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Burying beetle\Social chemical\behavioral data\"/>
    </mc:Choice>
  </mc:AlternateContent>
  <bookViews>
    <workbookView xWindow="0" yWindow="0" windowWidth="28800" windowHeight="12255"/>
  </bookViews>
  <sheets>
    <sheet name="Social chemical thermal 2017080" sheetId="1" r:id="rId1"/>
  </sheets>
  <definedNames>
    <definedName name="_xlnm._FilterDatabase" localSheetId="0" hidden="1">'Social chemical thermal 2017080'!$A$1:$AA$16430</definedName>
  </definedNames>
  <calcPr calcId="162913"/>
</workbook>
</file>

<file path=xl/calcChain.xml><?xml version="1.0" encoding="utf-8"?>
<calcChain xmlns="http://schemas.openxmlformats.org/spreadsheetml/2006/main">
  <c r="AB16298" i="1" l="1"/>
  <c r="AB16299" i="1"/>
  <c r="AB16300" i="1"/>
  <c r="AB16301" i="1"/>
  <c r="AB16302" i="1"/>
  <c r="AB16303" i="1"/>
  <c r="AB16304" i="1"/>
  <c r="AB16305" i="1"/>
  <c r="AB16306" i="1"/>
  <c r="AB16307" i="1"/>
  <c r="AB16308" i="1"/>
  <c r="AB16309" i="1"/>
  <c r="AB16310" i="1"/>
  <c r="AB16311" i="1"/>
  <c r="AB16312" i="1"/>
  <c r="AB16313" i="1"/>
  <c r="AB16314" i="1"/>
  <c r="AB16315" i="1"/>
  <c r="AB16316" i="1"/>
  <c r="AB16317" i="1"/>
  <c r="AB16318" i="1"/>
  <c r="AB16319" i="1"/>
  <c r="AB16320" i="1"/>
  <c r="AB16321" i="1"/>
  <c r="AB16322" i="1"/>
  <c r="AB16323" i="1"/>
  <c r="AB16324" i="1"/>
  <c r="AB16325" i="1"/>
  <c r="AB16326" i="1"/>
  <c r="AB16327" i="1"/>
  <c r="AB16328" i="1"/>
  <c r="AB16329" i="1"/>
  <c r="AB16330" i="1"/>
  <c r="AB16331" i="1"/>
  <c r="AB16332" i="1"/>
  <c r="AB16333" i="1"/>
  <c r="AB16334" i="1"/>
  <c r="AB16335" i="1"/>
  <c r="AB16336" i="1"/>
  <c r="AB16337" i="1"/>
  <c r="AB16338" i="1"/>
  <c r="AB16339" i="1"/>
  <c r="AB16340" i="1"/>
  <c r="AB16341" i="1"/>
  <c r="AB16342" i="1"/>
  <c r="AB16343" i="1"/>
  <c r="AB16344" i="1"/>
  <c r="AB16345" i="1"/>
  <c r="AB16346" i="1"/>
  <c r="AB16347" i="1"/>
  <c r="AB16348" i="1"/>
  <c r="AB16349" i="1"/>
  <c r="AB16350" i="1"/>
  <c r="AB16351" i="1"/>
  <c r="AB16352" i="1"/>
  <c r="AB16353" i="1"/>
  <c r="AB16354" i="1"/>
  <c r="AB16355" i="1"/>
  <c r="AB16356" i="1"/>
  <c r="AB16357" i="1"/>
  <c r="AB16358" i="1"/>
  <c r="AB16359" i="1"/>
  <c r="AB16360" i="1"/>
  <c r="AB16361" i="1"/>
  <c r="AB16362" i="1"/>
  <c r="AB16363" i="1"/>
  <c r="AB16364" i="1"/>
  <c r="AB16365" i="1"/>
  <c r="AB16366" i="1"/>
  <c r="AB16367" i="1"/>
  <c r="AB16368" i="1"/>
  <c r="AB16369" i="1"/>
  <c r="AB16370" i="1"/>
  <c r="AB16371" i="1"/>
  <c r="AB16372" i="1"/>
  <c r="AB16373" i="1"/>
  <c r="AB16374" i="1"/>
  <c r="AB16375" i="1"/>
  <c r="AB16376" i="1"/>
  <c r="AB16377" i="1"/>
  <c r="AB16378" i="1"/>
  <c r="AB16379" i="1"/>
  <c r="AB16380" i="1"/>
  <c r="AB16381" i="1"/>
  <c r="AB16382" i="1"/>
  <c r="AB16383" i="1"/>
  <c r="AB16384" i="1"/>
  <c r="AB16385" i="1"/>
  <c r="AB16386" i="1"/>
  <c r="AB16387" i="1"/>
  <c r="AB16388" i="1"/>
  <c r="AB16389" i="1"/>
  <c r="AB16390" i="1"/>
  <c r="AB16391" i="1"/>
  <c r="AB16392" i="1"/>
  <c r="AB16393" i="1"/>
  <c r="AB16394" i="1"/>
  <c r="AB16395" i="1"/>
  <c r="AB16396" i="1"/>
  <c r="AB16397" i="1"/>
  <c r="AB16398" i="1"/>
  <c r="AB16399" i="1"/>
  <c r="AB16400" i="1"/>
  <c r="AB16401" i="1"/>
  <c r="AB16402" i="1"/>
  <c r="AB16403" i="1"/>
  <c r="AB16404" i="1"/>
  <c r="AB16405" i="1"/>
  <c r="AB16406" i="1"/>
  <c r="AB16407" i="1"/>
  <c r="AB16408" i="1"/>
  <c r="AB16409" i="1"/>
  <c r="AB16410" i="1"/>
  <c r="AB16411" i="1"/>
  <c r="AB16412" i="1"/>
  <c r="AB16413" i="1"/>
  <c r="AB16414" i="1"/>
  <c r="AB16415" i="1"/>
  <c r="AB16416" i="1"/>
  <c r="AB16417" i="1"/>
  <c r="AB16418" i="1"/>
  <c r="AB16419" i="1"/>
  <c r="AB16420" i="1"/>
  <c r="AB16421" i="1"/>
  <c r="AB16422" i="1"/>
  <c r="AB16423" i="1"/>
  <c r="AB16424" i="1"/>
  <c r="AB16425" i="1"/>
  <c r="AB16426" i="1"/>
  <c r="AB16427" i="1"/>
  <c r="AB16428" i="1"/>
  <c r="AB16429" i="1"/>
  <c r="AB16430" i="1"/>
  <c r="AB16297" i="1"/>
  <c r="AB16151" i="1"/>
  <c r="AB16152" i="1"/>
  <c r="AB16153" i="1"/>
  <c r="AB16154" i="1"/>
  <c r="AB16155" i="1"/>
  <c r="AB16156" i="1"/>
  <c r="AB16157" i="1"/>
  <c r="AB16158" i="1"/>
  <c r="AB16159" i="1"/>
  <c r="AB16160" i="1"/>
  <c r="AB16161" i="1"/>
  <c r="AB16162" i="1"/>
  <c r="AB16163" i="1"/>
  <c r="AB16164" i="1"/>
  <c r="AB16165" i="1"/>
  <c r="AB16166" i="1"/>
  <c r="AB16167" i="1"/>
  <c r="AB16168" i="1"/>
  <c r="AB16169" i="1"/>
  <c r="AB16170" i="1"/>
  <c r="AB16171" i="1"/>
  <c r="AB16172" i="1"/>
  <c r="AB16173" i="1"/>
  <c r="AB16174" i="1"/>
  <c r="AB16175" i="1"/>
  <c r="AB16176" i="1"/>
  <c r="AB16177" i="1"/>
  <c r="AB16178" i="1"/>
  <c r="AB16179" i="1"/>
  <c r="AB16180" i="1"/>
  <c r="AB16181" i="1"/>
  <c r="AB16182" i="1"/>
  <c r="AB16183" i="1"/>
  <c r="AB16184" i="1"/>
  <c r="AB16185" i="1"/>
  <c r="AB16186" i="1"/>
  <c r="AB16187" i="1"/>
  <c r="AB16188" i="1"/>
  <c r="AB16189" i="1"/>
  <c r="AB16190" i="1"/>
  <c r="AB16191" i="1"/>
  <c r="AB16192" i="1"/>
  <c r="AB16193" i="1"/>
  <c r="AB16194" i="1"/>
  <c r="AB16195" i="1"/>
  <c r="AB16196" i="1"/>
  <c r="AB16197" i="1"/>
  <c r="AB16198" i="1"/>
  <c r="AB16199" i="1"/>
  <c r="AB16200" i="1"/>
  <c r="AB16201" i="1"/>
  <c r="AB16202" i="1"/>
  <c r="AB16203" i="1"/>
  <c r="AB16204" i="1"/>
  <c r="AB16205" i="1"/>
  <c r="AB16206" i="1"/>
  <c r="AB16207" i="1"/>
  <c r="AB16208" i="1"/>
  <c r="AB16209" i="1"/>
  <c r="AB16210" i="1"/>
  <c r="AB16211" i="1"/>
  <c r="AB16212" i="1"/>
  <c r="AB16213" i="1"/>
  <c r="AB16214" i="1"/>
  <c r="AB16215" i="1"/>
  <c r="AB16216" i="1"/>
  <c r="AB16217" i="1"/>
  <c r="AB16218" i="1"/>
  <c r="AB16219" i="1"/>
  <c r="AB16220" i="1"/>
  <c r="AB16221" i="1"/>
  <c r="AB16222" i="1"/>
  <c r="AB16223" i="1"/>
  <c r="AB16224" i="1"/>
  <c r="AB16225" i="1"/>
  <c r="AB16226" i="1"/>
  <c r="AB16227" i="1"/>
  <c r="AB16228" i="1"/>
  <c r="AB16229" i="1"/>
  <c r="AB16230" i="1"/>
  <c r="AB16231" i="1"/>
  <c r="AB16232" i="1"/>
  <c r="AB16233" i="1"/>
  <c r="AB16234" i="1"/>
  <c r="AB16235" i="1"/>
  <c r="AB16236" i="1"/>
  <c r="AB16237" i="1"/>
  <c r="AB16238" i="1"/>
  <c r="AB16239" i="1"/>
  <c r="AB16240" i="1"/>
  <c r="AB16241" i="1"/>
  <c r="AB16242" i="1"/>
  <c r="AB16243" i="1"/>
  <c r="AB16244" i="1"/>
  <c r="AB16245" i="1"/>
  <c r="AB16246" i="1"/>
  <c r="AB16247" i="1"/>
  <c r="AB16248" i="1"/>
  <c r="AB16249" i="1"/>
  <c r="AB16250" i="1"/>
  <c r="AB16251" i="1"/>
  <c r="AB16252" i="1"/>
  <c r="AB16253" i="1"/>
  <c r="AB16254" i="1"/>
  <c r="AB16255" i="1"/>
  <c r="AB16256" i="1"/>
  <c r="AB16257" i="1"/>
  <c r="AB16258" i="1"/>
  <c r="AB16259" i="1"/>
  <c r="AB16260" i="1"/>
  <c r="AB16261" i="1"/>
  <c r="AB16262" i="1"/>
  <c r="AB16263" i="1"/>
  <c r="AB16264" i="1"/>
  <c r="AB16265" i="1"/>
  <c r="AB16266" i="1"/>
  <c r="AB16267" i="1"/>
  <c r="AB16268" i="1"/>
  <c r="AB16269" i="1"/>
  <c r="AB16270" i="1"/>
  <c r="AB16271" i="1"/>
  <c r="AB16272" i="1"/>
  <c r="AB16273" i="1"/>
  <c r="AB16274" i="1"/>
  <c r="AB16275" i="1"/>
  <c r="AB16276" i="1"/>
  <c r="AB16277" i="1"/>
  <c r="AB16278" i="1"/>
  <c r="AB16279" i="1"/>
  <c r="AB16280" i="1"/>
  <c r="AB16281" i="1"/>
  <c r="AB16282" i="1"/>
  <c r="AB16283" i="1"/>
  <c r="AB16284" i="1"/>
  <c r="AB16285" i="1"/>
  <c r="AB16286" i="1"/>
  <c r="AB16287" i="1"/>
  <c r="AB16288" i="1"/>
  <c r="AB16289" i="1"/>
  <c r="AB16290" i="1"/>
  <c r="AB16291" i="1"/>
  <c r="AB16292" i="1"/>
  <c r="AB16293" i="1"/>
  <c r="AB16294" i="1"/>
  <c r="AB16295" i="1"/>
  <c r="AB16296" i="1"/>
  <c r="AB16150" i="1"/>
  <c r="AB15958" i="1"/>
  <c r="AB15959" i="1"/>
  <c r="AB15960" i="1"/>
  <c r="AB15961" i="1"/>
  <c r="AB15962" i="1"/>
  <c r="AB15963" i="1"/>
  <c r="AB15964" i="1"/>
  <c r="AB15965" i="1"/>
  <c r="AB15966" i="1"/>
  <c r="AB15967" i="1"/>
  <c r="AB15968" i="1"/>
  <c r="AB15969" i="1"/>
  <c r="AB15970" i="1"/>
  <c r="AB15971" i="1"/>
  <c r="AB15972" i="1"/>
  <c r="AB15973" i="1"/>
  <c r="AB15974" i="1"/>
  <c r="AB15975" i="1"/>
  <c r="AB15976" i="1"/>
  <c r="AB15977" i="1"/>
  <c r="AB15978" i="1"/>
  <c r="AB15979" i="1"/>
  <c r="AB15980" i="1"/>
  <c r="AB15981" i="1"/>
  <c r="AB15982" i="1"/>
  <c r="AB15983" i="1"/>
  <c r="AB15984" i="1"/>
  <c r="AB15985" i="1"/>
  <c r="AB15986" i="1"/>
  <c r="AB15987" i="1"/>
  <c r="AB15988" i="1"/>
  <c r="AB15989" i="1"/>
  <c r="AB15990" i="1"/>
  <c r="AB15991" i="1"/>
  <c r="AB15992" i="1"/>
  <c r="AB15993" i="1"/>
  <c r="AB15994" i="1"/>
  <c r="AB15995" i="1"/>
  <c r="AB15996" i="1"/>
  <c r="AB15997" i="1"/>
  <c r="AB15998" i="1"/>
  <c r="AB15999" i="1"/>
  <c r="AB16000" i="1"/>
  <c r="AB16001" i="1"/>
  <c r="AB16002" i="1"/>
  <c r="AB16003" i="1"/>
  <c r="AB16004" i="1"/>
  <c r="AB16005" i="1"/>
  <c r="AB16006" i="1"/>
  <c r="AB16007" i="1"/>
  <c r="AB16008" i="1"/>
  <c r="AB16009" i="1"/>
  <c r="AB16010" i="1"/>
  <c r="AB16011" i="1"/>
  <c r="AB16012" i="1"/>
  <c r="AB16013" i="1"/>
  <c r="AB16014" i="1"/>
  <c r="AB16015" i="1"/>
  <c r="AB16016" i="1"/>
  <c r="AB16017" i="1"/>
  <c r="AB16018" i="1"/>
  <c r="AB16019" i="1"/>
  <c r="AB16020" i="1"/>
  <c r="AB16021" i="1"/>
  <c r="AB16022" i="1"/>
  <c r="AB16023" i="1"/>
  <c r="AB16024" i="1"/>
  <c r="AB16025" i="1"/>
  <c r="AB16026" i="1"/>
  <c r="AB16027" i="1"/>
  <c r="AB16028" i="1"/>
  <c r="AB16029" i="1"/>
  <c r="AB16030" i="1"/>
  <c r="AB16031" i="1"/>
  <c r="AB16032" i="1"/>
  <c r="AB16033" i="1"/>
  <c r="AB16034" i="1"/>
  <c r="AB16035" i="1"/>
  <c r="AB16036" i="1"/>
  <c r="AB16037" i="1"/>
  <c r="AB16038" i="1"/>
  <c r="AB16039" i="1"/>
  <c r="AB16040" i="1"/>
  <c r="AB16041" i="1"/>
  <c r="AB16042" i="1"/>
  <c r="AB16043" i="1"/>
  <c r="AB16044" i="1"/>
  <c r="AB16045" i="1"/>
  <c r="AB16046" i="1"/>
  <c r="AB16047" i="1"/>
  <c r="AB16048" i="1"/>
  <c r="AB16049" i="1"/>
  <c r="AB16050" i="1"/>
  <c r="AB16051" i="1"/>
  <c r="AB16052" i="1"/>
  <c r="AB16053" i="1"/>
  <c r="AB16054" i="1"/>
  <c r="AB16055" i="1"/>
  <c r="AB16056" i="1"/>
  <c r="AB16057" i="1"/>
  <c r="AB16058" i="1"/>
  <c r="AB16059" i="1"/>
  <c r="AB16060" i="1"/>
  <c r="AB16061" i="1"/>
  <c r="AB16062" i="1"/>
  <c r="AB16063" i="1"/>
  <c r="AB16064" i="1"/>
  <c r="AB16065" i="1"/>
  <c r="AB16066" i="1"/>
  <c r="AB16067" i="1"/>
  <c r="AB16068" i="1"/>
  <c r="AB16069" i="1"/>
  <c r="AB16070" i="1"/>
  <c r="AB16071" i="1"/>
  <c r="AB16072" i="1"/>
  <c r="AB16073" i="1"/>
  <c r="AB16074" i="1"/>
  <c r="AB16075" i="1"/>
  <c r="AB16076" i="1"/>
  <c r="AB16077" i="1"/>
  <c r="AB16078" i="1"/>
  <c r="AB16079" i="1"/>
  <c r="AB16080" i="1"/>
  <c r="AB16081" i="1"/>
  <c r="AB16082" i="1"/>
  <c r="AB16083" i="1"/>
  <c r="AB16084" i="1"/>
  <c r="AB16085" i="1"/>
  <c r="AB16086" i="1"/>
  <c r="AB16087" i="1"/>
  <c r="AB16088" i="1"/>
  <c r="AB16089" i="1"/>
  <c r="AB16090" i="1"/>
  <c r="AB16091" i="1"/>
  <c r="AB16092" i="1"/>
  <c r="AB16093" i="1"/>
  <c r="AB16094" i="1"/>
  <c r="AB16095" i="1"/>
  <c r="AB16096" i="1"/>
  <c r="AB16097" i="1"/>
  <c r="AB16098" i="1"/>
  <c r="AB16099" i="1"/>
  <c r="AB16100" i="1"/>
  <c r="AB16101" i="1"/>
  <c r="AB16102" i="1"/>
  <c r="AB16103" i="1"/>
  <c r="AB16104" i="1"/>
  <c r="AB16105" i="1"/>
  <c r="AB16106" i="1"/>
  <c r="AB16107" i="1"/>
  <c r="AB16108" i="1"/>
  <c r="AB16109" i="1"/>
  <c r="AB16110" i="1"/>
  <c r="AB16111" i="1"/>
  <c r="AB16112" i="1"/>
  <c r="AB16113" i="1"/>
  <c r="AB16114" i="1"/>
  <c r="AB16115" i="1"/>
  <c r="AB16116" i="1"/>
  <c r="AB16117" i="1"/>
  <c r="AB16118" i="1"/>
  <c r="AB16119" i="1"/>
  <c r="AB16120" i="1"/>
  <c r="AB16121" i="1"/>
  <c r="AB16122" i="1"/>
  <c r="AB16123" i="1"/>
  <c r="AB16124" i="1"/>
  <c r="AB16125" i="1"/>
  <c r="AB16126" i="1"/>
  <c r="AB16127" i="1"/>
  <c r="AB16128" i="1"/>
  <c r="AB16129" i="1"/>
  <c r="AB16130" i="1"/>
  <c r="AB16131" i="1"/>
  <c r="AB16132" i="1"/>
  <c r="AB16133" i="1"/>
  <c r="AB16134" i="1"/>
  <c r="AB16135" i="1"/>
  <c r="AB16136" i="1"/>
  <c r="AB16137" i="1"/>
  <c r="AB16138" i="1"/>
  <c r="AB16139" i="1"/>
  <c r="AB16140" i="1"/>
  <c r="AB16141" i="1"/>
  <c r="AB16142" i="1"/>
  <c r="AB16143" i="1"/>
  <c r="AB16144" i="1"/>
  <c r="AB16145" i="1"/>
  <c r="AB16146" i="1"/>
  <c r="AB16147" i="1"/>
  <c r="AB16148" i="1"/>
  <c r="AB16149" i="1"/>
  <c r="AB15957" i="1"/>
  <c r="AB15800" i="1"/>
  <c r="AB15801" i="1"/>
  <c r="AB15802" i="1"/>
  <c r="AB15803" i="1"/>
  <c r="AB15804" i="1"/>
  <c r="AB15805" i="1"/>
  <c r="AB15806" i="1"/>
  <c r="AB15807" i="1"/>
  <c r="AB15808" i="1"/>
  <c r="AB15809" i="1"/>
  <c r="AB15810" i="1"/>
  <c r="AB15811" i="1"/>
  <c r="AB15812" i="1"/>
  <c r="AB15813" i="1"/>
  <c r="AB15814" i="1"/>
  <c r="AB15815" i="1"/>
  <c r="AB15816" i="1"/>
  <c r="AB15817" i="1"/>
  <c r="AB15818" i="1"/>
  <c r="AB15819" i="1"/>
  <c r="AB15820" i="1"/>
  <c r="AB15821" i="1"/>
  <c r="AB15822" i="1"/>
  <c r="AB15823" i="1"/>
  <c r="AB15824" i="1"/>
  <c r="AB15825" i="1"/>
  <c r="AB15826" i="1"/>
  <c r="AB15827" i="1"/>
  <c r="AB15828" i="1"/>
  <c r="AB15829" i="1"/>
  <c r="AB15830" i="1"/>
  <c r="AB15831" i="1"/>
  <c r="AB15832" i="1"/>
  <c r="AB15833" i="1"/>
  <c r="AB15834" i="1"/>
  <c r="AB15835" i="1"/>
  <c r="AB15836" i="1"/>
  <c r="AB15837" i="1"/>
  <c r="AB15838" i="1"/>
  <c r="AB15839" i="1"/>
  <c r="AB15840" i="1"/>
  <c r="AB15841" i="1"/>
  <c r="AB15842" i="1"/>
  <c r="AB15843" i="1"/>
  <c r="AB15844" i="1"/>
  <c r="AB15845" i="1"/>
  <c r="AB15846" i="1"/>
  <c r="AB15847" i="1"/>
  <c r="AB15848" i="1"/>
  <c r="AB15849" i="1"/>
  <c r="AB15850" i="1"/>
  <c r="AB15851" i="1"/>
  <c r="AB15852" i="1"/>
  <c r="AB15853" i="1"/>
  <c r="AB15854" i="1"/>
  <c r="AB15855" i="1"/>
  <c r="AB15856" i="1"/>
  <c r="AB15857" i="1"/>
  <c r="AB15858" i="1"/>
  <c r="AB15859" i="1"/>
  <c r="AB15860" i="1"/>
  <c r="AB15861" i="1"/>
  <c r="AB15862" i="1"/>
  <c r="AB15863" i="1"/>
  <c r="AB15864" i="1"/>
  <c r="AB15865" i="1"/>
  <c r="AB15866" i="1"/>
  <c r="AB15867" i="1"/>
  <c r="AB15868" i="1"/>
  <c r="AB15869" i="1"/>
  <c r="AB15870" i="1"/>
  <c r="AB15871" i="1"/>
  <c r="AB15872" i="1"/>
  <c r="AB15873" i="1"/>
  <c r="AB15874" i="1"/>
  <c r="AB15875" i="1"/>
  <c r="AB15876" i="1"/>
  <c r="AB15877" i="1"/>
  <c r="AB15878" i="1"/>
  <c r="AB15879" i="1"/>
  <c r="AB15880" i="1"/>
  <c r="AB15881" i="1"/>
  <c r="AB15882" i="1"/>
  <c r="AB15883" i="1"/>
  <c r="AB15884" i="1"/>
  <c r="AB15885" i="1"/>
  <c r="AB15886" i="1"/>
  <c r="AB15887" i="1"/>
  <c r="AB15888" i="1"/>
  <c r="AB15889" i="1"/>
  <c r="AB15890" i="1"/>
  <c r="AB15891" i="1"/>
  <c r="AB15892" i="1"/>
  <c r="AB15893" i="1"/>
  <c r="AB15894" i="1"/>
  <c r="AB15895" i="1"/>
  <c r="AB15896" i="1"/>
  <c r="AB15897" i="1"/>
  <c r="AB15898" i="1"/>
  <c r="AB15899" i="1"/>
  <c r="AB15900" i="1"/>
  <c r="AB15901" i="1"/>
  <c r="AB15902" i="1"/>
  <c r="AB15903" i="1"/>
  <c r="AB15904" i="1"/>
  <c r="AB15905" i="1"/>
  <c r="AB15906" i="1"/>
  <c r="AB15907" i="1"/>
  <c r="AB15908" i="1"/>
  <c r="AB15909" i="1"/>
  <c r="AB15910" i="1"/>
  <c r="AB15911" i="1"/>
  <c r="AB15912" i="1"/>
  <c r="AB15913" i="1"/>
  <c r="AB15914" i="1"/>
  <c r="AB15915" i="1"/>
  <c r="AB15916" i="1"/>
  <c r="AB15917" i="1"/>
  <c r="AB15918" i="1"/>
  <c r="AB15919" i="1"/>
  <c r="AB15920" i="1"/>
  <c r="AB15921" i="1"/>
  <c r="AB15922" i="1"/>
  <c r="AB15923" i="1"/>
  <c r="AB15924" i="1"/>
  <c r="AB15925" i="1"/>
  <c r="AB15926" i="1"/>
  <c r="AB15927" i="1"/>
  <c r="AB15928" i="1"/>
  <c r="AB15929" i="1"/>
  <c r="AB15930" i="1"/>
  <c r="AB15931" i="1"/>
  <c r="AB15932" i="1"/>
  <c r="AB15933" i="1"/>
  <c r="AB15934" i="1"/>
  <c r="AB15935" i="1"/>
  <c r="AB15936" i="1"/>
  <c r="AB15937" i="1"/>
  <c r="AB15938" i="1"/>
  <c r="AB15939" i="1"/>
  <c r="AB15940" i="1"/>
  <c r="AB15941" i="1"/>
  <c r="AB15942" i="1"/>
  <c r="AB15943" i="1"/>
  <c r="AB15944" i="1"/>
  <c r="AB15945" i="1"/>
  <c r="AB15946" i="1"/>
  <c r="AB15947" i="1"/>
  <c r="AB15948" i="1"/>
  <c r="AB15949" i="1"/>
  <c r="AB15950" i="1"/>
  <c r="AB15951" i="1"/>
  <c r="AB15952" i="1"/>
  <c r="AB15953" i="1"/>
  <c r="AB15954" i="1"/>
  <c r="AB15955" i="1"/>
  <c r="AB15956" i="1"/>
  <c r="AB15799" i="1"/>
  <c r="AB15672" i="1"/>
  <c r="AB15673" i="1"/>
  <c r="AB15674" i="1"/>
  <c r="AB15675" i="1"/>
  <c r="AB15676" i="1"/>
  <c r="AB15677" i="1"/>
  <c r="AB15678" i="1"/>
  <c r="AB15679" i="1"/>
  <c r="AB15680" i="1"/>
  <c r="AB15681" i="1"/>
  <c r="AB15682" i="1"/>
  <c r="AB15683" i="1"/>
  <c r="AB15684" i="1"/>
  <c r="AB15685" i="1"/>
  <c r="AB15686" i="1"/>
  <c r="AB15687" i="1"/>
  <c r="AB15688" i="1"/>
  <c r="AB15689" i="1"/>
  <c r="AB15690" i="1"/>
  <c r="AB15691" i="1"/>
  <c r="AB15692" i="1"/>
  <c r="AB15693" i="1"/>
  <c r="AB15694" i="1"/>
  <c r="AB15695" i="1"/>
  <c r="AB15696" i="1"/>
  <c r="AB15697" i="1"/>
  <c r="AB15698" i="1"/>
  <c r="AB15699" i="1"/>
  <c r="AB15700" i="1"/>
  <c r="AB15701" i="1"/>
  <c r="AB15702" i="1"/>
  <c r="AB15703" i="1"/>
  <c r="AB15704" i="1"/>
  <c r="AB15705" i="1"/>
  <c r="AB15706" i="1"/>
  <c r="AB15707" i="1"/>
  <c r="AB15708" i="1"/>
  <c r="AB15709" i="1"/>
  <c r="AB15710" i="1"/>
  <c r="AB15711" i="1"/>
  <c r="AB15712" i="1"/>
  <c r="AB15713" i="1"/>
  <c r="AB15714" i="1"/>
  <c r="AB15715" i="1"/>
  <c r="AB15716" i="1"/>
  <c r="AB15717" i="1"/>
  <c r="AB15718" i="1"/>
  <c r="AB15719" i="1"/>
  <c r="AB15720" i="1"/>
  <c r="AB15721" i="1"/>
  <c r="AB15722" i="1"/>
  <c r="AB15723" i="1"/>
  <c r="AB15724" i="1"/>
  <c r="AB15725" i="1"/>
  <c r="AB15726" i="1"/>
  <c r="AB15727" i="1"/>
  <c r="AB15728" i="1"/>
  <c r="AB15729" i="1"/>
  <c r="AB15730" i="1"/>
  <c r="AB15731" i="1"/>
  <c r="AB15732" i="1"/>
  <c r="AB15733" i="1"/>
  <c r="AB15734" i="1"/>
  <c r="AB15735" i="1"/>
  <c r="AB15736" i="1"/>
  <c r="AB15737" i="1"/>
  <c r="AB15738" i="1"/>
  <c r="AB15739" i="1"/>
  <c r="AB15740" i="1"/>
  <c r="AB15741" i="1"/>
  <c r="AB15742" i="1"/>
  <c r="AB15743" i="1"/>
  <c r="AB15744" i="1"/>
  <c r="AB15745" i="1"/>
  <c r="AB15746" i="1"/>
  <c r="AB15747" i="1"/>
  <c r="AB15748" i="1"/>
  <c r="AB15749" i="1"/>
  <c r="AB15750" i="1"/>
  <c r="AB15751" i="1"/>
  <c r="AB15752" i="1"/>
  <c r="AB15753" i="1"/>
  <c r="AB15754" i="1"/>
  <c r="AB15755" i="1"/>
  <c r="AB15756" i="1"/>
  <c r="AB15757" i="1"/>
  <c r="AB15758" i="1"/>
  <c r="AB15759" i="1"/>
  <c r="AB15760" i="1"/>
  <c r="AB15761" i="1"/>
  <c r="AB15762" i="1"/>
  <c r="AB15763" i="1"/>
  <c r="AB15764" i="1"/>
  <c r="AB15765" i="1"/>
  <c r="AB15766" i="1"/>
  <c r="AB15767" i="1"/>
  <c r="AB15768" i="1"/>
  <c r="AB15769" i="1"/>
  <c r="AB15770" i="1"/>
  <c r="AB15771" i="1"/>
  <c r="AB15772" i="1"/>
  <c r="AB15773" i="1"/>
  <c r="AB15774" i="1"/>
  <c r="AB15775" i="1"/>
  <c r="AB15776" i="1"/>
  <c r="AB15777" i="1"/>
  <c r="AB15778" i="1"/>
  <c r="AB15779" i="1"/>
  <c r="AB15780" i="1"/>
  <c r="AB15781" i="1"/>
  <c r="AB15782" i="1"/>
  <c r="AB15783" i="1"/>
  <c r="AB15784" i="1"/>
  <c r="AB15785" i="1"/>
  <c r="AB15786" i="1"/>
  <c r="AB15787" i="1"/>
  <c r="AB15788" i="1"/>
  <c r="AB15789" i="1"/>
  <c r="AB15790" i="1"/>
  <c r="AB15791" i="1"/>
  <c r="AB15792" i="1"/>
  <c r="AB15793" i="1"/>
  <c r="AB15794" i="1"/>
  <c r="AB15795" i="1"/>
  <c r="AB15796" i="1"/>
  <c r="AB15797" i="1"/>
  <c r="AB15798" i="1"/>
  <c r="AB15671" i="1"/>
  <c r="AB15536" i="1"/>
  <c r="AB15537" i="1"/>
  <c r="AB15538" i="1"/>
  <c r="AB15539" i="1"/>
  <c r="AB15540" i="1"/>
  <c r="AB15541" i="1"/>
  <c r="AB15542" i="1"/>
  <c r="AB15543" i="1"/>
  <c r="AB15544" i="1"/>
  <c r="AB15545" i="1"/>
  <c r="AB15546" i="1"/>
  <c r="AB15547" i="1"/>
  <c r="AB15548" i="1"/>
  <c r="AB15549" i="1"/>
  <c r="AB15550" i="1"/>
  <c r="AB15551" i="1"/>
  <c r="AB15552" i="1"/>
  <c r="AB15553" i="1"/>
  <c r="AB15554" i="1"/>
  <c r="AB15555" i="1"/>
  <c r="AB15556" i="1"/>
  <c r="AB15557" i="1"/>
  <c r="AB15558" i="1"/>
  <c r="AB15559" i="1"/>
  <c r="AB15560" i="1"/>
  <c r="AB15561" i="1"/>
  <c r="AB15562" i="1"/>
  <c r="AB15563" i="1"/>
  <c r="AB15564" i="1"/>
  <c r="AB15565" i="1"/>
  <c r="AB15566" i="1"/>
  <c r="AB15567" i="1"/>
  <c r="AB15568" i="1"/>
  <c r="AB15569" i="1"/>
  <c r="AB15570" i="1"/>
  <c r="AB15571" i="1"/>
  <c r="AB15572" i="1"/>
  <c r="AB15573" i="1"/>
  <c r="AB15574" i="1"/>
  <c r="AB15575" i="1"/>
  <c r="AB15576" i="1"/>
  <c r="AB15577" i="1"/>
  <c r="AB15578" i="1"/>
  <c r="AB15579" i="1"/>
  <c r="AB15580" i="1"/>
  <c r="AB15581" i="1"/>
  <c r="AB15582" i="1"/>
  <c r="AB15583" i="1"/>
  <c r="AB15584" i="1"/>
  <c r="AB15585" i="1"/>
  <c r="AB15586" i="1"/>
  <c r="AB15587" i="1"/>
  <c r="AB15588" i="1"/>
  <c r="AB15589" i="1"/>
  <c r="AB15590" i="1"/>
  <c r="AB15591" i="1"/>
  <c r="AB15592" i="1"/>
  <c r="AB15593" i="1"/>
  <c r="AB15594" i="1"/>
  <c r="AB15595" i="1"/>
  <c r="AB15596" i="1"/>
  <c r="AB15597" i="1"/>
  <c r="AB15598" i="1"/>
  <c r="AB15599" i="1"/>
  <c r="AB15600" i="1"/>
  <c r="AB15601" i="1"/>
  <c r="AB15602" i="1"/>
  <c r="AB15603" i="1"/>
  <c r="AB15604" i="1"/>
  <c r="AB15605" i="1"/>
  <c r="AB15606" i="1"/>
  <c r="AB15607" i="1"/>
  <c r="AB15608" i="1"/>
  <c r="AB15609" i="1"/>
  <c r="AB15610" i="1"/>
  <c r="AB15611" i="1"/>
  <c r="AB15612" i="1"/>
  <c r="AB15613" i="1"/>
  <c r="AB15614" i="1"/>
  <c r="AB15615" i="1"/>
  <c r="AB15616" i="1"/>
  <c r="AB15617" i="1"/>
  <c r="AB15618" i="1"/>
  <c r="AB15619" i="1"/>
  <c r="AB15620" i="1"/>
  <c r="AB15621" i="1"/>
  <c r="AB15622" i="1"/>
  <c r="AB15623" i="1"/>
  <c r="AB15624" i="1"/>
  <c r="AB15625" i="1"/>
  <c r="AB15626" i="1"/>
  <c r="AB15627" i="1"/>
  <c r="AB15628" i="1"/>
  <c r="AB15629" i="1"/>
  <c r="AB15630" i="1"/>
  <c r="AB15631" i="1"/>
  <c r="AB15632" i="1"/>
  <c r="AB15633" i="1"/>
  <c r="AB15634" i="1"/>
  <c r="AB15635" i="1"/>
  <c r="AB15636" i="1"/>
  <c r="AB15637" i="1"/>
  <c r="AB15638" i="1"/>
  <c r="AB15639" i="1"/>
  <c r="AB15640" i="1"/>
  <c r="AB15641" i="1"/>
  <c r="AB15642" i="1"/>
  <c r="AB15643" i="1"/>
  <c r="AB15644" i="1"/>
  <c r="AB15645" i="1"/>
  <c r="AB15646" i="1"/>
  <c r="AB15647" i="1"/>
  <c r="AB15648" i="1"/>
  <c r="AB15649" i="1"/>
  <c r="AB15650" i="1"/>
  <c r="AB15651" i="1"/>
  <c r="AB15652" i="1"/>
  <c r="AB15653" i="1"/>
  <c r="AB15654" i="1"/>
  <c r="AB15655" i="1"/>
  <c r="AB15656" i="1"/>
  <c r="AB15657" i="1"/>
  <c r="AB15658" i="1"/>
  <c r="AB15659" i="1"/>
  <c r="AB15660" i="1"/>
  <c r="AB15661" i="1"/>
  <c r="AB15662" i="1"/>
  <c r="AB15663" i="1"/>
  <c r="AB15664" i="1"/>
  <c r="AB15665" i="1"/>
  <c r="AB15666" i="1"/>
  <c r="AB15667" i="1"/>
  <c r="AB15668" i="1"/>
  <c r="AB15669" i="1"/>
  <c r="AB15670" i="1"/>
  <c r="AB15535" i="1"/>
  <c r="AB15317" i="1"/>
  <c r="AB15318" i="1"/>
  <c r="AB15319" i="1"/>
  <c r="AB15320" i="1"/>
  <c r="AB15321" i="1"/>
  <c r="AB15322" i="1"/>
  <c r="AB15323" i="1"/>
  <c r="AB15324" i="1"/>
  <c r="AB15325" i="1"/>
  <c r="AB15326" i="1"/>
  <c r="AB15327" i="1"/>
  <c r="AB15328" i="1"/>
  <c r="AB15329" i="1"/>
  <c r="AB15330" i="1"/>
  <c r="AB15331" i="1"/>
  <c r="AB15332" i="1"/>
  <c r="AB15333" i="1"/>
  <c r="AB15334" i="1"/>
  <c r="AB15335" i="1"/>
  <c r="AB15336" i="1"/>
  <c r="AB15337" i="1"/>
  <c r="AB15338" i="1"/>
  <c r="AB15339" i="1"/>
  <c r="AB15340" i="1"/>
  <c r="AB15341" i="1"/>
  <c r="AB15342" i="1"/>
  <c r="AB15343" i="1"/>
  <c r="AB15344" i="1"/>
  <c r="AB15345" i="1"/>
  <c r="AB15346" i="1"/>
  <c r="AB15347" i="1"/>
  <c r="AB15348" i="1"/>
  <c r="AB15349" i="1"/>
  <c r="AB15350" i="1"/>
  <c r="AB15351" i="1"/>
  <c r="AB15352" i="1"/>
  <c r="AB15353" i="1"/>
  <c r="AB15354" i="1"/>
  <c r="AB15355" i="1"/>
  <c r="AB15356" i="1"/>
  <c r="AB15357" i="1"/>
  <c r="AB15358" i="1"/>
  <c r="AB15359" i="1"/>
  <c r="AB15360" i="1"/>
  <c r="AB15361" i="1"/>
  <c r="AB15362" i="1"/>
  <c r="AB15363" i="1"/>
  <c r="AB15364" i="1"/>
  <c r="AB15365" i="1"/>
  <c r="AB15366" i="1"/>
  <c r="AB15367" i="1"/>
  <c r="AB15368" i="1"/>
  <c r="AB15369" i="1"/>
  <c r="AB15370" i="1"/>
  <c r="AB15371" i="1"/>
  <c r="AB15372" i="1"/>
  <c r="AB15373" i="1"/>
  <c r="AB15374" i="1"/>
  <c r="AB15375" i="1"/>
  <c r="AB15376" i="1"/>
  <c r="AB15377" i="1"/>
  <c r="AB15378" i="1"/>
  <c r="AB15379" i="1"/>
  <c r="AB15380" i="1"/>
  <c r="AB15381" i="1"/>
  <c r="AB15382" i="1"/>
  <c r="AB15383" i="1"/>
  <c r="AB15384" i="1"/>
  <c r="AB15385" i="1"/>
  <c r="AB15386" i="1"/>
  <c r="AB15387" i="1"/>
  <c r="AB15388" i="1"/>
  <c r="AB15389" i="1"/>
  <c r="AB15390" i="1"/>
  <c r="AB15391" i="1"/>
  <c r="AB15392" i="1"/>
  <c r="AB15393" i="1"/>
  <c r="AB15394" i="1"/>
  <c r="AB15395" i="1"/>
  <c r="AB15396" i="1"/>
  <c r="AB15397" i="1"/>
  <c r="AB15398" i="1"/>
  <c r="AB15399" i="1"/>
  <c r="AB15400" i="1"/>
  <c r="AB15401" i="1"/>
  <c r="AB15402" i="1"/>
  <c r="AB15403" i="1"/>
  <c r="AB15404" i="1"/>
  <c r="AB15405" i="1"/>
  <c r="AB15406" i="1"/>
  <c r="AB15407" i="1"/>
  <c r="AB15408" i="1"/>
  <c r="AB15409" i="1"/>
  <c r="AB15410" i="1"/>
  <c r="AB15411" i="1"/>
  <c r="AB15412" i="1"/>
  <c r="AB15413" i="1"/>
  <c r="AB15414" i="1"/>
  <c r="AB15415" i="1"/>
  <c r="AB15416" i="1"/>
  <c r="AB15417" i="1"/>
  <c r="AB15418" i="1"/>
  <c r="AB15419" i="1"/>
  <c r="AB15420" i="1"/>
  <c r="AB15421" i="1"/>
  <c r="AB15422" i="1"/>
  <c r="AB15423" i="1"/>
  <c r="AB15424" i="1"/>
  <c r="AB15425" i="1"/>
  <c r="AB15426" i="1"/>
  <c r="AB15427" i="1"/>
  <c r="AB15428" i="1"/>
  <c r="AB15429" i="1"/>
  <c r="AB15430" i="1"/>
  <c r="AB15431" i="1"/>
  <c r="AB15432" i="1"/>
  <c r="AB15433" i="1"/>
  <c r="AB15434" i="1"/>
  <c r="AB15435" i="1"/>
  <c r="AB15436" i="1"/>
  <c r="AB15437" i="1"/>
  <c r="AB15438" i="1"/>
  <c r="AB15439" i="1"/>
  <c r="AB15440" i="1"/>
  <c r="AB15441" i="1"/>
  <c r="AB15442" i="1"/>
  <c r="AB15443" i="1"/>
  <c r="AB15444" i="1"/>
  <c r="AB15445" i="1"/>
  <c r="AB15446" i="1"/>
  <c r="AB15447" i="1"/>
  <c r="AB15448" i="1"/>
  <c r="AB15449" i="1"/>
  <c r="AB15450" i="1"/>
  <c r="AB15451" i="1"/>
  <c r="AB15452" i="1"/>
  <c r="AB15453" i="1"/>
  <c r="AB15454" i="1"/>
  <c r="AB15455" i="1"/>
  <c r="AB15456" i="1"/>
  <c r="AB15457" i="1"/>
  <c r="AB15458" i="1"/>
  <c r="AB15459" i="1"/>
  <c r="AB15460" i="1"/>
  <c r="AB15461" i="1"/>
  <c r="AB15462" i="1"/>
  <c r="AB15463" i="1"/>
  <c r="AB15464" i="1"/>
  <c r="AB15465" i="1"/>
  <c r="AB15466" i="1"/>
  <c r="AB15467" i="1"/>
  <c r="AB15468" i="1"/>
  <c r="AB15469" i="1"/>
  <c r="AB15470" i="1"/>
  <c r="AB15471" i="1"/>
  <c r="AB15472" i="1"/>
  <c r="AB15473" i="1"/>
  <c r="AB15474" i="1"/>
  <c r="AB15475" i="1"/>
  <c r="AB15476" i="1"/>
  <c r="AB15477" i="1"/>
  <c r="AB15478" i="1"/>
  <c r="AB15479" i="1"/>
  <c r="AB15480" i="1"/>
  <c r="AB15481" i="1"/>
  <c r="AB15482" i="1"/>
  <c r="AB15483" i="1"/>
  <c r="AB15484" i="1"/>
  <c r="AB15485" i="1"/>
  <c r="AB15486" i="1"/>
  <c r="AB15487" i="1"/>
  <c r="AB15488" i="1"/>
  <c r="AB15489" i="1"/>
  <c r="AB15490" i="1"/>
  <c r="AB15491" i="1"/>
  <c r="AB15492" i="1"/>
  <c r="AB15493" i="1"/>
  <c r="AB15494" i="1"/>
  <c r="AB15495" i="1"/>
  <c r="AB15496" i="1"/>
  <c r="AB15497" i="1"/>
  <c r="AB15498" i="1"/>
  <c r="AB15499" i="1"/>
  <c r="AB15500" i="1"/>
  <c r="AB15501" i="1"/>
  <c r="AB15502" i="1"/>
  <c r="AB15503" i="1"/>
  <c r="AB15504" i="1"/>
  <c r="AB15505" i="1"/>
  <c r="AB15506" i="1"/>
  <c r="AB15507" i="1"/>
  <c r="AB15508" i="1"/>
  <c r="AB15509" i="1"/>
  <c r="AB15510" i="1"/>
  <c r="AB15511" i="1"/>
  <c r="AB15512" i="1"/>
  <c r="AB15513" i="1"/>
  <c r="AB15514" i="1"/>
  <c r="AB15515" i="1"/>
  <c r="AB15516" i="1"/>
  <c r="AB15517" i="1"/>
  <c r="AB15518" i="1"/>
  <c r="AB15519" i="1"/>
  <c r="AB15520" i="1"/>
  <c r="AB15521" i="1"/>
  <c r="AB15522" i="1"/>
  <c r="AB15523" i="1"/>
  <c r="AB15524" i="1"/>
  <c r="AB15525" i="1"/>
  <c r="AB15526" i="1"/>
  <c r="AB15527" i="1"/>
  <c r="AB15528" i="1"/>
  <c r="AB15529" i="1"/>
  <c r="AB15530" i="1"/>
  <c r="AB15531" i="1"/>
  <c r="AB15532" i="1"/>
  <c r="AB15533" i="1"/>
  <c r="AB15534" i="1"/>
  <c r="AB15316" i="1"/>
  <c r="AB15158" i="1"/>
  <c r="AB15159" i="1"/>
  <c r="AB15160" i="1"/>
  <c r="AB15161" i="1"/>
  <c r="AB15162" i="1"/>
  <c r="AB15163" i="1"/>
  <c r="AB15164" i="1"/>
  <c r="AB15165" i="1"/>
  <c r="AB15166" i="1"/>
  <c r="AB15167" i="1"/>
  <c r="AB15168" i="1"/>
  <c r="AB15169" i="1"/>
  <c r="AB15170" i="1"/>
  <c r="AB15171" i="1"/>
  <c r="AB15172" i="1"/>
  <c r="AB15173" i="1"/>
  <c r="AB15174" i="1"/>
  <c r="AB15175" i="1"/>
  <c r="AB15176" i="1"/>
  <c r="AB15177" i="1"/>
  <c r="AB15178" i="1"/>
  <c r="AB15179" i="1"/>
  <c r="AB15180" i="1"/>
  <c r="AB15181" i="1"/>
  <c r="AB15182" i="1"/>
  <c r="AB15183" i="1"/>
  <c r="AB15184" i="1"/>
  <c r="AB15185" i="1"/>
  <c r="AB15186" i="1"/>
  <c r="AB15187" i="1"/>
  <c r="AB15188" i="1"/>
  <c r="AB15189" i="1"/>
  <c r="AB15190" i="1"/>
  <c r="AB15191" i="1"/>
  <c r="AB15192" i="1"/>
  <c r="AB15193" i="1"/>
  <c r="AB15194" i="1"/>
  <c r="AB15195" i="1"/>
  <c r="AB15196" i="1"/>
  <c r="AB15197" i="1"/>
  <c r="AB15198" i="1"/>
  <c r="AB15199" i="1"/>
  <c r="AB15200" i="1"/>
  <c r="AB15201" i="1"/>
  <c r="AB15202" i="1"/>
  <c r="AB15203" i="1"/>
  <c r="AB15204" i="1"/>
  <c r="AB15205" i="1"/>
  <c r="AB15206" i="1"/>
  <c r="AB15207" i="1"/>
  <c r="AB15208" i="1"/>
  <c r="AB15209" i="1"/>
  <c r="AB15210" i="1"/>
  <c r="AB15211" i="1"/>
  <c r="AB15212" i="1"/>
  <c r="AB15213" i="1"/>
  <c r="AB15214" i="1"/>
  <c r="AB15215" i="1"/>
  <c r="AB15216" i="1"/>
  <c r="AB15217" i="1"/>
  <c r="AB15218" i="1"/>
  <c r="AB15219" i="1"/>
  <c r="AB15220" i="1"/>
  <c r="AB15221" i="1"/>
  <c r="AB15222" i="1"/>
  <c r="AB15223" i="1"/>
  <c r="AB15224" i="1"/>
  <c r="AB15225" i="1"/>
  <c r="AB15226" i="1"/>
  <c r="AB15227" i="1"/>
  <c r="AB15228" i="1"/>
  <c r="AB15229" i="1"/>
  <c r="AB15230" i="1"/>
  <c r="AB15231" i="1"/>
  <c r="AB15232" i="1"/>
  <c r="AB15233" i="1"/>
  <c r="AB15234" i="1"/>
  <c r="AB15235" i="1"/>
  <c r="AB15236" i="1"/>
  <c r="AB15237" i="1"/>
  <c r="AB15238" i="1"/>
  <c r="AB15239" i="1"/>
  <c r="AB15240" i="1"/>
  <c r="AB15241" i="1"/>
  <c r="AB15242" i="1"/>
  <c r="AB15243" i="1"/>
  <c r="AB15244" i="1"/>
  <c r="AB15245" i="1"/>
  <c r="AB15246" i="1"/>
  <c r="AB15247" i="1"/>
  <c r="AB15248" i="1"/>
  <c r="AB15249" i="1"/>
  <c r="AB15250" i="1"/>
  <c r="AB15251" i="1"/>
  <c r="AB15252" i="1"/>
  <c r="AB15253" i="1"/>
  <c r="AB15254" i="1"/>
  <c r="AB15255" i="1"/>
  <c r="AB15256" i="1"/>
  <c r="AB15257" i="1"/>
  <c r="AB15258" i="1"/>
  <c r="AB15259" i="1"/>
  <c r="AB15260" i="1"/>
  <c r="AB15261" i="1"/>
  <c r="AB15262" i="1"/>
  <c r="AB15263" i="1"/>
  <c r="AB15264" i="1"/>
  <c r="AB15265" i="1"/>
  <c r="AB15266" i="1"/>
  <c r="AB15267" i="1"/>
  <c r="AB15268" i="1"/>
  <c r="AB15269" i="1"/>
  <c r="AB15270" i="1"/>
  <c r="AB15271" i="1"/>
  <c r="AB15272" i="1"/>
  <c r="AB15273" i="1"/>
  <c r="AB15274" i="1"/>
  <c r="AB15275" i="1"/>
  <c r="AB15276" i="1"/>
  <c r="AB15277" i="1"/>
  <c r="AB15278" i="1"/>
  <c r="AB15279" i="1"/>
  <c r="AB15280" i="1"/>
  <c r="AB15281" i="1"/>
  <c r="AB15282" i="1"/>
  <c r="AB15283" i="1"/>
  <c r="AB15284" i="1"/>
  <c r="AB15285" i="1"/>
  <c r="AB15286" i="1"/>
  <c r="AB15287" i="1"/>
  <c r="AB15288" i="1"/>
  <c r="AB15289" i="1"/>
  <c r="AB15290" i="1"/>
  <c r="AB15291" i="1"/>
  <c r="AB15292" i="1"/>
  <c r="AB15293" i="1"/>
  <c r="AB15294" i="1"/>
  <c r="AB15295" i="1"/>
  <c r="AB15296" i="1"/>
  <c r="AB15297" i="1"/>
  <c r="AB15298" i="1"/>
  <c r="AB15299" i="1"/>
  <c r="AB15300" i="1"/>
  <c r="AB15301" i="1"/>
  <c r="AB15302" i="1"/>
  <c r="AB15303" i="1"/>
  <c r="AB15304" i="1"/>
  <c r="AB15305" i="1"/>
  <c r="AB15306" i="1"/>
  <c r="AB15307" i="1"/>
  <c r="AB15308" i="1"/>
  <c r="AB15309" i="1"/>
  <c r="AB15310" i="1"/>
  <c r="AB15311" i="1"/>
  <c r="AB15312" i="1"/>
  <c r="AB15313" i="1"/>
  <c r="AB15314" i="1"/>
  <c r="AB15315" i="1"/>
  <c r="AB15157" i="1"/>
  <c r="AB14947" i="1"/>
  <c r="AB14948" i="1"/>
  <c r="AB14949" i="1"/>
  <c r="AB14950" i="1"/>
  <c r="AB14951" i="1"/>
  <c r="AB14952" i="1"/>
  <c r="AB14953" i="1"/>
  <c r="AB14954" i="1"/>
  <c r="AB14955" i="1"/>
  <c r="AB14956" i="1"/>
  <c r="AB14957" i="1"/>
  <c r="AB14958" i="1"/>
  <c r="AB14959" i="1"/>
  <c r="AB14960" i="1"/>
  <c r="AB14961" i="1"/>
  <c r="AB14962" i="1"/>
  <c r="AB14963" i="1"/>
  <c r="AB14964" i="1"/>
  <c r="AB14965" i="1"/>
  <c r="AB14966" i="1"/>
  <c r="AB14967" i="1"/>
  <c r="AB14968" i="1"/>
  <c r="AB14969" i="1"/>
  <c r="AB14970" i="1"/>
  <c r="AB14971" i="1"/>
  <c r="AB14972" i="1"/>
  <c r="AB14973" i="1"/>
  <c r="AB14974" i="1"/>
  <c r="AB14975" i="1"/>
  <c r="AB14976" i="1"/>
  <c r="AB14977" i="1"/>
  <c r="AB14978" i="1"/>
  <c r="AB14979" i="1"/>
  <c r="AB14980" i="1"/>
  <c r="AB14981" i="1"/>
  <c r="AB14982" i="1"/>
  <c r="AB14983" i="1"/>
  <c r="AB14984" i="1"/>
  <c r="AB14985" i="1"/>
  <c r="AB14986" i="1"/>
  <c r="AB14987" i="1"/>
  <c r="AB14988" i="1"/>
  <c r="AB14989" i="1"/>
  <c r="AB14990" i="1"/>
  <c r="AB14991" i="1"/>
  <c r="AB14992" i="1"/>
  <c r="AB14993" i="1"/>
  <c r="AB14994" i="1"/>
  <c r="AB14995" i="1"/>
  <c r="AB14996" i="1"/>
  <c r="AB14997" i="1"/>
  <c r="AB14998" i="1"/>
  <c r="AB14999" i="1"/>
  <c r="AB15000" i="1"/>
  <c r="AB15001" i="1"/>
  <c r="AB15002" i="1"/>
  <c r="AB15003" i="1"/>
  <c r="AB15004" i="1"/>
  <c r="AB15005" i="1"/>
  <c r="AB15006" i="1"/>
  <c r="AB15007" i="1"/>
  <c r="AB15008" i="1"/>
  <c r="AB15009" i="1"/>
  <c r="AB15010" i="1"/>
  <c r="AB15011" i="1"/>
  <c r="AB15012" i="1"/>
  <c r="AB15013" i="1"/>
  <c r="AB15014" i="1"/>
  <c r="AB15015" i="1"/>
  <c r="AB15016" i="1"/>
  <c r="AB15017" i="1"/>
  <c r="AB15018" i="1"/>
  <c r="AB15019" i="1"/>
  <c r="AB15020" i="1"/>
  <c r="AB15021" i="1"/>
  <c r="AB15022" i="1"/>
  <c r="AB15023" i="1"/>
  <c r="AB15024" i="1"/>
  <c r="AB15025" i="1"/>
  <c r="AB15026" i="1"/>
  <c r="AB15027" i="1"/>
  <c r="AB15028" i="1"/>
  <c r="AB15029" i="1"/>
  <c r="AB15030" i="1"/>
  <c r="AB15031" i="1"/>
  <c r="AB15032" i="1"/>
  <c r="AB15033" i="1"/>
  <c r="AB15034" i="1"/>
  <c r="AB15035" i="1"/>
  <c r="AB15036" i="1"/>
  <c r="AB15037" i="1"/>
  <c r="AB15038" i="1"/>
  <c r="AB15039" i="1"/>
  <c r="AB15040" i="1"/>
  <c r="AB15041" i="1"/>
  <c r="AB15042" i="1"/>
  <c r="AB15043" i="1"/>
  <c r="AB15044" i="1"/>
  <c r="AB15045" i="1"/>
  <c r="AB15046" i="1"/>
  <c r="AB15047" i="1"/>
  <c r="AB15048" i="1"/>
  <c r="AB15049" i="1"/>
  <c r="AB15050" i="1"/>
  <c r="AB15051" i="1"/>
  <c r="AB15052" i="1"/>
  <c r="AB15053" i="1"/>
  <c r="AB15054" i="1"/>
  <c r="AB15055" i="1"/>
  <c r="AB15056" i="1"/>
  <c r="AB15057" i="1"/>
  <c r="AB15058" i="1"/>
  <c r="AB15059" i="1"/>
  <c r="AB15060" i="1"/>
  <c r="AB15061" i="1"/>
  <c r="AB15062" i="1"/>
  <c r="AB15063" i="1"/>
  <c r="AB15064" i="1"/>
  <c r="AB15065" i="1"/>
  <c r="AB15066" i="1"/>
  <c r="AB15067" i="1"/>
  <c r="AB15068" i="1"/>
  <c r="AB15069" i="1"/>
  <c r="AB15070" i="1"/>
  <c r="AB15071" i="1"/>
  <c r="AB15072" i="1"/>
  <c r="AB15073" i="1"/>
  <c r="AB15074" i="1"/>
  <c r="AB15075" i="1"/>
  <c r="AB15076" i="1"/>
  <c r="AB15077" i="1"/>
  <c r="AB15078" i="1"/>
  <c r="AB15079" i="1"/>
  <c r="AB15080" i="1"/>
  <c r="AB15081" i="1"/>
  <c r="AB15082" i="1"/>
  <c r="AB15083" i="1"/>
  <c r="AB15084" i="1"/>
  <c r="AB15085" i="1"/>
  <c r="AB15086" i="1"/>
  <c r="AB15087" i="1"/>
  <c r="AB15088" i="1"/>
  <c r="AB15089" i="1"/>
  <c r="AB15090" i="1"/>
  <c r="AB15091" i="1"/>
  <c r="AB15092" i="1"/>
  <c r="AB15093" i="1"/>
  <c r="AB15094" i="1"/>
  <c r="AB15095" i="1"/>
  <c r="AB15096" i="1"/>
  <c r="AB15097" i="1"/>
  <c r="AB15098" i="1"/>
  <c r="AB15099" i="1"/>
  <c r="AB15100" i="1"/>
  <c r="AB15101" i="1"/>
  <c r="AB15102" i="1"/>
  <c r="AB15103" i="1"/>
  <c r="AB15104" i="1"/>
  <c r="AB15105" i="1"/>
  <c r="AB15106" i="1"/>
  <c r="AB15107" i="1"/>
  <c r="AB15108" i="1"/>
  <c r="AB15109" i="1"/>
  <c r="AB15110" i="1"/>
  <c r="AB15111" i="1"/>
  <c r="AB15112" i="1"/>
  <c r="AB15113" i="1"/>
  <c r="AB15114" i="1"/>
  <c r="AB15115" i="1"/>
  <c r="AB15116" i="1"/>
  <c r="AB15117" i="1"/>
  <c r="AB15118" i="1"/>
  <c r="AB15119" i="1"/>
  <c r="AB15120" i="1"/>
  <c r="AB15121" i="1"/>
  <c r="AB15122" i="1"/>
  <c r="AB15123" i="1"/>
  <c r="AB15124" i="1"/>
  <c r="AB15125" i="1"/>
  <c r="AB15126" i="1"/>
  <c r="AB15127" i="1"/>
  <c r="AB15128" i="1"/>
  <c r="AB15129" i="1"/>
  <c r="AB15130" i="1"/>
  <c r="AB15131" i="1"/>
  <c r="AB15132" i="1"/>
  <c r="AB15133" i="1"/>
  <c r="AB15134" i="1"/>
  <c r="AB15135" i="1"/>
  <c r="AB15136" i="1"/>
  <c r="AB15137" i="1"/>
  <c r="AB15138" i="1"/>
  <c r="AB15139" i="1"/>
  <c r="AB15140" i="1"/>
  <c r="AB15141" i="1"/>
  <c r="AB15142" i="1"/>
  <c r="AB15143" i="1"/>
  <c r="AB15144" i="1"/>
  <c r="AB15145" i="1"/>
  <c r="AB15146" i="1"/>
  <c r="AB15147" i="1"/>
  <c r="AB15148" i="1"/>
  <c r="AB15149" i="1"/>
  <c r="AB15150" i="1"/>
  <c r="AB15151" i="1"/>
  <c r="AB15152" i="1"/>
  <c r="AB15153" i="1"/>
  <c r="AB15154" i="1"/>
  <c r="AB15155" i="1"/>
  <c r="AB15156" i="1"/>
  <c r="AB14946" i="1"/>
  <c r="AB14742" i="1"/>
  <c r="AB14743" i="1"/>
  <c r="AB14744" i="1"/>
  <c r="AB14745" i="1"/>
  <c r="AB14746" i="1"/>
  <c r="AB14747" i="1"/>
  <c r="AB14748" i="1"/>
  <c r="AB14749" i="1"/>
  <c r="AB14750" i="1"/>
  <c r="AB14751" i="1"/>
  <c r="AB14752" i="1"/>
  <c r="AB14753" i="1"/>
  <c r="AB14754" i="1"/>
  <c r="AB14755" i="1"/>
  <c r="AB14756" i="1"/>
  <c r="AB14757" i="1"/>
  <c r="AB14758" i="1"/>
  <c r="AB14759" i="1"/>
  <c r="AB14760" i="1"/>
  <c r="AB14761" i="1"/>
  <c r="AB14762" i="1"/>
  <c r="AB14763" i="1"/>
  <c r="AB14764" i="1"/>
  <c r="AB14765" i="1"/>
  <c r="AB14766" i="1"/>
  <c r="AB14767" i="1"/>
  <c r="AB14768" i="1"/>
  <c r="AB14769" i="1"/>
  <c r="AB14770" i="1"/>
  <c r="AB14771" i="1"/>
  <c r="AB14772" i="1"/>
  <c r="AB14773" i="1"/>
  <c r="AB14774" i="1"/>
  <c r="AB14775" i="1"/>
  <c r="AB14776" i="1"/>
  <c r="AB14777" i="1"/>
  <c r="AB14778" i="1"/>
  <c r="AB14779" i="1"/>
  <c r="AB14780" i="1"/>
  <c r="AB14781" i="1"/>
  <c r="AB14782" i="1"/>
  <c r="AB14783" i="1"/>
  <c r="AB14784" i="1"/>
  <c r="AB14785" i="1"/>
  <c r="AB14786" i="1"/>
  <c r="AB14787" i="1"/>
  <c r="AB14788" i="1"/>
  <c r="AB14789" i="1"/>
  <c r="AB14790" i="1"/>
  <c r="AB14791" i="1"/>
  <c r="AB14792" i="1"/>
  <c r="AB14793" i="1"/>
  <c r="AB14794" i="1"/>
  <c r="AB14795" i="1"/>
  <c r="AB14796" i="1"/>
  <c r="AB14797" i="1"/>
  <c r="AB14798" i="1"/>
  <c r="AB14799" i="1"/>
  <c r="AB14800" i="1"/>
  <c r="AB14801" i="1"/>
  <c r="AB14802" i="1"/>
  <c r="AB14803" i="1"/>
  <c r="AB14804" i="1"/>
  <c r="AB14805" i="1"/>
  <c r="AB14806" i="1"/>
  <c r="AB14807" i="1"/>
  <c r="AB14808" i="1"/>
  <c r="AB14809" i="1"/>
  <c r="AB14810" i="1"/>
  <c r="AB14811" i="1"/>
  <c r="AB14812" i="1"/>
  <c r="AB14813" i="1"/>
  <c r="AB14814" i="1"/>
  <c r="AB14815" i="1"/>
  <c r="AB14816" i="1"/>
  <c r="AB14817" i="1"/>
  <c r="AB14818" i="1"/>
  <c r="AB14819" i="1"/>
  <c r="AB14820" i="1"/>
  <c r="AB14821" i="1"/>
  <c r="AB14822" i="1"/>
  <c r="AB14823" i="1"/>
  <c r="AB14824" i="1"/>
  <c r="AB14825" i="1"/>
  <c r="AB14826" i="1"/>
  <c r="AB14827" i="1"/>
  <c r="AB14828" i="1"/>
  <c r="AB14829" i="1"/>
  <c r="AB14830" i="1"/>
  <c r="AB14831" i="1"/>
  <c r="AB14832" i="1"/>
  <c r="AB14833" i="1"/>
  <c r="AB14834" i="1"/>
  <c r="AB14835" i="1"/>
  <c r="AB14836" i="1"/>
  <c r="AB14837" i="1"/>
  <c r="AB14838" i="1"/>
  <c r="AB14839" i="1"/>
  <c r="AB14840" i="1"/>
  <c r="AB14841" i="1"/>
  <c r="AB14842" i="1"/>
  <c r="AB14843" i="1"/>
  <c r="AB14844" i="1"/>
  <c r="AB14845" i="1"/>
  <c r="AB14846" i="1"/>
  <c r="AB14847" i="1"/>
  <c r="AB14848" i="1"/>
  <c r="AB14849" i="1"/>
  <c r="AB14850" i="1"/>
  <c r="AB14851" i="1"/>
  <c r="AB14852" i="1"/>
  <c r="AB14853" i="1"/>
  <c r="AB14854" i="1"/>
  <c r="AB14855" i="1"/>
  <c r="AB14856" i="1"/>
  <c r="AB14857" i="1"/>
  <c r="AB14858" i="1"/>
  <c r="AB14859" i="1"/>
  <c r="AB14860" i="1"/>
  <c r="AB14861" i="1"/>
  <c r="AB14862" i="1"/>
  <c r="AB14863" i="1"/>
  <c r="AB14864" i="1"/>
  <c r="AB14865" i="1"/>
  <c r="AB14866" i="1"/>
  <c r="AB14867" i="1"/>
  <c r="AB14868" i="1"/>
  <c r="AB14869" i="1"/>
  <c r="AB14870" i="1"/>
  <c r="AB14871" i="1"/>
  <c r="AB14872" i="1"/>
  <c r="AB14873" i="1"/>
  <c r="AB14874" i="1"/>
  <c r="AB14875" i="1"/>
  <c r="AB14876" i="1"/>
  <c r="AB14877" i="1"/>
  <c r="AB14878" i="1"/>
  <c r="AB14879" i="1"/>
  <c r="AB14880" i="1"/>
  <c r="AB14881" i="1"/>
  <c r="AB14882" i="1"/>
  <c r="AB14883" i="1"/>
  <c r="AB14884" i="1"/>
  <c r="AB14885" i="1"/>
  <c r="AB14886" i="1"/>
  <c r="AB14887" i="1"/>
  <c r="AB14888" i="1"/>
  <c r="AB14889" i="1"/>
  <c r="AB14890" i="1"/>
  <c r="AB14891" i="1"/>
  <c r="AB14892" i="1"/>
  <c r="AB14893" i="1"/>
  <c r="AB14894" i="1"/>
  <c r="AB14895" i="1"/>
  <c r="AB14896" i="1"/>
  <c r="AB14897" i="1"/>
  <c r="AB14898" i="1"/>
  <c r="AB14899" i="1"/>
  <c r="AB14900" i="1"/>
  <c r="AB14901" i="1"/>
  <c r="AB14902" i="1"/>
  <c r="AB14903" i="1"/>
  <c r="AB14904" i="1"/>
  <c r="AB14905" i="1"/>
  <c r="AB14906" i="1"/>
  <c r="AB14907" i="1"/>
  <c r="AB14908" i="1"/>
  <c r="AB14909" i="1"/>
  <c r="AB14910" i="1"/>
  <c r="AB14911" i="1"/>
  <c r="AB14912" i="1"/>
  <c r="AB14913" i="1"/>
  <c r="AB14914" i="1"/>
  <c r="AB14915" i="1"/>
  <c r="AB14916" i="1"/>
  <c r="AB14917" i="1"/>
  <c r="AB14918" i="1"/>
  <c r="AB14919" i="1"/>
  <c r="AB14920" i="1"/>
  <c r="AB14921" i="1"/>
  <c r="AB14922" i="1"/>
  <c r="AB14923" i="1"/>
  <c r="AB14924" i="1"/>
  <c r="AB14925" i="1"/>
  <c r="AB14926" i="1"/>
  <c r="AB14927" i="1"/>
  <c r="AB14928" i="1"/>
  <c r="AB14929" i="1"/>
  <c r="AB14930" i="1"/>
  <c r="AB14931" i="1"/>
  <c r="AB14932" i="1"/>
  <c r="AB14933" i="1"/>
  <c r="AB14934" i="1"/>
  <c r="AB14935" i="1"/>
  <c r="AB14936" i="1"/>
  <c r="AB14937" i="1"/>
  <c r="AB14938" i="1"/>
  <c r="AB14939" i="1"/>
  <c r="AB14940" i="1"/>
  <c r="AB14941" i="1"/>
  <c r="AB14942" i="1"/>
  <c r="AB14943" i="1"/>
  <c r="AB14944" i="1"/>
  <c r="AB14945" i="1"/>
  <c r="AB14741" i="1"/>
  <c r="AB14530" i="1"/>
  <c r="AB14531" i="1"/>
  <c r="AB14532" i="1"/>
  <c r="AB14533" i="1"/>
  <c r="AB14534" i="1"/>
  <c r="AB14535" i="1"/>
  <c r="AB14536" i="1"/>
  <c r="AB14537" i="1"/>
  <c r="AB14538" i="1"/>
  <c r="AB14539" i="1"/>
  <c r="AB14540" i="1"/>
  <c r="AB14541" i="1"/>
  <c r="AB14542" i="1"/>
  <c r="AB14543" i="1"/>
  <c r="AB14544" i="1"/>
  <c r="AB14545" i="1"/>
  <c r="AB14546" i="1"/>
  <c r="AB14547" i="1"/>
  <c r="AB14548" i="1"/>
  <c r="AB14549" i="1"/>
  <c r="AB14550" i="1"/>
  <c r="AB14551" i="1"/>
  <c r="AB14552" i="1"/>
  <c r="AB14553" i="1"/>
  <c r="AB14554" i="1"/>
  <c r="AB14555" i="1"/>
  <c r="AB14556" i="1"/>
  <c r="AB14557" i="1"/>
  <c r="AB14558" i="1"/>
  <c r="AB14559" i="1"/>
  <c r="AB14560" i="1"/>
  <c r="AB14561" i="1"/>
  <c r="AB14562" i="1"/>
  <c r="AB14563" i="1"/>
  <c r="AB14564" i="1"/>
  <c r="AB14565" i="1"/>
  <c r="AB14566" i="1"/>
  <c r="AB14567" i="1"/>
  <c r="AB14568" i="1"/>
  <c r="AB14569" i="1"/>
  <c r="AB14570" i="1"/>
  <c r="AB14571" i="1"/>
  <c r="AB14572" i="1"/>
  <c r="AB14573" i="1"/>
  <c r="AB14574" i="1"/>
  <c r="AB14575" i="1"/>
  <c r="AB14576" i="1"/>
  <c r="AB14577" i="1"/>
  <c r="AB14578" i="1"/>
  <c r="AB14579" i="1"/>
  <c r="AB14580" i="1"/>
  <c r="AB14581" i="1"/>
  <c r="AB14582" i="1"/>
  <c r="AB14583" i="1"/>
  <c r="AB14584" i="1"/>
  <c r="AB14585" i="1"/>
  <c r="AB14586" i="1"/>
  <c r="AB14587" i="1"/>
  <c r="AB14588" i="1"/>
  <c r="AB14589" i="1"/>
  <c r="AB14590" i="1"/>
  <c r="AB14591" i="1"/>
  <c r="AB14592" i="1"/>
  <c r="AB14593" i="1"/>
  <c r="AB14594" i="1"/>
  <c r="AB14595" i="1"/>
  <c r="AB14596" i="1"/>
  <c r="AB14597" i="1"/>
  <c r="AB14598" i="1"/>
  <c r="AB14599" i="1"/>
  <c r="AB14600" i="1"/>
  <c r="AB14601" i="1"/>
  <c r="AB14602" i="1"/>
  <c r="AB14603" i="1"/>
  <c r="AB14604" i="1"/>
  <c r="AB14605" i="1"/>
  <c r="AB14606" i="1"/>
  <c r="AB14607" i="1"/>
  <c r="AB14608" i="1"/>
  <c r="AB14609" i="1"/>
  <c r="AB14610" i="1"/>
  <c r="AB14611" i="1"/>
  <c r="AB14612" i="1"/>
  <c r="AB14613" i="1"/>
  <c r="AB14614" i="1"/>
  <c r="AB14615" i="1"/>
  <c r="AB14616" i="1"/>
  <c r="AB14617" i="1"/>
  <c r="AB14618" i="1"/>
  <c r="AB14619" i="1"/>
  <c r="AB14620" i="1"/>
  <c r="AB14621" i="1"/>
  <c r="AB14622" i="1"/>
  <c r="AB14623" i="1"/>
  <c r="AB14624" i="1"/>
  <c r="AB14625" i="1"/>
  <c r="AB14626" i="1"/>
  <c r="AB14627" i="1"/>
  <c r="AB14628" i="1"/>
  <c r="AB14629" i="1"/>
  <c r="AB14630" i="1"/>
  <c r="AB14631" i="1"/>
  <c r="AB14632" i="1"/>
  <c r="AB14633" i="1"/>
  <c r="AB14634" i="1"/>
  <c r="AB14635" i="1"/>
  <c r="AB14636" i="1"/>
  <c r="AB14637" i="1"/>
  <c r="AB14638" i="1"/>
  <c r="AB14639" i="1"/>
  <c r="AB14640" i="1"/>
  <c r="AB14641" i="1"/>
  <c r="AB14642" i="1"/>
  <c r="AB14643" i="1"/>
  <c r="AB14644" i="1"/>
  <c r="AB14645" i="1"/>
  <c r="AB14646" i="1"/>
  <c r="AB14647" i="1"/>
  <c r="AB14648" i="1"/>
  <c r="AB14649" i="1"/>
  <c r="AB14650" i="1"/>
  <c r="AB14651" i="1"/>
  <c r="AB14652" i="1"/>
  <c r="AB14653" i="1"/>
  <c r="AB14654" i="1"/>
  <c r="AB14655" i="1"/>
  <c r="AB14656" i="1"/>
  <c r="AB14657" i="1"/>
  <c r="AB14658" i="1"/>
  <c r="AB14659" i="1"/>
  <c r="AB14660" i="1"/>
  <c r="AB14661" i="1"/>
  <c r="AB14662" i="1"/>
  <c r="AB14663" i="1"/>
  <c r="AB14664" i="1"/>
  <c r="AB14665" i="1"/>
  <c r="AB14666" i="1"/>
  <c r="AB14667" i="1"/>
  <c r="AB14668" i="1"/>
  <c r="AB14669" i="1"/>
  <c r="AB14670" i="1"/>
  <c r="AB14671" i="1"/>
  <c r="AB14672" i="1"/>
  <c r="AB14673" i="1"/>
  <c r="AB14674" i="1"/>
  <c r="AB14675" i="1"/>
  <c r="AB14676" i="1"/>
  <c r="AB14677" i="1"/>
  <c r="AB14678" i="1"/>
  <c r="AB14679" i="1"/>
  <c r="AB14680" i="1"/>
  <c r="AB14681" i="1"/>
  <c r="AB14682" i="1"/>
  <c r="AB14683" i="1"/>
  <c r="AB14684" i="1"/>
  <c r="AB14685" i="1"/>
  <c r="AB14686" i="1"/>
  <c r="AB14687" i="1"/>
  <c r="AB14688" i="1"/>
  <c r="AB14689" i="1"/>
  <c r="AB14690" i="1"/>
  <c r="AB14691" i="1"/>
  <c r="AB14692" i="1"/>
  <c r="AB14693" i="1"/>
  <c r="AB14694" i="1"/>
  <c r="AB14695" i="1"/>
  <c r="AB14696" i="1"/>
  <c r="AB14697" i="1"/>
  <c r="AB14698" i="1"/>
  <c r="AB14699" i="1"/>
  <c r="AB14700" i="1"/>
  <c r="AB14701" i="1"/>
  <c r="AB14702" i="1"/>
  <c r="AB14703" i="1"/>
  <c r="AB14704" i="1"/>
  <c r="AB14705" i="1"/>
  <c r="AB14706" i="1"/>
  <c r="AB14707" i="1"/>
  <c r="AB14708" i="1"/>
  <c r="AB14709" i="1"/>
  <c r="AB14710" i="1"/>
  <c r="AB14711" i="1"/>
  <c r="AB14712" i="1"/>
  <c r="AB14713" i="1"/>
  <c r="AB14714" i="1"/>
  <c r="AB14715" i="1"/>
  <c r="AB14716" i="1"/>
  <c r="AB14717" i="1"/>
  <c r="AB14718" i="1"/>
  <c r="AB14719" i="1"/>
  <c r="AB14720" i="1"/>
  <c r="AB14721" i="1"/>
  <c r="AB14722" i="1"/>
  <c r="AB14723" i="1"/>
  <c r="AB14724" i="1"/>
  <c r="AB14725" i="1"/>
  <c r="AB14726" i="1"/>
  <c r="AB14727" i="1"/>
  <c r="AB14728" i="1"/>
  <c r="AB14729" i="1"/>
  <c r="AB14730" i="1"/>
  <c r="AB14731" i="1"/>
  <c r="AB14732" i="1"/>
  <c r="AB14733" i="1"/>
  <c r="AB14734" i="1"/>
  <c r="AB14735" i="1"/>
  <c r="AB14736" i="1"/>
  <c r="AB14737" i="1"/>
  <c r="AB14738" i="1"/>
  <c r="AB14739" i="1"/>
  <c r="AB14740" i="1"/>
  <c r="AB14529" i="1"/>
  <c r="AB14385" i="1"/>
  <c r="AB14386" i="1"/>
  <c r="AB14387" i="1"/>
  <c r="AB14388" i="1"/>
  <c r="AB14389" i="1"/>
  <c r="AB14390" i="1"/>
  <c r="AB14391" i="1"/>
  <c r="AB14392" i="1"/>
  <c r="AB14393" i="1"/>
  <c r="AB14394" i="1"/>
  <c r="AB14395" i="1"/>
  <c r="AB14396" i="1"/>
  <c r="AB14397" i="1"/>
  <c r="AB14398" i="1"/>
  <c r="AB14399" i="1"/>
  <c r="AB14400" i="1"/>
  <c r="AB14401" i="1"/>
  <c r="AB14402" i="1"/>
  <c r="AB14403" i="1"/>
  <c r="AB14404" i="1"/>
  <c r="AB14405" i="1"/>
  <c r="AB14406" i="1"/>
  <c r="AB14407" i="1"/>
  <c r="AB14408" i="1"/>
  <c r="AB14409" i="1"/>
  <c r="AB14410" i="1"/>
  <c r="AB14411" i="1"/>
  <c r="AB14412" i="1"/>
  <c r="AB14413" i="1"/>
  <c r="AB14414" i="1"/>
  <c r="AB14415" i="1"/>
  <c r="AB14416" i="1"/>
  <c r="AB14417" i="1"/>
  <c r="AB14418" i="1"/>
  <c r="AB14419" i="1"/>
  <c r="AB14420" i="1"/>
  <c r="AB14421" i="1"/>
  <c r="AB14422" i="1"/>
  <c r="AB14423" i="1"/>
  <c r="AB14424" i="1"/>
  <c r="AB14425" i="1"/>
  <c r="AB14426" i="1"/>
  <c r="AB14427" i="1"/>
  <c r="AB14428" i="1"/>
  <c r="AB14429" i="1"/>
  <c r="AB14430" i="1"/>
  <c r="AB14431" i="1"/>
  <c r="AB14432" i="1"/>
  <c r="AB14433" i="1"/>
  <c r="AB14434" i="1"/>
  <c r="AB14435" i="1"/>
  <c r="AB14436" i="1"/>
  <c r="AB14437" i="1"/>
  <c r="AB14438" i="1"/>
  <c r="AB14439" i="1"/>
  <c r="AB14440" i="1"/>
  <c r="AB14441" i="1"/>
  <c r="AB14442" i="1"/>
  <c r="AB14443" i="1"/>
  <c r="AB14444" i="1"/>
  <c r="AB14445" i="1"/>
  <c r="AB14446" i="1"/>
  <c r="AB14447" i="1"/>
  <c r="AB14448" i="1"/>
  <c r="AB14449" i="1"/>
  <c r="AB14450" i="1"/>
  <c r="AB14451" i="1"/>
  <c r="AB14452" i="1"/>
  <c r="AB14453" i="1"/>
  <c r="AB14454" i="1"/>
  <c r="AB14455" i="1"/>
  <c r="AB14456" i="1"/>
  <c r="AB14457" i="1"/>
  <c r="AB14458" i="1"/>
  <c r="AB14459" i="1"/>
  <c r="AB14460" i="1"/>
  <c r="AB14461" i="1"/>
  <c r="AB14462" i="1"/>
  <c r="AB14463" i="1"/>
  <c r="AB14464" i="1"/>
  <c r="AB14465" i="1"/>
  <c r="AB14466" i="1"/>
  <c r="AB14467" i="1"/>
  <c r="AB14468" i="1"/>
  <c r="AB14469" i="1"/>
  <c r="AB14470" i="1"/>
  <c r="AB14471" i="1"/>
  <c r="AB14472" i="1"/>
  <c r="AB14473" i="1"/>
  <c r="AB14474" i="1"/>
  <c r="AB14475" i="1"/>
  <c r="AB14476" i="1"/>
  <c r="AB14477" i="1"/>
  <c r="AB14478" i="1"/>
  <c r="AB14479" i="1"/>
  <c r="AB14480" i="1"/>
  <c r="AB14481" i="1"/>
  <c r="AB14482" i="1"/>
  <c r="AB14483" i="1"/>
  <c r="AB14484" i="1"/>
  <c r="AB14485" i="1"/>
  <c r="AB14486" i="1"/>
  <c r="AB14487" i="1"/>
  <c r="AB14488" i="1"/>
  <c r="AB14489" i="1"/>
  <c r="AB14490" i="1"/>
  <c r="AB14491" i="1"/>
  <c r="AB14492" i="1"/>
  <c r="AB14493" i="1"/>
  <c r="AB14494" i="1"/>
  <c r="AB14495" i="1"/>
  <c r="AB14496" i="1"/>
  <c r="AB14497" i="1"/>
  <c r="AB14498" i="1"/>
  <c r="AB14499" i="1"/>
  <c r="AB14500" i="1"/>
  <c r="AB14501" i="1"/>
  <c r="AB14502" i="1"/>
  <c r="AB14503" i="1"/>
  <c r="AB14504" i="1"/>
  <c r="AB14505" i="1"/>
  <c r="AB14506" i="1"/>
  <c r="AB14507" i="1"/>
  <c r="AB14508" i="1"/>
  <c r="AB14509" i="1"/>
  <c r="AB14510" i="1"/>
  <c r="AB14511" i="1"/>
  <c r="AB14512" i="1"/>
  <c r="AB14513" i="1"/>
  <c r="AB14514" i="1"/>
  <c r="AB14515" i="1"/>
  <c r="AB14516" i="1"/>
  <c r="AB14517" i="1"/>
  <c r="AB14518" i="1"/>
  <c r="AB14519" i="1"/>
  <c r="AB14520" i="1"/>
  <c r="AB14521" i="1"/>
  <c r="AB14522" i="1"/>
  <c r="AB14523" i="1"/>
  <c r="AB14524" i="1"/>
  <c r="AB14525" i="1"/>
  <c r="AB14526" i="1"/>
  <c r="AB14527" i="1"/>
  <c r="AB14528" i="1"/>
  <c r="AB14384" i="1"/>
  <c r="AB14143" i="1"/>
  <c r="AB14144" i="1"/>
  <c r="AB14145" i="1"/>
  <c r="AB14146" i="1"/>
  <c r="AB14147" i="1"/>
  <c r="AB14148" i="1"/>
  <c r="AB14149" i="1"/>
  <c r="AB14150" i="1"/>
  <c r="AB14151" i="1"/>
  <c r="AB14152" i="1"/>
  <c r="AB14153" i="1"/>
  <c r="AB14154" i="1"/>
  <c r="AB14155" i="1"/>
  <c r="AB14156" i="1"/>
  <c r="AB14157" i="1"/>
  <c r="AB14158" i="1"/>
  <c r="AB14159" i="1"/>
  <c r="AB14160" i="1"/>
  <c r="AB14161" i="1"/>
  <c r="AB14162" i="1"/>
  <c r="AB14163" i="1"/>
  <c r="AB14164" i="1"/>
  <c r="AB14165" i="1"/>
  <c r="AB14166" i="1"/>
  <c r="AB14167" i="1"/>
  <c r="AB14168" i="1"/>
  <c r="AB14169" i="1"/>
  <c r="AB14170" i="1"/>
  <c r="AB14171" i="1"/>
  <c r="AB14172" i="1"/>
  <c r="AB14173" i="1"/>
  <c r="AB14174" i="1"/>
  <c r="AB14175" i="1"/>
  <c r="AB14176" i="1"/>
  <c r="AB14177" i="1"/>
  <c r="AB14178" i="1"/>
  <c r="AB14179" i="1"/>
  <c r="AB14180" i="1"/>
  <c r="AB14181" i="1"/>
  <c r="AB14182" i="1"/>
  <c r="AB14183" i="1"/>
  <c r="AB14184" i="1"/>
  <c r="AB14185" i="1"/>
  <c r="AB14186" i="1"/>
  <c r="AB14187" i="1"/>
  <c r="AB14188" i="1"/>
  <c r="AB14189" i="1"/>
  <c r="AB14190" i="1"/>
  <c r="AB14191" i="1"/>
  <c r="AB14192" i="1"/>
  <c r="AB14193" i="1"/>
  <c r="AB14194" i="1"/>
  <c r="AB14195" i="1"/>
  <c r="AB14196" i="1"/>
  <c r="AB14197" i="1"/>
  <c r="AB14198" i="1"/>
  <c r="AB14199" i="1"/>
  <c r="AB14200" i="1"/>
  <c r="AB14201" i="1"/>
  <c r="AB14202" i="1"/>
  <c r="AB14203" i="1"/>
  <c r="AB14204" i="1"/>
  <c r="AB14205" i="1"/>
  <c r="AB14206" i="1"/>
  <c r="AB14207" i="1"/>
  <c r="AB14208" i="1"/>
  <c r="AB14209" i="1"/>
  <c r="AB14210" i="1"/>
  <c r="AB14211" i="1"/>
  <c r="AB14212" i="1"/>
  <c r="AB14213" i="1"/>
  <c r="AB14214" i="1"/>
  <c r="AB14215" i="1"/>
  <c r="AB14216" i="1"/>
  <c r="AB14217" i="1"/>
  <c r="AB14218" i="1"/>
  <c r="AB14219" i="1"/>
  <c r="AB14220" i="1"/>
  <c r="AB14221" i="1"/>
  <c r="AB14222" i="1"/>
  <c r="AB14223" i="1"/>
  <c r="AB14224" i="1"/>
  <c r="AB14225" i="1"/>
  <c r="AB14226" i="1"/>
  <c r="AB14227" i="1"/>
  <c r="AB14228" i="1"/>
  <c r="AB14229" i="1"/>
  <c r="AB14230" i="1"/>
  <c r="AB14231" i="1"/>
  <c r="AB14232" i="1"/>
  <c r="AB14233" i="1"/>
  <c r="AB14234" i="1"/>
  <c r="AB14235" i="1"/>
  <c r="AB14236" i="1"/>
  <c r="AB14237" i="1"/>
  <c r="AB14238" i="1"/>
  <c r="AB14239" i="1"/>
  <c r="AB14240" i="1"/>
  <c r="AB14241" i="1"/>
  <c r="AB14242" i="1"/>
  <c r="AB14243" i="1"/>
  <c r="AB14244" i="1"/>
  <c r="AB14245" i="1"/>
  <c r="AB14246" i="1"/>
  <c r="AB14247" i="1"/>
  <c r="AB14248" i="1"/>
  <c r="AB14249" i="1"/>
  <c r="AB14250" i="1"/>
  <c r="AB14251" i="1"/>
  <c r="AB14252" i="1"/>
  <c r="AB14253" i="1"/>
  <c r="AB14254" i="1"/>
  <c r="AB14255" i="1"/>
  <c r="AB14256" i="1"/>
  <c r="AB14257" i="1"/>
  <c r="AB14258" i="1"/>
  <c r="AB14259" i="1"/>
  <c r="AB14260" i="1"/>
  <c r="AB14261" i="1"/>
  <c r="AB14262" i="1"/>
  <c r="AB14263" i="1"/>
  <c r="AB14264" i="1"/>
  <c r="AB14265" i="1"/>
  <c r="AB14266" i="1"/>
  <c r="AB14267" i="1"/>
  <c r="AB14268" i="1"/>
  <c r="AB14269" i="1"/>
  <c r="AB14270" i="1"/>
  <c r="AB14271" i="1"/>
  <c r="AB14272" i="1"/>
  <c r="AB14273" i="1"/>
  <c r="AB14274" i="1"/>
  <c r="AB14275" i="1"/>
  <c r="AB14276" i="1"/>
  <c r="AB14277" i="1"/>
  <c r="AB14278" i="1"/>
  <c r="AB14279" i="1"/>
  <c r="AB14280" i="1"/>
  <c r="AB14281" i="1"/>
  <c r="AB14282" i="1"/>
  <c r="AB14283" i="1"/>
  <c r="AB14284" i="1"/>
  <c r="AB14285" i="1"/>
  <c r="AB14286" i="1"/>
  <c r="AB14287" i="1"/>
  <c r="AB14288" i="1"/>
  <c r="AB14289" i="1"/>
  <c r="AB14290" i="1"/>
  <c r="AB14291" i="1"/>
  <c r="AB14292" i="1"/>
  <c r="AB14293" i="1"/>
  <c r="AB14294" i="1"/>
  <c r="AB14295" i="1"/>
  <c r="AB14296" i="1"/>
  <c r="AB14297" i="1"/>
  <c r="AB14298" i="1"/>
  <c r="AB14299" i="1"/>
  <c r="AB14300" i="1"/>
  <c r="AB14301" i="1"/>
  <c r="AB14302" i="1"/>
  <c r="AB14303" i="1"/>
  <c r="AB14304" i="1"/>
  <c r="AB14305" i="1"/>
  <c r="AB14306" i="1"/>
  <c r="AB14307" i="1"/>
  <c r="AB14308" i="1"/>
  <c r="AB14309" i="1"/>
  <c r="AB14310" i="1"/>
  <c r="AB14311" i="1"/>
  <c r="AB14312" i="1"/>
  <c r="AB14313" i="1"/>
  <c r="AB14314" i="1"/>
  <c r="AB14315" i="1"/>
  <c r="AB14316" i="1"/>
  <c r="AB14317" i="1"/>
  <c r="AB14318" i="1"/>
  <c r="AB14319" i="1"/>
  <c r="AB14320" i="1"/>
  <c r="AB14321" i="1"/>
  <c r="AB14322" i="1"/>
  <c r="AB14323" i="1"/>
  <c r="AB14324" i="1"/>
  <c r="AB14325" i="1"/>
  <c r="AB14326" i="1"/>
  <c r="AB14327" i="1"/>
  <c r="AB14328" i="1"/>
  <c r="AB14329" i="1"/>
  <c r="AB14330" i="1"/>
  <c r="AB14331" i="1"/>
  <c r="AB14332" i="1"/>
  <c r="AB14333" i="1"/>
  <c r="AB14334" i="1"/>
  <c r="AB14335" i="1"/>
  <c r="AB14336" i="1"/>
  <c r="AB14337" i="1"/>
  <c r="AB14338" i="1"/>
  <c r="AB14339" i="1"/>
  <c r="AB14340" i="1"/>
  <c r="AB14341" i="1"/>
  <c r="AB14342" i="1"/>
  <c r="AB14343" i="1"/>
  <c r="AB14344" i="1"/>
  <c r="AB14345" i="1"/>
  <c r="AB14346" i="1"/>
  <c r="AB14347" i="1"/>
  <c r="AB14348" i="1"/>
  <c r="AB14349" i="1"/>
  <c r="AB14350" i="1"/>
  <c r="AB14351" i="1"/>
  <c r="AB14352" i="1"/>
  <c r="AB14353" i="1"/>
  <c r="AB14354" i="1"/>
  <c r="AB14355" i="1"/>
  <c r="AB14356" i="1"/>
  <c r="AB14357" i="1"/>
  <c r="AB14358" i="1"/>
  <c r="AB14359" i="1"/>
  <c r="AB14360" i="1"/>
  <c r="AB14361" i="1"/>
  <c r="AB14362" i="1"/>
  <c r="AB14363" i="1"/>
  <c r="AB14364" i="1"/>
  <c r="AB14365" i="1"/>
  <c r="AB14366" i="1"/>
  <c r="AB14367" i="1"/>
  <c r="AB14368" i="1"/>
  <c r="AB14369" i="1"/>
  <c r="AB14370" i="1"/>
  <c r="AB14371" i="1"/>
  <c r="AB14372" i="1"/>
  <c r="AB14373" i="1"/>
  <c r="AB14374" i="1"/>
  <c r="AB14375" i="1"/>
  <c r="AB14376" i="1"/>
  <c r="AB14377" i="1"/>
  <c r="AB14378" i="1"/>
  <c r="AB14379" i="1"/>
  <c r="AB14380" i="1"/>
  <c r="AB14381" i="1"/>
  <c r="AB14382" i="1"/>
  <c r="AB14383" i="1"/>
  <c r="AB14142" i="1"/>
  <c r="AB14010" i="1"/>
  <c r="AB14011" i="1"/>
  <c r="AB14012" i="1"/>
  <c r="AB14013" i="1"/>
  <c r="AB14014" i="1"/>
  <c r="AB14015" i="1"/>
  <c r="AB14016" i="1"/>
  <c r="AB14017" i="1"/>
  <c r="AB14018" i="1"/>
  <c r="AB14019" i="1"/>
  <c r="AB14020" i="1"/>
  <c r="AB14021" i="1"/>
  <c r="AB14022" i="1"/>
  <c r="AB14023" i="1"/>
  <c r="AB14024" i="1"/>
  <c r="AB14025" i="1"/>
  <c r="AB14026" i="1"/>
  <c r="AB14027" i="1"/>
  <c r="AB14028" i="1"/>
  <c r="AB14029" i="1"/>
  <c r="AB14030" i="1"/>
  <c r="AB14031" i="1"/>
  <c r="AB14032" i="1"/>
  <c r="AB14033" i="1"/>
  <c r="AB14034" i="1"/>
  <c r="AB14035" i="1"/>
  <c r="AB14036" i="1"/>
  <c r="AB14037" i="1"/>
  <c r="AB14038" i="1"/>
  <c r="AB14039" i="1"/>
  <c r="AB14040" i="1"/>
  <c r="AB14041" i="1"/>
  <c r="AB14042" i="1"/>
  <c r="AB14043" i="1"/>
  <c r="AB14044" i="1"/>
  <c r="AB14045" i="1"/>
  <c r="AB14046" i="1"/>
  <c r="AB14047" i="1"/>
  <c r="AB14048" i="1"/>
  <c r="AB14049" i="1"/>
  <c r="AB14050" i="1"/>
  <c r="AB14051" i="1"/>
  <c r="AB14052" i="1"/>
  <c r="AB14053" i="1"/>
  <c r="AB14054" i="1"/>
  <c r="AB14055" i="1"/>
  <c r="AB14056" i="1"/>
  <c r="AB14057" i="1"/>
  <c r="AB14058" i="1"/>
  <c r="AB14059" i="1"/>
  <c r="AB14060" i="1"/>
  <c r="AB14061" i="1"/>
  <c r="AB14062" i="1"/>
  <c r="AB14063" i="1"/>
  <c r="AB14064" i="1"/>
  <c r="AB14065" i="1"/>
  <c r="AB14066" i="1"/>
  <c r="AB14067" i="1"/>
  <c r="AB14068" i="1"/>
  <c r="AB14069" i="1"/>
  <c r="AB14070" i="1"/>
  <c r="AB14071" i="1"/>
  <c r="AB14072" i="1"/>
  <c r="AB14073" i="1"/>
  <c r="AB14074" i="1"/>
  <c r="AB14075" i="1"/>
  <c r="AB14076" i="1"/>
  <c r="AB14077" i="1"/>
  <c r="AB14078" i="1"/>
  <c r="AB14079" i="1"/>
  <c r="AB14080" i="1"/>
  <c r="AB14081" i="1"/>
  <c r="AB14082" i="1"/>
  <c r="AB14083" i="1"/>
  <c r="AB14084" i="1"/>
  <c r="AB14085" i="1"/>
  <c r="AB14086" i="1"/>
  <c r="AB14087" i="1"/>
  <c r="AB14088" i="1"/>
  <c r="AB14089" i="1"/>
  <c r="AB14090" i="1"/>
  <c r="AB14091" i="1"/>
  <c r="AB14092" i="1"/>
  <c r="AB14093" i="1"/>
  <c r="AB14094" i="1"/>
  <c r="AB14095" i="1"/>
  <c r="AB14096" i="1"/>
  <c r="AB14097" i="1"/>
  <c r="AB14098" i="1"/>
  <c r="AB14099" i="1"/>
  <c r="AB14100" i="1"/>
  <c r="AB14101" i="1"/>
  <c r="AB14102" i="1"/>
  <c r="AB14103" i="1"/>
  <c r="AB14104" i="1"/>
  <c r="AB14105" i="1"/>
  <c r="AB14106" i="1"/>
  <c r="AB14107" i="1"/>
  <c r="AB14108" i="1"/>
  <c r="AB14109" i="1"/>
  <c r="AB14110" i="1"/>
  <c r="AB14111" i="1"/>
  <c r="AB14112" i="1"/>
  <c r="AB14113" i="1"/>
  <c r="AB14114" i="1"/>
  <c r="AB14115" i="1"/>
  <c r="AB14116" i="1"/>
  <c r="AB14117" i="1"/>
  <c r="AB14118" i="1"/>
  <c r="AB14119" i="1"/>
  <c r="AB14120" i="1"/>
  <c r="AB14121" i="1"/>
  <c r="AB14122" i="1"/>
  <c r="AB14123" i="1"/>
  <c r="AB14124" i="1"/>
  <c r="AB14125" i="1"/>
  <c r="AB14126" i="1"/>
  <c r="AB14127" i="1"/>
  <c r="AB14128" i="1"/>
  <c r="AB14129" i="1"/>
  <c r="AB14130" i="1"/>
  <c r="AB14131" i="1"/>
  <c r="AB14132" i="1"/>
  <c r="AB14133" i="1"/>
  <c r="AB14134" i="1"/>
  <c r="AB14135" i="1"/>
  <c r="AB14136" i="1"/>
  <c r="AB14137" i="1"/>
  <c r="AB14138" i="1"/>
  <c r="AB14139" i="1"/>
  <c r="AB14140" i="1"/>
  <c r="AB14141" i="1"/>
  <c r="AB14009" i="1"/>
  <c r="AB13856" i="1"/>
  <c r="AB13857" i="1"/>
  <c r="AB13858" i="1"/>
  <c r="AB13859" i="1"/>
  <c r="AB13860" i="1"/>
  <c r="AB13861" i="1"/>
  <c r="AB13862" i="1"/>
  <c r="AB13863" i="1"/>
  <c r="AB13864" i="1"/>
  <c r="AB13865" i="1"/>
  <c r="AB13866" i="1"/>
  <c r="AB13867" i="1"/>
  <c r="AB13868" i="1"/>
  <c r="AB13869" i="1"/>
  <c r="AB13870" i="1"/>
  <c r="AB13871" i="1"/>
  <c r="AB13872" i="1"/>
  <c r="AB13873" i="1"/>
  <c r="AB13874" i="1"/>
  <c r="AB13875" i="1"/>
  <c r="AB13876" i="1"/>
  <c r="AB13877" i="1"/>
  <c r="AB13878" i="1"/>
  <c r="AB13879" i="1"/>
  <c r="AB13880" i="1"/>
  <c r="AB13881" i="1"/>
  <c r="AB13882" i="1"/>
  <c r="AB13883" i="1"/>
  <c r="AB13884" i="1"/>
  <c r="AB13885" i="1"/>
  <c r="AB13886" i="1"/>
  <c r="AB13887" i="1"/>
  <c r="AB13888" i="1"/>
  <c r="AB13889" i="1"/>
  <c r="AB13890" i="1"/>
  <c r="AB13891" i="1"/>
  <c r="AB13892" i="1"/>
  <c r="AB13893" i="1"/>
  <c r="AB13894" i="1"/>
  <c r="AB13895" i="1"/>
  <c r="AB13896" i="1"/>
  <c r="AB13897" i="1"/>
  <c r="AB13898" i="1"/>
  <c r="AB13899" i="1"/>
  <c r="AB13900" i="1"/>
  <c r="AB13901" i="1"/>
  <c r="AB13902" i="1"/>
  <c r="AB13903" i="1"/>
  <c r="AB13904" i="1"/>
  <c r="AB13905" i="1"/>
  <c r="AB13906" i="1"/>
  <c r="AB13907" i="1"/>
  <c r="AB13908" i="1"/>
  <c r="AB13909" i="1"/>
  <c r="AB13910" i="1"/>
  <c r="AB13911" i="1"/>
  <c r="AB13912" i="1"/>
  <c r="AB13913" i="1"/>
  <c r="AB13914" i="1"/>
  <c r="AB13915" i="1"/>
  <c r="AB13916" i="1"/>
  <c r="AB13917" i="1"/>
  <c r="AB13918" i="1"/>
  <c r="AB13919" i="1"/>
  <c r="AB13920" i="1"/>
  <c r="AB13921" i="1"/>
  <c r="AB13922" i="1"/>
  <c r="AB13923" i="1"/>
  <c r="AB13924" i="1"/>
  <c r="AB13925" i="1"/>
  <c r="AB13926" i="1"/>
  <c r="AB13927" i="1"/>
  <c r="AB13928" i="1"/>
  <c r="AB13929" i="1"/>
  <c r="AB13930" i="1"/>
  <c r="AB13931" i="1"/>
  <c r="AB13932" i="1"/>
  <c r="AB13933" i="1"/>
  <c r="AB13934" i="1"/>
  <c r="AB13935" i="1"/>
  <c r="AB13936" i="1"/>
  <c r="AB13937" i="1"/>
  <c r="AB13938" i="1"/>
  <c r="AB13939" i="1"/>
  <c r="AB13940" i="1"/>
  <c r="AB13941" i="1"/>
  <c r="AB13942" i="1"/>
  <c r="AB13943" i="1"/>
  <c r="AB13944" i="1"/>
  <c r="AB13945" i="1"/>
  <c r="AB13946" i="1"/>
  <c r="AB13947" i="1"/>
  <c r="AB13948" i="1"/>
  <c r="AB13949" i="1"/>
  <c r="AB13950" i="1"/>
  <c r="AB13951" i="1"/>
  <c r="AB13952" i="1"/>
  <c r="AB13953" i="1"/>
  <c r="AB13954" i="1"/>
  <c r="AB13955" i="1"/>
  <c r="AB13956" i="1"/>
  <c r="AB13957" i="1"/>
  <c r="AB13958" i="1"/>
  <c r="AB13959" i="1"/>
  <c r="AB13960" i="1"/>
  <c r="AB13961" i="1"/>
  <c r="AB13962" i="1"/>
  <c r="AB13963" i="1"/>
  <c r="AB13964" i="1"/>
  <c r="AB13965" i="1"/>
  <c r="AB13966" i="1"/>
  <c r="AB13967" i="1"/>
  <c r="AB13968" i="1"/>
  <c r="AB13969" i="1"/>
  <c r="AB13970" i="1"/>
  <c r="AB13971" i="1"/>
  <c r="AB13972" i="1"/>
  <c r="AB13973" i="1"/>
  <c r="AB13974" i="1"/>
  <c r="AB13975" i="1"/>
  <c r="AB13976" i="1"/>
  <c r="AB13977" i="1"/>
  <c r="AB13978" i="1"/>
  <c r="AB13979" i="1"/>
  <c r="AB13980" i="1"/>
  <c r="AB13981" i="1"/>
  <c r="AB13982" i="1"/>
  <c r="AB13983" i="1"/>
  <c r="AB13984" i="1"/>
  <c r="AB13985" i="1"/>
  <c r="AB13986" i="1"/>
  <c r="AB13987" i="1"/>
  <c r="AB13988" i="1"/>
  <c r="AB13989" i="1"/>
  <c r="AB13990" i="1"/>
  <c r="AB13991" i="1"/>
  <c r="AB13992" i="1"/>
  <c r="AB13993" i="1"/>
  <c r="AB13994" i="1"/>
  <c r="AB13995" i="1"/>
  <c r="AB13996" i="1"/>
  <c r="AB13997" i="1"/>
  <c r="AB13998" i="1"/>
  <c r="AB13999" i="1"/>
  <c r="AB14000" i="1"/>
  <c r="AB14001" i="1"/>
  <c r="AB14002" i="1"/>
  <c r="AB14003" i="1"/>
  <c r="AB14004" i="1"/>
  <c r="AB14005" i="1"/>
  <c r="AB14006" i="1"/>
  <c r="AB14007" i="1"/>
  <c r="AB14008" i="1"/>
  <c r="AB13855" i="1"/>
  <c r="AB13766" i="1"/>
  <c r="AB13767" i="1"/>
  <c r="AB13768" i="1"/>
  <c r="AB13769" i="1"/>
  <c r="AB13770" i="1"/>
  <c r="AB13771" i="1"/>
  <c r="AB13772" i="1"/>
  <c r="AB13773" i="1"/>
  <c r="AB13774" i="1"/>
  <c r="AB13775" i="1"/>
  <c r="AB13776" i="1"/>
  <c r="AB13777" i="1"/>
  <c r="AB13778" i="1"/>
  <c r="AB13779" i="1"/>
  <c r="AB13780" i="1"/>
  <c r="AB13781" i="1"/>
  <c r="AB13782" i="1"/>
  <c r="AB13783" i="1"/>
  <c r="AB13784" i="1"/>
  <c r="AB13785" i="1"/>
  <c r="AB13786" i="1"/>
  <c r="AB13787" i="1"/>
  <c r="AB13788" i="1"/>
  <c r="AB13789" i="1"/>
  <c r="AB13790" i="1"/>
  <c r="AB13791" i="1"/>
  <c r="AB13792" i="1"/>
  <c r="AB13793" i="1"/>
  <c r="AB13794" i="1"/>
  <c r="AB13795" i="1"/>
  <c r="AB13796" i="1"/>
  <c r="AB13797" i="1"/>
  <c r="AB13798" i="1"/>
  <c r="AB13799" i="1"/>
  <c r="AB13800" i="1"/>
  <c r="AB13801" i="1"/>
  <c r="AB13802" i="1"/>
  <c r="AB13803" i="1"/>
  <c r="AB13804" i="1"/>
  <c r="AB13805" i="1"/>
  <c r="AB13806" i="1"/>
  <c r="AB13807" i="1"/>
  <c r="AB13808" i="1"/>
  <c r="AB13809" i="1"/>
  <c r="AB13810" i="1"/>
  <c r="AB13811" i="1"/>
  <c r="AB13812" i="1"/>
  <c r="AB13813" i="1"/>
  <c r="AB13814" i="1"/>
  <c r="AB13815" i="1"/>
  <c r="AB13816" i="1"/>
  <c r="AB13817" i="1"/>
  <c r="AB13818" i="1"/>
  <c r="AB13819" i="1"/>
  <c r="AB13820" i="1"/>
  <c r="AB13821" i="1"/>
  <c r="AB13822" i="1"/>
  <c r="AB13823" i="1"/>
  <c r="AB13824" i="1"/>
  <c r="AB13825" i="1"/>
  <c r="AB13826" i="1"/>
  <c r="AB13827" i="1"/>
  <c r="AB13828" i="1"/>
  <c r="AB13829" i="1"/>
  <c r="AB13830" i="1"/>
  <c r="AB13831" i="1"/>
  <c r="AB13832" i="1"/>
  <c r="AB13833" i="1"/>
  <c r="AB13834" i="1"/>
  <c r="AB13835" i="1"/>
  <c r="AB13836" i="1"/>
  <c r="AB13837" i="1"/>
  <c r="AB13838" i="1"/>
  <c r="AB13839" i="1"/>
  <c r="AB13840" i="1"/>
  <c r="AB13841" i="1"/>
  <c r="AB13842" i="1"/>
  <c r="AB13843" i="1"/>
  <c r="AB13844" i="1"/>
  <c r="AB13845" i="1"/>
  <c r="AB13846" i="1"/>
  <c r="AB13847" i="1"/>
  <c r="AB13848" i="1"/>
  <c r="AB13849" i="1"/>
  <c r="AB13850" i="1"/>
  <c r="AB13851" i="1"/>
  <c r="AB13852" i="1"/>
  <c r="AB13853" i="1"/>
  <c r="AB13854" i="1"/>
  <c r="AB13765" i="1"/>
  <c r="AB13632" i="1"/>
  <c r="AB13633" i="1"/>
  <c r="AB13634" i="1"/>
  <c r="AB13635" i="1"/>
  <c r="AB13636" i="1"/>
  <c r="AB13637" i="1"/>
  <c r="AB13638" i="1"/>
  <c r="AB13639" i="1"/>
  <c r="AB13640" i="1"/>
  <c r="AB13641" i="1"/>
  <c r="AB13642" i="1"/>
  <c r="AB13643" i="1"/>
  <c r="AB13644" i="1"/>
  <c r="AB13645" i="1"/>
  <c r="AB13646" i="1"/>
  <c r="AB13647" i="1"/>
  <c r="AB13648" i="1"/>
  <c r="AB13649" i="1"/>
  <c r="AB13650" i="1"/>
  <c r="AB13651" i="1"/>
  <c r="AB13652" i="1"/>
  <c r="AB13653" i="1"/>
  <c r="AB13654" i="1"/>
  <c r="AB13655" i="1"/>
  <c r="AB13656" i="1"/>
  <c r="AB13657" i="1"/>
  <c r="AB13658" i="1"/>
  <c r="AB13659" i="1"/>
  <c r="AB13660" i="1"/>
  <c r="AB13661" i="1"/>
  <c r="AB13662" i="1"/>
  <c r="AB13663" i="1"/>
  <c r="AB13664" i="1"/>
  <c r="AB13665" i="1"/>
  <c r="AB13666" i="1"/>
  <c r="AB13667" i="1"/>
  <c r="AB13668" i="1"/>
  <c r="AB13669" i="1"/>
  <c r="AB13670" i="1"/>
  <c r="AB13671" i="1"/>
  <c r="AB13672" i="1"/>
  <c r="AB13673" i="1"/>
  <c r="AB13674" i="1"/>
  <c r="AB13675" i="1"/>
  <c r="AB13676" i="1"/>
  <c r="AB13677" i="1"/>
  <c r="AB13678" i="1"/>
  <c r="AB13679" i="1"/>
  <c r="AB13680" i="1"/>
  <c r="AB13681" i="1"/>
  <c r="AB13682" i="1"/>
  <c r="AB13683" i="1"/>
  <c r="AB13684" i="1"/>
  <c r="AB13685" i="1"/>
  <c r="AB13686" i="1"/>
  <c r="AB13687" i="1"/>
  <c r="AB13688" i="1"/>
  <c r="AB13689" i="1"/>
  <c r="AB13690" i="1"/>
  <c r="AB13691" i="1"/>
  <c r="AB13692" i="1"/>
  <c r="AB13693" i="1"/>
  <c r="AB13694" i="1"/>
  <c r="AB13695" i="1"/>
  <c r="AB13696" i="1"/>
  <c r="AB13697" i="1"/>
  <c r="AB13698" i="1"/>
  <c r="AB13699" i="1"/>
  <c r="AB13700" i="1"/>
  <c r="AB13701" i="1"/>
  <c r="AB13702" i="1"/>
  <c r="AB13703" i="1"/>
  <c r="AB13704" i="1"/>
  <c r="AB13705" i="1"/>
  <c r="AB13706" i="1"/>
  <c r="AB13707" i="1"/>
  <c r="AB13708" i="1"/>
  <c r="AB13709" i="1"/>
  <c r="AB13710" i="1"/>
  <c r="AB13711" i="1"/>
  <c r="AB13712" i="1"/>
  <c r="AB13713" i="1"/>
  <c r="AB13714" i="1"/>
  <c r="AB13715" i="1"/>
  <c r="AB13716" i="1"/>
  <c r="AB13717" i="1"/>
  <c r="AB13718" i="1"/>
  <c r="AB13719" i="1"/>
  <c r="AB13720" i="1"/>
  <c r="AB13721" i="1"/>
  <c r="AB13722" i="1"/>
  <c r="AB13723" i="1"/>
  <c r="AB13724" i="1"/>
  <c r="AB13725" i="1"/>
  <c r="AB13726" i="1"/>
  <c r="AB13727" i="1"/>
  <c r="AB13728" i="1"/>
  <c r="AB13729" i="1"/>
  <c r="AB13730" i="1"/>
  <c r="AB13731" i="1"/>
  <c r="AB13732" i="1"/>
  <c r="AB13733" i="1"/>
  <c r="AB13734" i="1"/>
  <c r="AB13735" i="1"/>
  <c r="AB13736" i="1"/>
  <c r="AB13737" i="1"/>
  <c r="AB13738" i="1"/>
  <c r="AB13739" i="1"/>
  <c r="AB13740" i="1"/>
  <c r="AB13741" i="1"/>
  <c r="AB13742" i="1"/>
  <c r="AB13743" i="1"/>
  <c r="AB13744" i="1"/>
  <c r="AB13745" i="1"/>
  <c r="AB13746" i="1"/>
  <c r="AB13747" i="1"/>
  <c r="AB13748" i="1"/>
  <c r="AB13749" i="1"/>
  <c r="AB13750" i="1"/>
  <c r="AB13751" i="1"/>
  <c r="AB13752" i="1"/>
  <c r="AB13753" i="1"/>
  <c r="AB13754" i="1"/>
  <c r="AB13755" i="1"/>
  <c r="AB13756" i="1"/>
  <c r="AB13757" i="1"/>
  <c r="AB13758" i="1"/>
  <c r="AB13759" i="1"/>
  <c r="AB13760" i="1"/>
  <c r="AB13761" i="1"/>
  <c r="AB13762" i="1"/>
  <c r="AB13763" i="1"/>
  <c r="AB13764" i="1"/>
  <c r="AB13631" i="1"/>
  <c r="AB13525" i="1"/>
  <c r="AB13526" i="1"/>
  <c r="AB13527" i="1"/>
  <c r="AB13528" i="1"/>
  <c r="AB13529" i="1"/>
  <c r="AB13530" i="1"/>
  <c r="AB13531" i="1"/>
  <c r="AB13532" i="1"/>
  <c r="AB13533" i="1"/>
  <c r="AB13534" i="1"/>
  <c r="AB13535" i="1"/>
  <c r="AB13536" i="1"/>
  <c r="AB13537" i="1"/>
  <c r="AB13538" i="1"/>
  <c r="AB13539" i="1"/>
  <c r="AB13540" i="1"/>
  <c r="AB13541" i="1"/>
  <c r="AB13542" i="1"/>
  <c r="AB13543" i="1"/>
  <c r="AB13544" i="1"/>
  <c r="AB13545" i="1"/>
  <c r="AB13546" i="1"/>
  <c r="AB13547" i="1"/>
  <c r="AB13548" i="1"/>
  <c r="AB13549" i="1"/>
  <c r="AB13550" i="1"/>
  <c r="AB13551" i="1"/>
  <c r="AB13552" i="1"/>
  <c r="AB13553" i="1"/>
  <c r="AB13554" i="1"/>
  <c r="AB13555" i="1"/>
  <c r="AB13556" i="1"/>
  <c r="AB13557" i="1"/>
  <c r="AB13558" i="1"/>
  <c r="AB13559" i="1"/>
  <c r="AB13560" i="1"/>
  <c r="AB13561" i="1"/>
  <c r="AB13562" i="1"/>
  <c r="AB13563" i="1"/>
  <c r="AB13564" i="1"/>
  <c r="AB13565" i="1"/>
  <c r="AB13566" i="1"/>
  <c r="AB13567" i="1"/>
  <c r="AB13568" i="1"/>
  <c r="AB13569" i="1"/>
  <c r="AB13570" i="1"/>
  <c r="AB13571" i="1"/>
  <c r="AB13572" i="1"/>
  <c r="AB13573" i="1"/>
  <c r="AB13574" i="1"/>
  <c r="AB13575" i="1"/>
  <c r="AB13576" i="1"/>
  <c r="AB13577" i="1"/>
  <c r="AB13578" i="1"/>
  <c r="AB13579" i="1"/>
  <c r="AB13580" i="1"/>
  <c r="AB13581" i="1"/>
  <c r="AB13582" i="1"/>
  <c r="AB13583" i="1"/>
  <c r="AB13584" i="1"/>
  <c r="AB13585" i="1"/>
  <c r="AB13586" i="1"/>
  <c r="AB13587" i="1"/>
  <c r="AB13588" i="1"/>
  <c r="AB13589" i="1"/>
  <c r="AB13590" i="1"/>
  <c r="AB13591" i="1"/>
  <c r="AB13592" i="1"/>
  <c r="AB13593" i="1"/>
  <c r="AB13594" i="1"/>
  <c r="AB13595" i="1"/>
  <c r="AB13596" i="1"/>
  <c r="AB13597" i="1"/>
  <c r="AB13598" i="1"/>
  <c r="AB13599" i="1"/>
  <c r="AB13600" i="1"/>
  <c r="AB13601" i="1"/>
  <c r="AB13602" i="1"/>
  <c r="AB13603" i="1"/>
  <c r="AB13604" i="1"/>
  <c r="AB13605" i="1"/>
  <c r="AB13606" i="1"/>
  <c r="AB13607" i="1"/>
  <c r="AB13608" i="1"/>
  <c r="AB13609" i="1"/>
  <c r="AB13610" i="1"/>
  <c r="AB13611" i="1"/>
  <c r="AB13612" i="1"/>
  <c r="AB13613" i="1"/>
  <c r="AB13614" i="1"/>
  <c r="AB13615" i="1"/>
  <c r="AB13616" i="1"/>
  <c r="AB13617" i="1"/>
  <c r="AB13618" i="1"/>
  <c r="AB13619" i="1"/>
  <c r="AB13620" i="1"/>
  <c r="AB13621" i="1"/>
  <c r="AB13622" i="1"/>
  <c r="AB13623" i="1"/>
  <c r="AB13624" i="1"/>
  <c r="AB13625" i="1"/>
  <c r="AB13626" i="1"/>
  <c r="AB13627" i="1"/>
  <c r="AB13628" i="1"/>
  <c r="AB13629" i="1"/>
  <c r="AB13630" i="1"/>
  <c r="AB13524" i="1"/>
  <c r="AB13420" i="1"/>
  <c r="AB13421" i="1"/>
  <c r="AB13422" i="1"/>
  <c r="AB13423" i="1"/>
  <c r="AB13424" i="1"/>
  <c r="AB13425" i="1"/>
  <c r="AB13426" i="1"/>
  <c r="AB13427" i="1"/>
  <c r="AB13428" i="1"/>
  <c r="AB13429" i="1"/>
  <c r="AB13430" i="1"/>
  <c r="AB13431" i="1"/>
  <c r="AB13432" i="1"/>
  <c r="AB13433" i="1"/>
  <c r="AB13434" i="1"/>
  <c r="AB13435" i="1"/>
  <c r="AB13436" i="1"/>
  <c r="AB13437" i="1"/>
  <c r="AB13438" i="1"/>
  <c r="AB13439" i="1"/>
  <c r="AB13440" i="1"/>
  <c r="AB13441" i="1"/>
  <c r="AB13442" i="1"/>
  <c r="AB13443" i="1"/>
  <c r="AB13444" i="1"/>
  <c r="AB13445" i="1"/>
  <c r="AB13446" i="1"/>
  <c r="AB13447" i="1"/>
  <c r="AB13448" i="1"/>
  <c r="AB13449" i="1"/>
  <c r="AB13450" i="1"/>
  <c r="AB13451" i="1"/>
  <c r="AB13452" i="1"/>
  <c r="AB13453" i="1"/>
  <c r="AB13454" i="1"/>
  <c r="AB13455" i="1"/>
  <c r="AB13456" i="1"/>
  <c r="AB13457" i="1"/>
  <c r="AB13458" i="1"/>
  <c r="AB13459" i="1"/>
  <c r="AB13460" i="1"/>
  <c r="AB13461" i="1"/>
  <c r="AB13462" i="1"/>
  <c r="AB13463" i="1"/>
  <c r="AB13464" i="1"/>
  <c r="AB13465" i="1"/>
  <c r="AB13466" i="1"/>
  <c r="AB13467" i="1"/>
  <c r="AB13468" i="1"/>
  <c r="AB13469" i="1"/>
  <c r="AB13470" i="1"/>
  <c r="AB13471" i="1"/>
  <c r="AB13472" i="1"/>
  <c r="AB13473" i="1"/>
  <c r="AB13474" i="1"/>
  <c r="AB13475" i="1"/>
  <c r="AB13476" i="1"/>
  <c r="AB13477" i="1"/>
  <c r="AB13478" i="1"/>
  <c r="AB13479" i="1"/>
  <c r="AB13480" i="1"/>
  <c r="AB13481" i="1"/>
  <c r="AB13482" i="1"/>
  <c r="AB13483" i="1"/>
  <c r="AB13484" i="1"/>
  <c r="AB13485" i="1"/>
  <c r="AB13486" i="1"/>
  <c r="AB13487" i="1"/>
  <c r="AB13488" i="1"/>
  <c r="AB13489" i="1"/>
  <c r="AB13490" i="1"/>
  <c r="AB13491" i="1"/>
  <c r="AB13492" i="1"/>
  <c r="AB13493" i="1"/>
  <c r="AB13494" i="1"/>
  <c r="AB13495" i="1"/>
  <c r="AB13496" i="1"/>
  <c r="AB13497" i="1"/>
  <c r="AB13498" i="1"/>
  <c r="AB13499" i="1"/>
  <c r="AB13500" i="1"/>
  <c r="AB13501" i="1"/>
  <c r="AB13502" i="1"/>
  <c r="AB13503" i="1"/>
  <c r="AB13504" i="1"/>
  <c r="AB13505" i="1"/>
  <c r="AB13506" i="1"/>
  <c r="AB13507" i="1"/>
  <c r="AB13508" i="1"/>
  <c r="AB13509" i="1"/>
  <c r="AB13510" i="1"/>
  <c r="AB13511" i="1"/>
  <c r="AB13512" i="1"/>
  <c r="AB13513" i="1"/>
  <c r="AB13514" i="1"/>
  <c r="AB13515" i="1"/>
  <c r="AB13516" i="1"/>
  <c r="AB13517" i="1"/>
  <c r="AB13518" i="1"/>
  <c r="AB13519" i="1"/>
  <c r="AB13520" i="1"/>
  <c r="AB13521" i="1"/>
  <c r="AB13522" i="1"/>
  <c r="AB13523" i="1"/>
  <c r="AB13419" i="1"/>
  <c r="AB13269" i="1"/>
  <c r="AB13270" i="1"/>
  <c r="AB13271" i="1"/>
  <c r="AB13272" i="1"/>
  <c r="AB13273" i="1"/>
  <c r="AB13274" i="1"/>
  <c r="AB13275" i="1"/>
  <c r="AB13276" i="1"/>
  <c r="AB13277" i="1"/>
  <c r="AB13278" i="1"/>
  <c r="AB13279" i="1"/>
  <c r="AB13280" i="1"/>
  <c r="AB13281" i="1"/>
  <c r="AB13282" i="1"/>
  <c r="AB13283" i="1"/>
  <c r="AB13284" i="1"/>
  <c r="AB13285" i="1"/>
  <c r="AB13286" i="1"/>
  <c r="AB13287" i="1"/>
  <c r="AB13288" i="1"/>
  <c r="AB13289" i="1"/>
  <c r="AB13290" i="1"/>
  <c r="AB13291" i="1"/>
  <c r="AB13292" i="1"/>
  <c r="AB13293" i="1"/>
  <c r="AB13294" i="1"/>
  <c r="AB13295" i="1"/>
  <c r="AB13296" i="1"/>
  <c r="AB13297" i="1"/>
  <c r="AB13298" i="1"/>
  <c r="AB13299" i="1"/>
  <c r="AB13300" i="1"/>
  <c r="AB13301" i="1"/>
  <c r="AB13302" i="1"/>
  <c r="AB13303" i="1"/>
  <c r="AB13304" i="1"/>
  <c r="AB13305" i="1"/>
  <c r="AB13306" i="1"/>
  <c r="AB13307" i="1"/>
  <c r="AB13308" i="1"/>
  <c r="AB13309" i="1"/>
  <c r="AB13310" i="1"/>
  <c r="AB13311" i="1"/>
  <c r="AB13312" i="1"/>
  <c r="AB13313" i="1"/>
  <c r="AB13314" i="1"/>
  <c r="AB13315" i="1"/>
  <c r="AB13316" i="1"/>
  <c r="AB13317" i="1"/>
  <c r="AB13318" i="1"/>
  <c r="AB13319" i="1"/>
  <c r="AB13320" i="1"/>
  <c r="AB13321" i="1"/>
  <c r="AB13322" i="1"/>
  <c r="AB13323" i="1"/>
  <c r="AB13324" i="1"/>
  <c r="AB13325" i="1"/>
  <c r="AB13326" i="1"/>
  <c r="AB13327" i="1"/>
  <c r="AB13328" i="1"/>
  <c r="AB13329" i="1"/>
  <c r="AB13330" i="1"/>
  <c r="AB13331" i="1"/>
  <c r="AB13332" i="1"/>
  <c r="AB13333" i="1"/>
  <c r="AB13334" i="1"/>
  <c r="AB13335" i="1"/>
  <c r="AB13336" i="1"/>
  <c r="AB13337" i="1"/>
  <c r="AB13338" i="1"/>
  <c r="AB13339" i="1"/>
  <c r="AB13340" i="1"/>
  <c r="AB13341" i="1"/>
  <c r="AB13342" i="1"/>
  <c r="AB13343" i="1"/>
  <c r="AB13344" i="1"/>
  <c r="AB13345" i="1"/>
  <c r="AB13346" i="1"/>
  <c r="AB13347" i="1"/>
  <c r="AB13348" i="1"/>
  <c r="AB13349" i="1"/>
  <c r="AB13350" i="1"/>
  <c r="AB13351" i="1"/>
  <c r="AB13352" i="1"/>
  <c r="AB13353" i="1"/>
  <c r="AB13354" i="1"/>
  <c r="AB13355" i="1"/>
  <c r="AB13356" i="1"/>
  <c r="AB13357" i="1"/>
  <c r="AB13358" i="1"/>
  <c r="AB13359" i="1"/>
  <c r="AB13360" i="1"/>
  <c r="AB13361" i="1"/>
  <c r="AB13362" i="1"/>
  <c r="AB13363" i="1"/>
  <c r="AB13364" i="1"/>
  <c r="AB13365" i="1"/>
  <c r="AB13366" i="1"/>
  <c r="AB13367" i="1"/>
  <c r="AB13368" i="1"/>
  <c r="AB13369" i="1"/>
  <c r="AB13370" i="1"/>
  <c r="AB13371" i="1"/>
  <c r="AB13372" i="1"/>
  <c r="AB13373" i="1"/>
  <c r="AB13374" i="1"/>
  <c r="AB13375" i="1"/>
  <c r="AB13376" i="1"/>
  <c r="AB13377" i="1"/>
  <c r="AB13378" i="1"/>
  <c r="AB13379" i="1"/>
  <c r="AB13380" i="1"/>
  <c r="AB13381" i="1"/>
  <c r="AB13382" i="1"/>
  <c r="AB13383" i="1"/>
  <c r="AB13384" i="1"/>
  <c r="AB13385" i="1"/>
  <c r="AB13386" i="1"/>
  <c r="AB13387" i="1"/>
  <c r="AB13388" i="1"/>
  <c r="AB13389" i="1"/>
  <c r="AB13390" i="1"/>
  <c r="AB13391" i="1"/>
  <c r="AB13392" i="1"/>
  <c r="AB13393" i="1"/>
  <c r="AB13394" i="1"/>
  <c r="AB13395" i="1"/>
  <c r="AB13396" i="1"/>
  <c r="AB13397" i="1"/>
  <c r="AB13398" i="1"/>
  <c r="AB13399" i="1"/>
  <c r="AB13400" i="1"/>
  <c r="AB13401" i="1"/>
  <c r="AB13402" i="1"/>
  <c r="AB13403" i="1"/>
  <c r="AB13404" i="1"/>
  <c r="AB13405" i="1"/>
  <c r="AB13406" i="1"/>
  <c r="AB13407" i="1"/>
  <c r="AB13408" i="1"/>
  <c r="AB13409" i="1"/>
  <c r="AB13410" i="1"/>
  <c r="AB13411" i="1"/>
  <c r="AB13412" i="1"/>
  <c r="AB13413" i="1"/>
  <c r="AB13414" i="1"/>
  <c r="AB13415" i="1"/>
  <c r="AB13416" i="1"/>
  <c r="AB13417" i="1"/>
  <c r="AB13418" i="1"/>
  <c r="AB13268" i="1"/>
  <c r="AB13164" i="1"/>
  <c r="AB13165" i="1"/>
  <c r="AB13166" i="1"/>
  <c r="AB13167" i="1"/>
  <c r="AB13168" i="1"/>
  <c r="AB13169" i="1"/>
  <c r="AB13170" i="1"/>
  <c r="AB13171" i="1"/>
  <c r="AB13172" i="1"/>
  <c r="AB13173" i="1"/>
  <c r="AB13174" i="1"/>
  <c r="AB13175" i="1"/>
  <c r="AB13176" i="1"/>
  <c r="AB13177" i="1"/>
  <c r="AB13178" i="1"/>
  <c r="AB13179" i="1"/>
  <c r="AB13180" i="1"/>
  <c r="AB13181" i="1"/>
  <c r="AB13182" i="1"/>
  <c r="AB13183" i="1"/>
  <c r="AB13184" i="1"/>
  <c r="AB13185" i="1"/>
  <c r="AB13186" i="1"/>
  <c r="AB13187" i="1"/>
  <c r="AB13188" i="1"/>
  <c r="AB13189" i="1"/>
  <c r="AB13190" i="1"/>
  <c r="AB13191" i="1"/>
  <c r="AB13192" i="1"/>
  <c r="AB13193" i="1"/>
  <c r="AB13194" i="1"/>
  <c r="AB13195" i="1"/>
  <c r="AB13196" i="1"/>
  <c r="AB13197" i="1"/>
  <c r="AB13198" i="1"/>
  <c r="AB13199" i="1"/>
  <c r="AB13200" i="1"/>
  <c r="AB13201" i="1"/>
  <c r="AB13202" i="1"/>
  <c r="AB13203" i="1"/>
  <c r="AB13204" i="1"/>
  <c r="AB13205" i="1"/>
  <c r="AB13206" i="1"/>
  <c r="AB13207" i="1"/>
  <c r="AB13208" i="1"/>
  <c r="AB13209" i="1"/>
  <c r="AB13210" i="1"/>
  <c r="AB13211" i="1"/>
  <c r="AB13212" i="1"/>
  <c r="AB13213" i="1"/>
  <c r="AB13214" i="1"/>
  <c r="AB13215" i="1"/>
  <c r="AB13216" i="1"/>
  <c r="AB13217" i="1"/>
  <c r="AB13218" i="1"/>
  <c r="AB13219" i="1"/>
  <c r="AB13220" i="1"/>
  <c r="AB13221" i="1"/>
  <c r="AB13222" i="1"/>
  <c r="AB13223" i="1"/>
  <c r="AB13224" i="1"/>
  <c r="AB13225" i="1"/>
  <c r="AB13226" i="1"/>
  <c r="AB13227" i="1"/>
  <c r="AB13228" i="1"/>
  <c r="AB13229" i="1"/>
  <c r="AB13230" i="1"/>
  <c r="AB13231" i="1"/>
  <c r="AB13232" i="1"/>
  <c r="AB13233" i="1"/>
  <c r="AB13234" i="1"/>
  <c r="AB13235" i="1"/>
  <c r="AB13236" i="1"/>
  <c r="AB13237" i="1"/>
  <c r="AB13238" i="1"/>
  <c r="AB13239" i="1"/>
  <c r="AB13240" i="1"/>
  <c r="AB13241" i="1"/>
  <c r="AB13242" i="1"/>
  <c r="AB13243" i="1"/>
  <c r="AB13244" i="1"/>
  <c r="AB13245" i="1"/>
  <c r="AB13246" i="1"/>
  <c r="AB13247" i="1"/>
  <c r="AB13248" i="1"/>
  <c r="AB13249" i="1"/>
  <c r="AB13250" i="1"/>
  <c r="AB13251" i="1"/>
  <c r="AB13252" i="1"/>
  <c r="AB13253" i="1"/>
  <c r="AB13254" i="1"/>
  <c r="AB13255" i="1"/>
  <c r="AB13256" i="1"/>
  <c r="AB13257" i="1"/>
  <c r="AB13258" i="1"/>
  <c r="AB13259" i="1"/>
  <c r="AB13260" i="1"/>
  <c r="AB13261" i="1"/>
  <c r="AB13262" i="1"/>
  <c r="AB13263" i="1"/>
  <c r="AB13264" i="1"/>
  <c r="AB13265" i="1"/>
  <c r="AB13266" i="1"/>
  <c r="AB13267" i="1"/>
  <c r="AB13163" i="1"/>
  <c r="AB13036" i="1"/>
  <c r="AB13037" i="1"/>
  <c r="AB13038" i="1"/>
  <c r="AB13039" i="1"/>
  <c r="AB13040" i="1"/>
  <c r="AB13041" i="1"/>
  <c r="AB13042" i="1"/>
  <c r="AB13043" i="1"/>
  <c r="AB13044" i="1"/>
  <c r="AB13045" i="1"/>
  <c r="AB13046" i="1"/>
  <c r="AB13047" i="1"/>
  <c r="AB13048" i="1"/>
  <c r="AB13049" i="1"/>
  <c r="AB13050" i="1"/>
  <c r="AB13051" i="1"/>
  <c r="AB13052" i="1"/>
  <c r="AB13053" i="1"/>
  <c r="AB13054" i="1"/>
  <c r="AB13055" i="1"/>
  <c r="AB13056" i="1"/>
  <c r="AB13057" i="1"/>
  <c r="AB13058" i="1"/>
  <c r="AB13059" i="1"/>
  <c r="AB13060" i="1"/>
  <c r="AB13061" i="1"/>
  <c r="AB13062" i="1"/>
  <c r="AB13063" i="1"/>
  <c r="AB13064" i="1"/>
  <c r="AB13065" i="1"/>
  <c r="AB13066" i="1"/>
  <c r="AB13067" i="1"/>
  <c r="AB13068" i="1"/>
  <c r="AB13069" i="1"/>
  <c r="AB13070" i="1"/>
  <c r="AB13071" i="1"/>
  <c r="AB13072" i="1"/>
  <c r="AB13073" i="1"/>
  <c r="AB13074" i="1"/>
  <c r="AB13075" i="1"/>
  <c r="AB13076" i="1"/>
  <c r="AB13077" i="1"/>
  <c r="AB13078" i="1"/>
  <c r="AB13079" i="1"/>
  <c r="AB13080" i="1"/>
  <c r="AB13081" i="1"/>
  <c r="AB13082" i="1"/>
  <c r="AB13083" i="1"/>
  <c r="AB13084" i="1"/>
  <c r="AB13085" i="1"/>
  <c r="AB13086" i="1"/>
  <c r="AB13087" i="1"/>
  <c r="AB13088" i="1"/>
  <c r="AB13089" i="1"/>
  <c r="AB13090" i="1"/>
  <c r="AB13091" i="1"/>
  <c r="AB13092" i="1"/>
  <c r="AB13093" i="1"/>
  <c r="AB13094" i="1"/>
  <c r="AB13095" i="1"/>
  <c r="AB13096" i="1"/>
  <c r="AB13097" i="1"/>
  <c r="AB13098" i="1"/>
  <c r="AB13099" i="1"/>
  <c r="AB13100" i="1"/>
  <c r="AB13101" i="1"/>
  <c r="AB13102" i="1"/>
  <c r="AB13103" i="1"/>
  <c r="AB13104" i="1"/>
  <c r="AB13105" i="1"/>
  <c r="AB13106" i="1"/>
  <c r="AB13107" i="1"/>
  <c r="AB13108" i="1"/>
  <c r="AB13109" i="1"/>
  <c r="AB13110" i="1"/>
  <c r="AB13111" i="1"/>
  <c r="AB13112" i="1"/>
  <c r="AB13113" i="1"/>
  <c r="AB13114" i="1"/>
  <c r="AB13115" i="1"/>
  <c r="AB13116" i="1"/>
  <c r="AB13117" i="1"/>
  <c r="AB13118" i="1"/>
  <c r="AB13119" i="1"/>
  <c r="AB13120" i="1"/>
  <c r="AB13121" i="1"/>
  <c r="AB13122" i="1"/>
  <c r="AB13123" i="1"/>
  <c r="AB13124" i="1"/>
  <c r="AB13125" i="1"/>
  <c r="AB13126" i="1"/>
  <c r="AB13127" i="1"/>
  <c r="AB13128" i="1"/>
  <c r="AB13129" i="1"/>
  <c r="AB13130" i="1"/>
  <c r="AB13131" i="1"/>
  <c r="AB13132" i="1"/>
  <c r="AB13133" i="1"/>
  <c r="AB13134" i="1"/>
  <c r="AB13135" i="1"/>
  <c r="AB13136" i="1"/>
  <c r="AB13137" i="1"/>
  <c r="AB13138" i="1"/>
  <c r="AB13139" i="1"/>
  <c r="AB13140" i="1"/>
  <c r="AB13141" i="1"/>
  <c r="AB13142" i="1"/>
  <c r="AB13143" i="1"/>
  <c r="AB13144" i="1"/>
  <c r="AB13145" i="1"/>
  <c r="AB13146" i="1"/>
  <c r="AB13147" i="1"/>
  <c r="AB13148" i="1"/>
  <c r="AB13149" i="1"/>
  <c r="AB13150" i="1"/>
  <c r="AB13151" i="1"/>
  <c r="AB13152" i="1"/>
  <c r="AB13153" i="1"/>
  <c r="AB13154" i="1"/>
  <c r="AB13155" i="1"/>
  <c r="AB13156" i="1"/>
  <c r="AB13157" i="1"/>
  <c r="AB13158" i="1"/>
  <c r="AB13159" i="1"/>
  <c r="AB13160" i="1"/>
  <c r="AB13161" i="1"/>
  <c r="AB13162" i="1"/>
  <c r="AB13035" i="1"/>
  <c r="AB12918" i="1"/>
  <c r="AB12919" i="1"/>
  <c r="AB12920" i="1"/>
  <c r="AB12921" i="1"/>
  <c r="AB12922" i="1"/>
  <c r="AB12923" i="1"/>
  <c r="AB12924" i="1"/>
  <c r="AB12925" i="1"/>
  <c r="AB12926" i="1"/>
  <c r="AB12927" i="1"/>
  <c r="AB12928" i="1"/>
  <c r="AB12929" i="1"/>
  <c r="AB12930" i="1"/>
  <c r="AB12931" i="1"/>
  <c r="AB12932" i="1"/>
  <c r="AB12933" i="1"/>
  <c r="AB12934" i="1"/>
  <c r="AB12935" i="1"/>
  <c r="AB12936" i="1"/>
  <c r="AB12937" i="1"/>
  <c r="AB12938" i="1"/>
  <c r="AB12939" i="1"/>
  <c r="AB12940" i="1"/>
  <c r="AB12941" i="1"/>
  <c r="AB12942" i="1"/>
  <c r="AB12943" i="1"/>
  <c r="AB12944" i="1"/>
  <c r="AB12945" i="1"/>
  <c r="AB12946" i="1"/>
  <c r="AB12947" i="1"/>
  <c r="AB12948" i="1"/>
  <c r="AB12949" i="1"/>
  <c r="AB12950" i="1"/>
  <c r="AB12951" i="1"/>
  <c r="AB12952" i="1"/>
  <c r="AB12953" i="1"/>
  <c r="AB12954" i="1"/>
  <c r="AB12955" i="1"/>
  <c r="AB12956" i="1"/>
  <c r="AB12957" i="1"/>
  <c r="AB12958" i="1"/>
  <c r="AB12959" i="1"/>
  <c r="AB12960" i="1"/>
  <c r="AB12961" i="1"/>
  <c r="AB12962" i="1"/>
  <c r="AB12963" i="1"/>
  <c r="AB12964" i="1"/>
  <c r="AB12965" i="1"/>
  <c r="AB12966" i="1"/>
  <c r="AB12967" i="1"/>
  <c r="AB12968" i="1"/>
  <c r="AB12969" i="1"/>
  <c r="AB12970" i="1"/>
  <c r="AB12971" i="1"/>
  <c r="AB12972" i="1"/>
  <c r="AB12973" i="1"/>
  <c r="AB12974" i="1"/>
  <c r="AB12975" i="1"/>
  <c r="AB12976" i="1"/>
  <c r="AB12977" i="1"/>
  <c r="AB12978" i="1"/>
  <c r="AB12979" i="1"/>
  <c r="AB12980" i="1"/>
  <c r="AB12981" i="1"/>
  <c r="AB12982" i="1"/>
  <c r="AB12983" i="1"/>
  <c r="AB12984" i="1"/>
  <c r="AB12985" i="1"/>
  <c r="AB12986" i="1"/>
  <c r="AB12987" i="1"/>
  <c r="AB12988" i="1"/>
  <c r="AB12989" i="1"/>
  <c r="AB12990" i="1"/>
  <c r="AB12991" i="1"/>
  <c r="AB12992" i="1"/>
  <c r="AB12993" i="1"/>
  <c r="AB12994" i="1"/>
  <c r="AB12995" i="1"/>
  <c r="AB12996" i="1"/>
  <c r="AB12997" i="1"/>
  <c r="AB12998" i="1"/>
  <c r="AB12999" i="1"/>
  <c r="AB13000" i="1"/>
  <c r="AB13001" i="1"/>
  <c r="AB13002" i="1"/>
  <c r="AB13003" i="1"/>
  <c r="AB13004" i="1"/>
  <c r="AB13005" i="1"/>
  <c r="AB13006" i="1"/>
  <c r="AB13007" i="1"/>
  <c r="AB13008" i="1"/>
  <c r="AB13009" i="1"/>
  <c r="AB13010" i="1"/>
  <c r="AB13011" i="1"/>
  <c r="AB13012" i="1"/>
  <c r="AB13013" i="1"/>
  <c r="AB13014" i="1"/>
  <c r="AB13015" i="1"/>
  <c r="AB13016" i="1"/>
  <c r="AB13017" i="1"/>
  <c r="AB13018" i="1"/>
  <c r="AB13019" i="1"/>
  <c r="AB13020" i="1"/>
  <c r="AB13021" i="1"/>
  <c r="AB13022" i="1"/>
  <c r="AB13023" i="1"/>
  <c r="AB13024" i="1"/>
  <c r="AB13025" i="1"/>
  <c r="AB13026" i="1"/>
  <c r="AB13027" i="1"/>
  <c r="AB13028" i="1"/>
  <c r="AB13029" i="1"/>
  <c r="AB13030" i="1"/>
  <c r="AB13031" i="1"/>
  <c r="AB13032" i="1"/>
  <c r="AB13033" i="1"/>
  <c r="AB13034" i="1"/>
  <c r="AB12917" i="1"/>
  <c r="AB12788" i="1"/>
  <c r="AB12789" i="1"/>
  <c r="AB12790" i="1"/>
  <c r="AB12791" i="1"/>
  <c r="AB12792" i="1"/>
  <c r="AB12793" i="1"/>
  <c r="AB12794" i="1"/>
  <c r="AB12795" i="1"/>
  <c r="AB12796" i="1"/>
  <c r="AB12797" i="1"/>
  <c r="AB12798" i="1"/>
  <c r="AB12799" i="1"/>
  <c r="AB12800" i="1"/>
  <c r="AB12801" i="1"/>
  <c r="AB12802" i="1"/>
  <c r="AB12803" i="1"/>
  <c r="AB12804" i="1"/>
  <c r="AB12805" i="1"/>
  <c r="AB12806" i="1"/>
  <c r="AB12807" i="1"/>
  <c r="AB12808" i="1"/>
  <c r="AB12809" i="1"/>
  <c r="AB12810" i="1"/>
  <c r="AB12811" i="1"/>
  <c r="AB12812" i="1"/>
  <c r="AB12813" i="1"/>
  <c r="AB12814" i="1"/>
  <c r="AB12815" i="1"/>
  <c r="AB12816" i="1"/>
  <c r="AB12817" i="1"/>
  <c r="AB12818" i="1"/>
  <c r="AB12819" i="1"/>
  <c r="AB12820" i="1"/>
  <c r="AB12821" i="1"/>
  <c r="AB12822" i="1"/>
  <c r="AB12823" i="1"/>
  <c r="AB12824" i="1"/>
  <c r="AB12825" i="1"/>
  <c r="AB12826" i="1"/>
  <c r="AB12827" i="1"/>
  <c r="AB12828" i="1"/>
  <c r="AB12829" i="1"/>
  <c r="AB12830" i="1"/>
  <c r="AB12831" i="1"/>
  <c r="AB12832" i="1"/>
  <c r="AB12833" i="1"/>
  <c r="AB12834" i="1"/>
  <c r="AB12835" i="1"/>
  <c r="AB12836" i="1"/>
  <c r="AB12837" i="1"/>
  <c r="AB12838" i="1"/>
  <c r="AB12839" i="1"/>
  <c r="AB12840" i="1"/>
  <c r="AB12841" i="1"/>
  <c r="AB12842" i="1"/>
  <c r="AB12843" i="1"/>
  <c r="AB12844" i="1"/>
  <c r="AB12845" i="1"/>
  <c r="AB12846" i="1"/>
  <c r="AB12847" i="1"/>
  <c r="AB12848" i="1"/>
  <c r="AB12849" i="1"/>
  <c r="AB12850" i="1"/>
  <c r="AB12851" i="1"/>
  <c r="AB12852" i="1"/>
  <c r="AB12853" i="1"/>
  <c r="AB12854" i="1"/>
  <c r="AB12855" i="1"/>
  <c r="AB12856" i="1"/>
  <c r="AB12857" i="1"/>
  <c r="AB12858" i="1"/>
  <c r="AB12859" i="1"/>
  <c r="AB12860" i="1"/>
  <c r="AB12861" i="1"/>
  <c r="AB12862" i="1"/>
  <c r="AB12863" i="1"/>
  <c r="AB12864" i="1"/>
  <c r="AB12865" i="1"/>
  <c r="AB12866" i="1"/>
  <c r="AB12867" i="1"/>
  <c r="AB12868" i="1"/>
  <c r="AB12869" i="1"/>
  <c r="AB12870" i="1"/>
  <c r="AB12871" i="1"/>
  <c r="AB12872" i="1"/>
  <c r="AB12873" i="1"/>
  <c r="AB12874" i="1"/>
  <c r="AB12875" i="1"/>
  <c r="AB12876" i="1"/>
  <c r="AB12877" i="1"/>
  <c r="AB12878" i="1"/>
  <c r="AB12879" i="1"/>
  <c r="AB12880" i="1"/>
  <c r="AB12881" i="1"/>
  <c r="AB12882" i="1"/>
  <c r="AB12883" i="1"/>
  <c r="AB12884" i="1"/>
  <c r="AB12885" i="1"/>
  <c r="AB12886" i="1"/>
  <c r="AB12887" i="1"/>
  <c r="AB12888" i="1"/>
  <c r="AB12889" i="1"/>
  <c r="AB12890" i="1"/>
  <c r="AB12891" i="1"/>
  <c r="AB12892" i="1"/>
  <c r="AB12893" i="1"/>
  <c r="AB12894" i="1"/>
  <c r="AB12895" i="1"/>
  <c r="AB12896" i="1"/>
  <c r="AB12897" i="1"/>
  <c r="AB12898" i="1"/>
  <c r="AB12899" i="1"/>
  <c r="AB12900" i="1"/>
  <c r="AB12901" i="1"/>
  <c r="AB12902" i="1"/>
  <c r="AB12903" i="1"/>
  <c r="AB12904" i="1"/>
  <c r="AB12905" i="1"/>
  <c r="AB12906" i="1"/>
  <c r="AB12907" i="1"/>
  <c r="AB12908" i="1"/>
  <c r="AB12909" i="1"/>
  <c r="AB12910" i="1"/>
  <c r="AB12911" i="1"/>
  <c r="AB12912" i="1"/>
  <c r="AB12913" i="1"/>
  <c r="AB12914" i="1"/>
  <c r="AB12915" i="1"/>
  <c r="AB12916" i="1"/>
  <c r="AB12787" i="1"/>
  <c r="AB12617" i="1"/>
  <c r="AB12618" i="1"/>
  <c r="AB12619" i="1"/>
  <c r="AB12620" i="1"/>
  <c r="AB12621" i="1"/>
  <c r="AB12622" i="1"/>
  <c r="AB12623" i="1"/>
  <c r="AB12624" i="1"/>
  <c r="AB12625" i="1"/>
  <c r="AB12626" i="1"/>
  <c r="AB12627" i="1"/>
  <c r="AB12628" i="1"/>
  <c r="AB12629" i="1"/>
  <c r="AB12630" i="1"/>
  <c r="AB12631" i="1"/>
  <c r="AB12632" i="1"/>
  <c r="AB12633" i="1"/>
  <c r="AB12634" i="1"/>
  <c r="AB12635" i="1"/>
  <c r="AB12636" i="1"/>
  <c r="AB12637" i="1"/>
  <c r="AB12638" i="1"/>
  <c r="AB12639" i="1"/>
  <c r="AB12640" i="1"/>
  <c r="AB12641" i="1"/>
  <c r="AB12642" i="1"/>
  <c r="AB12643" i="1"/>
  <c r="AB12644" i="1"/>
  <c r="AB12645" i="1"/>
  <c r="AB12646" i="1"/>
  <c r="AB12647" i="1"/>
  <c r="AB12648" i="1"/>
  <c r="AB12649" i="1"/>
  <c r="AB12650" i="1"/>
  <c r="AB12651" i="1"/>
  <c r="AB12652" i="1"/>
  <c r="AB12653" i="1"/>
  <c r="AB12654" i="1"/>
  <c r="AB12655" i="1"/>
  <c r="AB12656" i="1"/>
  <c r="AB12657" i="1"/>
  <c r="AB12658" i="1"/>
  <c r="AB12659" i="1"/>
  <c r="AB12660" i="1"/>
  <c r="AB12661" i="1"/>
  <c r="AB12662" i="1"/>
  <c r="AB12663" i="1"/>
  <c r="AB12664" i="1"/>
  <c r="AB12665" i="1"/>
  <c r="AB12666" i="1"/>
  <c r="AB12667" i="1"/>
  <c r="AB12668" i="1"/>
  <c r="AB12669" i="1"/>
  <c r="AB12670" i="1"/>
  <c r="AB12671" i="1"/>
  <c r="AB12672" i="1"/>
  <c r="AB12673" i="1"/>
  <c r="AB12674" i="1"/>
  <c r="AB12675" i="1"/>
  <c r="AB12676" i="1"/>
  <c r="AB12677" i="1"/>
  <c r="AB12678" i="1"/>
  <c r="AB12679" i="1"/>
  <c r="AB12680" i="1"/>
  <c r="AB12681" i="1"/>
  <c r="AB12682" i="1"/>
  <c r="AB12683" i="1"/>
  <c r="AB12684" i="1"/>
  <c r="AB12685" i="1"/>
  <c r="AB12686" i="1"/>
  <c r="AB12687" i="1"/>
  <c r="AB12688" i="1"/>
  <c r="AB12689" i="1"/>
  <c r="AB12690" i="1"/>
  <c r="AB12691" i="1"/>
  <c r="AB12692" i="1"/>
  <c r="AB12693" i="1"/>
  <c r="AB12694" i="1"/>
  <c r="AB12695" i="1"/>
  <c r="AB12696" i="1"/>
  <c r="AB12697" i="1"/>
  <c r="AB12698" i="1"/>
  <c r="AB12699" i="1"/>
  <c r="AB12700" i="1"/>
  <c r="AB12701" i="1"/>
  <c r="AB12702" i="1"/>
  <c r="AB12703" i="1"/>
  <c r="AB12704" i="1"/>
  <c r="AB12705" i="1"/>
  <c r="AB12706" i="1"/>
  <c r="AB12707" i="1"/>
  <c r="AB12708" i="1"/>
  <c r="AB12709" i="1"/>
  <c r="AB12710" i="1"/>
  <c r="AB12711" i="1"/>
  <c r="AB12712" i="1"/>
  <c r="AB12713" i="1"/>
  <c r="AB12714" i="1"/>
  <c r="AB12715" i="1"/>
  <c r="AB12716" i="1"/>
  <c r="AB12717" i="1"/>
  <c r="AB12718" i="1"/>
  <c r="AB12719" i="1"/>
  <c r="AB12720" i="1"/>
  <c r="AB12721" i="1"/>
  <c r="AB12722" i="1"/>
  <c r="AB12723" i="1"/>
  <c r="AB12724" i="1"/>
  <c r="AB12725" i="1"/>
  <c r="AB12726" i="1"/>
  <c r="AB12727" i="1"/>
  <c r="AB12728" i="1"/>
  <c r="AB12729" i="1"/>
  <c r="AB12730" i="1"/>
  <c r="AB12731" i="1"/>
  <c r="AB12732" i="1"/>
  <c r="AB12733" i="1"/>
  <c r="AB12734" i="1"/>
  <c r="AB12735" i="1"/>
  <c r="AB12736" i="1"/>
  <c r="AB12737" i="1"/>
  <c r="AB12738" i="1"/>
  <c r="AB12739" i="1"/>
  <c r="AB12740" i="1"/>
  <c r="AB12741" i="1"/>
  <c r="AB12742" i="1"/>
  <c r="AB12743" i="1"/>
  <c r="AB12744" i="1"/>
  <c r="AB12745" i="1"/>
  <c r="AB12746" i="1"/>
  <c r="AB12747" i="1"/>
  <c r="AB12748" i="1"/>
  <c r="AB12749" i="1"/>
  <c r="AB12750" i="1"/>
  <c r="AB12751" i="1"/>
  <c r="AB12752" i="1"/>
  <c r="AB12753" i="1"/>
  <c r="AB12754" i="1"/>
  <c r="AB12755" i="1"/>
  <c r="AB12756" i="1"/>
  <c r="AB12757" i="1"/>
  <c r="AB12758" i="1"/>
  <c r="AB12759" i="1"/>
  <c r="AB12760" i="1"/>
  <c r="AB12761" i="1"/>
  <c r="AB12762" i="1"/>
  <c r="AB12763" i="1"/>
  <c r="AB12764" i="1"/>
  <c r="AB12765" i="1"/>
  <c r="AB12766" i="1"/>
  <c r="AB12767" i="1"/>
  <c r="AB12768" i="1"/>
  <c r="AB12769" i="1"/>
  <c r="AB12770" i="1"/>
  <c r="AB12771" i="1"/>
  <c r="AB12772" i="1"/>
  <c r="AB12773" i="1"/>
  <c r="AB12774" i="1"/>
  <c r="AB12775" i="1"/>
  <c r="AB12776" i="1"/>
  <c r="AB12777" i="1"/>
  <c r="AB12778" i="1"/>
  <c r="AB12779" i="1"/>
  <c r="AB12780" i="1"/>
  <c r="AB12781" i="1"/>
  <c r="AB12782" i="1"/>
  <c r="AB12783" i="1"/>
  <c r="AB12784" i="1"/>
  <c r="AB12785" i="1"/>
  <c r="AB12786" i="1"/>
  <c r="AB12616" i="1"/>
  <c r="AB12413" i="1"/>
  <c r="AB12414" i="1"/>
  <c r="AB12415" i="1"/>
  <c r="AB12416" i="1"/>
  <c r="AB12417" i="1"/>
  <c r="AB12418" i="1"/>
  <c r="AB12419" i="1"/>
  <c r="AB12420" i="1"/>
  <c r="AB12421" i="1"/>
  <c r="AB12422" i="1"/>
  <c r="AB12423" i="1"/>
  <c r="AB12424" i="1"/>
  <c r="AB12425" i="1"/>
  <c r="AB12426" i="1"/>
  <c r="AB12427" i="1"/>
  <c r="AB12428" i="1"/>
  <c r="AB12429" i="1"/>
  <c r="AB12430" i="1"/>
  <c r="AB12431" i="1"/>
  <c r="AB12432" i="1"/>
  <c r="AB12433" i="1"/>
  <c r="AB12434" i="1"/>
  <c r="AB12435" i="1"/>
  <c r="AB12436" i="1"/>
  <c r="AB12437" i="1"/>
  <c r="AB12438" i="1"/>
  <c r="AB12439" i="1"/>
  <c r="AB12440" i="1"/>
  <c r="AB12441" i="1"/>
  <c r="AB12442" i="1"/>
  <c r="AB12443" i="1"/>
  <c r="AB12444" i="1"/>
  <c r="AB12445" i="1"/>
  <c r="AB12446" i="1"/>
  <c r="AB12447" i="1"/>
  <c r="AB12448" i="1"/>
  <c r="AB12449" i="1"/>
  <c r="AB12450" i="1"/>
  <c r="AB12451" i="1"/>
  <c r="AB12452" i="1"/>
  <c r="AB12453" i="1"/>
  <c r="AB12454" i="1"/>
  <c r="AB12455" i="1"/>
  <c r="AB12456" i="1"/>
  <c r="AB12457" i="1"/>
  <c r="AB12458" i="1"/>
  <c r="AB12459" i="1"/>
  <c r="AB12460" i="1"/>
  <c r="AB12461" i="1"/>
  <c r="AB12462" i="1"/>
  <c r="AB12463" i="1"/>
  <c r="AB12464" i="1"/>
  <c r="AB12465" i="1"/>
  <c r="AB12466" i="1"/>
  <c r="AB12467" i="1"/>
  <c r="AB12468" i="1"/>
  <c r="AB12469" i="1"/>
  <c r="AB12470" i="1"/>
  <c r="AB12471" i="1"/>
  <c r="AB12472" i="1"/>
  <c r="AB12473" i="1"/>
  <c r="AB12474" i="1"/>
  <c r="AB12475" i="1"/>
  <c r="AB12476" i="1"/>
  <c r="AB12477" i="1"/>
  <c r="AB12478" i="1"/>
  <c r="AB12479" i="1"/>
  <c r="AB12480" i="1"/>
  <c r="AB12481" i="1"/>
  <c r="AB12482" i="1"/>
  <c r="AB12483" i="1"/>
  <c r="AB12484" i="1"/>
  <c r="AB12485" i="1"/>
  <c r="AB12486" i="1"/>
  <c r="AB12487" i="1"/>
  <c r="AB12488" i="1"/>
  <c r="AB12489" i="1"/>
  <c r="AB12490" i="1"/>
  <c r="AB12491" i="1"/>
  <c r="AB12492" i="1"/>
  <c r="AB12493" i="1"/>
  <c r="AB12494" i="1"/>
  <c r="AB12495" i="1"/>
  <c r="AB12496" i="1"/>
  <c r="AB12497" i="1"/>
  <c r="AB12498" i="1"/>
  <c r="AB12499" i="1"/>
  <c r="AB12500" i="1"/>
  <c r="AB12501" i="1"/>
  <c r="AB12502" i="1"/>
  <c r="AB12503" i="1"/>
  <c r="AB12504" i="1"/>
  <c r="AB12505" i="1"/>
  <c r="AB12506" i="1"/>
  <c r="AB12507" i="1"/>
  <c r="AB12508" i="1"/>
  <c r="AB12509" i="1"/>
  <c r="AB12510" i="1"/>
  <c r="AB12511" i="1"/>
  <c r="AB12512" i="1"/>
  <c r="AB12513" i="1"/>
  <c r="AB12514" i="1"/>
  <c r="AB12515" i="1"/>
  <c r="AB12516" i="1"/>
  <c r="AB12517" i="1"/>
  <c r="AB12518" i="1"/>
  <c r="AB12519" i="1"/>
  <c r="AB12520" i="1"/>
  <c r="AB12521" i="1"/>
  <c r="AB12522" i="1"/>
  <c r="AB12523" i="1"/>
  <c r="AB12524" i="1"/>
  <c r="AB12525" i="1"/>
  <c r="AB12526" i="1"/>
  <c r="AB12527" i="1"/>
  <c r="AB12528" i="1"/>
  <c r="AB12529" i="1"/>
  <c r="AB12530" i="1"/>
  <c r="AB12531" i="1"/>
  <c r="AB12532" i="1"/>
  <c r="AB12533" i="1"/>
  <c r="AB12534" i="1"/>
  <c r="AB12535" i="1"/>
  <c r="AB12536" i="1"/>
  <c r="AB12537" i="1"/>
  <c r="AB12538" i="1"/>
  <c r="AB12539" i="1"/>
  <c r="AB12540" i="1"/>
  <c r="AB12541" i="1"/>
  <c r="AB12542" i="1"/>
  <c r="AB12543" i="1"/>
  <c r="AB12544" i="1"/>
  <c r="AB12545" i="1"/>
  <c r="AB12546" i="1"/>
  <c r="AB12547" i="1"/>
  <c r="AB12548" i="1"/>
  <c r="AB12549" i="1"/>
  <c r="AB12550" i="1"/>
  <c r="AB12551" i="1"/>
  <c r="AB12552" i="1"/>
  <c r="AB12553" i="1"/>
  <c r="AB12554" i="1"/>
  <c r="AB12555" i="1"/>
  <c r="AB12556" i="1"/>
  <c r="AB12557" i="1"/>
  <c r="AB12558" i="1"/>
  <c r="AB12559" i="1"/>
  <c r="AB12560" i="1"/>
  <c r="AB12561" i="1"/>
  <c r="AB12562" i="1"/>
  <c r="AB12563" i="1"/>
  <c r="AB12564" i="1"/>
  <c r="AB12565" i="1"/>
  <c r="AB12566" i="1"/>
  <c r="AB12567" i="1"/>
  <c r="AB12568" i="1"/>
  <c r="AB12569" i="1"/>
  <c r="AB12570" i="1"/>
  <c r="AB12571" i="1"/>
  <c r="AB12572" i="1"/>
  <c r="AB12573" i="1"/>
  <c r="AB12574" i="1"/>
  <c r="AB12575" i="1"/>
  <c r="AB12576" i="1"/>
  <c r="AB12577" i="1"/>
  <c r="AB12578" i="1"/>
  <c r="AB12579" i="1"/>
  <c r="AB12580" i="1"/>
  <c r="AB12581" i="1"/>
  <c r="AB12582" i="1"/>
  <c r="AB12583" i="1"/>
  <c r="AB12584" i="1"/>
  <c r="AB12585" i="1"/>
  <c r="AB12586" i="1"/>
  <c r="AB12587" i="1"/>
  <c r="AB12588" i="1"/>
  <c r="AB12589" i="1"/>
  <c r="AB12590" i="1"/>
  <c r="AB12591" i="1"/>
  <c r="AB12592" i="1"/>
  <c r="AB12593" i="1"/>
  <c r="AB12594" i="1"/>
  <c r="AB12595" i="1"/>
  <c r="AB12596" i="1"/>
  <c r="AB12597" i="1"/>
  <c r="AB12598" i="1"/>
  <c r="AB12599" i="1"/>
  <c r="AB12600" i="1"/>
  <c r="AB12601" i="1"/>
  <c r="AB12602" i="1"/>
  <c r="AB12603" i="1"/>
  <c r="AB12604" i="1"/>
  <c r="AB12605" i="1"/>
  <c r="AB12606" i="1"/>
  <c r="AB12607" i="1"/>
  <c r="AB12608" i="1"/>
  <c r="AB12609" i="1"/>
  <c r="AB12610" i="1"/>
  <c r="AB12611" i="1"/>
  <c r="AB12612" i="1"/>
  <c r="AB12613" i="1"/>
  <c r="AB12614" i="1"/>
  <c r="AB12615" i="1"/>
  <c r="AB12412" i="1"/>
  <c r="AB12300" i="1" l="1"/>
  <c r="AB12301" i="1"/>
  <c r="AB12302" i="1"/>
  <c r="AB12303" i="1"/>
  <c r="AB12304" i="1"/>
  <c r="AB12305" i="1"/>
  <c r="AB12306" i="1"/>
  <c r="AB12307" i="1"/>
  <c r="AB12308" i="1"/>
  <c r="AB12309" i="1"/>
  <c r="AB12310" i="1"/>
  <c r="AB12311" i="1"/>
  <c r="AB12312" i="1"/>
  <c r="AB12313" i="1"/>
  <c r="AB12314" i="1"/>
  <c r="AB12315" i="1"/>
  <c r="AB12316" i="1"/>
  <c r="AB12317" i="1"/>
  <c r="AB12318" i="1"/>
  <c r="AB12319" i="1"/>
  <c r="AB12320" i="1"/>
  <c r="AB12321" i="1"/>
  <c r="AB12322" i="1"/>
  <c r="AB12323" i="1"/>
  <c r="AB12324" i="1"/>
  <c r="AB12325" i="1"/>
  <c r="AB12326" i="1"/>
  <c r="AB12327" i="1"/>
  <c r="AB12328" i="1"/>
  <c r="AB12329" i="1"/>
  <c r="AB12330" i="1"/>
  <c r="AB12331" i="1"/>
  <c r="AB12332" i="1"/>
  <c r="AB12333" i="1"/>
  <c r="AB12334" i="1"/>
  <c r="AB12335" i="1"/>
  <c r="AB12336" i="1"/>
  <c r="AB12337" i="1"/>
  <c r="AB12338" i="1"/>
  <c r="AB12339" i="1"/>
  <c r="AB12340" i="1"/>
  <c r="AB12341" i="1"/>
  <c r="AB12342" i="1"/>
  <c r="AB12343" i="1"/>
  <c r="AB12344" i="1"/>
  <c r="AB12345" i="1"/>
  <c r="AB12346" i="1"/>
  <c r="AB12347" i="1"/>
  <c r="AB12348" i="1"/>
  <c r="AB12349" i="1"/>
  <c r="AB12350" i="1"/>
  <c r="AB12351" i="1"/>
  <c r="AB12352" i="1"/>
  <c r="AB12353" i="1"/>
  <c r="AB12354" i="1"/>
  <c r="AB12355" i="1"/>
  <c r="AB12356" i="1"/>
  <c r="AB12357" i="1"/>
  <c r="AB12358" i="1"/>
  <c r="AB12359" i="1"/>
  <c r="AB12360" i="1"/>
  <c r="AB12361" i="1"/>
  <c r="AB12362" i="1"/>
  <c r="AB12363" i="1"/>
  <c r="AB12364" i="1"/>
  <c r="AB12365" i="1"/>
  <c r="AB12366" i="1"/>
  <c r="AB12367" i="1"/>
  <c r="AB12368" i="1"/>
  <c r="AB12369" i="1"/>
  <c r="AB12370" i="1"/>
  <c r="AB12371" i="1"/>
  <c r="AB12372" i="1"/>
  <c r="AB12373" i="1"/>
  <c r="AB12374" i="1"/>
  <c r="AB12375" i="1"/>
  <c r="AB12376" i="1"/>
  <c r="AB12377" i="1"/>
  <c r="AB12378" i="1"/>
  <c r="AB12379" i="1"/>
  <c r="AB12380" i="1"/>
  <c r="AB12381" i="1"/>
  <c r="AB12382" i="1"/>
  <c r="AB12383" i="1"/>
  <c r="AB12384" i="1"/>
  <c r="AB12385" i="1"/>
  <c r="AB12386" i="1"/>
  <c r="AB12387" i="1"/>
  <c r="AB12388" i="1"/>
  <c r="AB12389" i="1"/>
  <c r="AB12390" i="1"/>
  <c r="AB12391" i="1"/>
  <c r="AB12392" i="1"/>
  <c r="AB12393" i="1"/>
  <c r="AB12394" i="1"/>
  <c r="AB12395" i="1"/>
  <c r="AB12396" i="1"/>
  <c r="AB12397" i="1"/>
  <c r="AB12398" i="1"/>
  <c r="AB12399" i="1"/>
  <c r="AB12400" i="1"/>
  <c r="AB12401" i="1"/>
  <c r="AB12402" i="1"/>
  <c r="AB12403" i="1"/>
  <c r="AB12404" i="1"/>
  <c r="AB12405" i="1"/>
  <c r="AB12406" i="1"/>
  <c r="AB12407" i="1"/>
  <c r="AB12408" i="1"/>
  <c r="AB12409" i="1"/>
  <c r="AB12410" i="1"/>
  <c r="AB12411" i="1"/>
  <c r="AB12299" i="1"/>
  <c r="AB12188" i="1"/>
  <c r="AB12189" i="1"/>
  <c r="AB12190" i="1"/>
  <c r="AB12191" i="1"/>
  <c r="AB12192" i="1"/>
  <c r="AB12193" i="1"/>
  <c r="AB12194" i="1"/>
  <c r="AB12195" i="1"/>
  <c r="AB12196" i="1"/>
  <c r="AB12197" i="1"/>
  <c r="AB12198" i="1"/>
  <c r="AB12199" i="1"/>
  <c r="AB12200" i="1"/>
  <c r="AB12201" i="1"/>
  <c r="AB12202" i="1"/>
  <c r="AB12203" i="1"/>
  <c r="AB12204" i="1"/>
  <c r="AB12205" i="1"/>
  <c r="AB12206" i="1"/>
  <c r="AB12207" i="1"/>
  <c r="AB12208" i="1"/>
  <c r="AB12209" i="1"/>
  <c r="AB12210" i="1"/>
  <c r="AB12211" i="1"/>
  <c r="AB12212" i="1"/>
  <c r="AB12213" i="1"/>
  <c r="AB12214" i="1"/>
  <c r="AB12215" i="1"/>
  <c r="AB12216" i="1"/>
  <c r="AB12217" i="1"/>
  <c r="AB12218" i="1"/>
  <c r="AB12219" i="1"/>
  <c r="AB12220" i="1"/>
  <c r="AB12221" i="1"/>
  <c r="AB12222" i="1"/>
  <c r="AB12223" i="1"/>
  <c r="AB12224" i="1"/>
  <c r="AB12225" i="1"/>
  <c r="AB12226" i="1"/>
  <c r="AB12227" i="1"/>
  <c r="AB12228" i="1"/>
  <c r="AB12229" i="1"/>
  <c r="AB12230" i="1"/>
  <c r="AB12231" i="1"/>
  <c r="AB12232" i="1"/>
  <c r="AB12233" i="1"/>
  <c r="AB12234" i="1"/>
  <c r="AB12235" i="1"/>
  <c r="AB12236" i="1"/>
  <c r="AB12237" i="1"/>
  <c r="AB12238" i="1"/>
  <c r="AB12239" i="1"/>
  <c r="AB12240" i="1"/>
  <c r="AB12241" i="1"/>
  <c r="AB12242" i="1"/>
  <c r="AB12243" i="1"/>
  <c r="AB12244" i="1"/>
  <c r="AB12245" i="1"/>
  <c r="AB12246" i="1"/>
  <c r="AB12247" i="1"/>
  <c r="AB12248" i="1"/>
  <c r="AB12249" i="1"/>
  <c r="AB12250" i="1"/>
  <c r="AB12251" i="1"/>
  <c r="AB12252" i="1"/>
  <c r="AB12253" i="1"/>
  <c r="AB12254" i="1"/>
  <c r="AB12255" i="1"/>
  <c r="AB12256" i="1"/>
  <c r="AB12257" i="1"/>
  <c r="AB12258" i="1"/>
  <c r="AB12259" i="1"/>
  <c r="AB12260" i="1"/>
  <c r="AB12261" i="1"/>
  <c r="AB12262" i="1"/>
  <c r="AB12263" i="1"/>
  <c r="AB12264" i="1"/>
  <c r="AB12265" i="1"/>
  <c r="AB12266" i="1"/>
  <c r="AB12267" i="1"/>
  <c r="AB12268" i="1"/>
  <c r="AB12269" i="1"/>
  <c r="AB12270" i="1"/>
  <c r="AB12271" i="1"/>
  <c r="AB12272" i="1"/>
  <c r="AB12273" i="1"/>
  <c r="AB12274" i="1"/>
  <c r="AB12275" i="1"/>
  <c r="AB12276" i="1"/>
  <c r="AB12277" i="1"/>
  <c r="AB12278" i="1"/>
  <c r="AB12279" i="1"/>
  <c r="AB12280" i="1"/>
  <c r="AB12281" i="1"/>
  <c r="AB12282" i="1"/>
  <c r="AB12283" i="1"/>
  <c r="AB12284" i="1"/>
  <c r="AB12285" i="1"/>
  <c r="AB12286" i="1"/>
  <c r="AB12287" i="1"/>
  <c r="AB12288" i="1"/>
  <c r="AB12289" i="1"/>
  <c r="AB12290" i="1"/>
  <c r="AB12291" i="1"/>
  <c r="AB12292" i="1"/>
  <c r="AB12293" i="1"/>
  <c r="AB12294" i="1"/>
  <c r="AB12295" i="1"/>
  <c r="AB12296" i="1"/>
  <c r="AB12297" i="1"/>
  <c r="AB12298" i="1"/>
  <c r="AB12187" i="1"/>
  <c r="AB12186" i="1"/>
  <c r="AB12063" i="1"/>
  <c r="AB12064" i="1"/>
  <c r="AB12065" i="1"/>
  <c r="AB12066" i="1"/>
  <c r="AB12067" i="1"/>
  <c r="AB12068" i="1"/>
  <c r="AB12069" i="1"/>
  <c r="AB12070" i="1"/>
  <c r="AB12071" i="1"/>
  <c r="AB12072" i="1"/>
  <c r="AB12073" i="1"/>
  <c r="AB12074" i="1"/>
  <c r="AB12075" i="1"/>
  <c r="AB12076" i="1"/>
  <c r="AB12077" i="1"/>
  <c r="AB12078" i="1"/>
  <c r="AB12079" i="1"/>
  <c r="AB12080" i="1"/>
  <c r="AB12081" i="1"/>
  <c r="AB12082" i="1"/>
  <c r="AB12083" i="1"/>
  <c r="AB12084" i="1"/>
  <c r="AB12085" i="1"/>
  <c r="AB12086" i="1"/>
  <c r="AB12087" i="1"/>
  <c r="AB12088" i="1"/>
  <c r="AB12089" i="1"/>
  <c r="AB12090" i="1"/>
  <c r="AB12091" i="1"/>
  <c r="AB12092" i="1"/>
  <c r="AB12093" i="1"/>
  <c r="AB12094" i="1"/>
  <c r="AB12095" i="1"/>
  <c r="AB12096" i="1"/>
  <c r="AB12097" i="1"/>
  <c r="AB12098" i="1"/>
  <c r="AB12099" i="1"/>
  <c r="AB12100" i="1"/>
  <c r="AB12101" i="1"/>
  <c r="AB12102" i="1"/>
  <c r="AB12103" i="1"/>
  <c r="AB12104" i="1"/>
  <c r="AB12105" i="1"/>
  <c r="AB12106" i="1"/>
  <c r="AB12107" i="1"/>
  <c r="AB12108" i="1"/>
  <c r="AB12109" i="1"/>
  <c r="AB12110" i="1"/>
  <c r="AB12111" i="1"/>
  <c r="AB12112" i="1"/>
  <c r="AB12113" i="1"/>
  <c r="AB12114" i="1"/>
  <c r="AB12115" i="1"/>
  <c r="AB12116" i="1"/>
  <c r="AB12117" i="1"/>
  <c r="AB12118" i="1"/>
  <c r="AB12119" i="1"/>
  <c r="AB12120" i="1"/>
  <c r="AB12121" i="1"/>
  <c r="AB12122" i="1"/>
  <c r="AB12123" i="1"/>
  <c r="AB12124" i="1"/>
  <c r="AB12125" i="1"/>
  <c r="AB12126" i="1"/>
  <c r="AB12127" i="1"/>
  <c r="AB12128" i="1"/>
  <c r="AB12129" i="1"/>
  <c r="AB12130" i="1"/>
  <c r="AB12131" i="1"/>
  <c r="AB12132" i="1"/>
  <c r="AB12133" i="1"/>
  <c r="AB12134" i="1"/>
  <c r="AB12135" i="1"/>
  <c r="AB12136" i="1"/>
  <c r="AB12137" i="1"/>
  <c r="AB12138" i="1"/>
  <c r="AB12139" i="1"/>
  <c r="AB12140" i="1"/>
  <c r="AB12141" i="1"/>
  <c r="AB12142" i="1"/>
  <c r="AB12143" i="1"/>
  <c r="AB12144" i="1"/>
  <c r="AB12145" i="1"/>
  <c r="AB12146" i="1"/>
  <c r="AB12147" i="1"/>
  <c r="AB12148" i="1"/>
  <c r="AB12149" i="1"/>
  <c r="AB12150" i="1"/>
  <c r="AB12151" i="1"/>
  <c r="AB12152" i="1"/>
  <c r="AB12153" i="1"/>
  <c r="AB12154" i="1"/>
  <c r="AB12155" i="1"/>
  <c r="AB12156" i="1"/>
  <c r="AB12157" i="1"/>
  <c r="AB12158" i="1"/>
  <c r="AB12159" i="1"/>
  <c r="AB12160" i="1"/>
  <c r="AB12161" i="1"/>
  <c r="AB12162" i="1"/>
  <c r="AB12163" i="1"/>
  <c r="AB12164" i="1"/>
  <c r="AB12165" i="1"/>
  <c r="AB12166" i="1"/>
  <c r="AB12167" i="1"/>
  <c r="AB12168" i="1"/>
  <c r="AB12169" i="1"/>
  <c r="AB12170" i="1"/>
  <c r="AB12171" i="1"/>
  <c r="AB12172" i="1"/>
  <c r="AB12173" i="1"/>
  <c r="AB12174" i="1"/>
  <c r="AB12175" i="1"/>
  <c r="AB12176" i="1"/>
  <c r="AB12177" i="1"/>
  <c r="AB12178" i="1"/>
  <c r="AB12179" i="1"/>
  <c r="AB12180" i="1"/>
  <c r="AB12181" i="1"/>
  <c r="AB12182" i="1"/>
  <c r="AB12183" i="1"/>
  <c r="AB12184" i="1"/>
  <c r="AB12185" i="1"/>
  <c r="AB12062" i="1"/>
  <c r="AB11969" i="1"/>
  <c r="AB11970" i="1"/>
  <c r="AB11971" i="1"/>
  <c r="AB11972" i="1"/>
  <c r="AB11973" i="1"/>
  <c r="AB11974" i="1"/>
  <c r="AB11975" i="1"/>
  <c r="AB11976" i="1"/>
  <c r="AB11977" i="1"/>
  <c r="AB11978" i="1"/>
  <c r="AB11979" i="1"/>
  <c r="AB11980" i="1"/>
  <c r="AB11981" i="1"/>
  <c r="AB11982" i="1"/>
  <c r="AB11983" i="1"/>
  <c r="AB11984" i="1"/>
  <c r="AB11985" i="1"/>
  <c r="AB11986" i="1"/>
  <c r="AB11987" i="1"/>
  <c r="AB11988" i="1"/>
  <c r="AB11989" i="1"/>
  <c r="AB11990" i="1"/>
  <c r="AB11991" i="1"/>
  <c r="AB11992" i="1"/>
  <c r="AB11993" i="1"/>
  <c r="AB11994" i="1"/>
  <c r="AB11995" i="1"/>
  <c r="AB11996" i="1"/>
  <c r="AB11997" i="1"/>
  <c r="AB11998" i="1"/>
  <c r="AB11999" i="1"/>
  <c r="AB12000" i="1"/>
  <c r="AB12001" i="1"/>
  <c r="AB12002" i="1"/>
  <c r="AB12003" i="1"/>
  <c r="AB12004" i="1"/>
  <c r="AB12005" i="1"/>
  <c r="AB12006" i="1"/>
  <c r="AB12007" i="1"/>
  <c r="AB12008" i="1"/>
  <c r="AB12009" i="1"/>
  <c r="AB12010" i="1"/>
  <c r="AB12011" i="1"/>
  <c r="AB12012" i="1"/>
  <c r="AB12013" i="1"/>
  <c r="AB12014" i="1"/>
  <c r="AB12015" i="1"/>
  <c r="AB12016" i="1"/>
  <c r="AB12017" i="1"/>
  <c r="AB12018" i="1"/>
  <c r="AB12019" i="1"/>
  <c r="AB12020" i="1"/>
  <c r="AB12021" i="1"/>
  <c r="AB12022" i="1"/>
  <c r="AB12023" i="1"/>
  <c r="AB12024" i="1"/>
  <c r="AB12025" i="1"/>
  <c r="AB12026" i="1"/>
  <c r="AB12027" i="1"/>
  <c r="AB12028" i="1"/>
  <c r="AB12029" i="1"/>
  <c r="AB12030" i="1"/>
  <c r="AB12031" i="1"/>
  <c r="AB12032" i="1"/>
  <c r="AB12033" i="1"/>
  <c r="AB12034" i="1"/>
  <c r="AB12035" i="1"/>
  <c r="AB12036" i="1"/>
  <c r="AB12037" i="1"/>
  <c r="AB12038" i="1"/>
  <c r="AB12039" i="1"/>
  <c r="AB12040" i="1"/>
  <c r="AB12041" i="1"/>
  <c r="AB12042" i="1"/>
  <c r="AB12043" i="1"/>
  <c r="AB12044" i="1"/>
  <c r="AB12045" i="1"/>
  <c r="AB12046" i="1"/>
  <c r="AB12047" i="1"/>
  <c r="AB12048" i="1"/>
  <c r="AB12049" i="1"/>
  <c r="AB12050" i="1"/>
  <c r="AB12051" i="1"/>
  <c r="AB12052" i="1"/>
  <c r="AB12053" i="1"/>
  <c r="AB12054" i="1"/>
  <c r="AB12055" i="1"/>
  <c r="AB12056" i="1"/>
  <c r="AB12057" i="1"/>
  <c r="AB12058" i="1"/>
  <c r="AB12059" i="1"/>
  <c r="AB12060" i="1"/>
  <c r="AB12061" i="1"/>
  <c r="AB11968" i="1"/>
  <c r="AB11821" i="1"/>
  <c r="AB11822" i="1"/>
  <c r="AB11823" i="1"/>
  <c r="AB11824" i="1"/>
  <c r="AB11825" i="1"/>
  <c r="AB11826" i="1"/>
  <c r="AB11827" i="1"/>
  <c r="AB11828" i="1"/>
  <c r="AB11829" i="1"/>
  <c r="AB11830" i="1"/>
  <c r="AB11831" i="1"/>
  <c r="AB11832" i="1"/>
  <c r="AB11833" i="1"/>
  <c r="AB11834" i="1"/>
  <c r="AB11835" i="1"/>
  <c r="AB11836" i="1"/>
  <c r="AB11837" i="1"/>
  <c r="AB11838" i="1"/>
  <c r="AB11839" i="1"/>
  <c r="AB11840" i="1"/>
  <c r="AB11841" i="1"/>
  <c r="AB11842" i="1"/>
  <c r="AB11843" i="1"/>
  <c r="AB11844" i="1"/>
  <c r="AB11845" i="1"/>
  <c r="AB11846" i="1"/>
  <c r="AB11847" i="1"/>
  <c r="AB11848" i="1"/>
  <c r="AB11849" i="1"/>
  <c r="AB11850" i="1"/>
  <c r="AB11851" i="1"/>
  <c r="AB11852" i="1"/>
  <c r="AB11853" i="1"/>
  <c r="AB11854" i="1"/>
  <c r="AB11855" i="1"/>
  <c r="AB11856" i="1"/>
  <c r="AB11857" i="1"/>
  <c r="AB11858" i="1"/>
  <c r="AB11859" i="1"/>
  <c r="AB11860" i="1"/>
  <c r="AB11861" i="1"/>
  <c r="AB11862" i="1"/>
  <c r="AB11863" i="1"/>
  <c r="AB11864" i="1"/>
  <c r="AB11865" i="1"/>
  <c r="AB11866" i="1"/>
  <c r="AB11867" i="1"/>
  <c r="AB11868" i="1"/>
  <c r="AB11869" i="1"/>
  <c r="AB11870" i="1"/>
  <c r="AB11871" i="1"/>
  <c r="AB11872" i="1"/>
  <c r="AB11873" i="1"/>
  <c r="AB11874" i="1"/>
  <c r="AB11875" i="1"/>
  <c r="AB11876" i="1"/>
  <c r="AB11877" i="1"/>
  <c r="AB11878" i="1"/>
  <c r="AB11879" i="1"/>
  <c r="AB11880" i="1"/>
  <c r="AB11881" i="1"/>
  <c r="AB11882" i="1"/>
  <c r="AB11883" i="1"/>
  <c r="AB11884" i="1"/>
  <c r="AB11885" i="1"/>
  <c r="AB11886" i="1"/>
  <c r="AB11887" i="1"/>
  <c r="AB11888" i="1"/>
  <c r="AB11889" i="1"/>
  <c r="AB11890" i="1"/>
  <c r="AB11891" i="1"/>
  <c r="AB11892" i="1"/>
  <c r="AB11893" i="1"/>
  <c r="AB11894" i="1"/>
  <c r="AB11895" i="1"/>
  <c r="AB11896" i="1"/>
  <c r="AB11897" i="1"/>
  <c r="AB11898" i="1"/>
  <c r="AB11899" i="1"/>
  <c r="AB11900" i="1"/>
  <c r="AB11901" i="1"/>
  <c r="AB11902" i="1"/>
  <c r="AB11903" i="1"/>
  <c r="AB11904" i="1"/>
  <c r="AB11905" i="1"/>
  <c r="AB11906" i="1"/>
  <c r="AB11907" i="1"/>
  <c r="AB11908" i="1"/>
  <c r="AB11909" i="1"/>
  <c r="AB11910" i="1"/>
  <c r="AB11911" i="1"/>
  <c r="AB11912" i="1"/>
  <c r="AB11913" i="1"/>
  <c r="AB11914" i="1"/>
  <c r="AB11915" i="1"/>
  <c r="AB11916" i="1"/>
  <c r="AB11917" i="1"/>
  <c r="AB11918" i="1"/>
  <c r="AB11919" i="1"/>
  <c r="AB11920" i="1"/>
  <c r="AB11921" i="1"/>
  <c r="AB11922" i="1"/>
  <c r="AB11923" i="1"/>
  <c r="AB11924" i="1"/>
  <c r="AB11925" i="1"/>
  <c r="AB11926" i="1"/>
  <c r="AB11927" i="1"/>
  <c r="AB11928" i="1"/>
  <c r="AB11929" i="1"/>
  <c r="AB11930" i="1"/>
  <c r="AB11931" i="1"/>
  <c r="AB11932" i="1"/>
  <c r="AB11933" i="1"/>
  <c r="AB11934" i="1"/>
  <c r="AB11935" i="1"/>
  <c r="AB11936" i="1"/>
  <c r="AB11937" i="1"/>
  <c r="AB11938" i="1"/>
  <c r="AB11939" i="1"/>
  <c r="AB11940" i="1"/>
  <c r="AB11941" i="1"/>
  <c r="AB11942" i="1"/>
  <c r="AB11943" i="1"/>
  <c r="AB11944" i="1"/>
  <c r="AB11945" i="1"/>
  <c r="AB11946" i="1"/>
  <c r="AB11947" i="1"/>
  <c r="AB11948" i="1"/>
  <c r="AB11949" i="1"/>
  <c r="AB11950" i="1"/>
  <c r="AB11951" i="1"/>
  <c r="AB11952" i="1"/>
  <c r="AB11953" i="1"/>
  <c r="AB11954" i="1"/>
  <c r="AB11955" i="1"/>
  <c r="AB11956" i="1"/>
  <c r="AB11957" i="1"/>
  <c r="AB11958" i="1"/>
  <c r="AB11959" i="1"/>
  <c r="AB11960" i="1"/>
  <c r="AB11961" i="1"/>
  <c r="AB11962" i="1"/>
  <c r="AB11963" i="1"/>
  <c r="AB11964" i="1"/>
  <c r="AB11965" i="1"/>
  <c r="AB11966" i="1"/>
  <c r="AB11967" i="1"/>
  <c r="AB11820" i="1"/>
  <c r="AB11643" i="1"/>
  <c r="AB11644" i="1"/>
  <c r="AB11645" i="1"/>
  <c r="AB11646" i="1"/>
  <c r="AB11647" i="1"/>
  <c r="AB11648" i="1"/>
  <c r="AB11649" i="1"/>
  <c r="AB11650" i="1"/>
  <c r="AB11651" i="1"/>
  <c r="AB11652" i="1"/>
  <c r="AB11653" i="1"/>
  <c r="AB11654" i="1"/>
  <c r="AB11655" i="1"/>
  <c r="AB11656" i="1"/>
  <c r="AB11657" i="1"/>
  <c r="AB11658" i="1"/>
  <c r="AB11659" i="1"/>
  <c r="AB11660" i="1"/>
  <c r="AB11661" i="1"/>
  <c r="AB11662" i="1"/>
  <c r="AB11663" i="1"/>
  <c r="AB11664" i="1"/>
  <c r="AB11665" i="1"/>
  <c r="AB11666" i="1"/>
  <c r="AB11667" i="1"/>
  <c r="AB11668" i="1"/>
  <c r="AB11669" i="1"/>
  <c r="AB11670" i="1"/>
  <c r="AB11671" i="1"/>
  <c r="AB11672" i="1"/>
  <c r="AB11673" i="1"/>
  <c r="AB11674" i="1"/>
  <c r="AB11675" i="1"/>
  <c r="AB11676" i="1"/>
  <c r="AB11677" i="1"/>
  <c r="AB11678" i="1"/>
  <c r="AB11679" i="1"/>
  <c r="AB11680" i="1"/>
  <c r="AB11681" i="1"/>
  <c r="AB11682" i="1"/>
  <c r="AB11683" i="1"/>
  <c r="AB11684" i="1"/>
  <c r="AB11685" i="1"/>
  <c r="AB11686" i="1"/>
  <c r="AB11687" i="1"/>
  <c r="AB11688" i="1"/>
  <c r="AB11689" i="1"/>
  <c r="AB11690" i="1"/>
  <c r="AB11691" i="1"/>
  <c r="AB11692" i="1"/>
  <c r="AB11693" i="1"/>
  <c r="AB11694" i="1"/>
  <c r="AB11695" i="1"/>
  <c r="AB11696" i="1"/>
  <c r="AB11697" i="1"/>
  <c r="AB11698" i="1"/>
  <c r="AB11699" i="1"/>
  <c r="AB11700" i="1"/>
  <c r="AB11701" i="1"/>
  <c r="AB11702" i="1"/>
  <c r="AB11703" i="1"/>
  <c r="AB11704" i="1"/>
  <c r="AB11705" i="1"/>
  <c r="AB11706" i="1"/>
  <c r="AB11707" i="1"/>
  <c r="AB11708" i="1"/>
  <c r="AB11709" i="1"/>
  <c r="AB11710" i="1"/>
  <c r="AB11711" i="1"/>
  <c r="AB11712" i="1"/>
  <c r="AB11713" i="1"/>
  <c r="AB11714" i="1"/>
  <c r="AB11715" i="1"/>
  <c r="AB11716" i="1"/>
  <c r="AB11717" i="1"/>
  <c r="AB11718" i="1"/>
  <c r="AB11719" i="1"/>
  <c r="AB11720" i="1"/>
  <c r="AB11721" i="1"/>
  <c r="AB11722" i="1"/>
  <c r="AB11723" i="1"/>
  <c r="AB11724" i="1"/>
  <c r="AB11725" i="1"/>
  <c r="AB11726" i="1"/>
  <c r="AB11727" i="1"/>
  <c r="AB11728" i="1"/>
  <c r="AB11729" i="1"/>
  <c r="AB11730" i="1"/>
  <c r="AB11731" i="1"/>
  <c r="AB11732" i="1"/>
  <c r="AB11733" i="1"/>
  <c r="AB11734" i="1"/>
  <c r="AB11735" i="1"/>
  <c r="AB11736" i="1"/>
  <c r="AB11737" i="1"/>
  <c r="AB11738" i="1"/>
  <c r="AB11739" i="1"/>
  <c r="AB11740" i="1"/>
  <c r="AB11741" i="1"/>
  <c r="AB11742" i="1"/>
  <c r="AB11743" i="1"/>
  <c r="AB11744" i="1"/>
  <c r="AB11745" i="1"/>
  <c r="AB11746" i="1"/>
  <c r="AB11747" i="1"/>
  <c r="AB11748" i="1"/>
  <c r="AB11749" i="1"/>
  <c r="AB11750" i="1"/>
  <c r="AB11751" i="1"/>
  <c r="AB11752" i="1"/>
  <c r="AB11753" i="1"/>
  <c r="AB11754" i="1"/>
  <c r="AB11755" i="1"/>
  <c r="AB11756" i="1"/>
  <c r="AB11757" i="1"/>
  <c r="AB11758" i="1"/>
  <c r="AB11759" i="1"/>
  <c r="AB11760" i="1"/>
  <c r="AB11761" i="1"/>
  <c r="AB11762" i="1"/>
  <c r="AB11763" i="1"/>
  <c r="AB11764" i="1"/>
  <c r="AB11765" i="1"/>
  <c r="AB11766" i="1"/>
  <c r="AB11767" i="1"/>
  <c r="AB11768" i="1"/>
  <c r="AB11769" i="1"/>
  <c r="AB11770" i="1"/>
  <c r="AB11771" i="1"/>
  <c r="AB11772" i="1"/>
  <c r="AB11773" i="1"/>
  <c r="AB11774" i="1"/>
  <c r="AB11775" i="1"/>
  <c r="AB11776" i="1"/>
  <c r="AB11777" i="1"/>
  <c r="AB11778" i="1"/>
  <c r="AB11779" i="1"/>
  <c r="AB11780" i="1"/>
  <c r="AB11781" i="1"/>
  <c r="AB11782" i="1"/>
  <c r="AB11783" i="1"/>
  <c r="AB11784" i="1"/>
  <c r="AB11785" i="1"/>
  <c r="AB11786" i="1"/>
  <c r="AB11787" i="1"/>
  <c r="AB11788" i="1"/>
  <c r="AB11789" i="1"/>
  <c r="AB11790" i="1"/>
  <c r="AB11791" i="1"/>
  <c r="AB11792" i="1"/>
  <c r="AB11793" i="1"/>
  <c r="AB11794" i="1"/>
  <c r="AB11795" i="1"/>
  <c r="AB11796" i="1"/>
  <c r="AB11797" i="1"/>
  <c r="AB11798" i="1"/>
  <c r="AB11799" i="1"/>
  <c r="AB11800" i="1"/>
  <c r="AB11801" i="1"/>
  <c r="AB11802" i="1"/>
  <c r="AB11803" i="1"/>
  <c r="AB11804" i="1"/>
  <c r="AB11805" i="1"/>
  <c r="AB11806" i="1"/>
  <c r="AB11807" i="1"/>
  <c r="AB11808" i="1"/>
  <c r="AB11809" i="1"/>
  <c r="AB11810" i="1"/>
  <c r="AB11811" i="1"/>
  <c r="AB11812" i="1"/>
  <c r="AB11813" i="1"/>
  <c r="AB11814" i="1"/>
  <c r="AB11815" i="1"/>
  <c r="AB11816" i="1"/>
  <c r="AB11817" i="1"/>
  <c r="AB11818" i="1"/>
  <c r="AB11819" i="1"/>
  <c r="AB11642" i="1"/>
  <c r="AB11390" i="1"/>
  <c r="AB11391" i="1"/>
  <c r="AB11392" i="1"/>
  <c r="AB11393" i="1"/>
  <c r="AB11394" i="1"/>
  <c r="AB11395" i="1"/>
  <c r="AB11396" i="1"/>
  <c r="AB11397" i="1"/>
  <c r="AB11398" i="1"/>
  <c r="AB11399" i="1"/>
  <c r="AB11400" i="1"/>
  <c r="AB11401" i="1"/>
  <c r="AB11402" i="1"/>
  <c r="AB11403" i="1"/>
  <c r="AB11404" i="1"/>
  <c r="AB11405" i="1"/>
  <c r="AB11406" i="1"/>
  <c r="AB11407" i="1"/>
  <c r="AB11408" i="1"/>
  <c r="AB11409" i="1"/>
  <c r="AB11410" i="1"/>
  <c r="AB11411" i="1"/>
  <c r="AB11412" i="1"/>
  <c r="AB11413" i="1"/>
  <c r="AB11414" i="1"/>
  <c r="AB11415" i="1"/>
  <c r="AB11416" i="1"/>
  <c r="AB11417" i="1"/>
  <c r="AB11418" i="1"/>
  <c r="AB11419" i="1"/>
  <c r="AB11420" i="1"/>
  <c r="AB11421" i="1"/>
  <c r="AB11422" i="1"/>
  <c r="AB11423" i="1"/>
  <c r="AB11424" i="1"/>
  <c r="AB11425" i="1"/>
  <c r="AB11426" i="1"/>
  <c r="AB11427" i="1"/>
  <c r="AB11428" i="1"/>
  <c r="AB11429" i="1"/>
  <c r="AB11430" i="1"/>
  <c r="AB11431" i="1"/>
  <c r="AB11432" i="1"/>
  <c r="AB11433" i="1"/>
  <c r="AB11434" i="1"/>
  <c r="AB11435" i="1"/>
  <c r="AB11436" i="1"/>
  <c r="AB11437" i="1"/>
  <c r="AB11438" i="1"/>
  <c r="AB11439" i="1"/>
  <c r="AB11440" i="1"/>
  <c r="AB11441" i="1"/>
  <c r="AB11442" i="1"/>
  <c r="AB11443" i="1"/>
  <c r="AB11444" i="1"/>
  <c r="AB11445" i="1"/>
  <c r="AB11446" i="1"/>
  <c r="AB11447" i="1"/>
  <c r="AB11448" i="1"/>
  <c r="AB11449" i="1"/>
  <c r="AB11450" i="1"/>
  <c r="AB11451" i="1"/>
  <c r="AB11452" i="1"/>
  <c r="AB11453" i="1"/>
  <c r="AB11454" i="1"/>
  <c r="AB11455" i="1"/>
  <c r="AB11456" i="1"/>
  <c r="AB11457" i="1"/>
  <c r="AB11458" i="1"/>
  <c r="AB11459" i="1"/>
  <c r="AB11460" i="1"/>
  <c r="AB11461" i="1"/>
  <c r="AB11462" i="1"/>
  <c r="AB11463" i="1"/>
  <c r="AB11464" i="1"/>
  <c r="AB11465" i="1"/>
  <c r="AB11466" i="1"/>
  <c r="AB11467" i="1"/>
  <c r="AB11468" i="1"/>
  <c r="AB11469" i="1"/>
  <c r="AB11470" i="1"/>
  <c r="AB11471" i="1"/>
  <c r="AB11472" i="1"/>
  <c r="AB11473" i="1"/>
  <c r="AB11474" i="1"/>
  <c r="AB11475" i="1"/>
  <c r="AB11476" i="1"/>
  <c r="AB11477" i="1"/>
  <c r="AB11478" i="1"/>
  <c r="AB11479" i="1"/>
  <c r="AB11480" i="1"/>
  <c r="AB11481" i="1"/>
  <c r="AB11482" i="1"/>
  <c r="AB11483" i="1"/>
  <c r="AB11484" i="1"/>
  <c r="AB11485" i="1"/>
  <c r="AB11486" i="1"/>
  <c r="AB11487" i="1"/>
  <c r="AB11488" i="1"/>
  <c r="AB11489" i="1"/>
  <c r="AB11490" i="1"/>
  <c r="AB11491" i="1"/>
  <c r="AB11492" i="1"/>
  <c r="AB11493" i="1"/>
  <c r="AB11494" i="1"/>
  <c r="AB11495" i="1"/>
  <c r="AB11496" i="1"/>
  <c r="AB11497" i="1"/>
  <c r="AB11498" i="1"/>
  <c r="AB11499" i="1"/>
  <c r="AB11500" i="1"/>
  <c r="AB11501" i="1"/>
  <c r="AB11502" i="1"/>
  <c r="AB11503" i="1"/>
  <c r="AB11504" i="1"/>
  <c r="AB11505" i="1"/>
  <c r="AB11506" i="1"/>
  <c r="AB11507" i="1"/>
  <c r="AB11508" i="1"/>
  <c r="AB11509" i="1"/>
  <c r="AB11510" i="1"/>
  <c r="AB11511" i="1"/>
  <c r="AB11512" i="1"/>
  <c r="AB11513" i="1"/>
  <c r="AB11514" i="1"/>
  <c r="AB11515" i="1"/>
  <c r="AB11516" i="1"/>
  <c r="AB11517" i="1"/>
  <c r="AB11518" i="1"/>
  <c r="AB11519" i="1"/>
  <c r="AB11520" i="1"/>
  <c r="AB11521" i="1"/>
  <c r="AB11522" i="1"/>
  <c r="AB11523" i="1"/>
  <c r="AB11524" i="1"/>
  <c r="AB11525" i="1"/>
  <c r="AB11526" i="1"/>
  <c r="AB11527" i="1"/>
  <c r="AB11528" i="1"/>
  <c r="AB11529" i="1"/>
  <c r="AB11530" i="1"/>
  <c r="AB11531" i="1"/>
  <c r="AB11532" i="1"/>
  <c r="AB11533" i="1"/>
  <c r="AB11534" i="1"/>
  <c r="AB11535" i="1"/>
  <c r="AB11536" i="1"/>
  <c r="AB11537" i="1"/>
  <c r="AB11538" i="1"/>
  <c r="AB11539" i="1"/>
  <c r="AB11540" i="1"/>
  <c r="AB11541" i="1"/>
  <c r="AB11542" i="1"/>
  <c r="AB11543" i="1"/>
  <c r="AB11544" i="1"/>
  <c r="AB11545" i="1"/>
  <c r="AB11546" i="1"/>
  <c r="AB11547" i="1"/>
  <c r="AB11548" i="1"/>
  <c r="AB11549" i="1"/>
  <c r="AB11550" i="1"/>
  <c r="AB11551" i="1"/>
  <c r="AB11552" i="1"/>
  <c r="AB11553" i="1"/>
  <c r="AB11554" i="1"/>
  <c r="AB11555" i="1"/>
  <c r="AB11556" i="1"/>
  <c r="AB11557" i="1"/>
  <c r="AB11558" i="1"/>
  <c r="AB11559" i="1"/>
  <c r="AB11560" i="1"/>
  <c r="AB11561" i="1"/>
  <c r="AB11562" i="1"/>
  <c r="AB11563" i="1"/>
  <c r="AB11564" i="1"/>
  <c r="AB11565" i="1"/>
  <c r="AB11566" i="1"/>
  <c r="AB11567" i="1"/>
  <c r="AB11568" i="1"/>
  <c r="AB11569" i="1"/>
  <c r="AB11570" i="1"/>
  <c r="AB11571" i="1"/>
  <c r="AB11572" i="1"/>
  <c r="AB11573" i="1"/>
  <c r="AB11574" i="1"/>
  <c r="AB11575" i="1"/>
  <c r="AB11576" i="1"/>
  <c r="AB11577" i="1"/>
  <c r="AB11578" i="1"/>
  <c r="AB11579" i="1"/>
  <c r="AB11580" i="1"/>
  <c r="AB11581" i="1"/>
  <c r="AB11582" i="1"/>
  <c r="AB11583" i="1"/>
  <c r="AB11584" i="1"/>
  <c r="AB11585" i="1"/>
  <c r="AB11586" i="1"/>
  <c r="AB11587" i="1"/>
  <c r="AB11588" i="1"/>
  <c r="AB11589" i="1"/>
  <c r="AB11590" i="1"/>
  <c r="AB11591" i="1"/>
  <c r="AB11592" i="1"/>
  <c r="AB11593" i="1"/>
  <c r="AB11594" i="1"/>
  <c r="AB11595" i="1"/>
  <c r="AB11596" i="1"/>
  <c r="AB11597" i="1"/>
  <c r="AB11598" i="1"/>
  <c r="AB11599" i="1"/>
  <c r="AB11600" i="1"/>
  <c r="AB11601" i="1"/>
  <c r="AB11602" i="1"/>
  <c r="AB11603" i="1"/>
  <c r="AB11604" i="1"/>
  <c r="AB11605" i="1"/>
  <c r="AB11606" i="1"/>
  <c r="AB11607" i="1"/>
  <c r="AB11608" i="1"/>
  <c r="AB11609" i="1"/>
  <c r="AB11610" i="1"/>
  <c r="AB11611" i="1"/>
  <c r="AB11612" i="1"/>
  <c r="AB11613" i="1"/>
  <c r="AB11614" i="1"/>
  <c r="AB11615" i="1"/>
  <c r="AB11616" i="1"/>
  <c r="AB11617" i="1"/>
  <c r="AB11618" i="1"/>
  <c r="AB11619" i="1"/>
  <c r="AB11620" i="1"/>
  <c r="AB11621" i="1"/>
  <c r="AB11622" i="1"/>
  <c r="AB11623" i="1"/>
  <c r="AB11624" i="1"/>
  <c r="AB11625" i="1"/>
  <c r="AB11626" i="1"/>
  <c r="AB11627" i="1"/>
  <c r="AB11628" i="1"/>
  <c r="AB11629" i="1"/>
  <c r="AB11630" i="1"/>
  <c r="AB11631" i="1"/>
  <c r="AB11632" i="1"/>
  <c r="AB11633" i="1"/>
  <c r="AB11634" i="1"/>
  <c r="AB11635" i="1"/>
  <c r="AB11636" i="1"/>
  <c r="AB11637" i="1"/>
  <c r="AB11638" i="1"/>
  <c r="AB11639" i="1"/>
  <c r="AB11640" i="1"/>
  <c r="AB11641" i="1"/>
  <c r="AB11389" i="1"/>
  <c r="AB11297" i="1"/>
  <c r="AB11298" i="1"/>
  <c r="AB11299" i="1"/>
  <c r="AB11300" i="1"/>
  <c r="AB11301" i="1"/>
  <c r="AB11302" i="1"/>
  <c r="AB11303" i="1"/>
  <c r="AB11304" i="1"/>
  <c r="AB11305" i="1"/>
  <c r="AB11306" i="1"/>
  <c r="AB11307" i="1"/>
  <c r="AB11308" i="1"/>
  <c r="AB11309" i="1"/>
  <c r="AB11310" i="1"/>
  <c r="AB11311" i="1"/>
  <c r="AB11312" i="1"/>
  <c r="AB11313" i="1"/>
  <c r="AB11314" i="1"/>
  <c r="AB11315" i="1"/>
  <c r="AB11316" i="1"/>
  <c r="AB11317" i="1"/>
  <c r="AB11318" i="1"/>
  <c r="AB11319" i="1"/>
  <c r="AB11320" i="1"/>
  <c r="AB11321" i="1"/>
  <c r="AB11322" i="1"/>
  <c r="AB11323" i="1"/>
  <c r="AB11324" i="1"/>
  <c r="AB11325" i="1"/>
  <c r="AB11326" i="1"/>
  <c r="AB11327" i="1"/>
  <c r="AB11328" i="1"/>
  <c r="AB11329" i="1"/>
  <c r="AB11330" i="1"/>
  <c r="AB11331" i="1"/>
  <c r="AB11332" i="1"/>
  <c r="AB11333" i="1"/>
  <c r="AB11334" i="1"/>
  <c r="AB11335" i="1"/>
  <c r="AB11336" i="1"/>
  <c r="AB11337" i="1"/>
  <c r="AB11338" i="1"/>
  <c r="AB11339" i="1"/>
  <c r="AB11340" i="1"/>
  <c r="AB11341" i="1"/>
  <c r="AB11342" i="1"/>
  <c r="AB11343" i="1"/>
  <c r="AB11344" i="1"/>
  <c r="AB11345" i="1"/>
  <c r="AB11346" i="1"/>
  <c r="AB11347" i="1"/>
  <c r="AB11348" i="1"/>
  <c r="AB11349" i="1"/>
  <c r="AB11350" i="1"/>
  <c r="AB11351" i="1"/>
  <c r="AB11352" i="1"/>
  <c r="AB11353" i="1"/>
  <c r="AB11354" i="1"/>
  <c r="AB11355" i="1"/>
  <c r="AB11356" i="1"/>
  <c r="AB11357" i="1"/>
  <c r="AB11358" i="1"/>
  <c r="AB11359" i="1"/>
  <c r="AB11360" i="1"/>
  <c r="AB11361" i="1"/>
  <c r="AB11362" i="1"/>
  <c r="AB11363" i="1"/>
  <c r="AB11364" i="1"/>
  <c r="AB11365" i="1"/>
  <c r="AB11366" i="1"/>
  <c r="AB11367" i="1"/>
  <c r="AB11368" i="1"/>
  <c r="AB11369" i="1"/>
  <c r="AB11370" i="1"/>
  <c r="AB11371" i="1"/>
  <c r="AB11372" i="1"/>
  <c r="AB11373" i="1"/>
  <c r="AB11374" i="1"/>
  <c r="AB11375" i="1"/>
  <c r="AB11376" i="1"/>
  <c r="AB11377" i="1"/>
  <c r="AB11378" i="1"/>
  <c r="AB11379" i="1"/>
  <c r="AB11380" i="1"/>
  <c r="AB11381" i="1"/>
  <c r="AB11382" i="1"/>
  <c r="AB11383" i="1"/>
  <c r="AB11384" i="1"/>
  <c r="AB11385" i="1"/>
  <c r="AB11386" i="1"/>
  <c r="AB11387" i="1"/>
  <c r="AB11388" i="1"/>
  <c r="AB11296" i="1"/>
  <c r="AB11191" i="1"/>
  <c r="AB11192" i="1"/>
  <c r="AB11193" i="1"/>
  <c r="AB11194" i="1"/>
  <c r="AB11195" i="1"/>
  <c r="AB11196" i="1"/>
  <c r="AB11197" i="1"/>
  <c r="AB11198" i="1"/>
  <c r="AB11199" i="1"/>
  <c r="AB11200" i="1"/>
  <c r="AB11201" i="1"/>
  <c r="AB11202" i="1"/>
  <c r="AB11203" i="1"/>
  <c r="AB11204" i="1"/>
  <c r="AB11205" i="1"/>
  <c r="AB11206" i="1"/>
  <c r="AB11207" i="1"/>
  <c r="AB11208" i="1"/>
  <c r="AB11209" i="1"/>
  <c r="AB11210" i="1"/>
  <c r="AB11211" i="1"/>
  <c r="AB11212" i="1"/>
  <c r="AB11213" i="1"/>
  <c r="AB11214" i="1"/>
  <c r="AB11215" i="1"/>
  <c r="AB11216" i="1"/>
  <c r="AB11217" i="1"/>
  <c r="AB11218" i="1"/>
  <c r="AB11219" i="1"/>
  <c r="AB11220" i="1"/>
  <c r="AB11221" i="1"/>
  <c r="AB11222" i="1"/>
  <c r="AB11223" i="1"/>
  <c r="AB11224" i="1"/>
  <c r="AB11225" i="1"/>
  <c r="AB11226" i="1"/>
  <c r="AB11227" i="1"/>
  <c r="AB11228" i="1"/>
  <c r="AB11229" i="1"/>
  <c r="AB11230" i="1"/>
  <c r="AB11231" i="1"/>
  <c r="AB11232" i="1"/>
  <c r="AB11233" i="1"/>
  <c r="AB11234" i="1"/>
  <c r="AB11235" i="1"/>
  <c r="AB11236" i="1"/>
  <c r="AB11237" i="1"/>
  <c r="AB11238" i="1"/>
  <c r="AB11239" i="1"/>
  <c r="AB11240" i="1"/>
  <c r="AB11241" i="1"/>
  <c r="AB11242" i="1"/>
  <c r="AB11243" i="1"/>
  <c r="AB11244" i="1"/>
  <c r="AB11245" i="1"/>
  <c r="AB11246" i="1"/>
  <c r="AB11247" i="1"/>
  <c r="AB11248" i="1"/>
  <c r="AB11249" i="1"/>
  <c r="AB11250" i="1"/>
  <c r="AB11251" i="1"/>
  <c r="AB11252" i="1"/>
  <c r="AB11253" i="1"/>
  <c r="AB11254" i="1"/>
  <c r="AB11255" i="1"/>
  <c r="AB11256" i="1"/>
  <c r="AB11257" i="1"/>
  <c r="AB11258" i="1"/>
  <c r="AB11259" i="1"/>
  <c r="AB11260" i="1"/>
  <c r="AB11261" i="1"/>
  <c r="AB11262" i="1"/>
  <c r="AB11263" i="1"/>
  <c r="AB11264" i="1"/>
  <c r="AB11265" i="1"/>
  <c r="AB11266" i="1"/>
  <c r="AB11267" i="1"/>
  <c r="AB11268" i="1"/>
  <c r="AB11269" i="1"/>
  <c r="AB11270" i="1"/>
  <c r="AB11271" i="1"/>
  <c r="AB11272" i="1"/>
  <c r="AB11273" i="1"/>
  <c r="AB11274" i="1"/>
  <c r="AB11275" i="1"/>
  <c r="AB11276" i="1"/>
  <c r="AB11277" i="1"/>
  <c r="AB11278" i="1"/>
  <c r="AB11279" i="1"/>
  <c r="AB11280" i="1"/>
  <c r="AB11281" i="1"/>
  <c r="AB11282" i="1"/>
  <c r="AB11283" i="1"/>
  <c r="AB11284" i="1"/>
  <c r="AB11285" i="1"/>
  <c r="AB11286" i="1"/>
  <c r="AB11287" i="1"/>
  <c r="AB11288" i="1"/>
  <c r="AB11289" i="1"/>
  <c r="AB11290" i="1"/>
  <c r="AB11291" i="1"/>
  <c r="AB11292" i="1"/>
  <c r="AB11293" i="1"/>
  <c r="AB11294" i="1"/>
  <c r="AB11295" i="1"/>
  <c r="AB11190" i="1"/>
  <c r="AB11083" i="1"/>
  <c r="AB11084" i="1"/>
  <c r="AB11085" i="1"/>
  <c r="AB11086" i="1"/>
  <c r="AB11087" i="1"/>
  <c r="AB11088" i="1"/>
  <c r="AB11089" i="1"/>
  <c r="AB11090" i="1"/>
  <c r="AB11091" i="1"/>
  <c r="AB11092" i="1"/>
  <c r="AB11093" i="1"/>
  <c r="AB11094" i="1"/>
  <c r="AB11095" i="1"/>
  <c r="AB11096" i="1"/>
  <c r="AB11097" i="1"/>
  <c r="AB11098" i="1"/>
  <c r="AB11099" i="1"/>
  <c r="AB11100" i="1"/>
  <c r="AB11101" i="1"/>
  <c r="AB11102" i="1"/>
  <c r="AB11103" i="1"/>
  <c r="AB11104" i="1"/>
  <c r="AB11105" i="1"/>
  <c r="AB11106" i="1"/>
  <c r="AB11107" i="1"/>
  <c r="AB11108" i="1"/>
  <c r="AB11109" i="1"/>
  <c r="AB11110" i="1"/>
  <c r="AB11111" i="1"/>
  <c r="AB11112" i="1"/>
  <c r="AB11113" i="1"/>
  <c r="AB11114" i="1"/>
  <c r="AB11115" i="1"/>
  <c r="AB11116" i="1"/>
  <c r="AB11117" i="1"/>
  <c r="AB11118" i="1"/>
  <c r="AB11119" i="1"/>
  <c r="AB11120" i="1"/>
  <c r="AB11121" i="1"/>
  <c r="AB11122" i="1"/>
  <c r="AB11123" i="1"/>
  <c r="AB11124" i="1"/>
  <c r="AB11125" i="1"/>
  <c r="AB11126" i="1"/>
  <c r="AB11127" i="1"/>
  <c r="AB11128" i="1"/>
  <c r="AB11129" i="1"/>
  <c r="AB11130" i="1"/>
  <c r="AB11131" i="1"/>
  <c r="AB11132" i="1"/>
  <c r="AB11133" i="1"/>
  <c r="AB11134" i="1"/>
  <c r="AB11135" i="1"/>
  <c r="AB11136" i="1"/>
  <c r="AB11137" i="1"/>
  <c r="AB11138" i="1"/>
  <c r="AB11139" i="1"/>
  <c r="AB11140" i="1"/>
  <c r="AB11141" i="1"/>
  <c r="AB11142" i="1"/>
  <c r="AB11143" i="1"/>
  <c r="AB11144" i="1"/>
  <c r="AB11145" i="1"/>
  <c r="AB11146" i="1"/>
  <c r="AB11147" i="1"/>
  <c r="AB11148" i="1"/>
  <c r="AB11149" i="1"/>
  <c r="AB11150" i="1"/>
  <c r="AB11151" i="1"/>
  <c r="AB11152" i="1"/>
  <c r="AB11153" i="1"/>
  <c r="AB11154" i="1"/>
  <c r="AB11155" i="1"/>
  <c r="AB11156" i="1"/>
  <c r="AB11157" i="1"/>
  <c r="AB11158" i="1"/>
  <c r="AB11159" i="1"/>
  <c r="AB11160" i="1"/>
  <c r="AB11161" i="1"/>
  <c r="AB11162" i="1"/>
  <c r="AB11163" i="1"/>
  <c r="AB11164" i="1"/>
  <c r="AB11165" i="1"/>
  <c r="AB11166" i="1"/>
  <c r="AB11167" i="1"/>
  <c r="AB11168" i="1"/>
  <c r="AB11169" i="1"/>
  <c r="AB11170" i="1"/>
  <c r="AB11171" i="1"/>
  <c r="AB11172" i="1"/>
  <c r="AB11173" i="1"/>
  <c r="AB11174" i="1"/>
  <c r="AB11175" i="1"/>
  <c r="AB11176" i="1"/>
  <c r="AB11177" i="1"/>
  <c r="AB11178" i="1"/>
  <c r="AB11179" i="1"/>
  <c r="AB11180" i="1"/>
  <c r="AB11181" i="1"/>
  <c r="AB11182" i="1"/>
  <c r="AB11183" i="1"/>
  <c r="AB11184" i="1"/>
  <c r="AB11185" i="1"/>
  <c r="AB11186" i="1"/>
  <c r="AB11187" i="1"/>
  <c r="AB11188" i="1"/>
  <c r="AB11189" i="1"/>
  <c r="AB11082" i="1"/>
  <c r="AB10992" i="1"/>
  <c r="AB10993" i="1"/>
  <c r="AB10994" i="1"/>
  <c r="AB10995" i="1"/>
  <c r="AB10996" i="1"/>
  <c r="AB10997" i="1"/>
  <c r="AB10998" i="1"/>
  <c r="AB10999" i="1"/>
  <c r="AB11000" i="1"/>
  <c r="AB11001" i="1"/>
  <c r="AB11002" i="1"/>
  <c r="AB11003" i="1"/>
  <c r="AB11004" i="1"/>
  <c r="AB11005" i="1"/>
  <c r="AB11006" i="1"/>
  <c r="AB11007" i="1"/>
  <c r="AB11008" i="1"/>
  <c r="AB11009" i="1"/>
  <c r="AB11010" i="1"/>
  <c r="AB11011" i="1"/>
  <c r="AB11012" i="1"/>
  <c r="AB11013" i="1"/>
  <c r="AB11014" i="1"/>
  <c r="AB11015" i="1"/>
  <c r="AB11016" i="1"/>
  <c r="AB11017" i="1"/>
  <c r="AB11018" i="1"/>
  <c r="AB11019" i="1"/>
  <c r="AB11020" i="1"/>
  <c r="AB11021" i="1"/>
  <c r="AB11022" i="1"/>
  <c r="AB11023" i="1"/>
  <c r="AB11024" i="1"/>
  <c r="AB11025" i="1"/>
  <c r="AB11026" i="1"/>
  <c r="AB11027" i="1"/>
  <c r="AB11028" i="1"/>
  <c r="AB11029" i="1"/>
  <c r="AB11030" i="1"/>
  <c r="AB11031" i="1"/>
  <c r="AB11032" i="1"/>
  <c r="AB11033" i="1"/>
  <c r="AB11034" i="1"/>
  <c r="AB11035" i="1"/>
  <c r="AB11036" i="1"/>
  <c r="AB11037" i="1"/>
  <c r="AB11038" i="1"/>
  <c r="AB11039" i="1"/>
  <c r="AB11040" i="1"/>
  <c r="AB11041" i="1"/>
  <c r="AB11042" i="1"/>
  <c r="AB11043" i="1"/>
  <c r="AB11044" i="1"/>
  <c r="AB11045" i="1"/>
  <c r="AB11046" i="1"/>
  <c r="AB11047" i="1"/>
  <c r="AB11048" i="1"/>
  <c r="AB11049" i="1"/>
  <c r="AB11050" i="1"/>
  <c r="AB11051" i="1"/>
  <c r="AB11052" i="1"/>
  <c r="AB11053" i="1"/>
  <c r="AB11054" i="1"/>
  <c r="AB11055" i="1"/>
  <c r="AB11056" i="1"/>
  <c r="AB11057" i="1"/>
  <c r="AB11058" i="1"/>
  <c r="AB11059" i="1"/>
  <c r="AB11060" i="1"/>
  <c r="AB11061" i="1"/>
  <c r="AB11062" i="1"/>
  <c r="AB11063" i="1"/>
  <c r="AB11064" i="1"/>
  <c r="AB11065" i="1"/>
  <c r="AB11066" i="1"/>
  <c r="AB11067" i="1"/>
  <c r="AB11068" i="1"/>
  <c r="AB11069" i="1"/>
  <c r="AB11070" i="1"/>
  <c r="AB11071" i="1"/>
  <c r="AB11072" i="1"/>
  <c r="AB11073" i="1"/>
  <c r="AB11074" i="1"/>
  <c r="AB11075" i="1"/>
  <c r="AB11076" i="1"/>
  <c r="AB11077" i="1"/>
  <c r="AB11078" i="1"/>
  <c r="AB11079" i="1"/>
  <c r="AB11080" i="1"/>
  <c r="AB11081" i="1"/>
  <c r="AB10991" i="1"/>
  <c r="AB10824" i="1" l="1"/>
  <c r="AB10825" i="1"/>
  <c r="AB10826" i="1"/>
  <c r="AB10827" i="1"/>
  <c r="AB10828" i="1"/>
  <c r="AB10829" i="1"/>
  <c r="AB10830" i="1"/>
  <c r="AB10831" i="1"/>
  <c r="AB10832" i="1"/>
  <c r="AB10833" i="1"/>
  <c r="AB10834" i="1"/>
  <c r="AB10835" i="1"/>
  <c r="AB10836" i="1"/>
  <c r="AB10837" i="1"/>
  <c r="AB10838" i="1"/>
  <c r="AB10839" i="1"/>
  <c r="AB10840" i="1"/>
  <c r="AB10841" i="1"/>
  <c r="AB10842" i="1"/>
  <c r="AB10843" i="1"/>
  <c r="AB10844" i="1"/>
  <c r="AB10845" i="1"/>
  <c r="AB10846" i="1"/>
  <c r="AB10847" i="1"/>
  <c r="AB10848" i="1"/>
  <c r="AB10849" i="1"/>
  <c r="AB10850" i="1"/>
  <c r="AB10851" i="1"/>
  <c r="AB10852" i="1"/>
  <c r="AB10853" i="1"/>
  <c r="AB10854" i="1"/>
  <c r="AB10855" i="1"/>
  <c r="AB10856" i="1"/>
  <c r="AB10857" i="1"/>
  <c r="AB10858" i="1"/>
  <c r="AB10859" i="1"/>
  <c r="AB10860" i="1"/>
  <c r="AB10861" i="1"/>
  <c r="AB10862" i="1"/>
  <c r="AB10863" i="1"/>
  <c r="AB10864" i="1"/>
  <c r="AB10865" i="1"/>
  <c r="AB10866" i="1"/>
  <c r="AB10867" i="1"/>
  <c r="AB10868" i="1"/>
  <c r="AB10869" i="1"/>
  <c r="AB10870" i="1"/>
  <c r="AB10871" i="1"/>
  <c r="AB10872" i="1"/>
  <c r="AB10873" i="1"/>
  <c r="AB10874" i="1"/>
  <c r="AB10875" i="1"/>
  <c r="AB10876" i="1"/>
  <c r="AB10877" i="1"/>
  <c r="AB10878" i="1"/>
  <c r="AB10879" i="1"/>
  <c r="AB10880" i="1"/>
  <c r="AB10881" i="1"/>
  <c r="AB10882" i="1"/>
  <c r="AB10883" i="1"/>
  <c r="AB10884" i="1"/>
  <c r="AB10885" i="1"/>
  <c r="AB10886" i="1"/>
  <c r="AB10887" i="1"/>
  <c r="AB10888" i="1"/>
  <c r="AB10889" i="1"/>
  <c r="AB10890" i="1"/>
  <c r="AB10891" i="1"/>
  <c r="AB10892" i="1"/>
  <c r="AB10893" i="1"/>
  <c r="AB10894" i="1"/>
  <c r="AB10895" i="1"/>
  <c r="AB10896" i="1"/>
  <c r="AB10897" i="1"/>
  <c r="AB10898" i="1"/>
  <c r="AB10899" i="1"/>
  <c r="AB10900" i="1"/>
  <c r="AB10901" i="1"/>
  <c r="AB10902" i="1"/>
  <c r="AB10903" i="1"/>
  <c r="AB10904" i="1"/>
  <c r="AB10905" i="1"/>
  <c r="AB10906" i="1"/>
  <c r="AB10907" i="1"/>
  <c r="AB10908" i="1"/>
  <c r="AB10909" i="1"/>
  <c r="AB10910" i="1"/>
  <c r="AB10911" i="1"/>
  <c r="AB10912" i="1"/>
  <c r="AB10913" i="1"/>
  <c r="AB10914" i="1"/>
  <c r="AB10915" i="1"/>
  <c r="AB10916" i="1"/>
  <c r="AB10917" i="1"/>
  <c r="AB10918" i="1"/>
  <c r="AB10919" i="1"/>
  <c r="AB10920" i="1"/>
  <c r="AB10921" i="1"/>
  <c r="AB10922" i="1"/>
  <c r="AB10923" i="1"/>
  <c r="AB10924" i="1"/>
  <c r="AB10925" i="1"/>
  <c r="AB10926" i="1"/>
  <c r="AB10927" i="1"/>
  <c r="AB10928" i="1"/>
  <c r="AB10929" i="1"/>
  <c r="AB10930" i="1"/>
  <c r="AB10931" i="1"/>
  <c r="AB10932" i="1"/>
  <c r="AB10933" i="1"/>
  <c r="AB10934" i="1"/>
  <c r="AB10935" i="1"/>
  <c r="AB10936" i="1"/>
  <c r="AB10937" i="1"/>
  <c r="AB10938" i="1"/>
  <c r="AB10939" i="1"/>
  <c r="AB10940" i="1"/>
  <c r="AB10941" i="1"/>
  <c r="AB10942" i="1"/>
  <c r="AB10943" i="1"/>
  <c r="AB10944" i="1"/>
  <c r="AB10945" i="1"/>
  <c r="AB10946" i="1"/>
  <c r="AB10947" i="1"/>
  <c r="AB10948" i="1"/>
  <c r="AB10949" i="1"/>
  <c r="AB10950" i="1"/>
  <c r="AB10951" i="1"/>
  <c r="AB10952" i="1"/>
  <c r="AB10953" i="1"/>
  <c r="AB10954" i="1"/>
  <c r="AB10955" i="1"/>
  <c r="AB10956" i="1"/>
  <c r="AB10957" i="1"/>
  <c r="AB10958" i="1"/>
  <c r="AB10959" i="1"/>
  <c r="AB10960" i="1"/>
  <c r="AB10961" i="1"/>
  <c r="AB10962" i="1"/>
  <c r="AB10963" i="1"/>
  <c r="AB10964" i="1"/>
  <c r="AB10965" i="1"/>
  <c r="AB10966" i="1"/>
  <c r="AB10967" i="1"/>
  <c r="AB10968" i="1"/>
  <c r="AB10969" i="1"/>
  <c r="AB10970" i="1"/>
  <c r="AB10971" i="1"/>
  <c r="AB10972" i="1"/>
  <c r="AB10973" i="1"/>
  <c r="AB10974" i="1"/>
  <c r="AB10975" i="1"/>
  <c r="AB10976" i="1"/>
  <c r="AB10977" i="1"/>
  <c r="AB10978" i="1"/>
  <c r="AB10979" i="1"/>
  <c r="AB10980" i="1"/>
  <c r="AB10981" i="1"/>
  <c r="AB10982" i="1"/>
  <c r="AB10983" i="1"/>
  <c r="AB10984" i="1"/>
  <c r="AB10985" i="1"/>
  <c r="AB10986" i="1"/>
  <c r="AB10987" i="1"/>
  <c r="AB10988" i="1"/>
  <c r="AB10989" i="1"/>
  <c r="AB10990" i="1"/>
  <c r="AB10823" i="1"/>
  <c r="AB10679" i="1"/>
  <c r="AB10680" i="1"/>
  <c r="AB10681" i="1"/>
  <c r="AB10682" i="1"/>
  <c r="AB10683" i="1"/>
  <c r="AB10684" i="1"/>
  <c r="AB10685" i="1"/>
  <c r="AB10686" i="1"/>
  <c r="AB10687" i="1"/>
  <c r="AB10688" i="1"/>
  <c r="AB10689" i="1"/>
  <c r="AB10690" i="1"/>
  <c r="AB10691" i="1"/>
  <c r="AB10692" i="1"/>
  <c r="AB10693" i="1"/>
  <c r="AB10694" i="1"/>
  <c r="AB10695" i="1"/>
  <c r="AB10696" i="1"/>
  <c r="AB10697" i="1"/>
  <c r="AB10698" i="1"/>
  <c r="AB10699" i="1"/>
  <c r="AB10700" i="1"/>
  <c r="AB10701" i="1"/>
  <c r="AB10702" i="1"/>
  <c r="AB10703" i="1"/>
  <c r="AB10704" i="1"/>
  <c r="AB10705" i="1"/>
  <c r="AB10706" i="1"/>
  <c r="AB10707" i="1"/>
  <c r="AB10708" i="1"/>
  <c r="AB10709" i="1"/>
  <c r="AB10710" i="1"/>
  <c r="AB10711" i="1"/>
  <c r="AB10712" i="1"/>
  <c r="AB10713" i="1"/>
  <c r="AB10714" i="1"/>
  <c r="AB10715" i="1"/>
  <c r="AB10716" i="1"/>
  <c r="AB10717" i="1"/>
  <c r="AB10718" i="1"/>
  <c r="AB10719" i="1"/>
  <c r="AB10720" i="1"/>
  <c r="AB10721" i="1"/>
  <c r="AB10722" i="1"/>
  <c r="AB10723" i="1"/>
  <c r="AB10724" i="1"/>
  <c r="AB10725" i="1"/>
  <c r="AB10726" i="1"/>
  <c r="AB10727" i="1"/>
  <c r="AB10728" i="1"/>
  <c r="AB10729" i="1"/>
  <c r="AB10730" i="1"/>
  <c r="AB10731" i="1"/>
  <c r="AB10732" i="1"/>
  <c r="AB10733" i="1"/>
  <c r="AB10734" i="1"/>
  <c r="AB10735" i="1"/>
  <c r="AB10736" i="1"/>
  <c r="AB10737" i="1"/>
  <c r="AB10738" i="1"/>
  <c r="AB10739" i="1"/>
  <c r="AB10740" i="1"/>
  <c r="AB10741" i="1"/>
  <c r="AB10742" i="1"/>
  <c r="AB10743" i="1"/>
  <c r="AB10744" i="1"/>
  <c r="AB10745" i="1"/>
  <c r="AB10746" i="1"/>
  <c r="AB10747" i="1"/>
  <c r="AB10748" i="1"/>
  <c r="AB10749" i="1"/>
  <c r="AB10750" i="1"/>
  <c r="AB10751" i="1"/>
  <c r="AB10752" i="1"/>
  <c r="AB10753" i="1"/>
  <c r="AB10754" i="1"/>
  <c r="AB10755" i="1"/>
  <c r="AB10756" i="1"/>
  <c r="AB10757" i="1"/>
  <c r="AB10758" i="1"/>
  <c r="AB10759" i="1"/>
  <c r="AB10760" i="1"/>
  <c r="AB10761" i="1"/>
  <c r="AB10762" i="1"/>
  <c r="AB10763" i="1"/>
  <c r="AB10764" i="1"/>
  <c r="AB10765" i="1"/>
  <c r="AB10766" i="1"/>
  <c r="AB10767" i="1"/>
  <c r="AB10768" i="1"/>
  <c r="AB10769" i="1"/>
  <c r="AB10770" i="1"/>
  <c r="AB10771" i="1"/>
  <c r="AB10772" i="1"/>
  <c r="AB10773" i="1"/>
  <c r="AB10774" i="1"/>
  <c r="AB10775" i="1"/>
  <c r="AB10776" i="1"/>
  <c r="AB10777" i="1"/>
  <c r="AB10778" i="1"/>
  <c r="AB10779" i="1"/>
  <c r="AB10780" i="1"/>
  <c r="AB10781" i="1"/>
  <c r="AB10782" i="1"/>
  <c r="AB10783" i="1"/>
  <c r="AB10784" i="1"/>
  <c r="AB10785" i="1"/>
  <c r="AB10786" i="1"/>
  <c r="AB10787" i="1"/>
  <c r="AB10788" i="1"/>
  <c r="AB10789" i="1"/>
  <c r="AB10790" i="1"/>
  <c r="AB10791" i="1"/>
  <c r="AB10792" i="1"/>
  <c r="AB10793" i="1"/>
  <c r="AB10794" i="1"/>
  <c r="AB10795" i="1"/>
  <c r="AB10796" i="1"/>
  <c r="AB10797" i="1"/>
  <c r="AB10798" i="1"/>
  <c r="AB10799" i="1"/>
  <c r="AB10800" i="1"/>
  <c r="AB10801" i="1"/>
  <c r="AB10802" i="1"/>
  <c r="AB10803" i="1"/>
  <c r="AB10804" i="1"/>
  <c r="AB10805" i="1"/>
  <c r="AB10806" i="1"/>
  <c r="AB10807" i="1"/>
  <c r="AB10808" i="1"/>
  <c r="AB10809" i="1"/>
  <c r="AB10810" i="1"/>
  <c r="AB10811" i="1"/>
  <c r="AB10812" i="1"/>
  <c r="AB10813" i="1"/>
  <c r="AB10814" i="1"/>
  <c r="AB10815" i="1"/>
  <c r="AB10816" i="1"/>
  <c r="AB10817" i="1"/>
  <c r="AB10818" i="1"/>
  <c r="AB10819" i="1"/>
  <c r="AB10820" i="1"/>
  <c r="AB10821" i="1"/>
  <c r="AB10822" i="1"/>
  <c r="AB10678" i="1"/>
  <c r="AB10534" i="1"/>
  <c r="AB10535" i="1"/>
  <c r="AB10536" i="1"/>
  <c r="AB10537" i="1"/>
  <c r="AB10538" i="1"/>
  <c r="AB10539" i="1"/>
  <c r="AB10540" i="1"/>
  <c r="AB10541" i="1"/>
  <c r="AB10542" i="1"/>
  <c r="AB10543" i="1"/>
  <c r="AB10544" i="1"/>
  <c r="AB10545" i="1"/>
  <c r="AB10546" i="1"/>
  <c r="AB10547" i="1"/>
  <c r="AB10548" i="1"/>
  <c r="AB10549" i="1"/>
  <c r="AB10550" i="1"/>
  <c r="AB10551" i="1"/>
  <c r="AB10552" i="1"/>
  <c r="AB10553" i="1"/>
  <c r="AB10554" i="1"/>
  <c r="AB10555" i="1"/>
  <c r="AB10556" i="1"/>
  <c r="AB10557" i="1"/>
  <c r="AB10558" i="1"/>
  <c r="AB10559" i="1"/>
  <c r="AB10560" i="1"/>
  <c r="AB10561" i="1"/>
  <c r="AB10562" i="1"/>
  <c r="AB10563" i="1"/>
  <c r="AB10564" i="1"/>
  <c r="AB10565" i="1"/>
  <c r="AB10566" i="1"/>
  <c r="AB10567" i="1"/>
  <c r="AB10568" i="1"/>
  <c r="AB10569" i="1"/>
  <c r="AB10570" i="1"/>
  <c r="AB10571" i="1"/>
  <c r="AB10572" i="1"/>
  <c r="AB10573" i="1"/>
  <c r="AB10574" i="1"/>
  <c r="AB10575" i="1"/>
  <c r="AB10576" i="1"/>
  <c r="AB10577" i="1"/>
  <c r="AB10578" i="1"/>
  <c r="AB10579" i="1"/>
  <c r="AB10580" i="1"/>
  <c r="AB10581" i="1"/>
  <c r="AB10582" i="1"/>
  <c r="AB10583" i="1"/>
  <c r="AB10584" i="1"/>
  <c r="AB10585" i="1"/>
  <c r="AB10586" i="1"/>
  <c r="AB10587" i="1"/>
  <c r="AB10588" i="1"/>
  <c r="AB10589" i="1"/>
  <c r="AB10590" i="1"/>
  <c r="AB10591" i="1"/>
  <c r="AB10592" i="1"/>
  <c r="AB10593" i="1"/>
  <c r="AB10594" i="1"/>
  <c r="AB10595" i="1"/>
  <c r="AB10596" i="1"/>
  <c r="AB10597" i="1"/>
  <c r="AB10598" i="1"/>
  <c r="AB10599" i="1"/>
  <c r="AB10600" i="1"/>
  <c r="AB10601" i="1"/>
  <c r="AB10602" i="1"/>
  <c r="AB10603" i="1"/>
  <c r="AB10604" i="1"/>
  <c r="AB10605" i="1"/>
  <c r="AB10606" i="1"/>
  <c r="AB10607" i="1"/>
  <c r="AB10608" i="1"/>
  <c r="AB10609" i="1"/>
  <c r="AB10610" i="1"/>
  <c r="AB10611" i="1"/>
  <c r="AB10612" i="1"/>
  <c r="AB10613" i="1"/>
  <c r="AB10614" i="1"/>
  <c r="AB10615" i="1"/>
  <c r="AB10616" i="1"/>
  <c r="AB10617" i="1"/>
  <c r="AB10618" i="1"/>
  <c r="AB10619" i="1"/>
  <c r="AB10620" i="1"/>
  <c r="AB10621" i="1"/>
  <c r="AB10622" i="1"/>
  <c r="AB10623" i="1"/>
  <c r="AB10624" i="1"/>
  <c r="AB10625" i="1"/>
  <c r="AB10626" i="1"/>
  <c r="AB10627" i="1"/>
  <c r="AB10628" i="1"/>
  <c r="AB10629" i="1"/>
  <c r="AB10630" i="1"/>
  <c r="AB10631" i="1"/>
  <c r="AB10632" i="1"/>
  <c r="AB10633" i="1"/>
  <c r="AB10634" i="1"/>
  <c r="AB10635" i="1"/>
  <c r="AB10636" i="1"/>
  <c r="AB10637" i="1"/>
  <c r="AB10638" i="1"/>
  <c r="AB10639" i="1"/>
  <c r="AB10640" i="1"/>
  <c r="AB10641" i="1"/>
  <c r="AB10642" i="1"/>
  <c r="AB10643" i="1"/>
  <c r="AB10644" i="1"/>
  <c r="AB10645" i="1"/>
  <c r="AB10646" i="1"/>
  <c r="AB10647" i="1"/>
  <c r="AB10648" i="1"/>
  <c r="AB10649" i="1"/>
  <c r="AB10650" i="1"/>
  <c r="AB10651" i="1"/>
  <c r="AB10652" i="1"/>
  <c r="AB10653" i="1"/>
  <c r="AB10654" i="1"/>
  <c r="AB10655" i="1"/>
  <c r="AB10656" i="1"/>
  <c r="AB10657" i="1"/>
  <c r="AB10658" i="1"/>
  <c r="AB10659" i="1"/>
  <c r="AB10660" i="1"/>
  <c r="AB10661" i="1"/>
  <c r="AB10662" i="1"/>
  <c r="AB10663" i="1"/>
  <c r="AB10664" i="1"/>
  <c r="AB10665" i="1"/>
  <c r="AB10666" i="1"/>
  <c r="AB10667" i="1"/>
  <c r="AB10668" i="1"/>
  <c r="AB10669" i="1"/>
  <c r="AB10670" i="1"/>
  <c r="AB10671" i="1"/>
  <c r="AB10672" i="1"/>
  <c r="AB10673" i="1"/>
  <c r="AB10674" i="1"/>
  <c r="AB10675" i="1"/>
  <c r="AB10676" i="1"/>
  <c r="AB10677" i="1"/>
  <c r="AB10533" i="1"/>
  <c r="AB10423" i="1"/>
  <c r="AB10424" i="1"/>
  <c r="AB10425" i="1"/>
  <c r="AB10426" i="1"/>
  <c r="AB10427" i="1"/>
  <c r="AB10428" i="1"/>
  <c r="AB10429" i="1"/>
  <c r="AB10430" i="1"/>
  <c r="AB10431" i="1"/>
  <c r="AB10432" i="1"/>
  <c r="AB10433" i="1"/>
  <c r="AB10434" i="1"/>
  <c r="AB10435" i="1"/>
  <c r="AB10436" i="1"/>
  <c r="AB10437" i="1"/>
  <c r="AB10438" i="1"/>
  <c r="AB10439" i="1"/>
  <c r="AB10440" i="1"/>
  <c r="AB10441" i="1"/>
  <c r="AB10442" i="1"/>
  <c r="AB10443" i="1"/>
  <c r="AB10444" i="1"/>
  <c r="AB10445" i="1"/>
  <c r="AB10446" i="1"/>
  <c r="AB10447" i="1"/>
  <c r="AB10448" i="1"/>
  <c r="AB10449" i="1"/>
  <c r="AB10450" i="1"/>
  <c r="AB10451" i="1"/>
  <c r="AB10452" i="1"/>
  <c r="AB10453" i="1"/>
  <c r="AB10454" i="1"/>
  <c r="AB10455" i="1"/>
  <c r="AB10456" i="1"/>
  <c r="AB10457" i="1"/>
  <c r="AB10458" i="1"/>
  <c r="AB10459" i="1"/>
  <c r="AB10460" i="1"/>
  <c r="AB10461" i="1"/>
  <c r="AB10462" i="1"/>
  <c r="AB10463" i="1"/>
  <c r="AB10464" i="1"/>
  <c r="AB10465" i="1"/>
  <c r="AB10466" i="1"/>
  <c r="AB10467" i="1"/>
  <c r="AB10468" i="1"/>
  <c r="AB10469" i="1"/>
  <c r="AB10470" i="1"/>
  <c r="AB10471" i="1"/>
  <c r="AB10472" i="1"/>
  <c r="AB10473" i="1"/>
  <c r="AB10474" i="1"/>
  <c r="AB10475" i="1"/>
  <c r="AB10476" i="1"/>
  <c r="AB10477" i="1"/>
  <c r="AB10478" i="1"/>
  <c r="AB10479" i="1"/>
  <c r="AB10480" i="1"/>
  <c r="AB10481" i="1"/>
  <c r="AB10482" i="1"/>
  <c r="AB10483" i="1"/>
  <c r="AB10484" i="1"/>
  <c r="AB10485" i="1"/>
  <c r="AB10486" i="1"/>
  <c r="AB10487" i="1"/>
  <c r="AB10488" i="1"/>
  <c r="AB10489" i="1"/>
  <c r="AB10490" i="1"/>
  <c r="AB10491" i="1"/>
  <c r="AB10492" i="1"/>
  <c r="AB10493" i="1"/>
  <c r="AB10494" i="1"/>
  <c r="AB10495" i="1"/>
  <c r="AB10496" i="1"/>
  <c r="AB10497" i="1"/>
  <c r="AB10498" i="1"/>
  <c r="AB10499" i="1"/>
  <c r="AB10500" i="1"/>
  <c r="AB10501" i="1"/>
  <c r="AB10502" i="1"/>
  <c r="AB10503" i="1"/>
  <c r="AB10504" i="1"/>
  <c r="AB10505" i="1"/>
  <c r="AB10506" i="1"/>
  <c r="AB10507" i="1"/>
  <c r="AB10508" i="1"/>
  <c r="AB10509" i="1"/>
  <c r="AB10510" i="1"/>
  <c r="AB10511" i="1"/>
  <c r="AB10512" i="1"/>
  <c r="AB10513" i="1"/>
  <c r="AB10514" i="1"/>
  <c r="AB10515" i="1"/>
  <c r="AB10516" i="1"/>
  <c r="AB10517" i="1"/>
  <c r="AB10518" i="1"/>
  <c r="AB10519" i="1"/>
  <c r="AB10520" i="1"/>
  <c r="AB10521" i="1"/>
  <c r="AB10522" i="1"/>
  <c r="AB10523" i="1"/>
  <c r="AB10524" i="1"/>
  <c r="AB10525" i="1"/>
  <c r="AB10526" i="1"/>
  <c r="AB10527" i="1"/>
  <c r="AB10528" i="1"/>
  <c r="AB10529" i="1"/>
  <c r="AB10530" i="1"/>
  <c r="AB10531" i="1"/>
  <c r="AB10532" i="1"/>
  <c r="AB10422" i="1"/>
  <c r="AB10285" i="1"/>
  <c r="AB10286" i="1"/>
  <c r="AB10287" i="1"/>
  <c r="AB10288" i="1"/>
  <c r="AB10289" i="1"/>
  <c r="AB10290" i="1"/>
  <c r="AB10291" i="1"/>
  <c r="AB10292" i="1"/>
  <c r="AB10293" i="1"/>
  <c r="AB10294" i="1"/>
  <c r="AB10295" i="1"/>
  <c r="AB10296" i="1"/>
  <c r="AB10297" i="1"/>
  <c r="AB10298" i="1"/>
  <c r="AB10299" i="1"/>
  <c r="AB10300" i="1"/>
  <c r="AB10301" i="1"/>
  <c r="AB10302" i="1"/>
  <c r="AB10303" i="1"/>
  <c r="AB10304" i="1"/>
  <c r="AB10305" i="1"/>
  <c r="AB10306" i="1"/>
  <c r="AB10307" i="1"/>
  <c r="AB10308" i="1"/>
  <c r="AB10309" i="1"/>
  <c r="AB10310" i="1"/>
  <c r="AB10311" i="1"/>
  <c r="AB10312" i="1"/>
  <c r="AB10313" i="1"/>
  <c r="AB10314" i="1"/>
  <c r="AB10315" i="1"/>
  <c r="AB10316" i="1"/>
  <c r="AB10317" i="1"/>
  <c r="AB10318" i="1"/>
  <c r="AB10319" i="1"/>
  <c r="AB10320" i="1"/>
  <c r="AB10321" i="1"/>
  <c r="AB10322" i="1"/>
  <c r="AB10323" i="1"/>
  <c r="AB10324" i="1"/>
  <c r="AB10325" i="1"/>
  <c r="AB10326" i="1"/>
  <c r="AB10327" i="1"/>
  <c r="AB10328" i="1"/>
  <c r="AB10329" i="1"/>
  <c r="AB10330" i="1"/>
  <c r="AB10331" i="1"/>
  <c r="AB10332" i="1"/>
  <c r="AB10333" i="1"/>
  <c r="AB10334" i="1"/>
  <c r="AB10335" i="1"/>
  <c r="AB10336" i="1"/>
  <c r="AB10337" i="1"/>
  <c r="AB10338" i="1"/>
  <c r="AB10339" i="1"/>
  <c r="AB10340" i="1"/>
  <c r="AB10341" i="1"/>
  <c r="AB10342" i="1"/>
  <c r="AB10343" i="1"/>
  <c r="AB10344" i="1"/>
  <c r="AB10345" i="1"/>
  <c r="AB10346" i="1"/>
  <c r="AB10347" i="1"/>
  <c r="AB10348" i="1"/>
  <c r="AB10349" i="1"/>
  <c r="AB10350" i="1"/>
  <c r="AB10351" i="1"/>
  <c r="AB10352" i="1"/>
  <c r="AB10353" i="1"/>
  <c r="AB10354" i="1"/>
  <c r="AB10355" i="1"/>
  <c r="AB10356" i="1"/>
  <c r="AB10357" i="1"/>
  <c r="AB10358" i="1"/>
  <c r="AB10359" i="1"/>
  <c r="AB10360" i="1"/>
  <c r="AB10361" i="1"/>
  <c r="AB10362" i="1"/>
  <c r="AB10363" i="1"/>
  <c r="AB10364" i="1"/>
  <c r="AB10365" i="1"/>
  <c r="AB10366" i="1"/>
  <c r="AB10367" i="1"/>
  <c r="AB10368" i="1"/>
  <c r="AB10369" i="1"/>
  <c r="AB10370" i="1"/>
  <c r="AB10371" i="1"/>
  <c r="AB10372" i="1"/>
  <c r="AB10373" i="1"/>
  <c r="AB10374" i="1"/>
  <c r="AB10375" i="1"/>
  <c r="AB10376" i="1"/>
  <c r="AB10377" i="1"/>
  <c r="AB10378" i="1"/>
  <c r="AB10379" i="1"/>
  <c r="AB10380" i="1"/>
  <c r="AB10381" i="1"/>
  <c r="AB10382" i="1"/>
  <c r="AB10383" i="1"/>
  <c r="AB10384" i="1"/>
  <c r="AB10385" i="1"/>
  <c r="AB10386" i="1"/>
  <c r="AB10387" i="1"/>
  <c r="AB10388" i="1"/>
  <c r="AB10389" i="1"/>
  <c r="AB10390" i="1"/>
  <c r="AB10391" i="1"/>
  <c r="AB10392" i="1"/>
  <c r="AB10393" i="1"/>
  <c r="AB10394" i="1"/>
  <c r="AB10395" i="1"/>
  <c r="AB10396" i="1"/>
  <c r="AB10397" i="1"/>
  <c r="AB10398" i="1"/>
  <c r="AB10399" i="1"/>
  <c r="AB10400" i="1"/>
  <c r="AB10401" i="1"/>
  <c r="AB10402" i="1"/>
  <c r="AB10403" i="1"/>
  <c r="AB10404" i="1"/>
  <c r="AB10405" i="1"/>
  <c r="AB10406" i="1"/>
  <c r="AB10407" i="1"/>
  <c r="AB10408" i="1"/>
  <c r="AB10409" i="1"/>
  <c r="AB10410" i="1"/>
  <c r="AB10411" i="1"/>
  <c r="AB10412" i="1"/>
  <c r="AB10413" i="1"/>
  <c r="AB10414" i="1"/>
  <c r="AB10415" i="1"/>
  <c r="AB10416" i="1"/>
  <c r="AB10417" i="1"/>
  <c r="AB10418" i="1"/>
  <c r="AB10419" i="1"/>
  <c r="AB10420" i="1"/>
  <c r="AB10421" i="1"/>
  <c r="AB10284" i="1"/>
  <c r="AB10076" i="1"/>
  <c r="AB10077" i="1"/>
  <c r="AB10078" i="1"/>
  <c r="AB10079" i="1"/>
  <c r="AB10080" i="1"/>
  <c r="AB10081" i="1"/>
  <c r="AB10082" i="1"/>
  <c r="AB10083" i="1"/>
  <c r="AB10084" i="1"/>
  <c r="AB10085" i="1"/>
  <c r="AB10086" i="1"/>
  <c r="AB10087" i="1"/>
  <c r="AB10088" i="1"/>
  <c r="AB10089" i="1"/>
  <c r="AB10090" i="1"/>
  <c r="AB10091" i="1"/>
  <c r="AB10092" i="1"/>
  <c r="AB10093" i="1"/>
  <c r="AB10094" i="1"/>
  <c r="AB10095" i="1"/>
  <c r="AB10096" i="1"/>
  <c r="AB10097" i="1"/>
  <c r="AB10098" i="1"/>
  <c r="AB10099" i="1"/>
  <c r="AB10100" i="1"/>
  <c r="AB10101" i="1"/>
  <c r="AB10102" i="1"/>
  <c r="AB10103" i="1"/>
  <c r="AB10104" i="1"/>
  <c r="AB10105" i="1"/>
  <c r="AB10106" i="1"/>
  <c r="AB10107" i="1"/>
  <c r="AB10108" i="1"/>
  <c r="AB10109" i="1"/>
  <c r="AB10110" i="1"/>
  <c r="AB10111" i="1"/>
  <c r="AB10112" i="1"/>
  <c r="AB10113" i="1"/>
  <c r="AB10114" i="1"/>
  <c r="AB10115" i="1"/>
  <c r="AB10116" i="1"/>
  <c r="AB10117" i="1"/>
  <c r="AB10118" i="1"/>
  <c r="AB10119" i="1"/>
  <c r="AB10120" i="1"/>
  <c r="AB10121" i="1"/>
  <c r="AB10122" i="1"/>
  <c r="AB10123" i="1"/>
  <c r="AB10124" i="1"/>
  <c r="AB10125" i="1"/>
  <c r="AB10126" i="1"/>
  <c r="AB10127" i="1"/>
  <c r="AB10128" i="1"/>
  <c r="AB10129" i="1"/>
  <c r="AB10130" i="1"/>
  <c r="AB10131" i="1"/>
  <c r="AB10132" i="1"/>
  <c r="AB10133" i="1"/>
  <c r="AB10134" i="1"/>
  <c r="AB10135" i="1"/>
  <c r="AB10136" i="1"/>
  <c r="AB10137" i="1"/>
  <c r="AB10138" i="1"/>
  <c r="AB10139" i="1"/>
  <c r="AB10140" i="1"/>
  <c r="AB10141" i="1"/>
  <c r="AB10142" i="1"/>
  <c r="AB10143" i="1"/>
  <c r="AB10144" i="1"/>
  <c r="AB10145" i="1"/>
  <c r="AB10146" i="1"/>
  <c r="AB10147" i="1"/>
  <c r="AB10148" i="1"/>
  <c r="AB10149" i="1"/>
  <c r="AB10150" i="1"/>
  <c r="AB10151" i="1"/>
  <c r="AB10152" i="1"/>
  <c r="AB10153" i="1"/>
  <c r="AB10154" i="1"/>
  <c r="AB10155" i="1"/>
  <c r="AB10156" i="1"/>
  <c r="AB10157" i="1"/>
  <c r="AB10158" i="1"/>
  <c r="AB10159" i="1"/>
  <c r="AB10160" i="1"/>
  <c r="AB10161" i="1"/>
  <c r="AB10162" i="1"/>
  <c r="AB10163" i="1"/>
  <c r="AB10164" i="1"/>
  <c r="AB10165" i="1"/>
  <c r="AB10166" i="1"/>
  <c r="AB10167" i="1"/>
  <c r="AB10168" i="1"/>
  <c r="AB10169" i="1"/>
  <c r="AB10170" i="1"/>
  <c r="AB10171" i="1"/>
  <c r="AB10172" i="1"/>
  <c r="AB10173" i="1"/>
  <c r="AB10174" i="1"/>
  <c r="AB10175" i="1"/>
  <c r="AB10176" i="1"/>
  <c r="AB10177" i="1"/>
  <c r="AB10178" i="1"/>
  <c r="AB10179" i="1"/>
  <c r="AB10180" i="1"/>
  <c r="AB10181" i="1"/>
  <c r="AB10182" i="1"/>
  <c r="AB10183" i="1"/>
  <c r="AB10184" i="1"/>
  <c r="AB10185" i="1"/>
  <c r="AB10186" i="1"/>
  <c r="AB10187" i="1"/>
  <c r="AB10188" i="1"/>
  <c r="AB10189" i="1"/>
  <c r="AB10190" i="1"/>
  <c r="AB10191" i="1"/>
  <c r="AB10192" i="1"/>
  <c r="AB10193" i="1"/>
  <c r="AB10194" i="1"/>
  <c r="AB10195" i="1"/>
  <c r="AB10196" i="1"/>
  <c r="AB10197" i="1"/>
  <c r="AB10198" i="1"/>
  <c r="AB10199" i="1"/>
  <c r="AB10200" i="1"/>
  <c r="AB10201" i="1"/>
  <c r="AB10202" i="1"/>
  <c r="AB10203" i="1"/>
  <c r="AB10204" i="1"/>
  <c r="AB10205" i="1"/>
  <c r="AB10206" i="1"/>
  <c r="AB10207" i="1"/>
  <c r="AB10208" i="1"/>
  <c r="AB10209" i="1"/>
  <c r="AB10210" i="1"/>
  <c r="AB10211" i="1"/>
  <c r="AB10212" i="1"/>
  <c r="AB10213" i="1"/>
  <c r="AB10214" i="1"/>
  <c r="AB10215" i="1"/>
  <c r="AB10216" i="1"/>
  <c r="AB10217" i="1"/>
  <c r="AB10218" i="1"/>
  <c r="AB10219" i="1"/>
  <c r="AB10220" i="1"/>
  <c r="AB10221" i="1"/>
  <c r="AB10222" i="1"/>
  <c r="AB10223" i="1"/>
  <c r="AB10224" i="1"/>
  <c r="AB10225" i="1"/>
  <c r="AB10226" i="1"/>
  <c r="AB10227" i="1"/>
  <c r="AB10228" i="1"/>
  <c r="AB10229" i="1"/>
  <c r="AB10230" i="1"/>
  <c r="AB10231" i="1"/>
  <c r="AB10232" i="1"/>
  <c r="AB10233" i="1"/>
  <c r="AB10234" i="1"/>
  <c r="AB10235" i="1"/>
  <c r="AB10236" i="1"/>
  <c r="AB10237" i="1"/>
  <c r="AB10238" i="1"/>
  <c r="AB10239" i="1"/>
  <c r="AB10240" i="1"/>
  <c r="AB10241" i="1"/>
  <c r="AB10242" i="1"/>
  <c r="AB10243" i="1"/>
  <c r="AB10244" i="1"/>
  <c r="AB10245" i="1"/>
  <c r="AB10246" i="1"/>
  <c r="AB10247" i="1"/>
  <c r="AB10248" i="1"/>
  <c r="AB10249" i="1"/>
  <c r="AB10250" i="1"/>
  <c r="AB10251" i="1"/>
  <c r="AB10252" i="1"/>
  <c r="AB10253" i="1"/>
  <c r="AB10254" i="1"/>
  <c r="AB10255" i="1"/>
  <c r="AB10256" i="1"/>
  <c r="AB10257" i="1"/>
  <c r="AB10258" i="1"/>
  <c r="AB10259" i="1"/>
  <c r="AB10260" i="1"/>
  <c r="AB10261" i="1"/>
  <c r="AB10262" i="1"/>
  <c r="AB10263" i="1"/>
  <c r="AB10264" i="1"/>
  <c r="AB10265" i="1"/>
  <c r="AB10266" i="1"/>
  <c r="AB10267" i="1"/>
  <c r="AB10268" i="1"/>
  <c r="AB10269" i="1"/>
  <c r="AB10270" i="1"/>
  <c r="AB10271" i="1"/>
  <c r="AB10272" i="1"/>
  <c r="AB10273" i="1"/>
  <c r="AB10274" i="1"/>
  <c r="AB10275" i="1"/>
  <c r="AB10276" i="1"/>
  <c r="AB10277" i="1"/>
  <c r="AB10278" i="1"/>
  <c r="AB10279" i="1"/>
  <c r="AB10280" i="1"/>
  <c r="AB10281" i="1"/>
  <c r="AB10282" i="1"/>
  <c r="AB10283" i="1"/>
  <c r="AB10075" i="1"/>
  <c r="AB9895" i="1"/>
  <c r="AB9896" i="1"/>
  <c r="AB9897" i="1"/>
  <c r="AB9898" i="1"/>
  <c r="AB9899" i="1"/>
  <c r="AB9900" i="1"/>
  <c r="AB9901" i="1"/>
  <c r="AB9902" i="1"/>
  <c r="AB9903" i="1"/>
  <c r="AB9904" i="1"/>
  <c r="AB9905" i="1"/>
  <c r="AB9906" i="1"/>
  <c r="AB9907" i="1"/>
  <c r="AB9908" i="1"/>
  <c r="AB9909" i="1"/>
  <c r="AB9910" i="1"/>
  <c r="AB9911" i="1"/>
  <c r="AB9912" i="1"/>
  <c r="AB9913" i="1"/>
  <c r="AB9914" i="1"/>
  <c r="AB9915" i="1"/>
  <c r="AB9916" i="1"/>
  <c r="AB9917" i="1"/>
  <c r="AB9918" i="1"/>
  <c r="AB9919" i="1"/>
  <c r="AB9920" i="1"/>
  <c r="AB9921" i="1"/>
  <c r="AB9922" i="1"/>
  <c r="AB9923" i="1"/>
  <c r="AB9924" i="1"/>
  <c r="AB9925" i="1"/>
  <c r="AB9926" i="1"/>
  <c r="AB9927" i="1"/>
  <c r="AB9928" i="1"/>
  <c r="AB9929" i="1"/>
  <c r="AB9930" i="1"/>
  <c r="AB9931" i="1"/>
  <c r="AB9932" i="1"/>
  <c r="AB9933" i="1"/>
  <c r="AB9934" i="1"/>
  <c r="AB9935" i="1"/>
  <c r="AB9936" i="1"/>
  <c r="AB9937" i="1"/>
  <c r="AB9938" i="1"/>
  <c r="AB9939" i="1"/>
  <c r="AB9940" i="1"/>
  <c r="AB9941" i="1"/>
  <c r="AB9942" i="1"/>
  <c r="AB9943" i="1"/>
  <c r="AB9944" i="1"/>
  <c r="AB9945" i="1"/>
  <c r="AB9946" i="1"/>
  <c r="AB9947" i="1"/>
  <c r="AB9948" i="1"/>
  <c r="AB9949" i="1"/>
  <c r="AB9950" i="1"/>
  <c r="AB9951" i="1"/>
  <c r="AB9952" i="1"/>
  <c r="AB9953" i="1"/>
  <c r="AB9954" i="1"/>
  <c r="AB9955" i="1"/>
  <c r="AB9956" i="1"/>
  <c r="AB9957" i="1"/>
  <c r="AB9958" i="1"/>
  <c r="AB9959" i="1"/>
  <c r="AB9960" i="1"/>
  <c r="AB9961" i="1"/>
  <c r="AB9962" i="1"/>
  <c r="AB9963" i="1"/>
  <c r="AB9964" i="1"/>
  <c r="AB9965" i="1"/>
  <c r="AB9966" i="1"/>
  <c r="AB9967" i="1"/>
  <c r="AB9968" i="1"/>
  <c r="AB9969" i="1"/>
  <c r="AB9970" i="1"/>
  <c r="AB9971" i="1"/>
  <c r="AB9972" i="1"/>
  <c r="AB9973" i="1"/>
  <c r="AB9974" i="1"/>
  <c r="AB9975" i="1"/>
  <c r="AB9976" i="1"/>
  <c r="AB9977" i="1"/>
  <c r="AB9978" i="1"/>
  <c r="AB9979" i="1"/>
  <c r="AB9980" i="1"/>
  <c r="AB9981" i="1"/>
  <c r="AB9982" i="1"/>
  <c r="AB9983" i="1"/>
  <c r="AB9984" i="1"/>
  <c r="AB9985" i="1"/>
  <c r="AB9986" i="1"/>
  <c r="AB9987" i="1"/>
  <c r="AB9988" i="1"/>
  <c r="AB9989" i="1"/>
  <c r="AB9990" i="1"/>
  <c r="AB9991" i="1"/>
  <c r="AB9992" i="1"/>
  <c r="AB9993" i="1"/>
  <c r="AB9994" i="1"/>
  <c r="AB9995" i="1"/>
  <c r="AB9996" i="1"/>
  <c r="AB9997" i="1"/>
  <c r="AB9998" i="1"/>
  <c r="AB9999" i="1"/>
  <c r="AB10000" i="1"/>
  <c r="AB10001" i="1"/>
  <c r="AB10002" i="1"/>
  <c r="AB10003" i="1"/>
  <c r="AB10004" i="1"/>
  <c r="AB10005" i="1"/>
  <c r="AB10006" i="1"/>
  <c r="AB10007" i="1"/>
  <c r="AB10008" i="1"/>
  <c r="AB10009" i="1"/>
  <c r="AB10010" i="1"/>
  <c r="AB10011" i="1"/>
  <c r="AB10012" i="1"/>
  <c r="AB10013" i="1"/>
  <c r="AB10014" i="1"/>
  <c r="AB10015" i="1"/>
  <c r="AB10016" i="1"/>
  <c r="AB10017" i="1"/>
  <c r="AB10018" i="1"/>
  <c r="AB10019" i="1"/>
  <c r="AB10020" i="1"/>
  <c r="AB10021" i="1"/>
  <c r="AB10022" i="1"/>
  <c r="AB10023" i="1"/>
  <c r="AB10024" i="1"/>
  <c r="AB10025" i="1"/>
  <c r="AB10026" i="1"/>
  <c r="AB10027" i="1"/>
  <c r="AB10028" i="1"/>
  <c r="AB10029" i="1"/>
  <c r="AB10030" i="1"/>
  <c r="AB10031" i="1"/>
  <c r="AB10032" i="1"/>
  <c r="AB10033" i="1"/>
  <c r="AB10034" i="1"/>
  <c r="AB10035" i="1"/>
  <c r="AB10036" i="1"/>
  <c r="AB10037" i="1"/>
  <c r="AB10038" i="1"/>
  <c r="AB10039" i="1"/>
  <c r="AB10040" i="1"/>
  <c r="AB10041" i="1"/>
  <c r="AB10042" i="1"/>
  <c r="AB10043" i="1"/>
  <c r="AB10044" i="1"/>
  <c r="AB10045" i="1"/>
  <c r="AB10046" i="1"/>
  <c r="AB10047" i="1"/>
  <c r="AB10048" i="1"/>
  <c r="AB10049" i="1"/>
  <c r="AB10050" i="1"/>
  <c r="AB10051" i="1"/>
  <c r="AB10052" i="1"/>
  <c r="AB10053" i="1"/>
  <c r="AB10054" i="1"/>
  <c r="AB10055" i="1"/>
  <c r="AB10056" i="1"/>
  <c r="AB10057" i="1"/>
  <c r="AB10058" i="1"/>
  <c r="AB10059" i="1"/>
  <c r="AB10060" i="1"/>
  <c r="AB10061" i="1"/>
  <c r="AB10062" i="1"/>
  <c r="AB10063" i="1"/>
  <c r="AB10064" i="1"/>
  <c r="AB10065" i="1"/>
  <c r="AB10066" i="1"/>
  <c r="AB10067" i="1"/>
  <c r="AB10068" i="1"/>
  <c r="AB10069" i="1"/>
  <c r="AB10070" i="1"/>
  <c r="AB10071" i="1"/>
  <c r="AB10072" i="1"/>
  <c r="AB10073" i="1"/>
  <c r="AB10074" i="1"/>
  <c r="AB9894" i="1"/>
  <c r="AB9758" i="1"/>
  <c r="AB9759" i="1"/>
  <c r="AB9760" i="1"/>
  <c r="AB9761" i="1"/>
  <c r="AB9762" i="1"/>
  <c r="AB9763" i="1"/>
  <c r="AB9764" i="1"/>
  <c r="AB9765" i="1"/>
  <c r="AB9766" i="1"/>
  <c r="AB9767" i="1"/>
  <c r="AB9768" i="1"/>
  <c r="AB9769" i="1"/>
  <c r="AB9770" i="1"/>
  <c r="AB9771" i="1"/>
  <c r="AB9772" i="1"/>
  <c r="AB9773" i="1"/>
  <c r="AB9774" i="1"/>
  <c r="AB9775" i="1"/>
  <c r="AB9776" i="1"/>
  <c r="AB9777" i="1"/>
  <c r="AB9778" i="1"/>
  <c r="AB9779" i="1"/>
  <c r="AB9780" i="1"/>
  <c r="AB9781" i="1"/>
  <c r="AB9782" i="1"/>
  <c r="AB9783" i="1"/>
  <c r="AB9784" i="1"/>
  <c r="AB9785" i="1"/>
  <c r="AB9786" i="1"/>
  <c r="AB9787" i="1"/>
  <c r="AB9788" i="1"/>
  <c r="AB9789" i="1"/>
  <c r="AB9790" i="1"/>
  <c r="AB9791" i="1"/>
  <c r="AB9792" i="1"/>
  <c r="AB9793" i="1"/>
  <c r="AB9794" i="1"/>
  <c r="AB9795" i="1"/>
  <c r="AB9796" i="1"/>
  <c r="AB9797" i="1"/>
  <c r="AB9798" i="1"/>
  <c r="AB9799" i="1"/>
  <c r="AB9800" i="1"/>
  <c r="AB9801" i="1"/>
  <c r="AB9802" i="1"/>
  <c r="AB9803" i="1"/>
  <c r="AB9804" i="1"/>
  <c r="AB9805" i="1"/>
  <c r="AB9806" i="1"/>
  <c r="AB9807" i="1"/>
  <c r="AB9808" i="1"/>
  <c r="AB9809" i="1"/>
  <c r="AB9810" i="1"/>
  <c r="AB9811" i="1"/>
  <c r="AB9812" i="1"/>
  <c r="AB9813" i="1"/>
  <c r="AB9814" i="1"/>
  <c r="AB9815" i="1"/>
  <c r="AB9816" i="1"/>
  <c r="AB9817" i="1"/>
  <c r="AB9818" i="1"/>
  <c r="AB9819" i="1"/>
  <c r="AB9820" i="1"/>
  <c r="AB9821" i="1"/>
  <c r="AB9822" i="1"/>
  <c r="AB9823" i="1"/>
  <c r="AB9824" i="1"/>
  <c r="AB9825" i="1"/>
  <c r="AB9826" i="1"/>
  <c r="AB9827" i="1"/>
  <c r="AB9828" i="1"/>
  <c r="AB9829" i="1"/>
  <c r="AB9830" i="1"/>
  <c r="AB9831" i="1"/>
  <c r="AB9832" i="1"/>
  <c r="AB9833" i="1"/>
  <c r="AB9834" i="1"/>
  <c r="AB9835" i="1"/>
  <c r="AB9836" i="1"/>
  <c r="AB9837" i="1"/>
  <c r="AB9838" i="1"/>
  <c r="AB9839" i="1"/>
  <c r="AB9840" i="1"/>
  <c r="AB9841" i="1"/>
  <c r="AB9842" i="1"/>
  <c r="AB9843" i="1"/>
  <c r="AB9844" i="1"/>
  <c r="AB9845" i="1"/>
  <c r="AB9846" i="1"/>
  <c r="AB9847" i="1"/>
  <c r="AB9848" i="1"/>
  <c r="AB9849" i="1"/>
  <c r="AB9850" i="1"/>
  <c r="AB9851" i="1"/>
  <c r="AB9852" i="1"/>
  <c r="AB9853" i="1"/>
  <c r="AB9854" i="1"/>
  <c r="AB9855" i="1"/>
  <c r="AB9856" i="1"/>
  <c r="AB9857" i="1"/>
  <c r="AB9858" i="1"/>
  <c r="AB9859" i="1"/>
  <c r="AB9860" i="1"/>
  <c r="AB9861" i="1"/>
  <c r="AB9862" i="1"/>
  <c r="AB9863" i="1"/>
  <c r="AB9864" i="1"/>
  <c r="AB9865" i="1"/>
  <c r="AB9866" i="1"/>
  <c r="AB9867" i="1"/>
  <c r="AB9868" i="1"/>
  <c r="AB9869" i="1"/>
  <c r="AB9870" i="1"/>
  <c r="AB9871" i="1"/>
  <c r="AB9872" i="1"/>
  <c r="AB9873" i="1"/>
  <c r="AB9874" i="1"/>
  <c r="AB9875" i="1"/>
  <c r="AB9876" i="1"/>
  <c r="AB9877" i="1"/>
  <c r="AB9878" i="1"/>
  <c r="AB9879" i="1"/>
  <c r="AB9880" i="1"/>
  <c r="AB9881" i="1"/>
  <c r="AB9882" i="1"/>
  <c r="AB9883" i="1"/>
  <c r="AB9884" i="1"/>
  <c r="AB9885" i="1"/>
  <c r="AB9886" i="1"/>
  <c r="AB9887" i="1"/>
  <c r="AB9888" i="1"/>
  <c r="AB9889" i="1"/>
  <c r="AB9890" i="1"/>
  <c r="AB9891" i="1"/>
  <c r="AB9892" i="1"/>
  <c r="AB9893" i="1"/>
  <c r="AB9757" i="1"/>
  <c r="AB9680" i="1"/>
  <c r="AB9681" i="1"/>
  <c r="AB9682" i="1"/>
  <c r="AB9683" i="1"/>
  <c r="AB9684" i="1"/>
  <c r="AB9685" i="1"/>
  <c r="AB9686" i="1"/>
  <c r="AB9687" i="1"/>
  <c r="AB9688" i="1"/>
  <c r="AB9689" i="1"/>
  <c r="AB9690" i="1"/>
  <c r="AB9691" i="1"/>
  <c r="AB9692" i="1"/>
  <c r="AB9693" i="1"/>
  <c r="AB9694" i="1"/>
  <c r="AB9695" i="1"/>
  <c r="AB9696" i="1"/>
  <c r="AB9697" i="1"/>
  <c r="AB9698" i="1"/>
  <c r="AB9699" i="1"/>
  <c r="AB9700" i="1"/>
  <c r="AB9701" i="1"/>
  <c r="AB9702" i="1"/>
  <c r="AB9703" i="1"/>
  <c r="AB9704" i="1"/>
  <c r="AB9705" i="1"/>
  <c r="AB9706" i="1"/>
  <c r="AB9707" i="1"/>
  <c r="AB9708" i="1"/>
  <c r="AB9709" i="1"/>
  <c r="AB9710" i="1"/>
  <c r="AB9711" i="1"/>
  <c r="AB9712" i="1"/>
  <c r="AB9713" i="1"/>
  <c r="AB9714" i="1"/>
  <c r="AB9715" i="1"/>
  <c r="AB9716" i="1"/>
  <c r="AB9717" i="1"/>
  <c r="AB9718" i="1"/>
  <c r="AB9719" i="1"/>
  <c r="AB9720" i="1"/>
  <c r="AB9721" i="1"/>
  <c r="AB9722" i="1"/>
  <c r="AB9723" i="1"/>
  <c r="AB9724" i="1"/>
  <c r="AB9725" i="1"/>
  <c r="AB9726" i="1"/>
  <c r="AB9727" i="1"/>
  <c r="AB9728" i="1"/>
  <c r="AB9729" i="1"/>
  <c r="AB9730" i="1"/>
  <c r="AB9731" i="1"/>
  <c r="AB9732" i="1"/>
  <c r="AB9733" i="1"/>
  <c r="AB9734" i="1"/>
  <c r="AB9735" i="1"/>
  <c r="AB9736" i="1"/>
  <c r="AB9737" i="1"/>
  <c r="AB9738" i="1"/>
  <c r="AB9739" i="1"/>
  <c r="AB9740" i="1"/>
  <c r="AB9741" i="1"/>
  <c r="AB9742" i="1"/>
  <c r="AB9743" i="1"/>
  <c r="AB9744" i="1"/>
  <c r="AB9745" i="1"/>
  <c r="AB9746" i="1"/>
  <c r="AB9747" i="1"/>
  <c r="AB9748" i="1"/>
  <c r="AB9749" i="1"/>
  <c r="AB9750" i="1"/>
  <c r="AB9751" i="1"/>
  <c r="AB9752" i="1"/>
  <c r="AB9753" i="1"/>
  <c r="AB9754" i="1"/>
  <c r="AB9755" i="1"/>
  <c r="AB9756" i="1"/>
  <c r="AB9679" i="1"/>
  <c r="AB9578" i="1"/>
  <c r="AB9579" i="1"/>
  <c r="AB9580" i="1"/>
  <c r="AB9581" i="1"/>
  <c r="AB9582" i="1"/>
  <c r="AB9583" i="1"/>
  <c r="AB9584" i="1"/>
  <c r="AB9585" i="1"/>
  <c r="AB9586" i="1"/>
  <c r="AB9587" i="1"/>
  <c r="AB9588" i="1"/>
  <c r="AB9589" i="1"/>
  <c r="AB9590" i="1"/>
  <c r="AB9591" i="1"/>
  <c r="AB9592" i="1"/>
  <c r="AB9593" i="1"/>
  <c r="AB9594" i="1"/>
  <c r="AB9595" i="1"/>
  <c r="AB9596" i="1"/>
  <c r="AB9597" i="1"/>
  <c r="AB9598" i="1"/>
  <c r="AB9599" i="1"/>
  <c r="AB9600" i="1"/>
  <c r="AB9601" i="1"/>
  <c r="AB9602" i="1"/>
  <c r="AB9603" i="1"/>
  <c r="AB9604" i="1"/>
  <c r="AB9605" i="1"/>
  <c r="AB9606" i="1"/>
  <c r="AB9607" i="1"/>
  <c r="AB9608" i="1"/>
  <c r="AB9609" i="1"/>
  <c r="AB9610" i="1"/>
  <c r="AB9611" i="1"/>
  <c r="AB9612" i="1"/>
  <c r="AB9613" i="1"/>
  <c r="AB9614" i="1"/>
  <c r="AB9615" i="1"/>
  <c r="AB9616" i="1"/>
  <c r="AB9617" i="1"/>
  <c r="AB9618" i="1"/>
  <c r="AB9619" i="1"/>
  <c r="AB9620" i="1"/>
  <c r="AB9621" i="1"/>
  <c r="AB9622" i="1"/>
  <c r="AB9623" i="1"/>
  <c r="AB9624" i="1"/>
  <c r="AB9625" i="1"/>
  <c r="AB9626" i="1"/>
  <c r="AB9627" i="1"/>
  <c r="AB9628" i="1"/>
  <c r="AB9629" i="1"/>
  <c r="AB9630" i="1"/>
  <c r="AB9631" i="1"/>
  <c r="AB9632" i="1"/>
  <c r="AB9633" i="1"/>
  <c r="AB9634" i="1"/>
  <c r="AB9635" i="1"/>
  <c r="AB9636" i="1"/>
  <c r="AB9637" i="1"/>
  <c r="AB9638" i="1"/>
  <c r="AB9639" i="1"/>
  <c r="AB9640" i="1"/>
  <c r="AB9641" i="1"/>
  <c r="AB9642" i="1"/>
  <c r="AB9643" i="1"/>
  <c r="AB9644" i="1"/>
  <c r="AB9645" i="1"/>
  <c r="AB9646" i="1"/>
  <c r="AB9647" i="1"/>
  <c r="AB9648" i="1"/>
  <c r="AB9649" i="1"/>
  <c r="AB9650" i="1"/>
  <c r="AB9651" i="1"/>
  <c r="AB9652" i="1"/>
  <c r="AB9653" i="1"/>
  <c r="AB9654" i="1"/>
  <c r="AB9655" i="1"/>
  <c r="AB9656" i="1"/>
  <c r="AB9657" i="1"/>
  <c r="AB9658" i="1"/>
  <c r="AB9659" i="1"/>
  <c r="AB9660" i="1"/>
  <c r="AB9661" i="1"/>
  <c r="AB9662" i="1"/>
  <c r="AB9663" i="1"/>
  <c r="AB9664" i="1"/>
  <c r="AB9665" i="1"/>
  <c r="AB9666" i="1"/>
  <c r="AB9667" i="1"/>
  <c r="AB9668" i="1"/>
  <c r="AB9669" i="1"/>
  <c r="AB9670" i="1"/>
  <c r="AB9671" i="1"/>
  <c r="AB9672" i="1"/>
  <c r="AB9673" i="1"/>
  <c r="AB9674" i="1"/>
  <c r="AB9675" i="1"/>
  <c r="AB9676" i="1"/>
  <c r="AB9677" i="1"/>
  <c r="AB9678" i="1"/>
  <c r="AB9577" i="1"/>
  <c r="AB9395" i="1"/>
  <c r="AB9396" i="1"/>
  <c r="AB9397" i="1"/>
  <c r="AB9398" i="1"/>
  <c r="AB9399" i="1"/>
  <c r="AB9400" i="1"/>
  <c r="AB9401" i="1"/>
  <c r="AB9402" i="1"/>
  <c r="AB9403" i="1"/>
  <c r="AB9404" i="1"/>
  <c r="AB9405" i="1"/>
  <c r="AB9406" i="1"/>
  <c r="AB9407" i="1"/>
  <c r="AB9408" i="1"/>
  <c r="AB9409" i="1"/>
  <c r="AB9410" i="1"/>
  <c r="AB9411" i="1"/>
  <c r="AB9412" i="1"/>
  <c r="AB9413" i="1"/>
  <c r="AB9414" i="1"/>
  <c r="AB9415" i="1"/>
  <c r="AB9416" i="1"/>
  <c r="AB9417" i="1"/>
  <c r="AB9418" i="1"/>
  <c r="AB9419" i="1"/>
  <c r="AB9420" i="1"/>
  <c r="AB9421" i="1"/>
  <c r="AB9422" i="1"/>
  <c r="AB9423" i="1"/>
  <c r="AB9424" i="1"/>
  <c r="AB9425" i="1"/>
  <c r="AB9426" i="1"/>
  <c r="AB9427" i="1"/>
  <c r="AB9428" i="1"/>
  <c r="AB9429" i="1"/>
  <c r="AB9430" i="1"/>
  <c r="AB9431" i="1"/>
  <c r="AB9432" i="1"/>
  <c r="AB9433" i="1"/>
  <c r="AB9434" i="1"/>
  <c r="AB9435" i="1"/>
  <c r="AB9436" i="1"/>
  <c r="AB9437" i="1"/>
  <c r="AB9438" i="1"/>
  <c r="AB9439" i="1"/>
  <c r="AB9440" i="1"/>
  <c r="AB9441" i="1"/>
  <c r="AB9442" i="1"/>
  <c r="AB9443" i="1"/>
  <c r="AB9444" i="1"/>
  <c r="AB9445" i="1"/>
  <c r="AB9446" i="1"/>
  <c r="AB9447" i="1"/>
  <c r="AB9448" i="1"/>
  <c r="AB9449" i="1"/>
  <c r="AB9450" i="1"/>
  <c r="AB9451" i="1"/>
  <c r="AB9452" i="1"/>
  <c r="AB9453" i="1"/>
  <c r="AB9454" i="1"/>
  <c r="AB9455" i="1"/>
  <c r="AB9456" i="1"/>
  <c r="AB9457" i="1"/>
  <c r="AB9458" i="1"/>
  <c r="AB9459" i="1"/>
  <c r="AB9460" i="1"/>
  <c r="AB9461" i="1"/>
  <c r="AB9462" i="1"/>
  <c r="AB9463" i="1"/>
  <c r="AB9464" i="1"/>
  <c r="AB9465" i="1"/>
  <c r="AB9466" i="1"/>
  <c r="AB9467" i="1"/>
  <c r="AB9468" i="1"/>
  <c r="AB9469" i="1"/>
  <c r="AB9470" i="1"/>
  <c r="AB9471" i="1"/>
  <c r="AB9472" i="1"/>
  <c r="AB9473" i="1"/>
  <c r="AB9474" i="1"/>
  <c r="AB9475" i="1"/>
  <c r="AB9476" i="1"/>
  <c r="AB9477" i="1"/>
  <c r="AB9478" i="1"/>
  <c r="AB9479" i="1"/>
  <c r="AB9480" i="1"/>
  <c r="AB9481" i="1"/>
  <c r="AB9482" i="1"/>
  <c r="AB9483" i="1"/>
  <c r="AB9484" i="1"/>
  <c r="AB9485" i="1"/>
  <c r="AB9486" i="1"/>
  <c r="AB9487" i="1"/>
  <c r="AB9488" i="1"/>
  <c r="AB9489" i="1"/>
  <c r="AB9490" i="1"/>
  <c r="AB9491" i="1"/>
  <c r="AB9492" i="1"/>
  <c r="AB9493" i="1"/>
  <c r="AB9494" i="1"/>
  <c r="AB9495" i="1"/>
  <c r="AB9496" i="1"/>
  <c r="AB9497" i="1"/>
  <c r="AB9498" i="1"/>
  <c r="AB9499" i="1"/>
  <c r="AB9500" i="1"/>
  <c r="AB9501" i="1"/>
  <c r="AB9502" i="1"/>
  <c r="AB9503" i="1"/>
  <c r="AB9504" i="1"/>
  <c r="AB9505" i="1"/>
  <c r="AB9506" i="1"/>
  <c r="AB9507" i="1"/>
  <c r="AB9508" i="1"/>
  <c r="AB9509" i="1"/>
  <c r="AB9510" i="1"/>
  <c r="AB9511" i="1"/>
  <c r="AB9512" i="1"/>
  <c r="AB9513" i="1"/>
  <c r="AB9514" i="1"/>
  <c r="AB9515" i="1"/>
  <c r="AB9516" i="1"/>
  <c r="AB9517" i="1"/>
  <c r="AB9518" i="1"/>
  <c r="AB9519" i="1"/>
  <c r="AB9520" i="1"/>
  <c r="AB9521" i="1"/>
  <c r="AB9522" i="1"/>
  <c r="AB9523" i="1"/>
  <c r="AB9524" i="1"/>
  <c r="AB9525" i="1"/>
  <c r="AB9526" i="1"/>
  <c r="AB9527" i="1"/>
  <c r="AB9528" i="1"/>
  <c r="AB9529" i="1"/>
  <c r="AB9530" i="1"/>
  <c r="AB9531" i="1"/>
  <c r="AB9532" i="1"/>
  <c r="AB9533" i="1"/>
  <c r="AB9534" i="1"/>
  <c r="AB9535" i="1"/>
  <c r="AB9536" i="1"/>
  <c r="AB9537" i="1"/>
  <c r="AB9538" i="1"/>
  <c r="AB9539" i="1"/>
  <c r="AB9540" i="1"/>
  <c r="AB9541" i="1"/>
  <c r="AB9542" i="1"/>
  <c r="AB9543" i="1"/>
  <c r="AB9544" i="1"/>
  <c r="AB9545" i="1"/>
  <c r="AB9546" i="1"/>
  <c r="AB9547" i="1"/>
  <c r="AB9548" i="1"/>
  <c r="AB9549" i="1"/>
  <c r="AB9550" i="1"/>
  <c r="AB9551" i="1"/>
  <c r="AB9552" i="1"/>
  <c r="AB9553" i="1"/>
  <c r="AB9554" i="1"/>
  <c r="AB9555" i="1"/>
  <c r="AB9556" i="1"/>
  <c r="AB9557" i="1"/>
  <c r="AB9558" i="1"/>
  <c r="AB9559" i="1"/>
  <c r="AB9560" i="1"/>
  <c r="AB9561" i="1"/>
  <c r="AB9562" i="1"/>
  <c r="AB9563" i="1"/>
  <c r="AB9564" i="1"/>
  <c r="AB9565" i="1"/>
  <c r="AB9566" i="1"/>
  <c r="AB9567" i="1"/>
  <c r="AB9568" i="1"/>
  <c r="AB9569" i="1"/>
  <c r="AB9570" i="1"/>
  <c r="AB9571" i="1"/>
  <c r="AB9572" i="1"/>
  <c r="AB9573" i="1"/>
  <c r="AB9574" i="1"/>
  <c r="AB9575" i="1"/>
  <c r="AB9576" i="1"/>
  <c r="AB9394" i="1"/>
  <c r="AB9295" i="1"/>
  <c r="AB9296" i="1"/>
  <c r="AB9297" i="1"/>
  <c r="AB9298" i="1"/>
  <c r="AB9299" i="1"/>
  <c r="AB9300" i="1"/>
  <c r="AB9301" i="1"/>
  <c r="AB9302" i="1"/>
  <c r="AB9303" i="1"/>
  <c r="AB9304" i="1"/>
  <c r="AB9305" i="1"/>
  <c r="AB9306" i="1"/>
  <c r="AB9307" i="1"/>
  <c r="AB9308" i="1"/>
  <c r="AB9309" i="1"/>
  <c r="AB9310" i="1"/>
  <c r="AB9311" i="1"/>
  <c r="AB9312" i="1"/>
  <c r="AB9313" i="1"/>
  <c r="AB9314" i="1"/>
  <c r="AB9315" i="1"/>
  <c r="AB9316" i="1"/>
  <c r="AB9317" i="1"/>
  <c r="AB9318" i="1"/>
  <c r="AB9319" i="1"/>
  <c r="AB9320" i="1"/>
  <c r="AB9321" i="1"/>
  <c r="AB9322" i="1"/>
  <c r="AB9323" i="1"/>
  <c r="AB9324" i="1"/>
  <c r="AB9325" i="1"/>
  <c r="AB9326" i="1"/>
  <c r="AB9327" i="1"/>
  <c r="AB9328" i="1"/>
  <c r="AB9329" i="1"/>
  <c r="AB9330" i="1"/>
  <c r="AB9331" i="1"/>
  <c r="AB9332" i="1"/>
  <c r="AB9333" i="1"/>
  <c r="AB9334" i="1"/>
  <c r="AB9335" i="1"/>
  <c r="AB9336" i="1"/>
  <c r="AB9337" i="1"/>
  <c r="AB9338" i="1"/>
  <c r="AB9339" i="1"/>
  <c r="AB9340" i="1"/>
  <c r="AB9341" i="1"/>
  <c r="AB9342" i="1"/>
  <c r="AB9343" i="1"/>
  <c r="AB9344" i="1"/>
  <c r="AB9345" i="1"/>
  <c r="AB9346" i="1"/>
  <c r="AB9347" i="1"/>
  <c r="AB9348" i="1"/>
  <c r="AB9349" i="1"/>
  <c r="AB9350" i="1"/>
  <c r="AB9351" i="1"/>
  <c r="AB9352" i="1"/>
  <c r="AB9353" i="1"/>
  <c r="AB9354" i="1"/>
  <c r="AB9355" i="1"/>
  <c r="AB9356" i="1"/>
  <c r="AB9357" i="1"/>
  <c r="AB9358" i="1"/>
  <c r="AB9359" i="1"/>
  <c r="AB9360" i="1"/>
  <c r="AB9361" i="1"/>
  <c r="AB9362" i="1"/>
  <c r="AB9363" i="1"/>
  <c r="AB9364" i="1"/>
  <c r="AB9365" i="1"/>
  <c r="AB9366" i="1"/>
  <c r="AB9367" i="1"/>
  <c r="AB9368" i="1"/>
  <c r="AB9369" i="1"/>
  <c r="AB9370" i="1"/>
  <c r="AB9371" i="1"/>
  <c r="AB9372" i="1"/>
  <c r="AB9373" i="1"/>
  <c r="AB9374" i="1"/>
  <c r="AB9375" i="1"/>
  <c r="AB9376" i="1"/>
  <c r="AB9377" i="1"/>
  <c r="AB9378" i="1"/>
  <c r="AB9379" i="1"/>
  <c r="AB9380" i="1"/>
  <c r="AB9381" i="1"/>
  <c r="AB9382" i="1"/>
  <c r="AB9383" i="1"/>
  <c r="AB9384" i="1"/>
  <c r="AB9385" i="1"/>
  <c r="AB9386" i="1"/>
  <c r="AB9387" i="1"/>
  <c r="AB9388" i="1"/>
  <c r="AB9389" i="1"/>
  <c r="AB9390" i="1"/>
  <c r="AB9391" i="1"/>
  <c r="AB9392" i="1"/>
  <c r="AB9393" i="1"/>
  <c r="AB9294" i="1"/>
  <c r="AB9238" i="1"/>
  <c r="AB9239" i="1"/>
  <c r="AB9240" i="1"/>
  <c r="AB9241" i="1"/>
  <c r="AB9242" i="1"/>
  <c r="AB9243" i="1"/>
  <c r="AB9244" i="1"/>
  <c r="AB9245" i="1"/>
  <c r="AB9246" i="1"/>
  <c r="AB9247" i="1"/>
  <c r="AB9248" i="1"/>
  <c r="AB9249" i="1"/>
  <c r="AB9250" i="1"/>
  <c r="AB9251" i="1"/>
  <c r="AB9252" i="1"/>
  <c r="AB9253" i="1"/>
  <c r="AB9254" i="1"/>
  <c r="AB9255" i="1"/>
  <c r="AB9256" i="1"/>
  <c r="AB9257" i="1"/>
  <c r="AB9258" i="1"/>
  <c r="AB9259" i="1"/>
  <c r="AB9260" i="1"/>
  <c r="AB9261" i="1"/>
  <c r="AB9262" i="1"/>
  <c r="AB9263" i="1"/>
  <c r="AB9264" i="1"/>
  <c r="AB9265" i="1"/>
  <c r="AB9266" i="1"/>
  <c r="AB9267" i="1"/>
  <c r="AB9268" i="1"/>
  <c r="AB9269" i="1"/>
  <c r="AB9270" i="1"/>
  <c r="AB9271" i="1"/>
  <c r="AB9272" i="1"/>
  <c r="AB9273" i="1"/>
  <c r="AB9274" i="1"/>
  <c r="AB9275" i="1"/>
  <c r="AB9276" i="1"/>
  <c r="AB9277" i="1"/>
  <c r="AB9278" i="1"/>
  <c r="AB9279" i="1"/>
  <c r="AB9280" i="1"/>
  <c r="AB9281" i="1"/>
  <c r="AB9282" i="1"/>
  <c r="AB9283" i="1"/>
  <c r="AB9284" i="1"/>
  <c r="AB9285" i="1"/>
  <c r="AB9286" i="1"/>
  <c r="AB9287" i="1"/>
  <c r="AB9288" i="1"/>
  <c r="AB9289" i="1"/>
  <c r="AB9290" i="1"/>
  <c r="AB9291" i="1"/>
  <c r="AB9292" i="1"/>
  <c r="AB9293" i="1"/>
  <c r="AB9237" i="1"/>
  <c r="AB9134" i="1"/>
  <c r="AB9135" i="1"/>
  <c r="AB9136" i="1"/>
  <c r="AB9137" i="1"/>
  <c r="AB9138" i="1"/>
  <c r="AB9139" i="1"/>
  <c r="AB9140" i="1"/>
  <c r="AB9141" i="1"/>
  <c r="AB9142" i="1"/>
  <c r="AB9143" i="1"/>
  <c r="AB9144" i="1"/>
  <c r="AB9145" i="1"/>
  <c r="AB9146" i="1"/>
  <c r="AB9147" i="1"/>
  <c r="AB9148" i="1"/>
  <c r="AB9149" i="1"/>
  <c r="AB9150" i="1"/>
  <c r="AB9151" i="1"/>
  <c r="AB9152" i="1"/>
  <c r="AB9153" i="1"/>
  <c r="AB9154" i="1"/>
  <c r="AB9155" i="1"/>
  <c r="AB9156" i="1"/>
  <c r="AB9157" i="1"/>
  <c r="AB9158" i="1"/>
  <c r="AB9159" i="1"/>
  <c r="AB9160" i="1"/>
  <c r="AB9161" i="1"/>
  <c r="AB9162" i="1"/>
  <c r="AB9163" i="1"/>
  <c r="AB9164" i="1"/>
  <c r="AB9165" i="1"/>
  <c r="AB9166" i="1"/>
  <c r="AB9167" i="1"/>
  <c r="AB9168" i="1"/>
  <c r="AB9169" i="1"/>
  <c r="AB9170" i="1"/>
  <c r="AB9171" i="1"/>
  <c r="AB9172" i="1"/>
  <c r="AB9173" i="1"/>
  <c r="AB9174" i="1"/>
  <c r="AB9175" i="1"/>
  <c r="AB9176" i="1"/>
  <c r="AB9177" i="1"/>
  <c r="AB9178" i="1"/>
  <c r="AB9179" i="1"/>
  <c r="AB9180" i="1"/>
  <c r="AB9181" i="1"/>
  <c r="AB9182" i="1"/>
  <c r="AB9183" i="1"/>
  <c r="AB9184" i="1"/>
  <c r="AB9185" i="1"/>
  <c r="AB9186" i="1"/>
  <c r="AB9187" i="1"/>
  <c r="AB9188" i="1"/>
  <c r="AB9189" i="1"/>
  <c r="AB9190" i="1"/>
  <c r="AB9191" i="1"/>
  <c r="AB9192" i="1"/>
  <c r="AB9193" i="1"/>
  <c r="AB9194" i="1"/>
  <c r="AB9195" i="1"/>
  <c r="AB9196" i="1"/>
  <c r="AB9197" i="1"/>
  <c r="AB9198" i="1"/>
  <c r="AB9199" i="1"/>
  <c r="AB9200" i="1"/>
  <c r="AB9201" i="1"/>
  <c r="AB9202" i="1"/>
  <c r="AB9203" i="1"/>
  <c r="AB9204" i="1"/>
  <c r="AB9205" i="1"/>
  <c r="AB9206" i="1"/>
  <c r="AB9207" i="1"/>
  <c r="AB9208" i="1"/>
  <c r="AB9209" i="1"/>
  <c r="AB9210" i="1"/>
  <c r="AB9211" i="1"/>
  <c r="AB9212" i="1"/>
  <c r="AB9213" i="1"/>
  <c r="AB9214" i="1"/>
  <c r="AB9215" i="1"/>
  <c r="AB9216" i="1"/>
  <c r="AB9217" i="1"/>
  <c r="AB9218" i="1"/>
  <c r="AB9219" i="1"/>
  <c r="AB9220" i="1"/>
  <c r="AB9221" i="1"/>
  <c r="AB9222" i="1"/>
  <c r="AB9223" i="1"/>
  <c r="AB9224" i="1"/>
  <c r="AB9225" i="1"/>
  <c r="AB9226" i="1"/>
  <c r="AB9227" i="1"/>
  <c r="AB9228" i="1"/>
  <c r="AB9229" i="1"/>
  <c r="AB9230" i="1"/>
  <c r="AB9231" i="1"/>
  <c r="AB9232" i="1"/>
  <c r="AB9233" i="1"/>
  <c r="AB9234" i="1"/>
  <c r="AB9235" i="1"/>
  <c r="AB9236" i="1"/>
  <c r="AB9133" i="1"/>
  <c r="AB8991" i="1"/>
  <c r="AB8992" i="1"/>
  <c r="AB8993" i="1"/>
  <c r="AB8994" i="1"/>
  <c r="AB8995" i="1"/>
  <c r="AB8996" i="1"/>
  <c r="AB8997" i="1"/>
  <c r="AB8998" i="1"/>
  <c r="AB8999" i="1"/>
  <c r="AB9000" i="1"/>
  <c r="AB9001" i="1"/>
  <c r="AB9002" i="1"/>
  <c r="AB9003" i="1"/>
  <c r="AB9004" i="1"/>
  <c r="AB9005" i="1"/>
  <c r="AB9006" i="1"/>
  <c r="AB9007" i="1"/>
  <c r="AB9008" i="1"/>
  <c r="AB9009" i="1"/>
  <c r="AB9010" i="1"/>
  <c r="AB9011" i="1"/>
  <c r="AB9012" i="1"/>
  <c r="AB9013" i="1"/>
  <c r="AB9014" i="1"/>
  <c r="AB9015" i="1"/>
  <c r="AB9016" i="1"/>
  <c r="AB9017" i="1"/>
  <c r="AB9018" i="1"/>
  <c r="AB9019" i="1"/>
  <c r="AB9020" i="1"/>
  <c r="AB9021" i="1"/>
  <c r="AB9022" i="1"/>
  <c r="AB9023" i="1"/>
  <c r="AB9024" i="1"/>
  <c r="AB9025" i="1"/>
  <c r="AB9026" i="1"/>
  <c r="AB9027" i="1"/>
  <c r="AB9028" i="1"/>
  <c r="AB9029" i="1"/>
  <c r="AB9030" i="1"/>
  <c r="AB9031" i="1"/>
  <c r="AB9032" i="1"/>
  <c r="AB9033" i="1"/>
  <c r="AB9034" i="1"/>
  <c r="AB9035" i="1"/>
  <c r="AB9036" i="1"/>
  <c r="AB9037" i="1"/>
  <c r="AB9038" i="1"/>
  <c r="AB9039" i="1"/>
  <c r="AB9040" i="1"/>
  <c r="AB9041" i="1"/>
  <c r="AB9042" i="1"/>
  <c r="AB9043" i="1"/>
  <c r="AB9044" i="1"/>
  <c r="AB9045" i="1"/>
  <c r="AB9046" i="1"/>
  <c r="AB9047" i="1"/>
  <c r="AB9048" i="1"/>
  <c r="AB9049" i="1"/>
  <c r="AB9050" i="1"/>
  <c r="AB9051" i="1"/>
  <c r="AB9052" i="1"/>
  <c r="AB9053" i="1"/>
  <c r="AB9054" i="1"/>
  <c r="AB9055" i="1"/>
  <c r="AB9056" i="1"/>
  <c r="AB9057" i="1"/>
  <c r="AB9058" i="1"/>
  <c r="AB9059" i="1"/>
  <c r="AB9060" i="1"/>
  <c r="AB9061" i="1"/>
  <c r="AB9062" i="1"/>
  <c r="AB9063" i="1"/>
  <c r="AB9064" i="1"/>
  <c r="AB9065" i="1"/>
  <c r="AB9066" i="1"/>
  <c r="AB9067" i="1"/>
  <c r="AB9068" i="1"/>
  <c r="AB9069" i="1"/>
  <c r="AB9070" i="1"/>
  <c r="AB9071" i="1"/>
  <c r="AB9072" i="1"/>
  <c r="AB9073" i="1"/>
  <c r="AB9074" i="1"/>
  <c r="AB9075" i="1"/>
  <c r="AB9076" i="1"/>
  <c r="AB9077" i="1"/>
  <c r="AB9078" i="1"/>
  <c r="AB9079" i="1"/>
  <c r="AB9080" i="1"/>
  <c r="AB9081" i="1"/>
  <c r="AB9082" i="1"/>
  <c r="AB9083" i="1"/>
  <c r="AB9084" i="1"/>
  <c r="AB9085" i="1"/>
  <c r="AB9086" i="1"/>
  <c r="AB9087" i="1"/>
  <c r="AB9088" i="1"/>
  <c r="AB9089" i="1"/>
  <c r="AB9090" i="1"/>
  <c r="AB9091" i="1"/>
  <c r="AB9092" i="1"/>
  <c r="AB9093" i="1"/>
  <c r="AB9094" i="1"/>
  <c r="AB9095" i="1"/>
  <c r="AB9096" i="1"/>
  <c r="AB9097" i="1"/>
  <c r="AB9098" i="1"/>
  <c r="AB9099" i="1"/>
  <c r="AB9100" i="1"/>
  <c r="AB9101" i="1"/>
  <c r="AB9102" i="1"/>
  <c r="AB9103" i="1"/>
  <c r="AB9104" i="1"/>
  <c r="AB9105" i="1"/>
  <c r="AB9106" i="1"/>
  <c r="AB9107" i="1"/>
  <c r="AB9108" i="1"/>
  <c r="AB9109" i="1"/>
  <c r="AB9110" i="1"/>
  <c r="AB9111" i="1"/>
  <c r="AB9112" i="1"/>
  <c r="AB9113" i="1"/>
  <c r="AB9114" i="1"/>
  <c r="AB9115" i="1"/>
  <c r="AB9116" i="1"/>
  <c r="AB9117" i="1"/>
  <c r="AB9118" i="1"/>
  <c r="AB9119" i="1"/>
  <c r="AB9120" i="1"/>
  <c r="AB9121" i="1"/>
  <c r="AB9122" i="1"/>
  <c r="AB9123" i="1"/>
  <c r="AB9124" i="1"/>
  <c r="AB9125" i="1"/>
  <c r="AB9126" i="1"/>
  <c r="AB9127" i="1"/>
  <c r="AB9128" i="1"/>
  <c r="AB9129" i="1"/>
  <c r="AB9130" i="1"/>
  <c r="AB9131" i="1"/>
  <c r="AB9132" i="1"/>
  <c r="AB8990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B8896" i="1"/>
  <c r="AB8897" i="1"/>
  <c r="AB8898" i="1"/>
  <c r="AB8899" i="1"/>
  <c r="AB8900" i="1"/>
  <c r="AB8901" i="1"/>
  <c r="AB8902" i="1"/>
  <c r="AB8903" i="1"/>
  <c r="AB8904" i="1"/>
  <c r="AB8905" i="1"/>
  <c r="AB8906" i="1"/>
  <c r="AB8907" i="1"/>
  <c r="AB8908" i="1"/>
  <c r="AB8909" i="1"/>
  <c r="AB8910" i="1"/>
  <c r="AB8911" i="1"/>
  <c r="AB8912" i="1"/>
  <c r="AB8913" i="1"/>
  <c r="AB8914" i="1"/>
  <c r="AB8915" i="1"/>
  <c r="AB8916" i="1"/>
  <c r="AB8917" i="1"/>
  <c r="AB8918" i="1"/>
  <c r="AB8919" i="1"/>
  <c r="AB8920" i="1"/>
  <c r="AB8921" i="1"/>
  <c r="AB8922" i="1"/>
  <c r="AB8923" i="1"/>
  <c r="AB8924" i="1"/>
  <c r="AB8925" i="1"/>
  <c r="AB8926" i="1"/>
  <c r="AB8927" i="1"/>
  <c r="AB8928" i="1"/>
  <c r="AB8929" i="1"/>
  <c r="AB8930" i="1"/>
  <c r="AB8931" i="1"/>
  <c r="AB8932" i="1"/>
  <c r="AB8933" i="1"/>
  <c r="AB8934" i="1"/>
  <c r="AB8935" i="1"/>
  <c r="AB8936" i="1"/>
  <c r="AB8937" i="1"/>
  <c r="AB8938" i="1"/>
  <c r="AB8939" i="1"/>
  <c r="AB8940" i="1"/>
  <c r="AB8941" i="1"/>
  <c r="AB8942" i="1"/>
  <c r="AB8943" i="1"/>
  <c r="AB8944" i="1"/>
  <c r="AB8945" i="1"/>
  <c r="AB8946" i="1"/>
  <c r="AB8947" i="1"/>
  <c r="AB8948" i="1"/>
  <c r="AB8949" i="1"/>
  <c r="AB8950" i="1"/>
  <c r="AB8951" i="1"/>
  <c r="AB8952" i="1"/>
  <c r="AB8953" i="1"/>
  <c r="AB8954" i="1"/>
  <c r="AB8955" i="1"/>
  <c r="AB8956" i="1"/>
  <c r="AB8957" i="1"/>
  <c r="AB8958" i="1"/>
  <c r="AB8959" i="1"/>
  <c r="AB8960" i="1"/>
  <c r="AB8961" i="1"/>
  <c r="AB8962" i="1"/>
  <c r="AB8963" i="1"/>
  <c r="AB8964" i="1"/>
  <c r="AB8965" i="1"/>
  <c r="AB8966" i="1"/>
  <c r="AB8967" i="1"/>
  <c r="AB8968" i="1"/>
  <c r="AB8969" i="1"/>
  <c r="AB8970" i="1"/>
  <c r="AB8971" i="1"/>
  <c r="AB8972" i="1"/>
  <c r="AB8973" i="1"/>
  <c r="AB8974" i="1"/>
  <c r="AB8975" i="1"/>
  <c r="AB8976" i="1"/>
  <c r="AB8977" i="1"/>
  <c r="AB8978" i="1"/>
  <c r="AB8979" i="1"/>
  <c r="AB8980" i="1"/>
  <c r="AB8981" i="1"/>
  <c r="AB8982" i="1"/>
  <c r="AB8983" i="1"/>
  <c r="AB8984" i="1"/>
  <c r="AB8985" i="1"/>
  <c r="AB8986" i="1"/>
  <c r="AB8987" i="1"/>
  <c r="AB8988" i="1"/>
  <c r="AB8989" i="1"/>
  <c r="AB8762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667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53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402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245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152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037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795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713" i="1"/>
  <c r="AB7591" i="1" l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590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49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26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241" i="1"/>
  <c r="V7244" i="1"/>
  <c r="W7244" i="1"/>
  <c r="V7245" i="1"/>
  <c r="W7245" i="1"/>
  <c r="V7246" i="1"/>
  <c r="W7246" i="1"/>
  <c r="V7247" i="1"/>
  <c r="W7247" i="1"/>
  <c r="V7248" i="1"/>
  <c r="W7248" i="1"/>
  <c r="V7249" i="1"/>
  <c r="W7249" i="1"/>
  <c r="V7250" i="1"/>
  <c r="W7250" i="1"/>
  <c r="V7251" i="1"/>
  <c r="W7251" i="1"/>
  <c r="V7252" i="1"/>
  <c r="W7252" i="1"/>
  <c r="V7253" i="1"/>
  <c r="W7253" i="1"/>
  <c r="V7254" i="1"/>
  <c r="W7254" i="1"/>
  <c r="V7255" i="1"/>
  <c r="W7255" i="1"/>
  <c r="V7256" i="1"/>
  <c r="W7256" i="1"/>
  <c r="V7257" i="1"/>
  <c r="W7257" i="1"/>
  <c r="V7258" i="1"/>
  <c r="W7258" i="1"/>
  <c r="V7259" i="1"/>
  <c r="W7259" i="1"/>
  <c r="V7260" i="1"/>
  <c r="W7260" i="1"/>
  <c r="V7261" i="1"/>
  <c r="W7261" i="1"/>
  <c r="V7262" i="1"/>
  <c r="W7262" i="1"/>
  <c r="V7263" i="1"/>
  <c r="W7263" i="1"/>
  <c r="V7264" i="1"/>
  <c r="W7264" i="1"/>
  <c r="V7265" i="1"/>
  <c r="W7265" i="1"/>
  <c r="V7266" i="1"/>
  <c r="W7266" i="1"/>
  <c r="V7267" i="1"/>
  <c r="W7267" i="1"/>
  <c r="V7268" i="1"/>
  <c r="W7268" i="1"/>
  <c r="V7269" i="1"/>
  <c r="W7269" i="1"/>
  <c r="V7270" i="1"/>
  <c r="W7270" i="1"/>
  <c r="V7271" i="1"/>
  <c r="W7271" i="1"/>
  <c r="V7272" i="1"/>
  <c r="W7272" i="1"/>
  <c r="V7273" i="1"/>
  <c r="W7273" i="1"/>
  <c r="V7274" i="1"/>
  <c r="W7274" i="1"/>
  <c r="V7275" i="1"/>
  <c r="W7275" i="1"/>
  <c r="V7276" i="1"/>
  <c r="W7276" i="1"/>
  <c r="V7277" i="1"/>
  <c r="W7277" i="1"/>
  <c r="V7278" i="1"/>
  <c r="W7278" i="1"/>
  <c r="V7279" i="1"/>
  <c r="W7279" i="1"/>
  <c r="V7280" i="1"/>
  <c r="W7280" i="1"/>
  <c r="V7281" i="1"/>
  <c r="W7281" i="1"/>
  <c r="V7282" i="1"/>
  <c r="W7282" i="1"/>
  <c r="V7283" i="1"/>
  <c r="W7283" i="1"/>
  <c r="V7284" i="1"/>
  <c r="W7284" i="1"/>
  <c r="V7285" i="1"/>
  <c r="W7285" i="1"/>
  <c r="V7286" i="1"/>
  <c r="W7286" i="1"/>
  <c r="V7287" i="1"/>
  <c r="W7287" i="1"/>
  <c r="V7288" i="1"/>
  <c r="W7288" i="1"/>
  <c r="V7289" i="1"/>
  <c r="W7289" i="1"/>
  <c r="V7290" i="1"/>
  <c r="W7290" i="1"/>
  <c r="V7291" i="1"/>
  <c r="W7291" i="1"/>
  <c r="V7292" i="1"/>
  <c r="W7292" i="1"/>
  <c r="V7293" i="1"/>
  <c r="W7293" i="1"/>
  <c r="V7294" i="1"/>
  <c r="W7294" i="1"/>
  <c r="V7295" i="1"/>
  <c r="W7295" i="1"/>
  <c r="V7296" i="1"/>
  <c r="W7296" i="1"/>
  <c r="V7297" i="1"/>
  <c r="W7297" i="1"/>
  <c r="V7298" i="1"/>
  <c r="W7298" i="1"/>
  <c r="V7299" i="1"/>
  <c r="W7299" i="1"/>
  <c r="V7300" i="1"/>
  <c r="W7300" i="1"/>
  <c r="V7301" i="1"/>
  <c r="W7301" i="1"/>
  <c r="V7302" i="1"/>
  <c r="W7302" i="1"/>
  <c r="V7303" i="1"/>
  <c r="W7303" i="1"/>
  <c r="V7304" i="1"/>
  <c r="W7304" i="1"/>
  <c r="V7305" i="1"/>
  <c r="W7305" i="1"/>
  <c r="V7306" i="1"/>
  <c r="W7306" i="1"/>
  <c r="V7307" i="1"/>
  <c r="W7307" i="1"/>
  <c r="V7308" i="1"/>
  <c r="W7308" i="1"/>
  <c r="V7309" i="1"/>
  <c r="W7309" i="1"/>
  <c r="V7310" i="1"/>
  <c r="W7310" i="1"/>
  <c r="V7311" i="1"/>
  <c r="W7311" i="1"/>
  <c r="V7312" i="1"/>
  <c r="W7312" i="1"/>
  <c r="V7313" i="1"/>
  <c r="W7313" i="1"/>
  <c r="V7314" i="1"/>
  <c r="W7314" i="1"/>
  <c r="V7315" i="1"/>
  <c r="W7315" i="1"/>
  <c r="V7316" i="1"/>
  <c r="W7316" i="1"/>
  <c r="V7317" i="1"/>
  <c r="W7317" i="1"/>
  <c r="V7318" i="1"/>
  <c r="W7318" i="1"/>
  <c r="V7319" i="1"/>
  <c r="W7319" i="1"/>
  <c r="V7320" i="1"/>
  <c r="W7320" i="1"/>
  <c r="W7243" i="1"/>
  <c r="V724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323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13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050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6962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867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778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68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491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317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198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003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5897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734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588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492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393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247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124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019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4918" i="1"/>
  <c r="AB4817" i="1" l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816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735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644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567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428" i="1"/>
  <c r="AB4302" i="1" l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301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230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105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3917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845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724" i="1"/>
  <c r="AB3722" i="1"/>
  <c r="AB3723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61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467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34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209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112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8" i="1" s="1"/>
  <c r="AB2988" i="1"/>
  <c r="AB297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5" i="1" s="1"/>
  <c r="AB2888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662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487" i="1"/>
  <c r="AB2481" i="1"/>
  <c r="AB2482" i="1"/>
  <c r="AB2483" i="1"/>
  <c r="AB2484" i="1"/>
  <c r="AB2485" i="1"/>
  <c r="AB248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246" i="1"/>
  <c r="AB2245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022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1837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744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631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454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308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13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955" i="1"/>
  <c r="AB953" i="1"/>
  <c r="AB954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831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8" i="1" s="1"/>
  <c r="AB752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637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519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354" i="1"/>
  <c r="AB2982" i="1" l="1"/>
  <c r="AB2962" i="1"/>
  <c r="AB2938" i="1"/>
  <c r="AB3111" i="1"/>
  <c r="AB3107" i="1"/>
  <c r="AB3079" i="1"/>
  <c r="AB2954" i="1"/>
  <c r="AB3075" i="1"/>
  <c r="AB2970" i="1"/>
  <c r="AB2950" i="1"/>
  <c r="AB3095" i="1"/>
  <c r="AB3063" i="1"/>
  <c r="AB2986" i="1"/>
  <c r="AB2966" i="1"/>
  <c r="AB2946" i="1"/>
  <c r="AB3091" i="1"/>
  <c r="AB3059" i="1"/>
  <c r="AB3103" i="1"/>
  <c r="AB3087" i="1"/>
  <c r="AB3071" i="1"/>
  <c r="AB3055" i="1"/>
  <c r="AB827" i="1"/>
  <c r="AB824" i="1"/>
  <c r="AB2974" i="1"/>
  <c r="AB2958" i="1"/>
  <c r="AB2942" i="1"/>
  <c r="AB3099" i="1"/>
  <c r="AB3083" i="1"/>
  <c r="AB3067" i="1"/>
  <c r="AB3051" i="1"/>
  <c r="AB2985" i="1"/>
  <c r="AB2981" i="1"/>
  <c r="AB2977" i="1"/>
  <c r="AB2973" i="1"/>
  <c r="AB2969" i="1"/>
  <c r="AB2965" i="1"/>
  <c r="AB2961" i="1"/>
  <c r="AB2957" i="1"/>
  <c r="AB2953" i="1"/>
  <c r="AB2949" i="1"/>
  <c r="AB2945" i="1"/>
  <c r="AB2941" i="1"/>
  <c r="AB2937" i="1"/>
  <c r="AB3110" i="1"/>
  <c r="AB3106" i="1"/>
  <c r="AB3102" i="1"/>
  <c r="AB3098" i="1"/>
  <c r="AB3094" i="1"/>
  <c r="AB3090" i="1"/>
  <c r="AB3086" i="1"/>
  <c r="AB3082" i="1"/>
  <c r="AB3078" i="1"/>
  <c r="AB3074" i="1"/>
  <c r="AB3070" i="1"/>
  <c r="AB3066" i="1"/>
  <c r="AB3062" i="1"/>
  <c r="AB3058" i="1"/>
  <c r="AB3054" i="1"/>
  <c r="AB3050" i="1"/>
  <c r="AB826" i="1"/>
  <c r="AB829" i="1"/>
  <c r="AB825" i="1"/>
  <c r="AB2934" i="1"/>
  <c r="AB2984" i="1"/>
  <c r="AB2980" i="1"/>
  <c r="AB2976" i="1"/>
  <c r="AB2972" i="1"/>
  <c r="AB2968" i="1"/>
  <c r="AB2964" i="1"/>
  <c r="AB2960" i="1"/>
  <c r="AB2956" i="1"/>
  <c r="AB2952" i="1"/>
  <c r="AB2948" i="1"/>
  <c r="AB2944" i="1"/>
  <c r="AB2940" i="1"/>
  <c r="AB2936" i="1"/>
  <c r="AB3109" i="1"/>
  <c r="AB3105" i="1"/>
  <c r="AB3101" i="1"/>
  <c r="AB3097" i="1"/>
  <c r="AB3093" i="1"/>
  <c r="AB3089" i="1"/>
  <c r="AB3085" i="1"/>
  <c r="AB3081" i="1"/>
  <c r="AB3077" i="1"/>
  <c r="AB3073" i="1"/>
  <c r="AB3069" i="1"/>
  <c r="AB3065" i="1"/>
  <c r="AB3061" i="1"/>
  <c r="AB3057" i="1"/>
  <c r="AB3053" i="1"/>
  <c r="AB3049" i="1"/>
  <c r="AB830" i="1"/>
  <c r="AB2987" i="1"/>
  <c r="AB2983" i="1"/>
  <c r="AB2979" i="1"/>
  <c r="AB2975" i="1"/>
  <c r="AB2971" i="1"/>
  <c r="AB2967" i="1"/>
  <c r="AB2963" i="1"/>
  <c r="AB2959" i="1"/>
  <c r="AB2955" i="1"/>
  <c r="AB2951" i="1"/>
  <c r="AB2947" i="1"/>
  <c r="AB2943" i="1"/>
  <c r="AB2939" i="1"/>
  <c r="AB3047" i="1"/>
  <c r="AB3108" i="1"/>
  <c r="AB3104" i="1"/>
  <c r="AB3100" i="1"/>
  <c r="AB3096" i="1"/>
  <c r="AB3092" i="1"/>
  <c r="AB3088" i="1"/>
  <c r="AB3084" i="1"/>
  <c r="AB3080" i="1"/>
  <c r="AB3076" i="1"/>
  <c r="AB3072" i="1"/>
  <c r="AB3068" i="1"/>
  <c r="AB3064" i="1"/>
  <c r="AB3060" i="1"/>
  <c r="AB3056" i="1"/>
  <c r="AB3052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137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2" i="1"/>
  <c r="AB300" i="1" l="1"/>
  <c r="AB304" i="1"/>
  <c r="AB308" i="1"/>
  <c r="AB312" i="1"/>
  <c r="AB316" i="1"/>
  <c r="AB320" i="1"/>
  <c r="AB324" i="1"/>
  <c r="AB328" i="1"/>
  <c r="AB332" i="1"/>
  <c r="AB336" i="1"/>
  <c r="AB340" i="1"/>
  <c r="AB344" i="1"/>
  <c r="AB348" i="1"/>
  <c r="AB352" i="1"/>
  <c r="AB302" i="1"/>
  <c r="AB310" i="1"/>
  <c r="AB318" i="1"/>
  <c r="AB326" i="1"/>
  <c r="AB334" i="1"/>
  <c r="AB342" i="1"/>
  <c r="AB346" i="1"/>
  <c r="AB297" i="1"/>
  <c r="AB307" i="1"/>
  <c r="AB323" i="1"/>
  <c r="AB339" i="1"/>
  <c r="AB296" i="1"/>
  <c r="AB301" i="1"/>
  <c r="AB305" i="1"/>
  <c r="AB309" i="1"/>
  <c r="AB313" i="1"/>
  <c r="AB317" i="1"/>
  <c r="AB321" i="1"/>
  <c r="AB325" i="1"/>
  <c r="AB329" i="1"/>
  <c r="AB333" i="1"/>
  <c r="AB337" i="1"/>
  <c r="AB341" i="1"/>
  <c r="AB345" i="1"/>
  <c r="AB349" i="1"/>
  <c r="AB353" i="1"/>
  <c r="AB298" i="1"/>
  <c r="AB306" i="1"/>
  <c r="AB314" i="1"/>
  <c r="AB322" i="1"/>
  <c r="AB330" i="1"/>
  <c r="AB338" i="1"/>
  <c r="AB350" i="1"/>
  <c r="AB299" i="1"/>
  <c r="AB315" i="1"/>
  <c r="AB327" i="1"/>
  <c r="AB343" i="1"/>
  <c r="AB311" i="1"/>
  <c r="AB319" i="1"/>
  <c r="AB335" i="1"/>
  <c r="AB351" i="1"/>
  <c r="AB303" i="1"/>
  <c r="AB331" i="1"/>
  <c r="AB347" i="1"/>
</calcChain>
</file>

<file path=xl/sharedStrings.xml><?xml version="1.0" encoding="utf-8"?>
<sst xmlns="http://schemas.openxmlformats.org/spreadsheetml/2006/main" count="135733" uniqueCount="7245">
  <si>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</si>
  <si>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</si>
  <si>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</si>
  <si>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</si>
  <si>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</si>
  <si>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</si>
  <si>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</si>
  <si>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Duration_sf</t>
  </si>
  <si>
    <t>colony</t>
  </si>
  <si>
    <t>Event_Log</t>
  </si>
  <si>
    <t>Subject</t>
  </si>
  <si>
    <t>Behavior</t>
  </si>
  <si>
    <t>Modifier_1</t>
  </si>
  <si>
    <t>Event_Type</t>
  </si>
  <si>
    <t>beetle_temp</t>
  </si>
  <si>
    <t>environment_temp</t>
  </si>
  <si>
    <t>mouse_temp</t>
  </si>
  <si>
    <t>e.b.d_temp</t>
  </si>
  <si>
    <t>m.b.d_temp</t>
  </si>
  <si>
    <t>02-11-2016 14:55:40.243</t>
  </si>
  <si>
    <t>02-11-2016</t>
  </si>
  <si>
    <t>n0585</t>
  </si>
  <si>
    <t>thermal</t>
  </si>
  <si>
    <t>Event log0001</t>
  </si>
  <si>
    <t>Female H</t>
  </si>
  <si>
    <t>0 access carcass</t>
  </si>
  <si>
    <t>State point</t>
  </si>
  <si>
    <t>02-11-2016 14:55:49.792</t>
  </si>
  <si>
    <t>1 access carcass</t>
  </si>
  <si>
    <t>02-11-2016 14:58:40.438</t>
  </si>
  <si>
    <t>02-11-2016 15:01:40.299</t>
  </si>
  <si>
    <t>Female O</t>
  </si>
  <si>
    <t>02-11-2016 15:03:50.746</t>
  </si>
  <si>
    <t>Male ●</t>
  </si>
  <si>
    <t>02-11-2016 15:03:53.517</t>
  </si>
  <si>
    <t>02-11-2016 15:04:33.750</t>
  </si>
  <si>
    <t>Female X</t>
  </si>
  <si>
    <t>02-11-2016 15:04:40.261</t>
  </si>
  <si>
    <t>02-11-2016 15:07:02.059</t>
  </si>
  <si>
    <t>02-11-2016 15:07:06.233</t>
  </si>
  <si>
    <t>02-11-2016 15:07:40.322</t>
  </si>
  <si>
    <t>02-11-2016 15:10:40.350</t>
  </si>
  <si>
    <t>Male =</t>
  </si>
  <si>
    <t>02-11-2016 15:13:40.645</t>
  </si>
  <si>
    <t>02-11-2016 15:16:40.707</t>
  </si>
  <si>
    <t>02-11-2016 15:16:41.742</t>
  </si>
  <si>
    <t>Male A</t>
  </si>
  <si>
    <t>02-11-2016 15:16:44.046</t>
  </si>
  <si>
    <t>02-11-2016 15:19:18.832</t>
  </si>
  <si>
    <t>02-11-2016 15:19:40.100</t>
  </si>
  <si>
    <t>02-11-2016 15:22:40.930</t>
  </si>
  <si>
    <t>02-11-2016 15:25:38.921</t>
  </si>
  <si>
    <t>02-11-2016 15:28:40.085</t>
  </si>
  <si>
    <t>02-11-2016 15:31:40.780</t>
  </si>
  <si>
    <t>02-11-2016 15:34:41.109</t>
  </si>
  <si>
    <t>02-11-2016 15:37:40.903</t>
  </si>
  <si>
    <t>02-11-2016 15:40:41.132</t>
  </si>
  <si>
    <t>02-11-2016 15:43:40.893</t>
  </si>
  <si>
    <t>02-11-2016 15:46:40.954</t>
  </si>
  <si>
    <t>02-11-2016 15:49:40.749</t>
  </si>
  <si>
    <t>02-11-2016 15:52:40.977</t>
  </si>
  <si>
    <t>02-11-2016 15:55:41.406</t>
  </si>
  <si>
    <t>02-11-2016 15:58:40.866</t>
  </si>
  <si>
    <t>02-11-2016 16:01:40.861</t>
  </si>
  <si>
    <t>02-11-2016 16:04:41.190</t>
  </si>
  <si>
    <t>02-11-2016 16:07:41.785</t>
  </si>
  <si>
    <t>02-11-2016 16:10:41.747</t>
  </si>
  <si>
    <t>02-11-2016 16:13:42.009</t>
  </si>
  <si>
    <t>02-11-2016 16:16:41.436</t>
  </si>
  <si>
    <t>02-11-2016 16:19:41.464</t>
  </si>
  <si>
    <t>02-11-2016 16:22:42.160</t>
  </si>
  <si>
    <t>02-11-2016 16:25:42.388</t>
  </si>
  <si>
    <t>02-11-2016 16:28:42.483</t>
  </si>
  <si>
    <t>02-11-2016 16:31:41.743</t>
  </si>
  <si>
    <t>02-11-2016 16:34:42.472</t>
  </si>
  <si>
    <t>22-07-2014 21:06:41.487</t>
  </si>
  <si>
    <t>22-07-2014</t>
  </si>
  <si>
    <t>n0594</t>
  </si>
  <si>
    <t>labelled beetle</t>
  </si>
  <si>
    <t>&lt;Initial beetles&gt;</t>
  </si>
  <si>
    <t>State start</t>
  </si>
  <si>
    <t>unlabelled beetle</t>
  </si>
  <si>
    <t>22-07-2014 21:08:36.760</t>
  </si>
  <si>
    <t>22-07-2014 21:11:37.071</t>
  </si>
  <si>
    <t>22-07-2014 21:13:11.288</t>
  </si>
  <si>
    <t>22-07-2014 21:13:18.707</t>
  </si>
  <si>
    <t>attack</t>
  </si>
  <si>
    <t>22-07-2014 21:13:34.687</t>
  </si>
  <si>
    <t>State stop</t>
  </si>
  <si>
    <t>escape</t>
  </si>
  <si>
    <t>22-07-2014 21:13:36.655</t>
  </si>
  <si>
    <t>22-07-2014 21:13:36.755</t>
  </si>
  <si>
    <t>22-07-2014 21:13:37.725</t>
  </si>
  <si>
    <t>22-07-2014 21:13:38.828</t>
  </si>
  <si>
    <t>22-07-2014 21:13:42.771</t>
  </si>
  <si>
    <t>22-07-2014 21:13:44.543</t>
  </si>
  <si>
    <t>22-07-2014 21:13:53.734</t>
  </si>
  <si>
    <t>22-07-2014 21:13:56.107</t>
  </si>
  <si>
    <t>22-07-2014 21:14:25.585</t>
  </si>
  <si>
    <t>22-07-2014 21:14:37.650</t>
  </si>
  <si>
    <t>22-07-2014 21:17:37.360</t>
  </si>
  <si>
    <t>22-07-2014 21:20:37.605</t>
  </si>
  <si>
    <t>22-07-2014 21:23:38.117</t>
  </si>
  <si>
    <t>22-07-2014 21:24:46.566</t>
  </si>
  <si>
    <t>hug</t>
  </si>
  <si>
    <t>O</t>
  </si>
  <si>
    <t>22-07-2014 21:25:44.219</t>
  </si>
  <si>
    <t>X</t>
  </si>
  <si>
    <t>22-07-2014 21:26:38.429</t>
  </si>
  <si>
    <t>22-07-2014 21:27:30.066</t>
  </si>
  <si>
    <t>22-07-2014 21:27:37.686</t>
  </si>
  <si>
    <t>22-07-2014 21:29:16.716</t>
  </si>
  <si>
    <t>22-07-2014 21:29:28.948</t>
  </si>
  <si>
    <t>22-07-2014 21:29:39.142</t>
  </si>
  <si>
    <t>22-07-2014 21:32:38.585</t>
  </si>
  <si>
    <t>22-07-2014 21:33:00.643</t>
  </si>
  <si>
    <t>22-07-2014 21:33:43.256</t>
  </si>
  <si>
    <t>22-07-2014 21:34:24.837</t>
  </si>
  <si>
    <t>22-07-2014 21:35:39.063</t>
  </si>
  <si>
    <t>22-07-2014 21:35:39.197</t>
  </si>
  <si>
    <t>22-07-2014 21:35:49.587</t>
  </si>
  <si>
    <t>22-07-2014 21:37:06.328</t>
  </si>
  <si>
    <t>22-07-2014 21:37:13.013</t>
  </si>
  <si>
    <t>=</t>
  </si>
  <si>
    <t>22-07-2014 21:37:33.497</t>
  </si>
  <si>
    <t>wrestle</t>
  </si>
  <si>
    <t>22-07-2014 21:37:33.500</t>
  </si>
  <si>
    <t>22-07-2014 21:37:35.437</t>
  </si>
  <si>
    <t>22-07-2014 21:37:37.407</t>
  </si>
  <si>
    <t>22-07-2014 21:37:54.957</t>
  </si>
  <si>
    <t>H</t>
  </si>
  <si>
    <t>22-07-2014 21:38:07.223</t>
  </si>
  <si>
    <t>22-07-2014 21:38:16.414</t>
  </si>
  <si>
    <t>22-07-2014 21:38:23.500</t>
  </si>
  <si>
    <t>22-07-2014 21:38:29.750</t>
  </si>
  <si>
    <t>22-07-2014 21:38:34.696</t>
  </si>
  <si>
    <t>22-07-2014 21:38:39.375</t>
  </si>
  <si>
    <t>22-07-2014 21:38:54.749</t>
  </si>
  <si>
    <t>22-07-2014 21:39:00.765</t>
  </si>
  <si>
    <t>chase</t>
  </si>
  <si>
    <t>22-07-2014 21:39:02.771</t>
  </si>
  <si>
    <t>22-07-2014 21:40:56.873</t>
  </si>
  <si>
    <t>22-07-2014 21:41:40.088</t>
  </si>
  <si>
    <t>22-07-2014 21:43:14.672</t>
  </si>
  <si>
    <t>22-07-2014 21:43:16.210</t>
  </si>
  <si>
    <t>22-07-2014 21:44:40.600</t>
  </si>
  <si>
    <t>22-07-2014 21:44:47.517</t>
  </si>
  <si>
    <t>22-07-2014 21:44:51.727</t>
  </si>
  <si>
    <t>22-07-2014 21:44:56.943</t>
  </si>
  <si>
    <t>22-07-2014 21:47:41.012</t>
  </si>
  <si>
    <t>22-07-2014 21:47:59.962</t>
  </si>
  <si>
    <t>22-07-2014 21:48:07.215</t>
  </si>
  <si>
    <t>22-07-2014 21:48:08.986</t>
  </si>
  <si>
    <t>22-07-2014 21:50:40.822</t>
  </si>
  <si>
    <t>22-07-2014 21:50:41.457</t>
  </si>
  <si>
    <t>22-07-2014 21:52:41.041</t>
  </si>
  <si>
    <t>22-07-2014 21:52:49.898</t>
  </si>
  <si>
    <t>22-07-2014 21:52:52.238</t>
  </si>
  <si>
    <t>22-07-2014 21:53:41.201</t>
  </si>
  <si>
    <t>22-07-2014 21:56:41.112</t>
  </si>
  <si>
    <t>22-07-2014 21:59:41.590</t>
  </si>
  <si>
    <t>22-07-2014 22:02:08.881</t>
  </si>
  <si>
    <t>22-07-2014 22:02:15.497</t>
  </si>
  <si>
    <t>22-07-2014 22:02:41.601</t>
  </si>
  <si>
    <t>22-07-2014 22:05:41.211</t>
  </si>
  <si>
    <t>22-07-2014 22:07:32.139</t>
  </si>
  <si>
    <t>22-07-2014 22:07:37.617</t>
  </si>
  <si>
    <t>22-07-2014 22:07:41.096</t>
  </si>
  <si>
    <t>22-07-2014 22:08:44.798</t>
  </si>
  <si>
    <t>22-07-2014 22:10:19.650</t>
  </si>
  <si>
    <t>22-07-2014 22:10:24.864</t>
  </si>
  <si>
    <t>22-07-2014 22:10:27.638</t>
  </si>
  <si>
    <t>22-07-2014 22:11:44.475</t>
  </si>
  <si>
    <t>22-07-2014 22:14:44.853</t>
  </si>
  <si>
    <t>22-07-2014 22:17:44.797</t>
  </si>
  <si>
    <t>22-07-2014 22:20:45.142</t>
  </si>
  <si>
    <t>22-07-2014 22:23:45.722</t>
  </si>
  <si>
    <t>22-07-2014 22:26:45.599</t>
  </si>
  <si>
    <t>22-07-2014 22:27:02.189</t>
  </si>
  <si>
    <t>22-07-2014 21:45:59.476</t>
  </si>
  <si>
    <t>22-07-2014 21:48:43.925</t>
  </si>
  <si>
    <t>22-07-2014 21:54:44.463</t>
  </si>
  <si>
    <t>22-07-2014 21:57:44.532</t>
  </si>
  <si>
    <t>22-07-2014 22:00:44.301</t>
  </si>
  <si>
    <t>22-07-2014 22:03:44.503</t>
  </si>
  <si>
    <t>22-07-2014 22:06:44.105</t>
  </si>
  <si>
    <t>22-07-2014 22:09:44.174</t>
  </si>
  <si>
    <t>22-07-2014 22:12:45.211</t>
  </si>
  <si>
    <t>22-07-2014 22:15:44.312</t>
  </si>
  <si>
    <t>22-07-2014 22:18:44.147</t>
  </si>
  <si>
    <t>22-07-2014 22:21:44.282</t>
  </si>
  <si>
    <t>22-07-2014 22:24:44.752</t>
  </si>
  <si>
    <t>22-07-2014 22:27:44.420</t>
  </si>
  <si>
    <t>22-07-2014 22:30:45.023</t>
  </si>
  <si>
    <t>22-07-2014 22:33:44.391</t>
  </si>
  <si>
    <t>22-07-2014 22:36:44.761</t>
  </si>
  <si>
    <t>22-07-2014 22:39:44.295</t>
  </si>
  <si>
    <t>22-07-2014 22:40:31.891</t>
  </si>
  <si>
    <t>22-07-2014 22:40:35.062</t>
  </si>
  <si>
    <t>22-07-2014 22:42:44.665</t>
  </si>
  <si>
    <t>22-07-2014 22:44:22.426</t>
  </si>
  <si>
    <t>22-07-2014 22:44:23.196</t>
  </si>
  <si>
    <t>22-07-2014 22:44:26.131</t>
  </si>
  <si>
    <t>22-07-2014 22:45:44.934</t>
  </si>
  <si>
    <t>22-07-2014 22:48:44.669</t>
  </si>
  <si>
    <t>22-07-2014 22:51:45.105</t>
  </si>
  <si>
    <t>22-07-2014 22:53:55.743</t>
  </si>
  <si>
    <t>22-07-2014 22:53:56.906</t>
  </si>
  <si>
    <t>22-07-2014 22:53:56.911</t>
  </si>
  <si>
    <t>22-07-2014 22:54:01.016</t>
  </si>
  <si>
    <t>22-07-2014 22:54:45.141</t>
  </si>
  <si>
    <t>22-07-2014 22:57:44.642</t>
  </si>
  <si>
    <t>22-07-2014 23:00:44.978</t>
  </si>
  <si>
    <t>22-07-2014 23:03:45.481</t>
  </si>
  <si>
    <t>22-07-2014 23:05:49.597</t>
  </si>
  <si>
    <t>21-06-2014 12:04:00.191</t>
  </si>
  <si>
    <t>21-06-2014</t>
  </si>
  <si>
    <t>n0599</t>
  </si>
  <si>
    <t>21-06-2014 12:06:59.592</t>
  </si>
  <si>
    <t>21-06-2014 12:18:59.701</t>
  </si>
  <si>
    <t>21-06-2014 12:21:59.970</t>
  </si>
  <si>
    <t>21-06-2014 12:24:15.414</t>
  </si>
  <si>
    <t>21-06-2014 12:24:26.128</t>
  </si>
  <si>
    <t>21-06-2014 12:24:38.211</t>
  </si>
  <si>
    <t>21-06-2014 12:24:46.421</t>
  </si>
  <si>
    <t>21-06-2014 12:24:59.438</t>
  </si>
  <si>
    <t>flight</t>
  </si>
  <si>
    <t>21-06-2014 12:25:39.624</t>
  </si>
  <si>
    <t>21-06-2014 12:25:43.029</t>
  </si>
  <si>
    <t>21-06-2014 12:26:13.969</t>
  </si>
  <si>
    <t>21-06-2014 12:26:16.506</t>
  </si>
  <si>
    <t>21-06-2014 12:27:10.376</t>
  </si>
  <si>
    <t>21-06-2014 12:27:11.344</t>
  </si>
  <si>
    <t>21-06-2014 12:27:13.314</t>
  </si>
  <si>
    <t>21-06-2014 12:27:14.582</t>
  </si>
  <si>
    <t>21-06-2014 12:27:44.254</t>
  </si>
  <si>
    <t>21-06-2014 12:27:58.706</t>
  </si>
  <si>
    <t>21-06-2014 12:27:59.741</t>
  </si>
  <si>
    <t>21-06-2014 12:30:59.977</t>
  </si>
  <si>
    <t>21-06-2014 12:33:12.116</t>
  </si>
  <si>
    <t>21-06-2014 12:33:13.518</t>
  </si>
  <si>
    <t>21-06-2014 12:33:13.685</t>
  </si>
  <si>
    <t>21-06-2014 12:33:15.788</t>
  </si>
  <si>
    <t>21-06-2014 12:33:17.356</t>
  </si>
  <si>
    <t>21-06-2014 12:33:21.896</t>
  </si>
  <si>
    <t>21-06-2014 12:33:26.735</t>
  </si>
  <si>
    <t>21-06-2014 12:34:00.446</t>
  </si>
  <si>
    <t>21-06-2014 12:36:40.088</t>
  </si>
  <si>
    <t>21-06-2014 12:36:41.056</t>
  </si>
  <si>
    <t>21-06-2014 12:36:42.792</t>
  </si>
  <si>
    <t>21-06-2014 12:36:43.693</t>
  </si>
  <si>
    <t>21-06-2014 12:37:00.615</t>
  </si>
  <si>
    <t>21-06-2014 12:38:11.975</t>
  </si>
  <si>
    <t>21-06-2014 12:38:15.013</t>
  </si>
  <si>
    <t>21-06-2014 12:38:18.684</t>
  </si>
  <si>
    <t>21-06-2014 12:38:19.018</t>
  </si>
  <si>
    <t>21-06-2014 12:40:00.584</t>
  </si>
  <si>
    <t>21-06-2014 12:42:59.752</t>
  </si>
  <si>
    <t>21-06-2014 12:45:59.787</t>
  </si>
  <si>
    <t>21-06-2014 12:48:55.250</t>
  </si>
  <si>
    <t>21-06-2014 12:48:56.051</t>
  </si>
  <si>
    <t>21-06-2014 12:48:57.386</t>
  </si>
  <si>
    <t>21-06-2014 12:48:59.923</t>
  </si>
  <si>
    <t>21-06-2014 12:49:00.657</t>
  </si>
  <si>
    <t>21-06-2014 12:49:29.762</t>
  </si>
  <si>
    <t>21-06-2014 12:49:35.837</t>
  </si>
  <si>
    <t>21-06-2014 12:52:00.659</t>
  </si>
  <si>
    <t>21-06-2014 12:52:11.006</t>
  </si>
  <si>
    <t>21-06-2014 12:52:34.303</t>
  </si>
  <si>
    <t>21-06-2014 12:52:40.545</t>
  </si>
  <si>
    <t>21-06-2014 12:55:00.895</t>
  </si>
  <si>
    <t>21-06-2014 12:56:42.395</t>
  </si>
  <si>
    <t>21-06-2014 12:56:44.998</t>
  </si>
  <si>
    <t>21-06-2014 12:57:33.795</t>
  </si>
  <si>
    <t>21-06-2014 12:57:56.658</t>
  </si>
  <si>
    <t>21-06-2014 12:57:59.896</t>
  </si>
  <si>
    <t>21-06-2014 13:00:23.451</t>
  </si>
  <si>
    <t>21-06-2014 13:01:00.165</t>
  </si>
  <si>
    <t>21-06-2014 13:02:56.517</t>
  </si>
  <si>
    <t>21-06-2014 13:03:00.723</t>
  </si>
  <si>
    <t>21-06-2014 13:04:00.134</t>
  </si>
  <si>
    <t>21-06-2014 13:07:00.637</t>
  </si>
  <si>
    <t>21-06-2014 13:08:21.009</t>
  </si>
  <si>
    <t>21-06-2014 13:08:28.685</t>
  </si>
  <si>
    <t>21-06-2014 13:10:00.773</t>
  </si>
  <si>
    <t>21-06-2014 13:13:00.574</t>
  </si>
  <si>
    <t>21-06-2014 13:13:30.714</t>
  </si>
  <si>
    <t>21-06-2014 13:13:31.782</t>
  </si>
  <si>
    <t>21-06-2014 13:13:33.551</t>
  </si>
  <si>
    <t>21-06-2014 13:13:35.887</t>
  </si>
  <si>
    <t>21-06-2014 13:14:31.861</t>
  </si>
  <si>
    <t>21-06-2014 13:14:39.370</t>
  </si>
  <si>
    <t>21-06-2014 13:14:39.938</t>
  </si>
  <si>
    <t>21-06-2014 13:14:41.440</t>
  </si>
  <si>
    <t>21-06-2014 13:16:00.209</t>
  </si>
  <si>
    <t>21-06-2014 13:19:00.212</t>
  </si>
  <si>
    <t>21-06-2014 13:19:50.377</t>
  </si>
  <si>
    <t>21-06-2014 13:19:51.345</t>
  </si>
  <si>
    <t>21-06-2014 13:19:52.346</t>
  </si>
  <si>
    <t>21-06-2014 13:19:53.715</t>
  </si>
  <si>
    <t>21-06-2014 13:22:00.681</t>
  </si>
  <si>
    <t>21-06-2014 13:25:00.783</t>
  </si>
  <si>
    <t>21-06-2014 13:28:01.253</t>
  </si>
  <si>
    <t>21-06-2014 13:31:00.153</t>
  </si>
  <si>
    <t>21-06-2014 13:34:00.323</t>
  </si>
  <si>
    <t>21-06-2014 13:34:52.524</t>
  </si>
  <si>
    <t>21-06-2014 13:35:51.902</t>
  </si>
  <si>
    <t>21-06-2014 13:37:00.959</t>
  </si>
  <si>
    <t>21-06-2014 13:37:22.587</t>
  </si>
  <si>
    <t>21-06-2014 13:37:32.767</t>
  </si>
  <si>
    <t>21-06-2014 13:40:00.928</t>
  </si>
  <si>
    <t>21-06-2014 13:40:05.567</t>
  </si>
  <si>
    <t>21-06-2014 13:43:01.163</t>
  </si>
  <si>
    <t>21-06-2014 13:46:00.932</t>
  </si>
  <si>
    <t>21-06-2014 13:47:13.961</t>
  </si>
  <si>
    <t>21-06-2014 13:48:46.415</t>
  </si>
  <si>
    <t>21-06-2014 13:49:01.068</t>
  </si>
  <si>
    <t>21-06-2014 13:49:54.204</t>
  </si>
  <si>
    <t>21-06-2014 13:52:00.836</t>
  </si>
  <si>
    <t>21-06-2014 13:53:02.283</t>
  </si>
  <si>
    <t>21-06-2014 13:55:01.306</t>
  </si>
  <si>
    <t>21-06-2014 13:57:27.363</t>
  </si>
  <si>
    <t>21-06-2014 13:58:01.308</t>
  </si>
  <si>
    <t>21-06-2014 14:01:01.343</t>
  </si>
  <si>
    <t>21-06-2014 14:02:17.254</t>
  </si>
  <si>
    <t>29-04-2015 13:57:46.191</t>
  </si>
  <si>
    <t>29-04-2015</t>
  </si>
  <si>
    <t>n0600</t>
  </si>
  <si>
    <t>29-04-2015 13:59:15.838</t>
  </si>
  <si>
    <t>29-04-2015 14:02:15.666</t>
  </si>
  <si>
    <t>29-04-2015 14:03:42.274</t>
  </si>
  <si>
    <t>29-04-2015 14:03:52.190</t>
  </si>
  <si>
    <t>29-04-2015 14:05:15.761</t>
  </si>
  <si>
    <t>29-04-2015 14:08:15.555</t>
  </si>
  <si>
    <t>29-04-2015 14:08:15.588</t>
  </si>
  <si>
    <t>29-04-2015 14:14:07.932</t>
  </si>
  <si>
    <t>29-04-2015 14:14:10.536</t>
  </si>
  <si>
    <t>29-04-2015 14:14:15.578</t>
  </si>
  <si>
    <t>29-04-2015 14:17:12.601</t>
  </si>
  <si>
    <t>29-04-2015 14:17:15.205</t>
  </si>
  <si>
    <t>29-04-2015 14:17:22.117</t>
  </si>
  <si>
    <t>29-04-2015 14:20:15.400</t>
  </si>
  <si>
    <t>29-04-2015 14:21:24.146</t>
  </si>
  <si>
    <t>29-04-2015 14:21:26.316</t>
  </si>
  <si>
    <t>29-04-2015 14:23:15.529</t>
  </si>
  <si>
    <t>29-04-2015 14:24:41.603</t>
  </si>
  <si>
    <t>29-04-2015 14:24:43.072</t>
  </si>
  <si>
    <t>29-04-2015 14:26:14.689</t>
  </si>
  <si>
    <t>29-04-2015 14:26:14.956</t>
  </si>
  <si>
    <t>29-04-2015 14:29:14.884</t>
  </si>
  <si>
    <t>29-04-2015 14:32:15.479</t>
  </si>
  <si>
    <t>29-04-2015 14:35:15.441</t>
  </si>
  <si>
    <t>29-04-2015 14:38:15.636</t>
  </si>
  <si>
    <t>29-04-2015 14:41:14.796</t>
  </si>
  <si>
    <t>29-04-2015 14:44:15.091</t>
  </si>
  <si>
    <t>29-04-2015 14:47:15.520</t>
  </si>
  <si>
    <t>29-04-2015 14:47:15.553</t>
  </si>
  <si>
    <t>29-04-2015 14:50:15.414</t>
  </si>
  <si>
    <t>29-04-2015 14:53:15.676</t>
  </si>
  <si>
    <t>29-04-2015 14:56:14.669</t>
  </si>
  <si>
    <t>29-04-2015 14:56:14.803</t>
  </si>
  <si>
    <t>29-04-2015 14:59:15.665</t>
  </si>
  <si>
    <t>29-04-2015 15:02:15.627</t>
  </si>
  <si>
    <t>29-04-2015 15:02:15.727</t>
  </si>
  <si>
    <t>29-04-2015 15:05:15.722</t>
  </si>
  <si>
    <t>29-04-2015 15:05:16.189</t>
  </si>
  <si>
    <t>29-04-2015 15:08:15.883</t>
  </si>
  <si>
    <t>29-04-2015 15:08:16.217</t>
  </si>
  <si>
    <t>29-04-2015 15:11:15.577</t>
  </si>
  <si>
    <t>29-04-2015 15:14:15.939</t>
  </si>
  <si>
    <t>29-04-2015 15:14:16.040</t>
  </si>
  <si>
    <t>29-04-2015 15:14:16.106</t>
  </si>
  <si>
    <t>29-04-2015 15:17:16.134</t>
  </si>
  <si>
    <t>29-04-2015 15:17:16.335</t>
  </si>
  <si>
    <t>29-04-2015 15:20:16.663</t>
  </si>
  <si>
    <t>29-04-2015 15:20:16.697</t>
  </si>
  <si>
    <t>29-04-2015 15:23:16.257</t>
  </si>
  <si>
    <t>29-04-2015 15:26:16.753</t>
  </si>
  <si>
    <t>29-04-2015 15:29:16.013</t>
  </si>
  <si>
    <t>29-04-2015 15:29:16.314</t>
  </si>
  <si>
    <t>29-04-2015 15:32:16.876</t>
  </si>
  <si>
    <t>29-04-2015 15:35:17.004</t>
  </si>
  <si>
    <t>29-04-2015 15:38:17.066</t>
  </si>
  <si>
    <t>29-04-2015 15:38:17.166</t>
  </si>
  <si>
    <t>29-04-2015 15:38:31.734</t>
  </si>
  <si>
    <t>15-07-2014 20:52:58.977</t>
  </si>
  <si>
    <t>15-07-2014</t>
  </si>
  <si>
    <t>n0615</t>
  </si>
  <si>
    <t>15-07-2014 20:55:59.246</t>
  </si>
  <si>
    <t>15-07-2014 20:58:59.849</t>
  </si>
  <si>
    <t>15-07-2014 21:04:47.771</t>
  </si>
  <si>
    <t>15-07-2014 21:04:59.219</t>
  </si>
  <si>
    <t>15-07-2014 21:05:03.892</t>
  </si>
  <si>
    <t>15-07-2014 21:07:58.754</t>
  </si>
  <si>
    <t>15-07-2014 21:10:59.691</t>
  </si>
  <si>
    <t>15-07-2014 21:13:59.493</t>
  </si>
  <si>
    <t>15-07-2014 21:16:59.929</t>
  </si>
  <si>
    <t>15-07-2014 21:19:58.963</t>
  </si>
  <si>
    <t>15-07-2014 21:20:45.190</t>
  </si>
  <si>
    <t>15-07-2014 21:22:05.629</t>
  </si>
  <si>
    <t>15-07-2014 21:22:59.099</t>
  </si>
  <si>
    <t>15-07-2014 21:25:42.879</t>
  </si>
  <si>
    <t>15-07-2014 21:25:47.118</t>
  </si>
  <si>
    <t>15-07-2014 21:25:59.468</t>
  </si>
  <si>
    <t>15-07-2014 21:28:59.871</t>
  </si>
  <si>
    <t>15-07-2014 21:34:59.541</t>
  </si>
  <si>
    <t>15-07-2014 21:37:59.510</t>
  </si>
  <si>
    <t>15-07-2014 21:40:59.579</t>
  </si>
  <si>
    <t>15-07-2014 21:49:25.374</t>
  </si>
  <si>
    <t>15-07-2014 21:49:32.683</t>
  </si>
  <si>
    <t>15-07-2014 21:50:00.553</t>
  </si>
  <si>
    <t>15-07-2014 21:52:59.788</t>
  </si>
  <si>
    <t>15-07-2014 21:55:59.790</t>
  </si>
  <si>
    <t>15-07-2014 21:58:02.817</t>
  </si>
  <si>
    <t>15-07-2014 21:58:10.628</t>
  </si>
  <si>
    <t>15-07-2014 21:58:19.906</t>
  </si>
  <si>
    <t>15-07-2014 21:58:30.954</t>
  </si>
  <si>
    <t>15-07-2014 21:58:33.491</t>
  </si>
  <si>
    <t>15-07-2014 21:58:42.136</t>
  </si>
  <si>
    <t>15-07-2014 21:58:43.604</t>
  </si>
  <si>
    <t>15-07-2014 21:58:54.018</t>
  </si>
  <si>
    <t>15-07-2014 21:58:54.652</t>
  </si>
  <si>
    <t>15-07-2014 21:59:00.092</t>
  </si>
  <si>
    <t>15-07-2014 22:02:00.028</t>
  </si>
  <si>
    <t>15-07-2014 22:04:12.167</t>
  </si>
  <si>
    <t>15-07-2014 22:04:37.467</t>
  </si>
  <si>
    <t>15-07-2014 22:05:00.130</t>
  </si>
  <si>
    <t>15-07-2014 22:06:06.150</t>
  </si>
  <si>
    <t>15-07-2014 22:06:24.107</t>
  </si>
  <si>
    <t>15-07-2014 22:06:24.440</t>
  </si>
  <si>
    <t>15-07-2014 22:06:28.446</t>
  </si>
  <si>
    <t>15-07-2014 22:06:29.414</t>
  </si>
  <si>
    <t>15-07-2014 22:07:59.832</t>
  </si>
  <si>
    <t>15-07-2014 22:10:59.434</t>
  </si>
  <si>
    <t>15-07-2014 22:12:41.400</t>
  </si>
  <si>
    <t>15-07-2014 22:13:12.441</t>
  </si>
  <si>
    <t>15-07-2014 22:14:00.537</t>
  </si>
  <si>
    <t>15-07-2014 22:16:26.862</t>
  </si>
  <si>
    <t>15-07-2014 22:16:39.245</t>
  </si>
  <si>
    <t>15-07-2014 22:17:00.473</t>
  </si>
  <si>
    <t>15-07-2014 22:17:04.211</t>
  </si>
  <si>
    <t>15-07-2014 22:17:14.958</t>
  </si>
  <si>
    <t>15-07-2014 22:20:00.441</t>
  </si>
  <si>
    <t>15-07-2014 22:23:00.777</t>
  </si>
  <si>
    <t>15-07-2014 22:25:59.878</t>
  </si>
  <si>
    <t>15-07-2014 22:29:00.314</t>
  </si>
  <si>
    <t>15-07-2014 22:32:00.984</t>
  </si>
  <si>
    <t>15-07-2014 22:32:53.720</t>
  </si>
  <si>
    <t>15-07-2014 22:32:58.459</t>
  </si>
  <si>
    <t>15-07-2014 22:32:59.694</t>
  </si>
  <si>
    <t>15-07-2014 22:35:00.285</t>
  </si>
  <si>
    <t>15-07-2014 22:38:00.788</t>
  </si>
  <si>
    <t>15-07-2014 22:41:00.323</t>
  </si>
  <si>
    <t>15-07-2014 22:44:00.292</t>
  </si>
  <si>
    <t>15-07-2014 22:45:14.589</t>
  </si>
  <si>
    <t>15-07-2014 22:45:19.929</t>
  </si>
  <si>
    <t>15-07-2014 22:45:20.029</t>
  </si>
  <si>
    <t>15-07-2014 22:45:24.135</t>
  </si>
  <si>
    <t>15-07-2014 22:47:00.628</t>
  </si>
  <si>
    <t>15-07-2014 22:50:00.997</t>
  </si>
  <si>
    <t>15-07-2014 22:52:17.690</t>
  </si>
  <si>
    <t>23-01-2015 15:21:24.264</t>
  </si>
  <si>
    <t>23-01-2015</t>
  </si>
  <si>
    <t>n0616</t>
  </si>
  <si>
    <t>23-01-2015 15:23:58.283</t>
  </si>
  <si>
    <t>23-01-2015 15:26:55.940</t>
  </si>
  <si>
    <t>23-01-2015 15:26:58.711</t>
  </si>
  <si>
    <t>23-01-2015 15:29:57.905</t>
  </si>
  <si>
    <t>23-01-2015 15:32:58.300</t>
  </si>
  <si>
    <t>23-01-2015 15:35:58.528</t>
  </si>
  <si>
    <t>23-01-2015 15:38:58.924</t>
  </si>
  <si>
    <t>23-01-2015 15:41:58.718</t>
  </si>
  <si>
    <t>23-01-2015 15:42:57.181</t>
  </si>
  <si>
    <t>23-01-2015 15:43:05.528</t>
  </si>
  <si>
    <t>23-01-2015 15:43:11.070</t>
  </si>
  <si>
    <t>23-01-2015 15:44:58.813</t>
  </si>
  <si>
    <t>23-01-2015 15:47:59.042</t>
  </si>
  <si>
    <t>23-01-2015 15:48:53.130</t>
  </si>
  <si>
    <t>23-01-2015 15:48:55.567</t>
  </si>
  <si>
    <t>23-01-2015 15:50:58.502</t>
  </si>
  <si>
    <t>23-01-2015 15:53:59.398</t>
  </si>
  <si>
    <t>23-01-2015 15:56:59.526</t>
  </si>
  <si>
    <t>23-01-2015 16:11:59.901</t>
  </si>
  <si>
    <t>23-01-2015 16:18:00.057</t>
  </si>
  <si>
    <t>23-01-2015 16:20:02.758</t>
  </si>
  <si>
    <t>23-01-2015 16:20:09.703</t>
  </si>
  <si>
    <t>23-01-2015 16:21:00.085</t>
  </si>
  <si>
    <t>fight?</t>
  </si>
  <si>
    <t>23-01-2015 16:24:00.314</t>
  </si>
  <si>
    <t>fight</t>
  </si>
  <si>
    <t>23-01-2015 16:25:14.368</t>
  </si>
  <si>
    <t>23-01-2015 16:25:22.148</t>
  </si>
  <si>
    <t>23-01-2015 16:25:22.214</t>
  </si>
  <si>
    <t>23-01-2015 16:25:27.657</t>
  </si>
  <si>
    <t>23-01-2015 16:27:00.675</t>
  </si>
  <si>
    <t>23-01-2015 16:30:00.537</t>
  </si>
  <si>
    <t>23-01-2015 16:33:00.865</t>
  </si>
  <si>
    <t>23-01-2015 16:36:00.159</t>
  </si>
  <si>
    <t>23-01-2015 16:39:00.788</t>
  </si>
  <si>
    <t>23-01-2015 16:42:01.116</t>
  </si>
  <si>
    <t>23-01-2015 16:45:01.011</t>
  </si>
  <si>
    <t>23-01-2015 16:45:31.227</t>
  </si>
  <si>
    <t>23-01-2015 16:51:01.101</t>
  </si>
  <si>
    <t>23-01-2015 16:57:01.190</t>
  </si>
  <si>
    <t>23-01-2015 17:03:01.714</t>
  </si>
  <si>
    <t>23-01-2015 17:04:36.885</t>
  </si>
  <si>
    <t>29-01-2015 14:21:43.808</t>
  </si>
  <si>
    <t>29-01-2015</t>
  </si>
  <si>
    <t>29-01-2015 14:26:08.254</t>
  </si>
  <si>
    <t>29-01-2015 14:32:08.492</t>
  </si>
  <si>
    <t>29-01-2015 14:34:11.119</t>
  </si>
  <si>
    <t>01-11-2016 15:21:14.206</t>
  </si>
  <si>
    <t>01-11-2016</t>
  </si>
  <si>
    <t>n0673</t>
  </si>
  <si>
    <t>01-11-2016 15:21:18.044</t>
  </si>
  <si>
    <t>01-11-2016 15:24:15.309</t>
  </si>
  <si>
    <t>01-11-2016 15:27:15.478</t>
  </si>
  <si>
    <t>01-11-2016 15:30:16.248</t>
  </si>
  <si>
    <t>01-11-2016 15:33:15.182</t>
  </si>
  <si>
    <t>01-11-2016 15:35:33.229</t>
  </si>
  <si>
    <t>01-11-2016 15:35:37.402</t>
  </si>
  <si>
    <t>01-11-2016 15:36:15.318</t>
  </si>
  <si>
    <t>01-11-2016 15:39:15.587</t>
  </si>
  <si>
    <t>01-11-2016 15:43:18.772</t>
  </si>
  <si>
    <t>01-11-2016 15:43:53.384</t>
  </si>
  <si>
    <t>01-11-2016 15:45:15.925</t>
  </si>
  <si>
    <t>01-11-2016 15:45:22.033</t>
  </si>
  <si>
    <t>01-11-2016 15:45:26.706</t>
  </si>
  <si>
    <t>01-11-2016 15:48:15.193</t>
  </si>
  <si>
    <t>01-11-2016 15:50:28.501</t>
  </si>
  <si>
    <t>01-11-2016 15:51:15.462</t>
  </si>
  <si>
    <t>01-11-2016 15:54:15.264</t>
  </si>
  <si>
    <t>01-11-2016 15:57:16.268</t>
  </si>
  <si>
    <t>01-11-2016 16:00:16.270</t>
  </si>
  <si>
    <t>01-11-2016 16:03:16.639</t>
  </si>
  <si>
    <t>01-11-2016 16:06:15.873</t>
  </si>
  <si>
    <t>01-11-2016 16:09:16.143</t>
  </si>
  <si>
    <t>01-11-2016 16:12:16.278</t>
  </si>
  <si>
    <t>01-11-2016 16:15:15.913</t>
  </si>
  <si>
    <t>01-11-2016 16:18:16.049</t>
  </si>
  <si>
    <t>01-11-2016 16:21:15.283</t>
  </si>
  <si>
    <t>01-11-2016 16:24:15.786</t>
  </si>
  <si>
    <t>01-11-2016 16:27:15.588</t>
  </si>
  <si>
    <t>01-11-2016 16:30:15.791</t>
  </si>
  <si>
    <t>01-11-2016 16:33:16.026</t>
  </si>
  <si>
    <t>01-11-2016 16:36:16.396</t>
  </si>
  <si>
    <t>01-11-2016 16:39:15.931</t>
  </si>
  <si>
    <t>01-11-2016 16:42:15.833</t>
  </si>
  <si>
    <t>01-11-2016 16:45:15.835</t>
  </si>
  <si>
    <t>01-11-2016 16:48:16.438</t>
  </si>
  <si>
    <t>01-11-2016 16:51:16.640</t>
  </si>
  <si>
    <t>01-11-2016 16:54:15.941</t>
  </si>
  <si>
    <t>01-11-2016 16:57:16.211</t>
  </si>
  <si>
    <t>01-11-2016 17:00:16.146</t>
  </si>
  <si>
    <t>28-10-2016 14:09:59.815</t>
  </si>
  <si>
    <t>28-10-2016</t>
  </si>
  <si>
    <t>n0867</t>
  </si>
  <si>
    <t>28-10-2016 14:10:18.873</t>
  </si>
  <si>
    <t>28-10-2016 14:10:51.382</t>
  </si>
  <si>
    <t>28-10-2016 14:10:58.458</t>
  </si>
  <si>
    <t>28-10-2016 14:11:09.539</t>
  </si>
  <si>
    <t>28-10-2016 14:11:27.763</t>
  </si>
  <si>
    <t>28-10-2016 14:11:30.600</t>
  </si>
  <si>
    <t>28-10-2016 14:12:05.479</t>
  </si>
  <si>
    <t>28-10-2016 14:13:02.387</t>
  </si>
  <si>
    <t>28-10-2016 14:16:02.923</t>
  </si>
  <si>
    <t>28-10-2016 14:16:51.720</t>
  </si>
  <si>
    <t>28-10-2016 14:17:22.361</t>
  </si>
  <si>
    <t>28-10-2016 14:19:02.792</t>
  </si>
  <si>
    <t>28-10-2016 14:22:03.128</t>
  </si>
  <si>
    <t>28-10-2016 14:25:02.362</t>
  </si>
  <si>
    <t>28-10-2016 14:28:01.997</t>
  </si>
  <si>
    <t>28-10-2016 14:29:22.369</t>
  </si>
  <si>
    <t>28-10-2016 14:29:31.681</t>
  </si>
  <si>
    <t>28-10-2016 14:31:02.901</t>
  </si>
  <si>
    <t>28-10-2016 14:34:02.936</t>
  </si>
  <si>
    <t>28-10-2016 14:37:03.105</t>
  </si>
  <si>
    <t>28-10-2016 14:40:03.408</t>
  </si>
  <si>
    <t>28-10-2016 14:43:02.609</t>
  </si>
  <si>
    <t>28-10-2016 14:46:02.911</t>
  </si>
  <si>
    <t>28-10-2016 14:49:02.713</t>
  </si>
  <si>
    <t>28-10-2016 14:52:03.350</t>
  </si>
  <si>
    <t>28-10-2016 14:55:03.552</t>
  </si>
  <si>
    <t>28-10-2016 14:58:02.887</t>
  </si>
  <si>
    <t>28-10-2016 15:01:03.022</t>
  </si>
  <si>
    <t>28-10-2016 15:04:03.225</t>
  </si>
  <si>
    <t>28-10-2016 15:07:03.394</t>
  </si>
  <si>
    <t>28-10-2016 15:10:03.296</t>
  </si>
  <si>
    <t>28-10-2016 15:13:03.031</t>
  </si>
  <si>
    <t>28-10-2016 15:16:02.499</t>
  </si>
  <si>
    <t>28-10-2016 15:19:03.069</t>
  </si>
  <si>
    <t>28-10-2016 15:22:03.104</t>
  </si>
  <si>
    <t>28-10-2016 15:25:03.273</t>
  </si>
  <si>
    <t>28-10-2016 15:28:03.376</t>
  </si>
  <si>
    <t>28-10-2016 15:31:02.844</t>
  </si>
  <si>
    <t>28-10-2016 15:34:03.213</t>
  </si>
  <si>
    <t>28-10-2016 15:37:03.215</t>
  </si>
  <si>
    <t>28-10-2016 15:40:03.585</t>
  </si>
  <si>
    <t>28-10-2016 15:43:04.054</t>
  </si>
  <si>
    <t>28-10-2016 15:46:03.989</t>
  </si>
  <si>
    <t>28-10-2016 15:49:03.024</t>
  </si>
  <si>
    <t>28-10-2016 15:52:03.493</t>
  </si>
  <si>
    <t>28-10-2016 15:55:03.395</t>
  </si>
  <si>
    <t>28-10-2016 15:58:03.831</t>
  </si>
  <si>
    <t>28-10-2016 16:01:04.034</t>
  </si>
  <si>
    <t>28-10-2016 16:04:03.368</t>
  </si>
  <si>
    <t>04-05-2015 10:10:14.716</t>
  </si>
  <si>
    <t>04-05-2015</t>
  </si>
  <si>
    <t>n0869</t>
  </si>
  <si>
    <t>04-05-2015 10:11:01.945</t>
  </si>
  <si>
    <t>04-05-2015 10:11:10.790</t>
  </si>
  <si>
    <t>04-05-2015 10:11:53.913</t>
  </si>
  <si>
    <t>04-05-2015 10:13:11.247</t>
  </si>
  <si>
    <t>04-05-2015 10:13:13.484</t>
  </si>
  <si>
    <t>04-05-2015 10:14:53.047</t>
  </si>
  <si>
    <t>04-05-2015 10:17:52.949</t>
  </si>
  <si>
    <t>04-05-2015 10:20:23.847</t>
  </si>
  <si>
    <t>04-05-2015 10:20:26.951</t>
  </si>
  <si>
    <t>04-05-2015 10:20:53.352</t>
  </si>
  <si>
    <t>04-05-2015 10:23:53.521</t>
  </si>
  <si>
    <t>04-05-2015 10:24:00.964</t>
  </si>
  <si>
    <t>04-05-2015 10:24:13.080</t>
  </si>
  <si>
    <t>04-05-2015 10:26:53.557</t>
  </si>
  <si>
    <t>04-05-2015 10:29:53.892</t>
  </si>
  <si>
    <t>04-05-2015 10:32:53.494</t>
  </si>
  <si>
    <t>04-05-2015 10:35:07.002</t>
  </si>
  <si>
    <t>04-05-2015 10:35:10.874</t>
  </si>
  <si>
    <t>04-05-2015 10:35:10.941</t>
  </si>
  <si>
    <t>04-05-2015 10:35:15.747</t>
  </si>
  <si>
    <t>04-05-2015 10:35:52.962</t>
  </si>
  <si>
    <t>04-05-2015 10:35:53.129</t>
  </si>
  <si>
    <t>04-05-2015 10:38:53.866</t>
  </si>
  <si>
    <t>04-05-2015 10:41:54.268</t>
  </si>
  <si>
    <t>04-05-2015 10:44:53.837</t>
  </si>
  <si>
    <t>04-05-2015 10:47:53.505</t>
  </si>
  <si>
    <t>04-05-2015 10:50:53.374</t>
  </si>
  <si>
    <t>04-05-2015 10:50:53.774</t>
  </si>
  <si>
    <t>04-05-2015 10:50:53.908</t>
  </si>
  <si>
    <t>04-05-2015 10:53:53.710</t>
  </si>
  <si>
    <t>04-05-2015 10:56:54.479</t>
  </si>
  <si>
    <t>04-05-2015 10:59:54.248</t>
  </si>
  <si>
    <t>04-05-2015 10:59:54.281</t>
  </si>
  <si>
    <t>04-05-2015 10:59:54.315</t>
  </si>
  <si>
    <t>04-05-2015 11:02:54.250</t>
  </si>
  <si>
    <t>04-05-2015 11:05:54.085</t>
  </si>
  <si>
    <t>04-05-2015 11:08:53.754</t>
  </si>
  <si>
    <t>04-05-2015 11:11:53.856</t>
  </si>
  <si>
    <t>04-05-2015 11:14:53.558</t>
  </si>
  <si>
    <t>04-05-2015 11:17:54.628</t>
  </si>
  <si>
    <t>04-05-2015 11:20:52.928</t>
  </si>
  <si>
    <t>04-05-2015 11:23:53.965</t>
  </si>
  <si>
    <t>04-05-2015 11:26:54.067</t>
  </si>
  <si>
    <t>04-05-2015 11:29:54.036</t>
  </si>
  <si>
    <t>04-05-2015 11:32:54.305</t>
  </si>
  <si>
    <t>04-05-2015 11:35:55.008</t>
  </si>
  <si>
    <t>04-05-2015 11:38:53.542</t>
  </si>
  <si>
    <t>04-05-2015 11:38:54.243</t>
  </si>
  <si>
    <t>04-05-2015 11:41:53.777</t>
  </si>
  <si>
    <t>04-05-2015 11:41:54.145</t>
  </si>
  <si>
    <t>04-05-2015 11:44:53.946</t>
  </si>
  <si>
    <t>04-05-2015 11:47:54.783</t>
  </si>
  <si>
    <t>04-05-2015 11:50:55.186</t>
  </si>
  <si>
    <t>04-05-2015 11:53:54.287</t>
  </si>
  <si>
    <t>04-05-2015 11:56:54.089</t>
  </si>
  <si>
    <t>04-05-2015 11:59:54.959</t>
  </si>
  <si>
    <t>04-05-2015 12:02:54.827</t>
  </si>
  <si>
    <t>04-05-2015 12:05:52.233</t>
  </si>
  <si>
    <t>07-05-2014 21:20:02.246</t>
  </si>
  <si>
    <t>07-05-2014</t>
  </si>
  <si>
    <t>n0870</t>
  </si>
  <si>
    <t>07-05-2014 21:30:52.244</t>
  </si>
  <si>
    <t>07-05-2014 21:36:44.087</t>
  </si>
  <si>
    <t>07-05-2014 21:36:48.160</t>
  </si>
  <si>
    <t>07-05-2014 21:36:52.734</t>
  </si>
  <si>
    <t>07-05-2014 21:39:52.328</t>
  </si>
  <si>
    <t>07-05-2014 21:42:52.891</t>
  </si>
  <si>
    <t>07-05-2014 21:45:53.119</t>
  </si>
  <si>
    <t>07-05-2014 21:45:59.196</t>
  </si>
  <si>
    <t>07-05-2014 21:46:02.835</t>
  </si>
  <si>
    <t>07-05-2014 21:46:53.084</t>
  </si>
  <si>
    <t>07-05-2014 21:46:57.792</t>
  </si>
  <si>
    <t>07-05-2014 21:48:53.180</t>
  </si>
  <si>
    <t>07-05-2014 21:51:53.108</t>
  </si>
  <si>
    <t>07-05-2014 21:54:52.803</t>
  </si>
  <si>
    <t>07-05-2014 21:55:27.426</t>
  </si>
  <si>
    <t>07-05-2014 21:55:29.696</t>
  </si>
  <si>
    <t>07-05-2014 21:57:38.107</t>
  </si>
  <si>
    <t>07-05-2014 21:57:50.994</t>
  </si>
  <si>
    <t>07-05-2014 21:57:53.565</t>
  </si>
  <si>
    <t>07-05-2014 21:57:55.735</t>
  </si>
  <si>
    <t>07-05-2014 21:58:18.172</t>
  </si>
  <si>
    <t>07-05-2014 22:00:48.051</t>
  </si>
  <si>
    <t>07-05-2014 22:00:53.827</t>
  </si>
  <si>
    <t>07-05-2014 22:00:57.934</t>
  </si>
  <si>
    <t>07-05-2014 22:01:04.912</t>
  </si>
  <si>
    <t>07-05-2014 22:01:05.045</t>
  </si>
  <si>
    <t>07-05-2014 22:01:06.314</t>
  </si>
  <si>
    <t>07-05-2014 22:03:53.722</t>
  </si>
  <si>
    <t>07-05-2014 22:06:12.115</t>
  </si>
  <si>
    <t>07-05-2014 22:06:20.261</t>
  </si>
  <si>
    <t>07-05-2014 22:06:53.983</t>
  </si>
  <si>
    <t>07-05-2014 22:06:54.250</t>
  </si>
  <si>
    <t>07-05-2014 22:09:54.112</t>
  </si>
  <si>
    <t>07-05-2014 22:12:53.706</t>
  </si>
  <si>
    <t>07-05-2014 22:15:31.097</t>
  </si>
  <si>
    <t>07-05-2014 22:15:31.197</t>
  </si>
  <si>
    <t>07-05-2014 22:15:31.931</t>
  </si>
  <si>
    <t>07-05-2014 22:15:33.835</t>
  </si>
  <si>
    <t>07-05-2014 22:15:54.134</t>
  </si>
  <si>
    <t>07-05-2014 22:18:54.196</t>
  </si>
  <si>
    <t>07-05-2014 22:19:04.513</t>
  </si>
  <si>
    <t>07-05-2014 22:20:57.464</t>
  </si>
  <si>
    <t>07-05-2014 22:21:19.233</t>
  </si>
  <si>
    <t>07-05-2014 22:21:31.921</t>
  </si>
  <si>
    <t>07-05-2014 22:21:38.832</t>
  </si>
  <si>
    <t>07-05-2014 22:21:40.034</t>
  </si>
  <si>
    <t>07-05-2014 22:21:46.879</t>
  </si>
  <si>
    <t>07-05-2014 22:21:50.919</t>
  </si>
  <si>
    <t>07-05-2014 22:21:53.556</t>
  </si>
  <si>
    <t>07-05-2014 22:21:54.157</t>
  </si>
  <si>
    <t>07-05-2014 22:24:54.519</t>
  </si>
  <si>
    <t>07-05-2014 22:27:53.679</t>
  </si>
  <si>
    <t>07-05-2014 22:30:54.075</t>
  </si>
  <si>
    <t>07-05-2014 22:33:54.136</t>
  </si>
  <si>
    <t>07-05-2014 22:36:54.531</t>
  </si>
  <si>
    <t>07-05-2014 22:39:54.660</t>
  </si>
  <si>
    <t>07-05-2014 22:42:54.621</t>
  </si>
  <si>
    <t>07-05-2014 22:45:54.182</t>
  </si>
  <si>
    <t>07-05-2014 22:48:54.510</t>
  </si>
  <si>
    <t>07-05-2014 22:51:54.939</t>
  </si>
  <si>
    <t>07-05-2014 22:54:54.767</t>
  </si>
  <si>
    <t>07-05-2014 22:57:55.362</t>
  </si>
  <si>
    <t>07-05-2014 22:59:44.441</t>
  </si>
  <si>
    <t>07-05-2014 22:59:52.988</t>
  </si>
  <si>
    <t>07-05-2014 23:00:09.582</t>
  </si>
  <si>
    <t>07-05-2014 23:00:15.191</t>
  </si>
  <si>
    <t>07-05-2014 23:00:54.389</t>
  </si>
  <si>
    <t>07-05-2014 23:03:55.185</t>
  </si>
  <si>
    <t>07-05-2014 23:04:26.803</t>
  </si>
  <si>
    <t>07-05-2014 23:04:35.885</t>
  </si>
  <si>
    <t>07-05-2014 23:06:55.647</t>
  </si>
  <si>
    <t>07-05-2014 23:09:55.909</t>
  </si>
  <si>
    <t>07-05-2014 23:12:55.937</t>
  </si>
  <si>
    <t>07-05-2014 23:15:55.665</t>
  </si>
  <si>
    <t>07-05-2014 23:18:55.759</t>
  </si>
  <si>
    <t>07-05-2014 23:21:09.592</t>
  </si>
  <si>
    <t>27-10-2016 14:30:04.705</t>
  </si>
  <si>
    <t>27-10-2016</t>
  </si>
  <si>
    <t>n0947</t>
  </si>
  <si>
    <t>27-10-2016 14:30:12.014</t>
  </si>
  <si>
    <t>27-10-2016 14:31:31.218</t>
  </si>
  <si>
    <t>27-10-2016 14:31:58.854</t>
  </si>
  <si>
    <t>27-10-2016 14:32:01.090</t>
  </si>
  <si>
    <t>27-10-2016 14:32:05.730</t>
  </si>
  <si>
    <t>27-10-2016 14:32:07.298</t>
  </si>
  <si>
    <t>27-10-2016 14:37:29.954</t>
  </si>
  <si>
    <t>27-10-2016 14:40:30.724</t>
  </si>
  <si>
    <t>27-10-2016 14:41:23.226</t>
  </si>
  <si>
    <t>27-10-2016 14:41:40.815</t>
  </si>
  <si>
    <t>27-10-2016 14:43:30.926</t>
  </si>
  <si>
    <t>27-10-2016 14:46:31.028</t>
  </si>
  <si>
    <t>27-10-2016 14:46:47.083</t>
  </si>
  <si>
    <t>27-10-2016 14:47:03.337</t>
  </si>
  <si>
    <t>27-10-2016 14:49:30.230</t>
  </si>
  <si>
    <t>27-10-2016 14:52:30.566</t>
  </si>
  <si>
    <t>27-10-2016 14:55:30.901</t>
  </si>
  <si>
    <t>27-10-2016 14:58:31.137</t>
  </si>
  <si>
    <t>27-10-2016 14:59:25.608</t>
  </si>
  <si>
    <t>27-10-2016 14:59:34.554</t>
  </si>
  <si>
    <t>27-10-2016 15:01:31.273</t>
  </si>
  <si>
    <t>27-10-2016 15:04:31.475</t>
  </si>
  <si>
    <t>27-10-2016 15:07:30.676</t>
  </si>
  <si>
    <t>27-10-2016 15:10:31.012</t>
  </si>
  <si>
    <t>27-10-2016 15:13:31.448</t>
  </si>
  <si>
    <t>27-10-2016 15:16:30.917</t>
  </si>
  <si>
    <t>27-10-2016 15:19:31.486</t>
  </si>
  <si>
    <t>27-10-2016 15:22:30.888</t>
  </si>
  <si>
    <t>27-10-2016 15:25:31.223</t>
  </si>
  <si>
    <t>27-10-2016 15:28:30.992</t>
  </si>
  <si>
    <t>27-10-2016 15:31:31.962</t>
  </si>
  <si>
    <t>27-10-2016 15:34:31.864</t>
  </si>
  <si>
    <t>27-10-2016 15:37:32.133</t>
  </si>
  <si>
    <t>27-10-2016 15:40:31.635</t>
  </si>
  <si>
    <t>27-10-2016 15:43:31.437</t>
  </si>
  <si>
    <t>27-10-2016 15:46:31.939</t>
  </si>
  <si>
    <t>27-10-2016 15:49:31.808</t>
  </si>
  <si>
    <t>27-10-2016 15:52:32.278</t>
  </si>
  <si>
    <t>27-10-2016 15:55:31.746</t>
  </si>
  <si>
    <t>27-10-2016 15:58:31.247</t>
  </si>
  <si>
    <t>27-10-2016 16:01:31.984</t>
  </si>
  <si>
    <t>27-10-2016 16:04:32.086</t>
  </si>
  <si>
    <t>27-10-2016 16:07:32.489</t>
  </si>
  <si>
    <t>27-10-2016 16:10:32.858</t>
  </si>
  <si>
    <t>27-10-2016 16:13:32.059</t>
  </si>
  <si>
    <t>27-10-2016 16:16:32.128</t>
  </si>
  <si>
    <t>27-10-2016 16:19:32.531</t>
  </si>
  <si>
    <t>27-10-2016 16:22:32.232</t>
  </si>
  <si>
    <t>27-10-2016 16:25:32.068</t>
  </si>
  <si>
    <t>27-10-2016 16:28:31.302</t>
  </si>
  <si>
    <t>27-10-2016 16:31:31.571</t>
  </si>
  <si>
    <t>26-10-2016 14:25:36.957</t>
  </si>
  <si>
    <t>26-10-2016</t>
  </si>
  <si>
    <t>n1020</t>
  </si>
  <si>
    <t>26-10-2016 14:25:56.883</t>
  </si>
  <si>
    <t>26-10-2016 14:27:54.303</t>
  </si>
  <si>
    <t>26-10-2016 14:30:54.339</t>
  </si>
  <si>
    <t>26-10-2016 14:33:54.541</t>
  </si>
  <si>
    <t>26-10-2016 14:36:54.443</t>
  </si>
  <si>
    <t>26-10-2016 14:39:26.776</t>
  </si>
  <si>
    <t>26-10-2016 14:39:34.152</t>
  </si>
  <si>
    <t>26-10-2016 14:39:54.078</t>
  </si>
  <si>
    <t>26-10-2016 14:42:54.247</t>
  </si>
  <si>
    <t>26-10-2016 14:45:54.349</t>
  </si>
  <si>
    <t>26-10-2016 14:48:54.552</t>
  </si>
  <si>
    <t>26-10-2016 14:51:54.888</t>
  </si>
  <si>
    <t>26-10-2016 14:54:55.057</t>
  </si>
  <si>
    <t>26-10-2016 14:57:54.158</t>
  </si>
  <si>
    <t>26-10-2016 14:58:26.166</t>
  </si>
  <si>
    <t>26-10-2016 14:59:11.225</t>
  </si>
  <si>
    <t>26-10-2016 14:59:21.138</t>
  </si>
  <si>
    <t>26-10-2016 14:59:39.963</t>
  </si>
  <si>
    <t>26-10-2016 15:00:54.594</t>
  </si>
  <si>
    <t>26-10-2016 15:03:54.930</t>
  </si>
  <si>
    <t>26-10-2016 15:06:54.999</t>
  </si>
  <si>
    <t>26-10-2016 15:09:55.001</t>
  </si>
  <si>
    <t>26-10-2016 15:12:54.402</t>
  </si>
  <si>
    <t>26-10-2016 15:15:54.471</t>
  </si>
  <si>
    <t>26-10-2016 15:18:55.141</t>
  </si>
  <si>
    <t>26-10-2016 15:21:55.076</t>
  </si>
  <si>
    <t>26-10-2016 15:24:54.778</t>
  </si>
  <si>
    <t>26-10-2016 15:27:55.014</t>
  </si>
  <si>
    <t>26-10-2016 15:30:54.248</t>
  </si>
  <si>
    <t>26-10-2016 15:33:54.818</t>
  </si>
  <si>
    <t>26-10-2016 15:36:54.853</t>
  </si>
  <si>
    <t>26-10-2016 15:39:55.156</t>
  </si>
  <si>
    <t>26-10-2016 15:42:55.425</t>
  </si>
  <si>
    <t>26-10-2016 15:45:54.426</t>
  </si>
  <si>
    <t>26-10-2016 15:48:54.895</t>
  </si>
  <si>
    <t>26-10-2016 15:51:55.231</t>
  </si>
  <si>
    <t>26-10-2016 15:54:55.400</t>
  </si>
  <si>
    <t>26-10-2016 15:57:55.569</t>
  </si>
  <si>
    <t>26-10-2016 16:00:55.772</t>
  </si>
  <si>
    <t>26-10-2016 16:03:55.006</t>
  </si>
  <si>
    <t>26-10-2016 16:06:54.875</t>
  </si>
  <si>
    <t>26-10-2016 16:09:55.511</t>
  </si>
  <si>
    <t>26-10-2016 16:12:55.447</t>
  </si>
  <si>
    <t>26-10-2016 16:15:55.516</t>
  </si>
  <si>
    <t>26-10-2016 16:18:55.084</t>
  </si>
  <si>
    <t>26-10-2016 16:21:55.253</t>
  </si>
  <si>
    <t>26-10-2016 16:24:55.422</t>
  </si>
  <si>
    <t>26-10-2016 16:27:55.491</t>
  </si>
  <si>
    <t>10-04-2014 16:35:17.845</t>
  </si>
  <si>
    <t>10-04-2014</t>
  </si>
  <si>
    <t>n1034</t>
  </si>
  <si>
    <t>10-04-2014 16:57:53.652</t>
  </si>
  <si>
    <t>10-04-2014 17:00:54.455</t>
  </si>
  <si>
    <t>10-04-2014 17:03:53.957</t>
  </si>
  <si>
    <t>10-04-2014 17:09:54.061</t>
  </si>
  <si>
    <t>10-04-2014 17:12:53.930</t>
  </si>
  <si>
    <t>10-04-2014 17:16:39.859</t>
  </si>
  <si>
    <t>10-04-2014 17:18:54.735</t>
  </si>
  <si>
    <t>10-04-2014 17:23:19.148</t>
  </si>
  <si>
    <t>10-04-2014 17:24:54.306</t>
  </si>
  <si>
    <t>10-04-2014 17:27:54.275</t>
  </si>
  <si>
    <t>10-04-2014 17:33:01.343</t>
  </si>
  <si>
    <t>10-04-2014 17:33:05.382</t>
  </si>
  <si>
    <t>10-04-2014 17:33:08.052</t>
  </si>
  <si>
    <t>10-04-2014 17:33:08.686</t>
  </si>
  <si>
    <t>10-04-2014 17:33:54.279</t>
  </si>
  <si>
    <t>10-04-2014 17:36:54.448</t>
  </si>
  <si>
    <t>10-04-2014 17:36:57.752</t>
  </si>
  <si>
    <t>10-04-2014 17:37:00.589</t>
  </si>
  <si>
    <t>10-04-2014 17:37:03.326</t>
  </si>
  <si>
    <t>10-04-2014 17:42:54.419</t>
  </si>
  <si>
    <t>10-04-2014 17:45:54.455</t>
  </si>
  <si>
    <t>10-04-2014 17:48:54.590</t>
  </si>
  <si>
    <t>10-04-2014 17:51:54.692</t>
  </si>
  <si>
    <t>10-04-2014 17:54:55.129</t>
  </si>
  <si>
    <t>10-04-2014 17:57:54.497</t>
  </si>
  <si>
    <t>10-04-2014 17:57:59.904</t>
  </si>
  <si>
    <t>10-04-2014 17:58:01.639</t>
  </si>
  <si>
    <t>10-04-2014 17:58:02.908</t>
  </si>
  <si>
    <t>10-04-2014 18:00:54.732</t>
  </si>
  <si>
    <t>10-04-2014 18:03:54.768</t>
  </si>
  <si>
    <t>10-04-2014 18:06:54.803</t>
  </si>
  <si>
    <t>10-04-2014 18:08:03.827</t>
  </si>
  <si>
    <t>10-04-2014 18:08:05.963</t>
  </si>
  <si>
    <t>10-04-2014 18:09:54.972</t>
  </si>
  <si>
    <t>10-04-2014 18:12:55.575</t>
  </si>
  <si>
    <t>10-04-2014 18:15:55.110</t>
  </si>
  <si>
    <t>10-04-2014 18:18:55.046</t>
  </si>
  <si>
    <t>10-04-2014 18:21:55.248</t>
  </si>
  <si>
    <t>10-04-2014 18:24:55.417</t>
  </si>
  <si>
    <t>10-04-2014 18:26:51.235</t>
  </si>
  <si>
    <t>10-04-2014 18:27:55.686</t>
  </si>
  <si>
    <t>10-04-2014 18:28:18.149</t>
  </si>
  <si>
    <t>10-04-2014 18:28:20.552</t>
  </si>
  <si>
    <t>10-04-2014 18:29:58.981</t>
  </si>
  <si>
    <t>10-04-2014 18:30:00.316</t>
  </si>
  <si>
    <t>10-04-2014 18:30:01.451</t>
  </si>
  <si>
    <t>10-04-2014 18:30:54.654</t>
  </si>
  <si>
    <t>10-04-2014 18:33:55.390</t>
  </si>
  <si>
    <t>10-04-2014 18:36:55.693</t>
  </si>
  <si>
    <t>10-04-2014 18:39:55.662</t>
  </si>
  <si>
    <t>10-04-2014 18:42:55.297</t>
  </si>
  <si>
    <t>10-04-2014 18:45:55.232</t>
  </si>
  <si>
    <t>10-04-2014 18:48:55.001</t>
  </si>
  <si>
    <t>10-04-2014 18:49:06.617</t>
  </si>
  <si>
    <t>11-03-2014 14:22:30.958</t>
  </si>
  <si>
    <t>11-03-2014</t>
  </si>
  <si>
    <t>n1062</t>
  </si>
  <si>
    <t>11-03-2014 14:25:32.229</t>
  </si>
  <si>
    <t>11-03-2014 14:31:32.133</t>
  </si>
  <si>
    <t>11-03-2014 14:34:28.397</t>
  </si>
  <si>
    <t>11-03-2014 14:34:32.269</t>
  </si>
  <si>
    <t>11-03-2014 14:37:32.337</t>
  </si>
  <si>
    <t>11-03-2014 14:38:11.622</t>
  </si>
  <si>
    <t>11-03-2014 14:39:07.963</t>
  </si>
  <si>
    <t>11-03-2014 14:40:10.878</t>
  </si>
  <si>
    <t>11-03-2014 14:40:32.473</t>
  </si>
  <si>
    <t>11-03-2014 14:40:32.774</t>
  </si>
  <si>
    <t>11-03-2014 14:43:32.642</t>
  </si>
  <si>
    <t>11-03-2014 14:46:32.477</t>
  </si>
  <si>
    <t>11-03-2014 14:49:32.646</t>
  </si>
  <si>
    <t>11-03-2014 14:51:51.428</t>
  </si>
  <si>
    <t>11-03-2014 14:52:32.215</t>
  </si>
  <si>
    <t>11-03-2014 14:55:32.651</t>
  </si>
  <si>
    <t>11-03-2014 14:58:06.185</t>
  </si>
  <si>
    <t>11-03-2014 14:58:34.489</t>
  </si>
  <si>
    <t>11-03-2014 14:58:34.522</t>
  </si>
  <si>
    <t>11-03-2014 14:58:34.555</t>
  </si>
  <si>
    <t>11-03-2014 15:01:33.690</t>
  </si>
  <si>
    <t>11-03-2014 15:04:33.392</t>
  </si>
  <si>
    <t>11-03-2014 15:07:32.226</t>
  </si>
  <si>
    <t>11-03-2014 15:07:32.893</t>
  </si>
  <si>
    <t>11-03-2014 15:10:32.862</t>
  </si>
  <si>
    <t>11-03-2014 15:13:33.131</t>
  </si>
  <si>
    <t>11-03-2014 15:13:49.152</t>
  </si>
  <si>
    <t>11-03-2014 15:13:52.056</t>
  </si>
  <si>
    <t>11-03-2014 15:13:53.057</t>
  </si>
  <si>
    <t>11-03-2014 15:13:54.693</t>
  </si>
  <si>
    <t>11-03-2014 15:16:33.267</t>
  </si>
  <si>
    <t>11-03-2014 15:17:26.203</t>
  </si>
  <si>
    <t>11-03-2014 15:17:33.512</t>
  </si>
  <si>
    <t>11-03-2014 15:17:34.246</t>
  </si>
  <si>
    <t>11-03-2014 15:17:37.117</t>
  </si>
  <si>
    <t>11-03-2014 15:19:33.503</t>
  </si>
  <si>
    <t>11-03-2014 15:22:33.238</t>
  </si>
  <si>
    <t>11-03-2014 15:25:33.106</t>
  </si>
  <si>
    <t>11-03-2014 15:28:33.375</t>
  </si>
  <si>
    <t>11-03-2014 15:28:40.585</t>
  </si>
  <si>
    <t>11-03-2014 15:28:43.355</t>
  </si>
  <si>
    <t>11-03-2014 15:28:44.256</t>
  </si>
  <si>
    <t>11-03-2014 15:28:46.626</t>
  </si>
  <si>
    <t>11-03-2014 15:30:37.505</t>
  </si>
  <si>
    <t>11-03-2014 15:30:41.109</t>
  </si>
  <si>
    <t>11-03-2014 15:31:33.211</t>
  </si>
  <si>
    <t>11-03-2014 15:34:33.513</t>
  </si>
  <si>
    <t>11-03-2014 15:37:32.080</t>
  </si>
  <si>
    <t>11-03-2014 15:40:33.117</t>
  </si>
  <si>
    <t>11-03-2014 15:40:47.903</t>
  </si>
  <si>
    <t>11-03-2014 15:40:49.071</t>
  </si>
  <si>
    <t>11-03-2014 15:40:49.438</t>
  </si>
  <si>
    <t>11-03-2014 15:40:53.444</t>
  </si>
  <si>
    <t>11-03-2014 15:43:33.253</t>
  </si>
  <si>
    <t>11-03-2014 15:46:33.589</t>
  </si>
  <si>
    <t>11-03-2014 15:49:33.524</t>
  </si>
  <si>
    <t>11-03-2014 15:51:24.503</t>
  </si>
  <si>
    <t>11-03-2014 15:51:26.839</t>
  </si>
  <si>
    <t>11-03-2014 15:52:33.760</t>
  </si>
  <si>
    <t>11-03-2014 15:55:33.528</t>
  </si>
  <si>
    <t>11-03-2014 15:58:33.798</t>
  </si>
  <si>
    <t>11-03-2014 15:58:33.998</t>
  </si>
  <si>
    <t>11-03-2014 16:01:33.666</t>
  </si>
  <si>
    <t>11-03-2014 16:04:33.769</t>
  </si>
  <si>
    <t>11-03-2014 16:07:34.004</t>
  </si>
  <si>
    <t>11-03-2014 16:10:34.240</t>
  </si>
  <si>
    <t>11-03-2014 16:13:34.242</t>
  </si>
  <si>
    <t>11-03-2014 16:16:33.977</t>
  </si>
  <si>
    <t>11-03-2014 16:19:34.080</t>
  </si>
  <si>
    <t>11-03-2014 16:22:34.215</t>
  </si>
  <si>
    <t>11-03-2014 16:22:34.216</t>
  </si>
  <si>
    <t>11-03-2014 16:25:33.583</t>
  </si>
  <si>
    <t>11-03-2014 16:28:06.207</t>
  </si>
  <si>
    <t>26-02-2014 09:49:23.339</t>
  </si>
  <si>
    <t>26-02-2014</t>
  </si>
  <si>
    <t>n1066</t>
  </si>
  <si>
    <t>26-02-2014 09:53:03.294</t>
  </si>
  <si>
    <t>26-02-2014 09:53:05.463</t>
  </si>
  <si>
    <t>26-02-2014 09:54:00.335</t>
  </si>
  <si>
    <t>26-02-2014 09:56:31.132</t>
  </si>
  <si>
    <t>26-02-2014 09:56:32.968</t>
  </si>
  <si>
    <t>26-02-2014 09:56:59.703</t>
  </si>
  <si>
    <t>26-02-2014 09:57:37.386</t>
  </si>
  <si>
    <t>26-02-2014 09:59:59.271</t>
  </si>
  <si>
    <t>26-02-2014 09:59:59.505</t>
  </si>
  <si>
    <t>26-02-2014 10:01:44.576</t>
  </si>
  <si>
    <t>26-02-2014 10:01:54.589</t>
  </si>
  <si>
    <t>26-02-2014 10:02:59.874</t>
  </si>
  <si>
    <t>26-02-2014 10:03:28.645</t>
  </si>
  <si>
    <t>26-02-2014 10:03:35.821</t>
  </si>
  <si>
    <t>26-02-2014 10:05:59.877</t>
  </si>
  <si>
    <t>26-02-2014 10:06:41.665</t>
  </si>
  <si>
    <t>26-02-2014 10:06:52.946</t>
  </si>
  <si>
    <t>26-02-2014 10:08:22.029</t>
  </si>
  <si>
    <t>26-02-2014 10:08:31.909</t>
  </si>
  <si>
    <t>26-02-2014 10:09:00.613</t>
  </si>
  <si>
    <t>26-02-2014 10:11:59.313</t>
  </si>
  <si>
    <t>26-02-2014 10:13:04.999</t>
  </si>
  <si>
    <t>26-02-2014 10:13:59.938</t>
  </si>
  <si>
    <t>26-02-2014 10:14:17.294</t>
  </si>
  <si>
    <t>26-02-2014 10:14:21.967</t>
  </si>
  <si>
    <t>26-02-2014 10:14:56.245</t>
  </si>
  <si>
    <t>26-02-2014 10:15:00.117</t>
  </si>
  <si>
    <t>26-02-2014 10:16:08.273</t>
  </si>
  <si>
    <t>26-02-2014 10:16:26.263</t>
  </si>
  <si>
    <t>26-02-2014 10:17:31.815</t>
  </si>
  <si>
    <t>26-02-2014 10:17:40.927</t>
  </si>
  <si>
    <t>26-02-2014 10:17:43.964</t>
  </si>
  <si>
    <t>26-02-2014 10:17:59.551</t>
  </si>
  <si>
    <t>26-02-2014 10:18:00.352</t>
  </si>
  <si>
    <t>26-02-2014 10:18:03.790</t>
  </si>
  <si>
    <t>26-02-2014 10:18:12.735</t>
  </si>
  <si>
    <t>26-02-2014 10:18:13.169</t>
  </si>
  <si>
    <t>26-02-2014 10:18:17.275</t>
  </si>
  <si>
    <t>26-02-2014 10:18:17.341</t>
  </si>
  <si>
    <t>26-02-2014 10:18:29.057</t>
  </si>
  <si>
    <t>26-02-2014 10:18:41.940</t>
  </si>
  <si>
    <t>26-02-2014 10:19:23.528</t>
  </si>
  <si>
    <t>26-02-2014 10:19:42.252</t>
  </si>
  <si>
    <t>26-02-2014 10:20:59.921</t>
  </si>
  <si>
    <t>26-02-2014 10:22:23.897</t>
  </si>
  <si>
    <t>26-02-2014 10:22:28.003</t>
  </si>
  <si>
    <t>26-02-2014 10:23:59.856</t>
  </si>
  <si>
    <t>26-02-2014 10:27:00.459</t>
  </si>
  <si>
    <t>26-02-2014 10:27:23.422</t>
  </si>
  <si>
    <t>26-02-2014 10:27:25.191</t>
  </si>
  <si>
    <t>26-02-2014 10:27:39.877</t>
  </si>
  <si>
    <t>26-02-2014 10:27:41.813</t>
  </si>
  <si>
    <t>26-02-2014 10:27:41.947</t>
  </si>
  <si>
    <t>26-02-2014 10:27:44.717</t>
  </si>
  <si>
    <t>26-02-2014 10:29:59.360</t>
  </si>
  <si>
    <t>26-02-2014 10:31:27.141</t>
  </si>
  <si>
    <t>26-02-2014 10:31:35.018</t>
  </si>
  <si>
    <t>26-02-2014 10:32:59.929</t>
  </si>
  <si>
    <t>26-02-2014 10:36:00.566</t>
  </si>
  <si>
    <t>26-02-2014 10:39:00.535</t>
  </si>
  <si>
    <t>26-02-2014 10:42:01.137</t>
  </si>
  <si>
    <t>26-02-2014 10:45:00.072</t>
  </si>
  <si>
    <t>26-02-2014 10:48:00.007</t>
  </si>
  <si>
    <t>26-02-2014 10:51:00.510</t>
  </si>
  <si>
    <t>26-02-2014 10:54:00.345</t>
  </si>
  <si>
    <t>26-02-2014 10:57:00.981</t>
  </si>
  <si>
    <t>26-02-2014 11:00:01.017</t>
  </si>
  <si>
    <t>26-02-2014 11:03:00.352</t>
  </si>
  <si>
    <t>26-02-2014 11:06:00.654</t>
  </si>
  <si>
    <t>26-02-2014 11:09:01.290</t>
  </si>
  <si>
    <t>26-02-2014 11:12:01.293</t>
  </si>
  <si>
    <t>26-02-2014 11:15:01.595</t>
  </si>
  <si>
    <t>26-02-2014 11:18:00.729</t>
  </si>
  <si>
    <t>26-02-2014 11:21:00.865</t>
  </si>
  <si>
    <t>26-02-2014 11:24:00.867</t>
  </si>
  <si>
    <t>26-02-2014 11:27:00.803</t>
  </si>
  <si>
    <t>26-02-2014 11:30:01.005</t>
  </si>
  <si>
    <t>26-02-2014 11:33:01.908</t>
  </si>
  <si>
    <t>26-02-2014 11:36:01.043</t>
  </si>
  <si>
    <t>26-02-2014 11:39:00.978</t>
  </si>
  <si>
    <t>26-02-2014 11:41:57.843</t>
  </si>
  <si>
    <t>26-02-2014 11:41:59.679</t>
  </si>
  <si>
    <t>26-02-2014 11:42:01.781</t>
  </si>
  <si>
    <t>26-02-2014 11:45:01.183</t>
  </si>
  <si>
    <t>26-02-2014 11:47:19.197</t>
  </si>
  <si>
    <t>26-02-2014 11:47:22.701</t>
  </si>
  <si>
    <t>26-02-2014 11:47:27.007</t>
  </si>
  <si>
    <t>26-02-2014 11:47:33.215</t>
  </si>
  <si>
    <t>26-02-2014 11:48:00.951</t>
  </si>
  <si>
    <t>26-02-2014 11:51:00.419</t>
  </si>
  <si>
    <t>26-02-2014 11:51:31.393</t>
  </si>
  <si>
    <t>26-02-2014 11:54:00.789</t>
  </si>
  <si>
    <t>26-02-2014 11:56:36.183</t>
  </si>
  <si>
    <t>21-04-2014 14:05:17.094</t>
  </si>
  <si>
    <t>21-04-2014</t>
  </si>
  <si>
    <t>n1069</t>
  </si>
  <si>
    <t>21-04-2014 14:09:47.915</t>
  </si>
  <si>
    <t>21-04-2014 14:10:02.367</t>
  </si>
  <si>
    <t>21-04-2014 14:13:02.069</t>
  </si>
  <si>
    <t>21-04-2014 14:13:02.637</t>
  </si>
  <si>
    <t>flies</t>
  </si>
  <si>
    <t>21-04-2014 14:13:31.074</t>
  </si>
  <si>
    <t>21-04-2014 14:13:49.364</t>
  </si>
  <si>
    <t>21-04-2014 14:16:02.171</t>
  </si>
  <si>
    <t>21-04-2014 14:16:02.438</t>
  </si>
  <si>
    <t>21-04-2014 14:19:01.573</t>
  </si>
  <si>
    <t>21-04-2014 14:22:01.809</t>
  </si>
  <si>
    <t>21-04-2014 14:22:47.735</t>
  </si>
  <si>
    <t>21-04-2014 14:23:08.896</t>
  </si>
  <si>
    <t>21-04-2014 14:25:02.345</t>
  </si>
  <si>
    <t>21-04-2014 14:28:02.347</t>
  </si>
  <si>
    <t>21-04-2014 14:31:02.249</t>
  </si>
  <si>
    <t>21-04-2014 14:34:03.286</t>
  </si>
  <si>
    <t>21-04-2014 14:35:47.956</t>
  </si>
  <si>
    <t>21-04-2014 14:35:55.499</t>
  </si>
  <si>
    <t>21-04-2014 14:37:01.619</t>
  </si>
  <si>
    <t>21-04-2014 14:38:09.208</t>
  </si>
  <si>
    <t>21-04-2014 14:38:41.984</t>
  </si>
  <si>
    <t>21-04-2014 14:39:49.806</t>
  </si>
  <si>
    <t>21-04-2014 14:39:57.583</t>
  </si>
  <si>
    <t>21-04-2014 14:40:02.456</t>
  </si>
  <si>
    <t>21-04-2014 14:40:02.790</t>
  </si>
  <si>
    <t>21-04-2014 14:42:19.969</t>
  </si>
  <si>
    <t>21-04-2014 14:42:23.807</t>
  </si>
  <si>
    <t>21-04-2014 14:42:34.855</t>
  </si>
  <si>
    <t>21-04-2014 14:42:37.993</t>
  </si>
  <si>
    <t>21-04-2014 14:43:02.558</t>
  </si>
  <si>
    <t>21-04-2014 14:45:03.483</t>
  </si>
  <si>
    <t>21-04-2014 14:45:47.407</t>
  </si>
  <si>
    <t>21-04-2014 14:46:02.827</t>
  </si>
  <si>
    <t>21-04-2014 14:46:19.516</t>
  </si>
  <si>
    <t>21-04-2014 14:46:21.518</t>
  </si>
  <si>
    <t>21-04-2014 14:46:26.358</t>
  </si>
  <si>
    <t>21-04-2014 14:47:02.071</t>
  </si>
  <si>
    <t>21-04-2014 14:49:02.829</t>
  </si>
  <si>
    <t>21-04-2014 14:50:04.210</t>
  </si>
  <si>
    <t>21-04-2014 14:50:08.415</t>
  </si>
  <si>
    <t>21-04-2014 14:50:19.363</t>
  </si>
  <si>
    <t>21-04-2014 14:50:23.001</t>
  </si>
  <si>
    <t>21-04-2014 14:51:08.661</t>
  </si>
  <si>
    <t>21-04-2014 14:51:12.599</t>
  </si>
  <si>
    <t>21-04-2014 14:51:31.190</t>
  </si>
  <si>
    <t>21-04-2014 14:52:02.264</t>
  </si>
  <si>
    <t>21-04-2014 14:52:02.431</t>
  </si>
  <si>
    <t>21-04-2014 14:52:36.209</t>
  </si>
  <si>
    <t>21-04-2014 14:52:48.625</t>
  </si>
  <si>
    <t>21-04-2014 14:52:54.432</t>
  </si>
  <si>
    <t>21-04-2014 14:52:59.839</t>
  </si>
  <si>
    <t>21-04-2014 14:53:00.741</t>
  </si>
  <si>
    <t>21-04-2014 14:53:02.309</t>
  </si>
  <si>
    <t>21-04-2014 14:53:16.495</t>
  </si>
  <si>
    <t>21-04-2014 14:54:03.756</t>
  </si>
  <si>
    <t>21-04-2014 14:55:02.700</t>
  </si>
  <si>
    <t>21-04-2014 14:56:00.476</t>
  </si>
  <si>
    <t>21-04-2014 14:57:01.789</t>
  </si>
  <si>
    <t>21-04-2014 14:57:32.863</t>
  </si>
  <si>
    <t>21-04-2014 14:57:33.765</t>
  </si>
  <si>
    <t>21-04-2014 14:57:39.906</t>
  </si>
  <si>
    <t>21-04-2014 14:57:44.946</t>
  </si>
  <si>
    <t>21-04-2014 14:57:51.087</t>
  </si>
  <si>
    <t>21-04-2014 14:58:04.438</t>
  </si>
  <si>
    <t>21-04-2014 14:58:30.939</t>
  </si>
  <si>
    <t>21-04-2014 14:58:37.281</t>
  </si>
  <si>
    <t>21-04-2014 14:58:41.854</t>
  </si>
  <si>
    <t>21-04-2014 15:01:04.874</t>
  </si>
  <si>
    <t>21-04-2014 15:04:04.209</t>
  </si>
  <si>
    <t>21-04-2014 15:07:04.211</t>
  </si>
  <si>
    <t>21-04-2014 15:07:04.311</t>
  </si>
  <si>
    <t>21-04-2014 15:10:04.480</t>
  </si>
  <si>
    <t>21-04-2014 15:11:17.776</t>
  </si>
  <si>
    <t>21-04-2014 15:11:25.653</t>
  </si>
  <si>
    <t>21-04-2014 15:11:27.055</t>
  </si>
  <si>
    <t>21-04-2014 15:11:31.394</t>
  </si>
  <si>
    <t>21-04-2014 15:11:45.946</t>
  </si>
  <si>
    <t>21-04-2014 15:11:49.084</t>
  </si>
  <si>
    <t>21-04-2014 15:12:25.298</t>
  </si>
  <si>
    <t>21-04-2014 15:12:33.141</t>
  </si>
  <si>
    <t>21-04-2014 15:12:35.344</t>
  </si>
  <si>
    <t>21-04-2014 15:12:36.412</t>
  </si>
  <si>
    <t>21-04-2014 15:12:40.551</t>
  </si>
  <si>
    <t>21-04-2014 15:13:04.349</t>
  </si>
  <si>
    <t>21-04-2014 15:16:05.419</t>
  </si>
  <si>
    <t>21-04-2014 15:17:30.230</t>
  </si>
  <si>
    <t>21-04-2014 15:17:34.903</t>
  </si>
  <si>
    <t>21-04-2014 15:19:04.253</t>
  </si>
  <si>
    <t>21-04-2014 15:19:04.320</t>
  </si>
  <si>
    <t>21-04-2014 15:19:04.653</t>
  </si>
  <si>
    <t>21-04-2014 15:22:04.555</t>
  </si>
  <si>
    <t>21-04-2014 15:22:04.622</t>
  </si>
  <si>
    <t>21-04-2014 15:25:05.158</t>
  </si>
  <si>
    <t>21-04-2014 15:27:34.354</t>
  </si>
  <si>
    <t>21-04-2014 15:28:01.456</t>
  </si>
  <si>
    <t>21-04-2014 15:28:02.557</t>
  </si>
  <si>
    <t>21-04-2014 15:28:04.893</t>
  </si>
  <si>
    <t>21-04-2014 15:28:05.060</t>
  </si>
  <si>
    <t>21-04-2014 15:28:23.017</t>
  </si>
  <si>
    <t>21-04-2014 15:29:37.815</t>
  </si>
  <si>
    <t>21-04-2014 15:29:48.095</t>
  </si>
  <si>
    <t>21-04-2014 15:29:59.176</t>
  </si>
  <si>
    <t>21-04-2014 15:30:18.802</t>
  </si>
  <si>
    <t>21-04-2014 15:30:28.281</t>
  </si>
  <si>
    <t>21-04-2014 15:30:33.254</t>
  </si>
  <si>
    <t>21-04-2014 15:31:05.163</t>
  </si>
  <si>
    <t>21-04-2014 15:31:25.489</t>
  </si>
  <si>
    <t>21-04-2014 15:31:36.103</t>
  </si>
  <si>
    <t>21-04-2014 15:31:36.203</t>
  </si>
  <si>
    <t>21-04-2014 15:31:37.805</t>
  </si>
  <si>
    <t>21-04-2014 15:31:46.517</t>
  </si>
  <si>
    <t>21-04-2014 15:31:54.427</t>
  </si>
  <si>
    <t>21-04-2014 15:32:40.154</t>
  </si>
  <si>
    <t>21-04-2014 15:33:00.113</t>
  </si>
  <si>
    <t>21-04-2014 15:33:11.862</t>
  </si>
  <si>
    <t>21-04-2014 15:33:59.057</t>
  </si>
  <si>
    <t>21-04-2014 15:34:05.699</t>
  </si>
  <si>
    <t>21-04-2014 15:34:13.709</t>
  </si>
  <si>
    <t>21-04-2014 15:34:20.685</t>
  </si>
  <si>
    <t>21-04-2014 15:35:15.223</t>
  </si>
  <si>
    <t>21-04-2014 15:35:33.948</t>
  </si>
  <si>
    <t>21-04-2014 15:36:49.980</t>
  </si>
  <si>
    <t>21-04-2014 15:37:04.466</t>
  </si>
  <si>
    <t>21-04-2014 15:37:04.533</t>
  </si>
  <si>
    <t>21-04-2014 15:37:53.163</t>
  </si>
  <si>
    <t>21-04-2014 15:38:16.260</t>
  </si>
  <si>
    <t>21-04-2014 15:38:18.363</t>
  </si>
  <si>
    <t>21-04-2014 15:40:05.203</t>
  </si>
  <si>
    <t>21-04-2014 15:40:58.606</t>
  </si>
  <si>
    <t>21-04-2014 15:41:01.009</t>
  </si>
  <si>
    <t>21-04-2014 15:41:06.449</t>
  </si>
  <si>
    <t>21-04-2014 15:41:19.400</t>
  </si>
  <si>
    <t>21-04-2014 15:41:23.071</t>
  </si>
  <si>
    <t>21-04-2014 15:41:27.310</t>
  </si>
  <si>
    <t>21-04-2014 15:41:42.063</t>
  </si>
  <si>
    <t>21-04-2014 15:41:55.180</t>
  </si>
  <si>
    <t>21-04-2014 15:41:57.082</t>
  </si>
  <si>
    <t>21-04-2014 15:42:16.474</t>
  </si>
  <si>
    <t>21-04-2014 15:42:21.014</t>
  </si>
  <si>
    <t>21-04-2014 15:43:05.338</t>
  </si>
  <si>
    <t>21-04-2014 15:43:27.233</t>
  </si>
  <si>
    <t>21-04-2014 15:43:29.670</t>
  </si>
  <si>
    <t>21-04-2014 15:43:30.438</t>
  </si>
  <si>
    <t>21-04-2014 15:43:32.474</t>
  </si>
  <si>
    <t>21-04-2014 15:44:31.451</t>
  </si>
  <si>
    <t>21-04-2014 15:44:33.186</t>
  </si>
  <si>
    <t>21-04-2014 15:46:05.374</t>
  </si>
  <si>
    <t>21-04-2014 15:49:05.743</t>
  </si>
  <si>
    <t>21-04-2014 15:49:15.890</t>
  </si>
  <si>
    <t>21-04-2014 15:49:17.058</t>
  </si>
  <si>
    <t>21-04-2014 15:49:19.862</t>
  </si>
  <si>
    <t>21-04-2014 15:52:04.978</t>
  </si>
  <si>
    <t>21-04-2014 15:55:04.946</t>
  </si>
  <si>
    <t>21-04-2014 15:58:05.716</t>
  </si>
  <si>
    <t>21-04-2014 15:59:33.765</t>
  </si>
  <si>
    <t>21-04-2014 15:59:35.634</t>
  </si>
  <si>
    <t>21-04-2014 16:01:05.418</t>
  </si>
  <si>
    <t>21-04-2014 16:04:05.387</t>
  </si>
  <si>
    <t>21-04-2014 16:07:05.522</t>
  </si>
  <si>
    <t>21-04-2014 16:10:04.323</t>
  </si>
  <si>
    <t>21-04-2014 16:10:04.623</t>
  </si>
  <si>
    <t>21-04-2014 16:11:49.684</t>
  </si>
  <si>
    <t>24-10-2016 12:43:35.480</t>
  </si>
  <si>
    <t>24-10-2016</t>
  </si>
  <si>
    <t>n1072</t>
  </si>
  <si>
    <t>24-10-2016 12:43:54.654</t>
  </si>
  <si>
    <t>24-10-2016 12:48:54.346</t>
  </si>
  <si>
    <t>24-10-2016 12:49:03.379</t>
  </si>
  <si>
    <t>24-10-2016 12:50:33.270</t>
  </si>
  <si>
    <t>24-10-2016 12:50:43.881</t>
  </si>
  <si>
    <t>24-10-2016 12:51:23.639</t>
  </si>
  <si>
    <t>24-10-2016 12:51:33.175</t>
  </si>
  <si>
    <t>24-10-2016 12:51:55.035</t>
  </si>
  <si>
    <t>24-10-2016 12:54:56.630</t>
  </si>
  <si>
    <t>24-10-2016 12:57:57.923</t>
  </si>
  <si>
    <t>fly</t>
  </si>
  <si>
    <t>24-10-2016 13:00:58.880</t>
  </si>
  <si>
    <t>24-10-2016 13:04:00.207</t>
  </si>
  <si>
    <t>24-10-2016 13:06:43.233</t>
  </si>
  <si>
    <t>24-10-2016 13:06:46.725</t>
  </si>
  <si>
    <t>24-10-2016 13:07:01.231</t>
  </si>
  <si>
    <t>24-10-2016 13:10:01.886</t>
  </si>
  <si>
    <t>24-10-2016 13:13:03.616</t>
  </si>
  <si>
    <t>24-10-2016 13:16:04.573</t>
  </si>
  <si>
    <t>24-10-2016 13:19:05.933</t>
  </si>
  <si>
    <t>24-10-2016 13:22:07.159</t>
  </si>
  <si>
    <t>24-10-2016 13:25:07.579</t>
  </si>
  <si>
    <t>24-10-2016 13:28:08.839</t>
  </si>
  <si>
    <t>24-10-2016 13:31:10.535</t>
  </si>
  <si>
    <t>24-10-2016 13:34:11.055</t>
  </si>
  <si>
    <t>24-10-2016 13:37:12.080</t>
  </si>
  <si>
    <t>24-10-2016 13:39:57.725</t>
  </si>
  <si>
    <t>24-10-2016 13:40:01.519</t>
  </si>
  <si>
    <t>24-10-2016 13:40:12.600</t>
  </si>
  <si>
    <t>24-10-2016 13:43:13.759</t>
  </si>
  <si>
    <t>24-10-2016 13:43:14.196</t>
  </si>
  <si>
    <t>24-10-2016 13:46:15.119</t>
  </si>
  <si>
    <t>24-10-2016 13:49:16.782</t>
  </si>
  <si>
    <t>24-10-2016 13:52:17.873</t>
  </si>
  <si>
    <t>24-10-2016 13:55:19.536</t>
  </si>
  <si>
    <t>24-10-2016 13:58:19.788</t>
  </si>
  <si>
    <t>24-10-2016 14:01:21.182</t>
  </si>
  <si>
    <t>24-10-2016 14:04:21.971</t>
  </si>
  <si>
    <t>24-10-2016 14:07:23.499</t>
  </si>
  <si>
    <t>24-10-2016 14:10:24.792</t>
  </si>
  <si>
    <t>24-10-2016 14:13:25.078</t>
  </si>
  <si>
    <t>24-10-2016 14:16:27.546</t>
  </si>
  <si>
    <t>24-10-2016 14:19:27.798</t>
  </si>
  <si>
    <t>24-10-2016 14:22:28.856</t>
  </si>
  <si>
    <t>24-10-2016 14:25:30.317</t>
  </si>
  <si>
    <t>24-10-2016 14:28:32.147</t>
  </si>
  <si>
    <t>24-10-2016 14:31:33.138</t>
  </si>
  <si>
    <t>24-10-2016 14:34:34.263</t>
  </si>
  <si>
    <t>24-10-2016 14:37:34.683</t>
  </si>
  <si>
    <t>24-10-2016 14:40:36.043</t>
  </si>
  <si>
    <t>24-10-2016 14:43:37.638</t>
  </si>
  <si>
    <t>24-10-2016 14:46:39.032</t>
  </si>
  <si>
    <t>24-10-2016 14:49:39.922</t>
  </si>
  <si>
    <t>05-05-2014 11:03:06.939</t>
  </si>
  <si>
    <t>05-05-2014</t>
  </si>
  <si>
    <t>n1085</t>
  </si>
  <si>
    <t>05-05-2014 11:08:28.960</t>
  </si>
  <si>
    <t>05-05-2014 11:08:56.696</t>
  </si>
  <si>
    <t>05-05-2014 11:09:05.875</t>
  </si>
  <si>
    <t>05-05-2014 11:11:29.062</t>
  </si>
  <si>
    <t>05-05-2014 11:11:29.162</t>
  </si>
  <si>
    <t>05-05-2014 11:14:28.630</t>
  </si>
  <si>
    <t>05-05-2014 11:14:28.797</t>
  </si>
  <si>
    <t>05-05-2014 11:14:36.407</t>
  </si>
  <si>
    <t>05-05-2014 11:14:38.310</t>
  </si>
  <si>
    <t>05-05-2014 11:15:03.443</t>
  </si>
  <si>
    <t>05-05-2014 11:15:26.439</t>
  </si>
  <si>
    <t>05-05-2014 11:19:42.741</t>
  </si>
  <si>
    <t>05-05-2014 11:19:46.980</t>
  </si>
  <si>
    <t>05-05-2014 11:19:51.319</t>
  </si>
  <si>
    <t>05-05-2014 11:20:28.968</t>
  </si>
  <si>
    <t>05-05-2014 11:20:29.069</t>
  </si>
  <si>
    <t>05-05-2014 11:20:29.102</t>
  </si>
  <si>
    <t>05-05-2014 11:20:40.884</t>
  </si>
  <si>
    <t>05-05-2014 11:23:28.971</t>
  </si>
  <si>
    <t>05-05-2014 11:23:29.171</t>
  </si>
  <si>
    <t>05-05-2014 11:24:37.360</t>
  </si>
  <si>
    <t>05-05-2014 11:25:12.473</t>
  </si>
  <si>
    <t>05-05-2014 11:26:29.106</t>
  </si>
  <si>
    <t>05-05-2014 11:26:29.640</t>
  </si>
  <si>
    <t>05-05-2014 11:28:01.327</t>
  </si>
  <si>
    <t>05-05-2014 11:28:04.331</t>
  </si>
  <si>
    <t>05-05-2014 11:29:29.309</t>
  </si>
  <si>
    <t>05-05-2014 11:29:29.709</t>
  </si>
  <si>
    <t>05-05-2014 11:32:29.378</t>
  </si>
  <si>
    <t>05-05-2014 11:32:29.711</t>
  </si>
  <si>
    <t>05-05-2014 11:34:56.470</t>
  </si>
  <si>
    <t>05-05-2014 11:35:00.809</t>
  </si>
  <si>
    <t>05-05-2014 11:35:29.413</t>
  </si>
  <si>
    <t>05-05-2014 11:38:29.582</t>
  </si>
  <si>
    <t>05-05-2014 11:38:29.649</t>
  </si>
  <si>
    <t>05-05-2014 11:41:29.584</t>
  </si>
  <si>
    <t>05-05-2014 11:41:29.618</t>
  </si>
  <si>
    <t>05-05-2014 11:42:40.511</t>
  </si>
  <si>
    <t>05-05-2014 11:42:42.580</t>
  </si>
  <si>
    <t>05-05-2014 11:42:44.616</t>
  </si>
  <si>
    <t>05-05-2014 11:43:14.722</t>
  </si>
  <si>
    <t>05-05-2014 11:43:18.093</t>
  </si>
  <si>
    <t>05-05-2014 11:44:29.353</t>
  </si>
  <si>
    <t>05-05-2014 11:44:29.587</t>
  </si>
  <si>
    <t>05-05-2014 11:44:46.943</t>
  </si>
  <si>
    <t>05-05-2014 11:44:53.651</t>
  </si>
  <si>
    <t>05-05-2014 11:44:55.921</t>
  </si>
  <si>
    <t>05-05-2014 11:47:29.622</t>
  </si>
  <si>
    <t>05-05-2014 11:50:06.160</t>
  </si>
  <si>
    <t>05-05-2014 11:50:13.203</t>
  </si>
  <si>
    <t>05-05-2014 11:50:29.758</t>
  </si>
  <si>
    <t>05-05-2014 11:50:30.025</t>
  </si>
  <si>
    <t>05-05-2014 11:51:00.231</t>
  </si>
  <si>
    <t>05-05-2014 11:51:05.371</t>
  </si>
  <si>
    <t>05-05-2014 11:51:08.642</t>
  </si>
  <si>
    <t>05-05-2014 11:51:46.458</t>
  </si>
  <si>
    <t>05-05-2014 11:51:46.859</t>
  </si>
  <si>
    <t>05-05-2014 11:51:50.196</t>
  </si>
  <si>
    <t>05-05-2014 11:53:29.293</t>
  </si>
  <si>
    <t>05-05-2014 11:55:07.187</t>
  </si>
  <si>
    <t>05-05-2014 11:55:36.492</t>
  </si>
  <si>
    <t>05-05-2014 11:55:37.293</t>
  </si>
  <si>
    <t>05-05-2014 11:55:41.899</t>
  </si>
  <si>
    <t>05-05-2014 11:56:29.695</t>
  </si>
  <si>
    <t>05-05-2014 11:59:30.098</t>
  </si>
  <si>
    <t>05-05-2014 12:02:29.833</t>
  </si>
  <si>
    <t>05-05-2014 12:05:29.268</t>
  </si>
  <si>
    <t>05-05-2014 12:05:29.401</t>
  </si>
  <si>
    <t>05-05-2014 12:05:29.468</t>
  </si>
  <si>
    <t>05-05-2014 12:08:29.137</t>
  </si>
  <si>
    <t>05-05-2014 12:11:09.179</t>
  </si>
  <si>
    <t>05-05-2014 12:11:19.226</t>
  </si>
  <si>
    <t>05-05-2014 12:11:29.339</t>
  </si>
  <si>
    <t>05-05-2014 12:11:29.506</t>
  </si>
  <si>
    <t>05-05-2014 12:12:18.971</t>
  </si>
  <si>
    <t>05-05-2014 12:12:21.040</t>
  </si>
  <si>
    <t>05-05-2014 12:14:29.274</t>
  </si>
  <si>
    <t>05-05-2014 12:17:29.544</t>
  </si>
  <si>
    <t>05-05-2014 12:18:03.388</t>
  </si>
  <si>
    <t>05-05-2014 12:18:07.426</t>
  </si>
  <si>
    <t>05-05-2014 12:20:29.446</t>
  </si>
  <si>
    <t>05-05-2014 12:23:29.615</t>
  </si>
  <si>
    <t>05-05-2014 12:23:29.648</t>
  </si>
  <si>
    <t>05-05-2014 12:26:28.949</t>
  </si>
  <si>
    <t>05-05-2014 12:26:29.750</t>
  </si>
  <si>
    <t>05-05-2014 12:28:17.358</t>
  </si>
  <si>
    <t>05-05-2014 12:28:22.898</t>
  </si>
  <si>
    <t>05-05-2014 12:29:29.819</t>
  </si>
  <si>
    <t>05-05-2014 12:32:29.287</t>
  </si>
  <si>
    <t>05-05-2014 12:32:29.788</t>
  </si>
  <si>
    <t>05-05-2014 12:32:29.821</t>
  </si>
  <si>
    <t>05-05-2014 12:32:32.391</t>
  </si>
  <si>
    <t>05-05-2014 12:35:29.723</t>
  </si>
  <si>
    <t>05-05-2014 12:38:29.726</t>
  </si>
  <si>
    <t>05-05-2014 12:38:30.360</t>
  </si>
  <si>
    <t>05-05-2014 12:41:29.527</t>
  </si>
  <si>
    <t>05-05-2014 12:44:29.797</t>
  </si>
  <si>
    <t>05-05-2014 12:47:29.832</t>
  </si>
  <si>
    <t>05-05-2014 12:47:30.032</t>
  </si>
  <si>
    <t>05-05-2014 12:47:30.199</t>
  </si>
  <si>
    <t>05-05-2014 12:50:30.168</t>
  </si>
  <si>
    <t>05-05-2014 12:50:30.268</t>
  </si>
  <si>
    <t>05-05-2014 12:53:29.970</t>
  </si>
  <si>
    <t>05-05-2014 12:53:30.371</t>
  </si>
  <si>
    <t>05-05-2014 12:56:30.406</t>
  </si>
  <si>
    <t>05-05-2014 12:57:20.939</t>
  </si>
  <si>
    <t>05-05-2014 12:57:26.780</t>
  </si>
  <si>
    <t>05-05-2014 12:59:29.574</t>
  </si>
  <si>
    <t>05-05-2014 12:59:30.341</t>
  </si>
  <si>
    <t>05-05-2014 13:02:29.743</t>
  </si>
  <si>
    <t>05-05-2014 13:02:29.977</t>
  </si>
  <si>
    <t>05-05-2014 13:02:30.110</t>
  </si>
  <si>
    <t>05-05-2014 13:02:40.457</t>
  </si>
  <si>
    <t>05-05-2014 13:02:42.226</t>
  </si>
  <si>
    <t>05-05-2014 13:05:26.307</t>
  </si>
  <si>
    <t>05-05-2014 13:05:29.545</t>
  </si>
  <si>
    <t>05-05-2014 13:05:30.179</t>
  </si>
  <si>
    <t>05-05-2014 13:05:30.446</t>
  </si>
  <si>
    <t>05-05-2014 13:05:36.954</t>
  </si>
  <si>
    <t>05-05-2014 13:08:30.248</t>
  </si>
  <si>
    <t>05-05-2014 13:08:30.348</t>
  </si>
  <si>
    <t>05-05-2014 13:11:30.350</t>
  </si>
  <si>
    <t>05-05-2014 13:11:30.384</t>
  </si>
  <si>
    <t>05-05-2014 13:12:37.939</t>
  </si>
  <si>
    <t>05-05-2014 13:12:43.079</t>
  </si>
  <si>
    <t>05-05-2014 13:14:29.751</t>
  </si>
  <si>
    <t>05-05-2014 13:17:29.954</t>
  </si>
  <si>
    <t>05-05-2014 13:17:30.054</t>
  </si>
  <si>
    <t>05-05-2014 13:20:30.256</t>
  </si>
  <si>
    <t>05-05-2014 13:20:30.557</t>
  </si>
  <si>
    <t>05-05-2014 13:20:51.618</t>
  </si>
  <si>
    <t>05-05-2014 13:20:54.388</t>
  </si>
  <si>
    <t>05-05-2014 13:23:30.092</t>
  </si>
  <si>
    <t>05-05-2014 13:26:30.361</t>
  </si>
  <si>
    <t>05-05-2014 13:26:30.394</t>
  </si>
  <si>
    <t>05-05-2014 13:26:30.728</t>
  </si>
  <si>
    <t>05-05-2014 13:27:57.459</t>
  </si>
  <si>
    <t>08-04-2015 13:12:35.292</t>
  </si>
  <si>
    <t>08-04-2015</t>
  </si>
  <si>
    <t>n2137</t>
  </si>
  <si>
    <t>08-04-2015 13:13:05.398</t>
  </si>
  <si>
    <t>08-04-2015 13:13:05.865</t>
  </si>
  <si>
    <t>08-04-2015 13:14:07.846</t>
  </si>
  <si>
    <t>08-04-2015 13:16:05.533</t>
  </si>
  <si>
    <t>08-04-2015 13:19:06.136</t>
  </si>
  <si>
    <t>08-04-2015 13:22:05.704</t>
  </si>
  <si>
    <t>08-04-2015 13:24:33.197</t>
  </si>
  <si>
    <t>08-04-2015 13:24:34.733</t>
  </si>
  <si>
    <t>08-04-2015 13:25:05.573</t>
  </si>
  <si>
    <t>08-04-2015 13:25:06.074</t>
  </si>
  <si>
    <t>08-04-2015 13:25:06.107</t>
  </si>
  <si>
    <t>08-04-2015 13:28:05.876</t>
  </si>
  <si>
    <t>08-04-2015 13:28:06.009</t>
  </si>
  <si>
    <t>08-04-2015 13:31:06.078</t>
  </si>
  <si>
    <t>08-04-2015 13:31:06.212</t>
  </si>
  <si>
    <t>08-04-2015 13:34:06.481</t>
  </si>
  <si>
    <t>08-04-2015 13:34:06.614</t>
  </si>
  <si>
    <t>08-04-2015 13:37:05.815</t>
  </si>
  <si>
    <t>08-04-2015 13:37:06.249</t>
  </si>
  <si>
    <t>08-04-2015 13:37:20.301</t>
  </si>
  <si>
    <t>08-04-2015 13:37:27.878</t>
  </si>
  <si>
    <t>08-04-2015 13:40:06.251</t>
  </si>
  <si>
    <t>08-04-2015 13:43:06.153</t>
  </si>
  <si>
    <t>08-04-2015 13:46:06.022</t>
  </si>
  <si>
    <t>08-04-2015 13:49:06.024</t>
  </si>
  <si>
    <t>08-04-2015 13:52:05.860</t>
  </si>
  <si>
    <t>08-04-2015 13:55:06.062</t>
  </si>
  <si>
    <t>08-04-2015 13:55:10.434</t>
  </si>
  <si>
    <t>08-04-2015 13:55:26.128</t>
  </si>
  <si>
    <t>08-04-2015 14:36:18.330</t>
  </si>
  <si>
    <t>08-04-2015 14:36:42.696</t>
  </si>
  <si>
    <t>08-04-2015 14:38:58.373</t>
  </si>
  <si>
    <t>08-04-2015 14:41:58.275</t>
  </si>
  <si>
    <t>08-04-2015 14:41:58.375</t>
  </si>
  <si>
    <t>08-04-2015 14:44:58.377</t>
  </si>
  <si>
    <t>08-04-2015 14:44:58.411</t>
  </si>
  <si>
    <t>08-04-2015 14:47:58.480</t>
  </si>
  <si>
    <t>08-04-2015 14:50:58.515</t>
  </si>
  <si>
    <t>08-04-2015 14:53:58.284</t>
  </si>
  <si>
    <t>08-04-2015 14:56:58.586</t>
  </si>
  <si>
    <t>08-04-2015 14:59:58.455</t>
  </si>
  <si>
    <t>08-04-2015 15:02:58.524</t>
  </si>
  <si>
    <t>08-04-2015 15:05:58.760</t>
  </si>
  <si>
    <t>08-04-2015 15:08:58.695</t>
  </si>
  <si>
    <t>08-04-2015 15:11:58.998</t>
  </si>
  <si>
    <t>08-04-2015 15:14:58.866</t>
  </si>
  <si>
    <t>08-04-2015 15:14:59.167</t>
  </si>
  <si>
    <t>08-04-2015 15:17:59.002</t>
  </si>
  <si>
    <t>08-04-2015 15:20:58.937</t>
  </si>
  <si>
    <t>08-04-2015 15:20:59.104</t>
  </si>
  <si>
    <t>08-04-2015 15:22:29.626</t>
  </si>
  <si>
    <t>13-04-2015 09:07:20.936</t>
  </si>
  <si>
    <t>13-04-2015</t>
  </si>
  <si>
    <t>n2138</t>
  </si>
  <si>
    <t>13-04-2015 09:13:26.447</t>
  </si>
  <si>
    <t>13-04-2015 09:16:26.182</t>
  </si>
  <si>
    <t>13-04-2015 09:17:31.234</t>
  </si>
  <si>
    <t>13-04-2015 09:17:36.441</t>
  </si>
  <si>
    <t>13-04-2015 09:19:26.251</t>
  </si>
  <si>
    <t>13-04-2015 09:19:26.485</t>
  </si>
  <si>
    <t>13-04-2015 09:22:26.454</t>
  </si>
  <si>
    <t>13-04-2015 09:22:26.721</t>
  </si>
  <si>
    <t>13-04-2015 09:22:58.462</t>
  </si>
  <si>
    <t>13-04-2015 09:25:26.523</t>
  </si>
  <si>
    <t>13-04-2015 09:26:17.990</t>
  </si>
  <si>
    <t>13-04-2015 09:26:21.394</t>
  </si>
  <si>
    <t>13-04-2015 09:28:26.558</t>
  </si>
  <si>
    <t>13-04-2015 09:31:26.527</t>
  </si>
  <si>
    <t>13-04-2015 09:32:36.786</t>
  </si>
  <si>
    <t>13-04-2015 09:32:42.326</t>
  </si>
  <si>
    <t>13-04-2015 09:34:26.729</t>
  </si>
  <si>
    <t>13-04-2015 09:37:26.765</t>
  </si>
  <si>
    <t>13-04-2015 09:37:26.865</t>
  </si>
  <si>
    <t>13-04-2015 09:38:29.981</t>
  </si>
  <si>
    <t>13-04-2015 09:38:33.352</t>
  </si>
  <si>
    <t>13-04-2015 09:40:26.700</t>
  </si>
  <si>
    <t>13-04-2015 09:40:27.001</t>
  </si>
  <si>
    <t>13-04-2015 09:43:26.669</t>
  </si>
  <si>
    <t>13-04-2015 09:43:26.803</t>
  </si>
  <si>
    <t>13-04-2015 09:43:26.936</t>
  </si>
  <si>
    <t>13-04-2015 09:46:26.805</t>
  </si>
  <si>
    <t>13-04-2015 09:46:27.406</t>
  </si>
  <si>
    <t>13-04-2015 09:49:27.074</t>
  </si>
  <si>
    <t>13-04-2015 09:52:26.308</t>
  </si>
  <si>
    <t>13-04-2015 09:52:26.475</t>
  </si>
  <si>
    <t>13-04-2015 09:52:26.509</t>
  </si>
  <si>
    <t>13-04-2015 09:55:27.145</t>
  </si>
  <si>
    <t>13-04-2015 09:55:46.710</t>
  </si>
  <si>
    <t>13-04-2015 10:39:58.131</t>
  </si>
  <si>
    <t>13-04-2015 10:42:38.440</t>
  </si>
  <si>
    <t>13-04-2015 10:45:38.075</t>
  </si>
  <si>
    <t>13-04-2015 10:45:38.209</t>
  </si>
  <si>
    <t>13-04-2015 10:48:37.977</t>
  </si>
  <si>
    <t>13-04-2015 10:51:38.113</t>
  </si>
  <si>
    <t>13-04-2015 10:51:38.114</t>
  </si>
  <si>
    <t>13-04-2015 10:54:38.683</t>
  </si>
  <si>
    <t>13-04-2015 10:57:38.184</t>
  </si>
  <si>
    <t>13-04-2015 11:00:38.420</t>
  </si>
  <si>
    <t>13-04-2015 11:03:38.622</t>
  </si>
  <si>
    <t>13-04-2015 11:06:38.358</t>
  </si>
  <si>
    <t>13-04-2015 11:09:38.426</t>
  </si>
  <si>
    <t>13-04-2015 11:12:39.096</t>
  </si>
  <si>
    <t>13-04-2015 11:15:38.564</t>
  </si>
  <si>
    <t>13-04-2015 11:15:38.598</t>
  </si>
  <si>
    <t>13-04-2015 11:18:38.967</t>
  </si>
  <si>
    <t>13-04-2015 11:18:39.100</t>
  </si>
  <si>
    <t>13-04-2015 11:18:39.134</t>
  </si>
  <si>
    <t>13-04-2015 11:21:38.969</t>
  </si>
  <si>
    <t>13-04-2015 11:21:39.303</t>
  </si>
  <si>
    <t>13-04-2015 11:24:38.871</t>
  </si>
  <si>
    <t>13-04-2015 11:24:38.905</t>
  </si>
  <si>
    <t>13-04-2015 11:26:09.392</t>
  </si>
  <si>
    <t>17-04-2015 14:17:26.395</t>
  </si>
  <si>
    <t>17-04-2015</t>
  </si>
  <si>
    <t>n2161</t>
  </si>
  <si>
    <t>17-04-2015 14:21:45.901</t>
  </si>
  <si>
    <t>17-04-2015 14:30:45.407</t>
  </si>
  <si>
    <t>17-04-2015 14:33:16.739</t>
  </si>
  <si>
    <t>17-04-2015 14:33:19.709</t>
  </si>
  <si>
    <t>17-04-2015 14:33:45.810</t>
  </si>
  <si>
    <t>17-04-2015 14:38:48.473</t>
  </si>
  <si>
    <t>17-04-2015 14:38:56.416</t>
  </si>
  <si>
    <t>17-04-2015 14:39:45.914</t>
  </si>
  <si>
    <t>17-04-2015 14:42:46.017</t>
  </si>
  <si>
    <t>17-04-2015 14:45:45.985</t>
  </si>
  <si>
    <t>17-04-2015 14:47:29.020</t>
  </si>
  <si>
    <t>17-04-2015 14:48:04.200</t>
  </si>
  <si>
    <t>17-04-2015 14:48:46.021</t>
  </si>
  <si>
    <t>17-04-2015 14:51:46.357</t>
  </si>
  <si>
    <t>17-04-2015 14:54:46.292</t>
  </si>
  <si>
    <t>17-04-2015 14:57:46.294</t>
  </si>
  <si>
    <t>17-04-2015 15:00:46.464</t>
  </si>
  <si>
    <t>17-04-2015 15:03:46.666</t>
  </si>
  <si>
    <t>17-04-2015 15:06:46.368</t>
  </si>
  <si>
    <t>17-04-2015 15:09:46.604</t>
  </si>
  <si>
    <t>17-04-2015 15:12:46.472</t>
  </si>
  <si>
    <t>17-04-2015 15:15:46.808</t>
  </si>
  <si>
    <t>17-04-2015 15:18:46.643</t>
  </si>
  <si>
    <t>17-04-2015 15:21:46.412</t>
  </si>
  <si>
    <t>17-04-2015 15:24:46.481</t>
  </si>
  <si>
    <t>17-04-2015 15:27:46.683</t>
  </si>
  <si>
    <t>17-04-2015 15:30:46.619</t>
  </si>
  <si>
    <t>17-04-2015 15:31:58.846</t>
  </si>
  <si>
    <t>17-04-2015 15:32:05.188</t>
  </si>
  <si>
    <t>17-04-2015 15:33:46.721</t>
  </si>
  <si>
    <t>17-04-2015 15:36:46.756</t>
  </si>
  <si>
    <t>17-04-2015 15:39:46.692</t>
  </si>
  <si>
    <t>17-04-2015 15:42:46.794</t>
  </si>
  <si>
    <t>17-04-2015 15:45:46.896</t>
  </si>
  <si>
    <t>17-04-2015 15:48:46.899</t>
  </si>
  <si>
    <t>17-04-2015 15:51:47.001</t>
  </si>
  <si>
    <t>17-04-2015 15:54:47.036</t>
  </si>
  <si>
    <t>17-04-2015 15:57:47.072</t>
  </si>
  <si>
    <t>17-04-2015 16:00:47.174</t>
  </si>
  <si>
    <t>17-04-2015 16:03:47.343</t>
  </si>
  <si>
    <t>17-04-2015 16:06:47.279</t>
  </si>
  <si>
    <t>17-04-2015 16:09:47.715</t>
  </si>
  <si>
    <t>17-04-2015 16:12:47.417</t>
  </si>
  <si>
    <t>17-04-2015 16:15:47.586</t>
  </si>
  <si>
    <t>17-04-2015 16:16:32.957</t>
  </si>
  <si>
    <t>20-04-2015 16:19:04.823</t>
  </si>
  <si>
    <t>20-04-2015</t>
  </si>
  <si>
    <t>n2167</t>
  </si>
  <si>
    <t>20-04-2015 16:22:08.731</t>
  </si>
  <si>
    <t>20-04-2015 16:23:38.348</t>
  </si>
  <si>
    <t>20-04-2015 16:23:49.496</t>
  </si>
  <si>
    <t>20-04-2015 16:23:54.235</t>
  </si>
  <si>
    <t>20-04-2015 16:24:12.493</t>
  </si>
  <si>
    <t>20-04-2015 16:25:08.699</t>
  </si>
  <si>
    <t>20-04-2015 16:28:08.935</t>
  </si>
  <si>
    <t>20-04-2015 16:31:08.871</t>
  </si>
  <si>
    <t>20-04-2015 16:34:08.839</t>
  </si>
  <si>
    <t>mate</t>
  </si>
  <si>
    <t>20-04-2015 16:40:28.870</t>
  </si>
  <si>
    <t>20-04-2015 16:40:37.248</t>
  </si>
  <si>
    <t>20-04-2015 16:43:08.913</t>
  </si>
  <si>
    <t>20-04-2015 16:46:08.982</t>
  </si>
  <si>
    <t>20-04-2015 16:49:09.050</t>
  </si>
  <si>
    <t>20-04-2015 16:50:36.632</t>
  </si>
  <si>
    <t>20-04-2015 16:50:43.073</t>
  </si>
  <si>
    <t>20-04-2015 16:52:09.119</t>
  </si>
  <si>
    <t>20-04-2015 16:55:09.155</t>
  </si>
  <si>
    <t>20-04-2015 16:58:09.257</t>
  </si>
  <si>
    <t>20-04-2015 17:01:09.326</t>
  </si>
  <si>
    <t>20-04-2015 17:01:52.049</t>
  </si>
  <si>
    <t>20-04-2015 17:04:09.428</t>
  </si>
  <si>
    <t>20-04-2015 17:07:09.531</t>
  </si>
  <si>
    <t>20-04-2015 17:10:09.500</t>
  </si>
  <si>
    <t>20-04-2015 17:15:09.726</t>
  </si>
  <si>
    <t>20-04-2015 17:16:09.838</t>
  </si>
  <si>
    <t>20-04-2015 17:19:09.473</t>
  </si>
  <si>
    <t>20-04-2015 17:22:09.508</t>
  </si>
  <si>
    <t>20-04-2015 17:25:09.811</t>
  </si>
  <si>
    <t>20-04-2015 17:28:10.013</t>
  </si>
  <si>
    <t>20-04-2015 17:31:09.682</t>
  </si>
  <si>
    <t>20-04-2015 17:34:10.218</t>
  </si>
  <si>
    <t>20-04-2015 17:37:09.886</t>
  </si>
  <si>
    <t>20-04-2015 17:40:09.955</t>
  </si>
  <si>
    <t>20-04-2015 17:43:09.957</t>
  </si>
  <si>
    <t>20-04-2015 17:46:10.126</t>
  </si>
  <si>
    <t>20-04-2015 17:49:10.062</t>
  </si>
  <si>
    <t>20-04-2015 17:52:10.431</t>
  </si>
  <si>
    <t>20-04-2015 17:55:10.567</t>
  </si>
  <si>
    <t>20-04-2015 17:58:10.535</t>
  </si>
  <si>
    <t>20-04-2015 18:01:10.604</t>
  </si>
  <si>
    <t>20-04-2015 18:04:10.740</t>
  </si>
  <si>
    <t>20-04-2015 18:07:10.542</t>
  </si>
  <si>
    <t>20-04-2015 18:10:10.477</t>
  </si>
  <si>
    <t>20-04-2015 18:13:10.613</t>
  </si>
  <si>
    <t>20-04-2015 18:16:10.281</t>
  </si>
  <si>
    <t>20-04-2015 18:19:09.816</t>
  </si>
  <si>
    <t>20-04-2015 18:22:09.952</t>
  </si>
  <si>
    <t>20-04-2015 18:24:08.729</t>
  </si>
  <si>
    <t>22-04-2015 13:09:05.687</t>
  </si>
  <si>
    <t>22-04-2015</t>
  </si>
  <si>
    <t>n2168</t>
  </si>
  <si>
    <t>imported</t>
  </si>
  <si>
    <t>22-04-2015 13:11:02.073</t>
  </si>
  <si>
    <t>22-04-2015 13:11:02.841</t>
  </si>
  <si>
    <t>22-04-2015 13:11:20.330</t>
  </si>
  <si>
    <t>22-04-2015 13:11:48.567</t>
  </si>
  <si>
    <t>22-04-2015 13:15:01.219</t>
  </si>
  <si>
    <t>22-04-2015 13:15:39.436</t>
  </si>
  <si>
    <t>22-04-2015 13:20:07.286</t>
  </si>
  <si>
    <t>22-04-2015 13:23:07.255</t>
  </si>
  <si>
    <t>22-04-2015 13:23:10.025</t>
  </si>
  <si>
    <t>22-04-2015 13:23:15.466</t>
  </si>
  <si>
    <t>22-04-2015 13:26:07.457</t>
  </si>
  <si>
    <t>22-04-2015 13:29:07.126</t>
  </si>
  <si>
    <t>22-04-2015 13:31:41.862</t>
  </si>
  <si>
    <t>22-04-2015 13:31:54.378</t>
  </si>
  <si>
    <t>22-04-2015 13:32:07.562</t>
  </si>
  <si>
    <t>22-04-2015 13:35:07.364</t>
  </si>
  <si>
    <t>22-04-2015 13:38:07.333</t>
  </si>
  <si>
    <t>22-04-2015 13:41:07.668</t>
  </si>
  <si>
    <t>22-04-2015 13:44:07.837</t>
  </si>
  <si>
    <t>22-04-2015 13:46:30.858</t>
  </si>
  <si>
    <t>22-04-2015 13:49:30.860</t>
  </si>
  <si>
    <t>22-04-2015 13:52:31.163</t>
  </si>
  <si>
    <t>22-04-2015 13:55:31.031</t>
  </si>
  <si>
    <t>22-04-2015 13:58:31.200</t>
  </si>
  <si>
    <t>22-04-2015 14:01:31.136</t>
  </si>
  <si>
    <t>22-04-2015 14:04:30.838</t>
  </si>
  <si>
    <t>22-04-2015 14:07:30.573</t>
  </si>
  <si>
    <t>22-04-2015 14:10:30.274</t>
  </si>
  <si>
    <t>22-04-2015 14:13:30.644</t>
  </si>
  <si>
    <t>22-04-2015 14:16:31.147</t>
  </si>
  <si>
    <t>22-04-2015 14:19:30.748</t>
  </si>
  <si>
    <t>22-04-2015 14:22:31.017</t>
  </si>
  <si>
    <t>22-04-2015 14:25:31.353</t>
  </si>
  <si>
    <t>22-04-2015 14:28:31.289</t>
  </si>
  <si>
    <t>22-04-2015 14:31:30.723</t>
  </si>
  <si>
    <t>22-04-2015 14:34:31.093</t>
  </si>
  <si>
    <t>22-04-2015 14:37:31.162</t>
  </si>
  <si>
    <t>22-04-2015 14:40:31.698</t>
  </si>
  <si>
    <t>22-04-2015 14:43:31.133</t>
  </si>
  <si>
    <t>22-04-2015 14:46:31.368</t>
  </si>
  <si>
    <t>22-04-2015 14:49:31.337</t>
  </si>
  <si>
    <t>22-04-2015 14:52:31.139</t>
  </si>
  <si>
    <t>22-04-2015 14:55:31.475</t>
  </si>
  <si>
    <t>22-04-2015 14:58:31.978</t>
  </si>
  <si>
    <t>22-04-2015 15:00:48.057</t>
  </si>
  <si>
    <t>24-04-2015 09:49:28.286</t>
  </si>
  <si>
    <t>24-04-2015</t>
  </si>
  <si>
    <t>n2214</t>
  </si>
  <si>
    <t>24-04-2015 10:04:18.083</t>
  </si>
  <si>
    <t>24-04-2015 10:04:23.758</t>
  </si>
  <si>
    <t>24-04-2015 10:04:26.328</t>
  </si>
  <si>
    <t>24-04-2015 10:04:31.935</t>
  </si>
  <si>
    <t>24-04-2015 10:04:34.839</t>
  </si>
  <si>
    <t>24-04-2015 10:04:45.152</t>
  </si>
  <si>
    <t>24-04-2015 10:05:09.584</t>
  </si>
  <si>
    <t>24-04-2015 10:05:12.254</t>
  </si>
  <si>
    <t>24-04-2015 10:05:54.943</t>
  </si>
  <si>
    <t>24-04-2015 10:07:12.979</t>
  </si>
  <si>
    <t>24-04-2015 10:07:37.311</t>
  </si>
  <si>
    <t>24-04-2015 10:07:45.555</t>
  </si>
  <si>
    <t>24-04-2015 10:10:45.791</t>
  </si>
  <si>
    <t>24-04-2015 10:13:10.346</t>
  </si>
  <si>
    <t>24-04-2015 10:13:45.292</t>
  </si>
  <si>
    <t>24-04-2015 10:14:26.580</t>
  </si>
  <si>
    <t>24-04-2015 10:16:45.561</t>
  </si>
  <si>
    <t>24-04-2015 10:19:45.730</t>
  </si>
  <si>
    <t>24-04-2015 10:22:45.966</t>
  </si>
  <si>
    <t>24-04-2015 10:23:19.343</t>
  </si>
  <si>
    <t>24-04-2015 10:23:43.241</t>
  </si>
  <si>
    <t>24-04-2015 10:25:45.768</t>
  </si>
  <si>
    <t>24-04-2015 10:28:45.703</t>
  </si>
  <si>
    <t>24-04-2015 10:30:40.654</t>
  </si>
  <si>
    <t>24-04-2015 10:30:43.458</t>
  </si>
  <si>
    <t>24-04-2015 10:31:46.039</t>
  </si>
  <si>
    <t>24-04-2015 10:34:45.775</t>
  </si>
  <si>
    <t>24-04-2015 10:37:46.311</t>
  </si>
  <si>
    <t>24-04-2015 10:37:46.544</t>
  </si>
  <si>
    <t>24-04-2015 10:40:46.079</t>
  </si>
  <si>
    <t>24-04-2015 10:43:21.683</t>
  </si>
  <si>
    <t>24-04-2015 10:43:46.315</t>
  </si>
  <si>
    <t>24-04-2015 10:44:34.745</t>
  </si>
  <si>
    <t>24-04-2015 10:44:36.614</t>
  </si>
  <si>
    <t>24-04-2015 10:46:45.917</t>
  </si>
  <si>
    <t>24-04-2015 10:49:46.019</t>
  </si>
  <si>
    <t>24-04-2015 10:52:46.255</t>
  </si>
  <si>
    <t>24-04-2015 10:55:46.090</t>
  </si>
  <si>
    <t>24-04-2015 10:58:46.359</t>
  </si>
  <si>
    <t>24-04-2015 10:58:46.459</t>
  </si>
  <si>
    <t>24-04-2015 10:58:46.493</t>
  </si>
  <si>
    <t>24-04-2015 10:58:46.559</t>
  </si>
  <si>
    <t>24-04-2015 11:01:46.094</t>
  </si>
  <si>
    <t>24-04-2015 11:04:46.397</t>
  </si>
  <si>
    <t>24-04-2015 11:07:46.299</t>
  </si>
  <si>
    <t>24-04-2015 11:10:47.035</t>
  </si>
  <si>
    <t>24-04-2015 11:13:46.604</t>
  </si>
  <si>
    <t>24-04-2015 11:16:47.107</t>
  </si>
  <si>
    <t>24-04-2015 11:19:46.641</t>
  </si>
  <si>
    <t>24-04-2015 11:22:46.710</t>
  </si>
  <si>
    <t>24-04-2015 11:25:47.080</t>
  </si>
  <si>
    <t>24-04-2015 11:28:47.382</t>
  </si>
  <si>
    <t>24-04-2015 11:31:47.017</t>
  </si>
  <si>
    <t>24-04-2015 11:34:47.019</t>
  </si>
  <si>
    <t>24-04-2015 11:37:46.621</t>
  </si>
  <si>
    <t>24-04-2015 11:40:46.957</t>
  </si>
  <si>
    <t>24-04-2015 11:43:47.426</t>
  </si>
  <si>
    <t>24-04-2015 11:43:47.493</t>
  </si>
  <si>
    <t>24-04-2015 11:46:47.529</t>
  </si>
  <si>
    <t>24-04-2015 11:49:47.097</t>
  </si>
  <si>
    <t>24-04-2015 11:52:10.469</t>
  </si>
  <si>
    <t>24-04-2015 12:34:57.500</t>
  </si>
  <si>
    <t>n2215</t>
  </si>
  <si>
    <t>24-04-2015 12:39:15.671</t>
  </si>
  <si>
    <t>24-04-2015 12:44:17.132</t>
  </si>
  <si>
    <t>24-04-2015 12:47:17.134</t>
  </si>
  <si>
    <t>24-04-2015 12:50:17.236</t>
  </si>
  <si>
    <t>24-04-2015 12:53:17.172</t>
  </si>
  <si>
    <t>24-04-2015 12:54:05.135</t>
  </si>
  <si>
    <t>24-04-2015 12:56:17.241</t>
  </si>
  <si>
    <t>24-04-2015 12:59:17.443</t>
  </si>
  <si>
    <t>24-04-2015 13:00:29.504</t>
  </si>
  <si>
    <t>24-04-2015 13:02:17.312</t>
  </si>
  <si>
    <t>24-04-2015 13:05:17.681</t>
  </si>
  <si>
    <t>24-04-2015 13:08:17.850</t>
  </si>
  <si>
    <t>24-04-2015 13:11:17.685</t>
  </si>
  <si>
    <t>24-04-2015 13:14:17.421</t>
  </si>
  <si>
    <t>24-04-2015 13:17:17.823</t>
  </si>
  <si>
    <t>24-04-2015 13:20:17.692</t>
  </si>
  <si>
    <t>24-04-2015 13:23:17.761</t>
  </si>
  <si>
    <t>24-04-2015 13:26:17.663</t>
  </si>
  <si>
    <t>24-04-2015 13:29:17.832</t>
  </si>
  <si>
    <t>24-04-2015 13:32:17.901</t>
  </si>
  <si>
    <t>24-04-2015 13:35:17.703</t>
  </si>
  <si>
    <t>24-04-2015 13:38:18.105</t>
  </si>
  <si>
    <t>24-04-2015 13:41:18.041</t>
  </si>
  <si>
    <t>24-04-2015 13:44:17.876</t>
  </si>
  <si>
    <t>24-04-2015 13:47:18.145</t>
  </si>
  <si>
    <t>24-04-2015 13:50:18.147</t>
  </si>
  <si>
    <t>24-04-2015 13:53:18.083</t>
  </si>
  <si>
    <t>24-04-2015 13:56:17.985</t>
  </si>
  <si>
    <t>24-04-2015 13:59:18.087</t>
  </si>
  <si>
    <t>24-04-2015 13:59:18.354</t>
  </si>
  <si>
    <t>24-04-2015 14:02:18.189</t>
  </si>
  <si>
    <t>24-04-2015 14:02:18.356</t>
  </si>
  <si>
    <t>24-04-2015 14:05:18.325</t>
  </si>
  <si>
    <t>24-04-2015 14:08:18.728</t>
  </si>
  <si>
    <t>24-04-2015 14:11:18.263</t>
  </si>
  <si>
    <t>24-04-2015 14:11:18.296</t>
  </si>
  <si>
    <t>24-04-2015 14:14:18.465</t>
  </si>
  <si>
    <t>24-04-2015 14:17:18.501</t>
  </si>
  <si>
    <t>24-04-2015 14:20:18.469</t>
  </si>
  <si>
    <t>24-04-2015 14:23:18.572</t>
  </si>
  <si>
    <t>24-04-2015 14:26:19.041</t>
  </si>
  <si>
    <t>24-04-2015 14:29:18.576</t>
  </si>
  <si>
    <t>24-04-2015 14:31:07.560</t>
  </si>
  <si>
    <t>27-04-2015 09:09:54.904</t>
  </si>
  <si>
    <t>27-04-2015</t>
  </si>
  <si>
    <t>n2217</t>
  </si>
  <si>
    <t>27-04-2015 09:11:00.290</t>
  </si>
  <si>
    <t>27-04-2015 09:14:37.741</t>
  </si>
  <si>
    <t>27-04-2015 09:18:59.917</t>
  </si>
  <si>
    <t>27-04-2015 09:19:56.959</t>
  </si>
  <si>
    <t>27-04-2015 09:20:03.367</t>
  </si>
  <si>
    <t>27-04-2015 09:20:21.324</t>
  </si>
  <si>
    <t>27-04-2015 09:20:49.761</t>
  </si>
  <si>
    <t>27-04-2015 09:22:03.057</t>
  </si>
  <si>
    <t>27-04-2015 09:23:21.627</t>
  </si>
  <si>
    <t>27-04-2015 09:26:21.929</t>
  </si>
  <si>
    <t>27-04-2015 09:29:22.265</t>
  </si>
  <si>
    <t>27-04-2015 09:30:21.843</t>
  </si>
  <si>
    <t>27-04-2015 09:32:21.700</t>
  </si>
  <si>
    <t>27-04-2015 09:32:36.686</t>
  </si>
  <si>
    <t>27-04-2015 09:33:21.878</t>
  </si>
  <si>
    <t>27-04-2015 09:35:21.735</t>
  </si>
  <si>
    <t>27-04-2015 09:35:22.102</t>
  </si>
  <si>
    <t>27-04-2015 09:36:21.647</t>
  </si>
  <si>
    <t>27-04-2015 09:38:21.971</t>
  </si>
  <si>
    <t>27-04-2015 09:39:21.749</t>
  </si>
  <si>
    <t>27-04-2015 09:41:22.007</t>
  </si>
  <si>
    <t>27-04-2015 09:42:22.285</t>
  </si>
  <si>
    <t>27-04-2015 09:44:22.109</t>
  </si>
  <si>
    <t>27-04-2015 09:45:22.087</t>
  </si>
  <si>
    <t>27-04-2015 09:47:22.545</t>
  </si>
  <si>
    <t>27-04-2015 09:48:22.023</t>
  </si>
  <si>
    <t>27-04-2015 09:50:22.280</t>
  </si>
  <si>
    <t>27-04-2015 09:51:22.392</t>
  </si>
  <si>
    <t>27-04-2015 09:53:22.282</t>
  </si>
  <si>
    <t>27-04-2015 09:54:22.695</t>
  </si>
  <si>
    <t>27-04-2015 09:57:22.864</t>
  </si>
  <si>
    <t>27-04-2015 09:59:22.120</t>
  </si>
  <si>
    <t>27-04-2015 10:02:22.422</t>
  </si>
  <si>
    <t>27-04-2015 10:05:22.558</t>
  </si>
  <si>
    <t>27-04-2015 10:08:22.694</t>
  </si>
  <si>
    <t>27-04-2015 10:11:22.696</t>
  </si>
  <si>
    <t>27-04-2015 10:14:22.798</t>
  </si>
  <si>
    <t>27-04-2015 10:17:22.700</t>
  </si>
  <si>
    <t>27-04-2015 10:20:22.769</t>
  </si>
  <si>
    <t>27-04-2015 10:23:22.905</t>
  </si>
  <si>
    <t>27-04-2015 10:26:23.040</t>
  </si>
  <si>
    <t>27-04-2015 10:29:22.642</t>
  </si>
  <si>
    <t>27-04-2015 10:32:22.978</t>
  </si>
  <si>
    <t>27-04-2015 10:35:23.481</t>
  </si>
  <si>
    <t>27-04-2015 10:38:23.049</t>
  </si>
  <si>
    <t>27-04-2015 10:41:23.151</t>
  </si>
  <si>
    <t>27-04-2015 10:44:23.454</t>
  </si>
  <si>
    <t>27-04-2015 10:47:23.289</t>
  </si>
  <si>
    <t>27-04-2015 10:50:23.358</t>
  </si>
  <si>
    <t>27-04-2015 10:53:23.427</t>
  </si>
  <si>
    <t>27-04-2015 10:56:23.262</t>
  </si>
  <si>
    <t>27-04-2015 10:59:23.565</t>
  </si>
  <si>
    <t>27-04-2015 11:02:23.400</t>
  </si>
  <si>
    <t>27-04-2015 11:05:23.536</t>
  </si>
  <si>
    <t>27-04-2015 11:08:23.638</t>
  </si>
  <si>
    <t>27-04-2015 11:11:23.640</t>
  </si>
  <si>
    <t>27-04-2015 11:11:34.070</t>
  </si>
  <si>
    <t>27-04-2015 09:16:07.005</t>
  </si>
  <si>
    <t>n2218</t>
  </si>
  <si>
    <t>27-04-2015 09:21:34.400</t>
  </si>
  <si>
    <t>27-04-2015 09:24:14.810</t>
  </si>
  <si>
    <t>27-04-2015 09:26:27.017</t>
  </si>
  <si>
    <t>27-04-2015 09:28:01.607</t>
  </si>
  <si>
    <t>27-04-2015 09:36:07.543</t>
  </si>
  <si>
    <t>27-04-2015 09:40:27.316</t>
  </si>
  <si>
    <t>27-04-2015 09:40:32.790</t>
  </si>
  <si>
    <t>27-04-2015 09:43:32.759</t>
  </si>
  <si>
    <t>27-04-2015 09:43:46.243</t>
  </si>
  <si>
    <t>27-04-2015 09:46:33.095</t>
  </si>
  <si>
    <t>27-04-2015 09:46:56.559</t>
  </si>
  <si>
    <t>27-04-2015 09:49:57.095</t>
  </si>
  <si>
    <t>27-04-2015 09:52:56.830</t>
  </si>
  <si>
    <t>27-04-2015 09:55:57.299</t>
  </si>
  <si>
    <t>27-04-2015 09:58:57.301</t>
  </si>
  <si>
    <t>27-04-2015 10:04:08.208</t>
  </si>
  <si>
    <t>27-04-2015 10:07:08.477</t>
  </si>
  <si>
    <t>27-04-2015 10:08:27.948</t>
  </si>
  <si>
    <t>27-04-2015 10:10:08.480</t>
  </si>
  <si>
    <t>27-04-2015 10:13:08.382</t>
  </si>
  <si>
    <t>27-04-2015 10:16:08.684</t>
  </si>
  <si>
    <t>27-04-2015 10:22:08.154</t>
  </si>
  <si>
    <t>27-04-2015 10:25:07.990</t>
  </si>
  <si>
    <t>27-04-2015 10:28:08.025</t>
  </si>
  <si>
    <t>27-04-2015 10:31:08.128</t>
  </si>
  <si>
    <t>27-04-2015 10:34:08.196</t>
  </si>
  <si>
    <t>27-04-2015 10:37:08.065</t>
  </si>
  <si>
    <t>27-04-2015 10:40:08.234</t>
  </si>
  <si>
    <t>27-04-2015 10:43:08.370</t>
  </si>
  <si>
    <t>27-04-2015 10:46:08.472</t>
  </si>
  <si>
    <t>27-04-2015 10:49:08.441</t>
  </si>
  <si>
    <t>27-04-2015 10:52:08.610</t>
  </si>
  <si>
    <t>27-04-2015 10:55:08.545</t>
  </si>
  <si>
    <t>27-04-2015 10:58:08.581</t>
  </si>
  <si>
    <t>27-04-2015 11:01:08.650</t>
  </si>
  <si>
    <t>27-04-2015 11:04:08.819</t>
  </si>
  <si>
    <t>27-04-2015 11:07:08.988</t>
  </si>
  <si>
    <t>27-04-2015 11:10:09.190</t>
  </si>
  <si>
    <t>27-04-2015 11:13:08.625</t>
  </si>
  <si>
    <t>27-04-2015 11:13:55.463</t>
  </si>
  <si>
    <t>27-04-2015 14:07:41.491</t>
  </si>
  <si>
    <t>n2250</t>
  </si>
  <si>
    <t>27-04-2015 14:10:17.562</t>
  </si>
  <si>
    <t>27-04-2015 14:13:17.330</t>
  </si>
  <si>
    <t>27-04-2015 14:13:37.457</t>
  </si>
  <si>
    <t>27-04-2015 14:13:49.973</t>
  </si>
  <si>
    <t>27-04-2015 14:13:53.044</t>
  </si>
  <si>
    <t>27-04-2015 14:14:22.649</t>
  </si>
  <si>
    <t>27-04-2015 14:16:17.466</t>
  </si>
  <si>
    <t>27-04-2015 14:19:17.769</t>
  </si>
  <si>
    <t>27-04-2015 14:19:32.588</t>
  </si>
  <si>
    <t>27-04-2015 14:19:44.170</t>
  </si>
  <si>
    <t>27-04-2015 14:22:17.604</t>
  </si>
  <si>
    <t>27-04-2015 14:25:17.740</t>
  </si>
  <si>
    <t>27-04-2015 14:28:18.076</t>
  </si>
  <si>
    <t>27-04-2015 14:29:12.814</t>
  </si>
  <si>
    <t>27-04-2015 14:29:16.953</t>
  </si>
  <si>
    <t>27-04-2015 14:31:01.857</t>
  </si>
  <si>
    <t>27-04-2015 14:31:15.608</t>
  </si>
  <si>
    <t>27-04-2015 14:31:17.844</t>
  </si>
  <si>
    <t>27-04-2015 14:31:18.445</t>
  </si>
  <si>
    <t>27-04-2015 14:34:18.080</t>
  </si>
  <si>
    <t>27-04-2015 14:37:17.949</t>
  </si>
  <si>
    <t>27-04-2015 14:40:18.251</t>
  </si>
  <si>
    <t>27-04-2015 14:43:18.420</t>
  </si>
  <si>
    <t>27-04-2015 14:46:18.155</t>
  </si>
  <si>
    <t>27-04-2015 14:46:59.543</t>
  </si>
  <si>
    <t>27-04-2015 14:47:22.773</t>
  </si>
  <si>
    <t>27-04-2015 14:49:18.157</t>
  </si>
  <si>
    <t>27-04-2015 14:49:18.324</t>
  </si>
  <si>
    <t>27-04-2015 14:52:18.260</t>
  </si>
  <si>
    <t>27-04-2015 14:55:18.596</t>
  </si>
  <si>
    <t>27-04-2015 14:58:18.631</t>
  </si>
  <si>
    <t>27-04-2015 15:01:18.366</t>
  </si>
  <si>
    <t>27-04-2015 15:04:18.268</t>
  </si>
  <si>
    <t>27-04-2015 15:07:18.971</t>
  </si>
  <si>
    <t>27-04-2015 15:10:18.406</t>
  </si>
  <si>
    <t>27-04-2015 15:13:17.808</t>
  </si>
  <si>
    <t>27-04-2015 15:16:18.110</t>
  </si>
  <si>
    <t>27-04-2015 15:19:17.712</t>
  </si>
  <si>
    <t>27-04-2015 15:22:18.281</t>
  </si>
  <si>
    <t>27-04-2015 15:25:18.484</t>
  </si>
  <si>
    <t>27-04-2015 15:28:18.352</t>
  </si>
  <si>
    <t>27-04-2015 15:31:18.488</t>
  </si>
  <si>
    <t>27-04-2015 15:34:18.323</t>
  </si>
  <si>
    <t>27-04-2015 15:37:18.693</t>
  </si>
  <si>
    <t>27-04-2015 15:40:18.528</t>
  </si>
  <si>
    <t>27-04-2015 15:43:18.664</t>
  </si>
  <si>
    <t>27-04-2015 15:46:18.532</t>
  </si>
  <si>
    <t>27-04-2015 15:49:18.902</t>
  </si>
  <si>
    <t>27-04-2015 15:52:19.204</t>
  </si>
  <si>
    <t>27-04-2015 15:55:19.140</t>
  </si>
  <si>
    <t>27-04-2015 15:58:19.409</t>
  </si>
  <si>
    <t>27-04-2015 16:01:19.311</t>
  </si>
  <si>
    <t>27-04-2015 16:04:19.013</t>
  </si>
  <si>
    <t>27-04-2015 16:04:41.948</t>
  </si>
  <si>
    <t>01-05-2015 16:48:20.934</t>
  </si>
  <si>
    <t>01-05-2015</t>
  </si>
  <si>
    <t>n2251</t>
  </si>
  <si>
    <t>01-05-2015 16:55:06.297</t>
  </si>
  <si>
    <t>01-05-2015 16:56:51.201</t>
  </si>
  <si>
    <t>01-05-2015 16:57:26.114</t>
  </si>
  <si>
    <t>01-05-2015 16:58:06.767</t>
  </si>
  <si>
    <t>01-05-2015 17:01:06.869</t>
  </si>
  <si>
    <t>01-05-2015 17:04:06.671</t>
  </si>
  <si>
    <t>01-05-2015 17:06:01.054</t>
  </si>
  <si>
    <t>01-05-2015 17:06:05.627</t>
  </si>
  <si>
    <t>01-05-2015 17:07:06.540</t>
  </si>
  <si>
    <t>01-05-2015 17:07:13.883</t>
  </si>
  <si>
    <t>01-05-2015 17:10:06.508</t>
  </si>
  <si>
    <t>01-05-2015 17:13:06.511</t>
  </si>
  <si>
    <t>01-05-2015 17:13:46.863</t>
  </si>
  <si>
    <t>01-05-2015 17:14:00.381</t>
  </si>
  <si>
    <t>01-05-2015 17:15:11.674</t>
  </si>
  <si>
    <t>01-05-2015 17:15:17.048</t>
  </si>
  <si>
    <t>01-05-2015 17:16:06.613</t>
  </si>
  <si>
    <t>01-05-2015 17:19:06.648</t>
  </si>
  <si>
    <t>01-05-2015 17:22:07.085</t>
  </si>
  <si>
    <t>01-05-2015 17:25:06.886</t>
  </si>
  <si>
    <t>01-05-2015 17:28:06.989</t>
  </si>
  <si>
    <t>01-05-2015 17:31:06.857</t>
  </si>
  <si>
    <t>01-05-2015 17:34:06.960</t>
  </si>
  <si>
    <t>01-05-2015 17:37:07.029</t>
  </si>
  <si>
    <t>01-05-2015 17:40:07.431</t>
  </si>
  <si>
    <t>01-05-2015 17:43:07.033</t>
  </si>
  <si>
    <t>01-05-2015 17:46:07.302</t>
  </si>
  <si>
    <t>01-05-2015 17:49:07.304</t>
  </si>
  <si>
    <t>01-05-2015 17:52:06.906</t>
  </si>
  <si>
    <t>01-05-2015 17:55:07.075</t>
  </si>
  <si>
    <t>01-05-2015 17:58:07.611</t>
  </si>
  <si>
    <t>01-05-2015 18:01:07.413</t>
  </si>
  <si>
    <t>01-05-2015 18:04:07.515</t>
  </si>
  <si>
    <t>01-05-2015 18:07:07.351</t>
  </si>
  <si>
    <t>01-05-2015 18:10:07.353</t>
  </si>
  <si>
    <t>01-05-2015 18:13:07.388</t>
  </si>
  <si>
    <t>01-05-2015 18:16:07.357</t>
  </si>
  <si>
    <t>01-05-2015 18:19:07.359</t>
  </si>
  <si>
    <t>01-05-2015 18:22:07.395</t>
  </si>
  <si>
    <t>01-05-2015 18:25:07.597</t>
  </si>
  <si>
    <t>01-05-2015 18:28:07.699</t>
  </si>
  <si>
    <t>01-05-2015 18:31:07.635</t>
  </si>
  <si>
    <t>01-05-2015 18:34:08.138</t>
  </si>
  <si>
    <t>01-05-2015 18:37:07.739</t>
  </si>
  <si>
    <t>01-05-2015 18:40:07.842</t>
  </si>
  <si>
    <t>01-05-2015 18:43:07.777</t>
  </si>
  <si>
    <t>01-05-2015 18:46:07.813</t>
  </si>
  <si>
    <t>01-05-2015 18:47:05.900</t>
  </si>
  <si>
    <t>04-05-2015 14:17:41.949</t>
  </si>
  <si>
    <t>n2256</t>
  </si>
  <si>
    <t>04-05-2015 14:24:14.262</t>
  </si>
  <si>
    <t>04-05-2015 14:24:23.808</t>
  </si>
  <si>
    <t>04-05-2015 14:27:08.157</t>
  </si>
  <si>
    <t>04-05-2015 14:30:41.469</t>
  </si>
  <si>
    <t>04-05-2015 14:30:53.985</t>
  </si>
  <si>
    <t>04-05-2015 14:33:08.995</t>
  </si>
  <si>
    <t>04-05-2015 14:36:08.730</t>
  </si>
  <si>
    <t>04-05-2015 14:42:08.835</t>
  </si>
  <si>
    <t>04-05-2015 14:42:27.593</t>
  </si>
  <si>
    <t>04-05-2015 14:42:31.631</t>
  </si>
  <si>
    <t>04-05-2015 14:45:08.637</t>
  </si>
  <si>
    <t>04-05-2015 14:48:08.706</t>
  </si>
  <si>
    <t>04-05-2015 14:54:09.077</t>
  </si>
  <si>
    <t>04-05-2015 15:00:09.048</t>
  </si>
  <si>
    <t>04-05-2015 15:05:45.622</t>
  </si>
  <si>
    <t>04-05-2015 15:06:07.684</t>
  </si>
  <si>
    <t>04-05-2015 15:06:09.319</t>
  </si>
  <si>
    <t>04-05-2015 15:12:09.391</t>
  </si>
  <si>
    <t>04-05-2015 15:15:09.159</t>
  </si>
  <si>
    <t>04-05-2015 15:18:09.161</t>
  </si>
  <si>
    <t>04-05-2015 15:21:09.197</t>
  </si>
  <si>
    <t>04-05-2015 15:24:08.565</t>
  </si>
  <si>
    <t>04-05-2015 15:27:08.767</t>
  </si>
  <si>
    <t>04-05-2015 15:30:08.636</t>
  </si>
  <si>
    <t>04-05-2015 15:33:08.972</t>
  </si>
  <si>
    <t>04-05-2015 15:36:08.874</t>
  </si>
  <si>
    <t>04-05-2015 15:38:35.499</t>
  </si>
  <si>
    <t>04-05-2015 15:39:03.869</t>
  </si>
  <si>
    <t>04-05-2015 15:39:09.143</t>
  </si>
  <si>
    <t>04-05-2015 15:42:09.012</t>
  </si>
  <si>
    <t>04-05-2015 15:45:08.947</t>
  </si>
  <si>
    <t>04-05-2015 15:48:09.183</t>
  </si>
  <si>
    <t>04-05-2015 15:51:09.152</t>
  </si>
  <si>
    <t>04-05-2015 15:54:09.154</t>
  </si>
  <si>
    <t>04-05-2015 15:57:09.156</t>
  </si>
  <si>
    <t>04-05-2015 16:00:09.091</t>
  </si>
  <si>
    <t>04-05-2015 16:03:09.527</t>
  </si>
  <si>
    <t>04-05-2015 16:06:09.129</t>
  </si>
  <si>
    <t>04-05-2015 16:09:09.432</t>
  </si>
  <si>
    <t>04-05-2015 16:12:09.534</t>
  </si>
  <si>
    <t>04-05-2015 16:15:09.369</t>
  </si>
  <si>
    <t>05-05-2015 15:01:20.303</t>
  </si>
  <si>
    <t>05-05-2015</t>
  </si>
  <si>
    <t>n2257</t>
  </si>
  <si>
    <t>05-05-2015 15:09:45.397</t>
  </si>
  <si>
    <t>05-05-2015 15:10:51.283</t>
  </si>
  <si>
    <t>05-05-2015 15:10:55.889</t>
  </si>
  <si>
    <t>05-05-2015 15:11:00.195</t>
  </si>
  <si>
    <t>05-05-2015 15:12:01.275</t>
  </si>
  <si>
    <t>05-05-2015 15:12:27.376</t>
  </si>
  <si>
    <t>05-05-2015 15:13:19.010</t>
  </si>
  <si>
    <t>05-05-2015 15:14:00.030</t>
  </si>
  <si>
    <t>05-05-2015 15:16:54.892</t>
  </si>
  <si>
    <t>05-05-2015 15:17:00.132</t>
  </si>
  <si>
    <t>05-05-2015 15:17:00.366</t>
  </si>
  <si>
    <t>05-05-2015 15:18:24.943</t>
  </si>
  <si>
    <t>05-05-2015 15:18:40.330</t>
  </si>
  <si>
    <t>05-05-2015 15:19:31.731</t>
  </si>
  <si>
    <t>05-05-2015 15:19:50.188</t>
  </si>
  <si>
    <t>05-05-2015 15:20:00.235</t>
  </si>
  <si>
    <t>05-05-2015 15:20:56.442</t>
  </si>
  <si>
    <t>05-05-2015 15:21:23.343</t>
  </si>
  <si>
    <t>05-05-2015 15:23:00.270</t>
  </si>
  <si>
    <t>05-05-2015 15:23:00.537</t>
  </si>
  <si>
    <t>05-05-2015 15:25:41.815</t>
  </si>
  <si>
    <t>05-05-2015 15:26:00.306</t>
  </si>
  <si>
    <t>05-05-2015 15:26:00.473</t>
  </si>
  <si>
    <t>05-05-2015 15:26:36.553</t>
  </si>
  <si>
    <t>05-05-2015 15:26:42.428</t>
  </si>
  <si>
    <t>05-05-2015 15:28:52.431</t>
  </si>
  <si>
    <t>05-05-2015 15:28:53.032</t>
  </si>
  <si>
    <t>05-05-2015 15:29:00.408</t>
  </si>
  <si>
    <t>05-05-2015 15:29:00.441</t>
  </si>
  <si>
    <t>05-05-2015 15:29:00.575</t>
  </si>
  <si>
    <t>05-05-2015 15:29:20.201</t>
  </si>
  <si>
    <t>05-05-2015 15:32:00.243</t>
  </si>
  <si>
    <t>05-05-2015 15:32:00.277</t>
  </si>
  <si>
    <t>05-05-2015 15:32:00.744</t>
  </si>
  <si>
    <t>05-05-2015 15:33:50.755</t>
  </si>
  <si>
    <t>05-05-2015 15:34:38.016</t>
  </si>
  <si>
    <t>05-05-2015 15:34:49.531</t>
  </si>
  <si>
    <t>05-05-2015 15:35:00.279</t>
  </si>
  <si>
    <t>05-05-2015 15:35:00.379</t>
  </si>
  <si>
    <t>05-05-2015 15:35:00.613</t>
  </si>
  <si>
    <t>05-05-2015 15:35:00.946</t>
  </si>
  <si>
    <t>05-05-2015 15:38:00.214</t>
  </si>
  <si>
    <t>05-05-2015 15:38:00.815</t>
  </si>
  <si>
    <t>05-05-2015 15:38:00.915</t>
  </si>
  <si>
    <t>05-05-2015 15:41:00.550</t>
  </si>
  <si>
    <t>05-05-2015 15:41:00.584</t>
  </si>
  <si>
    <t>05-05-2015 15:41:00.617</t>
  </si>
  <si>
    <t>05-05-2015 15:44:00.619</t>
  </si>
  <si>
    <t>05-05-2015 15:44:00.919</t>
  </si>
  <si>
    <t>05-05-2015 15:44:45.778</t>
  </si>
  <si>
    <t>05-05-2015 15:44:45.978</t>
  </si>
  <si>
    <t>05-05-2015 15:44:51.586</t>
  </si>
  <si>
    <t>05-05-2015 15:45:06.439</t>
  </si>
  <si>
    <t>05-05-2015 15:47:00.621</t>
  </si>
  <si>
    <t>05-05-2015 15:47:00.922</t>
  </si>
  <si>
    <t>05-05-2015 15:50:00.991</t>
  </si>
  <si>
    <t>05-05-2015 15:53:00.759</t>
  </si>
  <si>
    <t>05-05-2015 15:53:00.859</t>
  </si>
  <si>
    <t>05-05-2015 15:55:09.861</t>
  </si>
  <si>
    <t>05-05-2015 15:55:56.856</t>
  </si>
  <si>
    <t>05-05-2015 15:56:00.928</t>
  </si>
  <si>
    <t>05-05-2015 15:56:01.195</t>
  </si>
  <si>
    <t>05-05-2015 15:56:18.952</t>
  </si>
  <si>
    <t>05-05-2015 15:56:41.848</t>
  </si>
  <si>
    <t>05-05-2015 15:57:07.816</t>
  </si>
  <si>
    <t>05-05-2015 15:59:00.997</t>
  </si>
  <si>
    <t>05-05-2015 15:59:31.637</t>
  </si>
  <si>
    <t>05-05-2015 15:59:53.599</t>
  </si>
  <si>
    <t>05-05-2015 16:00:26.843</t>
  </si>
  <si>
    <t>05-05-2015 16:01:14.972</t>
  </si>
  <si>
    <t>05-05-2015 16:01:16.775</t>
  </si>
  <si>
    <t>05-05-2015 16:01:58.262</t>
  </si>
  <si>
    <t>05-05-2015 16:02:00.966</t>
  </si>
  <si>
    <t>05-05-2015 16:02:01.266</t>
  </si>
  <si>
    <t>05-05-2015 16:05:01.268</t>
  </si>
  <si>
    <t>05-05-2015 16:06:34.424</t>
  </si>
  <si>
    <t>05-05-2015 16:08:01.104</t>
  </si>
  <si>
    <t>05-05-2015 16:10:21.387</t>
  </si>
  <si>
    <t>05-05-2015 16:11:00.572</t>
  </si>
  <si>
    <t>05-05-2015 16:11:24.403</t>
  </si>
  <si>
    <t>05-05-2015 16:11:31.713</t>
  </si>
  <si>
    <t>05-05-2015 16:12:20.910</t>
  </si>
  <si>
    <t>05-05-2015 16:12:27.152</t>
  </si>
  <si>
    <t>05-05-2015 16:12:31.891</t>
  </si>
  <si>
    <t>05-05-2015 16:12:35.897</t>
  </si>
  <si>
    <t>05-05-2015 16:14:00.774</t>
  </si>
  <si>
    <t>05-05-2015 16:14:01.175</t>
  </si>
  <si>
    <t>05-05-2015 16:14:36.154</t>
  </si>
  <si>
    <t>05-05-2015 16:17:00.676</t>
  </si>
  <si>
    <t>05-05-2015 16:17:00.910</t>
  </si>
  <si>
    <t>05-05-2015 16:17:01.277</t>
  </si>
  <si>
    <t>05-05-2015 16:20:00.812</t>
  </si>
  <si>
    <t>05-05-2015 16:20:00.945</t>
  </si>
  <si>
    <t>05-05-2015 16:20:01.012</t>
  </si>
  <si>
    <t>05-05-2015 16:22:17.991</t>
  </si>
  <si>
    <t>05-05-2015 16:22:23.799</t>
  </si>
  <si>
    <t>05-05-2015 16:23:00.847</t>
  </si>
  <si>
    <t>05-05-2015 16:23:01.114</t>
  </si>
  <si>
    <t>05-05-2015 16:23:01.215</t>
  </si>
  <si>
    <t>05-05-2015 16:23:57.655</t>
  </si>
  <si>
    <t>05-05-2015 16:26:01.150</t>
  </si>
  <si>
    <t>05-05-2015 16:28:06.881</t>
  </si>
  <si>
    <t>05-05-2015 16:29:01.419</t>
  </si>
  <si>
    <t>05-05-2015 16:29:26.419</t>
  </si>
  <si>
    <t>05-05-2015 16:32:01.121</t>
  </si>
  <si>
    <t>05-05-2015 16:35:01.257</t>
  </si>
  <si>
    <t>05-05-2015 16:35:01.624</t>
  </si>
  <si>
    <t>05-05-2015 16:38:01.459</t>
  </si>
  <si>
    <t>05-05-2015 16:38:01.593</t>
  </si>
  <si>
    <t>05-05-2015 16:41:01.495</t>
  </si>
  <si>
    <t>05-05-2015 16:41:01.928</t>
  </si>
  <si>
    <t>05-05-2015 16:44:01.730</t>
  </si>
  <si>
    <t>05-05-2015 16:47:01.599</t>
  </si>
  <si>
    <t>05-05-2015 16:47:02.033</t>
  </si>
  <si>
    <t>05-05-2015 16:50:01.768</t>
  </si>
  <si>
    <t>05-05-2015 16:50:02.035</t>
  </si>
  <si>
    <t>05-05-2015 16:53:01.737</t>
  </si>
  <si>
    <t>05-05-2015 16:56:01.439</t>
  </si>
  <si>
    <t>05-05-2015 16:56:01.739</t>
  </si>
  <si>
    <t>05-05-2015 16:56:02.106</t>
  </si>
  <si>
    <t>05-05-2015 16:56:06.184</t>
  </si>
  <si>
    <t>15-05-2015 14:09:04.840</t>
  </si>
  <si>
    <t>15-05-2015</t>
  </si>
  <si>
    <t>n2288</t>
  </si>
  <si>
    <t>15-05-2015 14:25:06.632</t>
  </si>
  <si>
    <t>15-05-2015 14:25:39.308</t>
  </si>
  <si>
    <t>15-05-2015 14:25:53.560</t>
  </si>
  <si>
    <t>15-05-2015 14:28:53.529</t>
  </si>
  <si>
    <t>15-05-2015 14:29:15.457</t>
  </si>
  <si>
    <t>15-05-2015 14:29:18.161</t>
  </si>
  <si>
    <t>15-05-2015 14:34:53.600</t>
  </si>
  <si>
    <t>15-05-2015 14:37:53.602</t>
  </si>
  <si>
    <t>15-05-2015 14:38:10.524</t>
  </si>
  <si>
    <t>15-05-2015 14:38:17.400</t>
  </si>
  <si>
    <t>15-05-2015 14:38:17.533</t>
  </si>
  <si>
    <t>15-05-2015 14:38:20.671</t>
  </si>
  <si>
    <t>15-05-2015 14:40:53.604</t>
  </si>
  <si>
    <t>15-05-2015 14:43:54.040</t>
  </si>
  <si>
    <t>15-05-2015 14:46:53.809</t>
  </si>
  <si>
    <t>15-05-2015 14:49:53.944</t>
  </si>
  <si>
    <t>15-05-2015 14:52:53.913</t>
  </si>
  <si>
    <t>15-05-2015 14:55:54.216</t>
  </si>
  <si>
    <t>15-05-2015 14:58:54.218</t>
  </si>
  <si>
    <t>15-05-2015 15:01:54.187</t>
  </si>
  <si>
    <t>15-05-2015 15:02:02.197</t>
  </si>
  <si>
    <t>15-05-2015 15:02:03.032</t>
  </si>
  <si>
    <t>15-05-2015 15:04:54.589</t>
  </si>
  <si>
    <t>15-05-2015 15:07:54.625</t>
  </si>
  <si>
    <t>15-05-2015 15:10:54.460</t>
  </si>
  <si>
    <t>15-05-2015 15:13:54.062</t>
  </si>
  <si>
    <t>15-05-2015 15:16:53.363</t>
  </si>
  <si>
    <t>15-05-2015 15:19:53.732</t>
  </si>
  <si>
    <t>15-05-2015 15:22:53.768</t>
  </si>
  <si>
    <t>15-05-2015 15:25:53.870</t>
  </si>
  <si>
    <t>15-05-2015 15:28:54.206</t>
  </si>
  <si>
    <t>15-05-2015 15:31:54.108</t>
  </si>
  <si>
    <t>15-05-2015 15:34:54.144</t>
  </si>
  <si>
    <t>15-05-2015 15:37:54.046</t>
  </si>
  <si>
    <t>15-05-2015 15:40:54.248</t>
  </si>
  <si>
    <t>15-05-2015 15:43:54.384</t>
  </si>
  <si>
    <t>15-05-2015 15:46:54.319</t>
  </si>
  <si>
    <t>15-05-2015 15:49:54.388</t>
  </si>
  <si>
    <t>15-05-2015 15:52:54.324</t>
  </si>
  <si>
    <t>15-05-2015 15:55:54.393</t>
  </si>
  <si>
    <t>15-05-2015 15:58:54.428</t>
  </si>
  <si>
    <t>15-05-2015 16:01:54.430</t>
  </si>
  <si>
    <t>15-05-2015 16:04:54.800</t>
  </si>
  <si>
    <t>15-05-2015 16:07:54.668</t>
  </si>
  <si>
    <t>15-05-2015 16:10:54.704</t>
  </si>
  <si>
    <t>15-05-2015 16:13:54.639</t>
  </si>
  <si>
    <t>15-05-2015 16:16:54.575</t>
  </si>
  <si>
    <t>15-05-2015 16:19:54.577</t>
  </si>
  <si>
    <t>15-05-2015 16:20:28.418</t>
  </si>
  <si>
    <t>18-05-2015 09:18:30.926</t>
  </si>
  <si>
    <t>18-05-2015</t>
  </si>
  <si>
    <t>n2289</t>
  </si>
  <si>
    <t>18-05-2015 09:21:40.537</t>
  </si>
  <si>
    <t>18-05-2015 09:25:44.069</t>
  </si>
  <si>
    <t>18-05-2015 09:27:15.318</t>
  </si>
  <si>
    <t>18-05-2015 09:28:20.725</t>
  </si>
  <si>
    <t>18-05-2015 09:29:52.041</t>
  </si>
  <si>
    <t>18-05-2015 09:29:53.544</t>
  </si>
  <si>
    <t>18-05-2015 09:32:22.187</t>
  </si>
  <si>
    <t>18-05-2015 09:39:19.604</t>
  </si>
  <si>
    <t>18-05-2015 09:43:24.338</t>
  </si>
  <si>
    <t>18-05-2015 09:46:24.366</t>
  </si>
  <si>
    <t>18-05-2015 09:48:39.821</t>
  </si>
  <si>
    <t>18-05-2015 09:51:32.370</t>
  </si>
  <si>
    <t>18-05-2015 09:51:39.916</t>
  </si>
  <si>
    <t>18-05-2015 09:54:39.610</t>
  </si>
  <si>
    <t>18-05-2015 09:57:40.039</t>
  </si>
  <si>
    <t>18-05-2015 10:00:19.868</t>
  </si>
  <si>
    <t>18-05-2015 10:03:40.429</t>
  </si>
  <si>
    <t>18-05-2015 10:06:40.157</t>
  </si>
  <si>
    <t>18-05-2015 10:09:40.218</t>
  </si>
  <si>
    <t>18-05-2015 10:12:40.614</t>
  </si>
  <si>
    <t>18-05-2015 10:15:40.942</t>
  </si>
  <si>
    <t>18-05-2015 10:18:40.870</t>
  </si>
  <si>
    <t>18-05-2015 10:21:40.631</t>
  </si>
  <si>
    <t>18-05-2015 10:24:40.693</t>
  </si>
  <si>
    <t>18-05-2015 10:30:40.582</t>
  </si>
  <si>
    <t>18-05-2015 10:33:40.677</t>
  </si>
  <si>
    <t>18-05-2015 10:36:40.671</t>
  </si>
  <si>
    <t>18-05-2015 10:39:40.766</t>
  </si>
  <si>
    <t>18-05-2015 10:42:40.995</t>
  </si>
  <si>
    <t>18-05-2015 10:45:40.990</t>
  </si>
  <si>
    <t>18-05-2015 10:48:41.084</t>
  </si>
  <si>
    <t>18-05-2015 10:51:41.246</t>
  </si>
  <si>
    <t>18-05-2015 10:54:41.441</t>
  </si>
  <si>
    <t>18-05-2015 10:57:41.536</t>
  </si>
  <si>
    <t>18-05-2015 11:00:41.597</t>
  </si>
  <si>
    <t>18-05-2015 11:03:41.826</t>
  </si>
  <si>
    <t>18-05-2015 11:06:41.720</t>
  </si>
  <si>
    <t>18-05-2015 11:09:42.416</t>
  </si>
  <si>
    <t>18-05-2015 11:12:42.110</t>
  </si>
  <si>
    <t>18-05-2015 11:15:42.038</t>
  </si>
  <si>
    <t>18-05-2015 11:18:42.434</t>
  </si>
  <si>
    <t>18-05-2015 11:21:42.362</t>
  </si>
  <si>
    <t>18-05-2015 11:24:41.956</t>
  </si>
  <si>
    <t>18-05-2015 11:27:41.717</t>
  </si>
  <si>
    <t>18-05-2015 11:28:15.701</t>
  </si>
  <si>
    <t>19-05-2015 13:26:00.881</t>
  </si>
  <si>
    <t>19-05-2015</t>
  </si>
  <si>
    <t>n2308</t>
  </si>
  <si>
    <t>19-05-2015 13:27:16.914</t>
  </si>
  <si>
    <t>19-05-2015 13:27:18.850</t>
  </si>
  <si>
    <t>19-05-2015 13:28:21.899</t>
  </si>
  <si>
    <t>19-05-2015 13:31:22.102</t>
  </si>
  <si>
    <t>19-05-2015 13:33:59.374</t>
  </si>
  <si>
    <t>19-05-2015 13:34:00.642</t>
  </si>
  <si>
    <t>19-05-2015 13:34:21.937</t>
  </si>
  <si>
    <t>19-05-2015 13:35:07.497</t>
  </si>
  <si>
    <t>19-05-2015 13:35:12.036</t>
  </si>
  <si>
    <t>19-05-2015 13:37:22.273</t>
  </si>
  <si>
    <t>19-05-2015 13:38:53.726</t>
  </si>
  <si>
    <t>19-05-2015 13:38:56.930</t>
  </si>
  <si>
    <t>19-05-2015 13:39:11.983</t>
  </si>
  <si>
    <t>19-05-2015 13:39:17.724</t>
  </si>
  <si>
    <t>19-05-2015 13:40:22.308</t>
  </si>
  <si>
    <t>19-05-2015 13:43:22.344</t>
  </si>
  <si>
    <t>19-05-2015 13:43:22.411</t>
  </si>
  <si>
    <t>19-05-2015 13:46:22.580</t>
  </si>
  <si>
    <t>19-05-2015 13:49:22.549</t>
  </si>
  <si>
    <t>19-05-2015 13:52:22.484</t>
  </si>
  <si>
    <t>19-05-2015 13:55:23.054</t>
  </si>
  <si>
    <t>19-05-2015 13:58:22.789</t>
  </si>
  <si>
    <t>19-05-2015 14:01:22.824</t>
  </si>
  <si>
    <t>19-05-2015 14:04:22.760</t>
  </si>
  <si>
    <t>19-05-2015 14:07:23.096</t>
  </si>
  <si>
    <t>19-05-2015 14:10:23.164</t>
  </si>
  <si>
    <t>19-05-2015 14:13:22.900</t>
  </si>
  <si>
    <t>19-05-2015 14:16:23.436</t>
  </si>
  <si>
    <t>19-05-2015 14:19:23.204</t>
  </si>
  <si>
    <t>19-05-2015 14:22:23.273</t>
  </si>
  <si>
    <t>19-05-2015 14:25:22.908</t>
  </si>
  <si>
    <t>19-05-2015 14:28:22.243</t>
  </si>
  <si>
    <t>19-05-2015 14:31:22.212</t>
  </si>
  <si>
    <t>19-05-2015 14:34:22.347</t>
  </si>
  <si>
    <t>19-05-2015 14:37:22.149</t>
  </si>
  <si>
    <t>19-05-2015 14:37:22.249</t>
  </si>
  <si>
    <t>19-05-2015 14:40:22.552</t>
  </si>
  <si>
    <t>19-05-2015 14:40:22.585</t>
  </si>
  <si>
    <t>19-05-2015 14:43:22.788</t>
  </si>
  <si>
    <t>19-05-2015 14:46:22.590</t>
  </si>
  <si>
    <t>19-05-2015 14:49:22.558</t>
  </si>
  <si>
    <t>19-05-2015 14:52:22.661</t>
  </si>
  <si>
    <t>19-05-2015 14:55:22.830</t>
  </si>
  <si>
    <t>19-05-2015 14:58:22.732</t>
  </si>
  <si>
    <t>19-05-2015 15:01:23.502</t>
  </si>
  <si>
    <t>19-05-2015 15:04:23.103</t>
  </si>
  <si>
    <t>19-05-2015 15:07:23.039</t>
  </si>
  <si>
    <t>19-05-2015 15:10:22.941</t>
  </si>
  <si>
    <t>19-05-2015 15:13:23.076</t>
  </si>
  <si>
    <t>19-05-2015 15:16:23.079</t>
  </si>
  <si>
    <t>19-05-2015 15:19:23.414</t>
  </si>
  <si>
    <t>19-05-2015 15:22:23.116</t>
  </si>
  <si>
    <t>19-05-2015 15:25:23.218</t>
  </si>
  <si>
    <t>19-05-2015 15:28:22.787</t>
  </si>
  <si>
    <t>19-05-2015 15:31:22.589</t>
  </si>
  <si>
    <t>19-05-2015 15:33:09.962</t>
  </si>
  <si>
    <t>19-05-2015 16:24:21.056</t>
  </si>
  <si>
    <t>n2309</t>
  </si>
  <si>
    <t>19-05-2015 16:28:53.246</t>
  </si>
  <si>
    <t>19-05-2015 16:29:31.262</t>
  </si>
  <si>
    <t>19-05-2015 16:32:07.600</t>
  </si>
  <si>
    <t>19-05-2015 16:32:10.771</t>
  </si>
  <si>
    <t>19-05-2015 16:32:31.297</t>
  </si>
  <si>
    <t>19-05-2015 16:34:58.256</t>
  </si>
  <si>
    <t>19-05-2015 16:35:06.834</t>
  </si>
  <si>
    <t>19-05-2015 16:35:11.374</t>
  </si>
  <si>
    <t>19-05-2015 16:35:31.300</t>
  </si>
  <si>
    <t>19-05-2015 16:38:11.342</t>
  </si>
  <si>
    <t>19-05-2015 16:38:31.302</t>
  </si>
  <si>
    <t>19-05-2015 16:41:31.304</t>
  </si>
  <si>
    <t>19-05-2015 16:44:31.306</t>
  </si>
  <si>
    <t>19-05-2015 16:46:51.389</t>
  </si>
  <si>
    <t>19-05-2015 16:47:31.475</t>
  </si>
  <si>
    <t>19-05-2015 16:50:31.411</t>
  </si>
  <si>
    <t>19-05-2015 16:52:23.791</t>
  </si>
  <si>
    <t>19-05-2015 16:52:41.881</t>
  </si>
  <si>
    <t>19-05-2015 16:53:31.479</t>
  </si>
  <si>
    <t>19-05-2015 16:53:39.991</t>
  </si>
  <si>
    <t>19-05-2015 16:56:31.949</t>
  </si>
  <si>
    <t>19-05-2015 16:59:31.551</t>
  </si>
  <si>
    <t>19-05-2015 17:02:31.853</t>
  </si>
  <si>
    <t>19-05-2015 17:05:31.889</t>
  </si>
  <si>
    <t>19-05-2015 17:08:31.991</t>
  </si>
  <si>
    <t>19-05-2015 17:11:32.160</t>
  </si>
  <si>
    <t>19-05-2015 17:14:32.062</t>
  </si>
  <si>
    <t>19-05-2015 17:17:32.098</t>
  </si>
  <si>
    <t>19-05-2015 17:20:32.300</t>
  </si>
  <si>
    <t>19-05-2015 17:23:32.269</t>
  </si>
  <si>
    <t>19-05-2015 17:23:51.561</t>
  </si>
  <si>
    <t>19-05-2015 17:26:32.171</t>
  </si>
  <si>
    <t>19-05-2015 17:29:32.273</t>
  </si>
  <si>
    <t>19-05-2015 17:32:32.442</t>
  </si>
  <si>
    <t>19-05-2015 17:35:32.311</t>
  </si>
  <si>
    <t>19-05-2015 17:38:32.246</t>
  </si>
  <si>
    <t>19-05-2015 17:41:32.315</t>
  </si>
  <si>
    <t>19-05-2015 17:44:32.384</t>
  </si>
  <si>
    <t>19-05-2015 17:47:32.553</t>
  </si>
  <si>
    <t>19-05-2015 17:50:32.755</t>
  </si>
  <si>
    <t>19-05-2015 17:53:32.457</t>
  </si>
  <si>
    <t>19-05-2015 17:56:32.560</t>
  </si>
  <si>
    <t>19-05-2015 17:59:32.395</t>
  </si>
  <si>
    <t>19-05-2015 18:02:32.831</t>
  </si>
  <si>
    <t>19-05-2015 18:05:32.533</t>
  </si>
  <si>
    <t>19-05-2015 18:08:32.768</t>
  </si>
  <si>
    <t>19-05-2015 18:11:32.604</t>
  </si>
  <si>
    <t>19-05-2015 18:14:32.806</t>
  </si>
  <si>
    <t>19-05-2015 18:17:33.142</t>
  </si>
  <si>
    <t>19-05-2015 18:20:32.977</t>
  </si>
  <si>
    <t>19-05-2015 18:23:33.347</t>
  </si>
  <si>
    <t>19-05-2015 18:26:32.247</t>
  </si>
  <si>
    <t>19-05-2015 18:29:32.784</t>
  </si>
  <si>
    <t>19-05-2015 18:32:32.318</t>
  </si>
  <si>
    <t>19-05-2015 18:35:32.421</t>
  </si>
  <si>
    <t>19-05-2015 18:35:58.386</t>
  </si>
  <si>
    <t>25-05-2015 17:11:35.601</t>
  </si>
  <si>
    <t>25-05-2015</t>
  </si>
  <si>
    <t>n2314</t>
  </si>
  <si>
    <t>25-05-2015 17:19:03.821</t>
  </si>
  <si>
    <t>25-05-2015 17:19:18.574</t>
  </si>
  <si>
    <t>25-05-2015 17:21:23.904</t>
  </si>
  <si>
    <t>25-05-2015 17:21:26.074</t>
  </si>
  <si>
    <t>25-05-2015 17:25:13.104</t>
  </si>
  <si>
    <t>25-05-2015 17:25:20.147</t>
  </si>
  <si>
    <t>25-05-2015 17:27:23.842</t>
  </si>
  <si>
    <t>25-05-2015 17:30:23.878</t>
  </si>
  <si>
    <t>25-05-2015 17:33:23.913</t>
  </si>
  <si>
    <t>25-05-2015 17:36:24.149</t>
  </si>
  <si>
    <t>25-05-2015 17:38:49.539</t>
  </si>
  <si>
    <t>25-05-2015 17:38:57.883</t>
  </si>
  <si>
    <t>25-05-2015 17:39:24.051</t>
  </si>
  <si>
    <t>25-05-2015 17:42:15.742</t>
  </si>
  <si>
    <t>25-05-2015 17:42:24.220</t>
  </si>
  <si>
    <t>25-05-2015 17:45:24.456</t>
  </si>
  <si>
    <t>25-05-2015 17:48:24.425</t>
  </si>
  <si>
    <t>25-05-2015 17:51:24.226</t>
  </si>
  <si>
    <t>25-05-2015 17:54:24.496</t>
  </si>
  <si>
    <t>25-05-2015 17:57:24.331</t>
  </si>
  <si>
    <t>25-05-2015 18:00:24.500</t>
  </si>
  <si>
    <t>25-05-2015 18:03:24.602</t>
  </si>
  <si>
    <t>25-05-2015 18:06:24.938</t>
  </si>
  <si>
    <t>25-05-2015 18:09:24.573</t>
  </si>
  <si>
    <t>25-05-2015 18:12:24.776</t>
  </si>
  <si>
    <t>25-05-2015 18:15:24.711</t>
  </si>
  <si>
    <t>25-05-2015 18:18:24.613</t>
  </si>
  <si>
    <t>25-05-2015 18:21:24.782</t>
  </si>
  <si>
    <t>25-05-2015 18:24:25.285</t>
  </si>
  <si>
    <t>25-05-2015 18:27:25.053</t>
  </si>
  <si>
    <t>25-05-2015 18:30:24.889</t>
  </si>
  <si>
    <t>25-05-2015 18:33:25.058</t>
  </si>
  <si>
    <t>25-05-2015 18:36:24.893</t>
  </si>
  <si>
    <t>25-05-2015 18:39:25.296</t>
  </si>
  <si>
    <t>25-05-2015 18:42:25.031</t>
  </si>
  <si>
    <t>25-05-2015 18:45:25.701</t>
  </si>
  <si>
    <t>25-05-2015 18:48:25.202</t>
  </si>
  <si>
    <t>25-05-2015 18:51:25.605</t>
  </si>
  <si>
    <t>25-05-2015 18:54:25.373</t>
  </si>
  <si>
    <t>25-05-2015 18:57:25.676</t>
  </si>
  <si>
    <t>25-05-2015 19:00:25.111</t>
  </si>
  <si>
    <t>25-05-2015 19:03:25.447</t>
  </si>
  <si>
    <t>25-05-2015 19:06:25.582</t>
  </si>
  <si>
    <t>25-05-2015 19:09:25.785</t>
  </si>
  <si>
    <t>25-05-2015 19:12:25.520</t>
  </si>
  <si>
    <t>25-05-2015 19:15:26.056</t>
  </si>
  <si>
    <t>25-05-2015 19:18:25.224</t>
  </si>
  <si>
    <t>25-05-2015 19:20:50.141</t>
  </si>
  <si>
    <t>26-05-2015 13:59:44.515</t>
  </si>
  <si>
    <t>26-05-2015</t>
  </si>
  <si>
    <t>n2315</t>
  </si>
  <si>
    <t>26-05-2015 14:05:06.135</t>
  </si>
  <si>
    <t>26-05-2015 14:05:36.976</t>
  </si>
  <si>
    <t>26-05-2015 14:12:05.217</t>
  </si>
  <si>
    <t>26-05-2015 14:12:32.453</t>
  </si>
  <si>
    <t>26-05-2015 14:12:34.589</t>
  </si>
  <si>
    <t>26-05-2015 14:12:47.372</t>
  </si>
  <si>
    <t>26-05-2015 14:20:42.627</t>
  </si>
  <si>
    <t>26-05-2015 14:23:28.010</t>
  </si>
  <si>
    <t>26-05-2015 14:26:27.779</t>
  </si>
  <si>
    <t>26-05-2015 14:29:27.848</t>
  </si>
  <si>
    <t>26-05-2015 14:32:27.950</t>
  </si>
  <si>
    <t>26-05-2015 14:35:27.986</t>
  </si>
  <si>
    <t>26-05-2015 14:38:28.054</t>
  </si>
  <si>
    <t>26-05-2015 14:41:28.090</t>
  </si>
  <si>
    <t>26-05-2015 14:44:28.693</t>
  </si>
  <si>
    <t>26-05-2015 14:47:28.261</t>
  </si>
  <si>
    <t>26-05-2015 14:50:28.363</t>
  </si>
  <si>
    <t>26-05-2015 14:53:28.833</t>
  </si>
  <si>
    <t>26-05-2015 14:53:56.736</t>
  </si>
  <si>
    <t>26-05-2015 14:56:28.368</t>
  </si>
  <si>
    <t>26-05-2015 15:02:27.972</t>
  </si>
  <si>
    <t>26-05-2015 15:03:23.478</t>
  </si>
  <si>
    <t>26-05-2015 15:05:28.141</t>
  </si>
  <si>
    <t>26-05-2015 15:08:24.004</t>
  </si>
  <si>
    <t>26-05-2015 15:08:28.410</t>
  </si>
  <si>
    <t>26-05-2015 15:11:28.445</t>
  </si>
  <si>
    <t>26-05-2015 15:14:27.980</t>
  </si>
  <si>
    <t>26-05-2015 15:17:28.216</t>
  </si>
  <si>
    <t>26-05-2015 15:19:27.839</t>
  </si>
  <si>
    <t>26-05-2015 15:22:28.142</t>
  </si>
  <si>
    <t>26-05-2015 15:25:28.244</t>
  </si>
  <si>
    <t>26-05-2015 15:28:28.280</t>
  </si>
  <si>
    <t>26-05-2015 15:31:28.215</t>
  </si>
  <si>
    <t>26-05-2015 15:34:28.351</t>
  </si>
  <si>
    <t>26-05-2015 15:37:28.553</t>
  </si>
  <si>
    <t>26-05-2015 15:40:28.655</t>
  </si>
  <si>
    <t>26-05-2015 15:43:28.491</t>
  </si>
  <si>
    <t>26-05-2015 15:46:28.660</t>
  </si>
  <si>
    <t>26-05-2015 15:49:28.962</t>
  </si>
  <si>
    <t>26-05-2015 15:52:28.264</t>
  </si>
  <si>
    <t>26-05-2015 15:55:28.599</t>
  </si>
  <si>
    <t>26-05-2015 15:58:28.735</t>
  </si>
  <si>
    <t>26-05-2015 16:01:28.537</t>
  </si>
  <si>
    <t>26-05-2015 16:04:28.472</t>
  </si>
  <si>
    <t>26-05-2015 16:05:02.305</t>
  </si>
  <si>
    <t>25-08-2015 14:18:37.345</t>
  </si>
  <si>
    <t>25-08-2015</t>
  </si>
  <si>
    <t>n2612</t>
  </si>
  <si>
    <t>25-08-2015 14:35:31.805</t>
  </si>
  <si>
    <t>25-08-2015 14:38:31.307</t>
  </si>
  <si>
    <t>25-08-2015 14:41:31.209</t>
  </si>
  <si>
    <t>25-08-2015 14:42:26.781</t>
  </si>
  <si>
    <t>25-08-2015 14:44:31.344</t>
  </si>
  <si>
    <t>25-08-2015 14:47:31.580</t>
  </si>
  <si>
    <t>25-08-2015 14:48:20.611</t>
  </si>
  <si>
    <t>25-08-2015 14:48:31.692</t>
  </si>
  <si>
    <t>25-08-2015 14:50:32.016</t>
  </si>
  <si>
    <t>25-08-2015 14:53:31.618</t>
  </si>
  <si>
    <t>25-08-2015 14:56:31.687</t>
  </si>
  <si>
    <t>25-08-2015 14:59:31.889</t>
  </si>
  <si>
    <t>25-08-2015 15:02:31.825</t>
  </si>
  <si>
    <t>25-08-2015 15:08:31.695</t>
  </si>
  <si>
    <t>25-08-2015 15:11:32.332</t>
  </si>
  <si>
    <t>25-08-2015 15:12:07.645</t>
  </si>
  <si>
    <t>25-08-2015 15:13:31.454</t>
  </si>
  <si>
    <t>25-08-2015 15:13:48.944</t>
  </si>
  <si>
    <t>25-08-2015 15:13:57.188</t>
  </si>
  <si>
    <t>25-08-2015 15:14:31.900</t>
  </si>
  <si>
    <t>25-08-2015 15:17:31.902</t>
  </si>
  <si>
    <t>25-08-2015 15:20:32.071</t>
  </si>
  <si>
    <t>25-08-2015 15:23:32.574</t>
  </si>
  <si>
    <t>25-08-2015 15:26:32.075</t>
  </si>
  <si>
    <t>25-08-2015 15:29:32.178</t>
  </si>
  <si>
    <t>25-08-2015 15:32:31.946</t>
  </si>
  <si>
    <t>25-08-2015 15:35:32.015</t>
  </si>
  <si>
    <t>25-08-2015 15:38:32.752</t>
  </si>
  <si>
    <t>25-08-2015 15:41:32.320</t>
  </si>
  <si>
    <t>25-08-2015 15:44:32.656</t>
  </si>
  <si>
    <t>25-08-2015 15:46:59.648</t>
  </si>
  <si>
    <t>25-08-2015 15:47:32.458</t>
  </si>
  <si>
    <t>25-08-2015 15:50:32.493</t>
  </si>
  <si>
    <t>25-08-2015 15:53:32.529</t>
  </si>
  <si>
    <t>25-08-2015 15:56:33.098</t>
  </si>
  <si>
    <t>25-08-2015 15:59:33.201</t>
  </si>
  <si>
    <t>25-08-2015 16:02:32.469</t>
  </si>
  <si>
    <t>25-08-2015 16:05:32.771</t>
  </si>
  <si>
    <t>25-08-2015 16:08:32.740</t>
  </si>
  <si>
    <t>25-08-2015 16:11:32.508</t>
  </si>
  <si>
    <t>25-08-2015 16:14:33.145</t>
  </si>
  <si>
    <t>25-08-2015 16:17:33.447</t>
  </si>
  <si>
    <t>25-08-2015 16:20:32.715</t>
  </si>
  <si>
    <t>25-08-2015 16:23:32.984</t>
  </si>
  <si>
    <t>25-08-2015 16:26:33.187</t>
  </si>
  <si>
    <t>25-08-2015 16:27:18.840</t>
  </si>
  <si>
    <t>26-08-2015 14:16:26.300</t>
  </si>
  <si>
    <t>26-08-2015</t>
  </si>
  <si>
    <t>n2613</t>
  </si>
  <si>
    <t>26-08-2015 14:24:20.320</t>
  </si>
  <si>
    <t>26-08-2015 14:30:19.256</t>
  </si>
  <si>
    <t>26-08-2015 14:33:35.813</t>
  </si>
  <si>
    <t>26-08-2015 14:33:43.056</t>
  </si>
  <si>
    <t>26-08-2015 14:35:12.974</t>
  </si>
  <si>
    <t>26-08-2015 14:35:26.591</t>
  </si>
  <si>
    <t>26-08-2015 14:36:19.761</t>
  </si>
  <si>
    <t>26-08-2015 14:37:51.615</t>
  </si>
  <si>
    <t>26-08-2015 14:39:19.763</t>
  </si>
  <si>
    <t>26-08-2015 14:40:45.842</t>
  </si>
  <si>
    <t>26-08-2015 14:42:20.066</t>
  </si>
  <si>
    <t>26-08-2015 14:45:19.167</t>
  </si>
  <si>
    <t>26-08-2015 14:48:19.336</t>
  </si>
  <si>
    <t>26-08-2015 14:51:19.638</t>
  </si>
  <si>
    <t>26-08-2015 14:52:27.527</t>
  </si>
  <si>
    <t>26-08-2015 14:54:20.108</t>
  </si>
  <si>
    <t>26-08-2015 14:57:19.576</t>
  </si>
  <si>
    <t>26-08-2015 15:00:19.144</t>
  </si>
  <si>
    <t>26-08-2015 15:03:19.981</t>
  </si>
  <si>
    <t>26-08-2015 15:06:19.649</t>
  </si>
  <si>
    <t>26-08-2015 15:09:19.985</t>
  </si>
  <si>
    <t>26-08-2015 15:12:20.621</t>
  </si>
  <si>
    <t>26-08-2015 15:15:20.690</t>
  </si>
  <si>
    <t>26-08-2015 15:18:19.758</t>
  </si>
  <si>
    <t>26-08-2015 15:21:20.394</t>
  </si>
  <si>
    <t>26-08-2015 15:24:20.096</t>
  </si>
  <si>
    <t>26-08-2015 15:27:20.132</t>
  </si>
  <si>
    <t>26-08-2015 15:30:19.800</t>
  </si>
  <si>
    <t>26-08-2015 15:33:19.168</t>
  </si>
  <si>
    <t>26-08-2015 15:36:19.704</t>
  </si>
  <si>
    <t>26-08-2015 15:39:19.573</t>
  </si>
  <si>
    <t>26-08-2015 15:42:19.742</t>
  </si>
  <si>
    <t>26-08-2015 15:45:20.445</t>
  </si>
  <si>
    <t>26-08-2015 15:48:19.646</t>
  </si>
  <si>
    <t>26-08-2015 15:51:19.515</t>
  </si>
  <si>
    <t>26-08-2015 15:54:19.483</t>
  </si>
  <si>
    <t>26-08-2015 15:57:20.187</t>
  </si>
  <si>
    <t>26-08-2015 16:00:19.888</t>
  </si>
  <si>
    <t>26-08-2015 16:03:20.191</t>
  </si>
  <si>
    <t>26-08-2015 16:06:20.026</t>
  </si>
  <si>
    <t>26-08-2015 16:09:20.195</t>
  </si>
  <si>
    <t>26-08-2015 16:12:20.197</t>
  </si>
  <si>
    <t>26-08-2015 16:15:20.400</t>
  </si>
  <si>
    <t>26-08-2015 16:18:20.302</t>
  </si>
  <si>
    <t>26-08-2015 16:21:20.237</t>
  </si>
  <si>
    <t>26-08-2015 16:24:20.506</t>
  </si>
  <si>
    <t>26-08-2015 16:25:54.991</t>
  </si>
  <si>
    <t>27-08-2015 14:26:35.170</t>
  </si>
  <si>
    <t>27-08-2015</t>
  </si>
  <si>
    <t>n2624</t>
  </si>
  <si>
    <t>27-08-2015 14:33:13.791</t>
  </si>
  <si>
    <t>27-08-2015 14:33:59.150</t>
  </si>
  <si>
    <t>27-08-2015 14:36:58.952</t>
  </si>
  <si>
    <t>27-08-2015 14:37:53.857</t>
  </si>
  <si>
    <t>27-08-2015 14:38:03.203</t>
  </si>
  <si>
    <t>27-08-2015 14:39:59.055</t>
  </si>
  <si>
    <t>27-08-2015 14:42:10.226</t>
  </si>
  <si>
    <t>27-08-2015 14:42:58.823</t>
  </si>
  <si>
    <t>27-08-2015 14:44:35.049</t>
  </si>
  <si>
    <t>27-08-2015 14:45:59.326</t>
  </si>
  <si>
    <t>27-08-2015 14:46:21.522</t>
  </si>
  <si>
    <t>27-08-2015 14:46:29.299</t>
  </si>
  <si>
    <t>27-08-2015 14:48:59.462</t>
  </si>
  <si>
    <t>27-08-2015 14:51:59.831</t>
  </si>
  <si>
    <t>27-08-2015 14:54:13.139</t>
  </si>
  <si>
    <t>27-08-2015 14:54:20.882</t>
  </si>
  <si>
    <t>27-08-2015 14:54:59.099</t>
  </si>
  <si>
    <t>27-08-2015 14:57:59.168</t>
  </si>
  <si>
    <t>27-08-2015 15:00:59.370</t>
  </si>
  <si>
    <t>27-08-2015 15:03:59.773</t>
  </si>
  <si>
    <t>27-08-2015 15:06:59.842</t>
  </si>
  <si>
    <t>27-08-2015 15:09:59.944</t>
  </si>
  <si>
    <t>27-08-2015 15:10:55.183</t>
  </si>
  <si>
    <t>27-08-2015 15:11:33.800</t>
  </si>
  <si>
    <t>27-08-2015 15:12:59.546</t>
  </si>
  <si>
    <t>27-08-2015 15:15:59.882</t>
  </si>
  <si>
    <t>27-08-2015 15:18:59.383</t>
  </si>
  <si>
    <t>27-08-2015 15:22:00.387</t>
  </si>
  <si>
    <t>27-08-2015 15:24:59.855</t>
  </si>
  <si>
    <t>27-08-2015 15:27:59.823</t>
  </si>
  <si>
    <t>27-08-2015 15:30:59.392</t>
  </si>
  <si>
    <t>27-08-2015 15:33:59.728</t>
  </si>
  <si>
    <t>27-08-2015 15:37:00.197</t>
  </si>
  <si>
    <t>27-08-2015 15:39:59.932</t>
  </si>
  <si>
    <t>27-08-2015 15:43:00.135</t>
  </si>
  <si>
    <t>27-08-2015 15:45:59.403</t>
  </si>
  <si>
    <t>27-08-2015 15:49:00.306</t>
  </si>
  <si>
    <t>27-08-2015 15:52:00.308</t>
  </si>
  <si>
    <t>27-08-2015 15:55:00.644</t>
  </si>
  <si>
    <t>27-08-2015 15:58:00.312</t>
  </si>
  <si>
    <t>27-08-2015 16:00:59.781</t>
  </si>
  <si>
    <t>27-08-2015 16:04:00.283</t>
  </si>
  <si>
    <t>27-08-2015 16:07:00.653</t>
  </si>
  <si>
    <t>27-08-2015 16:10:00.722</t>
  </si>
  <si>
    <t>27-08-2015 16:13:00.824</t>
  </si>
  <si>
    <t>27-08-2015 16:16:00.793</t>
  </si>
  <si>
    <t>27-08-2015 16:19:00.060</t>
  </si>
  <si>
    <t>27-08-2015 16:22:00.897</t>
  </si>
  <si>
    <t>27-08-2015 16:25:01.133</t>
  </si>
  <si>
    <t>27-08-2015 16:28:00.768</t>
  </si>
  <si>
    <t>27-08-2015 16:31:00.737</t>
  </si>
  <si>
    <t>27-08-2015 16:32:50.136</t>
  </si>
  <si>
    <t>28-08-2015 16:24:11.681</t>
  </si>
  <si>
    <t>28-08-2015</t>
  </si>
  <si>
    <t>n2627</t>
  </si>
  <si>
    <t>28-08-2015 16:28:39.599</t>
  </si>
  <si>
    <t>28-08-2015 16:37:38.971</t>
  </si>
  <si>
    <t>28-08-2015 16:43:39.876</t>
  </si>
  <si>
    <t>28-08-2015 16:45:38.031</t>
  </si>
  <si>
    <t>28-08-2015 16:46:40.079</t>
  </si>
  <si>
    <t>28-08-2015 16:49:39.480</t>
  </si>
  <si>
    <t>28-08-2015 16:52:39.115</t>
  </si>
  <si>
    <t>28-08-2015 16:55:39.852</t>
  </si>
  <si>
    <t>28-08-2015 16:57:35.770</t>
  </si>
  <si>
    <t>28-08-2015 16:58:16.590</t>
  </si>
  <si>
    <t>28-08-2015 16:58:39.553</t>
  </si>
  <si>
    <t>28-08-2015 16:59:51.881</t>
  </si>
  <si>
    <t>28-08-2015 17:01:39.723</t>
  </si>
  <si>
    <t>28-08-2015 17:04:40.058</t>
  </si>
  <si>
    <t>28-08-2015 17:04:40.092</t>
  </si>
  <si>
    <t>28-08-2015 17:07:39.493</t>
  </si>
  <si>
    <t>28-08-2015 17:10:39.929</t>
  </si>
  <si>
    <t>28-08-2015 17:13:40.198</t>
  </si>
  <si>
    <t>28-08-2015 17:15:07.112</t>
  </si>
  <si>
    <t>28-08-2015 17:16:39.967</t>
  </si>
  <si>
    <t>28-08-2015 17:16:53.284</t>
  </si>
  <si>
    <t>28-08-2015 17:17:15.547</t>
  </si>
  <si>
    <t>28-08-2015 17:19:40.603</t>
  </si>
  <si>
    <t>28-08-2015 17:22:40.138</t>
  </si>
  <si>
    <t>28-08-2015 17:25:39.473</t>
  </si>
  <si>
    <t>28-08-2015 17:28:39.875</t>
  </si>
  <si>
    <t>28-08-2015 17:31:40.412</t>
  </si>
  <si>
    <t>28-08-2015 17:34:40.614</t>
  </si>
  <si>
    <t>28-08-2015 17:37:40.850</t>
  </si>
  <si>
    <t>28-08-2015 17:40:39.884</t>
  </si>
  <si>
    <t>28-08-2015 17:43:40.120</t>
  </si>
  <si>
    <t>28-08-2015 17:46:40.155</t>
  </si>
  <si>
    <t>28-08-2015 17:49:40.324</t>
  </si>
  <si>
    <t>28-08-2015 17:52:40.494</t>
  </si>
  <si>
    <t>28-08-2015 17:55:40.129</t>
  </si>
  <si>
    <t>28-08-2015 17:58:40.498</t>
  </si>
  <si>
    <t>28-08-2015 18:01:40.467</t>
  </si>
  <si>
    <t>28-08-2015 18:04:40.469</t>
  </si>
  <si>
    <t>28-08-2015 18:07:40.838</t>
  </si>
  <si>
    <t>28-08-2015 18:10:40.173</t>
  </si>
  <si>
    <t>28-08-2015 18:13:40.509</t>
  </si>
  <si>
    <t>28-08-2015 18:16:40.845</t>
  </si>
  <si>
    <t>28-08-2015 18:19:40.813</t>
  </si>
  <si>
    <t>28-08-2015 18:22:44.020</t>
  </si>
  <si>
    <t>28-08-2015 18:25:42.820</t>
  </si>
  <si>
    <t>28-08-2015 18:28:42.589</t>
  </si>
  <si>
    <t>28-08-2015 18:29:34.211</t>
  </si>
  <si>
    <t>04-09-2015 14:54:27.657</t>
  </si>
  <si>
    <t>04-09-2015</t>
  </si>
  <si>
    <t>n2638</t>
  </si>
  <si>
    <t>04-09-2015 15:02:22.778</t>
  </si>
  <si>
    <t>04-09-2015 15:02:35.762</t>
  </si>
  <si>
    <t>04-09-2015 15:03:25.761</t>
  </si>
  <si>
    <t>04-09-2015 15:09:25.799</t>
  </si>
  <si>
    <t>04-09-2015 15:12:25.734</t>
  </si>
  <si>
    <t>04-09-2015 15:15:58.245</t>
  </si>
  <si>
    <t>04-09-2015 15:16:06.389</t>
  </si>
  <si>
    <t>04-09-2015 15:18:26.139</t>
  </si>
  <si>
    <t>04-09-2015 15:21:25.677</t>
  </si>
  <si>
    <t>04-09-2015 15:24:25.876</t>
  </si>
  <si>
    <t>04-09-2015 15:27:26.346</t>
  </si>
  <si>
    <t>04-09-2015 15:30:26.047</t>
  </si>
  <si>
    <t>04-09-2015 15:36:26.619</t>
  </si>
  <si>
    <t>04-09-2015 15:39:26.121</t>
  </si>
  <si>
    <t>04-09-2015 15:39:46.614</t>
  </si>
  <si>
    <t>04-09-2015 15:40:01.033</t>
  </si>
  <si>
    <t>04-09-2015 15:42:26.323</t>
  </si>
  <si>
    <t>04-09-2015 15:45:26.192</t>
  </si>
  <si>
    <t>04-09-2015 15:48:26.694</t>
  </si>
  <si>
    <t>04-09-2015 15:54:27.066</t>
  </si>
  <si>
    <t>04-09-2015 15:57:26.634</t>
  </si>
  <si>
    <t>04-09-2015 16:00:26.002</t>
  </si>
  <si>
    <t>04-09-2015 16:03:26.538</t>
  </si>
  <si>
    <t>04-09-2015 16:04:48.512</t>
  </si>
  <si>
    <t>04-09-2015 16:05:15.881</t>
  </si>
  <si>
    <t>04-09-2015 16:05:22.857</t>
  </si>
  <si>
    <t>04-09-2015 16:05:25.427</t>
  </si>
  <si>
    <t>04-09-2015 16:06:26.407</t>
  </si>
  <si>
    <t>04-09-2015 16:09:26.977</t>
  </si>
  <si>
    <t>04-09-2015 16:12:26.478</t>
  </si>
  <si>
    <t>04-09-2015 16:15:26.413</t>
  </si>
  <si>
    <t>04-09-2015 16:16:41.345</t>
  </si>
  <si>
    <t>04-09-2015 16:18:05.121</t>
  </si>
  <si>
    <t>04-09-2015 16:18:26.516</t>
  </si>
  <si>
    <t>04-09-2015 16:21:27.052</t>
  </si>
  <si>
    <t>04-09-2015 16:24:26.987</t>
  </si>
  <si>
    <t>04-09-2015 16:27:26.856</t>
  </si>
  <si>
    <t>04-09-2015 16:30:26.691</t>
  </si>
  <si>
    <t>04-09-2015 16:33:27.061</t>
  </si>
  <si>
    <t>04-09-2015 16:36:27.397</t>
  </si>
  <si>
    <t>04-09-2015 16:39:26.965</t>
  </si>
  <si>
    <t>04-09-2015 16:42:26.967</t>
  </si>
  <si>
    <t>04-09-2015 16:45:26.235</t>
  </si>
  <si>
    <t>04-09-2015 16:48:27.172</t>
  </si>
  <si>
    <t>04-09-2015 16:51:27.240</t>
  </si>
  <si>
    <t>04-09-2015 16:54:27.243</t>
  </si>
  <si>
    <t>04-09-2015 16:57:27.979</t>
  </si>
  <si>
    <t>04-09-2015 17:00:27.380</t>
  </si>
  <si>
    <t>04-09-2015 17:01:45.207</t>
  </si>
  <si>
    <t>07-09-2015 15:37:36.931</t>
  </si>
  <si>
    <t>07-09-2015</t>
  </si>
  <si>
    <t>n2639</t>
  </si>
  <si>
    <t>07-09-2015 15:44:09.511</t>
  </si>
  <si>
    <t>07-09-2015 15:44:27.602</t>
  </si>
  <si>
    <t>07-09-2015 15:45:02.881</t>
  </si>
  <si>
    <t>07-09-2015 15:48:03.117</t>
  </si>
  <si>
    <t>07-09-2015 15:51:02.752</t>
  </si>
  <si>
    <t>07-09-2015 15:54:02.888</t>
  </si>
  <si>
    <t>07-09-2015 15:57:03.290</t>
  </si>
  <si>
    <t>07-09-2015 16:03:03.395</t>
  </si>
  <si>
    <t>07-09-2015 16:06:03.864</t>
  </si>
  <si>
    <t>07-09-2015 16:09:03.199</t>
  </si>
  <si>
    <t>07-09-2015 16:09:41.048</t>
  </si>
  <si>
    <t>07-09-2015 16:10:00.707</t>
  </si>
  <si>
    <t>07-09-2015 16:10:28.077</t>
  </si>
  <si>
    <t>07-09-2015 16:10:35.119</t>
  </si>
  <si>
    <t>07-09-2015 16:12:03.668</t>
  </si>
  <si>
    <t>07-09-2015 16:15:03.537</t>
  </si>
  <si>
    <t>07-09-2015 16:18:03.806</t>
  </si>
  <si>
    <t>07-09-2015 16:21:04.209</t>
  </si>
  <si>
    <t>07-09-2015 16:24:03.543</t>
  </si>
  <si>
    <t>07-09-2015 16:25:26.252</t>
  </si>
  <si>
    <t>07-09-2015 16:25:45.277</t>
  </si>
  <si>
    <t>07-09-2015 16:27:03.445</t>
  </si>
  <si>
    <t>07-09-2015 16:30:03.882</t>
  </si>
  <si>
    <t>07-09-2015 16:33:03.817</t>
  </si>
  <si>
    <t>07-09-2015 16:36:03.819</t>
  </si>
  <si>
    <t>07-09-2015 16:39:04.088</t>
  </si>
  <si>
    <t>07-09-2015 16:42:03.523</t>
  </si>
  <si>
    <t>07-09-2015 16:45:03.826</t>
  </si>
  <si>
    <t>07-09-2015 16:48:04.262</t>
  </si>
  <si>
    <t>07-09-2015 16:49:18.826</t>
  </si>
  <si>
    <t>07-09-2015 16:51:04.030</t>
  </si>
  <si>
    <t>07-09-2015 16:54:04.233</t>
  </si>
  <si>
    <t>07-09-2015 16:57:04.201</t>
  </si>
  <si>
    <t>07-09-2015 17:00:04.270</t>
  </si>
  <si>
    <t>07-09-2015 17:03:04.339</t>
  </si>
  <si>
    <t>07-09-2015 17:06:04.675</t>
  </si>
  <si>
    <t>07-09-2015 17:09:05.011</t>
  </si>
  <si>
    <t>07-09-2015 17:12:04.546</t>
  </si>
  <si>
    <t>07-09-2015 17:15:03.680</t>
  </si>
  <si>
    <t>07-09-2015 17:18:04.650</t>
  </si>
  <si>
    <t>07-09-2015 17:21:04.552</t>
  </si>
  <si>
    <t>07-09-2015 17:24:04.722</t>
  </si>
  <si>
    <t>07-09-2015 17:27:04.724</t>
  </si>
  <si>
    <t>07-09-2015 17:30:05.193</t>
  </si>
  <si>
    <t>07-09-2015 17:33:04.862</t>
  </si>
  <si>
    <t>07-09-2015 17:36:04.797</t>
  </si>
  <si>
    <t>07-09-2015 17:39:05.200</t>
  </si>
  <si>
    <t>07-09-2015 17:42:04.835</t>
  </si>
  <si>
    <t>07-09-2015 17:45:04.470</t>
  </si>
  <si>
    <t>07-09-2015 17:48:04.238</t>
  </si>
  <si>
    <t>07-09-2015 17:49:02.779</t>
  </si>
  <si>
    <t>14-09-2015 10:19:41.827</t>
  </si>
  <si>
    <t>14-09-2015</t>
  </si>
  <si>
    <t>n2652</t>
  </si>
  <si>
    <t>14-09-2015 10:34:15.470</t>
  </si>
  <si>
    <t>14-09-2015 10:34:29.555</t>
  </si>
  <si>
    <t>14-09-2015 10:34:58.927</t>
  </si>
  <si>
    <t>14-09-2015 10:37:59.096</t>
  </si>
  <si>
    <t>14-09-2015 10:40:59.031</t>
  </si>
  <si>
    <t>14-09-2015 10:43:58.633</t>
  </si>
  <si>
    <t>14-09-2015 10:46:21.620</t>
  </si>
  <si>
    <t>14-09-2015 10:46:32.501</t>
  </si>
  <si>
    <t>14-09-2015 10:46:58.735</t>
  </si>
  <si>
    <t>14-09-2015 10:49:59.138</t>
  </si>
  <si>
    <t>14-09-2015 10:50:31.380</t>
  </si>
  <si>
    <t>14-09-2015 10:50:37.121</t>
  </si>
  <si>
    <t>14-09-2015 10:52:58.940</t>
  </si>
  <si>
    <t>14-09-2015 10:53:04.047</t>
  </si>
  <si>
    <t>14-09-2015 10:54:03.958</t>
  </si>
  <si>
    <t>14-09-2015 10:55:58.508</t>
  </si>
  <si>
    <t>14-09-2015 10:56:39.495</t>
  </si>
  <si>
    <t>14-09-2015 10:56:48.774</t>
  </si>
  <si>
    <t>14-09-2015 10:58:59.044</t>
  </si>
  <si>
    <t>14-09-2015 11:01:59.147</t>
  </si>
  <si>
    <t>14-09-2015 11:04:58.915</t>
  </si>
  <si>
    <t>14-09-2015 11:07:59.518</t>
  </si>
  <si>
    <t>14-09-2015 11:10:59.353</t>
  </si>
  <si>
    <t>14-09-2015 11:13:59.022</t>
  </si>
  <si>
    <t>14-09-2015 11:16:59.157</t>
  </si>
  <si>
    <t>14-09-2015 11:19:59.527</t>
  </si>
  <si>
    <t>14-09-2015 11:22:59.329</t>
  </si>
  <si>
    <t>14-09-2015 11:25:58.830</t>
  </si>
  <si>
    <t>14-09-2015 11:28:59.333</t>
  </si>
  <si>
    <t>14-09-2015 11:31:59.035</t>
  </si>
  <si>
    <t>14-09-2015 11:34:59.404</t>
  </si>
  <si>
    <t>14-09-2015 11:37:59.306</t>
  </si>
  <si>
    <t>14-09-2015 11:40:59.408</t>
  </si>
  <si>
    <t>14-09-2015 11:43:59.277</t>
  </si>
  <si>
    <t>14-09-2015 11:46:59.046</t>
  </si>
  <si>
    <t>14-09-2015 11:49:59.281</t>
  </si>
  <si>
    <t>14-09-2015 11:52:59.283</t>
  </si>
  <si>
    <t>14-09-2015 11:55:59.453</t>
  </si>
  <si>
    <t>14-09-2015 11:58:59.555</t>
  </si>
  <si>
    <t>14-09-2015 12:01:59.624</t>
  </si>
  <si>
    <t>14-09-2015 12:04:59.659</t>
  </si>
  <si>
    <t>14-09-2015 12:07:59.528</t>
  </si>
  <si>
    <t>14-09-2015 12:10:59.931</t>
  </si>
  <si>
    <t>14-09-2015 12:13:59.599</t>
  </si>
  <si>
    <t>14-09-2015 12:17:00.202</t>
  </si>
  <si>
    <t>14-09-2015 12:19:59.804</t>
  </si>
  <si>
    <t>14-09-2015 12:22:59.772</t>
  </si>
  <si>
    <t>14-09-2015 12:26:00.108</t>
  </si>
  <si>
    <t>14-09-2015 12:29:00.244</t>
  </si>
  <si>
    <t>14-09-2015 12:29:58.382</t>
  </si>
  <si>
    <t>21-09-2015 10:37:03.146</t>
  </si>
  <si>
    <t>21-09-2015</t>
  </si>
  <si>
    <t>n2659</t>
  </si>
  <si>
    <t>21-09-2015 10:40:07.654</t>
  </si>
  <si>
    <t>21-09-2015 10:42:59.479</t>
  </si>
  <si>
    <t>21-09-2015 10:43:43.370</t>
  </si>
  <si>
    <t>21-09-2015 10:44:33.269</t>
  </si>
  <si>
    <t>21-09-2015 10:44:40.611</t>
  </si>
  <si>
    <t>21-09-2015 10:46:43.572</t>
  </si>
  <si>
    <t>21-09-2015 10:49:23.281</t>
  </si>
  <si>
    <t>21-09-2015 10:49:43.040</t>
  </si>
  <si>
    <t>21-09-2015 10:50:40.115</t>
  </si>
  <si>
    <t>21-09-2015 10:55:13.239</t>
  </si>
  <si>
    <t>21-09-2015 10:57:33.523</t>
  </si>
  <si>
    <t>21-09-2015 10:58:13.842</t>
  </si>
  <si>
    <t>21-09-2015 10:58:18.749</t>
  </si>
  <si>
    <t>21-09-2015 11:01:18.684</t>
  </si>
  <si>
    <t>21-09-2015 11:03:08.661</t>
  </si>
  <si>
    <t>21-09-2015 11:04:18.119</t>
  </si>
  <si>
    <t>21-09-2015 11:06:08.563</t>
  </si>
  <si>
    <t>21-09-2015 11:07:18.054</t>
  </si>
  <si>
    <t>21-09-2015 11:09:08.332</t>
  </si>
  <si>
    <t>21-09-2015 11:10:18.557</t>
  </si>
  <si>
    <t>21-09-2015 11:13:18.960</t>
  </si>
  <si>
    <t>21-09-2015 11:16:18.795</t>
  </si>
  <si>
    <t>21-09-2015 11:19:18.964</t>
  </si>
  <si>
    <t>21-09-2015 11:22:18.265</t>
  </si>
  <si>
    <t>21-09-2015 11:25:18.968</t>
  </si>
  <si>
    <t>21-09-2015 11:28:19.471</t>
  </si>
  <si>
    <t>21-09-2015 11:31:19.273</t>
  </si>
  <si>
    <t>21-09-2015 11:31:19.507</t>
  </si>
  <si>
    <t>21-09-2015 11:34:19.041</t>
  </si>
  <si>
    <t>21-09-2015 11:37:19.478</t>
  </si>
  <si>
    <t>21-09-2015 11:40:19.446</t>
  </si>
  <si>
    <t>21-09-2015 11:43:18.614</t>
  </si>
  <si>
    <t>21-09-2015 11:46:19.250</t>
  </si>
  <si>
    <t>21-09-2015 11:49:19.720</t>
  </si>
  <si>
    <t>21-09-2015 11:52:19.488</t>
  </si>
  <si>
    <t>21-09-2015 11:55:19.090</t>
  </si>
  <si>
    <t>21-09-2015 11:58:19.793</t>
  </si>
  <si>
    <t>21-09-2015 12:01:20.262</t>
  </si>
  <si>
    <t>21-09-2015 12:04:19.897</t>
  </si>
  <si>
    <t>21-09-2015 12:07:19.599</t>
  </si>
  <si>
    <t>21-09-2015 12:10:20.369</t>
  </si>
  <si>
    <t>21-09-2015 12:13:20.605</t>
  </si>
  <si>
    <t>21-09-2015 12:16:20.707</t>
  </si>
  <si>
    <t>21-09-2015 12:19:20.809</t>
  </si>
  <si>
    <t>21-09-2015 12:22:20.177</t>
  </si>
  <si>
    <t>21-09-2015 12:25:20.313</t>
  </si>
  <si>
    <t>21-09-2015 12:28:20.783</t>
  </si>
  <si>
    <t>21-09-2015 12:31:20.985</t>
  </si>
  <si>
    <t>21-09-2015 12:34:20.787</t>
  </si>
  <si>
    <t>21-09-2015 12:37:20.455</t>
  </si>
  <si>
    <t>21-09-2015 12:40:20.357</t>
  </si>
  <si>
    <t>21-09-2015 12:43:20.626</t>
  </si>
  <si>
    <t>21-09-2015 12:46:38.747</t>
  </si>
  <si>
    <t>12-10-2015 13:35:32.506</t>
  </si>
  <si>
    <t>12-10-2015</t>
  </si>
  <si>
    <t>n2660</t>
  </si>
  <si>
    <t>12-10-2015 13:36:20.402</t>
  </si>
  <si>
    <t>12-10-2015 13:38:32.342</t>
  </si>
  <si>
    <t>12-10-2015 13:41:30.308</t>
  </si>
  <si>
    <t>12-10-2015 13:41:45.127</t>
  </si>
  <si>
    <t>12-10-2015 13:41:53.638</t>
  </si>
  <si>
    <t>12-10-2015 13:43:53.829</t>
  </si>
  <si>
    <t>12-10-2015 13:44:30.577</t>
  </si>
  <si>
    <t>12-10-2015 13:47:30.379</t>
  </si>
  <si>
    <t>12-10-2015 13:47:47.635</t>
  </si>
  <si>
    <t>12-10-2015 13:49:35.209</t>
  </si>
  <si>
    <t>12-10-2015 13:49:44.221</t>
  </si>
  <si>
    <t>12-10-2015 13:50:18.298</t>
  </si>
  <si>
    <t>12-10-2015 13:50:30.681</t>
  </si>
  <si>
    <t>12-10-2015 13:53:30.450</t>
  </si>
  <si>
    <t>12-10-2015 13:56:30.419</t>
  </si>
  <si>
    <t>12-10-2015 13:59:30.554</t>
  </si>
  <si>
    <t>12-10-2015 14:02:30.757</t>
  </si>
  <si>
    <t>12-10-2015 14:05:30.926</t>
  </si>
  <si>
    <t>12-10-2015 14:08:30.427</t>
  </si>
  <si>
    <t>12-10-2015 14:11:31.164</t>
  </si>
  <si>
    <t>12-10-2015 14:14:30.832</t>
  </si>
  <si>
    <t>12-10-2015 14:17:30.567</t>
  </si>
  <si>
    <t>12-10-2015 14:20:31.638</t>
  </si>
  <si>
    <t>12-10-2015 14:23:30.839</t>
  </si>
  <si>
    <t>12-10-2015 14:26:30.674</t>
  </si>
  <si>
    <t>12-10-2015 14:29:30.943</t>
  </si>
  <si>
    <t>12-10-2015 14:32:31.079</t>
  </si>
  <si>
    <t>12-10-2015 14:35:31.582</t>
  </si>
  <si>
    <t>12-10-2015 14:38:30.582</t>
  </si>
  <si>
    <t>12-10-2015 14:41:31.252</t>
  </si>
  <si>
    <t>12-10-2015 14:42:17.012</t>
  </si>
  <si>
    <t>12-10-2015 14:44:30.987</t>
  </si>
  <si>
    <t>12-10-2015 14:47:31.490</t>
  </si>
  <si>
    <t>12-10-2015 14:50:31.926</t>
  </si>
  <si>
    <t>12-10-2015 14:53:31.461</t>
  </si>
  <si>
    <t>12-10-2015 14:56:31.497</t>
  </si>
  <si>
    <t>12-10-2015 14:59:31.699</t>
  </si>
  <si>
    <t>12-10-2015 15:02:31.735</t>
  </si>
  <si>
    <t>12-10-2015 15:05:32.070</t>
  </si>
  <si>
    <t>12-10-2015 15:08:31.539</t>
  </si>
  <si>
    <t>12-10-2015 15:11:31.307</t>
  </si>
  <si>
    <t>12-10-2015 15:14:31.910</t>
  </si>
  <si>
    <t>12-10-2015 15:17:32.213</t>
  </si>
  <si>
    <t>12-10-2015 15:20:32.448</t>
  </si>
  <si>
    <t>12-10-2015 15:23:31.917</t>
  </si>
  <si>
    <t>12-10-2015 15:26:31.518</t>
  </si>
  <si>
    <t>12-10-2015 15:29:31.587</t>
  </si>
  <si>
    <t>12-10-2015 15:32:31.723</t>
  </si>
  <si>
    <t>12-10-2015 15:35:32.226</t>
  </si>
  <si>
    <t>12-10-2015 15:38:31.894</t>
  </si>
  <si>
    <t>12-10-2015 15:40:25.197</t>
  </si>
  <si>
    <t>19-10-2015 10:14:25.239</t>
  </si>
  <si>
    <t>19-10-2015</t>
  </si>
  <si>
    <t>n2673</t>
  </si>
  <si>
    <t>19-10-2015 10:15:46.412</t>
  </si>
  <si>
    <t>19-10-2015 10:26:43.805</t>
  </si>
  <si>
    <t>19-10-2015 10:26:49.980</t>
  </si>
  <si>
    <t>19-10-2015 10:27:45.552</t>
  </si>
  <si>
    <t>19-10-2015 10:30:45.922</t>
  </si>
  <si>
    <t>19-10-2015 10:31:45.433</t>
  </si>
  <si>
    <t>19-10-2015 10:31:52.409</t>
  </si>
  <si>
    <t>19-10-2015 10:33:45.957</t>
  </si>
  <si>
    <t>19-10-2015 10:36:46.560</t>
  </si>
  <si>
    <t>19-10-2015 10:38:35.937</t>
  </si>
  <si>
    <t>19-10-2015 10:38:46.384</t>
  </si>
  <si>
    <t>19-10-2015 10:39:23.866</t>
  </si>
  <si>
    <t>19-10-2015 10:39:46.062</t>
  </si>
  <si>
    <t>19-10-2015 10:42:46.164</t>
  </si>
  <si>
    <t>19-10-2015 10:45:46.300</t>
  </si>
  <si>
    <t>19-10-2015 10:48:46.369</t>
  </si>
  <si>
    <t>19-10-2015 10:51:46.604</t>
  </si>
  <si>
    <t>19-10-2015 10:51:46.638</t>
  </si>
  <si>
    <t>19-10-2015 10:51:46.671</t>
  </si>
  <si>
    <t>19-10-2015 10:54:46.506</t>
  </si>
  <si>
    <t>19-10-2015 10:57:46.041</t>
  </si>
  <si>
    <t>19-10-2015 11:00:46.244</t>
  </si>
  <si>
    <t>19-10-2015 11:03:46.880</t>
  </si>
  <si>
    <t>19-10-2015 11:06:46.682</t>
  </si>
  <si>
    <t>19-10-2015 11:09:46.617</t>
  </si>
  <si>
    <t>19-10-2015 11:12:47.020</t>
  </si>
  <si>
    <t>19-10-2015 11:15:46.288</t>
  </si>
  <si>
    <t>19-10-2015 11:18:46.157</t>
  </si>
  <si>
    <t>19-10-2015 11:21:46.493</t>
  </si>
  <si>
    <t>19-10-2015 11:24:46.328</t>
  </si>
  <si>
    <t>19-10-2015 11:27:46.864</t>
  </si>
  <si>
    <t>19-10-2015 11:30:46.399</t>
  </si>
  <si>
    <t>19-10-2015 11:33:46.535</t>
  </si>
  <si>
    <t>19-10-2015 11:36:46.637</t>
  </si>
  <si>
    <t>19-10-2015 11:39:46.773</t>
  </si>
  <si>
    <t>19-10-2015 11:42:46.808</t>
  </si>
  <si>
    <t>19-10-2015 11:45:46.910</t>
  </si>
  <si>
    <t>19-10-2015 11:48:46.712</t>
  </si>
  <si>
    <t>19-10-2015 11:51:47.282</t>
  </si>
  <si>
    <t>19-10-2015 11:54:47.117</t>
  </si>
  <si>
    <t>19-10-2015 11:57:47.353</t>
  </si>
  <si>
    <t>19-10-2015 12:00:47.155</t>
  </si>
  <si>
    <t>19-10-2015 12:03:47.124</t>
  </si>
  <si>
    <t>19-10-2015 12:06:47.126</t>
  </si>
  <si>
    <t>19-10-2015 12:09:47.195</t>
  </si>
  <si>
    <t>19-10-2015 12:12:47.397</t>
  </si>
  <si>
    <t>19-10-2015 12:15:47.499</t>
  </si>
  <si>
    <t>19-10-2015 12:18:47.502</t>
  </si>
  <si>
    <t>19-10-2015 12:20:19.284</t>
  </si>
  <si>
    <t>19-10-2015 14:50:55.450</t>
  </si>
  <si>
    <t>n2674</t>
  </si>
  <si>
    <t>19-10-2015 14:56:35.094</t>
  </si>
  <si>
    <t>19-10-2015 14:56:59.860</t>
  </si>
  <si>
    <t>19-10-2015 14:57:15.914</t>
  </si>
  <si>
    <t>19-10-2015 14:57:25.393</t>
  </si>
  <si>
    <t>19-10-2015 14:58:20.666</t>
  </si>
  <si>
    <t>19-10-2015 14:58:31.113</t>
  </si>
  <si>
    <t>19-10-2015 14:59:31.759</t>
  </si>
  <si>
    <t>19-10-2015 15:02:32.262</t>
  </si>
  <si>
    <t>19-10-2015 15:05:31.997</t>
  </si>
  <si>
    <t>19-10-2015 15:07:56.052</t>
  </si>
  <si>
    <t>19-10-2015 15:08:00.825</t>
  </si>
  <si>
    <t>19-10-2015 15:08:31.832</t>
  </si>
  <si>
    <t>19-10-2015 15:11:32.301</t>
  </si>
  <si>
    <t>19-10-2015 15:14:32.537</t>
  </si>
  <si>
    <t>19-10-2015 15:15:09.452</t>
  </si>
  <si>
    <t>19-10-2015 15:15:12.823</t>
  </si>
  <si>
    <t>19-10-2015 15:17:32.373</t>
  </si>
  <si>
    <t>19-10-2015 15:20:32.241</t>
  </si>
  <si>
    <t>19-10-2015 15:23:31.776</t>
  </si>
  <si>
    <t>19-10-2015 15:26:32.212</t>
  </si>
  <si>
    <t>19-10-2015 15:29:32.548</t>
  </si>
  <si>
    <t>19-10-2015 15:32:32.183</t>
  </si>
  <si>
    <t>19-10-2015 15:35:32.452</t>
  </si>
  <si>
    <t>19-10-2015 15:38:32.288</t>
  </si>
  <si>
    <t>19-10-2015 15:41:32.523</t>
  </si>
  <si>
    <t>19-10-2015 15:43:48.001</t>
  </si>
  <si>
    <t>19-10-2015 15:44:32.525</t>
  </si>
  <si>
    <t>19-10-2015 15:47:32.795</t>
  </si>
  <si>
    <t>19-10-2015 15:50:32.697</t>
  </si>
  <si>
    <t>19-10-2015 15:53:32.632</t>
  </si>
  <si>
    <t>19-10-2015 15:56:32.267</t>
  </si>
  <si>
    <t>19-10-2015 15:59:32.636</t>
  </si>
  <si>
    <t>19-10-2015 16:02:32.839</t>
  </si>
  <si>
    <t>19-10-2015 16:05:33.208</t>
  </si>
  <si>
    <t>19-10-2015 16:08:32.843</t>
  </si>
  <si>
    <t>19-10-2015 16:11:33.046</t>
  </si>
  <si>
    <t>19-10-2015 16:14:32.981</t>
  </si>
  <si>
    <t>19-10-2015 16:17:33.017</t>
  </si>
  <si>
    <t>19-10-2015 16:20:33.085</t>
  </si>
  <si>
    <t>19-10-2015 16:23:33.555</t>
  </si>
  <si>
    <t>19-10-2015 16:26:33.190</t>
  </si>
  <si>
    <t>19-10-2015 16:29:32.992</t>
  </si>
  <si>
    <t>19-10-2015 16:32:33.395</t>
  </si>
  <si>
    <t>19-10-2015 16:35:33.730</t>
  </si>
  <si>
    <t>19-10-2015 16:38:33.666</t>
  </si>
  <si>
    <t>19-10-2015 16:44:33.503</t>
  </si>
  <si>
    <t>19-10-2015 16:47:32.971</t>
  </si>
  <si>
    <t>19-10-2015 16:50:33.508</t>
  </si>
  <si>
    <t>19-10-2015 16:53:33.376</t>
  </si>
  <si>
    <t>19-10-2015 16:56:32.911</t>
  </si>
  <si>
    <t>19-10-2015 16:58:10.130</t>
  </si>
  <si>
    <t>25-11-2015 15:28:21.833</t>
  </si>
  <si>
    <t>25-11-2015</t>
  </si>
  <si>
    <t>n2681</t>
  </si>
  <si>
    <t>25-11-2015 15:32:26.954</t>
  </si>
  <si>
    <t>25-11-2015 15:32:32.060</t>
  </si>
  <si>
    <t>25-11-2015 15:32:45.144</t>
  </si>
  <si>
    <t>25-11-2015 15:35:32.463</t>
  </si>
  <si>
    <t>25-11-2015 15:36:23.330</t>
  </si>
  <si>
    <t>25-11-2015 15:38:31.664</t>
  </si>
  <si>
    <t>25-11-2015 15:38:59.634</t>
  </si>
  <si>
    <t>25-11-2015 15:40:09.959</t>
  </si>
  <si>
    <t>25-11-2015 15:41:32.300</t>
  </si>
  <si>
    <t>25-11-2015 15:41:43.649</t>
  </si>
  <si>
    <t>25-11-2015 15:42:12.319</t>
  </si>
  <si>
    <t>25-11-2015 15:44:02.030</t>
  </si>
  <si>
    <t>25-11-2015 15:44:32.269</t>
  </si>
  <si>
    <t>25-11-2015 15:47:32.405</t>
  </si>
  <si>
    <t>25-11-2015 15:49:14.338</t>
  </si>
  <si>
    <t>25-11-2015 15:50:17.421</t>
  </si>
  <si>
    <t>25-11-2015 15:53:17.890</t>
  </si>
  <si>
    <t>25-11-2015 15:56:17.325</t>
  </si>
  <si>
    <t>25-11-2015 15:59:16.927</t>
  </si>
  <si>
    <t>25-11-2015 16:02:17.296</t>
  </si>
  <si>
    <t>25-11-2015 16:02:17.663</t>
  </si>
  <si>
    <t>25-11-2015 16:05:18.099</t>
  </si>
  <si>
    <t>25-11-2015 16:08:18.435</t>
  </si>
  <si>
    <t>25-11-2015 16:11:18.037</t>
  </si>
  <si>
    <t>25-11-2015 16:14:17.605</t>
  </si>
  <si>
    <t>25-11-2015 16:17:17.707</t>
  </si>
  <si>
    <t>25-11-2015 16:20:17.643</t>
  </si>
  <si>
    <t>25-11-2015 16:23:18.179</t>
  </si>
  <si>
    <t>25-11-2015 16:26:18.582</t>
  </si>
  <si>
    <t>25-11-2015 16:29:18.650</t>
  </si>
  <si>
    <t>25-11-2015 16:32:17.718</t>
  </si>
  <si>
    <t>25-11-2015 16:35:18.154</t>
  </si>
  <si>
    <t>25-11-2015 16:38:17.956</t>
  </si>
  <si>
    <t>25-11-2015 16:41:18.192</t>
  </si>
  <si>
    <t>25-11-2015 16:44:18.728</t>
  </si>
  <si>
    <t>25-11-2015 16:47:18.330</t>
  </si>
  <si>
    <t>25-11-2015 16:50:18.332</t>
  </si>
  <si>
    <t>25-11-2015 16:53:18.334</t>
  </si>
  <si>
    <t>25-11-2015 16:56:18.670</t>
  </si>
  <si>
    <t>25-11-2015 16:59:18.939</t>
  </si>
  <si>
    <t>25-11-2015 17:02:18.374</t>
  </si>
  <si>
    <t>25-11-2015 17:05:18.610</t>
  </si>
  <si>
    <t>25-11-2015 17:08:18.745</t>
  </si>
  <si>
    <t>25-11-2015 17:11:18.914</t>
  </si>
  <si>
    <t>25-11-2015 17:14:19.083</t>
  </si>
  <si>
    <t>25-11-2015 17:17:19.019</t>
  </si>
  <si>
    <t>25-11-2015 17:20:18.620</t>
  </si>
  <si>
    <t>25-11-2015 17:23:19.691</t>
  </si>
  <si>
    <t>25-11-2015 17:26:18.925</t>
  </si>
  <si>
    <t>25-11-2015 17:29:19.528</t>
  </si>
  <si>
    <t>25-11-2015 17:32:18.696</t>
  </si>
  <si>
    <t>25-11-2015 17:35:18.131</t>
  </si>
  <si>
    <t>25-11-2015 17:38:18.667</t>
  </si>
  <si>
    <t>25-11-2015 17:39:23.582</t>
  </si>
  <si>
    <t>23-12-2015 16:10:14.571</t>
  </si>
  <si>
    <t>23-12-2015</t>
  </si>
  <si>
    <t>n2700</t>
  </si>
  <si>
    <t>23-12-2015 16:12:25.688</t>
  </si>
  <si>
    <t>23-12-2015 16:16:51.536</t>
  </si>
  <si>
    <t>23-12-2015 16:17:18.836</t>
  </si>
  <si>
    <t>23-12-2015 16:19:19.626</t>
  </si>
  <si>
    <t>23-12-2015 16:20:45.958</t>
  </si>
  <si>
    <t>23-12-2015 16:22:23.095</t>
  </si>
  <si>
    <t>23-12-2015 16:23:04.370</t>
  </si>
  <si>
    <t>23-12-2015 16:25:27.041</t>
  </si>
  <si>
    <t>23-12-2015 16:27:32.603</t>
  </si>
  <si>
    <t>23-12-2015 16:27:40.374</t>
  </si>
  <si>
    <t>23-12-2015 16:28:31.089</t>
  </si>
  <si>
    <t>23-12-2015 16:30:33.924</t>
  </si>
  <si>
    <t>23-12-2015 16:33:36.848</t>
  </si>
  <si>
    <t>23-12-2015 16:36:41.169</t>
  </si>
  <si>
    <t>23-12-2015 16:36:56.165</t>
  </si>
  <si>
    <t>23-12-2015 16:39:45.285</t>
  </si>
  <si>
    <t>23-12-2015 16:42:48.992</t>
  </si>
  <si>
    <t>23-12-2015 16:42:49.265</t>
  </si>
  <si>
    <t>23-12-2015 16:45:53.109</t>
  </si>
  <si>
    <t>23-12-2015 16:48:55.794</t>
  </si>
  <si>
    <t>23-12-2015 16:52:00.285</t>
  </si>
  <si>
    <t>23-12-2015 16:55:04.231</t>
  </si>
  <si>
    <t>23-12-2015 16:58:08.075</t>
  </si>
  <si>
    <t>23-12-2015 17:01:11.748</t>
  </si>
  <si>
    <t>23-12-2015 17:04:15.183</t>
  </si>
  <si>
    <t>23-12-2015 17:07:19.503</t>
  </si>
  <si>
    <t>23-12-2015 17:10:23.552</t>
  </si>
  <si>
    <t>23-12-2015 17:13:27.123</t>
  </si>
  <si>
    <t>23-12-2015 17:16:30.523</t>
  </si>
  <si>
    <t>23-12-2015 17:19:33.753</t>
  </si>
  <si>
    <t>23-12-2015 17:22:37.631</t>
  </si>
  <si>
    <t>23-12-2015 17:25:41.543</t>
  </si>
  <si>
    <t>23-12-2015 17:28:45.387</t>
  </si>
  <si>
    <t>23-12-2015 17:31:49.776</t>
  </si>
  <si>
    <t>23-12-2015 17:34:53.688</t>
  </si>
  <si>
    <t>23-12-2015 17:37:57.020</t>
  </si>
  <si>
    <t>23-12-2015 17:41:01.273</t>
  </si>
  <si>
    <t>23-12-2015 17:44:05.083</t>
  </si>
  <si>
    <t>23-12-2015 17:47:09.267</t>
  </si>
  <si>
    <t>23-12-2015 17:50:12.838</t>
  </si>
  <si>
    <t>23-12-2015 17:53:16.273</t>
  </si>
  <si>
    <t>23-12-2015 17:56:20.355</t>
  </si>
  <si>
    <t>23-12-2015 18:02:27.838</t>
  </si>
  <si>
    <t>23-12-2015 18:05:32.329</t>
  </si>
  <si>
    <t>23-12-2015 18:08:35.559</t>
  </si>
  <si>
    <t>23-12-2015 18:11:39.335</t>
  </si>
  <si>
    <t>23-12-2015 18:14:43.042</t>
  </si>
  <si>
    <t>23-12-2015 18:15:07.275</t>
  </si>
  <si>
    <t>23-12-2015 18:16:26.861</t>
  </si>
  <si>
    <t>22-12-2015 16:12:41.289</t>
  </si>
  <si>
    <t>22-12-2015</t>
  </si>
  <si>
    <t>n2701</t>
  </si>
  <si>
    <t>22-12-2015 16:14:15.346</t>
  </si>
  <si>
    <t>22-12-2015 16:14:37.775</t>
  </si>
  <si>
    <t>22-12-2015 16:16:27.385</t>
  </si>
  <si>
    <t>22-12-2015 16:19:28.422</t>
  </si>
  <si>
    <t>22-12-2015 16:20:25.697</t>
  </si>
  <si>
    <t>22-12-2015 16:21:56.182</t>
  </si>
  <si>
    <t>22-12-2015 16:29:19.362</t>
  </si>
  <si>
    <t>22-12-2015 16:32:19.798</t>
  </si>
  <si>
    <t>22-12-2015 16:33:27.520</t>
  </si>
  <si>
    <t>22-12-2015 16:35:19.266</t>
  </si>
  <si>
    <t>22-12-2015 16:36:26.688</t>
  </si>
  <si>
    <t>22-12-2015 16:38:19.368</t>
  </si>
  <si>
    <t>22-12-2015 16:39:26.556</t>
  </si>
  <si>
    <t>22-12-2015 16:41:48.041</t>
  </si>
  <si>
    <t>22-12-2015 16:42:26.592</t>
  </si>
  <si>
    <t>22-12-2015 16:44:48.077</t>
  </si>
  <si>
    <t>22-12-2015 16:45:26.794</t>
  </si>
  <si>
    <t>22-12-2015 16:56:48.019</t>
  </si>
  <si>
    <t>22-12-2015 16:59:48.421</t>
  </si>
  <si>
    <t>22-12-2015 17:02:48.223</t>
  </si>
  <si>
    <t>22-12-2015 17:05:48.793</t>
  </si>
  <si>
    <t>22-12-2015 17:11:48.397</t>
  </si>
  <si>
    <t>22-12-2015 17:14:48.733</t>
  </si>
  <si>
    <t>22-12-2015 17:17:41.592</t>
  </si>
  <si>
    <t>22-12-2015 17:17:48.134</t>
  </si>
  <si>
    <t>22-12-2015 17:20:48.437</t>
  </si>
  <si>
    <t>22-12-2015 17:23:48.439</t>
  </si>
  <si>
    <t>22-12-2015 17:26:48.307</t>
  </si>
  <si>
    <t>22-12-2015 17:29:48.109</t>
  </si>
  <si>
    <t>22-12-2015 17:32:48.312</t>
  </si>
  <si>
    <t>22-12-2015 17:35:48.614</t>
  </si>
  <si>
    <t>22-12-2015 17:38:48.483</t>
  </si>
  <si>
    <t>22-12-2015 17:41:12.872</t>
  </si>
  <si>
    <t>22-12-2015 17:44:48.487</t>
  </si>
  <si>
    <t>22-12-2015 17:47:48.890</t>
  </si>
  <si>
    <t>22-12-2015 17:50:48.725</t>
  </si>
  <si>
    <t>22-12-2015 17:53:48.761</t>
  </si>
  <si>
    <t>22-12-2015 17:56:48.930</t>
  </si>
  <si>
    <t>22-12-2015 17:59:48.298</t>
  </si>
  <si>
    <t>22-12-2015 18:02:48.901</t>
  </si>
  <si>
    <t>22-12-2015 18:05:49.170</t>
  </si>
  <si>
    <t>22-12-2015 18:08:49.639</t>
  </si>
  <si>
    <t>22-12-2015 18:11:49.608</t>
  </si>
  <si>
    <t>22-12-2015 18:14:49.043</t>
  </si>
  <si>
    <t>22-12-2015 18:17:48.878</t>
  </si>
  <si>
    <t>22-12-2015 18:20:31.917</t>
  </si>
  <si>
    <t>25-12-2015 16:53:35.445</t>
  </si>
  <si>
    <t>25-12-2015</t>
  </si>
  <si>
    <t>n2726</t>
  </si>
  <si>
    <t>25-12-2015 16:57:22.042</t>
  </si>
  <si>
    <t>25-12-2015 17:03:27.420</t>
  </si>
  <si>
    <t>25-12-2015 17:03:30.190</t>
  </si>
  <si>
    <t>25-12-2015 17:04:04.301</t>
  </si>
  <si>
    <t>25-12-2015 17:04:38.746</t>
  </si>
  <si>
    <t>25-12-2015 17:05:43.598</t>
  </si>
  <si>
    <t>25-12-2015 17:05:52.576</t>
  </si>
  <si>
    <t>25-12-2015 17:09:52.457</t>
  </si>
  <si>
    <t>25-12-2015 17:10:13.985</t>
  </si>
  <si>
    <t>25-12-2015 17:13:14.388</t>
  </si>
  <si>
    <t>25-12-2015 17:14:00.715</t>
  </si>
  <si>
    <t>25-12-2015 17:16:14.824</t>
  </si>
  <si>
    <t>25-12-2015 17:19:14.792</t>
  </si>
  <si>
    <t>25-12-2015 17:22:14.861</t>
  </si>
  <si>
    <t>25-12-2015 17:25:14.930</t>
  </si>
  <si>
    <t>25-12-2015 17:28:14.565</t>
  </si>
  <si>
    <t>25-12-2015 17:31:15.135</t>
  </si>
  <si>
    <t>25-12-2015 17:34:15.337</t>
  </si>
  <si>
    <t>25-12-2015 17:36:24.640</t>
  </si>
  <si>
    <t>25-12-2015 17:37:14.772</t>
  </si>
  <si>
    <t>25-12-2015 17:39:25.343</t>
  </si>
  <si>
    <t>25-12-2015 17:40:15.342</t>
  </si>
  <si>
    <t>25-12-2015 17:41:35.847</t>
  </si>
  <si>
    <t>25-12-2015 17:42:24.778</t>
  </si>
  <si>
    <t>25-12-2015 17:45:24.413</t>
  </si>
  <si>
    <t>25-12-2015 17:48:24.949</t>
  </si>
  <si>
    <t>25-12-2015 17:51:25.685</t>
  </si>
  <si>
    <t>25-12-2015 17:54:25.721</t>
  </si>
  <si>
    <t>25-12-2015 17:57:25.322</t>
  </si>
  <si>
    <t>25-12-2015 18:00:24.457</t>
  </si>
  <si>
    <t>25-12-2015 18:03:24.859</t>
  </si>
  <si>
    <t>25-12-2015 18:06:24.127</t>
  </si>
  <si>
    <t>25-12-2015 18:09:24.530</t>
  </si>
  <si>
    <t>25-12-2015 18:12:24.599</t>
  </si>
  <si>
    <t>25-12-2015 18:15:24.468</t>
  </si>
  <si>
    <t>25-12-2015 18:18:24.436</t>
  </si>
  <si>
    <t>25-12-2015 18:21:24.806</t>
  </si>
  <si>
    <t>25-12-2015 18:24:25.008</t>
  </si>
  <si>
    <t>25-12-2015 18:27:25.511</t>
  </si>
  <si>
    <t>25-12-2015 18:30:25.246</t>
  </si>
  <si>
    <t>25-12-2015 18:32:54.508</t>
  </si>
  <si>
    <t>25-12-2015 18:33:24.748</t>
  </si>
  <si>
    <t>25-12-2015 18:36:25.017</t>
  </si>
  <si>
    <t>25-12-2015 18:39:25.353</t>
  </si>
  <si>
    <t>25-12-2015 18:42:25.355</t>
  </si>
  <si>
    <t>25-12-2015 18:45:25.791</t>
  </si>
  <si>
    <t>25-12-2015 18:48:25.092</t>
  </si>
  <si>
    <t>25-12-2015 18:51:24.994</t>
  </si>
  <si>
    <t>25-12-2015 18:54:25.731</t>
  </si>
  <si>
    <t>25-12-2015 18:55:00.425</t>
  </si>
  <si>
    <t>30-12-2015 15:49:54.809</t>
  </si>
  <si>
    <t>30-12-2015</t>
  </si>
  <si>
    <t>n2727</t>
  </si>
  <si>
    <t>30-12-2015 15:50:57.858</t>
  </si>
  <si>
    <t>30-12-2015 15:52:12.989</t>
  </si>
  <si>
    <t>30-12-2015 15:57:37.214</t>
  </si>
  <si>
    <t>30-12-2015 16:02:34.603</t>
  </si>
  <si>
    <t>30-12-2015 16:04:45.774</t>
  </si>
  <si>
    <t>30-12-2015 16:05:53.429</t>
  </si>
  <si>
    <t>30-12-2015 16:07:55.122</t>
  </si>
  <si>
    <t>30-12-2015 16:08:33.172</t>
  </si>
  <si>
    <t>30-12-2015 16:10:55.625</t>
  </si>
  <si>
    <t>30-12-2015 16:13:55.727</t>
  </si>
  <si>
    <t>30-12-2015 16:15:42.767</t>
  </si>
  <si>
    <t>30-12-2015 16:16:56.163</t>
  </si>
  <si>
    <t>30-12-2015 16:18:45.139</t>
  </si>
  <si>
    <t>30-12-2015 16:19:55.965</t>
  </si>
  <si>
    <t>30-12-2015 16:21:45.709</t>
  </si>
  <si>
    <t>30-12-2015 16:22:56.034</t>
  </si>
  <si>
    <t>30-12-2015 16:25:55.869</t>
  </si>
  <si>
    <t>30-12-2015 16:28:56.506</t>
  </si>
  <si>
    <t>30-12-2015 16:31:56.274</t>
  </si>
  <si>
    <t>30-12-2015 16:34:56.243</t>
  </si>
  <si>
    <t>30-12-2015 16:36:48.356</t>
  </si>
  <si>
    <t>30-12-2015 16:37:56.646</t>
  </si>
  <si>
    <t>30-12-2015 16:39:55.868</t>
  </si>
  <si>
    <t>30-12-2015 16:40:56.347</t>
  </si>
  <si>
    <t>30-12-2015 16:42:56.104</t>
  </si>
  <si>
    <t>30-12-2015 16:43:56.349</t>
  </si>
  <si>
    <t>30-12-2015 16:45:56.407</t>
  </si>
  <si>
    <t>30-12-2015 16:46:56.318</t>
  </si>
  <si>
    <t>30-12-2015 16:48:56.375</t>
  </si>
  <si>
    <t>30-12-2015 16:49:56.454</t>
  </si>
  <si>
    <t>30-12-2015 16:51:56.377</t>
  </si>
  <si>
    <t>30-12-2015 16:52:26.350</t>
  </si>
  <si>
    <t>30-12-2015 16:52:56.656</t>
  </si>
  <si>
    <t>30-12-2015 16:55:56.425</t>
  </si>
  <si>
    <t>30-12-2015 16:58:55.893</t>
  </si>
  <si>
    <t>30-12-2015 17:01:55.595</t>
  </si>
  <si>
    <t>30-12-2015 17:04:55.797</t>
  </si>
  <si>
    <t>30-12-2015 17:07:56.434</t>
  </si>
  <si>
    <t>30-12-2015 17:10:56.603</t>
  </si>
  <si>
    <t>30-12-2015 17:16:56.206</t>
  </si>
  <si>
    <t>30-12-2015 17:19:56.542</t>
  </si>
  <si>
    <t>30-12-2015 17:22:56.978</t>
  </si>
  <si>
    <t>30-12-2015 17:25:56.814</t>
  </si>
  <si>
    <t>30-12-2015 17:26:07.795</t>
  </si>
  <si>
    <t>30-12-2015 17:28:57.049</t>
  </si>
  <si>
    <t>30-12-2015 17:31:56.351</t>
  </si>
  <si>
    <t>30-12-2015 17:34:56.620</t>
  </si>
  <si>
    <t>30-12-2015 17:37:56.589</t>
  </si>
  <si>
    <t>30-12-2015 17:40:57.258</t>
  </si>
  <si>
    <t>30-12-2015 17:43:57.060</t>
  </si>
  <si>
    <t>30-12-2015 17:46:56.361</t>
  </si>
  <si>
    <t>30-12-2015 17:49:56.864</t>
  </si>
  <si>
    <t>30-12-2015 17:52:57.000</t>
  </si>
  <si>
    <t>30-12-2015 17:55:57.102</t>
  </si>
  <si>
    <t>30-12-2015 17:57:55.082</t>
  </si>
  <si>
    <t>05-01-2016 15:24:38.452</t>
  </si>
  <si>
    <t>05-01-2016</t>
  </si>
  <si>
    <t>n2728</t>
  </si>
  <si>
    <t>05-01-2016 15:25:20.541</t>
  </si>
  <si>
    <t>05-01-2016 15:27:48.234</t>
  </si>
  <si>
    <t>05-01-2016 15:31:41.873</t>
  </si>
  <si>
    <t>05-01-2016 15:32:10.243</t>
  </si>
  <si>
    <t>05-01-2016 15:34:17.576</t>
  </si>
  <si>
    <t>05-01-2016 15:35:10.312</t>
  </si>
  <si>
    <t>05-01-2016 15:38:54.906</t>
  </si>
  <si>
    <t>05-01-2016 15:45:33.294</t>
  </si>
  <si>
    <t>05-01-2016 15:47:10.354</t>
  </si>
  <si>
    <t>05-01-2016 15:50:54.881</t>
  </si>
  <si>
    <t>05-01-2016 15:56:10.394</t>
  </si>
  <si>
    <t>05-01-2016 15:59:10.163</t>
  </si>
  <si>
    <t>05-01-2016 16:00:01.763</t>
  </si>
  <si>
    <t>05-01-2016 16:02:11.166</t>
  </si>
  <si>
    <t>05-01-2016 16:05:10.801</t>
  </si>
  <si>
    <t>05-01-2016 16:08:11.270</t>
  </si>
  <si>
    <t>05-01-2016 16:11:10.605</t>
  </si>
  <si>
    <t>05-01-2016 16:14:10.674</t>
  </si>
  <si>
    <t>05-01-2016 16:17:11.344</t>
  </si>
  <si>
    <t>05-01-2016 16:18:48.671</t>
  </si>
  <si>
    <t>05-01-2016 16:21:49.040</t>
  </si>
  <si>
    <t>05-01-2016 16:24:48.709</t>
  </si>
  <si>
    <t>05-01-2016 16:27:48.844</t>
  </si>
  <si>
    <t>05-01-2016 16:30:48.479</t>
  </si>
  <si>
    <t>05-01-2016 16:33:49.116</t>
  </si>
  <si>
    <t>05-01-2016 16:36:49.318</t>
  </si>
  <si>
    <t>05-01-2016 16:39:49.120</t>
  </si>
  <si>
    <t>05-01-2016 16:42:48.955</t>
  </si>
  <si>
    <t>05-01-2016 16:45:49.859</t>
  </si>
  <si>
    <t>05-01-2016 16:48:50.195</t>
  </si>
  <si>
    <t>05-01-2016 16:51:49.629</t>
  </si>
  <si>
    <t>05-01-2016 16:54:50.065</t>
  </si>
  <si>
    <t>05-01-2016 16:57:50.168</t>
  </si>
  <si>
    <t>05-01-2016 17:00:50.237</t>
  </si>
  <si>
    <t>05-01-2016 17:03:50.372</t>
  </si>
  <si>
    <t>05-01-2016 17:06:50.007</t>
  </si>
  <si>
    <t>05-01-2016 17:09:49.976</t>
  </si>
  <si>
    <t>05-01-2016 17:12:50.379</t>
  </si>
  <si>
    <t>05-01-2016 17:15:50.548</t>
  </si>
  <si>
    <t>05-01-2016 17:18:50.650</t>
  </si>
  <si>
    <t>05-01-2016 17:21:50.252</t>
  </si>
  <si>
    <t>05-01-2016 17:24:49.887</t>
  </si>
  <si>
    <t>05-01-2016 17:27:50.523</t>
  </si>
  <si>
    <t>05-01-2016 17:30:27.684</t>
  </si>
  <si>
    <t>20-06-2017 15:32:01.413</t>
  </si>
  <si>
    <t>20-06-2017</t>
  </si>
  <si>
    <t>n2737</t>
  </si>
  <si>
    <t>Event log</t>
  </si>
  <si>
    <t>20-06-2017 15:37:24.002</t>
  </si>
  <si>
    <t>20-06-2017 15:37:27.406</t>
  </si>
  <si>
    <t>20-06-2017 15:38:09.161</t>
  </si>
  <si>
    <t>20-06-2017 15:38:24.247</t>
  </si>
  <si>
    <t>20-06-2017 15:38:48.112</t>
  </si>
  <si>
    <t>20-06-2017 15:38:57.591</t>
  </si>
  <si>
    <t>20-06-2017 15:40:37.922</t>
  </si>
  <si>
    <t>20-06-2017 15:41:31.025</t>
  </si>
  <si>
    <t>20-06-2017 15:43:31.449</t>
  </si>
  <si>
    <t>20-06-2017 15:45:59.543</t>
  </si>
  <si>
    <t>20-06-2017 15:46:30.851</t>
  </si>
  <si>
    <t>20-06-2017 15:48:31.041</t>
  </si>
  <si>
    <t>20-06-2017 15:48:59.845</t>
  </si>
  <si>
    <t>20-06-2017 15:51:30.776</t>
  </si>
  <si>
    <t>20-06-2017 15:54:31.045</t>
  </si>
  <si>
    <t>20-06-2017 15:56:17.151</t>
  </si>
  <si>
    <t>20-06-2017 15:57:31.648</t>
  </si>
  <si>
    <t>20-06-2017 16:00:30.850</t>
  </si>
  <si>
    <t>20-06-2017 16:03:30.885</t>
  </si>
  <si>
    <t>20-06-2017 16:03:31.152</t>
  </si>
  <si>
    <t>20-06-2017 16:06:31.521</t>
  </si>
  <si>
    <t>20-06-2017 16:09:32.058</t>
  </si>
  <si>
    <t>20-06-2017 16:12:32.060</t>
  </si>
  <si>
    <t>20-06-2017 16:15:31.628</t>
  </si>
  <si>
    <t>20-06-2017 16:18:31.230</t>
  </si>
  <si>
    <t>20-06-2017 16:21:31.566</t>
  </si>
  <si>
    <t>20-06-2017 16:24:31.701</t>
  </si>
  <si>
    <t>20-06-2017 16:27:32.371</t>
  </si>
  <si>
    <t>20-06-2017 16:30:32.173</t>
  </si>
  <si>
    <t>20-06-2017 16:33:31.107</t>
  </si>
  <si>
    <t>20-06-2017 16:36:32.044</t>
  </si>
  <si>
    <t>20-06-2017 16:39:31.946</t>
  </si>
  <si>
    <t>20-06-2017 16:42:32.181</t>
  </si>
  <si>
    <t>20-06-2017 16:45:32.317</t>
  </si>
  <si>
    <t>20-06-2017 16:48:32.219</t>
  </si>
  <si>
    <t>20-06-2017 16:51:31.988</t>
  </si>
  <si>
    <t>20-06-2017 16:54:32.424</t>
  </si>
  <si>
    <t>20-06-2017 16:57:32.292</t>
  </si>
  <si>
    <t>20-06-2017 17:00:32.328</t>
  </si>
  <si>
    <t>20-06-2017 17:03:33.031</t>
  </si>
  <si>
    <t>20-06-2017 17:06:33.000</t>
  </si>
  <si>
    <t>20-06-2017 17:09:32.201</t>
  </si>
  <si>
    <t>20-06-2017 17:12:32.704</t>
  </si>
  <si>
    <t>20-06-2017 17:15:33.006</t>
  </si>
  <si>
    <t>20-06-2017 17:18:33.342</t>
  </si>
  <si>
    <t>20-06-2017 17:21:33.044</t>
  </si>
  <si>
    <t>20-06-2017 17:24:33.080</t>
  </si>
  <si>
    <t>20-06-2017 17:27:32.414</t>
  </si>
  <si>
    <t>20-06-2017 17:30:33.251</t>
  </si>
  <si>
    <t>20-06-2017 17:33:33.186</t>
  </si>
  <si>
    <t>20-06-2017 17:36:32.788</t>
  </si>
  <si>
    <t>20-06-2017 17:39:32.923</t>
  </si>
  <si>
    <t>20-06-2017 17:39:51.707</t>
  </si>
  <si>
    <t>29-10-2015 18:47:00.870</t>
  </si>
  <si>
    <t>29-10-2015</t>
  </si>
  <si>
    <t>n2801</t>
  </si>
  <si>
    <t>29-10-2015 18:50:01.773</t>
  </si>
  <si>
    <t>29-10-2015 18:50:50.570</t>
  </si>
  <si>
    <t>29-10-2015 18:52:03.566</t>
  </si>
  <si>
    <t>29-10-2015 18:52:26.562</t>
  </si>
  <si>
    <t>29-10-2015 18:55:03.768</t>
  </si>
  <si>
    <t>29-10-2015 18:56:26.376</t>
  </si>
  <si>
    <t>29-10-2015 18:56:57.183</t>
  </si>
  <si>
    <t>29-10-2015 18:58:03.737</t>
  </si>
  <si>
    <t>29-10-2015 18:58:47.627</t>
  </si>
  <si>
    <t>29-10-2015 19:01:03.005</t>
  </si>
  <si>
    <t>29-10-2015 19:02:09.458</t>
  </si>
  <si>
    <t>29-10-2015 19:02:12.062</t>
  </si>
  <si>
    <t>29-10-2015 19:04:03.541</t>
  </si>
  <si>
    <t>29-10-2015 19:04:35.182</t>
  </si>
  <si>
    <t>29-10-2015 19:05:03.352</t>
  </si>
  <si>
    <t>29-10-2015 19:08:03.722</t>
  </si>
  <si>
    <t>29-10-2015 19:11:03.824</t>
  </si>
  <si>
    <t>29-10-2015 19:17:03.561</t>
  </si>
  <si>
    <t>29-10-2015 19:20:04.131</t>
  </si>
  <si>
    <t>29-10-2015 19:23:04.166</t>
  </si>
  <si>
    <t>29-10-2015 19:26:04.269</t>
  </si>
  <si>
    <t>29-10-2015 19:29:04.204</t>
  </si>
  <si>
    <t>29-10-2015 19:35:04.208</t>
  </si>
  <si>
    <t>29-10-2015 19:38:04.377</t>
  </si>
  <si>
    <t>29-10-2015 19:41:04.446</t>
  </si>
  <si>
    <t>29-10-2015 19:44:04.716</t>
  </si>
  <si>
    <t>29-10-2015 19:47:04.885</t>
  </si>
  <si>
    <t>29-10-2015 19:50:04.052</t>
  </si>
  <si>
    <t>29-10-2015 19:53:04.589</t>
  </si>
  <si>
    <t>29-10-2015 19:56:04.891</t>
  </si>
  <si>
    <t>29-10-2015 19:59:05.194</t>
  </si>
  <si>
    <t>29-10-2015 20:02:05.096</t>
  </si>
  <si>
    <t>29-10-2015 20:05:05.165</t>
  </si>
  <si>
    <t>29-10-2015 20:08:04.566</t>
  </si>
  <si>
    <t>29-10-2015 20:11:04.735</t>
  </si>
  <si>
    <t>29-10-2015 20:14:04.771</t>
  </si>
  <si>
    <t>29-10-2015 20:17:05.440</t>
  </si>
  <si>
    <t>29-10-2015 20:20:05.609</t>
  </si>
  <si>
    <t>29-10-2015 20:23:05.011</t>
  </si>
  <si>
    <t>29-10-2015 20:26:05.513</t>
  </si>
  <si>
    <t>29-10-2015 20:29:05.582</t>
  </si>
  <si>
    <t>29-10-2015 20:32:05.551</t>
  </si>
  <si>
    <t>29-10-2015 20:35:05.553</t>
  </si>
  <si>
    <t>29-10-2015 20:38:05.689</t>
  </si>
  <si>
    <t>29-10-2015 20:41:05.090</t>
  </si>
  <si>
    <t>29-10-2015 20:44:05.426</t>
  </si>
  <si>
    <t>29-10-2015 20:47:05.662</t>
  </si>
  <si>
    <t>29-10-2015 20:50:04.997</t>
  </si>
  <si>
    <t>29-10-2015 20:53:05.800</t>
  </si>
  <si>
    <t>29-10-2015 20:55:20.369</t>
  </si>
  <si>
    <t>26-11-2015 16:44:44.708</t>
  </si>
  <si>
    <t>26-11-2015</t>
  </si>
  <si>
    <t>n2802</t>
  </si>
  <si>
    <t>26-11-2015 16:47:44.710</t>
  </si>
  <si>
    <t>26-11-2015 16:49:59.853</t>
  </si>
  <si>
    <t>26-11-2015 16:50:04.426</t>
  </si>
  <si>
    <t>26-11-2015 16:50:44.579</t>
  </si>
  <si>
    <t>26-11-2015 16:53:45.048</t>
  </si>
  <si>
    <t>26-11-2015 16:55:13.898</t>
  </si>
  <si>
    <t>26-11-2015 16:55:17.169</t>
  </si>
  <si>
    <t>26-11-2015 16:55:34.558</t>
  </si>
  <si>
    <t>26-11-2015 16:55:46.106</t>
  </si>
  <si>
    <t>26-11-2015 16:56:44.783</t>
  </si>
  <si>
    <t>26-11-2015 16:59:45.019</t>
  </si>
  <si>
    <t>26-11-2015 17:02:44.888</t>
  </si>
  <si>
    <t>26-11-2015 17:05:44.756</t>
  </si>
  <si>
    <t>26-11-2015 17:08:44.792</t>
  </si>
  <si>
    <t>26-11-2015 17:11:24.467</t>
  </si>
  <si>
    <t>26-11-2015 17:11:32.344</t>
  </si>
  <si>
    <t>26-11-2015 17:11:44.994</t>
  </si>
  <si>
    <t>26-11-2015 17:14:44.896</t>
  </si>
  <si>
    <t>26-11-2015 17:17:45.065</t>
  </si>
  <si>
    <t>26-11-2015 17:20:45.234</t>
  </si>
  <si>
    <t>26-11-2015 17:23:45.270</t>
  </si>
  <si>
    <t>26-11-2015 17:26:45.172</t>
  </si>
  <si>
    <t>26-11-2015 17:29:45.207</t>
  </si>
  <si>
    <t>26-11-2015 17:32:45.243</t>
  </si>
  <si>
    <t>26-11-2015 17:35:21.681</t>
  </si>
  <si>
    <t>26-11-2015 17:35:27.322</t>
  </si>
  <si>
    <t>26-11-2015 17:35:45.479</t>
  </si>
  <si>
    <t>26-11-2015 17:38:45.247</t>
  </si>
  <si>
    <t>26-11-2015 17:41:45.216</t>
  </si>
  <si>
    <t>26-11-2015 17:44:45.585</t>
  </si>
  <si>
    <t>26-11-2015 17:47:44.419</t>
  </si>
  <si>
    <t>26-11-2015 17:50:44.422</t>
  </si>
  <si>
    <t>26-11-2015 17:53:44.524</t>
  </si>
  <si>
    <t>26-11-2015 17:56:44.626</t>
  </si>
  <si>
    <t>26-11-2015 17:59:44.762</t>
  </si>
  <si>
    <t>21-10-2016 15:46:30.241</t>
  </si>
  <si>
    <t>21-10-2016</t>
  </si>
  <si>
    <t>n2809</t>
  </si>
  <si>
    <t>21-10-2016 15:51:25.628</t>
  </si>
  <si>
    <t>21-10-2016 15:53:44.276</t>
  </si>
  <si>
    <t>21-10-2016 15:54:53.833</t>
  </si>
  <si>
    <t>21-10-2016 15:56:50.953</t>
  </si>
  <si>
    <t>21-10-2016 16:00:11.449</t>
  </si>
  <si>
    <t>21-10-2016 16:00:26.302</t>
  </si>
  <si>
    <t>21-10-2016 16:03:11.785</t>
  </si>
  <si>
    <t>21-10-2016 16:06:11.754</t>
  </si>
  <si>
    <t>21-10-2016 16:09:12.190</t>
  </si>
  <si>
    <t>21-10-2016 16:12:12.626</t>
  </si>
  <si>
    <t>21-10-2016 16:15:11.627</t>
  </si>
  <si>
    <t>21-10-2016 16:18:12.029</t>
  </si>
  <si>
    <t>21-10-2016 16:20:12.954</t>
  </si>
  <si>
    <t>21-10-2016 16:21:12.098</t>
  </si>
  <si>
    <t>21-10-2016 16:27:12.103</t>
  </si>
  <si>
    <t>21-10-2016 16:27:47.449</t>
  </si>
  <si>
    <t>21-10-2016 16:30:12.405</t>
  </si>
  <si>
    <t>21-10-2016 16:33:12.040</t>
  </si>
  <si>
    <t>21-10-2016 16:33:41.812</t>
  </si>
  <si>
    <t>21-10-2016 16:36:11.942</t>
  </si>
  <si>
    <t>21-10-2016 16:37:52.574</t>
  </si>
  <si>
    <t>21-10-2016 16:39:12.846</t>
  </si>
  <si>
    <t>21-10-2016 16:40:52.543</t>
  </si>
  <si>
    <t>21-10-2016 16:42:12.848</t>
  </si>
  <si>
    <t>21-10-2016 16:45:12.716</t>
  </si>
  <si>
    <t>21-10-2016 16:48:12.451</t>
  </si>
  <si>
    <t>21-10-2016 16:51:12.320</t>
  </si>
  <si>
    <t>21-10-2016 16:54:12.322</t>
  </si>
  <si>
    <t>21-10-2016 16:55:12.868</t>
  </si>
  <si>
    <t>21-10-2016 16:57:12.792</t>
  </si>
  <si>
    <t>21-10-2016 17:00:12.927</t>
  </si>
  <si>
    <t>21-10-2016 17:03:13.464</t>
  </si>
  <si>
    <t>21-10-2016 17:06:12.731</t>
  </si>
  <si>
    <t>21-10-2016 17:09:12.433</t>
  </si>
  <si>
    <t>21-10-2016 17:12:13.337</t>
  </si>
  <si>
    <t>21-10-2016 17:15:13.205</t>
  </si>
  <si>
    <t>21-10-2016 17:18:13.041</t>
  </si>
  <si>
    <t>21-10-2016 17:21:12.742</t>
  </si>
  <si>
    <t>21-10-2016 17:24:12.878</t>
  </si>
  <si>
    <t>21-10-2016 17:27:13.180</t>
  </si>
  <si>
    <t>21-10-2016 17:30:13.216</t>
  </si>
  <si>
    <t>21-10-2016 17:33:13.619</t>
  </si>
  <si>
    <t>21-10-2016 17:36:13.888</t>
  </si>
  <si>
    <t>21-10-2016 17:39:13.189</t>
  </si>
  <si>
    <t>21-10-2016 17:42:12.891</t>
  </si>
  <si>
    <t>21-10-2016 17:45:13.160</t>
  </si>
  <si>
    <t>21-10-2016 17:48:14.264</t>
  </si>
  <si>
    <t>21-10-2016 17:48:43.969</t>
  </si>
  <si>
    <t>21-10-2016 17:51:13.198</t>
  </si>
  <si>
    <t>21-10-2016 17:54:13.267</t>
  </si>
  <si>
    <t>21-10-2016 17:57:00.949</t>
  </si>
  <si>
    <t>20-10-2016 10:49:29.904</t>
  </si>
  <si>
    <t>20-10-2016</t>
  </si>
  <si>
    <t>n2810</t>
  </si>
  <si>
    <t>20-10-2016 10:50:35.557</t>
  </si>
  <si>
    <t>20-10-2016 10:50:55.349</t>
  </si>
  <si>
    <t>20-10-2016 10:50:56.418</t>
  </si>
  <si>
    <t>20-10-2016 10:52:06.576</t>
  </si>
  <si>
    <t>20-10-2016 10:54:01.793</t>
  </si>
  <si>
    <t>20-10-2016 11:01:57.049</t>
  </si>
  <si>
    <t>20-10-2016 11:02:41.874</t>
  </si>
  <si>
    <t>20-10-2016 11:03:00.064</t>
  </si>
  <si>
    <t>20-10-2016 11:04:59.754</t>
  </si>
  <si>
    <t>20-10-2016 11:05:59.766</t>
  </si>
  <si>
    <t>20-10-2016 11:08:00.157</t>
  </si>
  <si>
    <t>20-10-2016 11:10:09.893</t>
  </si>
  <si>
    <t>20-10-2016 11:11:00.293</t>
  </si>
  <si>
    <t>20-10-2016 11:13:10.530</t>
  </si>
  <si>
    <t>20-10-2016 11:13:59.627</t>
  </si>
  <si>
    <t>20-10-2016 11:16:19.844</t>
  </si>
  <si>
    <t>20-10-2016 11:17:00.063</t>
  </si>
  <si>
    <t>20-10-2016 11:19:55.660</t>
  </si>
  <si>
    <t>20-10-2016 11:20:00.132</t>
  </si>
  <si>
    <t>20-10-2016 11:20:05.139</t>
  </si>
  <si>
    <t>20-10-2016 11:23:00.301</t>
  </si>
  <si>
    <t>20-10-2016 11:26:00.671</t>
  </si>
  <si>
    <t>20-10-2016 11:29:00.339</t>
  </si>
  <si>
    <t>20-10-2016 11:32:00.441</t>
  </si>
  <si>
    <t>20-10-2016 11:35:00.043</t>
  </si>
  <si>
    <t>20-10-2016 11:38:00.078</t>
  </si>
  <si>
    <t>20-10-2016 11:41:00.848</t>
  </si>
  <si>
    <t>20-10-2016 11:44:00.850</t>
  </si>
  <si>
    <t>20-10-2016 11:47:00.586</t>
  </si>
  <si>
    <t>20-10-2016 11:50:00.321</t>
  </si>
  <si>
    <t>20-10-2016 11:53:00.523</t>
  </si>
  <si>
    <t>20-10-2016 11:56:00.625</t>
  </si>
  <si>
    <t>20-10-2016 11:59:00.561</t>
  </si>
  <si>
    <t>20-10-2016 12:01:59.595</t>
  </si>
  <si>
    <t>20-10-2016 12:05:00.231</t>
  </si>
  <si>
    <t>20-10-2016 12:08:00.968</t>
  </si>
  <si>
    <t>20-10-2016 12:11:00.503</t>
  </si>
  <si>
    <t>20-10-2016 12:14:00.872</t>
  </si>
  <si>
    <t>20-10-2016 12:17:01.341</t>
  </si>
  <si>
    <t>20-10-2016 12:20:00.576</t>
  </si>
  <si>
    <t>20-10-2016 12:23:01.112</t>
  </si>
  <si>
    <t>20-10-2016 12:26:00.847</t>
  </si>
  <si>
    <t>20-10-2016 12:29:01.350</t>
  </si>
  <si>
    <t>20-10-2016 12:32:00.952</t>
  </si>
  <si>
    <t>20-10-2016 12:35:00.954</t>
  </si>
  <si>
    <t>20-10-2016 12:38:01.390</t>
  </si>
  <si>
    <t>20-10-2016 12:41:00.791</t>
  </si>
  <si>
    <t>20-10-2016 12:44:01.127</t>
  </si>
  <si>
    <t>20-10-2016 12:47:01.430</t>
  </si>
  <si>
    <t>20-10-2016 12:50:00.865</t>
  </si>
  <si>
    <t>20-10-2016 12:53:01.401</t>
  </si>
  <si>
    <t>20-10-2016 12:56:01.236</t>
  </si>
  <si>
    <t>20-10-2016 12:59:01.705</t>
  </si>
  <si>
    <t>20-10-2016 13:00:00.879</t>
  </si>
  <si>
    <t>18-10-2016 16:16:47.059</t>
  </si>
  <si>
    <t>18-10-2016</t>
  </si>
  <si>
    <t>n2837</t>
  </si>
  <si>
    <t>18-10-2016 16:16:51.598</t>
  </si>
  <si>
    <t>18-10-2016 16:17:53.946</t>
  </si>
  <si>
    <t>18-10-2016 16:18:00.054</t>
  </si>
  <si>
    <t>18-10-2016 16:19:51.233</t>
  </si>
  <si>
    <t>18-10-2016 16:19:59.077</t>
  </si>
  <si>
    <t>18-10-2016 16:20:41.232</t>
  </si>
  <si>
    <t>18-10-2016 16:22:11.149</t>
  </si>
  <si>
    <t>18-10-2016 16:22:20.829</t>
  </si>
  <si>
    <t>18-10-2016 16:22:32.010</t>
  </si>
  <si>
    <t>18-10-2016 16:22:43.024</t>
  </si>
  <si>
    <t>18-10-2016 16:23:40.500</t>
  </si>
  <si>
    <t>18-10-2016 16:26:40.802</t>
  </si>
  <si>
    <t>18-10-2016 16:29:30.958</t>
  </si>
  <si>
    <t>18-10-2016 16:29:33.061</t>
  </si>
  <si>
    <t>18-10-2016 16:29:41.205</t>
  </si>
  <si>
    <t>18-10-2016 16:32:41.174</t>
  </si>
  <si>
    <t>18-10-2016 16:35:41.343</t>
  </si>
  <si>
    <t>18-10-2016 16:38:40.644</t>
  </si>
  <si>
    <t>18-10-2016 16:41:40.880</t>
  </si>
  <si>
    <t>18-10-2016 16:44:41.149</t>
  </si>
  <si>
    <t>18-10-2016 16:47:41.585</t>
  </si>
  <si>
    <t>18-10-2016 16:50:41.887</t>
  </si>
  <si>
    <t>18-10-2016 16:53:40.888</t>
  </si>
  <si>
    <t>18-10-2016 16:56:41.091</t>
  </si>
  <si>
    <t>18-10-2016 16:59:41.193</t>
  </si>
  <si>
    <t>18-10-2016 17:02:41.929</t>
  </si>
  <si>
    <t>18-10-2016 17:05:41.665</t>
  </si>
  <si>
    <t>18-10-2016 17:08:42.101</t>
  </si>
  <si>
    <t>18-10-2016 17:11:41.435</t>
  </si>
  <si>
    <t>18-10-2016 17:14:41.838</t>
  </si>
  <si>
    <t>18-10-2016 17:17:41.306</t>
  </si>
  <si>
    <t>18-10-2016 17:20:41.275</t>
  </si>
  <si>
    <t>18-10-2016 17:23:41.711</t>
  </si>
  <si>
    <t>18-10-2016 17:26:41.079</t>
  </si>
  <si>
    <t>18-10-2016 17:29:41.181</t>
  </si>
  <si>
    <t>18-10-2016 17:32:41.584</t>
  </si>
  <si>
    <t>18-10-2016 17:35:41.720</t>
  </si>
  <si>
    <t>18-10-2016 17:38:42.356</t>
  </si>
  <si>
    <t>18-10-2016 17:41:41.090</t>
  </si>
  <si>
    <t>18-10-2016 17:44:41.359</t>
  </si>
  <si>
    <t>18-10-2016 17:47:41.561</t>
  </si>
  <si>
    <t>18-10-2016 17:50:42.031</t>
  </si>
  <si>
    <t>18-10-2016 17:53:42.233</t>
  </si>
  <si>
    <t>18-10-2016 17:56:42.235</t>
  </si>
  <si>
    <t>18-10-2016 17:59:41.503</t>
  </si>
  <si>
    <t>18-10-2016 18:02:41.472</t>
  </si>
  <si>
    <t>18-10-2016 18:05:41.508</t>
  </si>
  <si>
    <t>18-10-2016 18:08:42.311</t>
  </si>
  <si>
    <t>18-10-2016 18:11:42.747</t>
  </si>
  <si>
    <t>18-10-2016 18:14:41.848</t>
  </si>
  <si>
    <t>18-10-2016 18:17:41.717</t>
  </si>
  <si>
    <t>18-10-2016 12:18:40.876</t>
  </si>
  <si>
    <t>n2862</t>
  </si>
  <si>
    <t>18-10-2016 12:24:04.599</t>
  </si>
  <si>
    <t>18-10-2016 12:24:30.066</t>
  </si>
  <si>
    <t>18-10-2016 12:27:08.407</t>
  </si>
  <si>
    <t>18-10-2016 12:33:03.905</t>
  </si>
  <si>
    <t>18-10-2016 12:36:03.507</t>
  </si>
  <si>
    <t>18-10-2016 12:37:36.628</t>
  </si>
  <si>
    <t>18-10-2016 12:39:04.043</t>
  </si>
  <si>
    <t>18-10-2016 12:40:19.475</t>
  </si>
  <si>
    <t>18-10-2016 12:40:25.816</t>
  </si>
  <si>
    <t>18-10-2016 12:41:07.738</t>
  </si>
  <si>
    <t>18-10-2016 12:42:04.112</t>
  </si>
  <si>
    <t>18-10-2016 12:43:12.835</t>
  </si>
  <si>
    <t>18-10-2016 12:44:07.907</t>
  </si>
  <si>
    <t>18-10-2016 12:45:04.281</t>
  </si>
  <si>
    <t>18-10-2016 12:47:08.577</t>
  </si>
  <si>
    <t>18-10-2016 12:48:04.149</t>
  </si>
  <si>
    <t>18-10-2016 12:51:04.485</t>
  </si>
  <si>
    <t>18-10-2016 12:51:07.256</t>
  </si>
  <si>
    <t>18-10-2016 12:51:19.572</t>
  </si>
  <si>
    <t>18-10-2016 12:54:03.887</t>
  </si>
  <si>
    <t>18-10-2016 12:57:04.189</t>
  </si>
  <si>
    <t>18-10-2016 13:00:04.325</t>
  </si>
  <si>
    <t>18-10-2016 13:02:46.938</t>
  </si>
  <si>
    <t>18-10-2016 13:03:04.594</t>
  </si>
  <si>
    <t>18-10-2016 13:06:04.363</t>
  </si>
  <si>
    <t>18-10-2016 13:09:04.131</t>
  </si>
  <si>
    <t>18-10-2016 13:12:04.300</t>
  </si>
  <si>
    <t>18-10-2016 13:15:04.836</t>
  </si>
  <si>
    <t>18-10-2016 13:18:04.772</t>
  </si>
  <si>
    <t>18-10-2016 13:24:04.409</t>
  </si>
  <si>
    <t>18-10-2016 13:27:03.710</t>
  </si>
  <si>
    <t>18-10-2016 13:30:03.879</t>
  </si>
  <si>
    <t>18-10-2016 13:33:03.982</t>
  </si>
  <si>
    <t>18-10-2016 13:36:04.184</t>
  </si>
  <si>
    <t>18-10-2016 13:39:04.186</t>
  </si>
  <si>
    <t>18-10-2016 13:42:03.821</t>
  </si>
  <si>
    <t>18-10-2016 13:43:33.939</t>
  </si>
  <si>
    <t>18-10-2016 13:45:04.157</t>
  </si>
  <si>
    <t>18-10-2016 13:48:04.426</t>
  </si>
  <si>
    <t>18-10-2016 13:51:04.562</t>
  </si>
  <si>
    <t>18-10-2016 13:54:04.397</t>
  </si>
  <si>
    <t>18-10-2016 13:57:04.633</t>
  </si>
  <si>
    <t>18-10-2016 14:00:04.168</t>
  </si>
  <si>
    <t>18-10-2016 14:03:04.571</t>
  </si>
  <si>
    <t>18-10-2016 14:06:04.740</t>
  </si>
  <si>
    <t>18-10-2016 14:09:04.775</t>
  </si>
  <si>
    <t>18-10-2016 14:12:05.178</t>
  </si>
  <si>
    <t>18-10-2016 14:15:04.112</t>
  </si>
  <si>
    <t>18-10-2016 14:18:04.782</t>
  </si>
  <si>
    <t>18-10-2016 14:21:05.017</t>
  </si>
  <si>
    <t>18-10-2016 14:24:04.185</t>
  </si>
  <si>
    <t>18-10-2016 14:27:04.454</t>
  </si>
  <si>
    <t>18-10-2016 14:28:51.223</t>
  </si>
  <si>
    <t>17-10-2016</t>
  </si>
  <si>
    <t>17-10-2016 11:12:36.377</t>
  </si>
  <si>
    <t>n2886</t>
  </si>
  <si>
    <t>17-10-2016 11:12:46.023</t>
  </si>
  <si>
    <t>17-10-2016 11:14:00.855</t>
  </si>
  <si>
    <t>17-10-2016 11:26:01.230</t>
  </si>
  <si>
    <t>17-10-2016 11:29:01.366</t>
  </si>
  <si>
    <t>17-10-2016 11:29:11.479</t>
  </si>
  <si>
    <t>17-10-2016 11:35:00.937</t>
  </si>
  <si>
    <t>17-10-2016 11:38:00.972</t>
  </si>
  <si>
    <t>17-10-2016 11:41:01.508</t>
  </si>
  <si>
    <t>17-10-2016 11:41:25.373</t>
  </si>
  <si>
    <t>17-10-2016 11:41:35.453</t>
  </si>
  <si>
    <t>17-10-2016 11:44:01.978</t>
  </si>
  <si>
    <t>17-10-2016 11:47:01.780</t>
  </si>
  <si>
    <t>17-10-2016 11:50:01.648</t>
  </si>
  <si>
    <t>17-10-2016 11:53:01.116</t>
  </si>
  <si>
    <t>17-10-2016 11:54:57.302</t>
  </si>
  <si>
    <t>17-10-2016 11:55:00.706</t>
  </si>
  <si>
    <t>17-10-2016 11:56:01.319</t>
  </si>
  <si>
    <t>17-10-2016 11:59:01.321</t>
  </si>
  <si>
    <t>17-10-2016 12:02:02.091</t>
  </si>
  <si>
    <t>17-10-2016 12:05:01.926</t>
  </si>
  <si>
    <t>17-10-2016 12:08:01.361</t>
  </si>
  <si>
    <t>17-10-2016 12:11:01.964</t>
  </si>
  <si>
    <t>17-10-2016 12:14:01.766</t>
  </si>
  <si>
    <t>17-10-2016 12:14:49.094</t>
  </si>
  <si>
    <t>17-10-2016 12:15:01.677</t>
  </si>
  <si>
    <t>17-10-2016 12:17:02.102</t>
  </si>
  <si>
    <t>17-10-2016 12:20:02.404</t>
  </si>
  <si>
    <t>17-10-2016 12:23:02.239</t>
  </si>
  <si>
    <t>17-10-2016 12:26:02.141</t>
  </si>
  <si>
    <t>17-10-2016 12:29:02.043</t>
  </si>
  <si>
    <t>17-10-2016 12:32:02.279</t>
  </si>
  <si>
    <t>17-10-2016 12:32:12.092</t>
  </si>
  <si>
    <t>17-10-2016 12:32:20.603</t>
  </si>
  <si>
    <t>17-10-2016 12:35:02.181</t>
  </si>
  <si>
    <t>17-10-2016 12:38:02.584</t>
  </si>
  <si>
    <t>17-10-2016 12:41:01.885</t>
  </si>
  <si>
    <t>17-10-2016 12:44:01.988</t>
  </si>
  <si>
    <t>17-10-2016 12:47:02.424</t>
  </si>
  <si>
    <t>17-10-2016 12:50:02.259</t>
  </si>
  <si>
    <t>17-10-2016 12:53:02.628</t>
  </si>
  <si>
    <t>17-10-2016 12:56:02.997</t>
  </si>
  <si>
    <t>17-10-2016 12:59:02.265</t>
  </si>
  <si>
    <t>17-10-2016 13:02:02.434</t>
  </si>
  <si>
    <t>17-10-2016 13:05:02.870</t>
  </si>
  <si>
    <t>17-10-2016 13:08:02.873</t>
  </si>
  <si>
    <t>17-10-2016 13:11:02.841</t>
  </si>
  <si>
    <t>17-10-2016 13:14:02.577</t>
  </si>
  <si>
    <t>12-10-2016 16:16:56.413</t>
  </si>
  <si>
    <t>12-10-2016</t>
  </si>
  <si>
    <t>n2887</t>
  </si>
  <si>
    <t>12-10-2016 16:17:27.287</t>
  </si>
  <si>
    <t>12-10-2016 16:18:04.936</t>
  </si>
  <si>
    <t>12-10-2016 16:19:40.728</t>
  </si>
  <si>
    <t>12-10-2016 16:19:42.831</t>
  </si>
  <si>
    <t>12-10-2016 16:20:58.730</t>
  </si>
  <si>
    <t>12-10-2016 16:27:03.340</t>
  </si>
  <si>
    <t>12-10-2016 16:27:43.460</t>
  </si>
  <si>
    <t>12-10-2016 16:28:07.825</t>
  </si>
  <si>
    <t>12-10-2016 16:31:42.272</t>
  </si>
  <si>
    <t>12-10-2016 16:34:42.174</t>
  </si>
  <si>
    <t>12-10-2016 16:37:42.510</t>
  </si>
  <si>
    <t>12-10-2016 16:40:42.512</t>
  </si>
  <si>
    <t>12-10-2016 16:43:18.516</t>
  </si>
  <si>
    <t>12-10-2016 16:43:42.781</t>
  </si>
  <si>
    <t>12-10-2016 16:46:18.385</t>
  </si>
  <si>
    <t>12-10-2016 16:46:42.350</t>
  </si>
  <si>
    <t>12-10-2016 16:49:18.521</t>
  </si>
  <si>
    <t>12-10-2016 16:49:42.585</t>
  </si>
  <si>
    <t>12-10-2016 16:52:18.590</t>
  </si>
  <si>
    <t>12-10-2016 16:52:42.654</t>
  </si>
  <si>
    <t>12-10-2016 16:54:12.739</t>
  </si>
  <si>
    <t>12-10-2016 16:55:18.859</t>
  </si>
  <si>
    <t>12-10-2016 16:58:18.961</t>
  </si>
  <si>
    <t>12-10-2016 17:01:19.531</t>
  </si>
  <si>
    <t>12-10-2016 17:04:20.834</t>
  </si>
  <si>
    <t>12-10-2016 17:07:20.570</t>
  </si>
  <si>
    <t>12-10-2016 17:10:21.206</t>
  </si>
  <si>
    <t>12-10-2016 17:13:21.308</t>
  </si>
  <si>
    <t>12-10-2016 17:16:21.644</t>
  </si>
  <si>
    <t>12-10-2016 17:19:21.279</t>
  </si>
  <si>
    <t>12-10-2016 17:25:21.317</t>
  </si>
  <si>
    <t>12-10-2016 17:28:21.019</t>
  </si>
  <si>
    <t>12-10-2016 17:31:21.355</t>
  </si>
  <si>
    <t>12-10-2016 17:34:20.823</t>
  </si>
  <si>
    <t>12-10-2016 17:37:21.159</t>
  </si>
  <si>
    <t>12-10-2016 17:40:21.328</t>
  </si>
  <si>
    <t>12-10-2016 17:43:21.129</t>
  </si>
  <si>
    <t>12-10-2016 17:46:21.365</t>
  </si>
  <si>
    <t>12-10-2016 17:48:03.666</t>
  </si>
  <si>
    <t>12-10-2016 17:49:22.002</t>
  </si>
  <si>
    <t>12-10-2016 17:51:03.334</t>
  </si>
  <si>
    <t>12-10-2016 17:52:21.370</t>
  </si>
  <si>
    <t>12-10-2016 17:54:03.503</t>
  </si>
  <si>
    <t>12-10-2016 17:55:21.472</t>
  </si>
  <si>
    <t>12-10-2016 17:58:21.708</t>
  </si>
  <si>
    <t>12-10-2016 18:01:21.910</t>
  </si>
  <si>
    <t>12-10-2016 18:04:22.046</t>
  </si>
  <si>
    <t>12-10-2016 18:07:21.447</t>
  </si>
  <si>
    <t>12-10-2016 18:10:21.817</t>
  </si>
  <si>
    <t>12-10-2016 18:13:21.885</t>
  </si>
  <si>
    <t>12-10-2016 18:16:21.988</t>
  </si>
  <si>
    <t>12-10-2016 18:19:22.390</t>
  </si>
  <si>
    <t>12-10-2016 18:22:21.124</t>
  </si>
  <si>
    <t>12-10-2016 18:25:21.060</t>
  </si>
  <si>
    <t>12-10-2016 18:26:00.872</t>
  </si>
  <si>
    <t>19-01-2016 15:01:07.264</t>
  </si>
  <si>
    <t>19-01-2016</t>
  </si>
  <si>
    <t>n2893</t>
  </si>
  <si>
    <t>19-01-2016 15:04:07.233</t>
  </si>
  <si>
    <t>19-01-2016 15:04:14.075</t>
  </si>
  <si>
    <t>19-01-2016 15:06:31.889</t>
  </si>
  <si>
    <t>19-01-2016 15:06:35.260</t>
  </si>
  <si>
    <t>19-01-2016 15:07:07.302</t>
  </si>
  <si>
    <t>19-01-2016 15:10:06.636</t>
  </si>
  <si>
    <t>19-01-2016 15:13:57.405</t>
  </si>
  <si>
    <t>19-01-2016 15:14:01.444</t>
  </si>
  <si>
    <t>19-01-2016 15:14:11.924</t>
  </si>
  <si>
    <t>19-01-2016 15:14:16.029</t>
  </si>
  <si>
    <t>19-01-2016 15:16:07.041</t>
  </si>
  <si>
    <t>19-01-2016 15:17:03.782</t>
  </si>
  <si>
    <t>19-01-2016 15:17:09.390</t>
  </si>
  <si>
    <t>19-01-2016 15:19:07.411</t>
  </si>
  <si>
    <t>19-01-2016 15:19:07.778</t>
  </si>
  <si>
    <t>19-01-2016 15:20:13.597</t>
  </si>
  <si>
    <t>19-01-2016 15:20:18.437</t>
  </si>
  <si>
    <t>19-01-2016 15:22:07.313</t>
  </si>
  <si>
    <t>19-01-2016 15:22:07.713</t>
  </si>
  <si>
    <t>19-01-2016 15:25:07.849</t>
  </si>
  <si>
    <t>19-01-2016 15:28:06.983</t>
  </si>
  <si>
    <t>19-01-2016 15:28:07.217</t>
  </si>
  <si>
    <t>19-01-2016 15:31:07.286</t>
  </si>
  <si>
    <t>19-01-2016 15:31:07.319</t>
  </si>
  <si>
    <t>19-01-2016 15:31:07.753</t>
  </si>
  <si>
    <t>19-01-2016 15:34:07.622</t>
  </si>
  <si>
    <t>19-01-2016 15:37:07.891</t>
  </si>
  <si>
    <t>19-01-2016 15:40:07.860</t>
  </si>
  <si>
    <t>19-01-2016 15:43:07.361</t>
  </si>
  <si>
    <t>19-01-2016 15:46:07.530</t>
  </si>
  <si>
    <t>19-01-2016 15:49:07.566</t>
  </si>
  <si>
    <t>19-01-2016 15:52:08.069</t>
  </si>
  <si>
    <t>19-01-2016 15:55:08.304</t>
  </si>
  <si>
    <t>19-01-2016 15:58:08.507</t>
  </si>
  <si>
    <t>19-01-2016 15:58:08.574</t>
  </si>
  <si>
    <t>19-01-2016 15:58:08.607</t>
  </si>
  <si>
    <t>19-01-2016 15:58:08.707</t>
  </si>
  <si>
    <t>19-01-2016 16:01:07.641</t>
  </si>
  <si>
    <t>19-01-2016 16:04:07.710</t>
  </si>
  <si>
    <t>19-01-2016 16:07:08.179</t>
  </si>
  <si>
    <t>19-01-2016 16:10:08.549</t>
  </si>
  <si>
    <t>19-01-2016 16:13:08.718</t>
  </si>
  <si>
    <t>19-01-2016 16:16:07.785</t>
  </si>
  <si>
    <t>19-01-2016 16:19:07.788</t>
  </si>
  <si>
    <t>19-01-2016 16:22:07.856</t>
  </si>
  <si>
    <t>19-01-2016 16:25:08.526</t>
  </si>
  <si>
    <t>19-01-2016 16:25:08.726</t>
  </si>
  <si>
    <t>19-01-2016 16:28:08.996</t>
  </si>
  <si>
    <t>19-01-2016 16:31:08.964</t>
  </si>
  <si>
    <t>19-01-2016 16:34:08.065</t>
  </si>
  <si>
    <t>19-01-2016 16:37:08.268</t>
  </si>
  <si>
    <t>19-01-2016 16:37:08.535</t>
  </si>
  <si>
    <t>19-01-2016 16:40:08.637</t>
  </si>
  <si>
    <t>19-01-2016 16:43:08.706</t>
  </si>
  <si>
    <t>19-01-2016 16:46:09.075</t>
  </si>
  <si>
    <t>19-01-2016 16:49:09.111</t>
  </si>
  <si>
    <t>19-01-2016 16:52:08.612</t>
  </si>
  <si>
    <t>19-01-2016 16:55:08.648</t>
  </si>
  <si>
    <t>19-01-2016 16:55:08.681</t>
  </si>
  <si>
    <t>19-01-2016 16:58:08.917</t>
  </si>
  <si>
    <t>19-01-2016 17:01:08.752</t>
  </si>
  <si>
    <t>19-01-2016 17:04:08.454</t>
  </si>
  <si>
    <t>19-01-2016 17:07:07.455</t>
  </si>
  <si>
    <t>19-01-2016 17:08:07.561</t>
  </si>
  <si>
    <t>11-10-2016 16:12:37.121</t>
  </si>
  <si>
    <t>11-10-2016</t>
  </si>
  <si>
    <t>n2894</t>
  </si>
  <si>
    <t>11-10-2016 16:12:41.761</t>
  </si>
  <si>
    <t>11-10-2016 16:13:17.240</t>
  </si>
  <si>
    <t>11-10-2016 16:13:52.753</t>
  </si>
  <si>
    <t>11-10-2016 16:13:54.623</t>
  </si>
  <si>
    <t>11-10-2016 16:16:17.843</t>
  </si>
  <si>
    <t>11-10-2016 16:18:18.902</t>
  </si>
  <si>
    <t>11-10-2016 16:18:27.913</t>
  </si>
  <si>
    <t>11-10-2016 16:19:17.245</t>
  </si>
  <si>
    <t>11-10-2016 16:22:17.914</t>
  </si>
  <si>
    <t>11-10-2016 16:25:18.184</t>
  </si>
  <si>
    <t>11-10-2016 16:25:42.482</t>
  </si>
  <si>
    <t>11-10-2016 16:25:50.392</t>
  </si>
  <si>
    <t>11-10-2016 16:28:17.485</t>
  </si>
  <si>
    <t>11-10-2016 16:29:42.629</t>
  </si>
  <si>
    <t>11-10-2016 16:31:17.520</t>
  </si>
  <si>
    <t>11-10-2016 16:34:17.990</t>
  </si>
  <si>
    <t>11-10-2016 16:37:18.226</t>
  </si>
  <si>
    <t>11-10-2016 16:40:18.428</t>
  </si>
  <si>
    <t>11-10-2016 16:43:17.629</t>
  </si>
  <si>
    <t>11-10-2016 16:46:17.665</t>
  </si>
  <si>
    <t>11-10-2016 16:49:18.501</t>
  </si>
  <si>
    <t>11-10-2016 16:52:18.470</t>
  </si>
  <si>
    <t>11-10-2016 16:55:18.439</t>
  </si>
  <si>
    <t>11-10-2016 16:58:18.841</t>
  </si>
  <si>
    <t>11-10-2016 17:01:17.976</t>
  </si>
  <si>
    <t>11-10-2016 17:02:26.666</t>
  </si>
  <si>
    <t>11-10-2016 17:02:35.944</t>
  </si>
  <si>
    <t>11-10-2016 17:04:18.145</t>
  </si>
  <si>
    <t>11-10-2016 17:07:18.281</t>
  </si>
  <si>
    <t>11-10-2016 17:10:18.383</t>
  </si>
  <si>
    <t>11-10-2016 17:13:18.619</t>
  </si>
  <si>
    <t>11-10-2016 17:16:18.153</t>
  </si>
  <si>
    <t>11-10-2016 17:19:18.222</t>
  </si>
  <si>
    <t>11-10-2016 17:22:18.825</t>
  </si>
  <si>
    <t>11-10-2016 17:25:18.661</t>
  </si>
  <si>
    <t>11-10-2016 17:28:18.563</t>
  </si>
  <si>
    <t>11-10-2016 17:31:18.531</t>
  </si>
  <si>
    <t>11-10-2016 17:34:18.267</t>
  </si>
  <si>
    <t>11-10-2016 17:37:18.769</t>
  </si>
  <si>
    <t>11-10-2016 17:40:18.671</t>
  </si>
  <si>
    <t>11-10-2016 17:43:19.208</t>
  </si>
  <si>
    <t>11-10-2016 17:46:19.477</t>
  </si>
  <si>
    <t>11-10-2016 17:49:18.678</t>
  </si>
  <si>
    <t>11-10-2016 17:52:19.114</t>
  </si>
  <si>
    <t>11-10-2016 17:55:19.417</t>
  </si>
  <si>
    <t>11-10-2016 17:58:19.085</t>
  </si>
  <si>
    <t>11-10-2016 18:01:19.054</t>
  </si>
  <si>
    <t>11-10-2016 18:04:17.921</t>
  </si>
  <si>
    <t>06-10-2016 16:05:40.106</t>
  </si>
  <si>
    <t>06-10-2016</t>
  </si>
  <si>
    <t>n2908</t>
  </si>
  <si>
    <t>06-10-2016 16:10:02.283</t>
  </si>
  <si>
    <t>06-10-2016 16:10:07.222</t>
  </si>
  <si>
    <t>06-10-2016 16:10:15.133</t>
  </si>
  <si>
    <t>06-10-2016 16:12:37.385</t>
  </si>
  <si>
    <t>06-10-2016 16:13:25.882</t>
  </si>
  <si>
    <t>06-10-2016 16:14:10.407</t>
  </si>
  <si>
    <t>06-10-2016 16:14:19.252</t>
  </si>
  <si>
    <t>06-10-2016 16:14:36.575</t>
  </si>
  <si>
    <t>06-10-2016 16:15:37.721</t>
  </si>
  <si>
    <t>06-10-2016 16:18:37.690</t>
  </si>
  <si>
    <t>06-10-2016 16:20:24.630</t>
  </si>
  <si>
    <t>06-10-2016 16:20:49.696</t>
  </si>
  <si>
    <t>06-10-2016 16:21:38.160</t>
  </si>
  <si>
    <t>06-10-2016 16:23:49.932</t>
  </si>
  <si>
    <t>06-10-2016 16:24:04.885</t>
  </si>
  <si>
    <t>06-10-2016 16:24:14.664</t>
  </si>
  <si>
    <t>06-10-2016 16:24:37.161</t>
  </si>
  <si>
    <t>06-10-2016 16:24:37.828</t>
  </si>
  <si>
    <t>06-10-2016 16:26:49.567</t>
  </si>
  <si>
    <t>06-10-2016 16:27:14.333</t>
  </si>
  <si>
    <t>06-10-2016 16:27:37.363</t>
  </si>
  <si>
    <t>06-10-2016 16:29:49.502</t>
  </si>
  <si>
    <t>06-10-2016 16:30:14.702</t>
  </si>
  <si>
    <t>06-10-2016 16:30:37.565</t>
  </si>
  <si>
    <t>06-10-2016 16:32:49.872</t>
  </si>
  <si>
    <t>06-10-2016 16:33:14.738</t>
  </si>
  <si>
    <t>06-10-2016 16:33:37.968</t>
  </si>
  <si>
    <t>06-10-2016 16:36:38.037</t>
  </si>
  <si>
    <t>06-10-2016 16:39:38.206</t>
  </si>
  <si>
    <t>06-10-2016 16:42:37.574</t>
  </si>
  <si>
    <t>06-10-2016 16:45:37.910</t>
  </si>
  <si>
    <t>06-10-2016 16:48:37.779</t>
  </si>
  <si>
    <t>06-10-2016 16:51:38.215</t>
  </si>
  <si>
    <t>06-10-2016 16:54:38.517</t>
  </si>
  <si>
    <t>06-10-2016 16:57:38.686</t>
  </si>
  <si>
    <t>06-10-2016 17:00:37.821</t>
  </si>
  <si>
    <t>06-10-2016 17:03:38.524</t>
  </si>
  <si>
    <t>06-10-2016 17:06:38.292</t>
  </si>
  <si>
    <t>06-10-2016 17:09:38.361</t>
  </si>
  <si>
    <t>06-10-2016 17:12:38.263</t>
  </si>
  <si>
    <t>06-10-2016 17:15:37.731</t>
  </si>
  <si>
    <t>06-10-2016 17:18:37.533</t>
  </si>
  <si>
    <t>06-10-2016 17:21:37.969</t>
  </si>
  <si>
    <t>06-10-2016 17:24:38.138</t>
  </si>
  <si>
    <t>06-10-2016 17:27:38.474</t>
  </si>
  <si>
    <t>06-10-2016 17:30:38.944</t>
  </si>
  <si>
    <t>06-10-2016 17:33:37.878</t>
  </si>
  <si>
    <t>06-10-2016 17:36:38.080</t>
  </si>
  <si>
    <t>06-10-2016 17:39:38.550</t>
  </si>
  <si>
    <t>06-10-2016 17:42:38.752</t>
  </si>
  <si>
    <t>06-10-2016 17:45:38.788</t>
  </si>
  <si>
    <t>06-10-2016 17:48:37.889</t>
  </si>
  <si>
    <t>06-10-2016 17:51:38.425</t>
  </si>
  <si>
    <t>06-10-2016 17:54:38.260</t>
  </si>
  <si>
    <t>06-10-2016 17:57:38.563</t>
  </si>
  <si>
    <t>06-10-2016 18:00:39.232</t>
  </si>
  <si>
    <t>06-10-2016 18:03:39.001</t>
  </si>
  <si>
    <t>06-10-2016 18:06:38.469</t>
  </si>
  <si>
    <t>06-10-2016 18:09:38.771</t>
  </si>
  <si>
    <t>06-10-2016 18:12:38.874</t>
  </si>
  <si>
    <t>06-10-2016 18:14:44.432</t>
  </si>
  <si>
    <t>18-01-2016 13:54:10.793</t>
  </si>
  <si>
    <t>18-01-2016</t>
  </si>
  <si>
    <t>n2961</t>
  </si>
  <si>
    <t>18-01-2016 13:58:02.129</t>
  </si>
  <si>
    <t>18-01-2016 13:58:43.684</t>
  </si>
  <si>
    <t>18-01-2016 13:58:48.857</t>
  </si>
  <si>
    <t>18-01-2016 14:01:51.029</t>
  </si>
  <si>
    <t>18-01-2016 14:02:05.548</t>
  </si>
  <si>
    <t>18-01-2016 14:08:41.833</t>
  </si>
  <si>
    <t>18-01-2016 14:10:14.020</t>
  </si>
  <si>
    <t>18-01-2016 14:10:27.671</t>
  </si>
  <si>
    <t>18-01-2016 14:11:15.968</t>
  </si>
  <si>
    <t>18-01-2016 14:13:15.791</t>
  </si>
  <si>
    <t>18-01-2016 14:14:15.770</t>
  </si>
  <si>
    <t>18-01-2016 14:14:50.382</t>
  </si>
  <si>
    <t>18-01-2016 14:16:16.394</t>
  </si>
  <si>
    <t>18-01-2016 14:19:16.697</t>
  </si>
  <si>
    <t>18-01-2016 14:25:16.234</t>
  </si>
  <si>
    <t>18-01-2016 14:28:16.036</t>
  </si>
  <si>
    <t>18-01-2016 14:31:16.071</t>
  </si>
  <si>
    <t>18-01-2016 14:34:16.741</t>
  </si>
  <si>
    <t>18-01-2016 14:37:16.309</t>
  </si>
  <si>
    <t>18-01-2016 14:40:16.645</t>
  </si>
  <si>
    <t>18-01-2016 14:43:15.813</t>
  </si>
  <si>
    <t>18-01-2016 14:46:16.449</t>
  </si>
  <si>
    <t>18-01-2016 14:49:16.685</t>
  </si>
  <si>
    <t>18-01-2016 14:52:16.587</t>
  </si>
  <si>
    <t>18-01-2016 14:55:17.157</t>
  </si>
  <si>
    <t>18-01-2016 14:58:16.725</t>
  </si>
  <si>
    <t>18-01-2016 15:01:17.161</t>
  </si>
  <si>
    <t>18-01-2016 15:04:17.263</t>
  </si>
  <si>
    <t>18-01-2016 15:07:16.965</t>
  </si>
  <si>
    <t>18-01-2016 15:10:17.134</t>
  </si>
  <si>
    <t>18-01-2016 15:13:17.470</t>
  </si>
  <si>
    <t>18-01-2016 15:16:16.971</t>
  </si>
  <si>
    <t>18-01-2016 15:19:16.673</t>
  </si>
  <si>
    <t>18-01-2016 15:22:17.376</t>
  </si>
  <si>
    <t>18-01-2016 15:25:17.245</t>
  </si>
  <si>
    <t>18-01-2016 15:28:17.915</t>
  </si>
  <si>
    <t>18-01-2016 15:31:17.283</t>
  </si>
  <si>
    <t>18-01-2016 15:34:17.418</t>
  </si>
  <si>
    <t>18-01-2016 15:37:17.354</t>
  </si>
  <si>
    <t>18-01-2016 15:40:17.356</t>
  </si>
  <si>
    <t>18-01-2016 15:43:18.059</t>
  </si>
  <si>
    <t>18-01-2016 15:46:18.428</t>
  </si>
  <si>
    <t>18-01-2016 15:49:17.229</t>
  </si>
  <si>
    <t>18-01-2016 15:52:17.999</t>
  </si>
  <si>
    <t>18-01-2016 15:55:18.268</t>
  </si>
  <si>
    <t>18-01-2016 15:58:17.803</t>
  </si>
  <si>
    <t>18-01-2016 16:01:02.018</t>
  </si>
  <si>
    <t>18-01-2016 16:01:45.666</t>
  </si>
  <si>
    <t>11-10-2016 10:55:08.128</t>
  </si>
  <si>
    <t>n2971</t>
  </si>
  <si>
    <t>11-10-2016 10:55:29.088</t>
  </si>
  <si>
    <t>11-10-2016 10:56:04.234</t>
  </si>
  <si>
    <t>11-10-2016 10:56:29.534</t>
  </si>
  <si>
    <t>11-10-2016 10:57:40.961</t>
  </si>
  <si>
    <t>11-10-2016 11:00:22.105</t>
  </si>
  <si>
    <t>11-10-2016 11:00:27.045</t>
  </si>
  <si>
    <t>11-10-2016 11:00:28.413</t>
  </si>
  <si>
    <t>11-10-2016 11:00:40.095</t>
  </si>
  <si>
    <t>11-10-2016 11:00:42.265</t>
  </si>
  <si>
    <t>11-10-2016 11:02:37.916</t>
  </si>
  <si>
    <t>11-10-2016 11:02:59.778</t>
  </si>
  <si>
    <t>11-10-2016 11:03:40.431</t>
  </si>
  <si>
    <t>11-10-2016 11:06:40.400</t>
  </si>
  <si>
    <t>11-10-2016 11:08:05.778</t>
  </si>
  <si>
    <t>11-10-2016 11:08:37.453</t>
  </si>
  <si>
    <t>11-10-2016 11:09:40.836</t>
  </si>
  <si>
    <t>11-10-2016 11:12:41.272</t>
  </si>
  <si>
    <t>11-10-2016 11:15:40.340</t>
  </si>
  <si>
    <t>11-10-2016 11:18:40.776</t>
  </si>
  <si>
    <t>11-10-2016 11:21:41.045</t>
  </si>
  <si>
    <t>11-10-2016 11:24:40.680</t>
  </si>
  <si>
    <t>11-10-2016 11:27:41.216</t>
  </si>
  <si>
    <t>11-10-2016 11:30:40.451</t>
  </si>
  <si>
    <t>11-10-2016 11:33:40.820</t>
  </si>
  <si>
    <t>11-10-2016 11:36:41.089</t>
  </si>
  <si>
    <t>11-10-2016 11:39:41.325</t>
  </si>
  <si>
    <t>11-10-2016 11:42:41.227</t>
  </si>
  <si>
    <t>11-10-2016 11:45:41.563</t>
  </si>
  <si>
    <t>11-10-2016 11:48:40.998</t>
  </si>
  <si>
    <t>11-10-2016 11:51:40.933</t>
  </si>
  <si>
    <t>11-10-2016 11:54:40.869</t>
  </si>
  <si>
    <t>11-10-2016 11:57:41.104</t>
  </si>
  <si>
    <t>11-10-2016 12:00:41.741</t>
  </si>
  <si>
    <t>11-10-2016 12:03:41.142</t>
  </si>
  <si>
    <t>11-10-2016 12:06:41.044</t>
  </si>
  <si>
    <t>11-10-2016 12:09:41.280</t>
  </si>
  <si>
    <t>11-10-2016 12:12:41.549</t>
  </si>
  <si>
    <t>11-10-2016 12:15:41.618</t>
  </si>
  <si>
    <t>11-10-2016 12:18:40.752</t>
  </si>
  <si>
    <t>11-10-2016 12:21:41.255</t>
  </si>
  <si>
    <t>11-10-2016 12:24:41.725</t>
  </si>
  <si>
    <t>11-10-2016 12:27:41.693</t>
  </si>
  <si>
    <t>11-10-2016 12:30:41.929</t>
  </si>
  <si>
    <t>11-10-2016 12:33:41.898</t>
  </si>
  <si>
    <t>11-10-2016 12:36:41.433</t>
  </si>
  <si>
    <t>11-10-2016 12:39:41.969</t>
  </si>
  <si>
    <t>11-10-2016 12:42:42.071</t>
  </si>
  <si>
    <t>11-10-2016 12:45:42.207</t>
  </si>
  <si>
    <t>11-10-2016 12:48:41.975</t>
  </si>
  <si>
    <t>11-10-2016 12:51:41.210</t>
  </si>
  <si>
    <t>11-10-2016 12:54:41.713</t>
  </si>
  <si>
    <t>22-01-2016 15:48:15.201</t>
  </si>
  <si>
    <t>22-01-2016</t>
  </si>
  <si>
    <t>n2972</t>
  </si>
  <si>
    <t>22-01-2016 15:50:32.314</t>
  </si>
  <si>
    <t>22-01-2016 15:50:51.272</t>
  </si>
  <si>
    <t>22-01-2016 16:01:32.678</t>
  </si>
  <si>
    <t>22-01-2016 16:01:33.813</t>
  </si>
  <si>
    <t>22-01-2016 16:01:38.619</t>
  </si>
  <si>
    <t>22-01-2016 16:02:58.523</t>
  </si>
  <si>
    <t>22-01-2016 16:04:04.443</t>
  </si>
  <si>
    <t>22-01-2016 16:04:17.060</t>
  </si>
  <si>
    <t>22-01-2016 16:07:17.195</t>
  </si>
  <si>
    <t>22-01-2016 16:08:23.749</t>
  </si>
  <si>
    <t>22-01-2016 16:09:15.817</t>
  </si>
  <si>
    <t>22-01-2016 16:10:17.164</t>
  </si>
  <si>
    <t>22-01-2016 16:11:56.327</t>
  </si>
  <si>
    <t>22-01-2016 16:13:17.500</t>
  </si>
  <si>
    <t>22-01-2016 16:14:17.312</t>
  </si>
  <si>
    <t>22-01-2016 16:16:16.868</t>
  </si>
  <si>
    <t>22-01-2016 16:17:17.748</t>
  </si>
  <si>
    <t>22-01-2016 16:19:17.170</t>
  </si>
  <si>
    <t>22-01-2016 16:20:17.282</t>
  </si>
  <si>
    <t>22-01-2016 16:22:17.340</t>
  </si>
  <si>
    <t>22-01-2016 16:22:17.640</t>
  </si>
  <si>
    <t>22-01-2016 16:23:17.452</t>
  </si>
  <si>
    <t>22-01-2016 16:25:17.609</t>
  </si>
  <si>
    <t>22-01-2016 16:26:17.787</t>
  </si>
  <si>
    <t>22-01-2016 16:28:17.711</t>
  </si>
  <si>
    <t>22-01-2016 16:29:17.422</t>
  </si>
  <si>
    <t>22-01-2016 16:31:17.680</t>
  </si>
  <si>
    <t>22-01-2016 16:34:17.682</t>
  </si>
  <si>
    <t>22-01-2016 16:37:17.584</t>
  </si>
  <si>
    <t>22-01-2016 16:40:17.753</t>
  </si>
  <si>
    <t>22-01-2016 16:43:17.555</t>
  </si>
  <si>
    <t>22-01-2016 16:46:17.958</t>
  </si>
  <si>
    <t>22-01-2016 16:49:18.127</t>
  </si>
  <si>
    <t>22-01-2016 16:50:54.086</t>
  </si>
  <si>
    <t>22-01-2016 16:52:17.495</t>
  </si>
  <si>
    <t>22-01-2016 16:55:17.697</t>
  </si>
  <si>
    <t>22-01-2016 16:58:18.233</t>
  </si>
  <si>
    <t>22-01-2016 17:01:18.035</t>
  </si>
  <si>
    <t>22-01-2016 17:04:18.471</t>
  </si>
  <si>
    <t>22-01-2016 17:07:17.873</t>
  </si>
  <si>
    <t>22-01-2016 17:10:17.875</t>
  </si>
  <si>
    <t>22-01-2016 17:13:18.711</t>
  </si>
  <si>
    <t>22-01-2016 17:16:18.680</t>
  </si>
  <si>
    <t>22-01-2016 17:19:18.983</t>
  </si>
  <si>
    <t>22-01-2016 17:22:18.985</t>
  </si>
  <si>
    <t>22-01-2016 17:25:18.486</t>
  </si>
  <si>
    <t>22-01-2016 17:28:19.056</t>
  </si>
  <si>
    <t>22-01-2016 17:31:18.824</t>
  </si>
  <si>
    <t>22-01-2016 17:34:18.960</t>
  </si>
  <si>
    <t>22-01-2016 17:37:19.263</t>
  </si>
  <si>
    <t>22-01-2016 17:40:19.131</t>
  </si>
  <si>
    <t>22-01-2016 17:43:19.133</t>
  </si>
  <si>
    <t>22-01-2016 17:46:19.069</t>
  </si>
  <si>
    <t>22-01-2016 17:49:19.238</t>
  </si>
  <si>
    <t>22-01-2016 17:52:19.006</t>
  </si>
  <si>
    <t>22-01-2016 17:55:19.142</t>
  </si>
  <si>
    <t>22-01-2016 17:58:18.009</t>
  </si>
  <si>
    <t>22-01-2016 17:59:07.437</t>
  </si>
  <si>
    <t>30-03-2016 16:14:29.513</t>
  </si>
  <si>
    <t>30-03-2016</t>
  </si>
  <si>
    <t>n2973</t>
  </si>
  <si>
    <t>30-03-2016 16:19:59.812</t>
  </si>
  <si>
    <t>30-03-2016 16:20:06.354</t>
  </si>
  <si>
    <t>30-03-2016 16:20:29.184</t>
  </si>
  <si>
    <t>30-03-2016 16:20:31.220</t>
  </si>
  <si>
    <t>30-03-2016 16:20:45.305</t>
  </si>
  <si>
    <t>30-03-2016 16:21:59.469</t>
  </si>
  <si>
    <t>30-03-2016 16:22:18.861</t>
  </si>
  <si>
    <t>30-03-2016 16:23:06.123</t>
  </si>
  <si>
    <t>30-03-2016 16:25:17.962</t>
  </si>
  <si>
    <t>30-03-2016 16:26:06.125</t>
  </si>
  <si>
    <t>30-03-2016 16:28:52.943</t>
  </si>
  <si>
    <t>30-03-2016 16:29:06.461</t>
  </si>
  <si>
    <t>30-03-2016 16:29:41.740</t>
  </si>
  <si>
    <t>30-03-2016 16:30:42.119</t>
  </si>
  <si>
    <t>30-03-2016 16:32:06.396</t>
  </si>
  <si>
    <t>30-03-2016 16:33:06.642</t>
  </si>
  <si>
    <t>30-03-2016 16:35:06.598</t>
  </si>
  <si>
    <t>30-03-2016 16:36:06.744</t>
  </si>
  <si>
    <t>30-03-2016 16:38:06.100</t>
  </si>
  <si>
    <t>30-03-2016 16:41:06.336</t>
  </si>
  <si>
    <t>30-03-2016 16:44:06.538</t>
  </si>
  <si>
    <t>30-03-2016 16:47:06.741</t>
  </si>
  <si>
    <t>30-03-2016 16:50:06.743</t>
  </si>
  <si>
    <t>30-03-2016 16:53:06.979</t>
  </si>
  <si>
    <t>30-03-2016 16:56:06.714</t>
  </si>
  <si>
    <t>30-03-2016 16:59:06.649</t>
  </si>
  <si>
    <t>30-03-2016 17:02:06.852</t>
  </si>
  <si>
    <t>30-03-2016 17:05:07.021</t>
  </si>
  <si>
    <t>30-03-2016 17:08:07.423</t>
  </si>
  <si>
    <t>30-03-2016 17:11:06.791</t>
  </si>
  <si>
    <t>30-03-2016 17:14:06.593</t>
  </si>
  <si>
    <t>30-03-2016 17:17:07.497</t>
  </si>
  <si>
    <t>30-03-2016 17:20:07.065</t>
  </si>
  <si>
    <t>30-03-2016 17:23:06.933</t>
  </si>
  <si>
    <t>30-03-2016 17:26:06.735</t>
  </si>
  <si>
    <t>30-03-2016 17:29:06.571</t>
  </si>
  <si>
    <t>30-03-2016 17:32:07.007</t>
  </si>
  <si>
    <t>30-03-2016 17:35:07.510</t>
  </si>
  <si>
    <t>30-03-2016 17:38:07.245</t>
  </si>
  <si>
    <t>30-03-2016 17:41:07.113</t>
  </si>
  <si>
    <t>30-03-2016 17:44:07.149</t>
  </si>
  <si>
    <t>30-03-2016 17:47:07.518</t>
  </si>
  <si>
    <t>30-03-2016 17:50:06.786</t>
  </si>
  <si>
    <t>30-03-2016 17:53:07.556</t>
  </si>
  <si>
    <t>30-03-2016 17:56:07.458</t>
  </si>
  <si>
    <t>30-03-2016 17:59:06.993</t>
  </si>
  <si>
    <t>30-03-2016 18:02:07.462</t>
  </si>
  <si>
    <t>30-03-2016 18:05:07.865</t>
  </si>
  <si>
    <t>30-03-2016 18:08:07.900</t>
  </si>
  <si>
    <t>30-03-2016 18:11:07.869</t>
  </si>
  <si>
    <t>30-03-2016 18:14:07.170</t>
  </si>
  <si>
    <t>30-03-2016 18:17:07.874</t>
  </si>
  <si>
    <t>30-03-2016 18:20:06.975</t>
  </si>
  <si>
    <t>30-03-2016 18:21:50.768</t>
  </si>
  <si>
    <t>20-04-2016 12:06:39.369</t>
  </si>
  <si>
    <t>20-04-2016</t>
  </si>
  <si>
    <t>n3007</t>
  </si>
  <si>
    <t>20-04-2016 12:08:11.623</t>
  </si>
  <si>
    <t>20-04-2016 12:13:11.416</t>
  </si>
  <si>
    <t>20-04-2016 12:13:23.131</t>
  </si>
  <si>
    <t>20-04-2016 12:13:23.865</t>
  </si>
  <si>
    <t>20-04-2016 12:13:36.381</t>
  </si>
  <si>
    <t>20-04-2016 12:14:25.245</t>
  </si>
  <si>
    <t>20-04-2016 12:14:44.003</t>
  </si>
  <si>
    <t>20-04-2016 12:15:51.492</t>
  </si>
  <si>
    <t>20-04-2016 12:16:22.599</t>
  </si>
  <si>
    <t>20-04-2016 12:16:45.996</t>
  </si>
  <si>
    <t>20-04-2016 12:17:22.978</t>
  </si>
  <si>
    <t>20-04-2016 12:19:17.027</t>
  </si>
  <si>
    <t>20-04-2016 12:19:22.468</t>
  </si>
  <si>
    <t>20-04-2016 12:20:12.333</t>
  </si>
  <si>
    <t>20-04-2016 12:20:22.780</t>
  </si>
  <si>
    <t>20-04-2016 12:22:22.937</t>
  </si>
  <si>
    <t>20-04-2016 12:25:22.238</t>
  </si>
  <si>
    <t>20-04-2016 12:28:22.407</t>
  </si>
  <si>
    <t>20-04-2016 12:31:22.610</t>
  </si>
  <si>
    <t>20-04-2016 12:34:23.246</t>
  </si>
  <si>
    <t>20-04-2016 12:37:23.015</t>
  </si>
  <si>
    <t>20-04-2016 12:40:22.282</t>
  </si>
  <si>
    <t>20-04-2016 12:43:23.019</t>
  </si>
  <si>
    <t>20-04-2016 12:43:27.458</t>
  </si>
  <si>
    <t>20-04-2016 14:08:24.371</t>
  </si>
  <si>
    <t>n3020</t>
  </si>
  <si>
    <t>20-04-2016 14:12:59.264</t>
  </si>
  <si>
    <t>20-04-2016 14:13:03.670</t>
  </si>
  <si>
    <t>20-04-2016 14:13:12.247</t>
  </si>
  <si>
    <t>20-04-2016 14:14:12.860</t>
  </si>
  <si>
    <t>20-04-2016 14:15:01.791</t>
  </si>
  <si>
    <t>20-04-2016 14:15:10.302</t>
  </si>
  <si>
    <t>20-04-2016 14:15:31.596</t>
  </si>
  <si>
    <t>20-04-2016 14:15:42.277</t>
  </si>
  <si>
    <t>20-04-2016 14:15:57.430</t>
  </si>
  <si>
    <t>20-04-2016 14:17:08.724</t>
  </si>
  <si>
    <t>20-04-2016 14:17:28.950</t>
  </si>
  <si>
    <t>20-04-2016 14:18:10.771</t>
  </si>
  <si>
    <t>20-04-2016 14:19:10.850</t>
  </si>
  <si>
    <t>20-04-2016 14:21:11.041</t>
  </si>
  <si>
    <t>20-04-2016 14:21:29.164</t>
  </si>
  <si>
    <t>20-04-2016 14:22:11.119</t>
  </si>
  <si>
    <t>20-04-2016 14:23:21.845</t>
  </si>
  <si>
    <t>20-04-2016 14:24:11.176</t>
  </si>
  <si>
    <t>20-04-2016 14:25:11.422</t>
  </si>
  <si>
    <t>20-04-2016 14:26:11.701</t>
  </si>
  <si>
    <t>20-04-2016 14:27:11.545</t>
  </si>
  <si>
    <t>20-04-2016 14:30:10.847</t>
  </si>
  <si>
    <t>20-04-2016 14:33:11.416</t>
  </si>
  <si>
    <t>20-04-2016 14:36:11.018</t>
  </si>
  <si>
    <t>20-04-2016 14:39:11.053</t>
  </si>
  <si>
    <t>20-04-2016 14:42:11.590</t>
  </si>
  <si>
    <t>20-04-2016 14:45:11.492</t>
  </si>
  <si>
    <t>20-04-2016 14:48:11.394</t>
  </si>
  <si>
    <t>20-04-2016 14:51:11.529</t>
  </si>
  <si>
    <t>20-04-2016 14:54:11.231</t>
  </si>
  <si>
    <t>20-04-2016 14:57:11.968</t>
  </si>
  <si>
    <t>20-04-2016 15:03:12.172</t>
  </si>
  <si>
    <t>20-04-2016 15:06:11.674</t>
  </si>
  <si>
    <t>20-04-2016 15:09:11.943</t>
  </si>
  <si>
    <t>20-04-2016 15:12:11.611</t>
  </si>
  <si>
    <t>20-04-2016 15:15:11.447</t>
  </si>
  <si>
    <t>20-04-2016 15:18:11.749</t>
  </si>
  <si>
    <t>20-04-2016 15:21:11.551</t>
  </si>
  <si>
    <t>20-04-2016 15:24:12.054</t>
  </si>
  <si>
    <t>20-04-2016 15:27:11.822</t>
  </si>
  <si>
    <t>20-04-2016 15:30:12.425</t>
  </si>
  <si>
    <t>20-04-2016 15:33:12.594</t>
  </si>
  <si>
    <t>20-04-2016 15:36:12.496</t>
  </si>
  <si>
    <t>20-04-2016 15:39:11.664</t>
  </si>
  <si>
    <t>20-04-2016 15:42:12.134</t>
  </si>
  <si>
    <t>20-04-2016 15:45:12.002</t>
  </si>
  <si>
    <t>20-04-2016 15:48:12.305</t>
  </si>
  <si>
    <t>20-04-2016 15:51:12.808</t>
  </si>
  <si>
    <t>20-04-2016 15:54:12.042</t>
  </si>
  <si>
    <t>20-04-2016 15:57:12.278</t>
  </si>
  <si>
    <t>20-04-2016 16:00:12.647</t>
  </si>
  <si>
    <t>20-04-2016 16:03:12.816</t>
  </si>
  <si>
    <t>20-04-2016 16:06:13.119</t>
  </si>
  <si>
    <t>20-04-2016 16:09:13.154</t>
  </si>
  <si>
    <t>20-04-2016 16:12:12.422</t>
  </si>
  <si>
    <t>20-04-2016 16:14:30.092</t>
  </si>
  <si>
    <t>04-05-2016 15:01:14.758</t>
  </si>
  <si>
    <t>04-05-2016</t>
  </si>
  <si>
    <t>n3021</t>
  </si>
  <si>
    <t>04-05-2016 15:04:45.333</t>
  </si>
  <si>
    <t>04-05-2016 15:04:53.711</t>
  </si>
  <si>
    <t>04-05-2016 15:05:50.652</t>
  </si>
  <si>
    <t>04-05-2016 15:06:01.366</t>
  </si>
  <si>
    <t>04-05-2016 15:06:16.653</t>
  </si>
  <si>
    <t>04-05-2016 15:07:39.395</t>
  </si>
  <si>
    <t>04-05-2016 15:08:19.280</t>
  </si>
  <si>
    <t>04-05-2016 15:08:56.696</t>
  </si>
  <si>
    <t>04-05-2016 15:09:01.135</t>
  </si>
  <si>
    <t>04-05-2016 15:09:54.104</t>
  </si>
  <si>
    <t>04-05-2016 15:11:56.631</t>
  </si>
  <si>
    <t>04-05-2016 15:14:57.134</t>
  </si>
  <si>
    <t>04-05-2016 15:16:57.425</t>
  </si>
  <si>
    <t>04-05-2016 15:17:07.738</t>
  </si>
  <si>
    <t>04-05-2016 15:17:57.470</t>
  </si>
  <si>
    <t>04-05-2016 15:20:57.305</t>
  </si>
  <si>
    <t>04-05-2016 15:23:56.940</t>
  </si>
  <si>
    <t>04-05-2016 15:26:57.176</t>
  </si>
  <si>
    <t>04-05-2016 15:29:57.478</t>
  </si>
  <si>
    <t>04-05-2016 15:32:57.481</t>
  </si>
  <si>
    <t>04-05-2016 15:35:57.683</t>
  </si>
  <si>
    <t>04-05-2016 15:38:56.651</t>
  </si>
  <si>
    <t>04-05-2016 15:41:57.320</t>
  </si>
  <si>
    <t>04-05-2016 15:44:57.556</t>
  </si>
  <si>
    <t>04-05-2016 15:47:57.692</t>
  </si>
  <si>
    <t>04-05-2016 15:50:57.627</t>
  </si>
  <si>
    <t>04-05-2016 15:53:57.129</t>
  </si>
  <si>
    <t>04-05-2016 15:56:57.264</t>
  </si>
  <si>
    <t>04-05-2016 15:59:57.667</t>
  </si>
  <si>
    <t>04-05-2016 16:02:57.335</t>
  </si>
  <si>
    <t>04-05-2016 16:02:57.435</t>
  </si>
  <si>
    <t>04-05-2016 16:05:57.538</t>
  </si>
  <si>
    <t>04-05-2016 16:08:57.673</t>
  </si>
  <si>
    <t>04-05-2016 16:11:57.108</t>
  </si>
  <si>
    <t>04-05-2016 16:14:57.210</t>
  </si>
  <si>
    <t>04-05-2016 16:14:57.611</t>
  </si>
  <si>
    <t>04-05-2016 16:17:57.947</t>
  </si>
  <si>
    <t>04-05-2016 16:20:57.615</t>
  </si>
  <si>
    <t>04-05-2016 16:23:57.885</t>
  </si>
  <si>
    <t>04-05-2016 16:26:57.419</t>
  </si>
  <si>
    <t>04-05-2016 16:29:57.622</t>
  </si>
  <si>
    <t>04-05-2016 16:32:57.891</t>
  </si>
  <si>
    <t>04-05-2016 16:35:58.260</t>
  </si>
  <si>
    <t>04-05-2016 16:38:58.029</t>
  </si>
  <si>
    <t>04-05-2016 16:41:57.831</t>
  </si>
  <si>
    <t>04-05-2016 16:44:58.300</t>
  </si>
  <si>
    <t>04-05-2016 16:47:58.169</t>
  </si>
  <si>
    <t>04-05-2016 16:50:58.338</t>
  </si>
  <si>
    <t>04-05-2016 16:53:58.307</t>
  </si>
  <si>
    <t>04-05-2016 16:56:58.376</t>
  </si>
  <si>
    <t>04-05-2016 16:59:58.077</t>
  </si>
  <si>
    <t>04-05-2016 17:02:58.013</t>
  </si>
  <si>
    <t>04-05-2016 17:05:58.182</t>
  </si>
  <si>
    <t>04-05-2016 17:08:58.418</t>
  </si>
  <si>
    <t>04-05-2016 17:11:58.353</t>
  </si>
  <si>
    <t>04-05-2016 17:13:21.327</t>
  </si>
  <si>
    <t>25-05-2016 14:49:08.344</t>
  </si>
  <si>
    <t>25-05-2016</t>
  </si>
  <si>
    <t>n3043</t>
  </si>
  <si>
    <t>25-05-2016 14:51:10.938</t>
  </si>
  <si>
    <t>25-05-2016 14:51:12.173</t>
  </si>
  <si>
    <t>25-05-2016 14:52:24.801</t>
  </si>
  <si>
    <t>25-05-2016 14:56:16.404</t>
  </si>
  <si>
    <t>25-05-2016 14:59:28.956</t>
  </si>
  <si>
    <t>25-05-2016 15:00:41.017</t>
  </si>
  <si>
    <t>25-05-2016 15:01:45.635</t>
  </si>
  <si>
    <t>25-05-2016 15:02:00.755</t>
  </si>
  <si>
    <t>25-05-2016 15:02:07.230</t>
  </si>
  <si>
    <t>25-05-2016 15:05:01.124</t>
  </si>
  <si>
    <t>25-05-2016 15:06:36.415</t>
  </si>
  <si>
    <t>25-05-2016 15:07:19.271</t>
  </si>
  <si>
    <t>25-05-2016 15:07:43.303</t>
  </si>
  <si>
    <t>25-05-2016 15:08:01.760</t>
  </si>
  <si>
    <t>25-05-2016 15:11:00.795</t>
  </si>
  <si>
    <t>25-05-2016 15:14:01.231</t>
  </si>
  <si>
    <t>25-05-2016 15:17:01.567</t>
  </si>
  <si>
    <t>25-05-2016 15:20:01.635</t>
  </si>
  <si>
    <t>25-05-2016 15:23:01.304</t>
  </si>
  <si>
    <t>25-05-2016 15:26:00.805</t>
  </si>
  <si>
    <t>25-05-2016 15:29:01.375</t>
  </si>
  <si>
    <t>25-05-2016 15:32:01.611</t>
  </si>
  <si>
    <t>25-05-2016 15:35:01.713</t>
  </si>
  <si>
    <t>25-05-2016 15:38:01.982</t>
  </si>
  <si>
    <t>25-05-2016 15:41:01.784</t>
  </si>
  <si>
    <t>25-05-2016 15:44:01.419</t>
  </si>
  <si>
    <t>25-05-2016 15:47:01.588</t>
  </si>
  <si>
    <t>25-05-2016 15:50:02.358</t>
  </si>
  <si>
    <t>25-05-2016 15:53:01.726</t>
  </si>
  <si>
    <t>25-05-2016 15:56:01.728</t>
  </si>
  <si>
    <t>25-05-2016 15:59:01.664</t>
  </si>
  <si>
    <t>25-05-2016 16:02:01.165</t>
  </si>
  <si>
    <t>25-05-2016 16:05:01.501</t>
  </si>
  <si>
    <t>25-05-2016 16:08:01.403</t>
  </si>
  <si>
    <t>25-05-2016 16:11:01.772</t>
  </si>
  <si>
    <t>25-05-2016 16:14:02.275</t>
  </si>
  <si>
    <t>25-05-2016 16:17:01.910</t>
  </si>
  <si>
    <t>25-05-2016 16:20:02.079</t>
  </si>
  <si>
    <t>25-05-2016 16:23:01.614</t>
  </si>
  <si>
    <t>25-05-2016 16:26:01.917</t>
  </si>
  <si>
    <t>25-05-2016 16:29:02.586</t>
  </si>
  <si>
    <t>25-05-2016 16:32:03.123</t>
  </si>
  <si>
    <t>25-05-2016 16:35:01.956</t>
  </si>
  <si>
    <t>25-05-2016 16:38:02.626</t>
  </si>
  <si>
    <t>25-05-2016 16:41:02.829</t>
  </si>
  <si>
    <t>25-05-2016 16:44:02.764</t>
  </si>
  <si>
    <t>25-05-2016 16:47:02.466</t>
  </si>
  <si>
    <t>25-05-2016 16:50:02.802</t>
  </si>
  <si>
    <t>25-05-2016 16:53:02.704</t>
  </si>
  <si>
    <t>25-05-2016 16:53:28.825</t>
  </si>
  <si>
    <t>30-09-2016 15:45:27.759</t>
  </si>
  <si>
    <t>30-09-2016</t>
  </si>
  <si>
    <t>n3044</t>
  </si>
  <si>
    <t>30-09-2016 15:49:52.272</t>
  </si>
  <si>
    <t>30-09-2016 15:55:58.684</t>
  </si>
  <si>
    <t>30-09-2016 16:02:36.071</t>
  </si>
  <si>
    <t>30-09-2016 16:04:20.942</t>
  </si>
  <si>
    <t>30-09-2016 16:04:32.824</t>
  </si>
  <si>
    <t>30-09-2016 16:07:32.125</t>
  </si>
  <si>
    <t>30-09-2016 16:08:04.234</t>
  </si>
  <si>
    <t>30-09-2016 16:10:32.995</t>
  </si>
  <si>
    <t>30-09-2016 16:11:22.727</t>
  </si>
  <si>
    <t>30-09-2016 16:13:32.730</t>
  </si>
  <si>
    <t>30-09-2016 16:14:22.529</t>
  </si>
  <si>
    <t>30-09-2016 16:20:40.523</t>
  </si>
  <si>
    <t>30-09-2016 16:23:39.691</t>
  </si>
  <si>
    <t>30-09-2016 16:25:06.071</t>
  </si>
  <si>
    <t>30-09-2016 16:26:40.094</t>
  </si>
  <si>
    <t>30-09-2016 16:29:39.895</t>
  </si>
  <si>
    <t>30-09-2016 16:32:40.632</t>
  </si>
  <si>
    <t>30-09-2016 16:34:57.845</t>
  </si>
  <si>
    <t>30-09-2016 16:35:40.467</t>
  </si>
  <si>
    <t>30-09-2016 16:36:50.859</t>
  </si>
  <si>
    <t>30-09-2016 16:37:39.590</t>
  </si>
  <si>
    <t>30-09-2016 16:37:56.812</t>
  </si>
  <si>
    <t>30-09-2016 16:39:50.227</t>
  </si>
  <si>
    <t>30-09-2016 16:40:40.293</t>
  </si>
  <si>
    <t>30-09-2016 16:40:56.714</t>
  </si>
  <si>
    <t>30-09-2016 16:42:49.695</t>
  </si>
  <si>
    <t>30-09-2016 16:43:39.894</t>
  </si>
  <si>
    <t>30-09-2016 16:43:57.184</t>
  </si>
  <si>
    <t>30-09-2016 16:46:40.831</t>
  </si>
  <si>
    <t>30-09-2016 16:46:57.219</t>
  </si>
  <si>
    <t>30-09-2016 16:49:40.132</t>
  </si>
  <si>
    <t>30-09-2016 16:49:56.821</t>
  </si>
  <si>
    <t>30-09-2016 16:52:57.257</t>
  </si>
  <si>
    <t>30-09-2016 16:58:56.961</t>
  </si>
  <si>
    <t>30-09-2016 17:01:56.963</t>
  </si>
  <si>
    <t>30-09-2016 17:04:57.332</t>
  </si>
  <si>
    <t>30-09-2016 17:07:57.334</t>
  </si>
  <si>
    <t>30-09-2016 17:10:56.869</t>
  </si>
  <si>
    <t>30-09-2016 17:13:56.938</t>
  </si>
  <si>
    <t>30-09-2016 17:16:57.241</t>
  </si>
  <si>
    <t>30-09-2016 17:19:57.176</t>
  </si>
  <si>
    <t>30-09-2016 17:22:57.679</t>
  </si>
  <si>
    <t>30-09-2016 17:25:56.914</t>
  </si>
  <si>
    <t>30-09-2016 17:28:56.816</t>
  </si>
  <si>
    <t>30-09-2016 17:31:57.252</t>
  </si>
  <si>
    <t>30-09-2016 17:34:57.287</t>
  </si>
  <si>
    <t>30-09-2016 17:37:57.990</t>
  </si>
  <si>
    <t>30-09-2016 17:40:57.926</t>
  </si>
  <si>
    <t>30-09-2016 17:43:57.661</t>
  </si>
  <si>
    <t>30-09-2016 17:46:57.229</t>
  </si>
  <si>
    <t>30-09-2016 17:49:57.565</t>
  </si>
  <si>
    <t>30-09-2016 17:52:57.233</t>
  </si>
  <si>
    <t>30-09-2016 17:53:33.297</t>
  </si>
  <si>
    <t>05-10-2016 17:09:16.635</t>
  </si>
  <si>
    <t>05-10-2016</t>
  </si>
  <si>
    <t>n3073</t>
  </si>
  <si>
    <t>05-10-2016 17:12:15.302</t>
  </si>
  <si>
    <t>05-10-2016 17:12:44.140</t>
  </si>
  <si>
    <t>05-10-2016 17:17:02.745</t>
  </si>
  <si>
    <t>05-10-2016 17:17:13.859</t>
  </si>
  <si>
    <t>05-10-2016 17:17:42.163</t>
  </si>
  <si>
    <t>05-10-2016 17:17:53.712</t>
  </si>
  <si>
    <t>05-10-2016 17:20:08.621</t>
  </si>
  <si>
    <t>05-10-2016 17:20:53.347</t>
  </si>
  <si>
    <t>05-10-2016 17:23:53.349</t>
  </si>
  <si>
    <t>05-10-2016 17:26:51.148</t>
  </si>
  <si>
    <t>05-10-2016 17:26:53.818</t>
  </si>
  <si>
    <t>05-10-2016 17:29:54.354</t>
  </si>
  <si>
    <t>05-10-2016 17:32:53.889</t>
  </si>
  <si>
    <t>05-10-2016 17:35:53.424</t>
  </si>
  <si>
    <t>05-10-2016 17:38:53.827</t>
  </si>
  <si>
    <t>05-10-2016 17:41:54.330</t>
  </si>
  <si>
    <t>05-10-2016 17:44:54.332</t>
  </si>
  <si>
    <t>05-10-2016 17:47:54.301</t>
  </si>
  <si>
    <t>05-10-2016 17:50:54.737</t>
  </si>
  <si>
    <t>05-10-2016 17:53:54.472</t>
  </si>
  <si>
    <t>05-10-2016 17:54:44.137</t>
  </si>
  <si>
    <t>05-10-2016 17:56:54.340</t>
  </si>
  <si>
    <t>05-10-2016 17:57:44.272</t>
  </si>
  <si>
    <t>05-10-2016 17:59:54.476</t>
  </si>
  <si>
    <t>05-10-2016 18:00:44.508</t>
  </si>
  <si>
    <t>05-10-2016 18:02:54.345</t>
  </si>
  <si>
    <t>05-10-2016 18:03:44.510</t>
  </si>
  <si>
    <t>05-10-2016 18:05:54.581</t>
  </si>
  <si>
    <t>05-10-2016 18:06:45.047</t>
  </si>
  <si>
    <t>05-10-2016 18:08:55.484</t>
  </si>
  <si>
    <t>05-10-2016 18:09:44.748</t>
  </si>
  <si>
    <t>05-10-2016 18:11:53.984</t>
  </si>
  <si>
    <t>05-10-2016 18:14:54.921</t>
  </si>
  <si>
    <t>05-10-2016 18:17:54.322</t>
  </si>
  <si>
    <t>05-10-2016 18:20:18.511</t>
  </si>
  <si>
    <t>05-10-2016 18:20:27.089</t>
  </si>
  <si>
    <t>05-10-2016 18:20:55.092</t>
  </si>
  <si>
    <t>05-10-2016 18:23:26.957</t>
  </si>
  <si>
    <t>05-10-2016 18:23:55.027</t>
  </si>
  <si>
    <t>05-10-2016 18:26:26.559</t>
  </si>
  <si>
    <t>05-10-2016 18:26:54.729</t>
  </si>
  <si>
    <t>05-10-2016 18:29:26.795</t>
  </si>
  <si>
    <t>05-10-2016 18:29:54.998</t>
  </si>
  <si>
    <t>05-10-2016 18:32:27.164</t>
  </si>
  <si>
    <t>05-10-2016 18:32:54.800</t>
  </si>
  <si>
    <t>05-10-2016 18:35:27.200</t>
  </si>
  <si>
    <t>05-10-2016 18:35:55.203</t>
  </si>
  <si>
    <t>05-10-2016 18:38:27.068</t>
  </si>
  <si>
    <t>05-10-2016 18:38:55.873</t>
  </si>
  <si>
    <t>05-10-2016 18:41:27.571</t>
  </si>
  <si>
    <t>05-10-2016 18:41:55.775</t>
  </si>
  <si>
    <t>05-10-2016 18:44:27.206</t>
  </si>
  <si>
    <t>05-10-2016 18:44:55.076</t>
  </si>
  <si>
    <t>05-10-2016 18:47:27.142</t>
  </si>
  <si>
    <t>05-10-2016 18:47:55.245</t>
  </si>
  <si>
    <t>05-10-2016 18:50:27.444</t>
  </si>
  <si>
    <t>05-10-2016 18:50:55.281</t>
  </si>
  <si>
    <t>05-10-2016 18:53:27.646</t>
  </si>
  <si>
    <t>05-10-2016 18:53:55.249</t>
  </si>
  <si>
    <t>05-10-2016 18:56:27.415</t>
  </si>
  <si>
    <t>05-10-2016 18:56:55.685</t>
  </si>
  <si>
    <t>05-10-2016 18:59:55.087</t>
  </si>
  <si>
    <t>05-10-2016 19:02:55.489</t>
  </si>
  <si>
    <t>05-10-2016 19:05:55.525</t>
  </si>
  <si>
    <t>05-10-2016 19:08:55.594</t>
  </si>
  <si>
    <t>05-10-2016 19:11:55.830</t>
  </si>
  <si>
    <t>05-10-2016 19:13:00.867</t>
  </si>
  <si>
    <t>05-10-2016 12:39:21.776</t>
  </si>
  <si>
    <t>n3074</t>
  </si>
  <si>
    <t>05-10-2016 12:39:25.415</t>
  </si>
  <si>
    <t>05-10-2016 12:39:41.536</t>
  </si>
  <si>
    <t>05-10-2016 12:39:43.705</t>
  </si>
  <si>
    <t>05-10-2016 12:40:55.733</t>
  </si>
  <si>
    <t>05-10-2016 12:43:56.302</t>
  </si>
  <si>
    <t>05-10-2016 12:44:39.692</t>
  </si>
  <si>
    <t>05-10-2016 12:45:12.502</t>
  </si>
  <si>
    <t>05-10-2016 12:46:29.870</t>
  </si>
  <si>
    <t>05-10-2016 12:46:33.007</t>
  </si>
  <si>
    <t>05-10-2016 12:46:56.338</t>
  </si>
  <si>
    <t>05-10-2016 12:49:56.607</t>
  </si>
  <si>
    <t>05-10-2016 12:52:55.608</t>
  </si>
  <si>
    <t>05-10-2016 12:55:55.610</t>
  </si>
  <si>
    <t>05-10-2016 12:58:56.613</t>
  </si>
  <si>
    <t>05-10-2016 13:01:56.549</t>
  </si>
  <si>
    <t>05-10-2016 13:04:56.818</t>
  </si>
  <si>
    <t>05-10-2016 13:07:56.720</t>
  </si>
  <si>
    <t>05-10-2016 13:10:56.422</t>
  </si>
  <si>
    <t>05-10-2016 13:13:56.591</t>
  </si>
  <si>
    <t>05-10-2016 13:16:56.393</t>
  </si>
  <si>
    <t>05-10-2016 13:18:15.730</t>
  </si>
  <si>
    <t>05-10-2016 13:18:24.875</t>
  </si>
  <si>
    <t>05-10-2016 13:19:56.695</t>
  </si>
  <si>
    <t>05-10-2016 13:22:57.065</t>
  </si>
  <si>
    <t>05-10-2016 13:25:56.333</t>
  </si>
  <si>
    <t>05-10-2016 13:28:56.935</t>
  </si>
  <si>
    <t>05-10-2016 13:31:57.238</t>
  </si>
  <si>
    <t>05-10-2016 13:34:56.806</t>
  </si>
  <si>
    <t>05-10-2016 13:37:56.508</t>
  </si>
  <si>
    <t>05-10-2016 13:40:55.909</t>
  </si>
  <si>
    <t>05-10-2016 13:43:56.078</t>
  </si>
  <si>
    <t>05-10-2016 13:46:56.481</t>
  </si>
  <si>
    <t>05-10-2016 13:49:56.483</t>
  </si>
  <si>
    <t>05-10-2016 13:52:56.919</t>
  </si>
  <si>
    <t>05-10-2016 13:55:56.721</t>
  </si>
  <si>
    <t>05-10-2016 13:58:56.356</t>
  </si>
  <si>
    <t>05-10-2016 14:01:56.625</t>
  </si>
  <si>
    <t>05-10-2016 14:04:56.795</t>
  </si>
  <si>
    <t>05-10-2016 14:07:56.930</t>
  </si>
  <si>
    <t>05-10-2016 14:10:57.032</t>
  </si>
  <si>
    <t>05-10-2016 14:13:56.200</t>
  </si>
  <si>
    <t>05-10-2016 14:16:56.736</t>
  </si>
  <si>
    <t>05-10-2016 14:19:57.006</t>
  </si>
  <si>
    <t>05-10-2016 14:22:57.542</t>
  </si>
  <si>
    <t>05-10-2016 14:25:57.110</t>
  </si>
  <si>
    <t>05-10-2016 14:28:56.712</t>
  </si>
  <si>
    <t>05-10-2016 14:31:56.881</t>
  </si>
  <si>
    <t>05-10-2016 14:34:56.883</t>
  </si>
  <si>
    <t>05-10-2016 14:37:56.785</t>
  </si>
  <si>
    <t>05-10-2016 14:40:57.121</t>
  </si>
  <si>
    <t>03-10-2016 12:08:53.923</t>
  </si>
  <si>
    <t>03-10-2016</t>
  </si>
  <si>
    <t>n3080</t>
  </si>
  <si>
    <t>03-10-2016 12:09:04.003</t>
  </si>
  <si>
    <t>03-10-2016 12:09:07.941</t>
  </si>
  <si>
    <t>03-10-2016 12:09:13.715</t>
  </si>
  <si>
    <t>03-10-2016 12:10:09.088</t>
  </si>
  <si>
    <t>03-10-2016 12:11:07.831</t>
  </si>
  <si>
    <t>03-10-2016 12:11:34.967</t>
  </si>
  <si>
    <t>03-10-2016 12:12:59.277</t>
  </si>
  <si>
    <t>03-10-2016 12:13:09.023</t>
  </si>
  <si>
    <t>03-10-2016 12:13:10.425</t>
  </si>
  <si>
    <t>03-10-2016 12:16:09.326</t>
  </si>
  <si>
    <t>03-10-2016 12:17:26.427</t>
  </si>
  <si>
    <t>03-10-2016 12:17:32.535</t>
  </si>
  <si>
    <t>03-10-2016 12:19:09.595</t>
  </si>
  <si>
    <t>03-10-2016 12:22:08.963</t>
  </si>
  <si>
    <t>03-10-2016 12:25:09.165</t>
  </si>
  <si>
    <t>03-10-2016 12:28:09.334</t>
  </si>
  <si>
    <t>03-10-2016 12:31:09.837</t>
  </si>
  <si>
    <t>03-10-2016 12:34:09.806</t>
  </si>
  <si>
    <t>03-10-2016 12:37:09.841</t>
  </si>
  <si>
    <t>03-10-2016 12:40:09.276</t>
  </si>
  <si>
    <t>03-10-2016 12:43:09.512</t>
  </si>
  <si>
    <t>03-10-2016 12:46:10.148</t>
  </si>
  <si>
    <t>03-10-2016 12:49:10.184</t>
  </si>
  <si>
    <t>03-10-2016 12:52:10.186</t>
  </si>
  <si>
    <t>03-10-2016 12:53:54.523</t>
  </si>
  <si>
    <t>03-10-2016 12:54:06.705</t>
  </si>
  <si>
    <t>03-10-2016 12:55:10.021</t>
  </si>
  <si>
    <t>03-10-2016 12:57:22.495</t>
  </si>
  <si>
    <t>03-10-2016 13:00:22.397</t>
  </si>
  <si>
    <t>03-10-2016 13:03:22.265</t>
  </si>
  <si>
    <t>03-10-2016 13:06:21.900</t>
  </si>
  <si>
    <t>03-10-2016 13:09:22.303</t>
  </si>
  <si>
    <t>03-10-2016 13:12:22.539</t>
  </si>
  <si>
    <t>03-10-2016 13:15:23.008</t>
  </si>
  <si>
    <t>03-10-2016 13:18:21.609</t>
  </si>
  <si>
    <t>03-10-2016 13:21:22.378</t>
  </si>
  <si>
    <t>03-10-2016 13:24:22.547</t>
  </si>
  <si>
    <t>03-10-2016 13:27:22.750</t>
  </si>
  <si>
    <t>03-10-2016 13:30:22.819</t>
  </si>
  <si>
    <t>03-10-2016 13:33:23.355</t>
  </si>
  <si>
    <t>03-10-2016 13:36:22.356</t>
  </si>
  <si>
    <t>03-10-2016 13:39:22.992</t>
  </si>
  <si>
    <t>03-10-2016 13:42:22.427</t>
  </si>
  <si>
    <t>03-10-2016 13:45:23.097</t>
  </si>
  <si>
    <t>03-10-2016 13:48:23.232</t>
  </si>
  <si>
    <t>03-10-2016 13:51:22.700</t>
  </si>
  <si>
    <t>03-10-2016 13:54:22.903</t>
  </si>
  <si>
    <t>03-10-2016 13:57:23.205</t>
  </si>
  <si>
    <t>03-10-2016 14:00:22.874</t>
  </si>
  <si>
    <t>03-10-2016 14:03:23.276</t>
  </si>
  <si>
    <t>03-10-2016 14:06:23.179</t>
  </si>
  <si>
    <t>03-10-2016 14:09:21.512</t>
  </si>
  <si>
    <t>03-10-2016 14:12:21.948</t>
  </si>
  <si>
    <t>03-10-2016 14:15:22.517</t>
  </si>
  <si>
    <t>29-09-2016 16:26:05.405</t>
  </si>
  <si>
    <t>29-09-2016</t>
  </si>
  <si>
    <t>n3081</t>
  </si>
  <si>
    <t>29-09-2016 16:32:16.015</t>
  </si>
  <si>
    <t>29-09-2016 16:33:09.385</t>
  </si>
  <si>
    <t>29-09-2016 16:33:14.925</t>
  </si>
  <si>
    <t>29-09-2016 16:33:21.075</t>
  </si>
  <si>
    <t>29-09-2016 16:33:27.515</t>
  </si>
  <si>
    <t>29-09-2016 16:34:46.415</t>
  </si>
  <si>
    <t>29-09-2016 16:36:26.915</t>
  </si>
  <si>
    <t>29-09-2016 16:39:27.815</t>
  </si>
  <si>
    <t>29-09-2016 16:41:49.265</t>
  </si>
  <si>
    <t>29-09-2016 16:42:00.385</t>
  </si>
  <si>
    <t>29-09-2016 16:42:27.255</t>
  </si>
  <si>
    <t>29-09-2016 16:42:57.855</t>
  </si>
  <si>
    <t>29-09-2016 16:43:06.565</t>
  </si>
  <si>
    <t>29-09-2016 16:43:47.125</t>
  </si>
  <si>
    <t>29-09-2016 16:45:27.585</t>
  </si>
  <si>
    <t>29-09-2016 16:48:27.525</t>
  </si>
  <si>
    <t>29-09-2016 16:51:28.095</t>
  </si>
  <si>
    <t>29-09-2016 16:54:28.065</t>
  </si>
  <si>
    <t>29-09-2016 16:55:22.137</t>
  </si>
  <si>
    <t>29-09-2016 16:57:28.295</t>
  </si>
  <si>
    <t>29-09-2016 17:00:27.365</t>
  </si>
  <si>
    <t>29-09-2016 17:03:27.235</t>
  </si>
  <si>
    <t>29-09-2016 17:06:28.035</t>
  </si>
  <si>
    <t>29-09-2016 17:09:28.275</t>
  </si>
  <si>
    <t>29-09-2016 17:12:28.105</t>
  </si>
  <si>
    <t>29-09-2016 17:15:27.905</t>
  </si>
  <si>
    <t>29-09-2016 17:18:27.345</t>
  </si>
  <si>
    <t>29-09-2016 17:21:28.215</t>
  </si>
  <si>
    <t>29-09-2016 17:24:28.415</t>
  </si>
  <si>
    <t>29-09-2016 17:27:28.615</t>
  </si>
  <si>
    <t>29-09-2016 17:30:28.305</t>
  </si>
  <si>
    <t>29-09-2016 17:33:27.455</t>
  </si>
  <si>
    <t>29-09-2016 17:36:26.855</t>
  </si>
  <si>
    <t>29-09-2016 17:39:27.595</t>
  </si>
  <si>
    <t>29-09-2016 17:42:28.065</t>
  </si>
  <si>
    <t>29-09-2016 17:45:28.395</t>
  </si>
  <si>
    <t>29-09-2016 17:48:27.605</t>
  </si>
  <si>
    <t>29-09-2016 17:51:27.605</t>
  </si>
  <si>
    <t>29-09-2016 17:54:27.905</t>
  </si>
  <si>
    <t>29-09-2016 17:57:28.075</t>
  </si>
  <si>
    <t>29-09-2016 18:00:28.545</t>
  </si>
  <si>
    <t>29-09-2016 18:03:28.215</t>
  </si>
  <si>
    <t>29-09-2016 18:06:27.845</t>
  </si>
  <si>
    <t>29-09-2016 18:09:28.085</t>
  </si>
  <si>
    <t>29-09-2016 18:12:28.355</t>
  </si>
  <si>
    <t>29-09-2016 18:15:28.115</t>
  </si>
  <si>
    <t>29-09-2016 18:18:28.985</t>
  </si>
  <si>
    <t>29-09-2016 18:21:28.225</t>
  </si>
  <si>
    <t>29-09-2016 18:24:28.255</t>
  </si>
  <si>
    <t>29-09-2016 18:27:28.895</t>
  </si>
  <si>
    <t>29-09-2016 18:30:28.535</t>
  </si>
  <si>
    <t>29-09-2016 18:33:28.395</t>
  </si>
  <si>
    <t>29-09-2016 18:36:27.765</t>
  </si>
  <si>
    <t>29-09-2016 18:37:38.129</t>
  </si>
  <si>
    <t>29-07-2016 10:23:03.801</t>
  </si>
  <si>
    <t>29-07-2016</t>
  </si>
  <si>
    <t>n3087</t>
  </si>
  <si>
    <t>29-07-2016 10:27:34.422</t>
  </si>
  <si>
    <t>29-07-2016 10:27:49.875</t>
  </si>
  <si>
    <t>29-07-2016 10:27:58.420</t>
  </si>
  <si>
    <t>29-07-2016 10:30:22.575</t>
  </si>
  <si>
    <t>29-07-2016 10:30:37.628</t>
  </si>
  <si>
    <t>29-07-2016 10:33:38.264</t>
  </si>
  <si>
    <t>29-07-2016 10:36:06.692</t>
  </si>
  <si>
    <t>29-07-2016 10:36:08.661</t>
  </si>
  <si>
    <t>29-07-2016 10:36:15.303</t>
  </si>
  <si>
    <t>29-07-2016 10:36:38.066</t>
  </si>
  <si>
    <t>29-07-2016 10:38:37.990</t>
  </si>
  <si>
    <t>29-07-2016 10:39:37.968</t>
  </si>
  <si>
    <t>29-07-2016 10:40:12.046</t>
  </si>
  <si>
    <t>29-07-2016 10:40:26.164</t>
  </si>
  <si>
    <t>29-07-2016 10:41:29.748</t>
  </si>
  <si>
    <t>29-07-2016 10:42:38.337</t>
  </si>
  <si>
    <t>29-07-2016 10:45:39.107</t>
  </si>
  <si>
    <t>29-07-2016 10:48:38.041</t>
  </si>
  <si>
    <t>29-07-2016 10:51:38.277</t>
  </si>
  <si>
    <t>29-07-2016 10:54:38.480</t>
  </si>
  <si>
    <t>29-07-2016 10:57:39.049</t>
  </si>
  <si>
    <t>29-07-2016 11:00:38.918</t>
  </si>
  <si>
    <t>29-07-2016 11:03:38.219</t>
  </si>
  <si>
    <t>29-07-2016 11:06:38.889</t>
  </si>
  <si>
    <t>29-07-2016 11:09:38.824</t>
  </si>
  <si>
    <t>29-07-2016 11:12:38.760</t>
  </si>
  <si>
    <t>29-07-2016 11:15:39.029</t>
  </si>
  <si>
    <t>29-07-2016 11:18:39.064</t>
  </si>
  <si>
    <t>29-07-2016 11:20:18.094</t>
  </si>
  <si>
    <t>29-07-2016 11:22:38.744</t>
  </si>
  <si>
    <t>29-07-2016 11:25:39.047</t>
  </si>
  <si>
    <t>29-07-2016 11:28:39.283</t>
  </si>
  <si>
    <t>29-07-2016 11:31:39.118</t>
  </si>
  <si>
    <t>29-07-2016 11:34:39.154</t>
  </si>
  <si>
    <t>29-07-2016 11:37:38.555</t>
  </si>
  <si>
    <t>29-07-2016 11:40:38.757</t>
  </si>
  <si>
    <t>29-07-2016 11:43:39.160</t>
  </si>
  <si>
    <t>29-07-2016 11:46:39.529</t>
  </si>
  <si>
    <t>29-07-2016 11:49:39.632</t>
  </si>
  <si>
    <t>29-07-2016 11:52:39.400</t>
  </si>
  <si>
    <t>29-07-2016 11:55:38.868</t>
  </si>
  <si>
    <t>29-07-2016 11:59:54.603</t>
  </si>
  <si>
    <t>29-07-2016 12:02:54.672</t>
  </si>
  <si>
    <t>29-07-2016 12:07:54.164</t>
  </si>
  <si>
    <t>29-07-2016 12:10:54.333</t>
  </si>
  <si>
    <t>29-07-2016 12:13:54.702</t>
  </si>
  <si>
    <t>29-07-2016 12:16:54.637</t>
  </si>
  <si>
    <t>29-07-2016 12:19:54.706</t>
  </si>
  <si>
    <t>29-07-2016 12:22:54.341</t>
  </si>
  <si>
    <t>29-07-2016 12:25:54.611</t>
  </si>
  <si>
    <t>29-07-2016 12:28:54.546</t>
  </si>
  <si>
    <t>29-07-2016 12:30:20.149</t>
  </si>
  <si>
    <t>01-08-2016 09:12:39.485</t>
  </si>
  <si>
    <t>01-08-2016</t>
  </si>
  <si>
    <t>n3088</t>
  </si>
  <si>
    <t>01-08-2016 09:19:36.668</t>
  </si>
  <si>
    <t>01-08-2016 09:20:19.104</t>
  </si>
  <si>
    <t>01-08-2016 09:20:35.097</t>
  </si>
  <si>
    <t>01-08-2016 09:22:36.295</t>
  </si>
  <si>
    <t>01-08-2016 09:23:21.269</t>
  </si>
  <si>
    <t>01-08-2016 09:23:35.525</t>
  </si>
  <si>
    <t>01-08-2016 09:25:50.647</t>
  </si>
  <si>
    <t>01-08-2016 09:26:20.629</t>
  </si>
  <si>
    <t>01-08-2016 09:27:43.364</t>
  </si>
  <si>
    <t>01-08-2016 09:29:21.158</t>
  </si>
  <si>
    <t>01-08-2016 09:32:21.286</t>
  </si>
  <si>
    <t>01-08-2016 09:35:21.114</t>
  </si>
  <si>
    <t>01-08-2016 09:38:21.042</t>
  </si>
  <si>
    <t>01-08-2016 09:41:21.204</t>
  </si>
  <si>
    <t>01-08-2016 09:44:06.341</t>
  </si>
  <si>
    <t>01-08-2016 09:44:21.532</t>
  </si>
  <si>
    <t>01-08-2016 09:47:06.035</t>
  </si>
  <si>
    <t>01-08-2016 09:47:21.727</t>
  </si>
  <si>
    <t>01-08-2016 09:50:21.421</t>
  </si>
  <si>
    <t>01-08-2016 09:53:22.017</t>
  </si>
  <si>
    <t>01-08-2016 09:56:22.179</t>
  </si>
  <si>
    <t>01-08-2016 09:59:22.340</t>
  </si>
  <si>
    <t>01-08-2016 09:59:22.407</t>
  </si>
  <si>
    <t>01-08-2016 10:02:22.736</t>
  </si>
  <si>
    <t>01-08-2016 10:05:22.831</t>
  </si>
  <si>
    <t>01-08-2016 10:08:22.491</t>
  </si>
  <si>
    <t>01-08-2016 10:11:22.753</t>
  </si>
  <si>
    <t>01-08-2016 10:14:22.514</t>
  </si>
  <si>
    <t>01-08-2016 10:17:22.876</t>
  </si>
  <si>
    <t>01-08-2016 10:20:22.737</t>
  </si>
  <si>
    <t>01-08-2016 10:23:22.365</t>
  </si>
  <si>
    <t>01-08-2016 10:26:22.092</t>
  </si>
  <si>
    <t>01-08-2016 10:29:22.555</t>
  </si>
  <si>
    <t>01-08-2016 10:32:22.917</t>
  </si>
  <si>
    <t>01-08-2016 10:35:22.978</t>
  </si>
  <si>
    <t>01-08-2016 10:38:22.706</t>
  </si>
  <si>
    <t>01-08-2016 10:41:23.301</t>
  </si>
  <si>
    <t>01-08-2016 10:44:23.530</t>
  </si>
  <si>
    <t>01-08-2016 10:47:23.658</t>
  </si>
  <si>
    <t>01-08-2016 10:50:23.419</t>
  </si>
  <si>
    <t>01-08-2016 10:53:23.748</t>
  </si>
  <si>
    <t>01-08-2016 10:56:25.378</t>
  </si>
  <si>
    <t>01-08-2016 10:59:25.807</t>
  </si>
  <si>
    <t>01-08-2016 11:02:25.067</t>
  </si>
  <si>
    <t>01-08-2016 11:05:25.529</t>
  </si>
  <si>
    <t>01-08-2016 11:08:25.357</t>
  </si>
  <si>
    <t>01-08-2016 11:11:25.719</t>
  </si>
  <si>
    <t>01-08-2016 11:14:25.714</t>
  </si>
  <si>
    <t>01-08-2016 11:17:25.141</t>
  </si>
  <si>
    <t>01-08-2016 11:19:56.313</t>
  </si>
  <si>
    <t>29-09-2016 10:52:16.619</t>
  </si>
  <si>
    <t>n3103</t>
  </si>
  <si>
    <t>29-09-2016 10:53:54.881</t>
  </si>
  <si>
    <t>29-09-2016 10:53:57.384</t>
  </si>
  <si>
    <t>29-09-2016 10:54:23.185</t>
  </si>
  <si>
    <t>29-09-2016 10:55:40.619</t>
  </si>
  <si>
    <t>29-09-2016 10:55:48.997</t>
  </si>
  <si>
    <t>29-09-2016 10:58:49.333</t>
  </si>
  <si>
    <t>29-09-2016 10:58:54.807</t>
  </si>
  <si>
    <t>29-09-2016 11:00:58.902</t>
  </si>
  <si>
    <t>29-09-2016 11:01:11.052</t>
  </si>
  <si>
    <t>29-09-2016 11:01:48.834</t>
  </si>
  <si>
    <t>29-09-2016 11:04:49.504</t>
  </si>
  <si>
    <t>29-09-2016 11:04:51.340</t>
  </si>
  <si>
    <t>29-09-2016 11:05:05.458</t>
  </si>
  <si>
    <t>29-09-2016 11:05:15.772</t>
  </si>
  <si>
    <t>29-09-2016 11:07:50.107</t>
  </si>
  <si>
    <t>29-09-2016 11:10:50.042</t>
  </si>
  <si>
    <t>29-09-2016 11:13:48.743</t>
  </si>
  <si>
    <t>29-09-2016 11:16:49.513</t>
  </si>
  <si>
    <t>29-09-2016 11:19:49.682</t>
  </si>
  <si>
    <t>29-09-2016 11:22:50.218</t>
  </si>
  <si>
    <t>29-09-2016 11:25:49.653</t>
  </si>
  <si>
    <t>29-09-2016 11:28:49.788</t>
  </si>
  <si>
    <t>29-09-2016 11:31:49.590</t>
  </si>
  <si>
    <t>29-09-2016 11:34:49.759</t>
  </si>
  <si>
    <t>29-09-2016 11:37:49.728</t>
  </si>
  <si>
    <t>29-09-2016 11:37:49.761</t>
  </si>
  <si>
    <t>29-09-2016 11:40:50.298</t>
  </si>
  <si>
    <t>29-09-2016 11:43:50.500</t>
  </si>
  <si>
    <t>29-09-2016 11:46:49.768</t>
  </si>
  <si>
    <t>29-09-2016 11:49:49.937</t>
  </si>
  <si>
    <t>29-09-2016 11:52:50.540</t>
  </si>
  <si>
    <t>29-09-2016 11:55:50.275</t>
  </si>
  <si>
    <t>29-09-2016 11:58:50.110</t>
  </si>
  <si>
    <t>29-09-2016 12:01:50.680</t>
  </si>
  <si>
    <t>29-09-2016 12:04:49.247</t>
  </si>
  <si>
    <t>29-09-2016 12:07:49.516</t>
  </si>
  <si>
    <t>29-09-2016 12:10:50.386</t>
  </si>
  <si>
    <t>29-09-2016 12:13:50.422</t>
  </si>
  <si>
    <t>29-09-2016 12:16:50.123</t>
  </si>
  <si>
    <t>29-09-2016 12:19:49.658</t>
  </si>
  <si>
    <t>29-09-2016 12:22:49.961</t>
  </si>
  <si>
    <t>29-09-2016 12:25:50.530</t>
  </si>
  <si>
    <t>29-09-2016 12:28:50.432</t>
  </si>
  <si>
    <t>29-09-2016 12:31:50.835</t>
  </si>
  <si>
    <t>29-09-2016 12:34:51.271</t>
  </si>
  <si>
    <t>29-09-2016 12:37:50.205</t>
  </si>
  <si>
    <t>29-09-2016 12:40:50.474</t>
  </si>
  <si>
    <t>29-09-2016 12:43:50.677</t>
  </si>
  <si>
    <t>29-09-2016 12:46:51.180</t>
  </si>
  <si>
    <t>29-09-2016 12:49:50.982</t>
  </si>
  <si>
    <t>29-09-2016 12:52:50.216</t>
  </si>
  <si>
    <t>29-09-2016 12:55:50.352</t>
  </si>
  <si>
    <t>29-09-2016 12:57:34.910</t>
  </si>
  <si>
    <t>23-09-2016 10:43:34.349</t>
  </si>
  <si>
    <t>23-09-2016</t>
  </si>
  <si>
    <t>n3104</t>
  </si>
  <si>
    <t>23-09-2016 10:47:07.427</t>
  </si>
  <si>
    <t>23-09-2016 10:47:09.897</t>
  </si>
  <si>
    <t>23-09-2016 10:47:17.741</t>
  </si>
  <si>
    <t>23-09-2016 10:47:33.929</t>
  </si>
  <si>
    <t>23-09-2016 10:47:42.507</t>
  </si>
  <si>
    <t>23-09-2016 10:48:55.202</t>
  </si>
  <si>
    <t>23-09-2016 10:49:09.220</t>
  </si>
  <si>
    <t>23-09-2016 10:50:05.627</t>
  </si>
  <si>
    <t>23-09-2016 10:50:08.831</t>
  </si>
  <si>
    <t>23-09-2016 10:50:23.384</t>
  </si>
  <si>
    <t>23-09-2016 10:50:37.702</t>
  </si>
  <si>
    <t>23-09-2016 10:53:05.963</t>
  </si>
  <si>
    <t>23-09-2016 10:56:05.999</t>
  </si>
  <si>
    <t>23-09-2016 10:59:05.133</t>
  </si>
  <si>
    <t>23-09-2016 11:02:05.836</t>
  </si>
  <si>
    <t>23-09-2016 11:05:06.139</t>
  </si>
  <si>
    <t>23-09-2016 11:08:05.974</t>
  </si>
  <si>
    <t>23-09-2016 11:11:06.377</t>
  </si>
  <si>
    <t>23-09-2016 11:14:06.345</t>
  </si>
  <si>
    <t>23-09-2016 11:17:05.780</t>
  </si>
  <si>
    <t>23-09-2016 11:20:05.982</t>
  </si>
  <si>
    <t>23-09-2016 11:23:06.452</t>
  </si>
  <si>
    <t>23-09-2016 11:26:06.588</t>
  </si>
  <si>
    <t>23-09-2016 11:29:06.523</t>
  </si>
  <si>
    <t>23-09-2016 11:32:05.924</t>
  </si>
  <si>
    <t>23-09-2016 11:35:05.626</t>
  </si>
  <si>
    <t>23-09-2016 11:38:06.162</t>
  </si>
  <si>
    <t>23-09-2016 11:41:06.565</t>
  </si>
  <si>
    <t>23-09-2016 11:44:07.034</t>
  </si>
  <si>
    <t>23-09-2016 11:47:06.135</t>
  </si>
  <si>
    <t>23-09-2016 11:50:06.605</t>
  </si>
  <si>
    <t>23-09-2016 11:53:06.574</t>
  </si>
  <si>
    <t>23-09-2016 11:56:06.843</t>
  </si>
  <si>
    <t>23-09-2016 11:59:06.812</t>
  </si>
  <si>
    <t>23-09-2016 12:02:07.014</t>
  </si>
  <si>
    <t>23-09-2016 12:05:06.783</t>
  </si>
  <si>
    <t>23-09-2016 12:08:06.551</t>
  </si>
  <si>
    <t>23-09-2016 12:11:07.154</t>
  </si>
  <si>
    <t>23-09-2016 12:14:07.223</t>
  </si>
  <si>
    <t>23-09-2016 12:17:07.592</t>
  </si>
  <si>
    <t>23-09-2016 12:20:06.593</t>
  </si>
  <si>
    <t>23-09-2016 12:23:07.229</t>
  </si>
  <si>
    <t>23-09-2016 12:26:07.499</t>
  </si>
  <si>
    <t>23-09-2016 12:29:07.267</t>
  </si>
  <si>
    <t>23-09-2016 12:32:08.004</t>
  </si>
  <si>
    <t>23-09-2016 12:35:06.871</t>
  </si>
  <si>
    <t>23-09-2016 12:38:07.107</t>
  </si>
  <si>
    <t>23-09-2016 12:41:07.276</t>
  </si>
  <si>
    <t>23-09-2016 12:44:07.445</t>
  </si>
  <si>
    <t>23-09-2016 12:47:07.380</t>
  </si>
  <si>
    <t>23-09-2016 12:50:07.082</t>
  </si>
  <si>
    <t>23-09-2016 12:52:19.582</t>
  </si>
  <si>
    <t>22-09-2016 15:23:56.889</t>
  </si>
  <si>
    <t>22-09-2016</t>
  </si>
  <si>
    <t>n3108</t>
  </si>
  <si>
    <t>22-09-2016 15:29:57.661</t>
  </si>
  <si>
    <t>22-09-2016 15:45:21.770</t>
  </si>
  <si>
    <t>22-09-2016 15:45:40.261</t>
  </si>
  <si>
    <t>22-09-2016 15:50:57.009</t>
  </si>
  <si>
    <t>22-09-2016 15:53:56.877</t>
  </si>
  <si>
    <t>22-09-2016 15:56:17.461</t>
  </si>
  <si>
    <t>22-09-2016 15:56:35.551</t>
  </si>
  <si>
    <t>22-09-2016 15:56:57.714</t>
  </si>
  <si>
    <t>22-09-2016 15:56:59.383</t>
  </si>
  <si>
    <t>22-09-2016 15:57:05.224</t>
  </si>
  <si>
    <t>22-09-2016 15:57:38.267</t>
  </si>
  <si>
    <t>22-09-2016 15:57:48.747</t>
  </si>
  <si>
    <t>22-09-2016 15:59:57.683</t>
  </si>
  <si>
    <t>22-09-2016 16:02:42.164</t>
  </si>
  <si>
    <t>22-09-2016 16:02:46.971</t>
  </si>
  <si>
    <t>22-09-2016 16:02:57.852</t>
  </si>
  <si>
    <t>22-09-2016 16:05:58.121</t>
  </si>
  <si>
    <t>22-09-2016 16:08:57.255</t>
  </si>
  <si>
    <t>22-09-2016 16:14:57.860</t>
  </si>
  <si>
    <t>22-09-2016 16:16:46.436</t>
  </si>
  <si>
    <t>22-09-2016 16:16:57.550</t>
  </si>
  <si>
    <t>22-09-2016 16:17:57.629</t>
  </si>
  <si>
    <t>22-09-2016 16:20:57.364</t>
  </si>
  <si>
    <t>22-09-2016 16:23:56.865</t>
  </si>
  <si>
    <t>22-09-2016 16:26:57.001</t>
  </si>
  <si>
    <t>22-09-2016 16:29:57.370</t>
  </si>
  <si>
    <t>22-09-2016 16:32:57.139</t>
  </si>
  <si>
    <t>22-09-2016 16:35:57.909</t>
  </si>
  <si>
    <t>22-09-2016 16:38:58.178</t>
  </si>
  <si>
    <t>22-09-2016 16:41:57.579</t>
  </si>
  <si>
    <t>22-09-2016 16:44:57.581</t>
  </si>
  <si>
    <t>22-09-2016 16:47:57.784</t>
  </si>
  <si>
    <t>22-09-2016 16:50:57.686</t>
  </si>
  <si>
    <t>22-09-2016 16:53:58.623</t>
  </si>
  <si>
    <t>22-09-2016 16:56:57.724</t>
  </si>
  <si>
    <t>22-09-2016 16:59:57.526</t>
  </si>
  <si>
    <t>22-09-2016 17:02:58.128</t>
  </si>
  <si>
    <t>22-09-2016 17:05:58.264</t>
  </si>
  <si>
    <t>22-09-2016 17:08:58.233</t>
  </si>
  <si>
    <t>22-09-2016 17:11:58.702</t>
  </si>
  <si>
    <t>22-09-2016 17:14:57.837</t>
  </si>
  <si>
    <t>22-09-2016 17:17:58.106</t>
  </si>
  <si>
    <t>22-09-2016 17:20:57.774</t>
  </si>
  <si>
    <t>22-09-2016 10:52:58.333</t>
  </si>
  <si>
    <t>n3109</t>
  </si>
  <si>
    <t>22-09-2016 11:00:15.805</t>
  </si>
  <si>
    <t>22-09-2016 11:00:35.932</t>
  </si>
  <si>
    <t>22-09-2016 11:02:49.173</t>
  </si>
  <si>
    <t>22-09-2016 11:05:48.975</t>
  </si>
  <si>
    <t>22-09-2016 11:10:07.112</t>
  </si>
  <si>
    <t>22-09-2016 11:10:12.286</t>
  </si>
  <si>
    <t>22-09-2016 11:11:50.180</t>
  </si>
  <si>
    <t>22-09-2016 11:14:49.749</t>
  </si>
  <si>
    <t>22-09-2016 11:17:49.350</t>
  </si>
  <si>
    <t>22-09-2016 11:20:49.620</t>
  </si>
  <si>
    <t>22-09-2016 11:22:11.493</t>
  </si>
  <si>
    <t>22-09-2016 11:22:49.710</t>
  </si>
  <si>
    <t>22-09-2016 11:23:49.855</t>
  </si>
  <si>
    <t>22-09-2016 11:26:50.024</t>
  </si>
  <si>
    <t>22-09-2016 11:26:54.764</t>
  </si>
  <si>
    <t>22-09-2016 11:26:57.734</t>
  </si>
  <si>
    <t>22-09-2016 11:29:50.327</t>
  </si>
  <si>
    <t>22-09-2016 11:32:49.528</t>
  </si>
  <si>
    <t>22-09-2016 11:35:28.837</t>
  </si>
  <si>
    <t>22-09-2016 11:35:32.408</t>
  </si>
  <si>
    <t>22-09-2016 11:35:49.230</t>
  </si>
  <si>
    <t>22-09-2016 11:38:49.900</t>
  </si>
  <si>
    <t>22-09-2016 11:41:50.169</t>
  </si>
  <si>
    <t>22-09-2016 11:44:50.171</t>
  </si>
  <si>
    <t>22-09-2016 11:47:50.740</t>
  </si>
  <si>
    <t>22-09-2016 11:50:49.841</t>
  </si>
  <si>
    <t>22-09-2016 11:53:50.277</t>
  </si>
  <si>
    <t>22-09-2016 11:56:49.913</t>
  </si>
  <si>
    <t>22-09-2016 11:59:49.748</t>
  </si>
  <si>
    <t>22-09-2016 12:02:50.184</t>
  </si>
  <si>
    <t>22-09-2016 12:05:49.685</t>
  </si>
  <si>
    <t>22-09-2016 12:06:08.376</t>
  </si>
  <si>
    <t>22-09-2016 12:06:14.818</t>
  </si>
  <si>
    <t>22-09-2016 12:08:49.687</t>
  </si>
  <si>
    <t>22-09-2016 12:11:49.923</t>
  </si>
  <si>
    <t>22-09-2016 12:14:50.159</t>
  </si>
  <si>
    <t>22-09-2016 12:17:50.595</t>
  </si>
  <si>
    <t>22-09-2016 12:20:50.030</t>
  </si>
  <si>
    <t>22-09-2016 12:23:50.299</t>
  </si>
  <si>
    <t>22-09-2016 12:26:50.235</t>
  </si>
  <si>
    <t>22-09-2016 12:29:50.504</t>
  </si>
  <si>
    <t>22-09-2016 12:32:50.239</t>
  </si>
  <si>
    <t>22-09-2016 12:35:51.109</t>
  </si>
  <si>
    <t>22-09-2016 12:38:50.243</t>
  </si>
  <si>
    <t>22-09-2016 12:41:50.312</t>
  </si>
  <si>
    <t>22-09-2016 12:44:50.581</t>
  </si>
  <si>
    <t>22-09-2016 12:47:51.084</t>
  </si>
  <si>
    <t>22-09-2016 12:50:50.786</t>
  </si>
  <si>
    <t>22-09-2016 12:53:50.287</t>
  </si>
  <si>
    <t>22-09-2016 12:56:50.256</t>
  </si>
  <si>
    <t>22-09-2016 12:59:50.425</t>
  </si>
  <si>
    <t>22-09-2016 13:02:51.062</t>
  </si>
  <si>
    <t>22-09-2016 13:05:50.964</t>
  </si>
  <si>
    <t>22-09-2016 13:08:50.231</t>
  </si>
  <si>
    <t>22-09-2016 13:09:39.668</t>
  </si>
  <si>
    <t>25-05-2017 08:52:22.124</t>
  </si>
  <si>
    <t>25-05-2017</t>
  </si>
  <si>
    <t>n3120</t>
  </si>
  <si>
    <t>25-05-2017 08:55:54.502</t>
  </si>
  <si>
    <t>25-05-2017 08:56:20.869</t>
  </si>
  <si>
    <t>25-05-2017 08:57:52.289</t>
  </si>
  <si>
    <t>25-05-2017 08:59:24.677</t>
  </si>
  <si>
    <t>25-05-2017 09:00:11.304</t>
  </si>
  <si>
    <t>25-05-2017 09:06:01.028</t>
  </si>
  <si>
    <t>25-05-2017 09:07:15.893</t>
  </si>
  <si>
    <t>25-05-2017 09:08:25.651</t>
  </si>
  <si>
    <t>25-05-2017 09:10:53.878</t>
  </si>
  <si>
    <t>25-05-2017 09:11:25.486</t>
  </si>
  <si>
    <t>25-05-2017 09:14:25.722</t>
  </si>
  <si>
    <t>25-05-2017 09:17:25.913</t>
  </si>
  <si>
    <t>25-05-2017 09:18:59.313</t>
  </si>
  <si>
    <t>25-05-2017 09:20:25.025</t>
  </si>
  <si>
    <t>25-05-2017 09:21:25.938</t>
  </si>
  <si>
    <t>25-05-2017 09:23:25.895</t>
  </si>
  <si>
    <t>25-05-2017 09:23:47.757</t>
  </si>
  <si>
    <t>25-05-2017 09:25:22.114</t>
  </si>
  <si>
    <t>25-05-2017 09:26:25.731</t>
  </si>
  <si>
    <t>25-05-2017 09:29:25.566</t>
  </si>
  <si>
    <t>25-05-2017 09:32:25.768</t>
  </si>
  <si>
    <t>25-05-2017 09:35:26.038</t>
  </si>
  <si>
    <t>25-05-2017 09:37:59.338</t>
  </si>
  <si>
    <t>25-05-2017 09:38:26.373</t>
  </si>
  <si>
    <t>25-05-2017 09:41:26.042</t>
  </si>
  <si>
    <t>25-05-2017 09:44:25.376</t>
  </si>
  <si>
    <t>25-05-2017 09:47:25.813</t>
  </si>
  <si>
    <t>25-05-2017 09:50:25.881</t>
  </si>
  <si>
    <t>25-05-2017 09:53:26.685</t>
  </si>
  <si>
    <t>25-05-2017 09:56:26.253</t>
  </si>
  <si>
    <t>25-05-2017 09:59:25.621</t>
  </si>
  <si>
    <t>25-05-2017 10:02:25.389</t>
  </si>
  <si>
    <t>25-05-2017 10:05:25.759</t>
  </si>
  <si>
    <t>25-05-2017 10:08:25.494</t>
  </si>
  <si>
    <t>25-05-2017 10:11:25.930</t>
  </si>
  <si>
    <t>25-05-2017 10:14:25.865</t>
  </si>
  <si>
    <t>25-05-2017 10:17:25.133</t>
  </si>
  <si>
    <t>25-05-2017 10:20:26.003</t>
  </si>
  <si>
    <t>25-05-2017 10:23:26.172</t>
  </si>
  <si>
    <t>25-05-2017 10:26:22.036</t>
  </si>
  <si>
    <t>25-05-2017 10:26:26.275</t>
  </si>
  <si>
    <t>25-05-2017 10:29:26.978</t>
  </si>
  <si>
    <t>25-05-2017 10:32:26.579</t>
  </si>
  <si>
    <t>25-05-2017 10:35:26.148</t>
  </si>
  <si>
    <t>25-05-2017 10:38:26.417</t>
  </si>
  <si>
    <t>25-05-2017 10:41:26.519</t>
  </si>
  <si>
    <t>25-05-2017 10:44:26.354</t>
  </si>
  <si>
    <t>25-05-2017 10:47:26.724</t>
  </si>
  <si>
    <t>25-05-2017 10:50:26.292</t>
  </si>
  <si>
    <t>25-05-2017 10:53:26.795</t>
  </si>
  <si>
    <t>25-05-2017 10:56:26.330</t>
  </si>
  <si>
    <t>25-05-2017 10:58:57.017</t>
  </si>
  <si>
    <t>03-08-2016 09:35:07.533</t>
  </si>
  <si>
    <t>03-08-2016</t>
  </si>
  <si>
    <t>n3121</t>
  </si>
  <si>
    <t>03-08-2016 09:43:47.046</t>
  </si>
  <si>
    <t>03-08-2016 09:43:55.690</t>
  </si>
  <si>
    <t>03-08-2016 09:44:24.993</t>
  </si>
  <si>
    <t>03-08-2016 09:44:29.003</t>
  </si>
  <si>
    <t>03-08-2016 09:46:04.693</t>
  </si>
  <si>
    <t>03-08-2016 09:47:04.938</t>
  </si>
  <si>
    <t>03-08-2016 09:49:05.229</t>
  </si>
  <si>
    <t>03-08-2016 09:50:29.506</t>
  </si>
  <si>
    <t>03-08-2016 09:54:59.793</t>
  </si>
  <si>
    <t>03-08-2016 09:55:04.899</t>
  </si>
  <si>
    <t>03-08-2016 09:55:05.166</t>
  </si>
  <si>
    <t>03-08-2016 09:58:05.102</t>
  </si>
  <si>
    <t>03-08-2016 10:00:05.359</t>
  </si>
  <si>
    <t>03-08-2016 10:03:05.795</t>
  </si>
  <si>
    <t>03-08-2016 10:06:05.731</t>
  </si>
  <si>
    <t>03-08-2016 10:12:05.201</t>
  </si>
  <si>
    <t>03-08-2016 10:15:05.637</t>
  </si>
  <si>
    <t>03-08-2016 10:16:38.363</t>
  </si>
  <si>
    <t>03-08-2016 10:16:45.133</t>
  </si>
  <si>
    <t>03-08-2016 10:16:55.180</t>
  </si>
  <si>
    <t>03-08-2016 10:18:05.639</t>
  </si>
  <si>
    <t>03-08-2016 10:21:05.841</t>
  </si>
  <si>
    <t>03-08-2016 10:27:05.646</t>
  </si>
  <si>
    <t>03-08-2016 10:30:05.581</t>
  </si>
  <si>
    <t>03-08-2016 10:33:05.884</t>
  </si>
  <si>
    <t>03-08-2016 10:35:11.683</t>
  </si>
  <si>
    <t>03-08-2016 10:35:18.523</t>
  </si>
  <si>
    <t>03-08-2016 10:36:06.253</t>
  </si>
  <si>
    <t>03-08-2016 10:39:06.121</t>
  </si>
  <si>
    <t>03-08-2016 10:42:05.556</t>
  </si>
  <si>
    <t>03-08-2016 10:45:05.625</t>
  </si>
  <si>
    <t>03-08-2016 10:48:06.228</t>
  </si>
  <si>
    <t>03-08-2016 10:51:06.297</t>
  </si>
  <si>
    <t>03-08-2016 10:54:06.600</t>
  </si>
  <si>
    <t>03-08-2016 10:57:05.767</t>
  </si>
  <si>
    <t>03-08-2016 11:00:06.036</t>
  </si>
  <si>
    <t>03-08-2016 11:03:06.206</t>
  </si>
  <si>
    <t>03-08-2016 11:06:06.408</t>
  </si>
  <si>
    <t>03-08-2016 11:09:07.011</t>
  </si>
  <si>
    <t>03-08-2016 11:12:05.845</t>
  </si>
  <si>
    <t>03-08-2016 11:15:05.747</t>
  </si>
  <si>
    <t>03-08-2016 11:18:06.316</t>
  </si>
  <si>
    <t>03-08-2016 11:21:06.886</t>
  </si>
  <si>
    <t>03-08-2016 11:24:06.955</t>
  </si>
  <si>
    <t>03-08-2016 11:27:06.123</t>
  </si>
  <si>
    <t>03-08-2016 11:30:06.192</t>
  </si>
  <si>
    <t>03-08-2016 11:33:06.361</t>
  </si>
  <si>
    <t>03-08-2016 11:36:07.030</t>
  </si>
  <si>
    <t>03-08-2016 11:36:07.033</t>
  </si>
  <si>
    <t>03-08-2016 11:39:06.699</t>
  </si>
  <si>
    <t>03-08-2016 11:42:06.501</t>
  </si>
  <si>
    <t>03-08-2016 11:45:05.702</t>
  </si>
  <si>
    <t>03-08-2016 11:46:10.116</t>
  </si>
  <si>
    <t>30-08-2016 09:19:53.226</t>
  </si>
  <si>
    <t>30-08-2016</t>
  </si>
  <si>
    <t>n3137</t>
  </si>
  <si>
    <t>30-08-2016 09:21:03.151</t>
  </si>
  <si>
    <t>30-08-2016 09:21:16.902</t>
  </si>
  <si>
    <t>30-08-2016 09:22:31.700</t>
  </si>
  <si>
    <t>30-08-2016 09:22:35.171</t>
  </si>
  <si>
    <t>30-08-2016 09:22:36.773</t>
  </si>
  <si>
    <t>30-08-2016 09:23:42.159</t>
  </si>
  <si>
    <t>30-08-2016 09:24:49.781</t>
  </si>
  <si>
    <t>30-08-2016 09:25:42.750</t>
  </si>
  <si>
    <t>30-08-2016 09:26:09.785</t>
  </si>
  <si>
    <t>30-08-2016 09:26:26.407</t>
  </si>
  <si>
    <t>30-08-2016 09:26:49.204</t>
  </si>
  <si>
    <t>30-08-2016 09:27:03.122</t>
  </si>
  <si>
    <t>30-08-2016 09:27:49.783</t>
  </si>
  <si>
    <t>30-08-2016 09:28:48.893</t>
  </si>
  <si>
    <t>30-08-2016 09:28:52.098</t>
  </si>
  <si>
    <t>30-08-2016 09:28:55.068</t>
  </si>
  <si>
    <t>30-08-2016 09:29:11.823</t>
  </si>
  <si>
    <t>30-08-2016 09:29:13.459</t>
  </si>
  <si>
    <t>30-08-2016 09:29:14.560</t>
  </si>
  <si>
    <t>30-08-2016 09:29:15.895</t>
  </si>
  <si>
    <t>30-08-2016 09:29:17.331</t>
  </si>
  <si>
    <t>30-08-2016 09:29:19.634</t>
  </si>
  <si>
    <t>30-08-2016 09:29:20.401</t>
  </si>
  <si>
    <t>30-08-2016 09:30:48.583</t>
  </si>
  <si>
    <t>30-08-2016 09:31:44.557</t>
  </si>
  <si>
    <t>30-08-2016 09:31:52.767</t>
  </si>
  <si>
    <t>30-08-2016 09:32:24.108</t>
  </si>
  <si>
    <t>30-08-2016 09:32:27.479</t>
  </si>
  <si>
    <t>30-08-2016 09:32:29.349</t>
  </si>
  <si>
    <t>30-08-2016 09:32:36.958</t>
  </si>
  <si>
    <t>30-08-2016 09:33:25.789</t>
  </si>
  <si>
    <t>30-08-2016 09:33:48.886</t>
  </si>
  <si>
    <t>30-08-2016 09:34:05.307</t>
  </si>
  <si>
    <t>30-08-2016 09:34:22.864</t>
  </si>
  <si>
    <t>30-08-2016 09:36:09.270</t>
  </si>
  <si>
    <t>30-08-2016 09:36:13.575</t>
  </si>
  <si>
    <t>30-08-2016 09:36:49.289</t>
  </si>
  <si>
    <t>30-08-2016 09:41:59.895</t>
  </si>
  <si>
    <t>30-08-2016 09:42:58.472</t>
  </si>
  <si>
    <t>30-08-2016 09:43:06.782</t>
  </si>
  <si>
    <t>30-08-2016 09:43:24.673</t>
  </si>
  <si>
    <t>30-08-2016 09:43:35.887</t>
  </si>
  <si>
    <t>30-08-2016 09:44:09.631</t>
  </si>
  <si>
    <t>30-08-2016 09:44:10.499</t>
  </si>
  <si>
    <t>30-08-2016 09:44:13.603</t>
  </si>
  <si>
    <t>30-08-2016 09:44:16.106</t>
  </si>
  <si>
    <t>30-08-2016 09:45:25.798</t>
  </si>
  <si>
    <t>30-08-2016 09:45:28.268</t>
  </si>
  <si>
    <t>30-08-2016 09:45:49.929</t>
  </si>
  <si>
    <t>30-08-2016 09:46:23.907</t>
  </si>
  <si>
    <t>30-08-2016 09:46:52.745</t>
  </si>
  <si>
    <t>30-08-2016 09:48:49.297</t>
  </si>
  <si>
    <t>30-08-2016 09:51:36.483</t>
  </si>
  <si>
    <t>30-08-2016 09:51:45.161</t>
  </si>
  <si>
    <t>30-08-2016 09:51:45.294</t>
  </si>
  <si>
    <t>30-08-2016 09:51:50.034</t>
  </si>
  <si>
    <t>30-08-2016 09:52:16.735</t>
  </si>
  <si>
    <t>30-08-2016 09:52:21.074</t>
  </si>
  <si>
    <t>30-08-2016 09:53:04.698</t>
  </si>
  <si>
    <t>30-08-2016 09:53:07.034</t>
  </si>
  <si>
    <t>30-08-2016 09:53:20.719</t>
  </si>
  <si>
    <t>30-08-2016 09:54:40.924</t>
  </si>
  <si>
    <t>30-08-2016 09:54:51.404</t>
  </si>
  <si>
    <t>30-08-2016 09:54:52.539</t>
  </si>
  <si>
    <t>30-08-2016 09:55:05.790</t>
  </si>
  <si>
    <t>30-08-2016 09:55:08.393</t>
  </si>
  <si>
    <t>30-08-2016 09:56:00.495</t>
  </si>
  <si>
    <t>30-08-2016 09:58:53.354</t>
  </si>
  <si>
    <t>30-08-2016 09:59:25.830</t>
  </si>
  <si>
    <t>30-08-2016 09:59:27.198</t>
  </si>
  <si>
    <t>30-08-2016 09:59:29.234</t>
  </si>
  <si>
    <t>30-08-2016 09:59:34.074</t>
  </si>
  <si>
    <t>30-08-2016 09:59:43.620</t>
  </si>
  <si>
    <t>30-08-2016 09:59:44.721</t>
  </si>
  <si>
    <t>30-08-2016 09:59:45.823</t>
  </si>
  <si>
    <t>30-08-2016 09:59:55.002</t>
  </si>
  <si>
    <t>30-08-2016 10:00:50.374</t>
  </si>
  <si>
    <t>30-08-2016 10:03:32.820</t>
  </si>
  <si>
    <t>30-08-2016 10:03:39.629</t>
  </si>
  <si>
    <t>30-08-2016 10:04:53.392</t>
  </si>
  <si>
    <t>30-08-2016 10:05:09.647</t>
  </si>
  <si>
    <t>30-08-2016 10:05:17.256</t>
  </si>
  <si>
    <t>30-08-2016 10:05:18.859</t>
  </si>
  <si>
    <t>30-08-2016 10:05:32.309</t>
  </si>
  <si>
    <t>30-08-2016 10:05:33.578</t>
  </si>
  <si>
    <t>30-08-2016 10:05:34.813</t>
  </si>
  <si>
    <t>30-08-2016 10:07:02.895</t>
  </si>
  <si>
    <t>30-08-2016 10:07:05.598</t>
  </si>
  <si>
    <t>30-08-2016 10:07:11.506</t>
  </si>
  <si>
    <t>30-08-2016 10:07:14.376</t>
  </si>
  <si>
    <t>30-08-2016 10:07:16.913</t>
  </si>
  <si>
    <t>30-08-2016 10:07:19.717</t>
  </si>
  <si>
    <t>30-08-2016 10:07:35.304</t>
  </si>
  <si>
    <t>30-08-2016 10:09:46.542</t>
  </si>
  <si>
    <t>30-08-2016 10:09:56.956</t>
  </si>
  <si>
    <t>30-08-2016 10:10:26.928</t>
  </si>
  <si>
    <t>30-08-2016 10:10:31.334</t>
  </si>
  <si>
    <t>30-08-2016 10:10:31.968</t>
  </si>
  <si>
    <t>30-08-2016 10:10:39.111</t>
  </si>
  <si>
    <t>30-08-2016 10:10:39.311</t>
  </si>
  <si>
    <t>30-08-2016 10:10:40.146</t>
  </si>
  <si>
    <t>30-08-2016 10:10:40.680</t>
  </si>
  <si>
    <t>30-08-2016 10:10:56.567</t>
  </si>
  <si>
    <t>30-08-2016 10:14:54.445</t>
  </si>
  <si>
    <t>30-08-2016 10:17:08.954</t>
  </si>
  <si>
    <t>30-08-2016 10:17:33.219</t>
  </si>
  <si>
    <t>30-08-2016 10:17:54.714</t>
  </si>
  <si>
    <t>30-08-2016 10:20:50.444</t>
  </si>
  <si>
    <t>30-08-2016 10:24:25.859</t>
  </si>
  <si>
    <t>30-08-2016 10:24:48.722</t>
  </si>
  <si>
    <t>30-08-2016 10:25:26.872</t>
  </si>
  <si>
    <t>30-08-2016 10:25:29.809</t>
  </si>
  <si>
    <t>30-08-2016 10:25:41.458</t>
  </si>
  <si>
    <t>30-08-2016 10:25:56.578</t>
  </si>
  <si>
    <t>30-08-2016 10:28:53.910</t>
  </si>
  <si>
    <t>30-08-2016 10:32:05.060</t>
  </si>
  <si>
    <t>30-08-2016 10:32:12.904</t>
  </si>
  <si>
    <t>30-08-2016 10:32:14.973</t>
  </si>
  <si>
    <t>30-08-2016 10:34:54.048</t>
  </si>
  <si>
    <t>30-08-2016 10:35:09.935</t>
  </si>
  <si>
    <t>30-08-2016 10:35:15.576</t>
  </si>
  <si>
    <t>30-08-2016 10:35:23.887</t>
  </si>
  <si>
    <t>30-08-2016 10:35:24.154</t>
  </si>
  <si>
    <t>30-08-2016 10:35:26.190</t>
  </si>
  <si>
    <t>30-08-2016 10:35:27.491</t>
  </si>
  <si>
    <t>30-08-2016 10:35:28.092</t>
  </si>
  <si>
    <t>30-08-2016 10:35:29.961</t>
  </si>
  <si>
    <t>30-08-2016 10:36:03.972</t>
  </si>
  <si>
    <t>30-08-2016 10:36:44.993</t>
  </si>
  <si>
    <t>30-08-2016 10:36:53.137</t>
  </si>
  <si>
    <t>30-08-2016 10:37:34.190</t>
  </si>
  <si>
    <t>30-08-2016 10:37:37.028</t>
  </si>
  <si>
    <t>30-08-2016 10:37:40.065</t>
  </si>
  <si>
    <t>30-08-2016 10:37:58.756</t>
  </si>
  <si>
    <t>30-08-2016 10:38:02.861</t>
  </si>
  <si>
    <t>30-08-2016 10:38:16.980</t>
  </si>
  <si>
    <t>30-08-2016 10:39:47.899</t>
  </si>
  <si>
    <t>30-08-2016 10:40:05.155</t>
  </si>
  <si>
    <t>30-08-2016 10:40:56.789</t>
  </si>
  <si>
    <t>30-08-2016 10:43:54.021</t>
  </si>
  <si>
    <t>30-08-2016 10:45:50.840</t>
  </si>
  <si>
    <t>30-08-2016 10:48:17.132</t>
  </si>
  <si>
    <t>30-08-2016 10:48:33.787</t>
  </si>
  <si>
    <t>30-08-2016 10:48:55.849</t>
  </si>
  <si>
    <t>30-08-2016 10:49:22.150</t>
  </si>
  <si>
    <t>30-08-2016 10:49:32.998</t>
  </si>
  <si>
    <t>30-08-2016 10:49:54.860</t>
  </si>
  <si>
    <t>30-08-2016 10:52:53.627</t>
  </si>
  <si>
    <t>30-08-2016 10:56:04.043</t>
  </si>
  <si>
    <t>30-08-2016 10:57:44.040</t>
  </si>
  <si>
    <t>30-08-2016 10:57:46.477</t>
  </si>
  <si>
    <t>30-08-2016 10:58:54.532</t>
  </si>
  <si>
    <t>30-08-2016 11:02:03.246</t>
  </si>
  <si>
    <t>30-08-2016 11:04:57.541</t>
  </si>
  <si>
    <t>30-08-2016 11:07:54.906</t>
  </si>
  <si>
    <t>30-08-2016 11:11:05.622</t>
  </si>
  <si>
    <t>30-08-2016 11:14:06.025</t>
  </si>
  <si>
    <t>30-08-2016 11:17:00.086</t>
  </si>
  <si>
    <t>30-08-2016 11:20:04.627</t>
  </si>
  <si>
    <t>30-08-2016 11:22:51.813</t>
  </si>
  <si>
    <t>30-08-2016 11:25:53.617</t>
  </si>
  <si>
    <t>30-08-2016 11:28:32.752</t>
  </si>
  <si>
    <t>22-05-2017 16:10:47.785</t>
  </si>
  <si>
    <t>22-05-2017</t>
  </si>
  <si>
    <t>n3138</t>
  </si>
  <si>
    <t>22-05-2017 16:14:03.541</t>
  </si>
  <si>
    <t>22-05-2017 16:14:14.455</t>
  </si>
  <si>
    <t>22-05-2017 16:16:40.413</t>
  </si>
  <si>
    <t>22-05-2017 16:16:43.784</t>
  </si>
  <si>
    <t>22-05-2017 16:17:02.441</t>
  </si>
  <si>
    <t>22-05-2017 16:17:08.950</t>
  </si>
  <si>
    <t>22-05-2017 16:17:29.610</t>
  </si>
  <si>
    <t>22-05-2017 16:17:49.069</t>
  </si>
  <si>
    <t>22-05-2017 16:17:55.911</t>
  </si>
  <si>
    <t>22-05-2017 16:18:07.393</t>
  </si>
  <si>
    <t>22-05-2017 16:18:19.075</t>
  </si>
  <si>
    <t>22-05-2017 16:21:08.263</t>
  </si>
  <si>
    <t>22-05-2017 16:24:08.732</t>
  </si>
  <si>
    <t>22-05-2017 16:24:35.901</t>
  </si>
  <si>
    <t>22-05-2017 16:25:30.206</t>
  </si>
  <si>
    <t>22-05-2017 16:30:08.370</t>
  </si>
  <si>
    <t>22-05-2017 16:33:07.804</t>
  </si>
  <si>
    <t>22-05-2017 16:36:07.540</t>
  </si>
  <si>
    <t>22-05-2017 16:39:08.142</t>
  </si>
  <si>
    <t>22-05-2017 16:42:09.055</t>
  </si>
  <si>
    <t>22-05-2017 16:45:08.347</t>
  </si>
  <si>
    <t>22-05-2017 16:48:08.383</t>
  </si>
  <si>
    <t>22-05-2017 16:51:08.752</t>
  </si>
  <si>
    <t>22-05-2017 16:54:08.287</t>
  </si>
  <si>
    <t>22-05-2017 16:57:08.589</t>
  </si>
  <si>
    <t>22-05-2017 17:00:09.459</t>
  </si>
  <si>
    <t>22-05-2017 17:03:08.393</t>
  </si>
  <si>
    <t>22-05-2017 17:06:08.462</t>
  </si>
  <si>
    <t>22-05-2017 17:09:08.097</t>
  </si>
  <si>
    <t>22-05-2017 17:12:09.368</t>
  </si>
  <si>
    <t>22-05-2017 17:15:08.869</t>
  </si>
  <si>
    <t>22-05-2017 17:18:08.150</t>
  </si>
  <si>
    <t>22-05-2017 17:21:07.772</t>
  </si>
  <si>
    <t>22-05-2017 17:24:08.308</t>
  </si>
  <si>
    <t>22-05-2017 17:27:07.943</t>
  </si>
  <si>
    <t>22-05-2017 17:30:08.446</t>
  </si>
  <si>
    <t>22-05-2017 17:33:08.248</t>
  </si>
  <si>
    <t>22-05-2017 17:36:08.217</t>
  </si>
  <si>
    <t>22-05-2017 17:39:08.419</t>
  </si>
  <si>
    <t>22-05-2017 17:42:08.522</t>
  </si>
  <si>
    <t>22-05-2017 17:45:08.624</t>
  </si>
  <si>
    <t>22-05-2017 17:48:08.159</t>
  </si>
  <si>
    <t>22-05-2017 17:51:08.161</t>
  </si>
  <si>
    <t>22-05-2017 17:54:08.697</t>
  </si>
  <si>
    <t>22-05-2017 17:57:08.532</t>
  </si>
  <si>
    <t>22-05-2017 18:00:08.935</t>
  </si>
  <si>
    <t>22-05-2017 18:03:09.137</t>
  </si>
  <si>
    <t>22-05-2017 18:06:08.773</t>
  </si>
  <si>
    <t>22-05-2017 18:09:09.275</t>
  </si>
  <si>
    <t>22-05-2017 18:12:09.278</t>
  </si>
  <si>
    <t>22-05-2017 18:15:08.913</t>
  </si>
  <si>
    <t>22-05-2017 18:18:09.115</t>
  </si>
  <si>
    <t>22-05-2017 18:21:08.283</t>
  </si>
  <si>
    <t>22-05-2017 18:23:05.635</t>
  </si>
  <si>
    <t>20-09-2016 11:41:51.484</t>
  </si>
  <si>
    <t>20-09-2016</t>
  </si>
  <si>
    <t>n3139</t>
  </si>
  <si>
    <t>20-09-2016 11:46:17.632</t>
  </si>
  <si>
    <t>20-09-2016 11:47:03.559</t>
  </si>
  <si>
    <t>20-09-2016 11:48:27.970</t>
  </si>
  <si>
    <t>20-09-2016 11:48:42.689</t>
  </si>
  <si>
    <t>20-09-2016 11:51:28.339</t>
  </si>
  <si>
    <t>20-09-2016 11:53:35.338</t>
  </si>
  <si>
    <t>20-09-2016 11:53:38.042</t>
  </si>
  <si>
    <t>20-09-2016 11:53:43.583</t>
  </si>
  <si>
    <t>20-09-2016 11:54:27.907</t>
  </si>
  <si>
    <t>20-09-2016 11:54:37.520</t>
  </si>
  <si>
    <t>20-09-2016 11:57:27.909</t>
  </si>
  <si>
    <t>20-09-2016 11:57:35.720</t>
  </si>
  <si>
    <t>20-09-2016 11:57:38.456</t>
  </si>
  <si>
    <t>20-09-2016 12:00:28.646</t>
  </si>
  <si>
    <t>20-09-2016 12:03:28.281</t>
  </si>
  <si>
    <t>20-09-2016 12:06:28.917</t>
  </si>
  <si>
    <t>20-09-2016 12:09:28.085</t>
  </si>
  <si>
    <t>20-09-2016 12:12:28.287</t>
  </si>
  <si>
    <t>20-09-2016 12:15:28.289</t>
  </si>
  <si>
    <t>20-09-2016 12:18:28.859</t>
  </si>
  <si>
    <t>20-09-2016 12:21:28.861</t>
  </si>
  <si>
    <t>20-09-2016 12:24:29.130</t>
  </si>
  <si>
    <t>20-09-2016 12:27:28.131</t>
  </si>
  <si>
    <t>20-09-2016 12:30:28.501</t>
  </si>
  <si>
    <t>20-09-2016 12:33:28.870</t>
  </si>
  <si>
    <t>20-09-2016 12:36:29.139</t>
  </si>
  <si>
    <t>20-09-2016 12:39:29.141</t>
  </si>
  <si>
    <t>20-09-2016 12:42:28.609</t>
  </si>
  <si>
    <t>20-09-2016 12:45:28.211</t>
  </si>
  <si>
    <t>20-09-2016 12:48:29.048</t>
  </si>
  <si>
    <t>20-09-2016 12:51:29.016</t>
  </si>
  <si>
    <t>20-09-2016 12:54:29.252</t>
  </si>
  <si>
    <t>20-09-2016 12:57:28.987</t>
  </si>
  <si>
    <t>20-09-2016 13:00:28.756</t>
  </si>
  <si>
    <t>20-09-2016 13:03:28.725</t>
  </si>
  <si>
    <t>20-09-2016 13:06:28.894</t>
  </si>
  <si>
    <t>20-09-2016 13:09:29.430</t>
  </si>
  <si>
    <t>20-09-2016 13:12:29.465</t>
  </si>
  <si>
    <t>20-09-2016 13:15:28.967</t>
  </si>
  <si>
    <t>20-09-2016 13:18:28.735</t>
  </si>
  <si>
    <t>20-09-2016 13:21:28.971</t>
  </si>
  <si>
    <t>20-09-2016 13:24:29.274</t>
  </si>
  <si>
    <t>20-09-2016 13:27:29.843</t>
  </si>
  <si>
    <t>20-09-2016 13:30:29.712</t>
  </si>
  <si>
    <t>20-09-2016 13:33:29.514</t>
  </si>
  <si>
    <t>20-09-2016 13:36:29.416</t>
  </si>
  <si>
    <t>20-09-2016 13:39:29.852</t>
  </si>
  <si>
    <t>20-09-2016 13:42:29.687</t>
  </si>
  <si>
    <t>20-09-2016 13:45:29.756</t>
  </si>
  <si>
    <t>20-09-2016 13:48:28.623</t>
  </si>
  <si>
    <t>20-09-2016 13:51:28.659</t>
  </si>
  <si>
    <t>20-09-2016 13:52:18.754</t>
  </si>
  <si>
    <t>19-09-2016 14:59:59.565</t>
  </si>
  <si>
    <t>19-09-2016</t>
  </si>
  <si>
    <t>n3140</t>
  </si>
  <si>
    <t>19-09-2016 15:00:15.152</t>
  </si>
  <si>
    <t>19-09-2016 15:01:43.535</t>
  </si>
  <si>
    <t>19-09-2016 15:04:43.637</t>
  </si>
  <si>
    <t>19-09-2016 15:10:43.074</t>
  </si>
  <si>
    <t>19-09-2016 15:11:51.263</t>
  </si>
  <si>
    <t>19-09-2016 15:11:55.802</t>
  </si>
  <si>
    <t>19-09-2016 15:13:43.810</t>
  </si>
  <si>
    <t>19-09-2016 15:16:43.846</t>
  </si>
  <si>
    <t>19-09-2016 15:17:27.136</t>
  </si>
  <si>
    <t>19-09-2016 15:17:33.845</t>
  </si>
  <si>
    <t>19-09-2016 15:19:43.781</t>
  </si>
  <si>
    <t>19-09-2016 15:20:08.848</t>
  </si>
  <si>
    <t>19-09-2016 15:20:19.428</t>
  </si>
  <si>
    <t>19-09-2016 15:22:43.483</t>
  </si>
  <si>
    <t>19-09-2016 15:25:43.385</t>
  </si>
  <si>
    <t>19-09-2016 15:28:43.855</t>
  </si>
  <si>
    <t>19-09-2016 15:31:44.090</t>
  </si>
  <si>
    <t>19-09-2016 15:34:43.659</t>
  </si>
  <si>
    <t>19-09-2016 15:37:30.343</t>
  </si>
  <si>
    <t>19-09-2016 15:37:36.518</t>
  </si>
  <si>
    <t>19-09-2016 15:37:43.360</t>
  </si>
  <si>
    <t>19-09-2016 15:40:43.663</t>
  </si>
  <si>
    <t>19-09-2016 15:43:44.266</t>
  </si>
  <si>
    <t>19-09-2016 15:46:44.402</t>
  </si>
  <si>
    <t>19-09-2016 15:49:44.137</t>
  </si>
  <si>
    <t>19-09-2016 15:52:44.473</t>
  </si>
  <si>
    <t>19-09-2016 15:55:43.807</t>
  </si>
  <si>
    <t>19-09-2016 15:58:43.876</t>
  </si>
  <si>
    <t>19-09-2016 16:01:44.112</t>
  </si>
  <si>
    <t>19-09-2016 16:04:43.981</t>
  </si>
  <si>
    <t>19-09-2016 16:07:44.684</t>
  </si>
  <si>
    <t>19-09-2016 16:10:43.785</t>
  </si>
  <si>
    <t>19-09-2016 16:13:44.087</t>
  </si>
  <si>
    <t>19-09-2016 16:16:44.623</t>
  </si>
  <si>
    <t>19-09-2016 16:18:11.103</t>
  </si>
  <si>
    <t>19-09-2016 16:18:17.612</t>
  </si>
  <si>
    <t>19-09-2016 16:19:44.926</t>
  </si>
  <si>
    <t>19-09-2016 16:22:44.294</t>
  </si>
  <si>
    <t>19-09-2016 16:25:44.296</t>
  </si>
  <si>
    <t>19-09-2016 16:28:44.198</t>
  </si>
  <si>
    <t>19-09-2016 16:31:44.501</t>
  </si>
  <si>
    <t>19-09-2016 16:34:44.803</t>
  </si>
  <si>
    <t>19-09-2016 16:37:45.273</t>
  </si>
  <si>
    <t>19-09-2016 16:40:44.641</t>
  </si>
  <si>
    <t>19-09-2016 16:43:44.343</t>
  </si>
  <si>
    <t>19-09-2016 16:49:44.981</t>
  </si>
  <si>
    <t>19-09-2016 16:52:44.750</t>
  </si>
  <si>
    <t>19-09-2016 16:55:44.885</t>
  </si>
  <si>
    <t>19-09-2016 16:58:43.619</t>
  </si>
  <si>
    <t>19-09-2016 17:01:43.621</t>
  </si>
  <si>
    <t>19-09-2016 17:04:44.258</t>
  </si>
  <si>
    <t>14-09-2016 16:05:01.262</t>
  </si>
  <si>
    <t>14-09-2016</t>
  </si>
  <si>
    <t>n3161</t>
  </si>
  <si>
    <t>14-09-2016 16:13:42.210</t>
  </si>
  <si>
    <t>14-09-2016 16:13:44.412</t>
  </si>
  <si>
    <t>14-09-2016 16:13:44.413</t>
  </si>
  <si>
    <t>14-09-2016 16:14:01.302</t>
  </si>
  <si>
    <t>14-09-2016 16:14:41.855</t>
  </si>
  <si>
    <t>14-09-2016 16:15:55.184</t>
  </si>
  <si>
    <t>14-09-2016 16:16:10.304</t>
  </si>
  <si>
    <t>14-09-2016 16:16:13.375</t>
  </si>
  <si>
    <t>14-09-2016 16:18:55.654</t>
  </si>
  <si>
    <t>14-09-2016 16:19:28.864</t>
  </si>
  <si>
    <t>14-09-2016 16:19:35.773</t>
  </si>
  <si>
    <t>14-09-2016 16:20:24.203</t>
  </si>
  <si>
    <t>14-09-2016 16:20:28.809</t>
  </si>
  <si>
    <t>14-09-2016 16:21:55.956</t>
  </si>
  <si>
    <t>14-09-2016 16:24:56.393</t>
  </si>
  <si>
    <t>14-09-2016 16:27:56.528</t>
  </si>
  <si>
    <t>14-09-2016 16:30:55.996</t>
  </si>
  <si>
    <t>14-09-2016 16:33:55.832</t>
  </si>
  <si>
    <t>14-09-2016 16:36:56.501</t>
  </si>
  <si>
    <t>14-09-2016 16:39:56.470</t>
  </si>
  <si>
    <t>14-09-2016 16:42:56.706</t>
  </si>
  <si>
    <t>14-09-2016 16:45:56.942</t>
  </si>
  <si>
    <t>14-09-2016 16:48:56.009</t>
  </si>
  <si>
    <t>14-09-2016 16:51:56.479</t>
  </si>
  <si>
    <t>14-09-2016 16:54:56.481</t>
  </si>
  <si>
    <t>14-09-2016 16:57:56.984</t>
  </si>
  <si>
    <t>14-09-2016 17:00:57.386</t>
  </si>
  <si>
    <t>14-09-2016 17:03:56.220</t>
  </si>
  <si>
    <t>14-09-2016 17:06:56.389</t>
  </si>
  <si>
    <t>14-09-2016 17:09:56.291</t>
  </si>
  <si>
    <t>14-09-2016 17:09:56.292</t>
  </si>
  <si>
    <t>14-09-2016 17:12:56.227</t>
  </si>
  <si>
    <t>14-09-2016 17:15:56.763</t>
  </si>
  <si>
    <t>14-09-2016 17:18:56.932</t>
  </si>
  <si>
    <t>14-09-2016 17:21:56.100</t>
  </si>
  <si>
    <t>14-09-2016 17:24:56.903</t>
  </si>
  <si>
    <t>14-09-2016 17:27:56.571</t>
  </si>
  <si>
    <t>14-09-2016 17:30:57.208</t>
  </si>
  <si>
    <t>14-09-2016 17:33:57.110</t>
  </si>
  <si>
    <t>14-09-2016 17:36:56.278</t>
  </si>
  <si>
    <t>14-09-2016 17:39:56.880</t>
  </si>
  <si>
    <t>14-09-2016 17:42:57.016</t>
  </si>
  <si>
    <t>14-09-2016 17:45:56.618</t>
  </si>
  <si>
    <t>14-09-2016 17:48:57.321</t>
  </si>
  <si>
    <t>14-09-2016 17:51:57.323</t>
  </si>
  <si>
    <t>14-09-2016 17:54:56.758</t>
  </si>
  <si>
    <t>14-09-2016 17:57:57.461</t>
  </si>
  <si>
    <t>14-09-2016 18:00:57.530</t>
  </si>
  <si>
    <t>14-09-2016 18:03:57.766</t>
  </si>
  <si>
    <t>14-09-2016 18:06:57.768</t>
  </si>
  <si>
    <t>14-09-2016 18:09:57.770</t>
  </si>
  <si>
    <t>14-09-2016 18:12:57.104</t>
  </si>
  <si>
    <t>14-09-2016 18:15:33.238</t>
  </si>
  <si>
    <t>14-09-2016 11:42:13.971</t>
  </si>
  <si>
    <t>n3162</t>
  </si>
  <si>
    <t>14-09-2016 11:42:26.688</t>
  </si>
  <si>
    <t>14-09-2016 11:45:28.225</t>
  </si>
  <si>
    <t>14-09-2016 11:47:32.054</t>
  </si>
  <si>
    <t>14-09-2016 11:47:41.033</t>
  </si>
  <si>
    <t>14-09-2016 11:47:58.088</t>
  </si>
  <si>
    <t>14-09-2016 11:48:16.345</t>
  </si>
  <si>
    <t>14-09-2016 11:48:28.595</t>
  </si>
  <si>
    <t>14-09-2016 11:51:28.797</t>
  </si>
  <si>
    <t>14-09-2016 11:53:27.886</t>
  </si>
  <si>
    <t>14-09-2016 11:53:31.958</t>
  </si>
  <si>
    <t>14-09-2016 11:54:28.966</t>
  </si>
  <si>
    <t>14-09-2016 11:57:33.207</t>
  </si>
  <si>
    <t>14-09-2016 11:58:40.162</t>
  </si>
  <si>
    <t>14-09-2016 11:58:45.235</t>
  </si>
  <si>
    <t>14-09-2016 12:00:28.537</t>
  </si>
  <si>
    <t>14-09-2016 12:03:28.839</t>
  </si>
  <si>
    <t>14-09-2016 12:06:29.175</t>
  </si>
  <si>
    <t>14-09-2016 12:09:29.111</t>
  </si>
  <si>
    <t>14-09-2016 12:12:29.179</t>
  </si>
  <si>
    <t>14-09-2016 12:15:28.681</t>
  </si>
  <si>
    <t>14-09-2016 12:21:28.952</t>
  </si>
  <si>
    <t>14-09-2016 12:24:29.689</t>
  </si>
  <si>
    <t>14-09-2016 12:27:29.591</t>
  </si>
  <si>
    <t>14-09-2016 12:27:37.668</t>
  </si>
  <si>
    <t>14-09-2016 12:27:59.396</t>
  </si>
  <si>
    <t>14-09-2016 12:30:29.893</t>
  </si>
  <si>
    <t>14-09-2016 12:33:29.295</t>
  </si>
  <si>
    <t>14-09-2016 12:36:29.330</t>
  </si>
  <si>
    <t>14-09-2016 12:40:29.645</t>
  </si>
  <si>
    <t>14-09-2016 12:42:29.468</t>
  </si>
  <si>
    <t>14-09-2016 12:45:29.270</t>
  </si>
  <si>
    <t>14-09-2016 12:48:28.371</t>
  </si>
  <si>
    <t>14-09-2016 12:51:28.507</t>
  </si>
  <si>
    <t>14-09-2016 12:54:28.843</t>
  </si>
  <si>
    <t>14-09-2016 12:57:28.845</t>
  </si>
  <si>
    <t>14-09-2016 13:00:29.181</t>
  </si>
  <si>
    <t>14-09-2016 13:03:29.683</t>
  </si>
  <si>
    <t>14-09-2016 13:06:28.885</t>
  </si>
  <si>
    <t>14-09-2016 13:09:29.154</t>
  </si>
  <si>
    <t>14-09-2016 13:12:29.623</t>
  </si>
  <si>
    <t>14-09-2016 13:15:29.292</t>
  </si>
  <si>
    <t>14-09-2016 13:18:29.895</t>
  </si>
  <si>
    <t>14-09-2016 13:21:28.829</t>
  </si>
  <si>
    <t>14-09-2016 13:24:28.931</t>
  </si>
  <si>
    <t>14-09-2016 13:27:29.534</t>
  </si>
  <si>
    <t>14-09-2016 13:30:29.970</t>
  </si>
  <si>
    <t>14-09-2016 13:33:30.039</t>
  </si>
  <si>
    <t>14-09-2016 13:36:29.340</t>
  </si>
  <si>
    <t>14-09-2016 13:39:29.409</t>
  </si>
  <si>
    <t>14-09-2016 13:42:29.211</t>
  </si>
  <si>
    <t>14-09-2016 13:45:29.680</t>
  </si>
  <si>
    <t>14-09-2016 13:48:30.050</t>
  </si>
  <si>
    <t>14-09-2016 13:51:29.484</t>
  </si>
  <si>
    <t>13-09-2016 14:51:30.018</t>
  </si>
  <si>
    <t>13-09-2016</t>
  </si>
  <si>
    <t>n3173</t>
  </si>
  <si>
    <t>13-09-2016 14:58:00.429</t>
  </si>
  <si>
    <t>13-09-2016 14:58:03.466</t>
  </si>
  <si>
    <t>13-09-2016 14:58:18.820</t>
  </si>
  <si>
    <t>13-09-2016 15:01:18.588</t>
  </si>
  <si>
    <t>13-09-2016 15:04:17.989</t>
  </si>
  <si>
    <t>13-09-2016 15:07:17.825</t>
  </si>
  <si>
    <t>13-09-2016 15:08:21.775</t>
  </si>
  <si>
    <t>13-09-2016 15:08:26.515</t>
  </si>
  <si>
    <t>13-09-2016 15:10:18.561</t>
  </si>
  <si>
    <t>13-09-2016 15:13:18.363</t>
  </si>
  <si>
    <t>13-09-2016 15:13:40.392</t>
  </si>
  <si>
    <t>13-09-2016 15:16:18.899</t>
  </si>
  <si>
    <t>13-09-2016 15:19:18.468</t>
  </si>
  <si>
    <t>13-09-2016 15:22:18.036</t>
  </si>
  <si>
    <t>13-09-2016 15:25:18.605</t>
  </si>
  <si>
    <t>13-09-2016 15:26:01.495</t>
  </si>
  <si>
    <t>13-09-2016 15:26:06.668</t>
  </si>
  <si>
    <t>13-09-2016 15:27:22.568</t>
  </si>
  <si>
    <t>13-09-2016 15:27:26.339</t>
  </si>
  <si>
    <t>13-09-2016 15:28:18.975</t>
  </si>
  <si>
    <t>13-09-2016 15:31:19.010</t>
  </si>
  <si>
    <t>13-09-2016 15:34:19.046</t>
  </si>
  <si>
    <t>13-09-2016 15:37:18.380</t>
  </si>
  <si>
    <t>13-09-2016 15:40:18.716</t>
  </si>
  <si>
    <t>13-09-2016 15:43:18.919</t>
  </si>
  <si>
    <t>13-09-2016 15:46:18.687</t>
  </si>
  <si>
    <t>13-09-2016 15:49:19.490</t>
  </si>
  <si>
    <t>13-09-2016 15:52:18.525</t>
  </si>
  <si>
    <t>13-09-2016 15:55:18.660</t>
  </si>
  <si>
    <t>13-09-2016 15:58:19.063</t>
  </si>
  <si>
    <t>13-09-2016 16:01:18.965</t>
  </si>
  <si>
    <t>13-09-2016 16:04:19.401</t>
  </si>
  <si>
    <t>13-09-2016 16:07:19.303</t>
  </si>
  <si>
    <t>13-09-2016 16:09:31.443</t>
  </si>
  <si>
    <t>13-09-2016 16:09:39.353</t>
  </si>
  <si>
    <t>13-09-2016 16:10:18.905</t>
  </si>
  <si>
    <t>13-09-2016 16:13:19.040</t>
  </si>
  <si>
    <t>13-09-2016 16:16:19.477</t>
  </si>
  <si>
    <t>13-09-2016 16:19:19.812</t>
  </si>
  <si>
    <t>13-09-2016 16:22:19.748</t>
  </si>
  <si>
    <t>13-09-2016 16:25:20.117</t>
  </si>
  <si>
    <t>13-09-2016 16:28:19.151</t>
  </si>
  <si>
    <t>13-09-2016 16:31:19.521</t>
  </si>
  <si>
    <t>13-09-2016 16:34:20.024</t>
  </si>
  <si>
    <t>13-09-2016 16:37:19.959</t>
  </si>
  <si>
    <t>13-09-2016 16:40:20.295</t>
  </si>
  <si>
    <t>13-09-2016 16:43:19.496</t>
  </si>
  <si>
    <t>13-09-2016 16:46:19.765</t>
  </si>
  <si>
    <t>13-09-2016 16:49:19.767</t>
  </si>
  <si>
    <t>13-09-2016 16:52:20.237</t>
  </si>
  <si>
    <t>13-09-2016 16:55:19.968</t>
  </si>
  <si>
    <t>13-09-2016 16:55:19.972</t>
  </si>
  <si>
    <t>13-09-2016 16:58:03.276</t>
  </si>
  <si>
    <t>07-09-2016 17:03:29.321</t>
  </si>
  <si>
    <t>07-09-2016</t>
  </si>
  <si>
    <t>n3175</t>
  </si>
  <si>
    <t>07-09-2016 17:06:13.002</t>
  </si>
  <si>
    <t>07-09-2016 17:06:15.839</t>
  </si>
  <si>
    <t>07-09-2016 17:06:27.321</t>
  </si>
  <si>
    <t>07-09-2016 17:06:42.441</t>
  </si>
  <si>
    <t>07-09-2016 17:06:57.961</t>
  </si>
  <si>
    <t>07-09-2016 17:07:04.503</t>
  </si>
  <si>
    <t>07-09-2016 17:07:21.024</t>
  </si>
  <si>
    <t>07-09-2016 17:10:21.160</t>
  </si>
  <si>
    <t>07-09-2016 17:10:32.442</t>
  </si>
  <si>
    <t>07-09-2016 17:10:40.686</t>
  </si>
  <si>
    <t>07-09-2016 17:12:39.942</t>
  </si>
  <si>
    <t>07-09-2016 17:12:44.815</t>
  </si>
  <si>
    <t>07-09-2016 17:13:21.196</t>
  </si>
  <si>
    <t>07-09-2016 17:14:47.942</t>
  </si>
  <si>
    <t>07-09-2016 17:14:53.149</t>
  </si>
  <si>
    <t>07-09-2016 17:16:21.565</t>
  </si>
  <si>
    <t>07-09-2016 17:19:20.399</t>
  </si>
  <si>
    <t>07-09-2016 17:22:21.002</t>
  </si>
  <si>
    <t>07-09-2016 17:25:21.238</t>
  </si>
  <si>
    <t>07-09-2016 17:28:21.440</t>
  </si>
  <si>
    <t>07-09-2016 17:31:21.809</t>
  </si>
  <si>
    <t>07-09-2016 17:34:21.745</t>
  </si>
  <si>
    <t>07-09-2016 17:37:21.079</t>
  </si>
  <si>
    <t>07-09-2016 17:40:21.349</t>
  </si>
  <si>
    <t>07-09-2016 17:43:21.518</t>
  </si>
  <si>
    <t>07-09-2016 17:46:22.254</t>
  </si>
  <si>
    <t>07-09-2016 17:49:22.123</t>
  </si>
  <si>
    <t>07-09-2016 17:52:21.357</t>
  </si>
  <si>
    <t>07-09-2016 17:55:21.493</t>
  </si>
  <si>
    <t>07-09-2016 17:58:21.996</t>
  </si>
  <si>
    <t>07-09-2016 18:01:22.031</t>
  </si>
  <si>
    <t>07-09-2016 18:04:22.300</t>
  </si>
  <si>
    <t>07-09-2016 18:07:22.002</t>
  </si>
  <si>
    <t>07-09-2016 18:10:20.502</t>
  </si>
  <si>
    <t>07-09-2016 18:13:20.938</t>
  </si>
  <si>
    <t>07-09-2016 18:16:21.174</t>
  </si>
  <si>
    <t>07-09-2016 18:19:21.343</t>
  </si>
  <si>
    <t>07-09-2016 18:22:21.913</t>
  </si>
  <si>
    <t>07-09-2016 18:25:21.448</t>
  </si>
  <si>
    <t>07-09-2016 18:25:21.451</t>
  </si>
  <si>
    <t>07-09-2016 18:28:21.083</t>
  </si>
  <si>
    <t>07-09-2016 18:31:21.385</t>
  </si>
  <si>
    <t>07-09-2016 18:34:21.688</t>
  </si>
  <si>
    <t>07-09-2016 18:37:21.824</t>
  </si>
  <si>
    <t>07-09-2016 18:40:21.726</t>
  </si>
  <si>
    <t>07-09-2016 18:43:21.327</t>
  </si>
  <si>
    <t>07-09-2016 18:46:21.563</t>
  </si>
  <si>
    <t>07-09-2016 18:49:22.266</t>
  </si>
  <si>
    <t>07-09-2016 18:52:22.031</t>
  </si>
  <si>
    <t>07-09-2016 18:52:22.035</t>
  </si>
  <si>
    <t>07-09-2016 18:55:22.404</t>
  </si>
  <si>
    <t>07-09-2016 18:58:22.239</t>
  </si>
  <si>
    <t>07-09-2016 19:01:22.241</t>
  </si>
  <si>
    <t>07-09-2016 19:04:22.177</t>
  </si>
  <si>
    <t>07-09-2016 19:07:22.179</t>
  </si>
  <si>
    <t>07-09-2016 19:10:22.048</t>
  </si>
  <si>
    <t>07-09-2016 19:10:39.361</t>
  </si>
  <si>
    <t>05-09-2016 17:17:14.744</t>
  </si>
  <si>
    <t>05-09-2016</t>
  </si>
  <si>
    <t>n3176</t>
  </si>
  <si>
    <t>05-09-2016 17:21:51.172</t>
  </si>
  <si>
    <t>05-09-2016 17:22:28.888</t>
  </si>
  <si>
    <t>05-09-2016 17:23:49.060</t>
  </si>
  <si>
    <t>05-09-2016 17:24:17.497</t>
  </si>
  <si>
    <t>05-09-2016 17:24:49.940</t>
  </si>
  <si>
    <t>05-09-2016 17:24:57.850</t>
  </si>
  <si>
    <t>05-09-2016 17:25:16.274</t>
  </si>
  <si>
    <t>05-09-2016 17:28:16.443</t>
  </si>
  <si>
    <t>05-09-2016 17:29:46.428</t>
  </si>
  <si>
    <t>05-09-2016 17:30:13.396</t>
  </si>
  <si>
    <t>05-09-2016 17:30:16.734</t>
  </si>
  <si>
    <t>05-09-2016 17:30:25.812</t>
  </si>
  <si>
    <t>05-09-2016 17:31:16.746</t>
  </si>
  <si>
    <t>05-09-2016 17:33:21.242</t>
  </si>
  <si>
    <t>05-09-2016 17:33:29.686</t>
  </si>
  <si>
    <t>05-09-2016 17:34:16.748</t>
  </si>
  <si>
    <t>05-09-2016 17:37:16.183</t>
  </si>
  <si>
    <t>05-09-2016 17:40:16.418</t>
  </si>
  <si>
    <t>05-09-2016 17:43:16.421</t>
  </si>
  <si>
    <t>05-09-2016 17:46:16.423</t>
  </si>
  <si>
    <t>05-09-2016 17:49:16.792</t>
  </si>
  <si>
    <t>05-09-2016 17:52:16.494</t>
  </si>
  <si>
    <t>05-09-2016 17:55:16.463</t>
  </si>
  <si>
    <t>05-09-2016 17:58:16.932</t>
  </si>
  <si>
    <t>05-09-2016 18:01:17.201</t>
  </si>
  <si>
    <t>05-09-2016 18:04:17.270</t>
  </si>
  <si>
    <t>05-09-2016 18:07:16.438</t>
  </si>
  <si>
    <t>05-09-2016 18:10:16.674</t>
  </si>
  <si>
    <t>05-09-2016 18:13:16.809</t>
  </si>
  <si>
    <t>05-09-2016 18:16:16.912</t>
  </si>
  <si>
    <t>05-09-2016 18:19:17.681</t>
  </si>
  <si>
    <t>05-09-2016 18:22:17.216</t>
  </si>
  <si>
    <t>05-09-2016 18:25:15.850</t>
  </si>
  <si>
    <t>05-09-2016 18:28:16.153</t>
  </si>
  <si>
    <t>05-09-2016 18:31:16.322</t>
  </si>
  <si>
    <t>05-09-2016 18:34:16.624</t>
  </si>
  <si>
    <t>05-09-2016 18:37:16.827</t>
  </si>
  <si>
    <t>05-09-2016 18:40:15.661</t>
  </si>
  <si>
    <t>05-09-2016 18:43:16.297</t>
  </si>
  <si>
    <t>05-09-2016 18:46:16.399</t>
  </si>
  <si>
    <t>05-09-2016 18:49:16.902</t>
  </si>
  <si>
    <t>05-09-2016 18:52:17.505</t>
  </si>
  <si>
    <t>05-09-2016 18:55:16.306</t>
  </si>
  <si>
    <t>05-09-2016 18:58:16.475</t>
  </si>
  <si>
    <t>05-09-2016 19:01:16.744</t>
  </si>
  <si>
    <t>05-09-2016 19:04:17.080</t>
  </si>
  <si>
    <t>05-09-2016 19:07:17.215</t>
  </si>
  <si>
    <t>05-09-2016 19:10:17.518</t>
  </si>
  <si>
    <t>05-09-2016 19:13:16.252</t>
  </si>
  <si>
    <t>05-09-2016 19:16:16.821</t>
  </si>
  <si>
    <t>05-09-2016 19:19:16.890</t>
  </si>
  <si>
    <t>05-09-2016 19:22:17.126</t>
  </si>
  <si>
    <t>05-09-2016 19:25:16.895</t>
  </si>
  <si>
    <t>05-09-2016 19:28:16.196</t>
  </si>
  <si>
    <t>05-09-2016 19:31:16.532</t>
  </si>
  <si>
    <t>05-09-2016 19:34:16.501</t>
  </si>
  <si>
    <t>05-09-2016 19:40:17.139</t>
  </si>
  <si>
    <t>05-09-2016 19:43:16.340</t>
  </si>
  <si>
    <t>05-09-2016 19:46:14.263</t>
  </si>
  <si>
    <t>05-09-2016 11:42:21.820</t>
  </si>
  <si>
    <t>n3177</t>
  </si>
  <si>
    <t>05-09-2016 11:46:58.115</t>
  </si>
  <si>
    <t>05-09-2016 11:47:23.315</t>
  </si>
  <si>
    <t>05-09-2016 11:47:36.999</t>
  </si>
  <si>
    <t>05-09-2016 11:47:41.105</t>
  </si>
  <si>
    <t>05-09-2016 11:48:21.057</t>
  </si>
  <si>
    <t>05-09-2016 11:51:20.325</t>
  </si>
  <si>
    <t>05-09-2016 11:54:20.494</t>
  </si>
  <si>
    <t>05-09-2016 11:55:48.242</t>
  </si>
  <si>
    <t>05-09-2016 11:55:55.752</t>
  </si>
  <si>
    <t>05-09-2016 11:57:21.130</t>
  </si>
  <si>
    <t>05-09-2016 11:57:23.633</t>
  </si>
  <si>
    <t>05-09-2016 11:57:38.686</t>
  </si>
  <si>
    <t>05-09-2016 12:00:21.299</t>
  </si>
  <si>
    <t>05-09-2016 12:01:24.983</t>
  </si>
  <si>
    <t>05-09-2016 12:01:34.929</t>
  </si>
  <si>
    <t>05-09-2016 12:03:23.972</t>
  </si>
  <si>
    <t>05-09-2016 12:06:20.936</t>
  </si>
  <si>
    <t>05-09-2016 12:09:20.605</t>
  </si>
  <si>
    <t>05-09-2016 12:12:20.740</t>
  </si>
  <si>
    <t>05-09-2016 12:15:21.143</t>
  </si>
  <si>
    <t>05-09-2016 12:18:21.579</t>
  </si>
  <si>
    <t>05-09-2016 12:21:21.481</t>
  </si>
  <si>
    <t>05-09-2016 12:24:20.816</t>
  </si>
  <si>
    <t>05-09-2016 12:27:21.252</t>
  </si>
  <si>
    <t>05-09-2016 12:29:23.278</t>
  </si>
  <si>
    <t>05-09-2016 12:29:47.777</t>
  </si>
  <si>
    <t>05-09-2016 12:30:21.421</t>
  </si>
  <si>
    <t>05-09-2016 12:33:21.523</t>
  </si>
  <si>
    <t>05-09-2016 12:36:21.792</t>
  </si>
  <si>
    <t>05-09-2016 12:39:21.761</t>
  </si>
  <si>
    <t>05-09-2016 12:42:21.329</t>
  </si>
  <si>
    <t>05-09-2016 12:45:21.432</t>
  </si>
  <si>
    <t>05-09-2016 12:48:21.834</t>
  </si>
  <si>
    <t>05-09-2016 12:51:21.503</t>
  </si>
  <si>
    <t>05-09-2016 12:54:22.306</t>
  </si>
  <si>
    <t>05-09-2016 12:57:20.940</t>
  </si>
  <si>
    <t>05-09-2016 13:00:21.710</t>
  </si>
  <si>
    <t>05-09-2016 13:03:21.612</t>
  </si>
  <si>
    <t>05-09-2016 13:06:22.081</t>
  </si>
  <si>
    <t>05-09-2016 13:09:22.083</t>
  </si>
  <si>
    <t>05-09-2016 13:12:22.386</t>
  </si>
  <si>
    <t>05-09-2016 13:15:21.620</t>
  </si>
  <si>
    <t>05-09-2016 13:18:22.056</t>
  </si>
  <si>
    <t>05-09-2016 13:21:22.459</t>
  </si>
  <si>
    <t>05-09-2016 13:24:22.161</t>
  </si>
  <si>
    <t>05-09-2016 13:27:22.864</t>
  </si>
  <si>
    <t>05-09-2016 13:30:21.765</t>
  </si>
  <si>
    <t>05-09-2016 13:33:21.934</t>
  </si>
  <si>
    <t>05-09-2016 13:36:21.936</t>
  </si>
  <si>
    <t>05-09-2016 13:39:22.672</t>
  </si>
  <si>
    <t>05-09-2016 13:42:22.741</t>
  </si>
  <si>
    <t>05-09-2016 13:45:22.376</t>
  </si>
  <si>
    <t>05-09-2016 13:48:21.177</t>
  </si>
  <si>
    <t>05-09-2016 13:49:52.087</t>
  </si>
  <si>
    <t>01-09-2016 12:09:28.511</t>
  </si>
  <si>
    <t>01-09-2016</t>
  </si>
  <si>
    <t>n3178</t>
  </si>
  <si>
    <t>01-09-2016 12:15:01.280</t>
  </si>
  <si>
    <t>01-09-2016 12:15:03.749</t>
  </si>
  <si>
    <t>01-09-2016 12:16:18.013</t>
  </si>
  <si>
    <t>01-09-2016 12:16:25.423</t>
  </si>
  <si>
    <t>01-09-2016 12:17:34.613</t>
  </si>
  <si>
    <t>01-09-2016 12:18:34.091</t>
  </si>
  <si>
    <t>01-09-2016 12:18:40.433</t>
  </si>
  <si>
    <t>01-09-2016 12:20:34.449</t>
  </si>
  <si>
    <t>01-09-2016 12:22:25.895</t>
  </si>
  <si>
    <t>01-09-2016 12:22:30.667</t>
  </si>
  <si>
    <t>01-09-2016 12:22:40.147</t>
  </si>
  <si>
    <t>01-09-2016 12:23:06.514</t>
  </si>
  <si>
    <t>01-09-2016 12:23:34.718</t>
  </si>
  <si>
    <t>01-09-2016 12:23:34.721</t>
  </si>
  <si>
    <t>01-09-2016 12:26:34.720</t>
  </si>
  <si>
    <t>01-09-2016 12:29:34.055</t>
  </si>
  <si>
    <t>01-09-2016 12:30:20.115</t>
  </si>
  <si>
    <t>01-09-2016 12:30:26.724</t>
  </si>
  <si>
    <t>01-09-2016 12:32:34.090</t>
  </si>
  <si>
    <t>01-09-2016 12:35:34.593</t>
  </si>
  <si>
    <t>01-09-2016 12:38:35.296</t>
  </si>
  <si>
    <t>01-09-2016 12:41:35.499</t>
  </si>
  <si>
    <t>01-09-2016 12:44:35.668</t>
  </si>
  <si>
    <t>01-09-2016 12:47:34.668</t>
  </si>
  <si>
    <t>01-09-2016 12:50:34.871</t>
  </si>
  <si>
    <t>01-09-2016 12:53:34.773</t>
  </si>
  <si>
    <t>01-09-2016 12:56:35.509</t>
  </si>
  <si>
    <t>01-09-2016 12:59:35.311</t>
  </si>
  <si>
    <t>01-09-2016 13:02:35.213</t>
  </si>
  <si>
    <t>01-09-2016 13:05:34.948</t>
  </si>
  <si>
    <t>01-09-2016 13:08:35.518</t>
  </si>
  <si>
    <t>01-09-2016 13:11:35.086</t>
  </si>
  <si>
    <t>01-09-2016 13:14:35.155</t>
  </si>
  <si>
    <t>01-09-2016 13:17:34.490</t>
  </si>
  <si>
    <t>01-09-2016 13:20:34.459</t>
  </si>
  <si>
    <t>01-09-2016 13:23:34.528</t>
  </si>
  <si>
    <t>01-09-2016 13:26:34.964</t>
  </si>
  <si>
    <t>01-09-2016 13:29:35.133</t>
  </si>
  <si>
    <t>01-09-2016 13:32:35.435</t>
  </si>
  <si>
    <t>01-09-2016 13:35:34.469</t>
  </si>
  <si>
    <t>01-09-2016 13:38:34.905</t>
  </si>
  <si>
    <t>01-09-2016 13:41:34.941</t>
  </si>
  <si>
    <t>01-09-2016 13:44:35.410</t>
  </si>
  <si>
    <t>01-09-2016 13:47:35.546</t>
  </si>
  <si>
    <t>01-09-2016 13:50:34.981</t>
  </si>
  <si>
    <t>01-09-2016 13:53:35.183</t>
  </si>
  <si>
    <t>01-09-2016 13:56:35.753</t>
  </si>
  <si>
    <t>01-09-2016 13:59:35.955</t>
  </si>
  <si>
    <t>01-09-2016 14:02:35.724</t>
  </si>
  <si>
    <t>01-09-2016 14:05:35.259</t>
  </si>
  <si>
    <t>01-09-2016 14:08:35.227</t>
  </si>
  <si>
    <t>01-09-2016 14:11:35.029</t>
  </si>
  <si>
    <t>01-09-2016 14:14:35.799</t>
  </si>
  <si>
    <t>01-09-2016 14:17:35.768</t>
  </si>
  <si>
    <t>01-09-2016 14:20:35.670</t>
  </si>
  <si>
    <t>01-09-2016 14:23:35.005</t>
  </si>
  <si>
    <t>01-09-2016 14:26:35.341</t>
  </si>
  <si>
    <t>01-09-2016 14:29:35.777</t>
  </si>
  <si>
    <t>01-09-2016 14:30:18.978</t>
  </si>
  <si>
    <t>31-08-2016 15:30:50.559</t>
  </si>
  <si>
    <t>31-08-2016</t>
  </si>
  <si>
    <t>n3199</t>
  </si>
  <si>
    <t>31-08-2016 15:32:01.185</t>
  </si>
  <si>
    <t>31-08-2016 15:32:03.154</t>
  </si>
  <si>
    <t>31-08-2016 15:37:04.649</t>
  </si>
  <si>
    <t>31-08-2016 15:37:18.700</t>
  </si>
  <si>
    <t>31-08-2016 15:37:30.015</t>
  </si>
  <si>
    <t>31-08-2016 15:40:29.884</t>
  </si>
  <si>
    <t>31-08-2016 15:41:19.782</t>
  </si>
  <si>
    <t>31-08-2016 15:41:26.825</t>
  </si>
  <si>
    <t>31-08-2016 15:43:30.520</t>
  </si>
  <si>
    <t>31-08-2016 15:49:30.625</t>
  </si>
  <si>
    <t>31-08-2016 15:52:29.826</t>
  </si>
  <si>
    <t>31-08-2016 15:55:30.128</t>
  </si>
  <si>
    <t>31-08-2016 15:58:30.631</t>
  </si>
  <si>
    <t>31-08-2016 16:01:30.967</t>
  </si>
  <si>
    <t>31-08-2016 16:04:31.069</t>
  </si>
  <si>
    <t>31-08-2016 16:07:31.238</t>
  </si>
  <si>
    <t>31-08-2016 16:10:30.306</t>
  </si>
  <si>
    <t>31-08-2016 16:12:35.503</t>
  </si>
  <si>
    <t>31-08-2016 16:12:42.612</t>
  </si>
  <si>
    <t>31-08-2016 16:13:30.408</t>
  </si>
  <si>
    <t>31-08-2016 16:16:30.878</t>
  </si>
  <si>
    <t>31-08-2016 16:18:09.039</t>
  </si>
  <si>
    <t>31-08-2016 16:18:13.011</t>
  </si>
  <si>
    <t>31-08-2016 16:19:30.980</t>
  </si>
  <si>
    <t>31-08-2016 16:22:31.249</t>
  </si>
  <si>
    <t>31-08-2016 16:25:30.617</t>
  </si>
  <si>
    <t>31-08-2016 16:28:30.586</t>
  </si>
  <si>
    <t>31-08-2016 16:28:58.856</t>
  </si>
  <si>
    <t>31-08-2016 16:29:04.931</t>
  </si>
  <si>
    <t>31-08-2016 16:31:31.055</t>
  </si>
  <si>
    <t>31-08-2016 16:34:30.991</t>
  </si>
  <si>
    <t>31-08-2016 16:37:30.592</t>
  </si>
  <si>
    <t>31-08-2016 16:40:30.027</t>
  </si>
  <si>
    <t>31-08-2016 16:43:30.563</t>
  </si>
  <si>
    <t>31-08-2016 16:46:30.599</t>
  </si>
  <si>
    <t>31-08-2016 16:49:30.434</t>
  </si>
  <si>
    <t>31-08-2016 16:52:30.970</t>
  </si>
  <si>
    <t>31-08-2016 16:55:31.340</t>
  </si>
  <si>
    <t>31-08-2016 16:55:31.373</t>
  </si>
  <si>
    <t>31-08-2016 16:55:31.406</t>
  </si>
  <si>
    <t>31-08-2016 16:58:30.441</t>
  </si>
  <si>
    <t>31-08-2016 17:01:30.610</t>
  </si>
  <si>
    <t>31-08-2016 17:04:30.979</t>
  </si>
  <si>
    <t>31-08-2016 17:07:31.115</t>
  </si>
  <si>
    <t>31-08-2016 17:10:31.317</t>
  </si>
  <si>
    <t>31-08-2016 17:13:30.585</t>
  </si>
  <si>
    <t>31-08-2016 17:16:30.954</t>
  </si>
  <si>
    <t>31-08-2016 17:19:31.457</t>
  </si>
  <si>
    <t>31-08-2016 17:22:30.825</t>
  </si>
  <si>
    <t>31-08-2016 17:25:31.461</t>
  </si>
  <si>
    <t>31-08-2016 17:28:30.863</t>
  </si>
  <si>
    <t>31-08-2016 17:31:30.965</t>
  </si>
  <si>
    <t>31-08-2016 17:34:30.900</t>
  </si>
  <si>
    <t>31-08-2016 17:37:30.969</t>
  </si>
  <si>
    <t>31-08-2016 17:40:31.138</t>
  </si>
  <si>
    <t>31-08-2016 17:43:31.608</t>
  </si>
  <si>
    <t>31-08-2016 17:44:38.196</t>
  </si>
  <si>
    <t>31-08-2016 12:51:42.920</t>
  </si>
  <si>
    <t>n3200</t>
  </si>
  <si>
    <t>31-08-2016 13:09:07.153</t>
  </si>
  <si>
    <t>31-08-2016 13:09:16.132</t>
  </si>
  <si>
    <t>31-08-2016 13:10:57.531</t>
  </si>
  <si>
    <t>31-08-2016 13:11:03.639</t>
  </si>
  <si>
    <t>31-08-2016 13:13:38.475</t>
  </si>
  <si>
    <t>31-08-2016 13:16:37.976</t>
  </si>
  <si>
    <t>31-08-2016 13:19:38.079</t>
  </si>
  <si>
    <t>31-08-2016 13:22:38.348</t>
  </si>
  <si>
    <t>31-08-2016 13:25:38.684</t>
  </si>
  <si>
    <t>31-08-2016 13:28:38.686</t>
  </si>
  <si>
    <t>31-08-2016 13:31:39.055</t>
  </si>
  <si>
    <t>31-08-2016 13:34:38.256</t>
  </si>
  <si>
    <t>31-08-2016 13:35:36.332</t>
  </si>
  <si>
    <t>31-08-2016 13:35:41.606</t>
  </si>
  <si>
    <t>31-08-2016 13:37:38.626</t>
  </si>
  <si>
    <t>31-08-2016 13:40:38.728</t>
  </si>
  <si>
    <t>31-08-2016 13:42:31.742</t>
  </si>
  <si>
    <t>31-08-2016 13:42:48.798</t>
  </si>
  <si>
    <t>31-08-2016 13:43:38.997</t>
  </si>
  <si>
    <t>31-08-2016 13:46:38.933</t>
  </si>
  <si>
    <t>31-08-2016 13:49:38.601</t>
  </si>
  <si>
    <t>31-08-2016 13:52:38.636</t>
  </si>
  <si>
    <t>31-08-2016 13:55:38.305</t>
  </si>
  <si>
    <t>31-08-2016 13:58:38.407</t>
  </si>
  <si>
    <t>31-08-2016 14:01:38.943</t>
  </si>
  <si>
    <t>31-08-2016 14:04:38.979</t>
  </si>
  <si>
    <t>31-08-2016 14:07:38.414</t>
  </si>
  <si>
    <t>31-08-2016 14:07:42.085</t>
  </si>
  <si>
    <t>31-08-2016 14:07:45.389</t>
  </si>
  <si>
    <t>31-08-2016 14:10:38.649</t>
  </si>
  <si>
    <t>31-08-2016 14:13:38.885</t>
  </si>
  <si>
    <t>31-08-2016 14:16:39.355</t>
  </si>
  <si>
    <t>31-08-2016 14:19:39.357</t>
  </si>
  <si>
    <t>31-08-2016 14:22:38.324</t>
  </si>
  <si>
    <t>31-08-2016 14:25:38.694</t>
  </si>
  <si>
    <t>31-08-2016 14:28:39.096</t>
  </si>
  <si>
    <t>31-08-2016 14:31:39.365</t>
  </si>
  <si>
    <t>31-08-2016 14:34:39.401</t>
  </si>
  <si>
    <t>31-08-2016 14:37:40.171</t>
  </si>
  <si>
    <t>31-08-2016 14:39:00.743</t>
  </si>
  <si>
    <t>31-08-2016 14:39:04.715</t>
  </si>
  <si>
    <t>31-08-2016 14:40:38.905</t>
  </si>
  <si>
    <t>31-08-2016 14:43:39.241</t>
  </si>
  <si>
    <t>31-08-2016 14:46:39.209</t>
  </si>
  <si>
    <t>31-08-2016 14:49:39.712</t>
  </si>
  <si>
    <t>31-08-2016 14:52:39.915</t>
  </si>
  <si>
    <t>31-08-2016 14:55:40.384</t>
  </si>
  <si>
    <t>31-08-2016 14:58:39.352</t>
  </si>
  <si>
    <t>31-08-2016 15:00:24.816</t>
  </si>
  <si>
    <t>25-08-2016 16:48:35.073</t>
  </si>
  <si>
    <t>25-08-2016</t>
  </si>
  <si>
    <t>n3201</t>
  </si>
  <si>
    <t>25-08-2016 16:53:06.995</t>
  </si>
  <si>
    <t>25-08-2016 16:53:17.042</t>
  </si>
  <si>
    <t>25-08-2016 16:53:17.809</t>
  </si>
  <si>
    <t>25-08-2016 16:53:34.665</t>
  </si>
  <si>
    <t>25-08-2016 16:55:30.182</t>
  </si>
  <si>
    <t>25-08-2016 16:55:32.519</t>
  </si>
  <si>
    <t>25-08-2016 16:55:36.524</t>
  </si>
  <si>
    <t>25-08-2016 16:56:53.758</t>
  </si>
  <si>
    <t>25-08-2016 16:56:57.463</t>
  </si>
  <si>
    <t>25-08-2016 16:58:29.651</t>
  </si>
  <si>
    <t>25-08-2016 17:01:29.753</t>
  </si>
  <si>
    <t>25-08-2016 17:01:36.028</t>
  </si>
  <si>
    <t>25-08-2016 17:01:43.437</t>
  </si>
  <si>
    <t>25-08-2016 17:04:29.788</t>
  </si>
  <si>
    <t>25-08-2016 17:06:32.215</t>
  </si>
  <si>
    <t>25-08-2016 17:06:38.123</t>
  </si>
  <si>
    <t>25-08-2016 17:07:30.325</t>
  </si>
  <si>
    <t>25-08-2016 17:10:30.727</t>
  </si>
  <si>
    <t>25-08-2016 17:13:30.596</t>
  </si>
  <si>
    <t>25-08-2016 17:16:30.097</t>
  </si>
  <si>
    <t>25-08-2016 17:19:30.500</t>
  </si>
  <si>
    <t>25-08-2016 17:22:30.836</t>
  </si>
  <si>
    <t>25-08-2016 17:25:30.938</t>
  </si>
  <si>
    <t>25-08-2016 17:28:30.907</t>
  </si>
  <si>
    <t>25-08-2016 17:31:30.409</t>
  </si>
  <si>
    <t>25-08-2016 17:34:29.977</t>
  </si>
  <si>
    <t>25-08-2016 17:37:30.446</t>
  </si>
  <si>
    <t>25-08-2016 17:40:31.216</t>
  </si>
  <si>
    <t>25-08-2016 17:43:30.918</t>
  </si>
  <si>
    <t>25-08-2016 17:46:30.353</t>
  </si>
  <si>
    <t>25-08-2016 17:49:30.655</t>
  </si>
  <si>
    <t>25-08-2016 17:52:30.557</t>
  </si>
  <si>
    <t>25-08-2016 17:55:30.559</t>
  </si>
  <si>
    <t>25-08-2016 17:55:30.563</t>
  </si>
  <si>
    <t>25-08-2016 17:58:30.862</t>
  </si>
  <si>
    <t>25-08-2016 18:01:30.864</t>
  </si>
  <si>
    <t>25-08-2016 18:04:30.566</t>
  </si>
  <si>
    <t>25-08-2016 18:07:30.635</t>
  </si>
  <si>
    <t>25-08-2016 18:10:30.737</t>
  </si>
  <si>
    <t>25-08-2016 18:13:31.207</t>
  </si>
  <si>
    <t>25-08-2016 18:16:31.643</t>
  </si>
  <si>
    <t>25-08-2016 18:19:30.777</t>
  </si>
  <si>
    <t>25-08-2016 18:22:30.712</t>
  </si>
  <si>
    <t>25-08-2016 18:25:31.215</t>
  </si>
  <si>
    <t>25-08-2016 18:28:31.418</t>
  </si>
  <si>
    <t>25-08-2016 18:31:31.487</t>
  </si>
  <si>
    <t>25-08-2016 18:34:31.155</t>
  </si>
  <si>
    <t>25-08-2016 18:37:30.723</t>
  </si>
  <si>
    <t>25-08-2016 18:40:30.959</t>
  </si>
  <si>
    <t>25-08-2016 18:43:31.695</t>
  </si>
  <si>
    <t>25-08-2016 18:46:31.731</t>
  </si>
  <si>
    <t>25-08-2016 18:49:31.900</t>
  </si>
  <si>
    <t>25-08-2016 18:52:31.001</t>
  </si>
  <si>
    <t>25-08-2016 18:55:31.203</t>
  </si>
  <si>
    <t>25-08-2016 18:58:31.573</t>
  </si>
  <si>
    <t>25-08-2016 19:01:31.508</t>
  </si>
  <si>
    <t>25-08-2016 19:03:48.557</t>
  </si>
  <si>
    <t>25-08-2016 13:48:03.262</t>
  </si>
  <si>
    <t>n3242</t>
  </si>
  <si>
    <t>25-08-2016 13:51:49.825</t>
  </si>
  <si>
    <t>25-08-2016 13:54:18.653</t>
  </si>
  <si>
    <t>25-08-2016 13:54:34.341</t>
  </si>
  <si>
    <t>25-08-2016 13:54:49.193</t>
  </si>
  <si>
    <t>25-08-2016 13:57:00.732</t>
  </si>
  <si>
    <t>25-08-2016 13:57:06.873</t>
  </si>
  <si>
    <t>25-08-2016 13:57:49.696</t>
  </si>
  <si>
    <t>25-08-2016 13:58:28.914</t>
  </si>
  <si>
    <t>25-08-2016 13:58:33.887</t>
  </si>
  <si>
    <t>25-08-2016 13:59:48.518</t>
  </si>
  <si>
    <t>25-08-2016 13:59:56.328</t>
  </si>
  <si>
    <t>25-08-2016 14:00:49.331</t>
  </si>
  <si>
    <t>25-08-2016 14:03:49.000</t>
  </si>
  <si>
    <t>25-08-2016 14:06:22.033</t>
  </si>
  <si>
    <t>25-08-2016 14:06:49.803</t>
  </si>
  <si>
    <t>25-08-2016 14:09:49.838</t>
  </si>
  <si>
    <t>25-08-2016 14:12:50.041</t>
  </si>
  <si>
    <t>25-08-2016 14:15:49.309</t>
  </si>
  <si>
    <t>25-08-2016 14:15:55.350</t>
  </si>
  <si>
    <t>25-08-2016 14:15:59.489</t>
  </si>
  <si>
    <t>25-08-2016 14:18:49.711</t>
  </si>
  <si>
    <t>25-08-2016 14:21:49.842</t>
  </si>
  <si>
    <t>25-08-2016 14:21:49.847</t>
  </si>
  <si>
    <t>25-08-2016 14:24:50.383</t>
  </si>
  <si>
    <t>25-08-2016 14:27:50.352</t>
  </si>
  <si>
    <t>25-08-2016 14:30:50.521</t>
  </si>
  <si>
    <t>25-08-2016 14:33:49.822</t>
  </si>
  <si>
    <t>25-08-2016 14:36:50.058</t>
  </si>
  <si>
    <t>25-08-2016 14:39:50.094</t>
  </si>
  <si>
    <t>25-08-2016 14:42:50.396</t>
  </si>
  <si>
    <t>25-08-2016 14:45:50.732</t>
  </si>
  <si>
    <t>25-08-2016 14:48:49.766</t>
  </si>
  <si>
    <t>25-08-2016 14:51:49.935</t>
  </si>
  <si>
    <t>25-08-2016 14:54:50.605</t>
  </si>
  <si>
    <t>25-08-2016 14:57:50.140</t>
  </si>
  <si>
    <t>25-08-2016 15:00:50.576</t>
  </si>
  <si>
    <t>25-08-2016 15:03:50.712</t>
  </si>
  <si>
    <t>25-08-2016 15:06:49.980</t>
  </si>
  <si>
    <t>25-08-2016 15:09:50.382</t>
  </si>
  <si>
    <t>25-08-2016 15:12:50.484</t>
  </si>
  <si>
    <t>25-08-2016 15:15:51.121</t>
  </si>
  <si>
    <t>25-08-2016 15:18:50.823</t>
  </si>
  <si>
    <t>25-08-2016 15:21:50.124</t>
  </si>
  <si>
    <t>25-08-2016 15:24:50.927</t>
  </si>
  <si>
    <t>25-08-2016 15:27:51.029</t>
  </si>
  <si>
    <t>25-08-2016 15:33:51.234</t>
  </si>
  <si>
    <t>25-08-2016 15:39:50.704</t>
  </si>
  <si>
    <t>25-08-2016 15:42:51.040</t>
  </si>
  <si>
    <t>25-08-2016 15:45:51.243</t>
  </si>
  <si>
    <t>25-08-2016 15:48:51.612</t>
  </si>
  <si>
    <t>25-08-2016 15:51:51.214</t>
  </si>
  <si>
    <t>25-08-2016 15:54:50.114</t>
  </si>
  <si>
    <t>25-08-2016 15:55:42.742</t>
  </si>
  <si>
    <t>18-07-2016 11:25:28.328</t>
  </si>
  <si>
    <t>18-07-2016</t>
  </si>
  <si>
    <t>n3243</t>
  </si>
  <si>
    <t>18-07-2016 11:35:21.337</t>
  </si>
  <si>
    <t>18-07-2016 11:35:27.479</t>
  </si>
  <si>
    <t>18-07-2016 11:38:03.549</t>
  </si>
  <si>
    <t>18-07-2016 11:41:02.550</t>
  </si>
  <si>
    <t>18-07-2016 11:44:28.186</t>
  </si>
  <si>
    <t>18-07-2016 11:44:40.736</t>
  </si>
  <si>
    <t>18-07-2016 11:47:03.422</t>
  </si>
  <si>
    <t>18-07-2016 11:50:03.158</t>
  </si>
  <si>
    <t>18-07-2016 11:52:14.763</t>
  </si>
  <si>
    <t>18-07-2016 11:52:18.301</t>
  </si>
  <si>
    <t>18-07-2016 11:52:19.102</t>
  </si>
  <si>
    <t>18-07-2016 11:52:35.891</t>
  </si>
  <si>
    <t>18-07-2016 11:53:04.061</t>
  </si>
  <si>
    <t>18-07-2016 11:56:02.728</t>
  </si>
  <si>
    <t>18-07-2016 11:59:03.298</t>
  </si>
  <si>
    <t>18-07-2016 12:02:03.600</t>
  </si>
  <si>
    <t>18-07-2016 12:05:03.769</t>
  </si>
  <si>
    <t>18-07-2016 12:07:46.916</t>
  </si>
  <si>
    <t>18-07-2016 12:07:52.723</t>
  </si>
  <si>
    <t>18-07-2016 12:08:03.638</t>
  </si>
  <si>
    <t>18-07-2016 12:11:04.207</t>
  </si>
  <si>
    <t>18-07-2016 12:14:03.575</t>
  </si>
  <si>
    <t>18-07-2016 12:17:03.578</t>
  </si>
  <si>
    <t>18-07-2016 12:18:01.386</t>
  </si>
  <si>
    <t>18-07-2016 12:18:07.494</t>
  </si>
  <si>
    <t>18-07-2016 12:20:03.580</t>
  </si>
  <si>
    <t>18-07-2016 12:22:50.765</t>
  </si>
  <si>
    <t>18-07-2016 12:22:55.438</t>
  </si>
  <si>
    <t>18-07-2016 12:23:04.049</t>
  </si>
  <si>
    <t>18-07-2016 12:26:04.151</t>
  </si>
  <si>
    <t>18-07-2016 12:29:03.119</t>
  </si>
  <si>
    <t>18-07-2016 12:32:03.455</t>
  </si>
  <si>
    <t>18-07-2016 12:35:04.191</t>
  </si>
  <si>
    <t>18-07-2016 12:38:04.127</t>
  </si>
  <si>
    <t>18-07-2016 12:41:04.196</t>
  </si>
  <si>
    <t>18-07-2016 12:44:04.164</t>
  </si>
  <si>
    <t>18-07-2016 12:47:03.699</t>
  </si>
  <si>
    <t>18-07-2016 12:50:04.035</t>
  </si>
  <si>
    <t>18-07-2016 12:53:04.171</t>
  </si>
  <si>
    <t>18-07-2016 12:56:04.307</t>
  </si>
  <si>
    <t>18-07-2016 12:59:04.509</t>
  </si>
  <si>
    <t>18-07-2016 13:02:04.044</t>
  </si>
  <si>
    <t>18-07-2016 13:05:03.846</t>
  </si>
  <si>
    <t>18-07-2016 13:08:04.415</t>
  </si>
  <si>
    <t>18-07-2016 13:11:04.618</t>
  </si>
  <si>
    <t>18-07-2016 13:14:04.620</t>
  </si>
  <si>
    <t>18-07-2016 13:17:04.922</t>
  </si>
  <si>
    <t>18-07-2016 13:20:04.124</t>
  </si>
  <si>
    <t>18-07-2016 13:23:05.060</t>
  </si>
  <si>
    <t>18-07-2016 13:26:05.258</t>
  </si>
  <si>
    <t>18-07-2016 13:26:05.263</t>
  </si>
  <si>
    <t>18-07-2016 13:29:53.915</t>
  </si>
  <si>
    <t>20-07-2016 10:26:50.276</t>
  </si>
  <si>
    <t>20-07-2016</t>
  </si>
  <si>
    <t>n3244</t>
  </si>
  <si>
    <t>20-07-2016 10:34:41.259</t>
  </si>
  <si>
    <t>20-07-2016 10:34:44.263</t>
  </si>
  <si>
    <t>20-07-2016 10:34:50.304</t>
  </si>
  <si>
    <t>20-07-2016 10:37:32.416</t>
  </si>
  <si>
    <t>20-07-2016 10:41:12.671</t>
  </si>
  <si>
    <t>20-07-2016 10:41:43.676</t>
  </si>
  <si>
    <t>20-07-2016 10:41:47.746</t>
  </si>
  <si>
    <t>20-07-2016 10:43:49.610</t>
  </si>
  <si>
    <t>20-07-2016 10:45:48.399</t>
  </si>
  <si>
    <t>20-07-2016 10:45:55.975</t>
  </si>
  <si>
    <t>20-07-2016 10:46:50.480</t>
  </si>
  <si>
    <t>20-07-2016 10:47:22.488</t>
  </si>
  <si>
    <t>20-07-2016 10:47:28.530</t>
  </si>
  <si>
    <t>20-07-2016 10:49:50.883</t>
  </si>
  <si>
    <t>20-07-2016 10:52:50.851</t>
  </si>
  <si>
    <t>20-07-2016 10:55:50.954</t>
  </si>
  <si>
    <t>20-07-2016 10:58:50.255</t>
  </si>
  <si>
    <t>20-07-2016 11:01:50.491</t>
  </si>
  <si>
    <t>20-07-2016 11:04:50.793</t>
  </si>
  <si>
    <t>20-07-2016 11:07:50.929</t>
  </si>
  <si>
    <t>20-07-2016 11:10:50.898</t>
  </si>
  <si>
    <t>20-07-2016 11:13:51.067</t>
  </si>
  <si>
    <t>20-07-2016 11:16:50.835</t>
  </si>
  <si>
    <t>20-07-2016 11:16:56.276</t>
  </si>
  <si>
    <t>20-07-2016 11:16:59.580</t>
  </si>
  <si>
    <t>20-07-2016 11:19:50.904</t>
  </si>
  <si>
    <t>20-07-2016 11:22:51.107</t>
  </si>
  <si>
    <t>20-07-2016 11:25:50.942</t>
  </si>
  <si>
    <t>20-07-2016 11:28:51.511</t>
  </si>
  <si>
    <t>20-07-2016 11:31:50.479</t>
  </si>
  <si>
    <t>20-07-2016 11:34:50.915</t>
  </si>
  <si>
    <t>20-07-2016 11:37:51.351</t>
  </si>
  <si>
    <t>20-07-2016 11:40:51.155</t>
  </si>
  <si>
    <t>20-07-2016 11:43:51.823</t>
  </si>
  <si>
    <t>20-07-2016 11:46:50.723</t>
  </si>
  <si>
    <t>20-07-2016 11:49:51.059</t>
  </si>
  <si>
    <t>20-07-2016 11:52:51.529</t>
  </si>
  <si>
    <t>20-07-2016 11:55:51.498</t>
  </si>
  <si>
    <t>20-07-2016 11:58:52.134</t>
  </si>
  <si>
    <t>20-07-2016 12:01:51.635</t>
  </si>
  <si>
    <t>20-07-2016 12:04:51.104</t>
  </si>
  <si>
    <t>20-07-2016 12:07:51.640</t>
  </si>
  <si>
    <t>20-07-2016 12:10:51.408</t>
  </si>
  <si>
    <t>20-07-2016 12:13:51.511</t>
  </si>
  <si>
    <t>20-07-2016 12:16:52.147</t>
  </si>
  <si>
    <t>20-07-2016 12:19:51.515</t>
  </si>
  <si>
    <t>20-07-2016 12:22:51.383</t>
  </si>
  <si>
    <t>20-07-2016 12:25:52.087</t>
  </si>
  <si>
    <t>20-07-2016 12:28:51.888</t>
  </si>
  <si>
    <t>20-07-2016 12:31:52.058</t>
  </si>
  <si>
    <t>20-07-2016 12:34:50.858</t>
  </si>
  <si>
    <t>20-07-2016 12:37:51.394</t>
  </si>
  <si>
    <t>20-07-2016 12:40:51.196</t>
  </si>
  <si>
    <t>20-07-2016 12:43:51.732</t>
  </si>
  <si>
    <t>20-07-2016 12:46:51.534</t>
  </si>
  <si>
    <t>20-07-2016 12:49:52.171</t>
  </si>
  <si>
    <t>20-07-2016 12:52:50.971</t>
  </si>
  <si>
    <t>20-07-2016 12:55:50.973</t>
  </si>
  <si>
    <t>20-07-2016 12:56:42.566</t>
  </si>
  <si>
    <t>21-07-2016 15:52:23.243</t>
  </si>
  <si>
    <t>21-07-2016</t>
  </si>
  <si>
    <t>n3346</t>
  </si>
  <si>
    <t>21-07-2016 15:57:55.611</t>
  </si>
  <si>
    <t>21-07-2016 16:01:23.617</t>
  </si>
  <si>
    <t>21-07-2016 16:01:24.618</t>
  </si>
  <si>
    <t>21-07-2016 16:01:31.427</t>
  </si>
  <si>
    <t>21-07-2016 16:01:35.666</t>
  </si>
  <si>
    <t>21-07-2016 16:03:55.816</t>
  </si>
  <si>
    <t>21-07-2016 16:06:56.118</t>
  </si>
  <si>
    <t>21-07-2016 16:07:48.086</t>
  </si>
  <si>
    <t>21-07-2016 16:08:15.956</t>
  </si>
  <si>
    <t>21-07-2016 16:09:56.655</t>
  </si>
  <si>
    <t>21-07-2016 16:12:55.689</t>
  </si>
  <si>
    <t>21-07-2016 16:17:51.609</t>
  </si>
  <si>
    <t>21-07-2016 16:18:02.724</t>
  </si>
  <si>
    <t>21-07-2016 16:18:55.660</t>
  </si>
  <si>
    <t>21-07-2016 16:21:56.296</t>
  </si>
  <si>
    <t>21-07-2016 16:24:56.365</t>
  </si>
  <si>
    <t>21-07-2016 16:27:56.033</t>
  </si>
  <si>
    <t>21-07-2016 16:28:15.392</t>
  </si>
  <si>
    <t>21-07-2016 16:28:17.962</t>
  </si>
  <si>
    <t>21-07-2016 16:30:55.869</t>
  </si>
  <si>
    <t>21-07-2016 16:31:06.816</t>
  </si>
  <si>
    <t>21-07-2016 16:31:11.522</t>
  </si>
  <si>
    <t>21-07-2016 16:33:56.271</t>
  </si>
  <si>
    <t>21-07-2016 16:36:56.741</t>
  </si>
  <si>
    <t>21-07-2016 16:39:56.376</t>
  </si>
  <si>
    <t>21-07-2016 16:42:56.812</t>
  </si>
  <si>
    <t>21-07-2016 16:45:55.546</t>
  </si>
  <si>
    <t>21-07-2016 16:48:56.115</t>
  </si>
  <si>
    <t>21-07-2016 16:51:56.284</t>
  </si>
  <si>
    <t>21-07-2016 16:54:56.854</t>
  </si>
  <si>
    <t>21-07-2016 16:57:56.489</t>
  </si>
  <si>
    <t>21-07-2016 17:00:55.223</t>
  </si>
  <si>
    <t>21-07-2016 17:03:55.459</t>
  </si>
  <si>
    <t>21-07-2016 17:06:56.195</t>
  </si>
  <si>
    <t>21-07-2016 17:12:56.199</t>
  </si>
  <si>
    <t>21-07-2016 17:15:56.435</t>
  </si>
  <si>
    <t>21-07-2016 17:18:55.770</t>
  </si>
  <si>
    <t>21-07-2016 17:21:56.239</t>
  </si>
  <si>
    <t>21-07-2016 17:24:56.375</t>
  </si>
  <si>
    <t>21-07-2016 17:27:56.644</t>
  </si>
  <si>
    <t>21-07-2016 17:30:57.080</t>
  </si>
  <si>
    <t>21-07-2016 17:33:55.947</t>
  </si>
  <si>
    <t>21-07-2016 17:36:56.283</t>
  </si>
  <si>
    <t>21-07-2016 17:39:56.419</t>
  </si>
  <si>
    <t>21-07-2016 17:42:56.488</t>
  </si>
  <si>
    <t>21-07-2016 17:45:56.857</t>
  </si>
  <si>
    <t>21-07-2016 17:48:57.360</t>
  </si>
  <si>
    <t>21-07-2016 17:51:56.261</t>
  </si>
  <si>
    <t>21-07-2016 17:52:19.538</t>
  </si>
  <si>
    <t>25-07-2016 15:46:23.256</t>
  </si>
  <si>
    <t>25-07-2016</t>
  </si>
  <si>
    <t>n3347</t>
  </si>
  <si>
    <t>25-07-2016 15:48:25.416</t>
  </si>
  <si>
    <t>25-07-2016 15:48:27.218</t>
  </si>
  <si>
    <t>25-07-2016 15:50:49.204</t>
  </si>
  <si>
    <t>25-07-2016 15:50:53.009</t>
  </si>
  <si>
    <t>25-07-2016 15:50:59.184</t>
  </si>
  <si>
    <t>25-07-2016 15:53:53.078</t>
  </si>
  <si>
    <t>25-07-2016 15:54:16.642</t>
  </si>
  <si>
    <t>25-07-2016 15:54:23.952</t>
  </si>
  <si>
    <t>25-07-2016 15:54:25.153</t>
  </si>
  <si>
    <t>25-07-2016 15:54:32.096</t>
  </si>
  <si>
    <t>25-07-2016 15:54:38.671</t>
  </si>
  <si>
    <t>25-07-2016 15:55:08.143</t>
  </si>
  <si>
    <t>25-07-2016 15:55:17.922</t>
  </si>
  <si>
    <t>25-07-2016 15:55:33.977</t>
  </si>
  <si>
    <t>25-07-2016 15:56:52.746</t>
  </si>
  <si>
    <t>25-07-2016 15:59:53.583</t>
  </si>
  <si>
    <t>25-07-2016 16:02:53.685</t>
  </si>
  <si>
    <t>25-07-2016 16:05:52.786</t>
  </si>
  <si>
    <t>25-07-2016 16:08:53.456</t>
  </si>
  <si>
    <t>25-07-2016 16:11:53.325</t>
  </si>
  <si>
    <t>25-07-2016 16:14:53.327</t>
  </si>
  <si>
    <t>25-07-2016 16:17:53.729</t>
  </si>
  <si>
    <t>25-07-2016 16:20:53.965</t>
  </si>
  <si>
    <t>25-07-2016 16:23:53.066</t>
  </si>
  <si>
    <t>25-07-2016 16:26:53.235</t>
  </si>
  <si>
    <t>25-07-2016 16:29:53.438</t>
  </si>
  <si>
    <t>25-07-2016 16:32:53.907</t>
  </si>
  <si>
    <t>25-07-2016 16:35:54.276</t>
  </si>
  <si>
    <t>25-07-2016 16:38:53.277</t>
  </si>
  <si>
    <t>25-07-2016 16:41:53.780</t>
  </si>
  <si>
    <t>25-07-2016 16:44:53.949</t>
  </si>
  <si>
    <t>25-07-2016 16:47:54.051</t>
  </si>
  <si>
    <t>25-07-2016 16:50:53.853</t>
  </si>
  <si>
    <t>25-07-2016 16:53:52.954</t>
  </si>
  <si>
    <t>25-07-2016 16:56:52.956</t>
  </si>
  <si>
    <t>25-07-2016 16:59:53.092</t>
  </si>
  <si>
    <t>25-07-2016 17:02:53.428</t>
  </si>
  <si>
    <t>25-07-2016 17:05:53.297</t>
  </si>
  <si>
    <t>25-07-2016 17:08:53.933</t>
  </si>
  <si>
    <t>25-07-2016 17:11:53.134</t>
  </si>
  <si>
    <t>25-07-2016 17:14:53.470</t>
  </si>
  <si>
    <t>25-07-2016 17:20:54.008</t>
  </si>
  <si>
    <t>25-07-2016 17:23:53.977</t>
  </si>
  <si>
    <t>25-07-2016 17:26:53.379</t>
  </si>
  <si>
    <t>25-07-2016 17:29:53.481</t>
  </si>
  <si>
    <t>25-07-2016 17:32:54.151</t>
  </si>
  <si>
    <t>25-07-2016 17:35:54.220</t>
  </si>
  <si>
    <t>25-07-2016 17:38:54.188</t>
  </si>
  <si>
    <t>25-07-2016 17:41:53.857</t>
  </si>
  <si>
    <t>25-07-2016 17:44:54.159</t>
  </si>
  <si>
    <t>25-07-2016 17:47:54.295</t>
  </si>
  <si>
    <t>25-07-2016 17:50:53.897</t>
  </si>
  <si>
    <t>25-07-2016 17:53:54.166</t>
  </si>
  <si>
    <t>25-07-2016 17:56:54.068</t>
  </si>
  <si>
    <t>25-07-2016 17:59:53.402</t>
  </si>
  <si>
    <t>25-07-2016 18:00:15.032</t>
  </si>
  <si>
    <t>01-08-2016 10:44:57.693</t>
  </si>
  <si>
    <t>n3358</t>
  </si>
  <si>
    <t>01-08-2016 10:47:56.760</t>
  </si>
  <si>
    <t>01-08-2016 10:47:57.561</t>
  </si>
  <si>
    <t>01-08-2016 10:48:02.334</t>
  </si>
  <si>
    <t>01-08-2016 10:48:06.873</t>
  </si>
  <si>
    <t>01-08-2016 10:48:15.518</t>
  </si>
  <si>
    <t>01-08-2016 10:49:20.303</t>
  </si>
  <si>
    <t>01-08-2016 10:49:34.421</t>
  </si>
  <si>
    <t>01-08-2016 10:49:43.633</t>
  </si>
  <si>
    <t>01-08-2016 10:51:16.088</t>
  </si>
  <si>
    <t>01-08-2016 10:54:16.557</t>
  </si>
  <si>
    <t>01-08-2016 10:55:16.903</t>
  </si>
  <si>
    <t>01-08-2016 10:55:25.881</t>
  </si>
  <si>
    <t>01-08-2016 10:57:16.092</t>
  </si>
  <si>
    <t>01-08-2016 10:59:26.429</t>
  </si>
  <si>
    <t>01-08-2016 10:59:57.703</t>
  </si>
  <si>
    <t>01-08-2016 11:00:16.728</t>
  </si>
  <si>
    <t>01-08-2016 11:03:16.864</t>
  </si>
  <si>
    <t>01-08-2016 11:06:16.265</t>
  </si>
  <si>
    <t>01-08-2016 11:09:16.201</t>
  </si>
  <si>
    <t>01-08-2016 11:12:17.004</t>
  </si>
  <si>
    <t>01-08-2016 11:15:16.739</t>
  </si>
  <si>
    <t>01-08-2016 11:18:17.108</t>
  </si>
  <si>
    <t>01-08-2016 11:21:16.476</t>
  </si>
  <si>
    <t>01-08-2016 11:24:16.445</t>
  </si>
  <si>
    <t>01-08-2016 11:27:17.248</t>
  </si>
  <si>
    <t>01-08-2016 11:30:16.883</t>
  </si>
  <si>
    <t>01-08-2016 11:33:17.319</t>
  </si>
  <si>
    <t>01-08-2016 11:36:17.488</t>
  </si>
  <si>
    <t>01-08-2016 11:39:16.690</t>
  </si>
  <si>
    <t>01-08-2016 11:42:17.059</t>
  </si>
  <si>
    <t>01-08-2016 11:45:17.595</t>
  </si>
  <si>
    <t>01-08-2016 11:48:17.163</t>
  </si>
  <si>
    <t>01-08-2016 11:51:16.999</t>
  </si>
  <si>
    <t>01-08-2016 11:54:16.600</t>
  </si>
  <si>
    <t>01-08-2016 11:57:16.869</t>
  </si>
  <si>
    <t>01-08-2016 12:00:16.805</t>
  </si>
  <si>
    <t>01-08-2016 12:03:16.473</t>
  </si>
  <si>
    <t>01-08-2016 12:06:17.009</t>
  </si>
  <si>
    <t>01-08-2016 12:09:17.579</t>
  </si>
  <si>
    <t>01-08-2016 12:12:16.847</t>
  </si>
  <si>
    <t>01-08-2016 12:15:16.882</t>
  </si>
  <si>
    <t>01-08-2016 12:18:17.018</t>
  </si>
  <si>
    <t>01-08-2016 12:21:17.654</t>
  </si>
  <si>
    <t>01-08-2016 12:24:17.823</t>
  </si>
  <si>
    <t>01-08-2016 12:27:17.559</t>
  </si>
  <si>
    <t>01-08-2016 12:30:17.294</t>
  </si>
  <si>
    <t>01-08-2016 12:33:16.829</t>
  </si>
  <si>
    <t>01-08-2016 12:36:17.298</t>
  </si>
  <si>
    <t>01-08-2016 12:39:18.034</t>
  </si>
  <si>
    <t>01-08-2016 12:42:17.903</t>
  </si>
  <si>
    <t>01-08-2016 12:45:17.438</t>
  </si>
  <si>
    <t>01-08-2016 12:48:17.474</t>
  </si>
  <si>
    <t>01-08-2016 12:49:50.149</t>
  </si>
  <si>
    <t>01-08-2016 16:59:47.050</t>
  </si>
  <si>
    <t>n3359</t>
  </si>
  <si>
    <t>01-08-2016 16:59:50.955</t>
  </si>
  <si>
    <t>01-08-2016 17:02:02.494</t>
  </si>
  <si>
    <t>01-08-2016 17:03:08.647</t>
  </si>
  <si>
    <t>01-08-2016 17:03:24.068</t>
  </si>
  <si>
    <t>01-08-2016 17:04:14.267</t>
  </si>
  <si>
    <t>01-08-2016 17:04:21.142</t>
  </si>
  <si>
    <t>01-08-2016 17:05:03.030</t>
  </si>
  <si>
    <t>01-08-2016 17:05:21.421</t>
  </si>
  <si>
    <t>01-08-2016 17:05:47.422</t>
  </si>
  <si>
    <t>01-08-2016 17:06:49.603</t>
  </si>
  <si>
    <t>01-08-2016 17:08:02.498</t>
  </si>
  <si>
    <t>01-08-2016 17:09:57.115</t>
  </si>
  <si>
    <t>01-08-2016 17:10:01.387</t>
  </si>
  <si>
    <t>01-08-2016 17:11:02.067</t>
  </si>
  <si>
    <t>01-08-2016 17:14:02.169</t>
  </si>
  <si>
    <t>01-08-2016 17:17:02.472</t>
  </si>
  <si>
    <t>01-08-2016 17:20:03.108</t>
  </si>
  <si>
    <t>01-08-2016 17:23:03.010</t>
  </si>
  <si>
    <t>01-08-2016 17:26:03.112</t>
  </si>
  <si>
    <t>01-08-2016 17:29:02.380</t>
  </si>
  <si>
    <t>01-08-2016 17:32:02.516</t>
  </si>
  <si>
    <t>01-08-2016 17:35:03.219</t>
  </si>
  <si>
    <t>01-08-2016 17:38:03.555</t>
  </si>
  <si>
    <t>01-08-2016 17:41:02.956</t>
  </si>
  <si>
    <t>01-08-2016 17:44:02.625</t>
  </si>
  <si>
    <t>01-08-2016 17:47:03.328</t>
  </si>
  <si>
    <t>01-08-2016 17:50:03.063</t>
  </si>
  <si>
    <t>01-08-2016 17:53:03.365</t>
  </si>
  <si>
    <t>01-08-2016 17:56:03.267</t>
  </si>
  <si>
    <t>01-08-2016 17:59:02.802</t>
  </si>
  <si>
    <t>01-08-2016 18:02:02.838</t>
  </si>
  <si>
    <t>01-08-2016 18:05:03.374</t>
  </si>
  <si>
    <t>01-08-2016 18:08:03.710</t>
  </si>
  <si>
    <t>01-08-2016 18:11:03.478</t>
  </si>
  <si>
    <t>01-08-2016 18:14:02.780</t>
  </si>
  <si>
    <t>01-08-2016 18:17:02.982</t>
  </si>
  <si>
    <t>01-08-2016 18:20:03.518</t>
  </si>
  <si>
    <t>01-08-2016 18:23:03.487</t>
  </si>
  <si>
    <t>01-08-2016 18:26:03.656</t>
  </si>
  <si>
    <t>01-08-2016 18:29:03.825</t>
  </si>
  <si>
    <t>01-08-2016 18:32:03.761</t>
  </si>
  <si>
    <t>01-08-2016 18:35:03.462</t>
  </si>
  <si>
    <t>01-08-2016 18:38:03.798</t>
  </si>
  <si>
    <t>01-08-2016 18:41:03.533</t>
  </si>
  <si>
    <t>01-08-2016 18:44:04.503</t>
  </si>
  <si>
    <t>01-08-2016 18:47:03.004</t>
  </si>
  <si>
    <t>01-08-2016 18:50:03.773</t>
  </si>
  <si>
    <t>01-08-2016 18:53:03.909</t>
  </si>
  <si>
    <t>01-08-2016 18:56:03.945</t>
  </si>
  <si>
    <t>01-08-2016 18:59:04.080</t>
  </si>
  <si>
    <t>01-08-2016 19:05:03.451</t>
  </si>
  <si>
    <t>01-08-2016 19:08:04.320</t>
  </si>
  <si>
    <t>01-08-2016 19:11:04.056</t>
  </si>
  <si>
    <t>01-08-2016 19:14:04.825</t>
  </si>
  <si>
    <t>01-08-2016 19:17:04.460</t>
  </si>
  <si>
    <t>01-08-2016 19:20:04.362</t>
  </si>
  <si>
    <t>01-08-2016 19:23:04.064</t>
  </si>
  <si>
    <t>01-08-2016 19:26:04.367</t>
  </si>
  <si>
    <t>01-08-2016 19:29:04.569</t>
  </si>
  <si>
    <t>04-08-2016 11:13:34.963</t>
  </si>
  <si>
    <t>04-08-2016</t>
  </si>
  <si>
    <t>n3360</t>
  </si>
  <si>
    <t>04-08-2016 11:18:03.948</t>
  </si>
  <si>
    <t>04-08-2016 11:18:11.157</t>
  </si>
  <si>
    <t>04-08-2016 11:18:31.217</t>
  </si>
  <si>
    <t>04-08-2016 11:19:59.065</t>
  </si>
  <si>
    <t>04-08-2016 11:20:12.216</t>
  </si>
  <si>
    <t>04-08-2016 11:21:29.984</t>
  </si>
  <si>
    <t>04-08-2016 11:23:44.193</t>
  </si>
  <si>
    <t>04-08-2016 11:24:02.016</t>
  </si>
  <si>
    <t>04-08-2016 11:24:30.654</t>
  </si>
  <si>
    <t>04-08-2016 11:27:31.090</t>
  </si>
  <si>
    <t>04-08-2016 11:30:31.226</t>
  </si>
  <si>
    <t>04-08-2016 11:30:57.427</t>
  </si>
  <si>
    <t>04-08-2016 11:32:27.044</t>
  </si>
  <si>
    <t>04-08-2016 11:32:37.558</t>
  </si>
  <si>
    <t>04-08-2016 11:33:31.495</t>
  </si>
  <si>
    <t>04-08-2016 11:36:31.464</t>
  </si>
  <si>
    <t>04-08-2016 11:39:30.531</t>
  </si>
  <si>
    <t>04-08-2016 11:42:31.034</t>
  </si>
  <si>
    <t>04-08-2016 11:45:31.570</t>
  </si>
  <si>
    <t>04-08-2016 11:48:31.739</t>
  </si>
  <si>
    <t>04-08-2016 11:51:31.675</t>
  </si>
  <si>
    <t>04-08-2016 11:54:31.376</t>
  </si>
  <si>
    <t>04-08-2016 11:57:31.579</t>
  </si>
  <si>
    <t>04-08-2016 12:00:30.947</t>
  </si>
  <si>
    <t>04-08-2016 12:03:31.383</t>
  </si>
  <si>
    <t>04-08-2016 12:06:31.752</t>
  </si>
  <si>
    <t>04-08-2016 12:09:31.988</t>
  </si>
  <si>
    <t>04-08-2016 12:12:31.323</t>
  </si>
  <si>
    <t>04-08-2016 12:15:31.859</t>
  </si>
  <si>
    <t>04-08-2016 12:18:31.360</t>
  </si>
  <si>
    <t>04-08-2016 12:21:31.329</t>
  </si>
  <si>
    <t>04-08-2016 12:24:31.732</t>
  </si>
  <si>
    <t>04-08-2016 12:27:31.100</t>
  </si>
  <si>
    <t>04-08-2016 12:30:31.402</t>
  </si>
  <si>
    <t>04-08-2016 12:33:31.872</t>
  </si>
  <si>
    <t>04-08-2016 12:36:31.607</t>
  </si>
  <si>
    <t>04-08-2016 12:39:31.743</t>
  </si>
  <si>
    <t>04-08-2016 12:42:32.346</t>
  </si>
  <si>
    <t>04-08-2016 12:45:31.613</t>
  </si>
  <si>
    <t>04-08-2016 12:48:31.549</t>
  </si>
  <si>
    <t>04-08-2016 12:51:31.818</t>
  </si>
  <si>
    <t>04-08-2016 12:54:32.287</t>
  </si>
  <si>
    <t>04-08-2016 12:57:32.590</t>
  </si>
  <si>
    <t>04-08-2016 12:57:32.591</t>
  </si>
  <si>
    <t>04-08-2016 13:00:31.658</t>
  </si>
  <si>
    <t>04-08-2016 13:00:31.659</t>
  </si>
  <si>
    <t>04-08-2016 13:02:34.549</t>
  </si>
  <si>
    <t>04-08-2016 16:34:43.743</t>
  </si>
  <si>
    <t>n3361</t>
  </si>
  <si>
    <t>04-08-2016 16:41:15.355</t>
  </si>
  <si>
    <t>04-08-2016 16:41:30.475</t>
  </si>
  <si>
    <t>04-08-2016 16:41:38.953</t>
  </si>
  <si>
    <t>04-08-2016 16:41:52.070</t>
  </si>
  <si>
    <t>04-08-2016 16:42:09.359</t>
  </si>
  <si>
    <t>04-08-2016 16:42:48.043</t>
  </si>
  <si>
    <t>04-08-2016 16:42:55.086</t>
  </si>
  <si>
    <t>04-08-2016 16:44:38.955</t>
  </si>
  <si>
    <t>04-08-2016 16:47:39.525</t>
  </si>
  <si>
    <t>04-08-2016 16:50:39.627</t>
  </si>
  <si>
    <t>04-08-2016 16:52:09.745</t>
  </si>
  <si>
    <t>04-08-2016 16:52:19.992</t>
  </si>
  <si>
    <t>04-08-2016 16:53:39.329</t>
  </si>
  <si>
    <t>04-08-2016 16:55:25.167</t>
  </si>
  <si>
    <t>04-08-2016 16:55:46.095</t>
  </si>
  <si>
    <t>04-08-2016 16:56:39.197</t>
  </si>
  <si>
    <t>04-08-2016 16:59:39.166</t>
  </si>
  <si>
    <t>04-08-2016 17:02:39.502</t>
  </si>
  <si>
    <t>04-08-2016 17:05:39.805</t>
  </si>
  <si>
    <t>04-08-2016 17:08:39.106</t>
  </si>
  <si>
    <t>04-08-2016 17:11:39.141</t>
  </si>
  <si>
    <t>04-08-2016 17:14:39.311</t>
  </si>
  <si>
    <t>04-08-2016 17:15:15.191</t>
  </si>
  <si>
    <t>04-08-2016 17:15:41.292</t>
  </si>
  <si>
    <t>04-08-2016 17:17:39.913</t>
  </si>
  <si>
    <t>04-08-2016 17:20:39.982</t>
  </si>
  <si>
    <t>04-08-2016 17:23:40.218</t>
  </si>
  <si>
    <t>04-08-2016 17:26:39.786</t>
  </si>
  <si>
    <t>04-08-2016 17:29:40.156</t>
  </si>
  <si>
    <t>04-08-2016 17:32:40.125</t>
  </si>
  <si>
    <t>04-08-2016 17:35:40.160</t>
  </si>
  <si>
    <t>04-08-2016 17:38:39.995</t>
  </si>
  <si>
    <t>04-08-2016 17:41:38.696</t>
  </si>
  <si>
    <t>04-08-2016 17:44:38.965</t>
  </si>
  <si>
    <t>04-08-2016 17:47:38.867</t>
  </si>
  <si>
    <t>04-08-2016 17:50:39.437</t>
  </si>
  <si>
    <t>04-08-2016 17:53:39.506</t>
  </si>
  <si>
    <t>04-08-2016 17:56:39.274</t>
  </si>
  <si>
    <t>04-08-2016 17:59:39.209</t>
  </si>
  <si>
    <t>04-08-2016 18:02:39.312</t>
  </si>
  <si>
    <t>04-08-2016 18:05:39.681</t>
  </si>
  <si>
    <t>04-08-2016 18:08:40.184</t>
  </si>
  <si>
    <t>04-08-2016 18:11:39.919</t>
  </si>
  <si>
    <t>04-08-2016 18:14:39.354</t>
  </si>
  <si>
    <t>04-08-2016 18:17:39.990</t>
  </si>
  <si>
    <t>04-08-2016 18:20:39.458</t>
  </si>
  <si>
    <t>04-08-2016 18:23:39.861</t>
  </si>
  <si>
    <t>04-08-2016 18:26:40.264</t>
  </si>
  <si>
    <t>04-08-2016 18:29:39.431</t>
  </si>
  <si>
    <t>04-08-2016 18:32:39.600</t>
  </si>
  <si>
    <t>04-08-2016 18:35:39.703</t>
  </si>
  <si>
    <t>04-08-2016 18:38:39.772</t>
  </si>
  <si>
    <t>04-08-2016 18:41:39.407</t>
  </si>
  <si>
    <t>04-08-2016 18:44:38.975</t>
  </si>
  <si>
    <t>04-08-2016 18:47:39.578</t>
  </si>
  <si>
    <t>04-08-2016 18:50:39.280</t>
  </si>
  <si>
    <t>04-08-2016 18:53:39.649</t>
  </si>
  <si>
    <t>04-08-2016 18:56:40.185</t>
  </si>
  <si>
    <t>04-08-2016 18:59:40.020</t>
  </si>
  <si>
    <t>04-08-2016 19:02:38.921</t>
  </si>
  <si>
    <t>04-08-2016 19:05:39.557</t>
  </si>
  <si>
    <t>04-08-2016 19:08:39.660</t>
  </si>
  <si>
    <t>04-08-2016 19:11:40.363</t>
  </si>
  <si>
    <t>04-08-2016 19:11:59.357</t>
  </si>
  <si>
    <t>11-08-2016 14:15:20.955</t>
  </si>
  <si>
    <t>11-08-2016</t>
  </si>
  <si>
    <t>n3374</t>
  </si>
  <si>
    <t>11-08-2016 14:19:46.202</t>
  </si>
  <si>
    <t>11-08-2016 14:20:01.890</t>
  </si>
  <si>
    <t>11-08-2016 14:21:12.616</t>
  </si>
  <si>
    <t>11-08-2016 14:21:24.831</t>
  </si>
  <si>
    <t>11-08-2016 14:21:57.608</t>
  </si>
  <si>
    <t>11-08-2016 14:24:58.311</t>
  </si>
  <si>
    <t>11-08-2016 14:25:21.241</t>
  </si>
  <si>
    <t>11-08-2016 14:25:25.179</t>
  </si>
  <si>
    <t>11-08-2016 14:27:39.522</t>
  </si>
  <si>
    <t>11-08-2016 14:27:45.129</t>
  </si>
  <si>
    <t>11-08-2016 14:27:58.580</t>
  </si>
  <si>
    <t>11-08-2016 14:28:27.585</t>
  </si>
  <si>
    <t>11-08-2016 14:28:34.327</t>
  </si>
  <si>
    <t>11-08-2016 14:30:58.682</t>
  </si>
  <si>
    <t>11-08-2016 14:31:21.679</t>
  </si>
  <si>
    <t>11-08-2016 14:31:30.157</t>
  </si>
  <si>
    <t>11-08-2016 14:33:58.351</t>
  </si>
  <si>
    <t>11-08-2016 14:36:57.919</t>
  </si>
  <si>
    <t>11-08-2016 14:39:58.288</t>
  </si>
  <si>
    <t>11-08-2016 14:42:58.758</t>
  </si>
  <si>
    <t>11-08-2016 14:45:58.860</t>
  </si>
  <si>
    <t>11-08-2016 14:48:59.096</t>
  </si>
  <si>
    <t>11-08-2016 14:51:59.031</t>
  </si>
  <si>
    <t>11-08-2016 14:54:58.399</t>
  </si>
  <si>
    <t>11-08-2016 14:57:58.802</t>
  </si>
  <si>
    <t>11-08-2016 15:00:58.670</t>
  </si>
  <si>
    <t>11-08-2016 15:03:59.407</t>
  </si>
  <si>
    <t>11-08-2016 15:06:59.376</t>
  </si>
  <si>
    <t>11-08-2016 15:09:58.677</t>
  </si>
  <si>
    <t>11-08-2016 15:12:58.879</t>
  </si>
  <si>
    <t>11-08-2016 15:15:59.048</t>
  </si>
  <si>
    <t>11-08-2016 15:18:58.717</t>
  </si>
  <si>
    <t>11-08-2016 15:21:58.752</t>
  </si>
  <si>
    <t>11-08-2016 15:24:58.921</t>
  </si>
  <si>
    <t>11-08-2016 15:27:58.323</t>
  </si>
  <si>
    <t>11-08-2016 15:30:58.525</t>
  </si>
  <si>
    <t>11-08-2016 15:33:59.028</t>
  </si>
  <si>
    <t>11-08-2016 15:36:58.897</t>
  </si>
  <si>
    <t>11-08-2016 15:39:59.733</t>
  </si>
  <si>
    <t>11-08-2016 15:42:58.534</t>
  </si>
  <si>
    <t>11-08-2016 15:45:58.803</t>
  </si>
  <si>
    <t>11-08-2016 15:48:58.772</t>
  </si>
  <si>
    <t>11-08-2016 15:51:59.475</t>
  </si>
  <si>
    <t>11-08-2016 15:54:59.477</t>
  </si>
  <si>
    <t>11-08-2016 15:58:00.047</t>
  </si>
  <si>
    <t>11-08-2016 16:00:58.914</t>
  </si>
  <si>
    <t>11-08-2016 16:03:58.883</t>
  </si>
  <si>
    <t>11-08-2016 16:06:59.319</t>
  </si>
  <si>
    <t>11-08-2016 16:09:59.588</t>
  </si>
  <si>
    <t>11-08-2016 16:12:59.991</t>
  </si>
  <si>
    <t>11-08-2016 16:15:59.058</t>
  </si>
  <si>
    <t>11-08-2016 16:18:59.294</t>
  </si>
  <si>
    <t>11-08-2016 16:19:27.718</t>
  </si>
  <si>
    <t>15-08-2016 14:12:58.053</t>
  </si>
  <si>
    <t>15-08-2016</t>
  </si>
  <si>
    <t>n3375</t>
  </si>
  <si>
    <t>15-08-2016 14:16:27.427</t>
  </si>
  <si>
    <t>15-08-2016 14:16:37.407</t>
  </si>
  <si>
    <t>15-08-2016 14:16:52.727</t>
  </si>
  <si>
    <t>15-08-2016 14:17:56.343</t>
  </si>
  <si>
    <t>15-08-2016 14:17:57.178</t>
  </si>
  <si>
    <t>15-08-2016 14:17:59.881</t>
  </si>
  <si>
    <t>15-08-2016 14:18:02.351</t>
  </si>
  <si>
    <t>15-08-2016 14:19:23.424</t>
  </si>
  <si>
    <t>15-08-2016 14:19:30.366</t>
  </si>
  <si>
    <t>15-08-2016 14:19:51.160</t>
  </si>
  <si>
    <t>15-08-2016 14:19:52.362</t>
  </si>
  <si>
    <t>15-08-2016 14:19:57.134</t>
  </si>
  <si>
    <t>15-08-2016 14:20:22.334</t>
  </si>
  <si>
    <t>15-08-2016 14:22:52.497</t>
  </si>
  <si>
    <t>15-08-2016 14:25:53.167</t>
  </si>
  <si>
    <t>15-08-2016 14:28:53.333</t>
  </si>
  <si>
    <t>15-08-2016 14:31:53.438</t>
  </si>
  <si>
    <t>15-08-2016 14:34:52.306</t>
  </si>
  <si>
    <t>15-08-2016 14:37:52.708</t>
  </si>
  <si>
    <t>15-08-2016 14:40:53.044</t>
  </si>
  <si>
    <t>15-08-2016 14:43:53.514</t>
  </si>
  <si>
    <t>15-08-2016 14:46:53.449</t>
  </si>
  <si>
    <t>15-08-2016 14:49:52.650</t>
  </si>
  <si>
    <t>15-08-2016 14:52:52.853</t>
  </si>
  <si>
    <t>15-08-2016 14:55:53.255</t>
  </si>
  <si>
    <t>15-08-2016 14:58:53.758</t>
  </si>
  <si>
    <t>15-08-2016 15:01:53.293</t>
  </si>
  <si>
    <t>15-08-2016 15:04:53.228</t>
  </si>
  <si>
    <t>15-08-2016 15:04:53.233</t>
  </si>
  <si>
    <t>15-08-2016 15:07:52.897</t>
  </si>
  <si>
    <t>15-08-2016 15:10:53.400</t>
  </si>
  <si>
    <t>15-08-2016 15:10:54.403</t>
  </si>
  <si>
    <t>15-08-2016 15:13:53.702</t>
  </si>
  <si>
    <t>15-08-2016 15:16:53.504</t>
  </si>
  <si>
    <t>15-08-2016 15:19:53.139</t>
  </si>
  <si>
    <t>15-08-2016 15:22:52.607</t>
  </si>
  <si>
    <t>15-08-2016 15:25:52.810</t>
  </si>
  <si>
    <t>15-08-2016 15:28:53.179</t>
  </si>
  <si>
    <t>15-08-2016 15:31:53.148</t>
  </si>
  <si>
    <t>15-08-2016 15:34:53.417</t>
  </si>
  <si>
    <t>15-08-2016 15:37:52.518</t>
  </si>
  <si>
    <t>15-08-2016 15:40:53.054</t>
  </si>
  <si>
    <t>15-08-2016 15:43:53.657</t>
  </si>
  <si>
    <t>15-08-2016 15:46:53.926</t>
  </si>
  <si>
    <t>15-08-2016 15:49:53.528</t>
  </si>
  <si>
    <t>15-08-2016 15:52:53.964</t>
  </si>
  <si>
    <t>15-08-2016 15:55:53.032</t>
  </si>
  <si>
    <t>15-08-2016 15:58:53.868</t>
  </si>
  <si>
    <t>15-08-2016 16:01:53.870</t>
  </si>
  <si>
    <t>15-08-2016 16:04:53.939</t>
  </si>
  <si>
    <t>15-08-2016 16:07:54.409</t>
  </si>
  <si>
    <t>15-08-2016 16:10:53.376</t>
  </si>
  <si>
    <t>15-08-2016 16:13:53.545</t>
  </si>
  <si>
    <t>15-08-2016 16:16:53.647</t>
  </si>
  <si>
    <t>15-08-2016 16:19:53.583</t>
  </si>
  <si>
    <t>15-08-2016 16:22:53.919</t>
  </si>
  <si>
    <t>15-08-2016 16:24:31.744</t>
  </si>
  <si>
    <t>17-08-2016 15:10:42.512</t>
  </si>
  <si>
    <t>17-08-2016</t>
  </si>
  <si>
    <t>n3382</t>
  </si>
  <si>
    <t>17-08-2016 15:13:49.490</t>
  </si>
  <si>
    <t>17-08-2016 15:14:25.370</t>
  </si>
  <si>
    <t>17-08-2016 15:15:20.876</t>
  </si>
  <si>
    <t>17-08-2016 15:15:57.090</t>
  </si>
  <si>
    <t>17-08-2016 15:16:38.211</t>
  </si>
  <si>
    <t>17-08-2016 15:16:48.057</t>
  </si>
  <si>
    <t>17-08-2016 15:18:21.346</t>
  </si>
  <si>
    <t>17-08-2016 15:20:16.096</t>
  </si>
  <si>
    <t>17-08-2016 15:20:56.716</t>
  </si>
  <si>
    <t>17-08-2016 15:21:21.148</t>
  </si>
  <si>
    <t>17-08-2016 15:21:52.555</t>
  </si>
  <si>
    <t>17-08-2016 15:24:20.916</t>
  </si>
  <si>
    <t>17-08-2016 15:24:41.810</t>
  </si>
  <si>
    <t>17-08-2016 15:24:46.750</t>
  </si>
  <si>
    <t>17-08-2016 15:27:21.386</t>
  </si>
  <si>
    <t>17-08-2016 15:30:21.354</t>
  </si>
  <si>
    <t>17-08-2016 15:33:21.490</t>
  </si>
  <si>
    <t>17-08-2016 15:36:21.926</t>
  </si>
  <si>
    <t>17-08-2016 15:39:21.060</t>
  </si>
  <si>
    <t>17-08-2016 15:42:21.463</t>
  </si>
  <si>
    <t>17-08-2016 15:45:21.766</t>
  </si>
  <si>
    <t>17-08-2016 15:48:22.035</t>
  </si>
  <si>
    <t>17-08-2016 15:51:22.237</t>
  </si>
  <si>
    <t>17-08-2016 15:54:22.206</t>
  </si>
  <si>
    <t>17-08-2016 15:57:21.941</t>
  </si>
  <si>
    <t>17-08-2016 16:00:21.710</t>
  </si>
  <si>
    <t>17-08-2016 16:03:22.079</t>
  </si>
  <si>
    <t>17-08-2016 16:06:21.981</t>
  </si>
  <si>
    <t>17-08-2016 16:09:22.684</t>
  </si>
  <si>
    <t>17-08-2016 16:12:21.718</t>
  </si>
  <si>
    <t>17-08-2016 16:15:21.887</t>
  </si>
  <si>
    <t>17-08-2016 16:18:22.123</t>
  </si>
  <si>
    <t>17-08-2016 16:21:22.259</t>
  </si>
  <si>
    <t>17-08-2016 16:24:23.029</t>
  </si>
  <si>
    <t>17-08-2016 16:27:22.530</t>
  </si>
  <si>
    <t>17-08-2016 16:30:21.965</t>
  </si>
  <si>
    <t>17-08-2016 16:33:21.867</t>
  </si>
  <si>
    <t>17-08-2016 16:36:22.370</t>
  </si>
  <si>
    <t>17-08-2016 16:39:23.206</t>
  </si>
  <si>
    <t>17-08-2016 16:42:22.975</t>
  </si>
  <si>
    <t>17-08-2016 16:45:22.343</t>
  </si>
  <si>
    <t>17-08-2016 16:48:22.846</t>
  </si>
  <si>
    <t>17-08-2016 16:51:22.781</t>
  </si>
  <si>
    <t>17-08-2016 16:54:22.416</t>
  </si>
  <si>
    <t>17-08-2016 16:57:22.752</t>
  </si>
  <si>
    <t>17-08-2016 17:00:23.221</t>
  </si>
  <si>
    <t>17-08-2016 17:03:22.723</t>
  </si>
  <si>
    <t>17-08-2016 17:06:22.925</t>
  </si>
  <si>
    <t>17-08-2016 17:09:23.195</t>
  </si>
  <si>
    <t>17-08-2016 17:12:22.997</t>
  </si>
  <si>
    <t>17-08-2016 17:15:22.865</t>
  </si>
  <si>
    <t>17-08-2016 17:18:22.133</t>
  </si>
  <si>
    <t>17-08-2016 17:18:36.844</t>
  </si>
  <si>
    <t>18-08-2016 16:40:41.121</t>
  </si>
  <si>
    <t>18-08-2016</t>
  </si>
  <si>
    <t>n3383</t>
  </si>
  <si>
    <t>18-08-2016 16:46:56.345</t>
  </si>
  <si>
    <t>18-08-2016 16:47:02.720</t>
  </si>
  <si>
    <t>18-08-2016 16:48:23.158</t>
  </si>
  <si>
    <t>18-08-2016 16:48:46.422</t>
  </si>
  <si>
    <t>18-08-2016 16:49:32.516</t>
  </si>
  <si>
    <t>18-08-2016 16:49:41.127</t>
  </si>
  <si>
    <t>18-08-2016 16:49:43.697</t>
  </si>
  <si>
    <t>18-08-2016 16:49:55.679</t>
  </si>
  <si>
    <t>18-08-2016 16:50:00.419</t>
  </si>
  <si>
    <t>18-08-2016 16:50:28.355</t>
  </si>
  <si>
    <t>18-08-2016 16:50:31.460</t>
  </si>
  <si>
    <t>18-08-2016 16:52:43.799</t>
  </si>
  <si>
    <t>18-08-2016 16:55:43.968</t>
  </si>
  <si>
    <t>18-08-2016 16:57:58.077</t>
  </si>
  <si>
    <t>18-08-2016 16:58:06.154</t>
  </si>
  <si>
    <t>18-08-2016 16:58:43.303</t>
  </si>
  <si>
    <t>18-08-2016 17:01:43.138</t>
  </si>
  <si>
    <t>18-08-2016 17:04:43.941</t>
  </si>
  <si>
    <t>18-08-2016 17:07:43.743</t>
  </si>
  <si>
    <t>18-08-2016 17:10:43.912</t>
  </si>
  <si>
    <t>18-08-2016 17:13:43.347</t>
  </si>
  <si>
    <t>18-08-2016 17:16:43.550</t>
  </si>
  <si>
    <t>18-08-2016 17:19:43.819</t>
  </si>
  <si>
    <t>18-08-2016 17:22:44.188</t>
  </si>
  <si>
    <t>18-08-2016 17:25:44.424</t>
  </si>
  <si>
    <t>18-08-2016 17:28:43.592</t>
  </si>
  <si>
    <t>18-08-2016 17:31:43.861</t>
  </si>
  <si>
    <t>18-08-2016 17:34:44.030</t>
  </si>
  <si>
    <t>18-08-2016 17:37:44.232</t>
  </si>
  <si>
    <t>18-08-2016 17:40:44.501</t>
  </si>
  <si>
    <t>18-08-2016 17:43:44.570</t>
  </si>
  <si>
    <t>18-08-2016 17:46:42.670</t>
  </si>
  <si>
    <t>18-08-2016 17:49:43.139</t>
  </si>
  <si>
    <t>18-08-2016 17:52:43.342</t>
  </si>
  <si>
    <t>18-08-2016 17:55:43.678</t>
  </si>
  <si>
    <t>18-08-2016 17:58:43.813</t>
  </si>
  <si>
    <t>18-08-2016 18:01:43.215</t>
  </si>
  <si>
    <t>18-08-2016 18:04:43.784</t>
  </si>
  <si>
    <t>18-08-2016 18:07:43.920</t>
  </si>
  <si>
    <t>18-08-2016 18:10:43.488</t>
  </si>
  <si>
    <t>18-08-2016 18:13:44.258</t>
  </si>
  <si>
    <t>18-08-2016 18:16:43.292</t>
  </si>
  <si>
    <t>18-08-2016 18:19:43.895</t>
  </si>
  <si>
    <t>18-08-2016 18:22:43.864</t>
  </si>
  <si>
    <t>18-08-2016 18:25:44.133</t>
  </si>
  <si>
    <t>18-08-2016 18:28:44.302</t>
  </si>
  <si>
    <t>18-08-2016 18:31:44.572</t>
  </si>
  <si>
    <t>18-08-2016 18:34:43.706</t>
  </si>
  <si>
    <t>18-08-2016 18:37:44.409</t>
  </si>
  <si>
    <t>18-08-2016 18:40:43.710</t>
  </si>
  <si>
    <t>18-08-2016 18:43:44.113</t>
  </si>
  <si>
    <t>18-08-2016 18:46:44.048</t>
  </si>
  <si>
    <t>18-08-2016 18:49:42.882</t>
  </si>
  <si>
    <t>18-08-2016 18:52:43.118</t>
  </si>
  <si>
    <t>18-08-2016 18:54:07.366</t>
  </si>
  <si>
    <t>28-07-2016 12:35:51.485</t>
  </si>
  <si>
    <t>28-07-2016</t>
  </si>
  <si>
    <t>n3406</t>
  </si>
  <si>
    <t>28-07-2016 12:42:37.950</t>
  </si>
  <si>
    <t>28-07-2016 12:42:48.898</t>
  </si>
  <si>
    <t>28-07-2016 12:42:56.875</t>
  </si>
  <si>
    <t>28-07-2016 12:43:15.399</t>
  </si>
  <si>
    <t>28-07-2016 12:44:27.093</t>
  </si>
  <si>
    <t>28-07-2016 12:44:37.240</t>
  </si>
  <si>
    <t>28-07-2016 12:44:47.019</t>
  </si>
  <si>
    <t>28-07-2016 12:45:59.214</t>
  </si>
  <si>
    <t>28-07-2016 12:46:02.651</t>
  </si>
  <si>
    <t>28-07-2016 12:46:08.559</t>
  </si>
  <si>
    <t>28-07-2016 12:47:26.227</t>
  </si>
  <si>
    <t>28-07-2016 12:50:26.463</t>
  </si>
  <si>
    <t>28-07-2016 12:53:26.799</t>
  </si>
  <si>
    <t>28-07-2016 12:56:26.634</t>
  </si>
  <si>
    <t>28-07-2016 12:59:26.937</t>
  </si>
  <si>
    <t>28-07-2016 13:02:26.906</t>
  </si>
  <si>
    <t>28-07-2016 13:05:27.041</t>
  </si>
  <si>
    <t>28-07-2016 13:07:57.538</t>
  </si>
  <si>
    <t>28-07-2016 13:08:03.780</t>
  </si>
  <si>
    <t>28-07-2016 13:08:27.044</t>
  </si>
  <si>
    <t>28-07-2016 13:11:27.046</t>
  </si>
  <si>
    <t>28-07-2016 13:14:27.215</t>
  </si>
  <si>
    <t>28-07-2016 13:17:27.384</t>
  </si>
  <si>
    <t>28-07-2016 13:20:27.386</t>
  </si>
  <si>
    <t>28-07-2016 13:23:27.154</t>
  </si>
  <si>
    <t>28-07-2016 13:26:27.390</t>
  </si>
  <si>
    <t>28-07-2016 13:29:27.593</t>
  </si>
  <si>
    <t>28-07-2016 13:32:27.728</t>
  </si>
  <si>
    <t>28-07-2016 13:35:27.564</t>
  </si>
  <si>
    <t>28-07-2016 13:38:27.132</t>
  </si>
  <si>
    <t>28-07-2016 13:41:27.568</t>
  </si>
  <si>
    <t>28-07-2016 13:44:27.535</t>
  </si>
  <si>
    <t>28-07-2016 13:47:27.706</t>
  </si>
  <si>
    <t>28-07-2016 13:50:27.741</t>
  </si>
  <si>
    <t>28-07-2016 13:53:27.643</t>
  </si>
  <si>
    <t>28-07-2016 13:56:27.646</t>
  </si>
  <si>
    <t>28-07-2016 13:59:27.514</t>
  </si>
  <si>
    <t>28-07-2016 14:02:27.683</t>
  </si>
  <si>
    <t>28-07-2016 14:05:27.986</t>
  </si>
  <si>
    <t>28-07-2016 14:08:27.888</t>
  </si>
  <si>
    <t>28-07-2016 14:11:27.222</t>
  </si>
  <si>
    <t>28-07-2016 14:17:27.994</t>
  </si>
  <si>
    <t>28-07-2016 14:20:28.230</t>
  </si>
  <si>
    <t>28-07-2016 14:23:28.433</t>
  </si>
  <si>
    <t>28-07-2016 14:26:28.134</t>
  </si>
  <si>
    <t>28-07-2016 14:29:28.470</t>
  </si>
  <si>
    <t>28-07-2016 14:32:28.372</t>
  </si>
  <si>
    <t>28-07-2016 14:35:28.608</t>
  </si>
  <si>
    <t>28-07-2016 14:38:28.443</t>
  </si>
  <si>
    <t>28-07-2016 14:41:28.012</t>
  </si>
  <si>
    <t>28-07-2016 14:44:27.780</t>
  </si>
  <si>
    <t>28-07-2016 14:45:50.317</t>
  </si>
  <si>
    <t>31-07-2016 14:25:07.957</t>
  </si>
  <si>
    <t>31-07-2016</t>
  </si>
  <si>
    <t>n3407</t>
  </si>
  <si>
    <t>31-07-2016 14:35:15.619</t>
  </si>
  <si>
    <t>31-07-2016 14:35:23.429</t>
  </si>
  <si>
    <t>31-07-2016 14:35:54.637</t>
  </si>
  <si>
    <t>31-07-2016 14:36:31.585</t>
  </si>
  <si>
    <t>31-07-2016 14:36:33.988</t>
  </si>
  <si>
    <t>31-07-2016 14:38:55.273</t>
  </si>
  <si>
    <t>31-07-2016 14:39:33.890</t>
  </si>
  <si>
    <t>31-07-2016 14:39:41.801</t>
  </si>
  <si>
    <t>31-07-2016 14:41:55.342</t>
  </si>
  <si>
    <t>31-07-2016 14:43:41.881</t>
  </si>
  <si>
    <t>31-07-2016 14:43:45.887</t>
  </si>
  <si>
    <t>31-07-2016 14:44:55.177</t>
  </si>
  <si>
    <t>31-07-2016 14:47:55.380</t>
  </si>
  <si>
    <t>31-07-2016 14:49:42.587</t>
  </si>
  <si>
    <t>31-07-2016 14:49:53.067</t>
  </si>
  <si>
    <t>31-07-2016 14:50:55.348</t>
  </si>
  <si>
    <t>31-07-2016 14:52:12.850</t>
  </si>
  <si>
    <t>31-07-2016 14:52:23.664</t>
  </si>
  <si>
    <t>31-07-2016 14:53:55.384</t>
  </si>
  <si>
    <t>31-07-2016 14:56:55.686</t>
  </si>
  <si>
    <t>31-07-2016 14:59:55.856</t>
  </si>
  <si>
    <t>31-07-2016 15:02:55.591</t>
  </si>
  <si>
    <t>31-07-2016 15:05:56.327</t>
  </si>
  <si>
    <t>31-07-2016 15:08:55.361</t>
  </si>
  <si>
    <t>31-07-2016 15:11:55.664</t>
  </si>
  <si>
    <t>31-07-2016 15:14:55.366</t>
  </si>
  <si>
    <t>31-07-2016 15:17:56.169</t>
  </si>
  <si>
    <t>31-07-2016 15:20:56.572</t>
  </si>
  <si>
    <t>31-07-2016 15:23:55.806</t>
  </si>
  <si>
    <t>31-07-2016 15:26:55.775</t>
  </si>
  <si>
    <t>31-07-2016 15:29:55.710</t>
  </si>
  <si>
    <t>31-07-2016 15:32:55.512</t>
  </si>
  <si>
    <t>31-07-2016 15:35:55.815</t>
  </si>
  <si>
    <t>31-07-2016 15:38:56.351</t>
  </si>
  <si>
    <t>31-07-2016 15:41:55.652</t>
  </si>
  <si>
    <t>31-07-2016 15:44:55.988</t>
  </si>
  <si>
    <t>31-07-2016 15:47:56.024</t>
  </si>
  <si>
    <t>31-07-2016 15:50:55.959</t>
  </si>
  <si>
    <t>31-07-2016 15:53:56.195</t>
  </si>
  <si>
    <t>31-07-2016 15:56:55.796</t>
  </si>
  <si>
    <t>31-07-2016 15:59:55.899</t>
  </si>
  <si>
    <t>31-07-2016 16:02:55.901</t>
  </si>
  <si>
    <t>31-07-2016 16:05:56.037</t>
  </si>
  <si>
    <t>31-07-2016 16:08:56.172</t>
  </si>
  <si>
    <t>31-07-2016 16:11:55.540</t>
  </si>
  <si>
    <t>31-07-2016 16:14:56.343</t>
  </si>
  <si>
    <t>31-07-2016 16:17:56.546</t>
  </si>
  <si>
    <t>31-07-2016 16:20:56.281</t>
  </si>
  <si>
    <t>31-07-2016 16:23:56.383</t>
  </si>
  <si>
    <t>31-07-2016 16:26:56.552</t>
  </si>
  <si>
    <t>31-07-2016 16:29:56.488</t>
  </si>
  <si>
    <t>31-07-2016 16:32:56.423</t>
  </si>
  <si>
    <t>31-07-2016 16:35:56.592</t>
  </si>
  <si>
    <t>31-07-2016 16:38:56.394</t>
  </si>
  <si>
    <t>31-07-2016 16:41:56.897</t>
  </si>
  <si>
    <t>31-07-2016 16:44:56.665</t>
  </si>
  <si>
    <t>31-07-2016 16:46:01.996</t>
  </si>
  <si>
    <t>02-08-2016 14:45:28.004</t>
  </si>
  <si>
    <t>02-08-2016</t>
  </si>
  <si>
    <t>n3426</t>
  </si>
  <si>
    <t>02-08-2016 14:50:31.835</t>
  </si>
  <si>
    <t>02-08-2016 14:55:01.555</t>
  </si>
  <si>
    <t>02-08-2016 14:55:06.595</t>
  </si>
  <si>
    <t>02-08-2016 14:55:10.133</t>
  </si>
  <si>
    <t>02-08-2016 14:55:20.813</t>
  </si>
  <si>
    <t>02-08-2016 14:56:31.539</t>
  </si>
  <si>
    <t>02-08-2016 14:57:36.124</t>
  </si>
  <si>
    <t>02-08-2016 14:57:43.867</t>
  </si>
  <si>
    <t>02-08-2016 14:59:31.675</t>
  </si>
  <si>
    <t>02-08-2016 15:01:37.907</t>
  </si>
  <si>
    <t>02-08-2016 15:01:49.622</t>
  </si>
  <si>
    <t>02-08-2016 15:02:31.844</t>
  </si>
  <si>
    <t>02-08-2016 15:03:26.544</t>
  </si>
  <si>
    <t>02-08-2016 15:03:33.825</t>
  </si>
  <si>
    <t>02-08-2016 15:05:31.612</t>
  </si>
  <si>
    <t>02-08-2016 15:08:31.815</t>
  </si>
  <si>
    <t>02-08-2016 15:11:32.017</t>
  </si>
  <si>
    <t>02-08-2016 15:14:31.986</t>
  </si>
  <si>
    <t>02-08-2016 15:17:31.588</t>
  </si>
  <si>
    <t>02-08-2016 15:20:32.191</t>
  </si>
  <si>
    <t>02-08-2016 15:23:32.426</t>
  </si>
  <si>
    <t>02-08-2016 15:26:32.128</t>
  </si>
  <si>
    <t>02-08-2016 15:29:32.598</t>
  </si>
  <si>
    <t>02-08-2016 15:32:32.133</t>
  </si>
  <si>
    <t>02-08-2016 15:35:32.201</t>
  </si>
  <si>
    <t>02-08-2016 15:38:32.304</t>
  </si>
  <si>
    <t>02-08-2016 15:41:32.573</t>
  </si>
  <si>
    <t>02-08-2016 15:44:32.508</t>
  </si>
  <si>
    <t>02-08-2016 15:47:32.544</t>
  </si>
  <si>
    <t>02-08-2016 15:50:32.479</t>
  </si>
  <si>
    <t>02-08-2016 15:53:32.582</t>
  </si>
  <si>
    <t>02-08-2016 15:56:32.550</t>
  </si>
  <si>
    <t>02-08-2016 15:59:32.586</t>
  </si>
  <si>
    <t>02-08-2016 16:02:32.555</t>
  </si>
  <si>
    <t>02-08-2016 16:05:33.191</t>
  </si>
  <si>
    <t>02-08-2016 16:08:32.893</t>
  </si>
  <si>
    <t>02-08-2016 16:11:33.162</t>
  </si>
  <si>
    <t>02-08-2016 16:14:32.730</t>
  </si>
  <si>
    <t>02-08-2016 16:17:32.933</t>
  </si>
  <si>
    <t>02-08-2016 16:20:33.035</t>
  </si>
  <si>
    <t>02-08-2016 16:23:32.870</t>
  </si>
  <si>
    <t>02-08-2016 16:26:33.139</t>
  </si>
  <si>
    <t>02-08-2016 16:29:33.242</t>
  </si>
  <si>
    <t>02-08-2016 16:32:33.110</t>
  </si>
  <si>
    <t>02-08-2016 16:35:33.647</t>
  </si>
  <si>
    <t>02-08-2016 16:37:33.537</t>
  </si>
  <si>
    <t>02-08-2016 16:38:33.615</t>
  </si>
  <si>
    <t>02-08-2016 16:41:33.284</t>
  </si>
  <si>
    <t>02-08-2016 16:44:33.620</t>
  </si>
  <si>
    <t>02-08-2016 16:47:33.522</t>
  </si>
  <si>
    <t>02-08-2016 16:50:33.557</t>
  </si>
  <si>
    <t>02-08-2016 16:53:32.992</t>
  </si>
  <si>
    <t>02-08-2016 16:56:32.961</t>
  </si>
  <si>
    <t>02-08-2016 16:59:33.130</t>
  </si>
  <si>
    <t>02-08-2016 17:02:33.399</t>
  </si>
  <si>
    <t>02-08-2016 17:03:44.300</t>
  </si>
  <si>
    <t>15-08-2016 11:03:54.904</t>
  </si>
  <si>
    <t>n3427</t>
  </si>
  <si>
    <t>15-08-2016 11:09:45.563</t>
  </si>
  <si>
    <t>15-08-2016 11:12:45.565</t>
  </si>
  <si>
    <t>15-08-2016 11:13:33.428</t>
  </si>
  <si>
    <t>15-08-2016 11:13:42.273</t>
  </si>
  <si>
    <t>15-08-2016 11:13:43.374</t>
  </si>
  <si>
    <t>15-08-2016 11:15:45.500</t>
  </si>
  <si>
    <t>15-08-2016 11:16:12.569</t>
  </si>
  <si>
    <t>15-08-2016 11:16:32.796</t>
  </si>
  <si>
    <t>15-08-2016 11:18:45.870</t>
  </si>
  <si>
    <t>15-08-2016 11:21:45.772</t>
  </si>
  <si>
    <t>15-08-2016 11:22:09.303</t>
  </si>
  <si>
    <t>15-08-2016 11:22:11.839</t>
  </si>
  <si>
    <t>15-08-2016 11:24:45.707</t>
  </si>
  <si>
    <t>15-08-2016 11:26:07.548</t>
  </si>
  <si>
    <t>15-08-2016 11:26:29.076</t>
  </si>
  <si>
    <t>15-08-2016 11:27:45.876</t>
  </si>
  <si>
    <t>15-08-2016 11:30:45.912</t>
  </si>
  <si>
    <t>15-08-2016 11:33:46.014</t>
  </si>
  <si>
    <t>15-08-2016 11:36:45.849</t>
  </si>
  <si>
    <t>15-08-2016 11:39:46.185</t>
  </si>
  <si>
    <t>15-08-2016 11:42:46.321</t>
  </si>
  <si>
    <t>15-08-2016 11:45:46.156</t>
  </si>
  <si>
    <t>15-08-2016 11:48:46.125</t>
  </si>
  <si>
    <t>15-08-2016 11:51:46.027</t>
  </si>
  <si>
    <t>15-08-2016 11:54:46.230</t>
  </si>
  <si>
    <t>15-08-2016 11:57:46.265</t>
  </si>
  <si>
    <t>15-08-2016 12:00:46.234</t>
  </si>
  <si>
    <t>15-08-2016 12:03:46.603</t>
  </si>
  <si>
    <t>15-08-2016 12:06:45.971</t>
  </si>
  <si>
    <t>15-08-2016 12:09:46.307</t>
  </si>
  <si>
    <t>15-08-2016 12:12:46.009</t>
  </si>
  <si>
    <t>15-08-2016 12:15:46.412</t>
  </si>
  <si>
    <t>15-08-2016 12:18:46.113</t>
  </si>
  <si>
    <t>15-08-2016 12:21:46.182</t>
  </si>
  <si>
    <t>15-08-2016 12:24:46.084</t>
  </si>
  <si>
    <t>15-08-2016 12:27:46.187</t>
  </si>
  <si>
    <t>15-08-2016 12:30:46.356</t>
  </si>
  <si>
    <t>15-08-2016 12:33:46.391</t>
  </si>
  <si>
    <t>15-08-2016 12:36:46.393</t>
  </si>
  <si>
    <t>15-08-2016 12:39:46.696</t>
  </si>
  <si>
    <t>15-08-2016 12:42:46.631</t>
  </si>
  <si>
    <t>15-08-2016 12:45:46.533</t>
  </si>
  <si>
    <t>15-08-2016 12:48:46.569</t>
  </si>
  <si>
    <t>filght</t>
  </si>
  <si>
    <t>15-08-2016 12:51:46.771</t>
  </si>
  <si>
    <t>15-08-2016 12:54:46.874</t>
  </si>
  <si>
    <t>15-08-2016 12:57:46.709</t>
  </si>
  <si>
    <t>15-08-2016 13:00:46.811</t>
  </si>
  <si>
    <t>15-08-2016 13:03:47.114</t>
  </si>
  <si>
    <t>15-08-2016 13:06:46.849</t>
  </si>
  <si>
    <t>15-08-2016 13:09:46.951</t>
  </si>
  <si>
    <t>15-08-2016 13:12:46.653</t>
  </si>
  <si>
    <t>15-08-2016 13:15:47.056</t>
  </si>
  <si>
    <t>15-08-2016 13:18:46.958</t>
  </si>
  <si>
    <t>15-08-2016 13:21:47.060</t>
  </si>
  <si>
    <t>15-08-2016 13:24:47.029</t>
  </si>
  <si>
    <t>15-08-2016 13:27:47.164</t>
  </si>
  <si>
    <t>15-08-2016 13:30:47.367</t>
  </si>
  <si>
    <t>15-08-2016 13:33:47.235</t>
  </si>
  <si>
    <t>15-08-2016 13:36:47.004</t>
  </si>
  <si>
    <t>15-08-2016 13:39:47.173</t>
  </si>
  <si>
    <t>15-08-2016 13:42:07.995</t>
  </si>
  <si>
    <t>03-08-2016 15:01:46.265</t>
  </si>
  <si>
    <t>n3445</t>
  </si>
  <si>
    <t>03-08-2016 15:07:07.285</t>
  </si>
  <si>
    <t>03-08-2016 15:07:11.725</t>
  </si>
  <si>
    <t>03-08-2016 15:07:20.670</t>
  </si>
  <si>
    <t>03-08-2016 15:07:26.163</t>
  </si>
  <si>
    <t>03-08-2016 15:07:36.724</t>
  </si>
  <si>
    <t>03-08-2016 15:09:38.016</t>
  </si>
  <si>
    <t>03-08-2016 15:11:11.939</t>
  </si>
  <si>
    <t>03-08-2016 15:12:38.052</t>
  </si>
  <si>
    <t>03-08-2016 15:15:37.019</t>
  </si>
  <si>
    <t>03-08-2016 15:16:33.293</t>
  </si>
  <si>
    <t>03-08-2016 15:16:41.937</t>
  </si>
  <si>
    <t>03-08-2016 15:17:01.563</t>
  </si>
  <si>
    <t>03-08-2016 15:21:28.112</t>
  </si>
  <si>
    <t>03-08-2016 15:21:37.691</t>
  </si>
  <si>
    <t>03-08-2016 15:22:48.417</t>
  </si>
  <si>
    <t>03-08-2016 15:24:28.514</t>
  </si>
  <si>
    <t>03-08-2016 15:24:35.457</t>
  </si>
  <si>
    <t>03-08-2016 15:24:38.461</t>
  </si>
  <si>
    <t>03-08-2016 15:26:38.251</t>
  </si>
  <si>
    <t>03-08-2016 15:27:38.263</t>
  </si>
  <si>
    <t>03-08-2016 15:30:37.330</t>
  </si>
  <si>
    <t>03-08-2016 15:33:37.900</t>
  </si>
  <si>
    <t>03-08-2016 15:36:37.902</t>
  </si>
  <si>
    <t>03-08-2016 15:39:38.235</t>
  </si>
  <si>
    <t>03-08-2016 15:39:38.238</t>
  </si>
  <si>
    <t>03-08-2016 15:41:41.699</t>
  </si>
  <si>
    <t>03-08-2016 15:41:51.145</t>
  </si>
  <si>
    <t>03-08-2016 15:42:38.574</t>
  </si>
  <si>
    <t>03-08-2016 15:45:39.110</t>
  </si>
  <si>
    <t>03-08-2016 15:48:38.278</t>
  </si>
  <si>
    <t>03-08-2016 15:48:38.311</t>
  </si>
  <si>
    <t>03-08-2016 15:51:37.979</t>
  </si>
  <si>
    <t>03-08-2016 15:51:38.013</t>
  </si>
  <si>
    <t>03-08-2016 15:54:38.783</t>
  </si>
  <si>
    <t>03-08-2016 15:57:38.651</t>
  </si>
  <si>
    <t>03-08-2016 16:00:38.487</t>
  </si>
  <si>
    <t>03-08-2016 16:03:38.722</t>
  </si>
  <si>
    <t>03-08-2016 16:06:38.191</t>
  </si>
  <si>
    <t>03-08-2016 16:09:38.693</t>
  </si>
  <si>
    <t>03-08-2016 16:12:38.996</t>
  </si>
  <si>
    <t>03-08-2016 16:15:39.031</t>
  </si>
  <si>
    <t>03-08-2016 16:18:39.134</t>
  </si>
  <si>
    <t>03-08-2016 16:21:38.535</t>
  </si>
  <si>
    <t>03-08-2016 16:24:38.971</t>
  </si>
  <si>
    <t>03-08-2016 16:27:39.207</t>
  </si>
  <si>
    <t>03-08-2016 16:30:38.775</t>
  </si>
  <si>
    <t>03-08-2016 16:33:39.445</t>
  </si>
  <si>
    <t>03-08-2016 16:33:44.552</t>
  </si>
  <si>
    <t>03-08-2016 16:36:39.314</t>
  </si>
  <si>
    <t>03-08-2016 16:39:38.815</t>
  </si>
  <si>
    <t>03-08-2016 16:42:39.251</t>
  </si>
  <si>
    <t>03-08-2016 16:45:39.687</t>
  </si>
  <si>
    <t>03-08-2016 16:48:39.489</t>
  </si>
  <si>
    <t>03-08-2016 16:48:39.723</t>
  </si>
  <si>
    <t>03-08-2016 16:51:39.792</t>
  </si>
  <si>
    <t>03-08-2016 16:54:39.360</t>
  </si>
  <si>
    <t>03-08-2016 16:57:39.395</t>
  </si>
  <si>
    <t>03-08-2016 17:00:39.498</t>
  </si>
  <si>
    <t>03-08-2016 17:03:39.400</t>
  </si>
  <si>
    <t>03-08-2016 17:06:39.769</t>
  </si>
  <si>
    <t>03-08-2016 17:09:39.204</t>
  </si>
  <si>
    <t>03-08-2016 17:10:31.199</t>
  </si>
  <si>
    <t>05-08-2016 11:19:02.219</t>
  </si>
  <si>
    <t>05-08-2016</t>
  </si>
  <si>
    <t>n3446</t>
  </si>
  <si>
    <t>05-08-2016 11:22:49.483</t>
  </si>
  <si>
    <t>05-08-2016 11:23:21.691</t>
  </si>
  <si>
    <t>05-08-2016 11:23:36.210</t>
  </si>
  <si>
    <t>05-08-2016 11:26:05.706</t>
  </si>
  <si>
    <t>05-08-2016 11:26:16.520</t>
  </si>
  <si>
    <t>05-08-2016 11:26:39.884</t>
  </si>
  <si>
    <t>05-08-2016 11:26:58.709</t>
  </si>
  <si>
    <t>05-08-2016 11:27:05.518</t>
  </si>
  <si>
    <t>05-08-2016 11:29:16.589</t>
  </si>
  <si>
    <t>05-08-2016 11:29:23.331</t>
  </si>
  <si>
    <t>05-08-2016 11:29:40.387</t>
  </si>
  <si>
    <t>05-08-2016 11:30:30.219</t>
  </si>
  <si>
    <t>05-08-2016 11:32:38.259</t>
  </si>
  <si>
    <t>05-08-2016 11:32:40.255</t>
  </si>
  <si>
    <t>05-08-2016 11:32:40.259</t>
  </si>
  <si>
    <t>05-08-2016 11:32:43.927</t>
  </si>
  <si>
    <t>05-08-2016 11:35:39.924</t>
  </si>
  <si>
    <t>05-08-2016 11:38:39.893</t>
  </si>
  <si>
    <t>05-08-2016 11:41:40.529</t>
  </si>
  <si>
    <t>05-08-2016 11:44:40.298</t>
  </si>
  <si>
    <t>05-08-2016 11:44:40.464</t>
  </si>
  <si>
    <t>05-08-2016 11:47:40.633</t>
  </si>
  <si>
    <t>05-08-2016 11:50:40.135</t>
  </si>
  <si>
    <t>05-08-2016 11:50:41.904</t>
  </si>
  <si>
    <t>05-08-2016 11:50:42.738</t>
  </si>
  <si>
    <t>05-08-2016 11:53:39.937</t>
  </si>
  <si>
    <t>05-08-2016 11:56:40.569</t>
  </si>
  <si>
    <t>05-08-2016 11:56:40.573</t>
  </si>
  <si>
    <t>05-08-2016 11:59:40.442</t>
  </si>
  <si>
    <t>05-08-2016 11:59:41.076</t>
  </si>
  <si>
    <t>05-08-2016 12:02:41.278</t>
  </si>
  <si>
    <t>05-08-2016 12:05:39.912</t>
  </si>
  <si>
    <t>05-08-2016 12:08:40.649</t>
  </si>
  <si>
    <t>05-08-2016 12:11:40.718</t>
  </si>
  <si>
    <t>05-08-2016 12:14:41.120</t>
  </si>
  <si>
    <t>05-08-2016 12:17:41.056</t>
  </si>
  <si>
    <t>05-08-2016 12:20:41.125</t>
  </si>
  <si>
    <t>05-08-2016 12:23:40.726</t>
  </si>
  <si>
    <t>05-08-2016 12:26:40.762</t>
  </si>
  <si>
    <t>05-08-2016 12:29:40.564</t>
  </si>
  <si>
    <t>05-08-2016 12:32:40.966</t>
  </si>
  <si>
    <t>05-08-2016 12:35:41.369</t>
  </si>
  <si>
    <t>05-08-2016 12:38:40.437</t>
  </si>
  <si>
    <t>05-08-2016 12:41:40.973</t>
  </si>
  <si>
    <t>05-08-2016 12:44:40.574</t>
  </si>
  <si>
    <t>05-08-2016 12:44:40.575</t>
  </si>
  <si>
    <t>05-08-2016 12:47:41.010</t>
  </si>
  <si>
    <t>05-08-2016 12:47:44.382</t>
  </si>
  <si>
    <t>05-08-2016 12:47:44.383</t>
  </si>
  <si>
    <t>05-08-2016 12:50:41.346</t>
  </si>
  <si>
    <t>05-08-2016 12:53:40.815</t>
  </si>
  <si>
    <t>05-08-2016 12:56:41.184</t>
  </si>
  <si>
    <t>05-08-2016 12:56:41.186</t>
  </si>
  <si>
    <t>05-08-2016 12:59:41.620</t>
  </si>
  <si>
    <t>05-08-2016 13:05:41.763</t>
  </si>
  <si>
    <t>05-08-2016 13:08:41.793</t>
  </si>
  <si>
    <t>05-08-2016 13:08:49.971</t>
  </si>
  <si>
    <t>05-08-2016 13:11:40.694</t>
  </si>
  <si>
    <t>05-08-2016 13:11:45.567</t>
  </si>
  <si>
    <t>05-08-2016 13:14:41.636</t>
  </si>
  <si>
    <t>05-08-2016 13:17:41.499</t>
  </si>
  <si>
    <t>05-08-2016 13:17:41.504</t>
  </si>
  <si>
    <t>05-08-2016 13:17:45.877</t>
  </si>
  <si>
    <t>05-08-2016 13:20:41.501</t>
  </si>
  <si>
    <t>05-08-2016 13:20:41.506</t>
  </si>
  <si>
    <t>05-08-2016 13:23:41.637</t>
  </si>
  <si>
    <t>05-08-2016 13:26:40.705</t>
  </si>
  <si>
    <t>05-08-2016 13:29:40.640</t>
  </si>
  <si>
    <t>05-08-2016 13:29:53.390</t>
  </si>
  <si>
    <t>05-08-2016 13:32:40.609</t>
  </si>
  <si>
    <t>05-08-2016 13:32:40.614</t>
  </si>
  <si>
    <t>05-08-2016 13:35:41.117</t>
  </si>
  <si>
    <t>05-08-2016 13:38:41.247</t>
  </si>
  <si>
    <t>05-08-2016 13:41:40.682</t>
  </si>
  <si>
    <t>05-08-2016 13:44:40.718</t>
  </si>
  <si>
    <t>05-08-2016 13:47:41.421</t>
  </si>
  <si>
    <t>05-08-2016 13:50:41.757</t>
  </si>
  <si>
    <t>05-08-2016 13:52:41.881</t>
  </si>
  <si>
    <t>05-08-2016 13:53:05.243</t>
  </si>
  <si>
    <t>Time_Relative_sf</t>
    <phoneticPr fontId="18" type="noConversion"/>
  </si>
  <si>
    <t>New_Time</t>
    <phoneticPr fontId="18" type="noConversion"/>
  </si>
  <si>
    <t/>
  </si>
  <si>
    <t>n2759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</si>
</sst>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dd\-mm\-yyyy\ hh:mm:ss.000"/>
    <numFmt numFmtId="177" formatCode="dd\-mm\-yyyy"/>
    <numFmt numFmtId="178" formatCode="[hh]:mm:ss.000"/>
    <numFmt numFmtId="179" formatCode="[hh]:mm:ss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1" fontId="0" fillId="0" borderId="0" xfId="0" applyNumberFormat="1">
      <alignment vertical="center"/>
    </xf>
    <xf numFmtId="47" fontId="0" fillId="0" borderId="0" xfId="0" applyNumberFormat="1">
      <alignment vertical="center"/>
    </xf>
    <xf numFmtId="176" fontId="0" fillId="0" borderId="0" xfId="0" applyNumberFormat="1" applyAlignment="1"/>
    <xf numFmtId="177" fontId="0" fillId="0" borderId="0" xfId="0" applyNumberFormat="1" applyAlignment="1"/>
    <xf numFmtId="21" fontId="0" fillId="0" borderId="0" xfId="0" applyNumberFormat="1" applyAlignment="1"/>
    <xf numFmtId="0" fontId="0" fillId="0" borderId="0" xfId="0" applyAlignment="1"/>
    <xf numFmtId="178" fontId="0" fillId="0" borderId="0" xfId="0" applyNumberFormat="1" applyAlignment="1"/>
    <xf numFmtId="179" fontId="0" fillId="0" borderId="0" xfId="0" applyNumberFormat="1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30"/>
  <sheetViews>
    <sheetView tabSelected="1" workbookViewId="0">
      <pane xSplit="13" ySplit="1" topLeftCell="U2" activePane="bottomRight" state="frozen"/>
      <selection pane="topRight" activeCell="N1" sqref="N1"/>
      <selection pane="bottomLeft" activeCell="A2" sqref="A2"/>
      <selection pane="bottomRight" sqref="A1:AC16430"/>
    </sheetView>
  </sheetViews>
  <sheetFormatPr defaultRowHeight="16.5" x14ac:dyDescent="0.25"/>
  <cols>
    <col min="1" max="1" width="22.625" customWidth="1"/>
    <col min="2" max="2" width="11.625" bestFit="1" customWidth="1"/>
    <col min="5" max="5" width="20.625" bestFit="1" customWidth="1"/>
    <col min="15" max="15" width="19.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7241</v>
      </c>
      <c r="I1" t="s">
        <v>7</v>
      </c>
      <c r="J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AB1" t="s">
        <v>7242</v>
      </c>
    </row>
    <row r="2" spans="1:28" x14ac:dyDescent="0.25">
      <c r="A2" t="s">
        <v>19</v>
      </c>
      <c r="B2" t="s">
        <v>20</v>
      </c>
      <c r="C2" s="1">
        <v>0.62199074074074068</v>
      </c>
      <c r="D2">
        <v>243</v>
      </c>
      <c r="E2" s="2">
        <v>2.0067592592592593E-3</v>
      </c>
      <c r="F2" s="1">
        <v>2.0023148148148148E-3</v>
      </c>
      <c r="G2">
        <v>384</v>
      </c>
      <c r="H2">
        <v>173.38399999999999</v>
      </c>
      <c r="I2">
        <v>0</v>
      </c>
      <c r="J2" t="s">
        <v>21</v>
      </c>
      <c r="K2" t="s">
        <v>22</v>
      </c>
      <c r="L2">
        <v>1</v>
      </c>
      <c r="N2" t="s">
        <v>23</v>
      </c>
      <c r="O2" t="s">
        <v>24</v>
      </c>
      <c r="P2" t="s">
        <v>25</v>
      </c>
      <c r="R2" t="s">
        <v>26</v>
      </c>
      <c r="S2">
        <v>15.7</v>
      </c>
      <c r="T2">
        <v>15.9</v>
      </c>
      <c r="U2">
        <v>16.2</v>
      </c>
      <c r="V2">
        <v>-0.2</v>
      </c>
      <c r="W2">
        <v>-0.5</v>
      </c>
      <c r="AB2">
        <f>H2+184</f>
        <v>357.38400000000001</v>
      </c>
    </row>
    <row r="3" spans="1:28" x14ac:dyDescent="0.25">
      <c r="A3" t="s">
        <v>27</v>
      </c>
      <c r="B3" t="s">
        <v>20</v>
      </c>
      <c r="C3" s="1">
        <v>0.62209490740740747</v>
      </c>
      <c r="D3">
        <v>792</v>
      </c>
      <c r="E3" s="2">
        <v>2.1172800925925929E-3</v>
      </c>
      <c r="F3" s="1">
        <v>2.1064814814814813E-3</v>
      </c>
      <c r="G3">
        <v>933</v>
      </c>
      <c r="H3">
        <v>182.93299999999999</v>
      </c>
      <c r="I3">
        <v>0</v>
      </c>
      <c r="J3" t="s">
        <v>21</v>
      </c>
      <c r="K3" t="s">
        <v>22</v>
      </c>
      <c r="L3">
        <v>1</v>
      </c>
      <c r="N3" t="s">
        <v>23</v>
      </c>
      <c r="O3" t="s">
        <v>24</v>
      </c>
      <c r="P3" t="s">
        <v>28</v>
      </c>
      <c r="R3" t="s">
        <v>26</v>
      </c>
      <c r="S3">
        <v>15.9</v>
      </c>
      <c r="T3">
        <v>15.8</v>
      </c>
      <c r="U3">
        <v>16.100000000000001</v>
      </c>
      <c r="V3">
        <v>0.1</v>
      </c>
      <c r="W3">
        <v>-0.2</v>
      </c>
      <c r="AB3">
        <f t="shared" ref="AB3:AB66" si="0">H3+184</f>
        <v>366.93299999999999</v>
      </c>
    </row>
    <row r="4" spans="1:28" x14ac:dyDescent="0.25">
      <c r="A4" t="s">
        <v>29</v>
      </c>
      <c r="B4" t="s">
        <v>20</v>
      </c>
      <c r="C4" s="1">
        <v>0.62407407407407411</v>
      </c>
      <c r="D4">
        <v>438</v>
      </c>
      <c r="E4" s="2">
        <v>4.0923495370370376E-3</v>
      </c>
      <c r="F4" s="1">
        <v>4.0856481481481481E-3</v>
      </c>
      <c r="G4">
        <v>579</v>
      </c>
      <c r="H4">
        <v>353.57900000000001</v>
      </c>
      <c r="I4">
        <v>0</v>
      </c>
      <c r="J4" t="s">
        <v>21</v>
      </c>
      <c r="K4" t="s">
        <v>22</v>
      </c>
      <c r="L4">
        <v>1</v>
      </c>
      <c r="N4" t="s">
        <v>23</v>
      </c>
      <c r="O4" t="s">
        <v>24</v>
      </c>
      <c r="P4" t="s">
        <v>28</v>
      </c>
      <c r="R4" t="s">
        <v>26</v>
      </c>
      <c r="S4">
        <v>16.2</v>
      </c>
      <c r="T4">
        <v>15.7</v>
      </c>
      <c r="U4">
        <v>16</v>
      </c>
      <c r="V4">
        <v>0.5</v>
      </c>
      <c r="W4">
        <v>0.2</v>
      </c>
      <c r="AB4">
        <f t="shared" si="0"/>
        <v>537.57899999999995</v>
      </c>
    </row>
    <row r="5" spans="1:28" x14ac:dyDescent="0.25">
      <c r="A5" t="s">
        <v>30</v>
      </c>
      <c r="B5" t="s">
        <v>20</v>
      </c>
      <c r="C5" s="1">
        <v>0.62615740740740744</v>
      </c>
      <c r="D5">
        <v>299</v>
      </c>
      <c r="E5" s="2">
        <v>6.174074074074074E-3</v>
      </c>
      <c r="F5" s="1">
        <v>6.168981481481481E-3</v>
      </c>
      <c r="G5">
        <v>440</v>
      </c>
      <c r="H5">
        <v>533.44000000000005</v>
      </c>
      <c r="I5">
        <v>0</v>
      </c>
      <c r="J5" t="s">
        <v>21</v>
      </c>
      <c r="K5" t="s">
        <v>22</v>
      </c>
      <c r="L5">
        <v>1</v>
      </c>
      <c r="N5" t="s">
        <v>23</v>
      </c>
      <c r="O5" t="s">
        <v>31</v>
      </c>
      <c r="P5" t="s">
        <v>25</v>
      </c>
      <c r="R5" t="s">
        <v>26</v>
      </c>
      <c r="S5">
        <v>15.4</v>
      </c>
      <c r="T5">
        <v>15.9</v>
      </c>
      <c r="U5">
        <v>16.2</v>
      </c>
      <c r="V5">
        <v>-0.5</v>
      </c>
      <c r="W5">
        <v>-0.8</v>
      </c>
      <c r="AB5">
        <f t="shared" si="0"/>
        <v>717.44</v>
      </c>
    </row>
    <row r="6" spans="1:28" x14ac:dyDescent="0.25">
      <c r="A6" t="s">
        <v>30</v>
      </c>
      <c r="B6" t="s">
        <v>20</v>
      </c>
      <c r="C6" s="1">
        <v>0.62615740740740744</v>
      </c>
      <c r="D6">
        <v>299</v>
      </c>
      <c r="E6" s="2">
        <v>6.174074074074074E-3</v>
      </c>
      <c r="F6" s="1">
        <v>6.168981481481481E-3</v>
      </c>
      <c r="G6">
        <v>440</v>
      </c>
      <c r="H6">
        <v>533.44000000000005</v>
      </c>
      <c r="I6">
        <v>0</v>
      </c>
      <c r="J6" t="s">
        <v>21</v>
      </c>
      <c r="K6" t="s">
        <v>22</v>
      </c>
      <c r="L6">
        <v>1</v>
      </c>
      <c r="N6" t="s">
        <v>23</v>
      </c>
      <c r="O6" t="s">
        <v>24</v>
      </c>
      <c r="P6" t="s">
        <v>28</v>
      </c>
      <c r="R6" t="s">
        <v>26</v>
      </c>
      <c r="S6">
        <v>16.8</v>
      </c>
      <c r="T6">
        <v>15.9</v>
      </c>
      <c r="U6">
        <v>16.2</v>
      </c>
      <c r="V6">
        <v>0.9</v>
      </c>
      <c r="W6">
        <v>0.6</v>
      </c>
      <c r="AB6">
        <f t="shared" si="0"/>
        <v>717.44</v>
      </c>
    </row>
    <row r="7" spans="1:28" x14ac:dyDescent="0.25">
      <c r="A7" t="s">
        <v>32</v>
      </c>
      <c r="B7" t="s">
        <v>20</v>
      </c>
      <c r="C7" s="1">
        <v>0.62766203703703705</v>
      </c>
      <c r="D7">
        <v>746</v>
      </c>
      <c r="E7" s="2">
        <v>7.6838773148148144E-3</v>
      </c>
      <c r="F7" s="1">
        <v>7.6736111111111111E-3</v>
      </c>
      <c r="G7">
        <v>887</v>
      </c>
      <c r="H7">
        <v>663.88699999999994</v>
      </c>
      <c r="I7">
        <v>0</v>
      </c>
      <c r="J7" t="s">
        <v>21</v>
      </c>
      <c r="K7" t="s">
        <v>22</v>
      </c>
      <c r="L7">
        <v>1</v>
      </c>
      <c r="N7" t="s">
        <v>23</v>
      </c>
      <c r="O7" t="s">
        <v>33</v>
      </c>
      <c r="P7" t="s">
        <v>25</v>
      </c>
      <c r="R7" t="s">
        <v>26</v>
      </c>
      <c r="S7">
        <v>17.5</v>
      </c>
      <c r="T7">
        <v>15.7</v>
      </c>
      <c r="U7">
        <v>16</v>
      </c>
      <c r="V7">
        <v>1.8</v>
      </c>
      <c r="W7">
        <v>1.5</v>
      </c>
      <c r="AB7">
        <f t="shared" si="0"/>
        <v>847.88699999999994</v>
      </c>
    </row>
    <row r="8" spans="1:28" x14ac:dyDescent="0.25">
      <c r="A8" t="s">
        <v>34</v>
      </c>
      <c r="B8" t="s">
        <v>20</v>
      </c>
      <c r="C8" s="1">
        <v>0.62769675925925927</v>
      </c>
      <c r="D8">
        <v>517</v>
      </c>
      <c r="E8" s="2">
        <v>7.7159490740740739E-3</v>
      </c>
      <c r="F8" s="1">
        <v>7.7083333333333335E-3</v>
      </c>
      <c r="G8">
        <v>658</v>
      </c>
      <c r="H8">
        <v>666.65800000000002</v>
      </c>
      <c r="I8">
        <v>0</v>
      </c>
      <c r="J8" t="s">
        <v>21</v>
      </c>
      <c r="K8" t="s">
        <v>22</v>
      </c>
      <c r="L8">
        <v>1</v>
      </c>
      <c r="N8" t="s">
        <v>23</v>
      </c>
      <c r="O8" t="s">
        <v>33</v>
      </c>
      <c r="P8" t="s">
        <v>28</v>
      </c>
      <c r="R8" t="s">
        <v>26</v>
      </c>
      <c r="S8">
        <v>17.600000000000001</v>
      </c>
      <c r="T8">
        <v>15.8</v>
      </c>
      <c r="U8">
        <v>16.100000000000001</v>
      </c>
      <c r="V8">
        <v>1.8</v>
      </c>
      <c r="W8">
        <v>1.5</v>
      </c>
      <c r="AB8">
        <f t="shared" si="0"/>
        <v>850.65800000000002</v>
      </c>
    </row>
    <row r="9" spans="1:28" x14ac:dyDescent="0.25">
      <c r="A9" t="s">
        <v>35</v>
      </c>
      <c r="B9" t="s">
        <v>20</v>
      </c>
      <c r="C9" s="1">
        <v>0.62815972222222227</v>
      </c>
      <c r="D9">
        <v>750</v>
      </c>
      <c r="E9" s="2">
        <v>8.1816087962962962E-3</v>
      </c>
      <c r="F9" s="1">
        <v>8.1712962962962963E-3</v>
      </c>
      <c r="G9">
        <v>891</v>
      </c>
      <c r="H9">
        <v>706.89099999999996</v>
      </c>
      <c r="I9">
        <v>0</v>
      </c>
      <c r="J9" t="s">
        <v>21</v>
      </c>
      <c r="K9" t="s">
        <v>22</v>
      </c>
      <c r="L9">
        <v>1</v>
      </c>
      <c r="N9" t="s">
        <v>23</v>
      </c>
      <c r="O9" t="s">
        <v>36</v>
      </c>
      <c r="P9" t="s">
        <v>25</v>
      </c>
      <c r="R9" t="s">
        <v>26</v>
      </c>
      <c r="S9">
        <v>15.2</v>
      </c>
      <c r="T9">
        <v>15.7</v>
      </c>
      <c r="U9">
        <v>16</v>
      </c>
      <c r="V9">
        <v>-0.5</v>
      </c>
      <c r="W9">
        <v>-0.8</v>
      </c>
      <c r="AB9">
        <f t="shared" si="0"/>
        <v>890.89099999999996</v>
      </c>
    </row>
    <row r="10" spans="1:28" x14ac:dyDescent="0.25">
      <c r="A10" t="s">
        <v>37</v>
      </c>
      <c r="B10" t="s">
        <v>20</v>
      </c>
      <c r="C10" s="1">
        <v>0.62824074074074077</v>
      </c>
      <c r="D10">
        <v>261</v>
      </c>
      <c r="E10" s="2">
        <v>8.2569560185185176E-3</v>
      </c>
      <c r="F10" s="1">
        <v>8.2523148148148148E-3</v>
      </c>
      <c r="G10">
        <v>401</v>
      </c>
      <c r="H10">
        <v>713.40099999999995</v>
      </c>
      <c r="I10">
        <v>0</v>
      </c>
      <c r="J10" t="s">
        <v>21</v>
      </c>
      <c r="K10" t="s">
        <v>22</v>
      </c>
      <c r="L10">
        <v>1</v>
      </c>
      <c r="N10" t="s">
        <v>23</v>
      </c>
      <c r="O10" t="s">
        <v>36</v>
      </c>
      <c r="P10" t="s">
        <v>28</v>
      </c>
      <c r="R10" t="s">
        <v>26</v>
      </c>
      <c r="S10">
        <v>15.7</v>
      </c>
      <c r="T10">
        <v>15.7</v>
      </c>
      <c r="U10">
        <v>16</v>
      </c>
      <c r="V10">
        <v>0</v>
      </c>
      <c r="W10">
        <v>-0.3</v>
      </c>
      <c r="AB10">
        <f t="shared" si="0"/>
        <v>897.40099999999995</v>
      </c>
    </row>
    <row r="11" spans="1:28" x14ac:dyDescent="0.25">
      <c r="A11" t="s">
        <v>37</v>
      </c>
      <c r="B11" t="s">
        <v>20</v>
      </c>
      <c r="C11" s="1">
        <v>0.62824074074074077</v>
      </c>
      <c r="D11">
        <v>261</v>
      </c>
      <c r="E11" s="2">
        <v>8.2569560185185176E-3</v>
      </c>
      <c r="F11" s="1">
        <v>8.2523148148148148E-3</v>
      </c>
      <c r="G11">
        <v>401</v>
      </c>
      <c r="H11">
        <v>713.40099999999995</v>
      </c>
      <c r="I11">
        <v>0</v>
      </c>
      <c r="J11" t="s">
        <v>21</v>
      </c>
      <c r="K11" t="s">
        <v>22</v>
      </c>
      <c r="L11">
        <v>1</v>
      </c>
      <c r="N11" t="s">
        <v>23</v>
      </c>
      <c r="O11" t="s">
        <v>24</v>
      </c>
      <c r="P11" t="s">
        <v>28</v>
      </c>
      <c r="R11" t="s">
        <v>26</v>
      </c>
      <c r="S11">
        <v>17.100000000000001</v>
      </c>
      <c r="T11">
        <v>15.7</v>
      </c>
      <c r="U11">
        <v>16</v>
      </c>
      <c r="V11">
        <v>1.4</v>
      </c>
      <c r="W11">
        <v>1.1000000000000001</v>
      </c>
      <c r="AB11">
        <f t="shared" si="0"/>
        <v>897.40099999999995</v>
      </c>
    </row>
    <row r="12" spans="1:28" x14ac:dyDescent="0.25">
      <c r="A12" t="s">
        <v>37</v>
      </c>
      <c r="B12" t="s">
        <v>20</v>
      </c>
      <c r="C12" s="1">
        <v>0.62824074074074077</v>
      </c>
      <c r="D12">
        <v>261</v>
      </c>
      <c r="E12" s="2">
        <v>8.2569560185185176E-3</v>
      </c>
      <c r="F12" s="1">
        <v>8.2523148148148148E-3</v>
      </c>
      <c r="G12">
        <v>401</v>
      </c>
      <c r="H12">
        <v>713.40099999999995</v>
      </c>
      <c r="I12">
        <v>0</v>
      </c>
      <c r="J12" t="s">
        <v>21</v>
      </c>
      <c r="K12" t="s">
        <v>22</v>
      </c>
      <c r="L12">
        <v>1</v>
      </c>
      <c r="N12" t="s">
        <v>23</v>
      </c>
      <c r="O12" t="s">
        <v>33</v>
      </c>
      <c r="P12" t="s">
        <v>28</v>
      </c>
      <c r="R12" t="s">
        <v>26</v>
      </c>
      <c r="S12">
        <v>17.100000000000001</v>
      </c>
      <c r="T12">
        <v>15.7</v>
      </c>
      <c r="U12">
        <v>16</v>
      </c>
      <c r="V12">
        <v>1.4</v>
      </c>
      <c r="W12">
        <v>1.1000000000000001</v>
      </c>
      <c r="AB12">
        <f t="shared" si="0"/>
        <v>897.40099999999995</v>
      </c>
    </row>
    <row r="13" spans="1:28" x14ac:dyDescent="0.25">
      <c r="A13" t="s">
        <v>38</v>
      </c>
      <c r="B13" t="s">
        <v>20</v>
      </c>
      <c r="C13" s="1">
        <v>0.62988425925925928</v>
      </c>
      <c r="D13">
        <v>59</v>
      </c>
      <c r="E13" s="2">
        <v>9.898148148148149E-3</v>
      </c>
      <c r="F13" s="1">
        <v>9.8958333333333329E-3</v>
      </c>
      <c r="G13">
        <v>200</v>
      </c>
      <c r="H13">
        <v>855.2</v>
      </c>
      <c r="I13">
        <v>0</v>
      </c>
      <c r="J13" t="s">
        <v>21</v>
      </c>
      <c r="K13" t="s">
        <v>22</v>
      </c>
      <c r="L13">
        <v>1</v>
      </c>
      <c r="N13" t="s">
        <v>23</v>
      </c>
      <c r="O13" t="s">
        <v>31</v>
      </c>
      <c r="P13" t="s">
        <v>25</v>
      </c>
      <c r="R13" t="s">
        <v>26</v>
      </c>
      <c r="S13">
        <v>15.7</v>
      </c>
      <c r="T13">
        <v>15.7</v>
      </c>
      <c r="U13">
        <v>15.9</v>
      </c>
      <c r="V13">
        <v>0</v>
      </c>
      <c r="W13">
        <v>-0.2</v>
      </c>
      <c r="AB13">
        <f t="shared" si="0"/>
        <v>1039.2</v>
      </c>
    </row>
    <row r="14" spans="1:28" x14ac:dyDescent="0.25">
      <c r="A14" t="s">
        <v>39</v>
      </c>
      <c r="B14" t="s">
        <v>20</v>
      </c>
      <c r="C14" s="1">
        <v>0.62993055555555555</v>
      </c>
      <c r="D14">
        <v>233</v>
      </c>
      <c r="E14" s="2">
        <v>9.9464583333333332E-3</v>
      </c>
      <c r="F14" s="1">
        <v>9.9421296296296289E-3</v>
      </c>
      <c r="G14">
        <v>374</v>
      </c>
      <c r="H14">
        <v>859.37400000000002</v>
      </c>
      <c r="I14">
        <v>0</v>
      </c>
      <c r="J14" t="s">
        <v>21</v>
      </c>
      <c r="K14" t="s">
        <v>22</v>
      </c>
      <c r="L14">
        <v>1</v>
      </c>
      <c r="N14" t="s">
        <v>23</v>
      </c>
      <c r="O14" t="s">
        <v>31</v>
      </c>
      <c r="P14" t="s">
        <v>28</v>
      </c>
      <c r="R14" t="s">
        <v>26</v>
      </c>
      <c r="S14">
        <v>15.9</v>
      </c>
      <c r="T14">
        <v>15.8</v>
      </c>
      <c r="U14">
        <v>16.100000000000001</v>
      </c>
      <c r="V14">
        <v>0.1</v>
      </c>
      <c r="W14">
        <v>-0.2</v>
      </c>
      <c r="AB14">
        <f t="shared" si="0"/>
        <v>1043.374</v>
      </c>
    </row>
    <row r="15" spans="1:28" x14ac:dyDescent="0.25">
      <c r="A15" t="s">
        <v>40</v>
      </c>
      <c r="B15" t="s">
        <v>20</v>
      </c>
      <c r="C15" s="1">
        <v>0.63032407407407409</v>
      </c>
      <c r="D15">
        <v>322</v>
      </c>
      <c r="E15" s="2">
        <v>1.0341006944444444E-2</v>
      </c>
      <c r="F15" s="1">
        <v>1.0335648148148148E-2</v>
      </c>
      <c r="G15">
        <v>463</v>
      </c>
      <c r="H15">
        <v>893.46299999999997</v>
      </c>
      <c r="I15">
        <v>0</v>
      </c>
      <c r="J15" t="s">
        <v>21</v>
      </c>
      <c r="K15" t="s">
        <v>22</v>
      </c>
      <c r="L15">
        <v>1</v>
      </c>
      <c r="N15" t="s">
        <v>23</v>
      </c>
      <c r="O15" t="s">
        <v>31</v>
      </c>
      <c r="P15" t="s">
        <v>28</v>
      </c>
      <c r="R15" t="s">
        <v>26</v>
      </c>
      <c r="S15">
        <v>16.2</v>
      </c>
      <c r="T15">
        <v>15.8</v>
      </c>
      <c r="U15">
        <v>16.100000000000001</v>
      </c>
      <c r="V15">
        <v>0.4</v>
      </c>
      <c r="W15">
        <v>0.1</v>
      </c>
      <c r="AB15">
        <f t="shared" si="0"/>
        <v>1077.463</v>
      </c>
    </row>
    <row r="16" spans="1:28" x14ac:dyDescent="0.25">
      <c r="A16" t="s">
        <v>40</v>
      </c>
      <c r="B16" t="s">
        <v>20</v>
      </c>
      <c r="C16" s="1">
        <v>0.63032407407407409</v>
      </c>
      <c r="D16">
        <v>322</v>
      </c>
      <c r="E16" s="2">
        <v>1.0341006944444444E-2</v>
      </c>
      <c r="F16" s="1">
        <v>1.0335648148148148E-2</v>
      </c>
      <c r="G16">
        <v>463</v>
      </c>
      <c r="H16">
        <v>893.46299999999997</v>
      </c>
      <c r="I16">
        <v>0</v>
      </c>
      <c r="J16" t="s">
        <v>21</v>
      </c>
      <c r="K16" t="s">
        <v>22</v>
      </c>
      <c r="L16">
        <v>1</v>
      </c>
      <c r="N16" t="s">
        <v>23</v>
      </c>
      <c r="O16" t="s">
        <v>36</v>
      </c>
      <c r="P16" t="s">
        <v>28</v>
      </c>
      <c r="R16" t="s">
        <v>26</v>
      </c>
      <c r="AB16">
        <f t="shared" si="0"/>
        <v>1077.463</v>
      </c>
    </row>
    <row r="17" spans="1:28" x14ac:dyDescent="0.25">
      <c r="A17" t="s">
        <v>40</v>
      </c>
      <c r="B17" t="s">
        <v>20</v>
      </c>
      <c r="C17" s="1">
        <v>0.63032407407407409</v>
      </c>
      <c r="D17">
        <v>322</v>
      </c>
      <c r="E17" s="2">
        <v>1.0341006944444444E-2</v>
      </c>
      <c r="F17" s="1">
        <v>1.0335648148148148E-2</v>
      </c>
      <c r="G17">
        <v>463</v>
      </c>
      <c r="H17">
        <v>893.46299999999997</v>
      </c>
      <c r="I17">
        <v>0</v>
      </c>
      <c r="J17" t="s">
        <v>21</v>
      </c>
      <c r="K17" t="s">
        <v>22</v>
      </c>
      <c r="L17">
        <v>1</v>
      </c>
      <c r="N17" t="s">
        <v>23</v>
      </c>
      <c r="O17" t="s">
        <v>24</v>
      </c>
      <c r="P17" t="s">
        <v>28</v>
      </c>
      <c r="R17" t="s">
        <v>26</v>
      </c>
      <c r="S17">
        <v>19.100000000000001</v>
      </c>
      <c r="T17">
        <v>15.8</v>
      </c>
      <c r="U17">
        <v>16.100000000000001</v>
      </c>
      <c r="V17">
        <v>3.3</v>
      </c>
      <c r="W17">
        <v>3</v>
      </c>
      <c r="AB17">
        <f t="shared" si="0"/>
        <v>1077.463</v>
      </c>
    </row>
    <row r="18" spans="1:28" x14ac:dyDescent="0.25">
      <c r="A18" t="s">
        <v>40</v>
      </c>
      <c r="B18" t="s">
        <v>20</v>
      </c>
      <c r="C18" s="1">
        <v>0.63032407407407409</v>
      </c>
      <c r="D18">
        <v>322</v>
      </c>
      <c r="E18" s="2">
        <v>1.0341006944444444E-2</v>
      </c>
      <c r="F18" s="1">
        <v>1.0335648148148148E-2</v>
      </c>
      <c r="G18">
        <v>463</v>
      </c>
      <c r="H18">
        <v>893.46299999999997</v>
      </c>
      <c r="I18">
        <v>0</v>
      </c>
      <c r="J18" t="s">
        <v>21</v>
      </c>
      <c r="K18" t="s">
        <v>22</v>
      </c>
      <c r="L18">
        <v>1</v>
      </c>
      <c r="N18" t="s">
        <v>23</v>
      </c>
      <c r="O18" t="s">
        <v>33</v>
      </c>
      <c r="P18" t="s">
        <v>28</v>
      </c>
      <c r="R18" t="s">
        <v>26</v>
      </c>
      <c r="S18">
        <v>16.2</v>
      </c>
      <c r="T18">
        <v>15.8</v>
      </c>
      <c r="U18">
        <v>16.100000000000001</v>
      </c>
      <c r="V18">
        <v>0.4</v>
      </c>
      <c r="W18">
        <v>0.1</v>
      </c>
      <c r="AB18">
        <f t="shared" si="0"/>
        <v>1077.463</v>
      </c>
    </row>
    <row r="19" spans="1:28" x14ac:dyDescent="0.25">
      <c r="A19" t="s">
        <v>41</v>
      </c>
      <c r="B19" t="s">
        <v>20</v>
      </c>
      <c r="C19" s="1">
        <v>0.63240740740740742</v>
      </c>
      <c r="D19">
        <v>350</v>
      </c>
      <c r="E19" s="2">
        <v>1.2424664351851853E-2</v>
      </c>
      <c r="F19" s="1">
        <v>1.2418981481481482E-2</v>
      </c>
      <c r="G19">
        <v>491</v>
      </c>
      <c r="H19">
        <v>1073.49</v>
      </c>
      <c r="I19">
        <v>0</v>
      </c>
      <c r="J19" t="s">
        <v>21</v>
      </c>
      <c r="K19" t="s">
        <v>22</v>
      </c>
      <c r="L19">
        <v>1</v>
      </c>
      <c r="N19" t="s">
        <v>23</v>
      </c>
      <c r="O19" t="s">
        <v>31</v>
      </c>
      <c r="P19" t="s">
        <v>28</v>
      </c>
      <c r="R19" t="s">
        <v>26</v>
      </c>
      <c r="S19">
        <v>16.5</v>
      </c>
      <c r="T19">
        <v>15.7</v>
      </c>
      <c r="U19">
        <v>16</v>
      </c>
      <c r="V19">
        <v>0.8</v>
      </c>
      <c r="W19">
        <v>0.5</v>
      </c>
      <c r="AB19">
        <f t="shared" si="0"/>
        <v>1257.49</v>
      </c>
    </row>
    <row r="20" spans="1:28" x14ac:dyDescent="0.25">
      <c r="A20" t="s">
        <v>41</v>
      </c>
      <c r="B20" t="s">
        <v>20</v>
      </c>
      <c r="C20" s="1">
        <v>0.63240740740740742</v>
      </c>
      <c r="D20">
        <v>350</v>
      </c>
      <c r="E20" s="2">
        <v>1.2424664351851853E-2</v>
      </c>
      <c r="F20" s="1">
        <v>1.2418981481481482E-2</v>
      </c>
      <c r="G20">
        <v>491</v>
      </c>
      <c r="H20">
        <v>1073.49</v>
      </c>
      <c r="I20">
        <v>0</v>
      </c>
      <c r="J20" t="s">
        <v>21</v>
      </c>
      <c r="K20" t="s">
        <v>22</v>
      </c>
      <c r="L20">
        <v>1</v>
      </c>
      <c r="N20" t="s">
        <v>23</v>
      </c>
      <c r="O20" t="s">
        <v>36</v>
      </c>
      <c r="P20" t="s">
        <v>28</v>
      </c>
      <c r="R20" t="s">
        <v>26</v>
      </c>
      <c r="AB20">
        <f t="shared" si="0"/>
        <v>1257.49</v>
      </c>
    </row>
    <row r="21" spans="1:28" x14ac:dyDescent="0.25">
      <c r="A21" t="s">
        <v>41</v>
      </c>
      <c r="B21" t="s">
        <v>20</v>
      </c>
      <c r="C21" s="1">
        <v>0.63240740740740742</v>
      </c>
      <c r="D21">
        <v>350</v>
      </c>
      <c r="E21" s="2">
        <v>1.2424664351851853E-2</v>
      </c>
      <c r="F21" s="1">
        <v>1.2418981481481482E-2</v>
      </c>
      <c r="G21">
        <v>491</v>
      </c>
      <c r="H21">
        <v>1073.49</v>
      </c>
      <c r="I21">
        <v>0</v>
      </c>
      <c r="J21" t="s">
        <v>21</v>
      </c>
      <c r="K21" t="s">
        <v>22</v>
      </c>
      <c r="L21">
        <v>1</v>
      </c>
      <c r="N21" t="s">
        <v>23</v>
      </c>
      <c r="O21" t="s">
        <v>24</v>
      </c>
      <c r="P21" t="s">
        <v>28</v>
      </c>
      <c r="R21" t="s">
        <v>26</v>
      </c>
      <c r="S21">
        <v>16.3</v>
      </c>
      <c r="T21">
        <v>15.7</v>
      </c>
      <c r="U21">
        <v>16</v>
      </c>
      <c r="V21">
        <v>0.6</v>
      </c>
      <c r="W21">
        <v>0.3</v>
      </c>
      <c r="AB21">
        <f t="shared" si="0"/>
        <v>1257.49</v>
      </c>
    </row>
    <row r="22" spans="1:28" x14ac:dyDescent="0.25">
      <c r="A22" t="s">
        <v>41</v>
      </c>
      <c r="B22" t="s">
        <v>20</v>
      </c>
      <c r="C22" s="1">
        <v>0.63240740740740742</v>
      </c>
      <c r="D22">
        <v>350</v>
      </c>
      <c r="E22" s="2">
        <v>1.2424664351851853E-2</v>
      </c>
      <c r="F22" s="1">
        <v>1.2418981481481482E-2</v>
      </c>
      <c r="G22">
        <v>491</v>
      </c>
      <c r="H22">
        <v>1073.49</v>
      </c>
      <c r="I22">
        <v>0</v>
      </c>
      <c r="J22" t="s">
        <v>21</v>
      </c>
      <c r="K22" t="s">
        <v>22</v>
      </c>
      <c r="L22">
        <v>1</v>
      </c>
      <c r="N22" t="s">
        <v>23</v>
      </c>
      <c r="O22" t="s">
        <v>42</v>
      </c>
      <c r="P22" t="s">
        <v>25</v>
      </c>
      <c r="R22" t="s">
        <v>26</v>
      </c>
      <c r="S22">
        <v>16.8</v>
      </c>
      <c r="T22">
        <v>15.7</v>
      </c>
      <c r="U22">
        <v>16</v>
      </c>
      <c r="V22">
        <v>1.1000000000000001</v>
      </c>
      <c r="W22">
        <v>0.8</v>
      </c>
      <c r="AB22">
        <f t="shared" si="0"/>
        <v>1257.49</v>
      </c>
    </row>
    <row r="23" spans="1:28" x14ac:dyDescent="0.25">
      <c r="A23" t="s">
        <v>41</v>
      </c>
      <c r="B23" t="s">
        <v>20</v>
      </c>
      <c r="C23" s="1">
        <v>0.63240740740740742</v>
      </c>
      <c r="D23">
        <v>350</v>
      </c>
      <c r="E23" s="2">
        <v>1.2424664351851853E-2</v>
      </c>
      <c r="F23" s="1">
        <v>1.2418981481481482E-2</v>
      </c>
      <c r="G23">
        <v>491</v>
      </c>
      <c r="H23">
        <v>1073.49</v>
      </c>
      <c r="I23">
        <v>0</v>
      </c>
      <c r="J23" t="s">
        <v>21</v>
      </c>
      <c r="K23" t="s">
        <v>22</v>
      </c>
      <c r="L23">
        <v>1</v>
      </c>
      <c r="N23" t="s">
        <v>23</v>
      </c>
      <c r="O23" t="s">
        <v>33</v>
      </c>
      <c r="P23" t="s">
        <v>28</v>
      </c>
      <c r="R23" t="s">
        <v>26</v>
      </c>
      <c r="S23">
        <v>16.2</v>
      </c>
      <c r="T23">
        <v>15.7</v>
      </c>
      <c r="U23">
        <v>16</v>
      </c>
      <c r="V23">
        <v>0.5</v>
      </c>
      <c r="W23">
        <v>0.2</v>
      </c>
      <c r="AB23">
        <f t="shared" si="0"/>
        <v>1257.49</v>
      </c>
    </row>
    <row r="24" spans="1:28" x14ac:dyDescent="0.25">
      <c r="A24" t="s">
        <v>43</v>
      </c>
      <c r="B24" t="s">
        <v>20</v>
      </c>
      <c r="C24" s="1">
        <v>0.63449074074074074</v>
      </c>
      <c r="D24">
        <v>645</v>
      </c>
      <c r="E24" s="2">
        <v>1.4511412037037036E-2</v>
      </c>
      <c r="F24" s="1">
        <v>1.4502314814814815E-2</v>
      </c>
      <c r="G24">
        <v>786</v>
      </c>
      <c r="H24">
        <v>1253.79</v>
      </c>
      <c r="I24">
        <v>0</v>
      </c>
      <c r="J24" t="s">
        <v>21</v>
      </c>
      <c r="K24" t="s">
        <v>22</v>
      </c>
      <c r="L24">
        <v>1</v>
      </c>
      <c r="N24" t="s">
        <v>23</v>
      </c>
      <c r="O24" t="s">
        <v>31</v>
      </c>
      <c r="P24" t="s">
        <v>28</v>
      </c>
      <c r="R24" t="s">
        <v>26</v>
      </c>
      <c r="S24">
        <v>16.600000000000001</v>
      </c>
      <c r="T24">
        <v>15.7</v>
      </c>
      <c r="U24">
        <v>16</v>
      </c>
      <c r="V24">
        <v>0.9</v>
      </c>
      <c r="W24">
        <v>0.6</v>
      </c>
      <c r="AB24">
        <f t="shared" si="0"/>
        <v>1437.79</v>
      </c>
    </row>
    <row r="25" spans="1:28" x14ac:dyDescent="0.25">
      <c r="A25" t="s">
        <v>43</v>
      </c>
      <c r="B25" t="s">
        <v>20</v>
      </c>
      <c r="C25" s="1">
        <v>0.63449074074074074</v>
      </c>
      <c r="D25">
        <v>645</v>
      </c>
      <c r="E25" s="2">
        <v>1.4511412037037036E-2</v>
      </c>
      <c r="F25" s="1">
        <v>1.4502314814814815E-2</v>
      </c>
      <c r="G25">
        <v>786</v>
      </c>
      <c r="H25">
        <v>1253.79</v>
      </c>
      <c r="I25">
        <v>0</v>
      </c>
      <c r="J25" t="s">
        <v>21</v>
      </c>
      <c r="K25" t="s">
        <v>22</v>
      </c>
      <c r="L25">
        <v>1</v>
      </c>
      <c r="N25" t="s">
        <v>23</v>
      </c>
      <c r="O25" t="s">
        <v>24</v>
      </c>
      <c r="P25" t="s">
        <v>28</v>
      </c>
      <c r="R25" t="s">
        <v>26</v>
      </c>
      <c r="S25">
        <v>16.600000000000001</v>
      </c>
      <c r="T25">
        <v>15.7</v>
      </c>
      <c r="U25">
        <v>16</v>
      </c>
      <c r="V25">
        <v>0.9</v>
      </c>
      <c r="W25">
        <v>0.6</v>
      </c>
      <c r="AB25">
        <f t="shared" si="0"/>
        <v>1437.79</v>
      </c>
    </row>
    <row r="26" spans="1:28" x14ac:dyDescent="0.25">
      <c r="A26" t="s">
        <v>43</v>
      </c>
      <c r="B26" t="s">
        <v>20</v>
      </c>
      <c r="C26" s="1">
        <v>0.63449074074074074</v>
      </c>
      <c r="D26">
        <v>645</v>
      </c>
      <c r="E26" s="2">
        <v>1.4511412037037036E-2</v>
      </c>
      <c r="F26" s="1">
        <v>1.4502314814814815E-2</v>
      </c>
      <c r="G26">
        <v>786</v>
      </c>
      <c r="H26">
        <v>1253.79</v>
      </c>
      <c r="I26">
        <v>0</v>
      </c>
      <c r="J26" t="s">
        <v>21</v>
      </c>
      <c r="K26" t="s">
        <v>22</v>
      </c>
      <c r="L26">
        <v>1</v>
      </c>
      <c r="N26" t="s">
        <v>23</v>
      </c>
      <c r="O26" t="s">
        <v>42</v>
      </c>
      <c r="P26" t="s">
        <v>25</v>
      </c>
      <c r="R26" t="s">
        <v>26</v>
      </c>
      <c r="S26">
        <v>16.2</v>
      </c>
      <c r="T26">
        <v>15.7</v>
      </c>
      <c r="U26">
        <v>16</v>
      </c>
      <c r="V26">
        <v>0.5</v>
      </c>
      <c r="W26">
        <v>0.2</v>
      </c>
      <c r="AB26">
        <f t="shared" si="0"/>
        <v>1437.79</v>
      </c>
    </row>
    <row r="27" spans="1:28" x14ac:dyDescent="0.25">
      <c r="A27" t="s">
        <v>43</v>
      </c>
      <c r="B27" t="s">
        <v>20</v>
      </c>
      <c r="C27" s="1">
        <v>0.63449074074074074</v>
      </c>
      <c r="D27">
        <v>645</v>
      </c>
      <c r="E27" s="2">
        <v>1.4511412037037036E-2</v>
      </c>
      <c r="F27" s="1">
        <v>1.4502314814814815E-2</v>
      </c>
      <c r="G27">
        <v>786</v>
      </c>
      <c r="H27">
        <v>1253.79</v>
      </c>
      <c r="I27">
        <v>0</v>
      </c>
      <c r="J27" t="s">
        <v>21</v>
      </c>
      <c r="K27" t="s">
        <v>22</v>
      </c>
      <c r="L27">
        <v>1</v>
      </c>
      <c r="N27" t="s">
        <v>23</v>
      </c>
      <c r="O27" t="s">
        <v>33</v>
      </c>
      <c r="P27" t="s">
        <v>28</v>
      </c>
      <c r="R27" t="s">
        <v>26</v>
      </c>
      <c r="S27">
        <v>16.399999999999999</v>
      </c>
      <c r="T27">
        <v>15.7</v>
      </c>
      <c r="U27">
        <v>16</v>
      </c>
      <c r="V27">
        <v>0.7</v>
      </c>
      <c r="W27">
        <v>0.4</v>
      </c>
      <c r="AB27">
        <f t="shared" si="0"/>
        <v>1437.79</v>
      </c>
    </row>
    <row r="28" spans="1:28" x14ac:dyDescent="0.25">
      <c r="A28" t="s">
        <v>44</v>
      </c>
      <c r="B28" t="s">
        <v>20</v>
      </c>
      <c r="C28" s="1">
        <v>0.63657407407407407</v>
      </c>
      <c r="D28">
        <v>707</v>
      </c>
      <c r="E28" s="2">
        <v>1.6595462962962961E-2</v>
      </c>
      <c r="F28" s="1">
        <v>1.6585648148148148E-2</v>
      </c>
      <c r="G28">
        <v>848</v>
      </c>
      <c r="H28">
        <v>1433.85</v>
      </c>
      <c r="I28">
        <v>0</v>
      </c>
      <c r="J28" t="s">
        <v>21</v>
      </c>
      <c r="K28" t="s">
        <v>22</v>
      </c>
      <c r="L28">
        <v>1</v>
      </c>
      <c r="N28" t="s">
        <v>23</v>
      </c>
      <c r="O28" t="s">
        <v>31</v>
      </c>
      <c r="P28" t="s">
        <v>28</v>
      </c>
      <c r="R28" t="s">
        <v>26</v>
      </c>
      <c r="S28">
        <v>16.7</v>
      </c>
      <c r="T28">
        <v>15.6</v>
      </c>
      <c r="U28">
        <v>15.9</v>
      </c>
      <c r="V28">
        <v>1.1000000000000001</v>
      </c>
      <c r="W28">
        <v>0.8</v>
      </c>
      <c r="AB28">
        <f t="shared" si="0"/>
        <v>1617.85</v>
      </c>
    </row>
    <row r="29" spans="1:28" x14ac:dyDescent="0.25">
      <c r="A29" t="s">
        <v>44</v>
      </c>
      <c r="B29" t="s">
        <v>20</v>
      </c>
      <c r="C29" s="1">
        <v>0.63657407407407407</v>
      </c>
      <c r="D29">
        <v>707</v>
      </c>
      <c r="E29" s="2">
        <v>1.6595462962962961E-2</v>
      </c>
      <c r="F29" s="1">
        <v>1.6585648148148148E-2</v>
      </c>
      <c r="G29">
        <v>848</v>
      </c>
      <c r="H29">
        <v>1433.85</v>
      </c>
      <c r="I29">
        <v>0</v>
      </c>
      <c r="J29" t="s">
        <v>21</v>
      </c>
      <c r="K29" t="s">
        <v>22</v>
      </c>
      <c r="L29">
        <v>1</v>
      </c>
      <c r="N29" t="s">
        <v>23</v>
      </c>
      <c r="O29" t="s">
        <v>36</v>
      </c>
      <c r="P29" t="s">
        <v>28</v>
      </c>
      <c r="R29" t="s">
        <v>26</v>
      </c>
      <c r="S29">
        <v>15.5</v>
      </c>
      <c r="T29">
        <v>15.6</v>
      </c>
      <c r="U29">
        <v>15.9</v>
      </c>
      <c r="V29">
        <v>-0.1</v>
      </c>
      <c r="W29">
        <v>-0.4</v>
      </c>
      <c r="AB29">
        <f t="shared" si="0"/>
        <v>1617.85</v>
      </c>
    </row>
    <row r="30" spans="1:28" x14ac:dyDescent="0.25">
      <c r="A30" t="s">
        <v>44</v>
      </c>
      <c r="B30" t="s">
        <v>20</v>
      </c>
      <c r="C30" s="1">
        <v>0.63657407407407407</v>
      </c>
      <c r="D30">
        <v>707</v>
      </c>
      <c r="E30" s="2">
        <v>1.6595462962962961E-2</v>
      </c>
      <c r="F30" s="1">
        <v>1.6585648148148148E-2</v>
      </c>
      <c r="G30">
        <v>848</v>
      </c>
      <c r="H30">
        <v>1433.85</v>
      </c>
      <c r="I30">
        <v>0</v>
      </c>
      <c r="J30" t="s">
        <v>21</v>
      </c>
      <c r="K30" t="s">
        <v>22</v>
      </c>
      <c r="L30">
        <v>1</v>
      </c>
      <c r="N30" t="s">
        <v>23</v>
      </c>
      <c r="O30" t="s">
        <v>42</v>
      </c>
      <c r="P30" t="s">
        <v>25</v>
      </c>
      <c r="R30" t="s">
        <v>26</v>
      </c>
      <c r="S30">
        <v>16.2</v>
      </c>
      <c r="T30">
        <v>15.6</v>
      </c>
      <c r="U30">
        <v>15.9</v>
      </c>
      <c r="V30">
        <v>0.6</v>
      </c>
      <c r="W30">
        <v>0.3</v>
      </c>
      <c r="AB30">
        <f t="shared" si="0"/>
        <v>1617.85</v>
      </c>
    </row>
    <row r="31" spans="1:28" x14ac:dyDescent="0.25">
      <c r="A31" t="s">
        <v>44</v>
      </c>
      <c r="B31" t="s">
        <v>20</v>
      </c>
      <c r="C31" s="1">
        <v>0.63657407407407407</v>
      </c>
      <c r="D31">
        <v>707</v>
      </c>
      <c r="E31" s="2">
        <v>1.6595462962962961E-2</v>
      </c>
      <c r="F31" s="1">
        <v>1.6585648148148148E-2</v>
      </c>
      <c r="G31">
        <v>848</v>
      </c>
      <c r="H31">
        <v>1433.85</v>
      </c>
      <c r="I31">
        <v>0</v>
      </c>
      <c r="J31" t="s">
        <v>21</v>
      </c>
      <c r="K31" t="s">
        <v>22</v>
      </c>
      <c r="L31">
        <v>1</v>
      </c>
      <c r="N31" t="s">
        <v>23</v>
      </c>
      <c r="O31" t="s">
        <v>33</v>
      </c>
      <c r="P31" t="s">
        <v>28</v>
      </c>
      <c r="R31" t="s">
        <v>26</v>
      </c>
      <c r="S31">
        <v>16.100000000000001</v>
      </c>
      <c r="T31">
        <v>15.6</v>
      </c>
      <c r="U31">
        <v>15.9</v>
      </c>
      <c r="V31">
        <v>0.5</v>
      </c>
      <c r="W31">
        <v>0.2</v>
      </c>
      <c r="AB31">
        <f t="shared" si="0"/>
        <v>1617.85</v>
      </c>
    </row>
    <row r="32" spans="1:28" x14ac:dyDescent="0.25">
      <c r="A32" t="s">
        <v>45</v>
      </c>
      <c r="B32" t="s">
        <v>20</v>
      </c>
      <c r="C32" s="1">
        <v>0.63658564814814811</v>
      </c>
      <c r="D32">
        <v>742</v>
      </c>
      <c r="E32" s="2">
        <v>1.660744212962963E-2</v>
      </c>
      <c r="F32" s="1">
        <v>1.6597222222222222E-2</v>
      </c>
      <c r="G32">
        <v>883</v>
      </c>
      <c r="H32">
        <v>1434.88</v>
      </c>
      <c r="I32">
        <v>0</v>
      </c>
      <c r="J32" t="s">
        <v>21</v>
      </c>
      <c r="K32" t="s">
        <v>22</v>
      </c>
      <c r="L32">
        <v>1</v>
      </c>
      <c r="N32" t="s">
        <v>23</v>
      </c>
      <c r="O32" t="s">
        <v>46</v>
      </c>
      <c r="P32" t="s">
        <v>25</v>
      </c>
      <c r="R32" t="s">
        <v>26</v>
      </c>
      <c r="S32">
        <v>17.5</v>
      </c>
      <c r="T32">
        <v>15.7</v>
      </c>
      <c r="U32">
        <v>16</v>
      </c>
      <c r="V32">
        <v>1.8</v>
      </c>
      <c r="W32">
        <v>1.5</v>
      </c>
      <c r="AB32">
        <f t="shared" si="0"/>
        <v>1618.88</v>
      </c>
    </row>
    <row r="33" spans="1:28" x14ac:dyDescent="0.25">
      <c r="A33" t="s">
        <v>47</v>
      </c>
      <c r="B33" t="s">
        <v>20</v>
      </c>
      <c r="C33" s="1">
        <v>0.63662037037037034</v>
      </c>
      <c r="D33">
        <v>46</v>
      </c>
      <c r="E33" s="2">
        <v>1.6634097222222224E-2</v>
      </c>
      <c r="F33" s="1">
        <v>1.6631944444444446E-2</v>
      </c>
      <c r="G33">
        <v>186</v>
      </c>
      <c r="H33">
        <v>1437.19</v>
      </c>
      <c r="I33">
        <v>0</v>
      </c>
      <c r="J33" t="s">
        <v>21</v>
      </c>
      <c r="K33" t="s">
        <v>22</v>
      </c>
      <c r="L33">
        <v>1</v>
      </c>
      <c r="N33" t="s">
        <v>23</v>
      </c>
      <c r="O33" t="s">
        <v>46</v>
      </c>
      <c r="P33" t="s">
        <v>28</v>
      </c>
      <c r="R33" t="s">
        <v>26</v>
      </c>
      <c r="S33">
        <v>17.5</v>
      </c>
      <c r="T33">
        <v>15.8</v>
      </c>
      <c r="U33">
        <v>16</v>
      </c>
      <c r="V33">
        <v>1.7</v>
      </c>
      <c r="W33">
        <v>1.5</v>
      </c>
      <c r="AB33">
        <f t="shared" si="0"/>
        <v>1621.19</v>
      </c>
    </row>
    <row r="34" spans="1:28" x14ac:dyDescent="0.25">
      <c r="A34" t="s">
        <v>48</v>
      </c>
      <c r="B34" t="s">
        <v>20</v>
      </c>
      <c r="C34" s="1">
        <v>0.63840277777777776</v>
      </c>
      <c r="D34">
        <v>832</v>
      </c>
      <c r="E34" s="2">
        <v>1.8425613425925927E-2</v>
      </c>
      <c r="F34" s="1">
        <v>1.8414351851851852E-2</v>
      </c>
      <c r="G34">
        <v>973</v>
      </c>
      <c r="H34">
        <v>1591.97</v>
      </c>
      <c r="I34">
        <v>0</v>
      </c>
      <c r="J34" t="s">
        <v>21</v>
      </c>
      <c r="K34" t="s">
        <v>22</v>
      </c>
      <c r="L34">
        <v>1</v>
      </c>
      <c r="N34" t="s">
        <v>23</v>
      </c>
      <c r="O34" t="s">
        <v>42</v>
      </c>
      <c r="P34" t="s">
        <v>25</v>
      </c>
      <c r="R34" t="s">
        <v>26</v>
      </c>
      <c r="S34">
        <v>15</v>
      </c>
      <c r="T34">
        <v>15.5</v>
      </c>
      <c r="U34">
        <v>15.7</v>
      </c>
      <c r="V34">
        <v>-0.5</v>
      </c>
      <c r="W34">
        <v>-0.7</v>
      </c>
      <c r="AB34">
        <f t="shared" si="0"/>
        <v>1775.97</v>
      </c>
    </row>
    <row r="35" spans="1:28" x14ac:dyDescent="0.25">
      <c r="A35" t="s">
        <v>49</v>
      </c>
      <c r="B35" t="s">
        <v>20</v>
      </c>
      <c r="C35" s="1">
        <v>0.6386574074074074</v>
      </c>
      <c r="D35">
        <v>100</v>
      </c>
      <c r="E35" s="2">
        <v>1.8671770833333334E-2</v>
      </c>
      <c r="F35" s="1">
        <v>1.8668981481481481E-2</v>
      </c>
      <c r="G35">
        <v>241</v>
      </c>
      <c r="H35">
        <v>1613.24</v>
      </c>
      <c r="I35">
        <v>0</v>
      </c>
      <c r="J35" t="s">
        <v>21</v>
      </c>
      <c r="K35" t="s">
        <v>22</v>
      </c>
      <c r="L35">
        <v>1</v>
      </c>
      <c r="N35" t="s">
        <v>23</v>
      </c>
      <c r="O35" t="s">
        <v>31</v>
      </c>
      <c r="P35" t="s">
        <v>28</v>
      </c>
      <c r="R35" t="s">
        <v>26</v>
      </c>
      <c r="S35">
        <v>16.399999999999999</v>
      </c>
      <c r="T35">
        <v>15.4</v>
      </c>
      <c r="U35">
        <v>15.7</v>
      </c>
      <c r="V35">
        <v>1</v>
      </c>
      <c r="W35">
        <v>0.7</v>
      </c>
      <c r="AB35">
        <f t="shared" si="0"/>
        <v>1797.24</v>
      </c>
    </row>
    <row r="36" spans="1:28" x14ac:dyDescent="0.25">
      <c r="A36" t="s">
        <v>49</v>
      </c>
      <c r="B36" t="s">
        <v>20</v>
      </c>
      <c r="C36" s="1">
        <v>0.6386574074074074</v>
      </c>
      <c r="D36">
        <v>100</v>
      </c>
      <c r="E36" s="2">
        <v>1.8671770833333334E-2</v>
      </c>
      <c r="F36" s="1">
        <v>1.8668981481481481E-2</v>
      </c>
      <c r="G36">
        <v>241</v>
      </c>
      <c r="H36">
        <v>1613.24</v>
      </c>
      <c r="I36">
        <v>0</v>
      </c>
      <c r="J36" t="s">
        <v>21</v>
      </c>
      <c r="K36" t="s">
        <v>22</v>
      </c>
      <c r="L36">
        <v>1</v>
      </c>
      <c r="N36" t="s">
        <v>23</v>
      </c>
      <c r="O36" t="s">
        <v>36</v>
      </c>
      <c r="P36" t="s">
        <v>28</v>
      </c>
      <c r="R36" t="s">
        <v>26</v>
      </c>
      <c r="S36">
        <v>17.600000000000001</v>
      </c>
      <c r="T36">
        <v>15.4</v>
      </c>
      <c r="U36">
        <v>15.7</v>
      </c>
      <c r="V36">
        <v>2.2000000000000002</v>
      </c>
      <c r="W36">
        <v>1.9</v>
      </c>
      <c r="AB36">
        <f t="shared" si="0"/>
        <v>1797.24</v>
      </c>
    </row>
    <row r="37" spans="1:28" x14ac:dyDescent="0.25">
      <c r="A37" t="s">
        <v>49</v>
      </c>
      <c r="B37" t="s">
        <v>20</v>
      </c>
      <c r="C37" s="1">
        <v>0.6386574074074074</v>
      </c>
      <c r="D37">
        <v>100</v>
      </c>
      <c r="E37" s="2">
        <v>1.8671770833333334E-2</v>
      </c>
      <c r="F37" s="1">
        <v>1.8668981481481481E-2</v>
      </c>
      <c r="G37">
        <v>241</v>
      </c>
      <c r="H37">
        <v>1613.24</v>
      </c>
      <c r="I37">
        <v>0</v>
      </c>
      <c r="J37" t="s">
        <v>21</v>
      </c>
      <c r="K37" t="s">
        <v>22</v>
      </c>
      <c r="L37">
        <v>1</v>
      </c>
      <c r="N37" t="s">
        <v>23</v>
      </c>
      <c r="O37" t="s">
        <v>46</v>
      </c>
      <c r="P37" t="s">
        <v>28</v>
      </c>
      <c r="R37" t="s">
        <v>26</v>
      </c>
      <c r="S37">
        <v>16.8</v>
      </c>
      <c r="T37">
        <v>15.4</v>
      </c>
      <c r="U37">
        <v>15.7</v>
      </c>
      <c r="V37">
        <v>1.4</v>
      </c>
      <c r="W37">
        <v>1.1000000000000001</v>
      </c>
      <c r="AB37">
        <f t="shared" si="0"/>
        <v>1797.24</v>
      </c>
    </row>
    <row r="38" spans="1:28" x14ac:dyDescent="0.25">
      <c r="A38" t="s">
        <v>49</v>
      </c>
      <c r="B38" t="s">
        <v>20</v>
      </c>
      <c r="C38" s="1">
        <v>0.6386574074074074</v>
      </c>
      <c r="D38">
        <v>100</v>
      </c>
      <c r="E38" s="2">
        <v>1.8671770833333334E-2</v>
      </c>
      <c r="F38" s="1">
        <v>1.8668981481481481E-2</v>
      </c>
      <c r="G38">
        <v>241</v>
      </c>
      <c r="H38">
        <v>1613.24</v>
      </c>
      <c r="I38">
        <v>0</v>
      </c>
      <c r="J38" t="s">
        <v>21</v>
      </c>
      <c r="K38" t="s">
        <v>22</v>
      </c>
      <c r="L38">
        <v>1</v>
      </c>
      <c r="N38" t="s">
        <v>23</v>
      </c>
      <c r="O38" t="s">
        <v>42</v>
      </c>
      <c r="P38" t="s">
        <v>28</v>
      </c>
      <c r="R38" t="s">
        <v>26</v>
      </c>
      <c r="S38">
        <v>15.2</v>
      </c>
      <c r="T38">
        <v>15.4</v>
      </c>
      <c r="U38">
        <v>15.7</v>
      </c>
      <c r="V38">
        <v>-0.2</v>
      </c>
      <c r="W38">
        <v>-0.5</v>
      </c>
      <c r="AB38">
        <f t="shared" si="0"/>
        <v>1797.24</v>
      </c>
    </row>
    <row r="39" spans="1:28" x14ac:dyDescent="0.25">
      <c r="A39" t="s">
        <v>49</v>
      </c>
      <c r="B39" t="s">
        <v>20</v>
      </c>
      <c r="C39" s="1">
        <v>0.6386574074074074</v>
      </c>
      <c r="D39">
        <v>100</v>
      </c>
      <c r="E39" s="2">
        <v>1.8671770833333334E-2</v>
      </c>
      <c r="F39" s="1">
        <v>1.8668981481481481E-2</v>
      </c>
      <c r="G39">
        <v>241</v>
      </c>
      <c r="H39">
        <v>1613.24</v>
      </c>
      <c r="I39">
        <v>0</v>
      </c>
      <c r="J39" t="s">
        <v>21</v>
      </c>
      <c r="K39" t="s">
        <v>22</v>
      </c>
      <c r="L39">
        <v>1</v>
      </c>
      <c r="N39" t="s">
        <v>23</v>
      </c>
      <c r="O39" t="s">
        <v>33</v>
      </c>
      <c r="P39" t="s">
        <v>28</v>
      </c>
      <c r="R39" t="s">
        <v>26</v>
      </c>
      <c r="S39">
        <v>16.3</v>
      </c>
      <c r="T39">
        <v>15.4</v>
      </c>
      <c r="U39">
        <v>15.7</v>
      </c>
      <c r="V39">
        <v>0.9</v>
      </c>
      <c r="W39">
        <v>0.6</v>
      </c>
      <c r="AB39">
        <f t="shared" si="0"/>
        <v>1797.24</v>
      </c>
    </row>
    <row r="40" spans="1:28" x14ac:dyDescent="0.25">
      <c r="A40" t="s">
        <v>50</v>
      </c>
      <c r="B40" t="s">
        <v>20</v>
      </c>
      <c r="C40" s="1">
        <v>0.64074074074074072</v>
      </c>
      <c r="D40">
        <v>930</v>
      </c>
      <c r="E40" s="2">
        <v>2.0764710648148148E-2</v>
      </c>
      <c r="F40" s="1">
        <v>2.0763888888888887E-2</v>
      </c>
      <c r="G40">
        <v>71</v>
      </c>
      <c r="H40">
        <v>1794.07</v>
      </c>
      <c r="I40">
        <v>0</v>
      </c>
      <c r="J40" t="s">
        <v>21</v>
      </c>
      <c r="K40" t="s">
        <v>22</v>
      </c>
      <c r="L40">
        <v>1</v>
      </c>
      <c r="N40" t="s">
        <v>23</v>
      </c>
      <c r="O40" t="s">
        <v>31</v>
      </c>
      <c r="P40" t="s">
        <v>28</v>
      </c>
      <c r="R40" t="s">
        <v>26</v>
      </c>
      <c r="S40">
        <v>16.7</v>
      </c>
      <c r="T40">
        <v>15.6</v>
      </c>
      <c r="U40">
        <v>15.8</v>
      </c>
      <c r="V40">
        <v>1.1000000000000001</v>
      </c>
      <c r="W40">
        <v>0.9</v>
      </c>
      <c r="AB40">
        <f t="shared" si="0"/>
        <v>1978.07</v>
      </c>
    </row>
    <row r="41" spans="1:28" x14ac:dyDescent="0.25">
      <c r="A41" t="s">
        <v>50</v>
      </c>
      <c r="B41" t="s">
        <v>20</v>
      </c>
      <c r="C41" s="1">
        <v>0.64074074074074072</v>
      </c>
      <c r="D41">
        <v>930</v>
      </c>
      <c r="E41" s="2">
        <v>2.0764710648148148E-2</v>
      </c>
      <c r="F41" s="1">
        <v>2.0763888888888887E-2</v>
      </c>
      <c r="G41">
        <v>71</v>
      </c>
      <c r="H41">
        <v>1794.07</v>
      </c>
      <c r="I41">
        <v>0</v>
      </c>
      <c r="J41" t="s">
        <v>21</v>
      </c>
      <c r="K41" t="s">
        <v>22</v>
      </c>
      <c r="L41">
        <v>1</v>
      </c>
      <c r="N41" t="s">
        <v>23</v>
      </c>
      <c r="O41" t="s">
        <v>36</v>
      </c>
      <c r="P41" t="s">
        <v>28</v>
      </c>
      <c r="R41" t="s">
        <v>26</v>
      </c>
      <c r="S41">
        <v>16</v>
      </c>
      <c r="T41">
        <v>15.6</v>
      </c>
      <c r="U41">
        <v>15.8</v>
      </c>
      <c r="V41">
        <v>0.4</v>
      </c>
      <c r="W41">
        <v>0.2</v>
      </c>
      <c r="AB41">
        <f t="shared" si="0"/>
        <v>1978.07</v>
      </c>
    </row>
    <row r="42" spans="1:28" x14ac:dyDescent="0.25">
      <c r="A42" t="s">
        <v>50</v>
      </c>
      <c r="B42" t="s">
        <v>20</v>
      </c>
      <c r="C42" s="1">
        <v>0.64074074074074072</v>
      </c>
      <c r="D42">
        <v>930</v>
      </c>
      <c r="E42" s="2">
        <v>2.0764710648148148E-2</v>
      </c>
      <c r="F42" s="1">
        <v>2.0763888888888887E-2</v>
      </c>
      <c r="G42">
        <v>71</v>
      </c>
      <c r="H42">
        <v>1794.07</v>
      </c>
      <c r="I42">
        <v>0</v>
      </c>
      <c r="J42" t="s">
        <v>21</v>
      </c>
      <c r="K42" t="s">
        <v>22</v>
      </c>
      <c r="L42">
        <v>1</v>
      </c>
      <c r="N42" t="s">
        <v>23</v>
      </c>
      <c r="O42" t="s">
        <v>46</v>
      </c>
      <c r="P42" t="s">
        <v>28</v>
      </c>
      <c r="R42" t="s">
        <v>26</v>
      </c>
      <c r="S42">
        <v>16.399999999999999</v>
      </c>
      <c r="T42">
        <v>15.6</v>
      </c>
      <c r="U42">
        <v>15.8</v>
      </c>
      <c r="V42">
        <v>0.8</v>
      </c>
      <c r="W42">
        <v>0.6</v>
      </c>
      <c r="AB42">
        <f t="shared" si="0"/>
        <v>1978.07</v>
      </c>
    </row>
    <row r="43" spans="1:28" x14ac:dyDescent="0.25">
      <c r="A43" t="s">
        <v>50</v>
      </c>
      <c r="B43" t="s">
        <v>20</v>
      </c>
      <c r="C43" s="1">
        <v>0.64074074074074072</v>
      </c>
      <c r="D43">
        <v>930</v>
      </c>
      <c r="E43" s="2">
        <v>2.0764710648148148E-2</v>
      </c>
      <c r="F43" s="1">
        <v>2.0763888888888887E-2</v>
      </c>
      <c r="G43">
        <v>71</v>
      </c>
      <c r="H43">
        <v>1794.07</v>
      </c>
      <c r="I43">
        <v>0</v>
      </c>
      <c r="J43" t="s">
        <v>21</v>
      </c>
      <c r="K43" t="s">
        <v>22</v>
      </c>
      <c r="L43">
        <v>1</v>
      </c>
      <c r="N43" t="s">
        <v>23</v>
      </c>
      <c r="O43" t="s">
        <v>42</v>
      </c>
      <c r="P43" t="s">
        <v>28</v>
      </c>
      <c r="R43" t="s">
        <v>26</v>
      </c>
      <c r="S43">
        <v>16.399999999999999</v>
      </c>
      <c r="T43">
        <v>15.6</v>
      </c>
      <c r="U43">
        <v>15.8</v>
      </c>
      <c r="V43">
        <v>0.8</v>
      </c>
      <c r="W43">
        <v>0.6</v>
      </c>
      <c r="AB43">
        <f t="shared" si="0"/>
        <v>1978.07</v>
      </c>
    </row>
    <row r="44" spans="1:28" x14ac:dyDescent="0.25">
      <c r="A44" t="s">
        <v>50</v>
      </c>
      <c r="B44" t="s">
        <v>20</v>
      </c>
      <c r="C44" s="1">
        <v>0.64074074074074072</v>
      </c>
      <c r="D44">
        <v>930</v>
      </c>
      <c r="E44" s="2">
        <v>2.0764710648148148E-2</v>
      </c>
      <c r="F44" s="1">
        <v>2.0763888888888887E-2</v>
      </c>
      <c r="G44">
        <v>71</v>
      </c>
      <c r="H44">
        <v>1794.07</v>
      </c>
      <c r="I44">
        <v>0</v>
      </c>
      <c r="J44" t="s">
        <v>21</v>
      </c>
      <c r="K44" t="s">
        <v>22</v>
      </c>
      <c r="L44">
        <v>1</v>
      </c>
      <c r="N44" t="s">
        <v>23</v>
      </c>
      <c r="O44" t="s">
        <v>33</v>
      </c>
      <c r="P44" t="s">
        <v>28</v>
      </c>
      <c r="R44" t="s">
        <v>26</v>
      </c>
      <c r="S44">
        <v>16.100000000000001</v>
      </c>
      <c r="T44">
        <v>15.6</v>
      </c>
      <c r="U44">
        <v>15.8</v>
      </c>
      <c r="V44">
        <v>0.5</v>
      </c>
      <c r="W44">
        <v>0.3</v>
      </c>
      <c r="AB44">
        <f t="shared" si="0"/>
        <v>1978.07</v>
      </c>
    </row>
    <row r="45" spans="1:28" x14ac:dyDescent="0.25">
      <c r="A45" t="s">
        <v>51</v>
      </c>
      <c r="B45" t="s">
        <v>20</v>
      </c>
      <c r="C45" s="1">
        <v>0.64280092592592586</v>
      </c>
      <c r="D45">
        <v>921</v>
      </c>
      <c r="E45" s="2">
        <v>2.2824791666666667E-2</v>
      </c>
      <c r="F45" s="1">
        <v>2.2824074074074076E-2</v>
      </c>
      <c r="G45">
        <v>62</v>
      </c>
      <c r="H45">
        <v>1972.06</v>
      </c>
      <c r="I45">
        <v>0</v>
      </c>
      <c r="J45" t="s">
        <v>21</v>
      </c>
      <c r="K45" t="s">
        <v>22</v>
      </c>
      <c r="L45">
        <v>1</v>
      </c>
      <c r="N45" t="s">
        <v>23</v>
      </c>
      <c r="O45" t="s">
        <v>31</v>
      </c>
      <c r="P45" t="s">
        <v>28</v>
      </c>
      <c r="R45" t="s">
        <v>26</v>
      </c>
      <c r="S45">
        <v>17.100000000000001</v>
      </c>
      <c r="T45">
        <v>15.4</v>
      </c>
      <c r="U45">
        <v>15.7</v>
      </c>
      <c r="V45">
        <v>1.7</v>
      </c>
      <c r="W45">
        <v>1.4</v>
      </c>
      <c r="AB45">
        <f t="shared" si="0"/>
        <v>2156.06</v>
      </c>
    </row>
    <row r="46" spans="1:28" x14ac:dyDescent="0.25">
      <c r="A46" t="s">
        <v>51</v>
      </c>
      <c r="B46" t="s">
        <v>20</v>
      </c>
      <c r="C46" s="1">
        <v>0.64280092592592586</v>
      </c>
      <c r="D46">
        <v>921</v>
      </c>
      <c r="E46" s="2">
        <v>2.2824791666666667E-2</v>
      </c>
      <c r="F46" s="1">
        <v>2.2824074074074076E-2</v>
      </c>
      <c r="G46">
        <v>62</v>
      </c>
      <c r="H46">
        <v>1972.06</v>
      </c>
      <c r="I46">
        <v>0</v>
      </c>
      <c r="J46" t="s">
        <v>21</v>
      </c>
      <c r="K46" t="s">
        <v>22</v>
      </c>
      <c r="L46">
        <v>1</v>
      </c>
      <c r="N46" t="s">
        <v>23</v>
      </c>
      <c r="O46" t="s">
        <v>36</v>
      </c>
      <c r="P46" t="s">
        <v>28</v>
      </c>
      <c r="R46" t="s">
        <v>26</v>
      </c>
      <c r="S46">
        <v>15.8</v>
      </c>
      <c r="T46">
        <v>15.4</v>
      </c>
      <c r="U46">
        <v>15.7</v>
      </c>
      <c r="V46">
        <v>0.4</v>
      </c>
      <c r="W46">
        <v>0.1</v>
      </c>
      <c r="AB46">
        <f t="shared" si="0"/>
        <v>2156.06</v>
      </c>
    </row>
    <row r="47" spans="1:28" x14ac:dyDescent="0.25">
      <c r="A47" t="s">
        <v>51</v>
      </c>
      <c r="B47" t="s">
        <v>20</v>
      </c>
      <c r="C47" s="1">
        <v>0.64280092592592586</v>
      </c>
      <c r="D47">
        <v>921</v>
      </c>
      <c r="E47" s="2">
        <v>2.2824791666666667E-2</v>
      </c>
      <c r="F47" s="1">
        <v>2.2824074074074076E-2</v>
      </c>
      <c r="G47">
        <v>62</v>
      </c>
      <c r="H47">
        <v>1972.06</v>
      </c>
      <c r="I47">
        <v>0</v>
      </c>
      <c r="J47" t="s">
        <v>21</v>
      </c>
      <c r="K47" t="s">
        <v>22</v>
      </c>
      <c r="L47">
        <v>1</v>
      </c>
      <c r="N47" t="s">
        <v>23</v>
      </c>
      <c r="O47" t="s">
        <v>46</v>
      </c>
      <c r="P47" t="s">
        <v>28</v>
      </c>
      <c r="R47" t="s">
        <v>26</v>
      </c>
      <c r="S47">
        <v>16.5</v>
      </c>
      <c r="T47">
        <v>15.4</v>
      </c>
      <c r="U47">
        <v>15.7</v>
      </c>
      <c r="V47">
        <v>1.1000000000000001</v>
      </c>
      <c r="W47">
        <v>0.8</v>
      </c>
      <c r="AB47">
        <f t="shared" si="0"/>
        <v>2156.06</v>
      </c>
    </row>
    <row r="48" spans="1:28" x14ac:dyDescent="0.25">
      <c r="A48" t="s">
        <v>51</v>
      </c>
      <c r="B48" t="s">
        <v>20</v>
      </c>
      <c r="C48" s="1">
        <v>0.64280092592592586</v>
      </c>
      <c r="D48">
        <v>921</v>
      </c>
      <c r="E48" s="2">
        <v>2.2824791666666667E-2</v>
      </c>
      <c r="F48" s="1">
        <v>2.2824074074074076E-2</v>
      </c>
      <c r="G48">
        <v>62</v>
      </c>
      <c r="H48">
        <v>1972.06</v>
      </c>
      <c r="I48">
        <v>0</v>
      </c>
      <c r="J48" t="s">
        <v>21</v>
      </c>
      <c r="K48" t="s">
        <v>22</v>
      </c>
      <c r="L48">
        <v>1</v>
      </c>
      <c r="N48" t="s">
        <v>23</v>
      </c>
      <c r="O48" t="s">
        <v>42</v>
      </c>
      <c r="P48" t="s">
        <v>28</v>
      </c>
      <c r="R48" t="s">
        <v>26</v>
      </c>
      <c r="S48">
        <v>16.8</v>
      </c>
      <c r="T48">
        <v>15.4</v>
      </c>
      <c r="U48">
        <v>15.7</v>
      </c>
      <c r="V48">
        <v>1.4</v>
      </c>
      <c r="W48">
        <v>1.1000000000000001</v>
      </c>
      <c r="AB48">
        <f t="shared" si="0"/>
        <v>2156.06</v>
      </c>
    </row>
    <row r="49" spans="1:28" x14ac:dyDescent="0.25">
      <c r="A49" t="s">
        <v>51</v>
      </c>
      <c r="B49" t="s">
        <v>20</v>
      </c>
      <c r="C49" s="1">
        <v>0.64280092592592586</v>
      </c>
      <c r="D49">
        <v>921</v>
      </c>
      <c r="E49" s="2">
        <v>2.2824791666666667E-2</v>
      </c>
      <c r="F49" s="1">
        <v>2.2824074074074076E-2</v>
      </c>
      <c r="G49">
        <v>62</v>
      </c>
      <c r="H49">
        <v>1972.06</v>
      </c>
      <c r="I49">
        <v>0</v>
      </c>
      <c r="J49" t="s">
        <v>21</v>
      </c>
      <c r="K49" t="s">
        <v>22</v>
      </c>
      <c r="L49">
        <v>1</v>
      </c>
      <c r="N49" t="s">
        <v>23</v>
      </c>
      <c r="O49" t="s">
        <v>33</v>
      </c>
      <c r="P49" t="s">
        <v>28</v>
      </c>
      <c r="R49" t="s">
        <v>26</v>
      </c>
      <c r="AB49">
        <f t="shared" si="0"/>
        <v>2156.06</v>
      </c>
    </row>
    <row r="50" spans="1:28" x14ac:dyDescent="0.25">
      <c r="A50" t="s">
        <v>52</v>
      </c>
      <c r="B50" t="s">
        <v>20</v>
      </c>
      <c r="C50" s="1">
        <v>0.64490740740740737</v>
      </c>
      <c r="D50">
        <v>85</v>
      </c>
      <c r="E50" s="2">
        <v>2.492159722222222E-2</v>
      </c>
      <c r="F50" s="1">
        <v>2.4918981481481483E-2</v>
      </c>
      <c r="G50">
        <v>226</v>
      </c>
      <c r="H50">
        <v>2153.23</v>
      </c>
      <c r="I50">
        <v>0</v>
      </c>
      <c r="J50" t="s">
        <v>21</v>
      </c>
      <c r="K50" t="s">
        <v>22</v>
      </c>
      <c r="L50">
        <v>1</v>
      </c>
      <c r="N50" t="s">
        <v>23</v>
      </c>
      <c r="O50" t="s">
        <v>31</v>
      </c>
      <c r="P50" t="s">
        <v>28</v>
      </c>
      <c r="R50" t="s">
        <v>26</v>
      </c>
      <c r="S50">
        <v>16.3</v>
      </c>
      <c r="T50">
        <v>15.5</v>
      </c>
      <c r="U50">
        <v>15.8</v>
      </c>
      <c r="V50">
        <v>0.8</v>
      </c>
      <c r="W50">
        <v>0.5</v>
      </c>
      <c r="AB50">
        <f t="shared" si="0"/>
        <v>2337.23</v>
      </c>
    </row>
    <row r="51" spans="1:28" x14ac:dyDescent="0.25">
      <c r="A51" t="s">
        <v>52</v>
      </c>
      <c r="B51" t="s">
        <v>20</v>
      </c>
      <c r="C51" s="1">
        <v>0.64490740740740737</v>
      </c>
      <c r="D51">
        <v>85</v>
      </c>
      <c r="E51" s="2">
        <v>2.492159722222222E-2</v>
      </c>
      <c r="F51" s="1">
        <v>2.4918981481481483E-2</v>
      </c>
      <c r="G51">
        <v>226</v>
      </c>
      <c r="H51">
        <v>2153.23</v>
      </c>
      <c r="I51">
        <v>0</v>
      </c>
      <c r="J51" t="s">
        <v>21</v>
      </c>
      <c r="K51" t="s">
        <v>22</v>
      </c>
      <c r="L51">
        <v>1</v>
      </c>
      <c r="N51" t="s">
        <v>23</v>
      </c>
      <c r="O51" t="s">
        <v>36</v>
      </c>
      <c r="P51" t="s">
        <v>28</v>
      </c>
      <c r="R51" t="s">
        <v>26</v>
      </c>
      <c r="AB51">
        <f t="shared" si="0"/>
        <v>2337.23</v>
      </c>
    </row>
    <row r="52" spans="1:28" x14ac:dyDescent="0.25">
      <c r="A52" t="s">
        <v>52</v>
      </c>
      <c r="B52" t="s">
        <v>20</v>
      </c>
      <c r="C52" s="1">
        <v>0.64490740740740737</v>
      </c>
      <c r="D52">
        <v>85</v>
      </c>
      <c r="E52" s="2">
        <v>2.492159722222222E-2</v>
      </c>
      <c r="F52" s="1">
        <v>2.4918981481481483E-2</v>
      </c>
      <c r="G52">
        <v>226</v>
      </c>
      <c r="H52">
        <v>2153.23</v>
      </c>
      <c r="I52">
        <v>0</v>
      </c>
      <c r="J52" t="s">
        <v>21</v>
      </c>
      <c r="K52" t="s">
        <v>22</v>
      </c>
      <c r="L52">
        <v>1</v>
      </c>
      <c r="N52" t="s">
        <v>23</v>
      </c>
      <c r="O52" t="s">
        <v>46</v>
      </c>
      <c r="P52" t="s">
        <v>28</v>
      </c>
      <c r="R52" t="s">
        <v>26</v>
      </c>
      <c r="S52">
        <v>16.3</v>
      </c>
      <c r="T52">
        <v>15.5</v>
      </c>
      <c r="U52">
        <v>15.8</v>
      </c>
      <c r="V52">
        <v>0.8</v>
      </c>
      <c r="W52">
        <v>0.5</v>
      </c>
      <c r="AB52">
        <f t="shared" si="0"/>
        <v>2337.23</v>
      </c>
    </row>
    <row r="53" spans="1:28" x14ac:dyDescent="0.25">
      <c r="A53" t="s">
        <v>52</v>
      </c>
      <c r="B53" t="s">
        <v>20</v>
      </c>
      <c r="C53" s="1">
        <v>0.64490740740740737</v>
      </c>
      <c r="D53">
        <v>85</v>
      </c>
      <c r="E53" s="2">
        <v>2.492159722222222E-2</v>
      </c>
      <c r="F53" s="1">
        <v>2.4918981481481483E-2</v>
      </c>
      <c r="G53">
        <v>226</v>
      </c>
      <c r="H53">
        <v>2153.23</v>
      </c>
      <c r="I53">
        <v>0</v>
      </c>
      <c r="J53" t="s">
        <v>21</v>
      </c>
      <c r="K53" t="s">
        <v>22</v>
      </c>
      <c r="L53">
        <v>1</v>
      </c>
      <c r="N53" t="s">
        <v>23</v>
      </c>
      <c r="O53" t="s">
        <v>42</v>
      </c>
      <c r="P53" t="s">
        <v>28</v>
      </c>
      <c r="R53" t="s">
        <v>26</v>
      </c>
      <c r="S53">
        <v>16.100000000000001</v>
      </c>
      <c r="T53">
        <v>15.5</v>
      </c>
      <c r="U53">
        <v>15.8</v>
      </c>
      <c r="V53">
        <v>0.6</v>
      </c>
      <c r="W53">
        <v>0.3</v>
      </c>
      <c r="AB53">
        <f t="shared" si="0"/>
        <v>2337.23</v>
      </c>
    </row>
    <row r="54" spans="1:28" x14ac:dyDescent="0.25">
      <c r="A54" t="s">
        <v>53</v>
      </c>
      <c r="B54" t="s">
        <v>20</v>
      </c>
      <c r="C54" s="1">
        <v>0.64699074074074081</v>
      </c>
      <c r="D54">
        <v>780</v>
      </c>
      <c r="E54" s="2">
        <v>2.7012974537037035E-2</v>
      </c>
      <c r="F54" s="1">
        <v>2.7002314814814812E-2</v>
      </c>
      <c r="G54">
        <v>921</v>
      </c>
      <c r="H54">
        <v>2333.92</v>
      </c>
      <c r="I54">
        <v>0</v>
      </c>
      <c r="J54" t="s">
        <v>21</v>
      </c>
      <c r="K54" t="s">
        <v>22</v>
      </c>
      <c r="L54">
        <v>1</v>
      </c>
      <c r="N54" t="s">
        <v>23</v>
      </c>
      <c r="O54" t="s">
        <v>31</v>
      </c>
      <c r="P54" t="s">
        <v>28</v>
      </c>
      <c r="R54" t="s">
        <v>26</v>
      </c>
      <c r="S54">
        <v>16.3</v>
      </c>
      <c r="T54">
        <v>15.5</v>
      </c>
      <c r="U54">
        <v>15.7</v>
      </c>
      <c r="V54">
        <v>0.8</v>
      </c>
      <c r="W54">
        <v>0.6</v>
      </c>
      <c r="AB54">
        <f t="shared" si="0"/>
        <v>2517.92</v>
      </c>
    </row>
    <row r="55" spans="1:28" x14ac:dyDescent="0.25">
      <c r="A55" t="s">
        <v>53</v>
      </c>
      <c r="B55" t="s">
        <v>20</v>
      </c>
      <c r="C55" s="1">
        <v>0.64699074074074081</v>
      </c>
      <c r="D55">
        <v>780</v>
      </c>
      <c r="E55" s="2">
        <v>2.7012974537037035E-2</v>
      </c>
      <c r="F55" s="1">
        <v>2.7002314814814812E-2</v>
      </c>
      <c r="G55">
        <v>921</v>
      </c>
      <c r="H55">
        <v>2333.92</v>
      </c>
      <c r="I55">
        <v>0</v>
      </c>
      <c r="J55" t="s">
        <v>21</v>
      </c>
      <c r="K55" t="s">
        <v>22</v>
      </c>
      <c r="L55">
        <v>1</v>
      </c>
      <c r="N55" t="s">
        <v>23</v>
      </c>
      <c r="O55" t="s">
        <v>36</v>
      </c>
      <c r="P55" t="s">
        <v>28</v>
      </c>
      <c r="R55" t="s">
        <v>26</v>
      </c>
      <c r="S55">
        <v>15.8</v>
      </c>
      <c r="T55">
        <v>15.5</v>
      </c>
      <c r="U55">
        <v>15.7</v>
      </c>
      <c r="V55">
        <v>0.3</v>
      </c>
      <c r="W55">
        <v>0.1</v>
      </c>
      <c r="AB55">
        <f t="shared" si="0"/>
        <v>2517.92</v>
      </c>
    </row>
    <row r="56" spans="1:28" x14ac:dyDescent="0.25">
      <c r="A56" t="s">
        <v>53</v>
      </c>
      <c r="B56" t="s">
        <v>20</v>
      </c>
      <c r="C56" s="1">
        <v>0.64699074074074081</v>
      </c>
      <c r="D56">
        <v>780</v>
      </c>
      <c r="E56" s="2">
        <v>2.7012974537037035E-2</v>
      </c>
      <c r="F56" s="1">
        <v>2.7002314814814812E-2</v>
      </c>
      <c r="G56">
        <v>921</v>
      </c>
      <c r="H56">
        <v>2333.92</v>
      </c>
      <c r="I56">
        <v>0</v>
      </c>
      <c r="J56" t="s">
        <v>21</v>
      </c>
      <c r="K56" t="s">
        <v>22</v>
      </c>
      <c r="L56">
        <v>1</v>
      </c>
      <c r="N56" t="s">
        <v>23</v>
      </c>
      <c r="O56" t="s">
        <v>24</v>
      </c>
      <c r="P56" t="s">
        <v>28</v>
      </c>
      <c r="R56" t="s">
        <v>26</v>
      </c>
      <c r="S56">
        <v>17.8</v>
      </c>
      <c r="T56">
        <v>15.5</v>
      </c>
      <c r="U56">
        <v>15.7</v>
      </c>
      <c r="V56">
        <v>2.2999999999999998</v>
      </c>
      <c r="W56">
        <v>2.1</v>
      </c>
      <c r="AB56">
        <f t="shared" si="0"/>
        <v>2517.92</v>
      </c>
    </row>
    <row r="57" spans="1:28" x14ac:dyDescent="0.25">
      <c r="A57" t="s">
        <v>53</v>
      </c>
      <c r="B57" t="s">
        <v>20</v>
      </c>
      <c r="C57" s="1">
        <v>0.64699074074074081</v>
      </c>
      <c r="D57">
        <v>780</v>
      </c>
      <c r="E57" s="2">
        <v>2.7012974537037035E-2</v>
      </c>
      <c r="F57" s="1">
        <v>2.7002314814814812E-2</v>
      </c>
      <c r="G57">
        <v>921</v>
      </c>
      <c r="H57">
        <v>2333.92</v>
      </c>
      <c r="I57">
        <v>0</v>
      </c>
      <c r="J57" t="s">
        <v>21</v>
      </c>
      <c r="K57" t="s">
        <v>22</v>
      </c>
      <c r="L57">
        <v>1</v>
      </c>
      <c r="N57" t="s">
        <v>23</v>
      </c>
      <c r="O57" t="s">
        <v>46</v>
      </c>
      <c r="P57" t="s">
        <v>28</v>
      </c>
      <c r="R57" t="s">
        <v>26</v>
      </c>
      <c r="S57">
        <v>16.2</v>
      </c>
      <c r="T57">
        <v>15.5</v>
      </c>
      <c r="U57">
        <v>15.7</v>
      </c>
      <c r="V57">
        <v>0.7</v>
      </c>
      <c r="W57">
        <v>0.5</v>
      </c>
      <c r="AB57">
        <f t="shared" si="0"/>
        <v>2517.92</v>
      </c>
    </row>
    <row r="58" spans="1:28" x14ac:dyDescent="0.25">
      <c r="A58" t="s">
        <v>53</v>
      </c>
      <c r="B58" t="s">
        <v>20</v>
      </c>
      <c r="C58" s="1">
        <v>0.64699074074074081</v>
      </c>
      <c r="D58">
        <v>780</v>
      </c>
      <c r="E58" s="2">
        <v>2.7012974537037035E-2</v>
      </c>
      <c r="F58" s="1">
        <v>2.7002314814814812E-2</v>
      </c>
      <c r="G58">
        <v>921</v>
      </c>
      <c r="H58">
        <v>2333.92</v>
      </c>
      <c r="I58">
        <v>0</v>
      </c>
      <c r="J58" t="s">
        <v>21</v>
      </c>
      <c r="K58" t="s">
        <v>22</v>
      </c>
      <c r="L58">
        <v>1</v>
      </c>
      <c r="N58" t="s">
        <v>23</v>
      </c>
      <c r="O58" t="s">
        <v>42</v>
      </c>
      <c r="P58" t="s">
        <v>28</v>
      </c>
      <c r="R58" t="s">
        <v>26</v>
      </c>
      <c r="AB58">
        <f t="shared" si="0"/>
        <v>2517.92</v>
      </c>
    </row>
    <row r="59" spans="1:28" x14ac:dyDescent="0.25">
      <c r="A59" t="s">
        <v>53</v>
      </c>
      <c r="B59" t="s">
        <v>20</v>
      </c>
      <c r="C59" s="1">
        <v>0.64699074074074081</v>
      </c>
      <c r="D59">
        <v>780</v>
      </c>
      <c r="E59" s="2">
        <v>2.7012974537037035E-2</v>
      </c>
      <c r="F59" s="1">
        <v>2.7002314814814812E-2</v>
      </c>
      <c r="G59">
        <v>921</v>
      </c>
      <c r="H59">
        <v>2333.92</v>
      </c>
      <c r="I59">
        <v>0</v>
      </c>
      <c r="J59" t="s">
        <v>21</v>
      </c>
      <c r="K59" t="s">
        <v>22</v>
      </c>
      <c r="L59">
        <v>1</v>
      </c>
      <c r="N59" t="s">
        <v>23</v>
      </c>
      <c r="O59" t="s">
        <v>33</v>
      </c>
      <c r="P59" t="s">
        <v>28</v>
      </c>
      <c r="R59" t="s">
        <v>26</v>
      </c>
      <c r="S59">
        <v>15.8</v>
      </c>
      <c r="T59">
        <v>15.5</v>
      </c>
      <c r="U59">
        <v>15.7</v>
      </c>
      <c r="V59">
        <v>0.3</v>
      </c>
      <c r="W59">
        <v>0.1</v>
      </c>
      <c r="AB59">
        <f t="shared" si="0"/>
        <v>2517.92</v>
      </c>
    </row>
    <row r="60" spans="1:28" x14ac:dyDescent="0.25">
      <c r="A60" t="s">
        <v>54</v>
      </c>
      <c r="B60" t="s">
        <v>20</v>
      </c>
      <c r="C60" s="1">
        <v>0.64908564814814818</v>
      </c>
      <c r="D60">
        <v>109</v>
      </c>
      <c r="E60" s="2">
        <v>2.9100115740740742E-2</v>
      </c>
      <c r="F60" s="1">
        <v>2.9097222222222222E-2</v>
      </c>
      <c r="G60">
        <v>250</v>
      </c>
      <c r="H60">
        <v>2514.25</v>
      </c>
      <c r="I60">
        <v>0</v>
      </c>
      <c r="J60" t="s">
        <v>21</v>
      </c>
      <c r="K60" t="s">
        <v>22</v>
      </c>
      <c r="L60">
        <v>1</v>
      </c>
      <c r="N60" t="s">
        <v>23</v>
      </c>
      <c r="O60" t="s">
        <v>31</v>
      </c>
      <c r="P60" t="s">
        <v>28</v>
      </c>
      <c r="R60" t="s">
        <v>26</v>
      </c>
      <c r="S60">
        <v>16.5</v>
      </c>
      <c r="T60">
        <v>15.3</v>
      </c>
      <c r="U60">
        <v>15.6</v>
      </c>
      <c r="V60">
        <v>1.2</v>
      </c>
      <c r="W60">
        <v>0.9</v>
      </c>
      <c r="AB60">
        <f t="shared" si="0"/>
        <v>2698.25</v>
      </c>
    </row>
    <row r="61" spans="1:28" x14ac:dyDescent="0.25">
      <c r="A61" t="s">
        <v>54</v>
      </c>
      <c r="B61" t="s">
        <v>20</v>
      </c>
      <c r="C61" s="1">
        <v>0.64908564814814818</v>
      </c>
      <c r="D61">
        <v>109</v>
      </c>
      <c r="E61" s="2">
        <v>2.9100115740740742E-2</v>
      </c>
      <c r="F61" s="1">
        <v>2.9097222222222222E-2</v>
      </c>
      <c r="G61">
        <v>250</v>
      </c>
      <c r="H61">
        <v>2514.25</v>
      </c>
      <c r="I61">
        <v>0</v>
      </c>
      <c r="J61" t="s">
        <v>21</v>
      </c>
      <c r="K61" t="s">
        <v>22</v>
      </c>
      <c r="L61">
        <v>1</v>
      </c>
      <c r="N61" t="s">
        <v>23</v>
      </c>
      <c r="O61" t="s">
        <v>36</v>
      </c>
      <c r="P61" t="s">
        <v>28</v>
      </c>
      <c r="R61" t="s">
        <v>26</v>
      </c>
      <c r="S61">
        <v>15.8</v>
      </c>
      <c r="T61">
        <v>15.3</v>
      </c>
      <c r="U61">
        <v>15.6</v>
      </c>
      <c r="V61">
        <v>0.5</v>
      </c>
      <c r="W61">
        <v>0.2</v>
      </c>
      <c r="AB61">
        <f t="shared" si="0"/>
        <v>2698.25</v>
      </c>
    </row>
    <row r="62" spans="1:28" x14ac:dyDescent="0.25">
      <c r="A62" t="s">
        <v>54</v>
      </c>
      <c r="B62" t="s">
        <v>20</v>
      </c>
      <c r="C62" s="1">
        <v>0.64908564814814818</v>
      </c>
      <c r="D62">
        <v>109</v>
      </c>
      <c r="E62" s="2">
        <v>2.9100115740740742E-2</v>
      </c>
      <c r="F62" s="1">
        <v>2.9097222222222222E-2</v>
      </c>
      <c r="G62">
        <v>250</v>
      </c>
      <c r="H62">
        <v>2514.25</v>
      </c>
      <c r="I62">
        <v>0</v>
      </c>
      <c r="J62" t="s">
        <v>21</v>
      </c>
      <c r="K62" t="s">
        <v>22</v>
      </c>
      <c r="L62">
        <v>1</v>
      </c>
      <c r="N62" t="s">
        <v>23</v>
      </c>
      <c r="O62" t="s">
        <v>46</v>
      </c>
      <c r="P62" t="s">
        <v>28</v>
      </c>
      <c r="R62" t="s">
        <v>26</v>
      </c>
      <c r="S62">
        <v>16.2</v>
      </c>
      <c r="T62">
        <v>15.3</v>
      </c>
      <c r="U62">
        <v>15.6</v>
      </c>
      <c r="V62">
        <v>0.9</v>
      </c>
      <c r="W62">
        <v>0.6</v>
      </c>
      <c r="AB62">
        <f t="shared" si="0"/>
        <v>2698.25</v>
      </c>
    </row>
    <row r="63" spans="1:28" x14ac:dyDescent="0.25">
      <c r="A63" t="s">
        <v>54</v>
      </c>
      <c r="B63" t="s">
        <v>20</v>
      </c>
      <c r="C63" s="1">
        <v>0.64908564814814818</v>
      </c>
      <c r="D63">
        <v>109</v>
      </c>
      <c r="E63" s="2">
        <v>2.9100115740740742E-2</v>
      </c>
      <c r="F63" s="1">
        <v>2.9097222222222222E-2</v>
      </c>
      <c r="G63">
        <v>250</v>
      </c>
      <c r="H63">
        <v>2514.25</v>
      </c>
      <c r="I63">
        <v>0</v>
      </c>
      <c r="J63" t="s">
        <v>21</v>
      </c>
      <c r="K63" t="s">
        <v>22</v>
      </c>
      <c r="L63">
        <v>1</v>
      </c>
      <c r="N63" t="s">
        <v>23</v>
      </c>
      <c r="O63" t="s">
        <v>33</v>
      </c>
      <c r="P63" t="s">
        <v>28</v>
      </c>
      <c r="R63" t="s">
        <v>26</v>
      </c>
      <c r="S63">
        <v>15.6</v>
      </c>
      <c r="T63">
        <v>15.3</v>
      </c>
      <c r="U63">
        <v>15.6</v>
      </c>
      <c r="V63">
        <v>0.3</v>
      </c>
      <c r="W63">
        <v>0</v>
      </c>
      <c r="AB63">
        <f t="shared" si="0"/>
        <v>2698.25</v>
      </c>
    </row>
    <row r="64" spans="1:28" x14ac:dyDescent="0.25">
      <c r="A64" t="s">
        <v>55</v>
      </c>
      <c r="B64" t="s">
        <v>20</v>
      </c>
      <c r="C64" s="1">
        <v>0.65115740740740746</v>
      </c>
      <c r="D64">
        <v>903</v>
      </c>
      <c r="E64" s="2">
        <v>3.1181064814814818E-2</v>
      </c>
      <c r="F64" s="1">
        <v>3.1180555555555555E-2</v>
      </c>
      <c r="G64">
        <v>44</v>
      </c>
      <c r="H64">
        <v>2694.04</v>
      </c>
      <c r="I64">
        <v>0</v>
      </c>
      <c r="J64" t="s">
        <v>21</v>
      </c>
      <c r="K64" t="s">
        <v>22</v>
      </c>
      <c r="L64">
        <v>1</v>
      </c>
      <c r="N64" t="s">
        <v>23</v>
      </c>
      <c r="O64" t="s">
        <v>31</v>
      </c>
      <c r="P64" t="s">
        <v>28</v>
      </c>
      <c r="R64" t="s">
        <v>26</v>
      </c>
      <c r="S64">
        <v>16.3</v>
      </c>
      <c r="T64">
        <v>15.4</v>
      </c>
      <c r="U64">
        <v>15.7</v>
      </c>
      <c r="V64">
        <v>0.9</v>
      </c>
      <c r="W64">
        <v>0.6</v>
      </c>
      <c r="AB64">
        <f t="shared" si="0"/>
        <v>2878.04</v>
      </c>
    </row>
    <row r="65" spans="1:28" x14ac:dyDescent="0.25">
      <c r="A65" t="s">
        <v>55</v>
      </c>
      <c r="B65" t="s">
        <v>20</v>
      </c>
      <c r="C65" s="1">
        <v>0.65115740740740746</v>
      </c>
      <c r="D65">
        <v>903</v>
      </c>
      <c r="E65" s="2">
        <v>3.1181064814814818E-2</v>
      </c>
      <c r="F65" s="1">
        <v>3.1180555555555555E-2</v>
      </c>
      <c r="G65">
        <v>44</v>
      </c>
      <c r="H65">
        <v>2694.04</v>
      </c>
      <c r="I65">
        <v>0</v>
      </c>
      <c r="J65" t="s">
        <v>21</v>
      </c>
      <c r="K65" t="s">
        <v>22</v>
      </c>
      <c r="L65">
        <v>1</v>
      </c>
      <c r="N65" t="s">
        <v>23</v>
      </c>
      <c r="O65" t="s">
        <v>36</v>
      </c>
      <c r="P65" t="s">
        <v>28</v>
      </c>
      <c r="R65" t="s">
        <v>26</v>
      </c>
      <c r="AB65">
        <f t="shared" si="0"/>
        <v>2878.04</v>
      </c>
    </row>
    <row r="66" spans="1:28" x14ac:dyDescent="0.25">
      <c r="A66" t="s">
        <v>55</v>
      </c>
      <c r="B66" t="s">
        <v>20</v>
      </c>
      <c r="C66" s="1">
        <v>0.65115740740740746</v>
      </c>
      <c r="D66">
        <v>903</v>
      </c>
      <c r="E66" s="2">
        <v>3.1181064814814818E-2</v>
      </c>
      <c r="F66" s="1">
        <v>3.1180555555555555E-2</v>
      </c>
      <c r="G66">
        <v>44</v>
      </c>
      <c r="H66">
        <v>2694.04</v>
      </c>
      <c r="I66">
        <v>0</v>
      </c>
      <c r="J66" t="s">
        <v>21</v>
      </c>
      <c r="K66" t="s">
        <v>22</v>
      </c>
      <c r="L66">
        <v>1</v>
      </c>
      <c r="N66" t="s">
        <v>23</v>
      </c>
      <c r="O66" t="s">
        <v>24</v>
      </c>
      <c r="P66" t="s">
        <v>28</v>
      </c>
      <c r="R66" t="s">
        <v>26</v>
      </c>
      <c r="S66">
        <v>15.9</v>
      </c>
      <c r="T66">
        <v>15.4</v>
      </c>
      <c r="U66">
        <v>15.7</v>
      </c>
      <c r="V66">
        <v>0.5</v>
      </c>
      <c r="W66">
        <v>0.2</v>
      </c>
      <c r="AB66">
        <f t="shared" si="0"/>
        <v>2878.04</v>
      </c>
    </row>
    <row r="67" spans="1:28" x14ac:dyDescent="0.25">
      <c r="A67" t="s">
        <v>55</v>
      </c>
      <c r="B67" t="s">
        <v>20</v>
      </c>
      <c r="C67" s="1">
        <v>0.65115740740740746</v>
      </c>
      <c r="D67">
        <v>903</v>
      </c>
      <c r="E67" s="2">
        <v>3.1181064814814818E-2</v>
      </c>
      <c r="F67" s="1">
        <v>3.1180555555555555E-2</v>
      </c>
      <c r="G67">
        <v>44</v>
      </c>
      <c r="H67">
        <v>2694.04</v>
      </c>
      <c r="I67">
        <v>0</v>
      </c>
      <c r="J67" t="s">
        <v>21</v>
      </c>
      <c r="K67" t="s">
        <v>22</v>
      </c>
      <c r="L67">
        <v>1</v>
      </c>
      <c r="N67" t="s">
        <v>23</v>
      </c>
      <c r="O67" t="s">
        <v>46</v>
      </c>
      <c r="P67" t="s">
        <v>28</v>
      </c>
      <c r="R67" t="s">
        <v>26</v>
      </c>
      <c r="S67">
        <v>16</v>
      </c>
      <c r="T67">
        <v>15.4</v>
      </c>
      <c r="U67">
        <v>15.7</v>
      </c>
      <c r="V67">
        <v>0.6</v>
      </c>
      <c r="W67">
        <v>0.3</v>
      </c>
      <c r="AB67">
        <f t="shared" ref="AB67:AB130" si="1">H67+184</f>
        <v>2878.04</v>
      </c>
    </row>
    <row r="68" spans="1:28" x14ac:dyDescent="0.25">
      <c r="A68" t="s">
        <v>55</v>
      </c>
      <c r="B68" t="s">
        <v>20</v>
      </c>
      <c r="C68" s="1">
        <v>0.65115740740740746</v>
      </c>
      <c r="D68">
        <v>903</v>
      </c>
      <c r="E68" s="2">
        <v>3.1181064814814818E-2</v>
      </c>
      <c r="F68" s="1">
        <v>3.1180555555555555E-2</v>
      </c>
      <c r="G68">
        <v>44</v>
      </c>
      <c r="H68">
        <v>2694.04</v>
      </c>
      <c r="I68">
        <v>0</v>
      </c>
      <c r="J68" t="s">
        <v>21</v>
      </c>
      <c r="K68" t="s">
        <v>22</v>
      </c>
      <c r="L68">
        <v>1</v>
      </c>
      <c r="N68" t="s">
        <v>23</v>
      </c>
      <c r="O68" t="s">
        <v>33</v>
      </c>
      <c r="P68" t="s">
        <v>28</v>
      </c>
      <c r="R68" t="s">
        <v>26</v>
      </c>
      <c r="S68">
        <v>15.9</v>
      </c>
      <c r="T68">
        <v>15.4</v>
      </c>
      <c r="U68">
        <v>15.7</v>
      </c>
      <c r="V68">
        <v>0.5</v>
      </c>
      <c r="W68">
        <v>0.2</v>
      </c>
      <c r="AB68">
        <f t="shared" si="1"/>
        <v>2878.04</v>
      </c>
    </row>
    <row r="69" spans="1:28" x14ac:dyDescent="0.25">
      <c r="A69" t="s">
        <v>56</v>
      </c>
      <c r="B69" t="s">
        <v>20</v>
      </c>
      <c r="C69" s="1">
        <v>0.65325231481481483</v>
      </c>
      <c r="D69">
        <v>132</v>
      </c>
      <c r="E69" s="2">
        <v>3.3267048611111114E-2</v>
      </c>
      <c r="F69" s="1">
        <v>3.3263888888888891E-2</v>
      </c>
      <c r="G69">
        <v>273</v>
      </c>
      <c r="H69">
        <v>2874.27</v>
      </c>
      <c r="I69">
        <v>0</v>
      </c>
      <c r="J69" t="s">
        <v>21</v>
      </c>
      <c r="K69" t="s">
        <v>22</v>
      </c>
      <c r="L69">
        <v>1</v>
      </c>
      <c r="N69" t="s">
        <v>23</v>
      </c>
      <c r="O69" t="s">
        <v>31</v>
      </c>
      <c r="P69" t="s">
        <v>28</v>
      </c>
      <c r="R69" t="s">
        <v>26</v>
      </c>
      <c r="S69">
        <v>16.2</v>
      </c>
      <c r="T69">
        <v>15.3</v>
      </c>
      <c r="U69">
        <v>15.5</v>
      </c>
      <c r="V69">
        <v>0.9</v>
      </c>
      <c r="W69">
        <v>0.7</v>
      </c>
      <c r="AB69">
        <f t="shared" si="1"/>
        <v>3058.27</v>
      </c>
    </row>
    <row r="70" spans="1:28" x14ac:dyDescent="0.25">
      <c r="A70" t="s">
        <v>56</v>
      </c>
      <c r="B70" t="s">
        <v>20</v>
      </c>
      <c r="C70" s="1">
        <v>0.65325231481481483</v>
      </c>
      <c r="D70">
        <v>132</v>
      </c>
      <c r="E70" s="2">
        <v>3.3267048611111114E-2</v>
      </c>
      <c r="F70" s="1">
        <v>3.3263888888888891E-2</v>
      </c>
      <c r="G70">
        <v>273</v>
      </c>
      <c r="H70">
        <v>2874.27</v>
      </c>
      <c r="I70">
        <v>0</v>
      </c>
      <c r="J70" t="s">
        <v>21</v>
      </c>
      <c r="K70" t="s">
        <v>22</v>
      </c>
      <c r="L70">
        <v>1</v>
      </c>
      <c r="N70" t="s">
        <v>23</v>
      </c>
      <c r="O70" t="s">
        <v>36</v>
      </c>
      <c r="P70" t="s">
        <v>28</v>
      </c>
      <c r="R70" t="s">
        <v>26</v>
      </c>
      <c r="S70">
        <v>15.4</v>
      </c>
      <c r="T70">
        <v>15.3</v>
      </c>
      <c r="U70">
        <v>15.5</v>
      </c>
      <c r="V70">
        <v>0.1</v>
      </c>
      <c r="W70">
        <v>-0.1</v>
      </c>
      <c r="AB70">
        <f t="shared" si="1"/>
        <v>3058.27</v>
      </c>
    </row>
    <row r="71" spans="1:28" x14ac:dyDescent="0.25">
      <c r="A71" t="s">
        <v>56</v>
      </c>
      <c r="B71" t="s">
        <v>20</v>
      </c>
      <c r="C71" s="1">
        <v>0.65325231481481483</v>
      </c>
      <c r="D71">
        <v>132</v>
      </c>
      <c r="E71" s="2">
        <v>3.3267048611111114E-2</v>
      </c>
      <c r="F71" s="1">
        <v>3.3263888888888891E-2</v>
      </c>
      <c r="G71">
        <v>273</v>
      </c>
      <c r="H71">
        <v>2874.27</v>
      </c>
      <c r="I71">
        <v>0</v>
      </c>
      <c r="J71" t="s">
        <v>21</v>
      </c>
      <c r="K71" t="s">
        <v>22</v>
      </c>
      <c r="L71">
        <v>1</v>
      </c>
      <c r="N71" t="s">
        <v>23</v>
      </c>
      <c r="O71" t="s">
        <v>46</v>
      </c>
      <c r="P71" t="s">
        <v>28</v>
      </c>
      <c r="R71" t="s">
        <v>26</v>
      </c>
      <c r="S71">
        <v>15.9</v>
      </c>
      <c r="T71">
        <v>15.3</v>
      </c>
      <c r="U71">
        <v>15.5</v>
      </c>
      <c r="V71">
        <v>0.6</v>
      </c>
      <c r="W71">
        <v>0.4</v>
      </c>
      <c r="AB71">
        <f t="shared" si="1"/>
        <v>3058.27</v>
      </c>
    </row>
    <row r="72" spans="1:28" x14ac:dyDescent="0.25">
      <c r="A72" t="s">
        <v>56</v>
      </c>
      <c r="B72" t="s">
        <v>20</v>
      </c>
      <c r="C72" s="1">
        <v>0.65325231481481483</v>
      </c>
      <c r="D72">
        <v>132</v>
      </c>
      <c r="E72" s="2">
        <v>3.3267048611111114E-2</v>
      </c>
      <c r="F72" s="1">
        <v>3.3263888888888891E-2</v>
      </c>
      <c r="G72">
        <v>273</v>
      </c>
      <c r="H72">
        <v>2874.27</v>
      </c>
      <c r="I72">
        <v>0</v>
      </c>
      <c r="J72" t="s">
        <v>21</v>
      </c>
      <c r="K72" t="s">
        <v>22</v>
      </c>
      <c r="L72">
        <v>1</v>
      </c>
      <c r="N72" t="s">
        <v>23</v>
      </c>
      <c r="O72" t="s">
        <v>42</v>
      </c>
      <c r="P72" t="s">
        <v>28</v>
      </c>
      <c r="R72" t="s">
        <v>26</v>
      </c>
      <c r="S72">
        <v>15.2</v>
      </c>
      <c r="T72">
        <v>15.3</v>
      </c>
      <c r="U72">
        <v>15.5</v>
      </c>
      <c r="V72">
        <v>-0.1</v>
      </c>
      <c r="W72">
        <v>-0.3</v>
      </c>
      <c r="AB72">
        <f t="shared" si="1"/>
        <v>3058.27</v>
      </c>
    </row>
    <row r="73" spans="1:28" x14ac:dyDescent="0.25">
      <c r="A73" t="s">
        <v>57</v>
      </c>
      <c r="B73" t="s">
        <v>20</v>
      </c>
      <c r="C73" s="1">
        <v>0.65532407407407411</v>
      </c>
      <c r="D73">
        <v>893</v>
      </c>
      <c r="E73" s="2">
        <v>3.5347615740740738E-2</v>
      </c>
      <c r="F73" s="1">
        <v>3.5347222222222217E-2</v>
      </c>
      <c r="G73">
        <v>34</v>
      </c>
      <c r="H73">
        <v>3054.03</v>
      </c>
      <c r="I73">
        <v>0</v>
      </c>
      <c r="J73" t="s">
        <v>21</v>
      </c>
      <c r="K73" t="s">
        <v>22</v>
      </c>
      <c r="L73">
        <v>1</v>
      </c>
      <c r="N73" t="s">
        <v>23</v>
      </c>
      <c r="O73" t="s">
        <v>31</v>
      </c>
      <c r="P73" t="s">
        <v>28</v>
      </c>
      <c r="R73" t="s">
        <v>26</v>
      </c>
      <c r="S73">
        <v>18.100000000000001</v>
      </c>
      <c r="T73">
        <v>15.3</v>
      </c>
      <c r="U73">
        <v>15.5</v>
      </c>
      <c r="V73">
        <v>2.8</v>
      </c>
      <c r="W73">
        <v>2.6</v>
      </c>
      <c r="AB73">
        <f t="shared" si="1"/>
        <v>3238.03</v>
      </c>
    </row>
    <row r="74" spans="1:28" x14ac:dyDescent="0.25">
      <c r="A74" t="s">
        <v>57</v>
      </c>
      <c r="B74" t="s">
        <v>20</v>
      </c>
      <c r="C74" s="1">
        <v>0.65532407407407411</v>
      </c>
      <c r="D74">
        <v>893</v>
      </c>
      <c r="E74" s="2">
        <v>3.5347615740740738E-2</v>
      </c>
      <c r="F74" s="1">
        <v>3.5347222222222217E-2</v>
      </c>
      <c r="G74">
        <v>34</v>
      </c>
      <c r="H74">
        <v>3054.03</v>
      </c>
      <c r="I74">
        <v>0</v>
      </c>
      <c r="J74" t="s">
        <v>21</v>
      </c>
      <c r="K74" t="s">
        <v>22</v>
      </c>
      <c r="L74">
        <v>1</v>
      </c>
      <c r="N74" t="s">
        <v>23</v>
      </c>
      <c r="O74" t="s">
        <v>46</v>
      </c>
      <c r="P74" t="s">
        <v>28</v>
      </c>
      <c r="R74" t="s">
        <v>26</v>
      </c>
      <c r="S74">
        <v>15.7</v>
      </c>
      <c r="T74">
        <v>15.3</v>
      </c>
      <c r="U74">
        <v>15.5</v>
      </c>
      <c r="V74">
        <v>0.4</v>
      </c>
      <c r="W74">
        <v>0.2</v>
      </c>
      <c r="AB74">
        <f t="shared" si="1"/>
        <v>3238.03</v>
      </c>
    </row>
    <row r="75" spans="1:28" x14ac:dyDescent="0.25">
      <c r="A75" t="s">
        <v>58</v>
      </c>
      <c r="B75" t="s">
        <v>20</v>
      </c>
      <c r="C75" s="1">
        <v>0.65740740740740744</v>
      </c>
      <c r="D75">
        <v>954</v>
      </c>
      <c r="E75" s="2">
        <v>3.7431655092592594E-2</v>
      </c>
      <c r="F75" s="1">
        <v>3.7430555555555557E-2</v>
      </c>
      <c r="G75">
        <v>95</v>
      </c>
      <c r="H75">
        <v>3234.1</v>
      </c>
      <c r="I75">
        <v>0</v>
      </c>
      <c r="J75" t="s">
        <v>21</v>
      </c>
      <c r="K75" t="s">
        <v>22</v>
      </c>
      <c r="L75">
        <v>1</v>
      </c>
      <c r="N75" t="s">
        <v>23</v>
      </c>
      <c r="O75" t="s">
        <v>31</v>
      </c>
      <c r="P75" t="s">
        <v>28</v>
      </c>
      <c r="R75" t="s">
        <v>26</v>
      </c>
      <c r="S75">
        <v>18.2</v>
      </c>
      <c r="T75">
        <v>15.4</v>
      </c>
      <c r="U75">
        <v>15.6</v>
      </c>
      <c r="V75">
        <v>2.8</v>
      </c>
      <c r="W75">
        <v>2.6</v>
      </c>
      <c r="AB75">
        <f t="shared" si="1"/>
        <v>3418.1</v>
      </c>
    </row>
    <row r="76" spans="1:28" x14ac:dyDescent="0.25">
      <c r="A76" t="s">
        <v>58</v>
      </c>
      <c r="B76" t="s">
        <v>20</v>
      </c>
      <c r="C76" s="1">
        <v>0.65740740740740744</v>
      </c>
      <c r="D76">
        <v>954</v>
      </c>
      <c r="E76" s="2">
        <v>3.7431655092592594E-2</v>
      </c>
      <c r="F76" s="1">
        <v>3.7430555555555557E-2</v>
      </c>
      <c r="G76">
        <v>95</v>
      </c>
      <c r="H76">
        <v>3234.1</v>
      </c>
      <c r="I76">
        <v>0</v>
      </c>
      <c r="J76" t="s">
        <v>21</v>
      </c>
      <c r="K76" t="s">
        <v>22</v>
      </c>
      <c r="L76">
        <v>1</v>
      </c>
      <c r="N76" t="s">
        <v>23</v>
      </c>
      <c r="O76" t="s">
        <v>36</v>
      </c>
      <c r="P76" t="s">
        <v>28</v>
      </c>
      <c r="R76" t="s">
        <v>26</v>
      </c>
      <c r="S76">
        <v>16</v>
      </c>
      <c r="T76">
        <v>15.4</v>
      </c>
      <c r="U76">
        <v>15.6</v>
      </c>
      <c r="V76">
        <v>0.6</v>
      </c>
      <c r="W76">
        <v>0.4</v>
      </c>
      <c r="AB76">
        <f t="shared" si="1"/>
        <v>3418.1</v>
      </c>
    </row>
    <row r="77" spans="1:28" x14ac:dyDescent="0.25">
      <c r="A77" t="s">
        <v>58</v>
      </c>
      <c r="B77" t="s">
        <v>20</v>
      </c>
      <c r="C77" s="1">
        <v>0.65740740740740744</v>
      </c>
      <c r="D77">
        <v>954</v>
      </c>
      <c r="E77" s="2">
        <v>3.7431655092592594E-2</v>
      </c>
      <c r="F77" s="1">
        <v>3.7430555555555557E-2</v>
      </c>
      <c r="G77">
        <v>95</v>
      </c>
      <c r="H77">
        <v>3234.1</v>
      </c>
      <c r="I77">
        <v>0</v>
      </c>
      <c r="J77" t="s">
        <v>21</v>
      </c>
      <c r="K77" t="s">
        <v>22</v>
      </c>
      <c r="L77">
        <v>1</v>
      </c>
      <c r="N77" t="s">
        <v>23</v>
      </c>
      <c r="O77" t="s">
        <v>46</v>
      </c>
      <c r="P77" t="s">
        <v>28</v>
      </c>
      <c r="R77" t="s">
        <v>26</v>
      </c>
      <c r="S77">
        <v>16.3</v>
      </c>
      <c r="T77">
        <v>15.4</v>
      </c>
      <c r="U77">
        <v>15.6</v>
      </c>
      <c r="V77">
        <v>0.9</v>
      </c>
      <c r="W77">
        <v>0.7</v>
      </c>
      <c r="AB77">
        <f t="shared" si="1"/>
        <v>3418.1</v>
      </c>
    </row>
    <row r="78" spans="1:28" x14ac:dyDescent="0.25">
      <c r="A78" t="s">
        <v>58</v>
      </c>
      <c r="B78" t="s">
        <v>20</v>
      </c>
      <c r="C78" s="1">
        <v>0.65740740740740744</v>
      </c>
      <c r="D78">
        <v>954</v>
      </c>
      <c r="E78" s="2">
        <v>3.7431655092592594E-2</v>
      </c>
      <c r="F78" s="1">
        <v>3.7430555555555557E-2</v>
      </c>
      <c r="G78">
        <v>95</v>
      </c>
      <c r="H78">
        <v>3234.1</v>
      </c>
      <c r="I78">
        <v>0</v>
      </c>
      <c r="J78" t="s">
        <v>21</v>
      </c>
      <c r="K78" t="s">
        <v>22</v>
      </c>
      <c r="L78">
        <v>1</v>
      </c>
      <c r="N78" t="s">
        <v>23</v>
      </c>
      <c r="O78" t="s">
        <v>33</v>
      </c>
      <c r="P78" t="s">
        <v>28</v>
      </c>
      <c r="R78" t="s">
        <v>26</v>
      </c>
      <c r="S78">
        <v>15.2</v>
      </c>
      <c r="T78">
        <v>15.4</v>
      </c>
      <c r="U78">
        <v>15.6</v>
      </c>
      <c r="V78">
        <v>-0.2</v>
      </c>
      <c r="W78">
        <v>-0.4</v>
      </c>
      <c r="AB78">
        <f t="shared" si="1"/>
        <v>3418.1</v>
      </c>
    </row>
    <row r="79" spans="1:28" x14ac:dyDescent="0.25">
      <c r="A79" t="s">
        <v>59</v>
      </c>
      <c r="B79" t="s">
        <v>20</v>
      </c>
      <c r="C79" s="1">
        <v>0.65949074074074077</v>
      </c>
      <c r="D79">
        <v>749</v>
      </c>
      <c r="E79" s="2">
        <v>3.9512615740740741E-2</v>
      </c>
      <c r="F79" s="1">
        <v>3.9502314814814816E-2</v>
      </c>
      <c r="G79">
        <v>890</v>
      </c>
      <c r="H79">
        <v>3413.89</v>
      </c>
      <c r="I79">
        <v>0</v>
      </c>
      <c r="J79" t="s">
        <v>21</v>
      </c>
      <c r="K79" t="s">
        <v>22</v>
      </c>
      <c r="L79">
        <v>1</v>
      </c>
      <c r="N79" t="s">
        <v>23</v>
      </c>
      <c r="O79" t="s">
        <v>31</v>
      </c>
      <c r="P79" t="s">
        <v>28</v>
      </c>
      <c r="R79" t="s">
        <v>26</v>
      </c>
      <c r="S79">
        <v>18.5</v>
      </c>
      <c r="T79">
        <v>15.3</v>
      </c>
      <c r="U79">
        <v>15.6</v>
      </c>
      <c r="V79">
        <v>3.2</v>
      </c>
      <c r="W79">
        <v>2.9</v>
      </c>
      <c r="AB79">
        <f t="shared" si="1"/>
        <v>3597.89</v>
      </c>
    </row>
    <row r="80" spans="1:28" x14ac:dyDescent="0.25">
      <c r="A80" t="s">
        <v>59</v>
      </c>
      <c r="B80" t="s">
        <v>20</v>
      </c>
      <c r="C80" s="1">
        <v>0.65949074074074077</v>
      </c>
      <c r="D80">
        <v>749</v>
      </c>
      <c r="E80" s="2">
        <v>3.9512615740740741E-2</v>
      </c>
      <c r="F80" s="1">
        <v>3.9502314814814816E-2</v>
      </c>
      <c r="G80">
        <v>890</v>
      </c>
      <c r="H80">
        <v>3413.89</v>
      </c>
      <c r="I80">
        <v>0</v>
      </c>
      <c r="J80" t="s">
        <v>21</v>
      </c>
      <c r="K80" t="s">
        <v>22</v>
      </c>
      <c r="L80">
        <v>1</v>
      </c>
      <c r="N80" t="s">
        <v>23</v>
      </c>
      <c r="O80" t="s">
        <v>24</v>
      </c>
      <c r="P80" t="s">
        <v>28</v>
      </c>
      <c r="R80" t="s">
        <v>26</v>
      </c>
      <c r="S80">
        <v>16.100000000000001</v>
      </c>
      <c r="T80">
        <v>15.3</v>
      </c>
      <c r="U80">
        <v>15.6</v>
      </c>
      <c r="V80">
        <v>0.8</v>
      </c>
      <c r="W80">
        <v>0.5</v>
      </c>
      <c r="AB80">
        <f t="shared" si="1"/>
        <v>3597.89</v>
      </c>
    </row>
    <row r="81" spans="1:28" x14ac:dyDescent="0.25">
      <c r="A81" t="s">
        <v>59</v>
      </c>
      <c r="B81" t="s">
        <v>20</v>
      </c>
      <c r="C81" s="1">
        <v>0.65949074074074077</v>
      </c>
      <c r="D81">
        <v>749</v>
      </c>
      <c r="E81" s="2">
        <v>3.9512615740740741E-2</v>
      </c>
      <c r="F81" s="1">
        <v>3.9502314814814816E-2</v>
      </c>
      <c r="G81">
        <v>890</v>
      </c>
      <c r="H81">
        <v>3413.89</v>
      </c>
      <c r="I81">
        <v>0</v>
      </c>
      <c r="J81" t="s">
        <v>21</v>
      </c>
      <c r="K81" t="s">
        <v>22</v>
      </c>
      <c r="L81">
        <v>1</v>
      </c>
      <c r="N81" t="s">
        <v>23</v>
      </c>
      <c r="O81" t="s">
        <v>46</v>
      </c>
      <c r="P81" t="s">
        <v>28</v>
      </c>
      <c r="R81" t="s">
        <v>26</v>
      </c>
      <c r="S81">
        <v>15.6</v>
      </c>
      <c r="T81">
        <v>15.3</v>
      </c>
      <c r="U81">
        <v>15.6</v>
      </c>
      <c r="V81">
        <v>0.3</v>
      </c>
      <c r="W81">
        <v>0</v>
      </c>
      <c r="AB81">
        <f t="shared" si="1"/>
        <v>3597.89</v>
      </c>
    </row>
    <row r="82" spans="1:28" x14ac:dyDescent="0.25">
      <c r="A82" t="s">
        <v>59</v>
      </c>
      <c r="B82" t="s">
        <v>20</v>
      </c>
      <c r="C82" s="1">
        <v>0.65949074074074077</v>
      </c>
      <c r="D82">
        <v>749</v>
      </c>
      <c r="E82" s="2">
        <v>3.9512615740740741E-2</v>
      </c>
      <c r="F82" s="1">
        <v>3.9502314814814816E-2</v>
      </c>
      <c r="G82">
        <v>890</v>
      </c>
      <c r="H82">
        <v>3413.89</v>
      </c>
      <c r="I82">
        <v>0</v>
      </c>
      <c r="J82" t="s">
        <v>21</v>
      </c>
      <c r="K82" t="s">
        <v>22</v>
      </c>
      <c r="L82">
        <v>1</v>
      </c>
      <c r="N82" t="s">
        <v>23</v>
      </c>
      <c r="O82" t="s">
        <v>33</v>
      </c>
      <c r="P82" t="s">
        <v>28</v>
      </c>
      <c r="R82" t="s">
        <v>26</v>
      </c>
      <c r="S82">
        <v>14.6</v>
      </c>
      <c r="T82">
        <v>15.3</v>
      </c>
      <c r="U82">
        <v>15.6</v>
      </c>
      <c r="V82">
        <v>-0.7</v>
      </c>
      <c r="W82">
        <v>-1</v>
      </c>
      <c r="AB82">
        <f t="shared" si="1"/>
        <v>3597.89</v>
      </c>
    </row>
    <row r="83" spans="1:28" x14ac:dyDescent="0.25">
      <c r="A83" t="s">
        <v>60</v>
      </c>
      <c r="B83" t="s">
        <v>20</v>
      </c>
      <c r="C83" s="1">
        <v>0.66157407407407409</v>
      </c>
      <c r="D83">
        <v>977</v>
      </c>
      <c r="E83" s="2">
        <v>4.1598587962962959E-2</v>
      </c>
      <c r="F83" s="1">
        <v>4.1597222222222223E-2</v>
      </c>
      <c r="G83">
        <v>118</v>
      </c>
      <c r="H83">
        <v>3594.12</v>
      </c>
      <c r="I83">
        <v>0</v>
      </c>
      <c r="J83" t="s">
        <v>21</v>
      </c>
      <c r="K83" t="s">
        <v>22</v>
      </c>
      <c r="L83">
        <v>1</v>
      </c>
      <c r="N83" t="s">
        <v>23</v>
      </c>
      <c r="O83" t="s">
        <v>31</v>
      </c>
      <c r="P83" t="s">
        <v>28</v>
      </c>
      <c r="R83" t="s">
        <v>26</v>
      </c>
      <c r="S83">
        <v>17.600000000000001</v>
      </c>
      <c r="T83">
        <v>15.4</v>
      </c>
      <c r="U83">
        <v>15.5</v>
      </c>
      <c r="V83">
        <v>2.2000000000000002</v>
      </c>
      <c r="W83">
        <v>2.1</v>
      </c>
      <c r="AB83">
        <f t="shared" si="1"/>
        <v>3778.12</v>
      </c>
    </row>
    <row r="84" spans="1:28" x14ac:dyDescent="0.25">
      <c r="A84" t="s">
        <v>60</v>
      </c>
      <c r="B84" t="s">
        <v>20</v>
      </c>
      <c r="C84" s="1">
        <v>0.66157407407407409</v>
      </c>
      <c r="D84">
        <v>977</v>
      </c>
      <c r="E84" s="2">
        <v>4.1598587962962959E-2</v>
      </c>
      <c r="F84" s="1">
        <v>4.1597222222222223E-2</v>
      </c>
      <c r="G84">
        <v>118</v>
      </c>
      <c r="H84">
        <v>3594.12</v>
      </c>
      <c r="I84">
        <v>0</v>
      </c>
      <c r="J84" t="s">
        <v>21</v>
      </c>
      <c r="K84" t="s">
        <v>22</v>
      </c>
      <c r="L84">
        <v>1</v>
      </c>
      <c r="N84" t="s">
        <v>23</v>
      </c>
      <c r="O84" t="s">
        <v>24</v>
      </c>
      <c r="P84" t="s">
        <v>28</v>
      </c>
      <c r="R84" t="s">
        <v>26</v>
      </c>
      <c r="AB84">
        <f t="shared" si="1"/>
        <v>3778.12</v>
      </c>
    </row>
    <row r="85" spans="1:28" x14ac:dyDescent="0.25">
      <c r="A85" t="s">
        <v>60</v>
      </c>
      <c r="B85" t="s">
        <v>20</v>
      </c>
      <c r="C85" s="1">
        <v>0.66157407407407409</v>
      </c>
      <c r="D85">
        <v>977</v>
      </c>
      <c r="E85" s="2">
        <v>4.1598587962962959E-2</v>
      </c>
      <c r="F85" s="1">
        <v>4.1597222222222223E-2</v>
      </c>
      <c r="G85">
        <v>118</v>
      </c>
      <c r="H85">
        <v>3594.12</v>
      </c>
      <c r="I85">
        <v>0</v>
      </c>
      <c r="J85" t="s">
        <v>21</v>
      </c>
      <c r="K85" t="s">
        <v>22</v>
      </c>
      <c r="L85">
        <v>1</v>
      </c>
      <c r="N85" t="s">
        <v>23</v>
      </c>
      <c r="O85" t="s">
        <v>46</v>
      </c>
      <c r="P85" t="s">
        <v>28</v>
      </c>
      <c r="R85" t="s">
        <v>26</v>
      </c>
      <c r="S85">
        <v>15.8</v>
      </c>
      <c r="T85">
        <v>15.4</v>
      </c>
      <c r="U85">
        <v>15.5</v>
      </c>
      <c r="V85">
        <v>0.4</v>
      </c>
      <c r="W85">
        <v>0.3</v>
      </c>
      <c r="AB85">
        <f t="shared" si="1"/>
        <v>3778.12</v>
      </c>
    </row>
    <row r="86" spans="1:28" x14ac:dyDescent="0.25">
      <c r="A86" t="s">
        <v>60</v>
      </c>
      <c r="B86" t="s">
        <v>20</v>
      </c>
      <c r="C86" s="1">
        <v>0.66157407407407409</v>
      </c>
      <c r="D86">
        <v>977</v>
      </c>
      <c r="E86" s="2">
        <v>4.1598587962962959E-2</v>
      </c>
      <c r="F86" s="1">
        <v>4.1597222222222223E-2</v>
      </c>
      <c r="G86">
        <v>118</v>
      </c>
      <c r="H86">
        <v>3594.12</v>
      </c>
      <c r="I86">
        <v>0</v>
      </c>
      <c r="J86" t="s">
        <v>21</v>
      </c>
      <c r="K86" t="s">
        <v>22</v>
      </c>
      <c r="L86">
        <v>1</v>
      </c>
      <c r="N86" t="s">
        <v>23</v>
      </c>
      <c r="O86" t="s">
        <v>33</v>
      </c>
      <c r="P86" t="s">
        <v>28</v>
      </c>
      <c r="R86" t="s">
        <v>26</v>
      </c>
      <c r="S86">
        <v>14.6</v>
      </c>
      <c r="T86">
        <v>15.4</v>
      </c>
      <c r="U86">
        <v>15.5</v>
      </c>
      <c r="V86">
        <v>-0.8</v>
      </c>
      <c r="W86">
        <v>-0.9</v>
      </c>
      <c r="AB86">
        <f t="shared" si="1"/>
        <v>3778.12</v>
      </c>
    </row>
    <row r="87" spans="1:28" x14ac:dyDescent="0.25">
      <c r="A87" t="s">
        <v>61</v>
      </c>
      <c r="B87" t="s">
        <v>20</v>
      </c>
      <c r="C87" s="1">
        <v>0.66366898148148146</v>
      </c>
      <c r="D87">
        <v>406</v>
      </c>
      <c r="E87" s="2">
        <v>4.3686886574074074E-2</v>
      </c>
      <c r="F87" s="1">
        <v>4.3680555555555556E-2</v>
      </c>
      <c r="G87">
        <v>547</v>
      </c>
      <c r="H87">
        <v>3774.55</v>
      </c>
      <c r="I87">
        <v>0</v>
      </c>
      <c r="J87" t="s">
        <v>21</v>
      </c>
      <c r="K87" t="s">
        <v>22</v>
      </c>
      <c r="L87">
        <v>1</v>
      </c>
      <c r="N87" t="s">
        <v>23</v>
      </c>
      <c r="O87" t="s">
        <v>31</v>
      </c>
      <c r="P87" t="s">
        <v>28</v>
      </c>
      <c r="R87" t="s">
        <v>26</v>
      </c>
      <c r="S87">
        <v>16.100000000000001</v>
      </c>
      <c r="T87">
        <v>15.3</v>
      </c>
      <c r="U87">
        <v>15.5</v>
      </c>
      <c r="V87">
        <v>0.8</v>
      </c>
      <c r="W87">
        <v>0.6</v>
      </c>
      <c r="AB87">
        <f t="shared" si="1"/>
        <v>3958.55</v>
      </c>
    </row>
    <row r="88" spans="1:28" x14ac:dyDescent="0.25">
      <c r="A88" t="s">
        <v>61</v>
      </c>
      <c r="B88" t="s">
        <v>20</v>
      </c>
      <c r="C88" s="1">
        <v>0.66366898148148146</v>
      </c>
      <c r="D88">
        <v>406</v>
      </c>
      <c r="E88" s="2">
        <v>4.3686886574074074E-2</v>
      </c>
      <c r="F88" s="1">
        <v>4.3680555555555556E-2</v>
      </c>
      <c r="G88">
        <v>547</v>
      </c>
      <c r="H88">
        <v>3774.55</v>
      </c>
      <c r="I88">
        <v>0</v>
      </c>
      <c r="J88" t="s">
        <v>21</v>
      </c>
      <c r="K88" t="s">
        <v>22</v>
      </c>
      <c r="L88">
        <v>1</v>
      </c>
      <c r="N88" t="s">
        <v>23</v>
      </c>
      <c r="O88" t="s">
        <v>46</v>
      </c>
      <c r="P88" t="s">
        <v>28</v>
      </c>
      <c r="R88" t="s">
        <v>26</v>
      </c>
      <c r="S88">
        <v>15.6</v>
      </c>
      <c r="T88">
        <v>15.3</v>
      </c>
      <c r="U88">
        <v>15.5</v>
      </c>
      <c r="V88">
        <v>0.3</v>
      </c>
      <c r="W88">
        <v>0.1</v>
      </c>
      <c r="AB88">
        <f t="shared" si="1"/>
        <v>3958.55</v>
      </c>
    </row>
    <row r="89" spans="1:28" x14ac:dyDescent="0.25">
      <c r="A89" t="s">
        <v>61</v>
      </c>
      <c r="B89" t="s">
        <v>20</v>
      </c>
      <c r="C89" s="1">
        <v>0.66366898148148146</v>
      </c>
      <c r="D89">
        <v>406</v>
      </c>
      <c r="E89" s="2">
        <v>4.3686886574074074E-2</v>
      </c>
      <c r="F89" s="1">
        <v>4.3680555555555556E-2</v>
      </c>
      <c r="G89">
        <v>547</v>
      </c>
      <c r="H89">
        <v>3774.55</v>
      </c>
      <c r="I89">
        <v>0</v>
      </c>
      <c r="J89" t="s">
        <v>21</v>
      </c>
      <c r="K89" t="s">
        <v>22</v>
      </c>
      <c r="L89">
        <v>1</v>
      </c>
      <c r="N89" t="s">
        <v>23</v>
      </c>
      <c r="O89" t="s">
        <v>33</v>
      </c>
      <c r="P89" t="s">
        <v>28</v>
      </c>
      <c r="R89" t="s">
        <v>26</v>
      </c>
      <c r="S89">
        <v>14.4</v>
      </c>
      <c r="T89">
        <v>15.3</v>
      </c>
      <c r="U89">
        <v>15.5</v>
      </c>
      <c r="V89">
        <v>-0.9</v>
      </c>
      <c r="W89">
        <v>-1.1000000000000001</v>
      </c>
      <c r="AB89">
        <f t="shared" si="1"/>
        <v>3958.55</v>
      </c>
    </row>
    <row r="90" spans="1:28" x14ac:dyDescent="0.25">
      <c r="A90" t="s">
        <v>62</v>
      </c>
      <c r="B90" t="s">
        <v>20</v>
      </c>
      <c r="C90" s="1">
        <v>0.66574074074074074</v>
      </c>
      <c r="D90">
        <v>866</v>
      </c>
      <c r="E90" s="2">
        <v>4.5763969907407408E-2</v>
      </c>
      <c r="F90" s="1">
        <v>4.5763888888888889E-2</v>
      </c>
      <c r="G90">
        <v>7</v>
      </c>
      <c r="H90">
        <v>3954.01</v>
      </c>
      <c r="I90">
        <v>0</v>
      </c>
      <c r="J90" t="s">
        <v>21</v>
      </c>
      <c r="K90" t="s">
        <v>22</v>
      </c>
      <c r="L90">
        <v>1</v>
      </c>
      <c r="N90" t="s">
        <v>23</v>
      </c>
      <c r="O90" t="s">
        <v>31</v>
      </c>
      <c r="P90" t="s">
        <v>28</v>
      </c>
      <c r="R90" t="s">
        <v>26</v>
      </c>
      <c r="S90">
        <v>17.2</v>
      </c>
      <c r="T90">
        <v>15.3</v>
      </c>
      <c r="U90">
        <v>15.5</v>
      </c>
      <c r="V90">
        <v>1.9</v>
      </c>
      <c r="W90">
        <v>1.7</v>
      </c>
      <c r="AB90">
        <f t="shared" si="1"/>
        <v>4138.01</v>
      </c>
    </row>
    <row r="91" spans="1:28" x14ac:dyDescent="0.25">
      <c r="A91" t="s">
        <v>62</v>
      </c>
      <c r="B91" t="s">
        <v>20</v>
      </c>
      <c r="C91" s="1">
        <v>0.66574074074074074</v>
      </c>
      <c r="D91">
        <v>866</v>
      </c>
      <c r="E91" s="2">
        <v>4.5763969907407408E-2</v>
      </c>
      <c r="F91" s="1">
        <v>4.5763888888888889E-2</v>
      </c>
      <c r="G91">
        <v>7</v>
      </c>
      <c r="H91">
        <v>3954.01</v>
      </c>
      <c r="I91">
        <v>0</v>
      </c>
      <c r="J91" t="s">
        <v>21</v>
      </c>
      <c r="K91" t="s">
        <v>22</v>
      </c>
      <c r="L91">
        <v>1</v>
      </c>
      <c r="N91" t="s">
        <v>23</v>
      </c>
      <c r="O91" t="s">
        <v>46</v>
      </c>
      <c r="P91" t="s">
        <v>28</v>
      </c>
      <c r="R91" t="s">
        <v>26</v>
      </c>
      <c r="S91">
        <v>15.6</v>
      </c>
      <c r="T91">
        <v>15.3</v>
      </c>
      <c r="U91">
        <v>15.5</v>
      </c>
      <c r="V91">
        <v>0.3</v>
      </c>
      <c r="W91">
        <v>0.1</v>
      </c>
      <c r="AB91">
        <f t="shared" si="1"/>
        <v>4138.01</v>
      </c>
    </row>
    <row r="92" spans="1:28" x14ac:dyDescent="0.25">
      <c r="A92" t="s">
        <v>62</v>
      </c>
      <c r="B92" t="s">
        <v>20</v>
      </c>
      <c r="C92" s="1">
        <v>0.66574074074074074</v>
      </c>
      <c r="D92">
        <v>866</v>
      </c>
      <c r="E92" s="2">
        <v>4.5763969907407408E-2</v>
      </c>
      <c r="F92" s="1">
        <v>4.5763888888888889E-2</v>
      </c>
      <c r="G92">
        <v>7</v>
      </c>
      <c r="H92">
        <v>3954.01</v>
      </c>
      <c r="I92">
        <v>0</v>
      </c>
      <c r="J92" t="s">
        <v>21</v>
      </c>
      <c r="K92" t="s">
        <v>22</v>
      </c>
      <c r="L92">
        <v>1</v>
      </c>
      <c r="N92" t="s">
        <v>23</v>
      </c>
      <c r="O92" t="s">
        <v>33</v>
      </c>
      <c r="P92" t="s">
        <v>28</v>
      </c>
      <c r="R92" t="s">
        <v>26</v>
      </c>
      <c r="S92">
        <v>14.7</v>
      </c>
      <c r="T92">
        <v>15.3</v>
      </c>
      <c r="U92">
        <v>15.5</v>
      </c>
      <c r="V92">
        <v>-0.6</v>
      </c>
      <c r="W92">
        <v>-0.8</v>
      </c>
      <c r="AB92">
        <f t="shared" si="1"/>
        <v>4138.01</v>
      </c>
    </row>
    <row r="93" spans="1:28" x14ac:dyDescent="0.25">
      <c r="A93" t="s">
        <v>63</v>
      </c>
      <c r="B93" t="s">
        <v>20</v>
      </c>
      <c r="C93" s="1">
        <v>0.66782407407407407</v>
      </c>
      <c r="D93">
        <v>861</v>
      </c>
      <c r="E93" s="2">
        <v>4.7847245370370363E-2</v>
      </c>
      <c r="F93" s="1">
        <v>4.7847222222222228E-2</v>
      </c>
      <c r="G93">
        <v>2</v>
      </c>
      <c r="H93">
        <v>4134</v>
      </c>
      <c r="I93">
        <v>0</v>
      </c>
      <c r="J93" t="s">
        <v>21</v>
      </c>
      <c r="K93" t="s">
        <v>22</v>
      </c>
      <c r="L93">
        <v>1</v>
      </c>
      <c r="N93" t="s">
        <v>23</v>
      </c>
      <c r="O93" t="s">
        <v>31</v>
      </c>
      <c r="P93" t="s">
        <v>28</v>
      </c>
      <c r="R93" t="s">
        <v>26</v>
      </c>
      <c r="S93">
        <v>17.100000000000001</v>
      </c>
      <c r="T93">
        <v>15.3</v>
      </c>
      <c r="U93">
        <v>15.6</v>
      </c>
      <c r="V93">
        <v>1.8</v>
      </c>
      <c r="W93">
        <v>1.5</v>
      </c>
      <c r="AB93">
        <f t="shared" si="1"/>
        <v>4318</v>
      </c>
    </row>
    <row r="94" spans="1:28" x14ac:dyDescent="0.25">
      <c r="A94" t="s">
        <v>63</v>
      </c>
      <c r="B94" t="s">
        <v>20</v>
      </c>
      <c r="C94" s="1">
        <v>0.66782407407407407</v>
      </c>
      <c r="D94">
        <v>861</v>
      </c>
      <c r="E94" s="2">
        <v>4.7847245370370363E-2</v>
      </c>
      <c r="F94" s="1">
        <v>4.7847222222222228E-2</v>
      </c>
      <c r="G94">
        <v>2</v>
      </c>
      <c r="H94">
        <v>4134</v>
      </c>
      <c r="I94">
        <v>0</v>
      </c>
      <c r="J94" t="s">
        <v>21</v>
      </c>
      <c r="K94" t="s">
        <v>22</v>
      </c>
      <c r="L94">
        <v>1</v>
      </c>
      <c r="N94" t="s">
        <v>23</v>
      </c>
      <c r="O94" t="s">
        <v>36</v>
      </c>
      <c r="P94" t="s">
        <v>28</v>
      </c>
      <c r="R94" t="s">
        <v>26</v>
      </c>
      <c r="S94">
        <v>15.9</v>
      </c>
      <c r="T94">
        <v>15.3</v>
      </c>
      <c r="U94">
        <v>15.6</v>
      </c>
      <c r="V94">
        <v>0.6</v>
      </c>
      <c r="W94">
        <v>0.3</v>
      </c>
      <c r="AB94">
        <f t="shared" si="1"/>
        <v>4318</v>
      </c>
    </row>
    <row r="95" spans="1:28" x14ac:dyDescent="0.25">
      <c r="A95" t="s">
        <v>63</v>
      </c>
      <c r="B95" t="s">
        <v>20</v>
      </c>
      <c r="C95" s="1">
        <v>0.66782407407407407</v>
      </c>
      <c r="D95">
        <v>861</v>
      </c>
      <c r="E95" s="2">
        <v>4.7847245370370363E-2</v>
      </c>
      <c r="F95" s="1">
        <v>4.7847222222222228E-2</v>
      </c>
      <c r="G95">
        <v>2</v>
      </c>
      <c r="H95">
        <v>4134</v>
      </c>
      <c r="I95">
        <v>0</v>
      </c>
      <c r="J95" t="s">
        <v>21</v>
      </c>
      <c r="K95" t="s">
        <v>22</v>
      </c>
      <c r="L95">
        <v>1</v>
      </c>
      <c r="N95" t="s">
        <v>23</v>
      </c>
      <c r="O95" t="s">
        <v>33</v>
      </c>
      <c r="P95" t="s">
        <v>28</v>
      </c>
      <c r="R95" t="s">
        <v>26</v>
      </c>
      <c r="S95">
        <v>14.7</v>
      </c>
      <c r="T95">
        <v>15.3</v>
      </c>
      <c r="U95">
        <v>15.6</v>
      </c>
      <c r="V95">
        <v>-0.6</v>
      </c>
      <c r="W95">
        <v>-0.9</v>
      </c>
      <c r="AB95">
        <f t="shared" si="1"/>
        <v>4318</v>
      </c>
    </row>
    <row r="96" spans="1:28" x14ac:dyDescent="0.25">
      <c r="A96" t="s">
        <v>64</v>
      </c>
      <c r="B96" t="s">
        <v>20</v>
      </c>
      <c r="C96" s="1">
        <v>0.66991898148148143</v>
      </c>
      <c r="D96">
        <v>190</v>
      </c>
      <c r="E96" s="2">
        <v>4.993438657407407E-2</v>
      </c>
      <c r="F96" s="1">
        <v>4.9930555555555554E-2</v>
      </c>
      <c r="G96">
        <v>331</v>
      </c>
      <c r="H96">
        <v>4314.33</v>
      </c>
      <c r="I96">
        <v>0</v>
      </c>
      <c r="J96" t="s">
        <v>21</v>
      </c>
      <c r="K96" t="s">
        <v>22</v>
      </c>
      <c r="L96">
        <v>1</v>
      </c>
      <c r="N96" t="s">
        <v>23</v>
      </c>
      <c r="O96" t="s">
        <v>31</v>
      </c>
      <c r="P96" t="s">
        <v>28</v>
      </c>
      <c r="R96" t="s">
        <v>26</v>
      </c>
      <c r="S96">
        <v>16.2</v>
      </c>
      <c r="T96">
        <v>15.2</v>
      </c>
      <c r="U96">
        <v>15.4</v>
      </c>
      <c r="V96">
        <v>1</v>
      </c>
      <c r="W96">
        <v>0.8</v>
      </c>
      <c r="AB96">
        <f t="shared" si="1"/>
        <v>4498.33</v>
      </c>
    </row>
    <row r="97" spans="1:28" x14ac:dyDescent="0.25">
      <c r="A97" t="s">
        <v>64</v>
      </c>
      <c r="B97" t="s">
        <v>20</v>
      </c>
      <c r="C97" s="1">
        <v>0.66991898148148143</v>
      </c>
      <c r="D97">
        <v>190</v>
      </c>
      <c r="E97" s="2">
        <v>4.993438657407407E-2</v>
      </c>
      <c r="F97" s="1">
        <v>4.9930555555555554E-2</v>
      </c>
      <c r="G97">
        <v>331</v>
      </c>
      <c r="H97">
        <v>4314.33</v>
      </c>
      <c r="I97">
        <v>0</v>
      </c>
      <c r="J97" t="s">
        <v>21</v>
      </c>
      <c r="K97" t="s">
        <v>22</v>
      </c>
      <c r="L97">
        <v>1</v>
      </c>
      <c r="N97" t="s">
        <v>23</v>
      </c>
      <c r="O97" t="s">
        <v>36</v>
      </c>
      <c r="P97" t="s">
        <v>28</v>
      </c>
      <c r="R97" t="s">
        <v>26</v>
      </c>
      <c r="S97">
        <v>15.8</v>
      </c>
      <c r="T97">
        <v>15.2</v>
      </c>
      <c r="U97">
        <v>15.4</v>
      </c>
      <c r="V97">
        <v>0.6</v>
      </c>
      <c r="W97">
        <v>0.4</v>
      </c>
      <c r="AB97">
        <f t="shared" si="1"/>
        <v>4498.33</v>
      </c>
    </row>
    <row r="98" spans="1:28" x14ac:dyDescent="0.25">
      <c r="A98" t="s">
        <v>64</v>
      </c>
      <c r="B98" t="s">
        <v>20</v>
      </c>
      <c r="C98" s="1">
        <v>0.66991898148148143</v>
      </c>
      <c r="D98">
        <v>190</v>
      </c>
      <c r="E98" s="2">
        <v>4.993438657407407E-2</v>
      </c>
      <c r="F98" s="1">
        <v>4.9930555555555554E-2</v>
      </c>
      <c r="G98">
        <v>331</v>
      </c>
      <c r="H98">
        <v>4314.33</v>
      </c>
      <c r="I98">
        <v>0</v>
      </c>
      <c r="J98" t="s">
        <v>21</v>
      </c>
      <c r="K98" t="s">
        <v>22</v>
      </c>
      <c r="L98">
        <v>1</v>
      </c>
      <c r="N98" t="s">
        <v>23</v>
      </c>
      <c r="O98" t="s">
        <v>46</v>
      </c>
      <c r="P98" t="s">
        <v>28</v>
      </c>
      <c r="R98" t="s">
        <v>26</v>
      </c>
      <c r="S98">
        <v>15.5</v>
      </c>
      <c r="T98">
        <v>15.2</v>
      </c>
      <c r="U98">
        <v>15.4</v>
      </c>
      <c r="V98">
        <v>0.3</v>
      </c>
      <c r="W98">
        <v>0.1</v>
      </c>
      <c r="AB98">
        <f t="shared" si="1"/>
        <v>4498.33</v>
      </c>
    </row>
    <row r="99" spans="1:28" x14ac:dyDescent="0.25">
      <c r="A99" t="s">
        <v>64</v>
      </c>
      <c r="B99" t="s">
        <v>20</v>
      </c>
      <c r="C99" s="1">
        <v>0.66991898148148143</v>
      </c>
      <c r="D99">
        <v>190</v>
      </c>
      <c r="E99" s="2">
        <v>4.993438657407407E-2</v>
      </c>
      <c r="F99" s="1">
        <v>4.9930555555555554E-2</v>
      </c>
      <c r="G99">
        <v>331</v>
      </c>
      <c r="H99">
        <v>4314.33</v>
      </c>
      <c r="I99">
        <v>0</v>
      </c>
      <c r="J99" t="s">
        <v>21</v>
      </c>
      <c r="K99" t="s">
        <v>22</v>
      </c>
      <c r="L99">
        <v>1</v>
      </c>
      <c r="N99" t="s">
        <v>23</v>
      </c>
      <c r="O99" t="s">
        <v>42</v>
      </c>
      <c r="P99" t="s">
        <v>28</v>
      </c>
      <c r="R99" t="s">
        <v>26</v>
      </c>
      <c r="S99">
        <v>15</v>
      </c>
      <c r="T99">
        <v>15.2</v>
      </c>
      <c r="U99">
        <v>15.4</v>
      </c>
      <c r="V99">
        <v>-0.2</v>
      </c>
      <c r="W99">
        <v>-0.4</v>
      </c>
      <c r="AB99">
        <f t="shared" si="1"/>
        <v>4498.33</v>
      </c>
    </row>
    <row r="100" spans="1:28" x14ac:dyDescent="0.25">
      <c r="A100" t="s">
        <v>64</v>
      </c>
      <c r="B100" t="s">
        <v>20</v>
      </c>
      <c r="C100" s="1">
        <v>0.66991898148148143</v>
      </c>
      <c r="D100">
        <v>190</v>
      </c>
      <c r="E100" s="2">
        <v>4.993438657407407E-2</v>
      </c>
      <c r="F100" s="1">
        <v>4.9930555555555554E-2</v>
      </c>
      <c r="G100">
        <v>331</v>
      </c>
      <c r="H100">
        <v>4314.33</v>
      </c>
      <c r="I100">
        <v>0</v>
      </c>
      <c r="J100" t="s">
        <v>21</v>
      </c>
      <c r="K100" t="s">
        <v>22</v>
      </c>
      <c r="L100">
        <v>1</v>
      </c>
      <c r="N100" t="s">
        <v>23</v>
      </c>
      <c r="O100" t="s">
        <v>33</v>
      </c>
      <c r="P100" t="s">
        <v>28</v>
      </c>
      <c r="R100" t="s">
        <v>26</v>
      </c>
      <c r="S100">
        <v>14.7</v>
      </c>
      <c r="T100">
        <v>15.2</v>
      </c>
      <c r="U100">
        <v>15.4</v>
      </c>
      <c r="V100">
        <v>-0.5</v>
      </c>
      <c r="W100">
        <v>-0.7</v>
      </c>
      <c r="AB100">
        <f t="shared" si="1"/>
        <v>4498.33</v>
      </c>
    </row>
    <row r="101" spans="1:28" x14ac:dyDescent="0.25">
      <c r="A101" t="s">
        <v>65</v>
      </c>
      <c r="B101" t="s">
        <v>20</v>
      </c>
      <c r="C101" s="1">
        <v>0.67200231481481476</v>
      </c>
      <c r="D101">
        <v>785</v>
      </c>
      <c r="E101" s="2">
        <v>5.2024606481481474E-2</v>
      </c>
      <c r="F101" s="1">
        <v>5.2013888888888887E-2</v>
      </c>
      <c r="G101">
        <v>926</v>
      </c>
      <c r="H101">
        <v>4494.93</v>
      </c>
      <c r="I101">
        <v>0</v>
      </c>
      <c r="J101" t="s">
        <v>21</v>
      </c>
      <c r="K101" t="s">
        <v>22</v>
      </c>
      <c r="L101">
        <v>1</v>
      </c>
      <c r="N101" t="s">
        <v>23</v>
      </c>
      <c r="O101" t="s">
        <v>31</v>
      </c>
      <c r="P101" t="s">
        <v>28</v>
      </c>
      <c r="R101" t="s">
        <v>26</v>
      </c>
      <c r="S101">
        <v>16</v>
      </c>
      <c r="T101">
        <v>15.1</v>
      </c>
      <c r="U101">
        <v>15.3</v>
      </c>
      <c r="V101">
        <v>0.9</v>
      </c>
      <c r="W101">
        <v>0.7</v>
      </c>
      <c r="AB101">
        <f t="shared" si="1"/>
        <v>4678.93</v>
      </c>
    </row>
    <row r="102" spans="1:28" x14ac:dyDescent="0.25">
      <c r="A102" t="s">
        <v>65</v>
      </c>
      <c r="B102" t="s">
        <v>20</v>
      </c>
      <c r="C102" s="1">
        <v>0.67200231481481476</v>
      </c>
      <c r="D102">
        <v>785</v>
      </c>
      <c r="E102" s="2">
        <v>5.2024606481481474E-2</v>
      </c>
      <c r="F102" s="1">
        <v>5.2013888888888887E-2</v>
      </c>
      <c r="G102">
        <v>926</v>
      </c>
      <c r="H102">
        <v>4494.93</v>
      </c>
      <c r="I102">
        <v>0</v>
      </c>
      <c r="J102" t="s">
        <v>21</v>
      </c>
      <c r="K102" t="s">
        <v>22</v>
      </c>
      <c r="L102">
        <v>1</v>
      </c>
      <c r="N102" t="s">
        <v>23</v>
      </c>
      <c r="O102" t="s">
        <v>36</v>
      </c>
      <c r="P102" t="s">
        <v>28</v>
      </c>
      <c r="R102" t="s">
        <v>26</v>
      </c>
      <c r="AB102">
        <f t="shared" si="1"/>
        <v>4678.93</v>
      </c>
    </row>
    <row r="103" spans="1:28" x14ac:dyDescent="0.25">
      <c r="A103" t="s">
        <v>65</v>
      </c>
      <c r="B103" t="s">
        <v>20</v>
      </c>
      <c r="C103" s="1">
        <v>0.67200231481481476</v>
      </c>
      <c r="D103">
        <v>785</v>
      </c>
      <c r="E103" s="2">
        <v>5.2024606481481474E-2</v>
      </c>
      <c r="F103" s="1">
        <v>5.2013888888888887E-2</v>
      </c>
      <c r="G103">
        <v>926</v>
      </c>
      <c r="H103">
        <v>4494.93</v>
      </c>
      <c r="I103">
        <v>0</v>
      </c>
      <c r="J103" t="s">
        <v>21</v>
      </c>
      <c r="K103" t="s">
        <v>22</v>
      </c>
      <c r="L103">
        <v>1</v>
      </c>
      <c r="N103" t="s">
        <v>23</v>
      </c>
      <c r="O103" t="s">
        <v>24</v>
      </c>
      <c r="P103" t="s">
        <v>28</v>
      </c>
      <c r="R103" t="s">
        <v>26</v>
      </c>
      <c r="AB103">
        <f t="shared" si="1"/>
        <v>4678.93</v>
      </c>
    </row>
    <row r="104" spans="1:28" x14ac:dyDescent="0.25">
      <c r="A104" t="s">
        <v>65</v>
      </c>
      <c r="B104" t="s">
        <v>20</v>
      </c>
      <c r="C104" s="1">
        <v>0.67200231481481476</v>
      </c>
      <c r="D104">
        <v>785</v>
      </c>
      <c r="E104" s="2">
        <v>5.2024606481481474E-2</v>
      </c>
      <c r="F104" s="1">
        <v>5.2013888888888887E-2</v>
      </c>
      <c r="G104">
        <v>926</v>
      </c>
      <c r="H104">
        <v>4494.93</v>
      </c>
      <c r="I104">
        <v>0</v>
      </c>
      <c r="J104" t="s">
        <v>21</v>
      </c>
      <c r="K104" t="s">
        <v>22</v>
      </c>
      <c r="L104">
        <v>1</v>
      </c>
      <c r="N104" t="s">
        <v>23</v>
      </c>
      <c r="O104" t="s">
        <v>46</v>
      </c>
      <c r="P104" t="s">
        <v>28</v>
      </c>
      <c r="R104" t="s">
        <v>26</v>
      </c>
      <c r="S104">
        <v>15.8</v>
      </c>
      <c r="T104">
        <v>15.1</v>
      </c>
      <c r="U104">
        <v>15.3</v>
      </c>
      <c r="V104">
        <v>0.7</v>
      </c>
      <c r="W104">
        <v>0.5</v>
      </c>
      <c r="AB104">
        <f t="shared" si="1"/>
        <v>4678.93</v>
      </c>
    </row>
    <row r="105" spans="1:28" x14ac:dyDescent="0.25">
      <c r="A105" t="s">
        <v>65</v>
      </c>
      <c r="B105" t="s">
        <v>20</v>
      </c>
      <c r="C105" s="1">
        <v>0.67200231481481476</v>
      </c>
      <c r="D105">
        <v>785</v>
      </c>
      <c r="E105" s="2">
        <v>5.2024606481481474E-2</v>
      </c>
      <c r="F105" s="1">
        <v>5.2013888888888887E-2</v>
      </c>
      <c r="G105">
        <v>926</v>
      </c>
      <c r="H105">
        <v>4494.93</v>
      </c>
      <c r="I105">
        <v>0</v>
      </c>
      <c r="J105" t="s">
        <v>21</v>
      </c>
      <c r="K105" t="s">
        <v>22</v>
      </c>
      <c r="L105">
        <v>1</v>
      </c>
      <c r="N105" t="s">
        <v>23</v>
      </c>
      <c r="O105" t="s">
        <v>33</v>
      </c>
      <c r="P105" t="s">
        <v>28</v>
      </c>
      <c r="R105" t="s">
        <v>26</v>
      </c>
      <c r="S105">
        <v>15.1</v>
      </c>
      <c r="T105">
        <v>15.1</v>
      </c>
      <c r="U105">
        <v>15.3</v>
      </c>
      <c r="V105">
        <v>0</v>
      </c>
      <c r="W105">
        <v>-0.2</v>
      </c>
      <c r="AB105">
        <f t="shared" si="1"/>
        <v>4678.93</v>
      </c>
    </row>
    <row r="106" spans="1:28" x14ac:dyDescent="0.25">
      <c r="A106" t="s">
        <v>66</v>
      </c>
      <c r="B106" t="s">
        <v>20</v>
      </c>
      <c r="C106" s="1">
        <v>0.6740856481481482</v>
      </c>
      <c r="D106">
        <v>747</v>
      </c>
      <c r="E106" s="2">
        <v>5.4107500000000003E-2</v>
      </c>
      <c r="F106" s="1">
        <v>5.409722222222222E-2</v>
      </c>
      <c r="G106">
        <v>888</v>
      </c>
      <c r="H106">
        <v>4674.8900000000003</v>
      </c>
      <c r="I106">
        <v>0</v>
      </c>
      <c r="J106" t="s">
        <v>21</v>
      </c>
      <c r="K106" t="s">
        <v>22</v>
      </c>
      <c r="L106">
        <v>1</v>
      </c>
      <c r="N106" t="s">
        <v>23</v>
      </c>
      <c r="O106" t="s">
        <v>31</v>
      </c>
      <c r="P106" t="s">
        <v>28</v>
      </c>
      <c r="R106" t="s">
        <v>26</v>
      </c>
      <c r="S106">
        <v>17.100000000000001</v>
      </c>
      <c r="T106">
        <v>15.2</v>
      </c>
      <c r="U106">
        <v>15.4</v>
      </c>
      <c r="V106">
        <v>1.9</v>
      </c>
      <c r="W106">
        <v>1.7</v>
      </c>
      <c r="AB106">
        <f t="shared" si="1"/>
        <v>4858.8900000000003</v>
      </c>
    </row>
    <row r="107" spans="1:28" x14ac:dyDescent="0.25">
      <c r="A107" t="s">
        <v>66</v>
      </c>
      <c r="B107" t="s">
        <v>20</v>
      </c>
      <c r="C107" s="1">
        <v>0.6740856481481482</v>
      </c>
      <c r="D107">
        <v>747</v>
      </c>
      <c r="E107" s="2">
        <v>5.4107500000000003E-2</v>
      </c>
      <c r="F107" s="1">
        <v>5.409722222222222E-2</v>
      </c>
      <c r="G107">
        <v>888</v>
      </c>
      <c r="H107">
        <v>4674.8900000000003</v>
      </c>
      <c r="I107">
        <v>0</v>
      </c>
      <c r="J107" t="s">
        <v>21</v>
      </c>
      <c r="K107" t="s">
        <v>22</v>
      </c>
      <c r="L107">
        <v>1</v>
      </c>
      <c r="N107" t="s">
        <v>23</v>
      </c>
      <c r="O107" t="s">
        <v>36</v>
      </c>
      <c r="P107" t="s">
        <v>28</v>
      </c>
      <c r="R107" t="s">
        <v>26</v>
      </c>
      <c r="S107">
        <v>17.3</v>
      </c>
      <c r="T107">
        <v>15.2</v>
      </c>
      <c r="U107">
        <v>15.4</v>
      </c>
      <c r="V107">
        <v>2.1</v>
      </c>
      <c r="W107">
        <v>1.9</v>
      </c>
      <c r="AB107">
        <f t="shared" si="1"/>
        <v>4858.8900000000003</v>
      </c>
    </row>
    <row r="108" spans="1:28" x14ac:dyDescent="0.25">
      <c r="A108" t="s">
        <v>66</v>
      </c>
      <c r="B108" t="s">
        <v>20</v>
      </c>
      <c r="C108" s="1">
        <v>0.6740856481481482</v>
      </c>
      <c r="D108">
        <v>747</v>
      </c>
      <c r="E108" s="2">
        <v>5.4107500000000003E-2</v>
      </c>
      <c r="F108" s="1">
        <v>5.409722222222222E-2</v>
      </c>
      <c r="G108">
        <v>888</v>
      </c>
      <c r="H108">
        <v>4674.8900000000003</v>
      </c>
      <c r="I108">
        <v>0</v>
      </c>
      <c r="J108" t="s">
        <v>21</v>
      </c>
      <c r="K108" t="s">
        <v>22</v>
      </c>
      <c r="L108">
        <v>1</v>
      </c>
      <c r="N108" t="s">
        <v>23</v>
      </c>
      <c r="O108" t="s">
        <v>46</v>
      </c>
      <c r="P108" t="s">
        <v>28</v>
      </c>
      <c r="R108" t="s">
        <v>26</v>
      </c>
      <c r="S108">
        <v>14.9</v>
      </c>
      <c r="T108">
        <v>15.2</v>
      </c>
      <c r="U108">
        <v>15.4</v>
      </c>
      <c r="V108">
        <v>-0.3</v>
      </c>
      <c r="W108">
        <v>-0.5</v>
      </c>
      <c r="AB108">
        <f t="shared" si="1"/>
        <v>4858.8900000000003</v>
      </c>
    </row>
    <row r="109" spans="1:28" x14ac:dyDescent="0.25">
      <c r="A109" t="s">
        <v>66</v>
      </c>
      <c r="B109" t="s">
        <v>20</v>
      </c>
      <c r="C109" s="1">
        <v>0.6740856481481482</v>
      </c>
      <c r="D109">
        <v>747</v>
      </c>
      <c r="E109" s="2">
        <v>5.4107500000000003E-2</v>
      </c>
      <c r="F109" s="1">
        <v>5.409722222222222E-2</v>
      </c>
      <c r="G109">
        <v>888</v>
      </c>
      <c r="H109">
        <v>4674.8900000000003</v>
      </c>
      <c r="I109">
        <v>0</v>
      </c>
      <c r="J109" t="s">
        <v>21</v>
      </c>
      <c r="K109" t="s">
        <v>22</v>
      </c>
      <c r="L109">
        <v>1</v>
      </c>
      <c r="N109" t="s">
        <v>23</v>
      </c>
      <c r="O109" t="s">
        <v>33</v>
      </c>
      <c r="P109" t="s">
        <v>28</v>
      </c>
      <c r="R109" t="s">
        <v>26</v>
      </c>
      <c r="S109">
        <v>15.4</v>
      </c>
      <c r="T109">
        <v>15.2</v>
      </c>
      <c r="U109">
        <v>15.4</v>
      </c>
      <c r="V109">
        <v>0.2</v>
      </c>
      <c r="W109">
        <v>0</v>
      </c>
      <c r="AB109">
        <f t="shared" si="1"/>
        <v>4858.8900000000003</v>
      </c>
    </row>
    <row r="110" spans="1:28" x14ac:dyDescent="0.25">
      <c r="A110" t="s">
        <v>67</v>
      </c>
      <c r="B110" t="s">
        <v>20</v>
      </c>
      <c r="C110" s="1">
        <v>0.67618055555555545</v>
      </c>
      <c r="D110">
        <v>9</v>
      </c>
      <c r="E110" s="2">
        <v>5.6193854166666668E-2</v>
      </c>
      <c r="F110" s="1">
        <v>5.6192129629629634E-2</v>
      </c>
      <c r="G110">
        <v>149</v>
      </c>
      <c r="H110">
        <v>4855.1499999999996</v>
      </c>
      <c r="I110">
        <v>0</v>
      </c>
      <c r="J110" t="s">
        <v>21</v>
      </c>
      <c r="K110" t="s">
        <v>22</v>
      </c>
      <c r="L110">
        <v>1</v>
      </c>
      <c r="N110" t="s">
        <v>23</v>
      </c>
      <c r="O110" t="s">
        <v>31</v>
      </c>
      <c r="P110" t="s">
        <v>28</v>
      </c>
      <c r="R110" t="s">
        <v>26</v>
      </c>
      <c r="S110">
        <v>19.5</v>
      </c>
      <c r="T110">
        <v>15.2</v>
      </c>
      <c r="U110">
        <v>15.3</v>
      </c>
      <c r="V110">
        <v>4.3</v>
      </c>
      <c r="W110">
        <v>4.2</v>
      </c>
      <c r="AB110">
        <f t="shared" si="1"/>
        <v>5039.1499999999996</v>
      </c>
    </row>
    <row r="111" spans="1:28" x14ac:dyDescent="0.25">
      <c r="A111" t="s">
        <v>67</v>
      </c>
      <c r="B111" t="s">
        <v>20</v>
      </c>
      <c r="C111" s="1">
        <v>0.67618055555555545</v>
      </c>
      <c r="D111">
        <v>9</v>
      </c>
      <c r="E111" s="2">
        <v>5.6193854166666668E-2</v>
      </c>
      <c r="F111" s="1">
        <v>5.6192129629629634E-2</v>
      </c>
      <c r="G111">
        <v>149</v>
      </c>
      <c r="H111">
        <v>4855.1499999999996</v>
      </c>
      <c r="I111">
        <v>0</v>
      </c>
      <c r="J111" t="s">
        <v>21</v>
      </c>
      <c r="K111" t="s">
        <v>22</v>
      </c>
      <c r="L111">
        <v>1</v>
      </c>
      <c r="N111" t="s">
        <v>23</v>
      </c>
      <c r="O111" t="s">
        <v>46</v>
      </c>
      <c r="P111" t="s">
        <v>28</v>
      </c>
      <c r="R111" t="s">
        <v>26</v>
      </c>
      <c r="AB111">
        <f t="shared" si="1"/>
        <v>5039.1499999999996</v>
      </c>
    </row>
    <row r="112" spans="1:28" x14ac:dyDescent="0.25">
      <c r="A112" t="s">
        <v>67</v>
      </c>
      <c r="B112" t="s">
        <v>20</v>
      </c>
      <c r="C112" s="1">
        <v>0.67618055555555545</v>
      </c>
      <c r="D112">
        <v>9</v>
      </c>
      <c r="E112" s="2">
        <v>5.6193854166666668E-2</v>
      </c>
      <c r="F112" s="1">
        <v>5.6192129629629634E-2</v>
      </c>
      <c r="G112">
        <v>149</v>
      </c>
      <c r="H112">
        <v>4855.1499999999996</v>
      </c>
      <c r="I112">
        <v>0</v>
      </c>
      <c r="J112" t="s">
        <v>21</v>
      </c>
      <c r="K112" t="s">
        <v>22</v>
      </c>
      <c r="L112">
        <v>1</v>
      </c>
      <c r="N112" t="s">
        <v>23</v>
      </c>
      <c r="O112" t="s">
        <v>33</v>
      </c>
      <c r="P112" t="s">
        <v>28</v>
      </c>
      <c r="R112" t="s">
        <v>26</v>
      </c>
      <c r="S112">
        <v>15.8</v>
      </c>
      <c r="T112">
        <v>15.2</v>
      </c>
      <c r="U112">
        <v>15.3</v>
      </c>
      <c r="V112">
        <v>0.6</v>
      </c>
      <c r="W112">
        <v>0.5</v>
      </c>
      <c r="AB112">
        <f t="shared" si="1"/>
        <v>5039.1499999999996</v>
      </c>
    </row>
    <row r="113" spans="1:28" x14ac:dyDescent="0.25">
      <c r="A113" t="s">
        <v>68</v>
      </c>
      <c r="B113" t="s">
        <v>20</v>
      </c>
      <c r="C113" s="1">
        <v>0.67825231481481485</v>
      </c>
      <c r="D113">
        <v>436</v>
      </c>
      <c r="E113" s="2">
        <v>5.8270567129629636E-2</v>
      </c>
      <c r="F113" s="1">
        <v>5.8263888888888893E-2</v>
      </c>
      <c r="G113">
        <v>577</v>
      </c>
      <c r="H113">
        <v>5034.58</v>
      </c>
      <c r="I113">
        <v>0</v>
      </c>
      <c r="J113" t="s">
        <v>21</v>
      </c>
      <c r="K113" t="s">
        <v>22</v>
      </c>
      <c r="L113">
        <v>1</v>
      </c>
      <c r="N113" t="s">
        <v>23</v>
      </c>
      <c r="O113" t="s">
        <v>31</v>
      </c>
      <c r="P113" t="s">
        <v>28</v>
      </c>
      <c r="R113" t="s">
        <v>26</v>
      </c>
      <c r="S113">
        <v>18</v>
      </c>
      <c r="T113">
        <v>15</v>
      </c>
      <c r="U113">
        <v>15.3</v>
      </c>
      <c r="V113">
        <v>3</v>
      </c>
      <c r="W113">
        <v>2.7</v>
      </c>
      <c r="AB113">
        <f t="shared" si="1"/>
        <v>5218.58</v>
      </c>
    </row>
    <row r="114" spans="1:28" x14ac:dyDescent="0.25">
      <c r="A114" t="s">
        <v>68</v>
      </c>
      <c r="B114" t="s">
        <v>20</v>
      </c>
      <c r="C114" s="1">
        <v>0.67825231481481485</v>
      </c>
      <c r="D114">
        <v>436</v>
      </c>
      <c r="E114" s="2">
        <v>5.8270567129629636E-2</v>
      </c>
      <c r="F114" s="1">
        <v>5.8263888888888893E-2</v>
      </c>
      <c r="G114">
        <v>577</v>
      </c>
      <c r="H114">
        <v>5034.58</v>
      </c>
      <c r="I114">
        <v>0</v>
      </c>
      <c r="J114" t="s">
        <v>21</v>
      </c>
      <c r="K114" t="s">
        <v>22</v>
      </c>
      <c r="L114">
        <v>1</v>
      </c>
      <c r="N114" t="s">
        <v>23</v>
      </c>
      <c r="O114" t="s">
        <v>46</v>
      </c>
      <c r="P114" t="s">
        <v>28</v>
      </c>
      <c r="R114" t="s">
        <v>26</v>
      </c>
      <c r="S114">
        <v>15.6</v>
      </c>
      <c r="T114">
        <v>15</v>
      </c>
      <c r="U114">
        <v>15.3</v>
      </c>
      <c r="V114">
        <v>0.6</v>
      </c>
      <c r="W114">
        <v>0.3</v>
      </c>
      <c r="AB114">
        <f t="shared" si="1"/>
        <v>5218.58</v>
      </c>
    </row>
    <row r="115" spans="1:28" x14ac:dyDescent="0.25">
      <c r="A115" t="s">
        <v>68</v>
      </c>
      <c r="B115" t="s">
        <v>20</v>
      </c>
      <c r="C115" s="1">
        <v>0.67825231481481485</v>
      </c>
      <c r="D115">
        <v>436</v>
      </c>
      <c r="E115" s="2">
        <v>5.8270567129629636E-2</v>
      </c>
      <c r="F115" s="1">
        <v>5.8263888888888893E-2</v>
      </c>
      <c r="G115">
        <v>577</v>
      </c>
      <c r="H115">
        <v>5034.58</v>
      </c>
      <c r="I115">
        <v>0</v>
      </c>
      <c r="J115" t="s">
        <v>21</v>
      </c>
      <c r="K115" t="s">
        <v>22</v>
      </c>
      <c r="L115">
        <v>1</v>
      </c>
      <c r="N115" t="s">
        <v>23</v>
      </c>
      <c r="O115" t="s">
        <v>33</v>
      </c>
      <c r="P115" t="s">
        <v>28</v>
      </c>
      <c r="R115" t="s">
        <v>26</v>
      </c>
      <c r="S115">
        <v>15.5</v>
      </c>
      <c r="T115">
        <v>15</v>
      </c>
      <c r="U115">
        <v>15.3</v>
      </c>
      <c r="V115">
        <v>0.5</v>
      </c>
      <c r="W115">
        <v>0.2</v>
      </c>
      <c r="AB115">
        <f t="shared" si="1"/>
        <v>5218.58</v>
      </c>
    </row>
    <row r="116" spans="1:28" x14ac:dyDescent="0.25">
      <c r="A116" t="s">
        <v>69</v>
      </c>
      <c r="B116" t="s">
        <v>20</v>
      </c>
      <c r="C116" s="1">
        <v>0.68033564814814806</v>
      </c>
      <c r="D116">
        <v>464</v>
      </c>
      <c r="E116" s="2">
        <v>6.0354224537037038E-2</v>
      </c>
      <c r="F116" s="1">
        <v>6.0347222222222219E-2</v>
      </c>
      <c r="G116">
        <v>605</v>
      </c>
      <c r="H116">
        <v>5214.6000000000004</v>
      </c>
      <c r="I116">
        <v>0</v>
      </c>
      <c r="J116" t="s">
        <v>21</v>
      </c>
      <c r="K116" t="s">
        <v>22</v>
      </c>
      <c r="L116">
        <v>1</v>
      </c>
      <c r="N116" t="s">
        <v>23</v>
      </c>
      <c r="O116" t="s">
        <v>24</v>
      </c>
      <c r="P116" t="s">
        <v>28</v>
      </c>
      <c r="R116" t="s">
        <v>26</v>
      </c>
      <c r="S116">
        <v>14.7</v>
      </c>
      <c r="T116">
        <v>15.1</v>
      </c>
      <c r="U116">
        <v>15.3</v>
      </c>
      <c r="V116">
        <v>-0.4</v>
      </c>
      <c r="W116">
        <v>-0.6</v>
      </c>
      <c r="AB116">
        <f t="shared" si="1"/>
        <v>5398.6</v>
      </c>
    </row>
    <row r="117" spans="1:28" x14ac:dyDescent="0.25">
      <c r="A117" t="s">
        <v>69</v>
      </c>
      <c r="B117" t="s">
        <v>20</v>
      </c>
      <c r="C117" s="1">
        <v>0.68033564814814806</v>
      </c>
      <c r="D117">
        <v>464</v>
      </c>
      <c r="E117" s="2">
        <v>6.0354224537037038E-2</v>
      </c>
      <c r="F117" s="1">
        <v>6.0347222222222219E-2</v>
      </c>
      <c r="G117">
        <v>605</v>
      </c>
      <c r="H117">
        <v>5214.6000000000004</v>
      </c>
      <c r="I117">
        <v>0</v>
      </c>
      <c r="J117" t="s">
        <v>21</v>
      </c>
      <c r="K117" t="s">
        <v>22</v>
      </c>
      <c r="L117">
        <v>1</v>
      </c>
      <c r="N117" t="s">
        <v>23</v>
      </c>
      <c r="O117" t="s">
        <v>46</v>
      </c>
      <c r="P117" t="s">
        <v>28</v>
      </c>
      <c r="R117" t="s">
        <v>26</v>
      </c>
      <c r="AB117">
        <f t="shared" si="1"/>
        <v>5398.6</v>
      </c>
    </row>
    <row r="118" spans="1:28" x14ac:dyDescent="0.25">
      <c r="A118" t="s">
        <v>69</v>
      </c>
      <c r="B118" t="s">
        <v>20</v>
      </c>
      <c r="C118" s="1">
        <v>0.68033564814814806</v>
      </c>
      <c r="D118">
        <v>464</v>
      </c>
      <c r="E118" s="2">
        <v>6.0354224537037038E-2</v>
      </c>
      <c r="F118" s="1">
        <v>6.0347222222222219E-2</v>
      </c>
      <c r="G118">
        <v>605</v>
      </c>
      <c r="H118">
        <v>5214.6000000000004</v>
      </c>
      <c r="I118">
        <v>0</v>
      </c>
      <c r="J118" t="s">
        <v>21</v>
      </c>
      <c r="K118" t="s">
        <v>22</v>
      </c>
      <c r="L118">
        <v>1</v>
      </c>
      <c r="N118" t="s">
        <v>23</v>
      </c>
      <c r="O118" t="s">
        <v>33</v>
      </c>
      <c r="P118" t="s">
        <v>28</v>
      </c>
      <c r="R118" t="s">
        <v>26</v>
      </c>
      <c r="S118">
        <v>15.2</v>
      </c>
      <c r="T118">
        <v>15.1</v>
      </c>
      <c r="U118">
        <v>15.3</v>
      </c>
      <c r="V118">
        <v>0.1</v>
      </c>
      <c r="W118">
        <v>-0.1</v>
      </c>
      <c r="AB118">
        <f t="shared" si="1"/>
        <v>5398.6</v>
      </c>
    </row>
    <row r="119" spans="1:28" x14ac:dyDescent="0.25">
      <c r="A119" t="s">
        <v>70</v>
      </c>
      <c r="B119" t="s">
        <v>20</v>
      </c>
      <c r="C119" s="1">
        <v>0.68243055555555554</v>
      </c>
      <c r="D119">
        <v>160</v>
      </c>
      <c r="E119" s="2">
        <v>6.2445601851851849E-2</v>
      </c>
      <c r="F119" s="1">
        <v>6.2442129629629632E-2</v>
      </c>
      <c r="G119">
        <v>300</v>
      </c>
      <c r="H119">
        <v>5395.3</v>
      </c>
      <c r="I119">
        <v>0</v>
      </c>
      <c r="J119" t="s">
        <v>21</v>
      </c>
      <c r="K119" t="s">
        <v>22</v>
      </c>
      <c r="L119">
        <v>1</v>
      </c>
      <c r="N119" t="s">
        <v>23</v>
      </c>
      <c r="O119" t="s">
        <v>31</v>
      </c>
      <c r="P119" t="s">
        <v>28</v>
      </c>
      <c r="R119" t="s">
        <v>26</v>
      </c>
      <c r="S119">
        <v>18.399999999999999</v>
      </c>
      <c r="T119">
        <v>14.8</v>
      </c>
      <c r="U119">
        <v>15</v>
      </c>
      <c r="V119">
        <v>3.6</v>
      </c>
      <c r="W119">
        <v>3.4</v>
      </c>
      <c r="AB119">
        <f t="shared" si="1"/>
        <v>5579.3</v>
      </c>
    </row>
    <row r="120" spans="1:28" x14ac:dyDescent="0.25">
      <c r="A120" t="s">
        <v>70</v>
      </c>
      <c r="B120" t="s">
        <v>20</v>
      </c>
      <c r="C120" s="1">
        <v>0.68243055555555554</v>
      </c>
      <c r="D120">
        <v>160</v>
      </c>
      <c r="E120" s="2">
        <v>6.2445601851851849E-2</v>
      </c>
      <c r="F120" s="1">
        <v>6.2442129629629632E-2</v>
      </c>
      <c r="G120">
        <v>300</v>
      </c>
      <c r="H120">
        <v>5395.3</v>
      </c>
      <c r="I120">
        <v>0</v>
      </c>
      <c r="J120" t="s">
        <v>21</v>
      </c>
      <c r="K120" t="s">
        <v>22</v>
      </c>
      <c r="L120">
        <v>1</v>
      </c>
      <c r="N120" t="s">
        <v>23</v>
      </c>
      <c r="O120" t="s">
        <v>36</v>
      </c>
      <c r="P120" t="s">
        <v>28</v>
      </c>
      <c r="R120" t="s">
        <v>26</v>
      </c>
      <c r="S120">
        <v>15.4</v>
      </c>
      <c r="T120">
        <v>14.8</v>
      </c>
      <c r="U120">
        <v>15</v>
      </c>
      <c r="V120">
        <v>0.6</v>
      </c>
      <c r="W120">
        <v>0.4</v>
      </c>
      <c r="AB120">
        <f t="shared" si="1"/>
        <v>5579.3</v>
      </c>
    </row>
    <row r="121" spans="1:28" x14ac:dyDescent="0.25">
      <c r="A121" t="s">
        <v>70</v>
      </c>
      <c r="B121" t="s">
        <v>20</v>
      </c>
      <c r="C121" s="1">
        <v>0.68243055555555554</v>
      </c>
      <c r="D121">
        <v>160</v>
      </c>
      <c r="E121" s="2">
        <v>6.2445601851851849E-2</v>
      </c>
      <c r="F121" s="1">
        <v>6.2442129629629632E-2</v>
      </c>
      <c r="G121">
        <v>300</v>
      </c>
      <c r="H121">
        <v>5395.3</v>
      </c>
      <c r="I121">
        <v>0</v>
      </c>
      <c r="J121" t="s">
        <v>21</v>
      </c>
      <c r="K121" t="s">
        <v>22</v>
      </c>
      <c r="L121">
        <v>1</v>
      </c>
      <c r="N121" t="s">
        <v>23</v>
      </c>
      <c r="O121" t="s">
        <v>33</v>
      </c>
      <c r="P121" t="s">
        <v>28</v>
      </c>
      <c r="R121" t="s">
        <v>26</v>
      </c>
      <c r="AB121">
        <f t="shared" si="1"/>
        <v>5579.3</v>
      </c>
    </row>
    <row r="122" spans="1:28" x14ac:dyDescent="0.25">
      <c r="A122" t="s">
        <v>71</v>
      </c>
      <c r="B122" t="s">
        <v>20</v>
      </c>
      <c r="C122" s="1">
        <v>0.68451388888888898</v>
      </c>
      <c r="D122">
        <v>388</v>
      </c>
      <c r="E122" s="2">
        <v>6.4531585648148149E-2</v>
      </c>
      <c r="F122" s="1">
        <v>6.4525462962962965E-2</v>
      </c>
      <c r="G122">
        <v>529</v>
      </c>
      <c r="H122">
        <v>5575.53</v>
      </c>
      <c r="I122">
        <v>0</v>
      </c>
      <c r="J122" t="s">
        <v>21</v>
      </c>
      <c r="K122" t="s">
        <v>22</v>
      </c>
      <c r="L122">
        <v>1</v>
      </c>
      <c r="N122" t="s">
        <v>23</v>
      </c>
      <c r="O122" t="s">
        <v>31</v>
      </c>
      <c r="P122" t="s">
        <v>28</v>
      </c>
      <c r="R122" t="s">
        <v>26</v>
      </c>
      <c r="S122">
        <v>18.100000000000001</v>
      </c>
      <c r="T122">
        <v>15.1</v>
      </c>
      <c r="U122">
        <v>15.2</v>
      </c>
      <c r="V122">
        <v>3</v>
      </c>
      <c r="W122">
        <v>2.9</v>
      </c>
      <c r="AB122">
        <f t="shared" si="1"/>
        <v>5759.53</v>
      </c>
    </row>
    <row r="123" spans="1:28" x14ac:dyDescent="0.25">
      <c r="A123" t="s">
        <v>71</v>
      </c>
      <c r="B123" t="s">
        <v>20</v>
      </c>
      <c r="C123" s="1">
        <v>0.68451388888888898</v>
      </c>
      <c r="D123">
        <v>388</v>
      </c>
      <c r="E123" s="2">
        <v>6.4531585648148149E-2</v>
      </c>
      <c r="F123" s="1">
        <v>6.4525462962962965E-2</v>
      </c>
      <c r="G123">
        <v>529</v>
      </c>
      <c r="H123">
        <v>5575.53</v>
      </c>
      <c r="I123">
        <v>0</v>
      </c>
      <c r="J123" t="s">
        <v>21</v>
      </c>
      <c r="K123" t="s">
        <v>22</v>
      </c>
      <c r="L123">
        <v>1</v>
      </c>
      <c r="N123" t="s">
        <v>23</v>
      </c>
      <c r="O123" t="s">
        <v>36</v>
      </c>
      <c r="P123" t="s">
        <v>28</v>
      </c>
      <c r="R123" t="s">
        <v>26</v>
      </c>
      <c r="S123">
        <v>15.7</v>
      </c>
      <c r="T123">
        <v>15.1</v>
      </c>
      <c r="U123">
        <v>15.2</v>
      </c>
      <c r="V123">
        <v>0.6</v>
      </c>
      <c r="W123">
        <v>0.5</v>
      </c>
      <c r="AB123">
        <f t="shared" si="1"/>
        <v>5759.53</v>
      </c>
    </row>
    <row r="124" spans="1:28" x14ac:dyDescent="0.25">
      <c r="A124" t="s">
        <v>71</v>
      </c>
      <c r="B124" t="s">
        <v>20</v>
      </c>
      <c r="C124" s="1">
        <v>0.68451388888888898</v>
      </c>
      <c r="D124">
        <v>388</v>
      </c>
      <c r="E124" s="2">
        <v>6.4531585648148149E-2</v>
      </c>
      <c r="F124" s="1">
        <v>6.4525462962962965E-2</v>
      </c>
      <c r="G124">
        <v>529</v>
      </c>
      <c r="H124">
        <v>5575.53</v>
      </c>
      <c r="I124">
        <v>0</v>
      </c>
      <c r="J124" t="s">
        <v>21</v>
      </c>
      <c r="K124" t="s">
        <v>22</v>
      </c>
      <c r="L124">
        <v>1</v>
      </c>
      <c r="N124" t="s">
        <v>23</v>
      </c>
      <c r="O124" t="s">
        <v>46</v>
      </c>
      <c r="P124" t="s">
        <v>28</v>
      </c>
      <c r="R124" t="s">
        <v>26</v>
      </c>
      <c r="S124">
        <v>15.4</v>
      </c>
      <c r="T124">
        <v>15.1</v>
      </c>
      <c r="U124">
        <v>15.2</v>
      </c>
      <c r="V124">
        <v>0.3</v>
      </c>
      <c r="W124">
        <v>0.2</v>
      </c>
      <c r="AB124">
        <f t="shared" si="1"/>
        <v>5759.53</v>
      </c>
    </row>
    <row r="125" spans="1:28" x14ac:dyDescent="0.25">
      <c r="A125" t="s">
        <v>71</v>
      </c>
      <c r="B125" t="s">
        <v>20</v>
      </c>
      <c r="C125" s="1">
        <v>0.68451388888888898</v>
      </c>
      <c r="D125">
        <v>388</v>
      </c>
      <c r="E125" s="2">
        <v>6.4531585648148149E-2</v>
      </c>
      <c r="F125" s="1">
        <v>6.4525462962962965E-2</v>
      </c>
      <c r="G125">
        <v>529</v>
      </c>
      <c r="H125">
        <v>5575.53</v>
      </c>
      <c r="I125">
        <v>0</v>
      </c>
      <c r="J125" t="s">
        <v>21</v>
      </c>
      <c r="K125" t="s">
        <v>22</v>
      </c>
      <c r="L125">
        <v>1</v>
      </c>
      <c r="N125" t="s">
        <v>23</v>
      </c>
      <c r="O125" t="s">
        <v>33</v>
      </c>
      <c r="P125" t="s">
        <v>28</v>
      </c>
      <c r="R125" t="s">
        <v>26</v>
      </c>
      <c r="AB125">
        <f t="shared" si="1"/>
        <v>5759.53</v>
      </c>
    </row>
    <row r="126" spans="1:28" x14ac:dyDescent="0.25">
      <c r="A126" t="s">
        <v>72</v>
      </c>
      <c r="B126" t="s">
        <v>20</v>
      </c>
      <c r="C126" s="1">
        <v>0.68659722222222219</v>
      </c>
      <c r="D126">
        <v>483</v>
      </c>
      <c r="E126" s="2">
        <v>6.6616018518518519E-2</v>
      </c>
      <c r="F126" s="1">
        <v>6.6608796296296291E-2</v>
      </c>
      <c r="G126">
        <v>624</v>
      </c>
      <c r="H126">
        <v>5755.62</v>
      </c>
      <c r="I126">
        <v>0</v>
      </c>
      <c r="J126" t="s">
        <v>21</v>
      </c>
      <c r="K126" t="s">
        <v>22</v>
      </c>
      <c r="L126">
        <v>1</v>
      </c>
      <c r="N126" t="s">
        <v>23</v>
      </c>
      <c r="O126" t="s">
        <v>31</v>
      </c>
      <c r="P126" t="s">
        <v>28</v>
      </c>
      <c r="R126" t="s">
        <v>26</v>
      </c>
      <c r="S126">
        <v>16.600000000000001</v>
      </c>
      <c r="T126">
        <v>15.1</v>
      </c>
      <c r="U126">
        <v>15.1</v>
      </c>
      <c r="V126">
        <v>1.5</v>
      </c>
      <c r="W126">
        <v>1.5</v>
      </c>
      <c r="AB126">
        <f t="shared" si="1"/>
        <v>5939.62</v>
      </c>
    </row>
    <row r="127" spans="1:28" x14ac:dyDescent="0.25">
      <c r="A127" t="s">
        <v>72</v>
      </c>
      <c r="B127" t="s">
        <v>20</v>
      </c>
      <c r="C127" s="1">
        <v>0.68659722222222219</v>
      </c>
      <c r="D127">
        <v>483</v>
      </c>
      <c r="E127" s="2">
        <v>6.6616018518518519E-2</v>
      </c>
      <c r="F127" s="1">
        <v>6.6608796296296291E-2</v>
      </c>
      <c r="G127">
        <v>624</v>
      </c>
      <c r="H127">
        <v>5755.62</v>
      </c>
      <c r="I127">
        <v>0</v>
      </c>
      <c r="J127" t="s">
        <v>21</v>
      </c>
      <c r="K127" t="s">
        <v>22</v>
      </c>
      <c r="L127">
        <v>1</v>
      </c>
      <c r="N127" t="s">
        <v>23</v>
      </c>
      <c r="O127" t="s">
        <v>36</v>
      </c>
      <c r="P127" t="s">
        <v>28</v>
      </c>
      <c r="R127" t="s">
        <v>26</v>
      </c>
      <c r="S127">
        <v>15.1</v>
      </c>
      <c r="T127">
        <v>15.1</v>
      </c>
      <c r="U127">
        <v>15.1</v>
      </c>
      <c r="V127">
        <v>0</v>
      </c>
      <c r="W127">
        <v>0</v>
      </c>
      <c r="AB127">
        <f t="shared" si="1"/>
        <v>5939.62</v>
      </c>
    </row>
    <row r="128" spans="1:28" x14ac:dyDescent="0.25">
      <c r="A128" t="s">
        <v>72</v>
      </c>
      <c r="B128" t="s">
        <v>20</v>
      </c>
      <c r="C128" s="1">
        <v>0.68659722222222219</v>
      </c>
      <c r="D128">
        <v>483</v>
      </c>
      <c r="E128" s="2">
        <v>6.6616018518518519E-2</v>
      </c>
      <c r="F128" s="1">
        <v>6.6608796296296291E-2</v>
      </c>
      <c r="G128">
        <v>624</v>
      </c>
      <c r="H128">
        <v>5755.62</v>
      </c>
      <c r="I128">
        <v>0</v>
      </c>
      <c r="J128" t="s">
        <v>21</v>
      </c>
      <c r="K128" t="s">
        <v>22</v>
      </c>
      <c r="L128">
        <v>1</v>
      </c>
      <c r="N128" t="s">
        <v>23</v>
      </c>
      <c r="O128" t="s">
        <v>46</v>
      </c>
      <c r="P128" t="s">
        <v>28</v>
      </c>
      <c r="R128" t="s">
        <v>26</v>
      </c>
      <c r="S128">
        <v>15.2</v>
      </c>
      <c r="T128">
        <v>15.1</v>
      </c>
      <c r="U128">
        <v>15.1</v>
      </c>
      <c r="V128">
        <v>0.1</v>
      </c>
      <c r="W128">
        <v>0.1</v>
      </c>
      <c r="AB128">
        <f t="shared" si="1"/>
        <v>5939.62</v>
      </c>
    </row>
    <row r="129" spans="1:28" x14ac:dyDescent="0.25">
      <c r="A129" t="s">
        <v>72</v>
      </c>
      <c r="B129" t="s">
        <v>20</v>
      </c>
      <c r="C129" s="1">
        <v>0.68659722222222219</v>
      </c>
      <c r="D129">
        <v>483</v>
      </c>
      <c r="E129" s="2">
        <v>6.6616018518518519E-2</v>
      </c>
      <c r="F129" s="1">
        <v>6.6608796296296291E-2</v>
      </c>
      <c r="G129">
        <v>624</v>
      </c>
      <c r="H129">
        <v>5755.62</v>
      </c>
      <c r="I129">
        <v>0</v>
      </c>
      <c r="J129" t="s">
        <v>21</v>
      </c>
      <c r="K129" t="s">
        <v>22</v>
      </c>
      <c r="L129">
        <v>1</v>
      </c>
      <c r="N129" t="s">
        <v>23</v>
      </c>
      <c r="O129" t="s">
        <v>33</v>
      </c>
      <c r="P129" t="s">
        <v>28</v>
      </c>
      <c r="R129" t="s">
        <v>26</v>
      </c>
      <c r="S129">
        <v>15.4</v>
      </c>
      <c r="T129">
        <v>15.1</v>
      </c>
      <c r="U129">
        <v>15.1</v>
      </c>
      <c r="V129">
        <v>0.3</v>
      </c>
      <c r="W129">
        <v>0.3</v>
      </c>
      <c r="AB129">
        <f t="shared" si="1"/>
        <v>5939.62</v>
      </c>
    </row>
    <row r="130" spans="1:28" x14ac:dyDescent="0.25">
      <c r="A130" t="s">
        <v>73</v>
      </c>
      <c r="B130" t="s">
        <v>20</v>
      </c>
      <c r="C130" s="1">
        <v>0.68866898148148159</v>
      </c>
      <c r="D130">
        <v>743</v>
      </c>
      <c r="E130" s="2">
        <v>6.8690787037037029E-2</v>
      </c>
      <c r="F130" s="1">
        <v>6.8680555555555564E-2</v>
      </c>
      <c r="G130">
        <v>884</v>
      </c>
      <c r="H130">
        <v>5934.88</v>
      </c>
      <c r="I130">
        <v>0</v>
      </c>
      <c r="J130" t="s">
        <v>21</v>
      </c>
      <c r="K130" t="s">
        <v>22</v>
      </c>
      <c r="L130">
        <v>1</v>
      </c>
      <c r="N130" t="s">
        <v>23</v>
      </c>
      <c r="O130" t="s">
        <v>31</v>
      </c>
      <c r="P130" t="s">
        <v>28</v>
      </c>
      <c r="R130" t="s">
        <v>26</v>
      </c>
      <c r="S130">
        <v>15.9</v>
      </c>
      <c r="T130">
        <v>14.9</v>
      </c>
      <c r="U130">
        <v>15</v>
      </c>
      <c r="V130">
        <v>1</v>
      </c>
      <c r="W130">
        <v>0.9</v>
      </c>
      <c r="AB130">
        <f t="shared" si="1"/>
        <v>6118.88</v>
      </c>
    </row>
    <row r="131" spans="1:28" x14ac:dyDescent="0.25">
      <c r="A131" t="s">
        <v>73</v>
      </c>
      <c r="B131" t="s">
        <v>20</v>
      </c>
      <c r="C131" s="1">
        <v>0.68866898148148159</v>
      </c>
      <c r="D131">
        <v>743</v>
      </c>
      <c r="E131" s="2">
        <v>6.8690787037037029E-2</v>
      </c>
      <c r="F131" s="1">
        <v>6.8680555555555564E-2</v>
      </c>
      <c r="G131">
        <v>884</v>
      </c>
      <c r="H131">
        <v>5934.88</v>
      </c>
      <c r="I131">
        <v>0</v>
      </c>
      <c r="J131" t="s">
        <v>21</v>
      </c>
      <c r="K131" t="s">
        <v>22</v>
      </c>
      <c r="L131">
        <v>1</v>
      </c>
      <c r="N131" t="s">
        <v>23</v>
      </c>
      <c r="O131" t="s">
        <v>46</v>
      </c>
      <c r="P131" t="s">
        <v>28</v>
      </c>
      <c r="R131" t="s">
        <v>26</v>
      </c>
      <c r="AB131">
        <f t="shared" ref="AB131:AB136" si="2">H131+184</f>
        <v>6118.88</v>
      </c>
    </row>
    <row r="132" spans="1:28" x14ac:dyDescent="0.25">
      <c r="A132" t="s">
        <v>73</v>
      </c>
      <c r="B132" t="s">
        <v>20</v>
      </c>
      <c r="C132" s="1">
        <v>0.68866898148148159</v>
      </c>
      <c r="D132">
        <v>743</v>
      </c>
      <c r="E132" s="2">
        <v>6.8690787037037029E-2</v>
      </c>
      <c r="F132" s="1">
        <v>6.8680555555555564E-2</v>
      </c>
      <c r="G132">
        <v>884</v>
      </c>
      <c r="H132">
        <v>5934.88</v>
      </c>
      <c r="I132">
        <v>0</v>
      </c>
      <c r="J132" t="s">
        <v>21</v>
      </c>
      <c r="K132" t="s">
        <v>22</v>
      </c>
      <c r="L132">
        <v>1</v>
      </c>
      <c r="N132" t="s">
        <v>23</v>
      </c>
      <c r="O132" t="s">
        <v>33</v>
      </c>
      <c r="P132" t="s">
        <v>28</v>
      </c>
      <c r="R132" t="s">
        <v>26</v>
      </c>
      <c r="S132">
        <v>15.1</v>
      </c>
      <c r="T132">
        <v>14.9</v>
      </c>
      <c r="U132">
        <v>15</v>
      </c>
      <c r="V132">
        <v>0.2</v>
      </c>
      <c r="W132">
        <v>0.1</v>
      </c>
      <c r="AB132">
        <f t="shared" si="2"/>
        <v>6118.88</v>
      </c>
    </row>
    <row r="133" spans="1:28" x14ac:dyDescent="0.25">
      <c r="A133" t="s">
        <v>74</v>
      </c>
      <c r="B133" t="s">
        <v>20</v>
      </c>
      <c r="C133" s="1">
        <v>0.69076388888888884</v>
      </c>
      <c r="D133">
        <v>472</v>
      </c>
      <c r="E133" s="2">
        <v>7.0782557870370369E-2</v>
      </c>
      <c r="F133" s="1">
        <v>7.0775462962962957E-2</v>
      </c>
      <c r="G133">
        <v>613</v>
      </c>
      <c r="H133">
        <v>6115.61</v>
      </c>
      <c r="I133">
        <v>0</v>
      </c>
      <c r="J133" t="s">
        <v>21</v>
      </c>
      <c r="K133" t="s">
        <v>22</v>
      </c>
      <c r="L133">
        <v>1</v>
      </c>
      <c r="N133" t="s">
        <v>23</v>
      </c>
      <c r="O133" t="s">
        <v>31</v>
      </c>
      <c r="P133" t="s">
        <v>28</v>
      </c>
      <c r="R133" t="s">
        <v>26</v>
      </c>
      <c r="S133">
        <v>16.899999999999999</v>
      </c>
      <c r="T133">
        <v>15</v>
      </c>
      <c r="U133">
        <v>15.2</v>
      </c>
      <c r="V133">
        <v>1.9</v>
      </c>
      <c r="W133">
        <v>1.7</v>
      </c>
      <c r="AB133">
        <f t="shared" si="2"/>
        <v>6299.61</v>
      </c>
    </row>
    <row r="134" spans="1:28" x14ac:dyDescent="0.25">
      <c r="A134" t="s">
        <v>74</v>
      </c>
      <c r="B134" t="s">
        <v>20</v>
      </c>
      <c r="C134" s="1">
        <v>0.69076388888888884</v>
      </c>
      <c r="D134">
        <v>472</v>
      </c>
      <c r="E134" s="2">
        <v>7.0782557870370369E-2</v>
      </c>
      <c r="F134" s="1">
        <v>7.0775462962962957E-2</v>
      </c>
      <c r="G134">
        <v>613</v>
      </c>
      <c r="H134">
        <v>6115.61</v>
      </c>
      <c r="I134">
        <v>0</v>
      </c>
      <c r="J134" t="s">
        <v>21</v>
      </c>
      <c r="K134" t="s">
        <v>22</v>
      </c>
      <c r="L134">
        <v>1</v>
      </c>
      <c r="N134" t="s">
        <v>23</v>
      </c>
      <c r="O134" t="s">
        <v>24</v>
      </c>
      <c r="P134" t="s">
        <v>28</v>
      </c>
      <c r="R134" t="s">
        <v>26</v>
      </c>
      <c r="S134">
        <v>14.8</v>
      </c>
      <c r="T134">
        <v>15</v>
      </c>
      <c r="U134">
        <v>15.2</v>
      </c>
      <c r="V134">
        <v>-0.2</v>
      </c>
      <c r="W134">
        <v>-0.4</v>
      </c>
      <c r="AB134">
        <f t="shared" si="2"/>
        <v>6299.61</v>
      </c>
    </row>
    <row r="135" spans="1:28" x14ac:dyDescent="0.25">
      <c r="A135" t="s">
        <v>74</v>
      </c>
      <c r="B135" t="s">
        <v>20</v>
      </c>
      <c r="C135" s="1">
        <v>0.69076388888888884</v>
      </c>
      <c r="D135">
        <v>472</v>
      </c>
      <c r="E135" s="2">
        <v>7.0782557870370369E-2</v>
      </c>
      <c r="F135" s="1">
        <v>7.0775462962962957E-2</v>
      </c>
      <c r="G135">
        <v>613</v>
      </c>
      <c r="H135">
        <v>6115.61</v>
      </c>
      <c r="I135">
        <v>0</v>
      </c>
      <c r="J135" t="s">
        <v>21</v>
      </c>
      <c r="K135" t="s">
        <v>22</v>
      </c>
      <c r="L135">
        <v>1</v>
      </c>
      <c r="N135" t="s">
        <v>23</v>
      </c>
      <c r="O135" t="s">
        <v>46</v>
      </c>
      <c r="P135" t="s">
        <v>28</v>
      </c>
      <c r="R135" t="s">
        <v>26</v>
      </c>
      <c r="S135">
        <v>15.3</v>
      </c>
      <c r="T135">
        <v>15</v>
      </c>
      <c r="U135">
        <v>15.2</v>
      </c>
      <c r="V135">
        <v>0.3</v>
      </c>
      <c r="W135">
        <v>0.1</v>
      </c>
      <c r="AB135">
        <f t="shared" si="2"/>
        <v>6299.61</v>
      </c>
    </row>
    <row r="136" spans="1:28" x14ac:dyDescent="0.25">
      <c r="A136" t="s">
        <v>74</v>
      </c>
      <c r="B136" t="s">
        <v>20</v>
      </c>
      <c r="C136" s="1">
        <v>0.69076388888888884</v>
      </c>
      <c r="D136">
        <v>472</v>
      </c>
      <c r="E136" s="2">
        <v>7.0782557870370369E-2</v>
      </c>
      <c r="F136" s="1">
        <v>7.0775462962962957E-2</v>
      </c>
      <c r="G136">
        <v>613</v>
      </c>
      <c r="H136">
        <v>6115.61</v>
      </c>
      <c r="I136">
        <v>0</v>
      </c>
      <c r="J136" t="s">
        <v>21</v>
      </c>
      <c r="K136" t="s">
        <v>22</v>
      </c>
      <c r="L136">
        <v>1</v>
      </c>
      <c r="N136" t="s">
        <v>23</v>
      </c>
      <c r="O136" t="s">
        <v>33</v>
      </c>
      <c r="P136" t="s">
        <v>28</v>
      </c>
      <c r="R136" t="s">
        <v>26</v>
      </c>
      <c r="S136">
        <v>15</v>
      </c>
      <c r="T136">
        <v>15</v>
      </c>
      <c r="U136">
        <v>15.2</v>
      </c>
      <c r="V136">
        <v>0</v>
      </c>
      <c r="W136">
        <v>-0.2</v>
      </c>
      <c r="AB136">
        <f t="shared" si="2"/>
        <v>6299.61</v>
      </c>
    </row>
    <row r="137" spans="1:28" x14ac:dyDescent="0.25">
      <c r="A137" t="s">
        <v>75</v>
      </c>
      <c r="B137" t="s">
        <v>76</v>
      </c>
      <c r="C137" s="1">
        <v>0.87964120370370369</v>
      </c>
      <c r="D137">
        <v>487</v>
      </c>
      <c r="E137" s="2">
        <v>0</v>
      </c>
      <c r="F137" s="1">
        <v>0</v>
      </c>
      <c r="G137">
        <v>0</v>
      </c>
      <c r="H137">
        <v>0</v>
      </c>
      <c r="I137">
        <v>4820.7</v>
      </c>
      <c r="J137" t="s">
        <v>77</v>
      </c>
      <c r="K137" t="s">
        <v>22</v>
      </c>
      <c r="L137">
        <v>1</v>
      </c>
      <c r="N137" t="s">
        <v>23</v>
      </c>
      <c r="O137" t="s">
        <v>78</v>
      </c>
      <c r="P137" t="s">
        <v>79</v>
      </c>
      <c r="R137" t="s">
        <v>80</v>
      </c>
      <c r="AB137">
        <f>H137+417</f>
        <v>417</v>
      </c>
    </row>
    <row r="138" spans="1:28" x14ac:dyDescent="0.25">
      <c r="A138" t="s">
        <v>75</v>
      </c>
      <c r="B138" t="s">
        <v>76</v>
      </c>
      <c r="C138" s="1">
        <v>0.87964120370370369</v>
      </c>
      <c r="D138">
        <v>487</v>
      </c>
      <c r="E138" s="2">
        <v>0</v>
      </c>
      <c r="F138" s="1">
        <v>0</v>
      </c>
      <c r="G138">
        <v>0</v>
      </c>
      <c r="H138">
        <v>0</v>
      </c>
      <c r="I138">
        <v>4820.7</v>
      </c>
      <c r="J138" t="s">
        <v>77</v>
      </c>
      <c r="K138" t="s">
        <v>22</v>
      </c>
      <c r="L138">
        <v>1</v>
      </c>
      <c r="N138" t="s">
        <v>23</v>
      </c>
      <c r="O138" t="s">
        <v>81</v>
      </c>
      <c r="P138" t="s">
        <v>79</v>
      </c>
      <c r="R138" t="s">
        <v>80</v>
      </c>
      <c r="AB138">
        <f t="shared" ref="AB138:AB201" si="3">H138+417</f>
        <v>417</v>
      </c>
    </row>
    <row r="139" spans="1:28" x14ac:dyDescent="0.25">
      <c r="A139" t="s">
        <v>82</v>
      </c>
      <c r="B139" t="s">
        <v>76</v>
      </c>
      <c r="C139" s="1">
        <v>0.88097222222222227</v>
      </c>
      <c r="D139">
        <v>760</v>
      </c>
      <c r="E139" s="2">
        <v>1.3341666666666667E-3</v>
      </c>
      <c r="F139" s="1">
        <v>1.3310185185185185E-3</v>
      </c>
      <c r="G139">
        <v>272</v>
      </c>
      <c r="H139">
        <v>115.27200000000001</v>
      </c>
      <c r="I139">
        <v>0</v>
      </c>
      <c r="J139" t="s">
        <v>77</v>
      </c>
      <c r="K139" t="s">
        <v>22</v>
      </c>
      <c r="L139">
        <v>1</v>
      </c>
      <c r="N139" t="s">
        <v>23</v>
      </c>
      <c r="O139" t="s">
        <v>46</v>
      </c>
      <c r="P139" t="s">
        <v>25</v>
      </c>
      <c r="R139" t="s">
        <v>26</v>
      </c>
      <c r="AB139">
        <f t="shared" si="3"/>
        <v>532.27200000000005</v>
      </c>
    </row>
    <row r="140" spans="1:28" x14ac:dyDescent="0.25">
      <c r="A140" t="s">
        <v>82</v>
      </c>
      <c r="B140" t="s">
        <v>76</v>
      </c>
      <c r="C140" s="1">
        <v>0.88097222222222227</v>
      </c>
      <c r="D140">
        <v>760</v>
      </c>
      <c r="E140" s="2">
        <v>1.3341666666666667E-3</v>
      </c>
      <c r="F140" s="1">
        <v>1.3310185185185185E-3</v>
      </c>
      <c r="G140">
        <v>272</v>
      </c>
      <c r="H140">
        <v>115.27200000000001</v>
      </c>
      <c r="I140">
        <v>0</v>
      </c>
      <c r="J140" t="s">
        <v>77</v>
      </c>
      <c r="K140" t="s">
        <v>22</v>
      </c>
      <c r="L140">
        <v>1</v>
      </c>
      <c r="N140" t="s">
        <v>23</v>
      </c>
      <c r="O140" t="s">
        <v>31</v>
      </c>
      <c r="P140" t="s">
        <v>25</v>
      </c>
      <c r="R140" t="s">
        <v>26</v>
      </c>
      <c r="AB140">
        <f t="shared" si="3"/>
        <v>532.27200000000005</v>
      </c>
    </row>
    <row r="141" spans="1:28" x14ac:dyDescent="0.25">
      <c r="A141" t="s">
        <v>83</v>
      </c>
      <c r="B141" t="s">
        <v>76</v>
      </c>
      <c r="C141" s="1">
        <v>0.88306712962962963</v>
      </c>
      <c r="D141">
        <v>71</v>
      </c>
      <c r="E141" s="2">
        <v>3.4211111111111113E-3</v>
      </c>
      <c r="F141" s="1">
        <v>3.414351851851852E-3</v>
      </c>
      <c r="G141">
        <v>584</v>
      </c>
      <c r="H141">
        <v>295.584</v>
      </c>
      <c r="I141">
        <v>0</v>
      </c>
      <c r="J141" t="s">
        <v>77</v>
      </c>
      <c r="K141" t="s">
        <v>22</v>
      </c>
      <c r="L141">
        <v>1</v>
      </c>
      <c r="N141" t="s">
        <v>23</v>
      </c>
      <c r="O141" t="s">
        <v>46</v>
      </c>
      <c r="P141" t="s">
        <v>25</v>
      </c>
      <c r="R141" t="s">
        <v>26</v>
      </c>
      <c r="AB141">
        <f t="shared" si="3"/>
        <v>712.58400000000006</v>
      </c>
    </row>
    <row r="142" spans="1:28" x14ac:dyDescent="0.25">
      <c r="A142" t="s">
        <v>83</v>
      </c>
      <c r="B142" t="s">
        <v>76</v>
      </c>
      <c r="C142" s="1">
        <v>0.88306712962962963</v>
      </c>
      <c r="D142">
        <v>71</v>
      </c>
      <c r="E142" s="2">
        <v>3.4211111111111113E-3</v>
      </c>
      <c r="F142" s="1">
        <v>3.414351851851852E-3</v>
      </c>
      <c r="G142">
        <v>584</v>
      </c>
      <c r="H142">
        <v>295.584</v>
      </c>
      <c r="I142">
        <v>0</v>
      </c>
      <c r="J142" t="s">
        <v>77</v>
      </c>
      <c r="K142" t="s">
        <v>22</v>
      </c>
      <c r="L142">
        <v>1</v>
      </c>
      <c r="N142" t="s">
        <v>23</v>
      </c>
      <c r="O142" t="s">
        <v>33</v>
      </c>
      <c r="P142" t="s">
        <v>25</v>
      </c>
      <c r="R142" t="s">
        <v>26</v>
      </c>
      <c r="AB142">
        <f t="shared" si="3"/>
        <v>712.58400000000006</v>
      </c>
    </row>
    <row r="143" spans="1:28" x14ac:dyDescent="0.25">
      <c r="A143" t="s">
        <v>84</v>
      </c>
      <c r="B143" t="s">
        <v>76</v>
      </c>
      <c r="C143" s="1">
        <v>0.88415509259259262</v>
      </c>
      <c r="D143">
        <v>288</v>
      </c>
      <c r="E143" s="2">
        <v>4.5115856481481482E-3</v>
      </c>
      <c r="F143" s="1">
        <v>4.5023148148148149E-3</v>
      </c>
      <c r="G143">
        <v>801</v>
      </c>
      <c r="H143">
        <v>389.80099999999999</v>
      </c>
      <c r="I143">
        <v>0</v>
      </c>
      <c r="J143" t="s">
        <v>77</v>
      </c>
      <c r="K143" t="s">
        <v>22</v>
      </c>
      <c r="L143">
        <v>1</v>
      </c>
      <c r="N143" t="s">
        <v>23</v>
      </c>
      <c r="O143" t="s">
        <v>33</v>
      </c>
      <c r="P143" t="s">
        <v>25</v>
      </c>
      <c r="R143" t="s">
        <v>26</v>
      </c>
      <c r="S143">
        <v>15.8</v>
      </c>
      <c r="T143">
        <v>15.7</v>
      </c>
      <c r="U143">
        <v>16</v>
      </c>
      <c r="V143">
        <v>0.1</v>
      </c>
      <c r="W143">
        <v>-0.2</v>
      </c>
      <c r="AB143">
        <f t="shared" si="3"/>
        <v>806.80099999999993</v>
      </c>
    </row>
    <row r="144" spans="1:28" x14ac:dyDescent="0.25">
      <c r="A144" t="s">
        <v>85</v>
      </c>
      <c r="B144" t="s">
        <v>76</v>
      </c>
      <c r="C144" s="1">
        <v>0.88423611111111111</v>
      </c>
      <c r="D144">
        <v>707</v>
      </c>
      <c r="E144" s="2">
        <v>4.5974537037037034E-3</v>
      </c>
      <c r="F144" s="1">
        <v>4.5949074074074078E-3</v>
      </c>
      <c r="G144">
        <v>220</v>
      </c>
      <c r="H144">
        <v>397.22</v>
      </c>
      <c r="I144">
        <v>15.98</v>
      </c>
      <c r="J144" t="s">
        <v>77</v>
      </c>
      <c r="K144" t="s">
        <v>22</v>
      </c>
      <c r="L144">
        <v>1</v>
      </c>
      <c r="N144" t="s">
        <v>23</v>
      </c>
      <c r="O144" t="s">
        <v>33</v>
      </c>
      <c r="P144" t="s">
        <v>86</v>
      </c>
      <c r="Q144" t="s">
        <v>46</v>
      </c>
      <c r="R144" t="s">
        <v>80</v>
      </c>
      <c r="AB144">
        <f t="shared" si="3"/>
        <v>814.22</v>
      </c>
    </row>
    <row r="145" spans="1:28" x14ac:dyDescent="0.25">
      <c r="A145" t="s">
        <v>87</v>
      </c>
      <c r="B145" t="s">
        <v>76</v>
      </c>
      <c r="C145" s="1">
        <v>0.8844212962962964</v>
      </c>
      <c r="D145">
        <v>687</v>
      </c>
      <c r="E145" s="2">
        <v>4.782407407407408E-3</v>
      </c>
      <c r="F145" s="1">
        <v>4.7800925925925919E-3</v>
      </c>
      <c r="G145">
        <v>200</v>
      </c>
      <c r="H145">
        <v>413.2</v>
      </c>
      <c r="I145">
        <v>0</v>
      </c>
      <c r="J145" t="s">
        <v>77</v>
      </c>
      <c r="K145" t="s">
        <v>22</v>
      </c>
      <c r="L145">
        <v>1</v>
      </c>
      <c r="N145" t="s">
        <v>23</v>
      </c>
      <c r="O145" t="s">
        <v>33</v>
      </c>
      <c r="P145" t="s">
        <v>86</v>
      </c>
      <c r="Q145" t="s">
        <v>46</v>
      </c>
      <c r="R145" t="s">
        <v>88</v>
      </c>
      <c r="AB145">
        <f t="shared" si="3"/>
        <v>830.2</v>
      </c>
    </row>
    <row r="146" spans="1:28" x14ac:dyDescent="0.25">
      <c r="A146" t="s">
        <v>87</v>
      </c>
      <c r="B146" t="s">
        <v>76</v>
      </c>
      <c r="C146" s="1">
        <v>0.8844212962962964</v>
      </c>
      <c r="D146">
        <v>687</v>
      </c>
      <c r="E146" s="2">
        <v>4.782407407407408E-3</v>
      </c>
      <c r="F146" s="1">
        <v>4.7800925925925919E-3</v>
      </c>
      <c r="G146">
        <v>200</v>
      </c>
      <c r="H146">
        <v>413.2</v>
      </c>
      <c r="I146">
        <v>2.0683500000000001</v>
      </c>
      <c r="J146" t="s">
        <v>77</v>
      </c>
      <c r="K146" t="s">
        <v>22</v>
      </c>
      <c r="L146">
        <v>1</v>
      </c>
      <c r="N146" t="s">
        <v>23</v>
      </c>
      <c r="O146" t="s">
        <v>46</v>
      </c>
      <c r="P146" t="s">
        <v>89</v>
      </c>
      <c r="Q146" t="s">
        <v>33</v>
      </c>
      <c r="R146" t="s">
        <v>80</v>
      </c>
      <c r="AB146">
        <f t="shared" si="3"/>
        <v>830.2</v>
      </c>
    </row>
    <row r="147" spans="1:28" x14ac:dyDescent="0.25">
      <c r="A147" t="s">
        <v>90</v>
      </c>
      <c r="B147" t="s">
        <v>76</v>
      </c>
      <c r="C147" s="1">
        <v>0.88444444444444448</v>
      </c>
      <c r="D147">
        <v>655</v>
      </c>
      <c r="E147" s="2">
        <v>4.8051851851851849E-3</v>
      </c>
      <c r="F147" s="1">
        <v>4.8032407407407407E-3</v>
      </c>
      <c r="G147">
        <v>168</v>
      </c>
      <c r="H147">
        <v>415.16800000000001</v>
      </c>
      <c r="I147">
        <v>0</v>
      </c>
      <c r="J147" t="s">
        <v>77</v>
      </c>
      <c r="K147" t="s">
        <v>22</v>
      </c>
      <c r="L147">
        <v>1</v>
      </c>
      <c r="N147" t="s">
        <v>23</v>
      </c>
      <c r="O147" t="s">
        <v>36</v>
      </c>
      <c r="P147" t="s">
        <v>25</v>
      </c>
      <c r="R147" t="s">
        <v>26</v>
      </c>
      <c r="S147">
        <v>15.1</v>
      </c>
      <c r="T147">
        <v>15.7</v>
      </c>
      <c r="U147">
        <v>16</v>
      </c>
      <c r="V147">
        <v>-0.6</v>
      </c>
      <c r="W147">
        <v>-0.9</v>
      </c>
      <c r="AB147">
        <f t="shared" si="3"/>
        <v>832.16800000000001</v>
      </c>
    </row>
    <row r="148" spans="1:28" x14ac:dyDescent="0.25">
      <c r="A148" t="s">
        <v>91</v>
      </c>
      <c r="B148" t="s">
        <v>76</v>
      </c>
      <c r="C148" s="1">
        <v>0.88444444444444448</v>
      </c>
      <c r="D148">
        <v>755</v>
      </c>
      <c r="E148" s="2">
        <v>4.806342592592593E-3</v>
      </c>
      <c r="F148" s="1">
        <v>4.8032407407407407E-3</v>
      </c>
      <c r="G148">
        <v>268</v>
      </c>
      <c r="H148">
        <v>415.26799999999997</v>
      </c>
      <c r="I148">
        <v>0</v>
      </c>
      <c r="J148" t="s">
        <v>77</v>
      </c>
      <c r="K148" t="s">
        <v>22</v>
      </c>
      <c r="L148">
        <v>1</v>
      </c>
      <c r="N148" t="s">
        <v>23</v>
      </c>
      <c r="O148" t="s">
        <v>46</v>
      </c>
      <c r="P148" t="s">
        <v>89</v>
      </c>
      <c r="Q148" t="s">
        <v>33</v>
      </c>
      <c r="R148" t="s">
        <v>88</v>
      </c>
      <c r="AB148">
        <f t="shared" si="3"/>
        <v>832.26800000000003</v>
      </c>
    </row>
    <row r="149" spans="1:28" x14ac:dyDescent="0.25">
      <c r="A149" t="s">
        <v>92</v>
      </c>
      <c r="B149" t="s">
        <v>76</v>
      </c>
      <c r="C149" s="1">
        <v>0.88445601851851852</v>
      </c>
      <c r="D149">
        <v>725</v>
      </c>
      <c r="E149" s="2">
        <v>4.8175694444444446E-3</v>
      </c>
      <c r="F149" s="1">
        <v>4.8148148148148152E-3</v>
      </c>
      <c r="G149">
        <v>238</v>
      </c>
      <c r="H149">
        <v>416.238</v>
      </c>
      <c r="I149">
        <v>0</v>
      </c>
      <c r="J149" t="s">
        <v>77</v>
      </c>
      <c r="K149" t="s">
        <v>22</v>
      </c>
      <c r="L149">
        <v>1</v>
      </c>
      <c r="N149" t="s">
        <v>23</v>
      </c>
      <c r="O149" t="s">
        <v>46</v>
      </c>
      <c r="P149" t="s">
        <v>25</v>
      </c>
      <c r="R149" t="s">
        <v>26</v>
      </c>
      <c r="S149">
        <v>16.399999999999999</v>
      </c>
      <c r="T149">
        <v>15.8</v>
      </c>
      <c r="U149">
        <v>16</v>
      </c>
      <c r="V149">
        <v>0.6</v>
      </c>
      <c r="W149">
        <v>0.4</v>
      </c>
      <c r="AB149">
        <f t="shared" si="3"/>
        <v>833.23800000000006</v>
      </c>
    </row>
    <row r="150" spans="1:28" x14ac:dyDescent="0.25">
      <c r="A150" t="s">
        <v>93</v>
      </c>
      <c r="B150" t="s">
        <v>76</v>
      </c>
      <c r="C150" s="1">
        <v>0.88446759259259267</v>
      </c>
      <c r="D150">
        <v>828</v>
      </c>
      <c r="E150" s="2">
        <v>4.8303356481481478E-3</v>
      </c>
      <c r="F150" s="1">
        <v>4.8263888888888887E-3</v>
      </c>
      <c r="G150">
        <v>341</v>
      </c>
      <c r="H150">
        <v>417.34100000000001</v>
      </c>
      <c r="I150">
        <v>0</v>
      </c>
      <c r="J150" t="s">
        <v>77</v>
      </c>
      <c r="K150" t="s">
        <v>22</v>
      </c>
      <c r="L150">
        <v>1</v>
      </c>
      <c r="N150" t="s">
        <v>23</v>
      </c>
      <c r="O150" t="s">
        <v>33</v>
      </c>
      <c r="P150" t="s">
        <v>28</v>
      </c>
      <c r="R150" t="s">
        <v>26</v>
      </c>
      <c r="S150">
        <v>15.9</v>
      </c>
      <c r="T150">
        <v>15.8</v>
      </c>
      <c r="U150">
        <v>16</v>
      </c>
      <c r="V150">
        <v>0.1</v>
      </c>
      <c r="W150">
        <v>-0.1</v>
      </c>
      <c r="AB150">
        <f t="shared" si="3"/>
        <v>834.34100000000001</v>
      </c>
    </row>
    <row r="151" spans="1:28" x14ac:dyDescent="0.25">
      <c r="A151" t="s">
        <v>93</v>
      </c>
      <c r="B151" t="s">
        <v>76</v>
      </c>
      <c r="C151" s="1">
        <v>0.88446759259259267</v>
      </c>
      <c r="D151">
        <v>828</v>
      </c>
      <c r="E151" s="2">
        <v>4.8303356481481478E-3</v>
      </c>
      <c r="F151" s="1">
        <v>4.8263888888888887E-3</v>
      </c>
      <c r="G151">
        <v>341</v>
      </c>
      <c r="H151">
        <v>417.34100000000001</v>
      </c>
      <c r="I151">
        <v>0</v>
      </c>
      <c r="J151" t="s">
        <v>77</v>
      </c>
      <c r="K151" t="s">
        <v>22</v>
      </c>
      <c r="L151">
        <v>1</v>
      </c>
      <c r="N151" t="s">
        <v>23</v>
      </c>
      <c r="O151" t="s">
        <v>31</v>
      </c>
      <c r="P151" t="s">
        <v>25</v>
      </c>
      <c r="R151" t="s">
        <v>26</v>
      </c>
      <c r="S151">
        <v>14.9</v>
      </c>
      <c r="T151">
        <v>15.8</v>
      </c>
      <c r="U151">
        <v>16</v>
      </c>
      <c r="V151">
        <v>-0.9</v>
      </c>
      <c r="W151">
        <v>-1.1000000000000001</v>
      </c>
      <c r="AB151">
        <f t="shared" si="3"/>
        <v>834.34100000000001</v>
      </c>
    </row>
    <row r="152" spans="1:28" x14ac:dyDescent="0.25">
      <c r="A152" t="s">
        <v>94</v>
      </c>
      <c r="B152" t="s">
        <v>76</v>
      </c>
      <c r="C152" s="1">
        <v>0.88451388888888882</v>
      </c>
      <c r="D152">
        <v>771</v>
      </c>
      <c r="E152" s="2">
        <v>4.8759722222222216E-3</v>
      </c>
      <c r="F152" s="1">
        <v>4.8726851851851856E-3</v>
      </c>
      <c r="G152">
        <v>284</v>
      </c>
      <c r="H152">
        <v>421.28399999999999</v>
      </c>
      <c r="I152">
        <v>10.962400000000001</v>
      </c>
      <c r="J152" t="s">
        <v>77</v>
      </c>
      <c r="K152" t="s">
        <v>22</v>
      </c>
      <c r="L152">
        <v>1</v>
      </c>
      <c r="N152" t="s">
        <v>23</v>
      </c>
      <c r="O152" t="s">
        <v>46</v>
      </c>
      <c r="P152" t="s">
        <v>86</v>
      </c>
      <c r="Q152" t="s">
        <v>33</v>
      </c>
      <c r="R152" t="s">
        <v>80</v>
      </c>
      <c r="AB152">
        <f t="shared" si="3"/>
        <v>838.28399999999999</v>
      </c>
    </row>
    <row r="153" spans="1:28" x14ac:dyDescent="0.25">
      <c r="A153" t="s">
        <v>95</v>
      </c>
      <c r="B153" t="s">
        <v>76</v>
      </c>
      <c r="C153" s="1">
        <v>0.88453703703703701</v>
      </c>
      <c r="D153">
        <v>543</v>
      </c>
      <c r="E153" s="2">
        <v>4.8964814814814817E-3</v>
      </c>
      <c r="F153" s="1">
        <v>4.8958333333333328E-3</v>
      </c>
      <c r="G153">
        <v>56</v>
      </c>
      <c r="H153">
        <v>423.05599999999998</v>
      </c>
      <c r="I153">
        <v>0</v>
      </c>
      <c r="J153" t="s">
        <v>77</v>
      </c>
      <c r="K153" t="s">
        <v>22</v>
      </c>
      <c r="L153">
        <v>1</v>
      </c>
      <c r="N153" t="s">
        <v>23</v>
      </c>
      <c r="O153" t="s">
        <v>31</v>
      </c>
      <c r="P153" t="s">
        <v>28</v>
      </c>
      <c r="R153" t="s">
        <v>26</v>
      </c>
      <c r="S153">
        <v>14.8</v>
      </c>
      <c r="T153">
        <v>15.7</v>
      </c>
      <c r="U153">
        <v>15.9</v>
      </c>
      <c r="V153">
        <v>-0.9</v>
      </c>
      <c r="W153">
        <v>-1.1000000000000001</v>
      </c>
      <c r="AB153">
        <f t="shared" si="3"/>
        <v>840.05600000000004</v>
      </c>
    </row>
    <row r="154" spans="1:28" x14ac:dyDescent="0.25">
      <c r="A154" t="s">
        <v>96</v>
      </c>
      <c r="B154" t="s">
        <v>76</v>
      </c>
      <c r="C154" s="1">
        <v>0.8846412037037038</v>
      </c>
      <c r="D154">
        <v>734</v>
      </c>
      <c r="E154" s="2">
        <v>5.002858796296296E-3</v>
      </c>
      <c r="F154" s="1">
        <v>5.0000000000000001E-3</v>
      </c>
      <c r="G154">
        <v>247</v>
      </c>
      <c r="H154">
        <v>432.24700000000001</v>
      </c>
      <c r="I154">
        <v>0</v>
      </c>
      <c r="J154" t="s">
        <v>77</v>
      </c>
      <c r="K154" t="s">
        <v>22</v>
      </c>
      <c r="L154">
        <v>1</v>
      </c>
      <c r="N154" t="s">
        <v>23</v>
      </c>
      <c r="O154" t="s">
        <v>46</v>
      </c>
      <c r="P154" t="s">
        <v>86</v>
      </c>
      <c r="Q154" t="s">
        <v>33</v>
      </c>
      <c r="R154" t="s">
        <v>88</v>
      </c>
      <c r="AB154">
        <f t="shared" si="3"/>
        <v>849.24700000000007</v>
      </c>
    </row>
    <row r="155" spans="1:28" x14ac:dyDescent="0.25">
      <c r="A155" t="s">
        <v>97</v>
      </c>
      <c r="B155" t="s">
        <v>76</v>
      </c>
      <c r="C155" s="1">
        <v>0.88467592592592592</v>
      </c>
      <c r="D155">
        <v>107</v>
      </c>
      <c r="E155" s="2">
        <v>5.0303240740740742E-3</v>
      </c>
      <c r="F155" s="1">
        <v>5.0231481481481481E-3</v>
      </c>
      <c r="G155">
        <v>620</v>
      </c>
      <c r="H155">
        <v>434.62</v>
      </c>
      <c r="I155">
        <v>0</v>
      </c>
      <c r="J155" t="s">
        <v>77</v>
      </c>
      <c r="K155" t="s">
        <v>22</v>
      </c>
      <c r="L155">
        <v>1</v>
      </c>
      <c r="N155" t="s">
        <v>23</v>
      </c>
      <c r="O155" t="s">
        <v>46</v>
      </c>
      <c r="P155" t="s">
        <v>28</v>
      </c>
      <c r="R155" t="s">
        <v>26</v>
      </c>
      <c r="S155">
        <v>16.2</v>
      </c>
      <c r="T155">
        <v>15.6</v>
      </c>
      <c r="U155">
        <v>15.9</v>
      </c>
      <c r="V155">
        <v>0.6</v>
      </c>
      <c r="W155">
        <v>0.3</v>
      </c>
      <c r="AB155">
        <f t="shared" si="3"/>
        <v>851.62</v>
      </c>
    </row>
    <row r="156" spans="1:28" x14ac:dyDescent="0.25">
      <c r="A156" t="s">
        <v>98</v>
      </c>
      <c r="B156" t="s">
        <v>76</v>
      </c>
      <c r="C156" s="1">
        <v>0.88501157407407405</v>
      </c>
      <c r="D156">
        <v>585</v>
      </c>
      <c r="E156" s="2">
        <v>5.3715046296296297E-3</v>
      </c>
      <c r="F156" s="1">
        <v>5.37037037037037E-3</v>
      </c>
      <c r="G156">
        <v>98</v>
      </c>
      <c r="H156">
        <v>464.09800000000001</v>
      </c>
      <c r="I156">
        <v>0</v>
      </c>
      <c r="J156" t="s">
        <v>77</v>
      </c>
      <c r="K156" t="s">
        <v>22</v>
      </c>
      <c r="L156">
        <v>1</v>
      </c>
      <c r="N156" t="s">
        <v>23</v>
      </c>
      <c r="O156" t="s">
        <v>36</v>
      </c>
      <c r="P156" t="s">
        <v>28</v>
      </c>
      <c r="R156" t="s">
        <v>26</v>
      </c>
      <c r="S156">
        <v>15.6</v>
      </c>
      <c r="T156">
        <v>15.6</v>
      </c>
      <c r="U156">
        <v>15.9</v>
      </c>
      <c r="V156">
        <v>0</v>
      </c>
      <c r="W156">
        <v>-0.3</v>
      </c>
      <c r="AB156">
        <f t="shared" si="3"/>
        <v>881.09799999999996</v>
      </c>
    </row>
    <row r="157" spans="1:28" x14ac:dyDescent="0.25">
      <c r="A157" t="s">
        <v>99</v>
      </c>
      <c r="B157" t="s">
        <v>76</v>
      </c>
      <c r="C157" s="1">
        <v>0.88515046296296296</v>
      </c>
      <c r="D157">
        <v>650</v>
      </c>
      <c r="E157" s="2">
        <v>5.511145833333334E-3</v>
      </c>
      <c r="F157" s="1">
        <v>5.5092592592592589E-3</v>
      </c>
      <c r="G157">
        <v>163</v>
      </c>
      <c r="H157">
        <v>476.16300000000001</v>
      </c>
      <c r="I157">
        <v>0</v>
      </c>
      <c r="J157" t="s">
        <v>77</v>
      </c>
      <c r="K157" t="s">
        <v>22</v>
      </c>
      <c r="L157">
        <v>1</v>
      </c>
      <c r="N157" t="s">
        <v>23</v>
      </c>
      <c r="O157" t="s">
        <v>36</v>
      </c>
      <c r="P157" t="s">
        <v>28</v>
      </c>
      <c r="R157" t="s">
        <v>26</v>
      </c>
      <c r="S157">
        <v>15.7</v>
      </c>
      <c r="T157">
        <v>15.6</v>
      </c>
      <c r="U157">
        <v>15.9</v>
      </c>
      <c r="V157">
        <v>0.1</v>
      </c>
      <c r="W157">
        <v>-0.2</v>
      </c>
      <c r="AB157">
        <f t="shared" si="3"/>
        <v>893.16300000000001</v>
      </c>
    </row>
    <row r="158" spans="1:28" x14ac:dyDescent="0.25">
      <c r="A158" t="s">
        <v>99</v>
      </c>
      <c r="B158" t="s">
        <v>76</v>
      </c>
      <c r="C158" s="1">
        <v>0.88515046296296296</v>
      </c>
      <c r="D158">
        <v>650</v>
      </c>
      <c r="E158" s="2">
        <v>5.511145833333334E-3</v>
      </c>
      <c r="F158" s="1">
        <v>5.5092592592592589E-3</v>
      </c>
      <c r="G158">
        <v>163</v>
      </c>
      <c r="H158">
        <v>476.16300000000001</v>
      </c>
      <c r="I158">
        <v>0</v>
      </c>
      <c r="J158" t="s">
        <v>77</v>
      </c>
      <c r="K158" t="s">
        <v>22</v>
      </c>
      <c r="L158">
        <v>1</v>
      </c>
      <c r="N158" t="s">
        <v>23</v>
      </c>
      <c r="O158" t="s">
        <v>46</v>
      </c>
      <c r="P158" t="s">
        <v>28</v>
      </c>
      <c r="R158" t="s">
        <v>26</v>
      </c>
      <c r="AB158">
        <f t="shared" si="3"/>
        <v>893.16300000000001</v>
      </c>
    </row>
    <row r="159" spans="1:28" x14ac:dyDescent="0.25">
      <c r="A159" t="s">
        <v>99</v>
      </c>
      <c r="B159" t="s">
        <v>76</v>
      </c>
      <c r="C159" s="1">
        <v>0.88515046296296296</v>
      </c>
      <c r="D159">
        <v>650</v>
      </c>
      <c r="E159" s="2">
        <v>5.511145833333334E-3</v>
      </c>
      <c r="F159" s="1">
        <v>5.5092592592592589E-3</v>
      </c>
      <c r="G159">
        <v>163</v>
      </c>
      <c r="H159">
        <v>476.16300000000001</v>
      </c>
      <c r="I159">
        <v>0</v>
      </c>
      <c r="J159" t="s">
        <v>77</v>
      </c>
      <c r="K159" t="s">
        <v>22</v>
      </c>
      <c r="L159">
        <v>1</v>
      </c>
      <c r="N159" t="s">
        <v>23</v>
      </c>
      <c r="O159" t="s">
        <v>33</v>
      </c>
      <c r="P159" t="s">
        <v>28</v>
      </c>
      <c r="R159" t="s">
        <v>26</v>
      </c>
      <c r="S159">
        <v>16</v>
      </c>
      <c r="T159">
        <v>15.6</v>
      </c>
      <c r="U159">
        <v>15.9</v>
      </c>
      <c r="V159">
        <v>0.4</v>
      </c>
      <c r="W159">
        <v>0.1</v>
      </c>
      <c r="AB159">
        <f t="shared" si="3"/>
        <v>893.16300000000001</v>
      </c>
    </row>
    <row r="160" spans="1:28" x14ac:dyDescent="0.25">
      <c r="A160" t="s">
        <v>100</v>
      </c>
      <c r="B160" t="s">
        <v>76</v>
      </c>
      <c r="C160" s="1">
        <v>0.88723379629629628</v>
      </c>
      <c r="D160">
        <v>360</v>
      </c>
      <c r="E160" s="2">
        <v>7.5911226851851851E-3</v>
      </c>
      <c r="F160" s="1">
        <v>7.5810185185185182E-3</v>
      </c>
      <c r="G160">
        <v>873</v>
      </c>
      <c r="H160">
        <v>655.87300000000005</v>
      </c>
      <c r="I160">
        <v>0</v>
      </c>
      <c r="J160" t="s">
        <v>77</v>
      </c>
      <c r="K160" t="s">
        <v>22</v>
      </c>
      <c r="L160">
        <v>1</v>
      </c>
      <c r="N160" t="s">
        <v>23</v>
      </c>
      <c r="O160" t="s">
        <v>31</v>
      </c>
      <c r="P160" t="s">
        <v>28</v>
      </c>
      <c r="R160" t="s">
        <v>26</v>
      </c>
      <c r="AB160">
        <f t="shared" si="3"/>
        <v>1072.873</v>
      </c>
    </row>
    <row r="161" spans="1:28" x14ac:dyDescent="0.25">
      <c r="A161" t="s">
        <v>100</v>
      </c>
      <c r="B161" t="s">
        <v>76</v>
      </c>
      <c r="C161" s="1">
        <v>0.88723379629629628</v>
      </c>
      <c r="D161">
        <v>360</v>
      </c>
      <c r="E161" s="2">
        <v>7.5911226851851851E-3</v>
      </c>
      <c r="F161" s="1">
        <v>7.5810185185185182E-3</v>
      </c>
      <c r="G161">
        <v>873</v>
      </c>
      <c r="H161">
        <v>655.87300000000005</v>
      </c>
      <c r="I161">
        <v>0</v>
      </c>
      <c r="J161" t="s">
        <v>77</v>
      </c>
      <c r="K161" t="s">
        <v>22</v>
      </c>
      <c r="L161">
        <v>1</v>
      </c>
      <c r="N161" t="s">
        <v>23</v>
      </c>
      <c r="O161" t="s">
        <v>36</v>
      </c>
      <c r="P161" t="s">
        <v>28</v>
      </c>
      <c r="R161" t="s">
        <v>26</v>
      </c>
      <c r="S161">
        <v>15.8</v>
      </c>
      <c r="T161">
        <v>15.6</v>
      </c>
      <c r="U161">
        <v>15.9</v>
      </c>
      <c r="V161">
        <v>0.2</v>
      </c>
      <c r="W161">
        <v>-0.1</v>
      </c>
      <c r="AB161">
        <f t="shared" si="3"/>
        <v>1072.873</v>
      </c>
    </row>
    <row r="162" spans="1:28" x14ac:dyDescent="0.25">
      <c r="A162" t="s">
        <v>100</v>
      </c>
      <c r="B162" t="s">
        <v>76</v>
      </c>
      <c r="C162" s="1">
        <v>0.88723379629629628</v>
      </c>
      <c r="D162">
        <v>360</v>
      </c>
      <c r="E162" s="2">
        <v>7.5911226851851851E-3</v>
      </c>
      <c r="F162" s="1">
        <v>7.5810185185185182E-3</v>
      </c>
      <c r="G162">
        <v>873</v>
      </c>
      <c r="H162">
        <v>655.87300000000005</v>
      </c>
      <c r="I162">
        <v>0</v>
      </c>
      <c r="J162" t="s">
        <v>77</v>
      </c>
      <c r="K162" t="s">
        <v>22</v>
      </c>
      <c r="L162">
        <v>1</v>
      </c>
      <c r="N162" t="s">
        <v>23</v>
      </c>
      <c r="O162" t="s">
        <v>33</v>
      </c>
      <c r="P162" t="s">
        <v>28</v>
      </c>
      <c r="R162" t="s">
        <v>26</v>
      </c>
      <c r="S162">
        <v>16.2</v>
      </c>
      <c r="T162">
        <v>15.6</v>
      </c>
      <c r="U162">
        <v>15.9</v>
      </c>
      <c r="V162">
        <v>0.6</v>
      </c>
      <c r="W162">
        <v>0.3</v>
      </c>
      <c r="AB162">
        <f t="shared" si="3"/>
        <v>1072.873</v>
      </c>
    </row>
    <row r="163" spans="1:28" x14ac:dyDescent="0.25">
      <c r="A163" t="s">
        <v>100</v>
      </c>
      <c r="B163" t="s">
        <v>76</v>
      </c>
      <c r="C163" s="1">
        <v>0.88723379629629628</v>
      </c>
      <c r="D163">
        <v>360</v>
      </c>
      <c r="E163" s="2">
        <v>7.5911226851851851E-3</v>
      </c>
      <c r="F163" s="1">
        <v>7.5810185185185182E-3</v>
      </c>
      <c r="G163">
        <v>873</v>
      </c>
      <c r="H163">
        <v>655.87300000000005</v>
      </c>
      <c r="I163">
        <v>0</v>
      </c>
      <c r="J163" t="s">
        <v>77</v>
      </c>
      <c r="K163" t="s">
        <v>22</v>
      </c>
      <c r="L163">
        <v>1</v>
      </c>
      <c r="N163" t="s">
        <v>23</v>
      </c>
      <c r="O163" t="s">
        <v>46</v>
      </c>
      <c r="P163" t="s">
        <v>28</v>
      </c>
      <c r="R163" t="s">
        <v>26</v>
      </c>
      <c r="S163">
        <v>16.3</v>
      </c>
      <c r="T163">
        <v>15.5</v>
      </c>
      <c r="U163">
        <v>15.9</v>
      </c>
      <c r="V163">
        <v>0.8</v>
      </c>
      <c r="W163">
        <v>0.4</v>
      </c>
      <c r="AB163">
        <f t="shared" si="3"/>
        <v>1072.873</v>
      </c>
    </row>
    <row r="164" spans="1:28" x14ac:dyDescent="0.25">
      <c r="A164" t="s">
        <v>101</v>
      </c>
      <c r="B164" t="s">
        <v>76</v>
      </c>
      <c r="C164" s="1">
        <v>0.88931712962962972</v>
      </c>
      <c r="D164">
        <v>605</v>
      </c>
      <c r="E164" s="2">
        <v>9.6772916666666656E-3</v>
      </c>
      <c r="F164" s="1">
        <v>9.6759259259259264E-3</v>
      </c>
      <c r="G164">
        <v>118</v>
      </c>
      <c r="H164">
        <v>836.11800000000005</v>
      </c>
      <c r="I164">
        <v>0</v>
      </c>
      <c r="J164" t="s">
        <v>77</v>
      </c>
      <c r="K164" t="s">
        <v>22</v>
      </c>
      <c r="L164">
        <v>1</v>
      </c>
      <c r="N164" t="s">
        <v>23</v>
      </c>
      <c r="O164" t="s">
        <v>33</v>
      </c>
      <c r="P164" t="s">
        <v>28</v>
      </c>
      <c r="R164" t="s">
        <v>26</v>
      </c>
      <c r="S164">
        <v>15.9</v>
      </c>
      <c r="T164">
        <v>15.4</v>
      </c>
      <c r="U164">
        <v>15.8</v>
      </c>
      <c r="V164">
        <v>0.5</v>
      </c>
      <c r="W164">
        <v>0.1</v>
      </c>
      <c r="AB164">
        <f t="shared" si="3"/>
        <v>1253.1179999999999</v>
      </c>
    </row>
    <row r="165" spans="1:28" x14ac:dyDescent="0.25">
      <c r="A165" t="s">
        <v>101</v>
      </c>
      <c r="B165" t="s">
        <v>76</v>
      </c>
      <c r="C165" s="1">
        <v>0.88931712962962972</v>
      </c>
      <c r="D165">
        <v>605</v>
      </c>
      <c r="E165" s="2">
        <v>9.6772916666666656E-3</v>
      </c>
      <c r="F165" s="1">
        <v>9.6759259259259264E-3</v>
      </c>
      <c r="G165">
        <v>118</v>
      </c>
      <c r="H165">
        <v>836.11800000000005</v>
      </c>
      <c r="I165">
        <v>0</v>
      </c>
      <c r="J165" t="s">
        <v>77</v>
      </c>
      <c r="K165" t="s">
        <v>22</v>
      </c>
      <c r="L165">
        <v>1</v>
      </c>
      <c r="N165" t="s">
        <v>23</v>
      </c>
      <c r="O165" t="s">
        <v>36</v>
      </c>
      <c r="P165" t="s">
        <v>28</v>
      </c>
      <c r="R165" t="s">
        <v>26</v>
      </c>
      <c r="S165">
        <v>15.6</v>
      </c>
      <c r="T165">
        <v>15.4</v>
      </c>
      <c r="U165">
        <v>15.8</v>
      </c>
      <c r="V165">
        <v>0.2</v>
      </c>
      <c r="W165">
        <v>-0.2</v>
      </c>
      <c r="AB165">
        <f t="shared" si="3"/>
        <v>1253.1179999999999</v>
      </c>
    </row>
    <row r="166" spans="1:28" x14ac:dyDescent="0.25">
      <c r="A166" t="s">
        <v>101</v>
      </c>
      <c r="B166" t="s">
        <v>76</v>
      </c>
      <c r="C166" s="1">
        <v>0.88931712962962972</v>
      </c>
      <c r="D166">
        <v>605</v>
      </c>
      <c r="E166" s="2">
        <v>9.6772916666666656E-3</v>
      </c>
      <c r="F166" s="1">
        <v>9.6759259259259264E-3</v>
      </c>
      <c r="G166">
        <v>118</v>
      </c>
      <c r="H166">
        <v>836.11800000000005</v>
      </c>
      <c r="I166">
        <v>0</v>
      </c>
      <c r="J166" t="s">
        <v>77</v>
      </c>
      <c r="K166" t="s">
        <v>22</v>
      </c>
      <c r="L166">
        <v>1</v>
      </c>
      <c r="N166" t="s">
        <v>23</v>
      </c>
      <c r="O166" t="s">
        <v>46</v>
      </c>
      <c r="P166" t="s">
        <v>28</v>
      </c>
      <c r="R166" t="s">
        <v>26</v>
      </c>
      <c r="S166">
        <v>15.6</v>
      </c>
      <c r="T166">
        <v>15.4</v>
      </c>
      <c r="U166">
        <v>15.8</v>
      </c>
      <c r="V166">
        <v>0.2</v>
      </c>
      <c r="W166">
        <v>-0.2</v>
      </c>
      <c r="AB166">
        <f t="shared" si="3"/>
        <v>1253.1179999999999</v>
      </c>
    </row>
    <row r="167" spans="1:28" x14ac:dyDescent="0.25">
      <c r="A167" t="s">
        <v>101</v>
      </c>
      <c r="B167" t="s">
        <v>76</v>
      </c>
      <c r="C167" s="1">
        <v>0.88931712962962972</v>
      </c>
      <c r="D167">
        <v>605</v>
      </c>
      <c r="E167" s="2">
        <v>9.6772916666666656E-3</v>
      </c>
      <c r="F167" s="1">
        <v>9.6759259259259264E-3</v>
      </c>
      <c r="G167">
        <v>118</v>
      </c>
      <c r="H167">
        <v>836.11800000000005</v>
      </c>
      <c r="I167">
        <v>0</v>
      </c>
      <c r="J167" t="s">
        <v>77</v>
      </c>
      <c r="K167" t="s">
        <v>22</v>
      </c>
      <c r="L167">
        <v>1</v>
      </c>
      <c r="N167" t="s">
        <v>23</v>
      </c>
      <c r="O167" t="s">
        <v>31</v>
      </c>
      <c r="P167" t="s">
        <v>28</v>
      </c>
      <c r="R167" t="s">
        <v>26</v>
      </c>
      <c r="S167">
        <v>16.3</v>
      </c>
      <c r="T167">
        <v>15.4</v>
      </c>
      <c r="U167">
        <v>15.8</v>
      </c>
      <c r="V167">
        <v>0.9</v>
      </c>
      <c r="W167">
        <v>0.5</v>
      </c>
      <c r="AB167">
        <f t="shared" si="3"/>
        <v>1253.1179999999999</v>
      </c>
    </row>
    <row r="168" spans="1:28" x14ac:dyDescent="0.25">
      <c r="A168" t="s">
        <v>102</v>
      </c>
      <c r="B168" t="s">
        <v>76</v>
      </c>
      <c r="C168" s="1">
        <v>0.89141203703703698</v>
      </c>
      <c r="D168">
        <v>117</v>
      </c>
      <c r="E168" s="2">
        <v>1.1766550925925927E-2</v>
      </c>
      <c r="F168" s="1">
        <v>1.1759259259259259E-2</v>
      </c>
      <c r="G168">
        <v>630</v>
      </c>
      <c r="H168">
        <v>1016.63</v>
      </c>
      <c r="I168">
        <v>0</v>
      </c>
      <c r="J168" t="s">
        <v>77</v>
      </c>
      <c r="K168" t="s">
        <v>22</v>
      </c>
      <c r="L168">
        <v>1</v>
      </c>
      <c r="N168" t="s">
        <v>23</v>
      </c>
      <c r="O168" t="s">
        <v>31</v>
      </c>
      <c r="P168" t="s">
        <v>28</v>
      </c>
      <c r="R168" t="s">
        <v>26</v>
      </c>
      <c r="S168">
        <v>17.8</v>
      </c>
      <c r="T168">
        <v>15.4</v>
      </c>
      <c r="U168">
        <v>15.7</v>
      </c>
      <c r="V168">
        <v>2.4</v>
      </c>
      <c r="W168">
        <v>2.1</v>
      </c>
      <c r="AB168">
        <f t="shared" si="3"/>
        <v>1433.63</v>
      </c>
    </row>
    <row r="169" spans="1:28" x14ac:dyDescent="0.25">
      <c r="A169" t="s">
        <v>102</v>
      </c>
      <c r="B169" t="s">
        <v>76</v>
      </c>
      <c r="C169" s="1">
        <v>0.89141203703703698</v>
      </c>
      <c r="D169">
        <v>117</v>
      </c>
      <c r="E169" s="2">
        <v>1.1766550925925927E-2</v>
      </c>
      <c r="F169" s="1">
        <v>1.1759259259259259E-2</v>
      </c>
      <c r="G169">
        <v>630</v>
      </c>
      <c r="H169">
        <v>1016.63</v>
      </c>
      <c r="I169">
        <v>0</v>
      </c>
      <c r="J169" t="s">
        <v>77</v>
      </c>
      <c r="K169" t="s">
        <v>22</v>
      </c>
      <c r="L169">
        <v>1</v>
      </c>
      <c r="N169" t="s">
        <v>23</v>
      </c>
      <c r="O169" t="s">
        <v>36</v>
      </c>
      <c r="P169" t="s">
        <v>28</v>
      </c>
      <c r="R169" t="s">
        <v>26</v>
      </c>
      <c r="S169">
        <v>15.9</v>
      </c>
      <c r="T169">
        <v>15.4</v>
      </c>
      <c r="U169">
        <v>15.7</v>
      </c>
      <c r="V169">
        <v>0.5</v>
      </c>
      <c r="W169">
        <v>0.2</v>
      </c>
      <c r="AB169">
        <f t="shared" si="3"/>
        <v>1433.63</v>
      </c>
    </row>
    <row r="170" spans="1:28" x14ac:dyDescent="0.25">
      <c r="A170" t="s">
        <v>102</v>
      </c>
      <c r="B170" t="s">
        <v>76</v>
      </c>
      <c r="C170" s="1">
        <v>0.89141203703703698</v>
      </c>
      <c r="D170">
        <v>117</v>
      </c>
      <c r="E170" s="2">
        <v>1.1766550925925927E-2</v>
      </c>
      <c r="F170" s="1">
        <v>1.1759259259259259E-2</v>
      </c>
      <c r="G170">
        <v>630</v>
      </c>
      <c r="H170">
        <v>1016.63</v>
      </c>
      <c r="I170">
        <v>0</v>
      </c>
      <c r="J170" t="s">
        <v>77</v>
      </c>
      <c r="K170" t="s">
        <v>22</v>
      </c>
      <c r="L170">
        <v>1</v>
      </c>
      <c r="N170" t="s">
        <v>23</v>
      </c>
      <c r="O170" t="s">
        <v>46</v>
      </c>
      <c r="P170" t="s">
        <v>28</v>
      </c>
      <c r="R170" t="s">
        <v>26</v>
      </c>
      <c r="S170">
        <v>15.7</v>
      </c>
      <c r="T170">
        <v>15.4</v>
      </c>
      <c r="U170">
        <v>15.7</v>
      </c>
      <c r="V170">
        <v>0.3</v>
      </c>
      <c r="W170">
        <v>0</v>
      </c>
      <c r="AB170">
        <f t="shared" si="3"/>
        <v>1433.63</v>
      </c>
    </row>
    <row r="171" spans="1:28" x14ac:dyDescent="0.25">
      <c r="A171" t="s">
        <v>102</v>
      </c>
      <c r="B171" t="s">
        <v>76</v>
      </c>
      <c r="C171" s="1">
        <v>0.89141203703703698</v>
      </c>
      <c r="D171">
        <v>117</v>
      </c>
      <c r="E171" s="2">
        <v>1.1766550925925927E-2</v>
      </c>
      <c r="F171" s="1">
        <v>1.1759259259259259E-2</v>
      </c>
      <c r="G171">
        <v>630</v>
      </c>
      <c r="H171">
        <v>1016.63</v>
      </c>
      <c r="I171">
        <v>0</v>
      </c>
      <c r="J171" t="s">
        <v>77</v>
      </c>
      <c r="K171" t="s">
        <v>22</v>
      </c>
      <c r="L171">
        <v>1</v>
      </c>
      <c r="N171" t="s">
        <v>23</v>
      </c>
      <c r="O171" t="s">
        <v>33</v>
      </c>
      <c r="P171" t="s">
        <v>28</v>
      </c>
      <c r="R171" t="s">
        <v>26</v>
      </c>
      <c r="S171">
        <v>15.8</v>
      </c>
      <c r="T171">
        <v>15.4</v>
      </c>
      <c r="U171">
        <v>15.7</v>
      </c>
      <c r="V171">
        <v>0.4</v>
      </c>
      <c r="W171">
        <v>0.1</v>
      </c>
      <c r="AB171">
        <f t="shared" si="3"/>
        <v>1433.63</v>
      </c>
    </row>
    <row r="172" spans="1:28" x14ac:dyDescent="0.25">
      <c r="A172" t="s">
        <v>103</v>
      </c>
      <c r="B172" t="s">
        <v>76</v>
      </c>
      <c r="C172" s="1">
        <v>0.89219907407407406</v>
      </c>
      <c r="D172">
        <v>566</v>
      </c>
      <c r="E172" s="2">
        <v>1.2558784722222223E-2</v>
      </c>
      <c r="F172" s="1">
        <v>1.255787037037037E-2</v>
      </c>
      <c r="G172">
        <v>79</v>
      </c>
      <c r="H172">
        <v>1085.08</v>
      </c>
      <c r="I172">
        <v>0</v>
      </c>
      <c r="J172" t="s">
        <v>77</v>
      </c>
      <c r="K172" t="s">
        <v>22</v>
      </c>
      <c r="L172">
        <v>1</v>
      </c>
      <c r="N172" t="s">
        <v>23</v>
      </c>
      <c r="O172" t="s">
        <v>36</v>
      </c>
      <c r="P172" t="s">
        <v>28</v>
      </c>
      <c r="R172" t="s">
        <v>26</v>
      </c>
      <c r="S172">
        <v>16</v>
      </c>
      <c r="T172">
        <v>15.3</v>
      </c>
      <c r="U172">
        <v>15.7</v>
      </c>
      <c r="V172">
        <v>0.7</v>
      </c>
      <c r="W172">
        <v>0.3</v>
      </c>
      <c r="X172" t="s">
        <v>104</v>
      </c>
      <c r="Y172" t="s">
        <v>105</v>
      </c>
      <c r="AB172">
        <f t="shared" si="3"/>
        <v>1502.08</v>
      </c>
    </row>
    <row r="173" spans="1:28" x14ac:dyDescent="0.25">
      <c r="A173" t="s">
        <v>106</v>
      </c>
      <c r="B173" t="s">
        <v>76</v>
      </c>
      <c r="C173" s="1">
        <v>0.89287037037037031</v>
      </c>
      <c r="D173">
        <v>219</v>
      </c>
      <c r="E173" s="2">
        <v>1.3226064814814815E-2</v>
      </c>
      <c r="F173" s="1">
        <v>1.3217592592592593E-2</v>
      </c>
      <c r="G173">
        <v>732</v>
      </c>
      <c r="H173">
        <v>1142.73</v>
      </c>
      <c r="I173">
        <v>0</v>
      </c>
      <c r="J173" t="s">
        <v>77</v>
      </c>
      <c r="K173" t="s">
        <v>22</v>
      </c>
      <c r="L173">
        <v>1</v>
      </c>
      <c r="N173" t="s">
        <v>23</v>
      </c>
      <c r="O173" t="s">
        <v>31</v>
      </c>
      <c r="P173" t="s">
        <v>28</v>
      </c>
      <c r="R173" t="s">
        <v>26</v>
      </c>
      <c r="S173">
        <v>17</v>
      </c>
      <c r="T173">
        <v>15.4</v>
      </c>
      <c r="U173">
        <v>15.8</v>
      </c>
      <c r="V173">
        <v>1.6</v>
      </c>
      <c r="W173">
        <v>1.2</v>
      </c>
      <c r="X173" t="s">
        <v>104</v>
      </c>
      <c r="Y173" t="s">
        <v>107</v>
      </c>
      <c r="AB173">
        <f t="shared" si="3"/>
        <v>1559.73</v>
      </c>
    </row>
    <row r="174" spans="1:28" x14ac:dyDescent="0.25">
      <c r="A174" t="s">
        <v>108</v>
      </c>
      <c r="B174" t="s">
        <v>76</v>
      </c>
      <c r="C174" s="1">
        <v>0.89349537037037041</v>
      </c>
      <c r="D174">
        <v>429</v>
      </c>
      <c r="E174" s="2">
        <v>1.3853495370370368E-2</v>
      </c>
      <c r="F174" s="1">
        <v>1.3842592592592594E-2</v>
      </c>
      <c r="G174">
        <v>942</v>
      </c>
      <c r="H174">
        <v>1196.94</v>
      </c>
      <c r="I174">
        <v>0</v>
      </c>
      <c r="J174" t="s">
        <v>77</v>
      </c>
      <c r="K174" t="s">
        <v>22</v>
      </c>
      <c r="L174">
        <v>1</v>
      </c>
      <c r="N174" t="s">
        <v>23</v>
      </c>
      <c r="O174" t="s">
        <v>36</v>
      </c>
      <c r="P174" t="s">
        <v>28</v>
      </c>
      <c r="R174" t="s">
        <v>26</v>
      </c>
      <c r="S174">
        <v>16.600000000000001</v>
      </c>
      <c r="T174">
        <v>15.5</v>
      </c>
      <c r="U174">
        <v>15.8</v>
      </c>
      <c r="V174">
        <v>1.1000000000000001</v>
      </c>
      <c r="W174">
        <v>0.8</v>
      </c>
      <c r="AB174">
        <f t="shared" si="3"/>
        <v>1613.94</v>
      </c>
    </row>
    <row r="175" spans="1:28" x14ac:dyDescent="0.25">
      <c r="A175" t="s">
        <v>108</v>
      </c>
      <c r="B175" t="s">
        <v>76</v>
      </c>
      <c r="C175" s="1">
        <v>0.89349537037037041</v>
      </c>
      <c r="D175">
        <v>429</v>
      </c>
      <c r="E175" s="2">
        <v>1.3853495370370368E-2</v>
      </c>
      <c r="F175" s="1">
        <v>1.3842592592592594E-2</v>
      </c>
      <c r="G175">
        <v>942</v>
      </c>
      <c r="H175">
        <v>1196.94</v>
      </c>
      <c r="I175">
        <v>0</v>
      </c>
      <c r="J175" t="s">
        <v>77</v>
      </c>
      <c r="K175" t="s">
        <v>22</v>
      </c>
      <c r="L175">
        <v>1</v>
      </c>
      <c r="N175" t="s">
        <v>23</v>
      </c>
      <c r="O175" t="s">
        <v>46</v>
      </c>
      <c r="P175" t="s">
        <v>28</v>
      </c>
      <c r="R175" t="s">
        <v>26</v>
      </c>
      <c r="S175">
        <v>16</v>
      </c>
      <c r="T175">
        <v>15.5</v>
      </c>
      <c r="U175">
        <v>15.8</v>
      </c>
      <c r="V175">
        <v>0.5</v>
      </c>
      <c r="W175">
        <v>0.2</v>
      </c>
      <c r="AB175">
        <f t="shared" si="3"/>
        <v>1613.94</v>
      </c>
    </row>
    <row r="176" spans="1:28" x14ac:dyDescent="0.25">
      <c r="A176" t="s">
        <v>108</v>
      </c>
      <c r="B176" t="s">
        <v>76</v>
      </c>
      <c r="C176" s="1">
        <v>0.89349537037037041</v>
      </c>
      <c r="D176">
        <v>429</v>
      </c>
      <c r="E176" s="2">
        <v>1.3853495370370368E-2</v>
      </c>
      <c r="F176" s="1">
        <v>1.3842592592592594E-2</v>
      </c>
      <c r="G176">
        <v>942</v>
      </c>
      <c r="H176">
        <v>1196.94</v>
      </c>
      <c r="I176">
        <v>0</v>
      </c>
      <c r="J176" t="s">
        <v>77</v>
      </c>
      <c r="K176" t="s">
        <v>22</v>
      </c>
      <c r="L176">
        <v>1</v>
      </c>
      <c r="N176" t="s">
        <v>23</v>
      </c>
      <c r="O176" t="s">
        <v>33</v>
      </c>
      <c r="P176" t="s">
        <v>28</v>
      </c>
      <c r="R176" t="s">
        <v>26</v>
      </c>
      <c r="S176">
        <v>15.4</v>
      </c>
      <c r="T176">
        <v>15.5</v>
      </c>
      <c r="U176">
        <v>15.8</v>
      </c>
      <c r="V176">
        <v>-0.1</v>
      </c>
      <c r="W176">
        <v>-0.4</v>
      </c>
      <c r="AB176">
        <f t="shared" si="3"/>
        <v>1613.94</v>
      </c>
    </row>
    <row r="177" spans="1:28" x14ac:dyDescent="0.25">
      <c r="A177" t="s">
        <v>108</v>
      </c>
      <c r="B177" t="s">
        <v>76</v>
      </c>
      <c r="C177" s="1">
        <v>0.89349537037037041</v>
      </c>
      <c r="D177">
        <v>429</v>
      </c>
      <c r="E177" s="2">
        <v>1.3853495370370368E-2</v>
      </c>
      <c r="F177" s="1">
        <v>1.3842592592592594E-2</v>
      </c>
      <c r="G177">
        <v>942</v>
      </c>
      <c r="H177">
        <v>1196.94</v>
      </c>
      <c r="I177">
        <v>0</v>
      </c>
      <c r="J177" t="s">
        <v>77</v>
      </c>
      <c r="K177" t="s">
        <v>22</v>
      </c>
      <c r="L177">
        <v>1</v>
      </c>
      <c r="N177" t="s">
        <v>23</v>
      </c>
      <c r="O177" t="s">
        <v>31</v>
      </c>
      <c r="P177" t="s">
        <v>28</v>
      </c>
      <c r="R177" t="s">
        <v>26</v>
      </c>
      <c r="S177">
        <v>16.8</v>
      </c>
      <c r="T177">
        <v>15.5</v>
      </c>
      <c r="U177">
        <v>15.8</v>
      </c>
      <c r="V177">
        <v>1.3</v>
      </c>
      <c r="W177">
        <v>1</v>
      </c>
      <c r="AB177">
        <f t="shared" si="3"/>
        <v>1613.94</v>
      </c>
    </row>
    <row r="178" spans="1:28" x14ac:dyDescent="0.25">
      <c r="A178" t="s">
        <v>109</v>
      </c>
      <c r="B178" t="s">
        <v>76</v>
      </c>
      <c r="C178" s="1">
        <v>0.89409722222222221</v>
      </c>
      <c r="D178">
        <v>66</v>
      </c>
      <c r="E178" s="2">
        <v>1.4451145833333333E-2</v>
      </c>
      <c r="F178" s="1">
        <v>1.4444444444444446E-2</v>
      </c>
      <c r="G178">
        <v>579</v>
      </c>
      <c r="H178">
        <v>1248.58</v>
      </c>
      <c r="I178">
        <v>0</v>
      </c>
      <c r="J178" t="s">
        <v>77</v>
      </c>
      <c r="K178" t="s">
        <v>22</v>
      </c>
      <c r="L178">
        <v>1</v>
      </c>
      <c r="N178" t="s">
        <v>23</v>
      </c>
      <c r="O178" t="s">
        <v>42</v>
      </c>
      <c r="P178" t="s">
        <v>25</v>
      </c>
      <c r="R178" t="s">
        <v>26</v>
      </c>
      <c r="S178">
        <v>15</v>
      </c>
      <c r="T178">
        <v>15.5</v>
      </c>
      <c r="U178">
        <v>15.8</v>
      </c>
      <c r="V178">
        <v>-0.5</v>
      </c>
      <c r="W178">
        <v>-0.8</v>
      </c>
      <c r="AB178">
        <f t="shared" si="3"/>
        <v>1665.58</v>
      </c>
    </row>
    <row r="179" spans="1:28" x14ac:dyDescent="0.25">
      <c r="A179" t="s">
        <v>110</v>
      </c>
      <c r="B179" t="s">
        <v>76</v>
      </c>
      <c r="C179" s="1">
        <v>0.8941782407407407</v>
      </c>
      <c r="D179">
        <v>686</v>
      </c>
      <c r="E179" s="2">
        <v>1.4539340277777778E-2</v>
      </c>
      <c r="F179" s="1">
        <v>1.4537037037037038E-2</v>
      </c>
      <c r="G179">
        <v>199</v>
      </c>
      <c r="H179">
        <v>1256.2</v>
      </c>
      <c r="I179">
        <v>0</v>
      </c>
      <c r="J179" t="s">
        <v>77</v>
      </c>
      <c r="K179" t="s">
        <v>22</v>
      </c>
      <c r="L179">
        <v>1</v>
      </c>
      <c r="N179" t="s">
        <v>23</v>
      </c>
      <c r="O179" t="s">
        <v>42</v>
      </c>
      <c r="P179" t="s">
        <v>28</v>
      </c>
      <c r="R179" t="s">
        <v>26</v>
      </c>
      <c r="S179">
        <v>15.1</v>
      </c>
      <c r="T179">
        <v>15.5</v>
      </c>
      <c r="U179">
        <v>15.8</v>
      </c>
      <c r="V179">
        <v>-0.4</v>
      </c>
      <c r="W179">
        <v>-0.7</v>
      </c>
      <c r="AB179">
        <f t="shared" si="3"/>
        <v>1673.2</v>
      </c>
    </row>
    <row r="180" spans="1:28" x14ac:dyDescent="0.25">
      <c r="A180" t="s">
        <v>111</v>
      </c>
      <c r="B180" t="s">
        <v>76</v>
      </c>
      <c r="C180" s="1">
        <v>0.89532407407407411</v>
      </c>
      <c r="D180">
        <v>716</v>
      </c>
      <c r="E180" s="2">
        <v>1.5685520833333334E-2</v>
      </c>
      <c r="F180" s="1">
        <v>1.5682870370370371E-2</v>
      </c>
      <c r="G180">
        <v>229</v>
      </c>
      <c r="H180">
        <v>1355.23</v>
      </c>
      <c r="I180">
        <v>0</v>
      </c>
      <c r="J180" t="s">
        <v>77</v>
      </c>
      <c r="K180" t="s">
        <v>22</v>
      </c>
      <c r="L180">
        <v>1</v>
      </c>
      <c r="N180" t="s">
        <v>23</v>
      </c>
      <c r="O180" t="s">
        <v>24</v>
      </c>
      <c r="P180" t="s">
        <v>25</v>
      </c>
      <c r="R180" t="s">
        <v>26</v>
      </c>
      <c r="S180">
        <v>14.9</v>
      </c>
      <c r="T180">
        <v>15.5</v>
      </c>
      <c r="U180">
        <v>15.8</v>
      </c>
      <c r="V180">
        <v>-0.6</v>
      </c>
      <c r="W180">
        <v>-0.9</v>
      </c>
      <c r="AB180">
        <f t="shared" si="3"/>
        <v>1772.23</v>
      </c>
    </row>
    <row r="181" spans="1:28" x14ac:dyDescent="0.25">
      <c r="A181" t="s">
        <v>112</v>
      </c>
      <c r="B181" t="s">
        <v>76</v>
      </c>
      <c r="C181" s="1">
        <v>0.89546296296296291</v>
      </c>
      <c r="D181">
        <v>948</v>
      </c>
      <c r="E181" s="2">
        <v>1.582709490740741E-2</v>
      </c>
      <c r="F181" s="1">
        <v>1.5821759259259261E-2</v>
      </c>
      <c r="G181">
        <v>461</v>
      </c>
      <c r="H181">
        <v>1367.46</v>
      </c>
      <c r="I181">
        <v>0</v>
      </c>
      <c r="J181" t="s">
        <v>77</v>
      </c>
      <c r="K181" t="s">
        <v>22</v>
      </c>
      <c r="L181">
        <v>1</v>
      </c>
      <c r="N181" t="s">
        <v>23</v>
      </c>
      <c r="O181" t="s">
        <v>24</v>
      </c>
      <c r="P181" t="s">
        <v>28</v>
      </c>
      <c r="R181" t="s">
        <v>26</v>
      </c>
      <c r="S181">
        <v>14.9</v>
      </c>
      <c r="T181">
        <v>15.4</v>
      </c>
      <c r="U181">
        <v>15.8</v>
      </c>
      <c r="V181">
        <v>-0.5</v>
      </c>
      <c r="W181">
        <v>-0.9</v>
      </c>
      <c r="AB181">
        <f t="shared" si="3"/>
        <v>1784.46</v>
      </c>
    </row>
    <row r="182" spans="1:28" x14ac:dyDescent="0.25">
      <c r="A182" t="s">
        <v>113</v>
      </c>
      <c r="B182" t="s">
        <v>76</v>
      </c>
      <c r="C182" s="1">
        <v>0.89559027777777767</v>
      </c>
      <c r="D182">
        <v>142</v>
      </c>
      <c r="E182" s="2">
        <v>1.5945081018518516E-2</v>
      </c>
      <c r="F182" s="1">
        <v>1.59375E-2</v>
      </c>
      <c r="G182">
        <v>655</v>
      </c>
      <c r="H182">
        <v>1377.65</v>
      </c>
      <c r="I182">
        <v>0</v>
      </c>
      <c r="J182" t="s">
        <v>77</v>
      </c>
      <c r="K182" t="s">
        <v>22</v>
      </c>
      <c r="L182">
        <v>1</v>
      </c>
      <c r="N182" t="s">
        <v>23</v>
      </c>
      <c r="O182" t="s">
        <v>31</v>
      </c>
      <c r="P182" t="s">
        <v>28</v>
      </c>
      <c r="R182" t="s">
        <v>26</v>
      </c>
      <c r="S182">
        <v>16.2</v>
      </c>
      <c r="T182">
        <v>15.5</v>
      </c>
      <c r="U182">
        <v>15.8</v>
      </c>
      <c r="V182">
        <v>0.7</v>
      </c>
      <c r="W182">
        <v>0.4</v>
      </c>
      <c r="AB182">
        <f t="shared" si="3"/>
        <v>1794.65</v>
      </c>
    </row>
    <row r="183" spans="1:28" x14ac:dyDescent="0.25">
      <c r="A183" t="s">
        <v>113</v>
      </c>
      <c r="B183" t="s">
        <v>76</v>
      </c>
      <c r="C183" s="1">
        <v>0.89559027777777767</v>
      </c>
      <c r="D183">
        <v>142</v>
      </c>
      <c r="E183" s="2">
        <v>1.5945081018518516E-2</v>
      </c>
      <c r="F183" s="1">
        <v>1.59375E-2</v>
      </c>
      <c r="G183">
        <v>655</v>
      </c>
      <c r="H183">
        <v>1377.65</v>
      </c>
      <c r="I183">
        <v>0</v>
      </c>
      <c r="J183" t="s">
        <v>77</v>
      </c>
      <c r="K183" t="s">
        <v>22</v>
      </c>
      <c r="L183">
        <v>1</v>
      </c>
      <c r="N183" t="s">
        <v>23</v>
      </c>
      <c r="O183" t="s">
        <v>36</v>
      </c>
      <c r="P183" t="s">
        <v>28</v>
      </c>
      <c r="R183" t="s">
        <v>26</v>
      </c>
      <c r="S183">
        <v>16</v>
      </c>
      <c r="T183">
        <v>15.5</v>
      </c>
      <c r="U183">
        <v>15.8</v>
      </c>
      <c r="V183">
        <v>0.5</v>
      </c>
      <c r="W183">
        <v>0.2</v>
      </c>
      <c r="AB183">
        <f t="shared" si="3"/>
        <v>1794.65</v>
      </c>
    </row>
    <row r="184" spans="1:28" x14ac:dyDescent="0.25">
      <c r="A184" t="s">
        <v>113</v>
      </c>
      <c r="B184" t="s">
        <v>76</v>
      </c>
      <c r="C184" s="1">
        <v>0.89559027777777767</v>
      </c>
      <c r="D184">
        <v>142</v>
      </c>
      <c r="E184" s="2">
        <v>1.5945081018518516E-2</v>
      </c>
      <c r="F184" s="1">
        <v>1.59375E-2</v>
      </c>
      <c r="G184">
        <v>655</v>
      </c>
      <c r="H184">
        <v>1377.65</v>
      </c>
      <c r="I184">
        <v>0</v>
      </c>
      <c r="J184" t="s">
        <v>77</v>
      </c>
      <c r="K184" t="s">
        <v>22</v>
      </c>
      <c r="L184">
        <v>1</v>
      </c>
      <c r="N184" t="s">
        <v>23</v>
      </c>
      <c r="O184" t="s">
        <v>24</v>
      </c>
      <c r="P184" t="s">
        <v>28</v>
      </c>
      <c r="R184" t="s">
        <v>26</v>
      </c>
      <c r="S184">
        <v>15</v>
      </c>
      <c r="T184">
        <v>15.5</v>
      </c>
      <c r="U184">
        <v>15.8</v>
      </c>
      <c r="V184">
        <v>-0.5</v>
      </c>
      <c r="W184">
        <v>-0.8</v>
      </c>
      <c r="AB184">
        <f t="shared" si="3"/>
        <v>1794.65</v>
      </c>
    </row>
    <row r="185" spans="1:28" x14ac:dyDescent="0.25">
      <c r="A185" t="s">
        <v>113</v>
      </c>
      <c r="B185" t="s">
        <v>76</v>
      </c>
      <c r="C185" s="1">
        <v>0.89559027777777767</v>
      </c>
      <c r="D185">
        <v>142</v>
      </c>
      <c r="E185" s="2">
        <v>1.5945081018518516E-2</v>
      </c>
      <c r="F185" s="1">
        <v>1.59375E-2</v>
      </c>
      <c r="G185">
        <v>655</v>
      </c>
      <c r="H185">
        <v>1377.65</v>
      </c>
      <c r="I185">
        <v>0</v>
      </c>
      <c r="J185" t="s">
        <v>77</v>
      </c>
      <c r="K185" t="s">
        <v>22</v>
      </c>
      <c r="L185">
        <v>1</v>
      </c>
      <c r="N185" t="s">
        <v>23</v>
      </c>
      <c r="O185" t="s">
        <v>46</v>
      </c>
      <c r="P185" t="s">
        <v>28</v>
      </c>
      <c r="R185" t="s">
        <v>26</v>
      </c>
      <c r="S185">
        <v>15.9</v>
      </c>
      <c r="T185">
        <v>15.5</v>
      </c>
      <c r="U185">
        <v>15.8</v>
      </c>
      <c r="V185">
        <v>0.4</v>
      </c>
      <c r="W185">
        <v>0.1</v>
      </c>
      <c r="AB185">
        <f t="shared" si="3"/>
        <v>1794.65</v>
      </c>
    </row>
    <row r="186" spans="1:28" x14ac:dyDescent="0.25">
      <c r="A186" t="s">
        <v>113</v>
      </c>
      <c r="B186" t="s">
        <v>76</v>
      </c>
      <c r="C186" s="1">
        <v>0.89559027777777767</v>
      </c>
      <c r="D186">
        <v>142</v>
      </c>
      <c r="E186" s="2">
        <v>1.5945081018518516E-2</v>
      </c>
      <c r="F186" s="1">
        <v>1.59375E-2</v>
      </c>
      <c r="G186">
        <v>655</v>
      </c>
      <c r="H186">
        <v>1377.65</v>
      </c>
      <c r="I186">
        <v>0</v>
      </c>
      <c r="J186" t="s">
        <v>77</v>
      </c>
      <c r="K186" t="s">
        <v>22</v>
      </c>
      <c r="L186">
        <v>1</v>
      </c>
      <c r="N186" t="s">
        <v>23</v>
      </c>
      <c r="O186" t="s">
        <v>42</v>
      </c>
      <c r="P186" t="s">
        <v>28</v>
      </c>
      <c r="R186" t="s">
        <v>26</v>
      </c>
      <c r="S186">
        <v>16</v>
      </c>
      <c r="T186">
        <v>15.5</v>
      </c>
      <c r="U186">
        <v>15.8</v>
      </c>
      <c r="V186">
        <v>0.5</v>
      </c>
      <c r="W186">
        <v>0.2</v>
      </c>
      <c r="AB186">
        <f t="shared" si="3"/>
        <v>1794.65</v>
      </c>
    </row>
    <row r="187" spans="1:28" x14ac:dyDescent="0.25">
      <c r="A187" t="s">
        <v>113</v>
      </c>
      <c r="B187" t="s">
        <v>76</v>
      </c>
      <c r="C187" s="1">
        <v>0.89559027777777767</v>
      </c>
      <c r="D187">
        <v>142</v>
      </c>
      <c r="E187" s="2">
        <v>1.5945081018518516E-2</v>
      </c>
      <c r="F187" s="1">
        <v>1.59375E-2</v>
      </c>
      <c r="G187">
        <v>655</v>
      </c>
      <c r="H187">
        <v>1377.65</v>
      </c>
      <c r="I187">
        <v>0</v>
      </c>
      <c r="J187" t="s">
        <v>77</v>
      </c>
      <c r="K187" t="s">
        <v>22</v>
      </c>
      <c r="L187">
        <v>1</v>
      </c>
      <c r="N187" t="s">
        <v>23</v>
      </c>
      <c r="O187" t="s">
        <v>33</v>
      </c>
      <c r="P187" t="s">
        <v>28</v>
      </c>
      <c r="R187" t="s">
        <v>26</v>
      </c>
      <c r="S187">
        <v>15.6</v>
      </c>
      <c r="T187">
        <v>15.5</v>
      </c>
      <c r="U187">
        <v>15.8</v>
      </c>
      <c r="V187">
        <v>0.1</v>
      </c>
      <c r="W187">
        <v>-0.2</v>
      </c>
      <c r="AB187">
        <f t="shared" si="3"/>
        <v>1794.65</v>
      </c>
    </row>
    <row r="188" spans="1:28" x14ac:dyDescent="0.25">
      <c r="A188" t="s">
        <v>114</v>
      </c>
      <c r="B188" t="s">
        <v>76</v>
      </c>
      <c r="C188" s="1">
        <v>0.89766203703703706</v>
      </c>
      <c r="D188">
        <v>585</v>
      </c>
      <c r="E188" s="2">
        <v>1.8021967592592593E-2</v>
      </c>
      <c r="F188" s="1">
        <v>1.8020833333333333E-2</v>
      </c>
      <c r="G188">
        <v>98</v>
      </c>
      <c r="H188">
        <v>1557.1</v>
      </c>
      <c r="I188">
        <v>0</v>
      </c>
      <c r="J188" t="s">
        <v>77</v>
      </c>
      <c r="K188" t="s">
        <v>22</v>
      </c>
      <c r="L188">
        <v>1</v>
      </c>
      <c r="N188" t="s">
        <v>23</v>
      </c>
      <c r="O188" t="s">
        <v>33</v>
      </c>
      <c r="P188" t="s">
        <v>28</v>
      </c>
      <c r="R188" t="s">
        <v>26</v>
      </c>
      <c r="S188">
        <v>15.9</v>
      </c>
      <c r="T188">
        <v>15.4</v>
      </c>
      <c r="U188">
        <v>15.7</v>
      </c>
      <c r="V188">
        <v>0.5</v>
      </c>
      <c r="W188">
        <v>0.2</v>
      </c>
      <c r="AB188">
        <f t="shared" si="3"/>
        <v>1974.1</v>
      </c>
    </row>
    <row r="189" spans="1:28" x14ac:dyDescent="0.25">
      <c r="A189" t="s">
        <v>114</v>
      </c>
      <c r="B189" t="s">
        <v>76</v>
      </c>
      <c r="C189" s="1">
        <v>0.89766203703703706</v>
      </c>
      <c r="D189">
        <v>585</v>
      </c>
      <c r="E189" s="2">
        <v>1.8021967592592593E-2</v>
      </c>
      <c r="F189" s="1">
        <v>1.8020833333333333E-2</v>
      </c>
      <c r="G189">
        <v>98</v>
      </c>
      <c r="H189">
        <v>1557.1</v>
      </c>
      <c r="I189">
        <v>0</v>
      </c>
      <c r="J189" t="s">
        <v>77</v>
      </c>
      <c r="K189" t="s">
        <v>22</v>
      </c>
      <c r="L189">
        <v>1</v>
      </c>
      <c r="N189" t="s">
        <v>23</v>
      </c>
      <c r="O189" t="s">
        <v>36</v>
      </c>
      <c r="P189" t="s">
        <v>28</v>
      </c>
      <c r="R189" t="s">
        <v>26</v>
      </c>
      <c r="S189">
        <v>15.8</v>
      </c>
      <c r="T189">
        <v>15.4</v>
      </c>
      <c r="U189">
        <v>15.7</v>
      </c>
      <c r="V189">
        <v>0.4</v>
      </c>
      <c r="W189">
        <v>0.1</v>
      </c>
      <c r="AB189">
        <f t="shared" si="3"/>
        <v>1974.1</v>
      </c>
    </row>
    <row r="190" spans="1:28" x14ac:dyDescent="0.25">
      <c r="A190" t="s">
        <v>114</v>
      </c>
      <c r="B190" t="s">
        <v>76</v>
      </c>
      <c r="C190" s="1">
        <v>0.89766203703703706</v>
      </c>
      <c r="D190">
        <v>585</v>
      </c>
      <c r="E190" s="2">
        <v>1.8021967592592593E-2</v>
      </c>
      <c r="F190" s="1">
        <v>1.8020833333333333E-2</v>
      </c>
      <c r="G190">
        <v>98</v>
      </c>
      <c r="H190">
        <v>1557.1</v>
      </c>
      <c r="I190">
        <v>0</v>
      </c>
      <c r="J190" t="s">
        <v>77</v>
      </c>
      <c r="K190" t="s">
        <v>22</v>
      </c>
      <c r="L190">
        <v>1</v>
      </c>
      <c r="N190" t="s">
        <v>23</v>
      </c>
      <c r="O190" t="s">
        <v>31</v>
      </c>
      <c r="P190" t="s">
        <v>28</v>
      </c>
      <c r="R190" t="s">
        <v>26</v>
      </c>
      <c r="S190">
        <v>15.6</v>
      </c>
      <c r="T190">
        <v>15.4</v>
      </c>
      <c r="U190">
        <v>15.7</v>
      </c>
      <c r="V190">
        <v>0.2</v>
      </c>
      <c r="W190">
        <v>-0.1</v>
      </c>
      <c r="AB190">
        <f t="shared" si="3"/>
        <v>1974.1</v>
      </c>
    </row>
    <row r="191" spans="1:28" x14ac:dyDescent="0.25">
      <c r="A191" t="s">
        <v>114</v>
      </c>
      <c r="B191" t="s">
        <v>76</v>
      </c>
      <c r="C191" s="1">
        <v>0.89766203703703706</v>
      </c>
      <c r="D191">
        <v>585</v>
      </c>
      <c r="E191" s="2">
        <v>1.8021967592592593E-2</v>
      </c>
      <c r="F191" s="1">
        <v>1.8020833333333333E-2</v>
      </c>
      <c r="G191">
        <v>98</v>
      </c>
      <c r="H191">
        <v>1557.1</v>
      </c>
      <c r="I191">
        <v>0</v>
      </c>
      <c r="J191" t="s">
        <v>77</v>
      </c>
      <c r="K191" t="s">
        <v>22</v>
      </c>
      <c r="L191">
        <v>1</v>
      </c>
      <c r="N191" t="s">
        <v>23</v>
      </c>
      <c r="O191" t="s">
        <v>24</v>
      </c>
      <c r="P191" t="s">
        <v>28</v>
      </c>
      <c r="R191" t="s">
        <v>26</v>
      </c>
      <c r="AB191">
        <f t="shared" si="3"/>
        <v>1974.1</v>
      </c>
    </row>
    <row r="192" spans="1:28" x14ac:dyDescent="0.25">
      <c r="A192" t="s">
        <v>114</v>
      </c>
      <c r="B192" t="s">
        <v>76</v>
      </c>
      <c r="C192" s="1">
        <v>0.89766203703703706</v>
      </c>
      <c r="D192">
        <v>585</v>
      </c>
      <c r="E192" s="2">
        <v>1.8021967592592593E-2</v>
      </c>
      <c r="F192" s="1">
        <v>1.8020833333333333E-2</v>
      </c>
      <c r="G192">
        <v>98</v>
      </c>
      <c r="H192">
        <v>1557.1</v>
      </c>
      <c r="I192">
        <v>0</v>
      </c>
      <c r="J192" t="s">
        <v>77</v>
      </c>
      <c r="K192" t="s">
        <v>22</v>
      </c>
      <c r="L192">
        <v>1</v>
      </c>
      <c r="N192" t="s">
        <v>23</v>
      </c>
      <c r="O192" t="s">
        <v>46</v>
      </c>
      <c r="P192" t="s">
        <v>28</v>
      </c>
      <c r="R192" t="s">
        <v>26</v>
      </c>
      <c r="S192">
        <v>15.8</v>
      </c>
      <c r="T192">
        <v>15.4</v>
      </c>
      <c r="U192">
        <v>15.7</v>
      </c>
      <c r="V192">
        <v>0.4</v>
      </c>
      <c r="W192">
        <v>0.1</v>
      </c>
      <c r="AB192">
        <f t="shared" si="3"/>
        <v>1974.1</v>
      </c>
    </row>
    <row r="193" spans="1:28" x14ac:dyDescent="0.25">
      <c r="A193" t="s">
        <v>114</v>
      </c>
      <c r="B193" t="s">
        <v>76</v>
      </c>
      <c r="C193" s="1">
        <v>0.89766203703703706</v>
      </c>
      <c r="D193">
        <v>585</v>
      </c>
      <c r="E193" s="2">
        <v>1.8021967592592593E-2</v>
      </c>
      <c r="F193" s="1">
        <v>1.8020833333333333E-2</v>
      </c>
      <c r="G193">
        <v>98</v>
      </c>
      <c r="H193">
        <v>1557.1</v>
      </c>
      <c r="I193">
        <v>0</v>
      </c>
      <c r="J193" t="s">
        <v>77</v>
      </c>
      <c r="K193" t="s">
        <v>22</v>
      </c>
      <c r="L193">
        <v>1</v>
      </c>
      <c r="N193" t="s">
        <v>23</v>
      </c>
      <c r="O193" t="s">
        <v>42</v>
      </c>
      <c r="P193" t="s">
        <v>28</v>
      </c>
      <c r="R193" t="s">
        <v>26</v>
      </c>
      <c r="S193">
        <v>16.8</v>
      </c>
      <c r="T193">
        <v>15.4</v>
      </c>
      <c r="U193">
        <v>15.7</v>
      </c>
      <c r="V193">
        <v>1.4</v>
      </c>
      <c r="W193">
        <v>1.1000000000000001</v>
      </c>
      <c r="AB193">
        <f t="shared" si="3"/>
        <v>1974.1</v>
      </c>
    </row>
    <row r="194" spans="1:28" x14ac:dyDescent="0.25">
      <c r="A194" t="s">
        <v>115</v>
      </c>
      <c r="B194" t="s">
        <v>76</v>
      </c>
      <c r="C194" s="1">
        <v>0.8979166666666667</v>
      </c>
      <c r="D194">
        <v>643</v>
      </c>
      <c r="E194" s="2">
        <v>1.8277268518518519E-2</v>
      </c>
      <c r="F194" s="1">
        <v>1.8275462962962962E-2</v>
      </c>
      <c r="G194">
        <v>156</v>
      </c>
      <c r="H194">
        <v>1579.16</v>
      </c>
      <c r="I194">
        <v>42.613100000000003</v>
      </c>
      <c r="J194" t="s">
        <v>77</v>
      </c>
      <c r="K194" t="s">
        <v>22</v>
      </c>
      <c r="L194">
        <v>1</v>
      </c>
      <c r="N194" t="s">
        <v>23</v>
      </c>
      <c r="O194" t="s">
        <v>33</v>
      </c>
      <c r="P194" t="s">
        <v>86</v>
      </c>
      <c r="Q194" t="s">
        <v>42</v>
      </c>
      <c r="R194" t="s">
        <v>80</v>
      </c>
      <c r="AB194">
        <f t="shared" si="3"/>
        <v>1996.16</v>
      </c>
    </row>
    <row r="195" spans="1:28" x14ac:dyDescent="0.25">
      <c r="A195" t="s">
        <v>116</v>
      </c>
      <c r="B195" t="s">
        <v>76</v>
      </c>
      <c r="C195" s="1">
        <v>0.89841435185185192</v>
      </c>
      <c r="D195">
        <v>256</v>
      </c>
      <c r="E195" s="2">
        <v>1.8770474537037039E-2</v>
      </c>
      <c r="F195" s="1">
        <v>1.8761574074074073E-2</v>
      </c>
      <c r="G195">
        <v>769</v>
      </c>
      <c r="H195">
        <v>1621.77</v>
      </c>
      <c r="I195">
        <v>0</v>
      </c>
      <c r="J195" t="s">
        <v>77</v>
      </c>
      <c r="K195" t="s">
        <v>22</v>
      </c>
      <c r="L195">
        <v>1</v>
      </c>
      <c r="N195" t="s">
        <v>23</v>
      </c>
      <c r="O195" t="s">
        <v>33</v>
      </c>
      <c r="P195" t="s">
        <v>86</v>
      </c>
      <c r="Q195" t="s">
        <v>42</v>
      </c>
      <c r="R195" t="s">
        <v>88</v>
      </c>
      <c r="AB195">
        <f t="shared" si="3"/>
        <v>2038.77</v>
      </c>
    </row>
    <row r="196" spans="1:28" x14ac:dyDescent="0.25">
      <c r="A196" t="s">
        <v>117</v>
      </c>
      <c r="B196" t="s">
        <v>76</v>
      </c>
      <c r="C196" s="1">
        <v>0.89888888888888896</v>
      </c>
      <c r="D196">
        <v>837</v>
      </c>
      <c r="E196" s="2">
        <v>1.9251736111111112E-2</v>
      </c>
      <c r="F196" s="1">
        <v>1.9247685185185184E-2</v>
      </c>
      <c r="G196">
        <v>350</v>
      </c>
      <c r="H196">
        <v>1663.35</v>
      </c>
      <c r="I196">
        <v>84.75</v>
      </c>
      <c r="J196" t="s">
        <v>77</v>
      </c>
      <c r="K196" t="s">
        <v>22</v>
      </c>
      <c r="L196">
        <v>1</v>
      </c>
      <c r="N196" t="s">
        <v>23</v>
      </c>
      <c r="O196" t="s">
        <v>33</v>
      </c>
      <c r="P196" t="s">
        <v>86</v>
      </c>
      <c r="Q196" t="s">
        <v>46</v>
      </c>
      <c r="R196" t="s">
        <v>80</v>
      </c>
      <c r="AB196">
        <f t="shared" si="3"/>
        <v>2080.35</v>
      </c>
    </row>
    <row r="197" spans="1:28" x14ac:dyDescent="0.25">
      <c r="A197" t="s">
        <v>118</v>
      </c>
      <c r="B197" t="s">
        <v>76</v>
      </c>
      <c r="C197" s="1">
        <v>0.89975694444444443</v>
      </c>
      <c r="D197">
        <v>63</v>
      </c>
      <c r="E197" s="2">
        <v>2.0110833333333335E-2</v>
      </c>
      <c r="F197" s="1">
        <v>2.0104166666666666E-2</v>
      </c>
      <c r="G197">
        <v>576</v>
      </c>
      <c r="H197">
        <v>1737.58</v>
      </c>
      <c r="I197">
        <v>0</v>
      </c>
      <c r="J197" t="s">
        <v>77</v>
      </c>
      <c r="K197" t="s">
        <v>22</v>
      </c>
      <c r="L197">
        <v>1</v>
      </c>
      <c r="N197" t="s">
        <v>23</v>
      </c>
      <c r="O197" t="s">
        <v>24</v>
      </c>
      <c r="P197" t="s">
        <v>28</v>
      </c>
      <c r="R197" t="s">
        <v>26</v>
      </c>
      <c r="S197">
        <v>17.899999999999999</v>
      </c>
      <c r="T197">
        <v>15.5</v>
      </c>
      <c r="U197">
        <v>15.8</v>
      </c>
      <c r="V197">
        <v>2.4</v>
      </c>
      <c r="W197">
        <v>2.1</v>
      </c>
      <c r="AB197">
        <f t="shared" si="3"/>
        <v>2154.58</v>
      </c>
    </row>
    <row r="198" spans="1:28" x14ac:dyDescent="0.25">
      <c r="A198" t="s">
        <v>118</v>
      </c>
      <c r="B198" t="s">
        <v>76</v>
      </c>
      <c r="C198" s="1">
        <v>0.89975694444444443</v>
      </c>
      <c r="D198">
        <v>63</v>
      </c>
      <c r="E198" s="2">
        <v>2.0110833333333335E-2</v>
      </c>
      <c r="F198" s="1">
        <v>2.0104166666666666E-2</v>
      </c>
      <c r="G198">
        <v>576</v>
      </c>
      <c r="H198">
        <v>1737.58</v>
      </c>
      <c r="I198">
        <v>0</v>
      </c>
      <c r="J198" t="s">
        <v>77</v>
      </c>
      <c r="K198" t="s">
        <v>22</v>
      </c>
      <c r="L198">
        <v>1</v>
      </c>
      <c r="N198" t="s">
        <v>23</v>
      </c>
      <c r="O198" t="s">
        <v>36</v>
      </c>
      <c r="P198" t="s">
        <v>28</v>
      </c>
      <c r="R198" t="s">
        <v>26</v>
      </c>
      <c r="S198">
        <v>15.6</v>
      </c>
      <c r="T198">
        <v>15.5</v>
      </c>
      <c r="U198">
        <v>15.8</v>
      </c>
      <c r="V198">
        <v>0.1</v>
      </c>
      <c r="W198">
        <v>-0.2</v>
      </c>
      <c r="AB198">
        <f t="shared" si="3"/>
        <v>2154.58</v>
      </c>
    </row>
    <row r="199" spans="1:28" x14ac:dyDescent="0.25">
      <c r="A199" t="s">
        <v>118</v>
      </c>
      <c r="B199" t="s">
        <v>76</v>
      </c>
      <c r="C199" s="1">
        <v>0.89975694444444443</v>
      </c>
      <c r="D199">
        <v>63</v>
      </c>
      <c r="E199" s="2">
        <v>2.0110833333333335E-2</v>
      </c>
      <c r="F199" s="1">
        <v>2.0104166666666666E-2</v>
      </c>
      <c r="G199">
        <v>576</v>
      </c>
      <c r="H199">
        <v>1737.58</v>
      </c>
      <c r="I199">
        <v>0</v>
      </c>
      <c r="J199" t="s">
        <v>77</v>
      </c>
      <c r="K199" t="s">
        <v>22</v>
      </c>
      <c r="L199">
        <v>1</v>
      </c>
      <c r="N199" t="s">
        <v>23</v>
      </c>
      <c r="O199" t="s">
        <v>33</v>
      </c>
      <c r="P199" t="s">
        <v>28</v>
      </c>
      <c r="R199" t="s">
        <v>26</v>
      </c>
      <c r="S199">
        <v>16.7</v>
      </c>
      <c r="T199">
        <v>15.5</v>
      </c>
      <c r="U199">
        <v>15.8</v>
      </c>
      <c r="V199">
        <v>1.2</v>
      </c>
      <c r="W199">
        <v>0.9</v>
      </c>
      <c r="AB199">
        <f t="shared" si="3"/>
        <v>2154.58</v>
      </c>
    </row>
    <row r="200" spans="1:28" x14ac:dyDescent="0.25">
      <c r="A200" t="s">
        <v>118</v>
      </c>
      <c r="B200" t="s">
        <v>76</v>
      </c>
      <c r="C200" s="1">
        <v>0.89975694444444443</v>
      </c>
      <c r="D200">
        <v>63</v>
      </c>
      <c r="E200" s="2">
        <v>2.0110833333333335E-2</v>
      </c>
      <c r="F200" s="1">
        <v>2.0104166666666666E-2</v>
      </c>
      <c r="G200">
        <v>576</v>
      </c>
      <c r="H200">
        <v>1737.58</v>
      </c>
      <c r="I200">
        <v>0</v>
      </c>
      <c r="J200" t="s">
        <v>77</v>
      </c>
      <c r="K200" t="s">
        <v>22</v>
      </c>
      <c r="L200">
        <v>1</v>
      </c>
      <c r="N200" t="s">
        <v>23</v>
      </c>
      <c r="O200" t="s">
        <v>46</v>
      </c>
      <c r="P200" t="s">
        <v>28</v>
      </c>
      <c r="R200" t="s">
        <v>26</v>
      </c>
      <c r="S200">
        <v>15.7</v>
      </c>
      <c r="T200">
        <v>15.5</v>
      </c>
      <c r="U200">
        <v>15.8</v>
      </c>
      <c r="V200">
        <v>0.2</v>
      </c>
      <c r="W200">
        <v>-0.1</v>
      </c>
      <c r="AB200">
        <f t="shared" si="3"/>
        <v>2154.58</v>
      </c>
    </row>
    <row r="201" spans="1:28" x14ac:dyDescent="0.25">
      <c r="A201" t="s">
        <v>119</v>
      </c>
      <c r="B201" t="s">
        <v>76</v>
      </c>
      <c r="C201" s="1">
        <v>0.89975694444444443</v>
      </c>
      <c r="D201">
        <v>197</v>
      </c>
      <c r="E201" s="2">
        <v>2.011238425925926E-2</v>
      </c>
      <c r="F201" s="1">
        <v>2.0104166666666666E-2</v>
      </c>
      <c r="G201">
        <v>710</v>
      </c>
      <c r="H201">
        <v>1737.71</v>
      </c>
      <c r="I201">
        <v>0</v>
      </c>
      <c r="J201" t="s">
        <v>77</v>
      </c>
      <c r="K201" t="s">
        <v>22</v>
      </c>
      <c r="L201">
        <v>1</v>
      </c>
      <c r="N201" t="s">
        <v>23</v>
      </c>
      <c r="O201" t="s">
        <v>42</v>
      </c>
      <c r="P201" t="s">
        <v>28</v>
      </c>
      <c r="R201" t="s">
        <v>26</v>
      </c>
      <c r="S201">
        <v>18.8</v>
      </c>
      <c r="T201">
        <v>15.5</v>
      </c>
      <c r="U201">
        <v>15.8</v>
      </c>
      <c r="V201">
        <v>3.3</v>
      </c>
      <c r="W201">
        <v>3</v>
      </c>
      <c r="AB201">
        <f t="shared" si="3"/>
        <v>2154.71</v>
      </c>
    </row>
    <row r="202" spans="1:28" x14ac:dyDescent="0.25">
      <c r="A202" t="s">
        <v>120</v>
      </c>
      <c r="B202" t="s">
        <v>76</v>
      </c>
      <c r="C202" s="1">
        <v>0.89987268518518526</v>
      </c>
      <c r="D202">
        <v>587</v>
      </c>
      <c r="E202" s="2">
        <v>2.023263888888889E-2</v>
      </c>
      <c r="F202" s="1">
        <v>2.0231481481481482E-2</v>
      </c>
      <c r="G202">
        <v>100</v>
      </c>
      <c r="H202">
        <v>1748.1</v>
      </c>
      <c r="I202">
        <v>0</v>
      </c>
      <c r="J202" t="s">
        <v>77</v>
      </c>
      <c r="K202" t="s">
        <v>22</v>
      </c>
      <c r="L202">
        <v>1</v>
      </c>
      <c r="N202" t="s">
        <v>23</v>
      </c>
      <c r="O202" t="s">
        <v>33</v>
      </c>
      <c r="P202" t="s">
        <v>86</v>
      </c>
      <c r="Q202" t="s">
        <v>46</v>
      </c>
      <c r="R202" t="s">
        <v>88</v>
      </c>
      <c r="AB202">
        <f t="shared" ref="AB202:AB265" si="4">H202+417</f>
        <v>2165.1</v>
      </c>
    </row>
    <row r="203" spans="1:28" x14ac:dyDescent="0.25">
      <c r="A203" t="s">
        <v>121</v>
      </c>
      <c r="B203" t="s">
        <v>76</v>
      </c>
      <c r="C203" s="1">
        <v>0.90076388888888881</v>
      </c>
      <c r="D203">
        <v>328</v>
      </c>
      <c r="E203" s="2">
        <v>2.1120844907407409E-2</v>
      </c>
      <c r="F203" s="1">
        <v>2.1111111111111108E-2</v>
      </c>
      <c r="G203">
        <v>841</v>
      </c>
      <c r="H203">
        <v>1824.84</v>
      </c>
      <c r="I203">
        <v>27.1721</v>
      </c>
      <c r="J203" t="s">
        <v>77</v>
      </c>
      <c r="K203" t="s">
        <v>22</v>
      </c>
      <c r="L203">
        <v>1</v>
      </c>
      <c r="N203" t="s">
        <v>23</v>
      </c>
      <c r="O203" t="s">
        <v>42</v>
      </c>
      <c r="P203" t="s">
        <v>86</v>
      </c>
      <c r="Q203" t="s">
        <v>33</v>
      </c>
      <c r="R203" t="s">
        <v>80</v>
      </c>
      <c r="AB203">
        <f t="shared" si="4"/>
        <v>2241.84</v>
      </c>
    </row>
    <row r="204" spans="1:28" x14ac:dyDescent="0.25">
      <c r="A204" t="s">
        <v>122</v>
      </c>
      <c r="B204" t="s">
        <v>76</v>
      </c>
      <c r="C204" s="1">
        <v>0.9008449074074073</v>
      </c>
      <c r="D204">
        <v>13</v>
      </c>
      <c r="E204" s="2">
        <v>2.1198217592592591E-2</v>
      </c>
      <c r="F204" s="1">
        <v>2.119212962962963E-2</v>
      </c>
      <c r="G204">
        <v>526</v>
      </c>
      <c r="H204">
        <v>1831.53</v>
      </c>
      <c r="I204">
        <v>0</v>
      </c>
      <c r="J204" t="s">
        <v>77</v>
      </c>
      <c r="K204" t="s">
        <v>22</v>
      </c>
      <c r="L204">
        <v>1</v>
      </c>
      <c r="N204" t="s">
        <v>23</v>
      </c>
      <c r="O204" t="s">
        <v>46</v>
      </c>
      <c r="P204" t="s">
        <v>28</v>
      </c>
      <c r="R204" t="s">
        <v>26</v>
      </c>
      <c r="S204">
        <v>16.100000000000001</v>
      </c>
      <c r="T204">
        <v>15.5</v>
      </c>
      <c r="U204">
        <v>15.9</v>
      </c>
      <c r="V204">
        <v>0.6</v>
      </c>
      <c r="W204">
        <v>0.2</v>
      </c>
      <c r="X204" t="s">
        <v>104</v>
      </c>
      <c r="Y204" t="s">
        <v>123</v>
      </c>
      <c r="AB204">
        <f t="shared" si="4"/>
        <v>2248.5299999999997</v>
      </c>
    </row>
    <row r="205" spans="1:28" x14ac:dyDescent="0.25">
      <c r="A205" t="s">
        <v>124</v>
      </c>
      <c r="B205" t="s">
        <v>76</v>
      </c>
      <c r="C205" s="1">
        <v>0.90107638888888886</v>
      </c>
      <c r="D205">
        <v>497</v>
      </c>
      <c r="E205" s="2">
        <v>2.1435300925925924E-2</v>
      </c>
      <c r="F205" s="1">
        <v>2.1435185185185186E-2</v>
      </c>
      <c r="G205">
        <v>10</v>
      </c>
      <c r="H205">
        <v>1852.01</v>
      </c>
      <c r="I205">
        <v>1.94</v>
      </c>
      <c r="J205" t="s">
        <v>77</v>
      </c>
      <c r="K205" t="s">
        <v>22</v>
      </c>
      <c r="L205">
        <v>1</v>
      </c>
      <c r="N205" t="s">
        <v>23</v>
      </c>
      <c r="O205" t="s">
        <v>42</v>
      </c>
      <c r="P205" t="s">
        <v>125</v>
      </c>
      <c r="Q205" t="s">
        <v>33</v>
      </c>
      <c r="R205" t="s">
        <v>80</v>
      </c>
      <c r="AB205">
        <f t="shared" si="4"/>
        <v>2269.0100000000002</v>
      </c>
    </row>
    <row r="206" spans="1:28" x14ac:dyDescent="0.25">
      <c r="A206" t="s">
        <v>126</v>
      </c>
      <c r="B206" t="s">
        <v>76</v>
      </c>
      <c r="C206" s="1">
        <v>0.90107638888888886</v>
      </c>
      <c r="D206">
        <v>500</v>
      </c>
      <c r="E206" s="2">
        <v>2.143533564814815E-2</v>
      </c>
      <c r="F206" s="1">
        <v>2.1435185185185186E-2</v>
      </c>
      <c r="G206">
        <v>13</v>
      </c>
      <c r="H206">
        <v>1852.01</v>
      </c>
      <c r="I206">
        <v>0</v>
      </c>
      <c r="J206" t="s">
        <v>77</v>
      </c>
      <c r="K206" t="s">
        <v>22</v>
      </c>
      <c r="L206">
        <v>1</v>
      </c>
      <c r="N206" t="s">
        <v>23</v>
      </c>
      <c r="O206" t="s">
        <v>42</v>
      </c>
      <c r="P206" t="s">
        <v>86</v>
      </c>
      <c r="Q206" t="s">
        <v>33</v>
      </c>
      <c r="R206" t="s">
        <v>88</v>
      </c>
      <c r="AB206">
        <f t="shared" si="4"/>
        <v>2269.0100000000002</v>
      </c>
    </row>
    <row r="207" spans="1:28" x14ac:dyDescent="0.25">
      <c r="A207" t="s">
        <v>127</v>
      </c>
      <c r="B207" t="s">
        <v>76</v>
      </c>
      <c r="C207" s="1">
        <v>0.90109953703703705</v>
      </c>
      <c r="D207">
        <v>437</v>
      </c>
      <c r="E207" s="2">
        <v>2.1457754629629632E-2</v>
      </c>
      <c r="F207" s="1">
        <v>2.1446759259259259E-2</v>
      </c>
      <c r="G207">
        <v>950</v>
      </c>
      <c r="H207">
        <v>1853.95</v>
      </c>
      <c r="I207">
        <v>0</v>
      </c>
      <c r="J207" t="s">
        <v>77</v>
      </c>
      <c r="K207" t="s">
        <v>22</v>
      </c>
      <c r="L207">
        <v>1</v>
      </c>
      <c r="N207" t="s">
        <v>23</v>
      </c>
      <c r="O207" t="s">
        <v>42</v>
      </c>
      <c r="P207" t="s">
        <v>125</v>
      </c>
      <c r="Q207" t="s">
        <v>33</v>
      </c>
      <c r="R207" t="s">
        <v>88</v>
      </c>
      <c r="AB207">
        <f t="shared" si="4"/>
        <v>2270.9499999999998</v>
      </c>
    </row>
    <row r="208" spans="1:28" x14ac:dyDescent="0.25">
      <c r="A208" t="s">
        <v>127</v>
      </c>
      <c r="B208" t="s">
        <v>76</v>
      </c>
      <c r="C208" s="1">
        <v>0.90109953703703705</v>
      </c>
      <c r="D208">
        <v>437</v>
      </c>
      <c r="E208" s="2">
        <v>2.1457754629629632E-2</v>
      </c>
      <c r="F208" s="1">
        <v>2.1446759259259259E-2</v>
      </c>
      <c r="G208">
        <v>950</v>
      </c>
      <c r="H208">
        <v>1853.95</v>
      </c>
      <c r="I208">
        <v>1.97</v>
      </c>
      <c r="J208" t="s">
        <v>77</v>
      </c>
      <c r="K208" t="s">
        <v>22</v>
      </c>
      <c r="L208">
        <v>1</v>
      </c>
      <c r="N208" t="s">
        <v>23</v>
      </c>
      <c r="O208" t="s">
        <v>33</v>
      </c>
      <c r="P208" t="s">
        <v>89</v>
      </c>
      <c r="Q208" t="s">
        <v>42</v>
      </c>
      <c r="R208" t="s">
        <v>80</v>
      </c>
      <c r="AB208">
        <f t="shared" si="4"/>
        <v>2270.9499999999998</v>
      </c>
    </row>
    <row r="209" spans="1:28" x14ac:dyDescent="0.25">
      <c r="A209" t="s">
        <v>128</v>
      </c>
      <c r="B209" t="s">
        <v>76</v>
      </c>
      <c r="C209" s="1">
        <v>0.90112268518518512</v>
      </c>
      <c r="D209">
        <v>407</v>
      </c>
      <c r="E209" s="2">
        <v>2.1480555555555555E-2</v>
      </c>
      <c r="F209" s="1">
        <v>2.146990740740741E-2</v>
      </c>
      <c r="G209">
        <v>920</v>
      </c>
      <c r="H209">
        <v>1855.92</v>
      </c>
      <c r="I209">
        <v>0</v>
      </c>
      <c r="J209" t="s">
        <v>77</v>
      </c>
      <c r="K209" t="s">
        <v>22</v>
      </c>
      <c r="L209">
        <v>1</v>
      </c>
      <c r="N209" t="s">
        <v>23</v>
      </c>
      <c r="O209" t="s">
        <v>33</v>
      </c>
      <c r="P209" t="s">
        <v>89</v>
      </c>
      <c r="Q209" t="s">
        <v>42</v>
      </c>
      <c r="R209" t="s">
        <v>88</v>
      </c>
      <c r="AB209">
        <f t="shared" si="4"/>
        <v>2272.92</v>
      </c>
    </row>
    <row r="210" spans="1:28" x14ac:dyDescent="0.25">
      <c r="A210" t="s">
        <v>129</v>
      </c>
      <c r="B210" t="s">
        <v>76</v>
      </c>
      <c r="C210" s="1">
        <v>0.90131944444444445</v>
      </c>
      <c r="D210">
        <v>957</v>
      </c>
      <c r="E210" s="2">
        <v>2.1683680555555557E-2</v>
      </c>
      <c r="F210" s="1">
        <v>2.1678240740740738E-2</v>
      </c>
      <c r="G210">
        <v>470</v>
      </c>
      <c r="H210">
        <v>1873.47</v>
      </c>
      <c r="I210">
        <v>0</v>
      </c>
      <c r="J210" t="s">
        <v>77</v>
      </c>
      <c r="K210" t="s">
        <v>22</v>
      </c>
      <c r="L210">
        <v>1</v>
      </c>
      <c r="N210" t="s">
        <v>23</v>
      </c>
      <c r="O210" t="s">
        <v>36</v>
      </c>
      <c r="P210" t="s">
        <v>28</v>
      </c>
      <c r="R210" t="s">
        <v>26</v>
      </c>
      <c r="S210">
        <v>15.8</v>
      </c>
      <c r="T210">
        <v>15.5</v>
      </c>
      <c r="U210">
        <v>15.8</v>
      </c>
      <c r="V210">
        <v>0.3</v>
      </c>
      <c r="W210">
        <v>0</v>
      </c>
      <c r="X210" t="s">
        <v>104</v>
      </c>
      <c r="Y210" t="s">
        <v>130</v>
      </c>
      <c r="AB210">
        <f t="shared" si="4"/>
        <v>2290.4700000000003</v>
      </c>
    </row>
    <row r="211" spans="1:28" x14ac:dyDescent="0.25">
      <c r="A211" t="s">
        <v>131</v>
      </c>
      <c r="B211" t="s">
        <v>76</v>
      </c>
      <c r="C211" s="1">
        <v>0.9014699074074074</v>
      </c>
      <c r="D211">
        <v>223</v>
      </c>
      <c r="E211" s="2">
        <v>2.182564814814815E-2</v>
      </c>
      <c r="F211" s="1">
        <v>2.1817129629629631E-2</v>
      </c>
      <c r="G211">
        <v>736</v>
      </c>
      <c r="H211">
        <v>1885.74</v>
      </c>
      <c r="I211">
        <v>9.1910500000000006</v>
      </c>
      <c r="J211" t="s">
        <v>77</v>
      </c>
      <c r="K211" t="s">
        <v>22</v>
      </c>
      <c r="L211">
        <v>1</v>
      </c>
      <c r="N211" t="s">
        <v>23</v>
      </c>
      <c r="O211" t="s">
        <v>36</v>
      </c>
      <c r="P211" t="s">
        <v>86</v>
      </c>
      <c r="Q211" t="s">
        <v>24</v>
      </c>
      <c r="R211" t="s">
        <v>80</v>
      </c>
      <c r="AB211">
        <f t="shared" si="4"/>
        <v>2302.7399999999998</v>
      </c>
    </row>
    <row r="212" spans="1:28" x14ac:dyDescent="0.25">
      <c r="A212" t="s">
        <v>132</v>
      </c>
      <c r="B212" t="s">
        <v>76</v>
      </c>
      <c r="C212" s="1">
        <v>0.90157407407407408</v>
      </c>
      <c r="D212">
        <v>414</v>
      </c>
      <c r="E212" s="2">
        <v>2.1932025462962964E-2</v>
      </c>
      <c r="F212" s="1">
        <v>2.1921296296296296E-2</v>
      </c>
      <c r="G212">
        <v>927</v>
      </c>
      <c r="H212">
        <v>1894.93</v>
      </c>
      <c r="I212">
        <v>0</v>
      </c>
      <c r="J212" t="s">
        <v>77</v>
      </c>
      <c r="K212" t="s">
        <v>22</v>
      </c>
      <c r="L212">
        <v>1</v>
      </c>
      <c r="N212" t="s">
        <v>23</v>
      </c>
      <c r="O212" t="s">
        <v>36</v>
      </c>
      <c r="P212" t="s">
        <v>86</v>
      </c>
      <c r="Q212" t="s">
        <v>24</v>
      </c>
      <c r="R212" t="s">
        <v>88</v>
      </c>
      <c r="AB212">
        <f t="shared" si="4"/>
        <v>2311.9300000000003</v>
      </c>
    </row>
    <row r="213" spans="1:28" x14ac:dyDescent="0.25">
      <c r="A213" t="s">
        <v>132</v>
      </c>
      <c r="B213" t="s">
        <v>76</v>
      </c>
      <c r="C213" s="1">
        <v>0.90157407407407408</v>
      </c>
      <c r="D213">
        <v>414</v>
      </c>
      <c r="E213" s="2">
        <v>2.1932025462962964E-2</v>
      </c>
      <c r="F213" s="1">
        <v>2.1921296296296296E-2</v>
      </c>
      <c r="G213">
        <v>927</v>
      </c>
      <c r="H213">
        <v>1894.93</v>
      </c>
      <c r="I213">
        <v>13.3354</v>
      </c>
      <c r="J213" t="s">
        <v>77</v>
      </c>
      <c r="K213" t="s">
        <v>22</v>
      </c>
      <c r="L213">
        <v>1</v>
      </c>
      <c r="N213" t="s">
        <v>23</v>
      </c>
      <c r="O213" t="s">
        <v>24</v>
      </c>
      <c r="P213" t="s">
        <v>125</v>
      </c>
      <c r="Q213" t="s">
        <v>36</v>
      </c>
      <c r="R213" t="s">
        <v>80</v>
      </c>
      <c r="AB213">
        <f t="shared" si="4"/>
        <v>2311.9300000000003</v>
      </c>
    </row>
    <row r="214" spans="1:28" x14ac:dyDescent="0.25">
      <c r="A214" t="s">
        <v>133</v>
      </c>
      <c r="B214" t="s">
        <v>76</v>
      </c>
      <c r="C214" s="1">
        <v>0.90165509259259258</v>
      </c>
      <c r="D214">
        <v>500</v>
      </c>
      <c r="E214" s="2">
        <v>2.2014039351851852E-2</v>
      </c>
      <c r="F214" s="1">
        <v>2.2013888888888888E-2</v>
      </c>
      <c r="G214">
        <v>13</v>
      </c>
      <c r="H214">
        <v>1902.01</v>
      </c>
      <c r="I214">
        <v>0</v>
      </c>
      <c r="J214" t="s">
        <v>77</v>
      </c>
      <c r="K214" t="s">
        <v>22</v>
      </c>
      <c r="L214">
        <v>1</v>
      </c>
      <c r="N214" t="s">
        <v>23</v>
      </c>
      <c r="O214" t="s">
        <v>46</v>
      </c>
      <c r="P214" t="s">
        <v>28</v>
      </c>
      <c r="R214" t="s">
        <v>26</v>
      </c>
      <c r="S214">
        <v>15.8</v>
      </c>
      <c r="T214">
        <v>15.4</v>
      </c>
      <c r="U214">
        <v>15.8</v>
      </c>
      <c r="V214">
        <v>0.4</v>
      </c>
      <c r="W214">
        <v>0</v>
      </c>
      <c r="X214" t="s">
        <v>104</v>
      </c>
      <c r="Y214" t="s">
        <v>123</v>
      </c>
      <c r="AB214">
        <f t="shared" si="4"/>
        <v>2319.0100000000002</v>
      </c>
    </row>
    <row r="215" spans="1:28" x14ac:dyDescent="0.25">
      <c r="A215" t="s">
        <v>134</v>
      </c>
      <c r="B215" t="s">
        <v>76</v>
      </c>
      <c r="C215" s="1">
        <v>0.90172453703703714</v>
      </c>
      <c r="D215">
        <v>750</v>
      </c>
      <c r="E215" s="2">
        <v>2.2086377314814817E-2</v>
      </c>
      <c r="F215" s="1">
        <v>2.2083333333333333E-2</v>
      </c>
      <c r="G215">
        <v>263</v>
      </c>
      <c r="H215">
        <v>1908.26</v>
      </c>
      <c r="I215">
        <v>0</v>
      </c>
      <c r="J215" t="s">
        <v>77</v>
      </c>
      <c r="K215" t="s">
        <v>22</v>
      </c>
      <c r="L215">
        <v>1</v>
      </c>
      <c r="N215" t="s">
        <v>23</v>
      </c>
      <c r="O215" t="s">
        <v>24</v>
      </c>
      <c r="P215" t="s">
        <v>125</v>
      </c>
      <c r="Q215" t="s">
        <v>36</v>
      </c>
      <c r="R215" t="s">
        <v>88</v>
      </c>
      <c r="AB215">
        <f t="shared" si="4"/>
        <v>2325.2600000000002</v>
      </c>
    </row>
    <row r="216" spans="1:28" x14ac:dyDescent="0.25">
      <c r="A216" t="s">
        <v>134</v>
      </c>
      <c r="B216" t="s">
        <v>76</v>
      </c>
      <c r="C216" s="1">
        <v>0.90172453703703714</v>
      </c>
      <c r="D216">
        <v>750</v>
      </c>
      <c r="E216" s="2">
        <v>2.2086377314814817E-2</v>
      </c>
      <c r="F216" s="1">
        <v>2.2083333333333333E-2</v>
      </c>
      <c r="G216">
        <v>263</v>
      </c>
      <c r="H216">
        <v>1908.26</v>
      </c>
      <c r="I216">
        <v>4.9464600000000001</v>
      </c>
      <c r="J216" t="s">
        <v>77</v>
      </c>
      <c r="K216" t="s">
        <v>22</v>
      </c>
      <c r="L216">
        <v>1</v>
      </c>
      <c r="N216" t="s">
        <v>23</v>
      </c>
      <c r="O216" t="s">
        <v>24</v>
      </c>
      <c r="P216" t="s">
        <v>89</v>
      </c>
      <c r="Q216" t="s">
        <v>36</v>
      </c>
      <c r="R216" t="s">
        <v>80</v>
      </c>
      <c r="AB216">
        <f t="shared" si="4"/>
        <v>2325.2600000000002</v>
      </c>
    </row>
    <row r="217" spans="1:28" x14ac:dyDescent="0.25">
      <c r="A217" t="s">
        <v>135</v>
      </c>
      <c r="B217" t="s">
        <v>76</v>
      </c>
      <c r="C217" s="1">
        <v>0.90178240740740734</v>
      </c>
      <c r="D217">
        <v>696</v>
      </c>
      <c r="E217" s="2">
        <v>2.2143622685185188E-2</v>
      </c>
      <c r="F217" s="1">
        <v>2.2141203703703705E-2</v>
      </c>
      <c r="G217">
        <v>209</v>
      </c>
      <c r="H217">
        <v>1913.21</v>
      </c>
      <c r="I217">
        <v>0</v>
      </c>
      <c r="J217" t="s">
        <v>77</v>
      </c>
      <c r="K217" t="s">
        <v>22</v>
      </c>
      <c r="L217">
        <v>1</v>
      </c>
      <c r="N217" t="s">
        <v>23</v>
      </c>
      <c r="O217" t="s">
        <v>24</v>
      </c>
      <c r="P217" t="s">
        <v>89</v>
      </c>
      <c r="Q217" t="s">
        <v>36</v>
      </c>
      <c r="R217" t="s">
        <v>88</v>
      </c>
      <c r="AB217">
        <f t="shared" si="4"/>
        <v>2330.21</v>
      </c>
    </row>
    <row r="218" spans="1:28" x14ac:dyDescent="0.25">
      <c r="A218" t="s">
        <v>136</v>
      </c>
      <c r="B218" t="s">
        <v>76</v>
      </c>
      <c r="C218" s="1">
        <v>0.90184027777777775</v>
      </c>
      <c r="D218">
        <v>375</v>
      </c>
      <c r="E218" s="2">
        <v>2.2197777777777778E-2</v>
      </c>
      <c r="F218" s="1">
        <v>2.2187499999999999E-2</v>
      </c>
      <c r="G218">
        <v>888</v>
      </c>
      <c r="H218">
        <v>1917.89</v>
      </c>
      <c r="I218">
        <v>0</v>
      </c>
      <c r="J218" t="s">
        <v>77</v>
      </c>
      <c r="K218" t="s">
        <v>22</v>
      </c>
      <c r="L218">
        <v>1</v>
      </c>
      <c r="N218" t="s">
        <v>23</v>
      </c>
      <c r="O218" t="s">
        <v>46</v>
      </c>
      <c r="P218" t="s">
        <v>28</v>
      </c>
      <c r="R218" t="s">
        <v>26</v>
      </c>
      <c r="S218">
        <v>15.9</v>
      </c>
      <c r="T218">
        <v>15.6</v>
      </c>
      <c r="U218">
        <v>16</v>
      </c>
      <c r="V218">
        <v>0.3</v>
      </c>
      <c r="W218">
        <v>-0.1</v>
      </c>
      <c r="AB218">
        <f t="shared" si="4"/>
        <v>2334.8900000000003</v>
      </c>
    </row>
    <row r="219" spans="1:28" x14ac:dyDescent="0.25">
      <c r="A219" t="s">
        <v>136</v>
      </c>
      <c r="B219" t="s">
        <v>76</v>
      </c>
      <c r="C219" s="1">
        <v>0.90184027777777775</v>
      </c>
      <c r="D219">
        <v>375</v>
      </c>
      <c r="E219" s="2">
        <v>2.2197777777777778E-2</v>
      </c>
      <c r="F219" s="1">
        <v>2.2187499999999999E-2</v>
      </c>
      <c r="G219">
        <v>888</v>
      </c>
      <c r="H219">
        <v>1917.89</v>
      </c>
      <c r="I219">
        <v>0</v>
      </c>
      <c r="J219" t="s">
        <v>77</v>
      </c>
      <c r="K219" t="s">
        <v>22</v>
      </c>
      <c r="L219">
        <v>1</v>
      </c>
      <c r="N219" t="s">
        <v>23</v>
      </c>
      <c r="O219" t="s">
        <v>42</v>
      </c>
      <c r="P219" t="s">
        <v>28</v>
      </c>
      <c r="R219" t="s">
        <v>26</v>
      </c>
      <c r="S219">
        <v>18</v>
      </c>
      <c r="T219">
        <v>15.6</v>
      </c>
      <c r="U219">
        <v>16</v>
      </c>
      <c r="V219">
        <v>2.4</v>
      </c>
      <c r="W219">
        <v>2</v>
      </c>
      <c r="AB219">
        <f t="shared" si="4"/>
        <v>2334.8900000000003</v>
      </c>
    </row>
    <row r="220" spans="1:28" x14ac:dyDescent="0.25">
      <c r="A220" t="s">
        <v>136</v>
      </c>
      <c r="B220" t="s">
        <v>76</v>
      </c>
      <c r="C220" s="1">
        <v>0.90184027777777775</v>
      </c>
      <c r="D220">
        <v>375</v>
      </c>
      <c r="E220" s="2">
        <v>2.2197777777777778E-2</v>
      </c>
      <c r="F220" s="1">
        <v>2.2187499999999999E-2</v>
      </c>
      <c r="G220">
        <v>888</v>
      </c>
      <c r="H220">
        <v>1917.89</v>
      </c>
      <c r="I220">
        <v>0</v>
      </c>
      <c r="J220" t="s">
        <v>77</v>
      </c>
      <c r="K220" t="s">
        <v>22</v>
      </c>
      <c r="L220">
        <v>1</v>
      </c>
      <c r="N220" t="s">
        <v>23</v>
      </c>
      <c r="O220" t="s">
        <v>36</v>
      </c>
      <c r="P220" t="s">
        <v>28</v>
      </c>
      <c r="R220" t="s">
        <v>26</v>
      </c>
      <c r="S220">
        <v>16.600000000000001</v>
      </c>
      <c r="T220">
        <v>15.6</v>
      </c>
      <c r="U220">
        <v>16</v>
      </c>
      <c r="V220">
        <v>1</v>
      </c>
      <c r="W220">
        <v>0.6</v>
      </c>
      <c r="AB220">
        <f t="shared" si="4"/>
        <v>2334.8900000000003</v>
      </c>
    </row>
    <row r="221" spans="1:28" x14ac:dyDescent="0.25">
      <c r="A221" t="s">
        <v>136</v>
      </c>
      <c r="B221" t="s">
        <v>76</v>
      </c>
      <c r="C221" s="1">
        <v>0.90184027777777775</v>
      </c>
      <c r="D221">
        <v>375</v>
      </c>
      <c r="E221" s="2">
        <v>2.2197777777777778E-2</v>
      </c>
      <c r="F221" s="1">
        <v>2.2187499999999999E-2</v>
      </c>
      <c r="G221">
        <v>888</v>
      </c>
      <c r="H221">
        <v>1917.89</v>
      </c>
      <c r="I221">
        <v>0</v>
      </c>
      <c r="J221" t="s">
        <v>77</v>
      </c>
      <c r="K221" t="s">
        <v>22</v>
      </c>
      <c r="L221">
        <v>1</v>
      </c>
      <c r="N221" t="s">
        <v>23</v>
      </c>
      <c r="O221" t="s">
        <v>24</v>
      </c>
      <c r="P221" t="s">
        <v>28</v>
      </c>
      <c r="R221" t="s">
        <v>26</v>
      </c>
      <c r="S221">
        <v>17.600000000000001</v>
      </c>
      <c r="T221">
        <v>15.6</v>
      </c>
      <c r="U221">
        <v>16</v>
      </c>
      <c r="V221">
        <v>2</v>
      </c>
      <c r="W221">
        <v>1.6</v>
      </c>
      <c r="AB221">
        <f t="shared" si="4"/>
        <v>2334.8900000000003</v>
      </c>
    </row>
    <row r="222" spans="1:28" x14ac:dyDescent="0.25">
      <c r="A222" t="s">
        <v>137</v>
      </c>
      <c r="B222" t="s">
        <v>76</v>
      </c>
      <c r="C222" s="1">
        <v>0.90201388888888889</v>
      </c>
      <c r="D222">
        <v>749</v>
      </c>
      <c r="E222" s="2">
        <v>2.2375717592592589E-2</v>
      </c>
      <c r="F222" s="1">
        <v>2.2372685185185186E-2</v>
      </c>
      <c r="G222">
        <v>262</v>
      </c>
      <c r="H222">
        <v>1933.26</v>
      </c>
      <c r="I222">
        <v>6.0159599999999998</v>
      </c>
      <c r="J222" t="s">
        <v>77</v>
      </c>
      <c r="K222" t="s">
        <v>22</v>
      </c>
      <c r="L222">
        <v>1</v>
      </c>
      <c r="N222" t="s">
        <v>23</v>
      </c>
      <c r="O222" t="s">
        <v>42</v>
      </c>
      <c r="P222" t="s">
        <v>125</v>
      </c>
      <c r="Q222" t="s">
        <v>46</v>
      </c>
      <c r="R222" t="s">
        <v>80</v>
      </c>
      <c r="AB222">
        <f t="shared" si="4"/>
        <v>2350.2600000000002</v>
      </c>
    </row>
    <row r="223" spans="1:28" x14ac:dyDescent="0.25">
      <c r="A223" t="s">
        <v>138</v>
      </c>
      <c r="B223" t="s">
        <v>76</v>
      </c>
      <c r="C223" s="1">
        <v>0.90208333333333324</v>
      </c>
      <c r="D223">
        <v>765</v>
      </c>
      <c r="E223" s="2">
        <v>2.2445347222222221E-2</v>
      </c>
      <c r="F223" s="1">
        <v>2.2442129629629631E-2</v>
      </c>
      <c r="G223">
        <v>278</v>
      </c>
      <c r="H223">
        <v>1939.28</v>
      </c>
      <c r="I223">
        <v>0</v>
      </c>
      <c r="J223" t="s">
        <v>77</v>
      </c>
      <c r="K223" t="s">
        <v>22</v>
      </c>
      <c r="L223">
        <v>1</v>
      </c>
      <c r="N223" t="s">
        <v>23</v>
      </c>
      <c r="O223" t="s">
        <v>42</v>
      </c>
      <c r="P223" t="s">
        <v>125</v>
      </c>
      <c r="Q223" t="s">
        <v>46</v>
      </c>
      <c r="R223" t="s">
        <v>88</v>
      </c>
      <c r="AB223">
        <f t="shared" si="4"/>
        <v>2356.2799999999997</v>
      </c>
    </row>
    <row r="224" spans="1:28" x14ac:dyDescent="0.25">
      <c r="A224" t="s">
        <v>138</v>
      </c>
      <c r="B224" t="s">
        <v>76</v>
      </c>
      <c r="C224" s="1">
        <v>0.90208333333333324</v>
      </c>
      <c r="D224">
        <v>765</v>
      </c>
      <c r="E224" s="2">
        <v>2.2445347222222221E-2</v>
      </c>
      <c r="F224" s="1">
        <v>2.2442129629629631E-2</v>
      </c>
      <c r="G224">
        <v>278</v>
      </c>
      <c r="H224">
        <v>1939.28</v>
      </c>
      <c r="I224">
        <v>2.0053200000000002</v>
      </c>
      <c r="J224" t="s">
        <v>77</v>
      </c>
      <c r="K224" t="s">
        <v>22</v>
      </c>
      <c r="L224">
        <v>1</v>
      </c>
      <c r="N224" t="s">
        <v>23</v>
      </c>
      <c r="O224" t="s">
        <v>42</v>
      </c>
      <c r="P224" t="s">
        <v>139</v>
      </c>
      <c r="Q224" t="s">
        <v>46</v>
      </c>
      <c r="R224" t="s">
        <v>80</v>
      </c>
      <c r="AB224">
        <f t="shared" si="4"/>
        <v>2356.2799999999997</v>
      </c>
    </row>
    <row r="225" spans="1:28" x14ac:dyDescent="0.25">
      <c r="A225" t="s">
        <v>138</v>
      </c>
      <c r="B225" t="s">
        <v>76</v>
      </c>
      <c r="C225" s="1">
        <v>0.90208333333333324</v>
      </c>
      <c r="D225">
        <v>765</v>
      </c>
      <c r="E225" s="2">
        <v>2.2445347222222221E-2</v>
      </c>
      <c r="F225" s="1">
        <v>2.2442129629629631E-2</v>
      </c>
      <c r="G225">
        <v>278</v>
      </c>
      <c r="H225">
        <v>1939.28</v>
      </c>
      <c r="I225">
        <v>2.0053200000000002</v>
      </c>
      <c r="J225" t="s">
        <v>77</v>
      </c>
      <c r="K225" t="s">
        <v>22</v>
      </c>
      <c r="L225">
        <v>1</v>
      </c>
      <c r="N225" t="s">
        <v>23</v>
      </c>
      <c r="O225" t="s">
        <v>46</v>
      </c>
      <c r="P225" t="s">
        <v>89</v>
      </c>
      <c r="Q225" t="s">
        <v>42</v>
      </c>
      <c r="R225" t="s">
        <v>80</v>
      </c>
      <c r="AB225">
        <f t="shared" si="4"/>
        <v>2356.2799999999997</v>
      </c>
    </row>
    <row r="226" spans="1:28" x14ac:dyDescent="0.25">
      <c r="A226" t="s">
        <v>140</v>
      </c>
      <c r="B226" t="s">
        <v>76</v>
      </c>
      <c r="C226" s="1">
        <v>0.90210648148148154</v>
      </c>
      <c r="D226">
        <v>770</v>
      </c>
      <c r="E226" s="2">
        <v>2.2468553240740739E-2</v>
      </c>
      <c r="F226" s="1">
        <v>2.2465277777777778E-2</v>
      </c>
      <c r="G226">
        <v>283</v>
      </c>
      <c r="H226">
        <v>1941.28</v>
      </c>
      <c r="I226">
        <v>0</v>
      </c>
      <c r="J226" t="s">
        <v>77</v>
      </c>
      <c r="K226" t="s">
        <v>22</v>
      </c>
      <c r="L226">
        <v>1</v>
      </c>
      <c r="N226" t="s">
        <v>23</v>
      </c>
      <c r="O226" t="s">
        <v>42</v>
      </c>
      <c r="P226" t="s">
        <v>139</v>
      </c>
      <c r="Q226" t="s">
        <v>46</v>
      </c>
      <c r="R226" t="s">
        <v>88</v>
      </c>
      <c r="AB226">
        <f t="shared" si="4"/>
        <v>2358.2799999999997</v>
      </c>
    </row>
    <row r="227" spans="1:28" x14ac:dyDescent="0.25">
      <c r="A227" t="s">
        <v>140</v>
      </c>
      <c r="B227" t="s">
        <v>76</v>
      </c>
      <c r="C227" s="1">
        <v>0.90210648148148154</v>
      </c>
      <c r="D227">
        <v>770</v>
      </c>
      <c r="E227" s="2">
        <v>2.2468553240740739E-2</v>
      </c>
      <c r="F227" s="1">
        <v>2.2465277777777778E-2</v>
      </c>
      <c r="G227">
        <v>283</v>
      </c>
      <c r="H227">
        <v>1941.28</v>
      </c>
      <c r="I227">
        <v>0</v>
      </c>
      <c r="J227" t="s">
        <v>77</v>
      </c>
      <c r="K227" t="s">
        <v>22</v>
      </c>
      <c r="L227">
        <v>1</v>
      </c>
      <c r="N227" t="s">
        <v>23</v>
      </c>
      <c r="O227" t="s">
        <v>46</v>
      </c>
      <c r="P227" t="s">
        <v>89</v>
      </c>
      <c r="Q227" t="s">
        <v>42</v>
      </c>
      <c r="R227" t="s">
        <v>88</v>
      </c>
      <c r="AB227">
        <f t="shared" si="4"/>
        <v>2358.2799999999997</v>
      </c>
    </row>
    <row r="228" spans="1:28" x14ac:dyDescent="0.25">
      <c r="A228" t="s">
        <v>141</v>
      </c>
      <c r="B228" t="s">
        <v>76</v>
      </c>
      <c r="C228" s="1">
        <v>0.90342592592592597</v>
      </c>
      <c r="D228">
        <v>873</v>
      </c>
      <c r="E228" s="2">
        <v>2.3789189814814815E-2</v>
      </c>
      <c r="F228" s="1">
        <v>2.3784722222222221E-2</v>
      </c>
      <c r="G228">
        <v>386</v>
      </c>
      <c r="H228">
        <v>2055.39</v>
      </c>
      <c r="I228">
        <v>0</v>
      </c>
      <c r="J228" t="s">
        <v>77</v>
      </c>
      <c r="K228" t="s">
        <v>22</v>
      </c>
      <c r="L228">
        <v>1</v>
      </c>
      <c r="N228" t="s">
        <v>23</v>
      </c>
      <c r="O228" t="s">
        <v>24</v>
      </c>
      <c r="P228" t="s">
        <v>28</v>
      </c>
      <c r="R228" t="s">
        <v>26</v>
      </c>
      <c r="S228">
        <v>17.7</v>
      </c>
      <c r="T228">
        <v>15.6</v>
      </c>
      <c r="U228">
        <v>15.9</v>
      </c>
      <c r="V228">
        <v>2.1</v>
      </c>
      <c r="W228">
        <v>1.8</v>
      </c>
      <c r="X228" t="s">
        <v>104</v>
      </c>
      <c r="Y228" t="s">
        <v>107</v>
      </c>
      <c r="AB228">
        <f t="shared" si="4"/>
        <v>2472.39</v>
      </c>
    </row>
    <row r="229" spans="1:28" x14ac:dyDescent="0.25">
      <c r="A229" t="s">
        <v>142</v>
      </c>
      <c r="B229" t="s">
        <v>76</v>
      </c>
      <c r="C229" s="1">
        <v>0.90393518518518512</v>
      </c>
      <c r="D229">
        <v>88</v>
      </c>
      <c r="E229" s="2">
        <v>2.4289363425925928E-2</v>
      </c>
      <c r="F229" s="1">
        <v>2.4282407407407409E-2</v>
      </c>
      <c r="G229">
        <v>601</v>
      </c>
      <c r="H229">
        <v>2098.6</v>
      </c>
      <c r="I229">
        <v>0</v>
      </c>
      <c r="J229" t="s">
        <v>77</v>
      </c>
      <c r="K229" t="s">
        <v>22</v>
      </c>
      <c r="L229">
        <v>1</v>
      </c>
      <c r="N229" t="s">
        <v>23</v>
      </c>
      <c r="O229" t="s">
        <v>36</v>
      </c>
      <c r="P229" t="s">
        <v>28</v>
      </c>
      <c r="R229" t="s">
        <v>26</v>
      </c>
      <c r="S229">
        <v>17.2</v>
      </c>
      <c r="T229">
        <v>15.5</v>
      </c>
      <c r="U229">
        <v>15.9</v>
      </c>
      <c r="V229">
        <v>1.7</v>
      </c>
      <c r="W229">
        <v>1.3</v>
      </c>
      <c r="AB229">
        <f t="shared" si="4"/>
        <v>2515.6</v>
      </c>
    </row>
    <row r="230" spans="1:28" x14ac:dyDescent="0.25">
      <c r="A230" t="s">
        <v>142</v>
      </c>
      <c r="B230" t="s">
        <v>76</v>
      </c>
      <c r="C230" s="1">
        <v>0.90393518518518512</v>
      </c>
      <c r="D230">
        <v>88</v>
      </c>
      <c r="E230" s="2">
        <v>2.4289363425925928E-2</v>
      </c>
      <c r="F230" s="1">
        <v>2.4282407407407409E-2</v>
      </c>
      <c r="G230">
        <v>601</v>
      </c>
      <c r="H230">
        <v>2098.6</v>
      </c>
      <c r="I230">
        <v>0</v>
      </c>
      <c r="J230" t="s">
        <v>77</v>
      </c>
      <c r="K230" t="s">
        <v>22</v>
      </c>
      <c r="L230">
        <v>1</v>
      </c>
      <c r="N230" t="s">
        <v>23</v>
      </c>
      <c r="O230" t="s">
        <v>42</v>
      </c>
      <c r="P230" t="s">
        <v>28</v>
      </c>
      <c r="R230" t="s">
        <v>26</v>
      </c>
      <c r="S230">
        <v>16.7</v>
      </c>
      <c r="T230">
        <v>15.5</v>
      </c>
      <c r="U230">
        <v>15.9</v>
      </c>
      <c r="V230">
        <v>1.2</v>
      </c>
      <c r="W230">
        <v>0.8</v>
      </c>
      <c r="AB230">
        <f t="shared" si="4"/>
        <v>2515.6</v>
      </c>
    </row>
    <row r="231" spans="1:28" x14ac:dyDescent="0.25">
      <c r="A231" t="s">
        <v>142</v>
      </c>
      <c r="B231" t="s">
        <v>76</v>
      </c>
      <c r="C231" s="1">
        <v>0.90393518518518512</v>
      </c>
      <c r="D231">
        <v>88</v>
      </c>
      <c r="E231" s="2">
        <v>2.4289363425925928E-2</v>
      </c>
      <c r="F231" s="1">
        <v>2.4282407407407409E-2</v>
      </c>
      <c r="G231">
        <v>601</v>
      </c>
      <c r="H231">
        <v>2098.6</v>
      </c>
      <c r="I231">
        <v>0</v>
      </c>
      <c r="J231" t="s">
        <v>77</v>
      </c>
      <c r="K231" t="s">
        <v>22</v>
      </c>
      <c r="L231">
        <v>1</v>
      </c>
      <c r="N231" t="s">
        <v>23</v>
      </c>
      <c r="O231" t="s">
        <v>24</v>
      </c>
      <c r="P231" t="s">
        <v>28</v>
      </c>
      <c r="R231" t="s">
        <v>26</v>
      </c>
      <c r="S231">
        <v>17.399999999999999</v>
      </c>
      <c r="T231">
        <v>15.5</v>
      </c>
      <c r="U231">
        <v>15.9</v>
      </c>
      <c r="V231">
        <v>1.9</v>
      </c>
      <c r="W231">
        <v>1.5</v>
      </c>
      <c r="AB231">
        <f t="shared" si="4"/>
        <v>2515.6</v>
      </c>
    </row>
    <row r="232" spans="1:28" x14ac:dyDescent="0.25">
      <c r="A232" t="s">
        <v>143</v>
      </c>
      <c r="B232" t="s">
        <v>76</v>
      </c>
      <c r="C232" s="1">
        <v>0.90502314814814822</v>
      </c>
      <c r="D232">
        <v>672</v>
      </c>
      <c r="E232" s="2">
        <v>2.5384085648148147E-2</v>
      </c>
      <c r="F232" s="1">
        <v>2.5381944444444443E-2</v>
      </c>
      <c r="G232">
        <v>185</v>
      </c>
      <c r="H232">
        <v>2193.19</v>
      </c>
      <c r="I232">
        <v>1.5374099999999999</v>
      </c>
      <c r="J232" t="s">
        <v>77</v>
      </c>
      <c r="K232" t="s">
        <v>22</v>
      </c>
      <c r="L232">
        <v>1</v>
      </c>
      <c r="N232" t="s">
        <v>23</v>
      </c>
      <c r="O232" t="s">
        <v>24</v>
      </c>
      <c r="P232" t="s">
        <v>89</v>
      </c>
      <c r="Q232" t="s">
        <v>36</v>
      </c>
      <c r="R232" t="s">
        <v>80</v>
      </c>
      <c r="AB232">
        <f t="shared" si="4"/>
        <v>2610.19</v>
      </c>
    </row>
    <row r="233" spans="1:28" x14ac:dyDescent="0.25">
      <c r="A233" t="s">
        <v>144</v>
      </c>
      <c r="B233" t="s">
        <v>76</v>
      </c>
      <c r="C233" s="1">
        <v>0.90504629629629629</v>
      </c>
      <c r="D233">
        <v>210</v>
      </c>
      <c r="E233" s="2">
        <v>2.5401875000000001E-2</v>
      </c>
      <c r="F233" s="1">
        <v>2.539351851851852E-2</v>
      </c>
      <c r="G233">
        <v>722</v>
      </c>
      <c r="H233">
        <v>2194.7199999999998</v>
      </c>
      <c r="I233">
        <v>0</v>
      </c>
      <c r="J233" t="s">
        <v>77</v>
      </c>
      <c r="K233" t="s">
        <v>22</v>
      </c>
      <c r="L233">
        <v>1</v>
      </c>
      <c r="N233" t="s">
        <v>23</v>
      </c>
      <c r="O233" t="s">
        <v>24</v>
      </c>
      <c r="P233" t="s">
        <v>89</v>
      </c>
      <c r="Q233" t="s">
        <v>36</v>
      </c>
      <c r="R233" t="s">
        <v>88</v>
      </c>
      <c r="AB233">
        <f t="shared" si="4"/>
        <v>2611.7199999999998</v>
      </c>
    </row>
    <row r="234" spans="1:28" x14ac:dyDescent="0.25">
      <c r="A234" t="s">
        <v>145</v>
      </c>
      <c r="B234" t="s">
        <v>76</v>
      </c>
      <c r="C234" s="1">
        <v>0.90601851851851845</v>
      </c>
      <c r="D234">
        <v>600</v>
      </c>
      <c r="E234" s="2">
        <v>2.6378622685185187E-2</v>
      </c>
      <c r="F234" s="1">
        <v>2.6377314814814815E-2</v>
      </c>
      <c r="G234">
        <v>113</v>
      </c>
      <c r="H234">
        <v>2279.11</v>
      </c>
      <c r="I234">
        <v>0</v>
      </c>
      <c r="J234" t="s">
        <v>77</v>
      </c>
      <c r="K234" t="s">
        <v>22</v>
      </c>
      <c r="L234">
        <v>1</v>
      </c>
      <c r="N234" t="s">
        <v>23</v>
      </c>
      <c r="O234" t="s">
        <v>36</v>
      </c>
      <c r="P234" t="s">
        <v>28</v>
      </c>
      <c r="R234" t="s">
        <v>26</v>
      </c>
      <c r="S234">
        <v>16.399999999999999</v>
      </c>
      <c r="T234">
        <v>15.5</v>
      </c>
      <c r="U234">
        <v>15.8</v>
      </c>
      <c r="V234">
        <v>0.9</v>
      </c>
      <c r="W234">
        <v>0.6</v>
      </c>
      <c r="AB234">
        <f t="shared" si="4"/>
        <v>2696.11</v>
      </c>
    </row>
    <row r="235" spans="1:28" x14ac:dyDescent="0.25">
      <c r="A235" t="s">
        <v>145</v>
      </c>
      <c r="B235" t="s">
        <v>76</v>
      </c>
      <c r="C235" s="1">
        <v>0.90601851851851845</v>
      </c>
      <c r="D235">
        <v>600</v>
      </c>
      <c r="E235" s="2">
        <v>2.6378622685185187E-2</v>
      </c>
      <c r="F235" s="1">
        <v>2.6377314814814815E-2</v>
      </c>
      <c r="G235">
        <v>113</v>
      </c>
      <c r="H235">
        <v>2279.11</v>
      </c>
      <c r="I235">
        <v>0</v>
      </c>
      <c r="J235" t="s">
        <v>77</v>
      </c>
      <c r="K235" t="s">
        <v>22</v>
      </c>
      <c r="L235">
        <v>1</v>
      </c>
      <c r="N235" t="s">
        <v>23</v>
      </c>
      <c r="O235" t="s">
        <v>42</v>
      </c>
      <c r="P235" t="s">
        <v>28</v>
      </c>
      <c r="R235" t="s">
        <v>26</v>
      </c>
      <c r="S235">
        <v>16.7</v>
      </c>
      <c r="T235">
        <v>15.5</v>
      </c>
      <c r="U235">
        <v>15.8</v>
      </c>
      <c r="V235">
        <v>1.2</v>
      </c>
      <c r="W235">
        <v>0.9</v>
      </c>
      <c r="AB235">
        <f t="shared" si="4"/>
        <v>2696.11</v>
      </c>
    </row>
    <row r="236" spans="1:28" x14ac:dyDescent="0.25">
      <c r="A236" t="s">
        <v>145</v>
      </c>
      <c r="B236" t="s">
        <v>76</v>
      </c>
      <c r="C236" s="1">
        <v>0.90601851851851845</v>
      </c>
      <c r="D236">
        <v>600</v>
      </c>
      <c r="E236" s="2">
        <v>2.6378622685185187E-2</v>
      </c>
      <c r="F236" s="1">
        <v>2.6377314814814815E-2</v>
      </c>
      <c r="G236">
        <v>113</v>
      </c>
      <c r="H236">
        <v>2279.11</v>
      </c>
      <c r="I236">
        <v>0</v>
      </c>
      <c r="J236" t="s">
        <v>77</v>
      </c>
      <c r="K236" t="s">
        <v>22</v>
      </c>
      <c r="L236">
        <v>1</v>
      </c>
      <c r="N236" t="s">
        <v>23</v>
      </c>
      <c r="O236" t="s">
        <v>24</v>
      </c>
      <c r="P236" t="s">
        <v>28</v>
      </c>
      <c r="R236" t="s">
        <v>26</v>
      </c>
      <c r="S236">
        <v>16.7</v>
      </c>
      <c r="T236">
        <v>15.5</v>
      </c>
      <c r="U236">
        <v>15.8</v>
      </c>
      <c r="V236">
        <v>1.2</v>
      </c>
      <c r="W236">
        <v>0.9</v>
      </c>
      <c r="AB236">
        <f t="shared" si="4"/>
        <v>2696.11</v>
      </c>
    </row>
    <row r="237" spans="1:28" x14ac:dyDescent="0.25">
      <c r="A237" t="s">
        <v>146</v>
      </c>
      <c r="B237" t="s">
        <v>76</v>
      </c>
      <c r="C237" s="1">
        <v>0.90609953703703694</v>
      </c>
      <c r="D237">
        <v>517</v>
      </c>
      <c r="E237" s="2">
        <v>2.6458680555555555E-2</v>
      </c>
      <c r="F237" s="1">
        <v>2.6458333333333334E-2</v>
      </c>
      <c r="G237">
        <v>30</v>
      </c>
      <c r="H237">
        <v>2286.0300000000002</v>
      </c>
      <c r="I237">
        <v>4.21</v>
      </c>
      <c r="J237" t="s">
        <v>77</v>
      </c>
      <c r="K237" t="s">
        <v>22</v>
      </c>
      <c r="L237">
        <v>1</v>
      </c>
      <c r="N237" t="s">
        <v>23</v>
      </c>
      <c r="O237" t="s">
        <v>36</v>
      </c>
      <c r="P237" t="s">
        <v>86</v>
      </c>
      <c r="Q237" t="s">
        <v>24</v>
      </c>
      <c r="R237" t="s">
        <v>80</v>
      </c>
      <c r="AB237">
        <f t="shared" si="4"/>
        <v>2703.03</v>
      </c>
    </row>
    <row r="238" spans="1:28" x14ac:dyDescent="0.25">
      <c r="A238" t="s">
        <v>147</v>
      </c>
      <c r="B238" t="s">
        <v>76</v>
      </c>
      <c r="C238" s="1">
        <v>0.90614583333333332</v>
      </c>
      <c r="D238">
        <v>727</v>
      </c>
      <c r="E238" s="2">
        <v>2.650740740740741E-2</v>
      </c>
      <c r="F238" s="1">
        <v>2.6504629629629628E-2</v>
      </c>
      <c r="G238">
        <v>240</v>
      </c>
      <c r="H238">
        <v>2290.2399999999998</v>
      </c>
      <c r="I238">
        <v>0</v>
      </c>
      <c r="J238" t="s">
        <v>77</v>
      </c>
      <c r="K238" t="s">
        <v>22</v>
      </c>
      <c r="L238">
        <v>1</v>
      </c>
      <c r="N238" t="s">
        <v>23</v>
      </c>
      <c r="O238" t="s">
        <v>36</v>
      </c>
      <c r="P238" t="s">
        <v>86</v>
      </c>
      <c r="Q238" t="s">
        <v>24</v>
      </c>
      <c r="R238" t="s">
        <v>88</v>
      </c>
      <c r="AB238">
        <f t="shared" si="4"/>
        <v>2707.24</v>
      </c>
    </row>
    <row r="239" spans="1:28" x14ac:dyDescent="0.25">
      <c r="A239" t="s">
        <v>147</v>
      </c>
      <c r="B239" t="s">
        <v>76</v>
      </c>
      <c r="C239" s="1">
        <v>0.90614583333333332</v>
      </c>
      <c r="D239">
        <v>727</v>
      </c>
      <c r="E239" s="2">
        <v>2.650740740740741E-2</v>
      </c>
      <c r="F239" s="1">
        <v>2.6504629629629628E-2</v>
      </c>
      <c r="G239">
        <v>240</v>
      </c>
      <c r="H239">
        <v>2290.2399999999998</v>
      </c>
      <c r="I239">
        <v>5.21638</v>
      </c>
      <c r="J239" t="s">
        <v>77</v>
      </c>
      <c r="K239" t="s">
        <v>22</v>
      </c>
      <c r="L239">
        <v>1</v>
      </c>
      <c r="N239" t="s">
        <v>23</v>
      </c>
      <c r="O239" t="s">
        <v>24</v>
      </c>
      <c r="P239" t="s">
        <v>89</v>
      </c>
      <c r="Q239" t="s">
        <v>36</v>
      </c>
      <c r="R239" t="s">
        <v>80</v>
      </c>
      <c r="AB239">
        <f t="shared" si="4"/>
        <v>2707.24</v>
      </c>
    </row>
    <row r="240" spans="1:28" x14ac:dyDescent="0.25">
      <c r="A240" t="s">
        <v>148</v>
      </c>
      <c r="B240" t="s">
        <v>76</v>
      </c>
      <c r="C240" s="1">
        <v>0.90620370370370373</v>
      </c>
      <c r="D240">
        <v>943</v>
      </c>
      <c r="E240" s="2">
        <v>2.6567777777777773E-2</v>
      </c>
      <c r="F240" s="1">
        <v>2.6562499999999999E-2</v>
      </c>
      <c r="G240">
        <v>456</v>
      </c>
      <c r="H240">
        <v>2295.46</v>
      </c>
      <c r="I240">
        <v>0</v>
      </c>
      <c r="J240" t="s">
        <v>77</v>
      </c>
      <c r="K240" t="s">
        <v>22</v>
      </c>
      <c r="L240">
        <v>1</v>
      </c>
      <c r="N240" t="s">
        <v>23</v>
      </c>
      <c r="O240" t="s">
        <v>24</v>
      </c>
      <c r="P240" t="s">
        <v>89</v>
      </c>
      <c r="Q240" t="s">
        <v>36</v>
      </c>
      <c r="R240" t="s">
        <v>88</v>
      </c>
      <c r="AB240">
        <f t="shared" si="4"/>
        <v>2712.46</v>
      </c>
    </row>
    <row r="241" spans="1:28" x14ac:dyDescent="0.25">
      <c r="A241" t="s">
        <v>149</v>
      </c>
      <c r="B241" t="s">
        <v>76</v>
      </c>
      <c r="C241" s="1">
        <v>0.90811342592592592</v>
      </c>
      <c r="D241">
        <v>12</v>
      </c>
      <c r="E241" s="2">
        <v>2.8466724537037039E-2</v>
      </c>
      <c r="F241" s="1">
        <v>2.8460648148148148E-2</v>
      </c>
      <c r="G241">
        <v>525</v>
      </c>
      <c r="H241">
        <v>2459.52</v>
      </c>
      <c r="I241">
        <v>0</v>
      </c>
      <c r="J241" t="s">
        <v>77</v>
      </c>
      <c r="K241" t="s">
        <v>22</v>
      </c>
      <c r="L241">
        <v>1</v>
      </c>
      <c r="N241" t="s">
        <v>23</v>
      </c>
      <c r="O241" t="s">
        <v>36</v>
      </c>
      <c r="P241" t="s">
        <v>28</v>
      </c>
      <c r="R241" t="s">
        <v>26</v>
      </c>
      <c r="S241">
        <v>16.2</v>
      </c>
      <c r="T241">
        <v>15.5</v>
      </c>
      <c r="U241">
        <v>15.9</v>
      </c>
      <c r="V241">
        <v>0.7</v>
      </c>
      <c r="W241">
        <v>0.3</v>
      </c>
      <c r="AB241">
        <f t="shared" si="4"/>
        <v>2876.52</v>
      </c>
    </row>
    <row r="242" spans="1:28" x14ac:dyDescent="0.25">
      <c r="A242" t="s">
        <v>149</v>
      </c>
      <c r="B242" t="s">
        <v>76</v>
      </c>
      <c r="C242" s="1">
        <v>0.90811342592592592</v>
      </c>
      <c r="D242">
        <v>12</v>
      </c>
      <c r="E242" s="2">
        <v>2.8466724537037039E-2</v>
      </c>
      <c r="F242" s="1">
        <v>2.8460648148148148E-2</v>
      </c>
      <c r="G242">
        <v>525</v>
      </c>
      <c r="H242">
        <v>2459.52</v>
      </c>
      <c r="I242">
        <v>0</v>
      </c>
      <c r="J242" t="s">
        <v>77</v>
      </c>
      <c r="K242" t="s">
        <v>22</v>
      </c>
      <c r="L242">
        <v>1</v>
      </c>
      <c r="N242" t="s">
        <v>23</v>
      </c>
      <c r="O242" t="s">
        <v>42</v>
      </c>
      <c r="P242" t="s">
        <v>28</v>
      </c>
      <c r="R242" t="s">
        <v>26</v>
      </c>
      <c r="S242">
        <v>16.5</v>
      </c>
      <c r="T242">
        <v>15.5</v>
      </c>
      <c r="U242">
        <v>15.9</v>
      </c>
      <c r="V242">
        <v>1</v>
      </c>
      <c r="W242">
        <v>0.6</v>
      </c>
      <c r="AB242">
        <f t="shared" si="4"/>
        <v>2876.52</v>
      </c>
    </row>
    <row r="243" spans="1:28" x14ac:dyDescent="0.25">
      <c r="A243" t="s">
        <v>150</v>
      </c>
      <c r="B243" t="s">
        <v>76</v>
      </c>
      <c r="C243" s="1">
        <v>0.90832175925925929</v>
      </c>
      <c r="D243">
        <v>962</v>
      </c>
      <c r="E243" s="2">
        <v>2.8686053240740739E-2</v>
      </c>
      <c r="F243" s="1">
        <v>2.8680555555555553E-2</v>
      </c>
      <c r="G243">
        <v>475</v>
      </c>
      <c r="H243">
        <v>2478.48</v>
      </c>
      <c r="I243">
        <v>0</v>
      </c>
      <c r="J243" t="s">
        <v>77</v>
      </c>
      <c r="K243" t="s">
        <v>22</v>
      </c>
      <c r="L243">
        <v>1</v>
      </c>
      <c r="N243" t="s">
        <v>23</v>
      </c>
      <c r="O243" t="s">
        <v>46</v>
      </c>
      <c r="P243" t="s">
        <v>28</v>
      </c>
      <c r="R243" t="s">
        <v>26</v>
      </c>
      <c r="S243">
        <v>15.7</v>
      </c>
      <c r="T243">
        <v>15.6</v>
      </c>
      <c r="U243">
        <v>15.9</v>
      </c>
      <c r="V243">
        <v>0.1</v>
      </c>
      <c r="W243">
        <v>-0.2</v>
      </c>
      <c r="X243" t="s">
        <v>104</v>
      </c>
      <c r="Y243" t="s">
        <v>123</v>
      </c>
      <c r="AB243">
        <f t="shared" si="4"/>
        <v>2895.48</v>
      </c>
    </row>
    <row r="244" spans="1:28" x14ac:dyDescent="0.25">
      <c r="A244" t="s">
        <v>151</v>
      </c>
      <c r="B244" t="s">
        <v>76</v>
      </c>
      <c r="C244" s="1">
        <v>0.90841435185185182</v>
      </c>
      <c r="D244">
        <v>215</v>
      </c>
      <c r="E244" s="2">
        <v>2.8770000000000004E-2</v>
      </c>
      <c r="F244" s="1">
        <v>2.8761574074074075E-2</v>
      </c>
      <c r="G244">
        <v>728</v>
      </c>
      <c r="H244">
        <v>2485.73</v>
      </c>
      <c r="I244">
        <v>1.7713699999999999</v>
      </c>
      <c r="J244" t="s">
        <v>77</v>
      </c>
      <c r="K244" t="s">
        <v>22</v>
      </c>
      <c r="L244">
        <v>1</v>
      </c>
      <c r="N244" t="s">
        <v>23</v>
      </c>
      <c r="O244" t="s">
        <v>46</v>
      </c>
      <c r="P244" t="s">
        <v>89</v>
      </c>
      <c r="Q244" t="s">
        <v>42</v>
      </c>
      <c r="R244" t="s">
        <v>80</v>
      </c>
      <c r="AB244">
        <f t="shared" si="4"/>
        <v>2902.73</v>
      </c>
    </row>
    <row r="245" spans="1:28" x14ac:dyDescent="0.25">
      <c r="A245" t="s">
        <v>152</v>
      </c>
      <c r="B245" t="s">
        <v>76</v>
      </c>
      <c r="C245" s="1">
        <v>0.90842592592592597</v>
      </c>
      <c r="D245">
        <v>986</v>
      </c>
      <c r="E245" s="2">
        <v>2.8790497685185185E-2</v>
      </c>
      <c r="F245" s="1">
        <v>2.8784722222222225E-2</v>
      </c>
      <c r="G245">
        <v>499</v>
      </c>
      <c r="H245">
        <v>2487.5</v>
      </c>
      <c r="I245">
        <v>0</v>
      </c>
      <c r="J245" t="s">
        <v>77</v>
      </c>
      <c r="K245" t="s">
        <v>22</v>
      </c>
      <c r="L245">
        <v>1</v>
      </c>
      <c r="N245" t="s">
        <v>23</v>
      </c>
      <c r="O245" t="s">
        <v>46</v>
      </c>
      <c r="P245" t="s">
        <v>89</v>
      </c>
      <c r="Q245" t="s">
        <v>42</v>
      </c>
      <c r="R245" t="s">
        <v>88</v>
      </c>
      <c r="AB245">
        <f t="shared" si="4"/>
        <v>2904.5</v>
      </c>
    </row>
    <row r="246" spans="1:28" x14ac:dyDescent="0.25">
      <c r="A246" t="s">
        <v>153</v>
      </c>
      <c r="B246" t="s">
        <v>76</v>
      </c>
      <c r="C246" s="1">
        <v>0.91018518518518521</v>
      </c>
      <c r="D246">
        <v>822</v>
      </c>
      <c r="E246" s="2">
        <v>3.05478587962963E-2</v>
      </c>
      <c r="F246" s="1">
        <v>3.0543981481481481E-2</v>
      </c>
      <c r="G246">
        <v>335</v>
      </c>
      <c r="H246">
        <v>2639.34</v>
      </c>
      <c r="I246">
        <v>0</v>
      </c>
      <c r="J246" t="s">
        <v>77</v>
      </c>
      <c r="K246" t="s">
        <v>22</v>
      </c>
      <c r="L246">
        <v>1</v>
      </c>
      <c r="N246" t="s">
        <v>23</v>
      </c>
      <c r="O246" t="s">
        <v>36</v>
      </c>
      <c r="P246" t="s">
        <v>28</v>
      </c>
      <c r="R246" t="s">
        <v>26</v>
      </c>
      <c r="S246">
        <v>16.100000000000001</v>
      </c>
      <c r="T246">
        <v>15.5</v>
      </c>
      <c r="U246">
        <v>15.9</v>
      </c>
      <c r="V246">
        <v>0.6</v>
      </c>
      <c r="W246">
        <v>0.2</v>
      </c>
      <c r="AB246">
        <f t="shared" si="4"/>
        <v>3056.34</v>
      </c>
    </row>
    <row r="247" spans="1:28" x14ac:dyDescent="0.25">
      <c r="A247" t="s">
        <v>153</v>
      </c>
      <c r="B247" t="s">
        <v>76</v>
      </c>
      <c r="C247" s="1">
        <v>0.91018518518518521</v>
      </c>
      <c r="D247">
        <v>822</v>
      </c>
      <c r="E247" s="2">
        <v>3.05478587962963E-2</v>
      </c>
      <c r="F247" s="1">
        <v>3.0543981481481481E-2</v>
      </c>
      <c r="G247">
        <v>335</v>
      </c>
      <c r="H247">
        <v>2639.34</v>
      </c>
      <c r="I247">
        <v>0</v>
      </c>
      <c r="J247" t="s">
        <v>77</v>
      </c>
      <c r="K247" t="s">
        <v>22</v>
      </c>
      <c r="L247">
        <v>1</v>
      </c>
      <c r="N247" t="s">
        <v>23</v>
      </c>
      <c r="O247" t="s">
        <v>24</v>
      </c>
      <c r="P247" t="s">
        <v>28</v>
      </c>
      <c r="R247" t="s">
        <v>26</v>
      </c>
      <c r="S247">
        <v>17.600000000000001</v>
      </c>
      <c r="T247">
        <v>15.5</v>
      </c>
      <c r="U247">
        <v>15.9</v>
      </c>
      <c r="V247">
        <v>2.1</v>
      </c>
      <c r="W247">
        <v>1.7</v>
      </c>
      <c r="AB247">
        <f t="shared" si="4"/>
        <v>3056.34</v>
      </c>
    </row>
    <row r="248" spans="1:28" x14ac:dyDescent="0.25">
      <c r="A248" t="s">
        <v>153</v>
      </c>
      <c r="B248" t="s">
        <v>76</v>
      </c>
      <c r="C248" s="1">
        <v>0.91018518518518521</v>
      </c>
      <c r="D248">
        <v>822</v>
      </c>
      <c r="E248" s="2">
        <v>3.05478587962963E-2</v>
      </c>
      <c r="F248" s="1">
        <v>3.0543981481481481E-2</v>
      </c>
      <c r="G248">
        <v>335</v>
      </c>
      <c r="H248">
        <v>2639.34</v>
      </c>
      <c r="I248">
        <v>0</v>
      </c>
      <c r="J248" t="s">
        <v>77</v>
      </c>
      <c r="K248" t="s">
        <v>22</v>
      </c>
      <c r="L248">
        <v>1</v>
      </c>
      <c r="N248" t="s">
        <v>23</v>
      </c>
      <c r="O248" t="s">
        <v>42</v>
      </c>
      <c r="P248" t="s">
        <v>28</v>
      </c>
      <c r="R248" t="s">
        <v>26</v>
      </c>
      <c r="S248">
        <v>16</v>
      </c>
      <c r="T248">
        <v>15.5</v>
      </c>
      <c r="U248">
        <v>15.9</v>
      </c>
      <c r="V248">
        <v>0.5</v>
      </c>
      <c r="W248">
        <v>0.1</v>
      </c>
      <c r="AB248">
        <f t="shared" si="4"/>
        <v>3056.34</v>
      </c>
    </row>
    <row r="249" spans="1:28" x14ac:dyDescent="0.25">
      <c r="A249" t="s">
        <v>154</v>
      </c>
      <c r="B249" t="s">
        <v>76</v>
      </c>
      <c r="C249" s="1">
        <v>0.91019675925925936</v>
      </c>
      <c r="D249">
        <v>457</v>
      </c>
      <c r="E249" s="2">
        <v>3.0555208333333334E-2</v>
      </c>
      <c r="F249" s="1">
        <v>3.0543981481481481E-2</v>
      </c>
      <c r="G249">
        <v>970</v>
      </c>
      <c r="H249">
        <v>2639.97</v>
      </c>
      <c r="I249">
        <v>0</v>
      </c>
      <c r="J249" t="s">
        <v>77</v>
      </c>
      <c r="K249" t="s">
        <v>22</v>
      </c>
      <c r="L249">
        <v>1</v>
      </c>
      <c r="N249" t="s">
        <v>23</v>
      </c>
      <c r="O249" t="s">
        <v>24</v>
      </c>
      <c r="P249" t="s">
        <v>28</v>
      </c>
      <c r="R249" t="s">
        <v>26</v>
      </c>
      <c r="S249">
        <v>17.7</v>
      </c>
      <c r="T249">
        <v>15.5</v>
      </c>
      <c r="U249">
        <v>15.9</v>
      </c>
      <c r="V249">
        <v>2.2000000000000002</v>
      </c>
      <c r="W249">
        <v>1.8</v>
      </c>
      <c r="X249" t="s">
        <v>104</v>
      </c>
      <c r="Y249" t="s">
        <v>107</v>
      </c>
      <c r="AB249">
        <f t="shared" si="4"/>
        <v>3056.97</v>
      </c>
    </row>
    <row r="250" spans="1:28" x14ac:dyDescent="0.25">
      <c r="A250" t="s">
        <v>155</v>
      </c>
      <c r="B250" t="s">
        <v>76</v>
      </c>
      <c r="C250" s="1">
        <v>0.91158564814814813</v>
      </c>
      <c r="D250">
        <v>41</v>
      </c>
      <c r="E250" s="2">
        <v>3.1939282407407406E-2</v>
      </c>
      <c r="F250" s="1">
        <v>3.1932870370370368E-2</v>
      </c>
      <c r="G250">
        <v>554</v>
      </c>
      <c r="H250">
        <v>2759.55</v>
      </c>
      <c r="I250">
        <v>8.8568300000000004</v>
      </c>
      <c r="J250" t="s">
        <v>77</v>
      </c>
      <c r="K250" t="s">
        <v>22</v>
      </c>
      <c r="L250">
        <v>1</v>
      </c>
      <c r="N250" t="s">
        <v>23</v>
      </c>
      <c r="O250" t="s">
        <v>36</v>
      </c>
      <c r="P250" t="s">
        <v>86</v>
      </c>
      <c r="Q250" t="s">
        <v>24</v>
      </c>
      <c r="R250" t="s">
        <v>80</v>
      </c>
      <c r="AB250">
        <f t="shared" si="4"/>
        <v>3176.55</v>
      </c>
    </row>
    <row r="251" spans="1:28" x14ac:dyDescent="0.25">
      <c r="A251" t="s">
        <v>156</v>
      </c>
      <c r="B251" t="s">
        <v>76</v>
      </c>
      <c r="C251" s="1">
        <v>0.91167824074074078</v>
      </c>
      <c r="D251">
        <v>898</v>
      </c>
      <c r="E251" s="2">
        <v>3.2041793981481485E-2</v>
      </c>
      <c r="F251" s="1">
        <v>3.2037037037037037E-2</v>
      </c>
      <c r="G251">
        <v>411</v>
      </c>
      <c r="H251">
        <v>2768.41</v>
      </c>
      <c r="I251">
        <v>0</v>
      </c>
      <c r="J251" t="s">
        <v>77</v>
      </c>
      <c r="K251" t="s">
        <v>22</v>
      </c>
      <c r="L251">
        <v>1</v>
      </c>
      <c r="N251" t="s">
        <v>23</v>
      </c>
      <c r="O251" t="s">
        <v>36</v>
      </c>
      <c r="P251" t="s">
        <v>86</v>
      </c>
      <c r="Q251" t="s">
        <v>24</v>
      </c>
      <c r="R251" t="s">
        <v>88</v>
      </c>
      <c r="AB251">
        <f t="shared" si="4"/>
        <v>3185.41</v>
      </c>
    </row>
    <row r="252" spans="1:28" x14ac:dyDescent="0.25">
      <c r="A252" t="s">
        <v>156</v>
      </c>
      <c r="B252" t="s">
        <v>76</v>
      </c>
      <c r="C252" s="1">
        <v>0.91167824074074078</v>
      </c>
      <c r="D252">
        <v>898</v>
      </c>
      <c r="E252" s="2">
        <v>3.2041793981481485E-2</v>
      </c>
      <c r="F252" s="1">
        <v>3.2037037037037037E-2</v>
      </c>
      <c r="G252">
        <v>411</v>
      </c>
      <c r="H252">
        <v>2768.41</v>
      </c>
      <c r="I252">
        <v>2.33954</v>
      </c>
      <c r="J252" t="s">
        <v>77</v>
      </c>
      <c r="K252" t="s">
        <v>22</v>
      </c>
      <c r="L252">
        <v>1</v>
      </c>
      <c r="N252" t="s">
        <v>23</v>
      </c>
      <c r="O252" t="s">
        <v>24</v>
      </c>
      <c r="P252" t="s">
        <v>89</v>
      </c>
      <c r="Q252" t="s">
        <v>36</v>
      </c>
      <c r="R252" t="s">
        <v>80</v>
      </c>
      <c r="AB252">
        <f t="shared" si="4"/>
        <v>3185.41</v>
      </c>
    </row>
    <row r="253" spans="1:28" x14ac:dyDescent="0.25">
      <c r="A253" t="s">
        <v>157</v>
      </c>
      <c r="B253" t="s">
        <v>76</v>
      </c>
      <c r="C253" s="1">
        <v>0.91171296296296289</v>
      </c>
      <c r="D253">
        <v>238</v>
      </c>
      <c r="E253" s="2">
        <v>3.2068877314814816E-2</v>
      </c>
      <c r="F253" s="1">
        <v>3.2060185185185185E-2</v>
      </c>
      <c r="G253">
        <v>751</v>
      </c>
      <c r="H253">
        <v>2770.75</v>
      </c>
      <c r="I253">
        <v>0</v>
      </c>
      <c r="J253" t="s">
        <v>77</v>
      </c>
      <c r="K253" t="s">
        <v>22</v>
      </c>
      <c r="L253">
        <v>1</v>
      </c>
      <c r="N253" t="s">
        <v>23</v>
      </c>
      <c r="O253" t="s">
        <v>24</v>
      </c>
      <c r="P253" t="s">
        <v>89</v>
      </c>
      <c r="Q253" t="s">
        <v>36</v>
      </c>
      <c r="R253" t="s">
        <v>88</v>
      </c>
      <c r="AB253">
        <f t="shared" si="4"/>
        <v>3187.75</v>
      </c>
    </row>
    <row r="254" spans="1:28" x14ac:dyDescent="0.25">
      <c r="A254" t="s">
        <v>158</v>
      </c>
      <c r="B254" t="s">
        <v>76</v>
      </c>
      <c r="C254" s="1">
        <v>0.91228009259259257</v>
      </c>
      <c r="D254">
        <v>201</v>
      </c>
      <c r="E254" s="2">
        <v>3.2635578703703698E-2</v>
      </c>
      <c r="F254" s="1">
        <v>3.2627314814814817E-2</v>
      </c>
      <c r="G254">
        <v>714</v>
      </c>
      <c r="H254">
        <v>2819.71</v>
      </c>
      <c r="I254">
        <v>0</v>
      </c>
      <c r="J254" t="s">
        <v>77</v>
      </c>
      <c r="K254" t="s">
        <v>22</v>
      </c>
      <c r="L254">
        <v>1</v>
      </c>
      <c r="N254" t="s">
        <v>23</v>
      </c>
      <c r="O254" t="s">
        <v>36</v>
      </c>
      <c r="P254" t="s">
        <v>28</v>
      </c>
      <c r="R254" t="s">
        <v>26</v>
      </c>
      <c r="S254">
        <v>16.399999999999999</v>
      </c>
      <c r="T254">
        <v>15.5</v>
      </c>
      <c r="U254">
        <v>15.9</v>
      </c>
      <c r="V254">
        <v>0.9</v>
      </c>
      <c r="W254">
        <v>0.5</v>
      </c>
      <c r="AB254">
        <f t="shared" si="4"/>
        <v>3236.71</v>
      </c>
    </row>
    <row r="255" spans="1:28" x14ac:dyDescent="0.25">
      <c r="A255" t="s">
        <v>158</v>
      </c>
      <c r="B255" t="s">
        <v>76</v>
      </c>
      <c r="C255" s="1">
        <v>0.91228009259259257</v>
      </c>
      <c r="D255">
        <v>201</v>
      </c>
      <c r="E255" s="2">
        <v>3.2635578703703698E-2</v>
      </c>
      <c r="F255" s="1">
        <v>3.2627314814814817E-2</v>
      </c>
      <c r="G255">
        <v>714</v>
      </c>
      <c r="H255">
        <v>2819.71</v>
      </c>
      <c r="I255">
        <v>0</v>
      </c>
      <c r="J255" t="s">
        <v>77</v>
      </c>
      <c r="K255" t="s">
        <v>22</v>
      </c>
      <c r="L255">
        <v>1</v>
      </c>
      <c r="N255" t="s">
        <v>23</v>
      </c>
      <c r="O255" t="s">
        <v>42</v>
      </c>
      <c r="P255" t="s">
        <v>28</v>
      </c>
      <c r="R255" t="s">
        <v>26</v>
      </c>
      <c r="S255">
        <v>16.399999999999999</v>
      </c>
      <c r="T255">
        <v>15.5</v>
      </c>
      <c r="U255">
        <v>15.9</v>
      </c>
      <c r="V255">
        <v>0.9</v>
      </c>
      <c r="W255">
        <v>0.5</v>
      </c>
      <c r="AB255">
        <f t="shared" si="4"/>
        <v>3236.71</v>
      </c>
    </row>
    <row r="256" spans="1:28" x14ac:dyDescent="0.25">
      <c r="A256" t="s">
        <v>158</v>
      </c>
      <c r="B256" t="s">
        <v>76</v>
      </c>
      <c r="C256" s="1">
        <v>0.91228009259259257</v>
      </c>
      <c r="D256">
        <v>201</v>
      </c>
      <c r="E256" s="2">
        <v>3.2635578703703698E-2</v>
      </c>
      <c r="F256" s="1">
        <v>3.2627314814814817E-2</v>
      </c>
      <c r="G256">
        <v>714</v>
      </c>
      <c r="H256">
        <v>2819.71</v>
      </c>
      <c r="I256">
        <v>0</v>
      </c>
      <c r="J256" t="s">
        <v>77</v>
      </c>
      <c r="K256" t="s">
        <v>22</v>
      </c>
      <c r="L256">
        <v>1</v>
      </c>
      <c r="N256" t="s">
        <v>23</v>
      </c>
      <c r="O256" t="s">
        <v>24</v>
      </c>
      <c r="P256" t="s">
        <v>28</v>
      </c>
      <c r="R256" t="s">
        <v>26</v>
      </c>
      <c r="S256">
        <v>17.3</v>
      </c>
      <c r="T256">
        <v>15.5</v>
      </c>
      <c r="U256">
        <v>15.9</v>
      </c>
      <c r="V256">
        <v>1.8</v>
      </c>
      <c r="W256">
        <v>1.4</v>
      </c>
      <c r="AB256">
        <f t="shared" si="4"/>
        <v>3236.71</v>
      </c>
    </row>
    <row r="257" spans="1:28" x14ac:dyDescent="0.25">
      <c r="A257" t="s">
        <v>159</v>
      </c>
      <c r="B257" t="s">
        <v>76</v>
      </c>
      <c r="C257" s="1">
        <v>0.9143634259259259</v>
      </c>
      <c r="D257">
        <v>112</v>
      </c>
      <c r="E257" s="2">
        <v>3.4717870370370371E-2</v>
      </c>
      <c r="F257" s="1">
        <v>3.471064814814815E-2</v>
      </c>
      <c r="G257">
        <v>625</v>
      </c>
      <c r="H257">
        <v>2999.62</v>
      </c>
      <c r="I257">
        <v>0</v>
      </c>
      <c r="J257" t="s">
        <v>77</v>
      </c>
      <c r="K257" t="s">
        <v>22</v>
      </c>
      <c r="L257">
        <v>1</v>
      </c>
      <c r="N257" t="s">
        <v>23</v>
      </c>
      <c r="O257" t="s">
        <v>36</v>
      </c>
      <c r="P257" t="s">
        <v>28</v>
      </c>
      <c r="R257" t="s">
        <v>26</v>
      </c>
      <c r="S257">
        <v>16.100000000000001</v>
      </c>
      <c r="T257">
        <v>15.4</v>
      </c>
      <c r="U257">
        <v>15.8</v>
      </c>
      <c r="V257">
        <v>0.7</v>
      </c>
      <c r="W257">
        <v>0.3</v>
      </c>
      <c r="AB257">
        <f t="shared" si="4"/>
        <v>3416.62</v>
      </c>
    </row>
    <row r="258" spans="1:28" x14ac:dyDescent="0.25">
      <c r="A258" t="s">
        <v>159</v>
      </c>
      <c r="B258" t="s">
        <v>76</v>
      </c>
      <c r="C258" s="1">
        <v>0.9143634259259259</v>
      </c>
      <c r="D258">
        <v>112</v>
      </c>
      <c r="E258" s="2">
        <v>3.4717870370370371E-2</v>
      </c>
      <c r="F258" s="1">
        <v>3.471064814814815E-2</v>
      </c>
      <c r="G258">
        <v>625</v>
      </c>
      <c r="H258">
        <v>2999.62</v>
      </c>
      <c r="I258">
        <v>0</v>
      </c>
      <c r="J258" t="s">
        <v>77</v>
      </c>
      <c r="K258" t="s">
        <v>22</v>
      </c>
      <c r="L258">
        <v>1</v>
      </c>
      <c r="N258" t="s">
        <v>23</v>
      </c>
      <c r="O258" t="s">
        <v>42</v>
      </c>
      <c r="P258" t="s">
        <v>28</v>
      </c>
      <c r="R258" t="s">
        <v>26</v>
      </c>
      <c r="S258">
        <v>16.100000000000001</v>
      </c>
      <c r="T258">
        <v>15.4</v>
      </c>
      <c r="U258">
        <v>15.8</v>
      </c>
      <c r="V258">
        <v>0.7</v>
      </c>
      <c r="W258">
        <v>0.3</v>
      </c>
      <c r="AB258">
        <f t="shared" si="4"/>
        <v>3416.62</v>
      </c>
    </row>
    <row r="259" spans="1:28" x14ac:dyDescent="0.25">
      <c r="A259" t="s">
        <v>159</v>
      </c>
      <c r="B259" t="s">
        <v>76</v>
      </c>
      <c r="C259" s="1">
        <v>0.9143634259259259</v>
      </c>
      <c r="D259">
        <v>112</v>
      </c>
      <c r="E259" s="2">
        <v>3.4717870370370371E-2</v>
      </c>
      <c r="F259" s="1">
        <v>3.471064814814815E-2</v>
      </c>
      <c r="G259">
        <v>625</v>
      </c>
      <c r="H259">
        <v>2999.62</v>
      </c>
      <c r="I259">
        <v>0</v>
      </c>
      <c r="J259" t="s">
        <v>77</v>
      </c>
      <c r="K259" t="s">
        <v>22</v>
      </c>
      <c r="L259">
        <v>1</v>
      </c>
      <c r="N259" t="s">
        <v>23</v>
      </c>
      <c r="O259" t="s">
        <v>24</v>
      </c>
      <c r="P259" t="s">
        <v>28</v>
      </c>
      <c r="R259" t="s">
        <v>26</v>
      </c>
      <c r="S259">
        <v>17.2</v>
      </c>
      <c r="T259">
        <v>15.4</v>
      </c>
      <c r="U259">
        <v>15.8</v>
      </c>
      <c r="V259">
        <v>1.8</v>
      </c>
      <c r="W259">
        <v>1.4</v>
      </c>
      <c r="AB259">
        <f t="shared" si="4"/>
        <v>3416.62</v>
      </c>
    </row>
    <row r="260" spans="1:28" x14ac:dyDescent="0.25">
      <c r="A260" t="s">
        <v>160</v>
      </c>
      <c r="B260" t="s">
        <v>76</v>
      </c>
      <c r="C260" s="1">
        <v>0.91644675925925922</v>
      </c>
      <c r="D260">
        <v>590</v>
      </c>
      <c r="E260" s="2">
        <v>3.6806747685185187E-2</v>
      </c>
      <c r="F260" s="1">
        <v>3.6805555555555557E-2</v>
      </c>
      <c r="G260">
        <v>103</v>
      </c>
      <c r="H260">
        <v>3180.1</v>
      </c>
      <c r="I260">
        <v>0</v>
      </c>
      <c r="J260" t="s">
        <v>77</v>
      </c>
      <c r="K260" t="s">
        <v>22</v>
      </c>
      <c r="L260">
        <v>1</v>
      </c>
      <c r="N260" t="s">
        <v>23</v>
      </c>
      <c r="O260" t="s">
        <v>42</v>
      </c>
      <c r="P260" t="s">
        <v>28</v>
      </c>
      <c r="R260" t="s">
        <v>26</v>
      </c>
      <c r="S260">
        <v>16.100000000000001</v>
      </c>
      <c r="T260">
        <v>15.4</v>
      </c>
      <c r="U260">
        <v>15.8</v>
      </c>
      <c r="V260">
        <v>0.7</v>
      </c>
      <c r="W260">
        <v>0.3</v>
      </c>
      <c r="AB260">
        <f t="shared" si="4"/>
        <v>3597.1</v>
      </c>
    </row>
    <row r="261" spans="1:28" x14ac:dyDescent="0.25">
      <c r="A261" t="s">
        <v>160</v>
      </c>
      <c r="B261" t="s">
        <v>76</v>
      </c>
      <c r="C261" s="1">
        <v>0.91644675925925922</v>
      </c>
      <c r="D261">
        <v>590</v>
      </c>
      <c r="E261" s="2">
        <v>3.6806747685185187E-2</v>
      </c>
      <c r="F261" s="1">
        <v>3.6805555555555557E-2</v>
      </c>
      <c r="G261">
        <v>103</v>
      </c>
      <c r="H261">
        <v>3180.1</v>
      </c>
      <c r="I261">
        <v>0</v>
      </c>
      <c r="J261" t="s">
        <v>77</v>
      </c>
      <c r="K261" t="s">
        <v>22</v>
      </c>
      <c r="L261">
        <v>1</v>
      </c>
      <c r="N261" t="s">
        <v>23</v>
      </c>
      <c r="O261" t="s">
        <v>36</v>
      </c>
      <c r="P261" t="s">
        <v>28</v>
      </c>
      <c r="R261" t="s">
        <v>26</v>
      </c>
      <c r="S261">
        <v>16.2</v>
      </c>
      <c r="T261">
        <v>15.4</v>
      </c>
      <c r="U261">
        <v>15.8</v>
      </c>
      <c r="V261">
        <v>0.8</v>
      </c>
      <c r="W261">
        <v>0.4</v>
      </c>
      <c r="AB261">
        <f t="shared" si="4"/>
        <v>3597.1</v>
      </c>
    </row>
    <row r="262" spans="1:28" x14ac:dyDescent="0.25">
      <c r="A262" t="s">
        <v>160</v>
      </c>
      <c r="B262" t="s">
        <v>76</v>
      </c>
      <c r="C262" s="1">
        <v>0.91644675925925922</v>
      </c>
      <c r="D262">
        <v>590</v>
      </c>
      <c r="E262" s="2">
        <v>3.6806747685185187E-2</v>
      </c>
      <c r="F262" s="1">
        <v>3.6805555555555557E-2</v>
      </c>
      <c r="G262">
        <v>103</v>
      </c>
      <c r="H262">
        <v>3180.1</v>
      </c>
      <c r="I262">
        <v>0</v>
      </c>
      <c r="J262" t="s">
        <v>77</v>
      </c>
      <c r="K262" t="s">
        <v>22</v>
      </c>
      <c r="L262">
        <v>1</v>
      </c>
      <c r="N262" t="s">
        <v>23</v>
      </c>
      <c r="O262" t="s">
        <v>24</v>
      </c>
      <c r="P262" t="s">
        <v>28</v>
      </c>
      <c r="R262" t="s">
        <v>26</v>
      </c>
      <c r="S262">
        <v>16.899999999999999</v>
      </c>
      <c r="T262">
        <v>15.4</v>
      </c>
      <c r="U262">
        <v>15.8</v>
      </c>
      <c r="V262">
        <v>1.5</v>
      </c>
      <c r="W262">
        <v>1.1000000000000001</v>
      </c>
      <c r="AB262">
        <f t="shared" si="4"/>
        <v>3597.1</v>
      </c>
    </row>
    <row r="263" spans="1:28" x14ac:dyDescent="0.25">
      <c r="A263" t="s">
        <v>161</v>
      </c>
      <c r="B263" t="s">
        <v>76</v>
      </c>
      <c r="C263" s="1">
        <v>0.91814814814814805</v>
      </c>
      <c r="D263">
        <v>881</v>
      </c>
      <c r="E263" s="2">
        <v>3.8511504629629628E-2</v>
      </c>
      <c r="F263" s="1">
        <v>3.8506944444444448E-2</v>
      </c>
      <c r="G263">
        <v>394</v>
      </c>
      <c r="H263">
        <v>3327.39</v>
      </c>
      <c r="I263">
        <v>6.6159499999999998</v>
      </c>
      <c r="J263" t="s">
        <v>77</v>
      </c>
      <c r="K263" t="s">
        <v>22</v>
      </c>
      <c r="L263">
        <v>1</v>
      </c>
      <c r="N263" t="s">
        <v>23</v>
      </c>
      <c r="O263" t="s">
        <v>24</v>
      </c>
      <c r="P263" t="s">
        <v>89</v>
      </c>
      <c r="Q263" t="s">
        <v>36</v>
      </c>
      <c r="R263" t="s">
        <v>80</v>
      </c>
      <c r="AB263">
        <f t="shared" si="4"/>
        <v>3744.39</v>
      </c>
    </row>
    <row r="264" spans="1:28" x14ac:dyDescent="0.25">
      <c r="A264" t="s">
        <v>162</v>
      </c>
      <c r="B264" t="s">
        <v>76</v>
      </c>
      <c r="C264" s="1">
        <v>0.91822916666666676</v>
      </c>
      <c r="D264">
        <v>497</v>
      </c>
      <c r="E264" s="2">
        <v>3.8588078703703704E-2</v>
      </c>
      <c r="F264" s="1">
        <v>3.858796296296297E-2</v>
      </c>
      <c r="G264">
        <v>10</v>
      </c>
      <c r="H264">
        <v>3334.01</v>
      </c>
      <c r="I264">
        <v>0</v>
      </c>
      <c r="J264" t="s">
        <v>77</v>
      </c>
      <c r="K264" t="s">
        <v>22</v>
      </c>
      <c r="L264">
        <v>1</v>
      </c>
      <c r="N264" t="s">
        <v>23</v>
      </c>
      <c r="O264" t="s">
        <v>24</v>
      </c>
      <c r="P264" t="s">
        <v>89</v>
      </c>
      <c r="Q264" t="s">
        <v>36</v>
      </c>
      <c r="R264" t="s">
        <v>88</v>
      </c>
      <c r="AB264">
        <f t="shared" si="4"/>
        <v>3751.01</v>
      </c>
    </row>
    <row r="265" spans="1:28" x14ac:dyDescent="0.25">
      <c r="A265" t="s">
        <v>163</v>
      </c>
      <c r="B265" t="s">
        <v>76</v>
      </c>
      <c r="C265" s="1">
        <v>0.91853009259259266</v>
      </c>
      <c r="D265">
        <v>601</v>
      </c>
      <c r="E265" s="2">
        <v>3.8890208333333336E-2</v>
      </c>
      <c r="F265" s="1">
        <v>3.888888888888889E-2</v>
      </c>
      <c r="G265">
        <v>114</v>
      </c>
      <c r="H265">
        <v>3360.11</v>
      </c>
      <c r="I265">
        <v>0</v>
      </c>
      <c r="J265" t="s">
        <v>77</v>
      </c>
      <c r="K265" t="s">
        <v>22</v>
      </c>
      <c r="L265">
        <v>1</v>
      </c>
      <c r="N265" t="s">
        <v>23</v>
      </c>
      <c r="O265" t="s">
        <v>36</v>
      </c>
      <c r="P265" t="s">
        <v>28</v>
      </c>
      <c r="R265" t="s">
        <v>26</v>
      </c>
      <c r="S265">
        <v>15.9</v>
      </c>
      <c r="T265">
        <v>15.6</v>
      </c>
      <c r="U265">
        <v>15.9</v>
      </c>
      <c r="V265">
        <v>0.3</v>
      </c>
      <c r="W265">
        <v>0</v>
      </c>
      <c r="AB265">
        <f t="shared" si="4"/>
        <v>3777.11</v>
      </c>
    </row>
    <row r="266" spans="1:28" x14ac:dyDescent="0.25">
      <c r="A266" t="s">
        <v>163</v>
      </c>
      <c r="B266" t="s">
        <v>76</v>
      </c>
      <c r="C266" s="1">
        <v>0.91853009259259266</v>
      </c>
      <c r="D266">
        <v>601</v>
      </c>
      <c r="E266" s="2">
        <v>3.8890208333333336E-2</v>
      </c>
      <c r="F266" s="1">
        <v>3.888888888888889E-2</v>
      </c>
      <c r="G266">
        <v>114</v>
      </c>
      <c r="H266">
        <v>3360.11</v>
      </c>
      <c r="I266">
        <v>0</v>
      </c>
      <c r="J266" t="s">
        <v>77</v>
      </c>
      <c r="K266" t="s">
        <v>22</v>
      </c>
      <c r="L266">
        <v>1</v>
      </c>
      <c r="N266" t="s">
        <v>23</v>
      </c>
      <c r="O266" t="s">
        <v>42</v>
      </c>
      <c r="P266" t="s">
        <v>28</v>
      </c>
      <c r="R266" t="s">
        <v>26</v>
      </c>
      <c r="S266">
        <v>16.2</v>
      </c>
      <c r="T266">
        <v>15.6</v>
      </c>
      <c r="U266">
        <v>15.9</v>
      </c>
      <c r="V266">
        <v>0.6</v>
      </c>
      <c r="W266">
        <v>0.3</v>
      </c>
      <c r="AB266">
        <f t="shared" ref="AB266:AB295" si="5">H266+417</f>
        <v>3777.11</v>
      </c>
    </row>
    <row r="267" spans="1:28" x14ac:dyDescent="0.25">
      <c r="A267" t="s">
        <v>164</v>
      </c>
      <c r="B267" t="s">
        <v>76</v>
      </c>
      <c r="C267" s="1">
        <v>0.92061342592592599</v>
      </c>
      <c r="D267">
        <v>211</v>
      </c>
      <c r="E267" s="2">
        <v>4.0969027777777771E-2</v>
      </c>
      <c r="F267" s="1">
        <v>4.0960648148148149E-2</v>
      </c>
      <c r="G267">
        <v>724</v>
      </c>
      <c r="H267">
        <v>3539.72</v>
      </c>
      <c r="I267">
        <v>0</v>
      </c>
      <c r="J267" t="s">
        <v>77</v>
      </c>
      <c r="K267" t="s">
        <v>22</v>
      </c>
      <c r="L267">
        <v>1</v>
      </c>
      <c r="N267" t="s">
        <v>23</v>
      </c>
      <c r="O267" t="s">
        <v>31</v>
      </c>
      <c r="P267" t="s">
        <v>28</v>
      </c>
      <c r="R267" t="s">
        <v>26</v>
      </c>
      <c r="S267">
        <v>16.100000000000001</v>
      </c>
      <c r="T267">
        <v>15.4</v>
      </c>
      <c r="U267">
        <v>15.8</v>
      </c>
      <c r="V267">
        <v>0.7</v>
      </c>
      <c r="W267">
        <v>0.3</v>
      </c>
      <c r="AB267">
        <f t="shared" si="5"/>
        <v>3956.72</v>
      </c>
    </row>
    <row r="268" spans="1:28" x14ac:dyDescent="0.25">
      <c r="A268" t="s">
        <v>164</v>
      </c>
      <c r="B268" t="s">
        <v>76</v>
      </c>
      <c r="C268" s="1">
        <v>0.92061342592592599</v>
      </c>
      <c r="D268">
        <v>211</v>
      </c>
      <c r="E268" s="2">
        <v>4.0969027777777771E-2</v>
      </c>
      <c r="F268" s="1">
        <v>4.0960648148148149E-2</v>
      </c>
      <c r="G268">
        <v>724</v>
      </c>
      <c r="H268">
        <v>3539.72</v>
      </c>
      <c r="I268">
        <v>0</v>
      </c>
      <c r="J268" t="s">
        <v>77</v>
      </c>
      <c r="K268" t="s">
        <v>22</v>
      </c>
      <c r="L268">
        <v>1</v>
      </c>
      <c r="N268" t="s">
        <v>23</v>
      </c>
      <c r="O268" t="s">
        <v>36</v>
      </c>
      <c r="P268" t="s">
        <v>28</v>
      </c>
      <c r="R268" t="s">
        <v>26</v>
      </c>
      <c r="S268">
        <v>15.9</v>
      </c>
      <c r="T268">
        <v>15.4</v>
      </c>
      <c r="U268">
        <v>15.8</v>
      </c>
      <c r="V268">
        <v>0.5</v>
      </c>
      <c r="W268">
        <v>0.1</v>
      </c>
      <c r="AB268">
        <f t="shared" si="5"/>
        <v>3956.72</v>
      </c>
    </row>
    <row r="269" spans="1:28" x14ac:dyDescent="0.25">
      <c r="A269" t="s">
        <v>164</v>
      </c>
      <c r="B269" t="s">
        <v>76</v>
      </c>
      <c r="C269" s="1">
        <v>0.92061342592592599</v>
      </c>
      <c r="D269">
        <v>211</v>
      </c>
      <c r="E269" s="2">
        <v>4.0969027777777771E-2</v>
      </c>
      <c r="F269" s="1">
        <v>4.0960648148148149E-2</v>
      </c>
      <c r="G269">
        <v>724</v>
      </c>
      <c r="H269">
        <v>3539.72</v>
      </c>
      <c r="I269">
        <v>0</v>
      </c>
      <c r="J269" t="s">
        <v>77</v>
      </c>
      <c r="K269" t="s">
        <v>22</v>
      </c>
      <c r="L269">
        <v>1</v>
      </c>
      <c r="N269" t="s">
        <v>23</v>
      </c>
      <c r="O269" t="s">
        <v>42</v>
      </c>
      <c r="P269" t="s">
        <v>28</v>
      </c>
      <c r="R269" t="s">
        <v>26</v>
      </c>
      <c r="S269">
        <v>15.7</v>
      </c>
      <c r="T269">
        <v>15.4</v>
      </c>
      <c r="U269">
        <v>15.8</v>
      </c>
      <c r="V269">
        <v>0.3</v>
      </c>
      <c r="W269">
        <v>-0.1</v>
      </c>
      <c r="AB269">
        <f t="shared" si="5"/>
        <v>3956.72</v>
      </c>
    </row>
    <row r="270" spans="1:28" x14ac:dyDescent="0.25">
      <c r="A270" t="s">
        <v>164</v>
      </c>
      <c r="B270" t="s">
        <v>76</v>
      </c>
      <c r="C270" s="1">
        <v>0.92061342592592599</v>
      </c>
      <c r="D270">
        <v>211</v>
      </c>
      <c r="E270" s="2">
        <v>4.0969027777777771E-2</v>
      </c>
      <c r="F270" s="1">
        <v>4.0960648148148149E-2</v>
      </c>
      <c r="G270">
        <v>724</v>
      </c>
      <c r="H270">
        <v>3539.72</v>
      </c>
      <c r="I270">
        <v>0</v>
      </c>
      <c r="J270" t="s">
        <v>77</v>
      </c>
      <c r="K270" t="s">
        <v>22</v>
      </c>
      <c r="L270">
        <v>1</v>
      </c>
      <c r="N270" t="s">
        <v>23</v>
      </c>
      <c r="O270" t="s">
        <v>46</v>
      </c>
      <c r="P270" t="s">
        <v>28</v>
      </c>
      <c r="R270" t="s">
        <v>26</v>
      </c>
      <c r="S270">
        <v>15.5</v>
      </c>
      <c r="T270">
        <v>15.4</v>
      </c>
      <c r="U270">
        <v>15.8</v>
      </c>
      <c r="V270">
        <v>0.1</v>
      </c>
      <c r="W270">
        <v>-0.3</v>
      </c>
      <c r="AB270">
        <f t="shared" si="5"/>
        <v>3956.72</v>
      </c>
    </row>
    <row r="271" spans="1:28" x14ac:dyDescent="0.25">
      <c r="A271" t="s">
        <v>165</v>
      </c>
      <c r="B271" t="s">
        <v>76</v>
      </c>
      <c r="C271" s="1">
        <v>0.92189814814814808</v>
      </c>
      <c r="D271">
        <v>139</v>
      </c>
      <c r="E271" s="2">
        <v>4.2252916666666668E-2</v>
      </c>
      <c r="F271" s="1">
        <v>4.2245370370370371E-2</v>
      </c>
      <c r="G271">
        <v>652</v>
      </c>
      <c r="H271">
        <v>3650.65</v>
      </c>
      <c r="I271">
        <v>5.4783600000000003</v>
      </c>
      <c r="J271" t="s">
        <v>77</v>
      </c>
      <c r="K271" t="s">
        <v>22</v>
      </c>
      <c r="L271">
        <v>1</v>
      </c>
      <c r="N271" t="s">
        <v>23</v>
      </c>
      <c r="O271" t="s">
        <v>36</v>
      </c>
      <c r="P271" t="s">
        <v>86</v>
      </c>
      <c r="Q271" t="s">
        <v>31</v>
      </c>
      <c r="R271" t="s">
        <v>80</v>
      </c>
      <c r="AB271">
        <f t="shared" si="5"/>
        <v>4067.65</v>
      </c>
    </row>
    <row r="272" spans="1:28" x14ac:dyDescent="0.25">
      <c r="A272" t="s">
        <v>166</v>
      </c>
      <c r="B272" t="s">
        <v>76</v>
      </c>
      <c r="C272" s="1">
        <v>0.92195601851851849</v>
      </c>
      <c r="D272">
        <v>617</v>
      </c>
      <c r="E272" s="2">
        <v>4.2316319444444445E-2</v>
      </c>
      <c r="F272" s="1">
        <v>4.2314814814814812E-2</v>
      </c>
      <c r="G272">
        <v>130</v>
      </c>
      <c r="H272">
        <v>3656.13</v>
      </c>
      <c r="I272">
        <v>0</v>
      </c>
      <c r="J272" t="s">
        <v>77</v>
      </c>
      <c r="K272" t="s">
        <v>22</v>
      </c>
      <c r="L272">
        <v>1</v>
      </c>
      <c r="N272" t="s">
        <v>23</v>
      </c>
      <c r="O272" t="s">
        <v>36</v>
      </c>
      <c r="P272" t="s">
        <v>86</v>
      </c>
      <c r="Q272" t="s">
        <v>31</v>
      </c>
      <c r="R272" t="s">
        <v>88</v>
      </c>
      <c r="AB272">
        <f t="shared" si="5"/>
        <v>4073.13</v>
      </c>
    </row>
    <row r="273" spans="1:28" x14ac:dyDescent="0.25">
      <c r="A273" t="s">
        <v>166</v>
      </c>
      <c r="B273" t="s">
        <v>76</v>
      </c>
      <c r="C273" s="1">
        <v>0.92195601851851849</v>
      </c>
      <c r="D273">
        <v>617</v>
      </c>
      <c r="E273" s="2">
        <v>4.2316319444444445E-2</v>
      </c>
      <c r="F273" s="1">
        <v>4.2314814814814812E-2</v>
      </c>
      <c r="G273">
        <v>130</v>
      </c>
      <c r="H273">
        <v>3656.13</v>
      </c>
      <c r="I273">
        <v>3.4787300000000001</v>
      </c>
      <c r="J273" t="s">
        <v>77</v>
      </c>
      <c r="K273" t="s">
        <v>22</v>
      </c>
      <c r="L273">
        <v>1</v>
      </c>
      <c r="N273" t="s">
        <v>23</v>
      </c>
      <c r="O273" t="s">
        <v>31</v>
      </c>
      <c r="P273" t="s">
        <v>89</v>
      </c>
      <c r="Q273" t="s">
        <v>36</v>
      </c>
      <c r="R273" t="s">
        <v>80</v>
      </c>
      <c r="AB273">
        <f t="shared" si="5"/>
        <v>4073.13</v>
      </c>
    </row>
    <row r="274" spans="1:28" x14ac:dyDescent="0.25">
      <c r="A274" t="s">
        <v>167</v>
      </c>
      <c r="B274" t="s">
        <v>76</v>
      </c>
      <c r="C274" s="1">
        <v>0.92200231481481476</v>
      </c>
      <c r="D274">
        <v>96</v>
      </c>
      <c r="E274" s="2">
        <v>4.2356585648148148E-2</v>
      </c>
      <c r="F274" s="1">
        <v>4.2349537037037033E-2</v>
      </c>
      <c r="G274">
        <v>609</v>
      </c>
      <c r="H274">
        <v>3659.61</v>
      </c>
      <c r="I274">
        <v>0</v>
      </c>
      <c r="J274" t="s">
        <v>77</v>
      </c>
      <c r="K274" t="s">
        <v>22</v>
      </c>
      <c r="L274">
        <v>1</v>
      </c>
      <c r="N274" t="s">
        <v>23</v>
      </c>
      <c r="O274" t="s">
        <v>31</v>
      </c>
      <c r="P274" t="s">
        <v>89</v>
      </c>
      <c r="Q274" t="s">
        <v>36</v>
      </c>
      <c r="R274" t="s">
        <v>88</v>
      </c>
      <c r="AB274">
        <f t="shared" si="5"/>
        <v>4076.61</v>
      </c>
    </row>
    <row r="275" spans="1:28" x14ac:dyDescent="0.25">
      <c r="A275" t="s">
        <v>168</v>
      </c>
      <c r="B275" t="s">
        <v>76</v>
      </c>
      <c r="C275" s="1">
        <v>0.92273148148148154</v>
      </c>
      <c r="D275">
        <v>798</v>
      </c>
      <c r="E275" s="2">
        <v>4.3093877314814816E-2</v>
      </c>
      <c r="F275" s="1">
        <v>4.3090277777777776E-2</v>
      </c>
      <c r="G275">
        <v>311</v>
      </c>
      <c r="H275">
        <v>3723.31</v>
      </c>
      <c r="I275">
        <v>0</v>
      </c>
      <c r="J275" t="s">
        <v>77</v>
      </c>
      <c r="K275" t="s">
        <v>22</v>
      </c>
      <c r="L275">
        <v>1</v>
      </c>
      <c r="N275" t="s">
        <v>23</v>
      </c>
      <c r="O275" t="s">
        <v>36</v>
      </c>
      <c r="P275" t="s">
        <v>28</v>
      </c>
      <c r="R275" t="s">
        <v>26</v>
      </c>
      <c r="S275">
        <v>16.3</v>
      </c>
      <c r="T275">
        <v>15.4</v>
      </c>
      <c r="U275">
        <v>15.8</v>
      </c>
      <c r="V275">
        <v>0.9</v>
      </c>
      <c r="W275">
        <v>0.5</v>
      </c>
      <c r="AB275">
        <f t="shared" si="5"/>
        <v>4140.3099999999995</v>
      </c>
    </row>
    <row r="276" spans="1:28" x14ac:dyDescent="0.25">
      <c r="A276" t="s">
        <v>168</v>
      </c>
      <c r="B276" t="s">
        <v>76</v>
      </c>
      <c r="C276" s="1">
        <v>0.92273148148148154</v>
      </c>
      <c r="D276">
        <v>798</v>
      </c>
      <c r="E276" s="2">
        <v>4.3093877314814816E-2</v>
      </c>
      <c r="F276" s="1">
        <v>4.3090277777777776E-2</v>
      </c>
      <c r="G276">
        <v>311</v>
      </c>
      <c r="H276">
        <v>3723.31</v>
      </c>
      <c r="I276">
        <v>0</v>
      </c>
      <c r="J276" t="s">
        <v>77</v>
      </c>
      <c r="K276" t="s">
        <v>22</v>
      </c>
      <c r="L276">
        <v>1</v>
      </c>
      <c r="N276" t="s">
        <v>23</v>
      </c>
      <c r="O276" t="s">
        <v>42</v>
      </c>
      <c r="P276" t="s">
        <v>28</v>
      </c>
      <c r="R276" t="s">
        <v>26</v>
      </c>
      <c r="S276">
        <v>15.8</v>
      </c>
      <c r="T276">
        <v>15.4</v>
      </c>
      <c r="U276">
        <v>15.8</v>
      </c>
      <c r="V276">
        <v>0.4</v>
      </c>
      <c r="W276">
        <v>0</v>
      </c>
      <c r="AB276">
        <f t="shared" si="5"/>
        <v>4140.3099999999995</v>
      </c>
    </row>
    <row r="277" spans="1:28" x14ac:dyDescent="0.25">
      <c r="A277" t="s">
        <v>169</v>
      </c>
      <c r="B277" t="s">
        <v>76</v>
      </c>
      <c r="C277" s="1">
        <v>0.92383101851851857</v>
      </c>
      <c r="D277">
        <v>650</v>
      </c>
      <c r="E277" s="2">
        <v>4.4191701388888893E-2</v>
      </c>
      <c r="F277" s="1">
        <v>4.4189814814814814E-2</v>
      </c>
      <c r="G277">
        <v>163</v>
      </c>
      <c r="H277">
        <v>3818.16</v>
      </c>
      <c r="I277">
        <v>5.2138299999999997</v>
      </c>
      <c r="J277" t="s">
        <v>77</v>
      </c>
      <c r="K277" t="s">
        <v>22</v>
      </c>
      <c r="L277">
        <v>1</v>
      </c>
      <c r="N277" t="s">
        <v>23</v>
      </c>
      <c r="O277" t="s">
        <v>42</v>
      </c>
      <c r="P277" t="s">
        <v>86</v>
      </c>
      <c r="Q277" t="s">
        <v>46</v>
      </c>
      <c r="R277" t="s">
        <v>80</v>
      </c>
      <c r="AB277">
        <f t="shared" si="5"/>
        <v>4235.16</v>
      </c>
    </row>
    <row r="278" spans="1:28" x14ac:dyDescent="0.25">
      <c r="A278" t="s">
        <v>170</v>
      </c>
      <c r="B278" t="s">
        <v>76</v>
      </c>
      <c r="C278" s="1">
        <v>0.92388888888888887</v>
      </c>
      <c r="D278">
        <v>864</v>
      </c>
      <c r="E278" s="2">
        <v>4.4252048611111115E-2</v>
      </c>
      <c r="F278" s="1">
        <v>4.4247685185185182E-2</v>
      </c>
      <c r="G278">
        <v>377</v>
      </c>
      <c r="H278">
        <v>3823.38</v>
      </c>
      <c r="I278">
        <v>0</v>
      </c>
      <c r="J278" t="s">
        <v>77</v>
      </c>
      <c r="K278" t="s">
        <v>22</v>
      </c>
      <c r="L278">
        <v>1</v>
      </c>
      <c r="N278" t="s">
        <v>23</v>
      </c>
      <c r="O278" t="s">
        <v>42</v>
      </c>
      <c r="P278" t="s">
        <v>86</v>
      </c>
      <c r="Q278" t="s">
        <v>46</v>
      </c>
      <c r="R278" t="s">
        <v>88</v>
      </c>
      <c r="AB278">
        <f t="shared" si="5"/>
        <v>4240.38</v>
      </c>
    </row>
    <row r="279" spans="1:28" x14ac:dyDescent="0.25">
      <c r="A279" t="s">
        <v>170</v>
      </c>
      <c r="B279" t="s">
        <v>76</v>
      </c>
      <c r="C279" s="1">
        <v>0.92388888888888887</v>
      </c>
      <c r="D279">
        <v>864</v>
      </c>
      <c r="E279" s="2">
        <v>4.4252048611111115E-2</v>
      </c>
      <c r="F279" s="1">
        <v>4.4247685185185182E-2</v>
      </c>
      <c r="G279">
        <v>377</v>
      </c>
      <c r="H279">
        <v>3823.38</v>
      </c>
      <c r="I279">
        <v>2.7740300000000002</v>
      </c>
      <c r="J279" t="s">
        <v>77</v>
      </c>
      <c r="K279" t="s">
        <v>22</v>
      </c>
      <c r="L279">
        <v>1</v>
      </c>
      <c r="N279" t="s">
        <v>23</v>
      </c>
      <c r="O279" t="s">
        <v>46</v>
      </c>
      <c r="P279" t="s">
        <v>89</v>
      </c>
      <c r="Q279" t="s">
        <v>46</v>
      </c>
      <c r="R279" t="s">
        <v>80</v>
      </c>
      <c r="AB279">
        <f t="shared" si="5"/>
        <v>4240.38</v>
      </c>
    </row>
    <row r="280" spans="1:28" x14ac:dyDescent="0.25">
      <c r="A280" t="s">
        <v>171</v>
      </c>
      <c r="B280" t="s">
        <v>76</v>
      </c>
      <c r="C280" s="1">
        <v>0.92392361111111121</v>
      </c>
      <c r="D280">
        <v>638</v>
      </c>
      <c r="E280" s="2">
        <v>4.4284155092592592E-2</v>
      </c>
      <c r="F280" s="1">
        <v>4.4282407407407409E-2</v>
      </c>
      <c r="G280">
        <v>151</v>
      </c>
      <c r="H280">
        <v>3826.15</v>
      </c>
      <c r="I280">
        <v>0</v>
      </c>
      <c r="J280" t="s">
        <v>77</v>
      </c>
      <c r="K280" t="s">
        <v>22</v>
      </c>
      <c r="L280">
        <v>1</v>
      </c>
      <c r="N280" t="s">
        <v>23</v>
      </c>
      <c r="O280" t="s">
        <v>46</v>
      </c>
      <c r="P280" t="s">
        <v>89</v>
      </c>
      <c r="Q280" t="s">
        <v>46</v>
      </c>
      <c r="R280" t="s">
        <v>88</v>
      </c>
      <c r="AB280">
        <f t="shared" si="5"/>
        <v>4243.1499999999996</v>
      </c>
    </row>
    <row r="281" spans="1:28" x14ac:dyDescent="0.25">
      <c r="A281" t="s">
        <v>172</v>
      </c>
      <c r="B281" t="s">
        <v>76</v>
      </c>
      <c r="C281" s="1">
        <v>0.92481481481481476</v>
      </c>
      <c r="D281">
        <v>475</v>
      </c>
      <c r="E281" s="2">
        <v>4.5173472222222226E-2</v>
      </c>
      <c r="F281" s="1">
        <v>4.5162037037037035E-2</v>
      </c>
      <c r="G281">
        <v>988</v>
      </c>
      <c r="H281">
        <v>3902.99</v>
      </c>
      <c r="I281">
        <v>0</v>
      </c>
      <c r="J281" t="s">
        <v>77</v>
      </c>
      <c r="K281" t="s">
        <v>22</v>
      </c>
      <c r="L281">
        <v>1</v>
      </c>
      <c r="N281" t="s">
        <v>23</v>
      </c>
      <c r="O281" t="s">
        <v>42</v>
      </c>
      <c r="P281" t="s">
        <v>28</v>
      </c>
      <c r="R281" t="s">
        <v>26</v>
      </c>
      <c r="S281">
        <v>16.2</v>
      </c>
      <c r="T281">
        <v>15.4</v>
      </c>
      <c r="U281">
        <v>15.7</v>
      </c>
      <c r="V281">
        <v>0.8</v>
      </c>
      <c r="W281">
        <v>0.5</v>
      </c>
      <c r="AB281">
        <f t="shared" si="5"/>
        <v>4319.99</v>
      </c>
    </row>
    <row r="282" spans="1:28" x14ac:dyDescent="0.25">
      <c r="A282" t="s">
        <v>172</v>
      </c>
      <c r="B282" t="s">
        <v>76</v>
      </c>
      <c r="C282" s="1">
        <v>0.92481481481481476</v>
      </c>
      <c r="D282">
        <v>475</v>
      </c>
      <c r="E282" s="2">
        <v>4.5173472222222226E-2</v>
      </c>
      <c r="F282" s="1">
        <v>4.5162037037037035E-2</v>
      </c>
      <c r="G282">
        <v>988</v>
      </c>
      <c r="H282">
        <v>3902.99</v>
      </c>
      <c r="I282">
        <v>0</v>
      </c>
      <c r="J282" t="s">
        <v>77</v>
      </c>
      <c r="K282" t="s">
        <v>22</v>
      </c>
      <c r="L282">
        <v>1</v>
      </c>
      <c r="N282" t="s">
        <v>23</v>
      </c>
      <c r="O282" t="s">
        <v>36</v>
      </c>
      <c r="P282" t="s">
        <v>28</v>
      </c>
      <c r="R282" t="s">
        <v>26</v>
      </c>
      <c r="S282">
        <v>16.100000000000001</v>
      </c>
      <c r="T282">
        <v>15.4</v>
      </c>
      <c r="U282">
        <v>15.7</v>
      </c>
      <c r="V282">
        <v>0.7</v>
      </c>
      <c r="W282">
        <v>0.4</v>
      </c>
      <c r="AB282">
        <f t="shared" si="5"/>
        <v>4319.99</v>
      </c>
    </row>
    <row r="283" spans="1:28" x14ac:dyDescent="0.25">
      <c r="A283" t="s">
        <v>173</v>
      </c>
      <c r="B283" t="s">
        <v>76</v>
      </c>
      <c r="C283" s="1">
        <v>0.92689814814814808</v>
      </c>
      <c r="D283">
        <v>853</v>
      </c>
      <c r="E283" s="2">
        <v>4.726118055555556E-2</v>
      </c>
      <c r="F283" s="1">
        <v>4.7256944444444449E-2</v>
      </c>
      <c r="G283">
        <v>366</v>
      </c>
      <c r="H283">
        <v>4083.37</v>
      </c>
      <c r="I283">
        <v>0</v>
      </c>
      <c r="J283" t="s">
        <v>77</v>
      </c>
      <c r="K283" t="s">
        <v>22</v>
      </c>
      <c r="L283">
        <v>1</v>
      </c>
      <c r="N283" t="s">
        <v>23</v>
      </c>
      <c r="O283" t="s">
        <v>36</v>
      </c>
      <c r="P283" t="s">
        <v>28</v>
      </c>
      <c r="R283" t="s">
        <v>26</v>
      </c>
      <c r="S283">
        <v>16.2</v>
      </c>
      <c r="T283">
        <v>15.4</v>
      </c>
      <c r="U283">
        <v>15.8</v>
      </c>
      <c r="V283">
        <v>0.8</v>
      </c>
      <c r="W283">
        <v>0.4</v>
      </c>
      <c r="AB283">
        <f t="shared" si="5"/>
        <v>4500.37</v>
      </c>
    </row>
    <row r="284" spans="1:28" x14ac:dyDescent="0.25">
      <c r="A284" t="s">
        <v>173</v>
      </c>
      <c r="B284" t="s">
        <v>76</v>
      </c>
      <c r="C284" s="1">
        <v>0.92689814814814808</v>
      </c>
      <c r="D284">
        <v>853</v>
      </c>
      <c r="E284" s="2">
        <v>4.726118055555556E-2</v>
      </c>
      <c r="F284" s="1">
        <v>4.7256944444444449E-2</v>
      </c>
      <c r="G284">
        <v>366</v>
      </c>
      <c r="H284">
        <v>4083.37</v>
      </c>
      <c r="I284">
        <v>0</v>
      </c>
      <c r="J284" t="s">
        <v>77</v>
      </c>
      <c r="K284" t="s">
        <v>22</v>
      </c>
      <c r="L284">
        <v>1</v>
      </c>
      <c r="N284" t="s">
        <v>23</v>
      </c>
      <c r="O284" t="s">
        <v>24</v>
      </c>
      <c r="P284" t="s">
        <v>28</v>
      </c>
      <c r="R284" t="s">
        <v>26</v>
      </c>
      <c r="S284">
        <v>16.7</v>
      </c>
      <c r="T284">
        <v>15.4</v>
      </c>
      <c r="U284">
        <v>15.8</v>
      </c>
      <c r="V284">
        <v>1.3</v>
      </c>
      <c r="W284">
        <v>0.9</v>
      </c>
      <c r="AB284">
        <f t="shared" si="5"/>
        <v>4500.37</v>
      </c>
    </row>
    <row r="285" spans="1:28" x14ac:dyDescent="0.25">
      <c r="A285" t="s">
        <v>174</v>
      </c>
      <c r="B285" t="s">
        <v>76</v>
      </c>
      <c r="C285" s="1">
        <v>0.92898148148148152</v>
      </c>
      <c r="D285">
        <v>797</v>
      </c>
      <c r="E285" s="2">
        <v>4.934386574074074E-2</v>
      </c>
      <c r="F285" s="1">
        <v>4.9340277777777775E-2</v>
      </c>
      <c r="G285">
        <v>310</v>
      </c>
      <c r="H285">
        <v>4263.3100000000004</v>
      </c>
      <c r="I285">
        <v>0</v>
      </c>
      <c r="J285" t="s">
        <v>77</v>
      </c>
      <c r="K285" t="s">
        <v>22</v>
      </c>
      <c r="L285">
        <v>1</v>
      </c>
      <c r="N285" t="s">
        <v>23</v>
      </c>
      <c r="O285" t="s">
        <v>36</v>
      </c>
      <c r="P285" t="s">
        <v>28</v>
      </c>
      <c r="R285" t="s">
        <v>26</v>
      </c>
      <c r="S285">
        <v>16.2</v>
      </c>
      <c r="T285">
        <v>15.5</v>
      </c>
      <c r="U285">
        <v>15.8</v>
      </c>
      <c r="V285">
        <v>0.7</v>
      </c>
      <c r="W285">
        <v>0.4</v>
      </c>
      <c r="AB285">
        <f t="shared" si="5"/>
        <v>4680.3100000000004</v>
      </c>
    </row>
    <row r="286" spans="1:28" x14ac:dyDescent="0.25">
      <c r="A286" t="s">
        <v>174</v>
      </c>
      <c r="B286" t="s">
        <v>76</v>
      </c>
      <c r="C286" s="1">
        <v>0.92898148148148152</v>
      </c>
      <c r="D286">
        <v>797</v>
      </c>
      <c r="E286" s="2">
        <v>4.934386574074074E-2</v>
      </c>
      <c r="F286" s="1">
        <v>4.9340277777777775E-2</v>
      </c>
      <c r="G286">
        <v>310</v>
      </c>
      <c r="H286">
        <v>4263.3100000000004</v>
      </c>
      <c r="I286">
        <v>0</v>
      </c>
      <c r="J286" t="s">
        <v>77</v>
      </c>
      <c r="K286" t="s">
        <v>22</v>
      </c>
      <c r="L286">
        <v>1</v>
      </c>
      <c r="N286" t="s">
        <v>23</v>
      </c>
      <c r="O286" t="s">
        <v>24</v>
      </c>
      <c r="P286" t="s">
        <v>28</v>
      </c>
      <c r="R286" t="s">
        <v>26</v>
      </c>
      <c r="S286">
        <v>17.399999999999999</v>
      </c>
      <c r="T286">
        <v>15.5</v>
      </c>
      <c r="U286">
        <v>15.8</v>
      </c>
      <c r="V286">
        <v>1.9</v>
      </c>
      <c r="W286">
        <v>1.6</v>
      </c>
      <c r="AB286">
        <f t="shared" si="5"/>
        <v>4680.3100000000004</v>
      </c>
    </row>
    <row r="287" spans="1:28" x14ac:dyDescent="0.25">
      <c r="A287" t="s">
        <v>174</v>
      </c>
      <c r="B287" t="s">
        <v>76</v>
      </c>
      <c r="C287" s="1">
        <v>0.92898148148148152</v>
      </c>
      <c r="D287">
        <v>797</v>
      </c>
      <c r="E287" s="2">
        <v>4.934386574074074E-2</v>
      </c>
      <c r="F287" s="1">
        <v>4.9340277777777775E-2</v>
      </c>
      <c r="G287">
        <v>310</v>
      </c>
      <c r="H287">
        <v>4263.3100000000004</v>
      </c>
      <c r="I287">
        <v>0</v>
      </c>
      <c r="J287" t="s">
        <v>77</v>
      </c>
      <c r="K287" t="s">
        <v>22</v>
      </c>
      <c r="L287">
        <v>1</v>
      </c>
      <c r="N287" t="s">
        <v>23</v>
      </c>
      <c r="O287" t="s">
        <v>42</v>
      </c>
      <c r="P287" t="s">
        <v>28</v>
      </c>
      <c r="R287" t="s">
        <v>26</v>
      </c>
      <c r="S287">
        <v>16</v>
      </c>
      <c r="T287">
        <v>15.5</v>
      </c>
      <c r="U287">
        <v>15.8</v>
      </c>
      <c r="V287">
        <v>0.5</v>
      </c>
      <c r="W287">
        <v>0.2</v>
      </c>
      <c r="AB287">
        <f t="shared" si="5"/>
        <v>4680.3100000000004</v>
      </c>
    </row>
    <row r="288" spans="1:28" x14ac:dyDescent="0.25">
      <c r="A288" t="s">
        <v>175</v>
      </c>
      <c r="B288" t="s">
        <v>76</v>
      </c>
      <c r="C288" s="1">
        <v>0.93107638888888899</v>
      </c>
      <c r="D288">
        <v>142</v>
      </c>
      <c r="E288" s="2">
        <v>5.1431192129629627E-2</v>
      </c>
      <c r="F288" s="1">
        <v>5.1423611111111107E-2</v>
      </c>
      <c r="G288">
        <v>655</v>
      </c>
      <c r="H288">
        <v>4443.66</v>
      </c>
      <c r="I288">
        <v>0</v>
      </c>
      <c r="J288" t="s">
        <v>77</v>
      </c>
      <c r="K288" t="s">
        <v>22</v>
      </c>
      <c r="L288">
        <v>1</v>
      </c>
      <c r="N288" t="s">
        <v>23</v>
      </c>
      <c r="O288" t="s">
        <v>36</v>
      </c>
      <c r="P288" t="s">
        <v>28</v>
      </c>
      <c r="R288" t="s">
        <v>26</v>
      </c>
      <c r="S288">
        <v>16.399999999999999</v>
      </c>
      <c r="T288">
        <v>15.5</v>
      </c>
      <c r="U288">
        <v>15.9</v>
      </c>
      <c r="V288">
        <v>0.9</v>
      </c>
      <c r="W288">
        <v>0.5</v>
      </c>
      <c r="AB288">
        <f t="shared" si="5"/>
        <v>4860.66</v>
      </c>
    </row>
    <row r="289" spans="1:28" x14ac:dyDescent="0.25">
      <c r="A289" t="s">
        <v>175</v>
      </c>
      <c r="B289" t="s">
        <v>76</v>
      </c>
      <c r="C289" s="1">
        <v>0.93107638888888899</v>
      </c>
      <c r="D289">
        <v>142</v>
      </c>
      <c r="E289" s="2">
        <v>5.1431192129629627E-2</v>
      </c>
      <c r="F289" s="1">
        <v>5.1423611111111107E-2</v>
      </c>
      <c r="G289">
        <v>655</v>
      </c>
      <c r="H289">
        <v>4443.66</v>
      </c>
      <c r="I289">
        <v>0</v>
      </c>
      <c r="J289" t="s">
        <v>77</v>
      </c>
      <c r="K289" t="s">
        <v>22</v>
      </c>
      <c r="L289">
        <v>1</v>
      </c>
      <c r="N289" t="s">
        <v>23</v>
      </c>
      <c r="O289" t="s">
        <v>42</v>
      </c>
      <c r="P289" t="s">
        <v>28</v>
      </c>
      <c r="R289" t="s">
        <v>26</v>
      </c>
      <c r="S289">
        <v>16.2</v>
      </c>
      <c r="T289">
        <v>15.5</v>
      </c>
      <c r="U289">
        <v>15.9</v>
      </c>
      <c r="V289">
        <v>0.7</v>
      </c>
      <c r="W289">
        <v>0.3</v>
      </c>
      <c r="AB289">
        <f t="shared" si="5"/>
        <v>4860.66</v>
      </c>
    </row>
    <row r="290" spans="1:28" x14ac:dyDescent="0.25">
      <c r="A290" t="s">
        <v>176</v>
      </c>
      <c r="B290" t="s">
        <v>76</v>
      </c>
      <c r="C290" s="1">
        <v>0.93315972222222221</v>
      </c>
      <c r="D290">
        <v>722</v>
      </c>
      <c r="E290" s="2">
        <v>5.3521226851851851E-2</v>
      </c>
      <c r="F290" s="1">
        <v>5.3518518518518521E-2</v>
      </c>
      <c r="G290">
        <v>234</v>
      </c>
      <c r="H290">
        <v>4624.2299999999996</v>
      </c>
      <c r="I290">
        <v>0</v>
      </c>
      <c r="J290" t="s">
        <v>77</v>
      </c>
      <c r="K290" t="s">
        <v>22</v>
      </c>
      <c r="L290">
        <v>1</v>
      </c>
      <c r="N290" t="s">
        <v>23</v>
      </c>
      <c r="O290" t="s">
        <v>42</v>
      </c>
      <c r="P290" t="s">
        <v>28</v>
      </c>
      <c r="R290" t="s">
        <v>26</v>
      </c>
      <c r="S290">
        <v>16.2</v>
      </c>
      <c r="T290">
        <v>15.6</v>
      </c>
      <c r="U290">
        <v>15.9</v>
      </c>
      <c r="V290">
        <v>0.6</v>
      </c>
      <c r="W290">
        <v>0.3</v>
      </c>
      <c r="AB290">
        <f t="shared" si="5"/>
        <v>5041.2299999999996</v>
      </c>
    </row>
    <row r="291" spans="1:28" x14ac:dyDescent="0.25">
      <c r="A291" t="s">
        <v>176</v>
      </c>
      <c r="B291" t="s">
        <v>76</v>
      </c>
      <c r="C291" s="1">
        <v>0.93315972222222221</v>
      </c>
      <c r="D291">
        <v>722</v>
      </c>
      <c r="E291" s="2">
        <v>5.3521226851851851E-2</v>
      </c>
      <c r="F291" s="1">
        <v>5.3518518518518521E-2</v>
      </c>
      <c r="G291">
        <v>234</v>
      </c>
      <c r="H291">
        <v>4624.2299999999996</v>
      </c>
      <c r="I291">
        <v>0</v>
      </c>
      <c r="J291" t="s">
        <v>77</v>
      </c>
      <c r="K291" t="s">
        <v>22</v>
      </c>
      <c r="L291">
        <v>1</v>
      </c>
      <c r="N291" t="s">
        <v>23</v>
      </c>
      <c r="O291" t="s">
        <v>36</v>
      </c>
      <c r="P291" t="s">
        <v>28</v>
      </c>
      <c r="R291" t="s">
        <v>26</v>
      </c>
      <c r="S291">
        <v>16.100000000000001</v>
      </c>
      <c r="T291">
        <v>15.6</v>
      </c>
      <c r="U291">
        <v>15.9</v>
      </c>
      <c r="V291">
        <v>0.5</v>
      </c>
      <c r="W291">
        <v>0.2</v>
      </c>
      <c r="AB291">
        <f t="shared" si="5"/>
        <v>5041.2299999999996</v>
      </c>
    </row>
    <row r="292" spans="1:28" x14ac:dyDescent="0.25">
      <c r="A292" t="s">
        <v>177</v>
      </c>
      <c r="B292" t="s">
        <v>76</v>
      </c>
      <c r="C292" s="1">
        <v>0.93524305555555554</v>
      </c>
      <c r="D292">
        <v>599</v>
      </c>
      <c r="E292" s="2">
        <v>5.5603148148148152E-2</v>
      </c>
      <c r="F292" s="1">
        <v>5.5601851851851847E-2</v>
      </c>
      <c r="G292">
        <v>112</v>
      </c>
      <c r="H292">
        <v>4804.1099999999997</v>
      </c>
      <c r="I292">
        <v>0</v>
      </c>
      <c r="J292" t="s">
        <v>77</v>
      </c>
      <c r="K292" t="s">
        <v>22</v>
      </c>
      <c r="L292">
        <v>1</v>
      </c>
      <c r="N292" t="s">
        <v>23</v>
      </c>
      <c r="O292" t="s">
        <v>36</v>
      </c>
      <c r="P292" t="s">
        <v>28</v>
      </c>
      <c r="R292" t="s">
        <v>26</v>
      </c>
      <c r="S292">
        <v>15.9</v>
      </c>
      <c r="T292">
        <v>15.5</v>
      </c>
      <c r="U292">
        <v>15.9</v>
      </c>
      <c r="V292">
        <v>0.4</v>
      </c>
      <c r="W292">
        <v>0</v>
      </c>
      <c r="AB292">
        <f t="shared" si="5"/>
        <v>5221.1099999999997</v>
      </c>
    </row>
    <row r="293" spans="1:28" x14ac:dyDescent="0.25">
      <c r="A293" t="s">
        <v>177</v>
      </c>
      <c r="B293" t="s">
        <v>76</v>
      </c>
      <c r="C293" s="1">
        <v>0.93524305555555554</v>
      </c>
      <c r="D293">
        <v>599</v>
      </c>
      <c r="E293" s="2">
        <v>5.5603148148148152E-2</v>
      </c>
      <c r="F293" s="1">
        <v>5.5601851851851847E-2</v>
      </c>
      <c r="G293">
        <v>112</v>
      </c>
      <c r="H293">
        <v>4804.1099999999997</v>
      </c>
      <c r="I293">
        <v>0</v>
      </c>
      <c r="J293" t="s">
        <v>77</v>
      </c>
      <c r="K293" t="s">
        <v>22</v>
      </c>
      <c r="L293">
        <v>1</v>
      </c>
      <c r="N293" t="s">
        <v>23</v>
      </c>
      <c r="O293" t="s">
        <v>42</v>
      </c>
      <c r="P293" t="s">
        <v>28</v>
      </c>
      <c r="R293" t="s">
        <v>26</v>
      </c>
      <c r="S293">
        <v>16.2</v>
      </c>
      <c r="T293">
        <v>15.5</v>
      </c>
      <c r="U293">
        <v>15.9</v>
      </c>
      <c r="V293">
        <v>0.7</v>
      </c>
      <c r="W293">
        <v>0.3</v>
      </c>
      <c r="AB293">
        <f t="shared" si="5"/>
        <v>5221.1099999999997</v>
      </c>
    </row>
    <row r="294" spans="1:28" x14ac:dyDescent="0.25">
      <c r="A294" t="s">
        <v>178</v>
      </c>
      <c r="B294" t="s">
        <v>76</v>
      </c>
      <c r="C294" s="1">
        <v>0.93543981481481486</v>
      </c>
      <c r="D294">
        <v>189</v>
      </c>
      <c r="E294" s="2">
        <v>5.5795162037037042E-2</v>
      </c>
      <c r="F294" s="1">
        <v>5.5787037037037031E-2</v>
      </c>
      <c r="G294">
        <v>702</v>
      </c>
      <c r="H294">
        <v>4820.7</v>
      </c>
      <c r="I294">
        <v>0</v>
      </c>
      <c r="J294" t="s">
        <v>77</v>
      </c>
      <c r="K294" t="s">
        <v>22</v>
      </c>
      <c r="L294">
        <v>1</v>
      </c>
      <c r="N294" t="s">
        <v>23</v>
      </c>
      <c r="O294" t="s">
        <v>78</v>
      </c>
      <c r="P294" t="s">
        <v>79</v>
      </c>
      <c r="R294" t="s">
        <v>88</v>
      </c>
      <c r="AB294">
        <f t="shared" si="5"/>
        <v>5237.7</v>
      </c>
    </row>
    <row r="295" spans="1:28" x14ac:dyDescent="0.25">
      <c r="A295" t="s">
        <v>178</v>
      </c>
      <c r="B295" t="s">
        <v>76</v>
      </c>
      <c r="C295" s="1">
        <v>0.93543981481481486</v>
      </c>
      <c r="D295">
        <v>189</v>
      </c>
      <c r="E295" s="2">
        <v>5.5795162037037042E-2</v>
      </c>
      <c r="F295" s="1">
        <v>5.5787037037037031E-2</v>
      </c>
      <c r="G295">
        <v>702</v>
      </c>
      <c r="H295">
        <v>4820.7</v>
      </c>
      <c r="I295">
        <v>0</v>
      </c>
      <c r="J295" t="s">
        <v>77</v>
      </c>
      <c r="K295" t="s">
        <v>22</v>
      </c>
      <c r="L295">
        <v>1</v>
      </c>
      <c r="N295" t="s">
        <v>23</v>
      </c>
      <c r="O295" t="s">
        <v>81</v>
      </c>
      <c r="P295" t="s">
        <v>79</v>
      </c>
      <c r="R295" t="s">
        <v>88</v>
      </c>
      <c r="AB295">
        <f t="shared" si="5"/>
        <v>5237.7</v>
      </c>
    </row>
    <row r="296" spans="1:28" x14ac:dyDescent="0.25">
      <c r="A296" t="s">
        <v>179</v>
      </c>
      <c r="B296" t="s">
        <v>76</v>
      </c>
      <c r="C296" s="1">
        <v>0.9069328703703704</v>
      </c>
      <c r="D296">
        <v>476</v>
      </c>
      <c r="E296" s="2">
        <v>0</v>
      </c>
      <c r="F296" s="1">
        <v>0</v>
      </c>
      <c r="G296">
        <v>0</v>
      </c>
      <c r="H296">
        <v>0</v>
      </c>
      <c r="I296">
        <v>4790.12</v>
      </c>
      <c r="J296" t="s">
        <v>77</v>
      </c>
      <c r="K296" t="s">
        <v>22</v>
      </c>
      <c r="L296">
        <v>2</v>
      </c>
      <c r="N296" t="s">
        <v>23</v>
      </c>
      <c r="O296" t="s">
        <v>78</v>
      </c>
      <c r="P296" t="s">
        <v>79</v>
      </c>
      <c r="R296" t="s">
        <v>80</v>
      </c>
      <c r="AB296">
        <f>H296+$AB$295</f>
        <v>5237.7</v>
      </c>
    </row>
    <row r="297" spans="1:28" x14ac:dyDescent="0.25">
      <c r="A297" t="s">
        <v>179</v>
      </c>
      <c r="B297" t="s">
        <v>76</v>
      </c>
      <c r="C297" s="1">
        <v>0.9069328703703704</v>
      </c>
      <c r="D297">
        <v>476</v>
      </c>
      <c r="E297" s="2">
        <v>0</v>
      </c>
      <c r="F297" s="1">
        <v>0</v>
      </c>
      <c r="G297">
        <v>0</v>
      </c>
      <c r="H297">
        <v>0</v>
      </c>
      <c r="I297">
        <v>4790.12</v>
      </c>
      <c r="J297" t="s">
        <v>77</v>
      </c>
      <c r="K297" t="s">
        <v>22</v>
      </c>
      <c r="L297">
        <v>2</v>
      </c>
      <c r="N297" t="s">
        <v>23</v>
      </c>
      <c r="O297" t="s">
        <v>81</v>
      </c>
      <c r="P297" t="s">
        <v>79</v>
      </c>
      <c r="R297" t="s">
        <v>80</v>
      </c>
      <c r="AB297">
        <f>H297+$AB$295</f>
        <v>5237.7</v>
      </c>
    </row>
    <row r="298" spans="1:28" x14ac:dyDescent="0.25">
      <c r="A298" t="s">
        <v>180</v>
      </c>
      <c r="B298" t="s">
        <v>76</v>
      </c>
      <c r="C298" s="1">
        <v>0.90883101851851855</v>
      </c>
      <c r="D298">
        <v>925</v>
      </c>
      <c r="E298" s="2">
        <v>1.9033333333333335E-3</v>
      </c>
      <c r="F298" s="1">
        <v>1.8981481481481482E-3</v>
      </c>
      <c r="G298">
        <v>448</v>
      </c>
      <c r="H298">
        <v>164.44800000000001</v>
      </c>
      <c r="I298">
        <v>0</v>
      </c>
      <c r="J298" t="s">
        <v>77</v>
      </c>
      <c r="K298" t="s">
        <v>22</v>
      </c>
      <c r="L298">
        <v>2</v>
      </c>
      <c r="N298" t="s">
        <v>23</v>
      </c>
      <c r="O298" t="s">
        <v>36</v>
      </c>
      <c r="P298" t="s">
        <v>28</v>
      </c>
      <c r="R298" t="s">
        <v>26</v>
      </c>
      <c r="S298">
        <v>15.9</v>
      </c>
      <c r="T298">
        <v>15.5</v>
      </c>
      <c r="U298">
        <v>15.8</v>
      </c>
      <c r="V298">
        <v>0.4</v>
      </c>
      <c r="W298">
        <v>0.1</v>
      </c>
      <c r="AB298">
        <f t="shared" ref="AB298:AB353" si="6">H298+$AB$295</f>
        <v>5402.1480000000001</v>
      </c>
    </row>
    <row r="299" spans="1:28" x14ac:dyDescent="0.25">
      <c r="A299" t="s">
        <v>180</v>
      </c>
      <c r="B299" t="s">
        <v>76</v>
      </c>
      <c r="C299" s="1">
        <v>0.90883101851851855</v>
      </c>
      <c r="D299">
        <v>925</v>
      </c>
      <c r="E299" s="2">
        <v>1.9033333333333335E-3</v>
      </c>
      <c r="F299" s="1">
        <v>1.8981481481481482E-3</v>
      </c>
      <c r="G299">
        <v>448</v>
      </c>
      <c r="H299">
        <v>164.44800000000001</v>
      </c>
      <c r="I299">
        <v>0</v>
      </c>
      <c r="J299" t="s">
        <v>77</v>
      </c>
      <c r="K299" t="s">
        <v>22</v>
      </c>
      <c r="L299">
        <v>2</v>
      </c>
      <c r="N299" t="s">
        <v>23</v>
      </c>
      <c r="O299" t="s">
        <v>42</v>
      </c>
      <c r="P299" t="s">
        <v>28</v>
      </c>
      <c r="R299" t="s">
        <v>26</v>
      </c>
      <c r="S299">
        <v>16.2</v>
      </c>
      <c r="T299">
        <v>15.5</v>
      </c>
      <c r="U299">
        <v>15.8</v>
      </c>
      <c r="V299">
        <v>0.7</v>
      </c>
      <c r="W299">
        <v>0.4</v>
      </c>
      <c r="AB299">
        <f t="shared" si="6"/>
        <v>5402.1480000000001</v>
      </c>
    </row>
    <row r="300" spans="1:28" x14ac:dyDescent="0.25">
      <c r="A300" t="s">
        <v>181</v>
      </c>
      <c r="B300" t="s">
        <v>76</v>
      </c>
      <c r="C300" s="1">
        <v>0.91300925925925924</v>
      </c>
      <c r="D300">
        <v>463</v>
      </c>
      <c r="E300" s="2">
        <v>6.076238425925925E-3</v>
      </c>
      <c r="F300" s="1">
        <v>6.0648148148148145E-3</v>
      </c>
      <c r="G300">
        <v>987</v>
      </c>
      <c r="H300">
        <v>524.98699999999997</v>
      </c>
      <c r="I300">
        <v>0</v>
      </c>
      <c r="J300" t="s">
        <v>77</v>
      </c>
      <c r="K300" t="s">
        <v>22</v>
      </c>
      <c r="L300">
        <v>2</v>
      </c>
      <c r="N300" t="s">
        <v>23</v>
      </c>
      <c r="O300" t="s">
        <v>36</v>
      </c>
      <c r="P300" t="s">
        <v>28</v>
      </c>
      <c r="R300" t="s">
        <v>26</v>
      </c>
      <c r="S300">
        <v>15.8</v>
      </c>
      <c r="T300">
        <v>15.4</v>
      </c>
      <c r="U300">
        <v>15.7</v>
      </c>
      <c r="V300">
        <v>0.4</v>
      </c>
      <c r="W300">
        <v>0.1</v>
      </c>
      <c r="AB300">
        <f t="shared" si="6"/>
        <v>5762.6869999999999</v>
      </c>
    </row>
    <row r="301" spans="1:28" x14ac:dyDescent="0.25">
      <c r="A301" t="s">
        <v>182</v>
      </c>
      <c r="B301" t="s">
        <v>76</v>
      </c>
      <c r="C301" s="1">
        <v>0.91509259259259268</v>
      </c>
      <c r="D301">
        <v>532</v>
      </c>
      <c r="E301" s="2">
        <v>8.1603703703703716E-3</v>
      </c>
      <c r="F301" s="1">
        <v>8.1597222222222227E-3</v>
      </c>
      <c r="G301">
        <v>56</v>
      </c>
      <c r="H301">
        <v>705.05600000000004</v>
      </c>
      <c r="I301">
        <v>0</v>
      </c>
      <c r="J301" t="s">
        <v>77</v>
      </c>
      <c r="K301" t="s">
        <v>22</v>
      </c>
      <c r="L301">
        <v>2</v>
      </c>
      <c r="N301" t="s">
        <v>23</v>
      </c>
      <c r="O301" t="s">
        <v>42</v>
      </c>
      <c r="P301" t="s">
        <v>28</v>
      </c>
      <c r="R301" t="s">
        <v>26</v>
      </c>
      <c r="S301">
        <v>16</v>
      </c>
      <c r="T301">
        <v>15.4</v>
      </c>
      <c r="U301">
        <v>15.8</v>
      </c>
      <c r="V301">
        <v>0.6</v>
      </c>
      <c r="W301">
        <v>0.2</v>
      </c>
      <c r="AB301">
        <f t="shared" si="6"/>
        <v>5942.7559999999994</v>
      </c>
    </row>
    <row r="302" spans="1:28" x14ac:dyDescent="0.25">
      <c r="A302" t="s">
        <v>182</v>
      </c>
      <c r="B302" t="s">
        <v>76</v>
      </c>
      <c r="C302" s="1">
        <v>0.91509259259259268</v>
      </c>
      <c r="D302">
        <v>532</v>
      </c>
      <c r="E302" s="2">
        <v>8.1603703703703716E-3</v>
      </c>
      <c r="F302" s="1">
        <v>8.1597222222222227E-3</v>
      </c>
      <c r="G302">
        <v>56</v>
      </c>
      <c r="H302">
        <v>705.05600000000004</v>
      </c>
      <c r="I302">
        <v>0</v>
      </c>
      <c r="J302" t="s">
        <v>77</v>
      </c>
      <c r="K302" t="s">
        <v>22</v>
      </c>
      <c r="L302">
        <v>2</v>
      </c>
      <c r="N302" t="s">
        <v>23</v>
      </c>
      <c r="O302" t="s">
        <v>36</v>
      </c>
      <c r="P302" t="s">
        <v>28</v>
      </c>
      <c r="R302" t="s">
        <v>26</v>
      </c>
      <c r="S302">
        <v>16.100000000000001</v>
      </c>
      <c r="T302">
        <v>15.4</v>
      </c>
      <c r="U302">
        <v>15.8</v>
      </c>
      <c r="V302">
        <v>0.7</v>
      </c>
      <c r="W302">
        <v>0.3</v>
      </c>
      <c r="AB302">
        <f t="shared" si="6"/>
        <v>5942.7559999999994</v>
      </c>
    </row>
    <row r="303" spans="1:28" x14ac:dyDescent="0.25">
      <c r="A303" t="s">
        <v>183</v>
      </c>
      <c r="B303" t="s">
        <v>76</v>
      </c>
      <c r="C303" s="1">
        <v>0.91717592592592589</v>
      </c>
      <c r="D303">
        <v>301</v>
      </c>
      <c r="E303" s="2">
        <v>1.0241018518518519E-2</v>
      </c>
      <c r="F303" s="1">
        <v>1.0231481481481482E-2</v>
      </c>
      <c r="G303">
        <v>824</v>
      </c>
      <c r="H303">
        <v>884.82399999999996</v>
      </c>
      <c r="I303">
        <v>0</v>
      </c>
      <c r="J303" t="s">
        <v>77</v>
      </c>
      <c r="K303" t="s">
        <v>22</v>
      </c>
      <c r="L303">
        <v>2</v>
      </c>
      <c r="N303" t="s">
        <v>23</v>
      </c>
      <c r="O303" t="s">
        <v>36</v>
      </c>
      <c r="P303" t="s">
        <v>28</v>
      </c>
      <c r="R303" t="s">
        <v>26</v>
      </c>
      <c r="S303">
        <v>16</v>
      </c>
      <c r="T303">
        <v>15.4</v>
      </c>
      <c r="U303">
        <v>15.8</v>
      </c>
      <c r="V303">
        <v>0.6</v>
      </c>
      <c r="W303">
        <v>0.2</v>
      </c>
      <c r="AB303">
        <f t="shared" si="6"/>
        <v>6122.5239999999994</v>
      </c>
    </row>
    <row r="304" spans="1:28" x14ac:dyDescent="0.25">
      <c r="A304" t="s">
        <v>183</v>
      </c>
      <c r="B304" t="s">
        <v>76</v>
      </c>
      <c r="C304" s="1">
        <v>0.91717592592592589</v>
      </c>
      <c r="D304">
        <v>301</v>
      </c>
      <c r="E304" s="2">
        <v>1.0241018518518519E-2</v>
      </c>
      <c r="F304" s="1">
        <v>1.0231481481481482E-2</v>
      </c>
      <c r="G304">
        <v>824</v>
      </c>
      <c r="H304">
        <v>884.82399999999996</v>
      </c>
      <c r="I304">
        <v>0</v>
      </c>
      <c r="J304" t="s">
        <v>77</v>
      </c>
      <c r="K304" t="s">
        <v>22</v>
      </c>
      <c r="L304">
        <v>2</v>
      </c>
      <c r="N304" t="s">
        <v>23</v>
      </c>
      <c r="O304" t="s">
        <v>42</v>
      </c>
      <c r="P304" t="s">
        <v>28</v>
      </c>
      <c r="R304" t="s">
        <v>26</v>
      </c>
      <c r="AB304">
        <f t="shared" si="6"/>
        <v>6122.5239999999994</v>
      </c>
    </row>
    <row r="305" spans="1:28" x14ac:dyDescent="0.25">
      <c r="A305" t="s">
        <v>184</v>
      </c>
      <c r="B305" t="s">
        <v>76</v>
      </c>
      <c r="C305" s="1">
        <v>0.91925925925925922</v>
      </c>
      <c r="D305">
        <v>503</v>
      </c>
      <c r="E305" s="2">
        <v>1.2326701388888889E-2</v>
      </c>
      <c r="F305" s="1">
        <v>1.2326388888888888E-2</v>
      </c>
      <c r="G305">
        <v>27</v>
      </c>
      <c r="H305">
        <v>1065.03</v>
      </c>
      <c r="I305">
        <v>0</v>
      </c>
      <c r="J305" t="s">
        <v>77</v>
      </c>
      <c r="K305" t="s">
        <v>22</v>
      </c>
      <c r="L305">
        <v>2</v>
      </c>
      <c r="N305" t="s">
        <v>23</v>
      </c>
      <c r="O305" t="s">
        <v>42</v>
      </c>
      <c r="P305" t="s">
        <v>28</v>
      </c>
      <c r="R305" t="s">
        <v>26</v>
      </c>
      <c r="S305">
        <v>16.2</v>
      </c>
      <c r="T305">
        <v>15.4</v>
      </c>
      <c r="U305">
        <v>15.8</v>
      </c>
      <c r="V305">
        <v>0.8</v>
      </c>
      <c r="W305">
        <v>0.4</v>
      </c>
      <c r="AB305">
        <f t="shared" si="6"/>
        <v>6302.73</v>
      </c>
    </row>
    <row r="306" spans="1:28" x14ac:dyDescent="0.25">
      <c r="A306" t="s">
        <v>185</v>
      </c>
      <c r="B306" t="s">
        <v>76</v>
      </c>
      <c r="C306" s="1">
        <v>0.92134259259259255</v>
      </c>
      <c r="D306">
        <v>105</v>
      </c>
      <c r="E306" s="2">
        <v>1.4405416666666665E-2</v>
      </c>
      <c r="F306" s="1">
        <v>1.4398148148148148E-2</v>
      </c>
      <c r="G306">
        <v>628</v>
      </c>
      <c r="H306">
        <v>1244.6300000000001</v>
      </c>
      <c r="I306">
        <v>0</v>
      </c>
      <c r="J306" t="s">
        <v>77</v>
      </c>
      <c r="K306" t="s">
        <v>22</v>
      </c>
      <c r="L306">
        <v>2</v>
      </c>
      <c r="N306" t="s">
        <v>23</v>
      </c>
      <c r="O306" t="s">
        <v>36</v>
      </c>
      <c r="P306" t="s">
        <v>28</v>
      </c>
      <c r="R306" t="s">
        <v>26</v>
      </c>
      <c r="S306">
        <v>15.6</v>
      </c>
      <c r="T306">
        <v>15.3</v>
      </c>
      <c r="U306">
        <v>15.6</v>
      </c>
      <c r="V306">
        <v>0.3</v>
      </c>
      <c r="W306">
        <v>0</v>
      </c>
      <c r="AB306">
        <f t="shared" si="6"/>
        <v>6482.33</v>
      </c>
    </row>
    <row r="307" spans="1:28" x14ac:dyDescent="0.25">
      <c r="A307" t="s">
        <v>185</v>
      </c>
      <c r="B307" t="s">
        <v>76</v>
      </c>
      <c r="C307" s="1">
        <v>0.92134259259259255</v>
      </c>
      <c r="D307">
        <v>105</v>
      </c>
      <c r="E307" s="2">
        <v>1.4405416666666665E-2</v>
      </c>
      <c r="F307" s="1">
        <v>1.4398148148148148E-2</v>
      </c>
      <c r="G307">
        <v>628</v>
      </c>
      <c r="H307">
        <v>1244.6300000000001</v>
      </c>
      <c r="I307">
        <v>0</v>
      </c>
      <c r="J307" t="s">
        <v>77</v>
      </c>
      <c r="K307" t="s">
        <v>22</v>
      </c>
      <c r="L307">
        <v>2</v>
      </c>
      <c r="N307" t="s">
        <v>23</v>
      </c>
      <c r="O307" t="s">
        <v>42</v>
      </c>
      <c r="P307" t="s">
        <v>28</v>
      </c>
      <c r="R307" t="s">
        <v>26</v>
      </c>
      <c r="S307">
        <v>15.8</v>
      </c>
      <c r="T307">
        <v>15.3</v>
      </c>
      <c r="U307">
        <v>15.6</v>
      </c>
      <c r="V307">
        <v>0.5</v>
      </c>
      <c r="W307">
        <v>0.2</v>
      </c>
      <c r="AB307">
        <f t="shared" si="6"/>
        <v>6482.33</v>
      </c>
    </row>
    <row r="308" spans="1:28" x14ac:dyDescent="0.25">
      <c r="A308" t="s">
        <v>186</v>
      </c>
      <c r="B308" t="s">
        <v>76</v>
      </c>
      <c r="C308" s="1">
        <v>0.92342592592592598</v>
      </c>
      <c r="D308">
        <v>174</v>
      </c>
      <c r="E308" s="2">
        <v>1.6489548611111109E-2</v>
      </c>
      <c r="F308" s="1">
        <v>1.6481481481481482E-2</v>
      </c>
      <c r="G308">
        <v>697</v>
      </c>
      <c r="H308">
        <v>1424.7</v>
      </c>
      <c r="I308">
        <v>0</v>
      </c>
      <c r="J308" t="s">
        <v>77</v>
      </c>
      <c r="K308" t="s">
        <v>22</v>
      </c>
      <c r="L308">
        <v>2</v>
      </c>
      <c r="N308" t="s">
        <v>23</v>
      </c>
      <c r="O308" t="s">
        <v>36</v>
      </c>
      <c r="P308" t="s">
        <v>28</v>
      </c>
      <c r="R308" t="s">
        <v>26</v>
      </c>
      <c r="AB308">
        <f t="shared" si="6"/>
        <v>6662.4</v>
      </c>
    </row>
    <row r="309" spans="1:28" x14ac:dyDescent="0.25">
      <c r="A309" t="s">
        <v>186</v>
      </c>
      <c r="B309" t="s">
        <v>76</v>
      </c>
      <c r="C309" s="1">
        <v>0.92342592592592598</v>
      </c>
      <c r="D309">
        <v>174</v>
      </c>
      <c r="E309" s="2">
        <v>1.6489548611111109E-2</v>
      </c>
      <c r="F309" s="1">
        <v>1.6481481481481482E-2</v>
      </c>
      <c r="G309">
        <v>697</v>
      </c>
      <c r="H309">
        <v>1424.7</v>
      </c>
      <c r="I309">
        <v>0</v>
      </c>
      <c r="J309" t="s">
        <v>77</v>
      </c>
      <c r="K309" t="s">
        <v>22</v>
      </c>
      <c r="L309">
        <v>2</v>
      </c>
      <c r="N309" t="s">
        <v>23</v>
      </c>
      <c r="O309" t="s">
        <v>24</v>
      </c>
      <c r="P309" t="s">
        <v>28</v>
      </c>
      <c r="R309" t="s">
        <v>26</v>
      </c>
      <c r="S309">
        <v>16.5</v>
      </c>
      <c r="T309">
        <v>15.3</v>
      </c>
      <c r="U309">
        <v>15.7</v>
      </c>
      <c r="V309">
        <v>1.2</v>
      </c>
      <c r="W309">
        <v>0.8</v>
      </c>
      <c r="AB309">
        <f t="shared" si="6"/>
        <v>6662.4</v>
      </c>
    </row>
    <row r="310" spans="1:28" x14ac:dyDescent="0.25">
      <c r="A310" t="s">
        <v>186</v>
      </c>
      <c r="B310" t="s">
        <v>76</v>
      </c>
      <c r="C310" s="1">
        <v>0.92342592592592598</v>
      </c>
      <c r="D310">
        <v>174</v>
      </c>
      <c r="E310" s="2">
        <v>1.6489548611111109E-2</v>
      </c>
      <c r="F310" s="1">
        <v>1.6481481481481482E-2</v>
      </c>
      <c r="G310">
        <v>697</v>
      </c>
      <c r="H310">
        <v>1424.7</v>
      </c>
      <c r="I310">
        <v>0</v>
      </c>
      <c r="J310" t="s">
        <v>77</v>
      </c>
      <c r="K310" t="s">
        <v>22</v>
      </c>
      <c r="L310">
        <v>2</v>
      </c>
      <c r="N310" t="s">
        <v>23</v>
      </c>
      <c r="O310" t="s">
        <v>42</v>
      </c>
      <c r="P310" t="s">
        <v>28</v>
      </c>
      <c r="R310" t="s">
        <v>26</v>
      </c>
      <c r="S310">
        <v>16</v>
      </c>
      <c r="T310">
        <v>15.3</v>
      </c>
      <c r="U310">
        <v>15.7</v>
      </c>
      <c r="V310">
        <v>0.7</v>
      </c>
      <c r="W310">
        <v>0.3</v>
      </c>
      <c r="AB310">
        <f t="shared" si="6"/>
        <v>6662.4</v>
      </c>
    </row>
    <row r="311" spans="1:28" x14ac:dyDescent="0.25">
      <c r="A311" t="s">
        <v>187</v>
      </c>
      <c r="B311" t="s">
        <v>76</v>
      </c>
      <c r="C311" s="1">
        <v>0.92552083333333324</v>
      </c>
      <c r="D311">
        <v>211</v>
      </c>
      <c r="E311" s="2">
        <v>1.8584884259259259E-2</v>
      </c>
      <c r="F311" s="1">
        <v>1.8576388888888889E-2</v>
      </c>
      <c r="G311">
        <v>734</v>
      </c>
      <c r="H311">
        <v>1605.73</v>
      </c>
      <c r="I311">
        <v>0</v>
      </c>
      <c r="J311" t="s">
        <v>77</v>
      </c>
      <c r="K311" t="s">
        <v>22</v>
      </c>
      <c r="L311">
        <v>2</v>
      </c>
      <c r="N311" t="s">
        <v>23</v>
      </c>
      <c r="O311" t="s">
        <v>36</v>
      </c>
      <c r="P311" t="s">
        <v>28</v>
      </c>
      <c r="R311" t="s">
        <v>26</v>
      </c>
      <c r="S311">
        <v>15.9</v>
      </c>
      <c r="T311">
        <v>15.3</v>
      </c>
      <c r="U311">
        <v>15.7</v>
      </c>
      <c r="V311">
        <v>0.6</v>
      </c>
      <c r="W311">
        <v>0.2</v>
      </c>
      <c r="AB311">
        <f t="shared" si="6"/>
        <v>6843.43</v>
      </c>
    </row>
    <row r="312" spans="1:28" x14ac:dyDescent="0.25">
      <c r="A312" t="s">
        <v>187</v>
      </c>
      <c r="B312" t="s">
        <v>76</v>
      </c>
      <c r="C312" s="1">
        <v>0.92552083333333324</v>
      </c>
      <c r="D312">
        <v>211</v>
      </c>
      <c r="E312" s="2">
        <v>1.8584884259259259E-2</v>
      </c>
      <c r="F312" s="1">
        <v>1.8576388888888889E-2</v>
      </c>
      <c r="G312">
        <v>734</v>
      </c>
      <c r="H312">
        <v>1605.73</v>
      </c>
      <c r="I312">
        <v>0</v>
      </c>
      <c r="J312" t="s">
        <v>77</v>
      </c>
      <c r="K312" t="s">
        <v>22</v>
      </c>
      <c r="L312">
        <v>2</v>
      </c>
      <c r="N312" t="s">
        <v>23</v>
      </c>
      <c r="O312" t="s">
        <v>42</v>
      </c>
      <c r="P312" t="s">
        <v>28</v>
      </c>
      <c r="R312" t="s">
        <v>26</v>
      </c>
      <c r="AB312">
        <f t="shared" si="6"/>
        <v>6843.43</v>
      </c>
    </row>
    <row r="313" spans="1:28" x14ac:dyDescent="0.25">
      <c r="A313" t="s">
        <v>188</v>
      </c>
      <c r="B313" t="s">
        <v>76</v>
      </c>
      <c r="C313" s="1">
        <v>0.92759259259259252</v>
      </c>
      <c r="D313">
        <v>312</v>
      </c>
      <c r="E313" s="2">
        <v>2.0657812500000001E-2</v>
      </c>
      <c r="F313" s="1">
        <v>2.0648148148148148E-2</v>
      </c>
      <c r="G313">
        <v>835</v>
      </c>
      <c r="H313">
        <v>1784.84</v>
      </c>
      <c r="I313">
        <v>0</v>
      </c>
      <c r="J313" t="s">
        <v>77</v>
      </c>
      <c r="K313" t="s">
        <v>22</v>
      </c>
      <c r="L313">
        <v>2</v>
      </c>
      <c r="N313" t="s">
        <v>23</v>
      </c>
      <c r="O313" t="s">
        <v>42</v>
      </c>
      <c r="P313" t="s">
        <v>28</v>
      </c>
      <c r="R313" t="s">
        <v>26</v>
      </c>
      <c r="S313">
        <v>15.8</v>
      </c>
      <c r="T313">
        <v>15.3</v>
      </c>
      <c r="U313">
        <v>15.7</v>
      </c>
      <c r="V313">
        <v>0.5</v>
      </c>
      <c r="W313">
        <v>0.1</v>
      </c>
      <c r="AB313">
        <f t="shared" si="6"/>
        <v>7022.54</v>
      </c>
    </row>
    <row r="314" spans="1:28" x14ac:dyDescent="0.25">
      <c r="A314" t="s">
        <v>188</v>
      </c>
      <c r="B314" t="s">
        <v>76</v>
      </c>
      <c r="C314" s="1">
        <v>0.92759259259259252</v>
      </c>
      <c r="D314">
        <v>312</v>
      </c>
      <c r="E314" s="2">
        <v>2.0657812500000001E-2</v>
      </c>
      <c r="F314" s="1">
        <v>2.0648148148148148E-2</v>
      </c>
      <c r="G314">
        <v>835</v>
      </c>
      <c r="H314">
        <v>1784.84</v>
      </c>
      <c r="I314">
        <v>0</v>
      </c>
      <c r="J314" t="s">
        <v>77</v>
      </c>
      <c r="K314" t="s">
        <v>22</v>
      </c>
      <c r="L314">
        <v>2</v>
      </c>
      <c r="N314" t="s">
        <v>23</v>
      </c>
      <c r="O314" t="s">
        <v>36</v>
      </c>
      <c r="P314" t="s">
        <v>28</v>
      </c>
      <c r="R314" t="s">
        <v>26</v>
      </c>
      <c r="S314">
        <v>16.100000000000001</v>
      </c>
      <c r="T314">
        <v>15.3</v>
      </c>
      <c r="U314">
        <v>15.7</v>
      </c>
      <c r="V314">
        <v>0.8</v>
      </c>
      <c r="W314">
        <v>0.4</v>
      </c>
      <c r="AB314">
        <f t="shared" si="6"/>
        <v>7022.54</v>
      </c>
    </row>
    <row r="315" spans="1:28" x14ac:dyDescent="0.25">
      <c r="A315" t="s">
        <v>189</v>
      </c>
      <c r="B315" t="s">
        <v>76</v>
      </c>
      <c r="C315" s="1">
        <v>0.92967592592592585</v>
      </c>
      <c r="D315">
        <v>147</v>
      </c>
      <c r="E315" s="2">
        <v>2.2739236111111113E-2</v>
      </c>
      <c r="F315" s="1">
        <v>2.2731481481481481E-2</v>
      </c>
      <c r="G315">
        <v>670</v>
      </c>
      <c r="H315">
        <v>1964.67</v>
      </c>
      <c r="I315">
        <v>0</v>
      </c>
      <c r="J315" t="s">
        <v>77</v>
      </c>
      <c r="K315" t="s">
        <v>22</v>
      </c>
      <c r="L315">
        <v>2</v>
      </c>
      <c r="N315" t="s">
        <v>23</v>
      </c>
      <c r="O315" t="s">
        <v>42</v>
      </c>
      <c r="P315" t="s">
        <v>28</v>
      </c>
      <c r="R315" t="s">
        <v>26</v>
      </c>
      <c r="S315">
        <v>16</v>
      </c>
      <c r="T315">
        <v>15.3</v>
      </c>
      <c r="U315">
        <v>15.7</v>
      </c>
      <c r="V315">
        <v>0.7</v>
      </c>
      <c r="W315">
        <v>0.3</v>
      </c>
      <c r="AB315">
        <f t="shared" si="6"/>
        <v>7202.37</v>
      </c>
    </row>
    <row r="316" spans="1:28" x14ac:dyDescent="0.25">
      <c r="A316" t="s">
        <v>190</v>
      </c>
      <c r="B316" t="s">
        <v>76</v>
      </c>
      <c r="C316" s="1">
        <v>0.93175925925925929</v>
      </c>
      <c r="D316">
        <v>282</v>
      </c>
      <c r="E316" s="2">
        <v>2.4824143518518516E-2</v>
      </c>
      <c r="F316" s="1">
        <v>2.4814814814814817E-2</v>
      </c>
      <c r="G316">
        <v>806</v>
      </c>
      <c r="H316">
        <v>2144.81</v>
      </c>
      <c r="I316">
        <v>0</v>
      </c>
      <c r="J316" t="s">
        <v>77</v>
      </c>
      <c r="K316" t="s">
        <v>22</v>
      </c>
      <c r="L316">
        <v>2</v>
      </c>
      <c r="N316" t="s">
        <v>23</v>
      </c>
      <c r="O316" t="s">
        <v>36</v>
      </c>
      <c r="P316" t="s">
        <v>28</v>
      </c>
      <c r="R316" t="s">
        <v>26</v>
      </c>
      <c r="S316">
        <v>15.9</v>
      </c>
      <c r="T316">
        <v>15.4</v>
      </c>
      <c r="U316">
        <v>15.8</v>
      </c>
      <c r="V316">
        <v>0.5</v>
      </c>
      <c r="W316">
        <v>0.1</v>
      </c>
      <c r="AB316">
        <f t="shared" si="6"/>
        <v>7382.51</v>
      </c>
    </row>
    <row r="317" spans="1:28" x14ac:dyDescent="0.25">
      <c r="A317" t="s">
        <v>191</v>
      </c>
      <c r="B317" t="s">
        <v>76</v>
      </c>
      <c r="C317" s="1">
        <v>0.93384259259259261</v>
      </c>
      <c r="D317">
        <v>752</v>
      </c>
      <c r="E317" s="2">
        <v>2.6912905092592598E-2</v>
      </c>
      <c r="F317" s="1">
        <v>2.6909722222222224E-2</v>
      </c>
      <c r="G317">
        <v>275</v>
      </c>
      <c r="H317">
        <v>2325.2800000000002</v>
      </c>
      <c r="I317">
        <v>0</v>
      </c>
      <c r="J317" t="s">
        <v>77</v>
      </c>
      <c r="K317" t="s">
        <v>22</v>
      </c>
      <c r="L317">
        <v>2</v>
      </c>
      <c r="N317" t="s">
        <v>23</v>
      </c>
      <c r="O317" t="s">
        <v>36</v>
      </c>
      <c r="P317" t="s">
        <v>28</v>
      </c>
      <c r="R317" t="s">
        <v>26</v>
      </c>
      <c r="S317">
        <v>16.3</v>
      </c>
      <c r="T317">
        <v>15.4</v>
      </c>
      <c r="U317">
        <v>15.8</v>
      </c>
      <c r="V317">
        <v>0.9</v>
      </c>
      <c r="W317">
        <v>0.5</v>
      </c>
      <c r="AB317">
        <f t="shared" si="6"/>
        <v>7562.98</v>
      </c>
    </row>
    <row r="318" spans="1:28" x14ac:dyDescent="0.25">
      <c r="A318" t="s">
        <v>191</v>
      </c>
      <c r="B318" t="s">
        <v>76</v>
      </c>
      <c r="C318" s="1">
        <v>0.93384259259259261</v>
      </c>
      <c r="D318">
        <v>752</v>
      </c>
      <c r="E318" s="2">
        <v>2.6912905092592598E-2</v>
      </c>
      <c r="F318" s="1">
        <v>2.6909722222222224E-2</v>
      </c>
      <c r="G318">
        <v>275</v>
      </c>
      <c r="H318">
        <v>2325.2800000000002</v>
      </c>
      <c r="I318">
        <v>0</v>
      </c>
      <c r="J318" t="s">
        <v>77</v>
      </c>
      <c r="K318" t="s">
        <v>22</v>
      </c>
      <c r="L318">
        <v>2</v>
      </c>
      <c r="N318" t="s">
        <v>23</v>
      </c>
      <c r="O318" t="s">
        <v>42</v>
      </c>
      <c r="P318" t="s">
        <v>28</v>
      </c>
      <c r="R318" t="s">
        <v>26</v>
      </c>
      <c r="S318">
        <v>15.9</v>
      </c>
      <c r="T318">
        <v>15.4</v>
      </c>
      <c r="U318">
        <v>15.8</v>
      </c>
      <c r="V318">
        <v>0.5</v>
      </c>
      <c r="W318">
        <v>0.1</v>
      </c>
      <c r="AB318">
        <f t="shared" si="6"/>
        <v>7562.98</v>
      </c>
    </row>
    <row r="319" spans="1:28" x14ac:dyDescent="0.25">
      <c r="A319" t="s">
        <v>192</v>
      </c>
      <c r="B319" t="s">
        <v>76</v>
      </c>
      <c r="C319" s="1">
        <v>0.93592592592592594</v>
      </c>
      <c r="D319">
        <v>420</v>
      </c>
      <c r="E319" s="2">
        <v>2.8992407407407408E-2</v>
      </c>
      <c r="F319" s="1">
        <v>2.8981481481481483E-2</v>
      </c>
      <c r="G319">
        <v>944</v>
      </c>
      <c r="H319">
        <v>2504.94</v>
      </c>
      <c r="I319">
        <v>0</v>
      </c>
      <c r="J319" t="s">
        <v>77</v>
      </c>
      <c r="K319" t="s">
        <v>22</v>
      </c>
      <c r="L319">
        <v>2</v>
      </c>
      <c r="N319" t="s">
        <v>23</v>
      </c>
      <c r="O319" t="s">
        <v>36</v>
      </c>
      <c r="P319" t="s">
        <v>28</v>
      </c>
      <c r="R319" t="s">
        <v>26</v>
      </c>
      <c r="S319">
        <v>16.100000000000001</v>
      </c>
      <c r="T319">
        <v>15.3</v>
      </c>
      <c r="U319">
        <v>15.7</v>
      </c>
      <c r="V319">
        <v>0.8</v>
      </c>
      <c r="W319">
        <v>0.4</v>
      </c>
      <c r="AB319">
        <f t="shared" si="6"/>
        <v>7742.6399999999994</v>
      </c>
    </row>
    <row r="320" spans="1:28" x14ac:dyDescent="0.25">
      <c r="A320" t="s">
        <v>192</v>
      </c>
      <c r="B320" t="s">
        <v>76</v>
      </c>
      <c r="C320" s="1">
        <v>0.93592592592592594</v>
      </c>
      <c r="D320">
        <v>420</v>
      </c>
      <c r="E320" s="2">
        <v>2.8992407407407408E-2</v>
      </c>
      <c r="F320" s="1">
        <v>2.8981481481481483E-2</v>
      </c>
      <c r="G320">
        <v>944</v>
      </c>
      <c r="H320">
        <v>2504.94</v>
      </c>
      <c r="I320">
        <v>0</v>
      </c>
      <c r="J320" t="s">
        <v>77</v>
      </c>
      <c r="K320" t="s">
        <v>22</v>
      </c>
      <c r="L320">
        <v>2</v>
      </c>
      <c r="N320" t="s">
        <v>23</v>
      </c>
      <c r="O320" t="s">
        <v>42</v>
      </c>
      <c r="P320" t="s">
        <v>28</v>
      </c>
      <c r="R320" t="s">
        <v>26</v>
      </c>
      <c r="S320">
        <v>15.9</v>
      </c>
      <c r="T320">
        <v>15.3</v>
      </c>
      <c r="U320">
        <v>15.7</v>
      </c>
      <c r="V320">
        <v>0.6</v>
      </c>
      <c r="W320">
        <v>0.2</v>
      </c>
      <c r="AB320">
        <f t="shared" si="6"/>
        <v>7742.6399999999994</v>
      </c>
    </row>
    <row r="321" spans="1:28" x14ac:dyDescent="0.25">
      <c r="A321" t="s">
        <v>193</v>
      </c>
      <c r="B321" t="s">
        <v>76</v>
      </c>
      <c r="C321" s="1">
        <v>0.9380208333333333</v>
      </c>
      <c r="D321">
        <v>23</v>
      </c>
      <c r="E321" s="2">
        <v>3.1082719907407404E-2</v>
      </c>
      <c r="F321" s="1">
        <v>3.107638888888889E-2</v>
      </c>
      <c r="G321">
        <v>547</v>
      </c>
      <c r="H321">
        <v>2685.55</v>
      </c>
      <c r="I321">
        <v>0</v>
      </c>
      <c r="J321" t="s">
        <v>77</v>
      </c>
      <c r="K321" t="s">
        <v>22</v>
      </c>
      <c r="L321">
        <v>2</v>
      </c>
      <c r="N321" t="s">
        <v>23</v>
      </c>
      <c r="O321" t="s">
        <v>42</v>
      </c>
      <c r="P321" t="s">
        <v>28</v>
      </c>
      <c r="R321" t="s">
        <v>26</v>
      </c>
      <c r="S321">
        <v>16</v>
      </c>
      <c r="T321">
        <v>15.3</v>
      </c>
      <c r="U321">
        <v>15.6</v>
      </c>
      <c r="V321">
        <v>0.7</v>
      </c>
      <c r="W321">
        <v>0.4</v>
      </c>
      <c r="AB321">
        <f t="shared" si="6"/>
        <v>7923.25</v>
      </c>
    </row>
    <row r="322" spans="1:28" x14ac:dyDescent="0.25">
      <c r="A322" t="s">
        <v>194</v>
      </c>
      <c r="B322" t="s">
        <v>76</v>
      </c>
      <c r="C322" s="1">
        <v>0.94009259259259259</v>
      </c>
      <c r="D322">
        <v>391</v>
      </c>
      <c r="E322" s="2">
        <v>3.3158738425925927E-2</v>
      </c>
      <c r="F322" s="1">
        <v>3.3148148148148149E-2</v>
      </c>
      <c r="G322">
        <v>915</v>
      </c>
      <c r="H322">
        <v>2864.91</v>
      </c>
      <c r="I322">
        <v>0</v>
      </c>
      <c r="J322" t="s">
        <v>77</v>
      </c>
      <c r="K322" t="s">
        <v>22</v>
      </c>
      <c r="L322">
        <v>2</v>
      </c>
      <c r="N322" t="s">
        <v>23</v>
      </c>
      <c r="O322" t="s">
        <v>36</v>
      </c>
      <c r="P322" t="s">
        <v>28</v>
      </c>
      <c r="R322" t="s">
        <v>26</v>
      </c>
      <c r="S322">
        <v>15.7</v>
      </c>
      <c r="T322">
        <v>15.1</v>
      </c>
      <c r="U322">
        <v>15.5</v>
      </c>
      <c r="V322">
        <v>0.6</v>
      </c>
      <c r="W322">
        <v>0.2</v>
      </c>
      <c r="AB322">
        <f t="shared" si="6"/>
        <v>8102.61</v>
      </c>
    </row>
    <row r="323" spans="1:28" x14ac:dyDescent="0.25">
      <c r="A323" t="s">
        <v>194</v>
      </c>
      <c r="B323" t="s">
        <v>76</v>
      </c>
      <c r="C323" s="1">
        <v>0.94009259259259259</v>
      </c>
      <c r="D323">
        <v>391</v>
      </c>
      <c r="E323" s="2">
        <v>3.3158738425925927E-2</v>
      </c>
      <c r="F323" s="1">
        <v>3.3148148148148149E-2</v>
      </c>
      <c r="G323">
        <v>915</v>
      </c>
      <c r="H323">
        <v>2864.91</v>
      </c>
      <c r="I323">
        <v>0</v>
      </c>
      <c r="J323" t="s">
        <v>77</v>
      </c>
      <c r="K323" t="s">
        <v>22</v>
      </c>
      <c r="L323">
        <v>2</v>
      </c>
      <c r="N323" t="s">
        <v>23</v>
      </c>
      <c r="O323" t="s">
        <v>42</v>
      </c>
      <c r="P323" t="s">
        <v>28</v>
      </c>
      <c r="R323" t="s">
        <v>26</v>
      </c>
      <c r="S323">
        <v>15.9</v>
      </c>
      <c r="T323">
        <v>15.1</v>
      </c>
      <c r="U323">
        <v>15.5</v>
      </c>
      <c r="V323">
        <v>0.8</v>
      </c>
      <c r="W323">
        <v>0.4</v>
      </c>
      <c r="AB323">
        <f t="shared" si="6"/>
        <v>8102.61</v>
      </c>
    </row>
    <row r="324" spans="1:28" x14ac:dyDescent="0.25">
      <c r="A324" t="s">
        <v>195</v>
      </c>
      <c r="B324" t="s">
        <v>76</v>
      </c>
      <c r="C324" s="1">
        <v>0.94217592592592592</v>
      </c>
      <c r="D324">
        <v>761</v>
      </c>
      <c r="E324" s="2">
        <v>3.5246342592592593E-2</v>
      </c>
      <c r="F324" s="1">
        <v>3.5243055555555555E-2</v>
      </c>
      <c r="G324">
        <v>284</v>
      </c>
      <c r="H324">
        <v>3045.28</v>
      </c>
      <c r="I324">
        <v>0</v>
      </c>
      <c r="J324" t="s">
        <v>77</v>
      </c>
      <c r="K324" t="s">
        <v>22</v>
      </c>
      <c r="L324">
        <v>2</v>
      </c>
      <c r="N324" t="s">
        <v>23</v>
      </c>
      <c r="O324" t="s">
        <v>42</v>
      </c>
      <c r="P324" t="s">
        <v>28</v>
      </c>
      <c r="R324" t="s">
        <v>26</v>
      </c>
      <c r="S324">
        <v>16</v>
      </c>
      <c r="T324">
        <v>15.1</v>
      </c>
      <c r="U324">
        <v>15.5</v>
      </c>
      <c r="V324">
        <v>0.9</v>
      </c>
      <c r="W324">
        <v>0.5</v>
      </c>
      <c r="AB324">
        <f t="shared" si="6"/>
        <v>8282.98</v>
      </c>
    </row>
    <row r="325" spans="1:28" x14ac:dyDescent="0.25">
      <c r="A325" t="s">
        <v>196</v>
      </c>
      <c r="B325" t="s">
        <v>76</v>
      </c>
      <c r="C325" s="1">
        <v>0.94425925925925924</v>
      </c>
      <c r="D325">
        <v>295</v>
      </c>
      <c r="E325" s="2">
        <v>3.7324293981481481E-2</v>
      </c>
      <c r="F325" s="1">
        <v>3.7314814814814815E-2</v>
      </c>
      <c r="G325">
        <v>819</v>
      </c>
      <c r="H325">
        <v>3224.82</v>
      </c>
      <c r="I325">
        <v>0</v>
      </c>
      <c r="J325" t="s">
        <v>77</v>
      </c>
      <c r="K325" t="s">
        <v>22</v>
      </c>
      <c r="L325">
        <v>2</v>
      </c>
      <c r="N325" t="s">
        <v>23</v>
      </c>
      <c r="O325" t="s">
        <v>36</v>
      </c>
      <c r="P325" t="s">
        <v>28</v>
      </c>
      <c r="R325" t="s">
        <v>26</v>
      </c>
      <c r="S325">
        <v>15</v>
      </c>
      <c r="T325">
        <v>15</v>
      </c>
      <c r="U325">
        <v>15.4</v>
      </c>
      <c r="V325">
        <v>0</v>
      </c>
      <c r="W325">
        <v>-0.4</v>
      </c>
      <c r="AB325">
        <f t="shared" si="6"/>
        <v>8462.52</v>
      </c>
    </row>
    <row r="326" spans="1:28" x14ac:dyDescent="0.25">
      <c r="A326" t="s">
        <v>196</v>
      </c>
      <c r="B326" t="s">
        <v>76</v>
      </c>
      <c r="C326" s="1">
        <v>0.94425925925925924</v>
      </c>
      <c r="D326">
        <v>295</v>
      </c>
      <c r="E326" s="2">
        <v>3.7324293981481481E-2</v>
      </c>
      <c r="F326" s="1">
        <v>3.7314814814814815E-2</v>
      </c>
      <c r="G326">
        <v>819</v>
      </c>
      <c r="H326">
        <v>3224.82</v>
      </c>
      <c r="I326">
        <v>0</v>
      </c>
      <c r="J326" t="s">
        <v>77</v>
      </c>
      <c r="K326" t="s">
        <v>22</v>
      </c>
      <c r="L326">
        <v>2</v>
      </c>
      <c r="N326" t="s">
        <v>23</v>
      </c>
      <c r="O326" t="s">
        <v>42</v>
      </c>
      <c r="P326" t="s">
        <v>28</v>
      </c>
      <c r="R326" t="s">
        <v>26</v>
      </c>
      <c r="S326">
        <v>16</v>
      </c>
      <c r="T326">
        <v>15</v>
      </c>
      <c r="U326">
        <v>15.4</v>
      </c>
      <c r="V326">
        <v>1</v>
      </c>
      <c r="W326">
        <v>0.6</v>
      </c>
      <c r="AB326">
        <f t="shared" si="6"/>
        <v>8462.52</v>
      </c>
    </row>
    <row r="327" spans="1:28" x14ac:dyDescent="0.25">
      <c r="A327" t="s">
        <v>197</v>
      </c>
      <c r="B327" t="s">
        <v>76</v>
      </c>
      <c r="C327" s="1">
        <v>0.94480324074074085</v>
      </c>
      <c r="D327">
        <v>891</v>
      </c>
      <c r="E327" s="2">
        <v>3.7875173611111111E-2</v>
      </c>
      <c r="F327" s="1">
        <v>3.7870370370370367E-2</v>
      </c>
      <c r="G327">
        <v>415</v>
      </c>
      <c r="H327">
        <v>3272.41</v>
      </c>
      <c r="I327">
        <v>3.1708099999999999</v>
      </c>
      <c r="J327" t="s">
        <v>77</v>
      </c>
      <c r="K327" t="s">
        <v>22</v>
      </c>
      <c r="L327">
        <v>2</v>
      </c>
      <c r="N327" t="s">
        <v>23</v>
      </c>
      <c r="O327" t="s">
        <v>31</v>
      </c>
      <c r="P327" t="s">
        <v>89</v>
      </c>
      <c r="Q327" t="s">
        <v>36</v>
      </c>
      <c r="R327" t="s">
        <v>80</v>
      </c>
      <c r="AB327">
        <f t="shared" si="6"/>
        <v>8510.11</v>
      </c>
    </row>
    <row r="328" spans="1:28" x14ac:dyDescent="0.25">
      <c r="A328" t="s">
        <v>198</v>
      </c>
      <c r="B328" t="s">
        <v>76</v>
      </c>
      <c r="C328" s="1">
        <v>0.944849537037037</v>
      </c>
      <c r="D328">
        <v>62</v>
      </c>
      <c r="E328" s="2">
        <v>3.7911863425925924E-2</v>
      </c>
      <c r="F328" s="1">
        <v>3.7905092592592594E-2</v>
      </c>
      <c r="G328">
        <v>585</v>
      </c>
      <c r="H328">
        <v>3275.59</v>
      </c>
      <c r="I328">
        <v>0</v>
      </c>
      <c r="J328" t="s">
        <v>77</v>
      </c>
      <c r="K328" t="s">
        <v>22</v>
      </c>
      <c r="L328">
        <v>2</v>
      </c>
      <c r="N328" t="s">
        <v>23</v>
      </c>
      <c r="O328" t="s">
        <v>31</v>
      </c>
      <c r="P328" t="s">
        <v>89</v>
      </c>
      <c r="Q328" t="s">
        <v>36</v>
      </c>
      <c r="R328" t="s">
        <v>88</v>
      </c>
      <c r="AB328">
        <f t="shared" si="6"/>
        <v>8513.2900000000009</v>
      </c>
    </row>
    <row r="329" spans="1:28" x14ac:dyDescent="0.25">
      <c r="A329" t="s">
        <v>199</v>
      </c>
      <c r="B329" t="s">
        <v>76</v>
      </c>
      <c r="C329" s="1">
        <v>0.94634259259259268</v>
      </c>
      <c r="D329">
        <v>665</v>
      </c>
      <c r="E329" s="2">
        <v>3.9411898148148147E-2</v>
      </c>
      <c r="F329" s="1">
        <v>3.9409722222222221E-2</v>
      </c>
      <c r="G329">
        <v>188</v>
      </c>
      <c r="H329">
        <v>3405.19</v>
      </c>
      <c r="I329">
        <v>0</v>
      </c>
      <c r="J329" t="s">
        <v>77</v>
      </c>
      <c r="K329" t="s">
        <v>22</v>
      </c>
      <c r="L329">
        <v>2</v>
      </c>
      <c r="N329" t="s">
        <v>23</v>
      </c>
      <c r="O329" t="s">
        <v>36</v>
      </c>
      <c r="P329" t="s">
        <v>28</v>
      </c>
      <c r="R329" t="s">
        <v>26</v>
      </c>
      <c r="S329">
        <v>15.3</v>
      </c>
      <c r="T329">
        <v>14.8</v>
      </c>
      <c r="U329">
        <v>15.2</v>
      </c>
      <c r="V329">
        <v>0.5</v>
      </c>
      <c r="W329">
        <v>0.1</v>
      </c>
      <c r="AB329">
        <f t="shared" si="6"/>
        <v>8642.89</v>
      </c>
    </row>
    <row r="330" spans="1:28" x14ac:dyDescent="0.25">
      <c r="A330" t="s">
        <v>199</v>
      </c>
      <c r="B330" t="s">
        <v>76</v>
      </c>
      <c r="C330" s="1">
        <v>0.94634259259259268</v>
      </c>
      <c r="D330">
        <v>665</v>
      </c>
      <c r="E330" s="2">
        <v>3.9411898148148147E-2</v>
      </c>
      <c r="F330" s="1">
        <v>3.9409722222222221E-2</v>
      </c>
      <c r="G330">
        <v>188</v>
      </c>
      <c r="H330">
        <v>3405.19</v>
      </c>
      <c r="I330">
        <v>0</v>
      </c>
      <c r="J330" t="s">
        <v>77</v>
      </c>
      <c r="K330" t="s">
        <v>22</v>
      </c>
      <c r="L330">
        <v>2</v>
      </c>
      <c r="N330" t="s">
        <v>23</v>
      </c>
      <c r="O330" t="s">
        <v>42</v>
      </c>
      <c r="P330" t="s">
        <v>28</v>
      </c>
      <c r="R330" t="s">
        <v>26</v>
      </c>
      <c r="S330">
        <v>15.6</v>
      </c>
      <c r="T330">
        <v>14.8</v>
      </c>
      <c r="U330">
        <v>15.2</v>
      </c>
      <c r="V330">
        <v>0.8</v>
      </c>
      <c r="W330">
        <v>0.4</v>
      </c>
      <c r="AB330">
        <f t="shared" si="6"/>
        <v>8642.89</v>
      </c>
    </row>
    <row r="331" spans="1:28" x14ac:dyDescent="0.25">
      <c r="A331" t="s">
        <v>200</v>
      </c>
      <c r="B331" t="s">
        <v>76</v>
      </c>
      <c r="C331" s="1">
        <v>0.94747685185185182</v>
      </c>
      <c r="D331">
        <v>426</v>
      </c>
      <c r="E331" s="2">
        <v>4.0543402777777779E-2</v>
      </c>
      <c r="F331" s="1">
        <v>4.0532407407407406E-2</v>
      </c>
      <c r="G331">
        <v>950</v>
      </c>
      <c r="H331">
        <v>3502.95</v>
      </c>
      <c r="I331">
        <v>0.77</v>
      </c>
      <c r="J331" t="s">
        <v>77</v>
      </c>
      <c r="K331" t="s">
        <v>22</v>
      </c>
      <c r="L331">
        <v>2</v>
      </c>
      <c r="N331" t="s">
        <v>23</v>
      </c>
      <c r="O331" t="s">
        <v>42</v>
      </c>
      <c r="P331" t="s">
        <v>86</v>
      </c>
      <c r="Q331" t="s">
        <v>33</v>
      </c>
      <c r="R331" t="s">
        <v>80</v>
      </c>
      <c r="AB331">
        <f t="shared" si="6"/>
        <v>8740.65</v>
      </c>
    </row>
    <row r="332" spans="1:28" x14ac:dyDescent="0.25">
      <c r="A332" t="s">
        <v>201</v>
      </c>
      <c r="B332" t="s">
        <v>76</v>
      </c>
      <c r="C332" s="1">
        <v>0.94748842592592597</v>
      </c>
      <c r="D332">
        <v>196</v>
      </c>
      <c r="E332" s="2">
        <v>4.0552314814814812E-2</v>
      </c>
      <c r="F332" s="1">
        <v>4.0543981481481479E-2</v>
      </c>
      <c r="G332">
        <v>720</v>
      </c>
      <c r="H332">
        <v>3503.72</v>
      </c>
      <c r="I332">
        <v>0</v>
      </c>
      <c r="J332" t="s">
        <v>77</v>
      </c>
      <c r="K332" t="s">
        <v>22</v>
      </c>
      <c r="L332">
        <v>2</v>
      </c>
      <c r="N332" t="s">
        <v>23</v>
      </c>
      <c r="O332" t="s">
        <v>42</v>
      </c>
      <c r="P332" t="s">
        <v>86</v>
      </c>
      <c r="Q332" t="s">
        <v>33</v>
      </c>
      <c r="R332" t="s">
        <v>88</v>
      </c>
      <c r="AB332">
        <f t="shared" si="6"/>
        <v>8741.42</v>
      </c>
    </row>
    <row r="333" spans="1:28" x14ac:dyDescent="0.25">
      <c r="A333" t="s">
        <v>201</v>
      </c>
      <c r="B333" t="s">
        <v>76</v>
      </c>
      <c r="C333" s="1">
        <v>0.94748842592592597</v>
      </c>
      <c r="D333">
        <v>196</v>
      </c>
      <c r="E333" s="2">
        <v>4.0552314814814812E-2</v>
      </c>
      <c r="F333" s="1">
        <v>4.0543981481481479E-2</v>
      </c>
      <c r="G333">
        <v>720</v>
      </c>
      <c r="H333">
        <v>3503.72</v>
      </c>
      <c r="I333">
        <v>2.9343699999999999</v>
      </c>
      <c r="J333" t="s">
        <v>77</v>
      </c>
      <c r="K333" t="s">
        <v>22</v>
      </c>
      <c r="L333">
        <v>2</v>
      </c>
      <c r="N333" t="s">
        <v>23</v>
      </c>
      <c r="O333" t="s">
        <v>33</v>
      </c>
      <c r="P333" t="s">
        <v>89</v>
      </c>
      <c r="Q333" t="s">
        <v>42</v>
      </c>
      <c r="R333" t="s">
        <v>80</v>
      </c>
      <c r="AB333">
        <f t="shared" si="6"/>
        <v>8741.42</v>
      </c>
    </row>
    <row r="334" spans="1:28" x14ac:dyDescent="0.25">
      <c r="A334" t="s">
        <v>202</v>
      </c>
      <c r="B334" t="s">
        <v>76</v>
      </c>
      <c r="C334" s="1">
        <v>0.9475231481481482</v>
      </c>
      <c r="D334">
        <v>131</v>
      </c>
      <c r="E334" s="2">
        <v>4.0586273148148153E-2</v>
      </c>
      <c r="F334" s="1">
        <v>4.05787037037037E-2</v>
      </c>
      <c r="G334">
        <v>654</v>
      </c>
      <c r="H334">
        <v>3506.65</v>
      </c>
      <c r="I334">
        <v>0</v>
      </c>
      <c r="J334" t="s">
        <v>77</v>
      </c>
      <c r="K334" t="s">
        <v>22</v>
      </c>
      <c r="L334">
        <v>2</v>
      </c>
      <c r="N334" t="s">
        <v>23</v>
      </c>
      <c r="O334" t="s">
        <v>33</v>
      </c>
      <c r="P334" t="s">
        <v>89</v>
      </c>
      <c r="Q334" t="s">
        <v>42</v>
      </c>
      <c r="R334" t="s">
        <v>88</v>
      </c>
      <c r="AB334">
        <f t="shared" si="6"/>
        <v>8744.35</v>
      </c>
    </row>
    <row r="335" spans="1:28" x14ac:dyDescent="0.25">
      <c r="A335" t="s">
        <v>203</v>
      </c>
      <c r="B335" t="s">
        <v>76</v>
      </c>
      <c r="C335" s="1">
        <v>0.94842592592592589</v>
      </c>
      <c r="D335">
        <v>934</v>
      </c>
      <c r="E335" s="2">
        <v>4.1498344907407406E-2</v>
      </c>
      <c r="F335" s="1">
        <v>4.1493055555555554E-2</v>
      </c>
      <c r="G335">
        <v>457</v>
      </c>
      <c r="H335">
        <v>3585.46</v>
      </c>
      <c r="I335">
        <v>0</v>
      </c>
      <c r="J335" t="s">
        <v>77</v>
      </c>
      <c r="K335" t="s">
        <v>22</v>
      </c>
      <c r="L335">
        <v>2</v>
      </c>
      <c r="N335" t="s">
        <v>23</v>
      </c>
      <c r="O335" t="s">
        <v>42</v>
      </c>
      <c r="P335" t="s">
        <v>28</v>
      </c>
      <c r="R335" t="s">
        <v>26</v>
      </c>
      <c r="S335">
        <v>15.2</v>
      </c>
      <c r="T335">
        <v>14.6</v>
      </c>
      <c r="U335">
        <v>15</v>
      </c>
      <c r="V335">
        <v>0.6</v>
      </c>
      <c r="W335">
        <v>0.2</v>
      </c>
      <c r="AB335">
        <f t="shared" si="6"/>
        <v>8823.16</v>
      </c>
    </row>
    <row r="336" spans="1:28" x14ac:dyDescent="0.25">
      <c r="A336" t="s">
        <v>203</v>
      </c>
      <c r="B336" t="s">
        <v>76</v>
      </c>
      <c r="C336" s="1">
        <v>0.94842592592592589</v>
      </c>
      <c r="D336">
        <v>934</v>
      </c>
      <c r="E336" s="2">
        <v>4.1498344907407406E-2</v>
      </c>
      <c r="F336" s="1">
        <v>4.1493055555555554E-2</v>
      </c>
      <c r="G336">
        <v>457</v>
      </c>
      <c r="H336">
        <v>3585.46</v>
      </c>
      <c r="I336">
        <v>0</v>
      </c>
      <c r="J336" t="s">
        <v>77</v>
      </c>
      <c r="K336" t="s">
        <v>22</v>
      </c>
      <c r="L336">
        <v>2</v>
      </c>
      <c r="N336" t="s">
        <v>23</v>
      </c>
      <c r="O336" t="s">
        <v>36</v>
      </c>
      <c r="P336" t="s">
        <v>28</v>
      </c>
      <c r="R336" t="s">
        <v>26</v>
      </c>
      <c r="S336">
        <v>15.2</v>
      </c>
      <c r="T336">
        <v>14.6</v>
      </c>
      <c r="U336">
        <v>15</v>
      </c>
      <c r="V336">
        <v>0.6</v>
      </c>
      <c r="W336">
        <v>0.2</v>
      </c>
      <c r="AB336">
        <f t="shared" si="6"/>
        <v>8823.16</v>
      </c>
    </row>
    <row r="337" spans="1:28" x14ac:dyDescent="0.25">
      <c r="A337" t="s">
        <v>204</v>
      </c>
      <c r="B337" t="s">
        <v>76</v>
      </c>
      <c r="C337" s="1">
        <v>0.95050925925925922</v>
      </c>
      <c r="D337">
        <v>669</v>
      </c>
      <c r="E337" s="2">
        <v>4.3578622685185191E-2</v>
      </c>
      <c r="F337" s="1">
        <v>4.3576388888888894E-2</v>
      </c>
      <c r="G337">
        <v>193</v>
      </c>
      <c r="H337">
        <v>3765.19</v>
      </c>
      <c r="I337">
        <v>0</v>
      </c>
      <c r="J337" t="s">
        <v>77</v>
      </c>
      <c r="K337" t="s">
        <v>22</v>
      </c>
      <c r="L337">
        <v>2</v>
      </c>
      <c r="N337" t="s">
        <v>23</v>
      </c>
      <c r="O337" t="s">
        <v>42</v>
      </c>
      <c r="P337" t="s">
        <v>28</v>
      </c>
      <c r="R337" t="s">
        <v>26</v>
      </c>
      <c r="S337">
        <v>15.3</v>
      </c>
      <c r="T337">
        <v>14.5</v>
      </c>
      <c r="U337">
        <v>15</v>
      </c>
      <c r="V337">
        <v>0.8</v>
      </c>
      <c r="W337">
        <v>0.3</v>
      </c>
      <c r="AB337">
        <f t="shared" si="6"/>
        <v>9002.89</v>
      </c>
    </row>
    <row r="338" spans="1:28" x14ac:dyDescent="0.25">
      <c r="A338" t="s">
        <v>204</v>
      </c>
      <c r="B338" t="s">
        <v>76</v>
      </c>
      <c r="C338" s="1">
        <v>0.95050925925925922</v>
      </c>
      <c r="D338">
        <v>669</v>
      </c>
      <c r="E338" s="2">
        <v>4.3578622685185191E-2</v>
      </c>
      <c r="F338" s="1">
        <v>4.3576388888888894E-2</v>
      </c>
      <c r="G338">
        <v>193</v>
      </c>
      <c r="H338">
        <v>3765.19</v>
      </c>
      <c r="I338">
        <v>0</v>
      </c>
      <c r="J338" t="s">
        <v>77</v>
      </c>
      <c r="K338" t="s">
        <v>22</v>
      </c>
      <c r="L338">
        <v>2</v>
      </c>
      <c r="N338" t="s">
        <v>23</v>
      </c>
      <c r="O338" t="s">
        <v>36</v>
      </c>
      <c r="P338" t="s">
        <v>28</v>
      </c>
      <c r="R338" t="s">
        <v>26</v>
      </c>
      <c r="S338">
        <v>15</v>
      </c>
      <c r="T338">
        <v>14.5</v>
      </c>
      <c r="U338">
        <v>15</v>
      </c>
      <c r="V338">
        <v>0.5</v>
      </c>
      <c r="W338">
        <v>0</v>
      </c>
      <c r="AB338">
        <f t="shared" si="6"/>
        <v>9002.89</v>
      </c>
    </row>
    <row r="339" spans="1:28" x14ac:dyDescent="0.25">
      <c r="A339" t="s">
        <v>205</v>
      </c>
      <c r="B339" t="s">
        <v>76</v>
      </c>
      <c r="C339" s="1">
        <v>0.9526041666666667</v>
      </c>
      <c r="D339">
        <v>105</v>
      </c>
      <c r="E339" s="2">
        <v>4.5667002314814818E-2</v>
      </c>
      <c r="F339" s="1">
        <v>4.5659722222222227E-2</v>
      </c>
      <c r="G339">
        <v>629</v>
      </c>
      <c r="H339">
        <v>3945.63</v>
      </c>
      <c r="I339">
        <v>0</v>
      </c>
      <c r="J339" t="s">
        <v>77</v>
      </c>
      <c r="K339" t="s">
        <v>22</v>
      </c>
      <c r="L339">
        <v>2</v>
      </c>
      <c r="N339" t="s">
        <v>23</v>
      </c>
      <c r="O339" t="s">
        <v>42</v>
      </c>
      <c r="P339" t="s">
        <v>28</v>
      </c>
      <c r="R339" t="s">
        <v>26</v>
      </c>
      <c r="S339">
        <v>15.1</v>
      </c>
      <c r="T339">
        <v>14.4</v>
      </c>
      <c r="U339">
        <v>14.8</v>
      </c>
      <c r="V339">
        <v>0.7</v>
      </c>
      <c r="W339">
        <v>0.3</v>
      </c>
      <c r="AB339">
        <f t="shared" si="6"/>
        <v>9183.33</v>
      </c>
    </row>
    <row r="340" spans="1:28" x14ac:dyDescent="0.25">
      <c r="A340" t="s">
        <v>205</v>
      </c>
      <c r="B340" t="s">
        <v>76</v>
      </c>
      <c r="C340" s="1">
        <v>0.9526041666666667</v>
      </c>
      <c r="D340">
        <v>105</v>
      </c>
      <c r="E340" s="2">
        <v>4.5667002314814818E-2</v>
      </c>
      <c r="F340" s="1">
        <v>4.5659722222222227E-2</v>
      </c>
      <c r="G340">
        <v>629</v>
      </c>
      <c r="H340">
        <v>3945.63</v>
      </c>
      <c r="I340">
        <v>0</v>
      </c>
      <c r="J340" t="s">
        <v>77</v>
      </c>
      <c r="K340" t="s">
        <v>22</v>
      </c>
      <c r="L340">
        <v>2</v>
      </c>
      <c r="N340" t="s">
        <v>23</v>
      </c>
      <c r="O340" t="s">
        <v>36</v>
      </c>
      <c r="P340" t="s">
        <v>28</v>
      </c>
      <c r="R340" t="s">
        <v>26</v>
      </c>
      <c r="S340">
        <v>14.9</v>
      </c>
      <c r="T340">
        <v>14.4</v>
      </c>
      <c r="U340">
        <v>14.8</v>
      </c>
      <c r="V340">
        <v>0.5</v>
      </c>
      <c r="W340">
        <v>0.1</v>
      </c>
      <c r="AB340">
        <f t="shared" si="6"/>
        <v>9183.33</v>
      </c>
    </row>
    <row r="341" spans="1:28" x14ac:dyDescent="0.25">
      <c r="A341" t="s">
        <v>206</v>
      </c>
      <c r="B341" t="s">
        <v>76</v>
      </c>
      <c r="C341" s="1">
        <v>0.9541087962962963</v>
      </c>
      <c r="D341">
        <v>743</v>
      </c>
      <c r="E341" s="2">
        <v>4.717900462962963E-2</v>
      </c>
      <c r="F341" s="1">
        <v>4.7175925925925927E-2</v>
      </c>
      <c r="G341">
        <v>266</v>
      </c>
      <c r="H341">
        <v>4076.27</v>
      </c>
      <c r="I341">
        <v>1.1681900000000001</v>
      </c>
      <c r="J341" t="s">
        <v>77</v>
      </c>
      <c r="K341" t="s">
        <v>22</v>
      </c>
      <c r="L341">
        <v>2</v>
      </c>
      <c r="N341" t="s">
        <v>23</v>
      </c>
      <c r="O341" t="s">
        <v>36</v>
      </c>
      <c r="P341" t="s">
        <v>86</v>
      </c>
      <c r="Q341" t="s">
        <v>31</v>
      </c>
      <c r="R341" t="s">
        <v>80</v>
      </c>
      <c r="AB341">
        <f t="shared" si="6"/>
        <v>9313.9699999999993</v>
      </c>
    </row>
    <row r="342" spans="1:28" x14ac:dyDescent="0.25">
      <c r="A342" t="s">
        <v>207</v>
      </c>
      <c r="B342" t="s">
        <v>76</v>
      </c>
      <c r="C342" s="1">
        <v>0.95412037037037034</v>
      </c>
      <c r="D342">
        <v>906</v>
      </c>
      <c r="E342" s="2">
        <v>4.719247685185185E-2</v>
      </c>
      <c r="F342" s="1">
        <v>4.71875E-2</v>
      </c>
      <c r="G342">
        <v>430</v>
      </c>
      <c r="H342">
        <v>4077.43</v>
      </c>
      <c r="I342">
        <v>4.10982</v>
      </c>
      <c r="J342" t="s">
        <v>77</v>
      </c>
      <c r="K342" t="s">
        <v>22</v>
      </c>
      <c r="L342">
        <v>2</v>
      </c>
      <c r="N342" t="s">
        <v>23</v>
      </c>
      <c r="O342" t="s">
        <v>31</v>
      </c>
      <c r="P342" t="s">
        <v>89</v>
      </c>
      <c r="Q342" t="s">
        <v>36</v>
      </c>
      <c r="R342" t="s">
        <v>80</v>
      </c>
      <c r="AB342">
        <f t="shared" si="6"/>
        <v>9315.1299999999992</v>
      </c>
    </row>
    <row r="343" spans="1:28" x14ac:dyDescent="0.25">
      <c r="A343" t="s">
        <v>208</v>
      </c>
      <c r="B343" t="s">
        <v>76</v>
      </c>
      <c r="C343" s="1">
        <v>0.95412037037037034</v>
      </c>
      <c r="D343">
        <v>911</v>
      </c>
      <c r="E343" s="2">
        <v>4.7192523148148147E-2</v>
      </c>
      <c r="F343" s="1">
        <v>4.71875E-2</v>
      </c>
      <c r="G343">
        <v>434</v>
      </c>
      <c r="H343">
        <v>4077.43</v>
      </c>
      <c r="I343">
        <v>0</v>
      </c>
      <c r="J343" t="s">
        <v>77</v>
      </c>
      <c r="K343" t="s">
        <v>22</v>
      </c>
      <c r="L343">
        <v>2</v>
      </c>
      <c r="N343" t="s">
        <v>23</v>
      </c>
      <c r="O343" t="s">
        <v>36</v>
      </c>
      <c r="P343" t="s">
        <v>86</v>
      </c>
      <c r="Q343" t="s">
        <v>31</v>
      </c>
      <c r="R343" t="s">
        <v>88</v>
      </c>
      <c r="AB343">
        <f t="shared" si="6"/>
        <v>9315.1299999999992</v>
      </c>
    </row>
    <row r="344" spans="1:28" x14ac:dyDescent="0.25">
      <c r="A344" t="s">
        <v>209</v>
      </c>
      <c r="B344" t="s">
        <v>76</v>
      </c>
      <c r="C344" s="1">
        <v>0.95417824074074076</v>
      </c>
      <c r="D344">
        <v>16</v>
      </c>
      <c r="E344" s="2">
        <v>4.7240046296296301E-2</v>
      </c>
      <c r="F344" s="1">
        <v>4.7233796296296295E-2</v>
      </c>
      <c r="G344">
        <v>540</v>
      </c>
      <c r="H344">
        <v>4081.54</v>
      </c>
      <c r="I344">
        <v>0</v>
      </c>
      <c r="J344" t="s">
        <v>77</v>
      </c>
      <c r="K344" t="s">
        <v>22</v>
      </c>
      <c r="L344">
        <v>2</v>
      </c>
      <c r="N344" t="s">
        <v>23</v>
      </c>
      <c r="O344" t="s">
        <v>31</v>
      </c>
      <c r="P344" t="s">
        <v>89</v>
      </c>
      <c r="Q344" t="s">
        <v>36</v>
      </c>
      <c r="R344" t="s">
        <v>88</v>
      </c>
      <c r="AB344">
        <f t="shared" si="6"/>
        <v>9319.24</v>
      </c>
    </row>
    <row r="345" spans="1:28" x14ac:dyDescent="0.25">
      <c r="A345" t="s">
        <v>210</v>
      </c>
      <c r="B345" t="s">
        <v>76</v>
      </c>
      <c r="C345" s="1">
        <v>0.95468750000000002</v>
      </c>
      <c r="D345">
        <v>141</v>
      </c>
      <c r="E345" s="2">
        <v>4.7750740740740739E-2</v>
      </c>
      <c r="F345" s="1">
        <v>4.7743055555555552E-2</v>
      </c>
      <c r="G345">
        <v>664</v>
      </c>
      <c r="H345">
        <v>4125.66</v>
      </c>
      <c r="I345">
        <v>0</v>
      </c>
      <c r="J345" t="s">
        <v>77</v>
      </c>
      <c r="K345" t="s">
        <v>22</v>
      </c>
      <c r="L345">
        <v>2</v>
      </c>
      <c r="N345" t="s">
        <v>23</v>
      </c>
      <c r="O345" t="s">
        <v>36</v>
      </c>
      <c r="P345" t="s">
        <v>28</v>
      </c>
      <c r="R345" t="s">
        <v>26</v>
      </c>
      <c r="S345">
        <v>14.9</v>
      </c>
      <c r="T345">
        <v>14.2</v>
      </c>
      <c r="U345">
        <v>14.7</v>
      </c>
      <c r="V345">
        <v>0.7</v>
      </c>
      <c r="W345">
        <v>0.2</v>
      </c>
      <c r="AB345">
        <f t="shared" si="6"/>
        <v>9363.36</v>
      </c>
    </row>
    <row r="346" spans="1:28" x14ac:dyDescent="0.25">
      <c r="A346" t="s">
        <v>210</v>
      </c>
      <c r="B346" t="s">
        <v>76</v>
      </c>
      <c r="C346" s="1">
        <v>0.95468750000000002</v>
      </c>
      <c r="D346">
        <v>141</v>
      </c>
      <c r="E346" s="2">
        <v>4.7750740740740739E-2</v>
      </c>
      <c r="F346" s="1">
        <v>4.7743055555555552E-2</v>
      </c>
      <c r="G346">
        <v>664</v>
      </c>
      <c r="H346">
        <v>4125.66</v>
      </c>
      <c r="I346">
        <v>0</v>
      </c>
      <c r="J346" t="s">
        <v>77</v>
      </c>
      <c r="K346" t="s">
        <v>22</v>
      </c>
      <c r="L346">
        <v>2</v>
      </c>
      <c r="N346" t="s">
        <v>23</v>
      </c>
      <c r="O346" t="s">
        <v>42</v>
      </c>
      <c r="P346" t="s">
        <v>28</v>
      </c>
      <c r="R346" t="s">
        <v>26</v>
      </c>
      <c r="S346">
        <v>15</v>
      </c>
      <c r="T346">
        <v>14.2</v>
      </c>
      <c r="U346">
        <v>14.7</v>
      </c>
      <c r="V346">
        <v>0.8</v>
      </c>
      <c r="W346">
        <v>0.3</v>
      </c>
      <c r="AB346">
        <f t="shared" si="6"/>
        <v>9363.36</v>
      </c>
    </row>
    <row r="347" spans="1:28" x14ac:dyDescent="0.25">
      <c r="A347" t="s">
        <v>211</v>
      </c>
      <c r="B347" t="s">
        <v>76</v>
      </c>
      <c r="C347" s="1">
        <v>0.95675925925925931</v>
      </c>
      <c r="D347">
        <v>642</v>
      </c>
      <c r="E347" s="2">
        <v>4.9828310185185187E-2</v>
      </c>
      <c r="F347" s="1">
        <v>4.9826388888888885E-2</v>
      </c>
      <c r="G347">
        <v>166</v>
      </c>
      <c r="H347">
        <v>4305.17</v>
      </c>
      <c r="I347">
        <v>0</v>
      </c>
      <c r="J347" t="s">
        <v>77</v>
      </c>
      <c r="K347" t="s">
        <v>22</v>
      </c>
      <c r="L347">
        <v>2</v>
      </c>
      <c r="N347" t="s">
        <v>23</v>
      </c>
      <c r="O347" t="s">
        <v>42</v>
      </c>
      <c r="P347" t="s">
        <v>28</v>
      </c>
      <c r="R347" t="s">
        <v>26</v>
      </c>
      <c r="S347">
        <v>14.8</v>
      </c>
      <c r="T347">
        <v>14.3</v>
      </c>
      <c r="U347">
        <v>14.7</v>
      </c>
      <c r="V347">
        <v>0.5</v>
      </c>
      <c r="W347">
        <v>0.1</v>
      </c>
      <c r="AB347">
        <f t="shared" si="6"/>
        <v>9542.869999999999</v>
      </c>
    </row>
    <row r="348" spans="1:28" x14ac:dyDescent="0.25">
      <c r="A348" t="s">
        <v>211</v>
      </c>
      <c r="B348" t="s">
        <v>76</v>
      </c>
      <c r="C348" s="1">
        <v>0.95675925925925931</v>
      </c>
      <c r="D348">
        <v>642</v>
      </c>
      <c r="E348" s="2">
        <v>4.9828310185185187E-2</v>
      </c>
      <c r="F348" s="1">
        <v>4.9826388888888885E-2</v>
      </c>
      <c r="G348">
        <v>166</v>
      </c>
      <c r="H348">
        <v>4305.17</v>
      </c>
      <c r="I348">
        <v>0</v>
      </c>
      <c r="J348" t="s">
        <v>77</v>
      </c>
      <c r="K348" t="s">
        <v>22</v>
      </c>
      <c r="L348">
        <v>2</v>
      </c>
      <c r="N348" t="s">
        <v>23</v>
      </c>
      <c r="O348" t="s">
        <v>36</v>
      </c>
      <c r="P348" t="s">
        <v>28</v>
      </c>
      <c r="R348" t="s">
        <v>26</v>
      </c>
      <c r="S348">
        <v>14.6</v>
      </c>
      <c r="T348">
        <v>14.3</v>
      </c>
      <c r="U348">
        <v>14.7</v>
      </c>
      <c r="V348">
        <v>0.3</v>
      </c>
      <c r="W348">
        <v>-0.1</v>
      </c>
      <c r="AB348">
        <f t="shared" si="6"/>
        <v>9542.869999999999</v>
      </c>
    </row>
    <row r="349" spans="1:28" x14ac:dyDescent="0.25">
      <c r="A349" t="s">
        <v>212</v>
      </c>
      <c r="B349" t="s">
        <v>76</v>
      </c>
      <c r="C349" s="1">
        <v>0.95884259259259252</v>
      </c>
      <c r="D349">
        <v>978</v>
      </c>
      <c r="E349" s="2">
        <v>5.1915532407407407E-2</v>
      </c>
      <c r="F349" s="1">
        <v>5.1909722222222225E-2</v>
      </c>
      <c r="G349">
        <v>502</v>
      </c>
      <c r="H349">
        <v>4485.5</v>
      </c>
      <c r="I349">
        <v>0</v>
      </c>
      <c r="J349" t="s">
        <v>77</v>
      </c>
      <c r="K349" t="s">
        <v>22</v>
      </c>
      <c r="L349">
        <v>2</v>
      </c>
      <c r="N349" t="s">
        <v>23</v>
      </c>
      <c r="O349" t="s">
        <v>36</v>
      </c>
      <c r="P349" t="s">
        <v>28</v>
      </c>
      <c r="R349" t="s">
        <v>26</v>
      </c>
      <c r="S349">
        <v>14.4</v>
      </c>
      <c r="T349">
        <v>14.2</v>
      </c>
      <c r="U349">
        <v>14.6</v>
      </c>
      <c r="V349">
        <v>0.2</v>
      </c>
      <c r="W349">
        <v>-0.2</v>
      </c>
      <c r="AB349">
        <f t="shared" si="6"/>
        <v>9723.2000000000007</v>
      </c>
    </row>
    <row r="350" spans="1:28" x14ac:dyDescent="0.25">
      <c r="A350" t="s">
        <v>212</v>
      </c>
      <c r="B350" t="s">
        <v>76</v>
      </c>
      <c r="C350" s="1">
        <v>0.95884259259259252</v>
      </c>
      <c r="D350">
        <v>978</v>
      </c>
      <c r="E350" s="2">
        <v>5.1915532407407407E-2</v>
      </c>
      <c r="F350" s="1">
        <v>5.1909722222222225E-2</v>
      </c>
      <c r="G350">
        <v>502</v>
      </c>
      <c r="H350">
        <v>4485.5</v>
      </c>
      <c r="I350">
        <v>0</v>
      </c>
      <c r="J350" t="s">
        <v>77</v>
      </c>
      <c r="K350" t="s">
        <v>22</v>
      </c>
      <c r="L350">
        <v>2</v>
      </c>
      <c r="N350" t="s">
        <v>23</v>
      </c>
      <c r="O350" t="s">
        <v>42</v>
      </c>
      <c r="P350" t="s">
        <v>28</v>
      </c>
      <c r="R350" t="s">
        <v>26</v>
      </c>
      <c r="S350">
        <v>14.9</v>
      </c>
      <c r="T350">
        <v>14.2</v>
      </c>
      <c r="U350">
        <v>14.6</v>
      </c>
      <c r="V350">
        <v>0.7</v>
      </c>
      <c r="W350">
        <v>0.3</v>
      </c>
      <c r="AB350">
        <f t="shared" si="6"/>
        <v>9723.2000000000007</v>
      </c>
    </row>
    <row r="351" spans="1:28" x14ac:dyDescent="0.25">
      <c r="A351" t="s">
        <v>213</v>
      </c>
      <c r="B351" t="s">
        <v>76</v>
      </c>
      <c r="C351" s="1">
        <v>0.9609375</v>
      </c>
      <c r="D351">
        <v>481</v>
      </c>
      <c r="E351" s="2">
        <v>5.4004675925925928E-2</v>
      </c>
      <c r="F351" s="1">
        <v>5.4004629629629632E-2</v>
      </c>
      <c r="G351">
        <v>4</v>
      </c>
      <c r="H351">
        <v>4666</v>
      </c>
      <c r="I351">
        <v>0</v>
      </c>
      <c r="J351" t="s">
        <v>77</v>
      </c>
      <c r="K351" t="s">
        <v>22</v>
      </c>
      <c r="L351">
        <v>2</v>
      </c>
      <c r="N351" t="s">
        <v>23</v>
      </c>
      <c r="O351" t="s">
        <v>42</v>
      </c>
      <c r="P351" t="s">
        <v>28</v>
      </c>
      <c r="R351" t="s">
        <v>26</v>
      </c>
      <c r="S351">
        <v>14.6</v>
      </c>
      <c r="T351">
        <v>14.1</v>
      </c>
      <c r="U351">
        <v>14.6</v>
      </c>
      <c r="V351">
        <v>0.5</v>
      </c>
      <c r="W351">
        <v>0</v>
      </c>
      <c r="AB351">
        <f t="shared" si="6"/>
        <v>9903.7000000000007</v>
      </c>
    </row>
    <row r="352" spans="1:28" x14ac:dyDescent="0.25">
      <c r="A352" t="s">
        <v>214</v>
      </c>
      <c r="B352" t="s">
        <v>76</v>
      </c>
      <c r="C352" s="1">
        <v>0.96237268518518515</v>
      </c>
      <c r="D352">
        <v>597</v>
      </c>
      <c r="E352" s="2">
        <v>5.5441203703703701E-2</v>
      </c>
      <c r="F352" s="1">
        <v>5.543981481481481E-2</v>
      </c>
      <c r="G352">
        <v>120</v>
      </c>
      <c r="H352">
        <v>4790.12</v>
      </c>
      <c r="I352">
        <v>0</v>
      </c>
      <c r="J352" t="s">
        <v>77</v>
      </c>
      <c r="K352" t="s">
        <v>22</v>
      </c>
      <c r="L352">
        <v>2</v>
      </c>
      <c r="N352" t="s">
        <v>23</v>
      </c>
      <c r="O352" t="s">
        <v>78</v>
      </c>
      <c r="P352" t="s">
        <v>79</v>
      </c>
      <c r="R352" t="s">
        <v>88</v>
      </c>
      <c r="AB352">
        <f t="shared" si="6"/>
        <v>10027.82</v>
      </c>
    </row>
    <row r="353" spans="1:28" x14ac:dyDescent="0.25">
      <c r="A353" t="s">
        <v>214</v>
      </c>
      <c r="B353" t="s">
        <v>76</v>
      </c>
      <c r="C353" s="1">
        <v>0.96237268518518515</v>
      </c>
      <c r="D353">
        <v>597</v>
      </c>
      <c r="E353" s="2">
        <v>5.5441203703703701E-2</v>
      </c>
      <c r="F353" s="1">
        <v>5.543981481481481E-2</v>
      </c>
      <c r="G353">
        <v>120</v>
      </c>
      <c r="H353">
        <v>4790.12</v>
      </c>
      <c r="I353">
        <v>0</v>
      </c>
      <c r="J353" t="s">
        <v>77</v>
      </c>
      <c r="K353" t="s">
        <v>22</v>
      </c>
      <c r="L353">
        <v>2</v>
      </c>
      <c r="N353" t="s">
        <v>23</v>
      </c>
      <c r="O353" t="s">
        <v>81</v>
      </c>
      <c r="P353" t="s">
        <v>79</v>
      </c>
      <c r="R353" t="s">
        <v>88</v>
      </c>
      <c r="AB353">
        <f t="shared" si="6"/>
        <v>10027.82</v>
      </c>
    </row>
    <row r="354" spans="1:28" x14ac:dyDescent="0.25">
      <c r="A354" t="s">
        <v>215</v>
      </c>
      <c r="B354" t="s">
        <v>216</v>
      </c>
      <c r="C354" s="1">
        <v>0.50277777777777777</v>
      </c>
      <c r="D354">
        <v>191</v>
      </c>
      <c r="E354" s="2">
        <v>0</v>
      </c>
      <c r="F354" s="1">
        <v>0</v>
      </c>
      <c r="G354">
        <v>0</v>
      </c>
      <c r="H354">
        <v>0</v>
      </c>
      <c r="I354">
        <v>7097.06</v>
      </c>
      <c r="J354" t="s">
        <v>217</v>
      </c>
      <c r="K354" t="s">
        <v>22</v>
      </c>
      <c r="L354">
        <v>1</v>
      </c>
      <c r="N354" t="s">
        <v>23</v>
      </c>
      <c r="O354" t="s">
        <v>78</v>
      </c>
      <c r="P354" t="s">
        <v>79</v>
      </c>
      <c r="R354" t="s">
        <v>80</v>
      </c>
      <c r="AB354">
        <f>H354+0</f>
        <v>0</v>
      </c>
    </row>
    <row r="355" spans="1:28" x14ac:dyDescent="0.25">
      <c r="A355" t="s">
        <v>215</v>
      </c>
      <c r="B355" t="s">
        <v>216</v>
      </c>
      <c r="C355" s="1">
        <v>0.50277777777777777</v>
      </c>
      <c r="D355">
        <v>191</v>
      </c>
      <c r="E355" s="2">
        <v>0</v>
      </c>
      <c r="F355" s="1">
        <v>0</v>
      </c>
      <c r="G355">
        <v>0</v>
      </c>
      <c r="H355">
        <v>0</v>
      </c>
      <c r="I355">
        <v>7097.06</v>
      </c>
      <c r="J355" t="s">
        <v>217</v>
      </c>
      <c r="K355" t="s">
        <v>22</v>
      </c>
      <c r="L355">
        <v>1</v>
      </c>
      <c r="N355" t="s">
        <v>23</v>
      </c>
      <c r="O355" t="s">
        <v>81</v>
      </c>
      <c r="P355" t="s">
        <v>79</v>
      </c>
      <c r="R355" t="s">
        <v>80</v>
      </c>
      <c r="AB355">
        <f t="shared" ref="AB355:AB418" si="7">H355+0</f>
        <v>0</v>
      </c>
    </row>
    <row r="356" spans="1:28" x14ac:dyDescent="0.25">
      <c r="A356" t="s">
        <v>218</v>
      </c>
      <c r="B356" t="s">
        <v>216</v>
      </c>
      <c r="C356" s="1">
        <v>0.50484953703703705</v>
      </c>
      <c r="D356">
        <v>592</v>
      </c>
      <c r="E356" s="2">
        <v>2.0764004629629626E-3</v>
      </c>
      <c r="F356" s="1">
        <v>2.0717592592592593E-3</v>
      </c>
      <c r="G356">
        <v>401</v>
      </c>
      <c r="H356">
        <v>179.40100000000001</v>
      </c>
      <c r="I356">
        <v>0</v>
      </c>
      <c r="J356" t="s">
        <v>217</v>
      </c>
      <c r="K356" t="s">
        <v>22</v>
      </c>
      <c r="L356">
        <v>1</v>
      </c>
      <c r="N356" t="s">
        <v>23</v>
      </c>
      <c r="O356" t="s">
        <v>42</v>
      </c>
      <c r="P356" t="s">
        <v>25</v>
      </c>
      <c r="R356" t="s">
        <v>26</v>
      </c>
      <c r="S356">
        <v>16.100000000000001</v>
      </c>
      <c r="T356">
        <v>16.600000000000001</v>
      </c>
      <c r="U356">
        <v>16.899999999999999</v>
      </c>
      <c r="V356">
        <v>-0.5</v>
      </c>
      <c r="W356">
        <v>-0.8</v>
      </c>
      <c r="AB356">
        <f t="shared" si="7"/>
        <v>179.40100000000001</v>
      </c>
    </row>
    <row r="357" spans="1:28" x14ac:dyDescent="0.25">
      <c r="A357" t="s">
        <v>218</v>
      </c>
      <c r="B357" t="s">
        <v>216</v>
      </c>
      <c r="C357" s="1">
        <v>0.50484953703703705</v>
      </c>
      <c r="D357">
        <v>592</v>
      </c>
      <c r="E357" s="2">
        <v>2.0764004629629626E-3</v>
      </c>
      <c r="F357" s="1">
        <v>2.0717592592592593E-3</v>
      </c>
      <c r="G357">
        <v>401</v>
      </c>
      <c r="H357">
        <v>179.40100000000001</v>
      </c>
      <c r="I357">
        <v>0</v>
      </c>
      <c r="J357" t="s">
        <v>217</v>
      </c>
      <c r="K357" t="s">
        <v>22</v>
      </c>
      <c r="L357">
        <v>1</v>
      </c>
      <c r="N357" t="s">
        <v>23</v>
      </c>
      <c r="O357" t="s">
        <v>24</v>
      </c>
      <c r="P357" t="s">
        <v>25</v>
      </c>
      <c r="R357" t="s">
        <v>26</v>
      </c>
      <c r="S357">
        <v>16</v>
      </c>
      <c r="T357">
        <v>16.600000000000001</v>
      </c>
      <c r="U357">
        <v>16.899999999999999</v>
      </c>
      <c r="V357">
        <v>-0.6</v>
      </c>
      <c r="W357">
        <v>-0.9</v>
      </c>
      <c r="AB357">
        <f t="shared" si="7"/>
        <v>179.40100000000001</v>
      </c>
    </row>
    <row r="358" spans="1:28" x14ac:dyDescent="0.25">
      <c r="A358" t="s">
        <v>219</v>
      </c>
      <c r="B358" t="s">
        <v>216</v>
      </c>
      <c r="C358" s="1">
        <v>0.51318287037037036</v>
      </c>
      <c r="D358">
        <v>701</v>
      </c>
      <c r="E358" s="2">
        <v>1.0410995370370371E-2</v>
      </c>
      <c r="F358" s="1">
        <v>1.0405092592592593E-2</v>
      </c>
      <c r="G358">
        <v>510</v>
      </c>
      <c r="H358">
        <v>899.51</v>
      </c>
      <c r="I358">
        <v>0</v>
      </c>
      <c r="J358" t="s">
        <v>217</v>
      </c>
      <c r="K358" t="s">
        <v>22</v>
      </c>
      <c r="L358">
        <v>1</v>
      </c>
      <c r="N358" t="s">
        <v>23</v>
      </c>
      <c r="O358" t="s">
        <v>46</v>
      </c>
      <c r="P358" t="s">
        <v>25</v>
      </c>
      <c r="R358" t="s">
        <v>26</v>
      </c>
      <c r="S358">
        <v>15.5</v>
      </c>
      <c r="T358">
        <v>16.3</v>
      </c>
      <c r="U358">
        <v>16.600000000000001</v>
      </c>
      <c r="V358">
        <v>-0.8</v>
      </c>
      <c r="W358">
        <v>-1.1000000000000001</v>
      </c>
      <c r="AB358">
        <f t="shared" si="7"/>
        <v>899.51</v>
      </c>
    </row>
    <row r="359" spans="1:28" x14ac:dyDescent="0.25">
      <c r="A359" t="s">
        <v>220</v>
      </c>
      <c r="B359" t="s">
        <v>216</v>
      </c>
      <c r="C359" s="1">
        <v>0.51526620370370368</v>
      </c>
      <c r="D359">
        <v>970</v>
      </c>
      <c r="E359" s="2">
        <v>1.2497442129629629E-2</v>
      </c>
      <c r="F359" s="1">
        <v>1.2488425925925925E-2</v>
      </c>
      <c r="G359">
        <v>779</v>
      </c>
      <c r="H359">
        <v>1079.78</v>
      </c>
      <c r="I359">
        <v>0</v>
      </c>
      <c r="J359" t="s">
        <v>217</v>
      </c>
      <c r="K359" t="s">
        <v>22</v>
      </c>
      <c r="L359">
        <v>1</v>
      </c>
      <c r="N359" t="s">
        <v>23</v>
      </c>
      <c r="O359" t="s">
        <v>46</v>
      </c>
      <c r="P359" t="s">
        <v>25</v>
      </c>
      <c r="R359" t="s">
        <v>26</v>
      </c>
      <c r="S359">
        <v>15.8</v>
      </c>
      <c r="T359">
        <v>16.2</v>
      </c>
      <c r="U359">
        <v>16.5</v>
      </c>
      <c r="V359">
        <v>-0.4</v>
      </c>
      <c r="W359">
        <v>-0.7</v>
      </c>
      <c r="AB359">
        <f t="shared" si="7"/>
        <v>1079.78</v>
      </c>
    </row>
    <row r="360" spans="1:28" x14ac:dyDescent="0.25">
      <c r="A360" t="s">
        <v>220</v>
      </c>
      <c r="B360" t="s">
        <v>216</v>
      </c>
      <c r="C360" s="1">
        <v>0.51526620370370368</v>
      </c>
      <c r="D360">
        <v>970</v>
      </c>
      <c r="E360" s="2">
        <v>1.2497442129629629E-2</v>
      </c>
      <c r="F360" s="1">
        <v>1.2488425925925925E-2</v>
      </c>
      <c r="G360">
        <v>779</v>
      </c>
      <c r="H360">
        <v>1079.78</v>
      </c>
      <c r="I360">
        <v>0</v>
      </c>
      <c r="J360" t="s">
        <v>217</v>
      </c>
      <c r="K360" t="s">
        <v>22</v>
      </c>
      <c r="L360">
        <v>1</v>
      </c>
      <c r="N360" t="s">
        <v>23</v>
      </c>
      <c r="O360" t="s">
        <v>24</v>
      </c>
      <c r="P360" t="s">
        <v>25</v>
      </c>
      <c r="R360" t="s">
        <v>26</v>
      </c>
      <c r="S360">
        <v>14.4</v>
      </c>
      <c r="T360">
        <v>16.2</v>
      </c>
      <c r="U360">
        <v>16.5</v>
      </c>
      <c r="V360">
        <v>-1.8</v>
      </c>
      <c r="W360">
        <v>-2.1</v>
      </c>
      <c r="AB360">
        <f t="shared" si="7"/>
        <v>1079.78</v>
      </c>
    </row>
    <row r="361" spans="1:28" x14ac:dyDescent="0.25">
      <c r="A361" t="s">
        <v>221</v>
      </c>
      <c r="B361" t="s">
        <v>216</v>
      </c>
      <c r="C361" s="1">
        <v>0.51684027777777775</v>
      </c>
      <c r="D361">
        <v>414</v>
      </c>
      <c r="E361" s="2">
        <v>1.4065081018518518E-2</v>
      </c>
      <c r="F361" s="1">
        <v>1.40625E-2</v>
      </c>
      <c r="G361">
        <v>223</v>
      </c>
      <c r="H361">
        <v>1215.22</v>
      </c>
      <c r="I361">
        <v>0</v>
      </c>
      <c r="J361" t="s">
        <v>217</v>
      </c>
      <c r="K361" t="s">
        <v>22</v>
      </c>
      <c r="L361">
        <v>1</v>
      </c>
      <c r="N361" t="s">
        <v>23</v>
      </c>
      <c r="O361" t="s">
        <v>31</v>
      </c>
      <c r="P361" t="s">
        <v>25</v>
      </c>
      <c r="R361" t="s">
        <v>26</v>
      </c>
      <c r="S361">
        <v>15.7</v>
      </c>
      <c r="T361">
        <v>16.3</v>
      </c>
      <c r="U361">
        <v>16.600000000000001</v>
      </c>
      <c r="V361">
        <v>-0.6</v>
      </c>
      <c r="W361">
        <v>-0.9</v>
      </c>
      <c r="AB361">
        <f t="shared" si="7"/>
        <v>1215.22</v>
      </c>
    </row>
    <row r="362" spans="1:28" x14ac:dyDescent="0.25">
      <c r="A362" t="s">
        <v>222</v>
      </c>
      <c r="B362" t="s">
        <v>216</v>
      </c>
      <c r="C362" s="1">
        <v>0.51696759259259262</v>
      </c>
      <c r="D362">
        <v>128</v>
      </c>
      <c r="E362" s="2">
        <v>1.4189085648148149E-2</v>
      </c>
      <c r="F362" s="1">
        <v>1.4178240740740741E-2</v>
      </c>
      <c r="G362">
        <v>937</v>
      </c>
      <c r="H362">
        <v>1225.94</v>
      </c>
      <c r="I362">
        <v>0</v>
      </c>
      <c r="J362" t="s">
        <v>217</v>
      </c>
      <c r="K362" t="s">
        <v>22</v>
      </c>
      <c r="L362">
        <v>1</v>
      </c>
      <c r="N362" t="s">
        <v>23</v>
      </c>
      <c r="O362" t="s">
        <v>31</v>
      </c>
      <c r="P362" t="s">
        <v>28</v>
      </c>
      <c r="R362" t="s">
        <v>26</v>
      </c>
      <c r="S362">
        <v>16.399999999999999</v>
      </c>
      <c r="T362">
        <v>16.2</v>
      </c>
      <c r="U362">
        <v>16.5</v>
      </c>
      <c r="V362">
        <v>0.2</v>
      </c>
      <c r="W362">
        <v>-0.1</v>
      </c>
      <c r="AB362">
        <f t="shared" si="7"/>
        <v>1225.94</v>
      </c>
    </row>
    <row r="363" spans="1:28" x14ac:dyDescent="0.25">
      <c r="A363" t="s">
        <v>223</v>
      </c>
      <c r="B363" t="s">
        <v>216</v>
      </c>
      <c r="C363" s="1">
        <v>0.51710648148148153</v>
      </c>
      <c r="D363">
        <v>211</v>
      </c>
      <c r="E363" s="2">
        <v>1.4328935185185186E-2</v>
      </c>
      <c r="F363" s="1">
        <v>1.4328703703703703E-2</v>
      </c>
      <c r="G363">
        <v>20</v>
      </c>
      <c r="H363">
        <v>1238.02</v>
      </c>
      <c r="I363">
        <v>0</v>
      </c>
      <c r="J363" t="s">
        <v>217</v>
      </c>
      <c r="K363" t="s">
        <v>22</v>
      </c>
      <c r="L363">
        <v>1</v>
      </c>
      <c r="N363" t="s">
        <v>23</v>
      </c>
      <c r="O363" t="s">
        <v>36</v>
      </c>
      <c r="P363" t="s">
        <v>25</v>
      </c>
      <c r="R363" t="s">
        <v>26</v>
      </c>
      <c r="S363">
        <v>15.9</v>
      </c>
      <c r="T363">
        <v>16.2</v>
      </c>
      <c r="U363">
        <v>16.5</v>
      </c>
      <c r="V363">
        <v>-0.3</v>
      </c>
      <c r="W363">
        <v>-0.6</v>
      </c>
      <c r="AB363">
        <f t="shared" si="7"/>
        <v>1238.02</v>
      </c>
    </row>
    <row r="364" spans="1:28" x14ac:dyDescent="0.25">
      <c r="A364" t="s">
        <v>224</v>
      </c>
      <c r="B364" t="s">
        <v>216</v>
      </c>
      <c r="C364" s="1">
        <v>0.51719907407407406</v>
      </c>
      <c r="D364">
        <v>421</v>
      </c>
      <c r="E364" s="2">
        <v>1.4423958333333332E-2</v>
      </c>
      <c r="F364" s="1">
        <v>1.4421296296296295E-2</v>
      </c>
      <c r="G364">
        <v>230</v>
      </c>
      <c r="H364">
        <v>1246.23</v>
      </c>
      <c r="I364">
        <v>0</v>
      </c>
      <c r="J364" t="s">
        <v>217</v>
      </c>
      <c r="K364" t="s">
        <v>22</v>
      </c>
      <c r="L364">
        <v>1</v>
      </c>
      <c r="N364" t="s">
        <v>23</v>
      </c>
      <c r="O364" t="s">
        <v>36</v>
      </c>
      <c r="P364" t="s">
        <v>28</v>
      </c>
      <c r="R364" t="s">
        <v>26</v>
      </c>
      <c r="S364">
        <v>16.100000000000001</v>
      </c>
      <c r="T364">
        <v>16.2</v>
      </c>
      <c r="U364">
        <v>16.399999999999999</v>
      </c>
      <c r="V364">
        <v>-0.1</v>
      </c>
      <c r="W364">
        <v>-0.3</v>
      </c>
      <c r="AB364">
        <f t="shared" si="7"/>
        <v>1246.23</v>
      </c>
    </row>
    <row r="365" spans="1:28" x14ac:dyDescent="0.25">
      <c r="A365" t="s">
        <v>225</v>
      </c>
      <c r="B365" t="s">
        <v>216</v>
      </c>
      <c r="C365" s="1">
        <v>0.51734953703703701</v>
      </c>
      <c r="D365">
        <v>438</v>
      </c>
      <c r="E365" s="2">
        <v>1.4574618055555556E-2</v>
      </c>
      <c r="F365" s="1">
        <v>1.4571759259259258E-2</v>
      </c>
      <c r="G365">
        <v>247</v>
      </c>
      <c r="H365">
        <v>1259.25</v>
      </c>
      <c r="I365">
        <v>0</v>
      </c>
      <c r="J365" t="s">
        <v>217</v>
      </c>
      <c r="K365" t="s">
        <v>22</v>
      </c>
      <c r="L365">
        <v>1</v>
      </c>
      <c r="N365" t="s">
        <v>23</v>
      </c>
      <c r="O365" t="s">
        <v>36</v>
      </c>
      <c r="P365" t="s">
        <v>28</v>
      </c>
      <c r="R365" t="s">
        <v>26</v>
      </c>
      <c r="S365">
        <v>16</v>
      </c>
      <c r="T365">
        <v>16.2</v>
      </c>
      <c r="U365">
        <v>16.399999999999999</v>
      </c>
      <c r="V365">
        <v>-0.2</v>
      </c>
      <c r="W365">
        <v>-0.4</v>
      </c>
      <c r="AB365">
        <f t="shared" si="7"/>
        <v>1259.25</v>
      </c>
    </row>
    <row r="366" spans="1:28" x14ac:dyDescent="0.25">
      <c r="A366" t="s">
        <v>225</v>
      </c>
      <c r="B366" t="s">
        <v>216</v>
      </c>
      <c r="C366" s="1">
        <v>0.51734953703703701</v>
      </c>
      <c r="D366">
        <v>438</v>
      </c>
      <c r="E366" s="2">
        <v>1.4574618055555556E-2</v>
      </c>
      <c r="F366" s="1">
        <v>1.4571759259259258E-2</v>
      </c>
      <c r="G366">
        <v>247</v>
      </c>
      <c r="H366">
        <v>1259.25</v>
      </c>
      <c r="I366">
        <v>0</v>
      </c>
      <c r="J366" t="s">
        <v>217</v>
      </c>
      <c r="K366" t="s">
        <v>22</v>
      </c>
      <c r="L366">
        <v>1</v>
      </c>
      <c r="N366" t="s">
        <v>23</v>
      </c>
      <c r="O366" t="s">
        <v>31</v>
      </c>
      <c r="P366" t="s">
        <v>28</v>
      </c>
      <c r="R366" t="s">
        <v>26</v>
      </c>
      <c r="S366">
        <v>16</v>
      </c>
      <c r="T366">
        <v>16.2</v>
      </c>
      <c r="U366">
        <v>16.399999999999999</v>
      </c>
      <c r="V366">
        <v>-0.2</v>
      </c>
      <c r="W366">
        <v>-0.4</v>
      </c>
      <c r="AB366">
        <f t="shared" si="7"/>
        <v>1259.25</v>
      </c>
    </row>
    <row r="367" spans="1:28" x14ac:dyDescent="0.25">
      <c r="A367" t="s">
        <v>225</v>
      </c>
      <c r="B367" t="s">
        <v>216</v>
      </c>
      <c r="C367" s="1">
        <v>0.51734953703703701</v>
      </c>
      <c r="D367">
        <v>438</v>
      </c>
      <c r="E367" s="2">
        <v>1.4574618055555556E-2</v>
      </c>
      <c r="F367" s="1">
        <v>1.4571759259259258E-2</v>
      </c>
      <c r="G367">
        <v>247</v>
      </c>
      <c r="H367">
        <v>1259.25</v>
      </c>
      <c r="I367">
        <v>0</v>
      </c>
      <c r="J367" t="s">
        <v>217</v>
      </c>
      <c r="K367" t="s">
        <v>22</v>
      </c>
      <c r="L367">
        <v>1</v>
      </c>
      <c r="N367" t="s">
        <v>23</v>
      </c>
      <c r="O367" t="s">
        <v>46</v>
      </c>
      <c r="P367" t="s">
        <v>25</v>
      </c>
      <c r="R367" t="s">
        <v>26</v>
      </c>
      <c r="S367">
        <v>15.9</v>
      </c>
      <c r="T367">
        <v>16.2</v>
      </c>
      <c r="U367">
        <v>16.399999999999999</v>
      </c>
      <c r="V367">
        <v>-0.3</v>
      </c>
      <c r="W367">
        <v>-0.5</v>
      </c>
      <c r="AB367">
        <f t="shared" si="7"/>
        <v>1259.25</v>
      </c>
    </row>
    <row r="368" spans="1:28" x14ac:dyDescent="0.25">
      <c r="A368" t="s">
        <v>225</v>
      </c>
      <c r="B368" t="s">
        <v>216</v>
      </c>
      <c r="C368" s="1">
        <v>0.51734953703703701</v>
      </c>
      <c r="D368">
        <v>438</v>
      </c>
      <c r="E368" s="2">
        <v>1.4574618055555556E-2</v>
      </c>
      <c r="F368" s="1">
        <v>1.4571759259259258E-2</v>
      </c>
      <c r="G368">
        <v>247</v>
      </c>
      <c r="H368">
        <v>1259.25</v>
      </c>
      <c r="I368">
        <v>0</v>
      </c>
      <c r="J368" t="s">
        <v>217</v>
      </c>
      <c r="K368" t="s">
        <v>22</v>
      </c>
      <c r="L368">
        <v>1</v>
      </c>
      <c r="N368" t="s">
        <v>23</v>
      </c>
      <c r="O368" t="s">
        <v>33</v>
      </c>
      <c r="P368" t="s">
        <v>25</v>
      </c>
      <c r="R368" t="s">
        <v>26</v>
      </c>
      <c r="S368">
        <v>17.3</v>
      </c>
      <c r="T368">
        <v>16.2</v>
      </c>
      <c r="U368">
        <v>16.399999999999999</v>
      </c>
      <c r="V368">
        <v>1.1000000000000001</v>
      </c>
      <c r="W368">
        <v>0.9</v>
      </c>
      <c r="X368" t="s">
        <v>226</v>
      </c>
      <c r="AB368">
        <f t="shared" si="7"/>
        <v>1259.25</v>
      </c>
    </row>
    <row r="369" spans="1:28" x14ac:dyDescent="0.25">
      <c r="A369" t="s">
        <v>227</v>
      </c>
      <c r="B369" t="s">
        <v>216</v>
      </c>
      <c r="C369" s="1">
        <v>0.51781250000000001</v>
      </c>
      <c r="D369">
        <v>624</v>
      </c>
      <c r="E369" s="2">
        <v>1.5039733796296298E-2</v>
      </c>
      <c r="F369" s="1">
        <v>1.503472222222222E-2</v>
      </c>
      <c r="G369">
        <v>433</v>
      </c>
      <c r="H369">
        <v>1299.43</v>
      </c>
      <c r="I369">
        <v>0</v>
      </c>
      <c r="J369" t="s">
        <v>217</v>
      </c>
      <c r="K369" t="s">
        <v>22</v>
      </c>
      <c r="L369">
        <v>1</v>
      </c>
      <c r="N369" t="s">
        <v>23</v>
      </c>
      <c r="O369" t="s">
        <v>42</v>
      </c>
      <c r="P369" t="s">
        <v>25</v>
      </c>
      <c r="R369" t="s">
        <v>26</v>
      </c>
      <c r="S369">
        <v>16.100000000000001</v>
      </c>
      <c r="T369">
        <v>16.2</v>
      </c>
      <c r="U369">
        <v>16.5</v>
      </c>
      <c r="V369">
        <v>-0.1</v>
      </c>
      <c r="W369">
        <v>-0.4</v>
      </c>
      <c r="AB369">
        <f t="shared" si="7"/>
        <v>1299.43</v>
      </c>
    </row>
    <row r="370" spans="1:28" x14ac:dyDescent="0.25">
      <c r="A370" t="s">
        <v>228</v>
      </c>
      <c r="B370" t="s">
        <v>216</v>
      </c>
      <c r="C370" s="1">
        <v>0.51785879629629628</v>
      </c>
      <c r="D370">
        <v>29</v>
      </c>
      <c r="E370" s="2">
        <v>1.5079143518518518E-2</v>
      </c>
      <c r="F370" s="1">
        <v>1.5069444444444443E-2</v>
      </c>
      <c r="G370">
        <v>838</v>
      </c>
      <c r="H370">
        <v>1302.8399999999999</v>
      </c>
      <c r="I370">
        <v>0</v>
      </c>
      <c r="J370" t="s">
        <v>217</v>
      </c>
      <c r="K370" t="s">
        <v>22</v>
      </c>
      <c r="L370">
        <v>1</v>
      </c>
      <c r="N370" t="s">
        <v>23</v>
      </c>
      <c r="O370" t="s">
        <v>42</v>
      </c>
      <c r="P370" t="s">
        <v>28</v>
      </c>
      <c r="R370" t="s">
        <v>26</v>
      </c>
      <c r="S370">
        <v>15.6</v>
      </c>
      <c r="T370">
        <v>16.2</v>
      </c>
      <c r="U370">
        <v>16.5</v>
      </c>
      <c r="V370">
        <v>-0.6</v>
      </c>
      <c r="W370">
        <v>-0.9</v>
      </c>
      <c r="AB370">
        <f t="shared" si="7"/>
        <v>1302.8399999999999</v>
      </c>
    </row>
    <row r="371" spans="1:28" x14ac:dyDescent="0.25">
      <c r="A371" t="s">
        <v>229</v>
      </c>
      <c r="B371" t="s">
        <v>216</v>
      </c>
      <c r="C371" s="1">
        <v>0.51820601851851855</v>
      </c>
      <c r="D371">
        <v>969</v>
      </c>
      <c r="E371" s="2">
        <v>1.5437245370370369E-2</v>
      </c>
      <c r="F371" s="1">
        <v>1.5428240740740741E-2</v>
      </c>
      <c r="G371">
        <v>778</v>
      </c>
      <c r="H371">
        <v>1333.78</v>
      </c>
      <c r="I371">
        <v>2.5366499999999998</v>
      </c>
      <c r="J371" t="s">
        <v>217</v>
      </c>
      <c r="K371" t="s">
        <v>22</v>
      </c>
      <c r="L371">
        <v>1</v>
      </c>
      <c r="N371" t="s">
        <v>23</v>
      </c>
      <c r="O371" t="s">
        <v>31</v>
      </c>
      <c r="P371" t="s">
        <v>139</v>
      </c>
      <c r="Q371" t="s">
        <v>36</v>
      </c>
      <c r="R371" t="s">
        <v>80</v>
      </c>
      <c r="AB371">
        <f t="shared" si="7"/>
        <v>1333.78</v>
      </c>
    </row>
    <row r="372" spans="1:28" x14ac:dyDescent="0.25">
      <c r="A372" t="s">
        <v>230</v>
      </c>
      <c r="B372" t="s">
        <v>216</v>
      </c>
      <c r="C372" s="1">
        <v>0.51824074074074067</v>
      </c>
      <c r="D372">
        <v>506</v>
      </c>
      <c r="E372" s="2">
        <v>1.5466608796296294E-2</v>
      </c>
      <c r="F372" s="1">
        <v>1.5462962962962963E-2</v>
      </c>
      <c r="G372">
        <v>315</v>
      </c>
      <c r="H372">
        <v>1336.31</v>
      </c>
      <c r="I372">
        <v>0</v>
      </c>
      <c r="J372" t="s">
        <v>217</v>
      </c>
      <c r="K372" t="s">
        <v>22</v>
      </c>
      <c r="L372">
        <v>1</v>
      </c>
      <c r="N372" t="s">
        <v>23</v>
      </c>
      <c r="O372" t="s">
        <v>31</v>
      </c>
      <c r="P372" t="s">
        <v>139</v>
      </c>
      <c r="Q372" t="s">
        <v>36</v>
      </c>
      <c r="R372" t="s">
        <v>88</v>
      </c>
      <c r="AB372">
        <f t="shared" si="7"/>
        <v>1336.31</v>
      </c>
    </row>
    <row r="373" spans="1:28" x14ac:dyDescent="0.25">
      <c r="A373" t="s">
        <v>231</v>
      </c>
      <c r="B373" t="s">
        <v>216</v>
      </c>
      <c r="C373" s="1">
        <v>0.51886574074074077</v>
      </c>
      <c r="D373">
        <v>376</v>
      </c>
      <c r="E373" s="2">
        <v>1.6090104166666667E-2</v>
      </c>
      <c r="F373" s="1">
        <v>1.6087962962962964E-2</v>
      </c>
      <c r="G373">
        <v>185</v>
      </c>
      <c r="H373">
        <v>1390.19</v>
      </c>
      <c r="I373">
        <v>4.2054999999999998</v>
      </c>
      <c r="J373" t="s">
        <v>217</v>
      </c>
      <c r="K373" t="s">
        <v>22</v>
      </c>
      <c r="L373">
        <v>1</v>
      </c>
      <c r="N373" t="s">
        <v>23</v>
      </c>
      <c r="O373" t="s">
        <v>46</v>
      </c>
      <c r="P373" t="s">
        <v>89</v>
      </c>
      <c r="Q373" t="s">
        <v>33</v>
      </c>
      <c r="R373" t="s">
        <v>80</v>
      </c>
      <c r="AB373">
        <f t="shared" si="7"/>
        <v>1390.19</v>
      </c>
    </row>
    <row r="374" spans="1:28" x14ac:dyDescent="0.25">
      <c r="A374" t="s">
        <v>232</v>
      </c>
      <c r="B374" t="s">
        <v>216</v>
      </c>
      <c r="C374" s="1">
        <v>0.51887731481481481</v>
      </c>
      <c r="D374">
        <v>344</v>
      </c>
      <c r="E374" s="2">
        <v>1.6101307870370372E-2</v>
      </c>
      <c r="F374" s="1">
        <v>1.6099537037037037E-2</v>
      </c>
      <c r="G374">
        <v>153</v>
      </c>
      <c r="H374">
        <v>1391.15</v>
      </c>
      <c r="I374">
        <v>1.9692400000000001</v>
      </c>
      <c r="J374" t="s">
        <v>217</v>
      </c>
      <c r="K374" t="s">
        <v>22</v>
      </c>
      <c r="L374">
        <v>1</v>
      </c>
      <c r="N374" t="s">
        <v>23</v>
      </c>
      <c r="O374" t="s">
        <v>33</v>
      </c>
      <c r="P374" t="s">
        <v>139</v>
      </c>
      <c r="Q374" t="s">
        <v>46</v>
      </c>
      <c r="R374" t="s">
        <v>80</v>
      </c>
      <c r="AB374">
        <f t="shared" si="7"/>
        <v>1391.15</v>
      </c>
    </row>
    <row r="375" spans="1:28" x14ac:dyDescent="0.25">
      <c r="A375" t="s">
        <v>233</v>
      </c>
      <c r="B375" t="s">
        <v>216</v>
      </c>
      <c r="C375" s="1">
        <v>0.51890046296296299</v>
      </c>
      <c r="D375">
        <v>314</v>
      </c>
      <c r="E375" s="2">
        <v>1.6124108796296294E-2</v>
      </c>
      <c r="F375" s="1">
        <v>1.6122685185185184E-2</v>
      </c>
      <c r="G375">
        <v>123</v>
      </c>
      <c r="H375">
        <v>1393.12</v>
      </c>
      <c r="I375">
        <v>0</v>
      </c>
      <c r="J375" t="s">
        <v>217</v>
      </c>
      <c r="K375" t="s">
        <v>22</v>
      </c>
      <c r="L375">
        <v>1</v>
      </c>
      <c r="N375" t="s">
        <v>23</v>
      </c>
      <c r="O375" t="s">
        <v>33</v>
      </c>
      <c r="P375" t="s">
        <v>139</v>
      </c>
      <c r="Q375" t="s">
        <v>46</v>
      </c>
      <c r="R375" t="s">
        <v>88</v>
      </c>
      <c r="AB375">
        <f t="shared" si="7"/>
        <v>1393.12</v>
      </c>
    </row>
    <row r="376" spans="1:28" x14ac:dyDescent="0.25">
      <c r="A376" t="s">
        <v>234</v>
      </c>
      <c r="B376" t="s">
        <v>216</v>
      </c>
      <c r="C376" s="1">
        <v>0.51891203703703703</v>
      </c>
      <c r="D376">
        <v>582</v>
      </c>
      <c r="E376" s="2">
        <v>1.6138784722222223E-2</v>
      </c>
      <c r="F376" s="1">
        <v>1.6134259259259261E-2</v>
      </c>
      <c r="G376">
        <v>391</v>
      </c>
      <c r="H376">
        <v>1394.39</v>
      </c>
      <c r="I376">
        <v>0</v>
      </c>
      <c r="J376" t="s">
        <v>217</v>
      </c>
      <c r="K376" t="s">
        <v>22</v>
      </c>
      <c r="L376">
        <v>1</v>
      </c>
      <c r="N376" t="s">
        <v>23</v>
      </c>
      <c r="O376" t="s">
        <v>46</v>
      </c>
      <c r="P376" t="s">
        <v>89</v>
      </c>
      <c r="Q376" t="s">
        <v>33</v>
      </c>
      <c r="R376" t="s">
        <v>88</v>
      </c>
      <c r="AB376">
        <f t="shared" si="7"/>
        <v>1394.39</v>
      </c>
    </row>
    <row r="377" spans="1:28" x14ac:dyDescent="0.25">
      <c r="A377" t="s">
        <v>235</v>
      </c>
      <c r="B377" t="s">
        <v>216</v>
      </c>
      <c r="C377" s="1">
        <v>0.5192592592592592</v>
      </c>
      <c r="D377">
        <v>254</v>
      </c>
      <c r="E377" s="2">
        <v>1.6482210648148147E-2</v>
      </c>
      <c r="F377" s="1">
        <v>1.6481481481481482E-2</v>
      </c>
      <c r="G377">
        <v>63</v>
      </c>
      <c r="H377">
        <v>1424.06</v>
      </c>
      <c r="I377">
        <v>0</v>
      </c>
      <c r="J377" t="s">
        <v>217</v>
      </c>
      <c r="K377" t="s">
        <v>22</v>
      </c>
      <c r="L377">
        <v>1</v>
      </c>
      <c r="N377" t="s">
        <v>23</v>
      </c>
      <c r="O377" t="s">
        <v>24</v>
      </c>
      <c r="P377" t="s">
        <v>25</v>
      </c>
      <c r="R377" t="s">
        <v>26</v>
      </c>
      <c r="S377">
        <v>16</v>
      </c>
      <c r="T377">
        <v>16.3</v>
      </c>
      <c r="U377">
        <v>16.600000000000001</v>
      </c>
      <c r="V377">
        <v>-0.3</v>
      </c>
      <c r="W377">
        <v>-0.6</v>
      </c>
      <c r="AB377">
        <f t="shared" si="7"/>
        <v>1424.06</v>
      </c>
    </row>
    <row r="378" spans="1:28" x14ac:dyDescent="0.25">
      <c r="A378" t="s">
        <v>236</v>
      </c>
      <c r="B378" t="s">
        <v>216</v>
      </c>
      <c r="C378" s="1">
        <v>0.5194212962962963</v>
      </c>
      <c r="D378">
        <v>706</v>
      </c>
      <c r="E378" s="2">
        <v>1.6649479166666665E-2</v>
      </c>
      <c r="F378" s="1">
        <v>1.6643518518518519E-2</v>
      </c>
      <c r="G378">
        <v>515</v>
      </c>
      <c r="H378">
        <v>1438.52</v>
      </c>
      <c r="I378">
        <v>0</v>
      </c>
      <c r="J378" t="s">
        <v>217</v>
      </c>
      <c r="K378" t="s">
        <v>22</v>
      </c>
      <c r="L378">
        <v>1</v>
      </c>
      <c r="N378" t="s">
        <v>23</v>
      </c>
      <c r="O378" t="s">
        <v>24</v>
      </c>
      <c r="P378" t="s">
        <v>28</v>
      </c>
      <c r="R378" t="s">
        <v>26</v>
      </c>
      <c r="S378">
        <v>15.4</v>
      </c>
      <c r="T378">
        <v>16.3</v>
      </c>
      <c r="U378">
        <v>16.600000000000001</v>
      </c>
      <c r="V378">
        <v>-0.9</v>
      </c>
      <c r="W378">
        <v>-1.2</v>
      </c>
      <c r="AB378">
        <f t="shared" si="7"/>
        <v>1438.52</v>
      </c>
    </row>
    <row r="379" spans="1:28" x14ac:dyDescent="0.25">
      <c r="A379" t="s">
        <v>237</v>
      </c>
      <c r="B379" t="s">
        <v>216</v>
      </c>
      <c r="C379" s="1">
        <v>0.51943287037037034</v>
      </c>
      <c r="D379">
        <v>741</v>
      </c>
      <c r="E379" s="2">
        <v>1.6661458333333334E-2</v>
      </c>
      <c r="F379" s="1">
        <v>1.6655092592592593E-2</v>
      </c>
      <c r="G379">
        <v>550</v>
      </c>
      <c r="H379">
        <v>1439.55</v>
      </c>
      <c r="I379">
        <v>0</v>
      </c>
      <c r="J379" t="s">
        <v>217</v>
      </c>
      <c r="K379" t="s">
        <v>22</v>
      </c>
      <c r="L379">
        <v>1</v>
      </c>
      <c r="N379" t="s">
        <v>23</v>
      </c>
      <c r="O379" t="s">
        <v>36</v>
      </c>
      <c r="P379" t="s">
        <v>28</v>
      </c>
      <c r="R379" t="s">
        <v>26</v>
      </c>
      <c r="S379">
        <v>17.2</v>
      </c>
      <c r="T379">
        <v>16.3</v>
      </c>
      <c r="U379">
        <v>16.600000000000001</v>
      </c>
      <c r="V379">
        <v>0.9</v>
      </c>
      <c r="W379">
        <v>0.6</v>
      </c>
      <c r="AB379">
        <f t="shared" si="7"/>
        <v>1439.55</v>
      </c>
    </row>
    <row r="380" spans="1:28" x14ac:dyDescent="0.25">
      <c r="A380" t="s">
        <v>237</v>
      </c>
      <c r="B380" t="s">
        <v>216</v>
      </c>
      <c r="C380" s="1">
        <v>0.51943287037037034</v>
      </c>
      <c r="D380">
        <v>741</v>
      </c>
      <c r="E380" s="2">
        <v>1.6661458333333334E-2</v>
      </c>
      <c r="F380" s="1">
        <v>1.6655092592592593E-2</v>
      </c>
      <c r="G380">
        <v>550</v>
      </c>
      <c r="H380">
        <v>1439.55</v>
      </c>
      <c r="I380">
        <v>0</v>
      </c>
      <c r="J380" t="s">
        <v>217</v>
      </c>
      <c r="K380" t="s">
        <v>22</v>
      </c>
      <c r="L380">
        <v>1</v>
      </c>
      <c r="N380" t="s">
        <v>23</v>
      </c>
      <c r="O380" t="s">
        <v>31</v>
      </c>
      <c r="P380" t="s">
        <v>28</v>
      </c>
      <c r="R380" t="s">
        <v>26</v>
      </c>
      <c r="S380">
        <v>16.399999999999999</v>
      </c>
      <c r="T380">
        <v>16.3</v>
      </c>
      <c r="U380">
        <v>16.600000000000001</v>
      </c>
      <c r="V380">
        <v>0.1</v>
      </c>
      <c r="W380">
        <v>-0.2</v>
      </c>
      <c r="AB380">
        <f t="shared" si="7"/>
        <v>1439.55</v>
      </c>
    </row>
    <row r="381" spans="1:28" x14ac:dyDescent="0.25">
      <c r="A381" t="s">
        <v>237</v>
      </c>
      <c r="B381" t="s">
        <v>216</v>
      </c>
      <c r="C381" s="1">
        <v>0.51943287037037034</v>
      </c>
      <c r="D381">
        <v>741</v>
      </c>
      <c r="E381" s="2">
        <v>1.6661458333333334E-2</v>
      </c>
      <c r="F381" s="1">
        <v>1.6655092592592593E-2</v>
      </c>
      <c r="G381">
        <v>550</v>
      </c>
      <c r="H381">
        <v>1439.55</v>
      </c>
      <c r="I381">
        <v>0</v>
      </c>
      <c r="J381" t="s">
        <v>217</v>
      </c>
      <c r="K381" t="s">
        <v>22</v>
      </c>
      <c r="L381">
        <v>1</v>
      </c>
      <c r="N381" t="s">
        <v>23</v>
      </c>
      <c r="O381" t="s">
        <v>24</v>
      </c>
      <c r="P381" t="s">
        <v>28</v>
      </c>
      <c r="R381" t="s">
        <v>26</v>
      </c>
      <c r="S381">
        <v>15.4</v>
      </c>
      <c r="T381">
        <v>16.3</v>
      </c>
      <c r="U381">
        <v>16.600000000000001</v>
      </c>
      <c r="V381">
        <v>-0.9</v>
      </c>
      <c r="W381">
        <v>-1.2</v>
      </c>
      <c r="AB381">
        <f t="shared" si="7"/>
        <v>1439.55</v>
      </c>
    </row>
    <row r="382" spans="1:28" x14ac:dyDescent="0.25">
      <c r="A382" t="s">
        <v>238</v>
      </c>
      <c r="B382" t="s">
        <v>216</v>
      </c>
      <c r="C382" s="1">
        <v>0.52151620370370366</v>
      </c>
      <c r="D382">
        <v>977</v>
      </c>
      <c r="E382" s="2">
        <v>1.8747523148148145E-2</v>
      </c>
      <c r="F382" s="1">
        <v>1.8738425925925926E-2</v>
      </c>
      <c r="G382">
        <v>786</v>
      </c>
      <c r="H382">
        <v>1619.79</v>
      </c>
      <c r="I382">
        <v>0</v>
      </c>
      <c r="J382" t="s">
        <v>217</v>
      </c>
      <c r="K382" t="s">
        <v>22</v>
      </c>
      <c r="L382">
        <v>1</v>
      </c>
      <c r="N382" t="s">
        <v>23</v>
      </c>
      <c r="O382" t="s">
        <v>42</v>
      </c>
      <c r="P382" t="s">
        <v>28</v>
      </c>
      <c r="R382" t="s">
        <v>26</v>
      </c>
      <c r="S382">
        <v>17.3</v>
      </c>
      <c r="T382">
        <v>16.2</v>
      </c>
      <c r="U382">
        <v>16.5</v>
      </c>
      <c r="V382">
        <v>1.1000000000000001</v>
      </c>
      <c r="W382">
        <v>0.8</v>
      </c>
      <c r="AB382">
        <f t="shared" si="7"/>
        <v>1619.79</v>
      </c>
    </row>
    <row r="383" spans="1:28" x14ac:dyDescent="0.25">
      <c r="A383" t="s">
        <v>238</v>
      </c>
      <c r="B383" t="s">
        <v>216</v>
      </c>
      <c r="C383" s="1">
        <v>0.52151620370370366</v>
      </c>
      <c r="D383">
        <v>977</v>
      </c>
      <c r="E383" s="2">
        <v>1.8747523148148145E-2</v>
      </c>
      <c r="F383" s="1">
        <v>1.8738425925925926E-2</v>
      </c>
      <c r="G383">
        <v>786</v>
      </c>
      <c r="H383">
        <v>1619.79</v>
      </c>
      <c r="I383">
        <v>0</v>
      </c>
      <c r="J383" t="s">
        <v>217</v>
      </c>
      <c r="K383" t="s">
        <v>22</v>
      </c>
      <c r="L383">
        <v>1</v>
      </c>
      <c r="N383" t="s">
        <v>23</v>
      </c>
      <c r="O383" t="s">
        <v>31</v>
      </c>
      <c r="P383" t="s">
        <v>28</v>
      </c>
      <c r="R383" t="s">
        <v>26</v>
      </c>
      <c r="S383">
        <v>16</v>
      </c>
      <c r="T383">
        <v>16.2</v>
      </c>
      <c r="U383">
        <v>16.5</v>
      </c>
      <c r="V383">
        <v>-0.2</v>
      </c>
      <c r="W383">
        <v>-0.5</v>
      </c>
      <c r="AB383">
        <f t="shared" si="7"/>
        <v>1619.79</v>
      </c>
    </row>
    <row r="384" spans="1:28" x14ac:dyDescent="0.25">
      <c r="A384" t="s">
        <v>239</v>
      </c>
      <c r="B384" t="s">
        <v>216</v>
      </c>
      <c r="C384" s="1">
        <v>0.5230555555555555</v>
      </c>
      <c r="D384">
        <v>116</v>
      </c>
      <c r="E384" s="2">
        <v>2.0276909722222222E-2</v>
      </c>
      <c r="F384" s="1">
        <v>2.0266203703703703E-2</v>
      </c>
      <c r="G384">
        <v>925</v>
      </c>
      <c r="H384">
        <v>1751.93</v>
      </c>
      <c r="I384">
        <v>3.6714699999999998</v>
      </c>
      <c r="J384" t="s">
        <v>217</v>
      </c>
      <c r="K384" t="s">
        <v>22</v>
      </c>
      <c r="L384">
        <v>1</v>
      </c>
      <c r="N384" t="s">
        <v>23</v>
      </c>
      <c r="O384" t="s">
        <v>36</v>
      </c>
      <c r="P384" t="s">
        <v>139</v>
      </c>
      <c r="Q384" t="s">
        <v>31</v>
      </c>
      <c r="R384" t="s">
        <v>80</v>
      </c>
      <c r="AB384">
        <f t="shared" si="7"/>
        <v>1751.93</v>
      </c>
    </row>
    <row r="385" spans="1:28" x14ac:dyDescent="0.25">
      <c r="A385" t="s">
        <v>240</v>
      </c>
      <c r="B385" t="s">
        <v>216</v>
      </c>
      <c r="C385" s="1">
        <v>0.52306712962962965</v>
      </c>
      <c r="D385">
        <v>518</v>
      </c>
      <c r="E385" s="2">
        <v>2.0293136574074076E-2</v>
      </c>
      <c r="F385" s="1">
        <v>2.028935185185185E-2</v>
      </c>
      <c r="G385">
        <v>327</v>
      </c>
      <c r="H385">
        <v>1753.33</v>
      </c>
      <c r="I385">
        <v>8.3776299999999999</v>
      </c>
      <c r="J385" t="s">
        <v>217</v>
      </c>
      <c r="K385" t="s">
        <v>22</v>
      </c>
      <c r="L385">
        <v>1</v>
      </c>
      <c r="N385" t="s">
        <v>23</v>
      </c>
      <c r="O385" t="s">
        <v>36</v>
      </c>
      <c r="P385" t="s">
        <v>125</v>
      </c>
      <c r="Q385" t="s">
        <v>24</v>
      </c>
      <c r="R385" t="s">
        <v>80</v>
      </c>
      <c r="AB385">
        <f t="shared" si="7"/>
        <v>1753.33</v>
      </c>
    </row>
    <row r="386" spans="1:28" x14ac:dyDescent="0.25">
      <c r="A386" t="s">
        <v>241</v>
      </c>
      <c r="B386" t="s">
        <v>216</v>
      </c>
      <c r="C386" s="1">
        <v>0.52306712962962965</v>
      </c>
      <c r="D386">
        <v>685</v>
      </c>
      <c r="E386" s="2">
        <v>2.0295069444444445E-2</v>
      </c>
      <c r="F386" s="1">
        <v>2.028935185185185E-2</v>
      </c>
      <c r="G386">
        <v>494</v>
      </c>
      <c r="H386">
        <v>1753.49</v>
      </c>
      <c r="I386">
        <v>3.6714699999999998</v>
      </c>
      <c r="J386" t="s">
        <v>217</v>
      </c>
      <c r="K386" t="s">
        <v>22</v>
      </c>
      <c r="L386">
        <v>1</v>
      </c>
      <c r="N386" t="s">
        <v>23</v>
      </c>
      <c r="O386" t="s">
        <v>31</v>
      </c>
      <c r="P386" t="s">
        <v>89</v>
      </c>
      <c r="Q386" t="s">
        <v>36</v>
      </c>
      <c r="R386" t="s">
        <v>80</v>
      </c>
      <c r="AB386">
        <f t="shared" si="7"/>
        <v>1753.49</v>
      </c>
    </row>
    <row r="387" spans="1:28" x14ac:dyDescent="0.25">
      <c r="A387" t="s">
        <v>242</v>
      </c>
      <c r="B387" t="s">
        <v>216</v>
      </c>
      <c r="C387" s="1">
        <v>0.52309027777777783</v>
      </c>
      <c r="D387">
        <v>788</v>
      </c>
      <c r="E387" s="2">
        <v>2.0319409722222223E-2</v>
      </c>
      <c r="F387" s="1">
        <v>2.0312500000000001E-2</v>
      </c>
      <c r="G387">
        <v>597</v>
      </c>
      <c r="H387">
        <v>1755.6</v>
      </c>
      <c r="I387">
        <v>0</v>
      </c>
      <c r="J387" t="s">
        <v>217</v>
      </c>
      <c r="K387" t="s">
        <v>22</v>
      </c>
      <c r="L387">
        <v>1</v>
      </c>
      <c r="N387" t="s">
        <v>23</v>
      </c>
      <c r="O387" t="s">
        <v>36</v>
      </c>
      <c r="P387" t="s">
        <v>139</v>
      </c>
      <c r="Q387" t="s">
        <v>31</v>
      </c>
      <c r="R387" t="s">
        <v>88</v>
      </c>
      <c r="AB387">
        <f t="shared" si="7"/>
        <v>1755.6</v>
      </c>
    </row>
    <row r="388" spans="1:28" x14ac:dyDescent="0.25">
      <c r="A388" t="s">
        <v>243</v>
      </c>
      <c r="B388" t="s">
        <v>216</v>
      </c>
      <c r="C388" s="1">
        <v>0.52311342592592591</v>
      </c>
      <c r="D388">
        <v>356</v>
      </c>
      <c r="E388" s="2">
        <v>2.0337569444444446E-2</v>
      </c>
      <c r="F388" s="1">
        <v>2.0335648148148148E-2</v>
      </c>
      <c r="G388">
        <v>166</v>
      </c>
      <c r="H388">
        <v>1757.17</v>
      </c>
      <c r="I388">
        <v>0</v>
      </c>
      <c r="J388" t="s">
        <v>217</v>
      </c>
      <c r="K388" t="s">
        <v>22</v>
      </c>
      <c r="L388">
        <v>1</v>
      </c>
      <c r="N388" t="s">
        <v>23</v>
      </c>
      <c r="O388" t="s">
        <v>31</v>
      </c>
      <c r="P388" t="s">
        <v>89</v>
      </c>
      <c r="Q388" t="s">
        <v>36</v>
      </c>
      <c r="R388" t="s">
        <v>88</v>
      </c>
      <c r="AB388">
        <f t="shared" si="7"/>
        <v>1757.17</v>
      </c>
    </row>
    <row r="389" spans="1:28" x14ac:dyDescent="0.25">
      <c r="A389" t="s">
        <v>244</v>
      </c>
      <c r="B389" t="s">
        <v>216</v>
      </c>
      <c r="C389" s="1">
        <v>0.52315972222222229</v>
      </c>
      <c r="D389">
        <v>896</v>
      </c>
      <c r="E389" s="2">
        <v>2.0390104166666669E-2</v>
      </c>
      <c r="F389" s="1">
        <v>2.0381944444444446E-2</v>
      </c>
      <c r="G389">
        <v>705</v>
      </c>
      <c r="H389">
        <v>1761.7</v>
      </c>
      <c r="I389">
        <v>0</v>
      </c>
      <c r="J389" t="s">
        <v>217</v>
      </c>
      <c r="K389" t="s">
        <v>22</v>
      </c>
      <c r="L389">
        <v>1</v>
      </c>
      <c r="N389" t="s">
        <v>23</v>
      </c>
      <c r="O389" t="s">
        <v>36</v>
      </c>
      <c r="P389" t="s">
        <v>125</v>
      </c>
      <c r="Q389" t="s">
        <v>24</v>
      </c>
      <c r="R389" t="s">
        <v>88</v>
      </c>
      <c r="AB389">
        <f t="shared" si="7"/>
        <v>1761.7</v>
      </c>
    </row>
    <row r="390" spans="1:28" x14ac:dyDescent="0.25">
      <c r="A390" t="s">
        <v>244</v>
      </c>
      <c r="B390" t="s">
        <v>216</v>
      </c>
      <c r="C390" s="1">
        <v>0.52315972222222229</v>
      </c>
      <c r="D390">
        <v>896</v>
      </c>
      <c r="E390" s="2">
        <v>2.0390104166666669E-2</v>
      </c>
      <c r="F390" s="1">
        <v>2.0381944444444446E-2</v>
      </c>
      <c r="G390">
        <v>705</v>
      </c>
      <c r="H390">
        <v>1761.7</v>
      </c>
      <c r="I390">
        <v>4.8396699999999999</v>
      </c>
      <c r="J390" t="s">
        <v>217</v>
      </c>
      <c r="K390" t="s">
        <v>22</v>
      </c>
      <c r="L390">
        <v>1</v>
      </c>
      <c r="N390" t="s">
        <v>23</v>
      </c>
      <c r="O390" t="s">
        <v>24</v>
      </c>
      <c r="P390" t="s">
        <v>89</v>
      </c>
      <c r="Q390" t="s">
        <v>36</v>
      </c>
      <c r="R390" t="s">
        <v>80</v>
      </c>
      <c r="AB390">
        <f t="shared" si="7"/>
        <v>1761.7</v>
      </c>
    </row>
    <row r="391" spans="1:28" x14ac:dyDescent="0.25">
      <c r="A391" t="s">
        <v>245</v>
      </c>
      <c r="B391" t="s">
        <v>216</v>
      </c>
      <c r="C391" s="1">
        <v>0.5232175925925926</v>
      </c>
      <c r="D391">
        <v>735</v>
      </c>
      <c r="E391" s="2">
        <v>2.0446111111111113E-2</v>
      </c>
      <c r="F391" s="1">
        <v>2.0439814814814817E-2</v>
      </c>
      <c r="G391">
        <v>544</v>
      </c>
      <c r="H391">
        <v>1766.54</v>
      </c>
      <c r="I391">
        <v>0</v>
      </c>
      <c r="J391" t="s">
        <v>217</v>
      </c>
      <c r="K391" t="s">
        <v>22</v>
      </c>
      <c r="L391">
        <v>1</v>
      </c>
      <c r="N391" t="s">
        <v>23</v>
      </c>
      <c r="O391" t="s">
        <v>24</v>
      </c>
      <c r="P391" t="s">
        <v>89</v>
      </c>
      <c r="Q391" t="s">
        <v>36</v>
      </c>
      <c r="R391" t="s">
        <v>88</v>
      </c>
      <c r="AB391">
        <f t="shared" si="7"/>
        <v>1766.54</v>
      </c>
    </row>
    <row r="392" spans="1:28" x14ac:dyDescent="0.25">
      <c r="A392" t="s">
        <v>246</v>
      </c>
      <c r="B392" t="s">
        <v>216</v>
      </c>
      <c r="C392" s="1">
        <v>0.52361111111111114</v>
      </c>
      <c r="D392">
        <v>446</v>
      </c>
      <c r="E392" s="2">
        <v>2.0836284722222223E-2</v>
      </c>
      <c r="F392" s="1">
        <v>2.0833333333333332E-2</v>
      </c>
      <c r="G392">
        <v>255</v>
      </c>
      <c r="H392">
        <v>1800.26</v>
      </c>
      <c r="I392">
        <v>0</v>
      </c>
      <c r="J392" t="s">
        <v>217</v>
      </c>
      <c r="K392" t="s">
        <v>22</v>
      </c>
      <c r="L392">
        <v>1</v>
      </c>
      <c r="N392" t="s">
        <v>23</v>
      </c>
      <c r="O392" t="s">
        <v>42</v>
      </c>
      <c r="P392" t="s">
        <v>28</v>
      </c>
      <c r="R392" t="s">
        <v>26</v>
      </c>
      <c r="S392">
        <v>16.3</v>
      </c>
      <c r="T392">
        <v>16.2</v>
      </c>
      <c r="U392">
        <v>16.5</v>
      </c>
      <c r="V392">
        <v>0.1</v>
      </c>
      <c r="W392">
        <v>-0.2</v>
      </c>
      <c r="AB392">
        <f t="shared" si="7"/>
        <v>1800.26</v>
      </c>
    </row>
    <row r="393" spans="1:28" x14ac:dyDescent="0.25">
      <c r="A393" t="s">
        <v>246</v>
      </c>
      <c r="B393" t="s">
        <v>216</v>
      </c>
      <c r="C393" s="1">
        <v>0.52361111111111114</v>
      </c>
      <c r="D393">
        <v>446</v>
      </c>
      <c r="E393" s="2">
        <v>2.0836284722222223E-2</v>
      </c>
      <c r="F393" s="1">
        <v>2.0833333333333332E-2</v>
      </c>
      <c r="G393">
        <v>255</v>
      </c>
      <c r="H393">
        <v>1800.26</v>
      </c>
      <c r="I393">
        <v>0</v>
      </c>
      <c r="J393" t="s">
        <v>217</v>
      </c>
      <c r="K393" t="s">
        <v>22</v>
      </c>
      <c r="L393">
        <v>1</v>
      </c>
      <c r="N393" t="s">
        <v>23</v>
      </c>
      <c r="O393" t="s">
        <v>36</v>
      </c>
      <c r="P393" t="s">
        <v>28</v>
      </c>
      <c r="R393" t="s">
        <v>26</v>
      </c>
      <c r="S393">
        <v>17.100000000000001</v>
      </c>
      <c r="T393">
        <v>16.2</v>
      </c>
      <c r="U393">
        <v>16.5</v>
      </c>
      <c r="V393">
        <v>0.9</v>
      </c>
      <c r="W393">
        <v>0.6</v>
      </c>
      <c r="AB393">
        <f t="shared" si="7"/>
        <v>1800.26</v>
      </c>
    </row>
    <row r="394" spans="1:28" x14ac:dyDescent="0.25">
      <c r="A394" t="s">
        <v>247</v>
      </c>
      <c r="B394" t="s">
        <v>216</v>
      </c>
      <c r="C394" s="1">
        <v>0.52546296296296291</v>
      </c>
      <c r="D394">
        <v>88</v>
      </c>
      <c r="E394" s="2">
        <v>2.2683993055555556E-2</v>
      </c>
      <c r="F394" s="1">
        <v>2.2673611111111113E-2</v>
      </c>
      <c r="G394">
        <v>897</v>
      </c>
      <c r="H394">
        <v>1959.9</v>
      </c>
      <c r="I394">
        <v>3.6047199999999999</v>
      </c>
      <c r="J394" t="s">
        <v>217</v>
      </c>
      <c r="K394" t="s">
        <v>22</v>
      </c>
      <c r="L394">
        <v>1</v>
      </c>
      <c r="N394" t="s">
        <v>23</v>
      </c>
      <c r="O394" t="s">
        <v>31</v>
      </c>
      <c r="P394" t="s">
        <v>89</v>
      </c>
      <c r="Q394" t="s">
        <v>36</v>
      </c>
      <c r="R394" t="s">
        <v>80</v>
      </c>
      <c r="AB394">
        <f t="shared" si="7"/>
        <v>1959.9</v>
      </c>
    </row>
    <row r="395" spans="1:28" x14ac:dyDescent="0.25">
      <c r="A395" t="s">
        <v>248</v>
      </c>
      <c r="B395" t="s">
        <v>216</v>
      </c>
      <c r="C395" s="1">
        <v>0.52547453703703706</v>
      </c>
      <c r="D395">
        <v>56</v>
      </c>
      <c r="E395" s="2">
        <v>2.2695196759259257E-2</v>
      </c>
      <c r="F395" s="1">
        <v>2.2685185185185183E-2</v>
      </c>
      <c r="G395">
        <v>865</v>
      </c>
      <c r="H395">
        <v>1960.87</v>
      </c>
      <c r="I395">
        <v>1.7356</v>
      </c>
      <c r="J395" t="s">
        <v>217</v>
      </c>
      <c r="K395" t="s">
        <v>22</v>
      </c>
      <c r="L395">
        <v>1</v>
      </c>
      <c r="N395" t="s">
        <v>23</v>
      </c>
      <c r="O395" t="s">
        <v>36</v>
      </c>
      <c r="P395" t="s">
        <v>125</v>
      </c>
      <c r="Q395" t="s">
        <v>31</v>
      </c>
      <c r="R395" t="s">
        <v>80</v>
      </c>
      <c r="AB395">
        <f t="shared" si="7"/>
        <v>1960.87</v>
      </c>
    </row>
    <row r="396" spans="1:28" x14ac:dyDescent="0.25">
      <c r="A396" t="s">
        <v>249</v>
      </c>
      <c r="B396" t="s">
        <v>216</v>
      </c>
      <c r="C396" s="1">
        <v>0.5254861111111111</v>
      </c>
      <c r="D396">
        <v>792</v>
      </c>
      <c r="E396" s="2">
        <v>2.2715289351851853E-2</v>
      </c>
      <c r="F396" s="1">
        <v>2.2708333333333334E-2</v>
      </c>
      <c r="G396">
        <v>601</v>
      </c>
      <c r="H396">
        <v>1962.6</v>
      </c>
      <c r="I396">
        <v>0</v>
      </c>
      <c r="J396" t="s">
        <v>217</v>
      </c>
      <c r="K396" t="s">
        <v>22</v>
      </c>
      <c r="L396">
        <v>1</v>
      </c>
      <c r="N396" t="s">
        <v>23</v>
      </c>
      <c r="O396" t="s">
        <v>36</v>
      </c>
      <c r="P396" t="s">
        <v>125</v>
      </c>
      <c r="Q396" t="s">
        <v>31</v>
      </c>
      <c r="R396" t="s">
        <v>88</v>
      </c>
      <c r="AB396">
        <f t="shared" si="7"/>
        <v>1962.6</v>
      </c>
    </row>
    <row r="397" spans="1:28" x14ac:dyDescent="0.25">
      <c r="A397" t="s">
        <v>250</v>
      </c>
      <c r="B397" t="s">
        <v>216</v>
      </c>
      <c r="C397" s="1">
        <v>0.52549768518518525</v>
      </c>
      <c r="D397">
        <v>693</v>
      </c>
      <c r="E397" s="2">
        <v>2.2725717592592592E-2</v>
      </c>
      <c r="F397" s="1">
        <v>2.2719907407407411E-2</v>
      </c>
      <c r="G397">
        <v>502</v>
      </c>
      <c r="H397">
        <v>1963.5</v>
      </c>
      <c r="I397">
        <v>0</v>
      </c>
      <c r="J397" t="s">
        <v>217</v>
      </c>
      <c r="K397" t="s">
        <v>22</v>
      </c>
      <c r="L397">
        <v>1</v>
      </c>
      <c r="N397" t="s">
        <v>23</v>
      </c>
      <c r="O397" t="s">
        <v>31</v>
      </c>
      <c r="P397" t="s">
        <v>89</v>
      </c>
      <c r="Q397" t="s">
        <v>36</v>
      </c>
      <c r="R397" t="s">
        <v>88</v>
      </c>
      <c r="AB397">
        <f t="shared" si="7"/>
        <v>1963.5</v>
      </c>
    </row>
    <row r="398" spans="1:28" x14ac:dyDescent="0.25">
      <c r="A398" t="s">
        <v>251</v>
      </c>
      <c r="B398" t="s">
        <v>216</v>
      </c>
      <c r="C398" s="1">
        <v>0.52569444444444446</v>
      </c>
      <c r="D398">
        <v>615</v>
      </c>
      <c r="E398" s="2">
        <v>2.2921574074074077E-2</v>
      </c>
      <c r="F398" s="1">
        <v>2.2916666666666669E-2</v>
      </c>
      <c r="G398">
        <v>424</v>
      </c>
      <c r="H398">
        <v>1980.42</v>
      </c>
      <c r="I398">
        <v>0</v>
      </c>
      <c r="J398" t="s">
        <v>217</v>
      </c>
      <c r="K398" t="s">
        <v>22</v>
      </c>
      <c r="L398">
        <v>1</v>
      </c>
      <c r="N398" t="s">
        <v>23</v>
      </c>
      <c r="O398" t="s">
        <v>36</v>
      </c>
      <c r="P398" t="s">
        <v>28</v>
      </c>
      <c r="R398" t="s">
        <v>26</v>
      </c>
      <c r="S398">
        <v>16.899999999999999</v>
      </c>
      <c r="T398">
        <v>16.2</v>
      </c>
      <c r="U398">
        <v>16.399999999999999</v>
      </c>
      <c r="V398">
        <v>0.7</v>
      </c>
      <c r="W398">
        <v>0.5</v>
      </c>
      <c r="AB398">
        <f t="shared" si="7"/>
        <v>1980.42</v>
      </c>
    </row>
    <row r="399" spans="1:28" x14ac:dyDescent="0.25">
      <c r="A399" t="s">
        <v>251</v>
      </c>
      <c r="B399" t="s">
        <v>216</v>
      </c>
      <c r="C399" s="1">
        <v>0.52569444444444446</v>
      </c>
      <c r="D399">
        <v>615</v>
      </c>
      <c r="E399" s="2">
        <v>2.2921574074074077E-2</v>
      </c>
      <c r="F399" s="1">
        <v>2.2916666666666669E-2</v>
      </c>
      <c r="G399">
        <v>424</v>
      </c>
      <c r="H399">
        <v>1980.42</v>
      </c>
      <c r="I399">
        <v>0</v>
      </c>
      <c r="J399" t="s">
        <v>217</v>
      </c>
      <c r="K399" t="s">
        <v>22</v>
      </c>
      <c r="L399">
        <v>1</v>
      </c>
      <c r="N399" t="s">
        <v>23</v>
      </c>
      <c r="O399" t="s">
        <v>42</v>
      </c>
      <c r="P399" t="s">
        <v>28</v>
      </c>
      <c r="R399" t="s">
        <v>26</v>
      </c>
      <c r="S399">
        <v>16.3</v>
      </c>
      <c r="T399">
        <v>16.2</v>
      </c>
      <c r="U399">
        <v>16.399999999999999</v>
      </c>
      <c r="V399">
        <v>0.1</v>
      </c>
      <c r="W399">
        <v>-0.1</v>
      </c>
      <c r="AB399">
        <f t="shared" si="7"/>
        <v>1980.42</v>
      </c>
    </row>
    <row r="400" spans="1:28" x14ac:dyDescent="0.25">
      <c r="A400" t="s">
        <v>252</v>
      </c>
      <c r="B400" t="s">
        <v>216</v>
      </c>
      <c r="C400" s="1">
        <v>0.52651620370370367</v>
      </c>
      <c r="D400">
        <v>975</v>
      </c>
      <c r="E400" s="2">
        <v>2.3747500000000001E-2</v>
      </c>
      <c r="F400" s="1">
        <v>2.3738425925925923E-2</v>
      </c>
      <c r="G400">
        <v>784</v>
      </c>
      <c r="H400">
        <v>2051.7800000000002</v>
      </c>
      <c r="I400">
        <v>6.70878</v>
      </c>
      <c r="J400" t="s">
        <v>217</v>
      </c>
      <c r="K400" t="s">
        <v>22</v>
      </c>
      <c r="L400">
        <v>1</v>
      </c>
      <c r="N400" t="s">
        <v>23</v>
      </c>
      <c r="O400" t="s">
        <v>36</v>
      </c>
      <c r="P400" t="s">
        <v>139</v>
      </c>
      <c r="Q400" t="s">
        <v>24</v>
      </c>
      <c r="R400" t="s">
        <v>80</v>
      </c>
      <c r="AB400">
        <f t="shared" si="7"/>
        <v>2051.7800000000002</v>
      </c>
    </row>
    <row r="401" spans="1:28" x14ac:dyDescent="0.25">
      <c r="A401" t="s">
        <v>253</v>
      </c>
      <c r="B401" t="s">
        <v>216</v>
      </c>
      <c r="C401" s="1">
        <v>0.52656249999999993</v>
      </c>
      <c r="D401">
        <v>13</v>
      </c>
      <c r="E401" s="2">
        <v>2.3782662037037036E-2</v>
      </c>
      <c r="F401" s="1">
        <v>2.3773148148148151E-2</v>
      </c>
      <c r="G401">
        <v>822</v>
      </c>
      <c r="H401">
        <v>2054.8200000000002</v>
      </c>
      <c r="I401">
        <v>4.0052399999999997</v>
      </c>
      <c r="J401" t="s">
        <v>217</v>
      </c>
      <c r="K401" t="s">
        <v>22</v>
      </c>
      <c r="L401">
        <v>1</v>
      </c>
      <c r="N401" t="s">
        <v>23</v>
      </c>
      <c r="O401" t="s">
        <v>24</v>
      </c>
      <c r="P401" t="s">
        <v>89</v>
      </c>
      <c r="Q401" t="s">
        <v>36</v>
      </c>
      <c r="R401" t="s">
        <v>80</v>
      </c>
      <c r="AB401">
        <f t="shared" si="7"/>
        <v>2054.8200000000002</v>
      </c>
    </row>
    <row r="402" spans="1:28" x14ac:dyDescent="0.25">
      <c r="A402" t="s">
        <v>254</v>
      </c>
      <c r="B402" t="s">
        <v>216</v>
      </c>
      <c r="C402" s="1">
        <v>0.52659722222222227</v>
      </c>
      <c r="D402">
        <v>684</v>
      </c>
      <c r="E402" s="2">
        <v>2.3825150462962963E-2</v>
      </c>
      <c r="F402" s="1">
        <v>2.3819444444444445E-2</v>
      </c>
      <c r="G402">
        <v>493</v>
      </c>
      <c r="H402">
        <v>2058.4899999999998</v>
      </c>
      <c r="I402">
        <v>0</v>
      </c>
      <c r="J402" t="s">
        <v>217</v>
      </c>
      <c r="K402" t="s">
        <v>22</v>
      </c>
      <c r="L402">
        <v>1</v>
      </c>
      <c r="N402" t="s">
        <v>23</v>
      </c>
      <c r="O402" t="s">
        <v>36</v>
      </c>
      <c r="P402" t="s">
        <v>139</v>
      </c>
      <c r="Q402" t="s">
        <v>24</v>
      </c>
      <c r="R402" t="s">
        <v>88</v>
      </c>
      <c r="AB402">
        <f t="shared" si="7"/>
        <v>2058.4899999999998</v>
      </c>
    </row>
    <row r="403" spans="1:28" x14ac:dyDescent="0.25">
      <c r="A403" t="s">
        <v>255</v>
      </c>
      <c r="B403" t="s">
        <v>216</v>
      </c>
      <c r="C403" s="1">
        <v>0.52660879629629631</v>
      </c>
      <c r="D403">
        <v>18</v>
      </c>
      <c r="E403" s="2">
        <v>2.3829016203703705E-2</v>
      </c>
      <c r="F403" s="1">
        <v>2.3819444444444445E-2</v>
      </c>
      <c r="G403">
        <v>827</v>
      </c>
      <c r="H403">
        <v>2058.83</v>
      </c>
      <c r="I403">
        <v>0</v>
      </c>
      <c r="J403" t="s">
        <v>217</v>
      </c>
      <c r="K403" t="s">
        <v>22</v>
      </c>
      <c r="L403">
        <v>1</v>
      </c>
      <c r="N403" t="s">
        <v>23</v>
      </c>
      <c r="O403" t="s">
        <v>24</v>
      </c>
      <c r="P403" t="s">
        <v>89</v>
      </c>
      <c r="Q403" t="s">
        <v>36</v>
      </c>
      <c r="R403" t="s">
        <v>88</v>
      </c>
      <c r="AB403">
        <f t="shared" si="7"/>
        <v>2058.83</v>
      </c>
    </row>
    <row r="404" spans="1:28" x14ac:dyDescent="0.25">
      <c r="A404" t="s">
        <v>256</v>
      </c>
      <c r="B404" t="s">
        <v>216</v>
      </c>
      <c r="C404" s="1">
        <v>0.52777777777777779</v>
      </c>
      <c r="D404">
        <v>584</v>
      </c>
      <c r="E404" s="2">
        <v>2.5004548611111108E-2</v>
      </c>
      <c r="F404" s="1">
        <v>2.4999999999999998E-2</v>
      </c>
      <c r="G404">
        <v>393</v>
      </c>
      <c r="H404">
        <v>2160.39</v>
      </c>
      <c r="I404">
        <v>0</v>
      </c>
      <c r="J404" t="s">
        <v>217</v>
      </c>
      <c r="K404" t="s">
        <v>22</v>
      </c>
      <c r="L404">
        <v>1</v>
      </c>
      <c r="N404" t="s">
        <v>23</v>
      </c>
      <c r="O404" t="s">
        <v>42</v>
      </c>
      <c r="P404" t="s">
        <v>28</v>
      </c>
      <c r="R404" t="s">
        <v>26</v>
      </c>
      <c r="S404">
        <v>16.3</v>
      </c>
      <c r="T404">
        <v>16.2</v>
      </c>
      <c r="U404">
        <v>16.399999999999999</v>
      </c>
      <c r="V404">
        <v>0.1</v>
      </c>
      <c r="W404">
        <v>-0.1</v>
      </c>
      <c r="AB404">
        <f t="shared" si="7"/>
        <v>2160.39</v>
      </c>
    </row>
    <row r="405" spans="1:28" x14ac:dyDescent="0.25">
      <c r="A405" t="s">
        <v>257</v>
      </c>
      <c r="B405" t="s">
        <v>216</v>
      </c>
      <c r="C405" s="1">
        <v>0.52984953703703697</v>
      </c>
      <c r="D405">
        <v>752</v>
      </c>
      <c r="E405" s="2">
        <v>2.7078252314814814E-2</v>
      </c>
      <c r="F405" s="1">
        <v>2.7071759259259257E-2</v>
      </c>
      <c r="G405">
        <v>561</v>
      </c>
      <c r="H405">
        <v>2339.56</v>
      </c>
      <c r="I405">
        <v>0</v>
      </c>
      <c r="J405" t="s">
        <v>217</v>
      </c>
      <c r="K405" t="s">
        <v>22</v>
      </c>
      <c r="L405">
        <v>1</v>
      </c>
      <c r="N405" t="s">
        <v>23</v>
      </c>
      <c r="O405" t="s">
        <v>36</v>
      </c>
      <c r="P405" t="s">
        <v>28</v>
      </c>
      <c r="R405" t="s">
        <v>26</v>
      </c>
      <c r="S405">
        <v>17.2</v>
      </c>
      <c r="T405">
        <v>16.3</v>
      </c>
      <c r="U405">
        <v>16.5</v>
      </c>
      <c r="V405">
        <v>0.9</v>
      </c>
      <c r="W405">
        <v>0.7</v>
      </c>
      <c r="AB405">
        <f t="shared" si="7"/>
        <v>2339.56</v>
      </c>
    </row>
    <row r="406" spans="1:28" x14ac:dyDescent="0.25">
      <c r="A406" t="s">
        <v>258</v>
      </c>
      <c r="B406" t="s">
        <v>216</v>
      </c>
      <c r="C406" s="1">
        <v>0.5319328703703704</v>
      </c>
      <c r="D406">
        <v>787</v>
      </c>
      <c r="E406" s="2">
        <v>2.9161990740740742E-2</v>
      </c>
      <c r="F406" s="1">
        <v>2.9155092592592594E-2</v>
      </c>
      <c r="G406">
        <v>596</v>
      </c>
      <c r="H406">
        <v>2519.6</v>
      </c>
      <c r="I406">
        <v>0</v>
      </c>
      <c r="J406" t="s">
        <v>217</v>
      </c>
      <c r="K406" t="s">
        <v>22</v>
      </c>
      <c r="L406">
        <v>1</v>
      </c>
      <c r="N406" t="s">
        <v>23</v>
      </c>
      <c r="O406" t="s">
        <v>42</v>
      </c>
      <c r="P406" t="s">
        <v>28</v>
      </c>
      <c r="R406" t="s">
        <v>26</v>
      </c>
      <c r="S406">
        <v>16.100000000000001</v>
      </c>
      <c r="T406">
        <v>16.2</v>
      </c>
      <c r="U406">
        <v>16.399999999999999</v>
      </c>
      <c r="V406">
        <v>-0.1</v>
      </c>
      <c r="W406">
        <v>-0.3</v>
      </c>
      <c r="AB406">
        <f t="shared" si="7"/>
        <v>2519.6</v>
      </c>
    </row>
    <row r="407" spans="1:28" x14ac:dyDescent="0.25">
      <c r="A407" t="s">
        <v>259</v>
      </c>
      <c r="B407" t="s">
        <v>216</v>
      </c>
      <c r="C407" s="1">
        <v>0.53396990740740746</v>
      </c>
      <c r="D407">
        <v>250</v>
      </c>
      <c r="E407" s="2">
        <v>3.11928125E-2</v>
      </c>
      <c r="F407" s="1">
        <v>3.1192129629629629E-2</v>
      </c>
      <c r="G407">
        <v>59</v>
      </c>
      <c r="H407">
        <v>2695.06</v>
      </c>
      <c r="I407">
        <v>2.1361300000000001</v>
      </c>
      <c r="J407" t="s">
        <v>217</v>
      </c>
      <c r="K407" t="s">
        <v>22</v>
      </c>
      <c r="L407">
        <v>1</v>
      </c>
      <c r="N407" t="s">
        <v>23</v>
      </c>
      <c r="O407" t="s">
        <v>36</v>
      </c>
      <c r="P407" t="s">
        <v>86</v>
      </c>
      <c r="Q407" t="s">
        <v>31</v>
      </c>
      <c r="R407" t="s">
        <v>80</v>
      </c>
      <c r="AB407">
        <f t="shared" si="7"/>
        <v>2695.06</v>
      </c>
    </row>
    <row r="408" spans="1:28" x14ac:dyDescent="0.25">
      <c r="A408" t="s">
        <v>260</v>
      </c>
      <c r="B408" t="s">
        <v>216</v>
      </c>
      <c r="C408" s="1">
        <v>0.5339814814814815</v>
      </c>
      <c r="D408">
        <v>51</v>
      </c>
      <c r="E408" s="2">
        <v>3.1202083333333328E-2</v>
      </c>
      <c r="F408" s="1">
        <v>3.1192129629629629E-2</v>
      </c>
      <c r="G408">
        <v>860</v>
      </c>
      <c r="H408">
        <v>2695.86</v>
      </c>
      <c r="I408">
        <v>4.6060299999999996</v>
      </c>
      <c r="J408" t="s">
        <v>217</v>
      </c>
      <c r="K408" t="s">
        <v>22</v>
      </c>
      <c r="L408">
        <v>1</v>
      </c>
      <c r="N408" t="s">
        <v>23</v>
      </c>
      <c r="O408" t="s">
        <v>31</v>
      </c>
      <c r="P408" t="s">
        <v>89</v>
      </c>
      <c r="Q408" t="s">
        <v>31</v>
      </c>
      <c r="R408" t="s">
        <v>80</v>
      </c>
      <c r="AB408">
        <f t="shared" si="7"/>
        <v>2695.86</v>
      </c>
    </row>
    <row r="409" spans="1:28" x14ac:dyDescent="0.25">
      <c r="A409" t="s">
        <v>261</v>
      </c>
      <c r="B409" t="s">
        <v>216</v>
      </c>
      <c r="C409" s="1">
        <v>0.53399305555555554</v>
      </c>
      <c r="D409">
        <v>386</v>
      </c>
      <c r="E409" s="2">
        <v>3.1217534722222221E-2</v>
      </c>
      <c r="F409" s="1">
        <v>3.1215277777777783E-2</v>
      </c>
      <c r="G409">
        <v>195</v>
      </c>
      <c r="H409">
        <v>2697.2</v>
      </c>
      <c r="I409">
        <v>0</v>
      </c>
      <c r="J409" t="s">
        <v>217</v>
      </c>
      <c r="K409" t="s">
        <v>22</v>
      </c>
      <c r="L409">
        <v>1</v>
      </c>
      <c r="N409" t="s">
        <v>23</v>
      </c>
      <c r="O409" t="s">
        <v>36</v>
      </c>
      <c r="P409" t="s">
        <v>86</v>
      </c>
      <c r="Q409" t="s">
        <v>31</v>
      </c>
      <c r="R409" t="s">
        <v>88</v>
      </c>
      <c r="AB409">
        <f t="shared" si="7"/>
        <v>2697.2</v>
      </c>
    </row>
    <row r="410" spans="1:28" x14ac:dyDescent="0.25">
      <c r="A410" t="s">
        <v>262</v>
      </c>
      <c r="B410" t="s">
        <v>216</v>
      </c>
      <c r="C410" s="1">
        <v>0.53401620370370373</v>
      </c>
      <c r="D410">
        <v>923</v>
      </c>
      <c r="E410" s="2">
        <v>3.1246898148148152E-2</v>
      </c>
      <c r="F410" s="1">
        <v>3.123842592592593E-2</v>
      </c>
      <c r="G410">
        <v>732</v>
      </c>
      <c r="H410">
        <v>2699.73</v>
      </c>
      <c r="I410">
        <v>0</v>
      </c>
      <c r="J410" t="s">
        <v>217</v>
      </c>
      <c r="K410" t="s">
        <v>22</v>
      </c>
      <c r="L410">
        <v>1</v>
      </c>
      <c r="N410" t="s">
        <v>23</v>
      </c>
      <c r="O410" t="s">
        <v>36</v>
      </c>
      <c r="P410" t="s">
        <v>28</v>
      </c>
      <c r="R410" t="s">
        <v>26</v>
      </c>
      <c r="S410">
        <v>16.5</v>
      </c>
      <c r="T410">
        <v>16.100000000000001</v>
      </c>
      <c r="U410">
        <v>16.399999999999999</v>
      </c>
      <c r="V410">
        <v>0.4</v>
      </c>
      <c r="W410">
        <v>0.1</v>
      </c>
      <c r="AB410">
        <f t="shared" si="7"/>
        <v>2699.73</v>
      </c>
    </row>
    <row r="411" spans="1:28" x14ac:dyDescent="0.25">
      <c r="A411" t="s">
        <v>262</v>
      </c>
      <c r="B411" t="s">
        <v>216</v>
      </c>
      <c r="C411" s="1">
        <v>0.53401620370370373</v>
      </c>
      <c r="D411">
        <v>923</v>
      </c>
      <c r="E411" s="2">
        <v>3.1246898148148152E-2</v>
      </c>
      <c r="F411" s="1">
        <v>3.123842592592593E-2</v>
      </c>
      <c r="G411">
        <v>732</v>
      </c>
      <c r="H411">
        <v>2699.73</v>
      </c>
      <c r="I411">
        <v>0</v>
      </c>
      <c r="J411" t="s">
        <v>217</v>
      </c>
      <c r="K411" t="s">
        <v>22</v>
      </c>
      <c r="L411">
        <v>1</v>
      </c>
      <c r="N411" t="s">
        <v>23</v>
      </c>
      <c r="O411" t="s">
        <v>42</v>
      </c>
      <c r="P411" t="s">
        <v>28</v>
      </c>
      <c r="R411" t="s">
        <v>26</v>
      </c>
      <c r="S411">
        <v>15.8</v>
      </c>
      <c r="T411">
        <v>16.100000000000001</v>
      </c>
      <c r="U411">
        <v>16.399999999999999</v>
      </c>
      <c r="V411">
        <v>-0.3</v>
      </c>
      <c r="W411">
        <v>-0.6</v>
      </c>
      <c r="AB411">
        <f t="shared" si="7"/>
        <v>2699.73</v>
      </c>
    </row>
    <row r="412" spans="1:28" x14ac:dyDescent="0.25">
      <c r="A412" t="s">
        <v>263</v>
      </c>
      <c r="B412" t="s">
        <v>216</v>
      </c>
      <c r="C412" s="1">
        <v>0.53402777777777777</v>
      </c>
      <c r="D412">
        <v>657</v>
      </c>
      <c r="E412" s="2">
        <v>3.1255393518518519E-2</v>
      </c>
      <c r="F412" s="1">
        <v>3.125E-2</v>
      </c>
      <c r="G412">
        <v>466</v>
      </c>
      <c r="H412">
        <v>2700.47</v>
      </c>
      <c r="I412">
        <v>0</v>
      </c>
      <c r="J412" t="s">
        <v>217</v>
      </c>
      <c r="K412" t="s">
        <v>22</v>
      </c>
      <c r="L412">
        <v>1</v>
      </c>
      <c r="N412" t="s">
        <v>23</v>
      </c>
      <c r="O412" t="s">
        <v>31</v>
      </c>
      <c r="P412" t="s">
        <v>89</v>
      </c>
      <c r="Q412" t="s">
        <v>31</v>
      </c>
      <c r="R412" t="s">
        <v>88</v>
      </c>
      <c r="AB412">
        <f t="shared" si="7"/>
        <v>2700.47</v>
      </c>
    </row>
    <row r="413" spans="1:28" x14ac:dyDescent="0.25">
      <c r="A413" t="s">
        <v>264</v>
      </c>
      <c r="B413" t="s">
        <v>216</v>
      </c>
      <c r="C413" s="1">
        <v>0.53436342592592589</v>
      </c>
      <c r="D413">
        <v>762</v>
      </c>
      <c r="E413" s="2">
        <v>3.1592256944444445E-2</v>
      </c>
      <c r="F413" s="1">
        <v>3.1585648148148147E-2</v>
      </c>
      <c r="G413">
        <v>571</v>
      </c>
      <c r="H413">
        <v>2729.57</v>
      </c>
      <c r="I413">
        <v>6.0746099999999998</v>
      </c>
      <c r="J413" t="s">
        <v>217</v>
      </c>
      <c r="K413" t="s">
        <v>22</v>
      </c>
      <c r="L413">
        <v>1</v>
      </c>
      <c r="N413" t="s">
        <v>23</v>
      </c>
      <c r="O413" t="s">
        <v>31</v>
      </c>
      <c r="P413" t="s">
        <v>89</v>
      </c>
      <c r="Q413" t="s">
        <v>36</v>
      </c>
      <c r="R413" t="s">
        <v>80</v>
      </c>
      <c r="AB413">
        <f t="shared" si="7"/>
        <v>2729.57</v>
      </c>
    </row>
    <row r="414" spans="1:28" x14ac:dyDescent="0.25">
      <c r="A414" t="s">
        <v>265</v>
      </c>
      <c r="B414" t="s">
        <v>216</v>
      </c>
      <c r="C414" s="1">
        <v>0.53443287037037035</v>
      </c>
      <c r="D414">
        <v>837</v>
      </c>
      <c r="E414" s="2">
        <v>3.1662569444444441E-2</v>
      </c>
      <c r="F414" s="1">
        <v>3.1655092592592596E-2</v>
      </c>
      <c r="G414">
        <v>646</v>
      </c>
      <c r="H414">
        <v>2735.65</v>
      </c>
      <c r="I414">
        <v>0</v>
      </c>
      <c r="J414" t="s">
        <v>217</v>
      </c>
      <c r="K414" t="s">
        <v>22</v>
      </c>
      <c r="L414">
        <v>1</v>
      </c>
      <c r="N414" t="s">
        <v>23</v>
      </c>
      <c r="O414" t="s">
        <v>31</v>
      </c>
      <c r="P414" t="s">
        <v>89</v>
      </c>
      <c r="Q414" t="s">
        <v>36</v>
      </c>
      <c r="R414" t="s">
        <v>88</v>
      </c>
      <c r="AB414">
        <f t="shared" si="7"/>
        <v>2735.65</v>
      </c>
    </row>
    <row r="415" spans="1:28" x14ac:dyDescent="0.25">
      <c r="A415" t="s">
        <v>266</v>
      </c>
      <c r="B415" t="s">
        <v>216</v>
      </c>
      <c r="C415" s="1">
        <v>0.53611111111111109</v>
      </c>
      <c r="D415">
        <v>659</v>
      </c>
      <c r="E415" s="2">
        <v>3.333875E-2</v>
      </c>
      <c r="F415" s="1">
        <v>3.3333333333333333E-2</v>
      </c>
      <c r="G415">
        <v>468</v>
      </c>
      <c r="H415">
        <v>2880.47</v>
      </c>
      <c r="I415">
        <v>0</v>
      </c>
      <c r="J415" t="s">
        <v>217</v>
      </c>
      <c r="K415" t="s">
        <v>22</v>
      </c>
      <c r="L415">
        <v>1</v>
      </c>
      <c r="N415" t="s">
        <v>23</v>
      </c>
      <c r="O415" t="s">
        <v>36</v>
      </c>
      <c r="P415" t="s">
        <v>28</v>
      </c>
      <c r="R415" t="s">
        <v>26</v>
      </c>
      <c r="S415">
        <v>16.100000000000001</v>
      </c>
      <c r="T415">
        <v>16</v>
      </c>
      <c r="U415">
        <v>16.3</v>
      </c>
      <c r="V415">
        <v>0.1</v>
      </c>
      <c r="W415">
        <v>-0.2</v>
      </c>
      <c r="AB415">
        <f t="shared" si="7"/>
        <v>2880.47</v>
      </c>
    </row>
    <row r="416" spans="1:28" x14ac:dyDescent="0.25">
      <c r="A416" t="s">
        <v>266</v>
      </c>
      <c r="B416" t="s">
        <v>216</v>
      </c>
      <c r="C416" s="1">
        <v>0.53611111111111109</v>
      </c>
      <c r="D416">
        <v>659</v>
      </c>
      <c r="E416" s="2">
        <v>3.333875E-2</v>
      </c>
      <c r="F416" s="1">
        <v>3.3333333333333333E-2</v>
      </c>
      <c r="G416">
        <v>468</v>
      </c>
      <c r="H416">
        <v>2880.47</v>
      </c>
      <c r="I416">
        <v>0</v>
      </c>
      <c r="J416" t="s">
        <v>217</v>
      </c>
      <c r="K416" t="s">
        <v>22</v>
      </c>
      <c r="L416">
        <v>1</v>
      </c>
      <c r="N416" t="s">
        <v>23</v>
      </c>
      <c r="O416" t="s">
        <v>42</v>
      </c>
      <c r="P416" t="s">
        <v>28</v>
      </c>
      <c r="R416" t="s">
        <v>26</v>
      </c>
      <c r="S416">
        <v>15.9</v>
      </c>
      <c r="T416">
        <v>16</v>
      </c>
      <c r="U416">
        <v>16.3</v>
      </c>
      <c r="V416">
        <v>-0.1</v>
      </c>
      <c r="W416">
        <v>-0.4</v>
      </c>
      <c r="AB416">
        <f t="shared" si="7"/>
        <v>2880.47</v>
      </c>
    </row>
    <row r="417" spans="1:28" x14ac:dyDescent="0.25">
      <c r="A417" t="s">
        <v>266</v>
      </c>
      <c r="B417" t="s">
        <v>216</v>
      </c>
      <c r="C417" s="1">
        <v>0.53611111111111109</v>
      </c>
      <c r="D417">
        <v>659</v>
      </c>
      <c r="E417" s="2">
        <v>3.333875E-2</v>
      </c>
      <c r="F417" s="1">
        <v>3.3333333333333333E-2</v>
      </c>
      <c r="G417">
        <v>468</v>
      </c>
      <c r="H417">
        <v>2880.47</v>
      </c>
      <c r="I417">
        <v>0</v>
      </c>
      <c r="J417" t="s">
        <v>217</v>
      </c>
      <c r="K417" t="s">
        <v>22</v>
      </c>
      <c r="L417">
        <v>1</v>
      </c>
      <c r="N417" t="s">
        <v>23</v>
      </c>
      <c r="O417" t="s">
        <v>31</v>
      </c>
      <c r="P417" t="s">
        <v>28</v>
      </c>
      <c r="R417" t="s">
        <v>26</v>
      </c>
      <c r="S417">
        <v>15.7</v>
      </c>
      <c r="T417">
        <v>16</v>
      </c>
      <c r="U417">
        <v>16.3</v>
      </c>
      <c r="V417">
        <v>-0.3</v>
      </c>
      <c r="W417">
        <v>-0.6</v>
      </c>
      <c r="AB417">
        <f t="shared" si="7"/>
        <v>2880.47</v>
      </c>
    </row>
    <row r="418" spans="1:28" x14ac:dyDescent="0.25">
      <c r="A418" t="s">
        <v>267</v>
      </c>
      <c r="B418" t="s">
        <v>216</v>
      </c>
      <c r="C418" s="1">
        <v>0.53623842592592597</v>
      </c>
      <c r="D418">
        <v>6</v>
      </c>
      <c r="E418" s="2">
        <v>3.3458506944444445E-2</v>
      </c>
      <c r="F418" s="1">
        <v>3.3449074074074069E-2</v>
      </c>
      <c r="G418">
        <v>815</v>
      </c>
      <c r="H418">
        <v>2890.82</v>
      </c>
      <c r="I418">
        <v>23.2971</v>
      </c>
      <c r="J418" t="s">
        <v>217</v>
      </c>
      <c r="K418" t="s">
        <v>22</v>
      </c>
      <c r="L418">
        <v>1</v>
      </c>
      <c r="N418" t="s">
        <v>23</v>
      </c>
      <c r="O418" t="s">
        <v>42</v>
      </c>
      <c r="P418" t="s">
        <v>86</v>
      </c>
      <c r="Q418" t="s">
        <v>33</v>
      </c>
      <c r="R418" t="s">
        <v>80</v>
      </c>
      <c r="AB418">
        <f t="shared" si="7"/>
        <v>2890.82</v>
      </c>
    </row>
    <row r="419" spans="1:28" x14ac:dyDescent="0.25">
      <c r="A419" t="s">
        <v>268</v>
      </c>
      <c r="B419" t="s">
        <v>216</v>
      </c>
      <c r="C419" s="1">
        <v>0.53650462962962964</v>
      </c>
      <c r="D419">
        <v>303</v>
      </c>
      <c r="E419" s="2">
        <v>3.3728148148148153E-2</v>
      </c>
      <c r="F419" s="1">
        <v>3.3726851851851855E-2</v>
      </c>
      <c r="G419">
        <v>112</v>
      </c>
      <c r="H419">
        <v>2914.11</v>
      </c>
      <c r="I419">
        <v>0</v>
      </c>
      <c r="J419" t="s">
        <v>217</v>
      </c>
      <c r="K419" t="s">
        <v>22</v>
      </c>
      <c r="L419">
        <v>1</v>
      </c>
      <c r="N419" t="s">
        <v>23</v>
      </c>
      <c r="O419" t="s">
        <v>42</v>
      </c>
      <c r="P419" t="s">
        <v>86</v>
      </c>
      <c r="Q419" t="s">
        <v>33</v>
      </c>
      <c r="R419" t="s">
        <v>88</v>
      </c>
      <c r="AB419">
        <f t="shared" ref="AB419:AB482" si="8">H419+0</f>
        <v>2914.11</v>
      </c>
    </row>
    <row r="420" spans="1:28" x14ac:dyDescent="0.25">
      <c r="A420" t="s">
        <v>268</v>
      </c>
      <c r="B420" t="s">
        <v>216</v>
      </c>
      <c r="C420" s="1">
        <v>0.53650462962962964</v>
      </c>
      <c r="D420">
        <v>303</v>
      </c>
      <c r="E420" s="2">
        <v>3.3728148148148153E-2</v>
      </c>
      <c r="F420" s="1">
        <v>3.3726851851851855E-2</v>
      </c>
      <c r="G420">
        <v>112</v>
      </c>
      <c r="H420">
        <v>2914.11</v>
      </c>
      <c r="I420">
        <v>6.2415000000000003</v>
      </c>
      <c r="J420" t="s">
        <v>217</v>
      </c>
      <c r="K420" t="s">
        <v>22</v>
      </c>
      <c r="L420">
        <v>1</v>
      </c>
      <c r="N420" t="s">
        <v>23</v>
      </c>
      <c r="O420" t="s">
        <v>33</v>
      </c>
      <c r="P420" t="s">
        <v>89</v>
      </c>
      <c r="Q420" t="s">
        <v>42</v>
      </c>
      <c r="R420" t="s">
        <v>80</v>
      </c>
      <c r="AB420">
        <f t="shared" si="8"/>
        <v>2914.11</v>
      </c>
    </row>
    <row r="421" spans="1:28" x14ac:dyDescent="0.25">
      <c r="A421" t="s">
        <v>269</v>
      </c>
      <c r="B421" t="s">
        <v>216</v>
      </c>
      <c r="C421" s="1">
        <v>0.53657407407407409</v>
      </c>
      <c r="D421">
        <v>545</v>
      </c>
      <c r="E421" s="2">
        <v>3.3800393518518518E-2</v>
      </c>
      <c r="F421" s="1">
        <v>3.3796296296296297E-2</v>
      </c>
      <c r="G421">
        <v>354</v>
      </c>
      <c r="H421">
        <v>2920.35</v>
      </c>
      <c r="I421">
        <v>0</v>
      </c>
      <c r="J421" t="s">
        <v>217</v>
      </c>
      <c r="K421" t="s">
        <v>22</v>
      </c>
      <c r="L421">
        <v>1</v>
      </c>
      <c r="N421" t="s">
        <v>23</v>
      </c>
      <c r="O421" t="s">
        <v>33</v>
      </c>
      <c r="P421" t="s">
        <v>89</v>
      </c>
      <c r="Q421" t="s">
        <v>42</v>
      </c>
      <c r="R421" t="s">
        <v>88</v>
      </c>
      <c r="AB421">
        <f t="shared" si="8"/>
        <v>2920.35</v>
      </c>
    </row>
    <row r="422" spans="1:28" x14ac:dyDescent="0.25">
      <c r="A422" t="s">
        <v>270</v>
      </c>
      <c r="B422" t="s">
        <v>216</v>
      </c>
      <c r="C422" s="1">
        <v>0.53819444444444442</v>
      </c>
      <c r="D422">
        <v>895</v>
      </c>
      <c r="E422" s="2">
        <v>3.5424814814814812E-2</v>
      </c>
      <c r="F422" s="1">
        <v>3.5416666666666666E-2</v>
      </c>
      <c r="G422">
        <v>704</v>
      </c>
      <c r="H422">
        <v>3060.7</v>
      </c>
      <c r="I422">
        <v>0</v>
      </c>
      <c r="J422" t="s">
        <v>217</v>
      </c>
      <c r="K422" t="s">
        <v>22</v>
      </c>
      <c r="L422">
        <v>1</v>
      </c>
      <c r="N422" t="s">
        <v>23</v>
      </c>
      <c r="O422" t="s">
        <v>42</v>
      </c>
      <c r="P422" t="s">
        <v>28</v>
      </c>
      <c r="R422" t="s">
        <v>26</v>
      </c>
      <c r="S422">
        <v>16.2</v>
      </c>
      <c r="T422">
        <v>16</v>
      </c>
      <c r="U422">
        <v>16.3</v>
      </c>
      <c r="V422">
        <v>0.2</v>
      </c>
      <c r="W422">
        <v>-0.1</v>
      </c>
      <c r="AB422">
        <f t="shared" si="8"/>
        <v>3060.7</v>
      </c>
    </row>
    <row r="423" spans="1:28" x14ac:dyDescent="0.25">
      <c r="A423" t="s">
        <v>270</v>
      </c>
      <c r="B423" t="s">
        <v>216</v>
      </c>
      <c r="C423" s="1">
        <v>0.53819444444444442</v>
      </c>
      <c r="D423">
        <v>895</v>
      </c>
      <c r="E423" s="2">
        <v>3.5424814814814812E-2</v>
      </c>
      <c r="F423" s="1">
        <v>3.5416666666666666E-2</v>
      </c>
      <c r="G423">
        <v>704</v>
      </c>
      <c r="H423">
        <v>3060.7</v>
      </c>
      <c r="I423">
        <v>0</v>
      </c>
      <c r="J423" t="s">
        <v>217</v>
      </c>
      <c r="K423" t="s">
        <v>22</v>
      </c>
      <c r="L423">
        <v>1</v>
      </c>
      <c r="N423" t="s">
        <v>23</v>
      </c>
      <c r="O423" t="s">
        <v>36</v>
      </c>
      <c r="P423" t="s">
        <v>28</v>
      </c>
      <c r="R423" t="s">
        <v>26</v>
      </c>
      <c r="S423">
        <v>16.7</v>
      </c>
      <c r="T423">
        <v>16</v>
      </c>
      <c r="U423">
        <v>16.3</v>
      </c>
      <c r="V423">
        <v>0.7</v>
      </c>
      <c r="W423">
        <v>0.4</v>
      </c>
      <c r="AB423">
        <f t="shared" si="8"/>
        <v>3060.7</v>
      </c>
    </row>
    <row r="424" spans="1:28" x14ac:dyDescent="0.25">
      <c r="A424" t="s">
        <v>270</v>
      </c>
      <c r="B424" t="s">
        <v>216</v>
      </c>
      <c r="C424" s="1">
        <v>0.53819444444444442</v>
      </c>
      <c r="D424">
        <v>895</v>
      </c>
      <c r="E424" s="2">
        <v>3.5424814814814812E-2</v>
      </c>
      <c r="F424" s="1">
        <v>3.5416666666666666E-2</v>
      </c>
      <c r="G424">
        <v>704</v>
      </c>
      <c r="H424">
        <v>3060.7</v>
      </c>
      <c r="I424">
        <v>0</v>
      </c>
      <c r="J424" t="s">
        <v>217</v>
      </c>
      <c r="K424" t="s">
        <v>22</v>
      </c>
      <c r="L424">
        <v>1</v>
      </c>
      <c r="N424" t="s">
        <v>23</v>
      </c>
      <c r="O424" t="s">
        <v>33</v>
      </c>
      <c r="P424" t="s">
        <v>25</v>
      </c>
      <c r="R424" t="s">
        <v>26</v>
      </c>
      <c r="S424">
        <v>16.100000000000001</v>
      </c>
      <c r="T424">
        <v>16</v>
      </c>
      <c r="U424">
        <v>16.3</v>
      </c>
      <c r="V424">
        <v>0.1</v>
      </c>
      <c r="W424">
        <v>-0.2</v>
      </c>
      <c r="AB424">
        <f t="shared" si="8"/>
        <v>3060.7</v>
      </c>
    </row>
    <row r="425" spans="1:28" x14ac:dyDescent="0.25">
      <c r="A425" t="s">
        <v>270</v>
      </c>
      <c r="B425" t="s">
        <v>216</v>
      </c>
      <c r="C425" s="1">
        <v>0.53819444444444442</v>
      </c>
      <c r="D425">
        <v>895</v>
      </c>
      <c r="E425" s="2">
        <v>3.5424814814814812E-2</v>
      </c>
      <c r="F425" s="1">
        <v>3.5416666666666666E-2</v>
      </c>
      <c r="G425">
        <v>704</v>
      </c>
      <c r="H425">
        <v>3060.7</v>
      </c>
      <c r="I425">
        <v>0</v>
      </c>
      <c r="J425" t="s">
        <v>217</v>
      </c>
      <c r="K425" t="s">
        <v>22</v>
      </c>
      <c r="L425">
        <v>1</v>
      </c>
      <c r="N425" t="s">
        <v>23</v>
      </c>
      <c r="O425" t="s">
        <v>31</v>
      </c>
      <c r="P425" t="s">
        <v>28</v>
      </c>
      <c r="R425" t="s">
        <v>26</v>
      </c>
      <c r="S425">
        <v>16.7</v>
      </c>
      <c r="T425">
        <v>16</v>
      </c>
      <c r="U425">
        <v>16.3</v>
      </c>
      <c r="V425">
        <v>0.7</v>
      </c>
      <c r="W425">
        <v>0.4</v>
      </c>
      <c r="AB425">
        <f t="shared" si="8"/>
        <v>3060.7</v>
      </c>
    </row>
    <row r="426" spans="1:28" x14ac:dyDescent="0.25">
      <c r="A426" t="s">
        <v>271</v>
      </c>
      <c r="B426" t="s">
        <v>216</v>
      </c>
      <c r="C426" s="1">
        <v>0.53937500000000005</v>
      </c>
      <c r="D426">
        <v>395</v>
      </c>
      <c r="E426" s="2">
        <v>3.6599583333333331E-2</v>
      </c>
      <c r="F426" s="1">
        <v>3.6597222222222225E-2</v>
      </c>
      <c r="G426">
        <v>204</v>
      </c>
      <c r="H426">
        <v>3162.2</v>
      </c>
      <c r="I426">
        <v>2.6034099999999998</v>
      </c>
      <c r="J426" t="s">
        <v>217</v>
      </c>
      <c r="K426" t="s">
        <v>22</v>
      </c>
      <c r="L426">
        <v>1</v>
      </c>
      <c r="N426" t="s">
        <v>23</v>
      </c>
      <c r="O426" t="s">
        <v>31</v>
      </c>
      <c r="P426" t="s">
        <v>89</v>
      </c>
      <c r="Q426" t="s">
        <v>36</v>
      </c>
      <c r="R426" t="s">
        <v>80</v>
      </c>
      <c r="AB426">
        <f t="shared" si="8"/>
        <v>3162.2</v>
      </c>
    </row>
    <row r="427" spans="1:28" x14ac:dyDescent="0.25">
      <c r="A427" t="s">
        <v>272</v>
      </c>
      <c r="B427" t="s">
        <v>216</v>
      </c>
      <c r="C427" s="1">
        <v>0.53939814814814813</v>
      </c>
      <c r="D427">
        <v>998</v>
      </c>
      <c r="E427" s="2">
        <v>3.6629710648148149E-2</v>
      </c>
      <c r="F427" s="1">
        <v>3.6620370370370373E-2</v>
      </c>
      <c r="G427">
        <v>807</v>
      </c>
      <c r="H427">
        <v>3164.81</v>
      </c>
      <c r="I427">
        <v>0</v>
      </c>
      <c r="J427" t="s">
        <v>217</v>
      </c>
      <c r="K427" t="s">
        <v>22</v>
      </c>
      <c r="L427">
        <v>1</v>
      </c>
      <c r="N427" t="s">
        <v>23</v>
      </c>
      <c r="O427" t="s">
        <v>31</v>
      </c>
      <c r="P427" t="s">
        <v>89</v>
      </c>
      <c r="Q427" t="s">
        <v>36</v>
      </c>
      <c r="R427" t="s">
        <v>88</v>
      </c>
      <c r="AB427">
        <f t="shared" si="8"/>
        <v>3164.81</v>
      </c>
    </row>
    <row r="428" spans="1:28" x14ac:dyDescent="0.25">
      <c r="A428" t="s">
        <v>273</v>
      </c>
      <c r="B428" t="s">
        <v>216</v>
      </c>
      <c r="C428" s="1">
        <v>0.53996527777777781</v>
      </c>
      <c r="D428">
        <v>795</v>
      </c>
      <c r="E428" s="2">
        <v>3.7194490740740736E-2</v>
      </c>
      <c r="F428" s="1">
        <v>3.7187499999999998E-2</v>
      </c>
      <c r="G428">
        <v>604</v>
      </c>
      <c r="H428">
        <v>3213.6</v>
      </c>
      <c r="I428">
        <v>0</v>
      </c>
      <c r="J428" t="s">
        <v>217</v>
      </c>
      <c r="K428" t="s">
        <v>22</v>
      </c>
      <c r="L428">
        <v>1</v>
      </c>
      <c r="N428" t="s">
        <v>23</v>
      </c>
      <c r="O428" t="s">
        <v>33</v>
      </c>
      <c r="P428" t="s">
        <v>25</v>
      </c>
      <c r="R428" t="s">
        <v>26</v>
      </c>
      <c r="S428">
        <v>15.8</v>
      </c>
      <c r="T428">
        <v>16.100000000000001</v>
      </c>
      <c r="U428">
        <v>16.3</v>
      </c>
      <c r="V428">
        <v>-0.3</v>
      </c>
      <c r="W428">
        <v>-0.5</v>
      </c>
      <c r="AB428">
        <f t="shared" si="8"/>
        <v>3213.6</v>
      </c>
    </row>
    <row r="429" spans="1:28" x14ac:dyDescent="0.25">
      <c r="A429" t="s">
        <v>274</v>
      </c>
      <c r="B429" t="s">
        <v>216</v>
      </c>
      <c r="C429" s="1">
        <v>0.54023148148148148</v>
      </c>
      <c r="D429">
        <v>658</v>
      </c>
      <c r="E429" s="2">
        <v>3.7459120370370372E-2</v>
      </c>
      <c r="F429" s="1">
        <v>3.7453703703703704E-2</v>
      </c>
      <c r="G429">
        <v>468</v>
      </c>
      <c r="H429">
        <v>3236.47</v>
      </c>
      <c r="I429">
        <v>0</v>
      </c>
      <c r="J429" t="s">
        <v>217</v>
      </c>
      <c r="K429" t="s">
        <v>22</v>
      </c>
      <c r="L429">
        <v>1</v>
      </c>
      <c r="N429" t="s">
        <v>23</v>
      </c>
      <c r="O429" t="s">
        <v>33</v>
      </c>
      <c r="P429" t="s">
        <v>28</v>
      </c>
      <c r="R429" t="s">
        <v>26</v>
      </c>
      <c r="S429">
        <v>15.8</v>
      </c>
      <c r="T429">
        <v>16.100000000000001</v>
      </c>
      <c r="U429">
        <v>16.399999999999999</v>
      </c>
      <c r="V429">
        <v>-0.3</v>
      </c>
      <c r="W429">
        <v>-0.6</v>
      </c>
      <c r="AB429">
        <f t="shared" si="8"/>
        <v>3236.47</v>
      </c>
    </row>
    <row r="430" spans="1:28" x14ac:dyDescent="0.25">
      <c r="A430" t="s">
        <v>275</v>
      </c>
      <c r="B430" t="s">
        <v>216</v>
      </c>
      <c r="C430" s="1">
        <v>0.54026620370370371</v>
      </c>
      <c r="D430">
        <v>896</v>
      </c>
      <c r="E430" s="2">
        <v>3.7496585648148152E-2</v>
      </c>
      <c r="F430" s="1">
        <v>3.7488425925925925E-2</v>
      </c>
      <c r="G430">
        <v>705</v>
      </c>
      <c r="H430">
        <v>3239.71</v>
      </c>
      <c r="I430">
        <v>0</v>
      </c>
      <c r="J430" t="s">
        <v>217</v>
      </c>
      <c r="K430" t="s">
        <v>22</v>
      </c>
      <c r="L430">
        <v>1</v>
      </c>
      <c r="N430" t="s">
        <v>23</v>
      </c>
      <c r="O430" t="s">
        <v>33</v>
      </c>
      <c r="P430" t="s">
        <v>28</v>
      </c>
      <c r="R430" t="s">
        <v>26</v>
      </c>
      <c r="S430">
        <v>15.6</v>
      </c>
      <c r="T430">
        <v>16</v>
      </c>
      <c r="U430">
        <v>16.3</v>
      </c>
      <c r="V430">
        <v>-0.4</v>
      </c>
      <c r="W430">
        <v>-0.7</v>
      </c>
      <c r="AB430">
        <f t="shared" si="8"/>
        <v>3239.71</v>
      </c>
    </row>
    <row r="431" spans="1:28" x14ac:dyDescent="0.25">
      <c r="A431" t="s">
        <v>275</v>
      </c>
      <c r="B431" t="s">
        <v>216</v>
      </c>
      <c r="C431" s="1">
        <v>0.54026620370370371</v>
      </c>
      <c r="D431">
        <v>896</v>
      </c>
      <c r="E431" s="2">
        <v>3.7496585648148152E-2</v>
      </c>
      <c r="F431" s="1">
        <v>3.7488425925925925E-2</v>
      </c>
      <c r="G431">
        <v>705</v>
      </c>
      <c r="H431">
        <v>3239.71</v>
      </c>
      <c r="I431">
        <v>0</v>
      </c>
      <c r="J431" t="s">
        <v>217</v>
      </c>
      <c r="K431" t="s">
        <v>22</v>
      </c>
      <c r="L431">
        <v>1</v>
      </c>
      <c r="N431" t="s">
        <v>23</v>
      </c>
      <c r="O431" t="s">
        <v>24</v>
      </c>
      <c r="P431" t="s">
        <v>28</v>
      </c>
      <c r="R431" t="s">
        <v>26</v>
      </c>
      <c r="S431">
        <v>15.9</v>
      </c>
      <c r="T431">
        <v>16</v>
      </c>
      <c r="U431">
        <v>16.3</v>
      </c>
      <c r="V431">
        <v>-0.1</v>
      </c>
      <c r="W431">
        <v>-0.4</v>
      </c>
      <c r="AB431">
        <f t="shared" si="8"/>
        <v>3239.71</v>
      </c>
    </row>
    <row r="432" spans="1:28" x14ac:dyDescent="0.25">
      <c r="A432" t="s">
        <v>275</v>
      </c>
      <c r="B432" t="s">
        <v>216</v>
      </c>
      <c r="C432" s="1">
        <v>0.54026620370370371</v>
      </c>
      <c r="D432">
        <v>896</v>
      </c>
      <c r="E432" s="2">
        <v>3.7496585648148152E-2</v>
      </c>
      <c r="F432" s="1">
        <v>3.7488425925925925E-2</v>
      </c>
      <c r="G432">
        <v>705</v>
      </c>
      <c r="H432">
        <v>3239.71</v>
      </c>
      <c r="I432">
        <v>0</v>
      </c>
      <c r="J432" t="s">
        <v>217</v>
      </c>
      <c r="K432" t="s">
        <v>22</v>
      </c>
      <c r="L432">
        <v>1</v>
      </c>
      <c r="N432" t="s">
        <v>23</v>
      </c>
      <c r="O432" t="s">
        <v>31</v>
      </c>
      <c r="P432" t="s">
        <v>28</v>
      </c>
      <c r="R432" t="s">
        <v>26</v>
      </c>
      <c r="S432">
        <v>15.9</v>
      </c>
      <c r="T432">
        <v>16</v>
      </c>
      <c r="U432">
        <v>16.3</v>
      </c>
      <c r="V432">
        <v>-0.1</v>
      </c>
      <c r="W432">
        <v>-0.4</v>
      </c>
      <c r="AB432">
        <f t="shared" si="8"/>
        <v>3239.71</v>
      </c>
    </row>
    <row r="433" spans="1:28" x14ac:dyDescent="0.25">
      <c r="A433" t="s">
        <v>276</v>
      </c>
      <c r="B433" t="s">
        <v>216</v>
      </c>
      <c r="C433" s="1">
        <v>0.54193287037037041</v>
      </c>
      <c r="D433">
        <v>451</v>
      </c>
      <c r="E433" s="2">
        <v>3.9158101851851854E-2</v>
      </c>
      <c r="F433" s="1">
        <v>3.9155092592592596E-2</v>
      </c>
      <c r="G433">
        <v>260</v>
      </c>
      <c r="H433">
        <v>3383.26</v>
      </c>
      <c r="I433">
        <v>0</v>
      </c>
      <c r="J433" t="s">
        <v>217</v>
      </c>
      <c r="K433" t="s">
        <v>22</v>
      </c>
      <c r="L433">
        <v>1</v>
      </c>
      <c r="N433" t="s">
        <v>23</v>
      </c>
      <c r="O433" t="s">
        <v>33</v>
      </c>
      <c r="P433" t="s">
        <v>28</v>
      </c>
      <c r="R433" t="s">
        <v>26</v>
      </c>
      <c r="S433">
        <v>16.3</v>
      </c>
      <c r="T433">
        <v>16</v>
      </c>
      <c r="U433">
        <v>16.3</v>
      </c>
      <c r="V433">
        <v>0.3</v>
      </c>
      <c r="W433">
        <v>0</v>
      </c>
      <c r="AB433">
        <f t="shared" si="8"/>
        <v>3383.26</v>
      </c>
    </row>
    <row r="434" spans="1:28" x14ac:dyDescent="0.25">
      <c r="A434" t="s">
        <v>277</v>
      </c>
      <c r="B434" t="s">
        <v>216</v>
      </c>
      <c r="C434" s="1">
        <v>0.54236111111111118</v>
      </c>
      <c r="D434">
        <v>165</v>
      </c>
      <c r="E434" s="2">
        <v>3.9583032407407411E-2</v>
      </c>
      <c r="F434" s="1">
        <v>3.9571759259259258E-2</v>
      </c>
      <c r="G434">
        <v>974</v>
      </c>
      <c r="H434">
        <v>3419.97</v>
      </c>
      <c r="I434">
        <v>0</v>
      </c>
      <c r="J434" t="s">
        <v>217</v>
      </c>
      <c r="K434" t="s">
        <v>22</v>
      </c>
      <c r="L434">
        <v>1</v>
      </c>
      <c r="N434" t="s">
        <v>23</v>
      </c>
      <c r="O434" t="s">
        <v>36</v>
      </c>
      <c r="P434" t="s">
        <v>28</v>
      </c>
      <c r="R434" t="s">
        <v>26</v>
      </c>
      <c r="AB434">
        <f t="shared" si="8"/>
        <v>3419.97</v>
      </c>
    </row>
    <row r="435" spans="1:28" x14ac:dyDescent="0.25">
      <c r="A435" t="s">
        <v>277</v>
      </c>
      <c r="B435" t="s">
        <v>216</v>
      </c>
      <c r="C435" s="1">
        <v>0.54236111111111118</v>
      </c>
      <c r="D435">
        <v>165</v>
      </c>
      <c r="E435" s="2">
        <v>3.9583032407407411E-2</v>
      </c>
      <c r="F435" s="1">
        <v>3.9571759259259258E-2</v>
      </c>
      <c r="G435">
        <v>974</v>
      </c>
      <c r="H435">
        <v>3419.97</v>
      </c>
      <c r="I435">
        <v>0</v>
      </c>
      <c r="J435" t="s">
        <v>217</v>
      </c>
      <c r="K435" t="s">
        <v>22</v>
      </c>
      <c r="L435">
        <v>1</v>
      </c>
      <c r="N435" t="s">
        <v>23</v>
      </c>
      <c r="O435" t="s">
        <v>24</v>
      </c>
      <c r="P435" t="s">
        <v>28</v>
      </c>
      <c r="R435" t="s">
        <v>26</v>
      </c>
      <c r="AB435">
        <f t="shared" si="8"/>
        <v>3419.97</v>
      </c>
    </row>
    <row r="436" spans="1:28" x14ac:dyDescent="0.25">
      <c r="A436" t="s">
        <v>278</v>
      </c>
      <c r="B436" t="s">
        <v>216</v>
      </c>
      <c r="C436" s="1">
        <v>0.54370370370370369</v>
      </c>
      <c r="D436">
        <v>517</v>
      </c>
      <c r="E436" s="2">
        <v>4.0929710648148147E-2</v>
      </c>
      <c r="F436" s="1">
        <v>4.0925925925925928E-2</v>
      </c>
      <c r="G436">
        <v>327</v>
      </c>
      <c r="H436">
        <v>3536.33</v>
      </c>
      <c r="I436">
        <v>4.2054999999999998</v>
      </c>
      <c r="J436" t="s">
        <v>217</v>
      </c>
      <c r="K436" t="s">
        <v>22</v>
      </c>
      <c r="L436">
        <v>1</v>
      </c>
      <c r="N436" t="s">
        <v>23</v>
      </c>
      <c r="O436" t="s">
        <v>24</v>
      </c>
      <c r="P436" t="s">
        <v>89</v>
      </c>
      <c r="Q436" t="s">
        <v>36</v>
      </c>
      <c r="R436" t="s">
        <v>80</v>
      </c>
      <c r="AB436">
        <f t="shared" si="8"/>
        <v>3536.33</v>
      </c>
    </row>
    <row r="437" spans="1:28" x14ac:dyDescent="0.25">
      <c r="A437" t="s">
        <v>279</v>
      </c>
      <c r="B437" t="s">
        <v>216</v>
      </c>
      <c r="C437" s="1">
        <v>0.54375000000000007</v>
      </c>
      <c r="D437">
        <v>723</v>
      </c>
      <c r="E437" s="2">
        <v>4.0978379629629628E-2</v>
      </c>
      <c r="F437" s="1">
        <v>4.0972222222222222E-2</v>
      </c>
      <c r="G437">
        <v>532</v>
      </c>
      <c r="H437">
        <v>3540.53</v>
      </c>
      <c r="I437">
        <v>0</v>
      </c>
      <c r="J437" t="s">
        <v>217</v>
      </c>
      <c r="K437" t="s">
        <v>22</v>
      </c>
      <c r="L437">
        <v>1</v>
      </c>
      <c r="N437" t="s">
        <v>23</v>
      </c>
      <c r="O437" t="s">
        <v>24</v>
      </c>
      <c r="P437" t="s">
        <v>89</v>
      </c>
      <c r="Q437" t="s">
        <v>36</v>
      </c>
      <c r="R437" t="s">
        <v>88</v>
      </c>
      <c r="AB437">
        <f t="shared" si="8"/>
        <v>3540.53</v>
      </c>
    </row>
    <row r="438" spans="1:28" x14ac:dyDescent="0.25">
      <c r="A438" t="s">
        <v>280</v>
      </c>
      <c r="B438" t="s">
        <v>216</v>
      </c>
      <c r="C438" s="1">
        <v>0.5444444444444444</v>
      </c>
      <c r="D438">
        <v>134</v>
      </c>
      <c r="E438" s="2">
        <v>4.1666006944444438E-2</v>
      </c>
      <c r="F438" s="1">
        <v>4.1655092592592598E-2</v>
      </c>
      <c r="G438">
        <v>943</v>
      </c>
      <c r="H438">
        <v>3599.94</v>
      </c>
      <c r="I438">
        <v>0</v>
      </c>
      <c r="J438" t="s">
        <v>217</v>
      </c>
      <c r="K438" t="s">
        <v>22</v>
      </c>
      <c r="L438">
        <v>1</v>
      </c>
      <c r="N438" t="s">
        <v>23</v>
      </c>
      <c r="O438" t="s">
        <v>31</v>
      </c>
      <c r="P438" t="s">
        <v>28</v>
      </c>
      <c r="R438" t="s">
        <v>26</v>
      </c>
      <c r="S438">
        <v>15.6</v>
      </c>
      <c r="T438">
        <v>16.100000000000001</v>
      </c>
      <c r="U438">
        <v>16.399999999999999</v>
      </c>
      <c r="V438">
        <v>-0.5</v>
      </c>
      <c r="W438">
        <v>-0.8</v>
      </c>
      <c r="AB438">
        <f t="shared" si="8"/>
        <v>3599.94</v>
      </c>
    </row>
    <row r="439" spans="1:28" x14ac:dyDescent="0.25">
      <c r="A439" t="s">
        <v>280</v>
      </c>
      <c r="B439" t="s">
        <v>216</v>
      </c>
      <c r="C439" s="1">
        <v>0.5444444444444444</v>
      </c>
      <c r="D439">
        <v>134</v>
      </c>
      <c r="E439" s="2">
        <v>4.1666006944444438E-2</v>
      </c>
      <c r="F439" s="1">
        <v>4.1655092592592598E-2</v>
      </c>
      <c r="G439">
        <v>943</v>
      </c>
      <c r="H439">
        <v>3599.94</v>
      </c>
      <c r="I439">
        <v>0</v>
      </c>
      <c r="J439" t="s">
        <v>217</v>
      </c>
      <c r="K439" t="s">
        <v>22</v>
      </c>
      <c r="L439">
        <v>1</v>
      </c>
      <c r="N439" t="s">
        <v>23</v>
      </c>
      <c r="O439" t="s">
        <v>33</v>
      </c>
      <c r="P439" t="s">
        <v>28</v>
      </c>
      <c r="R439" t="s">
        <v>26</v>
      </c>
      <c r="S439">
        <v>16.2</v>
      </c>
      <c r="T439">
        <v>16.100000000000001</v>
      </c>
      <c r="U439">
        <v>16.399999999999999</v>
      </c>
      <c r="V439">
        <v>0.1</v>
      </c>
      <c r="W439">
        <v>-0.2</v>
      </c>
      <c r="AB439">
        <f t="shared" si="8"/>
        <v>3599.94</v>
      </c>
    </row>
    <row r="440" spans="1:28" x14ac:dyDescent="0.25">
      <c r="A440" t="s">
        <v>280</v>
      </c>
      <c r="B440" t="s">
        <v>216</v>
      </c>
      <c r="C440" s="1">
        <v>0.5444444444444444</v>
      </c>
      <c r="D440">
        <v>134</v>
      </c>
      <c r="E440" s="2">
        <v>4.1666006944444438E-2</v>
      </c>
      <c r="F440" s="1">
        <v>4.1655092592592598E-2</v>
      </c>
      <c r="G440">
        <v>943</v>
      </c>
      <c r="H440">
        <v>3599.94</v>
      </c>
      <c r="I440">
        <v>0</v>
      </c>
      <c r="J440" t="s">
        <v>217</v>
      </c>
      <c r="K440" t="s">
        <v>22</v>
      </c>
      <c r="L440">
        <v>1</v>
      </c>
      <c r="N440" t="s">
        <v>23</v>
      </c>
      <c r="O440" t="s">
        <v>36</v>
      </c>
      <c r="P440" t="s">
        <v>28</v>
      </c>
      <c r="R440" t="s">
        <v>26</v>
      </c>
      <c r="S440">
        <v>16.600000000000001</v>
      </c>
      <c r="T440">
        <v>16.100000000000001</v>
      </c>
      <c r="U440">
        <v>16.399999999999999</v>
      </c>
      <c r="V440">
        <v>0.5</v>
      </c>
      <c r="W440">
        <v>0.2</v>
      </c>
      <c r="AB440">
        <f t="shared" si="8"/>
        <v>3599.94</v>
      </c>
    </row>
    <row r="441" spans="1:28" x14ac:dyDescent="0.25">
      <c r="A441" t="s">
        <v>280</v>
      </c>
      <c r="B441" t="s">
        <v>216</v>
      </c>
      <c r="C441" s="1">
        <v>0.5444444444444444</v>
      </c>
      <c r="D441">
        <v>134</v>
      </c>
      <c r="E441" s="2">
        <v>4.1666006944444438E-2</v>
      </c>
      <c r="F441" s="1">
        <v>4.1655092592592598E-2</v>
      </c>
      <c r="G441">
        <v>943</v>
      </c>
      <c r="H441">
        <v>3599.94</v>
      </c>
      <c r="I441">
        <v>0</v>
      </c>
      <c r="J441" t="s">
        <v>217</v>
      </c>
      <c r="K441" t="s">
        <v>22</v>
      </c>
      <c r="L441">
        <v>1</v>
      </c>
      <c r="N441" t="s">
        <v>23</v>
      </c>
      <c r="O441" t="s">
        <v>42</v>
      </c>
      <c r="P441" t="s">
        <v>28</v>
      </c>
      <c r="R441" t="s">
        <v>26</v>
      </c>
      <c r="S441">
        <v>16.100000000000001</v>
      </c>
      <c r="T441">
        <v>16.100000000000001</v>
      </c>
      <c r="U441">
        <v>16.399999999999999</v>
      </c>
      <c r="V441">
        <v>0</v>
      </c>
      <c r="W441">
        <v>-0.3</v>
      </c>
      <c r="AB441">
        <f t="shared" si="8"/>
        <v>3599.94</v>
      </c>
    </row>
    <row r="442" spans="1:28" x14ac:dyDescent="0.25">
      <c r="A442" t="s">
        <v>281</v>
      </c>
      <c r="B442" t="s">
        <v>216</v>
      </c>
      <c r="C442" s="1">
        <v>0.54652777777777783</v>
      </c>
      <c r="D442">
        <v>637</v>
      </c>
      <c r="E442" s="2">
        <v>4.3755162037037033E-2</v>
      </c>
      <c r="F442" s="1">
        <v>4.3750000000000004E-2</v>
      </c>
      <c r="G442">
        <v>446</v>
      </c>
      <c r="H442">
        <v>3780.45</v>
      </c>
      <c r="I442">
        <v>0</v>
      </c>
      <c r="J442" t="s">
        <v>217</v>
      </c>
      <c r="K442" t="s">
        <v>22</v>
      </c>
      <c r="L442">
        <v>1</v>
      </c>
      <c r="N442" t="s">
        <v>23</v>
      </c>
      <c r="O442" t="s">
        <v>33</v>
      </c>
      <c r="P442" t="s">
        <v>28</v>
      </c>
      <c r="R442" t="s">
        <v>26</v>
      </c>
      <c r="S442">
        <v>17.600000000000001</v>
      </c>
      <c r="T442">
        <v>15.9</v>
      </c>
      <c r="U442">
        <v>16.100000000000001</v>
      </c>
      <c r="V442">
        <v>1.7</v>
      </c>
      <c r="W442">
        <v>1.5</v>
      </c>
      <c r="AB442">
        <f t="shared" si="8"/>
        <v>3780.45</v>
      </c>
    </row>
    <row r="443" spans="1:28" x14ac:dyDescent="0.25">
      <c r="A443" t="s">
        <v>281</v>
      </c>
      <c r="B443" t="s">
        <v>216</v>
      </c>
      <c r="C443" s="1">
        <v>0.54652777777777783</v>
      </c>
      <c r="D443">
        <v>637</v>
      </c>
      <c r="E443" s="2">
        <v>4.3755162037037033E-2</v>
      </c>
      <c r="F443" s="1">
        <v>4.3750000000000004E-2</v>
      </c>
      <c r="G443">
        <v>446</v>
      </c>
      <c r="H443">
        <v>3780.45</v>
      </c>
      <c r="I443">
        <v>0</v>
      </c>
      <c r="J443" t="s">
        <v>217</v>
      </c>
      <c r="K443" t="s">
        <v>22</v>
      </c>
      <c r="L443">
        <v>1</v>
      </c>
      <c r="N443" t="s">
        <v>23</v>
      </c>
      <c r="O443" t="s">
        <v>36</v>
      </c>
      <c r="P443" t="s">
        <v>28</v>
      </c>
      <c r="R443" t="s">
        <v>26</v>
      </c>
      <c r="S443">
        <v>16.5</v>
      </c>
      <c r="T443">
        <v>15.9</v>
      </c>
      <c r="U443">
        <v>16.100000000000001</v>
      </c>
      <c r="V443">
        <v>0.6</v>
      </c>
      <c r="W443">
        <v>0.4</v>
      </c>
      <c r="AB443">
        <f t="shared" si="8"/>
        <v>3780.45</v>
      </c>
    </row>
    <row r="444" spans="1:28" x14ac:dyDescent="0.25">
      <c r="A444" t="s">
        <v>282</v>
      </c>
      <c r="B444" t="s">
        <v>216</v>
      </c>
      <c r="C444" s="1">
        <v>0.54746527777777776</v>
      </c>
      <c r="D444">
        <v>9</v>
      </c>
      <c r="E444" s="2">
        <v>4.4685393518518517E-2</v>
      </c>
      <c r="F444" s="1">
        <v>4.4675925925925924E-2</v>
      </c>
      <c r="G444">
        <v>818</v>
      </c>
      <c r="H444">
        <v>3860.82</v>
      </c>
      <c r="I444">
        <v>0</v>
      </c>
      <c r="J444" t="s">
        <v>217</v>
      </c>
      <c r="K444" t="s">
        <v>22</v>
      </c>
      <c r="L444">
        <v>1</v>
      </c>
      <c r="N444" t="s">
        <v>23</v>
      </c>
      <c r="O444" t="s">
        <v>46</v>
      </c>
      <c r="P444" t="s">
        <v>25</v>
      </c>
      <c r="R444" t="s">
        <v>26</v>
      </c>
      <c r="S444">
        <v>15.9</v>
      </c>
      <c r="T444">
        <v>16</v>
      </c>
      <c r="U444">
        <v>16.3</v>
      </c>
      <c r="V444">
        <v>-0.1</v>
      </c>
      <c r="W444">
        <v>-0.4</v>
      </c>
      <c r="AB444">
        <f t="shared" si="8"/>
        <v>3860.82</v>
      </c>
    </row>
    <row r="445" spans="1:28" x14ac:dyDescent="0.25">
      <c r="A445" t="s">
        <v>283</v>
      </c>
      <c r="B445" t="s">
        <v>216</v>
      </c>
      <c r="C445" s="1">
        <v>0.54754629629629636</v>
      </c>
      <c r="D445">
        <v>685</v>
      </c>
      <c r="E445" s="2">
        <v>4.4774236111111115E-2</v>
      </c>
      <c r="F445" s="1">
        <v>4.476851851851852E-2</v>
      </c>
      <c r="G445">
        <v>494</v>
      </c>
      <c r="H445">
        <v>3868.49</v>
      </c>
      <c r="I445">
        <v>0</v>
      </c>
      <c r="J445" t="s">
        <v>217</v>
      </c>
      <c r="K445" t="s">
        <v>22</v>
      </c>
      <c r="L445">
        <v>1</v>
      </c>
      <c r="N445" t="s">
        <v>23</v>
      </c>
      <c r="O445" t="s">
        <v>46</v>
      </c>
      <c r="P445" t="s">
        <v>28</v>
      </c>
      <c r="R445" t="s">
        <v>26</v>
      </c>
      <c r="S445">
        <v>15.7</v>
      </c>
      <c r="T445">
        <v>16.100000000000001</v>
      </c>
      <c r="U445">
        <v>16.3</v>
      </c>
      <c r="V445">
        <v>-0.4</v>
      </c>
      <c r="W445">
        <v>-0.6</v>
      </c>
      <c r="AB445">
        <f t="shared" si="8"/>
        <v>3868.49</v>
      </c>
    </row>
    <row r="446" spans="1:28" x14ac:dyDescent="0.25">
      <c r="A446" t="s">
        <v>284</v>
      </c>
      <c r="B446" t="s">
        <v>216</v>
      </c>
      <c r="C446" s="1">
        <v>0.54861111111111105</v>
      </c>
      <c r="D446">
        <v>773</v>
      </c>
      <c r="E446" s="2">
        <v>4.5840069444444444E-2</v>
      </c>
      <c r="F446" s="1">
        <v>4.5833333333333337E-2</v>
      </c>
      <c r="G446">
        <v>582</v>
      </c>
      <c r="H446">
        <v>3960.58</v>
      </c>
      <c r="I446">
        <v>0</v>
      </c>
      <c r="J446" t="s">
        <v>217</v>
      </c>
      <c r="K446" t="s">
        <v>22</v>
      </c>
      <c r="L446">
        <v>1</v>
      </c>
      <c r="N446" t="s">
        <v>23</v>
      </c>
      <c r="O446" t="s">
        <v>42</v>
      </c>
      <c r="P446" t="s">
        <v>28</v>
      </c>
      <c r="R446" t="s">
        <v>26</v>
      </c>
      <c r="S446">
        <v>16.100000000000001</v>
      </c>
      <c r="T446">
        <v>16</v>
      </c>
      <c r="U446">
        <v>16.2</v>
      </c>
      <c r="V446">
        <v>0.1</v>
      </c>
      <c r="W446">
        <v>-0.1</v>
      </c>
      <c r="AB446">
        <f t="shared" si="8"/>
        <v>3960.58</v>
      </c>
    </row>
    <row r="447" spans="1:28" x14ac:dyDescent="0.25">
      <c r="A447" t="s">
        <v>284</v>
      </c>
      <c r="B447" t="s">
        <v>216</v>
      </c>
      <c r="C447" s="1">
        <v>0.54861111111111105</v>
      </c>
      <c r="D447">
        <v>773</v>
      </c>
      <c r="E447" s="2">
        <v>4.5840069444444444E-2</v>
      </c>
      <c r="F447" s="1">
        <v>4.5833333333333337E-2</v>
      </c>
      <c r="G447">
        <v>582</v>
      </c>
      <c r="H447">
        <v>3960.58</v>
      </c>
      <c r="I447">
        <v>0</v>
      </c>
      <c r="J447" t="s">
        <v>217</v>
      </c>
      <c r="K447" t="s">
        <v>22</v>
      </c>
      <c r="L447">
        <v>1</v>
      </c>
      <c r="N447" t="s">
        <v>23</v>
      </c>
      <c r="O447" t="s">
        <v>46</v>
      </c>
      <c r="P447" t="s">
        <v>28</v>
      </c>
      <c r="R447" t="s">
        <v>26</v>
      </c>
      <c r="S447">
        <v>15.8</v>
      </c>
      <c r="T447">
        <v>16</v>
      </c>
      <c r="U447">
        <v>16.2</v>
      </c>
      <c r="V447">
        <v>-0.2</v>
      </c>
      <c r="W447">
        <v>-0.4</v>
      </c>
      <c r="AB447">
        <f t="shared" si="8"/>
        <v>3960.58</v>
      </c>
    </row>
    <row r="448" spans="1:28" x14ac:dyDescent="0.25">
      <c r="A448" t="s">
        <v>284</v>
      </c>
      <c r="B448" t="s">
        <v>216</v>
      </c>
      <c r="C448" s="1">
        <v>0.54861111111111105</v>
      </c>
      <c r="D448">
        <v>773</v>
      </c>
      <c r="E448" s="2">
        <v>4.5840069444444444E-2</v>
      </c>
      <c r="F448" s="1">
        <v>4.5833333333333337E-2</v>
      </c>
      <c r="G448">
        <v>582</v>
      </c>
      <c r="H448">
        <v>3960.58</v>
      </c>
      <c r="I448">
        <v>0</v>
      </c>
      <c r="J448" t="s">
        <v>217</v>
      </c>
      <c r="K448" t="s">
        <v>22</v>
      </c>
      <c r="L448">
        <v>1</v>
      </c>
      <c r="N448" t="s">
        <v>23</v>
      </c>
      <c r="O448" t="s">
        <v>33</v>
      </c>
      <c r="P448" t="s">
        <v>28</v>
      </c>
      <c r="R448" t="s">
        <v>26</v>
      </c>
      <c r="S448">
        <v>16.2</v>
      </c>
      <c r="T448">
        <v>16</v>
      </c>
      <c r="U448">
        <v>16.2</v>
      </c>
      <c r="V448">
        <v>0.2</v>
      </c>
      <c r="W448">
        <v>0</v>
      </c>
      <c r="AB448">
        <f t="shared" si="8"/>
        <v>3960.58</v>
      </c>
    </row>
    <row r="449" spans="1:28" x14ac:dyDescent="0.25">
      <c r="A449" t="s">
        <v>284</v>
      </c>
      <c r="B449" t="s">
        <v>216</v>
      </c>
      <c r="C449" s="1">
        <v>0.54861111111111105</v>
      </c>
      <c r="D449">
        <v>773</v>
      </c>
      <c r="E449" s="2">
        <v>4.5840069444444444E-2</v>
      </c>
      <c r="F449" s="1">
        <v>4.5833333333333337E-2</v>
      </c>
      <c r="G449">
        <v>582</v>
      </c>
      <c r="H449">
        <v>3960.58</v>
      </c>
      <c r="I449">
        <v>0</v>
      </c>
      <c r="J449" t="s">
        <v>217</v>
      </c>
      <c r="K449" t="s">
        <v>22</v>
      </c>
      <c r="L449">
        <v>1</v>
      </c>
      <c r="N449" t="s">
        <v>23</v>
      </c>
      <c r="O449" t="s">
        <v>36</v>
      </c>
      <c r="P449" t="s">
        <v>28</v>
      </c>
      <c r="R449" t="s">
        <v>26</v>
      </c>
      <c r="S449">
        <v>17.3</v>
      </c>
      <c r="T449">
        <v>16</v>
      </c>
      <c r="U449">
        <v>16.2</v>
      </c>
      <c r="V449">
        <v>1.3</v>
      </c>
      <c r="W449">
        <v>1.1000000000000001</v>
      </c>
      <c r="AB449">
        <f t="shared" si="8"/>
        <v>3960.58</v>
      </c>
    </row>
    <row r="450" spans="1:28" x14ac:dyDescent="0.25">
      <c r="A450" t="s">
        <v>285</v>
      </c>
      <c r="B450" t="s">
        <v>216</v>
      </c>
      <c r="C450" s="1">
        <v>0.55069444444444449</v>
      </c>
      <c r="D450">
        <v>574</v>
      </c>
      <c r="E450" s="2">
        <v>4.7921099537037042E-2</v>
      </c>
      <c r="F450" s="1">
        <v>4.7916666666666663E-2</v>
      </c>
      <c r="G450">
        <v>383</v>
      </c>
      <c r="H450">
        <v>4140.38</v>
      </c>
      <c r="I450">
        <v>0</v>
      </c>
      <c r="J450" t="s">
        <v>217</v>
      </c>
      <c r="K450" t="s">
        <v>22</v>
      </c>
      <c r="L450">
        <v>1</v>
      </c>
      <c r="N450" t="s">
        <v>23</v>
      </c>
      <c r="O450" t="s">
        <v>36</v>
      </c>
      <c r="P450" t="s">
        <v>28</v>
      </c>
      <c r="R450" t="s">
        <v>26</v>
      </c>
      <c r="S450">
        <v>19.399999999999999</v>
      </c>
      <c r="T450">
        <v>16.100000000000001</v>
      </c>
      <c r="U450">
        <v>16.399999999999999</v>
      </c>
      <c r="V450">
        <v>3.3</v>
      </c>
      <c r="W450">
        <v>3</v>
      </c>
      <c r="AB450">
        <f t="shared" si="8"/>
        <v>4140.38</v>
      </c>
    </row>
    <row r="451" spans="1:28" x14ac:dyDescent="0.25">
      <c r="A451" t="s">
        <v>285</v>
      </c>
      <c r="B451" t="s">
        <v>216</v>
      </c>
      <c r="C451" s="1">
        <v>0.55069444444444449</v>
      </c>
      <c r="D451">
        <v>574</v>
      </c>
      <c r="E451" s="2">
        <v>4.7921099537037042E-2</v>
      </c>
      <c r="F451" s="1">
        <v>4.7916666666666663E-2</v>
      </c>
      <c r="G451">
        <v>383</v>
      </c>
      <c r="H451">
        <v>4140.38</v>
      </c>
      <c r="I451">
        <v>0</v>
      </c>
      <c r="J451" t="s">
        <v>217</v>
      </c>
      <c r="K451" t="s">
        <v>22</v>
      </c>
      <c r="L451">
        <v>1</v>
      </c>
      <c r="N451" t="s">
        <v>23</v>
      </c>
      <c r="O451" t="s">
        <v>46</v>
      </c>
      <c r="P451" t="s">
        <v>28</v>
      </c>
      <c r="R451" t="s">
        <v>26</v>
      </c>
      <c r="S451">
        <v>15.6</v>
      </c>
      <c r="T451">
        <v>16.100000000000001</v>
      </c>
      <c r="U451">
        <v>16.399999999999999</v>
      </c>
      <c r="V451">
        <v>-0.5</v>
      </c>
      <c r="W451">
        <v>-0.8</v>
      </c>
      <c r="AB451">
        <f t="shared" si="8"/>
        <v>4140.38</v>
      </c>
    </row>
    <row r="452" spans="1:28" x14ac:dyDescent="0.25">
      <c r="A452" t="s">
        <v>285</v>
      </c>
      <c r="B452" t="s">
        <v>216</v>
      </c>
      <c r="C452" s="1">
        <v>0.55069444444444449</v>
      </c>
      <c r="D452">
        <v>574</v>
      </c>
      <c r="E452" s="2">
        <v>4.7921099537037042E-2</v>
      </c>
      <c r="F452" s="1">
        <v>4.7916666666666663E-2</v>
      </c>
      <c r="G452">
        <v>383</v>
      </c>
      <c r="H452">
        <v>4140.38</v>
      </c>
      <c r="I452">
        <v>0</v>
      </c>
      <c r="J452" t="s">
        <v>217</v>
      </c>
      <c r="K452" t="s">
        <v>22</v>
      </c>
      <c r="L452">
        <v>1</v>
      </c>
      <c r="N452" t="s">
        <v>23</v>
      </c>
      <c r="O452" t="s">
        <v>42</v>
      </c>
      <c r="P452" t="s">
        <v>28</v>
      </c>
      <c r="R452" t="s">
        <v>26</v>
      </c>
      <c r="S452">
        <v>16</v>
      </c>
      <c r="T452">
        <v>16.100000000000001</v>
      </c>
      <c r="U452">
        <v>16.399999999999999</v>
      </c>
      <c r="V452">
        <v>-0.1</v>
      </c>
      <c r="W452">
        <v>-0.4</v>
      </c>
      <c r="AB452">
        <f t="shared" si="8"/>
        <v>4140.38</v>
      </c>
    </row>
    <row r="453" spans="1:28" x14ac:dyDescent="0.25">
      <c r="A453" t="s">
        <v>285</v>
      </c>
      <c r="B453" t="s">
        <v>216</v>
      </c>
      <c r="C453" s="1">
        <v>0.55069444444444449</v>
      </c>
      <c r="D453">
        <v>574</v>
      </c>
      <c r="E453" s="2">
        <v>4.7921099537037042E-2</v>
      </c>
      <c r="F453" s="1">
        <v>4.7916666666666663E-2</v>
      </c>
      <c r="G453">
        <v>383</v>
      </c>
      <c r="H453">
        <v>4140.38</v>
      </c>
      <c r="I453">
        <v>0</v>
      </c>
      <c r="J453" t="s">
        <v>217</v>
      </c>
      <c r="K453" t="s">
        <v>22</v>
      </c>
      <c r="L453">
        <v>1</v>
      </c>
      <c r="N453" t="s">
        <v>23</v>
      </c>
      <c r="O453" t="s">
        <v>33</v>
      </c>
      <c r="P453" t="s">
        <v>28</v>
      </c>
      <c r="R453" t="s">
        <v>26</v>
      </c>
      <c r="S453">
        <v>17.5</v>
      </c>
      <c r="T453">
        <v>16.100000000000001</v>
      </c>
      <c r="U453">
        <v>16.399999999999999</v>
      </c>
      <c r="V453">
        <v>1.4</v>
      </c>
      <c r="W453">
        <v>1.1000000000000001</v>
      </c>
      <c r="AB453">
        <f t="shared" si="8"/>
        <v>4140.38</v>
      </c>
    </row>
    <row r="454" spans="1:28" x14ac:dyDescent="0.25">
      <c r="A454" t="s">
        <v>286</v>
      </c>
      <c r="B454" t="s">
        <v>216</v>
      </c>
      <c r="C454" s="1">
        <v>0.55104166666666665</v>
      </c>
      <c r="D454">
        <v>714</v>
      </c>
      <c r="E454" s="2">
        <v>4.826994212962963E-2</v>
      </c>
      <c r="F454" s="1">
        <v>4.8263888888888884E-2</v>
      </c>
      <c r="G454">
        <v>523</v>
      </c>
      <c r="H454">
        <v>4170.5200000000004</v>
      </c>
      <c r="I454">
        <v>2.83704</v>
      </c>
      <c r="J454" t="s">
        <v>217</v>
      </c>
      <c r="K454" t="s">
        <v>22</v>
      </c>
      <c r="L454">
        <v>1</v>
      </c>
      <c r="N454" t="s">
        <v>23</v>
      </c>
      <c r="O454" t="s">
        <v>36</v>
      </c>
      <c r="P454" t="s">
        <v>86</v>
      </c>
      <c r="Q454" t="s">
        <v>31</v>
      </c>
      <c r="R454" t="s">
        <v>80</v>
      </c>
      <c r="AB454">
        <f t="shared" si="8"/>
        <v>4170.5200000000004</v>
      </c>
    </row>
    <row r="455" spans="1:28" x14ac:dyDescent="0.25">
      <c r="A455" t="s">
        <v>287</v>
      </c>
      <c r="B455" t="s">
        <v>216</v>
      </c>
      <c r="C455" s="1">
        <v>0.5510532407407408</v>
      </c>
      <c r="D455">
        <v>782</v>
      </c>
      <c r="E455" s="2">
        <v>4.8282303240740738E-2</v>
      </c>
      <c r="F455" s="1">
        <v>4.8275462962962958E-2</v>
      </c>
      <c r="G455">
        <v>591</v>
      </c>
      <c r="H455">
        <v>4171.59</v>
      </c>
      <c r="I455">
        <v>4.1053699999999997</v>
      </c>
      <c r="J455" t="s">
        <v>217</v>
      </c>
      <c r="K455" t="s">
        <v>22</v>
      </c>
      <c r="L455">
        <v>1</v>
      </c>
      <c r="N455" t="s">
        <v>23</v>
      </c>
      <c r="O455" t="s">
        <v>31</v>
      </c>
      <c r="P455" t="s">
        <v>89</v>
      </c>
      <c r="Q455" t="s">
        <v>36</v>
      </c>
      <c r="R455" t="s">
        <v>80</v>
      </c>
      <c r="AB455">
        <f t="shared" si="8"/>
        <v>4171.59</v>
      </c>
    </row>
    <row r="456" spans="1:28" x14ac:dyDescent="0.25">
      <c r="A456" t="s">
        <v>288</v>
      </c>
      <c r="B456" t="s">
        <v>216</v>
      </c>
      <c r="C456" s="1">
        <v>0.55107638888888888</v>
      </c>
      <c r="D456">
        <v>551</v>
      </c>
      <c r="E456" s="2">
        <v>4.8302777777777778E-2</v>
      </c>
      <c r="F456" s="1">
        <v>4.8298611111111112E-2</v>
      </c>
      <c r="G456">
        <v>360</v>
      </c>
      <c r="H456">
        <v>4173.3599999999997</v>
      </c>
      <c r="I456">
        <v>0</v>
      </c>
      <c r="J456" t="s">
        <v>217</v>
      </c>
      <c r="K456" t="s">
        <v>22</v>
      </c>
      <c r="L456">
        <v>1</v>
      </c>
      <c r="N456" t="s">
        <v>23</v>
      </c>
      <c r="O456" t="s">
        <v>36</v>
      </c>
      <c r="P456" t="s">
        <v>86</v>
      </c>
      <c r="Q456" t="s">
        <v>31</v>
      </c>
      <c r="R456" t="s">
        <v>88</v>
      </c>
      <c r="AB456">
        <f t="shared" si="8"/>
        <v>4173.3599999999997</v>
      </c>
    </row>
    <row r="457" spans="1:28" x14ac:dyDescent="0.25">
      <c r="A457" t="s">
        <v>289</v>
      </c>
      <c r="B457" t="s">
        <v>216</v>
      </c>
      <c r="C457" s="1">
        <v>0.55109953703703707</v>
      </c>
      <c r="D457">
        <v>887</v>
      </c>
      <c r="E457" s="2">
        <v>4.8329814814814819E-2</v>
      </c>
      <c r="F457" s="1">
        <v>4.8321759259259266E-2</v>
      </c>
      <c r="G457">
        <v>696</v>
      </c>
      <c r="H457">
        <v>4175.7</v>
      </c>
      <c r="I457">
        <v>0</v>
      </c>
      <c r="J457" t="s">
        <v>217</v>
      </c>
      <c r="K457" t="s">
        <v>22</v>
      </c>
      <c r="L457">
        <v>1</v>
      </c>
      <c r="N457" t="s">
        <v>23</v>
      </c>
      <c r="O457" t="s">
        <v>31</v>
      </c>
      <c r="P457" t="s">
        <v>89</v>
      </c>
      <c r="Q457" t="s">
        <v>36</v>
      </c>
      <c r="R457" t="s">
        <v>88</v>
      </c>
      <c r="AB457">
        <f t="shared" si="8"/>
        <v>4175.7</v>
      </c>
    </row>
    <row r="458" spans="1:28" x14ac:dyDescent="0.25">
      <c r="A458" t="s">
        <v>290</v>
      </c>
      <c r="B458" t="s">
        <v>216</v>
      </c>
      <c r="C458" s="1">
        <v>0.55174768518518513</v>
      </c>
      <c r="D458">
        <v>861</v>
      </c>
      <c r="E458" s="2">
        <v>4.8977662037037038E-2</v>
      </c>
      <c r="F458" s="1">
        <v>4.8969907407407413E-2</v>
      </c>
      <c r="G458">
        <v>670</v>
      </c>
      <c r="H458">
        <v>4231.67</v>
      </c>
      <c r="I458">
        <v>7.50983</v>
      </c>
      <c r="J458" t="s">
        <v>217</v>
      </c>
      <c r="K458" t="s">
        <v>22</v>
      </c>
      <c r="L458">
        <v>1</v>
      </c>
      <c r="N458" t="s">
        <v>23</v>
      </c>
      <c r="O458" t="s">
        <v>36</v>
      </c>
      <c r="P458" t="s">
        <v>86</v>
      </c>
      <c r="Q458" t="s">
        <v>24</v>
      </c>
      <c r="R458" t="s">
        <v>80</v>
      </c>
      <c r="AB458">
        <f t="shared" si="8"/>
        <v>4231.67</v>
      </c>
    </row>
    <row r="459" spans="1:28" x14ac:dyDescent="0.25">
      <c r="A459" t="s">
        <v>291</v>
      </c>
      <c r="B459" t="s">
        <v>216</v>
      </c>
      <c r="C459" s="1">
        <v>0.55184027777777778</v>
      </c>
      <c r="D459">
        <v>370</v>
      </c>
      <c r="E459" s="2">
        <v>4.9064571759259261E-2</v>
      </c>
      <c r="F459" s="1">
        <v>4.9062500000000002E-2</v>
      </c>
      <c r="G459">
        <v>179</v>
      </c>
      <c r="H459">
        <v>4239.18</v>
      </c>
      <c r="I459">
        <v>0</v>
      </c>
      <c r="J459" t="s">
        <v>217</v>
      </c>
      <c r="K459" t="s">
        <v>22</v>
      </c>
      <c r="L459">
        <v>1</v>
      </c>
      <c r="N459" t="s">
        <v>23</v>
      </c>
      <c r="O459" t="s">
        <v>36</v>
      </c>
      <c r="P459" t="s">
        <v>86</v>
      </c>
      <c r="Q459" t="s">
        <v>24</v>
      </c>
      <c r="R459" t="s">
        <v>88</v>
      </c>
      <c r="AB459">
        <f t="shared" si="8"/>
        <v>4239.18</v>
      </c>
    </row>
    <row r="460" spans="1:28" x14ac:dyDescent="0.25">
      <c r="A460" t="s">
        <v>292</v>
      </c>
      <c r="B460" t="s">
        <v>216</v>
      </c>
      <c r="C460" s="1">
        <v>0.55184027777777778</v>
      </c>
      <c r="D460">
        <v>938</v>
      </c>
      <c r="E460" s="2">
        <v>4.9071145833333329E-2</v>
      </c>
      <c r="F460" s="1">
        <v>4.9062500000000002E-2</v>
      </c>
      <c r="G460">
        <v>747</v>
      </c>
      <c r="H460">
        <v>4239.75</v>
      </c>
      <c r="I460">
        <v>1.50197</v>
      </c>
      <c r="J460" t="s">
        <v>217</v>
      </c>
      <c r="K460" t="s">
        <v>22</v>
      </c>
      <c r="L460">
        <v>1</v>
      </c>
      <c r="N460" t="s">
        <v>23</v>
      </c>
      <c r="O460" t="s">
        <v>24</v>
      </c>
      <c r="P460" t="s">
        <v>89</v>
      </c>
      <c r="Q460" t="s">
        <v>36</v>
      </c>
      <c r="R460" t="s">
        <v>80</v>
      </c>
      <c r="AB460">
        <f t="shared" si="8"/>
        <v>4239.75</v>
      </c>
    </row>
    <row r="461" spans="1:28" x14ac:dyDescent="0.25">
      <c r="A461" t="s">
        <v>293</v>
      </c>
      <c r="B461" t="s">
        <v>216</v>
      </c>
      <c r="C461" s="1">
        <v>0.55186342592592597</v>
      </c>
      <c r="D461">
        <v>440</v>
      </c>
      <c r="E461" s="2">
        <v>4.9088530092592592E-2</v>
      </c>
      <c r="F461" s="1">
        <v>4.9085648148148149E-2</v>
      </c>
      <c r="G461">
        <v>249</v>
      </c>
      <c r="H461">
        <v>4241.25</v>
      </c>
      <c r="I461">
        <v>0</v>
      </c>
      <c r="J461" t="s">
        <v>217</v>
      </c>
      <c r="K461" t="s">
        <v>22</v>
      </c>
      <c r="L461">
        <v>1</v>
      </c>
      <c r="N461" t="s">
        <v>23</v>
      </c>
      <c r="O461" t="s">
        <v>24</v>
      </c>
      <c r="P461" t="s">
        <v>89</v>
      </c>
      <c r="Q461" t="s">
        <v>36</v>
      </c>
      <c r="R461" t="s">
        <v>88</v>
      </c>
      <c r="AB461">
        <f t="shared" si="8"/>
        <v>4241.25</v>
      </c>
    </row>
    <row r="462" spans="1:28" x14ac:dyDescent="0.25">
      <c r="A462" t="s">
        <v>294</v>
      </c>
      <c r="B462" t="s">
        <v>216</v>
      </c>
      <c r="C462" s="1">
        <v>0.55277777777777781</v>
      </c>
      <c r="D462">
        <v>209</v>
      </c>
      <c r="E462" s="2">
        <v>5.0000208333333331E-2</v>
      </c>
      <c r="F462" s="1">
        <v>4.9999999999999996E-2</v>
      </c>
      <c r="G462">
        <v>18</v>
      </c>
      <c r="H462">
        <v>4320.0200000000004</v>
      </c>
      <c r="I462">
        <v>0</v>
      </c>
      <c r="J462" t="s">
        <v>217</v>
      </c>
      <c r="K462" t="s">
        <v>22</v>
      </c>
      <c r="L462">
        <v>1</v>
      </c>
      <c r="N462" t="s">
        <v>23</v>
      </c>
      <c r="O462" t="s">
        <v>36</v>
      </c>
      <c r="P462" t="s">
        <v>28</v>
      </c>
      <c r="R462" t="s">
        <v>26</v>
      </c>
      <c r="S462">
        <v>17.5</v>
      </c>
      <c r="T462">
        <v>15.9</v>
      </c>
      <c r="U462">
        <v>16.2</v>
      </c>
      <c r="V462">
        <v>1.6</v>
      </c>
      <c r="W462">
        <v>1.3</v>
      </c>
      <c r="AB462">
        <f t="shared" si="8"/>
        <v>4320.0200000000004</v>
      </c>
    </row>
    <row r="463" spans="1:28" x14ac:dyDescent="0.25">
      <c r="A463" t="s">
        <v>294</v>
      </c>
      <c r="B463" t="s">
        <v>216</v>
      </c>
      <c r="C463" s="1">
        <v>0.55277777777777781</v>
      </c>
      <c r="D463">
        <v>209</v>
      </c>
      <c r="E463" s="2">
        <v>5.0000208333333331E-2</v>
      </c>
      <c r="F463" s="1">
        <v>4.9999999999999996E-2</v>
      </c>
      <c r="G463">
        <v>18</v>
      </c>
      <c r="H463">
        <v>4320.0200000000004</v>
      </c>
      <c r="I463">
        <v>0</v>
      </c>
      <c r="J463" t="s">
        <v>217</v>
      </c>
      <c r="K463" t="s">
        <v>22</v>
      </c>
      <c r="L463">
        <v>1</v>
      </c>
      <c r="N463" t="s">
        <v>23</v>
      </c>
      <c r="O463" t="s">
        <v>24</v>
      </c>
      <c r="P463" t="s">
        <v>28</v>
      </c>
      <c r="R463" t="s">
        <v>26</v>
      </c>
      <c r="S463">
        <v>16.2</v>
      </c>
      <c r="T463">
        <v>15.9</v>
      </c>
      <c r="U463">
        <v>16.2</v>
      </c>
      <c r="V463">
        <v>0.3</v>
      </c>
      <c r="W463">
        <v>0</v>
      </c>
      <c r="AB463">
        <f t="shared" si="8"/>
        <v>4320.0200000000004</v>
      </c>
    </row>
    <row r="464" spans="1:28" x14ac:dyDescent="0.25">
      <c r="A464" t="s">
        <v>295</v>
      </c>
      <c r="B464" t="s">
        <v>216</v>
      </c>
      <c r="C464" s="1">
        <v>0.55486111111111114</v>
      </c>
      <c r="D464">
        <v>212</v>
      </c>
      <c r="E464" s="2">
        <v>5.2083576388888886E-2</v>
      </c>
      <c r="F464" s="1">
        <v>5.2083333333333336E-2</v>
      </c>
      <c r="G464">
        <v>21</v>
      </c>
      <c r="H464">
        <v>4500.0200000000004</v>
      </c>
      <c r="I464">
        <v>0</v>
      </c>
      <c r="J464" t="s">
        <v>217</v>
      </c>
      <c r="K464" t="s">
        <v>22</v>
      </c>
      <c r="L464">
        <v>1</v>
      </c>
      <c r="N464" t="s">
        <v>23</v>
      </c>
      <c r="O464" t="s">
        <v>33</v>
      </c>
      <c r="P464" t="s">
        <v>28</v>
      </c>
      <c r="R464" t="s">
        <v>26</v>
      </c>
      <c r="S464">
        <v>16.3</v>
      </c>
      <c r="T464">
        <v>15.9</v>
      </c>
      <c r="U464">
        <v>16.100000000000001</v>
      </c>
      <c r="V464">
        <v>0.4</v>
      </c>
      <c r="W464">
        <v>0.2</v>
      </c>
      <c r="AB464">
        <f t="shared" si="8"/>
        <v>4500.0200000000004</v>
      </c>
    </row>
    <row r="465" spans="1:28" x14ac:dyDescent="0.25">
      <c r="A465" t="s">
        <v>295</v>
      </c>
      <c r="B465" t="s">
        <v>216</v>
      </c>
      <c r="C465" s="1">
        <v>0.55486111111111114</v>
      </c>
      <c r="D465">
        <v>212</v>
      </c>
      <c r="E465" s="2">
        <v>5.2083576388888886E-2</v>
      </c>
      <c r="F465" s="1">
        <v>5.2083333333333336E-2</v>
      </c>
      <c r="G465">
        <v>21</v>
      </c>
      <c r="H465">
        <v>4500.0200000000004</v>
      </c>
      <c r="I465">
        <v>0</v>
      </c>
      <c r="J465" t="s">
        <v>217</v>
      </c>
      <c r="K465" t="s">
        <v>22</v>
      </c>
      <c r="L465">
        <v>1</v>
      </c>
      <c r="N465" t="s">
        <v>23</v>
      </c>
      <c r="O465" t="s">
        <v>42</v>
      </c>
      <c r="P465" t="s">
        <v>28</v>
      </c>
      <c r="R465" t="s">
        <v>26</v>
      </c>
      <c r="S465">
        <v>16.399999999999999</v>
      </c>
      <c r="T465">
        <v>15.9</v>
      </c>
      <c r="U465">
        <v>16.100000000000001</v>
      </c>
      <c r="V465">
        <v>0.5</v>
      </c>
      <c r="W465">
        <v>0.3</v>
      </c>
      <c r="AB465">
        <f t="shared" si="8"/>
        <v>4500.0200000000004</v>
      </c>
    </row>
    <row r="466" spans="1:28" x14ac:dyDescent="0.25">
      <c r="A466" t="s">
        <v>296</v>
      </c>
      <c r="B466" t="s">
        <v>216</v>
      </c>
      <c r="C466" s="1">
        <v>0.55543981481481486</v>
      </c>
      <c r="D466">
        <v>377</v>
      </c>
      <c r="E466" s="2">
        <v>5.266418981481482E-2</v>
      </c>
      <c r="F466" s="1">
        <v>5.2662037037037035E-2</v>
      </c>
      <c r="G466">
        <v>186</v>
      </c>
      <c r="H466">
        <v>4550.1899999999996</v>
      </c>
      <c r="I466">
        <v>1.9692400000000001</v>
      </c>
      <c r="J466" t="s">
        <v>217</v>
      </c>
      <c r="K466" t="s">
        <v>22</v>
      </c>
      <c r="L466">
        <v>1</v>
      </c>
      <c r="N466" t="s">
        <v>23</v>
      </c>
      <c r="O466" t="s">
        <v>36</v>
      </c>
      <c r="P466" t="s">
        <v>86</v>
      </c>
      <c r="Q466" t="s">
        <v>31</v>
      </c>
      <c r="R466" t="s">
        <v>80</v>
      </c>
      <c r="AB466">
        <f t="shared" si="8"/>
        <v>4550.1899999999996</v>
      </c>
    </row>
    <row r="467" spans="1:28" x14ac:dyDescent="0.25">
      <c r="A467" t="s">
        <v>297</v>
      </c>
      <c r="B467" t="s">
        <v>216</v>
      </c>
      <c r="C467" s="1">
        <v>0.5554513888888889</v>
      </c>
      <c r="D467">
        <v>345</v>
      </c>
      <c r="E467" s="2">
        <v>5.2675393518518521E-2</v>
      </c>
      <c r="F467" s="1">
        <v>5.2673611111111109E-2</v>
      </c>
      <c r="G467">
        <v>154</v>
      </c>
      <c r="H467">
        <v>4551.1499999999996</v>
      </c>
      <c r="I467">
        <v>2.3697699999999999</v>
      </c>
      <c r="J467" t="s">
        <v>217</v>
      </c>
      <c r="K467" t="s">
        <v>22</v>
      </c>
      <c r="L467">
        <v>1</v>
      </c>
      <c r="N467" t="s">
        <v>23</v>
      </c>
      <c r="O467" t="s">
        <v>31</v>
      </c>
      <c r="P467" t="s">
        <v>89</v>
      </c>
      <c r="Q467" t="s">
        <v>36</v>
      </c>
      <c r="R467" t="s">
        <v>80</v>
      </c>
      <c r="AB467">
        <f t="shared" si="8"/>
        <v>4551.1499999999996</v>
      </c>
    </row>
    <row r="468" spans="1:28" x14ac:dyDescent="0.25">
      <c r="A468" t="s">
        <v>298</v>
      </c>
      <c r="B468" t="s">
        <v>216</v>
      </c>
      <c r="C468" s="1">
        <v>0.55546296296296294</v>
      </c>
      <c r="D468">
        <v>346</v>
      </c>
      <c r="E468" s="2">
        <v>5.2686990740740736E-2</v>
      </c>
      <c r="F468" s="1">
        <v>5.2685185185185189E-2</v>
      </c>
      <c r="G468">
        <v>156</v>
      </c>
      <c r="H468">
        <v>4552.16</v>
      </c>
      <c r="I468">
        <v>0</v>
      </c>
      <c r="J468" t="s">
        <v>217</v>
      </c>
      <c r="K468" t="s">
        <v>22</v>
      </c>
      <c r="L468">
        <v>1</v>
      </c>
      <c r="N468" t="s">
        <v>23</v>
      </c>
      <c r="O468" t="s">
        <v>36</v>
      </c>
      <c r="P468" t="s">
        <v>86</v>
      </c>
      <c r="Q468" t="s">
        <v>31</v>
      </c>
      <c r="R468" t="s">
        <v>88</v>
      </c>
      <c r="AB468">
        <f t="shared" si="8"/>
        <v>4552.16</v>
      </c>
    </row>
    <row r="469" spans="1:28" x14ac:dyDescent="0.25">
      <c r="A469" t="s">
        <v>299</v>
      </c>
      <c r="B469" t="s">
        <v>216</v>
      </c>
      <c r="C469" s="1">
        <v>0.55547453703703698</v>
      </c>
      <c r="D469">
        <v>715</v>
      </c>
      <c r="E469" s="2">
        <v>5.2702824074074069E-2</v>
      </c>
      <c r="F469" s="1">
        <v>5.2696759259259263E-2</v>
      </c>
      <c r="G469">
        <v>524</v>
      </c>
      <c r="H469">
        <v>4553.5200000000004</v>
      </c>
      <c r="I469">
        <v>0</v>
      </c>
      <c r="J469" t="s">
        <v>217</v>
      </c>
      <c r="K469" t="s">
        <v>22</v>
      </c>
      <c r="L469">
        <v>1</v>
      </c>
      <c r="N469" t="s">
        <v>23</v>
      </c>
      <c r="O469" t="s">
        <v>31</v>
      </c>
      <c r="P469" t="s">
        <v>89</v>
      </c>
      <c r="Q469" t="s">
        <v>36</v>
      </c>
      <c r="R469" t="s">
        <v>88</v>
      </c>
      <c r="AB469">
        <f t="shared" si="8"/>
        <v>4553.5200000000004</v>
      </c>
    </row>
    <row r="470" spans="1:28" x14ac:dyDescent="0.25">
      <c r="A470" t="s">
        <v>300</v>
      </c>
      <c r="B470" t="s">
        <v>216</v>
      </c>
      <c r="C470" s="1">
        <v>0.55694444444444446</v>
      </c>
      <c r="D470">
        <v>681</v>
      </c>
      <c r="E470" s="2">
        <v>5.4172337962962967E-2</v>
      </c>
      <c r="F470" s="1">
        <v>5.4166666666666669E-2</v>
      </c>
      <c r="G470">
        <v>490</v>
      </c>
      <c r="H470">
        <v>4680.49</v>
      </c>
      <c r="I470">
        <v>0</v>
      </c>
      <c r="J470" t="s">
        <v>217</v>
      </c>
      <c r="K470" t="s">
        <v>22</v>
      </c>
      <c r="L470">
        <v>1</v>
      </c>
      <c r="N470" t="s">
        <v>23</v>
      </c>
      <c r="O470" t="s">
        <v>36</v>
      </c>
      <c r="P470" t="s">
        <v>28</v>
      </c>
      <c r="R470" t="s">
        <v>26</v>
      </c>
      <c r="S470">
        <v>16.5</v>
      </c>
      <c r="T470">
        <v>15.9</v>
      </c>
      <c r="U470">
        <v>16.2</v>
      </c>
      <c r="V470">
        <v>0.6</v>
      </c>
      <c r="W470">
        <v>0.3</v>
      </c>
      <c r="AB470">
        <f t="shared" si="8"/>
        <v>4680.49</v>
      </c>
    </row>
    <row r="471" spans="1:28" x14ac:dyDescent="0.25">
      <c r="A471" t="s">
        <v>300</v>
      </c>
      <c r="B471" t="s">
        <v>216</v>
      </c>
      <c r="C471" s="1">
        <v>0.55694444444444446</v>
      </c>
      <c r="D471">
        <v>681</v>
      </c>
      <c r="E471" s="2">
        <v>5.4172337962962967E-2</v>
      </c>
      <c r="F471" s="1">
        <v>5.4166666666666669E-2</v>
      </c>
      <c r="G471">
        <v>490</v>
      </c>
      <c r="H471">
        <v>4680.49</v>
      </c>
      <c r="I471">
        <v>0</v>
      </c>
      <c r="J471" t="s">
        <v>217</v>
      </c>
      <c r="K471" t="s">
        <v>22</v>
      </c>
      <c r="L471">
        <v>1</v>
      </c>
      <c r="N471" t="s">
        <v>23</v>
      </c>
      <c r="O471" t="s">
        <v>33</v>
      </c>
      <c r="P471" t="s">
        <v>28</v>
      </c>
      <c r="R471" t="s">
        <v>26</v>
      </c>
      <c r="S471">
        <v>16.5</v>
      </c>
      <c r="T471">
        <v>15.9</v>
      </c>
      <c r="U471">
        <v>16.2</v>
      </c>
      <c r="V471">
        <v>0.6</v>
      </c>
      <c r="W471">
        <v>0.3</v>
      </c>
      <c r="AB471">
        <f t="shared" si="8"/>
        <v>4680.49</v>
      </c>
    </row>
    <row r="472" spans="1:28" x14ac:dyDescent="0.25">
      <c r="A472" t="s">
        <v>300</v>
      </c>
      <c r="B472" t="s">
        <v>216</v>
      </c>
      <c r="C472" s="1">
        <v>0.55694444444444446</v>
      </c>
      <c r="D472">
        <v>681</v>
      </c>
      <c r="E472" s="2">
        <v>5.4172337962962967E-2</v>
      </c>
      <c r="F472" s="1">
        <v>5.4166666666666669E-2</v>
      </c>
      <c r="G472">
        <v>490</v>
      </c>
      <c r="H472">
        <v>4680.49</v>
      </c>
      <c r="I472">
        <v>0</v>
      </c>
      <c r="J472" t="s">
        <v>217</v>
      </c>
      <c r="K472" t="s">
        <v>22</v>
      </c>
      <c r="L472">
        <v>1</v>
      </c>
      <c r="N472" t="s">
        <v>23</v>
      </c>
      <c r="O472" t="s">
        <v>42</v>
      </c>
      <c r="P472" t="s">
        <v>28</v>
      </c>
      <c r="R472" t="s">
        <v>26</v>
      </c>
      <c r="S472">
        <v>16.3</v>
      </c>
      <c r="T472">
        <v>15.9</v>
      </c>
      <c r="U472">
        <v>16.2</v>
      </c>
      <c r="V472">
        <v>0.4</v>
      </c>
      <c r="W472">
        <v>0.1</v>
      </c>
      <c r="AB472">
        <f t="shared" si="8"/>
        <v>4680.49</v>
      </c>
    </row>
    <row r="473" spans="1:28" x14ac:dyDescent="0.25">
      <c r="A473" t="s">
        <v>301</v>
      </c>
      <c r="B473" t="s">
        <v>216</v>
      </c>
      <c r="C473" s="1">
        <v>0.55902777777777779</v>
      </c>
      <c r="D473">
        <v>783</v>
      </c>
      <c r="E473" s="2">
        <v>5.6256851851851856E-2</v>
      </c>
      <c r="F473" s="1">
        <v>5.6250000000000001E-2</v>
      </c>
      <c r="G473">
        <v>592</v>
      </c>
      <c r="H473">
        <v>4860.59</v>
      </c>
      <c r="I473">
        <v>0</v>
      </c>
      <c r="J473" t="s">
        <v>217</v>
      </c>
      <c r="K473" t="s">
        <v>22</v>
      </c>
      <c r="L473">
        <v>1</v>
      </c>
      <c r="N473" t="s">
        <v>23</v>
      </c>
      <c r="O473" t="s">
        <v>42</v>
      </c>
      <c r="P473" t="s">
        <v>28</v>
      </c>
      <c r="R473" t="s">
        <v>26</v>
      </c>
      <c r="S473">
        <v>15.8</v>
      </c>
      <c r="T473">
        <v>16</v>
      </c>
      <c r="U473">
        <v>16.2</v>
      </c>
      <c r="V473">
        <v>-0.2</v>
      </c>
      <c r="W473">
        <v>-0.4</v>
      </c>
      <c r="AB473">
        <f t="shared" si="8"/>
        <v>4860.59</v>
      </c>
    </row>
    <row r="474" spans="1:28" x14ac:dyDescent="0.25">
      <c r="A474" t="s">
        <v>301</v>
      </c>
      <c r="B474" t="s">
        <v>216</v>
      </c>
      <c r="C474" s="1">
        <v>0.55902777777777779</v>
      </c>
      <c r="D474">
        <v>783</v>
      </c>
      <c r="E474" s="2">
        <v>5.6256851851851856E-2</v>
      </c>
      <c r="F474" s="1">
        <v>5.6250000000000001E-2</v>
      </c>
      <c r="G474">
        <v>592</v>
      </c>
      <c r="H474">
        <v>4860.59</v>
      </c>
      <c r="I474">
        <v>0</v>
      </c>
      <c r="J474" t="s">
        <v>217</v>
      </c>
      <c r="K474" t="s">
        <v>22</v>
      </c>
      <c r="L474">
        <v>1</v>
      </c>
      <c r="N474" t="s">
        <v>23</v>
      </c>
      <c r="O474" t="s">
        <v>33</v>
      </c>
      <c r="P474" t="s">
        <v>28</v>
      </c>
      <c r="R474" t="s">
        <v>26</v>
      </c>
      <c r="S474">
        <v>16.899999999999999</v>
      </c>
      <c r="T474">
        <v>16</v>
      </c>
      <c r="U474">
        <v>16.2</v>
      </c>
      <c r="V474">
        <v>0.9</v>
      </c>
      <c r="W474">
        <v>0.7</v>
      </c>
      <c r="AB474">
        <f t="shared" si="8"/>
        <v>4860.59</v>
      </c>
    </row>
    <row r="475" spans="1:28" x14ac:dyDescent="0.25">
      <c r="A475" t="s">
        <v>301</v>
      </c>
      <c r="B475" t="s">
        <v>216</v>
      </c>
      <c r="C475" s="1">
        <v>0.55902777777777779</v>
      </c>
      <c r="D475">
        <v>783</v>
      </c>
      <c r="E475" s="2">
        <v>5.6256851851851856E-2</v>
      </c>
      <c r="F475" s="1">
        <v>5.6250000000000001E-2</v>
      </c>
      <c r="G475">
        <v>592</v>
      </c>
      <c r="H475">
        <v>4860.59</v>
      </c>
      <c r="I475">
        <v>0</v>
      </c>
      <c r="J475" t="s">
        <v>217</v>
      </c>
      <c r="K475" t="s">
        <v>22</v>
      </c>
      <c r="L475">
        <v>1</v>
      </c>
      <c r="N475" t="s">
        <v>23</v>
      </c>
      <c r="O475" t="s">
        <v>36</v>
      </c>
      <c r="P475" t="s">
        <v>28</v>
      </c>
      <c r="R475" t="s">
        <v>26</v>
      </c>
      <c r="S475">
        <v>16.600000000000001</v>
      </c>
      <c r="T475">
        <v>16</v>
      </c>
      <c r="U475">
        <v>16.2</v>
      </c>
      <c r="V475">
        <v>0.6</v>
      </c>
      <c r="W475">
        <v>0.4</v>
      </c>
      <c r="AB475">
        <f t="shared" si="8"/>
        <v>4860.59</v>
      </c>
    </row>
    <row r="476" spans="1:28" x14ac:dyDescent="0.25">
      <c r="A476" t="s">
        <v>302</v>
      </c>
      <c r="B476" t="s">
        <v>216</v>
      </c>
      <c r="C476" s="1">
        <v>0.56112268518518515</v>
      </c>
      <c r="D476">
        <v>253</v>
      </c>
      <c r="E476" s="2">
        <v>5.8345625000000005E-2</v>
      </c>
      <c r="F476" s="1">
        <v>5.8344907407407408E-2</v>
      </c>
      <c r="G476">
        <v>62</v>
      </c>
      <c r="H476">
        <v>5041.0600000000004</v>
      </c>
      <c r="I476">
        <v>0</v>
      </c>
      <c r="J476" t="s">
        <v>217</v>
      </c>
      <c r="K476" t="s">
        <v>22</v>
      </c>
      <c r="L476">
        <v>1</v>
      </c>
      <c r="N476" t="s">
        <v>23</v>
      </c>
      <c r="O476" t="s">
        <v>42</v>
      </c>
      <c r="P476" t="s">
        <v>28</v>
      </c>
      <c r="R476" t="s">
        <v>26</v>
      </c>
      <c r="S476">
        <v>16.600000000000001</v>
      </c>
      <c r="T476">
        <v>15.9</v>
      </c>
      <c r="U476">
        <v>16.100000000000001</v>
      </c>
      <c r="V476">
        <v>0.7</v>
      </c>
      <c r="W476">
        <v>0.5</v>
      </c>
      <c r="AB476">
        <f t="shared" si="8"/>
        <v>5041.0600000000004</v>
      </c>
    </row>
    <row r="477" spans="1:28" x14ac:dyDescent="0.25">
      <c r="A477" t="s">
        <v>302</v>
      </c>
      <c r="B477" t="s">
        <v>216</v>
      </c>
      <c r="C477" s="1">
        <v>0.56112268518518515</v>
      </c>
      <c r="D477">
        <v>253</v>
      </c>
      <c r="E477" s="2">
        <v>5.8345625000000005E-2</v>
      </c>
      <c r="F477" s="1">
        <v>5.8344907407407408E-2</v>
      </c>
      <c r="G477">
        <v>62</v>
      </c>
      <c r="H477">
        <v>5041.0600000000004</v>
      </c>
      <c r="I477">
        <v>0</v>
      </c>
      <c r="J477" t="s">
        <v>217</v>
      </c>
      <c r="K477" t="s">
        <v>22</v>
      </c>
      <c r="L477">
        <v>1</v>
      </c>
      <c r="N477" t="s">
        <v>23</v>
      </c>
      <c r="O477" t="s">
        <v>24</v>
      </c>
      <c r="P477" t="s">
        <v>28</v>
      </c>
      <c r="R477" t="s">
        <v>26</v>
      </c>
      <c r="S477">
        <v>15.9</v>
      </c>
      <c r="T477">
        <v>15.9</v>
      </c>
      <c r="U477">
        <v>16.100000000000001</v>
      </c>
      <c r="V477">
        <v>0</v>
      </c>
      <c r="W477">
        <v>-0.2</v>
      </c>
      <c r="AB477">
        <f t="shared" si="8"/>
        <v>5041.0600000000004</v>
      </c>
    </row>
    <row r="478" spans="1:28" x14ac:dyDescent="0.25">
      <c r="A478" t="s">
        <v>302</v>
      </c>
      <c r="B478" t="s">
        <v>216</v>
      </c>
      <c r="C478" s="1">
        <v>0.56112268518518515</v>
      </c>
      <c r="D478">
        <v>253</v>
      </c>
      <c r="E478" s="2">
        <v>5.8345625000000005E-2</v>
      </c>
      <c r="F478" s="1">
        <v>5.8344907407407408E-2</v>
      </c>
      <c r="G478">
        <v>62</v>
      </c>
      <c r="H478">
        <v>5041.0600000000004</v>
      </c>
      <c r="I478">
        <v>0</v>
      </c>
      <c r="J478" t="s">
        <v>217</v>
      </c>
      <c r="K478" t="s">
        <v>22</v>
      </c>
      <c r="L478">
        <v>1</v>
      </c>
      <c r="N478" t="s">
        <v>23</v>
      </c>
      <c r="O478" t="s">
        <v>46</v>
      </c>
      <c r="P478" t="s">
        <v>28</v>
      </c>
      <c r="R478" t="s">
        <v>26</v>
      </c>
      <c r="S478">
        <v>15.5</v>
      </c>
      <c r="T478">
        <v>15.9</v>
      </c>
      <c r="U478">
        <v>16.100000000000001</v>
      </c>
      <c r="V478">
        <v>-0.4</v>
      </c>
      <c r="W478">
        <v>-0.6</v>
      </c>
      <c r="AB478">
        <f t="shared" si="8"/>
        <v>5041.0600000000004</v>
      </c>
    </row>
    <row r="479" spans="1:28" x14ac:dyDescent="0.25">
      <c r="A479" t="s">
        <v>303</v>
      </c>
      <c r="B479" t="s">
        <v>216</v>
      </c>
      <c r="C479" s="1">
        <v>0.56319444444444444</v>
      </c>
      <c r="D479">
        <v>153</v>
      </c>
      <c r="E479" s="2">
        <v>6.0416238425925924E-2</v>
      </c>
      <c r="F479" s="1">
        <v>6.04050925925926E-2</v>
      </c>
      <c r="G479">
        <v>963</v>
      </c>
      <c r="H479">
        <v>5219.96</v>
      </c>
      <c r="I479">
        <v>0</v>
      </c>
      <c r="J479" t="s">
        <v>217</v>
      </c>
      <c r="K479" t="s">
        <v>22</v>
      </c>
      <c r="L479">
        <v>1</v>
      </c>
      <c r="N479" t="s">
        <v>23</v>
      </c>
      <c r="O479" t="s">
        <v>42</v>
      </c>
      <c r="P479" t="s">
        <v>28</v>
      </c>
      <c r="R479" t="s">
        <v>26</v>
      </c>
      <c r="S479">
        <v>15.9</v>
      </c>
      <c r="T479">
        <v>15.9</v>
      </c>
      <c r="U479">
        <v>16.2</v>
      </c>
      <c r="V479">
        <v>0</v>
      </c>
      <c r="W479">
        <v>-0.3</v>
      </c>
      <c r="AB479">
        <f t="shared" si="8"/>
        <v>5219.96</v>
      </c>
    </row>
    <row r="480" spans="1:28" x14ac:dyDescent="0.25">
      <c r="A480" t="s">
        <v>303</v>
      </c>
      <c r="B480" t="s">
        <v>216</v>
      </c>
      <c r="C480" s="1">
        <v>0.56319444444444444</v>
      </c>
      <c r="D480">
        <v>153</v>
      </c>
      <c r="E480" s="2">
        <v>6.0416238425925924E-2</v>
      </c>
      <c r="F480" s="1">
        <v>6.04050925925926E-2</v>
      </c>
      <c r="G480">
        <v>963</v>
      </c>
      <c r="H480">
        <v>5219.96</v>
      </c>
      <c r="I480">
        <v>0</v>
      </c>
      <c r="J480" t="s">
        <v>217</v>
      </c>
      <c r="K480" t="s">
        <v>22</v>
      </c>
      <c r="L480">
        <v>1</v>
      </c>
      <c r="N480" t="s">
        <v>23</v>
      </c>
      <c r="O480" t="s">
        <v>46</v>
      </c>
      <c r="P480" t="s">
        <v>28</v>
      </c>
      <c r="R480" t="s">
        <v>26</v>
      </c>
      <c r="S480">
        <v>16.399999999999999</v>
      </c>
      <c r="T480">
        <v>15.9</v>
      </c>
      <c r="U480">
        <v>16.2</v>
      </c>
      <c r="V480">
        <v>0.5</v>
      </c>
      <c r="W480">
        <v>0.2</v>
      </c>
      <c r="AB480">
        <f t="shared" si="8"/>
        <v>5219.96</v>
      </c>
    </row>
    <row r="481" spans="1:28" x14ac:dyDescent="0.25">
      <c r="A481" t="s">
        <v>304</v>
      </c>
      <c r="B481" t="s">
        <v>216</v>
      </c>
      <c r="C481" s="1">
        <v>0.56527777777777777</v>
      </c>
      <c r="D481">
        <v>323</v>
      </c>
      <c r="E481" s="2">
        <v>6.2501527777777774E-2</v>
      </c>
      <c r="F481" s="1">
        <v>6.25E-2</v>
      </c>
      <c r="G481">
        <v>132</v>
      </c>
      <c r="H481">
        <v>5400.13</v>
      </c>
      <c r="I481">
        <v>0</v>
      </c>
      <c r="J481" t="s">
        <v>217</v>
      </c>
      <c r="K481" t="s">
        <v>22</v>
      </c>
      <c r="L481">
        <v>1</v>
      </c>
      <c r="N481" t="s">
        <v>23</v>
      </c>
      <c r="O481" t="s">
        <v>42</v>
      </c>
      <c r="P481" t="s">
        <v>28</v>
      </c>
      <c r="R481" t="s">
        <v>26</v>
      </c>
      <c r="S481">
        <v>16.3</v>
      </c>
      <c r="T481">
        <v>16.100000000000001</v>
      </c>
      <c r="U481">
        <v>16.3</v>
      </c>
      <c r="V481">
        <v>0.2</v>
      </c>
      <c r="W481">
        <v>0</v>
      </c>
      <c r="AB481">
        <f t="shared" si="8"/>
        <v>5400.13</v>
      </c>
    </row>
    <row r="482" spans="1:28" x14ac:dyDescent="0.25">
      <c r="A482" t="s">
        <v>304</v>
      </c>
      <c r="B482" t="s">
        <v>216</v>
      </c>
      <c r="C482" s="1">
        <v>0.56527777777777777</v>
      </c>
      <c r="D482">
        <v>323</v>
      </c>
      <c r="E482" s="2">
        <v>6.2501527777777774E-2</v>
      </c>
      <c r="F482" s="1">
        <v>6.25E-2</v>
      </c>
      <c r="G482">
        <v>132</v>
      </c>
      <c r="H482">
        <v>5400.13</v>
      </c>
      <c r="I482">
        <v>0</v>
      </c>
      <c r="J482" t="s">
        <v>217</v>
      </c>
      <c r="K482" t="s">
        <v>22</v>
      </c>
      <c r="L482">
        <v>1</v>
      </c>
      <c r="N482" t="s">
        <v>23</v>
      </c>
      <c r="O482" t="s">
        <v>46</v>
      </c>
      <c r="P482" t="s">
        <v>28</v>
      </c>
      <c r="R482" t="s">
        <v>26</v>
      </c>
      <c r="S482">
        <v>16.600000000000001</v>
      </c>
      <c r="T482">
        <v>16.100000000000001</v>
      </c>
      <c r="U482">
        <v>16.3</v>
      </c>
      <c r="V482">
        <v>0.5</v>
      </c>
      <c r="W482">
        <v>0.3</v>
      </c>
      <c r="AB482">
        <f t="shared" si="8"/>
        <v>5400.13</v>
      </c>
    </row>
    <row r="483" spans="1:28" x14ac:dyDescent="0.25">
      <c r="A483" t="s">
        <v>304</v>
      </c>
      <c r="B483" t="s">
        <v>216</v>
      </c>
      <c r="C483" s="1">
        <v>0.56527777777777777</v>
      </c>
      <c r="D483">
        <v>323</v>
      </c>
      <c r="E483" s="2">
        <v>6.2501527777777774E-2</v>
      </c>
      <c r="F483" s="1">
        <v>6.25E-2</v>
      </c>
      <c r="G483">
        <v>132</v>
      </c>
      <c r="H483">
        <v>5400.13</v>
      </c>
      <c r="I483">
        <v>0</v>
      </c>
      <c r="J483" t="s">
        <v>217</v>
      </c>
      <c r="K483" t="s">
        <v>22</v>
      </c>
      <c r="L483">
        <v>1</v>
      </c>
      <c r="N483" t="s">
        <v>23</v>
      </c>
      <c r="O483" t="s">
        <v>36</v>
      </c>
      <c r="P483" t="s">
        <v>28</v>
      </c>
      <c r="R483" t="s">
        <v>26</v>
      </c>
      <c r="S483">
        <v>16.7</v>
      </c>
      <c r="T483">
        <v>16.100000000000001</v>
      </c>
      <c r="U483">
        <v>16.3</v>
      </c>
      <c r="V483">
        <v>0.6</v>
      </c>
      <c r="W483">
        <v>0.4</v>
      </c>
      <c r="AB483">
        <f t="shared" ref="AB483:AB518" si="9">H483+0</f>
        <v>5400.13</v>
      </c>
    </row>
    <row r="484" spans="1:28" x14ac:dyDescent="0.25">
      <c r="A484" t="s">
        <v>305</v>
      </c>
      <c r="B484" t="s">
        <v>216</v>
      </c>
      <c r="C484" s="1">
        <v>0.56587962962962968</v>
      </c>
      <c r="D484">
        <v>524</v>
      </c>
      <c r="E484" s="2">
        <v>6.3105706018518518E-2</v>
      </c>
      <c r="F484" s="1">
        <v>6.3101851851851853E-2</v>
      </c>
      <c r="G484">
        <v>333</v>
      </c>
      <c r="H484">
        <v>5452.33</v>
      </c>
      <c r="I484">
        <v>59.377699999999997</v>
      </c>
      <c r="J484" t="s">
        <v>217</v>
      </c>
      <c r="K484" t="s">
        <v>22</v>
      </c>
      <c r="L484">
        <v>1</v>
      </c>
      <c r="N484" t="s">
        <v>23</v>
      </c>
      <c r="O484" t="s">
        <v>33</v>
      </c>
      <c r="P484" t="s">
        <v>86</v>
      </c>
      <c r="Q484" t="s">
        <v>46</v>
      </c>
      <c r="R484" t="s">
        <v>80</v>
      </c>
      <c r="AB484">
        <f t="shared" si="9"/>
        <v>5452.33</v>
      </c>
    </row>
    <row r="485" spans="1:28" x14ac:dyDescent="0.25">
      <c r="A485" t="s">
        <v>306</v>
      </c>
      <c r="B485" t="s">
        <v>216</v>
      </c>
      <c r="C485" s="1">
        <v>0.56656249999999997</v>
      </c>
      <c r="D485">
        <v>902</v>
      </c>
      <c r="E485" s="2">
        <v>6.3792951388888894E-2</v>
      </c>
      <c r="F485" s="1">
        <v>6.3784722222222215E-2</v>
      </c>
      <c r="G485">
        <v>711</v>
      </c>
      <c r="H485">
        <v>5511.71</v>
      </c>
      <c r="I485">
        <v>0</v>
      </c>
      <c r="J485" t="s">
        <v>217</v>
      </c>
      <c r="K485" t="s">
        <v>22</v>
      </c>
      <c r="L485">
        <v>1</v>
      </c>
      <c r="N485" t="s">
        <v>23</v>
      </c>
      <c r="O485" t="s">
        <v>33</v>
      </c>
      <c r="P485" t="s">
        <v>86</v>
      </c>
      <c r="Q485" t="s">
        <v>46</v>
      </c>
      <c r="R485" t="s">
        <v>88</v>
      </c>
      <c r="AB485">
        <f t="shared" si="9"/>
        <v>5511.71</v>
      </c>
    </row>
    <row r="486" spans="1:28" x14ac:dyDescent="0.25">
      <c r="A486" t="s">
        <v>307</v>
      </c>
      <c r="B486" t="s">
        <v>216</v>
      </c>
      <c r="C486" s="1">
        <v>0.56736111111111109</v>
      </c>
      <c r="D486">
        <v>959</v>
      </c>
      <c r="E486" s="2">
        <v>6.4592222222222218E-2</v>
      </c>
      <c r="F486" s="1">
        <v>6.458333333333334E-2</v>
      </c>
      <c r="G486">
        <v>768</v>
      </c>
      <c r="H486">
        <v>5580.77</v>
      </c>
      <c r="I486">
        <v>0</v>
      </c>
      <c r="J486" t="s">
        <v>217</v>
      </c>
      <c r="K486" t="s">
        <v>22</v>
      </c>
      <c r="L486">
        <v>1</v>
      </c>
      <c r="N486" t="s">
        <v>23</v>
      </c>
      <c r="O486" t="s">
        <v>36</v>
      </c>
      <c r="P486" t="s">
        <v>28</v>
      </c>
      <c r="R486" t="s">
        <v>26</v>
      </c>
      <c r="S486">
        <v>16.2</v>
      </c>
      <c r="T486">
        <v>15.9</v>
      </c>
      <c r="U486">
        <v>16.2</v>
      </c>
      <c r="V486">
        <v>0.3</v>
      </c>
      <c r="W486">
        <v>0</v>
      </c>
      <c r="AB486">
        <f t="shared" si="9"/>
        <v>5580.77</v>
      </c>
    </row>
    <row r="487" spans="1:28" x14ac:dyDescent="0.25">
      <c r="A487" t="s">
        <v>307</v>
      </c>
      <c r="B487" t="s">
        <v>216</v>
      </c>
      <c r="C487" s="1">
        <v>0.56736111111111109</v>
      </c>
      <c r="D487">
        <v>959</v>
      </c>
      <c r="E487" s="2">
        <v>6.4592222222222218E-2</v>
      </c>
      <c r="F487" s="1">
        <v>6.458333333333334E-2</v>
      </c>
      <c r="G487">
        <v>768</v>
      </c>
      <c r="H487">
        <v>5580.77</v>
      </c>
      <c r="I487">
        <v>0</v>
      </c>
      <c r="J487" t="s">
        <v>217</v>
      </c>
      <c r="K487" t="s">
        <v>22</v>
      </c>
      <c r="L487">
        <v>1</v>
      </c>
      <c r="N487" t="s">
        <v>23</v>
      </c>
      <c r="O487" t="s">
        <v>33</v>
      </c>
      <c r="P487" t="s">
        <v>28</v>
      </c>
      <c r="R487" t="s">
        <v>26</v>
      </c>
      <c r="S487">
        <v>16.399999999999999</v>
      </c>
      <c r="T487">
        <v>15.9</v>
      </c>
      <c r="U487">
        <v>16.2</v>
      </c>
      <c r="V487">
        <v>0.5</v>
      </c>
      <c r="W487">
        <v>0.2</v>
      </c>
      <c r="AB487">
        <f t="shared" si="9"/>
        <v>5580.77</v>
      </c>
    </row>
    <row r="488" spans="1:28" x14ac:dyDescent="0.25">
      <c r="A488" t="s">
        <v>307</v>
      </c>
      <c r="B488" t="s">
        <v>216</v>
      </c>
      <c r="C488" s="1">
        <v>0.56736111111111109</v>
      </c>
      <c r="D488">
        <v>959</v>
      </c>
      <c r="E488" s="2">
        <v>6.4592222222222218E-2</v>
      </c>
      <c r="F488" s="1">
        <v>6.458333333333334E-2</v>
      </c>
      <c r="G488">
        <v>768</v>
      </c>
      <c r="H488">
        <v>5580.77</v>
      </c>
      <c r="I488">
        <v>0</v>
      </c>
      <c r="J488" t="s">
        <v>217</v>
      </c>
      <c r="K488" t="s">
        <v>22</v>
      </c>
      <c r="L488">
        <v>1</v>
      </c>
      <c r="N488" t="s">
        <v>23</v>
      </c>
      <c r="O488" t="s">
        <v>46</v>
      </c>
      <c r="P488" t="s">
        <v>28</v>
      </c>
      <c r="R488" t="s">
        <v>26</v>
      </c>
      <c r="S488">
        <v>16.399999999999999</v>
      </c>
      <c r="T488">
        <v>15.9</v>
      </c>
      <c r="U488">
        <v>16.2</v>
      </c>
      <c r="V488">
        <v>0.5</v>
      </c>
      <c r="W488">
        <v>0.2</v>
      </c>
      <c r="AB488">
        <f t="shared" si="9"/>
        <v>5580.77</v>
      </c>
    </row>
    <row r="489" spans="1:28" x14ac:dyDescent="0.25">
      <c r="A489" t="s">
        <v>308</v>
      </c>
      <c r="B489" t="s">
        <v>216</v>
      </c>
      <c r="C489" s="1">
        <v>0.56761574074074073</v>
      </c>
      <c r="D489">
        <v>587</v>
      </c>
      <c r="E489" s="2">
        <v>6.4842546296296294E-2</v>
      </c>
      <c r="F489" s="1">
        <v>6.4837962962962958E-2</v>
      </c>
      <c r="G489">
        <v>396</v>
      </c>
      <c r="H489">
        <v>5602.4</v>
      </c>
      <c r="I489">
        <v>10.18</v>
      </c>
      <c r="J489" t="s">
        <v>217</v>
      </c>
      <c r="K489" t="s">
        <v>22</v>
      </c>
      <c r="L489">
        <v>1</v>
      </c>
      <c r="N489" t="s">
        <v>23</v>
      </c>
      <c r="O489" t="s">
        <v>33</v>
      </c>
      <c r="P489" t="s">
        <v>125</v>
      </c>
      <c r="Q489" t="s">
        <v>46</v>
      </c>
      <c r="R489" t="s">
        <v>80</v>
      </c>
      <c r="AB489">
        <f t="shared" si="9"/>
        <v>5602.4</v>
      </c>
    </row>
    <row r="490" spans="1:28" x14ac:dyDescent="0.25">
      <c r="A490" t="s">
        <v>309</v>
      </c>
      <c r="B490" t="s">
        <v>216</v>
      </c>
      <c r="C490" s="1">
        <v>0.56773148148148145</v>
      </c>
      <c r="D490">
        <v>767</v>
      </c>
      <c r="E490" s="2">
        <v>6.4960370370370377E-2</v>
      </c>
      <c r="F490" s="1">
        <v>6.4953703703703694E-2</v>
      </c>
      <c r="G490">
        <v>576</v>
      </c>
      <c r="H490">
        <v>5612.58</v>
      </c>
      <c r="I490">
        <v>0</v>
      </c>
      <c r="J490" t="s">
        <v>217</v>
      </c>
      <c r="K490" t="s">
        <v>22</v>
      </c>
      <c r="L490">
        <v>1</v>
      </c>
      <c r="N490" t="s">
        <v>23</v>
      </c>
      <c r="O490" t="s">
        <v>33</v>
      </c>
      <c r="P490" t="s">
        <v>125</v>
      </c>
      <c r="Q490" t="s">
        <v>46</v>
      </c>
      <c r="R490" t="s">
        <v>88</v>
      </c>
      <c r="AB490">
        <f t="shared" si="9"/>
        <v>5612.58</v>
      </c>
    </row>
    <row r="491" spans="1:28" x14ac:dyDescent="0.25">
      <c r="A491" t="s">
        <v>310</v>
      </c>
      <c r="B491" t="s">
        <v>216</v>
      </c>
      <c r="C491" s="1">
        <v>0.56944444444444442</v>
      </c>
      <c r="D491">
        <v>928</v>
      </c>
      <c r="E491" s="2">
        <v>6.6675196759259259E-2</v>
      </c>
      <c r="F491" s="1">
        <v>6.6666666666666666E-2</v>
      </c>
      <c r="G491">
        <v>737</v>
      </c>
      <c r="H491">
        <v>5760.74</v>
      </c>
      <c r="I491">
        <v>0</v>
      </c>
      <c r="J491" t="s">
        <v>217</v>
      </c>
      <c r="K491" t="s">
        <v>22</v>
      </c>
      <c r="L491">
        <v>1</v>
      </c>
      <c r="N491" t="s">
        <v>23</v>
      </c>
      <c r="O491" t="s">
        <v>36</v>
      </c>
      <c r="P491" t="s">
        <v>28</v>
      </c>
      <c r="R491" t="s">
        <v>26</v>
      </c>
      <c r="S491">
        <v>16.600000000000001</v>
      </c>
      <c r="T491">
        <v>16</v>
      </c>
      <c r="U491">
        <v>16.2</v>
      </c>
      <c r="V491">
        <v>0.6</v>
      </c>
      <c r="W491">
        <v>0.4</v>
      </c>
      <c r="AB491">
        <f t="shared" si="9"/>
        <v>5760.74</v>
      </c>
    </row>
    <row r="492" spans="1:28" x14ac:dyDescent="0.25">
      <c r="A492" t="s">
        <v>310</v>
      </c>
      <c r="B492" t="s">
        <v>216</v>
      </c>
      <c r="C492" s="1">
        <v>0.56944444444444442</v>
      </c>
      <c r="D492">
        <v>928</v>
      </c>
      <c r="E492" s="2">
        <v>6.6675196759259259E-2</v>
      </c>
      <c r="F492" s="1">
        <v>6.6666666666666666E-2</v>
      </c>
      <c r="G492">
        <v>737</v>
      </c>
      <c r="H492">
        <v>5760.74</v>
      </c>
      <c r="I492">
        <v>0</v>
      </c>
      <c r="J492" t="s">
        <v>217</v>
      </c>
      <c r="K492" t="s">
        <v>22</v>
      </c>
      <c r="L492">
        <v>1</v>
      </c>
      <c r="N492" t="s">
        <v>23</v>
      </c>
      <c r="O492" t="s">
        <v>46</v>
      </c>
      <c r="P492" t="s">
        <v>28</v>
      </c>
      <c r="R492" t="s">
        <v>26</v>
      </c>
      <c r="AB492">
        <f t="shared" si="9"/>
        <v>5760.74</v>
      </c>
    </row>
    <row r="493" spans="1:28" x14ac:dyDescent="0.25">
      <c r="A493" t="s">
        <v>311</v>
      </c>
      <c r="B493" t="s">
        <v>216</v>
      </c>
      <c r="C493" s="1">
        <v>0.56950231481481484</v>
      </c>
      <c r="D493">
        <v>567</v>
      </c>
      <c r="E493" s="2">
        <v>6.6728888888888893E-2</v>
      </c>
      <c r="F493" s="1">
        <v>6.6724537037037041E-2</v>
      </c>
      <c r="G493">
        <v>376</v>
      </c>
      <c r="H493">
        <v>5765.38</v>
      </c>
      <c r="I493">
        <v>0</v>
      </c>
      <c r="J493" t="s">
        <v>217</v>
      </c>
      <c r="K493" t="s">
        <v>22</v>
      </c>
      <c r="L493">
        <v>1</v>
      </c>
      <c r="N493" t="s">
        <v>23</v>
      </c>
      <c r="R493" t="s">
        <v>26</v>
      </c>
      <c r="S493">
        <v>16.399999999999999</v>
      </c>
      <c r="T493">
        <v>16</v>
      </c>
      <c r="U493">
        <v>16.2</v>
      </c>
      <c r="V493">
        <v>0.4</v>
      </c>
      <c r="W493">
        <v>0.2</v>
      </c>
      <c r="AB493">
        <f t="shared" si="9"/>
        <v>5765.38</v>
      </c>
    </row>
    <row r="494" spans="1:28" x14ac:dyDescent="0.25">
      <c r="A494" t="s">
        <v>312</v>
      </c>
      <c r="B494" t="s">
        <v>216</v>
      </c>
      <c r="C494" s="1">
        <v>0.57153935185185178</v>
      </c>
      <c r="D494">
        <v>163</v>
      </c>
      <c r="E494" s="2">
        <v>6.8761249999999996E-2</v>
      </c>
      <c r="F494" s="1">
        <v>6.8749999999999992E-2</v>
      </c>
      <c r="G494">
        <v>972</v>
      </c>
      <c r="H494">
        <v>5940.97</v>
      </c>
      <c r="I494">
        <v>0</v>
      </c>
      <c r="J494" t="s">
        <v>217</v>
      </c>
      <c r="K494" t="s">
        <v>22</v>
      </c>
      <c r="L494">
        <v>1</v>
      </c>
      <c r="N494" t="s">
        <v>23</v>
      </c>
      <c r="O494" t="s">
        <v>33</v>
      </c>
      <c r="P494" t="s">
        <v>28</v>
      </c>
      <c r="R494" t="s">
        <v>26</v>
      </c>
      <c r="S494">
        <v>17</v>
      </c>
      <c r="T494">
        <v>15.9</v>
      </c>
      <c r="U494">
        <v>16.100000000000001</v>
      </c>
      <c r="V494">
        <v>1.1000000000000001</v>
      </c>
      <c r="W494">
        <v>0.9</v>
      </c>
      <c r="AB494">
        <f t="shared" si="9"/>
        <v>5940.97</v>
      </c>
    </row>
    <row r="495" spans="1:28" x14ac:dyDescent="0.25">
      <c r="A495" t="s">
        <v>312</v>
      </c>
      <c r="B495" t="s">
        <v>216</v>
      </c>
      <c r="C495" s="1">
        <v>0.57153935185185178</v>
      </c>
      <c r="D495">
        <v>163</v>
      </c>
      <c r="E495" s="2">
        <v>6.8761249999999996E-2</v>
      </c>
      <c r="F495" s="1">
        <v>6.8749999999999992E-2</v>
      </c>
      <c r="G495">
        <v>972</v>
      </c>
      <c r="H495">
        <v>5940.97</v>
      </c>
      <c r="I495">
        <v>0</v>
      </c>
      <c r="J495" t="s">
        <v>217</v>
      </c>
      <c r="K495" t="s">
        <v>22</v>
      </c>
      <c r="L495">
        <v>1</v>
      </c>
      <c r="N495" t="s">
        <v>23</v>
      </c>
      <c r="O495" t="s">
        <v>36</v>
      </c>
      <c r="P495" t="s">
        <v>28</v>
      </c>
      <c r="R495" t="s">
        <v>26</v>
      </c>
      <c r="S495">
        <v>16.5</v>
      </c>
      <c r="T495">
        <v>15.9</v>
      </c>
      <c r="U495">
        <v>16.100000000000001</v>
      </c>
      <c r="V495">
        <v>0.6</v>
      </c>
      <c r="W495">
        <v>0.4</v>
      </c>
      <c r="AB495">
        <f t="shared" si="9"/>
        <v>5940.97</v>
      </c>
    </row>
    <row r="496" spans="1:28" x14ac:dyDescent="0.25">
      <c r="A496" t="s">
        <v>312</v>
      </c>
      <c r="B496" t="s">
        <v>216</v>
      </c>
      <c r="C496" s="1">
        <v>0.57153935185185178</v>
      </c>
      <c r="D496">
        <v>163</v>
      </c>
      <c r="E496" s="2">
        <v>6.8761249999999996E-2</v>
      </c>
      <c r="F496" s="1">
        <v>6.8749999999999992E-2</v>
      </c>
      <c r="G496">
        <v>972</v>
      </c>
      <c r="H496">
        <v>5940.97</v>
      </c>
      <c r="I496">
        <v>0</v>
      </c>
      <c r="J496" t="s">
        <v>217</v>
      </c>
      <c r="K496" t="s">
        <v>22</v>
      </c>
      <c r="L496">
        <v>1</v>
      </c>
      <c r="N496" t="s">
        <v>23</v>
      </c>
      <c r="O496" t="s">
        <v>46</v>
      </c>
      <c r="P496" t="s">
        <v>28</v>
      </c>
      <c r="R496" t="s">
        <v>26</v>
      </c>
      <c r="S496">
        <v>17.2</v>
      </c>
      <c r="T496">
        <v>15.9</v>
      </c>
      <c r="U496">
        <v>16.100000000000001</v>
      </c>
      <c r="V496">
        <v>1.3</v>
      </c>
      <c r="W496">
        <v>1.1000000000000001</v>
      </c>
      <c r="AB496">
        <f t="shared" si="9"/>
        <v>5940.97</v>
      </c>
    </row>
    <row r="497" spans="1:28" x14ac:dyDescent="0.25">
      <c r="A497" t="s">
        <v>313</v>
      </c>
      <c r="B497" t="s">
        <v>216</v>
      </c>
      <c r="C497" s="1">
        <v>0.57361111111111118</v>
      </c>
      <c r="D497">
        <v>932</v>
      </c>
      <c r="E497" s="2">
        <v>7.0841909722222221E-2</v>
      </c>
      <c r="F497" s="1">
        <v>7.0833333333333331E-2</v>
      </c>
      <c r="G497">
        <v>741</v>
      </c>
      <c r="H497">
        <v>6120.74</v>
      </c>
      <c r="I497">
        <v>0</v>
      </c>
      <c r="J497" t="s">
        <v>217</v>
      </c>
      <c r="K497" t="s">
        <v>22</v>
      </c>
      <c r="L497">
        <v>1</v>
      </c>
      <c r="N497" t="s">
        <v>23</v>
      </c>
      <c r="O497" t="s">
        <v>33</v>
      </c>
      <c r="P497" t="s">
        <v>28</v>
      </c>
      <c r="R497" t="s">
        <v>26</v>
      </c>
      <c r="S497">
        <v>18.7</v>
      </c>
      <c r="T497">
        <v>15.9</v>
      </c>
      <c r="U497">
        <v>16.2</v>
      </c>
      <c r="V497">
        <v>2.8</v>
      </c>
      <c r="W497">
        <v>2.5</v>
      </c>
      <c r="AB497">
        <f t="shared" si="9"/>
        <v>6120.74</v>
      </c>
    </row>
    <row r="498" spans="1:28" x14ac:dyDescent="0.25">
      <c r="A498" t="s">
        <v>313</v>
      </c>
      <c r="B498" t="s">
        <v>216</v>
      </c>
      <c r="C498" s="1">
        <v>0.57361111111111118</v>
      </c>
      <c r="D498">
        <v>932</v>
      </c>
      <c r="E498" s="2">
        <v>7.0841909722222221E-2</v>
      </c>
      <c r="F498" s="1">
        <v>7.0833333333333331E-2</v>
      </c>
      <c r="G498">
        <v>741</v>
      </c>
      <c r="H498">
        <v>6120.74</v>
      </c>
      <c r="I498">
        <v>0</v>
      </c>
      <c r="J498" t="s">
        <v>217</v>
      </c>
      <c r="K498" t="s">
        <v>22</v>
      </c>
      <c r="L498">
        <v>1</v>
      </c>
      <c r="N498" t="s">
        <v>23</v>
      </c>
      <c r="O498" t="s">
        <v>42</v>
      </c>
      <c r="P498" t="s">
        <v>28</v>
      </c>
      <c r="R498" t="s">
        <v>26</v>
      </c>
      <c r="S498">
        <v>16.399999999999999</v>
      </c>
      <c r="T498">
        <v>15.9</v>
      </c>
      <c r="U498">
        <v>16.2</v>
      </c>
      <c r="V498">
        <v>0.5</v>
      </c>
      <c r="W498">
        <v>0.2</v>
      </c>
      <c r="AB498">
        <f t="shared" si="9"/>
        <v>6120.74</v>
      </c>
    </row>
    <row r="499" spans="1:28" x14ac:dyDescent="0.25">
      <c r="A499" t="s">
        <v>314</v>
      </c>
      <c r="B499" t="s">
        <v>216</v>
      </c>
      <c r="C499" s="1">
        <v>0.57445601851851846</v>
      </c>
      <c r="D499">
        <v>961</v>
      </c>
      <c r="E499" s="2">
        <v>7.1687152777777777E-2</v>
      </c>
      <c r="F499" s="1">
        <v>7.1678240740740737E-2</v>
      </c>
      <c r="G499">
        <v>770</v>
      </c>
      <c r="H499">
        <v>6193.77</v>
      </c>
      <c r="I499">
        <v>92.454300000000003</v>
      </c>
      <c r="J499" t="s">
        <v>217</v>
      </c>
      <c r="K499" t="s">
        <v>22</v>
      </c>
      <c r="L499">
        <v>1</v>
      </c>
      <c r="N499" t="s">
        <v>23</v>
      </c>
      <c r="O499" t="s">
        <v>42</v>
      </c>
      <c r="P499" t="s">
        <v>86</v>
      </c>
      <c r="Q499" t="s">
        <v>33</v>
      </c>
      <c r="R499" t="s">
        <v>80</v>
      </c>
      <c r="AB499">
        <f t="shared" si="9"/>
        <v>6193.77</v>
      </c>
    </row>
    <row r="500" spans="1:28" x14ac:dyDescent="0.25">
      <c r="A500" t="s">
        <v>315</v>
      </c>
      <c r="B500" t="s">
        <v>216</v>
      </c>
      <c r="C500" s="1">
        <v>0.57553240740740741</v>
      </c>
      <c r="D500">
        <v>415</v>
      </c>
      <c r="E500" s="2">
        <v>7.2757222222222223E-2</v>
      </c>
      <c r="F500" s="1">
        <v>7.2754629629629627E-2</v>
      </c>
      <c r="G500">
        <v>224</v>
      </c>
      <c r="H500">
        <v>6286.22</v>
      </c>
      <c r="I500">
        <v>0</v>
      </c>
      <c r="J500" t="s">
        <v>217</v>
      </c>
      <c r="K500" t="s">
        <v>22</v>
      </c>
      <c r="L500">
        <v>1</v>
      </c>
      <c r="N500" t="s">
        <v>23</v>
      </c>
      <c r="O500" t="s">
        <v>42</v>
      </c>
      <c r="P500" t="s">
        <v>86</v>
      </c>
      <c r="Q500" t="s">
        <v>33</v>
      </c>
      <c r="R500" t="s">
        <v>88</v>
      </c>
      <c r="AB500">
        <f t="shared" si="9"/>
        <v>6286.22</v>
      </c>
    </row>
    <row r="501" spans="1:28" x14ac:dyDescent="0.25">
      <c r="A501" t="s">
        <v>316</v>
      </c>
      <c r="B501" t="s">
        <v>216</v>
      </c>
      <c r="C501" s="1">
        <v>0.57570601851851855</v>
      </c>
      <c r="D501">
        <v>68</v>
      </c>
      <c r="E501" s="2">
        <v>7.2926817129629631E-2</v>
      </c>
      <c r="F501" s="1">
        <v>7.2916666666666671E-2</v>
      </c>
      <c r="G501">
        <v>877</v>
      </c>
      <c r="H501">
        <v>6300.88</v>
      </c>
      <c r="I501">
        <v>0</v>
      </c>
      <c r="J501" t="s">
        <v>217</v>
      </c>
      <c r="K501" t="s">
        <v>22</v>
      </c>
      <c r="L501">
        <v>1</v>
      </c>
      <c r="N501" t="s">
        <v>23</v>
      </c>
      <c r="O501" t="s">
        <v>46</v>
      </c>
      <c r="P501" t="s">
        <v>28</v>
      </c>
      <c r="R501" t="s">
        <v>26</v>
      </c>
      <c r="S501">
        <v>17.899999999999999</v>
      </c>
      <c r="T501">
        <v>15.9</v>
      </c>
      <c r="U501">
        <v>16.2</v>
      </c>
      <c r="V501">
        <v>2</v>
      </c>
      <c r="W501">
        <v>1.7</v>
      </c>
      <c r="AB501">
        <f t="shared" si="9"/>
        <v>6300.88</v>
      </c>
    </row>
    <row r="502" spans="1:28" x14ac:dyDescent="0.25">
      <c r="A502" t="s">
        <v>316</v>
      </c>
      <c r="B502" t="s">
        <v>216</v>
      </c>
      <c r="C502" s="1">
        <v>0.57570601851851855</v>
      </c>
      <c r="D502">
        <v>68</v>
      </c>
      <c r="E502" s="2">
        <v>7.2926817129629631E-2</v>
      </c>
      <c r="F502" s="1">
        <v>7.2916666666666671E-2</v>
      </c>
      <c r="G502">
        <v>877</v>
      </c>
      <c r="H502">
        <v>6300.88</v>
      </c>
      <c r="I502">
        <v>0</v>
      </c>
      <c r="J502" t="s">
        <v>217</v>
      </c>
      <c r="K502" t="s">
        <v>22</v>
      </c>
      <c r="L502">
        <v>1</v>
      </c>
      <c r="N502" t="s">
        <v>23</v>
      </c>
      <c r="O502" t="s">
        <v>36</v>
      </c>
      <c r="P502" t="s">
        <v>28</v>
      </c>
      <c r="R502" t="s">
        <v>26</v>
      </c>
      <c r="S502">
        <v>17.7</v>
      </c>
      <c r="T502">
        <v>15.9</v>
      </c>
      <c r="U502">
        <v>16.2</v>
      </c>
      <c r="V502">
        <v>1.8</v>
      </c>
      <c r="W502">
        <v>1.5</v>
      </c>
      <c r="AB502">
        <f t="shared" si="9"/>
        <v>6300.88</v>
      </c>
    </row>
    <row r="503" spans="1:28" x14ac:dyDescent="0.25">
      <c r="A503" t="s">
        <v>316</v>
      </c>
      <c r="B503" t="s">
        <v>216</v>
      </c>
      <c r="C503" s="1">
        <v>0.57570601851851855</v>
      </c>
      <c r="D503">
        <v>68</v>
      </c>
      <c r="E503" s="2">
        <v>7.2926817129629631E-2</v>
      </c>
      <c r="F503" s="1">
        <v>7.2916666666666671E-2</v>
      </c>
      <c r="G503">
        <v>877</v>
      </c>
      <c r="H503">
        <v>6300.88</v>
      </c>
      <c r="I503">
        <v>0</v>
      </c>
      <c r="J503" t="s">
        <v>217</v>
      </c>
      <c r="K503" t="s">
        <v>22</v>
      </c>
      <c r="L503">
        <v>1</v>
      </c>
      <c r="N503" t="s">
        <v>23</v>
      </c>
      <c r="O503" t="s">
        <v>42</v>
      </c>
      <c r="P503" t="s">
        <v>28</v>
      </c>
      <c r="R503" t="s">
        <v>26</v>
      </c>
      <c r="S503">
        <v>17.2</v>
      </c>
      <c r="T503">
        <v>15.9</v>
      </c>
      <c r="U503">
        <v>16.2</v>
      </c>
      <c r="V503">
        <v>1.3</v>
      </c>
      <c r="W503">
        <v>1</v>
      </c>
      <c r="AB503">
        <f t="shared" si="9"/>
        <v>6300.88</v>
      </c>
    </row>
    <row r="504" spans="1:28" x14ac:dyDescent="0.25">
      <c r="A504" t="s">
        <v>316</v>
      </c>
      <c r="B504" t="s">
        <v>216</v>
      </c>
      <c r="C504" s="1">
        <v>0.57570601851851855</v>
      </c>
      <c r="D504">
        <v>68</v>
      </c>
      <c r="E504" s="2">
        <v>7.2926817129629631E-2</v>
      </c>
      <c r="F504" s="1">
        <v>7.2916666666666671E-2</v>
      </c>
      <c r="G504">
        <v>877</v>
      </c>
      <c r="H504">
        <v>6300.88</v>
      </c>
      <c r="I504">
        <v>0</v>
      </c>
      <c r="J504" t="s">
        <v>217</v>
      </c>
      <c r="K504" t="s">
        <v>22</v>
      </c>
      <c r="L504">
        <v>1</v>
      </c>
      <c r="N504" t="s">
        <v>23</v>
      </c>
      <c r="O504" t="s">
        <v>33</v>
      </c>
      <c r="P504" t="s">
        <v>28</v>
      </c>
      <c r="R504" t="s">
        <v>26</v>
      </c>
      <c r="S504">
        <v>19</v>
      </c>
      <c r="T504">
        <v>15.9</v>
      </c>
      <c r="U504">
        <v>16.2</v>
      </c>
      <c r="V504">
        <v>3.1</v>
      </c>
      <c r="W504">
        <v>2.8</v>
      </c>
      <c r="AB504">
        <f t="shared" si="9"/>
        <v>6300.88</v>
      </c>
    </row>
    <row r="505" spans="1:28" x14ac:dyDescent="0.25">
      <c r="A505" t="s">
        <v>317</v>
      </c>
      <c r="B505" t="s">
        <v>216</v>
      </c>
      <c r="C505" s="1">
        <v>0.5763194444444445</v>
      </c>
      <c r="D505">
        <v>204</v>
      </c>
      <c r="E505" s="2">
        <v>7.3541817129629636E-2</v>
      </c>
      <c r="F505" s="1">
        <v>7.3541666666666672E-2</v>
      </c>
      <c r="G505">
        <v>13</v>
      </c>
      <c r="H505">
        <v>6354.01</v>
      </c>
      <c r="I505">
        <v>188.07900000000001</v>
      </c>
      <c r="J505" t="s">
        <v>217</v>
      </c>
      <c r="K505" t="s">
        <v>22</v>
      </c>
      <c r="L505">
        <v>1</v>
      </c>
      <c r="N505" t="s">
        <v>23</v>
      </c>
      <c r="O505" t="s">
        <v>42</v>
      </c>
      <c r="P505" t="s">
        <v>86</v>
      </c>
      <c r="Q505" t="s">
        <v>33</v>
      </c>
      <c r="R505" t="s">
        <v>80</v>
      </c>
      <c r="AB505">
        <f t="shared" si="9"/>
        <v>6354.01</v>
      </c>
    </row>
    <row r="506" spans="1:28" x14ac:dyDescent="0.25">
      <c r="A506" t="s">
        <v>318</v>
      </c>
      <c r="B506" t="s">
        <v>216</v>
      </c>
      <c r="C506" s="1">
        <v>0.57777777777777783</v>
      </c>
      <c r="D506">
        <v>836</v>
      </c>
      <c r="E506" s="2">
        <v>7.5007465277777782E-2</v>
      </c>
      <c r="F506" s="1">
        <v>7.4999999999999997E-2</v>
      </c>
      <c r="G506">
        <v>645</v>
      </c>
      <c r="H506">
        <v>6480.65</v>
      </c>
      <c r="I506">
        <v>0</v>
      </c>
      <c r="J506" t="s">
        <v>217</v>
      </c>
      <c r="K506" t="s">
        <v>22</v>
      </c>
      <c r="L506">
        <v>1</v>
      </c>
      <c r="N506" t="s">
        <v>23</v>
      </c>
      <c r="O506" t="s">
        <v>42</v>
      </c>
      <c r="P506" t="s">
        <v>28</v>
      </c>
      <c r="R506" t="s">
        <v>26</v>
      </c>
      <c r="S506">
        <v>17.7</v>
      </c>
      <c r="T506">
        <v>15.8</v>
      </c>
      <c r="U506">
        <v>16.100000000000001</v>
      </c>
      <c r="V506">
        <v>1.9</v>
      </c>
      <c r="W506">
        <v>1.6</v>
      </c>
      <c r="AB506">
        <f t="shared" si="9"/>
        <v>6480.65</v>
      </c>
    </row>
    <row r="507" spans="1:28" x14ac:dyDescent="0.25">
      <c r="A507" t="s">
        <v>319</v>
      </c>
      <c r="B507" t="s">
        <v>216</v>
      </c>
      <c r="C507" s="1">
        <v>0.57849537037037035</v>
      </c>
      <c r="D507">
        <v>283</v>
      </c>
      <c r="E507" s="2">
        <v>7.5718657407407408E-2</v>
      </c>
      <c r="F507" s="1">
        <v>7.5717592592592586E-2</v>
      </c>
      <c r="G507">
        <v>92</v>
      </c>
      <c r="H507">
        <v>6542.09</v>
      </c>
      <c r="I507">
        <v>0</v>
      </c>
      <c r="J507" t="s">
        <v>217</v>
      </c>
      <c r="K507" t="s">
        <v>22</v>
      </c>
      <c r="L507">
        <v>1</v>
      </c>
      <c r="N507" t="s">
        <v>23</v>
      </c>
      <c r="O507" t="s">
        <v>42</v>
      </c>
      <c r="P507" t="s">
        <v>86</v>
      </c>
      <c r="Q507" t="s">
        <v>33</v>
      </c>
      <c r="R507" t="s">
        <v>88</v>
      </c>
      <c r="AB507">
        <f t="shared" si="9"/>
        <v>6542.09</v>
      </c>
    </row>
    <row r="508" spans="1:28" x14ac:dyDescent="0.25">
      <c r="A508" t="s">
        <v>320</v>
      </c>
      <c r="B508" t="s">
        <v>216</v>
      </c>
      <c r="C508" s="1">
        <v>0.5798726851851852</v>
      </c>
      <c r="D508">
        <v>306</v>
      </c>
      <c r="E508" s="2">
        <v>7.7096238425925931E-2</v>
      </c>
      <c r="F508" s="1">
        <v>7.7094907407407418E-2</v>
      </c>
      <c r="G508">
        <v>115</v>
      </c>
      <c r="H508">
        <v>6661.11</v>
      </c>
      <c r="I508">
        <v>0</v>
      </c>
      <c r="J508" t="s">
        <v>217</v>
      </c>
      <c r="K508" t="s">
        <v>22</v>
      </c>
      <c r="L508">
        <v>1</v>
      </c>
      <c r="N508" t="s">
        <v>23</v>
      </c>
      <c r="O508" t="s">
        <v>36</v>
      </c>
      <c r="P508" t="s">
        <v>28</v>
      </c>
      <c r="R508" t="s">
        <v>26</v>
      </c>
      <c r="S508">
        <v>19.100000000000001</v>
      </c>
      <c r="T508">
        <v>15.9</v>
      </c>
      <c r="U508">
        <v>16.2</v>
      </c>
      <c r="V508">
        <v>3.2</v>
      </c>
      <c r="W508">
        <v>2.9</v>
      </c>
      <c r="AB508">
        <f t="shared" si="9"/>
        <v>6661.11</v>
      </c>
    </row>
    <row r="509" spans="1:28" x14ac:dyDescent="0.25">
      <c r="A509" t="s">
        <v>320</v>
      </c>
      <c r="B509" t="s">
        <v>216</v>
      </c>
      <c r="C509" s="1">
        <v>0.5798726851851852</v>
      </c>
      <c r="D509">
        <v>306</v>
      </c>
      <c r="E509" s="2">
        <v>7.7096238425925931E-2</v>
      </c>
      <c r="F509" s="1">
        <v>7.7094907407407418E-2</v>
      </c>
      <c r="G509">
        <v>115</v>
      </c>
      <c r="H509">
        <v>6661.11</v>
      </c>
      <c r="I509">
        <v>0</v>
      </c>
      <c r="J509" t="s">
        <v>217</v>
      </c>
      <c r="K509" t="s">
        <v>22</v>
      </c>
      <c r="L509">
        <v>1</v>
      </c>
      <c r="N509" t="s">
        <v>23</v>
      </c>
      <c r="O509" t="s">
        <v>42</v>
      </c>
      <c r="P509" t="s">
        <v>28</v>
      </c>
      <c r="R509" t="s">
        <v>26</v>
      </c>
      <c r="S509">
        <v>18.2</v>
      </c>
      <c r="T509">
        <v>15.9</v>
      </c>
      <c r="U509">
        <v>16.2</v>
      </c>
      <c r="V509">
        <v>2.2999999999999998</v>
      </c>
      <c r="W509">
        <v>2</v>
      </c>
      <c r="AB509">
        <f t="shared" si="9"/>
        <v>6661.11</v>
      </c>
    </row>
    <row r="510" spans="1:28" x14ac:dyDescent="0.25">
      <c r="A510" t="s">
        <v>321</v>
      </c>
      <c r="B510" t="s">
        <v>216</v>
      </c>
      <c r="C510" s="1">
        <v>0.58156249999999998</v>
      </c>
      <c r="D510">
        <v>363</v>
      </c>
      <c r="E510" s="2">
        <v>7.8786712962962968E-2</v>
      </c>
      <c r="F510" s="1">
        <v>7.8784722222222228E-2</v>
      </c>
      <c r="G510">
        <v>172</v>
      </c>
      <c r="H510">
        <v>6807.17</v>
      </c>
      <c r="I510">
        <v>289.89</v>
      </c>
      <c r="J510" t="s">
        <v>217</v>
      </c>
      <c r="K510" t="s">
        <v>22</v>
      </c>
      <c r="L510">
        <v>1</v>
      </c>
      <c r="N510" t="s">
        <v>23</v>
      </c>
      <c r="O510" t="s">
        <v>42</v>
      </c>
      <c r="P510" t="s">
        <v>125</v>
      </c>
      <c r="Q510" t="s">
        <v>33</v>
      </c>
      <c r="R510" t="s">
        <v>80</v>
      </c>
      <c r="AB510">
        <f t="shared" si="9"/>
        <v>6807.17</v>
      </c>
    </row>
    <row r="511" spans="1:28" x14ac:dyDescent="0.25">
      <c r="A511" t="s">
        <v>322</v>
      </c>
      <c r="B511" t="s">
        <v>216</v>
      </c>
      <c r="C511" s="1">
        <v>0.58195601851851853</v>
      </c>
      <c r="D511">
        <v>308</v>
      </c>
      <c r="E511" s="2">
        <v>7.9179594907407405E-2</v>
      </c>
      <c r="F511" s="1">
        <v>7.9178240740740743E-2</v>
      </c>
      <c r="G511">
        <v>117</v>
      </c>
      <c r="H511">
        <v>6841.12</v>
      </c>
      <c r="I511">
        <v>0</v>
      </c>
      <c r="J511" t="s">
        <v>217</v>
      </c>
      <c r="K511" t="s">
        <v>22</v>
      </c>
      <c r="L511">
        <v>1</v>
      </c>
      <c r="N511" t="s">
        <v>23</v>
      </c>
      <c r="O511" t="s">
        <v>36</v>
      </c>
      <c r="P511" t="s">
        <v>28</v>
      </c>
      <c r="R511" t="s">
        <v>26</v>
      </c>
      <c r="S511">
        <v>18</v>
      </c>
      <c r="T511">
        <v>15.9</v>
      </c>
      <c r="U511">
        <v>16.2</v>
      </c>
      <c r="V511">
        <v>2.1</v>
      </c>
      <c r="W511">
        <v>1.8</v>
      </c>
      <c r="AB511">
        <f t="shared" si="9"/>
        <v>6841.12</v>
      </c>
    </row>
    <row r="512" spans="1:28" x14ac:dyDescent="0.25">
      <c r="A512" t="s">
        <v>322</v>
      </c>
      <c r="B512" t="s">
        <v>216</v>
      </c>
      <c r="C512" s="1">
        <v>0.58195601851851853</v>
      </c>
      <c r="D512">
        <v>308</v>
      </c>
      <c r="E512" s="2">
        <v>7.9179594907407405E-2</v>
      </c>
      <c r="F512" s="1">
        <v>7.9178240740740743E-2</v>
      </c>
      <c r="G512">
        <v>117</v>
      </c>
      <c r="H512">
        <v>6841.12</v>
      </c>
      <c r="I512">
        <v>0</v>
      </c>
      <c r="J512" t="s">
        <v>217</v>
      </c>
      <c r="K512" t="s">
        <v>22</v>
      </c>
      <c r="L512">
        <v>1</v>
      </c>
      <c r="N512" t="s">
        <v>23</v>
      </c>
      <c r="O512" t="s">
        <v>42</v>
      </c>
      <c r="P512" t="s">
        <v>28</v>
      </c>
      <c r="R512" t="s">
        <v>26</v>
      </c>
      <c r="S512">
        <v>17.399999999999999</v>
      </c>
      <c r="T512">
        <v>15.9</v>
      </c>
      <c r="U512">
        <v>16.2</v>
      </c>
      <c r="V512">
        <v>1.5</v>
      </c>
      <c r="W512">
        <v>1.2</v>
      </c>
      <c r="AB512">
        <f t="shared" si="9"/>
        <v>6841.12</v>
      </c>
    </row>
    <row r="513" spans="1:28" x14ac:dyDescent="0.25">
      <c r="A513" t="s">
        <v>322</v>
      </c>
      <c r="B513" t="s">
        <v>216</v>
      </c>
      <c r="C513" s="1">
        <v>0.58195601851851853</v>
      </c>
      <c r="D513">
        <v>308</v>
      </c>
      <c r="E513" s="2">
        <v>7.9179594907407405E-2</v>
      </c>
      <c r="F513" s="1">
        <v>7.9178240740740743E-2</v>
      </c>
      <c r="G513">
        <v>117</v>
      </c>
      <c r="H513">
        <v>6841.12</v>
      </c>
      <c r="I513">
        <v>0</v>
      </c>
      <c r="J513" t="s">
        <v>217</v>
      </c>
      <c r="K513" t="s">
        <v>22</v>
      </c>
      <c r="L513">
        <v>1</v>
      </c>
      <c r="N513" t="s">
        <v>23</v>
      </c>
      <c r="O513" t="s">
        <v>46</v>
      </c>
      <c r="P513" t="s">
        <v>28</v>
      </c>
      <c r="R513" t="s">
        <v>26</v>
      </c>
      <c r="S513">
        <v>15.3</v>
      </c>
      <c r="T513">
        <v>15.9</v>
      </c>
      <c r="U513">
        <v>16.2</v>
      </c>
      <c r="V513">
        <v>-0.6</v>
      </c>
      <c r="W513">
        <v>-0.9</v>
      </c>
      <c r="AB513">
        <f t="shared" si="9"/>
        <v>6841.12</v>
      </c>
    </row>
    <row r="514" spans="1:28" x14ac:dyDescent="0.25">
      <c r="A514" t="s">
        <v>323</v>
      </c>
      <c r="B514" t="s">
        <v>216</v>
      </c>
      <c r="C514" s="1">
        <v>0.58403935185185185</v>
      </c>
      <c r="D514">
        <v>343</v>
      </c>
      <c r="E514" s="2">
        <v>8.126333333333334E-2</v>
      </c>
      <c r="F514" s="1">
        <v>8.1261574074074069E-2</v>
      </c>
      <c r="G514">
        <v>152</v>
      </c>
      <c r="H514">
        <v>7021.15</v>
      </c>
      <c r="I514">
        <v>0</v>
      </c>
      <c r="J514" t="s">
        <v>217</v>
      </c>
      <c r="K514" t="s">
        <v>22</v>
      </c>
      <c r="L514">
        <v>1</v>
      </c>
      <c r="N514" t="s">
        <v>23</v>
      </c>
      <c r="O514" t="s">
        <v>42</v>
      </c>
      <c r="P514" t="s">
        <v>28</v>
      </c>
      <c r="R514" t="s">
        <v>26</v>
      </c>
      <c r="S514">
        <v>16.3</v>
      </c>
      <c r="T514">
        <v>15.8</v>
      </c>
      <c r="U514">
        <v>16.100000000000001</v>
      </c>
      <c r="V514">
        <v>0.5</v>
      </c>
      <c r="W514">
        <v>0.2</v>
      </c>
      <c r="AB514">
        <f t="shared" si="9"/>
        <v>7021.15</v>
      </c>
    </row>
    <row r="515" spans="1:28" x14ac:dyDescent="0.25">
      <c r="A515" t="s">
        <v>323</v>
      </c>
      <c r="B515" t="s">
        <v>216</v>
      </c>
      <c r="C515" s="1">
        <v>0.58403935185185185</v>
      </c>
      <c r="D515">
        <v>343</v>
      </c>
      <c r="E515" s="2">
        <v>8.126333333333334E-2</v>
      </c>
      <c r="F515" s="1">
        <v>8.1261574074074069E-2</v>
      </c>
      <c r="G515">
        <v>152</v>
      </c>
      <c r="H515">
        <v>7021.15</v>
      </c>
      <c r="I515">
        <v>0</v>
      </c>
      <c r="J515" t="s">
        <v>217</v>
      </c>
      <c r="K515" t="s">
        <v>22</v>
      </c>
      <c r="L515">
        <v>1</v>
      </c>
      <c r="N515" t="s">
        <v>23</v>
      </c>
      <c r="O515" t="s">
        <v>36</v>
      </c>
      <c r="P515" t="s">
        <v>28</v>
      </c>
      <c r="R515" t="s">
        <v>26</v>
      </c>
      <c r="S515">
        <v>18.899999999999999</v>
      </c>
      <c r="T515">
        <v>15.8</v>
      </c>
      <c r="U515">
        <v>16.100000000000001</v>
      </c>
      <c r="V515">
        <v>3.1</v>
      </c>
      <c r="W515">
        <v>2.8</v>
      </c>
      <c r="AB515">
        <f t="shared" si="9"/>
        <v>7021.15</v>
      </c>
    </row>
    <row r="516" spans="1:28" x14ac:dyDescent="0.25">
      <c r="A516" t="s">
        <v>324</v>
      </c>
      <c r="B516" t="s">
        <v>216</v>
      </c>
      <c r="C516" s="1">
        <v>0.58491898148148147</v>
      </c>
      <c r="D516">
        <v>254</v>
      </c>
      <c r="E516" s="2">
        <v>8.2141932870370374E-2</v>
      </c>
      <c r="F516" s="1">
        <v>8.2141203703703702E-2</v>
      </c>
      <c r="G516">
        <v>63</v>
      </c>
      <c r="H516">
        <v>7097.06</v>
      </c>
      <c r="I516">
        <v>0</v>
      </c>
      <c r="J516" t="s">
        <v>217</v>
      </c>
      <c r="K516" t="s">
        <v>22</v>
      </c>
      <c r="L516">
        <v>1</v>
      </c>
      <c r="N516" t="s">
        <v>23</v>
      </c>
      <c r="O516" t="s">
        <v>42</v>
      </c>
      <c r="P516" t="s">
        <v>125</v>
      </c>
      <c r="Q516" t="s">
        <v>33</v>
      </c>
      <c r="R516" t="s">
        <v>88</v>
      </c>
      <c r="AB516">
        <f t="shared" si="9"/>
        <v>7097.06</v>
      </c>
    </row>
    <row r="517" spans="1:28" x14ac:dyDescent="0.25">
      <c r="A517" t="s">
        <v>324</v>
      </c>
      <c r="B517" t="s">
        <v>216</v>
      </c>
      <c r="C517" s="1">
        <v>0.58491898148148147</v>
      </c>
      <c r="D517">
        <v>254</v>
      </c>
      <c r="E517" s="2">
        <v>8.2141932870370374E-2</v>
      </c>
      <c r="F517" s="1">
        <v>8.2141203703703702E-2</v>
      </c>
      <c r="G517">
        <v>63</v>
      </c>
      <c r="H517">
        <v>7097.06</v>
      </c>
      <c r="I517">
        <v>0</v>
      </c>
      <c r="J517" t="s">
        <v>217</v>
      </c>
      <c r="K517" t="s">
        <v>22</v>
      </c>
      <c r="L517">
        <v>1</v>
      </c>
      <c r="N517" t="s">
        <v>23</v>
      </c>
      <c r="O517" t="s">
        <v>78</v>
      </c>
      <c r="P517" t="s">
        <v>79</v>
      </c>
      <c r="R517" t="s">
        <v>88</v>
      </c>
      <c r="AB517">
        <f t="shared" si="9"/>
        <v>7097.06</v>
      </c>
    </row>
    <row r="518" spans="1:28" x14ac:dyDescent="0.25">
      <c r="A518" t="s">
        <v>324</v>
      </c>
      <c r="B518" t="s">
        <v>216</v>
      </c>
      <c r="C518" s="1">
        <v>0.58491898148148147</v>
      </c>
      <c r="D518">
        <v>254</v>
      </c>
      <c r="E518" s="2">
        <v>8.2141932870370374E-2</v>
      </c>
      <c r="F518" s="1">
        <v>8.2141203703703702E-2</v>
      </c>
      <c r="G518">
        <v>63</v>
      </c>
      <c r="H518">
        <v>7097.06</v>
      </c>
      <c r="I518">
        <v>0</v>
      </c>
      <c r="J518" t="s">
        <v>217</v>
      </c>
      <c r="K518" t="s">
        <v>22</v>
      </c>
      <c r="L518">
        <v>1</v>
      </c>
      <c r="N518" t="s">
        <v>23</v>
      </c>
      <c r="O518" t="s">
        <v>81</v>
      </c>
      <c r="P518" t="s">
        <v>79</v>
      </c>
      <c r="R518" t="s">
        <v>88</v>
      </c>
      <c r="AB518">
        <f t="shared" si="9"/>
        <v>7097.06</v>
      </c>
    </row>
    <row r="519" spans="1:28" x14ac:dyDescent="0.25">
      <c r="A519" t="s">
        <v>325</v>
      </c>
      <c r="B519" t="s">
        <v>326</v>
      </c>
      <c r="C519" s="1">
        <v>0.58178240740740739</v>
      </c>
      <c r="D519">
        <v>191</v>
      </c>
      <c r="E519" s="2">
        <v>0</v>
      </c>
      <c r="F519" s="1">
        <v>0</v>
      </c>
      <c r="G519">
        <v>0</v>
      </c>
      <c r="H519">
        <v>0</v>
      </c>
      <c r="I519">
        <v>6045.54</v>
      </c>
      <c r="J519" t="s">
        <v>327</v>
      </c>
      <c r="K519" t="s">
        <v>22</v>
      </c>
      <c r="L519">
        <v>1</v>
      </c>
      <c r="N519" t="s">
        <v>23</v>
      </c>
      <c r="O519" t="s">
        <v>78</v>
      </c>
      <c r="P519" t="s">
        <v>79</v>
      </c>
      <c r="R519" t="s">
        <v>80</v>
      </c>
      <c r="AB519">
        <f>H519+90</f>
        <v>90</v>
      </c>
    </row>
    <row r="520" spans="1:28" x14ac:dyDescent="0.25">
      <c r="A520" t="s">
        <v>325</v>
      </c>
      <c r="B520" t="s">
        <v>326</v>
      </c>
      <c r="C520" s="1">
        <v>0.58178240740740739</v>
      </c>
      <c r="D520">
        <v>191</v>
      </c>
      <c r="E520" s="2">
        <v>0</v>
      </c>
      <c r="F520" s="1">
        <v>0</v>
      </c>
      <c r="G520">
        <v>0</v>
      </c>
      <c r="H520">
        <v>0</v>
      </c>
      <c r="I520">
        <v>6045.54</v>
      </c>
      <c r="J520" t="s">
        <v>327</v>
      </c>
      <c r="K520" t="s">
        <v>22</v>
      </c>
      <c r="L520">
        <v>1</v>
      </c>
      <c r="N520" t="s">
        <v>23</v>
      </c>
      <c r="O520" t="s">
        <v>81</v>
      </c>
      <c r="P520" t="s">
        <v>79</v>
      </c>
      <c r="R520" t="s">
        <v>80</v>
      </c>
      <c r="AB520">
        <f t="shared" ref="AB520:AB583" si="10">H520+90</f>
        <v>90</v>
      </c>
    </row>
    <row r="521" spans="1:28" x14ac:dyDescent="0.25">
      <c r="A521" t="s">
        <v>328</v>
      </c>
      <c r="B521" t="s">
        <v>326</v>
      </c>
      <c r="C521" s="1">
        <v>0.58281250000000007</v>
      </c>
      <c r="D521">
        <v>838</v>
      </c>
      <c r="E521" s="2">
        <v>1.0375810185185186E-3</v>
      </c>
      <c r="F521" s="1">
        <v>1.0300925925925926E-3</v>
      </c>
      <c r="G521">
        <v>647</v>
      </c>
      <c r="H521">
        <v>89.646799999999999</v>
      </c>
      <c r="I521">
        <v>0</v>
      </c>
      <c r="J521" t="s">
        <v>327</v>
      </c>
      <c r="K521" t="s">
        <v>22</v>
      </c>
      <c r="L521">
        <v>1</v>
      </c>
      <c r="N521" t="s">
        <v>23</v>
      </c>
      <c r="O521" t="s">
        <v>31</v>
      </c>
      <c r="P521" t="s">
        <v>25</v>
      </c>
      <c r="R521" t="s">
        <v>26</v>
      </c>
      <c r="S521">
        <v>15.5</v>
      </c>
      <c r="T521">
        <v>16.100000000000001</v>
      </c>
      <c r="U521">
        <v>16.3</v>
      </c>
      <c r="V521">
        <v>-0.6</v>
      </c>
      <c r="W521">
        <v>-0.8</v>
      </c>
      <c r="AB521">
        <f t="shared" si="10"/>
        <v>179.64679999999998</v>
      </c>
    </row>
    <row r="522" spans="1:28" x14ac:dyDescent="0.25">
      <c r="A522" t="s">
        <v>329</v>
      </c>
      <c r="B522" t="s">
        <v>326</v>
      </c>
      <c r="C522" s="1">
        <v>0.58489583333333328</v>
      </c>
      <c r="D522">
        <v>666</v>
      </c>
      <c r="E522" s="2">
        <v>3.1189236111111109E-3</v>
      </c>
      <c r="F522" s="1">
        <v>3.1134259259259257E-3</v>
      </c>
      <c r="G522">
        <v>475</v>
      </c>
      <c r="H522">
        <v>269.47500000000002</v>
      </c>
      <c r="I522">
        <v>0</v>
      </c>
      <c r="J522" t="s">
        <v>327</v>
      </c>
      <c r="K522" t="s">
        <v>22</v>
      </c>
      <c r="L522">
        <v>1</v>
      </c>
      <c r="N522" t="s">
        <v>23</v>
      </c>
      <c r="O522" t="s">
        <v>33</v>
      </c>
      <c r="P522" t="s">
        <v>25</v>
      </c>
      <c r="R522" t="s">
        <v>26</v>
      </c>
      <c r="S522">
        <v>15.6</v>
      </c>
      <c r="T522">
        <v>15.9</v>
      </c>
      <c r="U522">
        <v>16.100000000000001</v>
      </c>
      <c r="V522">
        <v>-0.3</v>
      </c>
      <c r="W522">
        <v>-0.5</v>
      </c>
      <c r="AB522">
        <f t="shared" si="10"/>
        <v>359.47500000000002</v>
      </c>
    </row>
    <row r="523" spans="1:28" x14ac:dyDescent="0.25">
      <c r="A523" t="s">
        <v>329</v>
      </c>
      <c r="B523" t="s">
        <v>326</v>
      </c>
      <c r="C523" s="1">
        <v>0.58489583333333328</v>
      </c>
      <c r="D523">
        <v>666</v>
      </c>
      <c r="E523" s="2">
        <v>3.1189236111111109E-3</v>
      </c>
      <c r="F523" s="1">
        <v>3.1134259259259257E-3</v>
      </c>
      <c r="G523">
        <v>475</v>
      </c>
      <c r="H523">
        <v>269.47500000000002</v>
      </c>
      <c r="I523">
        <v>0</v>
      </c>
      <c r="J523" t="s">
        <v>327</v>
      </c>
      <c r="K523" t="s">
        <v>22</v>
      </c>
      <c r="L523">
        <v>1</v>
      </c>
      <c r="N523" t="s">
        <v>23</v>
      </c>
      <c r="O523" t="s">
        <v>24</v>
      </c>
      <c r="P523" t="s">
        <v>25</v>
      </c>
      <c r="R523" t="s">
        <v>26</v>
      </c>
      <c r="S523">
        <v>15.8</v>
      </c>
      <c r="T523">
        <v>15.9</v>
      </c>
      <c r="U523">
        <v>16.100000000000001</v>
      </c>
      <c r="V523">
        <v>-0.1</v>
      </c>
      <c r="W523">
        <v>-0.3</v>
      </c>
      <c r="AB523">
        <f t="shared" si="10"/>
        <v>359.47500000000002</v>
      </c>
    </row>
    <row r="524" spans="1:28" x14ac:dyDescent="0.25">
      <c r="A524" t="s">
        <v>330</v>
      </c>
      <c r="B524" t="s">
        <v>326</v>
      </c>
      <c r="C524" s="1">
        <v>0.58590277777777777</v>
      </c>
      <c r="D524">
        <v>274</v>
      </c>
      <c r="E524" s="2">
        <v>4.1213310185185181E-3</v>
      </c>
      <c r="F524" s="1">
        <v>4.1203703703703706E-3</v>
      </c>
      <c r="G524">
        <v>83</v>
      </c>
      <c r="H524">
        <v>356.08300000000003</v>
      </c>
      <c r="I524">
        <v>0</v>
      </c>
      <c r="J524" t="s">
        <v>327</v>
      </c>
      <c r="K524" t="s">
        <v>22</v>
      </c>
      <c r="L524">
        <v>1</v>
      </c>
      <c r="N524" t="s">
        <v>23</v>
      </c>
      <c r="O524" t="s">
        <v>24</v>
      </c>
      <c r="P524" t="s">
        <v>25</v>
      </c>
      <c r="R524" t="s">
        <v>26</v>
      </c>
      <c r="S524">
        <v>16</v>
      </c>
      <c r="T524">
        <v>15.9</v>
      </c>
      <c r="U524">
        <v>16.100000000000001</v>
      </c>
      <c r="V524">
        <v>0.1</v>
      </c>
      <c r="W524">
        <v>-0.1</v>
      </c>
      <c r="AB524">
        <f t="shared" si="10"/>
        <v>446.08300000000003</v>
      </c>
    </row>
    <row r="525" spans="1:28" x14ac:dyDescent="0.25">
      <c r="A525" t="s">
        <v>331</v>
      </c>
      <c r="B525" t="s">
        <v>326</v>
      </c>
      <c r="C525" s="1">
        <v>0.58601851851851849</v>
      </c>
      <c r="D525">
        <v>190</v>
      </c>
      <c r="E525" s="2">
        <v>4.2360995370370374E-3</v>
      </c>
      <c r="F525" s="1">
        <v>4.2245370370370371E-3</v>
      </c>
      <c r="G525">
        <v>999</v>
      </c>
      <c r="H525">
        <v>365.99900000000002</v>
      </c>
      <c r="I525">
        <v>0</v>
      </c>
      <c r="J525" t="s">
        <v>327</v>
      </c>
      <c r="K525" t="s">
        <v>22</v>
      </c>
      <c r="L525">
        <v>1</v>
      </c>
      <c r="N525" t="s">
        <v>23</v>
      </c>
      <c r="O525" t="s">
        <v>24</v>
      </c>
      <c r="P525" t="s">
        <v>28</v>
      </c>
      <c r="R525" t="s">
        <v>26</v>
      </c>
      <c r="S525">
        <v>16.100000000000001</v>
      </c>
      <c r="T525">
        <v>15.8</v>
      </c>
      <c r="U525">
        <v>16</v>
      </c>
      <c r="V525">
        <v>0.3</v>
      </c>
      <c r="W525">
        <v>0.1</v>
      </c>
      <c r="AB525">
        <f t="shared" si="10"/>
        <v>455.99900000000002</v>
      </c>
    </row>
    <row r="526" spans="1:28" x14ac:dyDescent="0.25">
      <c r="A526" t="s">
        <v>332</v>
      </c>
      <c r="B526" t="s">
        <v>326</v>
      </c>
      <c r="C526" s="1">
        <v>0.58697916666666672</v>
      </c>
      <c r="D526">
        <v>761</v>
      </c>
      <c r="E526" s="2">
        <v>5.2033449074074074E-3</v>
      </c>
      <c r="F526" s="1">
        <v>5.1967592592592595E-3</v>
      </c>
      <c r="G526">
        <v>569</v>
      </c>
      <c r="H526">
        <v>449.56900000000002</v>
      </c>
      <c r="I526">
        <v>0</v>
      </c>
      <c r="J526" t="s">
        <v>327</v>
      </c>
      <c r="K526" t="s">
        <v>22</v>
      </c>
      <c r="L526">
        <v>1</v>
      </c>
      <c r="N526" t="s">
        <v>23</v>
      </c>
      <c r="O526" t="s">
        <v>24</v>
      </c>
      <c r="P526" t="s">
        <v>28</v>
      </c>
      <c r="R526" t="s">
        <v>26</v>
      </c>
      <c r="S526">
        <v>16.2</v>
      </c>
      <c r="T526">
        <v>15.8</v>
      </c>
      <c r="U526">
        <v>16</v>
      </c>
      <c r="V526">
        <v>0.4</v>
      </c>
      <c r="W526">
        <v>0.2</v>
      </c>
      <c r="AB526">
        <f t="shared" si="10"/>
        <v>539.56899999999996</v>
      </c>
    </row>
    <row r="527" spans="1:28" x14ac:dyDescent="0.25">
      <c r="A527" t="s">
        <v>332</v>
      </c>
      <c r="B527" t="s">
        <v>326</v>
      </c>
      <c r="C527" s="1">
        <v>0.58697916666666672</v>
      </c>
      <c r="D527">
        <v>761</v>
      </c>
      <c r="E527" s="2">
        <v>5.2033449074074074E-3</v>
      </c>
      <c r="F527" s="1">
        <v>5.1967592592592595E-3</v>
      </c>
      <c r="G527">
        <v>569</v>
      </c>
      <c r="H527">
        <v>449.56900000000002</v>
      </c>
      <c r="I527">
        <v>0</v>
      </c>
      <c r="J527" t="s">
        <v>327</v>
      </c>
      <c r="K527" t="s">
        <v>22</v>
      </c>
      <c r="L527">
        <v>1</v>
      </c>
      <c r="N527" t="s">
        <v>23</v>
      </c>
      <c r="O527" t="s">
        <v>33</v>
      </c>
      <c r="P527" t="s">
        <v>25</v>
      </c>
      <c r="R527" t="s">
        <v>26</v>
      </c>
      <c r="S527">
        <v>15.3</v>
      </c>
      <c r="T527">
        <v>15.8</v>
      </c>
      <c r="U527">
        <v>16</v>
      </c>
      <c r="V527">
        <v>-0.5</v>
      </c>
      <c r="W527">
        <v>-0.7</v>
      </c>
      <c r="AB527">
        <f t="shared" si="10"/>
        <v>539.56899999999996</v>
      </c>
    </row>
    <row r="528" spans="1:28" x14ac:dyDescent="0.25">
      <c r="A528" t="s">
        <v>332</v>
      </c>
      <c r="B528" t="s">
        <v>326</v>
      </c>
      <c r="C528" s="1">
        <v>0.58697916666666672</v>
      </c>
      <c r="D528">
        <v>761</v>
      </c>
      <c r="E528" s="2">
        <v>5.2033449074074074E-3</v>
      </c>
      <c r="F528" s="1">
        <v>5.1967592592592595E-3</v>
      </c>
      <c r="G528">
        <v>569</v>
      </c>
      <c r="H528">
        <v>449.56900000000002</v>
      </c>
      <c r="I528">
        <v>0</v>
      </c>
      <c r="J528" t="s">
        <v>327</v>
      </c>
      <c r="K528" t="s">
        <v>22</v>
      </c>
      <c r="L528">
        <v>1</v>
      </c>
      <c r="N528" t="s">
        <v>23</v>
      </c>
      <c r="O528" t="s">
        <v>46</v>
      </c>
      <c r="P528" t="s">
        <v>25</v>
      </c>
      <c r="R528" t="s">
        <v>26</v>
      </c>
      <c r="S528">
        <v>14.9</v>
      </c>
      <c r="T528">
        <v>15.8</v>
      </c>
      <c r="U528">
        <v>16</v>
      </c>
      <c r="V528">
        <v>-0.9</v>
      </c>
      <c r="W528">
        <v>-1.1000000000000001</v>
      </c>
      <c r="AB528">
        <f t="shared" si="10"/>
        <v>539.56899999999996</v>
      </c>
    </row>
    <row r="529" spans="1:28" x14ac:dyDescent="0.25">
      <c r="A529" t="s">
        <v>333</v>
      </c>
      <c r="B529" t="s">
        <v>326</v>
      </c>
      <c r="C529" s="1">
        <v>0.58906249999999993</v>
      </c>
      <c r="D529">
        <v>555</v>
      </c>
      <c r="E529" s="2">
        <v>7.2843055555555552E-3</v>
      </c>
      <c r="F529" s="1">
        <v>7.2800925925925915E-3</v>
      </c>
      <c r="G529">
        <v>364</v>
      </c>
      <c r="H529">
        <v>629.36400000000003</v>
      </c>
      <c r="I529">
        <v>0</v>
      </c>
      <c r="J529" t="s">
        <v>327</v>
      </c>
      <c r="K529" t="s">
        <v>22</v>
      </c>
      <c r="L529">
        <v>1</v>
      </c>
      <c r="N529" t="s">
        <v>23</v>
      </c>
      <c r="O529" t="s">
        <v>31</v>
      </c>
      <c r="P529" t="s">
        <v>25</v>
      </c>
      <c r="R529" t="s">
        <v>26</v>
      </c>
      <c r="S529">
        <v>15.3</v>
      </c>
      <c r="T529">
        <v>15.8</v>
      </c>
      <c r="U529">
        <v>16.100000000000001</v>
      </c>
      <c r="V529">
        <v>-0.5</v>
      </c>
      <c r="W529">
        <v>-0.8</v>
      </c>
      <c r="AB529">
        <f t="shared" si="10"/>
        <v>719.36400000000003</v>
      </c>
    </row>
    <row r="530" spans="1:28" x14ac:dyDescent="0.25">
      <c r="A530" t="s">
        <v>334</v>
      </c>
      <c r="B530" t="s">
        <v>326</v>
      </c>
      <c r="C530" s="1">
        <v>0.58906249999999993</v>
      </c>
      <c r="D530">
        <v>588</v>
      </c>
      <c r="E530" s="2">
        <v>7.2846875000000004E-3</v>
      </c>
      <c r="F530" s="1">
        <v>7.2800925925925915E-3</v>
      </c>
      <c r="G530">
        <v>397</v>
      </c>
      <c r="H530">
        <v>629.39700000000005</v>
      </c>
      <c r="I530">
        <v>0</v>
      </c>
      <c r="J530" t="s">
        <v>327</v>
      </c>
      <c r="K530" t="s">
        <v>22</v>
      </c>
      <c r="L530">
        <v>1</v>
      </c>
      <c r="N530" t="s">
        <v>23</v>
      </c>
      <c r="O530" t="s">
        <v>33</v>
      </c>
      <c r="P530" t="s">
        <v>25</v>
      </c>
      <c r="R530" t="s">
        <v>26</v>
      </c>
      <c r="S530">
        <v>18.600000000000001</v>
      </c>
      <c r="T530">
        <v>15.8</v>
      </c>
      <c r="U530">
        <v>16.100000000000001</v>
      </c>
      <c r="V530">
        <v>2.8</v>
      </c>
      <c r="W530">
        <v>2.5</v>
      </c>
      <c r="AB530">
        <f t="shared" si="10"/>
        <v>719.39700000000005</v>
      </c>
    </row>
    <row r="531" spans="1:28" x14ac:dyDescent="0.25">
      <c r="A531" t="s">
        <v>334</v>
      </c>
      <c r="B531" t="s">
        <v>326</v>
      </c>
      <c r="C531" s="1">
        <v>0.58906249999999993</v>
      </c>
      <c r="D531">
        <v>588</v>
      </c>
      <c r="E531" s="2">
        <v>7.2846875000000004E-3</v>
      </c>
      <c r="F531" s="1">
        <v>7.2800925925925915E-3</v>
      </c>
      <c r="G531">
        <v>397</v>
      </c>
      <c r="H531">
        <v>629.39700000000005</v>
      </c>
      <c r="I531">
        <v>0</v>
      </c>
      <c r="J531" t="s">
        <v>327</v>
      </c>
      <c r="K531" t="s">
        <v>22</v>
      </c>
      <c r="L531">
        <v>1</v>
      </c>
      <c r="N531" t="s">
        <v>23</v>
      </c>
      <c r="O531" t="s">
        <v>42</v>
      </c>
      <c r="P531" t="s">
        <v>25</v>
      </c>
      <c r="R531" t="s">
        <v>26</v>
      </c>
      <c r="S531">
        <v>15.5</v>
      </c>
      <c r="T531">
        <v>15.8</v>
      </c>
      <c r="U531">
        <v>16.100000000000001</v>
      </c>
      <c r="V531">
        <v>-0.3</v>
      </c>
      <c r="W531">
        <v>-0.6</v>
      </c>
      <c r="AB531">
        <f t="shared" si="10"/>
        <v>719.39700000000005</v>
      </c>
    </row>
    <row r="532" spans="1:28" x14ac:dyDescent="0.25">
      <c r="A532" t="s">
        <v>335</v>
      </c>
      <c r="B532" t="s">
        <v>326</v>
      </c>
      <c r="C532" s="1">
        <v>0.59313657407407405</v>
      </c>
      <c r="D532">
        <v>932</v>
      </c>
      <c r="E532" s="2">
        <v>1.1362743055555555E-2</v>
      </c>
      <c r="F532" s="1">
        <v>1.1354166666666667E-2</v>
      </c>
      <c r="G532">
        <v>741</v>
      </c>
      <c r="H532">
        <v>981.74099999999999</v>
      </c>
      <c r="I532">
        <v>0</v>
      </c>
      <c r="J532" t="s">
        <v>327</v>
      </c>
      <c r="K532" t="s">
        <v>22</v>
      </c>
      <c r="L532">
        <v>1</v>
      </c>
      <c r="N532" t="s">
        <v>23</v>
      </c>
      <c r="O532" t="s">
        <v>31</v>
      </c>
      <c r="P532" t="s">
        <v>25</v>
      </c>
      <c r="R532" t="s">
        <v>26</v>
      </c>
      <c r="S532">
        <v>15.5</v>
      </c>
      <c r="T532">
        <v>15.7</v>
      </c>
      <c r="U532">
        <v>15.9</v>
      </c>
      <c r="V532">
        <v>-0.2</v>
      </c>
      <c r="W532">
        <v>-0.4</v>
      </c>
      <c r="AB532">
        <f t="shared" si="10"/>
        <v>1071.741</v>
      </c>
    </row>
    <row r="533" spans="1:28" x14ac:dyDescent="0.25">
      <c r="A533" t="s">
        <v>336</v>
      </c>
      <c r="B533" t="s">
        <v>326</v>
      </c>
      <c r="C533" s="1">
        <v>0.59317129629629628</v>
      </c>
      <c r="D533">
        <v>536</v>
      </c>
      <c r="E533" s="2">
        <v>1.1392881944444445E-2</v>
      </c>
      <c r="F533" s="1">
        <v>1.1388888888888888E-2</v>
      </c>
      <c r="G533">
        <v>345</v>
      </c>
      <c r="H533">
        <v>984.34500000000003</v>
      </c>
      <c r="I533">
        <v>0</v>
      </c>
      <c r="J533" t="s">
        <v>327</v>
      </c>
      <c r="K533" t="s">
        <v>22</v>
      </c>
      <c r="L533">
        <v>1</v>
      </c>
      <c r="N533" t="s">
        <v>23</v>
      </c>
      <c r="O533" t="s">
        <v>31</v>
      </c>
      <c r="P533" t="s">
        <v>28</v>
      </c>
      <c r="R533" t="s">
        <v>26</v>
      </c>
      <c r="S533">
        <v>15.6</v>
      </c>
      <c r="T533">
        <v>15.8</v>
      </c>
      <c r="U533">
        <v>16</v>
      </c>
      <c r="V533">
        <v>-0.2</v>
      </c>
      <c r="W533">
        <v>-0.4</v>
      </c>
      <c r="AB533">
        <f t="shared" si="10"/>
        <v>1074.345</v>
      </c>
    </row>
    <row r="534" spans="1:28" x14ac:dyDescent="0.25">
      <c r="A534" t="s">
        <v>337</v>
      </c>
      <c r="B534" t="s">
        <v>326</v>
      </c>
      <c r="C534" s="1">
        <v>0.5932291666666667</v>
      </c>
      <c r="D534">
        <v>578</v>
      </c>
      <c r="E534" s="2">
        <v>1.1451238425925924E-2</v>
      </c>
      <c r="F534" s="1">
        <v>1.1446759259259261E-2</v>
      </c>
      <c r="G534">
        <v>387</v>
      </c>
      <c r="H534">
        <v>989.38699999999994</v>
      </c>
      <c r="I534">
        <v>0</v>
      </c>
      <c r="J534" t="s">
        <v>327</v>
      </c>
      <c r="K534" t="s">
        <v>22</v>
      </c>
      <c r="L534">
        <v>1</v>
      </c>
      <c r="N534" t="s">
        <v>23</v>
      </c>
      <c r="O534" t="s">
        <v>31</v>
      </c>
      <c r="P534" t="s">
        <v>28</v>
      </c>
      <c r="R534" t="s">
        <v>26</v>
      </c>
      <c r="S534">
        <v>15.9</v>
      </c>
      <c r="T534">
        <v>15.7</v>
      </c>
      <c r="U534">
        <v>15.9</v>
      </c>
      <c r="V534">
        <v>0.2</v>
      </c>
      <c r="W534">
        <v>0</v>
      </c>
      <c r="AB534">
        <f t="shared" si="10"/>
        <v>1079.3869999999999</v>
      </c>
    </row>
    <row r="535" spans="1:28" x14ac:dyDescent="0.25">
      <c r="A535" t="s">
        <v>337</v>
      </c>
      <c r="B535" t="s">
        <v>326</v>
      </c>
      <c r="C535" s="1">
        <v>0.5932291666666667</v>
      </c>
      <c r="D535">
        <v>578</v>
      </c>
      <c r="E535" s="2">
        <v>1.1451238425925924E-2</v>
      </c>
      <c r="F535" s="1">
        <v>1.1446759259259261E-2</v>
      </c>
      <c r="G535">
        <v>387</v>
      </c>
      <c r="H535">
        <v>989.38699999999994</v>
      </c>
      <c r="I535">
        <v>0</v>
      </c>
      <c r="J535" t="s">
        <v>327</v>
      </c>
      <c r="K535" t="s">
        <v>22</v>
      </c>
      <c r="L535">
        <v>1</v>
      </c>
      <c r="N535" t="s">
        <v>23</v>
      </c>
      <c r="O535" t="s">
        <v>33</v>
      </c>
      <c r="P535" t="s">
        <v>25</v>
      </c>
      <c r="R535" t="s">
        <v>26</v>
      </c>
      <c r="S535">
        <v>15.5</v>
      </c>
      <c r="T535">
        <v>15.8</v>
      </c>
      <c r="U535">
        <v>16</v>
      </c>
      <c r="V535">
        <v>-0.3</v>
      </c>
      <c r="W535">
        <v>-0.5</v>
      </c>
      <c r="AB535">
        <f t="shared" si="10"/>
        <v>1079.3869999999999</v>
      </c>
    </row>
    <row r="536" spans="1:28" x14ac:dyDescent="0.25">
      <c r="A536" t="s">
        <v>338</v>
      </c>
      <c r="B536" t="s">
        <v>326</v>
      </c>
      <c r="C536" s="1">
        <v>0.59527777777777779</v>
      </c>
      <c r="D536">
        <v>601</v>
      </c>
      <c r="E536" s="2">
        <v>1.350011574074074E-2</v>
      </c>
      <c r="F536" s="1">
        <v>1.3495370370370371E-2</v>
      </c>
      <c r="G536">
        <v>410</v>
      </c>
      <c r="H536">
        <v>1166.4100000000001</v>
      </c>
      <c r="I536">
        <v>0</v>
      </c>
      <c r="J536" t="s">
        <v>327</v>
      </c>
      <c r="K536" t="s">
        <v>22</v>
      </c>
      <c r="L536">
        <v>1</v>
      </c>
      <c r="N536" t="s">
        <v>23</v>
      </c>
      <c r="O536" t="s">
        <v>33</v>
      </c>
      <c r="P536" t="s">
        <v>25</v>
      </c>
      <c r="R536" t="s">
        <v>26</v>
      </c>
      <c r="S536">
        <v>15.7</v>
      </c>
      <c r="T536">
        <v>15.6</v>
      </c>
      <c r="U536">
        <v>15.8</v>
      </c>
      <c r="V536">
        <v>0.1</v>
      </c>
      <c r="W536">
        <v>-0.1</v>
      </c>
      <c r="AB536">
        <f t="shared" si="10"/>
        <v>1256.4100000000001</v>
      </c>
    </row>
    <row r="537" spans="1:28" x14ac:dyDescent="0.25">
      <c r="A537" t="s">
        <v>339</v>
      </c>
      <c r="B537" t="s">
        <v>326</v>
      </c>
      <c r="C537" s="1">
        <v>0.59531250000000002</v>
      </c>
      <c r="D537">
        <v>205</v>
      </c>
      <c r="E537" s="2">
        <v>1.3530254629629632E-2</v>
      </c>
      <c r="F537" s="1">
        <v>1.3530092592592594E-2</v>
      </c>
      <c r="G537">
        <v>14</v>
      </c>
      <c r="H537">
        <v>1169.01</v>
      </c>
      <c r="I537">
        <v>0</v>
      </c>
      <c r="J537" t="s">
        <v>327</v>
      </c>
      <c r="K537" t="s">
        <v>22</v>
      </c>
      <c r="L537">
        <v>1</v>
      </c>
      <c r="N537" t="s">
        <v>23</v>
      </c>
      <c r="O537" t="s">
        <v>31</v>
      </c>
      <c r="P537" t="s">
        <v>28</v>
      </c>
      <c r="R537" t="s">
        <v>26</v>
      </c>
      <c r="S537">
        <v>15.7</v>
      </c>
      <c r="T537">
        <v>15.6</v>
      </c>
      <c r="U537">
        <v>15.7</v>
      </c>
      <c r="V537">
        <v>0.1</v>
      </c>
      <c r="W537">
        <v>0</v>
      </c>
      <c r="AB537">
        <f t="shared" si="10"/>
        <v>1259.01</v>
      </c>
    </row>
    <row r="538" spans="1:28" x14ac:dyDescent="0.25">
      <c r="A538" t="s">
        <v>339</v>
      </c>
      <c r="B538" t="s">
        <v>326</v>
      </c>
      <c r="C538" s="1">
        <v>0.59531250000000002</v>
      </c>
      <c r="D538">
        <v>205</v>
      </c>
      <c r="E538" s="2">
        <v>1.3530254629629632E-2</v>
      </c>
      <c r="F538" s="1">
        <v>1.3530092592592594E-2</v>
      </c>
      <c r="G538">
        <v>14</v>
      </c>
      <c r="H538">
        <v>1169.01</v>
      </c>
      <c r="I538">
        <v>0</v>
      </c>
      <c r="J538" t="s">
        <v>327</v>
      </c>
      <c r="K538" t="s">
        <v>22</v>
      </c>
      <c r="L538">
        <v>1</v>
      </c>
      <c r="N538" t="s">
        <v>23</v>
      </c>
      <c r="O538" t="s">
        <v>33</v>
      </c>
      <c r="P538" t="s">
        <v>25</v>
      </c>
      <c r="R538" t="s">
        <v>26</v>
      </c>
      <c r="S538">
        <v>15.8</v>
      </c>
      <c r="T538">
        <v>15.6</v>
      </c>
      <c r="U538">
        <v>15.7</v>
      </c>
      <c r="V538">
        <v>0.2</v>
      </c>
      <c r="W538">
        <v>0.1</v>
      </c>
      <c r="AB538">
        <f t="shared" si="10"/>
        <v>1259.01</v>
      </c>
    </row>
    <row r="539" spans="1:28" x14ac:dyDescent="0.25">
      <c r="A539" t="s">
        <v>340</v>
      </c>
      <c r="B539" t="s">
        <v>326</v>
      </c>
      <c r="C539" s="1">
        <v>0.59539351851851852</v>
      </c>
      <c r="D539">
        <v>117</v>
      </c>
      <c r="E539" s="2">
        <v>1.3610243055555554E-2</v>
      </c>
      <c r="F539" s="1">
        <v>1.3599537037037037E-2</v>
      </c>
      <c r="G539">
        <v>925</v>
      </c>
      <c r="H539">
        <v>1175.93</v>
      </c>
      <c r="I539">
        <v>0</v>
      </c>
      <c r="J539" t="s">
        <v>327</v>
      </c>
      <c r="K539" t="s">
        <v>22</v>
      </c>
      <c r="L539">
        <v>1</v>
      </c>
      <c r="N539" t="s">
        <v>23</v>
      </c>
      <c r="O539" t="s">
        <v>33</v>
      </c>
      <c r="P539" t="s">
        <v>28</v>
      </c>
      <c r="R539" t="s">
        <v>26</v>
      </c>
      <c r="S539">
        <v>15.7</v>
      </c>
      <c r="T539">
        <v>15.5</v>
      </c>
      <c r="U539">
        <v>15.6</v>
      </c>
      <c r="V539">
        <v>0.2</v>
      </c>
      <c r="W539">
        <v>0.1</v>
      </c>
      <c r="AB539">
        <f t="shared" si="10"/>
        <v>1265.93</v>
      </c>
    </row>
    <row r="540" spans="1:28" x14ac:dyDescent="0.25">
      <c r="A540" t="s">
        <v>341</v>
      </c>
      <c r="B540" t="s">
        <v>326</v>
      </c>
      <c r="C540" s="1">
        <v>0.59739583333333335</v>
      </c>
      <c r="D540">
        <v>400</v>
      </c>
      <c r="E540" s="2">
        <v>1.5615844907407408E-2</v>
      </c>
      <c r="F540" s="1">
        <v>1.5613425925925926E-2</v>
      </c>
      <c r="G540">
        <v>209</v>
      </c>
      <c r="H540">
        <v>1349.21</v>
      </c>
      <c r="I540">
        <v>0</v>
      </c>
      <c r="J540" t="s">
        <v>327</v>
      </c>
      <c r="K540" t="s">
        <v>22</v>
      </c>
      <c r="L540">
        <v>1</v>
      </c>
      <c r="N540" t="s">
        <v>23</v>
      </c>
      <c r="O540" t="s">
        <v>33</v>
      </c>
      <c r="P540" t="s">
        <v>28</v>
      </c>
      <c r="R540" t="s">
        <v>26</v>
      </c>
      <c r="S540">
        <v>16</v>
      </c>
      <c r="T540">
        <v>15.5</v>
      </c>
      <c r="U540">
        <v>15.7</v>
      </c>
      <c r="V540">
        <v>0.5</v>
      </c>
      <c r="W540">
        <v>0.3</v>
      </c>
      <c r="AB540">
        <f t="shared" si="10"/>
        <v>1439.21</v>
      </c>
    </row>
    <row r="541" spans="1:28" x14ac:dyDescent="0.25">
      <c r="A541" t="s">
        <v>341</v>
      </c>
      <c r="B541" t="s">
        <v>326</v>
      </c>
      <c r="C541" s="1">
        <v>0.59739583333333335</v>
      </c>
      <c r="D541">
        <v>400</v>
      </c>
      <c r="E541" s="2">
        <v>1.5615844907407408E-2</v>
      </c>
      <c r="F541" s="1">
        <v>1.5613425925925926E-2</v>
      </c>
      <c r="G541">
        <v>209</v>
      </c>
      <c r="H541">
        <v>1349.21</v>
      </c>
      <c r="I541">
        <v>0</v>
      </c>
      <c r="J541" t="s">
        <v>327</v>
      </c>
      <c r="K541" t="s">
        <v>22</v>
      </c>
      <c r="L541">
        <v>1</v>
      </c>
      <c r="N541" t="s">
        <v>23</v>
      </c>
      <c r="O541" t="s">
        <v>31</v>
      </c>
      <c r="P541" t="s">
        <v>28</v>
      </c>
      <c r="R541" t="s">
        <v>26</v>
      </c>
      <c r="S541">
        <v>15.2</v>
      </c>
      <c r="T541">
        <v>15.5</v>
      </c>
      <c r="U541">
        <v>15.7</v>
      </c>
      <c r="V541">
        <v>-0.3</v>
      </c>
      <c r="W541">
        <v>-0.5</v>
      </c>
      <c r="AB541">
        <f t="shared" si="10"/>
        <v>1439.21</v>
      </c>
    </row>
    <row r="542" spans="1:28" x14ac:dyDescent="0.25">
      <c r="A542" t="s">
        <v>342</v>
      </c>
      <c r="B542" t="s">
        <v>326</v>
      </c>
      <c r="C542" s="1">
        <v>0.59819444444444447</v>
      </c>
      <c r="D542">
        <v>146</v>
      </c>
      <c r="E542" s="2">
        <v>1.6411516203703704E-2</v>
      </c>
      <c r="F542" s="1">
        <v>1.6400462962962964E-2</v>
      </c>
      <c r="G542">
        <v>955</v>
      </c>
      <c r="H542">
        <v>1417.95</v>
      </c>
      <c r="I542">
        <v>0</v>
      </c>
      <c r="J542" t="s">
        <v>327</v>
      </c>
      <c r="K542" t="s">
        <v>22</v>
      </c>
      <c r="L542">
        <v>1</v>
      </c>
      <c r="N542" t="s">
        <v>23</v>
      </c>
      <c r="O542" t="s">
        <v>46</v>
      </c>
      <c r="P542" t="s">
        <v>25</v>
      </c>
      <c r="R542" t="s">
        <v>26</v>
      </c>
      <c r="S542">
        <v>15.1</v>
      </c>
      <c r="T542">
        <v>15.6</v>
      </c>
      <c r="U542">
        <v>15.7</v>
      </c>
      <c r="V542">
        <v>-0.5</v>
      </c>
      <c r="W542">
        <v>-0.6</v>
      </c>
      <c r="AB542">
        <f t="shared" si="10"/>
        <v>1507.95</v>
      </c>
    </row>
    <row r="543" spans="1:28" x14ac:dyDescent="0.25">
      <c r="A543" t="s">
        <v>343</v>
      </c>
      <c r="B543" t="s">
        <v>326</v>
      </c>
      <c r="C543" s="1">
        <v>0.59821759259259266</v>
      </c>
      <c r="D543">
        <v>316</v>
      </c>
      <c r="E543" s="2">
        <v>1.6436631944444443E-2</v>
      </c>
      <c r="F543" s="1">
        <v>1.6435185185185188E-2</v>
      </c>
      <c r="G543">
        <v>125</v>
      </c>
      <c r="H543">
        <v>1420.13</v>
      </c>
      <c r="I543">
        <v>0</v>
      </c>
      <c r="J543" t="s">
        <v>327</v>
      </c>
      <c r="K543" t="s">
        <v>22</v>
      </c>
      <c r="L543">
        <v>1</v>
      </c>
      <c r="N543" t="s">
        <v>23</v>
      </c>
      <c r="O543" t="s">
        <v>46</v>
      </c>
      <c r="P543" t="s">
        <v>28</v>
      </c>
      <c r="R543" t="s">
        <v>26</v>
      </c>
      <c r="S543">
        <v>15.3</v>
      </c>
      <c r="T543">
        <v>15.6</v>
      </c>
      <c r="U543">
        <v>15.8</v>
      </c>
      <c r="V543">
        <v>-0.3</v>
      </c>
      <c r="W543">
        <v>-0.5</v>
      </c>
      <c r="AB543">
        <f t="shared" si="10"/>
        <v>1510.13</v>
      </c>
    </row>
    <row r="544" spans="1:28" x14ac:dyDescent="0.25">
      <c r="A544" t="s">
        <v>344</v>
      </c>
      <c r="B544" t="s">
        <v>326</v>
      </c>
      <c r="C544" s="1">
        <v>0.59947916666666667</v>
      </c>
      <c r="D544">
        <v>529</v>
      </c>
      <c r="E544" s="2">
        <v>1.7700659722222224E-2</v>
      </c>
      <c r="F544" s="1">
        <v>1.7696759259259259E-2</v>
      </c>
      <c r="G544">
        <v>337</v>
      </c>
      <c r="H544">
        <v>1529.34</v>
      </c>
      <c r="I544">
        <v>0</v>
      </c>
      <c r="J544" t="s">
        <v>327</v>
      </c>
      <c r="K544" t="s">
        <v>22</v>
      </c>
      <c r="L544">
        <v>1</v>
      </c>
      <c r="N544" t="s">
        <v>23</v>
      </c>
      <c r="O544" t="s">
        <v>33</v>
      </c>
      <c r="P544" t="s">
        <v>28</v>
      </c>
      <c r="R544" t="s">
        <v>26</v>
      </c>
      <c r="S544">
        <v>16.2</v>
      </c>
      <c r="T544">
        <v>15.5</v>
      </c>
      <c r="U544">
        <v>15.7</v>
      </c>
      <c r="V544">
        <v>0.7</v>
      </c>
      <c r="W544">
        <v>0.5</v>
      </c>
      <c r="AB544">
        <f t="shared" si="10"/>
        <v>1619.34</v>
      </c>
    </row>
    <row r="545" spans="1:28" x14ac:dyDescent="0.25">
      <c r="A545" t="s">
        <v>344</v>
      </c>
      <c r="B545" t="s">
        <v>326</v>
      </c>
      <c r="C545" s="1">
        <v>0.59947916666666667</v>
      </c>
      <c r="D545">
        <v>529</v>
      </c>
      <c r="E545" s="2">
        <v>1.7700659722222224E-2</v>
      </c>
      <c r="F545" s="1">
        <v>1.7696759259259259E-2</v>
      </c>
      <c r="G545">
        <v>337</v>
      </c>
      <c r="H545">
        <v>1529.34</v>
      </c>
      <c r="I545">
        <v>0</v>
      </c>
      <c r="J545" t="s">
        <v>327</v>
      </c>
      <c r="K545" t="s">
        <v>22</v>
      </c>
      <c r="L545">
        <v>1</v>
      </c>
      <c r="N545" t="s">
        <v>23</v>
      </c>
      <c r="O545" t="s">
        <v>46</v>
      </c>
      <c r="P545" t="s">
        <v>28</v>
      </c>
      <c r="R545" t="s">
        <v>26</v>
      </c>
      <c r="S545">
        <v>15.7</v>
      </c>
      <c r="T545">
        <v>15.5</v>
      </c>
      <c r="U545">
        <v>15.7</v>
      </c>
      <c r="V545">
        <v>0.2</v>
      </c>
      <c r="W545">
        <v>0</v>
      </c>
      <c r="AB545">
        <f t="shared" si="10"/>
        <v>1619.34</v>
      </c>
    </row>
    <row r="546" spans="1:28" x14ac:dyDescent="0.25">
      <c r="A546" t="s">
        <v>345</v>
      </c>
      <c r="B546" t="s">
        <v>326</v>
      </c>
      <c r="C546" s="1">
        <v>0.60047453703703701</v>
      </c>
      <c r="D546">
        <v>603</v>
      </c>
      <c r="E546" s="2">
        <v>1.8696898148148147E-2</v>
      </c>
      <c r="F546" s="1">
        <v>1.8692129629629631E-2</v>
      </c>
      <c r="G546">
        <v>412</v>
      </c>
      <c r="H546">
        <v>1615.41</v>
      </c>
      <c r="I546">
        <v>0</v>
      </c>
      <c r="J546" t="s">
        <v>327</v>
      </c>
      <c r="K546" t="s">
        <v>22</v>
      </c>
      <c r="L546">
        <v>1</v>
      </c>
      <c r="N546" t="s">
        <v>23</v>
      </c>
      <c r="O546" t="s">
        <v>42</v>
      </c>
      <c r="P546" t="s">
        <v>25</v>
      </c>
      <c r="R546" t="s">
        <v>26</v>
      </c>
      <c r="S546">
        <v>14.7</v>
      </c>
      <c r="T546">
        <v>15.5</v>
      </c>
      <c r="U546">
        <v>15.6</v>
      </c>
      <c r="V546">
        <v>-0.8</v>
      </c>
      <c r="W546">
        <v>-0.9</v>
      </c>
      <c r="AB546">
        <f t="shared" si="10"/>
        <v>1705.41</v>
      </c>
    </row>
    <row r="547" spans="1:28" x14ac:dyDescent="0.25">
      <c r="A547" t="s">
        <v>346</v>
      </c>
      <c r="B547" t="s">
        <v>326</v>
      </c>
      <c r="C547" s="1">
        <v>0.6004976851851852</v>
      </c>
      <c r="D547">
        <v>72</v>
      </c>
      <c r="E547" s="2">
        <v>1.8713900462962962E-2</v>
      </c>
      <c r="F547" s="1">
        <v>1.8703703703703705E-2</v>
      </c>
      <c r="G547">
        <v>881</v>
      </c>
      <c r="H547">
        <v>1616.88</v>
      </c>
      <c r="I547">
        <v>0</v>
      </c>
      <c r="J547" t="s">
        <v>327</v>
      </c>
      <c r="K547" t="s">
        <v>22</v>
      </c>
      <c r="L547">
        <v>1</v>
      </c>
      <c r="N547" t="s">
        <v>23</v>
      </c>
      <c r="O547" t="s">
        <v>42</v>
      </c>
      <c r="P547" t="s">
        <v>28</v>
      </c>
      <c r="R547" t="s">
        <v>26</v>
      </c>
      <c r="S547">
        <v>14.9</v>
      </c>
      <c r="T547">
        <v>15.5</v>
      </c>
      <c r="U547">
        <v>15.6</v>
      </c>
      <c r="V547">
        <v>-0.6</v>
      </c>
      <c r="W547">
        <v>-0.7</v>
      </c>
      <c r="AB547">
        <f t="shared" si="10"/>
        <v>1706.88</v>
      </c>
    </row>
    <row r="548" spans="1:28" x14ac:dyDescent="0.25">
      <c r="A548" t="s">
        <v>347</v>
      </c>
      <c r="B548" t="s">
        <v>326</v>
      </c>
      <c r="C548" s="1">
        <v>0.60155092592592596</v>
      </c>
      <c r="D548">
        <v>689</v>
      </c>
      <c r="E548" s="2">
        <v>1.9774270833333333E-2</v>
      </c>
      <c r="F548" s="1">
        <v>1.9768518518518515E-2</v>
      </c>
      <c r="G548">
        <v>497</v>
      </c>
      <c r="H548">
        <v>1708.5</v>
      </c>
      <c r="I548">
        <v>0</v>
      </c>
      <c r="J548" t="s">
        <v>327</v>
      </c>
      <c r="K548" t="s">
        <v>22</v>
      </c>
      <c r="L548">
        <v>1</v>
      </c>
      <c r="N548" t="s">
        <v>23</v>
      </c>
      <c r="O548" t="s">
        <v>33</v>
      </c>
      <c r="P548" t="s">
        <v>28</v>
      </c>
      <c r="R548" t="s">
        <v>26</v>
      </c>
      <c r="S548">
        <v>15.8</v>
      </c>
      <c r="T548">
        <v>15.5</v>
      </c>
      <c r="U548">
        <v>15.6</v>
      </c>
      <c r="V548">
        <v>0.3</v>
      </c>
      <c r="W548">
        <v>0.2</v>
      </c>
      <c r="AB548">
        <f t="shared" si="10"/>
        <v>1798.5</v>
      </c>
    </row>
    <row r="549" spans="1:28" x14ac:dyDescent="0.25">
      <c r="A549" t="s">
        <v>348</v>
      </c>
      <c r="B549" t="s">
        <v>326</v>
      </c>
      <c r="C549" s="1">
        <v>0.60155092592592596</v>
      </c>
      <c r="D549">
        <v>956</v>
      </c>
      <c r="E549" s="2">
        <v>1.977736111111111E-2</v>
      </c>
      <c r="F549" s="1">
        <v>1.9768518518518515E-2</v>
      </c>
      <c r="G549">
        <v>764</v>
      </c>
      <c r="H549">
        <v>1708.76</v>
      </c>
      <c r="I549">
        <v>0</v>
      </c>
      <c r="J549" t="s">
        <v>327</v>
      </c>
      <c r="K549" t="s">
        <v>22</v>
      </c>
      <c r="L549">
        <v>1</v>
      </c>
      <c r="N549" t="s">
        <v>23</v>
      </c>
      <c r="O549" t="s">
        <v>31</v>
      </c>
      <c r="P549" t="s">
        <v>28</v>
      </c>
      <c r="R549" t="s">
        <v>26</v>
      </c>
      <c r="S549">
        <v>14.8</v>
      </c>
      <c r="T549">
        <v>15.5</v>
      </c>
      <c r="U549">
        <v>15.6</v>
      </c>
      <c r="V549">
        <v>-0.7</v>
      </c>
      <c r="W549">
        <v>-0.8</v>
      </c>
      <c r="AB549">
        <f t="shared" si="10"/>
        <v>1798.76</v>
      </c>
    </row>
    <row r="550" spans="1:28" x14ac:dyDescent="0.25">
      <c r="A550" t="s">
        <v>349</v>
      </c>
      <c r="B550" t="s">
        <v>326</v>
      </c>
      <c r="C550" s="1">
        <v>0.60363425925925929</v>
      </c>
      <c r="D550">
        <v>884</v>
      </c>
      <c r="E550" s="2">
        <v>2.1859861111111111E-2</v>
      </c>
      <c r="F550" s="1">
        <v>2.1851851851851848E-2</v>
      </c>
      <c r="G550">
        <v>692</v>
      </c>
      <c r="H550">
        <v>1888.69</v>
      </c>
      <c r="I550">
        <v>0</v>
      </c>
      <c r="J550" t="s">
        <v>327</v>
      </c>
      <c r="K550" t="s">
        <v>22</v>
      </c>
      <c r="L550">
        <v>1</v>
      </c>
      <c r="N550" t="s">
        <v>23</v>
      </c>
      <c r="O550" t="s">
        <v>33</v>
      </c>
      <c r="P550" t="s">
        <v>28</v>
      </c>
      <c r="R550" t="s">
        <v>26</v>
      </c>
      <c r="S550">
        <v>15.5</v>
      </c>
      <c r="T550">
        <v>15.4</v>
      </c>
      <c r="U550">
        <v>15.5</v>
      </c>
      <c r="V550">
        <v>0.1</v>
      </c>
      <c r="W550">
        <v>0</v>
      </c>
      <c r="AB550">
        <f t="shared" si="10"/>
        <v>1978.69</v>
      </c>
    </row>
    <row r="551" spans="1:28" x14ac:dyDescent="0.25">
      <c r="A551" t="s">
        <v>349</v>
      </c>
      <c r="B551" t="s">
        <v>326</v>
      </c>
      <c r="C551" s="1">
        <v>0.60363425925925929</v>
      </c>
      <c r="D551">
        <v>884</v>
      </c>
      <c r="E551" s="2">
        <v>2.1859861111111111E-2</v>
      </c>
      <c r="F551" s="1">
        <v>2.1851851851851848E-2</v>
      </c>
      <c r="G551">
        <v>692</v>
      </c>
      <c r="H551">
        <v>1888.69</v>
      </c>
      <c r="I551">
        <v>0</v>
      </c>
      <c r="J551" t="s">
        <v>327</v>
      </c>
      <c r="K551" t="s">
        <v>22</v>
      </c>
      <c r="L551">
        <v>1</v>
      </c>
      <c r="N551" t="s">
        <v>23</v>
      </c>
      <c r="O551" t="s">
        <v>31</v>
      </c>
      <c r="P551" t="s">
        <v>28</v>
      </c>
      <c r="R551" t="s">
        <v>26</v>
      </c>
      <c r="S551">
        <v>15.4</v>
      </c>
      <c r="T551">
        <v>15.4</v>
      </c>
      <c r="U551">
        <v>15.5</v>
      </c>
      <c r="V551">
        <v>0</v>
      </c>
      <c r="W551">
        <v>-0.1</v>
      </c>
      <c r="AB551">
        <f t="shared" si="10"/>
        <v>1978.69</v>
      </c>
    </row>
    <row r="552" spans="1:28" x14ac:dyDescent="0.25">
      <c r="A552" t="s">
        <v>350</v>
      </c>
      <c r="B552" t="s">
        <v>326</v>
      </c>
      <c r="C552" s="1">
        <v>0.60572916666666665</v>
      </c>
      <c r="D552">
        <v>479</v>
      </c>
      <c r="E552" s="2">
        <v>2.3950092592592592E-2</v>
      </c>
      <c r="F552" s="1">
        <v>2.3946759259259261E-2</v>
      </c>
      <c r="G552">
        <v>288</v>
      </c>
      <c r="H552">
        <v>2069.29</v>
      </c>
      <c r="I552">
        <v>0</v>
      </c>
      <c r="J552" t="s">
        <v>327</v>
      </c>
      <c r="K552" t="s">
        <v>22</v>
      </c>
      <c r="L552">
        <v>1</v>
      </c>
      <c r="N552" t="s">
        <v>23</v>
      </c>
      <c r="O552" t="s">
        <v>33</v>
      </c>
      <c r="P552" t="s">
        <v>28</v>
      </c>
      <c r="R552" t="s">
        <v>26</v>
      </c>
      <c r="AB552">
        <f t="shared" si="10"/>
        <v>2159.29</v>
      </c>
    </row>
    <row r="553" spans="1:28" x14ac:dyDescent="0.25">
      <c r="A553" t="s">
        <v>350</v>
      </c>
      <c r="B553" t="s">
        <v>326</v>
      </c>
      <c r="C553" s="1">
        <v>0.60572916666666665</v>
      </c>
      <c r="D553">
        <v>479</v>
      </c>
      <c r="E553" s="2">
        <v>2.3950092592592592E-2</v>
      </c>
      <c r="F553" s="1">
        <v>2.3946759259259261E-2</v>
      </c>
      <c r="G553">
        <v>288</v>
      </c>
      <c r="H553">
        <v>2069.29</v>
      </c>
      <c r="I553">
        <v>0</v>
      </c>
      <c r="J553" t="s">
        <v>327</v>
      </c>
      <c r="K553" t="s">
        <v>22</v>
      </c>
      <c r="L553">
        <v>1</v>
      </c>
      <c r="N553" t="s">
        <v>23</v>
      </c>
      <c r="O553" t="s">
        <v>46</v>
      </c>
      <c r="P553" t="s">
        <v>28</v>
      </c>
      <c r="R553" t="s">
        <v>26</v>
      </c>
      <c r="AB553">
        <f t="shared" si="10"/>
        <v>2159.29</v>
      </c>
    </row>
    <row r="554" spans="1:28" x14ac:dyDescent="0.25">
      <c r="A554" t="s">
        <v>351</v>
      </c>
      <c r="B554" t="s">
        <v>326</v>
      </c>
      <c r="C554" s="1">
        <v>0.60781249999999998</v>
      </c>
      <c r="D554">
        <v>441</v>
      </c>
      <c r="E554" s="2">
        <v>2.6032974537037037E-2</v>
      </c>
      <c r="F554" s="1">
        <v>2.6030092592592594E-2</v>
      </c>
      <c r="G554">
        <v>249</v>
      </c>
      <c r="H554">
        <v>2249.25</v>
      </c>
      <c r="I554">
        <v>0</v>
      </c>
      <c r="J554" t="s">
        <v>327</v>
      </c>
      <c r="K554" t="s">
        <v>22</v>
      </c>
      <c r="L554">
        <v>1</v>
      </c>
      <c r="N554" t="s">
        <v>23</v>
      </c>
      <c r="O554" t="s">
        <v>33</v>
      </c>
      <c r="P554" t="s">
        <v>28</v>
      </c>
      <c r="R554" t="s">
        <v>26</v>
      </c>
      <c r="S554">
        <v>15.7</v>
      </c>
      <c r="T554">
        <v>15.6</v>
      </c>
      <c r="U554">
        <v>15.7</v>
      </c>
      <c r="V554">
        <v>0.1</v>
      </c>
      <c r="W554">
        <v>0</v>
      </c>
      <c r="AB554">
        <f t="shared" si="10"/>
        <v>2339.25</v>
      </c>
    </row>
    <row r="555" spans="1:28" x14ac:dyDescent="0.25">
      <c r="A555" t="s">
        <v>352</v>
      </c>
      <c r="B555" t="s">
        <v>326</v>
      </c>
      <c r="C555" s="1">
        <v>0.6098958333333333</v>
      </c>
      <c r="D555">
        <v>636</v>
      </c>
      <c r="E555" s="2">
        <v>2.8118564814814812E-2</v>
      </c>
      <c r="F555" s="1">
        <v>2.8113425925925927E-2</v>
      </c>
      <c r="G555">
        <v>444</v>
      </c>
      <c r="H555">
        <v>2429.44</v>
      </c>
      <c r="I555">
        <v>0</v>
      </c>
      <c r="J555" t="s">
        <v>327</v>
      </c>
      <c r="K555" t="s">
        <v>22</v>
      </c>
      <c r="L555">
        <v>1</v>
      </c>
      <c r="N555" t="s">
        <v>23</v>
      </c>
      <c r="O555" t="s">
        <v>33</v>
      </c>
      <c r="P555" t="s">
        <v>28</v>
      </c>
      <c r="R555" t="s">
        <v>26</v>
      </c>
      <c r="AB555">
        <f t="shared" si="10"/>
        <v>2519.44</v>
      </c>
    </row>
    <row r="556" spans="1:28" x14ac:dyDescent="0.25">
      <c r="A556" t="s">
        <v>352</v>
      </c>
      <c r="B556" t="s">
        <v>326</v>
      </c>
      <c r="C556" s="1">
        <v>0.6098958333333333</v>
      </c>
      <c r="D556">
        <v>636</v>
      </c>
      <c r="E556" s="2">
        <v>2.8118564814814812E-2</v>
      </c>
      <c r="F556" s="1">
        <v>2.8113425925925927E-2</v>
      </c>
      <c r="G556">
        <v>444</v>
      </c>
      <c r="H556">
        <v>2429.44</v>
      </c>
      <c r="I556">
        <v>0</v>
      </c>
      <c r="J556" t="s">
        <v>327</v>
      </c>
      <c r="K556" t="s">
        <v>22</v>
      </c>
      <c r="L556">
        <v>1</v>
      </c>
      <c r="N556" t="s">
        <v>23</v>
      </c>
      <c r="O556" t="s">
        <v>24</v>
      </c>
      <c r="P556" t="s">
        <v>28</v>
      </c>
      <c r="R556" t="s">
        <v>26</v>
      </c>
      <c r="S556">
        <v>18.3</v>
      </c>
      <c r="T556">
        <v>15.5</v>
      </c>
      <c r="U556">
        <v>15.7</v>
      </c>
      <c r="V556">
        <v>2.8</v>
      </c>
      <c r="W556">
        <v>2.6</v>
      </c>
      <c r="AB556">
        <f t="shared" si="10"/>
        <v>2519.44</v>
      </c>
    </row>
    <row r="557" spans="1:28" x14ac:dyDescent="0.25">
      <c r="A557" t="s">
        <v>353</v>
      </c>
      <c r="B557" t="s">
        <v>326</v>
      </c>
      <c r="C557" s="1">
        <v>0.61196759259259259</v>
      </c>
      <c r="D557">
        <v>796</v>
      </c>
      <c r="E557" s="2">
        <v>3.0192175925925924E-2</v>
      </c>
      <c r="F557" s="1">
        <v>3.0185185185185186E-2</v>
      </c>
      <c r="G557">
        <v>604</v>
      </c>
      <c r="H557">
        <v>2608.6</v>
      </c>
      <c r="I557">
        <v>0</v>
      </c>
      <c r="J557" t="s">
        <v>327</v>
      </c>
      <c r="K557" t="s">
        <v>22</v>
      </c>
      <c r="L557">
        <v>1</v>
      </c>
      <c r="N557" t="s">
        <v>23</v>
      </c>
      <c r="O557" t="s">
        <v>33</v>
      </c>
      <c r="P557" t="s">
        <v>28</v>
      </c>
      <c r="R557" t="s">
        <v>26</v>
      </c>
      <c r="S557">
        <v>16.7</v>
      </c>
      <c r="T557">
        <v>15.5</v>
      </c>
      <c r="U557">
        <v>15.6</v>
      </c>
      <c r="V557">
        <v>1.2</v>
      </c>
      <c r="W557">
        <v>1.1000000000000001</v>
      </c>
      <c r="AB557">
        <f t="shared" si="10"/>
        <v>2698.6</v>
      </c>
    </row>
    <row r="558" spans="1:28" x14ac:dyDescent="0.25">
      <c r="A558" t="s">
        <v>353</v>
      </c>
      <c r="B558" t="s">
        <v>326</v>
      </c>
      <c r="C558" s="1">
        <v>0.61196759259259259</v>
      </c>
      <c r="D558">
        <v>796</v>
      </c>
      <c r="E558" s="2">
        <v>3.0192175925925924E-2</v>
      </c>
      <c r="F558" s="1">
        <v>3.0185185185185186E-2</v>
      </c>
      <c r="G558">
        <v>604</v>
      </c>
      <c r="H558">
        <v>2608.6</v>
      </c>
      <c r="I558">
        <v>0</v>
      </c>
      <c r="J558" t="s">
        <v>327</v>
      </c>
      <c r="K558" t="s">
        <v>22</v>
      </c>
      <c r="L558">
        <v>1</v>
      </c>
      <c r="N558" t="s">
        <v>23</v>
      </c>
      <c r="O558" t="s">
        <v>24</v>
      </c>
      <c r="P558" t="s">
        <v>28</v>
      </c>
      <c r="R558" t="s">
        <v>26</v>
      </c>
      <c r="AB558">
        <f t="shared" si="10"/>
        <v>2698.6</v>
      </c>
    </row>
    <row r="559" spans="1:28" x14ac:dyDescent="0.25">
      <c r="A559" t="s">
        <v>353</v>
      </c>
      <c r="B559" t="s">
        <v>326</v>
      </c>
      <c r="C559" s="1">
        <v>0.61196759259259259</v>
      </c>
      <c r="D559">
        <v>796</v>
      </c>
      <c r="E559" s="2">
        <v>3.0192175925925924E-2</v>
      </c>
      <c r="F559" s="1">
        <v>3.0185185185185186E-2</v>
      </c>
      <c r="G559">
        <v>604</v>
      </c>
      <c r="H559">
        <v>2608.6</v>
      </c>
      <c r="I559">
        <v>0</v>
      </c>
      <c r="J559" t="s">
        <v>327</v>
      </c>
      <c r="K559" t="s">
        <v>22</v>
      </c>
      <c r="L559">
        <v>1</v>
      </c>
      <c r="N559" t="s">
        <v>23</v>
      </c>
      <c r="O559" t="s">
        <v>46</v>
      </c>
      <c r="P559" t="s">
        <v>28</v>
      </c>
      <c r="R559" t="s">
        <v>26</v>
      </c>
      <c r="S559">
        <v>14.3</v>
      </c>
      <c r="T559">
        <v>15.5</v>
      </c>
      <c r="U559">
        <v>15.6</v>
      </c>
      <c r="V559">
        <v>-1.2</v>
      </c>
      <c r="W559">
        <v>-1.3</v>
      </c>
      <c r="AB559">
        <f t="shared" si="10"/>
        <v>2698.6</v>
      </c>
    </row>
    <row r="560" spans="1:28" x14ac:dyDescent="0.25">
      <c r="A560" t="s">
        <v>354</v>
      </c>
      <c r="B560" t="s">
        <v>326</v>
      </c>
      <c r="C560" s="1">
        <v>0.61406250000000007</v>
      </c>
      <c r="D560">
        <v>91</v>
      </c>
      <c r="E560" s="2">
        <v>3.2278935185185188E-2</v>
      </c>
      <c r="F560" s="1">
        <v>3.2268518518518523E-2</v>
      </c>
      <c r="G560">
        <v>900</v>
      </c>
      <c r="H560">
        <v>2788.9</v>
      </c>
      <c r="I560">
        <v>0</v>
      </c>
      <c r="J560" t="s">
        <v>327</v>
      </c>
      <c r="K560" t="s">
        <v>22</v>
      </c>
      <c r="L560">
        <v>1</v>
      </c>
      <c r="N560" t="s">
        <v>23</v>
      </c>
      <c r="O560" t="s">
        <v>42</v>
      </c>
      <c r="P560" t="s">
        <v>28</v>
      </c>
      <c r="R560" t="s">
        <v>26</v>
      </c>
      <c r="S560">
        <v>17.399999999999999</v>
      </c>
      <c r="T560">
        <v>15.4</v>
      </c>
      <c r="U560">
        <v>15.6</v>
      </c>
      <c r="V560">
        <v>2</v>
      </c>
      <c r="W560">
        <v>1.8</v>
      </c>
      <c r="AB560">
        <f t="shared" si="10"/>
        <v>2878.9</v>
      </c>
    </row>
    <row r="561" spans="1:28" x14ac:dyDescent="0.25">
      <c r="A561" t="s">
        <v>354</v>
      </c>
      <c r="B561" t="s">
        <v>326</v>
      </c>
      <c r="C561" s="1">
        <v>0.61406250000000007</v>
      </c>
      <c r="D561">
        <v>91</v>
      </c>
      <c r="E561" s="2">
        <v>3.2278935185185188E-2</v>
      </c>
      <c r="F561" s="1">
        <v>3.2268518518518523E-2</v>
      </c>
      <c r="G561">
        <v>900</v>
      </c>
      <c r="H561">
        <v>2788.9</v>
      </c>
      <c r="I561">
        <v>0</v>
      </c>
      <c r="J561" t="s">
        <v>327</v>
      </c>
      <c r="K561" t="s">
        <v>22</v>
      </c>
      <c r="L561">
        <v>1</v>
      </c>
      <c r="N561" t="s">
        <v>23</v>
      </c>
      <c r="O561" t="s">
        <v>24</v>
      </c>
      <c r="P561" t="s">
        <v>28</v>
      </c>
      <c r="R561" t="s">
        <v>26</v>
      </c>
      <c r="S561">
        <v>18</v>
      </c>
      <c r="T561">
        <v>15.4</v>
      </c>
      <c r="U561">
        <v>15.6</v>
      </c>
      <c r="V561">
        <v>2.6</v>
      </c>
      <c r="W561">
        <v>2.4</v>
      </c>
      <c r="AB561">
        <f t="shared" si="10"/>
        <v>2878.9</v>
      </c>
    </row>
    <row r="562" spans="1:28" x14ac:dyDescent="0.25">
      <c r="A562" t="s">
        <v>354</v>
      </c>
      <c r="B562" t="s">
        <v>326</v>
      </c>
      <c r="C562" s="1">
        <v>0.61406250000000007</v>
      </c>
      <c r="D562">
        <v>91</v>
      </c>
      <c r="E562" s="2">
        <v>3.2278935185185188E-2</v>
      </c>
      <c r="F562" s="1">
        <v>3.2268518518518523E-2</v>
      </c>
      <c r="G562">
        <v>900</v>
      </c>
      <c r="H562">
        <v>2788.9</v>
      </c>
      <c r="I562">
        <v>0</v>
      </c>
      <c r="J562" t="s">
        <v>327</v>
      </c>
      <c r="K562" t="s">
        <v>22</v>
      </c>
      <c r="L562">
        <v>1</v>
      </c>
      <c r="N562" t="s">
        <v>23</v>
      </c>
      <c r="O562" t="s">
        <v>33</v>
      </c>
      <c r="P562" t="s">
        <v>28</v>
      </c>
      <c r="R562" t="s">
        <v>26</v>
      </c>
      <c r="S562">
        <v>16.399999999999999</v>
      </c>
      <c r="T562">
        <v>15.4</v>
      </c>
      <c r="U562">
        <v>15.6</v>
      </c>
      <c r="V562">
        <v>1</v>
      </c>
      <c r="W562">
        <v>0.8</v>
      </c>
      <c r="AB562">
        <f t="shared" si="10"/>
        <v>2878.9</v>
      </c>
    </row>
    <row r="563" spans="1:28" x14ac:dyDescent="0.25">
      <c r="A563" t="s">
        <v>355</v>
      </c>
      <c r="B563" t="s">
        <v>326</v>
      </c>
      <c r="C563" s="1">
        <v>0.61614583333333328</v>
      </c>
      <c r="D563">
        <v>520</v>
      </c>
      <c r="E563" s="2">
        <v>3.4367222222222223E-2</v>
      </c>
      <c r="F563" s="1">
        <v>3.4363425925925929E-2</v>
      </c>
      <c r="G563">
        <v>328</v>
      </c>
      <c r="H563">
        <v>2969.33</v>
      </c>
      <c r="I563">
        <v>0</v>
      </c>
      <c r="J563" t="s">
        <v>327</v>
      </c>
      <c r="K563" t="s">
        <v>22</v>
      </c>
      <c r="L563">
        <v>1</v>
      </c>
      <c r="N563" t="s">
        <v>23</v>
      </c>
      <c r="O563" t="s">
        <v>33</v>
      </c>
      <c r="P563" t="s">
        <v>28</v>
      </c>
      <c r="R563" t="s">
        <v>26</v>
      </c>
      <c r="S563">
        <v>16.7</v>
      </c>
      <c r="T563">
        <v>15.3</v>
      </c>
      <c r="U563">
        <v>15.4</v>
      </c>
      <c r="V563">
        <v>1.4</v>
      </c>
      <c r="W563">
        <v>1.3</v>
      </c>
      <c r="AB563">
        <f t="shared" si="10"/>
        <v>3059.33</v>
      </c>
    </row>
    <row r="564" spans="1:28" x14ac:dyDescent="0.25">
      <c r="A564" t="s">
        <v>355</v>
      </c>
      <c r="B564" t="s">
        <v>326</v>
      </c>
      <c r="C564" s="1">
        <v>0.61614583333333328</v>
      </c>
      <c r="D564">
        <v>520</v>
      </c>
      <c r="E564" s="2">
        <v>3.4367222222222223E-2</v>
      </c>
      <c r="F564" s="1">
        <v>3.4363425925925929E-2</v>
      </c>
      <c r="G564">
        <v>328</v>
      </c>
      <c r="H564">
        <v>2969.33</v>
      </c>
      <c r="I564">
        <v>0</v>
      </c>
      <c r="J564" t="s">
        <v>327</v>
      </c>
      <c r="K564" t="s">
        <v>22</v>
      </c>
      <c r="L564">
        <v>1</v>
      </c>
      <c r="N564" t="s">
        <v>23</v>
      </c>
      <c r="O564" t="s">
        <v>42</v>
      </c>
      <c r="P564" t="s">
        <v>28</v>
      </c>
      <c r="R564" t="s">
        <v>26</v>
      </c>
      <c r="S564">
        <v>15.7</v>
      </c>
      <c r="T564">
        <v>15.3</v>
      </c>
      <c r="U564">
        <v>15.4</v>
      </c>
      <c r="V564">
        <v>0.4</v>
      </c>
      <c r="W564">
        <v>0.3</v>
      </c>
      <c r="AB564">
        <f t="shared" si="10"/>
        <v>3059.33</v>
      </c>
    </row>
    <row r="565" spans="1:28" x14ac:dyDescent="0.25">
      <c r="A565" t="s">
        <v>355</v>
      </c>
      <c r="B565" t="s">
        <v>326</v>
      </c>
      <c r="C565" s="1">
        <v>0.61614583333333328</v>
      </c>
      <c r="D565">
        <v>520</v>
      </c>
      <c r="E565" s="2">
        <v>3.4367222222222223E-2</v>
      </c>
      <c r="F565" s="1">
        <v>3.4363425925925929E-2</v>
      </c>
      <c r="G565">
        <v>328</v>
      </c>
      <c r="H565">
        <v>2969.33</v>
      </c>
      <c r="I565">
        <v>0</v>
      </c>
      <c r="J565" t="s">
        <v>327</v>
      </c>
      <c r="K565" t="s">
        <v>22</v>
      </c>
      <c r="L565">
        <v>1</v>
      </c>
      <c r="N565" t="s">
        <v>23</v>
      </c>
      <c r="O565" t="s">
        <v>31</v>
      </c>
      <c r="P565" t="s">
        <v>28</v>
      </c>
      <c r="R565" t="s">
        <v>26</v>
      </c>
      <c r="S565">
        <v>16.100000000000001</v>
      </c>
      <c r="T565">
        <v>15.3</v>
      </c>
      <c r="U565">
        <v>15.5</v>
      </c>
      <c r="V565">
        <v>0.8</v>
      </c>
      <c r="W565">
        <v>0.6</v>
      </c>
      <c r="AB565">
        <f t="shared" si="10"/>
        <v>3059.33</v>
      </c>
    </row>
    <row r="566" spans="1:28" x14ac:dyDescent="0.25">
      <c r="A566" t="s">
        <v>356</v>
      </c>
      <c r="B566" t="s">
        <v>326</v>
      </c>
      <c r="C566" s="1">
        <v>0.61614583333333328</v>
      </c>
      <c r="D566">
        <v>553</v>
      </c>
      <c r="E566" s="2">
        <v>3.4367615740740744E-2</v>
      </c>
      <c r="F566" s="1">
        <v>3.4363425925925929E-2</v>
      </c>
      <c r="G566">
        <v>362</v>
      </c>
      <c r="H566">
        <v>2969.36</v>
      </c>
      <c r="I566">
        <v>0</v>
      </c>
      <c r="J566" t="s">
        <v>327</v>
      </c>
      <c r="K566" t="s">
        <v>22</v>
      </c>
      <c r="L566">
        <v>1</v>
      </c>
      <c r="N566" t="s">
        <v>23</v>
      </c>
      <c r="O566" t="s">
        <v>24</v>
      </c>
      <c r="P566" t="s">
        <v>28</v>
      </c>
      <c r="R566" t="s">
        <v>26</v>
      </c>
      <c r="AB566">
        <f t="shared" si="10"/>
        <v>3059.36</v>
      </c>
    </row>
    <row r="567" spans="1:28" x14ac:dyDescent="0.25">
      <c r="A567" t="s">
        <v>356</v>
      </c>
      <c r="B567" t="s">
        <v>326</v>
      </c>
      <c r="C567" s="1">
        <v>0.61614583333333328</v>
      </c>
      <c r="D567">
        <v>553</v>
      </c>
      <c r="E567" s="2">
        <v>3.4367615740740744E-2</v>
      </c>
      <c r="F567" s="1">
        <v>3.4363425925925929E-2</v>
      </c>
      <c r="G567">
        <v>362</v>
      </c>
      <c r="H567">
        <v>2969.36</v>
      </c>
      <c r="I567">
        <v>0</v>
      </c>
      <c r="J567" t="s">
        <v>327</v>
      </c>
      <c r="K567" t="s">
        <v>22</v>
      </c>
      <c r="L567">
        <v>1</v>
      </c>
      <c r="N567" t="s">
        <v>23</v>
      </c>
      <c r="O567" t="s">
        <v>46</v>
      </c>
      <c r="P567" t="s">
        <v>28</v>
      </c>
      <c r="R567" t="s">
        <v>26</v>
      </c>
      <c r="S567">
        <v>14.8</v>
      </c>
      <c r="T567">
        <v>15.3</v>
      </c>
      <c r="U567">
        <v>15.5</v>
      </c>
      <c r="V567">
        <v>-0.5</v>
      </c>
      <c r="W567">
        <v>-0.7</v>
      </c>
      <c r="AB567">
        <f t="shared" si="10"/>
        <v>3059.36</v>
      </c>
    </row>
    <row r="568" spans="1:28" x14ac:dyDescent="0.25">
      <c r="A568" t="s">
        <v>357</v>
      </c>
      <c r="B568" t="s">
        <v>326</v>
      </c>
      <c r="C568" s="1">
        <v>0.61822916666666672</v>
      </c>
      <c r="D568">
        <v>414</v>
      </c>
      <c r="E568" s="2">
        <v>3.6449340277777777E-2</v>
      </c>
      <c r="F568" s="1">
        <v>3.6446759259259262E-2</v>
      </c>
      <c r="G568">
        <v>223</v>
      </c>
      <c r="H568">
        <v>3149.22</v>
      </c>
      <c r="I568">
        <v>0</v>
      </c>
      <c r="J568" t="s">
        <v>327</v>
      </c>
      <c r="K568" t="s">
        <v>22</v>
      </c>
      <c r="L568">
        <v>1</v>
      </c>
      <c r="N568" t="s">
        <v>23</v>
      </c>
      <c r="O568" t="s">
        <v>46</v>
      </c>
      <c r="P568" t="s">
        <v>28</v>
      </c>
      <c r="R568" t="s">
        <v>26</v>
      </c>
      <c r="S568">
        <v>15.4</v>
      </c>
      <c r="T568">
        <v>15.5</v>
      </c>
      <c r="U568">
        <v>15.7</v>
      </c>
      <c r="V568">
        <v>-0.1</v>
      </c>
      <c r="W568">
        <v>-0.3</v>
      </c>
      <c r="AB568">
        <f t="shared" si="10"/>
        <v>3239.22</v>
      </c>
    </row>
    <row r="569" spans="1:28" x14ac:dyDescent="0.25">
      <c r="A569" t="s">
        <v>357</v>
      </c>
      <c r="B569" t="s">
        <v>326</v>
      </c>
      <c r="C569" s="1">
        <v>0.61822916666666672</v>
      </c>
      <c r="D569">
        <v>414</v>
      </c>
      <c r="E569" s="2">
        <v>3.6449340277777777E-2</v>
      </c>
      <c r="F569" s="1">
        <v>3.6446759259259262E-2</v>
      </c>
      <c r="G569">
        <v>223</v>
      </c>
      <c r="H569">
        <v>3149.22</v>
      </c>
      <c r="I569">
        <v>0</v>
      </c>
      <c r="J569" t="s">
        <v>327</v>
      </c>
      <c r="K569" t="s">
        <v>22</v>
      </c>
      <c r="L569">
        <v>1</v>
      </c>
      <c r="N569" t="s">
        <v>23</v>
      </c>
      <c r="O569" t="s">
        <v>24</v>
      </c>
      <c r="P569" t="s">
        <v>28</v>
      </c>
      <c r="R569" t="s">
        <v>26</v>
      </c>
      <c r="S569">
        <v>18</v>
      </c>
      <c r="T569">
        <v>15.5</v>
      </c>
      <c r="U569">
        <v>15.7</v>
      </c>
      <c r="V569">
        <v>2.5</v>
      </c>
      <c r="W569">
        <v>2.2999999999999998</v>
      </c>
      <c r="AB569">
        <f t="shared" si="10"/>
        <v>3239.22</v>
      </c>
    </row>
    <row r="570" spans="1:28" x14ac:dyDescent="0.25">
      <c r="A570" t="s">
        <v>357</v>
      </c>
      <c r="B570" t="s">
        <v>326</v>
      </c>
      <c r="C570" s="1">
        <v>0.61822916666666672</v>
      </c>
      <c r="D570">
        <v>414</v>
      </c>
      <c r="E570" s="2">
        <v>3.6449340277777777E-2</v>
      </c>
      <c r="F570" s="1">
        <v>3.6446759259259262E-2</v>
      </c>
      <c r="G570">
        <v>223</v>
      </c>
      <c r="H570">
        <v>3149.22</v>
      </c>
      <c r="I570">
        <v>0</v>
      </c>
      <c r="J570" t="s">
        <v>327</v>
      </c>
      <c r="K570" t="s">
        <v>22</v>
      </c>
      <c r="L570">
        <v>1</v>
      </c>
      <c r="N570" t="s">
        <v>23</v>
      </c>
      <c r="O570" t="s">
        <v>33</v>
      </c>
      <c r="P570" t="s">
        <v>28</v>
      </c>
      <c r="R570" t="s">
        <v>26</v>
      </c>
      <c r="S570">
        <v>16</v>
      </c>
      <c r="T570">
        <v>15.5</v>
      </c>
      <c r="U570">
        <v>15.7</v>
      </c>
      <c r="V570">
        <v>0.5</v>
      </c>
      <c r="W570">
        <v>0.3</v>
      </c>
      <c r="AB570">
        <f t="shared" si="10"/>
        <v>3239.22</v>
      </c>
    </row>
    <row r="571" spans="1:28" x14ac:dyDescent="0.25">
      <c r="A571" t="s">
        <v>357</v>
      </c>
      <c r="B571" t="s">
        <v>326</v>
      </c>
      <c r="C571" s="1">
        <v>0.61822916666666672</v>
      </c>
      <c r="D571">
        <v>414</v>
      </c>
      <c r="E571" s="2">
        <v>3.6449340277777777E-2</v>
      </c>
      <c r="F571" s="1">
        <v>3.6446759259259262E-2</v>
      </c>
      <c r="G571">
        <v>223</v>
      </c>
      <c r="H571">
        <v>3149.22</v>
      </c>
      <c r="I571">
        <v>0</v>
      </c>
      <c r="J571" t="s">
        <v>327</v>
      </c>
      <c r="K571" t="s">
        <v>22</v>
      </c>
      <c r="L571">
        <v>1</v>
      </c>
      <c r="N571" t="s">
        <v>23</v>
      </c>
      <c r="O571" t="s">
        <v>42</v>
      </c>
      <c r="P571" t="s">
        <v>28</v>
      </c>
      <c r="R571" t="s">
        <v>26</v>
      </c>
      <c r="S571">
        <v>15.9</v>
      </c>
      <c r="T571">
        <v>15.5</v>
      </c>
      <c r="U571">
        <v>15.7</v>
      </c>
      <c r="V571">
        <v>0.4</v>
      </c>
      <c r="W571">
        <v>0.2</v>
      </c>
      <c r="AB571">
        <f t="shared" si="10"/>
        <v>3239.22</v>
      </c>
    </row>
    <row r="572" spans="1:28" x14ac:dyDescent="0.25">
      <c r="A572" t="s">
        <v>358</v>
      </c>
      <c r="B572" t="s">
        <v>326</v>
      </c>
      <c r="C572" s="1">
        <v>0.62031249999999993</v>
      </c>
      <c r="D572">
        <v>676</v>
      </c>
      <c r="E572" s="2">
        <v>3.8535706018518516E-2</v>
      </c>
      <c r="F572" s="1">
        <v>3.8530092592592595E-2</v>
      </c>
      <c r="G572">
        <v>485</v>
      </c>
      <c r="H572">
        <v>3329.48</v>
      </c>
      <c r="I572">
        <v>0</v>
      </c>
      <c r="J572" t="s">
        <v>327</v>
      </c>
      <c r="K572" t="s">
        <v>22</v>
      </c>
      <c r="L572">
        <v>1</v>
      </c>
      <c r="N572" t="s">
        <v>23</v>
      </c>
      <c r="O572" t="s">
        <v>33</v>
      </c>
      <c r="P572" t="s">
        <v>28</v>
      </c>
      <c r="R572" t="s">
        <v>26</v>
      </c>
      <c r="S572">
        <v>16.5</v>
      </c>
      <c r="T572">
        <v>15.3</v>
      </c>
      <c r="U572">
        <v>15.5</v>
      </c>
      <c r="V572">
        <v>1.2</v>
      </c>
      <c r="W572">
        <v>1</v>
      </c>
      <c r="AB572">
        <f t="shared" si="10"/>
        <v>3419.48</v>
      </c>
    </row>
    <row r="573" spans="1:28" x14ac:dyDescent="0.25">
      <c r="A573" t="s">
        <v>358</v>
      </c>
      <c r="B573" t="s">
        <v>326</v>
      </c>
      <c r="C573" s="1">
        <v>0.62031249999999993</v>
      </c>
      <c r="D573">
        <v>676</v>
      </c>
      <c r="E573" s="2">
        <v>3.8535706018518516E-2</v>
      </c>
      <c r="F573" s="1">
        <v>3.8530092592592595E-2</v>
      </c>
      <c r="G573">
        <v>485</v>
      </c>
      <c r="H573">
        <v>3329.48</v>
      </c>
      <c r="I573">
        <v>0</v>
      </c>
      <c r="J573" t="s">
        <v>327</v>
      </c>
      <c r="K573" t="s">
        <v>22</v>
      </c>
      <c r="L573">
        <v>1</v>
      </c>
      <c r="N573" t="s">
        <v>23</v>
      </c>
      <c r="O573" t="s">
        <v>46</v>
      </c>
      <c r="P573" t="s">
        <v>28</v>
      </c>
      <c r="R573" t="s">
        <v>26</v>
      </c>
      <c r="S573">
        <v>15.2</v>
      </c>
      <c r="T573">
        <v>15.3</v>
      </c>
      <c r="U573">
        <v>15.5</v>
      </c>
      <c r="V573">
        <v>-0.1</v>
      </c>
      <c r="W573">
        <v>-0.3</v>
      </c>
      <c r="AB573">
        <f t="shared" si="10"/>
        <v>3419.48</v>
      </c>
    </row>
    <row r="574" spans="1:28" x14ac:dyDescent="0.25">
      <c r="A574" t="s">
        <v>358</v>
      </c>
      <c r="B574" t="s">
        <v>326</v>
      </c>
      <c r="C574" s="1">
        <v>0.62031249999999993</v>
      </c>
      <c r="D574">
        <v>676</v>
      </c>
      <c r="E574" s="2">
        <v>3.8535706018518516E-2</v>
      </c>
      <c r="F574" s="1">
        <v>3.8530092592592595E-2</v>
      </c>
      <c r="G574">
        <v>485</v>
      </c>
      <c r="H574">
        <v>3329.48</v>
      </c>
      <c r="I574">
        <v>0</v>
      </c>
      <c r="J574" t="s">
        <v>327</v>
      </c>
      <c r="K574" t="s">
        <v>22</v>
      </c>
      <c r="L574">
        <v>1</v>
      </c>
      <c r="N574" t="s">
        <v>23</v>
      </c>
      <c r="O574" t="s">
        <v>24</v>
      </c>
      <c r="P574" t="s">
        <v>28</v>
      </c>
      <c r="R574" t="s">
        <v>26</v>
      </c>
      <c r="AB574">
        <f t="shared" si="10"/>
        <v>3419.48</v>
      </c>
    </row>
    <row r="575" spans="1:28" x14ac:dyDescent="0.25">
      <c r="A575" t="s">
        <v>359</v>
      </c>
      <c r="B575" t="s">
        <v>326</v>
      </c>
      <c r="C575" s="1">
        <v>0.62238425925925933</v>
      </c>
      <c r="D575">
        <v>669</v>
      </c>
      <c r="E575" s="2">
        <v>4.0607384259259263E-2</v>
      </c>
      <c r="F575" s="1">
        <v>4.0601851851851854E-2</v>
      </c>
      <c r="G575">
        <v>478</v>
      </c>
      <c r="H575">
        <v>3508.48</v>
      </c>
      <c r="I575">
        <v>0</v>
      </c>
      <c r="J575" t="s">
        <v>327</v>
      </c>
      <c r="K575" t="s">
        <v>22</v>
      </c>
      <c r="L575">
        <v>1</v>
      </c>
      <c r="N575" t="s">
        <v>23</v>
      </c>
      <c r="O575" t="s">
        <v>33</v>
      </c>
      <c r="P575" t="s">
        <v>28</v>
      </c>
      <c r="R575" t="s">
        <v>26</v>
      </c>
      <c r="S575">
        <v>15.7</v>
      </c>
      <c r="T575">
        <v>15.2</v>
      </c>
      <c r="U575">
        <v>15.4</v>
      </c>
      <c r="V575">
        <v>0.5</v>
      </c>
      <c r="W575">
        <v>0.3</v>
      </c>
      <c r="AB575">
        <f t="shared" si="10"/>
        <v>3598.48</v>
      </c>
    </row>
    <row r="576" spans="1:28" x14ac:dyDescent="0.25">
      <c r="A576" t="s">
        <v>359</v>
      </c>
      <c r="B576" t="s">
        <v>326</v>
      </c>
      <c r="C576" s="1">
        <v>0.62238425925925933</v>
      </c>
      <c r="D576">
        <v>669</v>
      </c>
      <c r="E576" s="2">
        <v>4.0607384259259263E-2</v>
      </c>
      <c r="F576" s="1">
        <v>4.0601851851851854E-2</v>
      </c>
      <c r="G576">
        <v>478</v>
      </c>
      <c r="H576">
        <v>3508.48</v>
      </c>
      <c r="I576">
        <v>0</v>
      </c>
      <c r="J576" t="s">
        <v>327</v>
      </c>
      <c r="K576" t="s">
        <v>22</v>
      </c>
      <c r="L576">
        <v>1</v>
      </c>
      <c r="N576" t="s">
        <v>23</v>
      </c>
      <c r="O576" t="s">
        <v>31</v>
      </c>
      <c r="P576" t="s">
        <v>28</v>
      </c>
      <c r="R576" t="s">
        <v>26</v>
      </c>
      <c r="S576">
        <v>14.1</v>
      </c>
      <c r="T576">
        <v>15.2</v>
      </c>
      <c r="U576">
        <v>15.4</v>
      </c>
      <c r="V576">
        <v>-1.1000000000000001</v>
      </c>
      <c r="W576">
        <v>-1.3</v>
      </c>
      <c r="AB576">
        <f t="shared" si="10"/>
        <v>3598.48</v>
      </c>
    </row>
    <row r="577" spans="1:28" x14ac:dyDescent="0.25">
      <c r="A577" t="s">
        <v>359</v>
      </c>
      <c r="B577" t="s">
        <v>326</v>
      </c>
      <c r="C577" s="1">
        <v>0.62238425925925933</v>
      </c>
      <c r="D577">
        <v>669</v>
      </c>
      <c r="E577" s="2">
        <v>4.0607384259259263E-2</v>
      </c>
      <c r="F577" s="1">
        <v>4.0601851851851854E-2</v>
      </c>
      <c r="G577">
        <v>478</v>
      </c>
      <c r="H577">
        <v>3508.48</v>
      </c>
      <c r="I577">
        <v>0</v>
      </c>
      <c r="J577" t="s">
        <v>327</v>
      </c>
      <c r="K577" t="s">
        <v>22</v>
      </c>
      <c r="L577">
        <v>1</v>
      </c>
      <c r="N577" t="s">
        <v>23</v>
      </c>
      <c r="O577" t="s">
        <v>42</v>
      </c>
      <c r="P577" t="s">
        <v>28</v>
      </c>
      <c r="R577" t="s">
        <v>26</v>
      </c>
      <c r="S577">
        <v>15.6</v>
      </c>
      <c r="T577">
        <v>15.2</v>
      </c>
      <c r="U577">
        <v>15.4</v>
      </c>
      <c r="V577">
        <v>0.4</v>
      </c>
      <c r="W577">
        <v>0.2</v>
      </c>
      <c r="AB577">
        <f t="shared" si="10"/>
        <v>3598.48</v>
      </c>
    </row>
    <row r="578" spans="1:28" x14ac:dyDescent="0.25">
      <c r="A578" t="s">
        <v>360</v>
      </c>
      <c r="B578" t="s">
        <v>326</v>
      </c>
      <c r="C578" s="1">
        <v>0.62238425925925933</v>
      </c>
      <c r="D578">
        <v>803</v>
      </c>
      <c r="E578" s="2">
        <v>4.0608923611111111E-2</v>
      </c>
      <c r="F578" s="1">
        <v>4.0601851851851854E-2</v>
      </c>
      <c r="G578">
        <v>611</v>
      </c>
      <c r="H578">
        <v>3508.61</v>
      </c>
      <c r="I578">
        <v>0</v>
      </c>
      <c r="J578" t="s">
        <v>327</v>
      </c>
      <c r="K578" t="s">
        <v>22</v>
      </c>
      <c r="L578">
        <v>1</v>
      </c>
      <c r="N578" t="s">
        <v>23</v>
      </c>
      <c r="O578" t="s">
        <v>46</v>
      </c>
      <c r="P578" t="s">
        <v>28</v>
      </c>
      <c r="R578" t="s">
        <v>26</v>
      </c>
      <c r="S578">
        <v>15.5</v>
      </c>
      <c r="T578">
        <v>15.2</v>
      </c>
      <c r="U578">
        <v>15.4</v>
      </c>
      <c r="V578">
        <v>0.3</v>
      </c>
      <c r="W578">
        <v>0.1</v>
      </c>
      <c r="AB578">
        <f t="shared" si="10"/>
        <v>3598.61</v>
      </c>
    </row>
    <row r="579" spans="1:28" x14ac:dyDescent="0.25">
      <c r="A579" t="s">
        <v>360</v>
      </c>
      <c r="B579" t="s">
        <v>326</v>
      </c>
      <c r="C579" s="1">
        <v>0.62238425925925933</v>
      </c>
      <c r="D579">
        <v>803</v>
      </c>
      <c r="E579" s="2">
        <v>4.0608923611111111E-2</v>
      </c>
      <c r="F579" s="1">
        <v>4.0601851851851854E-2</v>
      </c>
      <c r="G579">
        <v>611</v>
      </c>
      <c r="H579">
        <v>3508.61</v>
      </c>
      <c r="I579">
        <v>0</v>
      </c>
      <c r="J579" t="s">
        <v>327</v>
      </c>
      <c r="K579" t="s">
        <v>22</v>
      </c>
      <c r="L579">
        <v>1</v>
      </c>
      <c r="N579" t="s">
        <v>23</v>
      </c>
      <c r="O579" t="s">
        <v>24</v>
      </c>
      <c r="P579" t="s">
        <v>28</v>
      </c>
      <c r="R579" t="s">
        <v>26</v>
      </c>
      <c r="AB579">
        <f t="shared" si="10"/>
        <v>3598.61</v>
      </c>
    </row>
    <row r="580" spans="1:28" x14ac:dyDescent="0.25">
      <c r="A580" t="s">
        <v>361</v>
      </c>
      <c r="B580" t="s">
        <v>326</v>
      </c>
      <c r="C580" s="1">
        <v>0.6244791666666667</v>
      </c>
      <c r="D580">
        <v>665</v>
      </c>
      <c r="E580" s="2">
        <v>4.2702245370370373E-2</v>
      </c>
      <c r="F580" s="1">
        <v>4.2696759259259261E-2</v>
      </c>
      <c r="G580">
        <v>474</v>
      </c>
      <c r="H580">
        <v>3689.47</v>
      </c>
      <c r="I580">
        <v>0</v>
      </c>
      <c r="J580" t="s">
        <v>327</v>
      </c>
      <c r="K580" t="s">
        <v>22</v>
      </c>
      <c r="L580">
        <v>1</v>
      </c>
      <c r="N580" t="s">
        <v>23</v>
      </c>
      <c r="O580" t="s">
        <v>33</v>
      </c>
      <c r="P580" t="s">
        <v>28</v>
      </c>
      <c r="R580" t="s">
        <v>26</v>
      </c>
      <c r="S580">
        <v>15.8</v>
      </c>
      <c r="T580">
        <v>15.3</v>
      </c>
      <c r="U580">
        <v>15.4</v>
      </c>
      <c r="V580">
        <v>0.5</v>
      </c>
      <c r="W580">
        <v>0.4</v>
      </c>
      <c r="AB580">
        <f t="shared" si="10"/>
        <v>3779.47</v>
      </c>
    </row>
    <row r="581" spans="1:28" x14ac:dyDescent="0.25">
      <c r="A581" t="s">
        <v>361</v>
      </c>
      <c r="B581" t="s">
        <v>326</v>
      </c>
      <c r="C581" s="1">
        <v>0.6244791666666667</v>
      </c>
      <c r="D581">
        <v>665</v>
      </c>
      <c r="E581" s="2">
        <v>4.2702245370370373E-2</v>
      </c>
      <c r="F581" s="1">
        <v>4.2696759259259261E-2</v>
      </c>
      <c r="G581">
        <v>474</v>
      </c>
      <c r="H581">
        <v>3689.47</v>
      </c>
      <c r="I581">
        <v>0</v>
      </c>
      <c r="J581" t="s">
        <v>327</v>
      </c>
      <c r="K581" t="s">
        <v>22</v>
      </c>
      <c r="L581">
        <v>1</v>
      </c>
      <c r="N581" t="s">
        <v>23</v>
      </c>
      <c r="O581" t="s">
        <v>46</v>
      </c>
      <c r="P581" t="s">
        <v>28</v>
      </c>
      <c r="R581" t="s">
        <v>26</v>
      </c>
      <c r="S581">
        <v>15.7</v>
      </c>
      <c r="T581">
        <v>15.3</v>
      </c>
      <c r="U581">
        <v>15.4</v>
      </c>
      <c r="V581">
        <v>0.4</v>
      </c>
      <c r="W581">
        <v>0.3</v>
      </c>
      <c r="AB581">
        <f t="shared" si="10"/>
        <v>3779.47</v>
      </c>
    </row>
    <row r="582" spans="1:28" x14ac:dyDescent="0.25">
      <c r="A582" t="s">
        <v>361</v>
      </c>
      <c r="B582" t="s">
        <v>326</v>
      </c>
      <c r="C582" s="1">
        <v>0.6244791666666667</v>
      </c>
      <c r="D582">
        <v>665</v>
      </c>
      <c r="E582" s="2">
        <v>4.2702245370370373E-2</v>
      </c>
      <c r="F582" s="1">
        <v>4.2696759259259261E-2</v>
      </c>
      <c r="G582">
        <v>474</v>
      </c>
      <c r="H582">
        <v>3689.47</v>
      </c>
      <c r="I582">
        <v>0</v>
      </c>
      <c r="J582" t="s">
        <v>327</v>
      </c>
      <c r="K582" t="s">
        <v>22</v>
      </c>
      <c r="L582">
        <v>1</v>
      </c>
      <c r="N582" t="s">
        <v>23</v>
      </c>
      <c r="O582" t="s">
        <v>31</v>
      </c>
      <c r="P582" t="s">
        <v>28</v>
      </c>
      <c r="R582" t="s">
        <v>26</v>
      </c>
      <c r="S582">
        <v>15.5</v>
      </c>
      <c r="T582">
        <v>15.3</v>
      </c>
      <c r="U582">
        <v>15.4</v>
      </c>
      <c r="V582">
        <v>0.2</v>
      </c>
      <c r="W582">
        <v>0.1</v>
      </c>
      <c r="AB582">
        <f t="shared" si="10"/>
        <v>3779.47</v>
      </c>
    </row>
    <row r="583" spans="1:28" x14ac:dyDescent="0.25">
      <c r="A583" t="s">
        <v>362</v>
      </c>
      <c r="B583" t="s">
        <v>326</v>
      </c>
      <c r="C583" s="1">
        <v>0.62656250000000002</v>
      </c>
      <c r="D583">
        <v>627</v>
      </c>
      <c r="E583" s="2">
        <v>4.4785127314814814E-2</v>
      </c>
      <c r="F583" s="1">
        <v>4.4780092592592587E-2</v>
      </c>
      <c r="G583">
        <v>435</v>
      </c>
      <c r="H583">
        <v>3869.44</v>
      </c>
      <c r="I583">
        <v>0</v>
      </c>
      <c r="J583" t="s">
        <v>327</v>
      </c>
      <c r="K583" t="s">
        <v>22</v>
      </c>
      <c r="L583">
        <v>1</v>
      </c>
      <c r="N583" t="s">
        <v>23</v>
      </c>
      <c r="O583" t="s">
        <v>33</v>
      </c>
      <c r="P583" t="s">
        <v>28</v>
      </c>
      <c r="R583" t="s">
        <v>26</v>
      </c>
      <c r="S583">
        <v>15.8</v>
      </c>
      <c r="T583">
        <v>15.3</v>
      </c>
      <c r="U583">
        <v>15.5</v>
      </c>
      <c r="V583">
        <v>0.5</v>
      </c>
      <c r="W583">
        <v>0.3</v>
      </c>
      <c r="AB583">
        <f t="shared" si="10"/>
        <v>3959.44</v>
      </c>
    </row>
    <row r="584" spans="1:28" x14ac:dyDescent="0.25">
      <c r="A584" t="s">
        <v>362</v>
      </c>
      <c r="B584" t="s">
        <v>326</v>
      </c>
      <c r="C584" s="1">
        <v>0.62656250000000002</v>
      </c>
      <c r="D584">
        <v>627</v>
      </c>
      <c r="E584" s="2">
        <v>4.4785127314814814E-2</v>
      </c>
      <c r="F584" s="1">
        <v>4.4780092592592587E-2</v>
      </c>
      <c r="G584">
        <v>435</v>
      </c>
      <c r="H584">
        <v>3869.44</v>
      </c>
      <c r="I584">
        <v>0</v>
      </c>
      <c r="J584" t="s">
        <v>327</v>
      </c>
      <c r="K584" t="s">
        <v>22</v>
      </c>
      <c r="L584">
        <v>1</v>
      </c>
      <c r="N584" t="s">
        <v>23</v>
      </c>
      <c r="O584" t="s">
        <v>24</v>
      </c>
      <c r="P584" t="s">
        <v>28</v>
      </c>
      <c r="R584" t="s">
        <v>26</v>
      </c>
      <c r="S584">
        <v>17.2</v>
      </c>
      <c r="T584">
        <v>15.3</v>
      </c>
      <c r="U584">
        <v>15.5</v>
      </c>
      <c r="V584">
        <v>1.9</v>
      </c>
      <c r="W584">
        <v>1.7</v>
      </c>
      <c r="AB584">
        <f t="shared" ref="AB584:AB636" si="11">H584+90</f>
        <v>3959.44</v>
      </c>
    </row>
    <row r="585" spans="1:28" x14ac:dyDescent="0.25">
      <c r="A585" t="s">
        <v>362</v>
      </c>
      <c r="B585" t="s">
        <v>326</v>
      </c>
      <c r="C585" s="1">
        <v>0.62656250000000002</v>
      </c>
      <c r="D585">
        <v>627</v>
      </c>
      <c r="E585" s="2">
        <v>4.4785127314814814E-2</v>
      </c>
      <c r="F585" s="1">
        <v>4.4780092592592587E-2</v>
      </c>
      <c r="G585">
        <v>435</v>
      </c>
      <c r="H585">
        <v>3869.44</v>
      </c>
      <c r="I585">
        <v>0</v>
      </c>
      <c r="J585" t="s">
        <v>327</v>
      </c>
      <c r="K585" t="s">
        <v>22</v>
      </c>
      <c r="L585">
        <v>1</v>
      </c>
      <c r="N585" t="s">
        <v>23</v>
      </c>
      <c r="O585" t="s">
        <v>31</v>
      </c>
      <c r="P585" t="s">
        <v>28</v>
      </c>
      <c r="R585" t="s">
        <v>26</v>
      </c>
      <c r="S585">
        <v>15.6</v>
      </c>
      <c r="T585">
        <v>15.3</v>
      </c>
      <c r="U585">
        <v>15.5</v>
      </c>
      <c r="V585">
        <v>0.3</v>
      </c>
      <c r="W585">
        <v>0.1</v>
      </c>
      <c r="AB585">
        <f t="shared" si="11"/>
        <v>3959.44</v>
      </c>
    </row>
    <row r="586" spans="1:28" x14ac:dyDescent="0.25">
      <c r="A586" t="s">
        <v>363</v>
      </c>
      <c r="B586" t="s">
        <v>326</v>
      </c>
      <c r="C586" s="1">
        <v>0.62656250000000002</v>
      </c>
      <c r="D586">
        <v>727</v>
      </c>
      <c r="E586" s="2">
        <v>4.4786296296296296E-2</v>
      </c>
      <c r="F586" s="1">
        <v>4.4780092592592587E-2</v>
      </c>
      <c r="G586">
        <v>536</v>
      </c>
      <c r="H586">
        <v>3869.54</v>
      </c>
      <c r="I586">
        <v>0</v>
      </c>
      <c r="J586" t="s">
        <v>327</v>
      </c>
      <c r="K586" t="s">
        <v>22</v>
      </c>
      <c r="L586">
        <v>1</v>
      </c>
      <c r="N586" t="s">
        <v>23</v>
      </c>
      <c r="O586" t="s">
        <v>42</v>
      </c>
      <c r="P586" t="s">
        <v>28</v>
      </c>
      <c r="R586" t="s">
        <v>26</v>
      </c>
      <c r="S586">
        <v>15.9</v>
      </c>
      <c r="T586">
        <v>15.3</v>
      </c>
      <c r="U586">
        <v>15.5</v>
      </c>
      <c r="V586">
        <v>0.6</v>
      </c>
      <c r="W586">
        <v>0.4</v>
      </c>
      <c r="AB586">
        <f t="shared" si="11"/>
        <v>3959.54</v>
      </c>
    </row>
    <row r="587" spans="1:28" x14ac:dyDescent="0.25">
      <c r="A587" t="s">
        <v>364</v>
      </c>
      <c r="B587" t="s">
        <v>326</v>
      </c>
      <c r="C587" s="1">
        <v>0.62864583333333335</v>
      </c>
      <c r="D587">
        <v>722</v>
      </c>
      <c r="E587" s="2">
        <v>4.6869560185185184E-2</v>
      </c>
      <c r="F587" s="1">
        <v>4.6863425925925926E-2</v>
      </c>
      <c r="G587">
        <v>530</v>
      </c>
      <c r="H587">
        <v>4049.53</v>
      </c>
      <c r="I587">
        <v>0</v>
      </c>
      <c r="J587" t="s">
        <v>327</v>
      </c>
      <c r="K587" t="s">
        <v>22</v>
      </c>
      <c r="L587">
        <v>1</v>
      </c>
      <c r="N587" t="s">
        <v>23</v>
      </c>
      <c r="O587" t="s">
        <v>31</v>
      </c>
      <c r="P587" t="s">
        <v>28</v>
      </c>
      <c r="R587" t="s">
        <v>26</v>
      </c>
      <c r="AB587">
        <f t="shared" si="11"/>
        <v>4139.5300000000007</v>
      </c>
    </row>
    <row r="588" spans="1:28" x14ac:dyDescent="0.25">
      <c r="A588" t="s">
        <v>365</v>
      </c>
      <c r="B588" t="s">
        <v>326</v>
      </c>
      <c r="C588" s="1">
        <v>0.62865740740740739</v>
      </c>
      <c r="D588">
        <v>189</v>
      </c>
      <c r="E588" s="2">
        <v>4.6874976851851852E-2</v>
      </c>
      <c r="F588" s="1">
        <v>4.6863425925925926E-2</v>
      </c>
      <c r="G588">
        <v>998</v>
      </c>
      <c r="H588">
        <v>4050</v>
      </c>
      <c r="I588">
        <v>0</v>
      </c>
      <c r="J588" t="s">
        <v>327</v>
      </c>
      <c r="K588" t="s">
        <v>22</v>
      </c>
      <c r="L588">
        <v>1</v>
      </c>
      <c r="N588" t="s">
        <v>23</v>
      </c>
      <c r="O588" t="s">
        <v>33</v>
      </c>
      <c r="P588" t="s">
        <v>28</v>
      </c>
      <c r="R588" t="s">
        <v>26</v>
      </c>
      <c r="S588">
        <v>15.4</v>
      </c>
      <c r="T588">
        <v>15.3</v>
      </c>
      <c r="U588">
        <v>15.5</v>
      </c>
      <c r="V588">
        <v>0.1</v>
      </c>
      <c r="W588">
        <v>-0.1</v>
      </c>
      <c r="AB588">
        <f t="shared" si="11"/>
        <v>4140</v>
      </c>
    </row>
    <row r="589" spans="1:28" x14ac:dyDescent="0.25">
      <c r="A589" t="s">
        <v>365</v>
      </c>
      <c r="B589" t="s">
        <v>326</v>
      </c>
      <c r="C589" s="1">
        <v>0.62865740740740739</v>
      </c>
      <c r="D589">
        <v>189</v>
      </c>
      <c r="E589" s="2">
        <v>4.6874976851851852E-2</v>
      </c>
      <c r="F589" s="1">
        <v>4.6863425925925926E-2</v>
      </c>
      <c r="G589">
        <v>998</v>
      </c>
      <c r="H589">
        <v>4050</v>
      </c>
      <c r="I589">
        <v>0</v>
      </c>
      <c r="J589" t="s">
        <v>327</v>
      </c>
      <c r="K589" t="s">
        <v>22</v>
      </c>
      <c r="L589">
        <v>1</v>
      </c>
      <c r="N589" t="s">
        <v>23</v>
      </c>
      <c r="O589" t="s">
        <v>24</v>
      </c>
      <c r="P589" t="s">
        <v>28</v>
      </c>
      <c r="R589" t="s">
        <v>26</v>
      </c>
      <c r="S589">
        <v>18</v>
      </c>
      <c r="T589">
        <v>15.3</v>
      </c>
      <c r="U589">
        <v>15.5</v>
      </c>
      <c r="V589">
        <v>2.7</v>
      </c>
      <c r="W589">
        <v>2.5</v>
      </c>
      <c r="AB589">
        <f t="shared" si="11"/>
        <v>4140</v>
      </c>
    </row>
    <row r="590" spans="1:28" x14ac:dyDescent="0.25">
      <c r="A590" t="s">
        <v>365</v>
      </c>
      <c r="B590" t="s">
        <v>326</v>
      </c>
      <c r="C590" s="1">
        <v>0.62865740740740739</v>
      </c>
      <c r="D590">
        <v>189</v>
      </c>
      <c r="E590" s="2">
        <v>4.6874976851851852E-2</v>
      </c>
      <c r="F590" s="1">
        <v>4.6863425925925926E-2</v>
      </c>
      <c r="G590">
        <v>998</v>
      </c>
      <c r="H590">
        <v>4050</v>
      </c>
      <c r="I590">
        <v>0</v>
      </c>
      <c r="J590" t="s">
        <v>327</v>
      </c>
      <c r="K590" t="s">
        <v>22</v>
      </c>
      <c r="L590">
        <v>1</v>
      </c>
      <c r="N590" t="s">
        <v>23</v>
      </c>
      <c r="O590" t="s">
        <v>42</v>
      </c>
      <c r="P590" t="s">
        <v>28</v>
      </c>
      <c r="R590" t="s">
        <v>26</v>
      </c>
      <c r="S590">
        <v>15.6</v>
      </c>
      <c r="T590">
        <v>15.3</v>
      </c>
      <c r="U590">
        <v>15.5</v>
      </c>
      <c r="V590">
        <v>0.3</v>
      </c>
      <c r="W590">
        <v>0.1</v>
      </c>
      <c r="AB590">
        <f t="shared" si="11"/>
        <v>4140</v>
      </c>
    </row>
    <row r="591" spans="1:28" x14ac:dyDescent="0.25">
      <c r="A591" t="s">
        <v>365</v>
      </c>
      <c r="B591" t="s">
        <v>326</v>
      </c>
      <c r="C591" s="1">
        <v>0.62865740740740739</v>
      </c>
      <c r="D591">
        <v>189</v>
      </c>
      <c r="E591" s="2">
        <v>4.6874976851851852E-2</v>
      </c>
      <c r="F591" s="1">
        <v>4.6863425925925926E-2</v>
      </c>
      <c r="G591">
        <v>998</v>
      </c>
      <c r="H591">
        <v>4050</v>
      </c>
      <c r="I591">
        <v>0</v>
      </c>
      <c r="J591" t="s">
        <v>327</v>
      </c>
      <c r="K591" t="s">
        <v>22</v>
      </c>
      <c r="L591">
        <v>1</v>
      </c>
      <c r="N591" t="s">
        <v>23</v>
      </c>
      <c r="O591" t="s">
        <v>46</v>
      </c>
      <c r="P591" t="s">
        <v>28</v>
      </c>
      <c r="R591" t="s">
        <v>26</v>
      </c>
      <c r="AB591">
        <f t="shared" si="11"/>
        <v>4140</v>
      </c>
    </row>
    <row r="592" spans="1:28" x14ac:dyDescent="0.25">
      <c r="A592" t="s">
        <v>366</v>
      </c>
      <c r="B592" t="s">
        <v>326</v>
      </c>
      <c r="C592" s="1">
        <v>0.63072916666666667</v>
      </c>
      <c r="D592">
        <v>883</v>
      </c>
      <c r="E592" s="2">
        <v>4.8954768518518516E-2</v>
      </c>
      <c r="F592" s="1">
        <v>4.8946759259259259E-2</v>
      </c>
      <c r="G592">
        <v>692</v>
      </c>
      <c r="H592">
        <v>4229.6899999999996</v>
      </c>
      <c r="I592">
        <v>0</v>
      </c>
      <c r="J592" t="s">
        <v>327</v>
      </c>
      <c r="K592" t="s">
        <v>22</v>
      </c>
      <c r="L592">
        <v>1</v>
      </c>
      <c r="N592" t="s">
        <v>23</v>
      </c>
      <c r="O592" t="s">
        <v>31</v>
      </c>
      <c r="P592" t="s">
        <v>28</v>
      </c>
      <c r="R592" t="s">
        <v>26</v>
      </c>
      <c r="S592">
        <v>15.7</v>
      </c>
      <c r="T592">
        <v>15.2</v>
      </c>
      <c r="U592">
        <v>15.4</v>
      </c>
      <c r="V592">
        <v>0.5</v>
      </c>
      <c r="W592">
        <v>0.3</v>
      </c>
      <c r="AB592">
        <f t="shared" si="11"/>
        <v>4319.6899999999996</v>
      </c>
    </row>
    <row r="593" spans="1:28" x14ac:dyDescent="0.25">
      <c r="A593" t="s">
        <v>366</v>
      </c>
      <c r="B593" t="s">
        <v>326</v>
      </c>
      <c r="C593" s="1">
        <v>0.63072916666666667</v>
      </c>
      <c r="D593">
        <v>883</v>
      </c>
      <c r="E593" s="2">
        <v>4.8954768518518516E-2</v>
      </c>
      <c r="F593" s="1">
        <v>4.8946759259259259E-2</v>
      </c>
      <c r="G593">
        <v>692</v>
      </c>
      <c r="H593">
        <v>4229.6899999999996</v>
      </c>
      <c r="I593">
        <v>0</v>
      </c>
      <c r="J593" t="s">
        <v>327</v>
      </c>
      <c r="K593" t="s">
        <v>22</v>
      </c>
      <c r="L593">
        <v>1</v>
      </c>
      <c r="N593" t="s">
        <v>23</v>
      </c>
      <c r="O593" t="s">
        <v>46</v>
      </c>
      <c r="P593" t="s">
        <v>28</v>
      </c>
      <c r="R593" t="s">
        <v>26</v>
      </c>
      <c r="S593">
        <v>15.8</v>
      </c>
      <c r="T593">
        <v>15.2</v>
      </c>
      <c r="U593">
        <v>15.3</v>
      </c>
      <c r="V593">
        <v>0.6</v>
      </c>
      <c r="W593">
        <v>0.5</v>
      </c>
      <c r="AB593">
        <f t="shared" si="11"/>
        <v>4319.6899999999996</v>
      </c>
    </row>
    <row r="594" spans="1:28" x14ac:dyDescent="0.25">
      <c r="A594" t="s">
        <v>366</v>
      </c>
      <c r="B594" t="s">
        <v>326</v>
      </c>
      <c r="C594" s="1">
        <v>0.63072916666666667</v>
      </c>
      <c r="D594">
        <v>883</v>
      </c>
      <c r="E594" s="2">
        <v>4.8954768518518516E-2</v>
      </c>
      <c r="F594" s="1">
        <v>4.8946759259259259E-2</v>
      </c>
      <c r="G594">
        <v>692</v>
      </c>
      <c r="H594">
        <v>4229.6899999999996</v>
      </c>
      <c r="I594">
        <v>0</v>
      </c>
      <c r="J594" t="s">
        <v>327</v>
      </c>
      <c r="K594" t="s">
        <v>22</v>
      </c>
      <c r="L594">
        <v>1</v>
      </c>
      <c r="N594" t="s">
        <v>23</v>
      </c>
      <c r="O594" t="s">
        <v>42</v>
      </c>
      <c r="P594" t="s">
        <v>28</v>
      </c>
      <c r="R594" t="s">
        <v>26</v>
      </c>
      <c r="S594">
        <v>15.4</v>
      </c>
      <c r="T594">
        <v>15.2</v>
      </c>
      <c r="U594">
        <v>15.4</v>
      </c>
      <c r="V594">
        <v>0.2</v>
      </c>
      <c r="W594">
        <v>0</v>
      </c>
      <c r="AB594">
        <f t="shared" si="11"/>
        <v>4319.6899999999996</v>
      </c>
    </row>
    <row r="595" spans="1:28" x14ac:dyDescent="0.25">
      <c r="A595" t="s">
        <v>366</v>
      </c>
      <c r="B595" t="s">
        <v>326</v>
      </c>
      <c r="C595" s="1">
        <v>0.63072916666666667</v>
      </c>
      <c r="D595">
        <v>883</v>
      </c>
      <c r="E595" s="2">
        <v>4.8954768518518516E-2</v>
      </c>
      <c r="F595" s="1">
        <v>4.8946759259259259E-2</v>
      </c>
      <c r="G595">
        <v>692</v>
      </c>
      <c r="H595">
        <v>4229.6899999999996</v>
      </c>
      <c r="I595">
        <v>0</v>
      </c>
      <c r="J595" t="s">
        <v>327</v>
      </c>
      <c r="K595" t="s">
        <v>22</v>
      </c>
      <c r="L595">
        <v>1</v>
      </c>
      <c r="N595" t="s">
        <v>23</v>
      </c>
      <c r="O595" t="s">
        <v>33</v>
      </c>
      <c r="P595" t="s">
        <v>28</v>
      </c>
      <c r="R595" t="s">
        <v>26</v>
      </c>
      <c r="S595">
        <v>15.4</v>
      </c>
      <c r="T595">
        <v>15.2</v>
      </c>
      <c r="U595">
        <v>15.4</v>
      </c>
      <c r="V595">
        <v>0.2</v>
      </c>
      <c r="W595">
        <v>0</v>
      </c>
      <c r="AB595">
        <f t="shared" si="11"/>
        <v>4319.6899999999996</v>
      </c>
    </row>
    <row r="596" spans="1:28" x14ac:dyDescent="0.25">
      <c r="A596" t="s">
        <v>367</v>
      </c>
      <c r="B596" t="s">
        <v>326</v>
      </c>
      <c r="C596" s="1">
        <v>0.63074074074074071</v>
      </c>
      <c r="D596">
        <v>217</v>
      </c>
      <c r="E596" s="2">
        <v>4.8958634259259261E-2</v>
      </c>
      <c r="F596" s="1">
        <v>4.8958333333333333E-2</v>
      </c>
      <c r="G596">
        <v>26</v>
      </c>
      <c r="H596">
        <v>4230.03</v>
      </c>
      <c r="I596">
        <v>0</v>
      </c>
      <c r="J596" t="s">
        <v>327</v>
      </c>
      <c r="K596" t="s">
        <v>22</v>
      </c>
      <c r="L596">
        <v>1</v>
      </c>
      <c r="N596" t="s">
        <v>23</v>
      </c>
      <c r="O596" t="s">
        <v>24</v>
      </c>
      <c r="P596" t="s">
        <v>28</v>
      </c>
      <c r="R596" t="s">
        <v>26</v>
      </c>
      <c r="AB596">
        <f t="shared" si="11"/>
        <v>4320.03</v>
      </c>
    </row>
    <row r="597" spans="1:28" x14ac:dyDescent="0.25">
      <c r="A597" t="s">
        <v>368</v>
      </c>
      <c r="B597" t="s">
        <v>326</v>
      </c>
      <c r="C597" s="1">
        <v>0.6328125</v>
      </c>
      <c r="D597">
        <v>577</v>
      </c>
      <c r="E597" s="2">
        <v>5.1034560185185186E-2</v>
      </c>
      <c r="F597" s="1">
        <v>5.1030092592592592E-2</v>
      </c>
      <c r="G597">
        <v>386</v>
      </c>
      <c r="H597">
        <v>4409.3900000000003</v>
      </c>
      <c r="I597">
        <v>0</v>
      </c>
      <c r="J597" t="s">
        <v>327</v>
      </c>
      <c r="K597" t="s">
        <v>22</v>
      </c>
      <c r="L597">
        <v>1</v>
      </c>
      <c r="N597" t="s">
        <v>23</v>
      </c>
      <c r="O597" t="s">
        <v>33</v>
      </c>
      <c r="P597" t="s">
        <v>28</v>
      </c>
      <c r="R597" t="s">
        <v>26</v>
      </c>
      <c r="AB597">
        <f t="shared" si="11"/>
        <v>4499.3900000000003</v>
      </c>
    </row>
    <row r="598" spans="1:28" x14ac:dyDescent="0.25">
      <c r="A598" t="s">
        <v>368</v>
      </c>
      <c r="B598" t="s">
        <v>326</v>
      </c>
      <c r="C598" s="1">
        <v>0.6328125</v>
      </c>
      <c r="D598">
        <v>577</v>
      </c>
      <c r="E598" s="2">
        <v>5.1034560185185186E-2</v>
      </c>
      <c r="F598" s="1">
        <v>5.1030092592592592E-2</v>
      </c>
      <c r="G598">
        <v>386</v>
      </c>
      <c r="H598">
        <v>4409.3900000000003</v>
      </c>
      <c r="I598">
        <v>0</v>
      </c>
      <c r="J598" t="s">
        <v>327</v>
      </c>
      <c r="K598" t="s">
        <v>22</v>
      </c>
      <c r="L598">
        <v>1</v>
      </c>
      <c r="N598" t="s">
        <v>23</v>
      </c>
      <c r="O598" t="s">
        <v>46</v>
      </c>
      <c r="P598" t="s">
        <v>28</v>
      </c>
      <c r="R598" t="s">
        <v>26</v>
      </c>
      <c r="S598">
        <v>15.3</v>
      </c>
      <c r="T598">
        <v>15.2</v>
      </c>
      <c r="U598">
        <v>15.3</v>
      </c>
      <c r="V598">
        <v>0.1</v>
      </c>
      <c r="W598">
        <v>0</v>
      </c>
      <c r="AB598">
        <f t="shared" si="11"/>
        <v>4499.3900000000003</v>
      </c>
    </row>
    <row r="599" spans="1:28" x14ac:dyDescent="0.25">
      <c r="A599" t="s">
        <v>368</v>
      </c>
      <c r="B599" t="s">
        <v>326</v>
      </c>
      <c r="C599" s="1">
        <v>0.6328125</v>
      </c>
      <c r="D599">
        <v>577</v>
      </c>
      <c r="E599" s="2">
        <v>5.1034560185185186E-2</v>
      </c>
      <c r="F599" s="1">
        <v>5.1030092592592592E-2</v>
      </c>
      <c r="G599">
        <v>386</v>
      </c>
      <c r="H599">
        <v>4409.3900000000003</v>
      </c>
      <c r="I599">
        <v>0</v>
      </c>
      <c r="J599" t="s">
        <v>327</v>
      </c>
      <c r="K599" t="s">
        <v>22</v>
      </c>
      <c r="L599">
        <v>1</v>
      </c>
      <c r="N599" t="s">
        <v>23</v>
      </c>
      <c r="O599" t="s">
        <v>24</v>
      </c>
      <c r="P599" t="s">
        <v>28</v>
      </c>
      <c r="R599" t="s">
        <v>26</v>
      </c>
      <c r="S599">
        <v>17.7</v>
      </c>
      <c r="T599">
        <v>15.2</v>
      </c>
      <c r="U599">
        <v>15.3</v>
      </c>
      <c r="V599">
        <v>2.5</v>
      </c>
      <c r="W599">
        <v>2.4</v>
      </c>
      <c r="AB599">
        <f t="shared" si="11"/>
        <v>4499.3900000000003</v>
      </c>
    </row>
    <row r="600" spans="1:28" x14ac:dyDescent="0.25">
      <c r="A600" t="s">
        <v>368</v>
      </c>
      <c r="B600" t="s">
        <v>326</v>
      </c>
      <c r="C600" s="1">
        <v>0.6328125</v>
      </c>
      <c r="D600">
        <v>577</v>
      </c>
      <c r="E600" s="2">
        <v>5.1034560185185186E-2</v>
      </c>
      <c r="F600" s="1">
        <v>5.1030092592592592E-2</v>
      </c>
      <c r="G600">
        <v>386</v>
      </c>
      <c r="H600">
        <v>4409.3900000000003</v>
      </c>
      <c r="I600">
        <v>0</v>
      </c>
      <c r="J600" t="s">
        <v>327</v>
      </c>
      <c r="K600" t="s">
        <v>22</v>
      </c>
      <c r="L600">
        <v>1</v>
      </c>
      <c r="N600" t="s">
        <v>23</v>
      </c>
      <c r="O600" t="s">
        <v>42</v>
      </c>
      <c r="P600" t="s">
        <v>28</v>
      </c>
      <c r="R600" t="s">
        <v>26</v>
      </c>
      <c r="S600">
        <v>15.8</v>
      </c>
      <c r="T600">
        <v>15.2</v>
      </c>
      <c r="U600">
        <v>15.3</v>
      </c>
      <c r="V600">
        <v>0.6</v>
      </c>
      <c r="W600">
        <v>0.5</v>
      </c>
      <c r="AB600">
        <f t="shared" si="11"/>
        <v>4499.3900000000003</v>
      </c>
    </row>
    <row r="601" spans="1:28" x14ac:dyDescent="0.25">
      <c r="A601" t="s">
        <v>368</v>
      </c>
      <c r="B601" t="s">
        <v>326</v>
      </c>
      <c r="C601" s="1">
        <v>0.6328125</v>
      </c>
      <c r="D601">
        <v>577</v>
      </c>
      <c r="E601" s="2">
        <v>5.1034560185185186E-2</v>
      </c>
      <c r="F601" s="1">
        <v>5.1030092592592592E-2</v>
      </c>
      <c r="G601">
        <v>386</v>
      </c>
      <c r="H601">
        <v>4409.3900000000003</v>
      </c>
      <c r="I601">
        <v>0</v>
      </c>
      <c r="J601" t="s">
        <v>327</v>
      </c>
      <c r="K601" t="s">
        <v>22</v>
      </c>
      <c r="L601">
        <v>1</v>
      </c>
      <c r="N601" t="s">
        <v>23</v>
      </c>
      <c r="O601" t="s">
        <v>31</v>
      </c>
      <c r="P601" t="s">
        <v>28</v>
      </c>
      <c r="R601" t="s">
        <v>26</v>
      </c>
      <c r="AB601">
        <f t="shared" si="11"/>
        <v>4499.3900000000003</v>
      </c>
    </row>
    <row r="602" spans="1:28" x14ac:dyDescent="0.25">
      <c r="A602" t="s">
        <v>369</v>
      </c>
      <c r="B602" t="s">
        <v>326</v>
      </c>
      <c r="C602" s="1">
        <v>0.63489583333333333</v>
      </c>
      <c r="D602">
        <v>939</v>
      </c>
      <c r="E602" s="2">
        <v>5.3122083333333327E-2</v>
      </c>
      <c r="F602" s="1">
        <v>5.3113425925925932E-2</v>
      </c>
      <c r="G602">
        <v>748</v>
      </c>
      <c r="H602">
        <v>4589.75</v>
      </c>
      <c r="I602">
        <v>0</v>
      </c>
      <c r="J602" t="s">
        <v>327</v>
      </c>
      <c r="K602" t="s">
        <v>22</v>
      </c>
      <c r="L602">
        <v>1</v>
      </c>
      <c r="N602" t="s">
        <v>23</v>
      </c>
      <c r="O602" t="s">
        <v>31</v>
      </c>
      <c r="P602" t="s">
        <v>28</v>
      </c>
      <c r="R602" t="s">
        <v>26</v>
      </c>
      <c r="S602">
        <v>15.5</v>
      </c>
      <c r="T602">
        <v>15.2</v>
      </c>
      <c r="U602">
        <v>15.3</v>
      </c>
      <c r="V602">
        <v>0.3</v>
      </c>
      <c r="W602">
        <v>0.2</v>
      </c>
      <c r="AB602">
        <f t="shared" si="11"/>
        <v>4679.75</v>
      </c>
    </row>
    <row r="603" spans="1:28" x14ac:dyDescent="0.25">
      <c r="A603" t="s">
        <v>370</v>
      </c>
      <c r="B603" t="s">
        <v>326</v>
      </c>
      <c r="C603" s="1">
        <v>0.63490740740740736</v>
      </c>
      <c r="D603">
        <v>40</v>
      </c>
      <c r="E603" s="2">
        <v>5.3123240740740742E-2</v>
      </c>
      <c r="F603" s="1">
        <v>5.3113425925925932E-2</v>
      </c>
      <c r="G603">
        <v>848</v>
      </c>
      <c r="H603">
        <v>4589.8500000000004</v>
      </c>
      <c r="I603">
        <v>0</v>
      </c>
      <c r="J603" t="s">
        <v>327</v>
      </c>
      <c r="K603" t="s">
        <v>22</v>
      </c>
      <c r="L603">
        <v>1</v>
      </c>
      <c r="N603" t="s">
        <v>23</v>
      </c>
      <c r="O603" t="s">
        <v>24</v>
      </c>
      <c r="P603" t="s">
        <v>28</v>
      </c>
      <c r="R603" t="s">
        <v>26</v>
      </c>
      <c r="AB603">
        <f t="shared" si="11"/>
        <v>4679.8500000000004</v>
      </c>
    </row>
    <row r="604" spans="1:28" x14ac:dyDescent="0.25">
      <c r="A604" t="s">
        <v>371</v>
      </c>
      <c r="B604" t="s">
        <v>326</v>
      </c>
      <c r="C604" s="1">
        <v>0.63490740740740736</v>
      </c>
      <c r="D604">
        <v>106</v>
      </c>
      <c r="E604" s="2">
        <v>5.3124016203703696E-2</v>
      </c>
      <c r="F604" s="1">
        <v>5.3113425925925932E-2</v>
      </c>
      <c r="G604">
        <v>915</v>
      </c>
      <c r="H604">
        <v>4589.92</v>
      </c>
      <c r="I604">
        <v>0</v>
      </c>
      <c r="J604" t="s">
        <v>327</v>
      </c>
      <c r="K604" t="s">
        <v>22</v>
      </c>
      <c r="L604">
        <v>1</v>
      </c>
      <c r="N604" t="s">
        <v>23</v>
      </c>
      <c r="O604" t="s">
        <v>46</v>
      </c>
      <c r="P604" t="s">
        <v>28</v>
      </c>
      <c r="R604" t="s">
        <v>26</v>
      </c>
      <c r="S604">
        <v>15.8</v>
      </c>
      <c r="T604">
        <v>15.2</v>
      </c>
      <c r="U604">
        <v>15.3</v>
      </c>
      <c r="V604">
        <v>0.6</v>
      </c>
      <c r="W604">
        <v>0.5</v>
      </c>
      <c r="AB604">
        <f t="shared" si="11"/>
        <v>4679.92</v>
      </c>
    </row>
    <row r="605" spans="1:28" x14ac:dyDescent="0.25">
      <c r="A605" t="s">
        <v>371</v>
      </c>
      <c r="B605" t="s">
        <v>326</v>
      </c>
      <c r="C605" s="1">
        <v>0.63490740740740736</v>
      </c>
      <c r="D605">
        <v>106</v>
      </c>
      <c r="E605" s="2">
        <v>5.3124016203703696E-2</v>
      </c>
      <c r="F605" s="1">
        <v>5.3113425925925932E-2</v>
      </c>
      <c r="G605">
        <v>915</v>
      </c>
      <c r="H605">
        <v>4589.92</v>
      </c>
      <c r="I605">
        <v>0</v>
      </c>
      <c r="J605" t="s">
        <v>327</v>
      </c>
      <c r="K605" t="s">
        <v>22</v>
      </c>
      <c r="L605">
        <v>1</v>
      </c>
      <c r="N605" t="s">
        <v>23</v>
      </c>
      <c r="O605" t="s">
        <v>42</v>
      </c>
      <c r="P605" t="s">
        <v>28</v>
      </c>
      <c r="R605" t="s">
        <v>26</v>
      </c>
      <c r="S605">
        <v>15.1</v>
      </c>
      <c r="T605">
        <v>15.2</v>
      </c>
      <c r="U605">
        <v>15.3</v>
      </c>
      <c r="V605">
        <v>-0.1</v>
      </c>
      <c r="W605">
        <v>-0.2</v>
      </c>
      <c r="AB605">
        <f t="shared" si="11"/>
        <v>4679.92</v>
      </c>
    </row>
    <row r="606" spans="1:28" x14ac:dyDescent="0.25">
      <c r="A606" t="s">
        <v>372</v>
      </c>
      <c r="B606" t="s">
        <v>326</v>
      </c>
      <c r="C606" s="1">
        <v>0.6369907407407408</v>
      </c>
      <c r="D606">
        <v>134</v>
      </c>
      <c r="E606" s="2">
        <v>5.5207673611111112E-2</v>
      </c>
      <c r="F606" s="1">
        <v>5.5196759259259265E-2</v>
      </c>
      <c r="G606">
        <v>943</v>
      </c>
      <c r="H606">
        <v>4769.9399999999996</v>
      </c>
      <c r="I606">
        <v>0</v>
      </c>
      <c r="J606" t="s">
        <v>327</v>
      </c>
      <c r="K606" t="s">
        <v>22</v>
      </c>
      <c r="L606">
        <v>1</v>
      </c>
      <c r="N606" t="s">
        <v>23</v>
      </c>
      <c r="O606" t="s">
        <v>31</v>
      </c>
      <c r="P606" t="s">
        <v>28</v>
      </c>
      <c r="R606" t="s">
        <v>26</v>
      </c>
      <c r="S606">
        <v>15.2</v>
      </c>
      <c r="T606">
        <v>15.1</v>
      </c>
      <c r="U606">
        <v>15.2</v>
      </c>
      <c r="V606">
        <v>0.1</v>
      </c>
      <c r="W606">
        <v>0</v>
      </c>
      <c r="AB606">
        <f t="shared" si="11"/>
        <v>4859.9399999999996</v>
      </c>
    </row>
    <row r="607" spans="1:28" x14ac:dyDescent="0.25">
      <c r="A607" t="s">
        <v>373</v>
      </c>
      <c r="B607" t="s">
        <v>326</v>
      </c>
      <c r="C607" s="1">
        <v>0.6369907407407408</v>
      </c>
      <c r="D607">
        <v>335</v>
      </c>
      <c r="E607" s="2">
        <v>5.5210000000000002E-2</v>
      </c>
      <c r="F607" s="1">
        <v>5.5208333333333331E-2</v>
      </c>
      <c r="G607">
        <v>144</v>
      </c>
      <c r="H607">
        <v>4770.1400000000003</v>
      </c>
      <c r="I607">
        <v>0</v>
      </c>
      <c r="J607" t="s">
        <v>327</v>
      </c>
      <c r="K607" t="s">
        <v>22</v>
      </c>
      <c r="L607">
        <v>1</v>
      </c>
      <c r="N607" t="s">
        <v>23</v>
      </c>
      <c r="O607" t="s">
        <v>46</v>
      </c>
      <c r="P607" t="s">
        <v>28</v>
      </c>
      <c r="R607" t="s">
        <v>26</v>
      </c>
      <c r="S607">
        <v>15.2</v>
      </c>
      <c r="T607">
        <v>15.1</v>
      </c>
      <c r="U607">
        <v>15.2</v>
      </c>
      <c r="V607">
        <v>0.1</v>
      </c>
      <c r="W607">
        <v>0</v>
      </c>
      <c r="AB607">
        <f t="shared" si="11"/>
        <v>4860.1400000000003</v>
      </c>
    </row>
    <row r="608" spans="1:28" x14ac:dyDescent="0.25">
      <c r="A608" t="s">
        <v>373</v>
      </c>
      <c r="B608" t="s">
        <v>326</v>
      </c>
      <c r="C608" s="1">
        <v>0.6369907407407408</v>
      </c>
      <c r="D608">
        <v>335</v>
      </c>
      <c r="E608" s="2">
        <v>5.5210000000000002E-2</v>
      </c>
      <c r="F608" s="1">
        <v>5.5208333333333331E-2</v>
      </c>
      <c r="G608">
        <v>144</v>
      </c>
      <c r="H608">
        <v>4770.1400000000003</v>
      </c>
      <c r="I608">
        <v>0</v>
      </c>
      <c r="J608" t="s">
        <v>327</v>
      </c>
      <c r="K608" t="s">
        <v>22</v>
      </c>
      <c r="L608">
        <v>1</v>
      </c>
      <c r="N608" t="s">
        <v>23</v>
      </c>
      <c r="O608" t="s">
        <v>33</v>
      </c>
      <c r="P608" t="s">
        <v>28</v>
      </c>
      <c r="R608" t="s">
        <v>26</v>
      </c>
      <c r="S608">
        <v>15.5</v>
      </c>
      <c r="T608">
        <v>15.1</v>
      </c>
      <c r="U608">
        <v>15.2</v>
      </c>
      <c r="V608">
        <v>0.4</v>
      </c>
      <c r="W608">
        <v>0.3</v>
      </c>
      <c r="AB608">
        <f t="shared" si="11"/>
        <v>4860.1400000000003</v>
      </c>
    </row>
    <row r="609" spans="1:28" x14ac:dyDescent="0.25">
      <c r="A609" t="s">
        <v>374</v>
      </c>
      <c r="B609" t="s">
        <v>326</v>
      </c>
      <c r="C609" s="1">
        <v>0.63907407407407402</v>
      </c>
      <c r="D609">
        <v>663</v>
      </c>
      <c r="E609" s="2">
        <v>5.7297129629629628E-2</v>
      </c>
      <c r="F609" s="1">
        <v>5.7291666666666664E-2</v>
      </c>
      <c r="G609">
        <v>472</v>
      </c>
      <c r="H609">
        <v>4950.47</v>
      </c>
      <c r="I609">
        <v>0</v>
      </c>
      <c r="J609" t="s">
        <v>327</v>
      </c>
      <c r="K609" t="s">
        <v>22</v>
      </c>
      <c r="L609">
        <v>1</v>
      </c>
      <c r="N609" t="s">
        <v>23</v>
      </c>
      <c r="O609" t="s">
        <v>42</v>
      </c>
      <c r="P609" t="s">
        <v>28</v>
      </c>
      <c r="R609" t="s">
        <v>26</v>
      </c>
      <c r="S609">
        <v>15.2</v>
      </c>
      <c r="T609">
        <v>15.1</v>
      </c>
      <c r="U609">
        <v>15.2</v>
      </c>
      <c r="V609">
        <v>0.1</v>
      </c>
      <c r="W609">
        <v>0</v>
      </c>
      <c r="AB609">
        <f t="shared" si="11"/>
        <v>5040.47</v>
      </c>
    </row>
    <row r="610" spans="1:28" x14ac:dyDescent="0.25">
      <c r="A610" t="s">
        <v>375</v>
      </c>
      <c r="B610" t="s">
        <v>326</v>
      </c>
      <c r="C610" s="1">
        <v>0.63907407407407402</v>
      </c>
      <c r="D610">
        <v>697</v>
      </c>
      <c r="E610" s="2">
        <v>5.729752314814815E-2</v>
      </c>
      <c r="F610" s="1">
        <v>5.7291666666666664E-2</v>
      </c>
      <c r="G610">
        <v>506</v>
      </c>
      <c r="H610">
        <v>4950.51</v>
      </c>
      <c r="I610">
        <v>0</v>
      </c>
      <c r="J610" t="s">
        <v>327</v>
      </c>
      <c r="K610" t="s">
        <v>22</v>
      </c>
      <c r="L610">
        <v>1</v>
      </c>
      <c r="N610" t="s">
        <v>23</v>
      </c>
      <c r="O610" t="s">
        <v>33</v>
      </c>
      <c r="P610" t="s">
        <v>28</v>
      </c>
      <c r="R610" t="s">
        <v>26</v>
      </c>
      <c r="S610">
        <v>15.4</v>
      </c>
      <c r="T610">
        <v>15.1</v>
      </c>
      <c r="U610">
        <v>15.2</v>
      </c>
      <c r="V610">
        <v>0.3</v>
      </c>
      <c r="W610">
        <v>0.2</v>
      </c>
      <c r="AB610">
        <f t="shared" si="11"/>
        <v>5040.51</v>
      </c>
    </row>
    <row r="611" spans="1:28" x14ac:dyDescent="0.25">
      <c r="A611" t="s">
        <v>375</v>
      </c>
      <c r="B611" t="s">
        <v>326</v>
      </c>
      <c r="C611" s="1">
        <v>0.63907407407407402</v>
      </c>
      <c r="D611">
        <v>697</v>
      </c>
      <c r="E611" s="2">
        <v>5.729752314814815E-2</v>
      </c>
      <c r="F611" s="1">
        <v>5.7291666666666664E-2</v>
      </c>
      <c r="G611">
        <v>506</v>
      </c>
      <c r="H611">
        <v>4950.51</v>
      </c>
      <c r="I611">
        <v>0</v>
      </c>
      <c r="J611" t="s">
        <v>327</v>
      </c>
      <c r="K611" t="s">
        <v>22</v>
      </c>
      <c r="L611">
        <v>1</v>
      </c>
      <c r="N611" t="s">
        <v>23</v>
      </c>
      <c r="O611" t="s">
        <v>24</v>
      </c>
      <c r="P611" t="s">
        <v>28</v>
      </c>
      <c r="R611" t="s">
        <v>26</v>
      </c>
      <c r="S611">
        <v>17.8</v>
      </c>
      <c r="T611">
        <v>15.1</v>
      </c>
      <c r="U611">
        <v>15.2</v>
      </c>
      <c r="V611">
        <v>2.7</v>
      </c>
      <c r="W611">
        <v>2.6</v>
      </c>
      <c r="AB611">
        <f t="shared" si="11"/>
        <v>5040.51</v>
      </c>
    </row>
    <row r="612" spans="1:28" x14ac:dyDescent="0.25">
      <c r="A612" t="s">
        <v>375</v>
      </c>
      <c r="B612" t="s">
        <v>326</v>
      </c>
      <c r="C612" s="1">
        <v>0.63907407407407402</v>
      </c>
      <c r="D612">
        <v>697</v>
      </c>
      <c r="E612" s="2">
        <v>5.729752314814815E-2</v>
      </c>
      <c r="F612" s="1">
        <v>5.7291666666666664E-2</v>
      </c>
      <c r="G612">
        <v>506</v>
      </c>
      <c r="H612">
        <v>4950.51</v>
      </c>
      <c r="I612">
        <v>0</v>
      </c>
      <c r="J612" t="s">
        <v>327</v>
      </c>
      <c r="K612" t="s">
        <v>22</v>
      </c>
      <c r="L612">
        <v>1</v>
      </c>
      <c r="N612" t="s">
        <v>23</v>
      </c>
      <c r="O612" t="s">
        <v>31</v>
      </c>
      <c r="P612" t="s">
        <v>28</v>
      </c>
      <c r="R612" t="s">
        <v>26</v>
      </c>
      <c r="S612">
        <v>14.3</v>
      </c>
      <c r="T612">
        <v>15.1</v>
      </c>
      <c r="U612">
        <v>15.2</v>
      </c>
      <c r="V612">
        <v>-0.8</v>
      </c>
      <c r="W612">
        <v>-0.9</v>
      </c>
      <c r="AB612">
        <f t="shared" si="11"/>
        <v>5040.51</v>
      </c>
    </row>
    <row r="613" spans="1:28" x14ac:dyDescent="0.25">
      <c r="A613" t="s">
        <v>375</v>
      </c>
      <c r="B613" t="s">
        <v>326</v>
      </c>
      <c r="C613" s="1">
        <v>0.63907407407407402</v>
      </c>
      <c r="D613">
        <v>697</v>
      </c>
      <c r="E613" s="2">
        <v>5.729752314814815E-2</v>
      </c>
      <c r="F613" s="1">
        <v>5.7291666666666664E-2</v>
      </c>
      <c r="G613">
        <v>506</v>
      </c>
      <c r="H613">
        <v>4950.51</v>
      </c>
      <c r="I613">
        <v>0</v>
      </c>
      <c r="J613" t="s">
        <v>327</v>
      </c>
      <c r="K613" t="s">
        <v>22</v>
      </c>
      <c r="L613">
        <v>1</v>
      </c>
      <c r="N613" t="s">
        <v>23</v>
      </c>
      <c r="O613" t="s">
        <v>46</v>
      </c>
      <c r="P613" t="s">
        <v>28</v>
      </c>
      <c r="R613" t="s">
        <v>26</v>
      </c>
      <c r="S613">
        <v>15.2</v>
      </c>
      <c r="T613">
        <v>15.1</v>
      </c>
      <c r="U613">
        <v>15.2</v>
      </c>
      <c r="V613">
        <v>0.1</v>
      </c>
      <c r="W613">
        <v>0</v>
      </c>
      <c r="AB613">
        <f t="shared" si="11"/>
        <v>5040.51</v>
      </c>
    </row>
    <row r="614" spans="1:28" x14ac:dyDescent="0.25">
      <c r="A614" t="s">
        <v>376</v>
      </c>
      <c r="B614" t="s">
        <v>326</v>
      </c>
      <c r="C614" s="1">
        <v>0.64115740740740745</v>
      </c>
      <c r="D614">
        <v>257</v>
      </c>
      <c r="E614" s="2">
        <v>5.9375763888888884E-2</v>
      </c>
      <c r="F614" s="1">
        <v>5.9375000000000004E-2</v>
      </c>
      <c r="G614">
        <v>66</v>
      </c>
      <c r="H614">
        <v>5130.07</v>
      </c>
      <c r="I614">
        <v>0</v>
      </c>
      <c r="J614" t="s">
        <v>327</v>
      </c>
      <c r="K614" t="s">
        <v>22</v>
      </c>
      <c r="L614">
        <v>1</v>
      </c>
      <c r="N614" t="s">
        <v>23</v>
      </c>
      <c r="O614" t="s">
        <v>33</v>
      </c>
      <c r="P614" t="s">
        <v>28</v>
      </c>
      <c r="R614" t="s">
        <v>26</v>
      </c>
      <c r="S614">
        <v>15.4</v>
      </c>
      <c r="T614">
        <v>15</v>
      </c>
      <c r="U614">
        <v>15.1</v>
      </c>
      <c r="V614">
        <v>0.4</v>
      </c>
      <c r="W614">
        <v>0.3</v>
      </c>
      <c r="AB614">
        <f t="shared" si="11"/>
        <v>5220.07</v>
      </c>
    </row>
    <row r="615" spans="1:28" x14ac:dyDescent="0.25">
      <c r="A615" t="s">
        <v>376</v>
      </c>
      <c r="B615" t="s">
        <v>326</v>
      </c>
      <c r="C615" s="1">
        <v>0.64115740740740745</v>
      </c>
      <c r="D615">
        <v>257</v>
      </c>
      <c r="E615" s="2">
        <v>5.9375763888888884E-2</v>
      </c>
      <c r="F615" s="1">
        <v>5.9375000000000004E-2</v>
      </c>
      <c r="G615">
        <v>66</v>
      </c>
      <c r="H615">
        <v>5130.07</v>
      </c>
      <c r="I615">
        <v>0</v>
      </c>
      <c r="J615" t="s">
        <v>327</v>
      </c>
      <c r="K615" t="s">
        <v>22</v>
      </c>
      <c r="L615">
        <v>1</v>
      </c>
      <c r="N615" t="s">
        <v>23</v>
      </c>
      <c r="O615" t="s">
        <v>46</v>
      </c>
      <c r="P615" t="s">
        <v>28</v>
      </c>
      <c r="R615" t="s">
        <v>26</v>
      </c>
      <c r="S615">
        <v>15.2</v>
      </c>
      <c r="T615">
        <v>15</v>
      </c>
      <c r="U615">
        <v>15.1</v>
      </c>
      <c r="V615">
        <v>0.2</v>
      </c>
      <c r="W615">
        <v>0.1</v>
      </c>
      <c r="AB615">
        <f t="shared" si="11"/>
        <v>5220.07</v>
      </c>
    </row>
    <row r="616" spans="1:28" x14ac:dyDescent="0.25">
      <c r="A616" t="s">
        <v>376</v>
      </c>
      <c r="B616" t="s">
        <v>326</v>
      </c>
      <c r="C616" s="1">
        <v>0.64115740740740745</v>
      </c>
      <c r="D616">
        <v>257</v>
      </c>
      <c r="E616" s="2">
        <v>5.9375763888888884E-2</v>
      </c>
      <c r="F616" s="1">
        <v>5.9375000000000004E-2</v>
      </c>
      <c r="G616">
        <v>66</v>
      </c>
      <c r="H616">
        <v>5130.07</v>
      </c>
      <c r="I616">
        <v>0</v>
      </c>
      <c r="J616" t="s">
        <v>327</v>
      </c>
      <c r="K616" t="s">
        <v>22</v>
      </c>
      <c r="L616">
        <v>1</v>
      </c>
      <c r="N616" t="s">
        <v>23</v>
      </c>
      <c r="O616" t="s">
        <v>31</v>
      </c>
      <c r="P616" t="s">
        <v>28</v>
      </c>
      <c r="R616" t="s">
        <v>26</v>
      </c>
      <c r="S616">
        <v>15.4</v>
      </c>
      <c r="T616">
        <v>15</v>
      </c>
      <c r="U616">
        <v>15.1</v>
      </c>
      <c r="V616">
        <v>0.4</v>
      </c>
      <c r="W616">
        <v>0.3</v>
      </c>
      <c r="AB616">
        <f t="shared" si="11"/>
        <v>5220.07</v>
      </c>
    </row>
    <row r="617" spans="1:28" x14ac:dyDescent="0.25">
      <c r="A617" t="s">
        <v>376</v>
      </c>
      <c r="B617" t="s">
        <v>326</v>
      </c>
      <c r="C617" s="1">
        <v>0.64115740740740745</v>
      </c>
      <c r="D617">
        <v>257</v>
      </c>
      <c r="E617" s="2">
        <v>5.9375763888888884E-2</v>
      </c>
      <c r="F617" s="1">
        <v>5.9375000000000004E-2</v>
      </c>
      <c r="G617">
        <v>66</v>
      </c>
      <c r="H617">
        <v>5130.07</v>
      </c>
      <c r="I617">
        <v>0</v>
      </c>
      <c r="J617" t="s">
        <v>327</v>
      </c>
      <c r="K617" t="s">
        <v>22</v>
      </c>
      <c r="L617">
        <v>1</v>
      </c>
      <c r="N617" t="s">
        <v>23</v>
      </c>
      <c r="O617" t="s">
        <v>24</v>
      </c>
      <c r="P617" t="s">
        <v>28</v>
      </c>
      <c r="R617" t="s">
        <v>26</v>
      </c>
      <c r="S617">
        <v>17.3</v>
      </c>
      <c r="T617">
        <v>15</v>
      </c>
      <c r="U617">
        <v>15.1</v>
      </c>
      <c r="V617">
        <v>2.2999999999999998</v>
      </c>
      <c r="W617">
        <v>2.2000000000000002</v>
      </c>
      <c r="AB617">
        <f t="shared" si="11"/>
        <v>5220.07</v>
      </c>
    </row>
    <row r="618" spans="1:28" x14ac:dyDescent="0.25">
      <c r="A618" t="s">
        <v>377</v>
      </c>
      <c r="B618" t="s">
        <v>326</v>
      </c>
      <c r="C618" s="1">
        <v>0.64324074074074067</v>
      </c>
      <c r="D618">
        <v>753</v>
      </c>
      <c r="E618" s="2">
        <v>6.1464837962962961E-2</v>
      </c>
      <c r="F618" s="1">
        <v>6.1458333333333337E-2</v>
      </c>
      <c r="G618">
        <v>562</v>
      </c>
      <c r="H618">
        <v>5310.56</v>
      </c>
      <c r="I618">
        <v>0</v>
      </c>
      <c r="J618" t="s">
        <v>327</v>
      </c>
      <c r="K618" t="s">
        <v>22</v>
      </c>
      <c r="L618">
        <v>1</v>
      </c>
      <c r="N618" t="s">
        <v>23</v>
      </c>
      <c r="O618" t="s">
        <v>33</v>
      </c>
      <c r="P618" t="s">
        <v>28</v>
      </c>
      <c r="R618" t="s">
        <v>26</v>
      </c>
      <c r="S618">
        <v>15.1</v>
      </c>
      <c r="T618">
        <v>15</v>
      </c>
      <c r="U618">
        <v>15.2</v>
      </c>
      <c r="V618">
        <v>0.1</v>
      </c>
      <c r="W618">
        <v>-0.1</v>
      </c>
      <c r="AB618">
        <f t="shared" si="11"/>
        <v>5400.56</v>
      </c>
    </row>
    <row r="619" spans="1:28" x14ac:dyDescent="0.25">
      <c r="A619" t="s">
        <v>377</v>
      </c>
      <c r="B619" t="s">
        <v>326</v>
      </c>
      <c r="C619" s="1">
        <v>0.64324074074074067</v>
      </c>
      <c r="D619">
        <v>753</v>
      </c>
      <c r="E619" s="2">
        <v>6.1464837962962961E-2</v>
      </c>
      <c r="F619" s="1">
        <v>6.1458333333333337E-2</v>
      </c>
      <c r="G619">
        <v>562</v>
      </c>
      <c r="H619">
        <v>5310.56</v>
      </c>
      <c r="I619">
        <v>0</v>
      </c>
      <c r="J619" t="s">
        <v>327</v>
      </c>
      <c r="K619" t="s">
        <v>22</v>
      </c>
      <c r="L619">
        <v>1</v>
      </c>
      <c r="N619" t="s">
        <v>23</v>
      </c>
      <c r="O619" t="s">
        <v>24</v>
      </c>
      <c r="P619" t="s">
        <v>28</v>
      </c>
      <c r="R619" t="s">
        <v>26</v>
      </c>
      <c r="S619">
        <v>17.600000000000001</v>
      </c>
      <c r="T619">
        <v>15</v>
      </c>
      <c r="U619">
        <v>15.2</v>
      </c>
      <c r="V619">
        <v>2.6</v>
      </c>
      <c r="W619">
        <v>2.4</v>
      </c>
      <c r="AB619">
        <f t="shared" si="11"/>
        <v>5400.56</v>
      </c>
    </row>
    <row r="620" spans="1:28" x14ac:dyDescent="0.25">
      <c r="A620" t="s">
        <v>377</v>
      </c>
      <c r="B620" t="s">
        <v>326</v>
      </c>
      <c r="C620" s="1">
        <v>0.64324074074074067</v>
      </c>
      <c r="D620">
        <v>753</v>
      </c>
      <c r="E620" s="2">
        <v>6.1464837962962961E-2</v>
      </c>
      <c r="F620" s="1">
        <v>6.1458333333333337E-2</v>
      </c>
      <c r="G620">
        <v>562</v>
      </c>
      <c r="H620">
        <v>5310.56</v>
      </c>
      <c r="I620">
        <v>0</v>
      </c>
      <c r="J620" t="s">
        <v>327</v>
      </c>
      <c r="K620" t="s">
        <v>22</v>
      </c>
      <c r="L620">
        <v>1</v>
      </c>
      <c r="N620" t="s">
        <v>23</v>
      </c>
      <c r="O620" t="s">
        <v>31</v>
      </c>
      <c r="P620" t="s">
        <v>28</v>
      </c>
      <c r="R620" t="s">
        <v>26</v>
      </c>
      <c r="S620">
        <v>15.3</v>
      </c>
      <c r="T620">
        <v>15</v>
      </c>
      <c r="U620">
        <v>15.2</v>
      </c>
      <c r="V620">
        <v>0.3</v>
      </c>
      <c r="W620">
        <v>0.1</v>
      </c>
      <c r="AB620">
        <f t="shared" si="11"/>
        <v>5400.56</v>
      </c>
    </row>
    <row r="621" spans="1:28" x14ac:dyDescent="0.25">
      <c r="A621" t="s">
        <v>377</v>
      </c>
      <c r="B621" t="s">
        <v>326</v>
      </c>
      <c r="C621" s="1">
        <v>0.64324074074074067</v>
      </c>
      <c r="D621">
        <v>753</v>
      </c>
      <c r="E621" s="2">
        <v>6.1464837962962961E-2</v>
      </c>
      <c r="F621" s="1">
        <v>6.1458333333333337E-2</v>
      </c>
      <c r="G621">
        <v>562</v>
      </c>
      <c r="H621">
        <v>5310.56</v>
      </c>
      <c r="I621">
        <v>0</v>
      </c>
      <c r="J621" t="s">
        <v>327</v>
      </c>
      <c r="K621" t="s">
        <v>22</v>
      </c>
      <c r="L621">
        <v>1</v>
      </c>
      <c r="N621" t="s">
        <v>23</v>
      </c>
      <c r="O621" t="s">
        <v>42</v>
      </c>
      <c r="P621" t="s">
        <v>28</v>
      </c>
      <c r="R621" t="s">
        <v>26</v>
      </c>
      <c r="S621">
        <v>15.4</v>
      </c>
      <c r="T621">
        <v>15</v>
      </c>
      <c r="U621">
        <v>15.2</v>
      </c>
      <c r="V621">
        <v>0.4</v>
      </c>
      <c r="W621">
        <v>0.2</v>
      </c>
      <c r="AB621">
        <f t="shared" si="11"/>
        <v>5400.56</v>
      </c>
    </row>
    <row r="622" spans="1:28" x14ac:dyDescent="0.25">
      <c r="A622" t="s">
        <v>378</v>
      </c>
      <c r="B622" t="s">
        <v>326</v>
      </c>
      <c r="C622" s="1">
        <v>0.64532407407407411</v>
      </c>
      <c r="D622">
        <v>13</v>
      </c>
      <c r="E622" s="2">
        <v>6.3539606481481478E-2</v>
      </c>
      <c r="F622" s="1">
        <v>6.3530092592592582E-2</v>
      </c>
      <c r="G622">
        <v>822</v>
      </c>
      <c r="H622">
        <v>5489.82</v>
      </c>
      <c r="I622">
        <v>0</v>
      </c>
      <c r="J622" t="s">
        <v>327</v>
      </c>
      <c r="K622" t="s">
        <v>22</v>
      </c>
      <c r="L622">
        <v>1</v>
      </c>
      <c r="N622" t="s">
        <v>23</v>
      </c>
      <c r="O622" t="s">
        <v>46</v>
      </c>
      <c r="P622" t="s">
        <v>28</v>
      </c>
      <c r="R622" t="s">
        <v>26</v>
      </c>
      <c r="S622">
        <v>15</v>
      </c>
      <c r="T622">
        <v>14.9</v>
      </c>
      <c r="U622">
        <v>15</v>
      </c>
      <c r="V622">
        <v>0.1</v>
      </c>
      <c r="W622">
        <v>0</v>
      </c>
      <c r="AB622">
        <f t="shared" si="11"/>
        <v>5579.82</v>
      </c>
    </row>
    <row r="623" spans="1:28" x14ac:dyDescent="0.25">
      <c r="A623" t="s">
        <v>378</v>
      </c>
      <c r="B623" t="s">
        <v>326</v>
      </c>
      <c r="C623" s="1">
        <v>0.64532407407407411</v>
      </c>
      <c r="D623">
        <v>13</v>
      </c>
      <c r="E623" s="2">
        <v>6.3539606481481478E-2</v>
      </c>
      <c r="F623" s="1">
        <v>6.3530092592592582E-2</v>
      </c>
      <c r="G623">
        <v>822</v>
      </c>
      <c r="H623">
        <v>5489.82</v>
      </c>
      <c r="I623">
        <v>0</v>
      </c>
      <c r="J623" t="s">
        <v>327</v>
      </c>
      <c r="K623" t="s">
        <v>22</v>
      </c>
      <c r="L623">
        <v>1</v>
      </c>
      <c r="N623" t="s">
        <v>23</v>
      </c>
      <c r="O623" t="s">
        <v>31</v>
      </c>
      <c r="P623" t="s">
        <v>28</v>
      </c>
      <c r="R623" t="s">
        <v>26</v>
      </c>
      <c r="S623">
        <v>14.8</v>
      </c>
      <c r="T623">
        <v>14.9</v>
      </c>
      <c r="U623">
        <v>15</v>
      </c>
      <c r="V623">
        <v>-0.1</v>
      </c>
      <c r="W623">
        <v>-0.2</v>
      </c>
      <c r="AB623">
        <f t="shared" si="11"/>
        <v>5579.82</v>
      </c>
    </row>
    <row r="624" spans="1:28" x14ac:dyDescent="0.25">
      <c r="A624" t="s">
        <v>379</v>
      </c>
      <c r="B624" t="s">
        <v>326</v>
      </c>
      <c r="C624" s="1">
        <v>0.64532407407407411</v>
      </c>
      <c r="D624">
        <v>314</v>
      </c>
      <c r="E624" s="2">
        <v>6.3543078703703695E-2</v>
      </c>
      <c r="F624" s="1">
        <v>6.3541666666666663E-2</v>
      </c>
      <c r="G624">
        <v>122</v>
      </c>
      <c r="H624">
        <v>5490.12</v>
      </c>
      <c r="I624">
        <v>0</v>
      </c>
      <c r="J624" t="s">
        <v>327</v>
      </c>
      <c r="K624" t="s">
        <v>22</v>
      </c>
      <c r="L624">
        <v>1</v>
      </c>
      <c r="N624" t="s">
        <v>23</v>
      </c>
      <c r="O624" t="s">
        <v>33</v>
      </c>
      <c r="P624" t="s">
        <v>28</v>
      </c>
      <c r="R624" t="s">
        <v>26</v>
      </c>
      <c r="S624">
        <v>15.4</v>
      </c>
      <c r="T624">
        <v>14.9</v>
      </c>
      <c r="U624">
        <v>15</v>
      </c>
      <c r="V624">
        <v>0.5</v>
      </c>
      <c r="W624">
        <v>0.4</v>
      </c>
      <c r="AB624">
        <f t="shared" si="11"/>
        <v>5580.12</v>
      </c>
    </row>
    <row r="625" spans="1:28" x14ac:dyDescent="0.25">
      <c r="A625" t="s">
        <v>380</v>
      </c>
      <c r="B625" t="s">
        <v>326</v>
      </c>
      <c r="C625" s="1">
        <v>0.64740740740740743</v>
      </c>
      <c r="D625">
        <v>876</v>
      </c>
      <c r="E625" s="2">
        <v>6.563292824074074E-2</v>
      </c>
      <c r="F625" s="1">
        <v>6.5625000000000003E-2</v>
      </c>
      <c r="G625">
        <v>685</v>
      </c>
      <c r="H625">
        <v>5670.68</v>
      </c>
      <c r="I625">
        <v>0</v>
      </c>
      <c r="J625" t="s">
        <v>327</v>
      </c>
      <c r="K625" t="s">
        <v>22</v>
      </c>
      <c r="L625">
        <v>1</v>
      </c>
      <c r="N625" t="s">
        <v>23</v>
      </c>
      <c r="O625" t="s">
        <v>46</v>
      </c>
      <c r="P625" t="s">
        <v>28</v>
      </c>
      <c r="R625" t="s">
        <v>26</v>
      </c>
      <c r="S625">
        <v>15.3</v>
      </c>
      <c r="T625">
        <v>15</v>
      </c>
      <c r="U625">
        <v>15.2</v>
      </c>
      <c r="V625">
        <v>0.3</v>
      </c>
      <c r="W625">
        <v>0.1</v>
      </c>
      <c r="AB625">
        <f t="shared" si="11"/>
        <v>5760.68</v>
      </c>
    </row>
    <row r="626" spans="1:28" x14ac:dyDescent="0.25">
      <c r="A626" t="s">
        <v>380</v>
      </c>
      <c r="B626" t="s">
        <v>326</v>
      </c>
      <c r="C626" s="1">
        <v>0.64740740740740743</v>
      </c>
      <c r="D626">
        <v>876</v>
      </c>
      <c r="E626" s="2">
        <v>6.563292824074074E-2</v>
      </c>
      <c r="F626" s="1">
        <v>6.5625000000000003E-2</v>
      </c>
      <c r="G626">
        <v>685</v>
      </c>
      <c r="H626">
        <v>5670.68</v>
      </c>
      <c r="I626">
        <v>0</v>
      </c>
      <c r="J626" t="s">
        <v>327</v>
      </c>
      <c r="K626" t="s">
        <v>22</v>
      </c>
      <c r="L626">
        <v>1</v>
      </c>
      <c r="N626" t="s">
        <v>23</v>
      </c>
      <c r="O626" t="s">
        <v>24</v>
      </c>
      <c r="P626" t="s">
        <v>28</v>
      </c>
      <c r="R626" t="s">
        <v>26</v>
      </c>
      <c r="S626">
        <v>16</v>
      </c>
      <c r="T626">
        <v>15</v>
      </c>
      <c r="U626">
        <v>15.2</v>
      </c>
      <c r="V626">
        <v>1</v>
      </c>
      <c r="W626">
        <v>0.8</v>
      </c>
      <c r="AB626">
        <f t="shared" si="11"/>
        <v>5760.68</v>
      </c>
    </row>
    <row r="627" spans="1:28" x14ac:dyDescent="0.25">
      <c r="A627" t="s">
        <v>380</v>
      </c>
      <c r="B627" t="s">
        <v>326</v>
      </c>
      <c r="C627" s="1">
        <v>0.64740740740740743</v>
      </c>
      <c r="D627">
        <v>876</v>
      </c>
      <c r="E627" s="2">
        <v>6.563292824074074E-2</v>
      </c>
      <c r="F627" s="1">
        <v>6.5625000000000003E-2</v>
      </c>
      <c r="G627">
        <v>685</v>
      </c>
      <c r="H627">
        <v>5670.68</v>
      </c>
      <c r="I627">
        <v>0</v>
      </c>
      <c r="J627" t="s">
        <v>327</v>
      </c>
      <c r="K627" t="s">
        <v>22</v>
      </c>
      <c r="L627">
        <v>1</v>
      </c>
      <c r="N627" t="s">
        <v>23</v>
      </c>
      <c r="O627" t="s">
        <v>33</v>
      </c>
      <c r="P627" t="s">
        <v>28</v>
      </c>
      <c r="R627" t="s">
        <v>26</v>
      </c>
      <c r="S627">
        <v>14.9</v>
      </c>
      <c r="T627">
        <v>15</v>
      </c>
      <c r="U627">
        <v>15.2</v>
      </c>
      <c r="V627">
        <v>-0.1</v>
      </c>
      <c r="W627">
        <v>-0.3</v>
      </c>
      <c r="AB627">
        <f t="shared" si="11"/>
        <v>5760.68</v>
      </c>
    </row>
    <row r="628" spans="1:28" x14ac:dyDescent="0.25">
      <c r="A628" t="s">
        <v>381</v>
      </c>
      <c r="B628" t="s">
        <v>326</v>
      </c>
      <c r="C628" s="1">
        <v>0.6495023148148148</v>
      </c>
      <c r="D628">
        <v>4</v>
      </c>
      <c r="E628" s="2">
        <v>6.7717743055555557E-2</v>
      </c>
      <c r="F628" s="1">
        <v>6.7708333333333329E-2</v>
      </c>
      <c r="G628">
        <v>813</v>
      </c>
      <c r="H628">
        <v>5850.81</v>
      </c>
      <c r="I628">
        <v>0</v>
      </c>
      <c r="J628" t="s">
        <v>327</v>
      </c>
      <c r="K628" t="s">
        <v>22</v>
      </c>
      <c r="L628">
        <v>1</v>
      </c>
      <c r="N628" t="s">
        <v>23</v>
      </c>
      <c r="O628" t="s">
        <v>42</v>
      </c>
      <c r="P628" t="s">
        <v>28</v>
      </c>
      <c r="R628" t="s">
        <v>26</v>
      </c>
      <c r="S628">
        <v>15.5</v>
      </c>
      <c r="T628">
        <v>15.1</v>
      </c>
      <c r="U628">
        <v>15.3</v>
      </c>
      <c r="V628">
        <v>0.4</v>
      </c>
      <c r="W628">
        <v>0.2</v>
      </c>
      <c r="AB628">
        <f t="shared" si="11"/>
        <v>5940.81</v>
      </c>
    </row>
    <row r="629" spans="1:28" x14ac:dyDescent="0.25">
      <c r="A629" t="s">
        <v>381</v>
      </c>
      <c r="B629" t="s">
        <v>326</v>
      </c>
      <c r="C629" s="1">
        <v>0.6495023148148148</v>
      </c>
      <c r="D629">
        <v>4</v>
      </c>
      <c r="E629" s="2">
        <v>6.7717743055555557E-2</v>
      </c>
      <c r="F629" s="1">
        <v>6.7708333333333329E-2</v>
      </c>
      <c r="G629">
        <v>813</v>
      </c>
      <c r="H629">
        <v>5850.81</v>
      </c>
      <c r="I629">
        <v>0</v>
      </c>
      <c r="J629" t="s">
        <v>327</v>
      </c>
      <c r="K629" t="s">
        <v>22</v>
      </c>
      <c r="L629">
        <v>1</v>
      </c>
      <c r="N629" t="s">
        <v>23</v>
      </c>
      <c r="O629" t="s">
        <v>24</v>
      </c>
      <c r="P629" t="s">
        <v>28</v>
      </c>
      <c r="R629" t="s">
        <v>26</v>
      </c>
      <c r="S629">
        <v>16.7</v>
      </c>
      <c r="T629">
        <v>15.1</v>
      </c>
      <c r="U629">
        <v>15.3</v>
      </c>
      <c r="V629">
        <v>1.6</v>
      </c>
      <c r="W629">
        <v>1.4</v>
      </c>
      <c r="AB629">
        <f t="shared" si="11"/>
        <v>5940.81</v>
      </c>
    </row>
    <row r="630" spans="1:28" x14ac:dyDescent="0.25">
      <c r="A630" t="s">
        <v>381</v>
      </c>
      <c r="B630" t="s">
        <v>326</v>
      </c>
      <c r="C630" s="1">
        <v>0.6495023148148148</v>
      </c>
      <c r="D630">
        <v>4</v>
      </c>
      <c r="E630" s="2">
        <v>6.7717743055555557E-2</v>
      </c>
      <c r="F630" s="1">
        <v>6.7708333333333329E-2</v>
      </c>
      <c r="G630">
        <v>813</v>
      </c>
      <c r="H630">
        <v>5850.81</v>
      </c>
      <c r="I630">
        <v>0</v>
      </c>
      <c r="J630" t="s">
        <v>327</v>
      </c>
      <c r="K630" t="s">
        <v>22</v>
      </c>
      <c r="L630">
        <v>1</v>
      </c>
      <c r="N630" t="s">
        <v>23</v>
      </c>
      <c r="O630" t="s">
        <v>31</v>
      </c>
      <c r="P630" t="s">
        <v>28</v>
      </c>
      <c r="R630" t="s">
        <v>26</v>
      </c>
      <c r="S630">
        <v>15.4</v>
      </c>
      <c r="T630">
        <v>15.1</v>
      </c>
      <c r="U630">
        <v>15.3</v>
      </c>
      <c r="V630">
        <v>0.3</v>
      </c>
      <c r="W630">
        <v>0.1</v>
      </c>
      <c r="AB630">
        <f t="shared" si="11"/>
        <v>5940.81</v>
      </c>
    </row>
    <row r="631" spans="1:28" x14ac:dyDescent="0.25">
      <c r="A631" t="s">
        <v>382</v>
      </c>
      <c r="B631" t="s">
        <v>326</v>
      </c>
      <c r="C631" s="1">
        <v>0.65158564814814812</v>
      </c>
      <c r="D631">
        <v>66</v>
      </c>
      <c r="E631" s="2">
        <v>6.9801782407407406E-2</v>
      </c>
      <c r="F631" s="1">
        <v>6.9791666666666669E-2</v>
      </c>
      <c r="G631">
        <v>874</v>
      </c>
      <c r="H631">
        <v>6030.87</v>
      </c>
      <c r="I631">
        <v>0</v>
      </c>
      <c r="J631" t="s">
        <v>327</v>
      </c>
      <c r="K631" t="s">
        <v>22</v>
      </c>
      <c r="L631">
        <v>1</v>
      </c>
      <c r="N631" t="s">
        <v>23</v>
      </c>
      <c r="O631" t="s">
        <v>46</v>
      </c>
      <c r="P631" t="s">
        <v>28</v>
      </c>
      <c r="R631" t="s">
        <v>26</v>
      </c>
      <c r="S631">
        <v>15.5</v>
      </c>
      <c r="T631">
        <v>15.1</v>
      </c>
      <c r="U631">
        <v>15.3</v>
      </c>
      <c r="V631">
        <v>0.4</v>
      </c>
      <c r="W631">
        <v>0.2</v>
      </c>
      <c r="AB631">
        <f t="shared" si="11"/>
        <v>6120.87</v>
      </c>
    </row>
    <row r="632" spans="1:28" x14ac:dyDescent="0.25">
      <c r="A632" t="s">
        <v>382</v>
      </c>
      <c r="B632" t="s">
        <v>326</v>
      </c>
      <c r="C632" s="1">
        <v>0.65158564814814812</v>
      </c>
      <c r="D632">
        <v>66</v>
      </c>
      <c r="E632" s="2">
        <v>6.9801782407407406E-2</v>
      </c>
      <c r="F632" s="1">
        <v>6.9791666666666669E-2</v>
      </c>
      <c r="G632">
        <v>874</v>
      </c>
      <c r="H632">
        <v>6030.87</v>
      </c>
      <c r="I632">
        <v>0</v>
      </c>
      <c r="J632" t="s">
        <v>327</v>
      </c>
      <c r="K632" t="s">
        <v>22</v>
      </c>
      <c r="L632">
        <v>1</v>
      </c>
      <c r="N632" t="s">
        <v>23</v>
      </c>
      <c r="O632" t="s">
        <v>31</v>
      </c>
      <c r="P632" t="s">
        <v>28</v>
      </c>
      <c r="R632" t="s">
        <v>26</v>
      </c>
      <c r="AB632">
        <f t="shared" si="11"/>
        <v>6120.87</v>
      </c>
    </row>
    <row r="633" spans="1:28" x14ac:dyDescent="0.25">
      <c r="A633" t="s">
        <v>382</v>
      </c>
      <c r="B633" t="s">
        <v>326</v>
      </c>
      <c r="C633" s="1">
        <v>0.65158564814814812</v>
      </c>
      <c r="D633">
        <v>66</v>
      </c>
      <c r="E633" s="2">
        <v>6.9801782407407406E-2</v>
      </c>
      <c r="F633" s="1">
        <v>6.9791666666666669E-2</v>
      </c>
      <c r="G633">
        <v>874</v>
      </c>
      <c r="H633">
        <v>6030.87</v>
      </c>
      <c r="I633">
        <v>0</v>
      </c>
      <c r="J633" t="s">
        <v>327</v>
      </c>
      <c r="K633" t="s">
        <v>22</v>
      </c>
      <c r="L633">
        <v>1</v>
      </c>
      <c r="N633" t="s">
        <v>23</v>
      </c>
      <c r="O633" t="s">
        <v>33</v>
      </c>
      <c r="P633" t="s">
        <v>28</v>
      </c>
      <c r="R633" t="s">
        <v>26</v>
      </c>
      <c r="S633">
        <v>15.4</v>
      </c>
      <c r="T633">
        <v>15.1</v>
      </c>
      <c r="U633">
        <v>15.3</v>
      </c>
      <c r="V633">
        <v>0.3</v>
      </c>
      <c r="W633">
        <v>0.1</v>
      </c>
      <c r="AB633">
        <f t="shared" si="11"/>
        <v>6120.87</v>
      </c>
    </row>
    <row r="634" spans="1:28" x14ac:dyDescent="0.25">
      <c r="A634" t="s">
        <v>383</v>
      </c>
      <c r="B634" t="s">
        <v>326</v>
      </c>
      <c r="C634" s="1">
        <v>0.65158564814814812</v>
      </c>
      <c r="D634">
        <v>166</v>
      </c>
      <c r="E634" s="2">
        <v>6.9802951388888881E-2</v>
      </c>
      <c r="F634" s="1">
        <v>6.9791666666666669E-2</v>
      </c>
      <c r="G634">
        <v>975</v>
      </c>
      <c r="H634">
        <v>6030.97</v>
      </c>
      <c r="I634">
        <v>0</v>
      </c>
      <c r="J634" t="s">
        <v>327</v>
      </c>
      <c r="K634" t="s">
        <v>22</v>
      </c>
      <c r="L634">
        <v>1</v>
      </c>
      <c r="N634" t="s">
        <v>23</v>
      </c>
      <c r="O634" t="s">
        <v>24</v>
      </c>
      <c r="P634" t="s">
        <v>28</v>
      </c>
      <c r="R634" t="s">
        <v>26</v>
      </c>
      <c r="S634">
        <v>16</v>
      </c>
      <c r="T634">
        <v>15.1</v>
      </c>
      <c r="U634">
        <v>15.3</v>
      </c>
      <c r="V634">
        <v>0.9</v>
      </c>
      <c r="W634">
        <v>0.7</v>
      </c>
      <c r="AB634">
        <f t="shared" si="11"/>
        <v>6120.97</v>
      </c>
    </row>
    <row r="635" spans="1:28" x14ac:dyDescent="0.25">
      <c r="A635" t="s">
        <v>384</v>
      </c>
      <c r="B635" t="s">
        <v>326</v>
      </c>
      <c r="C635" s="1">
        <v>0.65174768518518522</v>
      </c>
      <c r="D635">
        <v>734</v>
      </c>
      <c r="E635" s="2">
        <v>6.9971562500000001E-2</v>
      </c>
      <c r="F635" s="1">
        <v>6.9965277777777779E-2</v>
      </c>
      <c r="G635">
        <v>543</v>
      </c>
      <c r="H635">
        <v>6045.54</v>
      </c>
      <c r="I635">
        <v>0</v>
      </c>
      <c r="J635" t="s">
        <v>327</v>
      </c>
      <c r="K635" t="s">
        <v>22</v>
      </c>
      <c r="L635">
        <v>1</v>
      </c>
      <c r="N635" t="s">
        <v>23</v>
      </c>
      <c r="O635" t="s">
        <v>78</v>
      </c>
      <c r="P635" t="s">
        <v>79</v>
      </c>
      <c r="R635" t="s">
        <v>88</v>
      </c>
      <c r="AB635">
        <f t="shared" si="11"/>
        <v>6135.54</v>
      </c>
    </row>
    <row r="636" spans="1:28" x14ac:dyDescent="0.25">
      <c r="A636" t="s">
        <v>384</v>
      </c>
      <c r="B636" t="s">
        <v>326</v>
      </c>
      <c r="C636" s="1">
        <v>0.65174768518518522</v>
      </c>
      <c r="D636">
        <v>734</v>
      </c>
      <c r="E636" s="2">
        <v>6.9971562500000001E-2</v>
      </c>
      <c r="F636" s="1">
        <v>6.9965277777777779E-2</v>
      </c>
      <c r="G636">
        <v>543</v>
      </c>
      <c r="H636">
        <v>6045.54</v>
      </c>
      <c r="I636">
        <v>0</v>
      </c>
      <c r="J636" t="s">
        <v>327</v>
      </c>
      <c r="K636" t="s">
        <v>22</v>
      </c>
      <c r="L636">
        <v>1</v>
      </c>
      <c r="N636" t="s">
        <v>23</v>
      </c>
      <c r="O636" t="s">
        <v>81</v>
      </c>
      <c r="P636" t="s">
        <v>79</v>
      </c>
      <c r="R636" t="s">
        <v>88</v>
      </c>
      <c r="AB636">
        <f t="shared" si="11"/>
        <v>6135.54</v>
      </c>
    </row>
    <row r="637" spans="1:28" x14ac:dyDescent="0.25">
      <c r="A637" t="s">
        <v>385</v>
      </c>
      <c r="B637" t="s">
        <v>386</v>
      </c>
      <c r="C637" s="1">
        <v>0.87011574074074083</v>
      </c>
      <c r="D637">
        <v>977</v>
      </c>
      <c r="E637" s="2">
        <v>0</v>
      </c>
      <c r="F637" s="1">
        <v>0</v>
      </c>
      <c r="G637">
        <v>0</v>
      </c>
      <c r="H637">
        <v>0</v>
      </c>
      <c r="I637">
        <v>7158.71</v>
      </c>
      <c r="J637" t="s">
        <v>387</v>
      </c>
      <c r="K637" t="s">
        <v>22</v>
      </c>
      <c r="L637">
        <v>1</v>
      </c>
      <c r="N637" t="s">
        <v>23</v>
      </c>
      <c r="O637" t="s">
        <v>78</v>
      </c>
      <c r="P637" t="s">
        <v>79</v>
      </c>
      <c r="R637" t="s">
        <v>80</v>
      </c>
      <c r="AB637">
        <f>H637+0</f>
        <v>0</v>
      </c>
    </row>
    <row r="638" spans="1:28" x14ac:dyDescent="0.25">
      <c r="A638" t="s">
        <v>385</v>
      </c>
      <c r="B638" t="s">
        <v>386</v>
      </c>
      <c r="C638" s="1">
        <v>0.87011574074074083</v>
      </c>
      <c r="D638">
        <v>977</v>
      </c>
      <c r="E638" s="2">
        <v>0</v>
      </c>
      <c r="F638" s="1">
        <v>0</v>
      </c>
      <c r="G638">
        <v>0</v>
      </c>
      <c r="H638">
        <v>0</v>
      </c>
      <c r="I638">
        <v>7158.71</v>
      </c>
      <c r="J638" t="s">
        <v>387</v>
      </c>
      <c r="K638" t="s">
        <v>22</v>
      </c>
      <c r="L638">
        <v>1</v>
      </c>
      <c r="N638" t="s">
        <v>23</v>
      </c>
      <c r="O638" t="s">
        <v>81</v>
      </c>
      <c r="P638" t="s">
        <v>79</v>
      </c>
      <c r="R638" t="s">
        <v>80</v>
      </c>
      <c r="AB638">
        <f t="shared" ref="AB638:AB701" si="12">H638+0</f>
        <v>0</v>
      </c>
    </row>
    <row r="639" spans="1:28" x14ac:dyDescent="0.25">
      <c r="A639" t="s">
        <v>385</v>
      </c>
      <c r="B639" t="s">
        <v>386</v>
      </c>
      <c r="C639" s="1">
        <v>0.87011574074074083</v>
      </c>
      <c r="D639">
        <v>977</v>
      </c>
      <c r="E639" s="2">
        <v>0</v>
      </c>
      <c r="F639" s="1">
        <v>0</v>
      </c>
      <c r="G639">
        <v>0</v>
      </c>
      <c r="H639">
        <v>0</v>
      </c>
      <c r="I639">
        <v>0</v>
      </c>
      <c r="J639" t="s">
        <v>387</v>
      </c>
      <c r="K639" t="s">
        <v>22</v>
      </c>
      <c r="L639">
        <v>1</v>
      </c>
      <c r="N639" t="s">
        <v>23</v>
      </c>
      <c r="O639" t="s">
        <v>36</v>
      </c>
      <c r="P639" t="s">
        <v>25</v>
      </c>
      <c r="R639" t="s">
        <v>26</v>
      </c>
      <c r="S639">
        <v>15.5</v>
      </c>
      <c r="T639">
        <v>16.3</v>
      </c>
      <c r="U639">
        <v>16.7</v>
      </c>
      <c r="V639">
        <v>-0.8</v>
      </c>
      <c r="W639">
        <v>-1.2</v>
      </c>
      <c r="AB639">
        <f t="shared" si="12"/>
        <v>0</v>
      </c>
    </row>
    <row r="640" spans="1:28" x14ac:dyDescent="0.25">
      <c r="A640" t="s">
        <v>388</v>
      </c>
      <c r="B640" t="s">
        <v>386</v>
      </c>
      <c r="C640" s="1">
        <v>0.87221064814814808</v>
      </c>
      <c r="D640">
        <v>246</v>
      </c>
      <c r="E640" s="2">
        <v>2.0864467592592592E-3</v>
      </c>
      <c r="F640" s="1">
        <v>2.0833333333333333E-3</v>
      </c>
      <c r="G640">
        <v>269</v>
      </c>
      <c r="H640">
        <v>180.26900000000001</v>
      </c>
      <c r="I640">
        <v>0</v>
      </c>
      <c r="J640" t="s">
        <v>387</v>
      </c>
      <c r="K640" t="s">
        <v>22</v>
      </c>
      <c r="L640">
        <v>1</v>
      </c>
      <c r="N640" t="s">
        <v>23</v>
      </c>
      <c r="O640" t="s">
        <v>36</v>
      </c>
      <c r="P640" t="s">
        <v>25</v>
      </c>
      <c r="R640" t="s">
        <v>26</v>
      </c>
      <c r="S640">
        <v>16.100000000000001</v>
      </c>
      <c r="T640">
        <v>16.3</v>
      </c>
      <c r="U640">
        <v>16.7</v>
      </c>
      <c r="V640">
        <v>-0.2</v>
      </c>
      <c r="W640">
        <v>-0.6</v>
      </c>
      <c r="AB640">
        <f t="shared" si="12"/>
        <v>180.26900000000001</v>
      </c>
    </row>
    <row r="641" spans="1:28" x14ac:dyDescent="0.25">
      <c r="A641" t="s">
        <v>389</v>
      </c>
      <c r="B641" t="s">
        <v>386</v>
      </c>
      <c r="C641" s="1">
        <v>0.87429398148148152</v>
      </c>
      <c r="D641">
        <v>849</v>
      </c>
      <c r="E641" s="2">
        <v>4.1767592592592594E-3</v>
      </c>
      <c r="F641" s="1">
        <v>4.1666666666666666E-3</v>
      </c>
      <c r="G641">
        <v>872</v>
      </c>
      <c r="H641">
        <v>360.87200000000001</v>
      </c>
      <c r="I641">
        <v>0</v>
      </c>
      <c r="J641" t="s">
        <v>387</v>
      </c>
      <c r="K641" t="s">
        <v>22</v>
      </c>
      <c r="L641">
        <v>1</v>
      </c>
      <c r="N641" t="s">
        <v>23</v>
      </c>
      <c r="O641" t="s">
        <v>36</v>
      </c>
      <c r="P641" t="s">
        <v>25</v>
      </c>
      <c r="R641" t="s">
        <v>26</v>
      </c>
      <c r="S641">
        <v>16</v>
      </c>
      <c r="T641">
        <v>16.2</v>
      </c>
      <c r="U641">
        <v>16.5</v>
      </c>
      <c r="V641">
        <v>-0.2</v>
      </c>
      <c r="W641">
        <v>-0.5</v>
      </c>
      <c r="AB641">
        <f t="shared" si="12"/>
        <v>360.87200000000001</v>
      </c>
    </row>
    <row r="642" spans="1:28" x14ac:dyDescent="0.25">
      <c r="A642" t="s">
        <v>389</v>
      </c>
      <c r="B642" t="s">
        <v>386</v>
      </c>
      <c r="C642" s="1">
        <v>0.87429398148148152</v>
      </c>
      <c r="D642">
        <v>849</v>
      </c>
      <c r="E642" s="2">
        <v>4.1767592592592594E-3</v>
      </c>
      <c r="F642" s="1">
        <v>4.1666666666666666E-3</v>
      </c>
      <c r="G642">
        <v>872</v>
      </c>
      <c r="H642">
        <v>360.87200000000001</v>
      </c>
      <c r="I642">
        <v>0</v>
      </c>
      <c r="J642" t="s">
        <v>387</v>
      </c>
      <c r="K642" t="s">
        <v>22</v>
      </c>
      <c r="L642">
        <v>1</v>
      </c>
      <c r="N642" t="s">
        <v>23</v>
      </c>
      <c r="O642" t="s">
        <v>46</v>
      </c>
      <c r="P642" t="s">
        <v>25</v>
      </c>
      <c r="R642" t="s">
        <v>26</v>
      </c>
      <c r="S642">
        <v>15.9</v>
      </c>
      <c r="T642">
        <v>16.2</v>
      </c>
      <c r="U642">
        <v>16.5</v>
      </c>
      <c r="V642">
        <v>-0.3</v>
      </c>
      <c r="W642">
        <v>-0.6</v>
      </c>
      <c r="AB642">
        <f t="shared" si="12"/>
        <v>360.87200000000001</v>
      </c>
    </row>
    <row r="643" spans="1:28" x14ac:dyDescent="0.25">
      <c r="A643" t="s">
        <v>390</v>
      </c>
      <c r="B643" t="s">
        <v>386</v>
      </c>
      <c r="C643" s="1">
        <v>0.87832175925925926</v>
      </c>
      <c r="D643">
        <v>771</v>
      </c>
      <c r="E643" s="2">
        <v>8.2036342592592595E-3</v>
      </c>
      <c r="F643" s="1">
        <v>8.1944444444444452E-3</v>
      </c>
      <c r="G643">
        <v>794</v>
      </c>
      <c r="H643">
        <v>708.79399999999998</v>
      </c>
      <c r="I643">
        <v>0</v>
      </c>
      <c r="J643" t="s">
        <v>387</v>
      </c>
      <c r="K643" t="s">
        <v>22</v>
      </c>
      <c r="L643">
        <v>1</v>
      </c>
      <c r="N643" t="s">
        <v>23</v>
      </c>
      <c r="O643" t="s">
        <v>24</v>
      </c>
      <c r="P643" t="s">
        <v>25</v>
      </c>
      <c r="R643" t="s">
        <v>26</v>
      </c>
      <c r="S643">
        <v>15.2</v>
      </c>
      <c r="T643">
        <v>16</v>
      </c>
      <c r="U643">
        <v>16.3</v>
      </c>
      <c r="V643">
        <v>-0.8</v>
      </c>
      <c r="W643">
        <v>-1.1000000000000001</v>
      </c>
      <c r="AB643">
        <f t="shared" si="12"/>
        <v>708.79399999999998</v>
      </c>
    </row>
    <row r="644" spans="1:28" x14ac:dyDescent="0.25">
      <c r="A644" t="s">
        <v>391</v>
      </c>
      <c r="B644" t="s">
        <v>386</v>
      </c>
      <c r="C644" s="1">
        <v>0.87846064814814817</v>
      </c>
      <c r="D644">
        <v>219</v>
      </c>
      <c r="E644" s="2">
        <v>8.3361342592592601E-3</v>
      </c>
      <c r="F644" s="1">
        <v>8.3333333333333332E-3</v>
      </c>
      <c r="G644">
        <v>242</v>
      </c>
      <c r="H644">
        <v>720.24199999999996</v>
      </c>
      <c r="I644">
        <v>0</v>
      </c>
      <c r="J644" t="s">
        <v>387</v>
      </c>
      <c r="K644" t="s">
        <v>22</v>
      </c>
      <c r="L644">
        <v>1</v>
      </c>
      <c r="N644" t="s">
        <v>23</v>
      </c>
      <c r="O644" t="s">
        <v>24</v>
      </c>
      <c r="P644" t="s">
        <v>25</v>
      </c>
      <c r="R644" t="s">
        <v>26</v>
      </c>
      <c r="S644">
        <v>15.3</v>
      </c>
      <c r="T644">
        <v>16.100000000000001</v>
      </c>
      <c r="U644">
        <v>16.399999999999999</v>
      </c>
      <c r="V644">
        <v>-0.8</v>
      </c>
      <c r="W644">
        <v>-1.1000000000000001</v>
      </c>
      <c r="AB644">
        <f t="shared" si="12"/>
        <v>720.24199999999996</v>
      </c>
    </row>
    <row r="645" spans="1:28" x14ac:dyDescent="0.25">
      <c r="A645" t="s">
        <v>392</v>
      </c>
      <c r="B645" t="s">
        <v>386</v>
      </c>
      <c r="C645" s="1">
        <v>0.87850694444444455</v>
      </c>
      <c r="D645">
        <v>892</v>
      </c>
      <c r="E645" s="2">
        <v>8.390219907407407E-3</v>
      </c>
      <c r="F645" s="1">
        <v>8.3796296296296292E-3</v>
      </c>
      <c r="G645">
        <v>915</v>
      </c>
      <c r="H645">
        <v>724.91499999999996</v>
      </c>
      <c r="I645">
        <v>0</v>
      </c>
      <c r="J645" t="s">
        <v>387</v>
      </c>
      <c r="K645" t="s">
        <v>22</v>
      </c>
      <c r="L645">
        <v>1</v>
      </c>
      <c r="N645" t="s">
        <v>23</v>
      </c>
      <c r="O645" t="s">
        <v>24</v>
      </c>
      <c r="P645" t="s">
        <v>28</v>
      </c>
      <c r="R645" t="s">
        <v>26</v>
      </c>
      <c r="S645">
        <v>15.3</v>
      </c>
      <c r="T645">
        <v>16</v>
      </c>
      <c r="U645">
        <v>16.3</v>
      </c>
      <c r="V645">
        <v>-0.7</v>
      </c>
      <c r="W645">
        <v>-1</v>
      </c>
      <c r="AB645">
        <f t="shared" si="12"/>
        <v>724.91499999999996</v>
      </c>
    </row>
    <row r="646" spans="1:28" x14ac:dyDescent="0.25">
      <c r="A646" t="s">
        <v>393</v>
      </c>
      <c r="B646" t="s">
        <v>386</v>
      </c>
      <c r="C646" s="1">
        <v>0.88053240740740746</v>
      </c>
      <c r="D646">
        <v>754</v>
      </c>
      <c r="E646" s="2">
        <v>1.0414085648148148E-2</v>
      </c>
      <c r="F646" s="1">
        <v>1.0405092592592593E-2</v>
      </c>
      <c r="G646">
        <v>777</v>
      </c>
      <c r="H646">
        <v>899.77700000000004</v>
      </c>
      <c r="I646">
        <v>0</v>
      </c>
      <c r="J646" t="s">
        <v>387</v>
      </c>
      <c r="K646" t="s">
        <v>22</v>
      </c>
      <c r="L646">
        <v>1</v>
      </c>
      <c r="N646" t="s">
        <v>23</v>
      </c>
      <c r="O646" t="s">
        <v>31</v>
      </c>
      <c r="P646" t="s">
        <v>25</v>
      </c>
      <c r="R646" t="s">
        <v>26</v>
      </c>
      <c r="S646">
        <v>16.399999999999999</v>
      </c>
      <c r="T646">
        <v>16.100000000000001</v>
      </c>
      <c r="U646">
        <v>16.5</v>
      </c>
      <c r="V646">
        <v>0.3</v>
      </c>
      <c r="W646">
        <v>-0.1</v>
      </c>
      <c r="AB646">
        <f t="shared" si="12"/>
        <v>899.77700000000004</v>
      </c>
    </row>
    <row r="647" spans="1:28" x14ac:dyDescent="0.25">
      <c r="A647" t="s">
        <v>394</v>
      </c>
      <c r="B647" t="s">
        <v>386</v>
      </c>
      <c r="C647" s="1">
        <v>0.88262731481481482</v>
      </c>
      <c r="D647">
        <v>691</v>
      </c>
      <c r="E647" s="2">
        <v>1.250826388888889E-2</v>
      </c>
      <c r="F647" s="1">
        <v>1.2499999999999999E-2</v>
      </c>
      <c r="G647">
        <v>714</v>
      </c>
      <c r="H647">
        <v>1080.71</v>
      </c>
      <c r="I647">
        <v>0</v>
      </c>
      <c r="J647" t="s">
        <v>387</v>
      </c>
      <c r="K647" t="s">
        <v>22</v>
      </c>
      <c r="L647">
        <v>1</v>
      </c>
      <c r="N647" t="s">
        <v>23</v>
      </c>
      <c r="O647" t="s">
        <v>24</v>
      </c>
      <c r="P647" t="s">
        <v>28</v>
      </c>
      <c r="R647" t="s">
        <v>26</v>
      </c>
      <c r="S647">
        <v>16.399999999999999</v>
      </c>
      <c r="T647">
        <v>16.2</v>
      </c>
      <c r="U647">
        <v>16.5</v>
      </c>
      <c r="V647">
        <v>0.2</v>
      </c>
      <c r="W647">
        <v>-0.1</v>
      </c>
      <c r="AB647">
        <f t="shared" si="12"/>
        <v>1080.71</v>
      </c>
    </row>
    <row r="648" spans="1:28" x14ac:dyDescent="0.25">
      <c r="A648" t="s">
        <v>395</v>
      </c>
      <c r="B648" t="s">
        <v>386</v>
      </c>
      <c r="C648" s="1">
        <v>0.88471064814814815</v>
      </c>
      <c r="D648">
        <v>493</v>
      </c>
      <c r="E648" s="2">
        <v>1.4589305555555557E-2</v>
      </c>
      <c r="F648" s="1">
        <v>1.4583333333333332E-2</v>
      </c>
      <c r="G648">
        <v>516</v>
      </c>
      <c r="H648">
        <v>1260.52</v>
      </c>
      <c r="I648">
        <v>0</v>
      </c>
      <c r="J648" t="s">
        <v>387</v>
      </c>
      <c r="K648" t="s">
        <v>22</v>
      </c>
      <c r="L648">
        <v>1</v>
      </c>
      <c r="N648" t="s">
        <v>23</v>
      </c>
      <c r="O648" t="s">
        <v>24</v>
      </c>
      <c r="P648" t="s">
        <v>28</v>
      </c>
      <c r="R648" t="s">
        <v>26</v>
      </c>
      <c r="S648">
        <v>16.5</v>
      </c>
      <c r="T648">
        <v>16.2</v>
      </c>
      <c r="U648">
        <v>16.5</v>
      </c>
      <c r="V648">
        <v>0.3</v>
      </c>
      <c r="W648">
        <v>0</v>
      </c>
      <c r="AB648">
        <f t="shared" si="12"/>
        <v>1260.52</v>
      </c>
    </row>
    <row r="649" spans="1:28" x14ac:dyDescent="0.25">
      <c r="A649" t="s">
        <v>395</v>
      </c>
      <c r="B649" t="s">
        <v>386</v>
      </c>
      <c r="C649" s="1">
        <v>0.88471064814814815</v>
      </c>
      <c r="D649">
        <v>493</v>
      </c>
      <c r="E649" s="2">
        <v>1.4589305555555557E-2</v>
      </c>
      <c r="F649" s="1">
        <v>1.4583333333333332E-2</v>
      </c>
      <c r="G649">
        <v>516</v>
      </c>
      <c r="H649">
        <v>1260.52</v>
      </c>
      <c r="I649">
        <v>0</v>
      </c>
      <c r="J649" t="s">
        <v>387</v>
      </c>
      <c r="K649" t="s">
        <v>22</v>
      </c>
      <c r="L649">
        <v>1</v>
      </c>
      <c r="N649" t="s">
        <v>23</v>
      </c>
      <c r="O649" t="s">
        <v>36</v>
      </c>
      <c r="P649" t="s">
        <v>25</v>
      </c>
      <c r="R649" t="s">
        <v>26</v>
      </c>
      <c r="S649">
        <v>16.399999999999999</v>
      </c>
      <c r="T649">
        <v>16.2</v>
      </c>
      <c r="U649">
        <v>16.5</v>
      </c>
      <c r="V649">
        <v>0.2</v>
      </c>
      <c r="W649">
        <v>-0.1</v>
      </c>
      <c r="AB649">
        <f t="shared" si="12"/>
        <v>1260.52</v>
      </c>
    </row>
    <row r="650" spans="1:28" x14ac:dyDescent="0.25">
      <c r="A650" t="s">
        <v>396</v>
      </c>
      <c r="B650" t="s">
        <v>386</v>
      </c>
      <c r="C650" s="1">
        <v>0.88679398148148147</v>
      </c>
      <c r="D650">
        <v>929</v>
      </c>
      <c r="E650" s="2">
        <v>1.6677685185185188E-2</v>
      </c>
      <c r="F650" s="1">
        <v>1.6666666666666666E-2</v>
      </c>
      <c r="G650">
        <v>952</v>
      </c>
      <c r="H650">
        <v>1440.95</v>
      </c>
      <c r="I650">
        <v>0</v>
      </c>
      <c r="J650" t="s">
        <v>387</v>
      </c>
      <c r="K650" t="s">
        <v>22</v>
      </c>
      <c r="L650">
        <v>1</v>
      </c>
      <c r="N650" t="s">
        <v>23</v>
      </c>
      <c r="O650" t="s">
        <v>46</v>
      </c>
      <c r="P650" t="s">
        <v>25</v>
      </c>
      <c r="R650" t="s">
        <v>26</v>
      </c>
      <c r="S650">
        <v>15.7</v>
      </c>
      <c r="T650">
        <v>16</v>
      </c>
      <c r="U650">
        <v>16.3</v>
      </c>
      <c r="V650">
        <v>-0.3</v>
      </c>
      <c r="W650">
        <v>-0.6</v>
      </c>
      <c r="AB650">
        <f t="shared" si="12"/>
        <v>1440.95</v>
      </c>
    </row>
    <row r="651" spans="1:28" x14ac:dyDescent="0.25">
      <c r="A651" t="s">
        <v>397</v>
      </c>
      <c r="B651" t="s">
        <v>386</v>
      </c>
      <c r="C651" s="1">
        <v>0.88886574074074076</v>
      </c>
      <c r="D651">
        <v>963</v>
      </c>
      <c r="E651" s="2">
        <v>1.8749837962962961E-2</v>
      </c>
      <c r="F651" s="1">
        <v>1.8738425925925926E-2</v>
      </c>
      <c r="G651">
        <v>986</v>
      </c>
      <c r="H651">
        <v>1619.99</v>
      </c>
      <c r="I651">
        <v>0</v>
      </c>
      <c r="J651" t="s">
        <v>387</v>
      </c>
      <c r="K651" t="s">
        <v>22</v>
      </c>
      <c r="L651">
        <v>1</v>
      </c>
      <c r="N651" t="s">
        <v>23</v>
      </c>
      <c r="O651" t="s">
        <v>46</v>
      </c>
      <c r="P651" t="s">
        <v>25</v>
      </c>
      <c r="R651" t="s">
        <v>26</v>
      </c>
      <c r="S651">
        <v>16.3</v>
      </c>
      <c r="T651">
        <v>16</v>
      </c>
      <c r="U651">
        <v>16.3</v>
      </c>
      <c r="V651">
        <v>0.3</v>
      </c>
      <c r="W651">
        <v>0</v>
      </c>
      <c r="AB651">
        <f t="shared" si="12"/>
        <v>1619.99</v>
      </c>
    </row>
    <row r="652" spans="1:28" x14ac:dyDescent="0.25">
      <c r="A652" t="s">
        <v>397</v>
      </c>
      <c r="B652" t="s">
        <v>386</v>
      </c>
      <c r="C652" s="1">
        <v>0.88886574074074076</v>
      </c>
      <c r="D652">
        <v>963</v>
      </c>
      <c r="E652" s="2">
        <v>1.8749837962962961E-2</v>
      </c>
      <c r="F652" s="1">
        <v>1.8738425925925926E-2</v>
      </c>
      <c r="G652">
        <v>986</v>
      </c>
      <c r="H652">
        <v>1619.99</v>
      </c>
      <c r="I652">
        <v>0</v>
      </c>
      <c r="J652" t="s">
        <v>387</v>
      </c>
      <c r="K652" t="s">
        <v>22</v>
      </c>
      <c r="L652">
        <v>1</v>
      </c>
      <c r="N652" t="s">
        <v>23</v>
      </c>
      <c r="O652" t="s">
        <v>36</v>
      </c>
      <c r="P652" t="s">
        <v>25</v>
      </c>
      <c r="R652" t="s">
        <v>26</v>
      </c>
      <c r="S652">
        <v>16.100000000000001</v>
      </c>
      <c r="T652">
        <v>16</v>
      </c>
      <c r="U652">
        <v>16.3</v>
      </c>
      <c r="V652">
        <v>0.1</v>
      </c>
      <c r="W652">
        <v>-0.2</v>
      </c>
      <c r="AB652">
        <f t="shared" si="12"/>
        <v>1619.99</v>
      </c>
    </row>
    <row r="653" spans="1:28" x14ac:dyDescent="0.25">
      <c r="A653" t="s">
        <v>398</v>
      </c>
      <c r="B653" t="s">
        <v>386</v>
      </c>
      <c r="C653" s="1">
        <v>0.88940972222222225</v>
      </c>
      <c r="D653">
        <v>190</v>
      </c>
      <c r="E653" s="2">
        <v>1.9284872685185184E-2</v>
      </c>
      <c r="F653" s="1">
        <v>1.9282407407407408E-2</v>
      </c>
      <c r="G653">
        <v>213</v>
      </c>
      <c r="H653">
        <v>1666.21</v>
      </c>
      <c r="I653">
        <v>0</v>
      </c>
      <c r="J653" t="s">
        <v>387</v>
      </c>
      <c r="K653" t="s">
        <v>22</v>
      </c>
      <c r="L653">
        <v>1</v>
      </c>
      <c r="N653" t="s">
        <v>23</v>
      </c>
      <c r="O653" t="s">
        <v>31</v>
      </c>
      <c r="P653" t="s">
        <v>25</v>
      </c>
      <c r="R653" t="s">
        <v>26</v>
      </c>
      <c r="S653">
        <v>16</v>
      </c>
      <c r="T653">
        <v>16</v>
      </c>
      <c r="U653">
        <v>16.3</v>
      </c>
      <c r="V653">
        <v>0</v>
      </c>
      <c r="W653">
        <v>-0.3</v>
      </c>
      <c r="AB653">
        <f t="shared" si="12"/>
        <v>1666.21</v>
      </c>
    </row>
    <row r="654" spans="1:28" x14ac:dyDescent="0.25">
      <c r="A654" t="s">
        <v>399</v>
      </c>
      <c r="B654" t="s">
        <v>386</v>
      </c>
      <c r="C654" s="1">
        <v>0.89033564814814825</v>
      </c>
      <c r="D654">
        <v>629</v>
      </c>
      <c r="E654" s="2">
        <v>2.0215879629629629E-2</v>
      </c>
      <c r="F654" s="1">
        <v>2.0208333333333335E-2</v>
      </c>
      <c r="G654">
        <v>652</v>
      </c>
      <c r="H654">
        <v>1746.65</v>
      </c>
      <c r="I654">
        <v>0</v>
      </c>
      <c r="J654" t="s">
        <v>387</v>
      </c>
      <c r="K654" t="s">
        <v>22</v>
      </c>
      <c r="L654">
        <v>1</v>
      </c>
      <c r="N654" t="s">
        <v>23</v>
      </c>
      <c r="O654" t="s">
        <v>31</v>
      </c>
      <c r="P654" t="s">
        <v>28</v>
      </c>
      <c r="R654" t="s">
        <v>26</v>
      </c>
      <c r="S654">
        <v>15.9</v>
      </c>
      <c r="T654">
        <v>15.8</v>
      </c>
      <c r="U654">
        <v>16.100000000000001</v>
      </c>
      <c r="V654">
        <v>0.1</v>
      </c>
      <c r="W654">
        <v>-0.2</v>
      </c>
      <c r="AB654">
        <f t="shared" si="12"/>
        <v>1746.65</v>
      </c>
    </row>
    <row r="655" spans="1:28" x14ac:dyDescent="0.25">
      <c r="A655" t="s">
        <v>400</v>
      </c>
      <c r="B655" t="s">
        <v>386</v>
      </c>
      <c r="C655" s="1">
        <v>0.89096064814814813</v>
      </c>
      <c r="D655">
        <v>99</v>
      </c>
      <c r="E655" s="2">
        <v>2.0834745370370372E-2</v>
      </c>
      <c r="F655" s="1">
        <v>2.0833333333333332E-2</v>
      </c>
      <c r="G655">
        <v>122</v>
      </c>
      <c r="H655">
        <v>1800.12</v>
      </c>
      <c r="I655">
        <v>0</v>
      </c>
      <c r="J655" t="s">
        <v>387</v>
      </c>
      <c r="K655" t="s">
        <v>22</v>
      </c>
      <c r="L655">
        <v>1</v>
      </c>
      <c r="N655" t="s">
        <v>23</v>
      </c>
      <c r="O655" t="s">
        <v>31</v>
      </c>
      <c r="P655" t="s">
        <v>28</v>
      </c>
      <c r="R655" t="s">
        <v>26</v>
      </c>
      <c r="S655">
        <v>16</v>
      </c>
      <c r="T655">
        <v>15.8</v>
      </c>
      <c r="U655">
        <v>16.100000000000001</v>
      </c>
      <c r="V655">
        <v>0.2</v>
      </c>
      <c r="W655">
        <v>-0.1</v>
      </c>
      <c r="AB655">
        <f t="shared" si="12"/>
        <v>1800.12</v>
      </c>
    </row>
    <row r="656" spans="1:28" x14ac:dyDescent="0.25">
      <c r="A656" t="s">
        <v>401</v>
      </c>
      <c r="B656" t="s">
        <v>386</v>
      </c>
      <c r="C656" s="1">
        <v>0.89284722222222224</v>
      </c>
      <c r="D656">
        <v>879</v>
      </c>
      <c r="E656" s="2">
        <v>2.2730358796296295E-2</v>
      </c>
      <c r="F656" s="1">
        <v>2.2719907407407411E-2</v>
      </c>
      <c r="G656">
        <v>903</v>
      </c>
      <c r="H656">
        <v>1963.9</v>
      </c>
      <c r="I656">
        <v>4.23888</v>
      </c>
      <c r="J656" t="s">
        <v>387</v>
      </c>
      <c r="K656" t="s">
        <v>22</v>
      </c>
      <c r="L656">
        <v>1</v>
      </c>
      <c r="N656" t="s">
        <v>23</v>
      </c>
      <c r="O656" t="s">
        <v>31</v>
      </c>
      <c r="P656" t="s">
        <v>86</v>
      </c>
      <c r="Q656" t="s">
        <v>36</v>
      </c>
      <c r="R656" t="s">
        <v>80</v>
      </c>
      <c r="AB656">
        <f t="shared" si="12"/>
        <v>1963.9</v>
      </c>
    </row>
    <row r="657" spans="1:28" x14ac:dyDescent="0.25">
      <c r="A657" t="s">
        <v>402</v>
      </c>
      <c r="B657" t="s">
        <v>386</v>
      </c>
      <c r="C657" s="1">
        <v>0.89290509259259254</v>
      </c>
      <c r="D657">
        <v>118</v>
      </c>
      <c r="E657" s="2">
        <v>2.2779421296296298E-2</v>
      </c>
      <c r="F657" s="1">
        <v>2.2777777777777775E-2</v>
      </c>
      <c r="G657">
        <v>142</v>
      </c>
      <c r="H657">
        <v>1968.14</v>
      </c>
      <c r="I657">
        <v>0</v>
      </c>
      <c r="J657" t="s">
        <v>387</v>
      </c>
      <c r="K657" t="s">
        <v>22</v>
      </c>
      <c r="L657">
        <v>1</v>
      </c>
      <c r="N657" t="s">
        <v>23</v>
      </c>
      <c r="O657" t="s">
        <v>31</v>
      </c>
      <c r="P657" t="s">
        <v>86</v>
      </c>
      <c r="Q657" t="s">
        <v>36</v>
      </c>
      <c r="R657" t="s">
        <v>88</v>
      </c>
      <c r="S657">
        <v>16</v>
      </c>
      <c r="T657">
        <v>15.9</v>
      </c>
      <c r="U657">
        <v>16.2</v>
      </c>
      <c r="V657">
        <v>0.1</v>
      </c>
      <c r="W657">
        <v>-0.2</v>
      </c>
      <c r="X657">
        <v>1</v>
      </c>
      <c r="AB657">
        <f t="shared" si="12"/>
        <v>1968.14</v>
      </c>
    </row>
    <row r="658" spans="1:28" x14ac:dyDescent="0.25">
      <c r="A658" t="s">
        <v>403</v>
      </c>
      <c r="B658" t="s">
        <v>386</v>
      </c>
      <c r="C658" s="1">
        <v>0.89304398148148145</v>
      </c>
      <c r="D658">
        <v>468</v>
      </c>
      <c r="E658" s="2">
        <v>2.2922349537037038E-2</v>
      </c>
      <c r="F658" s="1">
        <v>2.2916666666666669E-2</v>
      </c>
      <c r="G658">
        <v>491</v>
      </c>
      <c r="H658">
        <v>1980.49</v>
      </c>
      <c r="I658">
        <v>0</v>
      </c>
      <c r="J658" t="s">
        <v>387</v>
      </c>
      <c r="K658" t="s">
        <v>22</v>
      </c>
      <c r="L658">
        <v>1</v>
      </c>
      <c r="N658" t="s">
        <v>23</v>
      </c>
      <c r="O658" t="s">
        <v>31</v>
      </c>
      <c r="P658" t="s">
        <v>28</v>
      </c>
      <c r="R658" t="s">
        <v>26</v>
      </c>
      <c r="S658">
        <v>16.100000000000001</v>
      </c>
      <c r="T658">
        <v>15.9</v>
      </c>
      <c r="U658">
        <v>16.2</v>
      </c>
      <c r="V658">
        <v>0.2</v>
      </c>
      <c r="W658">
        <v>-0.1</v>
      </c>
      <c r="AB658">
        <f t="shared" si="12"/>
        <v>1980.49</v>
      </c>
    </row>
    <row r="659" spans="1:28" x14ac:dyDescent="0.25">
      <c r="A659" t="s">
        <v>403</v>
      </c>
      <c r="B659" t="s">
        <v>386</v>
      </c>
      <c r="C659" s="1">
        <v>0.89304398148148145</v>
      </c>
      <c r="D659">
        <v>468</v>
      </c>
      <c r="E659" s="2">
        <v>2.2922349537037038E-2</v>
      </c>
      <c r="F659" s="1">
        <v>2.2916666666666669E-2</v>
      </c>
      <c r="G659">
        <v>491</v>
      </c>
      <c r="H659">
        <v>1980.49</v>
      </c>
      <c r="I659">
        <v>0</v>
      </c>
      <c r="J659" t="s">
        <v>387</v>
      </c>
      <c r="K659" t="s">
        <v>22</v>
      </c>
      <c r="L659">
        <v>1</v>
      </c>
      <c r="N659" t="s">
        <v>23</v>
      </c>
      <c r="O659" t="s">
        <v>46</v>
      </c>
      <c r="P659" t="s">
        <v>25</v>
      </c>
      <c r="R659" t="s">
        <v>26</v>
      </c>
      <c r="S659">
        <v>15.8</v>
      </c>
      <c r="T659">
        <v>15.9</v>
      </c>
      <c r="U659">
        <v>16.2</v>
      </c>
      <c r="V659">
        <v>-0.1</v>
      </c>
      <c r="W659">
        <v>-0.4</v>
      </c>
      <c r="AB659">
        <f t="shared" si="12"/>
        <v>1980.49</v>
      </c>
    </row>
    <row r="660" spans="1:28" x14ac:dyDescent="0.25">
      <c r="A660" t="s">
        <v>404</v>
      </c>
      <c r="B660" t="s">
        <v>386</v>
      </c>
      <c r="C660" s="1">
        <v>0.89512731481481478</v>
      </c>
      <c r="D660">
        <v>871</v>
      </c>
      <c r="E660" s="2">
        <v>2.5010347222222219E-2</v>
      </c>
      <c r="F660" s="1">
        <v>2.4999999999999998E-2</v>
      </c>
      <c r="G660">
        <v>894</v>
      </c>
      <c r="H660">
        <v>2160.89</v>
      </c>
      <c r="I660">
        <v>0</v>
      </c>
      <c r="J660" t="s">
        <v>387</v>
      </c>
      <c r="K660" t="s">
        <v>22</v>
      </c>
      <c r="L660">
        <v>1</v>
      </c>
      <c r="N660" t="s">
        <v>23</v>
      </c>
      <c r="O660" t="s">
        <v>46</v>
      </c>
      <c r="P660" t="s">
        <v>25</v>
      </c>
      <c r="R660" t="s">
        <v>26</v>
      </c>
      <c r="S660">
        <v>15.8</v>
      </c>
      <c r="T660">
        <v>16</v>
      </c>
      <c r="U660">
        <v>16.2</v>
      </c>
      <c r="V660">
        <v>-0.2</v>
      </c>
      <c r="W660">
        <v>-0.4</v>
      </c>
      <c r="AB660">
        <f t="shared" si="12"/>
        <v>2160.89</v>
      </c>
    </row>
    <row r="661" spans="1:28" x14ac:dyDescent="0.25">
      <c r="A661" t="s">
        <v>404</v>
      </c>
      <c r="B661" t="s">
        <v>386</v>
      </c>
      <c r="C661" s="1">
        <v>0.89512731481481478</v>
      </c>
      <c r="D661">
        <v>871</v>
      </c>
      <c r="E661" s="2">
        <v>2.5010347222222219E-2</v>
      </c>
      <c r="F661" s="1">
        <v>2.4999999999999998E-2</v>
      </c>
      <c r="G661">
        <v>894</v>
      </c>
      <c r="H661">
        <v>2160.89</v>
      </c>
      <c r="I661">
        <v>0</v>
      </c>
      <c r="J661" t="s">
        <v>387</v>
      </c>
      <c r="K661" t="s">
        <v>22</v>
      </c>
      <c r="L661">
        <v>1</v>
      </c>
      <c r="N661" t="s">
        <v>23</v>
      </c>
      <c r="O661" t="s">
        <v>31</v>
      </c>
      <c r="P661" t="s">
        <v>28</v>
      </c>
      <c r="R661" t="s">
        <v>26</v>
      </c>
      <c r="S661">
        <v>16</v>
      </c>
      <c r="T661">
        <v>16</v>
      </c>
      <c r="U661">
        <v>16.2</v>
      </c>
      <c r="V661">
        <v>0</v>
      </c>
      <c r="W661">
        <v>-0.2</v>
      </c>
      <c r="AB661">
        <f t="shared" si="12"/>
        <v>2160.89</v>
      </c>
    </row>
    <row r="662" spans="1:28" x14ac:dyDescent="0.25">
      <c r="A662" t="s">
        <v>405</v>
      </c>
      <c r="B662" t="s">
        <v>386</v>
      </c>
      <c r="C662" s="1">
        <v>0.89929398148148154</v>
      </c>
      <c r="D662">
        <v>541</v>
      </c>
      <c r="E662" s="2">
        <v>2.9173194444444443E-2</v>
      </c>
      <c r="F662" s="1">
        <v>2.9166666666666664E-2</v>
      </c>
      <c r="G662">
        <v>564</v>
      </c>
      <c r="H662">
        <v>2520.56</v>
      </c>
      <c r="I662">
        <v>0</v>
      </c>
      <c r="J662" t="s">
        <v>387</v>
      </c>
      <c r="K662" t="s">
        <v>22</v>
      </c>
      <c r="L662">
        <v>1</v>
      </c>
      <c r="N662" t="s">
        <v>23</v>
      </c>
      <c r="O662" t="s">
        <v>31</v>
      </c>
      <c r="P662" t="s">
        <v>28</v>
      </c>
      <c r="R662" t="s">
        <v>26</v>
      </c>
      <c r="S662">
        <v>16.2</v>
      </c>
      <c r="T662">
        <v>15.9</v>
      </c>
      <c r="U662">
        <v>16.100000000000001</v>
      </c>
      <c r="V662">
        <v>0.3</v>
      </c>
      <c r="W662">
        <v>0.1</v>
      </c>
      <c r="AB662">
        <f t="shared" si="12"/>
        <v>2520.56</v>
      </c>
    </row>
    <row r="663" spans="1:28" x14ac:dyDescent="0.25">
      <c r="A663" t="s">
        <v>406</v>
      </c>
      <c r="B663" t="s">
        <v>386</v>
      </c>
      <c r="C663" s="1">
        <v>0.90137731481481476</v>
      </c>
      <c r="D663">
        <v>510</v>
      </c>
      <c r="E663" s="2">
        <v>3.125616898148148E-2</v>
      </c>
      <c r="F663" s="1">
        <v>3.125E-2</v>
      </c>
      <c r="G663">
        <v>533</v>
      </c>
      <c r="H663">
        <v>2700.53</v>
      </c>
      <c r="I663">
        <v>0</v>
      </c>
      <c r="J663" t="s">
        <v>387</v>
      </c>
      <c r="K663" t="s">
        <v>22</v>
      </c>
      <c r="L663">
        <v>1</v>
      </c>
      <c r="N663" t="s">
        <v>23</v>
      </c>
      <c r="O663" t="s">
        <v>24</v>
      </c>
      <c r="P663" t="s">
        <v>28</v>
      </c>
      <c r="R663" t="s">
        <v>26</v>
      </c>
      <c r="S663">
        <v>15.6</v>
      </c>
      <c r="T663">
        <v>15.9</v>
      </c>
      <c r="U663">
        <v>16.2</v>
      </c>
      <c r="V663">
        <v>-0.3</v>
      </c>
      <c r="W663">
        <v>-0.6</v>
      </c>
      <c r="AB663">
        <f t="shared" si="12"/>
        <v>2700.53</v>
      </c>
    </row>
    <row r="664" spans="1:28" x14ac:dyDescent="0.25">
      <c r="A664" t="s">
        <v>407</v>
      </c>
      <c r="B664" t="s">
        <v>386</v>
      </c>
      <c r="C664" s="1">
        <v>0.90346064814814808</v>
      </c>
      <c r="D664">
        <v>579</v>
      </c>
      <c r="E664" s="2">
        <v>3.3340300925925929E-2</v>
      </c>
      <c r="F664" s="1">
        <v>3.3333333333333333E-2</v>
      </c>
      <c r="G664">
        <v>602</v>
      </c>
      <c r="H664">
        <v>2880.6</v>
      </c>
      <c r="I664">
        <v>0</v>
      </c>
      <c r="J664" t="s">
        <v>387</v>
      </c>
      <c r="K664" t="s">
        <v>22</v>
      </c>
      <c r="L664">
        <v>1</v>
      </c>
      <c r="N664" t="s">
        <v>23</v>
      </c>
      <c r="O664" t="s">
        <v>31</v>
      </c>
      <c r="P664" t="s">
        <v>28</v>
      </c>
      <c r="R664" t="s">
        <v>26</v>
      </c>
      <c r="S664">
        <v>16.399999999999999</v>
      </c>
      <c r="T664">
        <v>15.8</v>
      </c>
      <c r="U664">
        <v>16.100000000000001</v>
      </c>
      <c r="V664">
        <v>0.6</v>
      </c>
      <c r="W664">
        <v>0.3</v>
      </c>
      <c r="AB664">
        <f t="shared" si="12"/>
        <v>2880.6</v>
      </c>
    </row>
    <row r="665" spans="1:28" x14ac:dyDescent="0.25">
      <c r="A665" t="s">
        <v>408</v>
      </c>
      <c r="B665" t="s">
        <v>386</v>
      </c>
      <c r="C665" s="1">
        <v>0.90931712962962974</v>
      </c>
      <c r="D665">
        <v>374</v>
      </c>
      <c r="E665" s="2">
        <v>3.9194409722222226E-2</v>
      </c>
      <c r="F665" s="1">
        <v>3.9189814814814809E-2</v>
      </c>
      <c r="G665">
        <v>397</v>
      </c>
      <c r="H665">
        <v>3386.4</v>
      </c>
      <c r="I665">
        <v>0</v>
      </c>
      <c r="J665" t="s">
        <v>387</v>
      </c>
      <c r="K665" t="s">
        <v>22</v>
      </c>
      <c r="L665">
        <v>1</v>
      </c>
      <c r="N665" t="s">
        <v>23</v>
      </c>
      <c r="O665" t="s">
        <v>42</v>
      </c>
      <c r="P665" t="s">
        <v>25</v>
      </c>
      <c r="R665" t="s">
        <v>26</v>
      </c>
      <c r="S665">
        <v>16.100000000000001</v>
      </c>
      <c r="T665">
        <v>15.8</v>
      </c>
      <c r="U665">
        <v>16.100000000000001</v>
      </c>
      <c r="V665">
        <v>0.3</v>
      </c>
      <c r="W665">
        <v>0</v>
      </c>
      <c r="AB665">
        <f t="shared" si="12"/>
        <v>3386.4</v>
      </c>
    </row>
    <row r="666" spans="1:28" x14ac:dyDescent="0.25">
      <c r="A666" t="s">
        <v>409</v>
      </c>
      <c r="B666" t="s">
        <v>386</v>
      </c>
      <c r="C666" s="1">
        <v>0.90939814814814823</v>
      </c>
      <c r="D666">
        <v>683</v>
      </c>
      <c r="E666" s="2">
        <v>3.92790162037037E-2</v>
      </c>
      <c r="F666" s="1">
        <v>3.9270833333333331E-2</v>
      </c>
      <c r="G666">
        <v>707</v>
      </c>
      <c r="H666">
        <v>3393.71</v>
      </c>
      <c r="I666">
        <v>0</v>
      </c>
      <c r="J666" t="s">
        <v>387</v>
      </c>
      <c r="K666" t="s">
        <v>22</v>
      </c>
      <c r="L666">
        <v>1</v>
      </c>
      <c r="N666" t="s">
        <v>23</v>
      </c>
      <c r="O666" t="s">
        <v>42</v>
      </c>
      <c r="P666" t="s">
        <v>28</v>
      </c>
      <c r="R666" t="s">
        <v>26</v>
      </c>
      <c r="S666">
        <v>16.3</v>
      </c>
      <c r="T666">
        <v>15.9</v>
      </c>
      <c r="U666">
        <v>16.100000000000001</v>
      </c>
      <c r="V666">
        <v>0.4</v>
      </c>
      <c r="W666">
        <v>0.2</v>
      </c>
      <c r="AB666">
        <f t="shared" si="12"/>
        <v>3393.71</v>
      </c>
    </row>
    <row r="667" spans="1:28" x14ac:dyDescent="0.25">
      <c r="A667" t="s">
        <v>410</v>
      </c>
      <c r="B667" t="s">
        <v>386</v>
      </c>
      <c r="C667" s="1">
        <v>0.90972222222222221</v>
      </c>
      <c r="D667">
        <v>553</v>
      </c>
      <c r="E667" s="2">
        <v>3.9601574074074074E-2</v>
      </c>
      <c r="F667" s="1">
        <v>3.9594907407407405E-2</v>
      </c>
      <c r="G667">
        <v>576</v>
      </c>
      <c r="H667">
        <v>3421.58</v>
      </c>
      <c r="I667">
        <v>0</v>
      </c>
      <c r="J667" t="s">
        <v>387</v>
      </c>
      <c r="K667" t="s">
        <v>22</v>
      </c>
      <c r="L667">
        <v>1</v>
      </c>
      <c r="N667" t="s">
        <v>23</v>
      </c>
      <c r="O667" t="s">
        <v>42</v>
      </c>
      <c r="P667" t="s">
        <v>28</v>
      </c>
      <c r="R667" t="s">
        <v>26</v>
      </c>
      <c r="S667">
        <v>16.3</v>
      </c>
      <c r="T667">
        <v>15.8</v>
      </c>
      <c r="U667">
        <v>16.100000000000001</v>
      </c>
      <c r="V667">
        <v>0.5</v>
      </c>
      <c r="W667">
        <v>0.2</v>
      </c>
      <c r="AB667">
        <f t="shared" si="12"/>
        <v>3421.58</v>
      </c>
    </row>
    <row r="668" spans="1:28" x14ac:dyDescent="0.25">
      <c r="A668" t="s">
        <v>410</v>
      </c>
      <c r="B668" t="s">
        <v>386</v>
      </c>
      <c r="C668" s="1">
        <v>0.90972222222222221</v>
      </c>
      <c r="D668">
        <v>553</v>
      </c>
      <c r="E668" s="2">
        <v>3.9601574074074074E-2</v>
      </c>
      <c r="F668" s="1">
        <v>3.9594907407407405E-2</v>
      </c>
      <c r="G668">
        <v>576</v>
      </c>
      <c r="H668">
        <v>3421.58</v>
      </c>
      <c r="I668">
        <v>0</v>
      </c>
      <c r="J668" t="s">
        <v>387</v>
      </c>
      <c r="K668" t="s">
        <v>22</v>
      </c>
      <c r="L668">
        <v>1</v>
      </c>
      <c r="N668" t="s">
        <v>23</v>
      </c>
      <c r="O668" t="s">
        <v>31</v>
      </c>
      <c r="P668" t="s">
        <v>28</v>
      </c>
      <c r="R668" t="s">
        <v>26</v>
      </c>
      <c r="S668">
        <v>16.2</v>
      </c>
      <c r="T668">
        <v>15.8</v>
      </c>
      <c r="U668">
        <v>16.100000000000001</v>
      </c>
      <c r="V668">
        <v>0.4</v>
      </c>
      <c r="W668">
        <v>0.1</v>
      </c>
      <c r="AB668">
        <f t="shared" si="12"/>
        <v>3421.58</v>
      </c>
    </row>
    <row r="669" spans="1:28" x14ac:dyDescent="0.25">
      <c r="A669" t="s">
        <v>411</v>
      </c>
      <c r="B669" t="s">
        <v>386</v>
      </c>
      <c r="C669" s="1">
        <v>0.91179398148148139</v>
      </c>
      <c r="D669">
        <v>788</v>
      </c>
      <c r="E669" s="2">
        <v>4.1676053240740744E-2</v>
      </c>
      <c r="F669" s="1">
        <v>4.1666666666666664E-2</v>
      </c>
      <c r="G669">
        <v>811</v>
      </c>
      <c r="H669">
        <v>3600.81</v>
      </c>
      <c r="I669">
        <v>0</v>
      </c>
      <c r="J669" t="s">
        <v>387</v>
      </c>
      <c r="K669" t="s">
        <v>22</v>
      </c>
      <c r="L669">
        <v>1</v>
      </c>
      <c r="N669" t="s">
        <v>23</v>
      </c>
      <c r="O669" t="s">
        <v>42</v>
      </c>
      <c r="P669" t="s">
        <v>28</v>
      </c>
      <c r="R669" t="s">
        <v>26</v>
      </c>
      <c r="S669">
        <v>17.7</v>
      </c>
      <c r="T669">
        <v>15.6</v>
      </c>
      <c r="U669">
        <v>15.8</v>
      </c>
      <c r="V669">
        <v>2.1</v>
      </c>
      <c r="W669">
        <v>1.9</v>
      </c>
      <c r="AB669">
        <f t="shared" si="12"/>
        <v>3600.81</v>
      </c>
    </row>
    <row r="670" spans="1:28" x14ac:dyDescent="0.25">
      <c r="A670" t="s">
        <v>411</v>
      </c>
      <c r="B670" t="s">
        <v>386</v>
      </c>
      <c r="C670" s="1">
        <v>0.91179398148148139</v>
      </c>
      <c r="D670">
        <v>788</v>
      </c>
      <c r="E670" s="2">
        <v>4.1676053240740744E-2</v>
      </c>
      <c r="F670" s="1">
        <v>4.1666666666666664E-2</v>
      </c>
      <c r="G670">
        <v>811</v>
      </c>
      <c r="H670">
        <v>3600.81</v>
      </c>
      <c r="I670">
        <v>0</v>
      </c>
      <c r="J670" t="s">
        <v>387</v>
      </c>
      <c r="K670" t="s">
        <v>22</v>
      </c>
      <c r="L670">
        <v>1</v>
      </c>
      <c r="N670" t="s">
        <v>23</v>
      </c>
      <c r="O670" t="s">
        <v>31</v>
      </c>
      <c r="P670" t="s">
        <v>28</v>
      </c>
      <c r="R670" t="s">
        <v>26</v>
      </c>
      <c r="S670">
        <v>16</v>
      </c>
      <c r="T670">
        <v>15.6</v>
      </c>
      <c r="U670">
        <v>15.8</v>
      </c>
      <c r="V670">
        <v>0.4</v>
      </c>
      <c r="W670">
        <v>0.2</v>
      </c>
      <c r="AB670">
        <f t="shared" si="12"/>
        <v>3600.81</v>
      </c>
    </row>
    <row r="671" spans="1:28" x14ac:dyDescent="0.25">
      <c r="A671" t="s">
        <v>412</v>
      </c>
      <c r="B671" t="s">
        <v>386</v>
      </c>
      <c r="C671" s="1">
        <v>0.91387731481481482</v>
      </c>
      <c r="D671">
        <v>790</v>
      </c>
      <c r="E671" s="2">
        <v>4.3759409722222226E-2</v>
      </c>
      <c r="F671" s="1">
        <v>4.3750000000000004E-2</v>
      </c>
      <c r="G671">
        <v>813</v>
      </c>
      <c r="H671">
        <v>3780.81</v>
      </c>
      <c r="I671">
        <v>0</v>
      </c>
      <c r="J671" t="s">
        <v>387</v>
      </c>
      <c r="K671" t="s">
        <v>22</v>
      </c>
      <c r="L671">
        <v>1</v>
      </c>
      <c r="N671" t="s">
        <v>23</v>
      </c>
      <c r="O671" t="s">
        <v>42</v>
      </c>
      <c r="P671" t="s">
        <v>28</v>
      </c>
      <c r="R671" t="s">
        <v>26</v>
      </c>
      <c r="S671">
        <v>18.600000000000001</v>
      </c>
      <c r="T671">
        <v>15.6</v>
      </c>
      <c r="U671">
        <v>15.9</v>
      </c>
      <c r="V671">
        <v>3</v>
      </c>
      <c r="W671">
        <v>2.7</v>
      </c>
      <c r="AB671">
        <f t="shared" si="12"/>
        <v>3780.81</v>
      </c>
    </row>
    <row r="672" spans="1:28" x14ac:dyDescent="0.25">
      <c r="A672" t="s">
        <v>412</v>
      </c>
      <c r="B672" t="s">
        <v>386</v>
      </c>
      <c r="C672" s="1">
        <v>0.91387731481481482</v>
      </c>
      <c r="D672">
        <v>790</v>
      </c>
      <c r="E672" s="2">
        <v>4.3759409722222226E-2</v>
      </c>
      <c r="F672" s="1">
        <v>4.3750000000000004E-2</v>
      </c>
      <c r="G672">
        <v>813</v>
      </c>
      <c r="H672">
        <v>3780.81</v>
      </c>
      <c r="I672">
        <v>0</v>
      </c>
      <c r="J672" t="s">
        <v>387</v>
      </c>
      <c r="K672" t="s">
        <v>22</v>
      </c>
      <c r="L672">
        <v>1</v>
      </c>
      <c r="N672" t="s">
        <v>23</v>
      </c>
      <c r="O672" t="s">
        <v>31</v>
      </c>
      <c r="P672" t="s">
        <v>28</v>
      </c>
      <c r="R672" t="s">
        <v>26</v>
      </c>
      <c r="S672">
        <v>16.100000000000001</v>
      </c>
      <c r="T672">
        <v>15.6</v>
      </c>
      <c r="U672">
        <v>15.9</v>
      </c>
      <c r="V672">
        <v>0.5</v>
      </c>
      <c r="W672">
        <v>0.2</v>
      </c>
      <c r="AB672">
        <f t="shared" si="12"/>
        <v>3780.81</v>
      </c>
    </row>
    <row r="673" spans="1:28" x14ac:dyDescent="0.25">
      <c r="A673" t="s">
        <v>413</v>
      </c>
      <c r="B673" t="s">
        <v>386</v>
      </c>
      <c r="C673" s="1">
        <v>0.91530092592592593</v>
      </c>
      <c r="D673">
        <v>817</v>
      </c>
      <c r="E673" s="2">
        <v>4.5183344907407406E-2</v>
      </c>
      <c r="F673" s="1">
        <v>4.5173611111111116E-2</v>
      </c>
      <c r="G673">
        <v>841</v>
      </c>
      <c r="H673">
        <v>3903.84</v>
      </c>
      <c r="I673">
        <v>0</v>
      </c>
      <c r="J673" t="s">
        <v>387</v>
      </c>
      <c r="K673" t="s">
        <v>22</v>
      </c>
      <c r="L673">
        <v>1</v>
      </c>
      <c r="N673" t="s">
        <v>23</v>
      </c>
      <c r="O673" t="s">
        <v>33</v>
      </c>
      <c r="P673" t="s">
        <v>25</v>
      </c>
      <c r="R673" t="s">
        <v>26</v>
      </c>
      <c r="S673">
        <v>15.1</v>
      </c>
      <c r="T673">
        <v>15.5</v>
      </c>
      <c r="U673">
        <v>15.9</v>
      </c>
      <c r="V673">
        <v>-0.4</v>
      </c>
      <c r="W673">
        <v>-0.8</v>
      </c>
      <c r="AB673">
        <f t="shared" si="12"/>
        <v>3903.84</v>
      </c>
    </row>
    <row r="674" spans="1:28" x14ac:dyDescent="0.25">
      <c r="A674" t="s">
        <v>414</v>
      </c>
      <c r="B674" t="s">
        <v>386</v>
      </c>
      <c r="C674" s="1">
        <v>0.91539351851851858</v>
      </c>
      <c r="D674">
        <v>628</v>
      </c>
      <c r="E674" s="2">
        <v>4.527373842592592E-2</v>
      </c>
      <c r="F674" s="1">
        <v>4.5266203703703704E-2</v>
      </c>
      <c r="G674">
        <v>651</v>
      </c>
      <c r="H674">
        <v>3911.65</v>
      </c>
      <c r="I674">
        <v>0</v>
      </c>
      <c r="J674" t="s">
        <v>387</v>
      </c>
      <c r="K674" t="s">
        <v>22</v>
      </c>
      <c r="L674">
        <v>1</v>
      </c>
      <c r="N674" t="s">
        <v>23</v>
      </c>
      <c r="O674" t="s">
        <v>33</v>
      </c>
      <c r="P674" t="s">
        <v>28</v>
      </c>
      <c r="R674" t="s">
        <v>26</v>
      </c>
      <c r="S674">
        <v>15.4</v>
      </c>
      <c r="T674">
        <v>15.6</v>
      </c>
      <c r="U674">
        <v>15.9</v>
      </c>
      <c r="V674">
        <v>-0.2</v>
      </c>
      <c r="W674">
        <v>-0.5</v>
      </c>
      <c r="AB674">
        <f t="shared" si="12"/>
        <v>3911.65</v>
      </c>
    </row>
    <row r="675" spans="1:28" x14ac:dyDescent="0.25">
      <c r="A675" t="s">
        <v>415</v>
      </c>
      <c r="B675" t="s">
        <v>386</v>
      </c>
      <c r="C675" s="1">
        <v>0.91549768518518526</v>
      </c>
      <c r="D675">
        <v>906</v>
      </c>
      <c r="E675" s="2">
        <v>4.5381134259259263E-2</v>
      </c>
      <c r="F675" s="1">
        <v>4.5370370370370366E-2</v>
      </c>
      <c r="G675">
        <v>930</v>
      </c>
      <c r="H675">
        <v>3920.93</v>
      </c>
      <c r="I675">
        <v>11.047800000000001</v>
      </c>
      <c r="J675" t="s">
        <v>387</v>
      </c>
      <c r="K675" t="s">
        <v>22</v>
      </c>
      <c r="L675">
        <v>1</v>
      </c>
      <c r="N675" t="s">
        <v>23</v>
      </c>
      <c r="O675" t="s">
        <v>42</v>
      </c>
      <c r="P675" t="s">
        <v>125</v>
      </c>
      <c r="Q675" t="s">
        <v>33</v>
      </c>
      <c r="R675" t="s">
        <v>80</v>
      </c>
      <c r="S675">
        <v>19.100000000000001</v>
      </c>
      <c r="T675">
        <v>15.6</v>
      </c>
      <c r="U675">
        <v>15.9</v>
      </c>
      <c r="V675">
        <v>3.5</v>
      </c>
      <c r="W675">
        <v>3.2</v>
      </c>
      <c r="X675">
        <v>15.4</v>
      </c>
      <c r="Y675">
        <v>15.6</v>
      </c>
      <c r="Z675">
        <v>15.9</v>
      </c>
      <c r="AB675">
        <f t="shared" si="12"/>
        <v>3920.93</v>
      </c>
    </row>
    <row r="676" spans="1:28" x14ac:dyDescent="0.25">
      <c r="A676" t="s">
        <v>416</v>
      </c>
      <c r="B676" t="s">
        <v>386</v>
      </c>
      <c r="C676" s="1">
        <v>0.91562500000000002</v>
      </c>
      <c r="D676">
        <v>954</v>
      </c>
      <c r="E676" s="2">
        <v>4.5508993055555558E-2</v>
      </c>
      <c r="F676" s="1">
        <v>4.5497685185185183E-2</v>
      </c>
      <c r="G676">
        <v>977</v>
      </c>
      <c r="H676">
        <v>3931.98</v>
      </c>
      <c r="I676">
        <v>0</v>
      </c>
      <c r="J676" t="s">
        <v>387</v>
      </c>
      <c r="K676" t="s">
        <v>22</v>
      </c>
      <c r="L676">
        <v>1</v>
      </c>
      <c r="N676" t="s">
        <v>23</v>
      </c>
      <c r="O676" t="s">
        <v>42</v>
      </c>
      <c r="P676" t="s">
        <v>125</v>
      </c>
      <c r="Q676" t="s">
        <v>33</v>
      </c>
      <c r="R676" t="s">
        <v>88</v>
      </c>
      <c r="S676">
        <v>18.7</v>
      </c>
      <c r="T676">
        <v>15.6</v>
      </c>
      <c r="U676">
        <v>15.9</v>
      </c>
      <c r="V676">
        <v>3.1</v>
      </c>
      <c r="W676">
        <v>2.8</v>
      </c>
      <c r="X676">
        <v>15.6</v>
      </c>
      <c r="Y676">
        <v>15.6</v>
      </c>
      <c r="Z676">
        <v>15.9</v>
      </c>
      <c r="AA676" t="s">
        <v>123</v>
      </c>
      <c r="AB676">
        <f t="shared" si="12"/>
        <v>3931.98</v>
      </c>
    </row>
    <row r="677" spans="1:28" x14ac:dyDescent="0.25">
      <c r="A677" t="s">
        <v>417</v>
      </c>
      <c r="B677" t="s">
        <v>386</v>
      </c>
      <c r="C677" s="1">
        <v>0.91565972222222225</v>
      </c>
      <c r="D677">
        <v>491</v>
      </c>
      <c r="E677" s="2">
        <v>4.5538356481481475E-2</v>
      </c>
      <c r="F677" s="1">
        <v>4.553240740740741E-2</v>
      </c>
      <c r="G677">
        <v>514</v>
      </c>
      <c r="H677">
        <v>3934.51</v>
      </c>
      <c r="I677">
        <v>8.6446400000000008</v>
      </c>
      <c r="J677" t="s">
        <v>387</v>
      </c>
      <c r="K677" t="s">
        <v>22</v>
      </c>
      <c r="L677">
        <v>1</v>
      </c>
      <c r="N677" t="s">
        <v>23</v>
      </c>
      <c r="O677" t="s">
        <v>33</v>
      </c>
      <c r="P677" t="s">
        <v>86</v>
      </c>
      <c r="Q677" t="s">
        <v>42</v>
      </c>
      <c r="R677" t="s">
        <v>80</v>
      </c>
      <c r="S677">
        <v>15.5</v>
      </c>
      <c r="T677">
        <v>15.6</v>
      </c>
      <c r="U677">
        <v>15.9</v>
      </c>
      <c r="V677">
        <v>-0.1</v>
      </c>
      <c r="W677">
        <v>-0.4</v>
      </c>
      <c r="X677">
        <v>18.5</v>
      </c>
      <c r="Y677">
        <v>15.6</v>
      </c>
      <c r="Z677">
        <v>15.9</v>
      </c>
      <c r="AB677">
        <f t="shared" si="12"/>
        <v>3934.51</v>
      </c>
    </row>
    <row r="678" spans="1:28" x14ac:dyDescent="0.25">
      <c r="A678" t="s">
        <v>418</v>
      </c>
      <c r="B678" t="s">
        <v>386</v>
      </c>
      <c r="C678" s="1">
        <v>0.91576388888888882</v>
      </c>
      <c r="D678">
        <v>136</v>
      </c>
      <c r="E678" s="2">
        <v>4.5638414351851848E-2</v>
      </c>
      <c r="F678" s="1">
        <v>4.5636574074074072E-2</v>
      </c>
      <c r="G678">
        <v>159</v>
      </c>
      <c r="H678">
        <v>3943.16</v>
      </c>
      <c r="I678">
        <v>0</v>
      </c>
      <c r="J678" t="s">
        <v>387</v>
      </c>
      <c r="K678" t="s">
        <v>22</v>
      </c>
      <c r="L678">
        <v>1</v>
      </c>
      <c r="N678" t="s">
        <v>23</v>
      </c>
      <c r="O678" t="s">
        <v>33</v>
      </c>
      <c r="P678" t="s">
        <v>86</v>
      </c>
      <c r="Q678" t="s">
        <v>42</v>
      </c>
      <c r="R678" t="s">
        <v>88</v>
      </c>
      <c r="S678">
        <v>15.6</v>
      </c>
      <c r="T678">
        <v>15.6</v>
      </c>
      <c r="U678">
        <v>15.9</v>
      </c>
      <c r="V678">
        <v>0</v>
      </c>
      <c r="W678">
        <v>-0.3</v>
      </c>
      <c r="X678">
        <v>18.5</v>
      </c>
      <c r="Y678">
        <v>15.6</v>
      </c>
      <c r="Z678">
        <v>15.9</v>
      </c>
      <c r="AA678">
        <v>1</v>
      </c>
      <c r="AB678">
        <f t="shared" si="12"/>
        <v>3943.16</v>
      </c>
    </row>
    <row r="679" spans="1:28" x14ac:dyDescent="0.25">
      <c r="A679" t="s">
        <v>419</v>
      </c>
      <c r="B679" t="s">
        <v>386</v>
      </c>
      <c r="C679" s="1">
        <v>0.91577546296296297</v>
      </c>
      <c r="D679">
        <v>604</v>
      </c>
      <c r="E679" s="2">
        <v>4.5655405092592589E-2</v>
      </c>
      <c r="F679" s="1">
        <v>4.5648148148148153E-2</v>
      </c>
      <c r="G679">
        <v>627</v>
      </c>
      <c r="H679">
        <v>3944.63</v>
      </c>
      <c r="I679">
        <v>10.413600000000001</v>
      </c>
      <c r="J679" t="s">
        <v>387</v>
      </c>
      <c r="K679" t="s">
        <v>22</v>
      </c>
      <c r="L679">
        <v>1</v>
      </c>
      <c r="N679" t="s">
        <v>23</v>
      </c>
      <c r="O679" t="s">
        <v>33</v>
      </c>
      <c r="P679" t="s">
        <v>125</v>
      </c>
      <c r="Q679" t="s">
        <v>42</v>
      </c>
      <c r="R679" t="s">
        <v>80</v>
      </c>
      <c r="S679">
        <v>15.7</v>
      </c>
      <c r="T679">
        <v>15.6</v>
      </c>
      <c r="U679">
        <v>15.9</v>
      </c>
      <c r="V679">
        <v>0.1</v>
      </c>
      <c r="W679">
        <v>-0.2</v>
      </c>
      <c r="X679">
        <v>18.600000000000001</v>
      </c>
      <c r="Y679">
        <v>15.6</v>
      </c>
      <c r="Z679">
        <v>15.9</v>
      </c>
      <c r="AB679">
        <f t="shared" si="12"/>
        <v>3944.63</v>
      </c>
    </row>
    <row r="680" spans="1:28" x14ac:dyDescent="0.25">
      <c r="A680" t="s">
        <v>420</v>
      </c>
      <c r="B680" t="s">
        <v>386</v>
      </c>
      <c r="C680" s="1">
        <v>0.91590277777777773</v>
      </c>
      <c r="D680">
        <v>18</v>
      </c>
      <c r="E680" s="2">
        <v>4.5775937500000002E-2</v>
      </c>
      <c r="F680" s="1">
        <v>4.5775462962962969E-2</v>
      </c>
      <c r="G680">
        <v>41</v>
      </c>
      <c r="H680">
        <v>3955.04</v>
      </c>
      <c r="I680">
        <v>0</v>
      </c>
      <c r="J680" t="s">
        <v>387</v>
      </c>
      <c r="K680" t="s">
        <v>22</v>
      </c>
      <c r="L680">
        <v>1</v>
      </c>
      <c r="N680" t="s">
        <v>23</v>
      </c>
      <c r="O680" t="s">
        <v>33</v>
      </c>
      <c r="P680" t="s">
        <v>125</v>
      </c>
      <c r="Q680" t="s">
        <v>42</v>
      </c>
      <c r="R680" t="s">
        <v>88</v>
      </c>
      <c r="S680">
        <v>15.7</v>
      </c>
      <c r="T680">
        <v>15.6</v>
      </c>
      <c r="U680">
        <v>15.9</v>
      </c>
      <c r="V680">
        <v>0.1</v>
      </c>
      <c r="W680">
        <v>-0.2</v>
      </c>
      <c r="X680">
        <v>18.100000000000001</v>
      </c>
      <c r="Y680">
        <v>15.6</v>
      </c>
      <c r="Z680">
        <v>15.9</v>
      </c>
      <c r="AA680">
        <v>1</v>
      </c>
      <c r="AB680">
        <f t="shared" si="12"/>
        <v>3955.04</v>
      </c>
    </row>
    <row r="681" spans="1:28" x14ac:dyDescent="0.25">
      <c r="A681" t="s">
        <v>420</v>
      </c>
      <c r="B681" t="s">
        <v>386</v>
      </c>
      <c r="C681" s="1">
        <v>0.91590277777777773</v>
      </c>
      <c r="D681">
        <v>18</v>
      </c>
      <c r="E681" s="2">
        <v>4.5775937500000002E-2</v>
      </c>
      <c r="F681" s="1">
        <v>4.5775462962962969E-2</v>
      </c>
      <c r="G681">
        <v>41</v>
      </c>
      <c r="H681">
        <v>3955.04</v>
      </c>
      <c r="I681">
        <v>0.63416300000000003</v>
      </c>
      <c r="J681" t="s">
        <v>387</v>
      </c>
      <c r="K681" t="s">
        <v>22</v>
      </c>
      <c r="L681">
        <v>1</v>
      </c>
      <c r="N681" t="s">
        <v>23</v>
      </c>
      <c r="O681" t="s">
        <v>42</v>
      </c>
      <c r="P681" t="s">
        <v>89</v>
      </c>
      <c r="Q681" t="s">
        <v>33</v>
      </c>
      <c r="R681" t="s">
        <v>80</v>
      </c>
      <c r="AB681">
        <f t="shared" si="12"/>
        <v>3955.04</v>
      </c>
    </row>
    <row r="682" spans="1:28" x14ac:dyDescent="0.25">
      <c r="A682" t="s">
        <v>421</v>
      </c>
      <c r="B682" t="s">
        <v>386</v>
      </c>
      <c r="C682" s="1">
        <v>0.91590277777777773</v>
      </c>
      <c r="D682">
        <v>652</v>
      </c>
      <c r="E682" s="2">
        <v>4.5783275462962965E-2</v>
      </c>
      <c r="F682" s="1">
        <v>4.5775462962962969E-2</v>
      </c>
      <c r="G682">
        <v>675</v>
      </c>
      <c r="H682">
        <v>3955.68</v>
      </c>
      <c r="I682">
        <v>0</v>
      </c>
      <c r="J682" t="s">
        <v>387</v>
      </c>
      <c r="K682" t="s">
        <v>22</v>
      </c>
      <c r="L682">
        <v>1</v>
      </c>
      <c r="N682" t="s">
        <v>23</v>
      </c>
      <c r="O682" t="s">
        <v>42</v>
      </c>
      <c r="P682" t="s">
        <v>89</v>
      </c>
      <c r="Q682" t="s">
        <v>33</v>
      </c>
      <c r="R682" t="s">
        <v>88</v>
      </c>
      <c r="S682">
        <v>15.7</v>
      </c>
      <c r="T682">
        <v>15.6</v>
      </c>
      <c r="U682">
        <v>15.9</v>
      </c>
      <c r="V682">
        <v>0.1</v>
      </c>
      <c r="W682">
        <v>-0.2</v>
      </c>
      <c r="X682">
        <v>18.100000000000001</v>
      </c>
      <c r="Y682">
        <v>15.6</v>
      </c>
      <c r="Z682">
        <v>15.9</v>
      </c>
      <c r="AA682">
        <v>0</v>
      </c>
      <c r="AB682">
        <f t="shared" si="12"/>
        <v>3955.68</v>
      </c>
    </row>
    <row r="683" spans="1:28" x14ac:dyDescent="0.25">
      <c r="A683" t="s">
        <v>422</v>
      </c>
      <c r="B683" t="s">
        <v>386</v>
      </c>
      <c r="C683" s="1">
        <v>0.9159722222222223</v>
      </c>
      <c r="D683">
        <v>92</v>
      </c>
      <c r="E683" s="2">
        <v>4.5846249999999998E-2</v>
      </c>
      <c r="F683" s="1">
        <v>4.5844907407407404E-2</v>
      </c>
      <c r="G683">
        <v>116</v>
      </c>
      <c r="H683">
        <v>3961.12</v>
      </c>
      <c r="I683">
        <v>0</v>
      </c>
      <c r="J683" t="s">
        <v>387</v>
      </c>
      <c r="K683" t="s">
        <v>22</v>
      </c>
      <c r="L683">
        <v>1</v>
      </c>
      <c r="N683" t="s">
        <v>23</v>
      </c>
      <c r="O683" t="s">
        <v>33</v>
      </c>
      <c r="P683" t="s">
        <v>28</v>
      </c>
      <c r="R683" t="s">
        <v>26</v>
      </c>
      <c r="S683">
        <v>15.9</v>
      </c>
      <c r="T683">
        <v>15.6</v>
      </c>
      <c r="U683">
        <v>15.8</v>
      </c>
      <c r="V683">
        <v>0.3</v>
      </c>
      <c r="W683">
        <v>0.1</v>
      </c>
      <c r="AB683">
        <f t="shared" si="12"/>
        <v>3961.12</v>
      </c>
    </row>
    <row r="684" spans="1:28" x14ac:dyDescent="0.25">
      <c r="A684" t="s">
        <v>422</v>
      </c>
      <c r="B684" t="s">
        <v>386</v>
      </c>
      <c r="C684" s="1">
        <v>0.9159722222222223</v>
      </c>
      <c r="D684">
        <v>92</v>
      </c>
      <c r="E684" s="2">
        <v>4.5846249999999998E-2</v>
      </c>
      <c r="F684" s="1">
        <v>4.5844907407407404E-2</v>
      </c>
      <c r="G684">
        <v>116</v>
      </c>
      <c r="H684">
        <v>3961.12</v>
      </c>
      <c r="I684">
        <v>0</v>
      </c>
      <c r="J684" t="s">
        <v>387</v>
      </c>
      <c r="K684" t="s">
        <v>22</v>
      </c>
      <c r="L684">
        <v>1</v>
      </c>
      <c r="N684" t="s">
        <v>23</v>
      </c>
      <c r="O684" t="s">
        <v>31</v>
      </c>
      <c r="P684" t="s">
        <v>28</v>
      </c>
      <c r="R684" t="s">
        <v>26</v>
      </c>
      <c r="S684">
        <v>15.9</v>
      </c>
      <c r="T684">
        <v>15.6</v>
      </c>
      <c r="U684">
        <v>15.8</v>
      </c>
      <c r="V684">
        <v>0.3</v>
      </c>
      <c r="W684">
        <v>0.1</v>
      </c>
      <c r="AB684">
        <f t="shared" si="12"/>
        <v>3961.12</v>
      </c>
    </row>
    <row r="685" spans="1:28" x14ac:dyDescent="0.25">
      <c r="A685" t="s">
        <v>422</v>
      </c>
      <c r="B685" t="s">
        <v>386</v>
      </c>
      <c r="C685" s="1">
        <v>0.9159722222222223</v>
      </c>
      <c r="D685">
        <v>92</v>
      </c>
      <c r="E685" s="2">
        <v>4.5846249999999998E-2</v>
      </c>
      <c r="F685" s="1">
        <v>4.5844907407407404E-2</v>
      </c>
      <c r="G685">
        <v>116</v>
      </c>
      <c r="H685">
        <v>3961.12</v>
      </c>
      <c r="I685">
        <v>0</v>
      </c>
      <c r="J685" t="s">
        <v>387</v>
      </c>
      <c r="K685" t="s">
        <v>22</v>
      </c>
      <c r="L685">
        <v>1</v>
      </c>
      <c r="N685" t="s">
        <v>23</v>
      </c>
      <c r="O685" t="s">
        <v>24</v>
      </c>
      <c r="P685" t="s">
        <v>28</v>
      </c>
      <c r="R685" t="s">
        <v>26</v>
      </c>
      <c r="S685">
        <v>16.100000000000001</v>
      </c>
      <c r="T685">
        <v>15.6</v>
      </c>
      <c r="U685">
        <v>15.8</v>
      </c>
      <c r="V685">
        <v>0.5</v>
      </c>
      <c r="W685">
        <v>0.3</v>
      </c>
      <c r="AB685">
        <f t="shared" si="12"/>
        <v>3961.12</v>
      </c>
    </row>
    <row r="686" spans="1:28" x14ac:dyDescent="0.25">
      <c r="A686" t="s">
        <v>423</v>
      </c>
      <c r="B686" t="s">
        <v>386</v>
      </c>
      <c r="C686" s="1">
        <v>0.91805555555555562</v>
      </c>
      <c r="D686">
        <v>28</v>
      </c>
      <c r="E686" s="2">
        <v>4.7928831018518518E-2</v>
      </c>
      <c r="F686" s="1">
        <v>4.7928240740740737E-2</v>
      </c>
      <c r="G686">
        <v>51</v>
      </c>
      <c r="H686">
        <v>4141.05</v>
      </c>
      <c r="I686">
        <v>0</v>
      </c>
      <c r="J686" t="s">
        <v>387</v>
      </c>
      <c r="K686" t="s">
        <v>22</v>
      </c>
      <c r="L686">
        <v>1</v>
      </c>
      <c r="N686" t="s">
        <v>23</v>
      </c>
      <c r="O686" t="s">
        <v>31</v>
      </c>
      <c r="P686" t="s">
        <v>28</v>
      </c>
      <c r="R686" t="s">
        <v>26</v>
      </c>
      <c r="S686">
        <v>16.3</v>
      </c>
      <c r="T686">
        <v>15.8</v>
      </c>
      <c r="U686">
        <v>16</v>
      </c>
      <c r="V686">
        <v>0.5</v>
      </c>
      <c r="W686">
        <v>0.3</v>
      </c>
      <c r="AB686">
        <f t="shared" si="12"/>
        <v>4141.05</v>
      </c>
    </row>
    <row r="687" spans="1:28" x14ac:dyDescent="0.25">
      <c r="A687" t="s">
        <v>424</v>
      </c>
      <c r="B687" t="s">
        <v>386</v>
      </c>
      <c r="C687" s="1">
        <v>0.91958333333333331</v>
      </c>
      <c r="D687">
        <v>167</v>
      </c>
      <c r="E687" s="2">
        <v>4.9458229166666666E-2</v>
      </c>
      <c r="F687" s="1">
        <v>4.9456018518518517E-2</v>
      </c>
      <c r="G687">
        <v>191</v>
      </c>
      <c r="H687">
        <v>4273.1899999999996</v>
      </c>
      <c r="I687">
        <v>0</v>
      </c>
      <c r="J687" t="s">
        <v>387</v>
      </c>
      <c r="K687" t="s">
        <v>22</v>
      </c>
      <c r="L687">
        <v>1</v>
      </c>
      <c r="N687" t="s">
        <v>23</v>
      </c>
      <c r="O687" t="s">
        <v>46</v>
      </c>
      <c r="P687" t="s">
        <v>25</v>
      </c>
      <c r="R687" t="s">
        <v>26</v>
      </c>
      <c r="S687">
        <v>15.4</v>
      </c>
      <c r="T687">
        <v>15.7</v>
      </c>
      <c r="U687">
        <v>16</v>
      </c>
      <c r="V687">
        <v>-0.3</v>
      </c>
      <c r="W687">
        <v>-0.6</v>
      </c>
      <c r="AB687">
        <f t="shared" si="12"/>
        <v>4273.1899999999996</v>
      </c>
    </row>
    <row r="688" spans="1:28" x14ac:dyDescent="0.25">
      <c r="A688" t="s">
        <v>425</v>
      </c>
      <c r="B688" t="s">
        <v>386</v>
      </c>
      <c r="C688" s="1">
        <v>0.91987268518518517</v>
      </c>
      <c r="D688">
        <v>467</v>
      </c>
      <c r="E688" s="2">
        <v>4.9751041666666662E-2</v>
      </c>
      <c r="F688" s="1">
        <v>4.9745370370370377E-2</v>
      </c>
      <c r="G688">
        <v>490</v>
      </c>
      <c r="H688">
        <v>4298.49</v>
      </c>
      <c r="I688">
        <v>0</v>
      </c>
      <c r="J688" t="s">
        <v>387</v>
      </c>
      <c r="K688" t="s">
        <v>22</v>
      </c>
      <c r="L688">
        <v>1</v>
      </c>
      <c r="N688" t="s">
        <v>23</v>
      </c>
      <c r="O688" t="s">
        <v>46</v>
      </c>
      <c r="P688" t="s">
        <v>28</v>
      </c>
      <c r="R688" t="s">
        <v>26</v>
      </c>
      <c r="S688">
        <v>15.4</v>
      </c>
      <c r="T688">
        <v>15.6</v>
      </c>
      <c r="U688">
        <v>15.8</v>
      </c>
      <c r="V688">
        <v>-0.2</v>
      </c>
      <c r="W688">
        <v>-0.4</v>
      </c>
      <c r="AB688">
        <f t="shared" si="12"/>
        <v>4298.49</v>
      </c>
    </row>
    <row r="689" spans="1:28" x14ac:dyDescent="0.25">
      <c r="A689" t="s">
        <v>426</v>
      </c>
      <c r="B689" t="s">
        <v>386</v>
      </c>
      <c r="C689" s="1">
        <v>0.92013888888888884</v>
      </c>
      <c r="D689">
        <v>130</v>
      </c>
      <c r="E689" s="2">
        <v>5.0013344907407407E-2</v>
      </c>
      <c r="F689" s="1">
        <v>5.0011574074074076E-2</v>
      </c>
      <c r="G689">
        <v>153</v>
      </c>
      <c r="H689">
        <v>4321.1499999999996</v>
      </c>
      <c r="I689">
        <v>0</v>
      </c>
      <c r="J689" t="s">
        <v>387</v>
      </c>
      <c r="K689" t="s">
        <v>22</v>
      </c>
      <c r="L689">
        <v>1</v>
      </c>
      <c r="N689" t="s">
        <v>23</v>
      </c>
      <c r="O689" t="s">
        <v>46</v>
      </c>
      <c r="P689" t="s">
        <v>28</v>
      </c>
      <c r="R689" t="s">
        <v>26</v>
      </c>
      <c r="S689">
        <v>15.6</v>
      </c>
      <c r="T689">
        <v>15.6</v>
      </c>
      <c r="U689">
        <v>15.9</v>
      </c>
      <c r="V689">
        <v>0</v>
      </c>
      <c r="W689">
        <v>-0.3</v>
      </c>
      <c r="AB689">
        <f t="shared" si="12"/>
        <v>4321.1499999999996</v>
      </c>
    </row>
    <row r="690" spans="1:28" x14ac:dyDescent="0.25">
      <c r="A690" t="s">
        <v>426</v>
      </c>
      <c r="B690" t="s">
        <v>386</v>
      </c>
      <c r="C690" s="1">
        <v>0.92013888888888884</v>
      </c>
      <c r="D690">
        <v>130</v>
      </c>
      <c r="E690" s="2">
        <v>5.0013344907407407E-2</v>
      </c>
      <c r="F690" s="1">
        <v>5.0011574074074076E-2</v>
      </c>
      <c r="G690">
        <v>153</v>
      </c>
      <c r="H690">
        <v>4321.1499999999996</v>
      </c>
      <c r="I690">
        <v>0</v>
      </c>
      <c r="J690" t="s">
        <v>387</v>
      </c>
      <c r="K690" t="s">
        <v>22</v>
      </c>
      <c r="L690">
        <v>1</v>
      </c>
      <c r="N690" t="s">
        <v>23</v>
      </c>
      <c r="O690" t="s">
        <v>33</v>
      </c>
      <c r="P690" t="s">
        <v>28</v>
      </c>
      <c r="R690" t="s">
        <v>26</v>
      </c>
      <c r="S690">
        <v>17.899999999999999</v>
      </c>
      <c r="T690">
        <v>15.6</v>
      </c>
      <c r="U690">
        <v>15.9</v>
      </c>
      <c r="V690">
        <v>2.2999999999999998</v>
      </c>
      <c r="W690">
        <v>2</v>
      </c>
      <c r="AB690">
        <f t="shared" si="12"/>
        <v>4321.1499999999996</v>
      </c>
    </row>
    <row r="691" spans="1:28" x14ac:dyDescent="0.25">
      <c r="A691" t="s">
        <v>426</v>
      </c>
      <c r="B691" t="s">
        <v>386</v>
      </c>
      <c r="C691" s="1">
        <v>0.92013888888888884</v>
      </c>
      <c r="D691">
        <v>130</v>
      </c>
      <c r="E691" s="2">
        <v>5.0013344907407407E-2</v>
      </c>
      <c r="F691" s="1">
        <v>5.0011574074074076E-2</v>
      </c>
      <c r="G691">
        <v>153</v>
      </c>
      <c r="H691">
        <v>4321.1499999999996</v>
      </c>
      <c r="I691">
        <v>0</v>
      </c>
      <c r="J691" t="s">
        <v>387</v>
      </c>
      <c r="K691" t="s">
        <v>22</v>
      </c>
      <c r="L691">
        <v>1</v>
      </c>
      <c r="N691" t="s">
        <v>23</v>
      </c>
      <c r="O691" t="s">
        <v>31</v>
      </c>
      <c r="P691" t="s">
        <v>28</v>
      </c>
      <c r="R691" t="s">
        <v>26</v>
      </c>
      <c r="S691">
        <v>16.100000000000001</v>
      </c>
      <c r="T691">
        <v>15.6</v>
      </c>
      <c r="U691">
        <v>15.9</v>
      </c>
      <c r="V691">
        <v>0.5</v>
      </c>
      <c r="W691">
        <v>0.2</v>
      </c>
      <c r="AB691">
        <f t="shared" si="12"/>
        <v>4321.1499999999996</v>
      </c>
    </row>
    <row r="692" spans="1:28" x14ac:dyDescent="0.25">
      <c r="A692" t="s">
        <v>427</v>
      </c>
      <c r="B692" t="s">
        <v>386</v>
      </c>
      <c r="C692" s="1">
        <v>0.92090277777777774</v>
      </c>
      <c r="D692">
        <v>150</v>
      </c>
      <c r="E692" s="2">
        <v>5.0777465277777774E-2</v>
      </c>
      <c r="F692" s="1">
        <v>5.077546296296296E-2</v>
      </c>
      <c r="G692">
        <v>173</v>
      </c>
      <c r="H692">
        <v>4387.17</v>
      </c>
      <c r="I692">
        <v>17.956800000000001</v>
      </c>
      <c r="J692" t="s">
        <v>387</v>
      </c>
      <c r="K692" t="s">
        <v>22</v>
      </c>
      <c r="L692">
        <v>1</v>
      </c>
      <c r="N692" t="s">
        <v>23</v>
      </c>
      <c r="O692" t="s">
        <v>33</v>
      </c>
      <c r="P692" t="s">
        <v>125</v>
      </c>
      <c r="Q692" t="s">
        <v>46</v>
      </c>
      <c r="R692" t="s">
        <v>80</v>
      </c>
      <c r="S692">
        <v>17.899999999999999</v>
      </c>
      <c r="T692">
        <v>15.7</v>
      </c>
      <c r="U692">
        <v>16</v>
      </c>
      <c r="V692">
        <v>2.2000000000000002</v>
      </c>
      <c r="W692">
        <v>1.9</v>
      </c>
      <c r="X692">
        <v>16.100000000000001</v>
      </c>
      <c r="Y692">
        <v>15.7</v>
      </c>
      <c r="Z692">
        <v>16</v>
      </c>
      <c r="AB692">
        <f t="shared" si="12"/>
        <v>4387.17</v>
      </c>
    </row>
    <row r="693" spans="1:28" x14ac:dyDescent="0.25">
      <c r="A693" t="s">
        <v>428</v>
      </c>
      <c r="B693" t="s">
        <v>386</v>
      </c>
      <c r="C693" s="1">
        <v>0.9211111111111111</v>
      </c>
      <c r="D693">
        <v>107</v>
      </c>
      <c r="E693" s="2">
        <v>5.0985300925925923E-2</v>
      </c>
      <c r="F693" s="1">
        <v>5.0983796296296291E-2</v>
      </c>
      <c r="G693">
        <v>130</v>
      </c>
      <c r="H693">
        <v>4405.13</v>
      </c>
      <c r="I693">
        <v>0</v>
      </c>
      <c r="J693" t="s">
        <v>387</v>
      </c>
      <c r="K693" t="s">
        <v>22</v>
      </c>
      <c r="L693">
        <v>1</v>
      </c>
      <c r="N693" t="s">
        <v>23</v>
      </c>
      <c r="O693" t="s">
        <v>33</v>
      </c>
      <c r="P693" t="s">
        <v>125</v>
      </c>
      <c r="Q693" t="s">
        <v>46</v>
      </c>
      <c r="R693" t="s">
        <v>88</v>
      </c>
      <c r="S693">
        <v>17.399999999999999</v>
      </c>
      <c r="T693">
        <v>15.6</v>
      </c>
      <c r="U693">
        <v>15.8</v>
      </c>
      <c r="V693">
        <v>1.8</v>
      </c>
      <c r="W693">
        <v>1.6</v>
      </c>
      <c r="X693">
        <v>15.9</v>
      </c>
      <c r="Y693">
        <v>15.6</v>
      </c>
      <c r="Z693">
        <v>15.8</v>
      </c>
      <c r="AA693">
        <v>1</v>
      </c>
      <c r="AB693">
        <f t="shared" si="12"/>
        <v>4405.13</v>
      </c>
    </row>
    <row r="694" spans="1:28" x14ac:dyDescent="0.25">
      <c r="A694" t="s">
        <v>428</v>
      </c>
      <c r="B694" t="s">
        <v>386</v>
      </c>
      <c r="C694" s="1">
        <v>0.9211111111111111</v>
      </c>
      <c r="D694">
        <v>107</v>
      </c>
      <c r="E694" s="2">
        <v>5.0985300925925923E-2</v>
      </c>
      <c r="F694" s="1">
        <v>5.0983796296296291E-2</v>
      </c>
      <c r="G694">
        <v>130</v>
      </c>
      <c r="H694">
        <v>4405.13</v>
      </c>
      <c r="I694">
        <v>4.33901</v>
      </c>
      <c r="J694" t="s">
        <v>387</v>
      </c>
      <c r="K694" t="s">
        <v>22</v>
      </c>
      <c r="L694">
        <v>1</v>
      </c>
      <c r="N694" t="s">
        <v>23</v>
      </c>
      <c r="O694" t="s">
        <v>46</v>
      </c>
      <c r="P694" t="s">
        <v>89</v>
      </c>
      <c r="Q694" t="s">
        <v>33</v>
      </c>
      <c r="R694" t="s">
        <v>80</v>
      </c>
      <c r="AB694">
        <f t="shared" si="12"/>
        <v>4405.13</v>
      </c>
    </row>
    <row r="695" spans="1:28" x14ac:dyDescent="0.25">
      <c r="A695" t="s">
        <v>429</v>
      </c>
      <c r="B695" t="s">
        <v>386</v>
      </c>
      <c r="C695" s="1">
        <v>0.9211111111111111</v>
      </c>
      <c r="D695">
        <v>440</v>
      </c>
      <c r="E695" s="2">
        <v>5.0989166666666669E-2</v>
      </c>
      <c r="F695" s="1">
        <v>5.0983796296296291E-2</v>
      </c>
      <c r="G695">
        <v>464</v>
      </c>
      <c r="H695">
        <v>4405.46</v>
      </c>
      <c r="I695">
        <v>4.9731699999999996</v>
      </c>
      <c r="J695" t="s">
        <v>387</v>
      </c>
      <c r="K695" t="s">
        <v>22</v>
      </c>
      <c r="L695">
        <v>1</v>
      </c>
      <c r="N695" t="s">
        <v>23</v>
      </c>
      <c r="O695" t="s">
        <v>33</v>
      </c>
      <c r="P695" t="s">
        <v>139</v>
      </c>
      <c r="Q695" t="s">
        <v>46</v>
      </c>
      <c r="R695" t="s">
        <v>80</v>
      </c>
      <c r="AB695">
        <f t="shared" si="12"/>
        <v>4405.46</v>
      </c>
    </row>
    <row r="696" spans="1:28" x14ac:dyDescent="0.25">
      <c r="A696" t="s">
        <v>430</v>
      </c>
      <c r="B696" t="s">
        <v>386</v>
      </c>
      <c r="C696" s="1">
        <v>0.92115740740740737</v>
      </c>
      <c r="D696">
        <v>446</v>
      </c>
      <c r="E696" s="2">
        <v>5.1035520833333327E-2</v>
      </c>
      <c r="F696" s="1">
        <v>5.1030092592592592E-2</v>
      </c>
      <c r="G696">
        <v>469</v>
      </c>
      <c r="H696">
        <v>4409.47</v>
      </c>
      <c r="I696">
        <v>0</v>
      </c>
      <c r="J696" t="s">
        <v>387</v>
      </c>
      <c r="K696" t="s">
        <v>22</v>
      </c>
      <c r="L696">
        <v>1</v>
      </c>
      <c r="N696" t="s">
        <v>23</v>
      </c>
      <c r="O696" t="s">
        <v>46</v>
      </c>
      <c r="P696" t="s">
        <v>89</v>
      </c>
      <c r="Q696" t="s">
        <v>33</v>
      </c>
      <c r="R696" t="s">
        <v>88</v>
      </c>
      <c r="AB696">
        <f t="shared" si="12"/>
        <v>4409.47</v>
      </c>
    </row>
    <row r="697" spans="1:28" x14ac:dyDescent="0.25">
      <c r="A697" t="s">
        <v>431</v>
      </c>
      <c r="B697" t="s">
        <v>386</v>
      </c>
      <c r="C697" s="1">
        <v>0.92116898148148152</v>
      </c>
      <c r="D697">
        <v>414</v>
      </c>
      <c r="E697" s="2">
        <v>5.1046724537037035E-2</v>
      </c>
      <c r="F697" s="1">
        <v>5.1041666666666673E-2</v>
      </c>
      <c r="G697">
        <v>437</v>
      </c>
      <c r="H697">
        <v>4410.4399999999996</v>
      </c>
      <c r="I697">
        <v>0</v>
      </c>
      <c r="J697" t="s">
        <v>387</v>
      </c>
      <c r="K697" t="s">
        <v>22</v>
      </c>
      <c r="L697">
        <v>1</v>
      </c>
      <c r="N697" t="s">
        <v>23</v>
      </c>
      <c r="O697" t="s">
        <v>33</v>
      </c>
      <c r="P697" t="s">
        <v>139</v>
      </c>
      <c r="Q697" t="s">
        <v>46</v>
      </c>
      <c r="R697" t="s">
        <v>88</v>
      </c>
      <c r="AB697">
        <f t="shared" si="12"/>
        <v>4410.4399999999996</v>
      </c>
    </row>
    <row r="698" spans="1:28" x14ac:dyDescent="0.25">
      <c r="A698" t="s">
        <v>432</v>
      </c>
      <c r="B698" t="s">
        <v>386</v>
      </c>
      <c r="C698" s="1">
        <v>0.92221064814814813</v>
      </c>
      <c r="D698">
        <v>832</v>
      </c>
      <c r="E698" s="2">
        <v>5.2093229166666664E-2</v>
      </c>
      <c r="F698" s="1">
        <v>5.2083333333333336E-2</v>
      </c>
      <c r="G698">
        <v>855</v>
      </c>
      <c r="H698">
        <v>4500.8599999999997</v>
      </c>
      <c r="I698">
        <v>0</v>
      </c>
      <c r="J698" t="s">
        <v>387</v>
      </c>
      <c r="K698" t="s">
        <v>22</v>
      </c>
      <c r="L698">
        <v>1</v>
      </c>
      <c r="N698" t="s">
        <v>23</v>
      </c>
      <c r="O698" t="s">
        <v>33</v>
      </c>
      <c r="P698" t="s">
        <v>28</v>
      </c>
      <c r="R698" t="s">
        <v>26</v>
      </c>
      <c r="S698">
        <v>16.8</v>
      </c>
      <c r="T698">
        <v>15.6</v>
      </c>
      <c r="U698">
        <v>15.9</v>
      </c>
      <c r="V698">
        <v>1.2</v>
      </c>
      <c r="W698">
        <v>0.9</v>
      </c>
      <c r="AB698">
        <f t="shared" si="12"/>
        <v>4500.8599999999997</v>
      </c>
    </row>
    <row r="699" spans="1:28" x14ac:dyDescent="0.25">
      <c r="A699" t="s">
        <v>432</v>
      </c>
      <c r="B699" t="s">
        <v>386</v>
      </c>
      <c r="C699" s="1">
        <v>0.92221064814814813</v>
      </c>
      <c r="D699">
        <v>832</v>
      </c>
      <c r="E699" s="2">
        <v>5.2093229166666664E-2</v>
      </c>
      <c r="F699" s="1">
        <v>5.2083333333333336E-2</v>
      </c>
      <c r="G699">
        <v>855</v>
      </c>
      <c r="H699">
        <v>4500.8599999999997</v>
      </c>
      <c r="I699">
        <v>0</v>
      </c>
      <c r="J699" t="s">
        <v>387</v>
      </c>
      <c r="K699" t="s">
        <v>22</v>
      </c>
      <c r="L699">
        <v>1</v>
      </c>
      <c r="N699" t="s">
        <v>23</v>
      </c>
      <c r="O699" t="s">
        <v>31</v>
      </c>
      <c r="P699" t="s">
        <v>28</v>
      </c>
      <c r="R699" t="s">
        <v>26</v>
      </c>
      <c r="S699">
        <v>16.2</v>
      </c>
      <c r="T699">
        <v>15.6</v>
      </c>
      <c r="U699">
        <v>15.9</v>
      </c>
      <c r="V699">
        <v>0.6</v>
      </c>
      <c r="W699">
        <v>0.3</v>
      </c>
      <c r="AB699">
        <f t="shared" si="12"/>
        <v>4500.8599999999997</v>
      </c>
    </row>
    <row r="700" spans="1:28" x14ac:dyDescent="0.25">
      <c r="A700" t="s">
        <v>433</v>
      </c>
      <c r="B700" t="s">
        <v>386</v>
      </c>
      <c r="C700" s="1">
        <v>0.92429398148148145</v>
      </c>
      <c r="D700">
        <v>433</v>
      </c>
      <c r="E700" s="2">
        <v>5.417195601851852E-2</v>
      </c>
      <c r="F700" s="1">
        <v>5.4166666666666669E-2</v>
      </c>
      <c r="G700">
        <v>457</v>
      </c>
      <c r="H700">
        <v>4680.46</v>
      </c>
      <c r="I700">
        <v>0</v>
      </c>
      <c r="J700" t="s">
        <v>387</v>
      </c>
      <c r="K700" t="s">
        <v>22</v>
      </c>
      <c r="L700">
        <v>1</v>
      </c>
      <c r="N700" t="s">
        <v>23</v>
      </c>
      <c r="O700" t="s">
        <v>33</v>
      </c>
      <c r="P700" t="s">
        <v>28</v>
      </c>
      <c r="R700" t="s">
        <v>26</v>
      </c>
      <c r="S700">
        <v>16</v>
      </c>
      <c r="T700">
        <v>15.6</v>
      </c>
      <c r="U700">
        <v>15.8</v>
      </c>
      <c r="V700">
        <v>0.4</v>
      </c>
      <c r="W700">
        <v>0.2</v>
      </c>
      <c r="AB700">
        <f t="shared" si="12"/>
        <v>4680.46</v>
      </c>
    </row>
    <row r="701" spans="1:28" x14ac:dyDescent="0.25">
      <c r="A701" t="s">
        <v>433</v>
      </c>
      <c r="B701" t="s">
        <v>386</v>
      </c>
      <c r="C701" s="1">
        <v>0.92429398148148145</v>
      </c>
      <c r="D701">
        <v>433</v>
      </c>
      <c r="E701" s="2">
        <v>5.417195601851852E-2</v>
      </c>
      <c r="F701" s="1">
        <v>5.4166666666666669E-2</v>
      </c>
      <c r="G701">
        <v>457</v>
      </c>
      <c r="H701">
        <v>4680.46</v>
      </c>
      <c r="I701">
        <v>0</v>
      </c>
      <c r="J701" t="s">
        <v>387</v>
      </c>
      <c r="K701" t="s">
        <v>22</v>
      </c>
      <c r="L701">
        <v>1</v>
      </c>
      <c r="N701" t="s">
        <v>23</v>
      </c>
      <c r="O701" t="s">
        <v>31</v>
      </c>
      <c r="P701" t="s">
        <v>28</v>
      </c>
      <c r="R701" t="s">
        <v>26</v>
      </c>
      <c r="S701">
        <v>15.9</v>
      </c>
      <c r="T701">
        <v>15.6</v>
      </c>
      <c r="U701">
        <v>15.8</v>
      </c>
      <c r="V701">
        <v>0.3</v>
      </c>
      <c r="W701">
        <v>0.1</v>
      </c>
      <c r="AB701">
        <f t="shared" si="12"/>
        <v>4680.46</v>
      </c>
    </row>
    <row r="702" spans="1:28" x14ac:dyDescent="0.25">
      <c r="A702" t="s">
        <v>434</v>
      </c>
      <c r="B702" t="s">
        <v>386</v>
      </c>
      <c r="C702" s="1">
        <v>0.92547453703703697</v>
      </c>
      <c r="D702">
        <v>400</v>
      </c>
      <c r="E702" s="2">
        <v>5.5352118055555559E-2</v>
      </c>
      <c r="F702" s="1">
        <v>5.5347222222222221E-2</v>
      </c>
      <c r="G702">
        <v>423</v>
      </c>
      <c r="H702">
        <v>4782.42</v>
      </c>
      <c r="I702">
        <v>31.040600000000001</v>
      </c>
      <c r="J702" t="s">
        <v>387</v>
      </c>
      <c r="K702" t="s">
        <v>22</v>
      </c>
      <c r="L702">
        <v>1</v>
      </c>
      <c r="N702" t="s">
        <v>23</v>
      </c>
      <c r="O702" t="s">
        <v>33</v>
      </c>
      <c r="P702" t="s">
        <v>86</v>
      </c>
      <c r="Q702" t="s">
        <v>42</v>
      </c>
      <c r="R702" t="s">
        <v>80</v>
      </c>
      <c r="AB702">
        <f t="shared" ref="AB702:AB751" si="13">H702+0</f>
        <v>4782.42</v>
      </c>
    </row>
    <row r="703" spans="1:28" x14ac:dyDescent="0.25">
      <c r="A703" t="s">
        <v>435</v>
      </c>
      <c r="B703" t="s">
        <v>386</v>
      </c>
      <c r="C703" s="1">
        <v>0.92583333333333329</v>
      </c>
      <c r="D703">
        <v>441</v>
      </c>
      <c r="E703" s="2">
        <v>5.5711388888888887E-2</v>
      </c>
      <c r="F703" s="1">
        <v>5.5706018518518523E-2</v>
      </c>
      <c r="G703">
        <v>464</v>
      </c>
      <c r="H703">
        <v>4813.46</v>
      </c>
      <c r="I703">
        <v>0</v>
      </c>
      <c r="J703" t="s">
        <v>387</v>
      </c>
      <c r="K703" t="s">
        <v>22</v>
      </c>
      <c r="L703">
        <v>1</v>
      </c>
      <c r="N703" t="s">
        <v>23</v>
      </c>
      <c r="O703" t="s">
        <v>33</v>
      </c>
      <c r="P703" t="s">
        <v>86</v>
      </c>
      <c r="Q703" t="s">
        <v>42</v>
      </c>
      <c r="R703" t="s">
        <v>88</v>
      </c>
      <c r="AB703">
        <f t="shared" si="13"/>
        <v>4813.46</v>
      </c>
    </row>
    <row r="704" spans="1:28" x14ac:dyDescent="0.25">
      <c r="A704" t="s">
        <v>436</v>
      </c>
      <c r="B704" t="s">
        <v>386</v>
      </c>
      <c r="C704" s="1">
        <v>0.92638888888888893</v>
      </c>
      <c r="D704">
        <v>537</v>
      </c>
      <c r="E704" s="2">
        <v>5.6268055555555557E-2</v>
      </c>
      <c r="F704" s="1">
        <v>5.6261574074074068E-2</v>
      </c>
      <c r="G704">
        <v>560</v>
      </c>
      <c r="H704">
        <v>4861.5600000000004</v>
      </c>
      <c r="I704">
        <v>0</v>
      </c>
      <c r="J704" t="s">
        <v>387</v>
      </c>
      <c r="K704" t="s">
        <v>22</v>
      </c>
      <c r="L704">
        <v>1</v>
      </c>
      <c r="N704" t="s">
        <v>23</v>
      </c>
      <c r="O704" t="s">
        <v>33</v>
      </c>
      <c r="P704" t="s">
        <v>28</v>
      </c>
      <c r="R704" t="s">
        <v>26</v>
      </c>
      <c r="S704">
        <v>16.3</v>
      </c>
      <c r="T704">
        <v>15.6</v>
      </c>
      <c r="U704">
        <v>15.8</v>
      </c>
      <c r="V704">
        <v>0.7</v>
      </c>
      <c r="W704">
        <v>0.5</v>
      </c>
      <c r="AB704">
        <f t="shared" si="13"/>
        <v>4861.5600000000004</v>
      </c>
    </row>
    <row r="705" spans="1:28" x14ac:dyDescent="0.25">
      <c r="A705" t="s">
        <v>436</v>
      </c>
      <c r="B705" t="s">
        <v>386</v>
      </c>
      <c r="C705" s="1">
        <v>0.92638888888888893</v>
      </c>
      <c r="D705">
        <v>537</v>
      </c>
      <c r="E705" s="2">
        <v>5.6268055555555557E-2</v>
      </c>
      <c r="F705" s="1">
        <v>5.6261574074074068E-2</v>
      </c>
      <c r="G705">
        <v>560</v>
      </c>
      <c r="H705">
        <v>4861.5600000000004</v>
      </c>
      <c r="I705">
        <v>0</v>
      </c>
      <c r="J705" t="s">
        <v>387</v>
      </c>
      <c r="K705" t="s">
        <v>22</v>
      </c>
      <c r="L705">
        <v>1</v>
      </c>
      <c r="N705" t="s">
        <v>23</v>
      </c>
      <c r="O705" t="s">
        <v>31</v>
      </c>
      <c r="P705" t="s">
        <v>28</v>
      </c>
      <c r="R705" t="s">
        <v>26</v>
      </c>
      <c r="S705">
        <v>16.2</v>
      </c>
      <c r="T705">
        <v>15.6</v>
      </c>
      <c r="U705">
        <v>15.8</v>
      </c>
      <c r="V705">
        <v>0.6</v>
      </c>
      <c r="W705">
        <v>0.4</v>
      </c>
      <c r="AB705">
        <f t="shared" si="13"/>
        <v>4861.5600000000004</v>
      </c>
    </row>
    <row r="706" spans="1:28" x14ac:dyDescent="0.25">
      <c r="A706" t="s">
        <v>437</v>
      </c>
      <c r="B706" t="s">
        <v>386</v>
      </c>
      <c r="C706" s="1">
        <v>0.9280787037037036</v>
      </c>
      <c r="D706">
        <v>862</v>
      </c>
      <c r="E706" s="2">
        <v>5.7961631944444446E-2</v>
      </c>
      <c r="F706" s="1">
        <v>5.7951388888888893E-2</v>
      </c>
      <c r="G706">
        <v>885</v>
      </c>
      <c r="H706">
        <v>5007.8900000000003</v>
      </c>
      <c r="I706">
        <v>12.382899999999999</v>
      </c>
      <c r="J706" t="s">
        <v>387</v>
      </c>
      <c r="K706" t="s">
        <v>22</v>
      </c>
      <c r="L706">
        <v>1</v>
      </c>
      <c r="N706" t="s">
        <v>23</v>
      </c>
      <c r="O706" t="s">
        <v>33</v>
      </c>
      <c r="P706" t="s">
        <v>86</v>
      </c>
      <c r="Q706" t="s">
        <v>42</v>
      </c>
      <c r="R706" t="s">
        <v>80</v>
      </c>
      <c r="AB706">
        <f t="shared" si="13"/>
        <v>5007.8900000000003</v>
      </c>
    </row>
    <row r="707" spans="1:28" x14ac:dyDescent="0.25">
      <c r="A707" t="s">
        <v>438</v>
      </c>
      <c r="B707" t="s">
        <v>386</v>
      </c>
      <c r="C707" s="1">
        <v>0.92822916666666666</v>
      </c>
      <c r="D707">
        <v>245</v>
      </c>
      <c r="E707" s="2">
        <v>5.81049537037037E-2</v>
      </c>
      <c r="F707" s="1">
        <v>5.8101851851851849E-2</v>
      </c>
      <c r="G707">
        <v>268</v>
      </c>
      <c r="H707">
        <v>5020.2700000000004</v>
      </c>
      <c r="I707">
        <v>0</v>
      </c>
      <c r="J707" t="s">
        <v>387</v>
      </c>
      <c r="K707" t="s">
        <v>22</v>
      </c>
      <c r="L707">
        <v>1</v>
      </c>
      <c r="N707" t="s">
        <v>23</v>
      </c>
      <c r="O707" t="s">
        <v>33</v>
      </c>
      <c r="P707" t="s">
        <v>86</v>
      </c>
      <c r="Q707" t="s">
        <v>42</v>
      </c>
      <c r="R707" t="s">
        <v>88</v>
      </c>
      <c r="AB707">
        <f t="shared" si="13"/>
        <v>5020.2700000000004</v>
      </c>
    </row>
    <row r="708" spans="1:28" x14ac:dyDescent="0.25">
      <c r="A708" t="s">
        <v>439</v>
      </c>
      <c r="B708" t="s">
        <v>386</v>
      </c>
      <c r="C708" s="1">
        <v>0.92847222222222225</v>
      </c>
      <c r="D708">
        <v>473</v>
      </c>
      <c r="E708" s="2">
        <v>5.8350648148148145E-2</v>
      </c>
      <c r="F708" s="1">
        <v>5.8344907407407408E-2</v>
      </c>
      <c r="G708">
        <v>496</v>
      </c>
      <c r="H708">
        <v>5041.5</v>
      </c>
      <c r="I708">
        <v>0</v>
      </c>
      <c r="J708" t="s">
        <v>387</v>
      </c>
      <c r="K708" t="s">
        <v>22</v>
      </c>
      <c r="L708">
        <v>1</v>
      </c>
      <c r="N708" t="s">
        <v>23</v>
      </c>
      <c r="O708" t="s">
        <v>33</v>
      </c>
      <c r="P708" t="s">
        <v>28</v>
      </c>
      <c r="R708" t="s">
        <v>26</v>
      </c>
      <c r="S708">
        <v>16</v>
      </c>
      <c r="T708">
        <v>15.6</v>
      </c>
      <c r="U708">
        <v>15.9</v>
      </c>
      <c r="V708">
        <v>0.4</v>
      </c>
      <c r="W708">
        <v>0.1</v>
      </c>
      <c r="AB708">
        <f t="shared" si="13"/>
        <v>5041.5</v>
      </c>
    </row>
    <row r="709" spans="1:28" x14ac:dyDescent="0.25">
      <c r="A709" t="s">
        <v>439</v>
      </c>
      <c r="B709" t="s">
        <v>386</v>
      </c>
      <c r="C709" s="1">
        <v>0.92847222222222225</v>
      </c>
      <c r="D709">
        <v>473</v>
      </c>
      <c r="E709" s="2">
        <v>5.8350648148148145E-2</v>
      </c>
      <c r="F709" s="1">
        <v>5.8344907407407408E-2</v>
      </c>
      <c r="G709">
        <v>496</v>
      </c>
      <c r="H709">
        <v>5041.5</v>
      </c>
      <c r="I709">
        <v>0</v>
      </c>
      <c r="J709" t="s">
        <v>387</v>
      </c>
      <c r="K709" t="s">
        <v>22</v>
      </c>
      <c r="L709">
        <v>1</v>
      </c>
      <c r="N709" t="s">
        <v>23</v>
      </c>
      <c r="O709" t="s">
        <v>31</v>
      </c>
      <c r="P709" t="s">
        <v>28</v>
      </c>
      <c r="R709" t="s">
        <v>26</v>
      </c>
      <c r="S709">
        <v>16.100000000000001</v>
      </c>
      <c r="T709">
        <v>15.6</v>
      </c>
      <c r="U709">
        <v>15.9</v>
      </c>
      <c r="V709">
        <v>0.5</v>
      </c>
      <c r="W709">
        <v>0.2</v>
      </c>
      <c r="AB709">
        <f t="shared" si="13"/>
        <v>5041.5</v>
      </c>
    </row>
    <row r="710" spans="1:28" x14ac:dyDescent="0.25">
      <c r="A710" t="s">
        <v>440</v>
      </c>
      <c r="B710" t="s">
        <v>386</v>
      </c>
      <c r="C710" s="1">
        <v>0.92851851851851841</v>
      </c>
      <c r="D710">
        <v>211</v>
      </c>
      <c r="E710" s="2">
        <v>5.8393912037037032E-2</v>
      </c>
      <c r="F710" s="1">
        <v>5.8391203703703702E-2</v>
      </c>
      <c r="G710">
        <v>234</v>
      </c>
      <c r="H710">
        <v>5045.2299999999996</v>
      </c>
      <c r="I710">
        <v>10.747400000000001</v>
      </c>
      <c r="J710" t="s">
        <v>387</v>
      </c>
      <c r="K710" t="s">
        <v>22</v>
      </c>
      <c r="L710">
        <v>1</v>
      </c>
      <c r="N710" t="s">
        <v>23</v>
      </c>
      <c r="O710" t="s">
        <v>42</v>
      </c>
      <c r="P710" t="s">
        <v>89</v>
      </c>
      <c r="Q710" t="s">
        <v>33</v>
      </c>
      <c r="R710" t="s">
        <v>80</v>
      </c>
      <c r="AB710">
        <f t="shared" si="13"/>
        <v>5045.2299999999996</v>
      </c>
    </row>
    <row r="711" spans="1:28" x14ac:dyDescent="0.25">
      <c r="A711" t="s">
        <v>441</v>
      </c>
      <c r="B711" t="s">
        <v>386</v>
      </c>
      <c r="C711" s="1">
        <v>0.92863425925925924</v>
      </c>
      <c r="D711">
        <v>958</v>
      </c>
      <c r="E711" s="2">
        <v>5.8518298611111109E-2</v>
      </c>
      <c r="F711" s="1">
        <v>5.8506944444444452E-2</v>
      </c>
      <c r="G711">
        <v>981</v>
      </c>
      <c r="H711">
        <v>5055.9799999999996</v>
      </c>
      <c r="I711">
        <v>0</v>
      </c>
      <c r="J711" t="s">
        <v>387</v>
      </c>
      <c r="K711" t="s">
        <v>22</v>
      </c>
      <c r="L711">
        <v>1</v>
      </c>
      <c r="N711" t="s">
        <v>23</v>
      </c>
      <c r="O711" t="s">
        <v>42</v>
      </c>
      <c r="P711" t="s">
        <v>89</v>
      </c>
      <c r="Q711" t="s">
        <v>33</v>
      </c>
      <c r="R711" t="s">
        <v>88</v>
      </c>
      <c r="AB711">
        <f t="shared" si="13"/>
        <v>5055.9799999999996</v>
      </c>
    </row>
    <row r="712" spans="1:28" x14ac:dyDescent="0.25">
      <c r="A712" t="s">
        <v>442</v>
      </c>
      <c r="B712" t="s">
        <v>386</v>
      </c>
      <c r="C712" s="1">
        <v>0.93055555555555547</v>
      </c>
      <c r="D712">
        <v>441</v>
      </c>
      <c r="E712" s="2">
        <v>6.0433622685185186E-2</v>
      </c>
      <c r="F712" s="1">
        <v>6.0428240740740741E-2</v>
      </c>
      <c r="G712">
        <v>465</v>
      </c>
      <c r="H712">
        <v>5221.46</v>
      </c>
      <c r="I712">
        <v>0</v>
      </c>
      <c r="J712" t="s">
        <v>387</v>
      </c>
      <c r="K712" t="s">
        <v>22</v>
      </c>
      <c r="L712">
        <v>1</v>
      </c>
      <c r="N712" t="s">
        <v>23</v>
      </c>
      <c r="O712" t="s">
        <v>33</v>
      </c>
      <c r="P712" t="s">
        <v>28</v>
      </c>
      <c r="R712" t="s">
        <v>26</v>
      </c>
      <c r="S712">
        <v>16</v>
      </c>
      <c r="T712">
        <v>15.7</v>
      </c>
      <c r="U712">
        <v>16</v>
      </c>
      <c r="V712">
        <v>0.3</v>
      </c>
      <c r="W712">
        <v>0</v>
      </c>
      <c r="AB712">
        <f t="shared" si="13"/>
        <v>5221.46</v>
      </c>
    </row>
    <row r="713" spans="1:28" x14ac:dyDescent="0.25">
      <c r="A713" t="s">
        <v>442</v>
      </c>
      <c r="B713" t="s">
        <v>386</v>
      </c>
      <c r="C713" s="1">
        <v>0.93055555555555547</v>
      </c>
      <c r="D713">
        <v>441</v>
      </c>
      <c r="E713" s="2">
        <v>6.0433622685185186E-2</v>
      </c>
      <c r="F713" s="1">
        <v>6.0428240740740741E-2</v>
      </c>
      <c r="G713">
        <v>465</v>
      </c>
      <c r="H713">
        <v>5221.46</v>
      </c>
      <c r="I713">
        <v>0</v>
      </c>
      <c r="J713" t="s">
        <v>387</v>
      </c>
      <c r="K713" t="s">
        <v>22</v>
      </c>
      <c r="L713">
        <v>1</v>
      </c>
      <c r="N713" t="s">
        <v>23</v>
      </c>
      <c r="O713" t="s">
        <v>31</v>
      </c>
      <c r="P713" t="s">
        <v>28</v>
      </c>
      <c r="R713" t="s">
        <v>26</v>
      </c>
      <c r="S713">
        <v>16.100000000000001</v>
      </c>
      <c r="T713">
        <v>15.7</v>
      </c>
      <c r="U713">
        <v>16</v>
      </c>
      <c r="V713">
        <v>0.4</v>
      </c>
      <c r="W713">
        <v>0.1</v>
      </c>
      <c r="AB713">
        <f t="shared" si="13"/>
        <v>5221.46</v>
      </c>
    </row>
    <row r="714" spans="1:28" x14ac:dyDescent="0.25">
      <c r="A714" t="s">
        <v>443</v>
      </c>
      <c r="B714" t="s">
        <v>386</v>
      </c>
      <c r="C714" s="1">
        <v>0.93263888888888891</v>
      </c>
      <c r="D714">
        <v>777</v>
      </c>
      <c r="E714" s="2">
        <v>6.2520833333333345E-2</v>
      </c>
      <c r="F714" s="1">
        <v>6.2511574074074081E-2</v>
      </c>
      <c r="G714">
        <v>800</v>
      </c>
      <c r="H714">
        <v>5401.8</v>
      </c>
      <c r="I714">
        <v>0</v>
      </c>
      <c r="J714" t="s">
        <v>387</v>
      </c>
      <c r="K714" t="s">
        <v>22</v>
      </c>
      <c r="L714">
        <v>1</v>
      </c>
      <c r="N714" t="s">
        <v>23</v>
      </c>
      <c r="O714" t="s">
        <v>33</v>
      </c>
      <c r="P714" t="s">
        <v>28</v>
      </c>
      <c r="R714" t="s">
        <v>26</v>
      </c>
      <c r="S714">
        <v>15.8</v>
      </c>
      <c r="T714">
        <v>15.4</v>
      </c>
      <c r="U714">
        <v>15.6</v>
      </c>
      <c r="V714">
        <v>0.4</v>
      </c>
      <c r="W714">
        <v>0.2</v>
      </c>
      <c r="AB714">
        <f t="shared" si="13"/>
        <v>5401.8</v>
      </c>
    </row>
    <row r="715" spans="1:28" x14ac:dyDescent="0.25">
      <c r="A715" t="s">
        <v>443</v>
      </c>
      <c r="B715" t="s">
        <v>386</v>
      </c>
      <c r="C715" s="1">
        <v>0.93263888888888891</v>
      </c>
      <c r="D715">
        <v>777</v>
      </c>
      <c r="E715" s="2">
        <v>6.2520833333333345E-2</v>
      </c>
      <c r="F715" s="1">
        <v>6.2511574074074081E-2</v>
      </c>
      <c r="G715">
        <v>800</v>
      </c>
      <c r="H715">
        <v>5401.8</v>
      </c>
      <c r="I715">
        <v>0</v>
      </c>
      <c r="J715" t="s">
        <v>387</v>
      </c>
      <c r="K715" t="s">
        <v>22</v>
      </c>
      <c r="L715">
        <v>1</v>
      </c>
      <c r="N715" t="s">
        <v>23</v>
      </c>
      <c r="O715" t="s">
        <v>31</v>
      </c>
      <c r="P715" t="s">
        <v>28</v>
      </c>
      <c r="R715" t="s">
        <v>26</v>
      </c>
      <c r="S715">
        <v>15.7</v>
      </c>
      <c r="T715">
        <v>15.4</v>
      </c>
      <c r="U715">
        <v>15.6</v>
      </c>
      <c r="V715">
        <v>0.3</v>
      </c>
      <c r="W715">
        <v>0.1</v>
      </c>
      <c r="AB715">
        <f t="shared" si="13"/>
        <v>5401.8</v>
      </c>
    </row>
    <row r="716" spans="1:28" x14ac:dyDescent="0.25">
      <c r="A716" t="s">
        <v>443</v>
      </c>
      <c r="B716" t="s">
        <v>386</v>
      </c>
      <c r="C716" s="1">
        <v>0.93263888888888891</v>
      </c>
      <c r="D716">
        <v>777</v>
      </c>
      <c r="E716" s="2">
        <v>6.2520833333333345E-2</v>
      </c>
      <c r="F716" s="1">
        <v>6.2511574074074081E-2</v>
      </c>
      <c r="G716">
        <v>800</v>
      </c>
      <c r="H716">
        <v>5401.8</v>
      </c>
      <c r="I716">
        <v>0</v>
      </c>
      <c r="J716" t="s">
        <v>387</v>
      </c>
      <c r="K716" t="s">
        <v>22</v>
      </c>
      <c r="L716">
        <v>1</v>
      </c>
      <c r="N716" t="s">
        <v>23</v>
      </c>
      <c r="O716" t="s">
        <v>42</v>
      </c>
      <c r="P716" t="s">
        <v>28</v>
      </c>
      <c r="R716" t="s">
        <v>26</v>
      </c>
      <c r="S716">
        <v>14.9</v>
      </c>
      <c r="T716">
        <v>15.4</v>
      </c>
      <c r="U716">
        <v>15.6</v>
      </c>
      <c r="V716">
        <v>-0.5</v>
      </c>
      <c r="W716">
        <v>-0.7</v>
      </c>
      <c r="AB716">
        <f t="shared" si="13"/>
        <v>5401.8</v>
      </c>
    </row>
    <row r="717" spans="1:28" x14ac:dyDescent="0.25">
      <c r="A717" t="s">
        <v>444</v>
      </c>
      <c r="B717" t="s">
        <v>386</v>
      </c>
      <c r="C717" s="1">
        <v>0.93471064814814808</v>
      </c>
      <c r="D717">
        <v>878</v>
      </c>
      <c r="E717" s="2">
        <v>6.4593761574074079E-2</v>
      </c>
      <c r="F717" s="1">
        <v>6.458333333333334E-2</v>
      </c>
      <c r="G717">
        <v>901</v>
      </c>
      <c r="H717">
        <v>5580.9</v>
      </c>
      <c r="I717">
        <v>0</v>
      </c>
      <c r="J717" t="s">
        <v>387</v>
      </c>
      <c r="K717" t="s">
        <v>22</v>
      </c>
      <c r="L717">
        <v>1</v>
      </c>
      <c r="N717" t="s">
        <v>23</v>
      </c>
      <c r="O717" t="s">
        <v>33</v>
      </c>
      <c r="P717" t="s">
        <v>28</v>
      </c>
      <c r="R717" t="s">
        <v>26</v>
      </c>
      <c r="S717">
        <v>16.100000000000001</v>
      </c>
      <c r="T717">
        <v>15.4</v>
      </c>
      <c r="U717">
        <v>15.7</v>
      </c>
      <c r="V717">
        <v>0.7</v>
      </c>
      <c r="W717">
        <v>0.4</v>
      </c>
      <c r="AB717">
        <f t="shared" si="13"/>
        <v>5580.9</v>
      </c>
    </row>
    <row r="718" spans="1:28" x14ac:dyDescent="0.25">
      <c r="A718" t="s">
        <v>445</v>
      </c>
      <c r="B718" t="s">
        <v>386</v>
      </c>
      <c r="C718" s="1">
        <v>0.93680555555555556</v>
      </c>
      <c r="D718">
        <v>314</v>
      </c>
      <c r="E718" s="2">
        <v>6.6682141203703707E-2</v>
      </c>
      <c r="F718" s="1">
        <v>6.6678240740740746E-2</v>
      </c>
      <c r="G718">
        <v>337</v>
      </c>
      <c r="H718">
        <v>5761.34</v>
      </c>
      <c r="I718">
        <v>0</v>
      </c>
      <c r="J718" t="s">
        <v>387</v>
      </c>
      <c r="K718" t="s">
        <v>22</v>
      </c>
      <c r="L718">
        <v>1</v>
      </c>
      <c r="N718" t="s">
        <v>23</v>
      </c>
      <c r="O718" t="s">
        <v>33</v>
      </c>
      <c r="P718" t="s">
        <v>28</v>
      </c>
      <c r="R718" t="s">
        <v>26</v>
      </c>
      <c r="S718">
        <v>15.6</v>
      </c>
      <c r="T718">
        <v>15.3</v>
      </c>
      <c r="U718">
        <v>15.5</v>
      </c>
      <c r="V718">
        <v>0.3</v>
      </c>
      <c r="W718">
        <v>0.1</v>
      </c>
      <c r="AB718">
        <f t="shared" si="13"/>
        <v>5761.34</v>
      </c>
    </row>
    <row r="719" spans="1:28" x14ac:dyDescent="0.25">
      <c r="A719" t="s">
        <v>445</v>
      </c>
      <c r="B719" t="s">
        <v>386</v>
      </c>
      <c r="C719" s="1">
        <v>0.93680555555555556</v>
      </c>
      <c r="D719">
        <v>314</v>
      </c>
      <c r="E719" s="2">
        <v>6.6682141203703707E-2</v>
      </c>
      <c r="F719" s="1">
        <v>6.6678240740740746E-2</v>
      </c>
      <c r="G719">
        <v>337</v>
      </c>
      <c r="H719">
        <v>5761.34</v>
      </c>
      <c r="I719">
        <v>0</v>
      </c>
      <c r="J719" t="s">
        <v>387</v>
      </c>
      <c r="K719" t="s">
        <v>22</v>
      </c>
      <c r="L719">
        <v>1</v>
      </c>
      <c r="N719" t="s">
        <v>23</v>
      </c>
      <c r="O719" t="s">
        <v>46</v>
      </c>
      <c r="P719" t="s">
        <v>28</v>
      </c>
      <c r="R719" t="s">
        <v>26</v>
      </c>
      <c r="S719">
        <v>16.100000000000001</v>
      </c>
      <c r="T719">
        <v>15.3</v>
      </c>
      <c r="U719">
        <v>15.5</v>
      </c>
      <c r="V719">
        <v>0.8</v>
      </c>
      <c r="W719">
        <v>0.6</v>
      </c>
      <c r="AB719">
        <f t="shared" si="13"/>
        <v>5761.34</v>
      </c>
    </row>
    <row r="720" spans="1:28" x14ac:dyDescent="0.25">
      <c r="A720" t="s">
        <v>446</v>
      </c>
      <c r="B720" t="s">
        <v>386</v>
      </c>
      <c r="C720" s="1">
        <v>0.93888888888888899</v>
      </c>
      <c r="D720">
        <v>984</v>
      </c>
      <c r="E720" s="2">
        <v>6.8773229166666672E-2</v>
      </c>
      <c r="F720" s="1">
        <v>6.8773148148148153E-2</v>
      </c>
      <c r="G720">
        <v>7</v>
      </c>
      <c r="H720">
        <v>5942.01</v>
      </c>
      <c r="I720">
        <v>0</v>
      </c>
      <c r="J720" t="s">
        <v>387</v>
      </c>
      <c r="K720" t="s">
        <v>22</v>
      </c>
      <c r="L720">
        <v>1</v>
      </c>
      <c r="N720" t="s">
        <v>23</v>
      </c>
      <c r="O720" t="s">
        <v>33</v>
      </c>
      <c r="P720" t="s">
        <v>28</v>
      </c>
      <c r="R720" t="s">
        <v>26</v>
      </c>
      <c r="S720">
        <v>15.7</v>
      </c>
      <c r="T720">
        <v>15.3</v>
      </c>
      <c r="U720">
        <v>15.6</v>
      </c>
      <c r="V720">
        <v>0.4</v>
      </c>
      <c r="W720">
        <v>0.1</v>
      </c>
      <c r="AB720">
        <f t="shared" si="13"/>
        <v>5942.01</v>
      </c>
    </row>
    <row r="721" spans="1:28" x14ac:dyDescent="0.25">
      <c r="A721" t="s">
        <v>446</v>
      </c>
      <c r="B721" t="s">
        <v>386</v>
      </c>
      <c r="C721" s="1">
        <v>0.93888888888888899</v>
      </c>
      <c r="D721">
        <v>984</v>
      </c>
      <c r="E721" s="2">
        <v>6.8773229166666672E-2</v>
      </c>
      <c r="F721" s="1">
        <v>6.8773148148148153E-2</v>
      </c>
      <c r="G721">
        <v>7</v>
      </c>
      <c r="H721">
        <v>5942.01</v>
      </c>
      <c r="I721">
        <v>0</v>
      </c>
      <c r="J721" t="s">
        <v>387</v>
      </c>
      <c r="K721" t="s">
        <v>22</v>
      </c>
      <c r="L721">
        <v>1</v>
      </c>
      <c r="N721" t="s">
        <v>23</v>
      </c>
      <c r="O721" t="s">
        <v>46</v>
      </c>
      <c r="P721" t="s">
        <v>28</v>
      </c>
      <c r="R721" t="s">
        <v>26</v>
      </c>
      <c r="S721">
        <v>15.9</v>
      </c>
      <c r="T721">
        <v>15.3</v>
      </c>
      <c r="U721">
        <v>15.6</v>
      </c>
      <c r="V721">
        <v>0.6</v>
      </c>
      <c r="W721">
        <v>0.3</v>
      </c>
      <c r="AB721">
        <f t="shared" si="13"/>
        <v>5942.01</v>
      </c>
    </row>
    <row r="722" spans="1:28" x14ac:dyDescent="0.25">
      <c r="A722" t="s">
        <v>447</v>
      </c>
      <c r="B722" t="s">
        <v>386</v>
      </c>
      <c r="C722" s="1">
        <v>0.93950231481481483</v>
      </c>
      <c r="D722">
        <v>720</v>
      </c>
      <c r="E722" s="2">
        <v>6.938359953703703E-2</v>
      </c>
      <c r="F722" s="1">
        <v>6.9375000000000006E-2</v>
      </c>
      <c r="G722">
        <v>743</v>
      </c>
      <c r="H722">
        <v>5994.74</v>
      </c>
      <c r="I722">
        <v>4.7395300000000002</v>
      </c>
      <c r="J722" t="s">
        <v>387</v>
      </c>
      <c r="K722" t="s">
        <v>22</v>
      </c>
      <c r="L722">
        <v>1</v>
      </c>
      <c r="N722" t="s">
        <v>23</v>
      </c>
      <c r="O722" t="s">
        <v>31</v>
      </c>
      <c r="P722" t="s">
        <v>125</v>
      </c>
      <c r="Q722" t="s">
        <v>24</v>
      </c>
      <c r="R722" t="s">
        <v>80</v>
      </c>
      <c r="AB722">
        <f t="shared" si="13"/>
        <v>5994.74</v>
      </c>
    </row>
    <row r="723" spans="1:28" x14ac:dyDescent="0.25">
      <c r="A723" t="s">
        <v>448</v>
      </c>
      <c r="B723" t="s">
        <v>386</v>
      </c>
      <c r="C723" s="1">
        <v>0.93956018518518514</v>
      </c>
      <c r="D723">
        <v>459</v>
      </c>
      <c r="E723" s="2">
        <v>6.943844907407408E-2</v>
      </c>
      <c r="F723" s="1">
        <v>6.9432870370370367E-2</v>
      </c>
      <c r="G723">
        <v>482</v>
      </c>
      <c r="H723">
        <v>5999.48</v>
      </c>
      <c r="I723">
        <v>0</v>
      </c>
      <c r="J723" t="s">
        <v>387</v>
      </c>
      <c r="K723" t="s">
        <v>22</v>
      </c>
      <c r="L723">
        <v>1</v>
      </c>
      <c r="N723" t="s">
        <v>23</v>
      </c>
      <c r="O723" t="s">
        <v>31</v>
      </c>
      <c r="P723" t="s">
        <v>125</v>
      </c>
      <c r="Q723" t="s">
        <v>24</v>
      </c>
      <c r="R723" t="s">
        <v>88</v>
      </c>
      <c r="AB723">
        <f t="shared" si="13"/>
        <v>5999.48</v>
      </c>
    </row>
    <row r="724" spans="1:28" x14ac:dyDescent="0.25">
      <c r="A724" t="s">
        <v>448</v>
      </c>
      <c r="B724" t="s">
        <v>386</v>
      </c>
      <c r="C724" s="1">
        <v>0.93956018518518514</v>
      </c>
      <c r="D724">
        <v>459</v>
      </c>
      <c r="E724" s="2">
        <v>6.943844907407408E-2</v>
      </c>
      <c r="F724" s="1">
        <v>6.9432870370370367E-2</v>
      </c>
      <c r="G724">
        <v>482</v>
      </c>
      <c r="H724">
        <v>5999.48</v>
      </c>
      <c r="I724">
        <v>1.23495</v>
      </c>
      <c r="J724" t="s">
        <v>387</v>
      </c>
      <c r="K724" t="s">
        <v>22</v>
      </c>
      <c r="L724">
        <v>1</v>
      </c>
      <c r="N724" t="s">
        <v>23</v>
      </c>
      <c r="O724" t="s">
        <v>24</v>
      </c>
      <c r="P724" t="s">
        <v>89</v>
      </c>
      <c r="Q724" t="s">
        <v>31</v>
      </c>
      <c r="R724" t="s">
        <v>80</v>
      </c>
      <c r="AB724">
        <f t="shared" si="13"/>
        <v>5999.48</v>
      </c>
    </row>
    <row r="725" spans="1:28" x14ac:dyDescent="0.25">
      <c r="A725" t="s">
        <v>449</v>
      </c>
      <c r="B725" t="s">
        <v>386</v>
      </c>
      <c r="C725" s="1">
        <v>0.93957175925925929</v>
      </c>
      <c r="D725">
        <v>694</v>
      </c>
      <c r="E725" s="2">
        <v>6.9452743055555557E-2</v>
      </c>
      <c r="F725" s="1">
        <v>6.9444444444444434E-2</v>
      </c>
      <c r="G725">
        <v>717</v>
      </c>
      <c r="H725">
        <v>6000.72</v>
      </c>
      <c r="I725">
        <v>0</v>
      </c>
      <c r="J725" t="s">
        <v>387</v>
      </c>
      <c r="K725" t="s">
        <v>22</v>
      </c>
      <c r="L725">
        <v>1</v>
      </c>
      <c r="N725" t="s">
        <v>23</v>
      </c>
      <c r="O725" t="s">
        <v>24</v>
      </c>
      <c r="P725" t="s">
        <v>89</v>
      </c>
      <c r="Q725" t="s">
        <v>31</v>
      </c>
      <c r="R725" t="s">
        <v>88</v>
      </c>
      <c r="AB725">
        <f t="shared" si="13"/>
        <v>6000.72</v>
      </c>
    </row>
    <row r="726" spans="1:28" x14ac:dyDescent="0.25">
      <c r="A726" t="s">
        <v>450</v>
      </c>
      <c r="B726" t="s">
        <v>386</v>
      </c>
      <c r="C726" s="1">
        <v>0.94097222222222221</v>
      </c>
      <c r="D726">
        <v>285</v>
      </c>
      <c r="E726" s="2">
        <v>7.0848472222222222E-2</v>
      </c>
      <c r="F726" s="1">
        <v>7.0844907407407412E-2</v>
      </c>
      <c r="G726">
        <v>308</v>
      </c>
      <c r="H726">
        <v>6121.31</v>
      </c>
      <c r="I726">
        <v>0</v>
      </c>
      <c r="J726" t="s">
        <v>387</v>
      </c>
      <c r="K726" t="s">
        <v>22</v>
      </c>
      <c r="L726">
        <v>1</v>
      </c>
      <c r="N726" t="s">
        <v>23</v>
      </c>
      <c r="O726" t="s">
        <v>46</v>
      </c>
      <c r="P726" t="s">
        <v>28</v>
      </c>
      <c r="R726" t="s">
        <v>26</v>
      </c>
      <c r="S726">
        <v>15.9</v>
      </c>
      <c r="T726">
        <v>15.3</v>
      </c>
      <c r="U726">
        <v>15.6</v>
      </c>
      <c r="V726">
        <v>0.6</v>
      </c>
      <c r="W726">
        <v>0.3</v>
      </c>
      <c r="AB726">
        <f t="shared" si="13"/>
        <v>6121.31</v>
      </c>
    </row>
    <row r="727" spans="1:28" x14ac:dyDescent="0.25">
      <c r="A727" t="s">
        <v>450</v>
      </c>
      <c r="B727" t="s">
        <v>386</v>
      </c>
      <c r="C727" s="1">
        <v>0.94097222222222221</v>
      </c>
      <c r="D727">
        <v>285</v>
      </c>
      <c r="E727" s="2">
        <v>7.0848472222222222E-2</v>
      </c>
      <c r="F727" s="1">
        <v>7.0844907407407412E-2</v>
      </c>
      <c r="G727">
        <v>308</v>
      </c>
      <c r="H727">
        <v>6121.31</v>
      </c>
      <c r="I727">
        <v>0</v>
      </c>
      <c r="J727" t="s">
        <v>387</v>
      </c>
      <c r="K727" t="s">
        <v>22</v>
      </c>
      <c r="L727">
        <v>1</v>
      </c>
      <c r="N727" t="s">
        <v>23</v>
      </c>
      <c r="O727" t="s">
        <v>33</v>
      </c>
      <c r="P727" t="s">
        <v>28</v>
      </c>
      <c r="R727" t="s">
        <v>26</v>
      </c>
      <c r="S727">
        <v>15.6</v>
      </c>
      <c r="T727">
        <v>15.3</v>
      </c>
      <c r="U727">
        <v>15.6</v>
      </c>
      <c r="V727">
        <v>0.3</v>
      </c>
      <c r="W727">
        <v>0</v>
      </c>
      <c r="AB727">
        <f t="shared" si="13"/>
        <v>6121.31</v>
      </c>
    </row>
    <row r="728" spans="1:28" x14ac:dyDescent="0.25">
      <c r="A728" t="s">
        <v>450</v>
      </c>
      <c r="B728" t="s">
        <v>386</v>
      </c>
      <c r="C728" s="1">
        <v>0.94097222222222221</v>
      </c>
      <c r="D728">
        <v>285</v>
      </c>
      <c r="E728" s="2">
        <v>7.0848472222222222E-2</v>
      </c>
      <c r="F728" s="1">
        <v>7.0844907407407412E-2</v>
      </c>
      <c r="G728">
        <v>308</v>
      </c>
      <c r="H728">
        <v>6121.31</v>
      </c>
      <c r="I728">
        <v>0</v>
      </c>
      <c r="J728" t="s">
        <v>387</v>
      </c>
      <c r="K728" t="s">
        <v>22</v>
      </c>
      <c r="L728">
        <v>1</v>
      </c>
      <c r="N728" t="s">
        <v>23</v>
      </c>
      <c r="O728" t="s">
        <v>31</v>
      </c>
      <c r="P728" t="s">
        <v>28</v>
      </c>
      <c r="R728" t="s">
        <v>26</v>
      </c>
      <c r="S728">
        <v>15.9</v>
      </c>
      <c r="T728">
        <v>15.3</v>
      </c>
      <c r="U728">
        <v>15.6</v>
      </c>
      <c r="V728">
        <v>0.6</v>
      </c>
      <c r="W728">
        <v>0.3</v>
      </c>
      <c r="AB728">
        <f t="shared" si="13"/>
        <v>6121.31</v>
      </c>
    </row>
    <row r="729" spans="1:28" x14ac:dyDescent="0.25">
      <c r="A729" t="s">
        <v>450</v>
      </c>
      <c r="B729" t="s">
        <v>386</v>
      </c>
      <c r="C729" s="1">
        <v>0.94097222222222221</v>
      </c>
      <c r="D729">
        <v>285</v>
      </c>
      <c r="E729" s="2">
        <v>7.0848472222222222E-2</v>
      </c>
      <c r="F729" s="1">
        <v>7.0844907407407412E-2</v>
      </c>
      <c r="G729">
        <v>308</v>
      </c>
      <c r="H729">
        <v>6121.31</v>
      </c>
      <c r="I729">
        <v>0</v>
      </c>
      <c r="J729" t="s">
        <v>387</v>
      </c>
      <c r="K729" t="s">
        <v>22</v>
      </c>
      <c r="L729">
        <v>1</v>
      </c>
      <c r="N729" t="s">
        <v>23</v>
      </c>
      <c r="O729" t="s">
        <v>42</v>
      </c>
      <c r="P729" t="s">
        <v>28</v>
      </c>
      <c r="R729" t="s">
        <v>26</v>
      </c>
      <c r="S729">
        <v>15</v>
      </c>
      <c r="T729">
        <v>15.3</v>
      </c>
      <c r="U729">
        <v>15.6</v>
      </c>
      <c r="V729">
        <v>-0.3</v>
      </c>
      <c r="W729">
        <v>-0.6</v>
      </c>
      <c r="AB729">
        <f t="shared" si="13"/>
        <v>6121.31</v>
      </c>
    </row>
    <row r="730" spans="1:28" x14ac:dyDescent="0.25">
      <c r="A730" t="s">
        <v>451</v>
      </c>
      <c r="B730" t="s">
        <v>386</v>
      </c>
      <c r="C730" s="1">
        <v>0.94305555555555554</v>
      </c>
      <c r="D730">
        <v>788</v>
      </c>
      <c r="E730" s="2">
        <v>7.2937627314814804E-2</v>
      </c>
      <c r="F730" s="1">
        <v>7.2928240740740738E-2</v>
      </c>
      <c r="G730">
        <v>811</v>
      </c>
      <c r="H730">
        <v>6301.81</v>
      </c>
      <c r="I730">
        <v>0</v>
      </c>
      <c r="J730" t="s">
        <v>387</v>
      </c>
      <c r="K730" t="s">
        <v>22</v>
      </c>
      <c r="L730">
        <v>1</v>
      </c>
      <c r="N730" t="s">
        <v>23</v>
      </c>
      <c r="O730" t="s">
        <v>46</v>
      </c>
      <c r="P730" t="s">
        <v>28</v>
      </c>
      <c r="R730" t="s">
        <v>26</v>
      </c>
      <c r="S730">
        <v>16.3</v>
      </c>
      <c r="T730">
        <v>15.5</v>
      </c>
      <c r="U730">
        <v>15.7</v>
      </c>
      <c r="V730">
        <v>0.8</v>
      </c>
      <c r="W730">
        <v>0.6</v>
      </c>
      <c r="AB730">
        <f t="shared" si="13"/>
        <v>6301.81</v>
      </c>
    </row>
    <row r="731" spans="1:28" x14ac:dyDescent="0.25">
      <c r="A731" t="s">
        <v>451</v>
      </c>
      <c r="B731" t="s">
        <v>386</v>
      </c>
      <c r="C731" s="1">
        <v>0.94305555555555554</v>
      </c>
      <c r="D731">
        <v>788</v>
      </c>
      <c r="E731" s="2">
        <v>7.2937627314814804E-2</v>
      </c>
      <c r="F731" s="1">
        <v>7.2928240740740738E-2</v>
      </c>
      <c r="G731">
        <v>811</v>
      </c>
      <c r="H731">
        <v>6301.81</v>
      </c>
      <c r="I731">
        <v>0</v>
      </c>
      <c r="J731" t="s">
        <v>387</v>
      </c>
      <c r="K731" t="s">
        <v>22</v>
      </c>
      <c r="L731">
        <v>1</v>
      </c>
      <c r="N731" t="s">
        <v>23</v>
      </c>
      <c r="O731" t="s">
        <v>42</v>
      </c>
      <c r="P731" t="s">
        <v>28</v>
      </c>
      <c r="R731" t="s">
        <v>26</v>
      </c>
      <c r="S731">
        <v>15.1</v>
      </c>
      <c r="T731">
        <v>15.5</v>
      </c>
      <c r="U731">
        <v>15.7</v>
      </c>
      <c r="V731">
        <v>-0.4</v>
      </c>
      <c r="W731">
        <v>-0.6</v>
      </c>
      <c r="AB731">
        <f t="shared" si="13"/>
        <v>6301.81</v>
      </c>
    </row>
    <row r="732" spans="1:28" x14ac:dyDescent="0.25">
      <c r="A732" t="s">
        <v>451</v>
      </c>
      <c r="B732" t="s">
        <v>386</v>
      </c>
      <c r="C732" s="1">
        <v>0.94305555555555554</v>
      </c>
      <c r="D732">
        <v>788</v>
      </c>
      <c r="E732" s="2">
        <v>7.2937627314814804E-2</v>
      </c>
      <c r="F732" s="1">
        <v>7.2928240740740738E-2</v>
      </c>
      <c r="G732">
        <v>811</v>
      </c>
      <c r="H732">
        <v>6301.81</v>
      </c>
      <c r="I732">
        <v>0</v>
      </c>
      <c r="J732" t="s">
        <v>387</v>
      </c>
      <c r="K732" t="s">
        <v>22</v>
      </c>
      <c r="L732">
        <v>1</v>
      </c>
      <c r="N732" t="s">
        <v>23</v>
      </c>
      <c r="O732" t="s">
        <v>33</v>
      </c>
      <c r="P732" t="s">
        <v>28</v>
      </c>
      <c r="R732" t="s">
        <v>26</v>
      </c>
      <c r="S732">
        <v>15.5</v>
      </c>
      <c r="T732">
        <v>15.5</v>
      </c>
      <c r="U732">
        <v>15.7</v>
      </c>
      <c r="V732">
        <v>0</v>
      </c>
      <c r="W732">
        <v>-0.2</v>
      </c>
      <c r="AB732">
        <f t="shared" si="13"/>
        <v>6301.81</v>
      </c>
    </row>
    <row r="733" spans="1:28" x14ac:dyDescent="0.25">
      <c r="A733" t="s">
        <v>451</v>
      </c>
      <c r="B733" t="s">
        <v>386</v>
      </c>
      <c r="C733" s="1">
        <v>0.94305555555555554</v>
      </c>
      <c r="D733">
        <v>788</v>
      </c>
      <c r="E733" s="2">
        <v>7.2937627314814804E-2</v>
      </c>
      <c r="F733" s="1">
        <v>7.2928240740740738E-2</v>
      </c>
      <c r="G733">
        <v>811</v>
      </c>
      <c r="H733">
        <v>6301.81</v>
      </c>
      <c r="I733">
        <v>0</v>
      </c>
      <c r="J733" t="s">
        <v>387</v>
      </c>
      <c r="K733" t="s">
        <v>22</v>
      </c>
      <c r="L733">
        <v>1</v>
      </c>
      <c r="N733" t="s">
        <v>23</v>
      </c>
      <c r="O733" t="s">
        <v>31</v>
      </c>
      <c r="P733" t="s">
        <v>28</v>
      </c>
      <c r="R733" t="s">
        <v>26</v>
      </c>
      <c r="S733">
        <v>16.2</v>
      </c>
      <c r="T733">
        <v>15.5</v>
      </c>
      <c r="U733">
        <v>15.7</v>
      </c>
      <c r="V733">
        <v>0.7</v>
      </c>
      <c r="W733">
        <v>0.5</v>
      </c>
      <c r="AB733">
        <f t="shared" si="13"/>
        <v>6301.81</v>
      </c>
    </row>
    <row r="734" spans="1:28" x14ac:dyDescent="0.25">
      <c r="A734" t="s">
        <v>452</v>
      </c>
      <c r="B734" t="s">
        <v>386</v>
      </c>
      <c r="C734" s="1">
        <v>0.94513888888888886</v>
      </c>
      <c r="D734">
        <v>323</v>
      </c>
      <c r="E734" s="2">
        <v>7.5015578703703692E-2</v>
      </c>
      <c r="F734" s="1">
        <v>7.5011574074074064E-2</v>
      </c>
      <c r="G734">
        <v>346</v>
      </c>
      <c r="H734">
        <v>6481.35</v>
      </c>
      <c r="I734">
        <v>0</v>
      </c>
      <c r="J734" t="s">
        <v>387</v>
      </c>
      <c r="K734" t="s">
        <v>22</v>
      </c>
      <c r="L734">
        <v>1</v>
      </c>
      <c r="N734" t="s">
        <v>23</v>
      </c>
      <c r="O734" t="s">
        <v>46</v>
      </c>
      <c r="P734" t="s">
        <v>28</v>
      </c>
      <c r="R734" t="s">
        <v>26</v>
      </c>
      <c r="S734">
        <v>15.9</v>
      </c>
      <c r="T734">
        <v>15.4</v>
      </c>
      <c r="U734">
        <v>15.7</v>
      </c>
      <c r="V734">
        <v>0.5</v>
      </c>
      <c r="W734">
        <v>0.2</v>
      </c>
      <c r="AB734">
        <f t="shared" si="13"/>
        <v>6481.35</v>
      </c>
    </row>
    <row r="735" spans="1:28" x14ac:dyDescent="0.25">
      <c r="A735" t="s">
        <v>452</v>
      </c>
      <c r="B735" t="s">
        <v>386</v>
      </c>
      <c r="C735" s="1">
        <v>0.94513888888888886</v>
      </c>
      <c r="D735">
        <v>323</v>
      </c>
      <c r="E735" s="2">
        <v>7.5015578703703692E-2</v>
      </c>
      <c r="F735" s="1">
        <v>7.5011574074074064E-2</v>
      </c>
      <c r="G735">
        <v>346</v>
      </c>
      <c r="H735">
        <v>6481.35</v>
      </c>
      <c r="I735">
        <v>0</v>
      </c>
      <c r="J735" t="s">
        <v>387</v>
      </c>
      <c r="K735" t="s">
        <v>22</v>
      </c>
      <c r="L735">
        <v>1</v>
      </c>
      <c r="N735" t="s">
        <v>23</v>
      </c>
      <c r="O735" t="s">
        <v>33</v>
      </c>
      <c r="P735" t="s">
        <v>28</v>
      </c>
      <c r="R735" t="s">
        <v>26</v>
      </c>
      <c r="S735">
        <v>15.4</v>
      </c>
      <c r="T735">
        <v>15.4</v>
      </c>
      <c r="U735">
        <v>15.7</v>
      </c>
      <c r="V735">
        <v>0</v>
      </c>
      <c r="W735">
        <v>-0.3</v>
      </c>
      <c r="AB735">
        <f t="shared" si="13"/>
        <v>6481.35</v>
      </c>
    </row>
    <row r="736" spans="1:28" x14ac:dyDescent="0.25">
      <c r="A736" t="s">
        <v>452</v>
      </c>
      <c r="B736" t="s">
        <v>386</v>
      </c>
      <c r="C736" s="1">
        <v>0.94513888888888886</v>
      </c>
      <c r="D736">
        <v>323</v>
      </c>
      <c r="E736" s="2">
        <v>7.5015578703703692E-2</v>
      </c>
      <c r="F736" s="1">
        <v>7.5011574074074064E-2</v>
      </c>
      <c r="G736">
        <v>346</v>
      </c>
      <c r="H736">
        <v>6481.35</v>
      </c>
      <c r="I736">
        <v>0</v>
      </c>
      <c r="J736" t="s">
        <v>387</v>
      </c>
      <c r="K736" t="s">
        <v>22</v>
      </c>
      <c r="L736">
        <v>1</v>
      </c>
      <c r="N736" t="s">
        <v>23</v>
      </c>
      <c r="O736" t="s">
        <v>31</v>
      </c>
      <c r="P736" t="s">
        <v>28</v>
      </c>
      <c r="R736" t="s">
        <v>26</v>
      </c>
      <c r="S736">
        <v>16</v>
      </c>
      <c r="T736">
        <v>15.4</v>
      </c>
      <c r="U736">
        <v>15.7</v>
      </c>
      <c r="V736">
        <v>0.6</v>
      </c>
      <c r="W736">
        <v>0.3</v>
      </c>
      <c r="AB736">
        <f t="shared" si="13"/>
        <v>6481.35</v>
      </c>
    </row>
    <row r="737" spans="1:28" x14ac:dyDescent="0.25">
      <c r="A737" t="s">
        <v>453</v>
      </c>
      <c r="B737" t="s">
        <v>386</v>
      </c>
      <c r="C737" s="1">
        <v>0.9472222222222223</v>
      </c>
      <c r="D737">
        <v>292</v>
      </c>
      <c r="E737" s="2">
        <v>7.7098553240740733E-2</v>
      </c>
      <c r="F737" s="1">
        <v>7.7094907407407418E-2</v>
      </c>
      <c r="G737">
        <v>315</v>
      </c>
      <c r="H737">
        <v>6661.31</v>
      </c>
      <c r="I737">
        <v>0</v>
      </c>
      <c r="J737" t="s">
        <v>387</v>
      </c>
      <c r="K737" t="s">
        <v>22</v>
      </c>
      <c r="L737">
        <v>1</v>
      </c>
      <c r="N737" t="s">
        <v>23</v>
      </c>
      <c r="O737" t="s">
        <v>46</v>
      </c>
      <c r="P737" t="s">
        <v>28</v>
      </c>
      <c r="R737" t="s">
        <v>26</v>
      </c>
      <c r="S737">
        <v>16</v>
      </c>
      <c r="T737">
        <v>15.4</v>
      </c>
      <c r="U737">
        <v>15.7</v>
      </c>
      <c r="V737">
        <v>0.6</v>
      </c>
      <c r="W737">
        <v>0.3</v>
      </c>
      <c r="AB737">
        <f t="shared" si="13"/>
        <v>6661.31</v>
      </c>
    </row>
    <row r="738" spans="1:28" x14ac:dyDescent="0.25">
      <c r="A738" t="s">
        <v>453</v>
      </c>
      <c r="B738" t="s">
        <v>386</v>
      </c>
      <c r="C738" s="1">
        <v>0.9472222222222223</v>
      </c>
      <c r="D738">
        <v>292</v>
      </c>
      <c r="E738" s="2">
        <v>7.7098553240740733E-2</v>
      </c>
      <c r="F738" s="1">
        <v>7.7094907407407418E-2</v>
      </c>
      <c r="G738">
        <v>315</v>
      </c>
      <c r="H738">
        <v>6661.31</v>
      </c>
      <c r="I738">
        <v>0</v>
      </c>
      <c r="J738" t="s">
        <v>387</v>
      </c>
      <c r="K738" t="s">
        <v>22</v>
      </c>
      <c r="L738">
        <v>1</v>
      </c>
      <c r="N738" t="s">
        <v>23</v>
      </c>
      <c r="O738" t="s">
        <v>33</v>
      </c>
      <c r="P738" t="s">
        <v>28</v>
      </c>
      <c r="R738" t="s">
        <v>26</v>
      </c>
      <c r="S738">
        <v>15.8</v>
      </c>
      <c r="T738">
        <v>15.4</v>
      </c>
      <c r="U738">
        <v>15.7</v>
      </c>
      <c r="V738">
        <v>0.4</v>
      </c>
      <c r="W738">
        <v>0.1</v>
      </c>
      <c r="AB738">
        <f t="shared" si="13"/>
        <v>6661.31</v>
      </c>
    </row>
    <row r="739" spans="1:28" x14ac:dyDescent="0.25">
      <c r="A739" t="s">
        <v>453</v>
      </c>
      <c r="B739" t="s">
        <v>386</v>
      </c>
      <c r="C739" s="1">
        <v>0.9472222222222223</v>
      </c>
      <c r="D739">
        <v>292</v>
      </c>
      <c r="E739" s="2">
        <v>7.7098553240740733E-2</v>
      </c>
      <c r="F739" s="1">
        <v>7.7094907407407418E-2</v>
      </c>
      <c r="G739">
        <v>315</v>
      </c>
      <c r="H739">
        <v>6661.31</v>
      </c>
      <c r="I739">
        <v>0</v>
      </c>
      <c r="J739" t="s">
        <v>387</v>
      </c>
      <c r="K739" t="s">
        <v>22</v>
      </c>
      <c r="L739">
        <v>1</v>
      </c>
      <c r="N739" t="s">
        <v>23</v>
      </c>
      <c r="O739" t="s">
        <v>31</v>
      </c>
      <c r="P739" t="s">
        <v>28</v>
      </c>
      <c r="R739" t="s">
        <v>26</v>
      </c>
      <c r="S739">
        <v>15.7</v>
      </c>
      <c r="T739">
        <v>15.4</v>
      </c>
      <c r="U739">
        <v>15.7</v>
      </c>
      <c r="V739">
        <v>0.3</v>
      </c>
      <c r="W739">
        <v>0</v>
      </c>
      <c r="AB739">
        <f t="shared" si="13"/>
        <v>6661.31</v>
      </c>
    </row>
    <row r="740" spans="1:28" x14ac:dyDescent="0.25">
      <c r="A740" t="s">
        <v>454</v>
      </c>
      <c r="B740" t="s">
        <v>386</v>
      </c>
      <c r="C740" s="1">
        <v>0.94807870370370362</v>
      </c>
      <c r="D740">
        <v>589</v>
      </c>
      <c r="E740" s="2">
        <v>7.7958472222222228E-2</v>
      </c>
      <c r="F740" s="1">
        <v>7.795138888888889E-2</v>
      </c>
      <c r="G740">
        <v>612</v>
      </c>
      <c r="H740">
        <v>6735.61</v>
      </c>
      <c r="I740">
        <v>5.3403200000000002</v>
      </c>
      <c r="J740" t="s">
        <v>387</v>
      </c>
      <c r="K740" t="s">
        <v>22</v>
      </c>
      <c r="L740">
        <v>1</v>
      </c>
      <c r="N740" t="s">
        <v>23</v>
      </c>
      <c r="O740" t="s">
        <v>46</v>
      </c>
      <c r="P740" t="s">
        <v>86</v>
      </c>
      <c r="Q740" t="s">
        <v>33</v>
      </c>
      <c r="R740" t="s">
        <v>80</v>
      </c>
      <c r="AB740">
        <f t="shared" si="13"/>
        <v>6735.61</v>
      </c>
    </row>
    <row r="741" spans="1:28" x14ac:dyDescent="0.25">
      <c r="A741" t="s">
        <v>455</v>
      </c>
      <c r="B741" t="s">
        <v>386</v>
      </c>
      <c r="C741" s="1">
        <v>0.94813657407407403</v>
      </c>
      <c r="D741">
        <v>929</v>
      </c>
      <c r="E741" s="2">
        <v>7.8020277777777772E-2</v>
      </c>
      <c r="F741" s="1">
        <v>7.8009259259259264E-2</v>
      </c>
      <c r="G741">
        <v>952</v>
      </c>
      <c r="H741">
        <v>6740.95</v>
      </c>
      <c r="I741">
        <v>0</v>
      </c>
      <c r="J741" t="s">
        <v>387</v>
      </c>
      <c r="K741" t="s">
        <v>22</v>
      </c>
      <c r="L741">
        <v>1</v>
      </c>
      <c r="N741" t="s">
        <v>23</v>
      </c>
      <c r="O741" t="s">
        <v>46</v>
      </c>
      <c r="P741" t="s">
        <v>86</v>
      </c>
      <c r="Q741" t="s">
        <v>33</v>
      </c>
      <c r="R741" t="s">
        <v>88</v>
      </c>
      <c r="AB741">
        <f t="shared" si="13"/>
        <v>6740.95</v>
      </c>
    </row>
    <row r="742" spans="1:28" x14ac:dyDescent="0.25">
      <c r="A742" t="s">
        <v>456</v>
      </c>
      <c r="B742" t="s">
        <v>386</v>
      </c>
      <c r="C742" s="1">
        <v>0.94814814814814818</v>
      </c>
      <c r="D742">
        <v>29</v>
      </c>
      <c r="E742" s="2">
        <v>7.8021446759259261E-2</v>
      </c>
      <c r="F742" s="1">
        <v>7.8020833333333331E-2</v>
      </c>
      <c r="G742">
        <v>53</v>
      </c>
      <c r="H742">
        <v>6741.05</v>
      </c>
      <c r="I742">
        <v>4.1053699999999997</v>
      </c>
      <c r="J742" t="s">
        <v>387</v>
      </c>
      <c r="K742" t="s">
        <v>22</v>
      </c>
      <c r="L742">
        <v>1</v>
      </c>
      <c r="N742" t="s">
        <v>23</v>
      </c>
      <c r="O742" t="s">
        <v>33</v>
      </c>
      <c r="P742" t="s">
        <v>89</v>
      </c>
      <c r="Q742" t="s">
        <v>46</v>
      </c>
      <c r="R742" t="s">
        <v>80</v>
      </c>
      <c r="AB742">
        <f t="shared" si="13"/>
        <v>6741.05</v>
      </c>
    </row>
    <row r="743" spans="1:28" x14ac:dyDescent="0.25">
      <c r="A743" t="s">
        <v>457</v>
      </c>
      <c r="B743" t="s">
        <v>386</v>
      </c>
      <c r="C743" s="1">
        <v>0.94819444444444445</v>
      </c>
      <c r="D743">
        <v>135</v>
      </c>
      <c r="E743" s="2">
        <v>7.8068958333333327E-2</v>
      </c>
      <c r="F743" s="1">
        <v>7.8067129629629625E-2</v>
      </c>
      <c r="G743">
        <v>158</v>
      </c>
      <c r="H743">
        <v>6745.16</v>
      </c>
      <c r="I743">
        <v>0</v>
      </c>
      <c r="J743" t="s">
        <v>387</v>
      </c>
      <c r="K743" t="s">
        <v>22</v>
      </c>
      <c r="L743">
        <v>1</v>
      </c>
      <c r="N743" t="s">
        <v>23</v>
      </c>
      <c r="O743" t="s">
        <v>33</v>
      </c>
      <c r="P743" t="s">
        <v>89</v>
      </c>
      <c r="Q743" t="s">
        <v>46</v>
      </c>
      <c r="R743" t="s">
        <v>88</v>
      </c>
      <c r="AB743">
        <f t="shared" si="13"/>
        <v>6745.16</v>
      </c>
    </row>
    <row r="744" spans="1:28" x14ac:dyDescent="0.25">
      <c r="A744" t="s">
        <v>458</v>
      </c>
      <c r="B744" t="s">
        <v>386</v>
      </c>
      <c r="C744" s="1">
        <v>0.94930555555555562</v>
      </c>
      <c r="D744">
        <v>628</v>
      </c>
      <c r="E744" s="2">
        <v>7.918577546296296E-2</v>
      </c>
      <c r="F744" s="1">
        <v>7.9178240740740743E-2</v>
      </c>
      <c r="G744">
        <v>651</v>
      </c>
      <c r="H744">
        <v>6841.65</v>
      </c>
      <c r="I744">
        <v>0</v>
      </c>
      <c r="J744" t="s">
        <v>387</v>
      </c>
      <c r="K744" t="s">
        <v>22</v>
      </c>
      <c r="L744">
        <v>1</v>
      </c>
      <c r="N744" t="s">
        <v>23</v>
      </c>
      <c r="O744" t="s">
        <v>46</v>
      </c>
      <c r="P744" t="s">
        <v>28</v>
      </c>
      <c r="R744" t="s">
        <v>26</v>
      </c>
      <c r="S744">
        <v>15.8</v>
      </c>
      <c r="T744">
        <v>15.4</v>
      </c>
      <c r="U744">
        <v>15.7</v>
      </c>
      <c r="V744">
        <v>0.4</v>
      </c>
      <c r="W744">
        <v>0.1</v>
      </c>
      <c r="AB744">
        <f t="shared" si="13"/>
        <v>6841.65</v>
      </c>
    </row>
    <row r="745" spans="1:28" x14ac:dyDescent="0.25">
      <c r="A745" t="s">
        <v>458</v>
      </c>
      <c r="B745" t="s">
        <v>386</v>
      </c>
      <c r="C745" s="1">
        <v>0.94930555555555562</v>
      </c>
      <c r="D745">
        <v>628</v>
      </c>
      <c r="E745" s="2">
        <v>7.918577546296296E-2</v>
      </c>
      <c r="F745" s="1">
        <v>7.9178240740740743E-2</v>
      </c>
      <c r="G745">
        <v>651</v>
      </c>
      <c r="H745">
        <v>6841.65</v>
      </c>
      <c r="I745">
        <v>0</v>
      </c>
      <c r="J745" t="s">
        <v>387</v>
      </c>
      <c r="K745" t="s">
        <v>22</v>
      </c>
      <c r="L745">
        <v>1</v>
      </c>
      <c r="N745" t="s">
        <v>23</v>
      </c>
      <c r="O745" t="s">
        <v>33</v>
      </c>
      <c r="P745" t="s">
        <v>28</v>
      </c>
      <c r="R745" t="s">
        <v>26</v>
      </c>
      <c r="S745">
        <v>15.7</v>
      </c>
      <c r="T745">
        <v>15.4</v>
      </c>
      <c r="U745">
        <v>15.7</v>
      </c>
      <c r="V745">
        <v>0.3</v>
      </c>
      <c r="W745">
        <v>0</v>
      </c>
      <c r="AB745">
        <f t="shared" si="13"/>
        <v>6841.65</v>
      </c>
    </row>
    <row r="746" spans="1:28" x14ac:dyDescent="0.25">
      <c r="A746" t="s">
        <v>458</v>
      </c>
      <c r="B746" t="s">
        <v>386</v>
      </c>
      <c r="C746" s="1">
        <v>0.94930555555555562</v>
      </c>
      <c r="D746">
        <v>628</v>
      </c>
      <c r="E746" s="2">
        <v>7.918577546296296E-2</v>
      </c>
      <c r="F746" s="1">
        <v>7.9178240740740743E-2</v>
      </c>
      <c r="G746">
        <v>651</v>
      </c>
      <c r="H746">
        <v>6841.65</v>
      </c>
      <c r="I746">
        <v>0</v>
      </c>
      <c r="J746" t="s">
        <v>387</v>
      </c>
      <c r="K746" t="s">
        <v>22</v>
      </c>
      <c r="L746">
        <v>1</v>
      </c>
      <c r="N746" t="s">
        <v>23</v>
      </c>
      <c r="O746" t="s">
        <v>31</v>
      </c>
      <c r="P746" t="s">
        <v>28</v>
      </c>
      <c r="R746" t="s">
        <v>26</v>
      </c>
      <c r="S746">
        <v>15.6</v>
      </c>
      <c r="T746">
        <v>15.4</v>
      </c>
      <c r="U746">
        <v>15.7</v>
      </c>
      <c r="V746">
        <v>0.2</v>
      </c>
      <c r="W746">
        <v>-0.1</v>
      </c>
      <c r="AB746">
        <f t="shared" si="13"/>
        <v>6841.65</v>
      </c>
    </row>
    <row r="747" spans="1:28" x14ac:dyDescent="0.25">
      <c r="A747" t="s">
        <v>459</v>
      </c>
      <c r="B747" t="s">
        <v>386</v>
      </c>
      <c r="C747" s="1">
        <v>0.95138888888888884</v>
      </c>
      <c r="D747">
        <v>997</v>
      </c>
      <c r="E747" s="2">
        <v>8.1273379629629633E-2</v>
      </c>
      <c r="F747" s="1">
        <v>8.1273148148148136E-2</v>
      </c>
      <c r="G747">
        <v>20</v>
      </c>
      <c r="H747">
        <v>7022.02</v>
      </c>
      <c r="I747">
        <v>0</v>
      </c>
      <c r="J747" t="s">
        <v>387</v>
      </c>
      <c r="K747" t="s">
        <v>22</v>
      </c>
      <c r="L747">
        <v>1</v>
      </c>
      <c r="N747" t="s">
        <v>23</v>
      </c>
      <c r="O747" t="s">
        <v>46</v>
      </c>
      <c r="P747" t="s">
        <v>28</v>
      </c>
      <c r="R747" t="s">
        <v>26</v>
      </c>
      <c r="S747">
        <v>15.6</v>
      </c>
      <c r="T747">
        <v>15.3</v>
      </c>
      <c r="U747">
        <v>15.5</v>
      </c>
      <c r="V747">
        <v>0.3</v>
      </c>
      <c r="W747">
        <v>0.1</v>
      </c>
      <c r="AB747">
        <f t="shared" si="13"/>
        <v>7022.02</v>
      </c>
    </row>
    <row r="748" spans="1:28" x14ac:dyDescent="0.25">
      <c r="A748" t="s">
        <v>459</v>
      </c>
      <c r="B748" t="s">
        <v>386</v>
      </c>
      <c r="C748" s="1">
        <v>0.95138888888888884</v>
      </c>
      <c r="D748">
        <v>997</v>
      </c>
      <c r="E748" s="2">
        <v>8.1273379629629633E-2</v>
      </c>
      <c r="F748" s="1">
        <v>8.1273148148148136E-2</v>
      </c>
      <c r="G748">
        <v>20</v>
      </c>
      <c r="H748">
        <v>7022.02</v>
      </c>
      <c r="I748">
        <v>0</v>
      </c>
      <c r="J748" t="s">
        <v>387</v>
      </c>
      <c r="K748" t="s">
        <v>22</v>
      </c>
      <c r="L748">
        <v>1</v>
      </c>
      <c r="N748" t="s">
        <v>23</v>
      </c>
      <c r="O748" t="s">
        <v>33</v>
      </c>
      <c r="P748" t="s">
        <v>28</v>
      </c>
      <c r="R748" t="s">
        <v>26</v>
      </c>
      <c r="S748">
        <v>15.6</v>
      </c>
      <c r="T748">
        <v>15.3</v>
      </c>
      <c r="U748">
        <v>15.5</v>
      </c>
      <c r="V748">
        <v>0.3</v>
      </c>
      <c r="W748">
        <v>0.1</v>
      </c>
      <c r="AB748">
        <f t="shared" si="13"/>
        <v>7022.02</v>
      </c>
    </row>
    <row r="749" spans="1:28" x14ac:dyDescent="0.25">
      <c r="A749" t="s">
        <v>459</v>
      </c>
      <c r="B749" t="s">
        <v>386</v>
      </c>
      <c r="C749" s="1">
        <v>0.95138888888888884</v>
      </c>
      <c r="D749">
        <v>997</v>
      </c>
      <c r="E749" s="2">
        <v>8.1273379629629633E-2</v>
      </c>
      <c r="F749" s="1">
        <v>8.1273148148148136E-2</v>
      </c>
      <c r="G749">
        <v>20</v>
      </c>
      <c r="H749">
        <v>7022.02</v>
      </c>
      <c r="I749">
        <v>0</v>
      </c>
      <c r="J749" t="s">
        <v>387</v>
      </c>
      <c r="K749" t="s">
        <v>22</v>
      </c>
      <c r="L749">
        <v>1</v>
      </c>
      <c r="N749" t="s">
        <v>23</v>
      </c>
      <c r="O749" t="s">
        <v>31</v>
      </c>
      <c r="P749" t="s">
        <v>28</v>
      </c>
      <c r="R749" t="s">
        <v>26</v>
      </c>
      <c r="S749">
        <v>16.5</v>
      </c>
      <c r="T749">
        <v>15.3</v>
      </c>
      <c r="U749">
        <v>15.5</v>
      </c>
      <c r="V749">
        <v>1.2</v>
      </c>
      <c r="W749">
        <v>1</v>
      </c>
      <c r="AB749">
        <f t="shared" si="13"/>
        <v>7022.02</v>
      </c>
    </row>
    <row r="750" spans="1:28" x14ac:dyDescent="0.25">
      <c r="A750" t="s">
        <v>460</v>
      </c>
      <c r="B750" t="s">
        <v>386</v>
      </c>
      <c r="C750" s="1">
        <v>0.95297453703703694</v>
      </c>
      <c r="D750">
        <v>690</v>
      </c>
      <c r="E750" s="2">
        <v>8.2855474537037038E-2</v>
      </c>
      <c r="F750" s="1">
        <v>8.2847222222222225E-2</v>
      </c>
      <c r="G750">
        <v>713</v>
      </c>
      <c r="H750">
        <v>7158.71</v>
      </c>
      <c r="I750">
        <v>0</v>
      </c>
      <c r="J750" t="s">
        <v>387</v>
      </c>
      <c r="K750" t="s">
        <v>22</v>
      </c>
      <c r="L750">
        <v>1</v>
      </c>
      <c r="N750" t="s">
        <v>23</v>
      </c>
      <c r="O750" t="s">
        <v>78</v>
      </c>
      <c r="P750" t="s">
        <v>79</v>
      </c>
      <c r="R750" t="s">
        <v>88</v>
      </c>
      <c r="AB750">
        <f t="shared" si="13"/>
        <v>7158.71</v>
      </c>
    </row>
    <row r="751" spans="1:28" x14ac:dyDescent="0.25">
      <c r="A751" t="s">
        <v>460</v>
      </c>
      <c r="B751" t="s">
        <v>386</v>
      </c>
      <c r="C751" s="1">
        <v>0.95297453703703694</v>
      </c>
      <c r="D751">
        <v>690</v>
      </c>
      <c r="E751" s="2">
        <v>8.2855474537037038E-2</v>
      </c>
      <c r="F751" s="1">
        <v>8.2847222222222225E-2</v>
      </c>
      <c r="G751">
        <v>713</v>
      </c>
      <c r="H751">
        <v>7158.71</v>
      </c>
      <c r="I751">
        <v>0</v>
      </c>
      <c r="J751" t="s">
        <v>387</v>
      </c>
      <c r="K751" t="s">
        <v>22</v>
      </c>
      <c r="L751">
        <v>1</v>
      </c>
      <c r="N751" t="s">
        <v>23</v>
      </c>
      <c r="O751" t="s">
        <v>81</v>
      </c>
      <c r="P751" t="s">
        <v>79</v>
      </c>
      <c r="R751" t="s">
        <v>88</v>
      </c>
      <c r="AB751">
        <f t="shared" si="13"/>
        <v>7158.71</v>
      </c>
    </row>
    <row r="752" spans="1:28" x14ac:dyDescent="0.25">
      <c r="A752" t="s">
        <v>461</v>
      </c>
      <c r="B752" t="s">
        <v>462</v>
      </c>
      <c r="C752" s="1">
        <v>0.6398611111111111</v>
      </c>
      <c r="D752">
        <v>264</v>
      </c>
      <c r="E752" s="2">
        <v>0</v>
      </c>
      <c r="F752" s="1">
        <v>0</v>
      </c>
      <c r="G752">
        <v>0</v>
      </c>
      <c r="H752">
        <v>0</v>
      </c>
      <c r="I752">
        <v>6192.62</v>
      </c>
      <c r="J752" t="s">
        <v>463</v>
      </c>
      <c r="K752" t="s">
        <v>22</v>
      </c>
      <c r="L752">
        <v>1</v>
      </c>
      <c r="N752" t="s">
        <v>23</v>
      </c>
      <c r="O752" t="s">
        <v>78</v>
      </c>
      <c r="P752" t="s">
        <v>79</v>
      </c>
      <c r="R752" t="s">
        <v>80</v>
      </c>
      <c r="AB752">
        <f>H752+24</f>
        <v>24</v>
      </c>
    </row>
    <row r="753" spans="1:28" x14ac:dyDescent="0.25">
      <c r="A753" t="s">
        <v>461</v>
      </c>
      <c r="B753" t="s">
        <v>462</v>
      </c>
      <c r="C753" s="1">
        <v>0.6398611111111111</v>
      </c>
      <c r="D753">
        <v>264</v>
      </c>
      <c r="E753" s="2">
        <v>0</v>
      </c>
      <c r="F753" s="1">
        <v>0</v>
      </c>
      <c r="G753">
        <v>0</v>
      </c>
      <c r="H753">
        <v>0</v>
      </c>
      <c r="I753">
        <v>6192.62</v>
      </c>
      <c r="J753" t="s">
        <v>463</v>
      </c>
      <c r="K753" t="s">
        <v>22</v>
      </c>
      <c r="L753">
        <v>1</v>
      </c>
      <c r="N753" t="s">
        <v>23</v>
      </c>
      <c r="O753" t="s">
        <v>81</v>
      </c>
      <c r="P753" t="s">
        <v>79</v>
      </c>
      <c r="R753" t="s">
        <v>80</v>
      </c>
      <c r="AB753">
        <f t="shared" ref="AB753:AB816" si="14">H753+24</f>
        <v>24</v>
      </c>
    </row>
    <row r="754" spans="1:28" x14ac:dyDescent="0.25">
      <c r="A754" t="s">
        <v>464</v>
      </c>
      <c r="B754" t="s">
        <v>462</v>
      </c>
      <c r="C754" s="1">
        <v>0.64164351851851853</v>
      </c>
      <c r="D754">
        <v>283</v>
      </c>
      <c r="E754" s="2">
        <v>1.7826273148148148E-3</v>
      </c>
      <c r="F754" s="1">
        <v>1.7824074074074072E-3</v>
      </c>
      <c r="G754">
        <v>19</v>
      </c>
      <c r="H754">
        <v>154.01900000000001</v>
      </c>
      <c r="I754">
        <v>0</v>
      </c>
      <c r="J754" t="s">
        <v>463</v>
      </c>
      <c r="K754" t="s">
        <v>22</v>
      </c>
      <c r="L754">
        <v>1</v>
      </c>
      <c r="N754" t="s">
        <v>23</v>
      </c>
      <c r="O754" t="s">
        <v>36</v>
      </c>
      <c r="P754" t="s">
        <v>25</v>
      </c>
      <c r="R754" t="s">
        <v>26</v>
      </c>
      <c r="S754">
        <v>15</v>
      </c>
      <c r="T754">
        <v>15.5</v>
      </c>
      <c r="U754">
        <v>15.9</v>
      </c>
      <c r="V754">
        <v>-0.5</v>
      </c>
      <c r="W754">
        <v>-0.9</v>
      </c>
      <c r="AB754">
        <f t="shared" si="14"/>
        <v>178.01900000000001</v>
      </c>
    </row>
    <row r="755" spans="1:28" x14ac:dyDescent="0.25">
      <c r="A755" t="s">
        <v>465</v>
      </c>
      <c r="B755" t="s">
        <v>462</v>
      </c>
      <c r="C755" s="1">
        <v>0.64369212962962963</v>
      </c>
      <c r="D755">
        <v>940</v>
      </c>
      <c r="E755" s="2">
        <v>3.8388425925925929E-3</v>
      </c>
      <c r="F755" s="1">
        <v>3.8310185185185183E-3</v>
      </c>
      <c r="G755">
        <v>676</v>
      </c>
      <c r="H755">
        <v>331.67599999999999</v>
      </c>
      <c r="I755">
        <v>0</v>
      </c>
      <c r="J755" t="s">
        <v>463</v>
      </c>
      <c r="K755" t="s">
        <v>22</v>
      </c>
      <c r="L755">
        <v>1</v>
      </c>
      <c r="N755" t="s">
        <v>23</v>
      </c>
      <c r="O755" t="s">
        <v>36</v>
      </c>
      <c r="P755" t="s">
        <v>25</v>
      </c>
      <c r="R755" t="s">
        <v>26</v>
      </c>
      <c r="S755">
        <v>15.1</v>
      </c>
      <c r="T755">
        <v>15.5</v>
      </c>
      <c r="U755">
        <v>16</v>
      </c>
      <c r="V755">
        <v>-0.4</v>
      </c>
      <c r="W755">
        <v>-0.9</v>
      </c>
      <c r="AB755">
        <f t="shared" si="14"/>
        <v>355.67599999999999</v>
      </c>
    </row>
    <row r="756" spans="1:28" x14ac:dyDescent="0.25">
      <c r="A756" t="s">
        <v>466</v>
      </c>
      <c r="B756" t="s">
        <v>462</v>
      </c>
      <c r="C756" s="1">
        <v>0.64372685185185186</v>
      </c>
      <c r="D756">
        <v>711</v>
      </c>
      <c r="E756" s="2">
        <v>3.8709259259259257E-3</v>
      </c>
      <c r="F756" s="1">
        <v>3.8657407407407408E-3</v>
      </c>
      <c r="G756">
        <v>448</v>
      </c>
      <c r="H756">
        <v>334.44799999999998</v>
      </c>
      <c r="I756">
        <v>0</v>
      </c>
      <c r="J756" t="s">
        <v>463</v>
      </c>
      <c r="K756" t="s">
        <v>22</v>
      </c>
      <c r="L756">
        <v>1</v>
      </c>
      <c r="N756" t="s">
        <v>23</v>
      </c>
      <c r="O756" t="s">
        <v>36</v>
      </c>
      <c r="P756" t="s">
        <v>28</v>
      </c>
      <c r="R756" t="s">
        <v>26</v>
      </c>
      <c r="S756">
        <v>15.2</v>
      </c>
      <c r="T756">
        <v>15.5</v>
      </c>
      <c r="U756">
        <v>15.9</v>
      </c>
      <c r="V756">
        <v>-0.3</v>
      </c>
      <c r="W756">
        <v>-0.7</v>
      </c>
      <c r="AB756">
        <f t="shared" si="14"/>
        <v>358.44799999999998</v>
      </c>
    </row>
    <row r="757" spans="1:28" x14ac:dyDescent="0.25">
      <c r="A757" t="s">
        <v>466</v>
      </c>
      <c r="B757" t="s">
        <v>462</v>
      </c>
      <c r="C757" s="1">
        <v>0.64372685185185186</v>
      </c>
      <c r="D757">
        <v>711</v>
      </c>
      <c r="E757" s="2">
        <v>3.8709259259259257E-3</v>
      </c>
      <c r="F757" s="1">
        <v>3.8657407407407408E-3</v>
      </c>
      <c r="G757">
        <v>448</v>
      </c>
      <c r="H757">
        <v>334.44799999999998</v>
      </c>
      <c r="I757">
        <v>0</v>
      </c>
      <c r="J757" t="s">
        <v>463</v>
      </c>
      <c r="K757" t="s">
        <v>22</v>
      </c>
      <c r="L757">
        <v>1</v>
      </c>
      <c r="N757" t="s">
        <v>23</v>
      </c>
      <c r="O757" t="s">
        <v>33</v>
      </c>
      <c r="P757" t="s">
        <v>25</v>
      </c>
      <c r="R757" t="s">
        <v>26</v>
      </c>
      <c r="S757">
        <v>14.8</v>
      </c>
      <c r="T757">
        <v>15.5</v>
      </c>
      <c r="U757">
        <v>15.9</v>
      </c>
      <c r="V757">
        <v>-0.7</v>
      </c>
      <c r="W757">
        <v>-1.1000000000000001</v>
      </c>
      <c r="AB757">
        <f t="shared" si="14"/>
        <v>358.44799999999998</v>
      </c>
    </row>
    <row r="758" spans="1:28" x14ac:dyDescent="0.25">
      <c r="A758" t="s">
        <v>467</v>
      </c>
      <c r="B758" t="s">
        <v>462</v>
      </c>
      <c r="C758" s="1">
        <v>0.64579861111111114</v>
      </c>
      <c r="D758">
        <v>905</v>
      </c>
      <c r="E758" s="2">
        <v>5.9449189814814807E-3</v>
      </c>
      <c r="F758" s="1">
        <v>5.9375000000000009E-3</v>
      </c>
      <c r="G758">
        <v>641</v>
      </c>
      <c r="H758">
        <v>513.64099999999996</v>
      </c>
      <c r="I758">
        <v>0</v>
      </c>
      <c r="J758" t="s">
        <v>463</v>
      </c>
      <c r="K758" t="s">
        <v>22</v>
      </c>
      <c r="L758">
        <v>1</v>
      </c>
      <c r="N758" t="s">
        <v>23</v>
      </c>
      <c r="O758" t="s">
        <v>36</v>
      </c>
      <c r="P758" t="s">
        <v>28</v>
      </c>
      <c r="R758" t="s">
        <v>26</v>
      </c>
      <c r="S758">
        <v>15.7</v>
      </c>
      <c r="T758">
        <v>15.5</v>
      </c>
      <c r="U758">
        <v>15.9</v>
      </c>
      <c r="V758">
        <v>0.2</v>
      </c>
      <c r="W758">
        <v>-0.2</v>
      </c>
      <c r="AB758">
        <f t="shared" si="14"/>
        <v>537.64099999999996</v>
      </c>
    </row>
    <row r="759" spans="1:28" x14ac:dyDescent="0.25">
      <c r="A759" t="s">
        <v>467</v>
      </c>
      <c r="B759" t="s">
        <v>462</v>
      </c>
      <c r="C759" s="1">
        <v>0.64579861111111114</v>
      </c>
      <c r="D759">
        <v>905</v>
      </c>
      <c r="E759" s="2">
        <v>5.9449189814814807E-3</v>
      </c>
      <c r="F759" s="1">
        <v>5.9375000000000009E-3</v>
      </c>
      <c r="G759">
        <v>641</v>
      </c>
      <c r="H759">
        <v>513.64099999999996</v>
      </c>
      <c r="I759">
        <v>0</v>
      </c>
      <c r="J759" t="s">
        <v>463</v>
      </c>
      <c r="K759" t="s">
        <v>22</v>
      </c>
      <c r="L759">
        <v>1</v>
      </c>
      <c r="N759" t="s">
        <v>23</v>
      </c>
      <c r="O759" t="s">
        <v>33</v>
      </c>
      <c r="P759" t="s">
        <v>25</v>
      </c>
      <c r="R759" t="s">
        <v>26</v>
      </c>
      <c r="S759">
        <v>15.4</v>
      </c>
      <c r="T759">
        <v>15.5</v>
      </c>
      <c r="U759">
        <v>15.9</v>
      </c>
      <c r="V759">
        <v>-0.1</v>
      </c>
      <c r="W759">
        <v>-0.5</v>
      </c>
      <c r="AB759">
        <f t="shared" si="14"/>
        <v>537.64099999999996</v>
      </c>
    </row>
    <row r="760" spans="1:28" x14ac:dyDescent="0.25">
      <c r="A760" t="s">
        <v>468</v>
      </c>
      <c r="B760" t="s">
        <v>462</v>
      </c>
      <c r="C760" s="1">
        <v>0.64789351851851851</v>
      </c>
      <c r="D760">
        <v>300</v>
      </c>
      <c r="E760" s="2">
        <v>8.0328240740740742E-3</v>
      </c>
      <c r="F760" s="1">
        <v>8.0324074074074065E-3</v>
      </c>
      <c r="G760">
        <v>36</v>
      </c>
      <c r="H760">
        <v>694.03599999999994</v>
      </c>
      <c r="I760">
        <v>0</v>
      </c>
      <c r="J760" t="s">
        <v>463</v>
      </c>
      <c r="K760" t="s">
        <v>22</v>
      </c>
      <c r="L760">
        <v>1</v>
      </c>
      <c r="N760" t="s">
        <v>23</v>
      </c>
      <c r="O760" t="s">
        <v>36</v>
      </c>
      <c r="P760" t="s">
        <v>28</v>
      </c>
      <c r="R760" t="s">
        <v>26</v>
      </c>
      <c r="S760">
        <v>15.8</v>
      </c>
      <c r="T760">
        <v>15.5</v>
      </c>
      <c r="U760">
        <v>16</v>
      </c>
      <c r="V760">
        <v>0.3</v>
      </c>
      <c r="W760">
        <v>-0.2</v>
      </c>
      <c r="AB760">
        <f t="shared" si="14"/>
        <v>718.03599999999994</v>
      </c>
    </row>
    <row r="761" spans="1:28" x14ac:dyDescent="0.25">
      <c r="A761" t="s">
        <v>468</v>
      </c>
      <c r="B761" t="s">
        <v>462</v>
      </c>
      <c r="C761" s="1">
        <v>0.64789351851851851</v>
      </c>
      <c r="D761">
        <v>300</v>
      </c>
      <c r="E761" s="2">
        <v>8.0328240740740742E-3</v>
      </c>
      <c r="F761" s="1">
        <v>8.0324074074074065E-3</v>
      </c>
      <c r="G761">
        <v>36</v>
      </c>
      <c r="H761">
        <v>694.03599999999994</v>
      </c>
      <c r="I761">
        <v>0</v>
      </c>
      <c r="J761" t="s">
        <v>463</v>
      </c>
      <c r="K761" t="s">
        <v>22</v>
      </c>
      <c r="L761">
        <v>1</v>
      </c>
      <c r="N761" t="s">
        <v>23</v>
      </c>
      <c r="O761" t="s">
        <v>33</v>
      </c>
      <c r="P761" t="s">
        <v>25</v>
      </c>
      <c r="R761" t="s">
        <v>26</v>
      </c>
      <c r="S761">
        <v>15.9</v>
      </c>
      <c r="T761">
        <v>15.5</v>
      </c>
      <c r="U761">
        <v>16</v>
      </c>
      <c r="V761">
        <v>0.4</v>
      </c>
      <c r="W761">
        <v>-0.1</v>
      </c>
      <c r="X761" t="s">
        <v>226</v>
      </c>
      <c r="AB761">
        <f t="shared" si="14"/>
        <v>718.03599999999994</v>
      </c>
    </row>
    <row r="762" spans="1:28" x14ac:dyDescent="0.25">
      <c r="A762" t="s">
        <v>469</v>
      </c>
      <c r="B762" t="s">
        <v>462</v>
      </c>
      <c r="C762" s="1">
        <v>0.64997685185185183</v>
      </c>
      <c r="D762">
        <v>528</v>
      </c>
      <c r="E762" s="2">
        <v>1.0118807870370372E-2</v>
      </c>
      <c r="F762" s="1">
        <v>1.0115740740740741E-2</v>
      </c>
      <c r="G762">
        <v>265</v>
      </c>
      <c r="H762">
        <v>874.26499999999999</v>
      </c>
      <c r="I762">
        <v>0</v>
      </c>
      <c r="J762" t="s">
        <v>463</v>
      </c>
      <c r="K762" t="s">
        <v>22</v>
      </c>
      <c r="L762">
        <v>1</v>
      </c>
      <c r="N762" t="s">
        <v>23</v>
      </c>
      <c r="O762" t="s">
        <v>33</v>
      </c>
      <c r="P762" t="s">
        <v>25</v>
      </c>
      <c r="R762" t="s">
        <v>26</v>
      </c>
      <c r="S762">
        <v>15.7</v>
      </c>
      <c r="T762">
        <v>15.3</v>
      </c>
      <c r="U762">
        <v>15.8</v>
      </c>
      <c r="V762">
        <v>0.4</v>
      </c>
      <c r="W762">
        <v>-0.1</v>
      </c>
      <c r="X762" t="s">
        <v>226</v>
      </c>
      <c r="AB762">
        <f t="shared" si="14"/>
        <v>898.26499999999999</v>
      </c>
    </row>
    <row r="763" spans="1:28" x14ac:dyDescent="0.25">
      <c r="A763" t="s">
        <v>469</v>
      </c>
      <c r="B763" t="s">
        <v>462</v>
      </c>
      <c r="C763" s="1">
        <v>0.64997685185185183</v>
      </c>
      <c r="D763">
        <v>528</v>
      </c>
      <c r="E763" s="2">
        <v>1.0118807870370372E-2</v>
      </c>
      <c r="F763" s="1">
        <v>1.0115740740740741E-2</v>
      </c>
      <c r="G763">
        <v>265</v>
      </c>
      <c r="H763">
        <v>874.26499999999999</v>
      </c>
      <c r="I763">
        <v>0</v>
      </c>
      <c r="J763" t="s">
        <v>463</v>
      </c>
      <c r="K763" t="s">
        <v>22</v>
      </c>
      <c r="L763">
        <v>1</v>
      </c>
      <c r="N763" t="s">
        <v>23</v>
      </c>
      <c r="O763" t="s">
        <v>36</v>
      </c>
      <c r="P763" t="s">
        <v>28</v>
      </c>
      <c r="R763" t="s">
        <v>26</v>
      </c>
      <c r="S763">
        <v>15.8</v>
      </c>
      <c r="T763">
        <v>15.3</v>
      </c>
      <c r="U763">
        <v>15.8</v>
      </c>
      <c r="V763">
        <v>0.5</v>
      </c>
      <c r="W763">
        <v>0</v>
      </c>
      <c r="AB763">
        <f t="shared" si="14"/>
        <v>898.26499999999999</v>
      </c>
    </row>
    <row r="764" spans="1:28" x14ac:dyDescent="0.25">
      <c r="A764" t="s">
        <v>470</v>
      </c>
      <c r="B764" t="s">
        <v>462</v>
      </c>
      <c r="C764" s="1">
        <v>0.65206018518518516</v>
      </c>
      <c r="D764">
        <v>924</v>
      </c>
      <c r="E764" s="2">
        <v>1.2206712962962963E-2</v>
      </c>
      <c r="F764" s="1">
        <v>1.2199074074074072E-2</v>
      </c>
      <c r="G764">
        <v>660</v>
      </c>
      <c r="H764">
        <v>1054.6600000000001</v>
      </c>
      <c r="I764">
        <v>0</v>
      </c>
      <c r="J764" t="s">
        <v>463</v>
      </c>
      <c r="K764" t="s">
        <v>22</v>
      </c>
      <c r="L764">
        <v>1</v>
      </c>
      <c r="N764" t="s">
        <v>23</v>
      </c>
      <c r="O764" t="s">
        <v>33</v>
      </c>
      <c r="P764" t="s">
        <v>25</v>
      </c>
      <c r="R764" t="s">
        <v>26</v>
      </c>
      <c r="S764">
        <v>15.3</v>
      </c>
      <c r="T764">
        <v>15.3</v>
      </c>
      <c r="U764">
        <v>15.7</v>
      </c>
      <c r="V764">
        <v>0</v>
      </c>
      <c r="W764">
        <v>-0.4</v>
      </c>
      <c r="AB764">
        <f t="shared" si="14"/>
        <v>1078.6600000000001</v>
      </c>
    </row>
    <row r="765" spans="1:28" x14ac:dyDescent="0.25">
      <c r="A765" t="s">
        <v>471</v>
      </c>
      <c r="B765" t="s">
        <v>462</v>
      </c>
      <c r="C765" s="1">
        <v>0.65414351851851849</v>
      </c>
      <c r="D765">
        <v>718</v>
      </c>
      <c r="E765" s="2">
        <v>1.4287673611111112E-2</v>
      </c>
      <c r="F765" s="1">
        <v>1.4282407407407409E-2</v>
      </c>
      <c r="G765">
        <v>455</v>
      </c>
      <c r="H765">
        <v>1234.45</v>
      </c>
      <c r="I765">
        <v>0</v>
      </c>
      <c r="J765" t="s">
        <v>463</v>
      </c>
      <c r="K765" t="s">
        <v>22</v>
      </c>
      <c r="L765">
        <v>1</v>
      </c>
      <c r="N765" t="s">
        <v>23</v>
      </c>
      <c r="O765" t="s">
        <v>36</v>
      </c>
      <c r="P765" t="s">
        <v>28</v>
      </c>
      <c r="R765" t="s">
        <v>26</v>
      </c>
      <c r="S765">
        <v>15.8</v>
      </c>
      <c r="T765">
        <v>15.3</v>
      </c>
      <c r="U765">
        <v>15.7</v>
      </c>
      <c r="V765">
        <v>0.5</v>
      </c>
      <c r="W765">
        <v>0.1</v>
      </c>
      <c r="AB765">
        <f t="shared" si="14"/>
        <v>1258.45</v>
      </c>
    </row>
    <row r="766" spans="1:28" x14ac:dyDescent="0.25">
      <c r="A766" t="s">
        <v>472</v>
      </c>
      <c r="B766" t="s">
        <v>462</v>
      </c>
      <c r="C766" s="1">
        <v>0.65482638888888889</v>
      </c>
      <c r="D766">
        <v>181</v>
      </c>
      <c r="E766" s="2">
        <v>1.4964317129629631E-2</v>
      </c>
      <c r="F766" s="1">
        <v>1.4953703703703705E-2</v>
      </c>
      <c r="G766">
        <v>917</v>
      </c>
      <c r="H766">
        <v>1292.92</v>
      </c>
      <c r="I766">
        <v>0</v>
      </c>
      <c r="J766" t="s">
        <v>463</v>
      </c>
      <c r="K766" t="s">
        <v>22</v>
      </c>
      <c r="L766">
        <v>1</v>
      </c>
      <c r="N766" t="s">
        <v>23</v>
      </c>
      <c r="O766" t="s">
        <v>31</v>
      </c>
      <c r="P766" t="s">
        <v>25</v>
      </c>
      <c r="R766" t="s">
        <v>26</v>
      </c>
      <c r="S766">
        <v>16.100000000000001</v>
      </c>
      <c r="T766">
        <v>15.3</v>
      </c>
      <c r="U766">
        <v>15.6</v>
      </c>
      <c r="V766">
        <v>0.8</v>
      </c>
      <c r="W766">
        <v>0.5</v>
      </c>
      <c r="AB766">
        <f t="shared" si="14"/>
        <v>1316.92</v>
      </c>
    </row>
    <row r="767" spans="1:28" x14ac:dyDescent="0.25">
      <c r="A767" t="s">
        <v>473</v>
      </c>
      <c r="B767" t="s">
        <v>462</v>
      </c>
      <c r="C767" s="1">
        <v>0.65491898148148142</v>
      </c>
      <c r="D767">
        <v>528</v>
      </c>
      <c r="E767" s="2">
        <v>1.5060925925925927E-2</v>
      </c>
      <c r="F767" s="1">
        <v>1.5057870370370369E-2</v>
      </c>
      <c r="G767">
        <v>264</v>
      </c>
      <c r="H767">
        <v>1301.26</v>
      </c>
      <c r="I767">
        <v>0</v>
      </c>
      <c r="J767" t="s">
        <v>463</v>
      </c>
      <c r="K767" t="s">
        <v>22</v>
      </c>
      <c r="L767">
        <v>1</v>
      </c>
      <c r="N767" t="s">
        <v>23</v>
      </c>
      <c r="O767" t="s">
        <v>31</v>
      </c>
      <c r="P767" t="s">
        <v>28</v>
      </c>
      <c r="R767" t="s">
        <v>26</v>
      </c>
      <c r="S767">
        <v>16.600000000000001</v>
      </c>
      <c r="T767">
        <v>15.3</v>
      </c>
      <c r="U767">
        <v>15.7</v>
      </c>
      <c r="V767">
        <v>1.3</v>
      </c>
      <c r="W767">
        <v>0.9</v>
      </c>
      <c r="AB767">
        <f t="shared" si="14"/>
        <v>1325.26</v>
      </c>
    </row>
    <row r="768" spans="1:28" x14ac:dyDescent="0.25">
      <c r="A768" t="s">
        <v>474</v>
      </c>
      <c r="B768" t="s">
        <v>462</v>
      </c>
      <c r="C768" s="1">
        <v>0.65498842592592588</v>
      </c>
      <c r="D768">
        <v>70</v>
      </c>
      <c r="E768" s="2">
        <v>1.5125069444444444E-2</v>
      </c>
      <c r="F768" s="1">
        <v>1.511574074074074E-2</v>
      </c>
      <c r="G768">
        <v>806</v>
      </c>
      <c r="H768">
        <v>1306.81</v>
      </c>
      <c r="I768">
        <v>0</v>
      </c>
      <c r="J768" t="s">
        <v>463</v>
      </c>
      <c r="K768" t="s">
        <v>22</v>
      </c>
      <c r="L768">
        <v>1</v>
      </c>
      <c r="N768" t="s">
        <v>23</v>
      </c>
      <c r="O768" t="s">
        <v>31</v>
      </c>
      <c r="P768" t="s">
        <v>28</v>
      </c>
      <c r="R768" t="s">
        <v>26</v>
      </c>
      <c r="S768">
        <v>16.7</v>
      </c>
      <c r="T768">
        <v>15.3</v>
      </c>
      <c r="U768">
        <v>15.7</v>
      </c>
      <c r="V768">
        <v>1.4</v>
      </c>
      <c r="W768">
        <v>1</v>
      </c>
      <c r="AB768">
        <f t="shared" si="14"/>
        <v>1330.81</v>
      </c>
    </row>
    <row r="769" spans="1:28" x14ac:dyDescent="0.25">
      <c r="A769" t="s">
        <v>475</v>
      </c>
      <c r="B769" t="s">
        <v>462</v>
      </c>
      <c r="C769" s="1">
        <v>0.65622685185185181</v>
      </c>
      <c r="D769">
        <v>813</v>
      </c>
      <c r="E769" s="2">
        <v>1.6372094907407406E-2</v>
      </c>
      <c r="F769" s="1">
        <v>1.636574074074074E-2</v>
      </c>
      <c r="G769">
        <v>549</v>
      </c>
      <c r="H769">
        <v>1414.55</v>
      </c>
      <c r="I769">
        <v>0</v>
      </c>
      <c r="J769" t="s">
        <v>463</v>
      </c>
      <c r="K769" t="s">
        <v>22</v>
      </c>
      <c r="L769">
        <v>1</v>
      </c>
      <c r="N769" t="s">
        <v>23</v>
      </c>
      <c r="O769" t="s">
        <v>31</v>
      </c>
      <c r="P769" t="s">
        <v>28</v>
      </c>
      <c r="R769" t="s">
        <v>26</v>
      </c>
      <c r="S769">
        <v>16.399999999999999</v>
      </c>
      <c r="T769">
        <v>15.4</v>
      </c>
      <c r="U769">
        <v>15.8</v>
      </c>
      <c r="V769">
        <v>1</v>
      </c>
      <c r="W769">
        <v>0.6</v>
      </c>
      <c r="AB769">
        <f t="shared" si="14"/>
        <v>1438.55</v>
      </c>
    </row>
    <row r="770" spans="1:28" x14ac:dyDescent="0.25">
      <c r="A770" t="s">
        <v>475</v>
      </c>
      <c r="B770" t="s">
        <v>462</v>
      </c>
      <c r="C770" s="1">
        <v>0.65622685185185181</v>
      </c>
      <c r="D770">
        <v>813</v>
      </c>
      <c r="E770" s="2">
        <v>1.6372094907407406E-2</v>
      </c>
      <c r="F770" s="1">
        <v>1.636574074074074E-2</v>
      </c>
      <c r="G770">
        <v>549</v>
      </c>
      <c r="H770">
        <v>1414.55</v>
      </c>
      <c r="I770">
        <v>0</v>
      </c>
      <c r="J770" t="s">
        <v>463</v>
      </c>
      <c r="K770" t="s">
        <v>22</v>
      </c>
      <c r="L770">
        <v>1</v>
      </c>
      <c r="N770" t="s">
        <v>23</v>
      </c>
      <c r="O770" t="s">
        <v>36</v>
      </c>
      <c r="P770" t="s">
        <v>28</v>
      </c>
      <c r="R770" t="s">
        <v>26</v>
      </c>
      <c r="S770">
        <v>15.8</v>
      </c>
      <c r="T770">
        <v>15.4</v>
      </c>
      <c r="U770">
        <v>15.8</v>
      </c>
      <c r="V770">
        <v>0.4</v>
      </c>
      <c r="W770">
        <v>0</v>
      </c>
      <c r="AB770">
        <f t="shared" si="14"/>
        <v>1438.55</v>
      </c>
    </row>
    <row r="771" spans="1:28" x14ac:dyDescent="0.25">
      <c r="A771" t="s">
        <v>475</v>
      </c>
      <c r="B771" t="s">
        <v>462</v>
      </c>
      <c r="C771" s="1">
        <v>0.65622685185185181</v>
      </c>
      <c r="D771">
        <v>813</v>
      </c>
      <c r="E771" s="2">
        <v>1.6372094907407406E-2</v>
      </c>
      <c r="F771" s="1">
        <v>1.636574074074074E-2</v>
      </c>
      <c r="G771">
        <v>549</v>
      </c>
      <c r="H771">
        <v>1414.55</v>
      </c>
      <c r="I771">
        <v>0</v>
      </c>
      <c r="J771" t="s">
        <v>463</v>
      </c>
      <c r="K771" t="s">
        <v>22</v>
      </c>
      <c r="L771">
        <v>1</v>
      </c>
      <c r="N771" t="s">
        <v>23</v>
      </c>
      <c r="O771" t="s">
        <v>42</v>
      </c>
      <c r="P771" t="s">
        <v>25</v>
      </c>
      <c r="R771" t="s">
        <v>26</v>
      </c>
      <c r="S771">
        <v>18.3</v>
      </c>
      <c r="T771">
        <v>15.4</v>
      </c>
      <c r="U771">
        <v>15.8</v>
      </c>
      <c r="V771">
        <v>2.9</v>
      </c>
      <c r="W771">
        <v>2.5</v>
      </c>
      <c r="X771" t="s">
        <v>226</v>
      </c>
      <c r="AB771">
        <f t="shared" si="14"/>
        <v>1438.55</v>
      </c>
    </row>
    <row r="772" spans="1:28" x14ac:dyDescent="0.25">
      <c r="A772" t="s">
        <v>476</v>
      </c>
      <c r="B772" t="s">
        <v>462</v>
      </c>
      <c r="C772" s="1">
        <v>0.65832175925925929</v>
      </c>
      <c r="D772">
        <v>42</v>
      </c>
      <c r="E772" s="2">
        <v>1.8458078703703706E-2</v>
      </c>
      <c r="F772" s="1">
        <v>1.8449074074074073E-2</v>
      </c>
      <c r="G772">
        <v>778</v>
      </c>
      <c r="H772">
        <v>1594.78</v>
      </c>
      <c r="I772">
        <v>0</v>
      </c>
      <c r="J772" t="s">
        <v>463</v>
      </c>
      <c r="K772" t="s">
        <v>22</v>
      </c>
      <c r="L772">
        <v>1</v>
      </c>
      <c r="N772" t="s">
        <v>23</v>
      </c>
      <c r="O772" t="s">
        <v>33</v>
      </c>
      <c r="P772" t="s">
        <v>25</v>
      </c>
      <c r="R772" t="s">
        <v>26</v>
      </c>
      <c r="S772">
        <v>15.2</v>
      </c>
      <c r="T772">
        <v>15.2</v>
      </c>
      <c r="U772">
        <v>15.6</v>
      </c>
      <c r="V772">
        <v>0</v>
      </c>
      <c r="W772">
        <v>-0.4</v>
      </c>
      <c r="AB772">
        <f t="shared" si="14"/>
        <v>1618.78</v>
      </c>
    </row>
    <row r="773" spans="1:28" x14ac:dyDescent="0.25">
      <c r="A773" t="s">
        <v>476</v>
      </c>
      <c r="B773" t="s">
        <v>462</v>
      </c>
      <c r="C773" s="1">
        <v>0.65832175925925929</v>
      </c>
      <c r="D773">
        <v>42</v>
      </c>
      <c r="E773" s="2">
        <v>1.8458078703703706E-2</v>
      </c>
      <c r="F773" s="1">
        <v>1.8449074074074073E-2</v>
      </c>
      <c r="G773">
        <v>778</v>
      </c>
      <c r="H773">
        <v>1594.78</v>
      </c>
      <c r="I773">
        <v>0</v>
      </c>
      <c r="J773" t="s">
        <v>463</v>
      </c>
      <c r="K773" t="s">
        <v>22</v>
      </c>
      <c r="L773">
        <v>1</v>
      </c>
      <c r="N773" t="s">
        <v>23</v>
      </c>
      <c r="O773" t="s">
        <v>36</v>
      </c>
      <c r="P773" t="s">
        <v>28</v>
      </c>
      <c r="R773" t="s">
        <v>26</v>
      </c>
      <c r="S773">
        <v>15.7</v>
      </c>
      <c r="T773">
        <v>15.2</v>
      </c>
      <c r="U773">
        <v>15.6</v>
      </c>
      <c r="V773">
        <v>0.5</v>
      </c>
      <c r="W773">
        <v>0.1</v>
      </c>
      <c r="AB773">
        <f t="shared" si="14"/>
        <v>1618.78</v>
      </c>
    </row>
    <row r="774" spans="1:28" x14ac:dyDescent="0.25">
      <c r="A774" t="s">
        <v>477</v>
      </c>
      <c r="B774" t="s">
        <v>462</v>
      </c>
      <c r="C774" s="1">
        <v>0.65894675925925927</v>
      </c>
      <c r="D774">
        <v>130</v>
      </c>
      <c r="E774" s="2">
        <v>1.9084097222222225E-2</v>
      </c>
      <c r="F774" s="1">
        <v>1.9074074074074073E-2</v>
      </c>
      <c r="G774">
        <v>866</v>
      </c>
      <c r="H774">
        <v>1648.87</v>
      </c>
      <c r="I774">
        <v>2.4373200000000002</v>
      </c>
      <c r="J774" t="s">
        <v>463</v>
      </c>
      <c r="K774" t="s">
        <v>22</v>
      </c>
      <c r="L774">
        <v>1</v>
      </c>
      <c r="N774" t="s">
        <v>23</v>
      </c>
      <c r="O774" t="s">
        <v>24</v>
      </c>
      <c r="P774" t="s">
        <v>89</v>
      </c>
      <c r="Q774" t="s">
        <v>36</v>
      </c>
      <c r="R774" t="s">
        <v>80</v>
      </c>
      <c r="AB774">
        <f t="shared" si="14"/>
        <v>1672.87</v>
      </c>
    </row>
    <row r="775" spans="1:28" x14ac:dyDescent="0.25">
      <c r="A775" t="s">
        <v>478</v>
      </c>
      <c r="B775" t="s">
        <v>462</v>
      </c>
      <c r="C775" s="1">
        <v>0.65896990740740746</v>
      </c>
      <c r="D775">
        <v>567</v>
      </c>
      <c r="E775" s="2">
        <v>1.9112314814814815E-2</v>
      </c>
      <c r="F775" s="1">
        <v>1.9108796296296294E-2</v>
      </c>
      <c r="G775">
        <v>304</v>
      </c>
      <c r="H775">
        <v>1651.3</v>
      </c>
      <c r="I775">
        <v>0</v>
      </c>
      <c r="J775" t="s">
        <v>463</v>
      </c>
      <c r="K775" t="s">
        <v>22</v>
      </c>
      <c r="L775">
        <v>1</v>
      </c>
      <c r="N775" t="s">
        <v>23</v>
      </c>
      <c r="O775" t="s">
        <v>24</v>
      </c>
      <c r="P775" t="s">
        <v>89</v>
      </c>
      <c r="Q775" t="s">
        <v>36</v>
      </c>
      <c r="R775" t="s">
        <v>88</v>
      </c>
      <c r="AB775">
        <f t="shared" si="14"/>
        <v>1675.3</v>
      </c>
    </row>
    <row r="776" spans="1:28" x14ac:dyDescent="0.25">
      <c r="A776" t="s">
        <v>479</v>
      </c>
      <c r="B776" t="s">
        <v>462</v>
      </c>
      <c r="C776" s="1">
        <v>0.66039351851851846</v>
      </c>
      <c r="D776">
        <v>502</v>
      </c>
      <c r="E776" s="2">
        <v>2.0535162037037039E-2</v>
      </c>
      <c r="F776" s="1">
        <v>2.0532407407407405E-2</v>
      </c>
      <c r="G776">
        <v>238</v>
      </c>
      <c r="H776">
        <v>1774.24</v>
      </c>
      <c r="I776">
        <v>0</v>
      </c>
      <c r="J776" t="s">
        <v>463</v>
      </c>
      <c r="K776" t="s">
        <v>22</v>
      </c>
      <c r="L776">
        <v>1</v>
      </c>
      <c r="N776" t="s">
        <v>23</v>
      </c>
      <c r="O776" t="s">
        <v>33</v>
      </c>
      <c r="P776" t="s">
        <v>25</v>
      </c>
      <c r="R776" t="s">
        <v>26</v>
      </c>
      <c r="S776">
        <v>15.7</v>
      </c>
      <c r="T776">
        <v>15.2</v>
      </c>
      <c r="U776">
        <v>15.7</v>
      </c>
      <c r="V776">
        <v>0.5</v>
      </c>
      <c r="W776">
        <v>0</v>
      </c>
      <c r="AB776">
        <f t="shared" si="14"/>
        <v>1798.24</v>
      </c>
    </row>
    <row r="777" spans="1:28" x14ac:dyDescent="0.25">
      <c r="A777" t="s">
        <v>479</v>
      </c>
      <c r="B777" t="s">
        <v>462</v>
      </c>
      <c r="C777" s="1">
        <v>0.66039351851851846</v>
      </c>
      <c r="D777">
        <v>502</v>
      </c>
      <c r="E777" s="2">
        <v>2.0535162037037039E-2</v>
      </c>
      <c r="F777" s="1">
        <v>2.0532407407407405E-2</v>
      </c>
      <c r="G777">
        <v>238</v>
      </c>
      <c r="H777">
        <v>1774.24</v>
      </c>
      <c r="I777">
        <v>0</v>
      </c>
      <c r="J777" t="s">
        <v>463</v>
      </c>
      <c r="K777" t="s">
        <v>22</v>
      </c>
      <c r="L777">
        <v>1</v>
      </c>
      <c r="N777" t="s">
        <v>23</v>
      </c>
      <c r="O777" t="s">
        <v>42</v>
      </c>
      <c r="P777" t="s">
        <v>25</v>
      </c>
      <c r="R777" t="s">
        <v>26</v>
      </c>
      <c r="S777">
        <v>17.5</v>
      </c>
      <c r="T777">
        <v>15.2</v>
      </c>
      <c r="U777">
        <v>15.7</v>
      </c>
      <c r="V777">
        <v>2.2999999999999998</v>
      </c>
      <c r="W777">
        <v>1.8</v>
      </c>
      <c r="X777" t="s">
        <v>226</v>
      </c>
      <c r="AB777">
        <f t="shared" si="14"/>
        <v>1798.24</v>
      </c>
    </row>
    <row r="778" spans="1:28" x14ac:dyDescent="0.25">
      <c r="A778" t="s">
        <v>480</v>
      </c>
      <c r="B778" t="s">
        <v>462</v>
      </c>
      <c r="C778" s="1">
        <v>0.66248842592592594</v>
      </c>
      <c r="D778">
        <v>398</v>
      </c>
      <c r="E778" s="2">
        <v>2.2628877314814815E-2</v>
      </c>
      <c r="F778" s="1">
        <v>2.2627314814814819E-2</v>
      </c>
      <c r="G778">
        <v>135</v>
      </c>
      <c r="H778">
        <v>1955.13</v>
      </c>
      <c r="I778">
        <v>0</v>
      </c>
      <c r="J778" t="s">
        <v>463</v>
      </c>
      <c r="K778" t="s">
        <v>22</v>
      </c>
      <c r="L778">
        <v>1</v>
      </c>
      <c r="N778" t="s">
        <v>23</v>
      </c>
      <c r="O778" t="s">
        <v>24</v>
      </c>
      <c r="P778" t="s">
        <v>25</v>
      </c>
      <c r="R778" t="s">
        <v>26</v>
      </c>
      <c r="S778">
        <v>17.399999999999999</v>
      </c>
      <c r="T778">
        <v>15.3</v>
      </c>
      <c r="U778">
        <v>15.8</v>
      </c>
      <c r="V778">
        <v>2.1</v>
      </c>
      <c r="W778">
        <v>1.6</v>
      </c>
      <c r="AB778">
        <f t="shared" si="14"/>
        <v>1979.13</v>
      </c>
    </row>
    <row r="779" spans="1:28" x14ac:dyDescent="0.25">
      <c r="A779" t="s">
        <v>480</v>
      </c>
      <c r="B779" t="s">
        <v>462</v>
      </c>
      <c r="C779" s="1">
        <v>0.66248842592592594</v>
      </c>
      <c r="D779">
        <v>398</v>
      </c>
      <c r="E779" s="2">
        <v>2.2628877314814815E-2</v>
      </c>
      <c r="F779" s="1">
        <v>2.2627314814814819E-2</v>
      </c>
      <c r="G779">
        <v>135</v>
      </c>
      <c r="H779">
        <v>1955.13</v>
      </c>
      <c r="I779">
        <v>0</v>
      </c>
      <c r="J779" t="s">
        <v>463</v>
      </c>
      <c r="K779" t="s">
        <v>22</v>
      </c>
      <c r="L779">
        <v>1</v>
      </c>
      <c r="N779" t="s">
        <v>23</v>
      </c>
      <c r="O779" t="s">
        <v>33</v>
      </c>
      <c r="P779" t="s">
        <v>25</v>
      </c>
      <c r="R779" t="s">
        <v>26</v>
      </c>
      <c r="S779">
        <v>15.9</v>
      </c>
      <c r="T779">
        <v>15.3</v>
      </c>
      <c r="U779">
        <v>15.8</v>
      </c>
      <c r="V779">
        <v>0.6</v>
      </c>
      <c r="W779">
        <v>0.1</v>
      </c>
      <c r="AB779">
        <f t="shared" si="14"/>
        <v>1979.13</v>
      </c>
    </row>
    <row r="780" spans="1:28" x14ac:dyDescent="0.25">
      <c r="A780" t="s">
        <v>480</v>
      </c>
      <c r="B780" t="s">
        <v>462</v>
      </c>
      <c r="C780" s="1">
        <v>0.66248842592592594</v>
      </c>
      <c r="D780">
        <v>398</v>
      </c>
      <c r="E780" s="2">
        <v>2.2628877314814815E-2</v>
      </c>
      <c r="F780" s="1">
        <v>2.2627314814814819E-2</v>
      </c>
      <c r="G780">
        <v>135</v>
      </c>
      <c r="H780">
        <v>1955.13</v>
      </c>
      <c r="I780">
        <v>0</v>
      </c>
      <c r="J780" t="s">
        <v>463</v>
      </c>
      <c r="K780" t="s">
        <v>22</v>
      </c>
      <c r="L780">
        <v>1</v>
      </c>
      <c r="N780" t="s">
        <v>23</v>
      </c>
      <c r="O780" t="s">
        <v>36</v>
      </c>
      <c r="P780" t="s">
        <v>28</v>
      </c>
      <c r="R780" t="s">
        <v>26</v>
      </c>
      <c r="S780">
        <v>16.8</v>
      </c>
      <c r="T780">
        <v>15.3</v>
      </c>
      <c r="U780">
        <v>15.8</v>
      </c>
      <c r="V780">
        <v>1.5</v>
      </c>
      <c r="W780">
        <v>1</v>
      </c>
      <c r="AB780">
        <f t="shared" si="14"/>
        <v>1979.13</v>
      </c>
    </row>
    <row r="781" spans="1:28" x14ac:dyDescent="0.25">
      <c r="A781" t="s">
        <v>481</v>
      </c>
      <c r="B781" t="s">
        <v>462</v>
      </c>
      <c r="C781" s="1">
        <v>0.66457175925925926</v>
      </c>
      <c r="D781">
        <v>526</v>
      </c>
      <c r="E781" s="2">
        <v>2.4713692129629625E-2</v>
      </c>
      <c r="F781" s="1">
        <v>2.4710648148148148E-2</v>
      </c>
      <c r="G781">
        <v>263</v>
      </c>
      <c r="H781">
        <v>2135.2600000000002</v>
      </c>
      <c r="I781">
        <v>0</v>
      </c>
      <c r="J781" t="s">
        <v>463</v>
      </c>
      <c r="K781" t="s">
        <v>22</v>
      </c>
      <c r="L781">
        <v>1</v>
      </c>
      <c r="N781" t="s">
        <v>23</v>
      </c>
      <c r="O781" t="s">
        <v>42</v>
      </c>
      <c r="P781" t="s">
        <v>25</v>
      </c>
      <c r="R781" t="s">
        <v>26</v>
      </c>
      <c r="S781">
        <v>17.3</v>
      </c>
      <c r="T781">
        <v>15</v>
      </c>
      <c r="U781">
        <v>15.4</v>
      </c>
      <c r="V781">
        <v>2.2999999999999998</v>
      </c>
      <c r="W781">
        <v>1.9</v>
      </c>
      <c r="X781" t="s">
        <v>226</v>
      </c>
      <c r="AB781">
        <f t="shared" si="14"/>
        <v>2159.2600000000002</v>
      </c>
    </row>
    <row r="782" spans="1:28" x14ac:dyDescent="0.25">
      <c r="A782" t="s">
        <v>482</v>
      </c>
      <c r="B782" t="s">
        <v>462</v>
      </c>
      <c r="C782" s="1">
        <v>0.67498842592592589</v>
      </c>
      <c r="D782">
        <v>901</v>
      </c>
      <c r="E782" s="2">
        <v>3.5134687499999998E-2</v>
      </c>
      <c r="F782" s="1">
        <v>3.5127314814814813E-2</v>
      </c>
      <c r="G782">
        <v>637</v>
      </c>
      <c r="H782">
        <v>3035.64</v>
      </c>
      <c r="I782">
        <v>0</v>
      </c>
      <c r="J782" t="s">
        <v>463</v>
      </c>
      <c r="K782" t="s">
        <v>22</v>
      </c>
      <c r="L782">
        <v>1</v>
      </c>
      <c r="N782" t="s">
        <v>23</v>
      </c>
      <c r="O782" t="s">
        <v>46</v>
      </c>
      <c r="P782" t="s">
        <v>25</v>
      </c>
      <c r="R782" t="s">
        <v>26</v>
      </c>
      <c r="S782">
        <v>15.1</v>
      </c>
      <c r="T782">
        <v>14.9</v>
      </c>
      <c r="U782">
        <v>15.3</v>
      </c>
      <c r="V782">
        <v>0.2</v>
      </c>
      <c r="W782">
        <v>-0.2</v>
      </c>
      <c r="AB782">
        <f t="shared" si="14"/>
        <v>3059.64</v>
      </c>
    </row>
    <row r="783" spans="1:28" x14ac:dyDescent="0.25">
      <c r="A783" t="s">
        <v>482</v>
      </c>
      <c r="B783" t="s">
        <v>462</v>
      </c>
      <c r="C783" s="1">
        <v>0.67498842592592589</v>
      </c>
      <c r="D783">
        <v>901</v>
      </c>
      <c r="E783" s="2">
        <v>3.5134687499999998E-2</v>
      </c>
      <c r="F783" s="1">
        <v>3.5127314814814813E-2</v>
      </c>
      <c r="G783">
        <v>637</v>
      </c>
      <c r="H783">
        <v>3035.64</v>
      </c>
      <c r="I783">
        <v>0</v>
      </c>
      <c r="J783" t="s">
        <v>463</v>
      </c>
      <c r="K783" t="s">
        <v>22</v>
      </c>
      <c r="L783">
        <v>1</v>
      </c>
      <c r="N783" t="s">
        <v>23</v>
      </c>
      <c r="O783" t="s">
        <v>33</v>
      </c>
      <c r="P783" t="s">
        <v>25</v>
      </c>
      <c r="R783" t="s">
        <v>26</v>
      </c>
      <c r="S783">
        <v>15.8</v>
      </c>
      <c r="T783">
        <v>14.9</v>
      </c>
      <c r="U783">
        <v>15.3</v>
      </c>
      <c r="V783">
        <v>0.9</v>
      </c>
      <c r="W783">
        <v>0.5</v>
      </c>
      <c r="AB783">
        <f t="shared" si="14"/>
        <v>3059.64</v>
      </c>
    </row>
    <row r="784" spans="1:28" x14ac:dyDescent="0.25">
      <c r="A784" t="s">
        <v>482</v>
      </c>
      <c r="B784" t="s">
        <v>462</v>
      </c>
      <c r="C784" s="1">
        <v>0.67498842592592589</v>
      </c>
      <c r="D784">
        <v>901</v>
      </c>
      <c r="E784" s="2">
        <v>3.5134687499999998E-2</v>
      </c>
      <c r="F784" s="1">
        <v>3.5127314814814813E-2</v>
      </c>
      <c r="G784">
        <v>637</v>
      </c>
      <c r="H784">
        <v>3035.64</v>
      </c>
      <c r="I784">
        <v>0</v>
      </c>
      <c r="J784" t="s">
        <v>463</v>
      </c>
      <c r="K784" t="s">
        <v>22</v>
      </c>
      <c r="L784">
        <v>1</v>
      </c>
      <c r="N784" t="s">
        <v>23</v>
      </c>
      <c r="O784" t="s">
        <v>31</v>
      </c>
      <c r="P784" t="s">
        <v>28</v>
      </c>
      <c r="R784" t="s">
        <v>26</v>
      </c>
      <c r="S784">
        <v>16.5</v>
      </c>
      <c r="T784">
        <v>14.9</v>
      </c>
      <c r="U784">
        <v>15.3</v>
      </c>
      <c r="V784">
        <v>1.6</v>
      </c>
      <c r="W784">
        <v>1.2</v>
      </c>
      <c r="AB784">
        <f t="shared" si="14"/>
        <v>3059.64</v>
      </c>
    </row>
    <row r="785" spans="1:28" x14ac:dyDescent="0.25">
      <c r="A785" t="s">
        <v>483</v>
      </c>
      <c r="B785" t="s">
        <v>462</v>
      </c>
      <c r="C785" s="1">
        <v>0.6791666666666667</v>
      </c>
      <c r="D785">
        <v>57</v>
      </c>
      <c r="E785" s="2">
        <v>3.9303159722222224E-2</v>
      </c>
      <c r="F785" s="1">
        <v>3.9293981481481485E-2</v>
      </c>
      <c r="G785">
        <v>793</v>
      </c>
      <c r="H785">
        <v>3395.79</v>
      </c>
      <c r="I785">
        <v>0</v>
      </c>
      <c r="J785" t="s">
        <v>463</v>
      </c>
      <c r="K785" t="s">
        <v>22</v>
      </c>
      <c r="L785">
        <v>1</v>
      </c>
      <c r="N785" t="s">
        <v>23</v>
      </c>
      <c r="O785" t="s">
        <v>46</v>
      </c>
      <c r="P785" t="s">
        <v>25</v>
      </c>
      <c r="R785" t="s">
        <v>26</v>
      </c>
      <c r="S785">
        <v>14.7</v>
      </c>
      <c r="T785">
        <v>15.1</v>
      </c>
      <c r="U785">
        <v>15.6</v>
      </c>
      <c r="V785">
        <v>-0.4</v>
      </c>
      <c r="W785">
        <v>-0.9</v>
      </c>
      <c r="AB785">
        <f t="shared" si="14"/>
        <v>3419.79</v>
      </c>
    </row>
    <row r="786" spans="1:28" x14ac:dyDescent="0.25">
      <c r="A786" t="s">
        <v>483</v>
      </c>
      <c r="B786" t="s">
        <v>462</v>
      </c>
      <c r="C786" s="1">
        <v>0.6791666666666667</v>
      </c>
      <c r="D786">
        <v>57</v>
      </c>
      <c r="E786" s="2">
        <v>3.9303159722222224E-2</v>
      </c>
      <c r="F786" s="1">
        <v>3.9293981481481485E-2</v>
      </c>
      <c r="G786">
        <v>793</v>
      </c>
      <c r="H786">
        <v>3395.79</v>
      </c>
      <c r="I786">
        <v>0</v>
      </c>
      <c r="J786" t="s">
        <v>463</v>
      </c>
      <c r="K786" t="s">
        <v>22</v>
      </c>
      <c r="L786">
        <v>1</v>
      </c>
      <c r="N786" t="s">
        <v>23</v>
      </c>
      <c r="O786" t="s">
        <v>33</v>
      </c>
      <c r="P786" t="s">
        <v>25</v>
      </c>
      <c r="R786" t="s">
        <v>26</v>
      </c>
      <c r="S786">
        <v>15.7</v>
      </c>
      <c r="T786">
        <v>15.1</v>
      </c>
      <c r="U786">
        <v>15.6</v>
      </c>
      <c r="V786">
        <v>0.6</v>
      </c>
      <c r="W786">
        <v>0.1</v>
      </c>
      <c r="AB786">
        <f t="shared" si="14"/>
        <v>3419.79</v>
      </c>
    </row>
    <row r="787" spans="1:28" x14ac:dyDescent="0.25">
      <c r="A787" t="s">
        <v>484</v>
      </c>
      <c r="B787" t="s">
        <v>462</v>
      </c>
      <c r="C787" s="1">
        <v>0.68057870370370377</v>
      </c>
      <c r="D787">
        <v>758</v>
      </c>
      <c r="E787" s="2">
        <v>4.0723310185185185E-2</v>
      </c>
      <c r="F787" s="1">
        <v>4.071759259259259E-2</v>
      </c>
      <c r="G787">
        <v>494</v>
      </c>
      <c r="H787">
        <v>3518.49</v>
      </c>
      <c r="I787">
        <v>0</v>
      </c>
      <c r="J787" t="s">
        <v>463</v>
      </c>
      <c r="K787" t="s">
        <v>22</v>
      </c>
      <c r="L787">
        <v>1</v>
      </c>
      <c r="N787" t="s">
        <v>23</v>
      </c>
      <c r="O787" t="s">
        <v>33</v>
      </c>
      <c r="P787" t="s">
        <v>25</v>
      </c>
      <c r="R787" t="s">
        <v>26</v>
      </c>
      <c r="S787">
        <v>16.100000000000001</v>
      </c>
      <c r="T787">
        <v>15.3</v>
      </c>
      <c r="U787">
        <v>15.6</v>
      </c>
      <c r="V787">
        <v>0.8</v>
      </c>
      <c r="W787">
        <v>0.5</v>
      </c>
      <c r="AB787">
        <f t="shared" si="14"/>
        <v>3542.49</v>
      </c>
    </row>
    <row r="788" spans="1:28" x14ac:dyDescent="0.25">
      <c r="A788" t="s">
        <v>485</v>
      </c>
      <c r="B788" t="s">
        <v>462</v>
      </c>
      <c r="C788" s="1">
        <v>0.68065972222222226</v>
      </c>
      <c r="D788">
        <v>703</v>
      </c>
      <c r="E788" s="2">
        <v>4.0803692129629629E-2</v>
      </c>
      <c r="F788" s="1">
        <v>4.0798611111111112E-2</v>
      </c>
      <c r="G788">
        <v>439</v>
      </c>
      <c r="H788">
        <v>3525.44</v>
      </c>
      <c r="I788">
        <v>0</v>
      </c>
      <c r="J788" t="s">
        <v>463</v>
      </c>
      <c r="K788" t="s">
        <v>22</v>
      </c>
      <c r="L788">
        <v>1</v>
      </c>
      <c r="N788" t="s">
        <v>23</v>
      </c>
      <c r="O788" t="s">
        <v>33</v>
      </c>
      <c r="P788" t="s">
        <v>28</v>
      </c>
      <c r="R788" t="s">
        <v>26</v>
      </c>
      <c r="S788">
        <v>16.399999999999999</v>
      </c>
      <c r="T788">
        <v>15.3</v>
      </c>
      <c r="U788">
        <v>15.7</v>
      </c>
      <c r="V788">
        <v>1.1000000000000001</v>
      </c>
      <c r="W788">
        <v>0.7</v>
      </c>
      <c r="AB788">
        <f t="shared" si="14"/>
        <v>3549.44</v>
      </c>
    </row>
    <row r="789" spans="1:28" x14ac:dyDescent="0.25">
      <c r="A789" t="s">
        <v>486</v>
      </c>
      <c r="B789" t="s">
        <v>462</v>
      </c>
      <c r="C789" s="1">
        <v>0.68125000000000002</v>
      </c>
      <c r="D789">
        <v>85</v>
      </c>
      <c r="E789" s="2">
        <v>4.1386817129629633E-2</v>
      </c>
      <c r="F789" s="1">
        <v>4.1377314814814818E-2</v>
      </c>
      <c r="G789">
        <v>821</v>
      </c>
      <c r="H789">
        <v>3575.82</v>
      </c>
      <c r="I789">
        <v>0</v>
      </c>
      <c r="J789" t="s">
        <v>463</v>
      </c>
      <c r="K789" t="s">
        <v>22</v>
      </c>
      <c r="L789">
        <v>1</v>
      </c>
      <c r="N789" t="s">
        <v>23</v>
      </c>
      <c r="O789" t="s">
        <v>33</v>
      </c>
      <c r="P789" t="s">
        <v>28</v>
      </c>
      <c r="R789" t="s">
        <v>26</v>
      </c>
      <c r="S789">
        <v>16.100000000000001</v>
      </c>
      <c r="T789">
        <v>15.2</v>
      </c>
      <c r="U789">
        <v>15.6</v>
      </c>
      <c r="V789">
        <v>0.9</v>
      </c>
      <c r="W789">
        <v>0.5</v>
      </c>
      <c r="AB789">
        <f t="shared" si="14"/>
        <v>3599.82</v>
      </c>
    </row>
    <row r="790" spans="1:28" x14ac:dyDescent="0.25">
      <c r="A790" t="s">
        <v>486</v>
      </c>
      <c r="B790" t="s">
        <v>462</v>
      </c>
      <c r="C790" s="1">
        <v>0.68125000000000002</v>
      </c>
      <c r="D790">
        <v>85</v>
      </c>
      <c r="E790" s="2">
        <v>4.1386817129629633E-2</v>
      </c>
      <c r="F790" s="1">
        <v>4.1377314814814818E-2</v>
      </c>
      <c r="G790">
        <v>821</v>
      </c>
      <c r="H790">
        <v>3575.82</v>
      </c>
      <c r="I790">
        <v>0</v>
      </c>
      <c r="J790" t="s">
        <v>463</v>
      </c>
      <c r="K790" t="s">
        <v>22</v>
      </c>
      <c r="L790">
        <v>1</v>
      </c>
      <c r="N790" t="s">
        <v>23</v>
      </c>
      <c r="O790" t="s">
        <v>31</v>
      </c>
      <c r="P790" t="s">
        <v>28</v>
      </c>
      <c r="R790" t="s">
        <v>26</v>
      </c>
      <c r="S790">
        <v>20</v>
      </c>
      <c r="T790">
        <v>15.2</v>
      </c>
      <c r="U790">
        <v>15.6</v>
      </c>
      <c r="V790">
        <v>4.8</v>
      </c>
      <c r="W790">
        <v>4.4000000000000004</v>
      </c>
      <c r="X790" t="s">
        <v>487</v>
      </c>
      <c r="AB790">
        <f t="shared" si="14"/>
        <v>3599.82</v>
      </c>
    </row>
    <row r="791" spans="1:28" x14ac:dyDescent="0.25">
      <c r="A791" t="s">
        <v>486</v>
      </c>
      <c r="B791" t="s">
        <v>462</v>
      </c>
      <c r="C791" s="1">
        <v>0.68125000000000002</v>
      </c>
      <c r="D791">
        <v>85</v>
      </c>
      <c r="E791" s="2">
        <v>4.1386817129629633E-2</v>
      </c>
      <c r="F791" s="1">
        <v>4.1377314814814818E-2</v>
      </c>
      <c r="G791">
        <v>821</v>
      </c>
      <c r="H791">
        <v>3575.82</v>
      </c>
      <c r="I791">
        <v>0</v>
      </c>
      <c r="J791" t="s">
        <v>463</v>
      </c>
      <c r="K791" t="s">
        <v>22</v>
      </c>
      <c r="L791">
        <v>1</v>
      </c>
      <c r="N791" t="s">
        <v>23</v>
      </c>
      <c r="O791" t="s">
        <v>36</v>
      </c>
      <c r="P791" t="s">
        <v>28</v>
      </c>
      <c r="R791" t="s">
        <v>26</v>
      </c>
      <c r="S791">
        <v>19.8</v>
      </c>
      <c r="T791">
        <v>15.2</v>
      </c>
      <c r="U791">
        <v>15.6</v>
      </c>
      <c r="V791">
        <v>4.5999999999999996</v>
      </c>
      <c r="W791">
        <v>4.2</v>
      </c>
      <c r="X791" t="s">
        <v>487</v>
      </c>
      <c r="AB791">
        <f t="shared" si="14"/>
        <v>3599.82</v>
      </c>
    </row>
    <row r="792" spans="1:28" x14ac:dyDescent="0.25">
      <c r="A792" t="s">
        <v>488</v>
      </c>
      <c r="B792" t="s">
        <v>462</v>
      </c>
      <c r="C792" s="1">
        <v>0.68333333333333324</v>
      </c>
      <c r="D792">
        <v>314</v>
      </c>
      <c r="E792" s="2">
        <v>4.3472800925925925E-2</v>
      </c>
      <c r="F792" s="1">
        <v>4.3472222222222225E-2</v>
      </c>
      <c r="G792">
        <v>50</v>
      </c>
      <c r="H792">
        <v>3756.05</v>
      </c>
      <c r="I792">
        <v>0</v>
      </c>
      <c r="J792" t="s">
        <v>463</v>
      </c>
      <c r="K792" t="s">
        <v>22</v>
      </c>
      <c r="L792">
        <v>1</v>
      </c>
      <c r="N792" t="s">
        <v>23</v>
      </c>
      <c r="O792" t="s">
        <v>33</v>
      </c>
      <c r="P792" t="s">
        <v>28</v>
      </c>
      <c r="R792" t="s">
        <v>26</v>
      </c>
      <c r="S792">
        <v>15.9</v>
      </c>
      <c r="T792">
        <v>14.9</v>
      </c>
      <c r="U792">
        <v>15.4</v>
      </c>
      <c r="V792">
        <v>1</v>
      </c>
      <c r="W792">
        <v>0.5</v>
      </c>
      <c r="AB792">
        <f t="shared" si="14"/>
        <v>3780.05</v>
      </c>
    </row>
    <row r="793" spans="1:28" x14ac:dyDescent="0.25">
      <c r="A793" t="s">
        <v>488</v>
      </c>
      <c r="B793" t="s">
        <v>462</v>
      </c>
      <c r="C793" s="1">
        <v>0.68333333333333324</v>
      </c>
      <c r="D793">
        <v>314</v>
      </c>
      <c r="E793" s="2">
        <v>4.3472800925925925E-2</v>
      </c>
      <c r="F793" s="1">
        <v>4.3472222222222225E-2</v>
      </c>
      <c r="G793">
        <v>50</v>
      </c>
      <c r="H793">
        <v>3756.05</v>
      </c>
      <c r="I793">
        <v>0</v>
      </c>
      <c r="J793" t="s">
        <v>463</v>
      </c>
      <c r="K793" t="s">
        <v>22</v>
      </c>
      <c r="L793">
        <v>1</v>
      </c>
      <c r="N793" t="s">
        <v>23</v>
      </c>
      <c r="O793" t="s">
        <v>31</v>
      </c>
      <c r="P793" t="s">
        <v>28</v>
      </c>
      <c r="R793" t="s">
        <v>26</v>
      </c>
      <c r="S793">
        <v>19</v>
      </c>
      <c r="T793">
        <v>14.9</v>
      </c>
      <c r="U793">
        <v>15.4</v>
      </c>
      <c r="V793">
        <v>4.0999999999999996</v>
      </c>
      <c r="W793">
        <v>3.6</v>
      </c>
      <c r="X793" t="s">
        <v>489</v>
      </c>
      <c r="AB793">
        <f t="shared" si="14"/>
        <v>3780.05</v>
      </c>
    </row>
    <row r="794" spans="1:28" x14ac:dyDescent="0.25">
      <c r="A794" t="s">
        <v>488</v>
      </c>
      <c r="B794" t="s">
        <v>462</v>
      </c>
      <c r="C794" s="1">
        <v>0.68333333333333324</v>
      </c>
      <c r="D794">
        <v>314</v>
      </c>
      <c r="E794" s="2">
        <v>4.3472800925925925E-2</v>
      </c>
      <c r="F794" s="1">
        <v>4.3472222222222225E-2</v>
      </c>
      <c r="G794">
        <v>50</v>
      </c>
      <c r="H794">
        <v>3756.05</v>
      </c>
      <c r="I794">
        <v>0</v>
      </c>
      <c r="J794" t="s">
        <v>463</v>
      </c>
      <c r="K794" t="s">
        <v>22</v>
      </c>
      <c r="L794">
        <v>1</v>
      </c>
      <c r="N794" t="s">
        <v>23</v>
      </c>
      <c r="O794" t="s">
        <v>36</v>
      </c>
      <c r="P794" t="s">
        <v>28</v>
      </c>
      <c r="R794" t="s">
        <v>26</v>
      </c>
      <c r="S794">
        <v>20.8</v>
      </c>
      <c r="T794">
        <v>14.9</v>
      </c>
      <c r="U794">
        <v>15.4</v>
      </c>
      <c r="V794">
        <v>5.9</v>
      </c>
      <c r="W794">
        <v>5.4</v>
      </c>
      <c r="X794" t="s">
        <v>489</v>
      </c>
      <c r="AB794">
        <f t="shared" si="14"/>
        <v>3780.05</v>
      </c>
    </row>
    <row r="795" spans="1:28" x14ac:dyDescent="0.25">
      <c r="A795" t="s">
        <v>490</v>
      </c>
      <c r="B795" t="s">
        <v>462</v>
      </c>
      <c r="C795" s="1">
        <v>0.68418981481481478</v>
      </c>
      <c r="D795">
        <v>368</v>
      </c>
      <c r="E795" s="2">
        <v>4.4329907407407408E-2</v>
      </c>
      <c r="F795" s="1">
        <v>4.4328703703703703E-2</v>
      </c>
      <c r="G795">
        <v>104</v>
      </c>
      <c r="H795">
        <v>3830.1</v>
      </c>
      <c r="I795">
        <v>7.8461800000000004</v>
      </c>
      <c r="J795" t="s">
        <v>463</v>
      </c>
      <c r="K795" t="s">
        <v>22</v>
      </c>
      <c r="L795">
        <v>1</v>
      </c>
      <c r="N795" t="s">
        <v>23</v>
      </c>
      <c r="O795" t="s">
        <v>46</v>
      </c>
      <c r="P795" t="s">
        <v>125</v>
      </c>
      <c r="Q795" t="s">
        <v>42</v>
      </c>
      <c r="R795" t="s">
        <v>80</v>
      </c>
      <c r="AB795">
        <f t="shared" si="14"/>
        <v>3854.1</v>
      </c>
    </row>
    <row r="796" spans="1:28" x14ac:dyDescent="0.25">
      <c r="A796" t="s">
        <v>491</v>
      </c>
      <c r="B796" t="s">
        <v>462</v>
      </c>
      <c r="C796" s="1">
        <v>0.68428240740740742</v>
      </c>
      <c r="D796">
        <v>148</v>
      </c>
      <c r="E796" s="2">
        <v>4.4419953703703698E-2</v>
      </c>
      <c r="F796" s="1">
        <v>4.4409722222222225E-2</v>
      </c>
      <c r="G796">
        <v>884</v>
      </c>
      <c r="H796">
        <v>3837.88</v>
      </c>
      <c r="I796">
        <v>5.5090199999999996</v>
      </c>
      <c r="J796" t="s">
        <v>463</v>
      </c>
      <c r="K796" t="s">
        <v>22</v>
      </c>
      <c r="L796">
        <v>1</v>
      </c>
      <c r="N796" t="s">
        <v>23</v>
      </c>
      <c r="O796" t="s">
        <v>42</v>
      </c>
      <c r="P796" t="s">
        <v>89</v>
      </c>
      <c r="Q796" t="s">
        <v>46</v>
      </c>
      <c r="R796" t="s">
        <v>80</v>
      </c>
      <c r="AB796">
        <f t="shared" si="14"/>
        <v>3861.88</v>
      </c>
    </row>
    <row r="797" spans="1:28" x14ac:dyDescent="0.25">
      <c r="A797" t="s">
        <v>492</v>
      </c>
      <c r="B797" t="s">
        <v>462</v>
      </c>
      <c r="C797" s="1">
        <v>0.68428240740740742</v>
      </c>
      <c r="D797">
        <v>214</v>
      </c>
      <c r="E797" s="2">
        <v>4.4420729166666666E-2</v>
      </c>
      <c r="F797" s="1">
        <v>4.4409722222222225E-2</v>
      </c>
      <c r="G797">
        <v>951</v>
      </c>
      <c r="H797">
        <v>3837.95</v>
      </c>
      <c r="I797">
        <v>0</v>
      </c>
      <c r="J797" t="s">
        <v>463</v>
      </c>
      <c r="K797" t="s">
        <v>22</v>
      </c>
      <c r="L797">
        <v>1</v>
      </c>
      <c r="N797" t="s">
        <v>23</v>
      </c>
      <c r="O797" t="s">
        <v>46</v>
      </c>
      <c r="P797" t="s">
        <v>125</v>
      </c>
      <c r="Q797" t="s">
        <v>42</v>
      </c>
      <c r="R797" t="s">
        <v>88</v>
      </c>
      <c r="AB797">
        <f t="shared" si="14"/>
        <v>3861.95</v>
      </c>
    </row>
    <row r="798" spans="1:28" x14ac:dyDescent="0.25">
      <c r="A798" t="s">
        <v>493</v>
      </c>
      <c r="B798" t="s">
        <v>462</v>
      </c>
      <c r="C798" s="1">
        <v>0.68434027777777784</v>
      </c>
      <c r="D798">
        <v>657</v>
      </c>
      <c r="E798" s="2">
        <v>4.448371527777778E-2</v>
      </c>
      <c r="F798" s="1">
        <v>4.447916666666666E-2</v>
      </c>
      <c r="G798">
        <v>393</v>
      </c>
      <c r="H798">
        <v>3843.39</v>
      </c>
      <c r="I798">
        <v>0</v>
      </c>
      <c r="J798" t="s">
        <v>463</v>
      </c>
      <c r="K798" t="s">
        <v>22</v>
      </c>
      <c r="L798">
        <v>1</v>
      </c>
      <c r="N798" t="s">
        <v>23</v>
      </c>
      <c r="O798" t="s">
        <v>42</v>
      </c>
      <c r="P798" t="s">
        <v>89</v>
      </c>
      <c r="Q798" t="s">
        <v>46</v>
      </c>
      <c r="R798" t="s">
        <v>88</v>
      </c>
      <c r="AB798">
        <f t="shared" si="14"/>
        <v>3867.39</v>
      </c>
    </row>
    <row r="799" spans="1:28" x14ac:dyDescent="0.25">
      <c r="A799" t="s">
        <v>494</v>
      </c>
      <c r="B799" t="s">
        <v>462</v>
      </c>
      <c r="C799" s="1">
        <v>0.68541666666666667</v>
      </c>
      <c r="D799">
        <v>676</v>
      </c>
      <c r="E799" s="2">
        <v>4.5560324074074073E-2</v>
      </c>
      <c r="F799" s="1">
        <v>4.5555555555555551E-2</v>
      </c>
      <c r="G799">
        <v>412</v>
      </c>
      <c r="H799">
        <v>3936.41</v>
      </c>
      <c r="I799">
        <v>0</v>
      </c>
      <c r="J799" t="s">
        <v>463</v>
      </c>
      <c r="K799" t="s">
        <v>22</v>
      </c>
      <c r="L799">
        <v>1</v>
      </c>
      <c r="N799" t="s">
        <v>23</v>
      </c>
      <c r="O799" t="s">
        <v>33</v>
      </c>
      <c r="P799" t="s">
        <v>28</v>
      </c>
      <c r="R799" t="s">
        <v>26</v>
      </c>
      <c r="S799">
        <v>16</v>
      </c>
      <c r="T799">
        <v>15.2</v>
      </c>
      <c r="U799">
        <v>15.6</v>
      </c>
      <c r="V799">
        <v>0.8</v>
      </c>
      <c r="W799">
        <v>0.4</v>
      </c>
      <c r="AB799">
        <f t="shared" si="14"/>
        <v>3960.41</v>
      </c>
    </row>
    <row r="800" spans="1:28" x14ac:dyDescent="0.25">
      <c r="A800" t="s">
        <v>494</v>
      </c>
      <c r="B800" t="s">
        <v>462</v>
      </c>
      <c r="C800" s="1">
        <v>0.68541666666666667</v>
      </c>
      <c r="D800">
        <v>676</v>
      </c>
      <c r="E800" s="2">
        <v>4.5560324074074073E-2</v>
      </c>
      <c r="F800" s="1">
        <v>4.5555555555555551E-2</v>
      </c>
      <c r="G800">
        <v>412</v>
      </c>
      <c r="H800">
        <v>3936.41</v>
      </c>
      <c r="I800">
        <v>0</v>
      </c>
      <c r="J800" t="s">
        <v>463</v>
      </c>
      <c r="K800" t="s">
        <v>22</v>
      </c>
      <c r="L800">
        <v>1</v>
      </c>
      <c r="N800" t="s">
        <v>23</v>
      </c>
      <c r="O800" t="s">
        <v>46</v>
      </c>
      <c r="P800" t="s">
        <v>25</v>
      </c>
      <c r="R800" t="s">
        <v>26</v>
      </c>
      <c r="S800">
        <v>15.6</v>
      </c>
      <c r="T800">
        <v>15.2</v>
      </c>
      <c r="U800">
        <v>15.6</v>
      </c>
      <c r="V800">
        <v>0.4</v>
      </c>
      <c r="W800">
        <v>0</v>
      </c>
      <c r="AB800">
        <f t="shared" si="14"/>
        <v>3960.41</v>
      </c>
    </row>
    <row r="801" spans="1:28" x14ac:dyDescent="0.25">
      <c r="A801" t="s">
        <v>494</v>
      </c>
      <c r="B801" t="s">
        <v>462</v>
      </c>
      <c r="C801" s="1">
        <v>0.68541666666666667</v>
      </c>
      <c r="D801">
        <v>676</v>
      </c>
      <c r="E801" s="2">
        <v>4.5560324074074073E-2</v>
      </c>
      <c r="F801" s="1">
        <v>4.5555555555555551E-2</v>
      </c>
      <c r="G801">
        <v>412</v>
      </c>
      <c r="H801">
        <v>3936.41</v>
      </c>
      <c r="I801">
        <v>0</v>
      </c>
      <c r="J801" t="s">
        <v>463</v>
      </c>
      <c r="K801" t="s">
        <v>22</v>
      </c>
      <c r="L801">
        <v>1</v>
      </c>
      <c r="N801" t="s">
        <v>23</v>
      </c>
      <c r="O801" t="s">
        <v>42</v>
      </c>
      <c r="P801" t="s">
        <v>25</v>
      </c>
      <c r="R801" t="s">
        <v>26</v>
      </c>
      <c r="S801">
        <v>18.2</v>
      </c>
      <c r="T801">
        <v>15.2</v>
      </c>
      <c r="U801">
        <v>15.6</v>
      </c>
      <c r="V801">
        <v>3</v>
      </c>
      <c r="W801">
        <v>2.6</v>
      </c>
      <c r="AB801">
        <f t="shared" si="14"/>
        <v>3960.41</v>
      </c>
    </row>
    <row r="802" spans="1:28" x14ac:dyDescent="0.25">
      <c r="A802" t="s">
        <v>495</v>
      </c>
      <c r="B802" t="s">
        <v>462</v>
      </c>
      <c r="C802" s="1">
        <v>0.6875</v>
      </c>
      <c r="D802">
        <v>537</v>
      </c>
      <c r="E802" s="2">
        <v>4.7642048611111106E-2</v>
      </c>
      <c r="F802" s="1">
        <v>4.763888888888889E-2</v>
      </c>
      <c r="G802">
        <v>273</v>
      </c>
      <c r="H802">
        <v>4116.2700000000004</v>
      </c>
      <c r="I802">
        <v>0</v>
      </c>
      <c r="J802" t="s">
        <v>463</v>
      </c>
      <c r="K802" t="s">
        <v>22</v>
      </c>
      <c r="L802">
        <v>1</v>
      </c>
      <c r="N802" t="s">
        <v>23</v>
      </c>
      <c r="O802" t="s">
        <v>33</v>
      </c>
      <c r="P802" t="s">
        <v>28</v>
      </c>
      <c r="R802" t="s">
        <v>26</v>
      </c>
      <c r="S802">
        <v>15.8</v>
      </c>
      <c r="T802">
        <v>14.9</v>
      </c>
      <c r="U802">
        <v>15.4</v>
      </c>
      <c r="V802">
        <v>0.9</v>
      </c>
      <c r="W802">
        <v>0.4</v>
      </c>
      <c r="AB802">
        <f t="shared" si="14"/>
        <v>4140.2700000000004</v>
      </c>
    </row>
    <row r="803" spans="1:28" x14ac:dyDescent="0.25">
      <c r="A803" t="s">
        <v>495</v>
      </c>
      <c r="B803" t="s">
        <v>462</v>
      </c>
      <c r="C803" s="1">
        <v>0.6875</v>
      </c>
      <c r="D803">
        <v>537</v>
      </c>
      <c r="E803" s="2">
        <v>4.7642048611111106E-2</v>
      </c>
      <c r="F803" s="1">
        <v>4.763888888888889E-2</v>
      </c>
      <c r="G803">
        <v>273</v>
      </c>
      <c r="H803">
        <v>4116.2700000000004</v>
      </c>
      <c r="I803">
        <v>0</v>
      </c>
      <c r="J803" t="s">
        <v>463</v>
      </c>
      <c r="K803" t="s">
        <v>22</v>
      </c>
      <c r="L803">
        <v>1</v>
      </c>
      <c r="N803" t="s">
        <v>23</v>
      </c>
      <c r="O803" t="s">
        <v>46</v>
      </c>
      <c r="P803" t="s">
        <v>25</v>
      </c>
      <c r="R803" t="s">
        <v>26</v>
      </c>
      <c r="S803">
        <v>15.6</v>
      </c>
      <c r="T803">
        <v>14.9</v>
      </c>
      <c r="U803">
        <v>15.4</v>
      </c>
      <c r="V803">
        <v>0.7</v>
      </c>
      <c r="W803">
        <v>0.2</v>
      </c>
      <c r="AB803">
        <f t="shared" si="14"/>
        <v>4140.2700000000004</v>
      </c>
    </row>
    <row r="804" spans="1:28" x14ac:dyDescent="0.25">
      <c r="A804" t="s">
        <v>495</v>
      </c>
      <c r="B804" t="s">
        <v>462</v>
      </c>
      <c r="C804" s="1">
        <v>0.6875</v>
      </c>
      <c r="D804">
        <v>537</v>
      </c>
      <c r="E804" s="2">
        <v>4.7642048611111106E-2</v>
      </c>
      <c r="F804" s="1">
        <v>4.763888888888889E-2</v>
      </c>
      <c r="G804">
        <v>273</v>
      </c>
      <c r="H804">
        <v>4116.2700000000004</v>
      </c>
      <c r="I804">
        <v>0</v>
      </c>
      <c r="J804" t="s">
        <v>463</v>
      </c>
      <c r="K804" t="s">
        <v>22</v>
      </c>
      <c r="L804">
        <v>1</v>
      </c>
      <c r="N804" t="s">
        <v>23</v>
      </c>
      <c r="O804" t="s">
        <v>42</v>
      </c>
      <c r="P804" t="s">
        <v>25</v>
      </c>
      <c r="R804" t="s">
        <v>26</v>
      </c>
      <c r="S804">
        <v>15.9</v>
      </c>
      <c r="T804">
        <v>14.9</v>
      </c>
      <c r="U804">
        <v>15.4</v>
      </c>
      <c r="V804">
        <v>1</v>
      </c>
      <c r="W804">
        <v>0.5</v>
      </c>
      <c r="AB804">
        <f t="shared" si="14"/>
        <v>4140.2700000000004</v>
      </c>
    </row>
    <row r="805" spans="1:28" x14ac:dyDescent="0.25">
      <c r="A805" t="s">
        <v>495</v>
      </c>
      <c r="B805" t="s">
        <v>462</v>
      </c>
      <c r="C805" s="1">
        <v>0.6875</v>
      </c>
      <c r="D805">
        <v>537</v>
      </c>
      <c r="E805" s="2">
        <v>4.7642048611111106E-2</v>
      </c>
      <c r="F805" s="1">
        <v>4.763888888888889E-2</v>
      </c>
      <c r="G805">
        <v>273</v>
      </c>
      <c r="H805">
        <v>4116.2700000000004</v>
      </c>
      <c r="I805">
        <v>0</v>
      </c>
      <c r="J805" t="s">
        <v>463</v>
      </c>
      <c r="K805" t="s">
        <v>22</v>
      </c>
      <c r="L805">
        <v>1</v>
      </c>
      <c r="N805" t="s">
        <v>23</v>
      </c>
      <c r="O805" t="s">
        <v>31</v>
      </c>
      <c r="P805" t="s">
        <v>28</v>
      </c>
      <c r="R805" t="s">
        <v>26</v>
      </c>
      <c r="S805">
        <v>18.899999999999999</v>
      </c>
      <c r="T805">
        <v>14.9</v>
      </c>
      <c r="U805">
        <v>15.4</v>
      </c>
      <c r="V805">
        <v>4</v>
      </c>
      <c r="W805">
        <v>3.5</v>
      </c>
      <c r="X805" t="s">
        <v>489</v>
      </c>
      <c r="AB805">
        <f t="shared" si="14"/>
        <v>4140.2700000000004</v>
      </c>
    </row>
    <row r="806" spans="1:28" x14ac:dyDescent="0.25">
      <c r="A806" t="s">
        <v>495</v>
      </c>
      <c r="B806" t="s">
        <v>462</v>
      </c>
      <c r="C806" s="1">
        <v>0.6875</v>
      </c>
      <c r="D806">
        <v>537</v>
      </c>
      <c r="E806" s="2">
        <v>4.7642048611111106E-2</v>
      </c>
      <c r="F806" s="1">
        <v>4.763888888888889E-2</v>
      </c>
      <c r="G806">
        <v>273</v>
      </c>
      <c r="H806">
        <v>4116.2700000000004</v>
      </c>
      <c r="I806">
        <v>0</v>
      </c>
      <c r="J806" t="s">
        <v>463</v>
      </c>
      <c r="K806" t="s">
        <v>22</v>
      </c>
      <c r="L806">
        <v>1</v>
      </c>
      <c r="N806" t="s">
        <v>23</v>
      </c>
      <c r="O806" t="s">
        <v>36</v>
      </c>
      <c r="P806" t="s">
        <v>28</v>
      </c>
      <c r="R806" t="s">
        <v>26</v>
      </c>
      <c r="S806">
        <v>18.7</v>
      </c>
      <c r="T806">
        <v>14.9</v>
      </c>
      <c r="U806">
        <v>15.4</v>
      </c>
      <c r="V806">
        <v>3.8</v>
      </c>
      <c r="W806">
        <v>3.3</v>
      </c>
      <c r="X806" t="s">
        <v>489</v>
      </c>
      <c r="AB806">
        <f t="shared" si="14"/>
        <v>4140.2700000000004</v>
      </c>
    </row>
    <row r="807" spans="1:28" x14ac:dyDescent="0.25">
      <c r="A807" t="s">
        <v>496</v>
      </c>
      <c r="B807" t="s">
        <v>462</v>
      </c>
      <c r="C807" s="1">
        <v>0.68958333333333333</v>
      </c>
      <c r="D807">
        <v>865</v>
      </c>
      <c r="E807" s="2">
        <v>4.9729189814814813E-2</v>
      </c>
      <c r="F807" s="1">
        <v>4.9722222222222223E-2</v>
      </c>
      <c r="G807">
        <v>602</v>
      </c>
      <c r="H807">
        <v>4296.6000000000004</v>
      </c>
      <c r="I807">
        <v>0</v>
      </c>
      <c r="J807" t="s">
        <v>463</v>
      </c>
      <c r="K807" t="s">
        <v>22</v>
      </c>
      <c r="L807">
        <v>1</v>
      </c>
      <c r="N807" t="s">
        <v>23</v>
      </c>
      <c r="O807" t="s">
        <v>33</v>
      </c>
      <c r="P807" t="s">
        <v>28</v>
      </c>
      <c r="R807" t="s">
        <v>26</v>
      </c>
      <c r="S807">
        <v>16.7</v>
      </c>
      <c r="T807">
        <v>15.4</v>
      </c>
      <c r="U807">
        <v>15.7</v>
      </c>
      <c r="V807">
        <v>1.3</v>
      </c>
      <c r="W807">
        <v>1</v>
      </c>
      <c r="AB807">
        <f t="shared" si="14"/>
        <v>4320.6000000000004</v>
      </c>
    </row>
    <row r="808" spans="1:28" x14ac:dyDescent="0.25">
      <c r="A808" t="s">
        <v>496</v>
      </c>
      <c r="B808" t="s">
        <v>462</v>
      </c>
      <c r="C808" s="1">
        <v>0.68958333333333333</v>
      </c>
      <c r="D808">
        <v>865</v>
      </c>
      <c r="E808" s="2">
        <v>4.9729189814814813E-2</v>
      </c>
      <c r="F808" s="1">
        <v>4.9722222222222223E-2</v>
      </c>
      <c r="G808">
        <v>602</v>
      </c>
      <c r="H808">
        <v>4296.6000000000004</v>
      </c>
      <c r="I808">
        <v>0</v>
      </c>
      <c r="J808" t="s">
        <v>463</v>
      </c>
      <c r="K808" t="s">
        <v>22</v>
      </c>
      <c r="L808">
        <v>1</v>
      </c>
      <c r="N808" t="s">
        <v>23</v>
      </c>
      <c r="O808" t="s">
        <v>46</v>
      </c>
      <c r="P808" t="s">
        <v>25</v>
      </c>
      <c r="R808" t="s">
        <v>26</v>
      </c>
      <c r="S808">
        <v>15.8</v>
      </c>
      <c r="T808">
        <v>15.4</v>
      </c>
      <c r="U808">
        <v>15.8</v>
      </c>
      <c r="V808">
        <v>0.4</v>
      </c>
      <c r="W808">
        <v>0</v>
      </c>
      <c r="AB808">
        <f t="shared" si="14"/>
        <v>4320.6000000000004</v>
      </c>
    </row>
    <row r="809" spans="1:28" x14ac:dyDescent="0.25">
      <c r="A809" t="s">
        <v>497</v>
      </c>
      <c r="B809" t="s">
        <v>462</v>
      </c>
      <c r="C809" s="1">
        <v>0.69166666666666676</v>
      </c>
      <c r="D809">
        <v>159</v>
      </c>
      <c r="E809" s="2">
        <v>5.1804340277777777E-2</v>
      </c>
      <c r="F809" s="1">
        <v>5.1793981481481483E-2</v>
      </c>
      <c r="G809">
        <v>895</v>
      </c>
      <c r="H809">
        <v>4475.8999999999996</v>
      </c>
      <c r="I809">
        <v>0</v>
      </c>
      <c r="J809" t="s">
        <v>463</v>
      </c>
      <c r="K809" t="s">
        <v>22</v>
      </c>
      <c r="L809">
        <v>1</v>
      </c>
      <c r="N809" t="s">
        <v>23</v>
      </c>
      <c r="O809" t="s">
        <v>33</v>
      </c>
      <c r="P809" t="s">
        <v>28</v>
      </c>
      <c r="R809" t="s">
        <v>26</v>
      </c>
      <c r="S809">
        <v>16.100000000000001</v>
      </c>
      <c r="T809">
        <v>14.7</v>
      </c>
      <c r="U809">
        <v>15.2</v>
      </c>
      <c r="V809">
        <v>1.4</v>
      </c>
      <c r="W809">
        <v>0.9</v>
      </c>
      <c r="AB809">
        <f t="shared" si="14"/>
        <v>4499.8999999999996</v>
      </c>
    </row>
    <row r="810" spans="1:28" x14ac:dyDescent="0.25">
      <c r="A810" t="s">
        <v>497</v>
      </c>
      <c r="B810" t="s">
        <v>462</v>
      </c>
      <c r="C810" s="1">
        <v>0.69166666666666676</v>
      </c>
      <c r="D810">
        <v>159</v>
      </c>
      <c r="E810" s="2">
        <v>5.1804340277777777E-2</v>
      </c>
      <c r="F810" s="1">
        <v>5.1793981481481483E-2</v>
      </c>
      <c r="G810">
        <v>895</v>
      </c>
      <c r="H810">
        <v>4475.8999999999996</v>
      </c>
      <c r="I810">
        <v>0</v>
      </c>
      <c r="J810" t="s">
        <v>463</v>
      </c>
      <c r="K810" t="s">
        <v>22</v>
      </c>
      <c r="L810">
        <v>1</v>
      </c>
      <c r="N810" t="s">
        <v>23</v>
      </c>
      <c r="O810" t="s">
        <v>46</v>
      </c>
      <c r="P810" t="s">
        <v>25</v>
      </c>
      <c r="R810" t="s">
        <v>26</v>
      </c>
      <c r="S810">
        <v>15.3</v>
      </c>
      <c r="T810">
        <v>14.7</v>
      </c>
      <c r="U810">
        <v>15.2</v>
      </c>
      <c r="V810">
        <v>0.6</v>
      </c>
      <c r="W810">
        <v>0.1</v>
      </c>
      <c r="AB810">
        <f t="shared" si="14"/>
        <v>4499.8999999999996</v>
      </c>
    </row>
    <row r="811" spans="1:28" x14ac:dyDescent="0.25">
      <c r="A811" t="s">
        <v>497</v>
      </c>
      <c r="B811" t="s">
        <v>462</v>
      </c>
      <c r="C811" s="1">
        <v>0.69166666666666676</v>
      </c>
      <c r="D811">
        <v>159</v>
      </c>
      <c r="E811" s="2">
        <v>5.1804340277777777E-2</v>
      </c>
      <c r="F811" s="1">
        <v>5.1793981481481483E-2</v>
      </c>
      <c r="G811">
        <v>895</v>
      </c>
      <c r="H811">
        <v>4475.8999999999996</v>
      </c>
      <c r="I811">
        <v>0</v>
      </c>
      <c r="J811" t="s">
        <v>463</v>
      </c>
      <c r="K811" t="s">
        <v>22</v>
      </c>
      <c r="L811">
        <v>1</v>
      </c>
      <c r="N811" t="s">
        <v>23</v>
      </c>
      <c r="O811" t="s">
        <v>31</v>
      </c>
      <c r="P811" t="s">
        <v>28</v>
      </c>
      <c r="R811" t="s">
        <v>26</v>
      </c>
      <c r="S811">
        <v>19</v>
      </c>
      <c r="T811">
        <v>14.7</v>
      </c>
      <c r="U811">
        <v>15.2</v>
      </c>
      <c r="V811">
        <v>4.3</v>
      </c>
      <c r="W811">
        <v>3.8</v>
      </c>
      <c r="X811" t="s">
        <v>489</v>
      </c>
      <c r="AB811">
        <f t="shared" si="14"/>
        <v>4499.8999999999996</v>
      </c>
    </row>
    <row r="812" spans="1:28" x14ac:dyDescent="0.25">
      <c r="A812" t="s">
        <v>497</v>
      </c>
      <c r="B812" t="s">
        <v>462</v>
      </c>
      <c r="C812" s="1">
        <v>0.69166666666666676</v>
      </c>
      <c r="D812">
        <v>159</v>
      </c>
      <c r="E812" s="2">
        <v>5.1804340277777777E-2</v>
      </c>
      <c r="F812" s="1">
        <v>5.1793981481481483E-2</v>
      </c>
      <c r="G812">
        <v>895</v>
      </c>
      <c r="H812">
        <v>4475.8999999999996</v>
      </c>
      <c r="I812">
        <v>0</v>
      </c>
      <c r="J812" t="s">
        <v>463</v>
      </c>
      <c r="K812" t="s">
        <v>22</v>
      </c>
      <c r="L812">
        <v>1</v>
      </c>
      <c r="N812" t="s">
        <v>23</v>
      </c>
      <c r="O812" t="s">
        <v>36</v>
      </c>
      <c r="P812" t="s">
        <v>28</v>
      </c>
      <c r="R812" t="s">
        <v>26</v>
      </c>
      <c r="S812">
        <v>18.8</v>
      </c>
      <c r="T812">
        <v>14.7</v>
      </c>
      <c r="U812">
        <v>15.2</v>
      </c>
      <c r="V812">
        <v>4.0999999999999996</v>
      </c>
      <c r="W812">
        <v>3.6</v>
      </c>
      <c r="X812" t="s">
        <v>489</v>
      </c>
      <c r="AB812">
        <f t="shared" si="14"/>
        <v>4499.8999999999996</v>
      </c>
    </row>
    <row r="813" spans="1:28" x14ac:dyDescent="0.25">
      <c r="A813" t="s">
        <v>498</v>
      </c>
      <c r="B813" t="s">
        <v>462</v>
      </c>
      <c r="C813" s="1">
        <v>0.69374999999999998</v>
      </c>
      <c r="D813">
        <v>788</v>
      </c>
      <c r="E813" s="2">
        <v>5.3894953703703702E-2</v>
      </c>
      <c r="F813" s="1">
        <v>5.3888888888888896E-2</v>
      </c>
      <c r="G813">
        <v>524</v>
      </c>
      <c r="H813">
        <v>4656.5200000000004</v>
      </c>
      <c r="I813">
        <v>0</v>
      </c>
      <c r="J813" t="s">
        <v>463</v>
      </c>
      <c r="K813" t="s">
        <v>22</v>
      </c>
      <c r="L813">
        <v>1</v>
      </c>
      <c r="N813" t="s">
        <v>23</v>
      </c>
      <c r="O813" t="s">
        <v>33</v>
      </c>
      <c r="P813" t="s">
        <v>28</v>
      </c>
      <c r="R813" t="s">
        <v>26</v>
      </c>
      <c r="S813">
        <v>15.8</v>
      </c>
      <c r="T813">
        <v>15.1</v>
      </c>
      <c r="U813">
        <v>15.5</v>
      </c>
      <c r="V813">
        <v>0.7</v>
      </c>
      <c r="W813">
        <v>0.3</v>
      </c>
      <c r="AB813">
        <f t="shared" si="14"/>
        <v>4680.5200000000004</v>
      </c>
    </row>
    <row r="814" spans="1:28" x14ac:dyDescent="0.25">
      <c r="A814" t="s">
        <v>498</v>
      </c>
      <c r="B814" t="s">
        <v>462</v>
      </c>
      <c r="C814" s="1">
        <v>0.69374999999999998</v>
      </c>
      <c r="D814">
        <v>788</v>
      </c>
      <c r="E814" s="2">
        <v>5.3894953703703702E-2</v>
      </c>
      <c r="F814" s="1">
        <v>5.3888888888888896E-2</v>
      </c>
      <c r="G814">
        <v>524</v>
      </c>
      <c r="H814">
        <v>4656.5200000000004</v>
      </c>
      <c r="I814">
        <v>0</v>
      </c>
      <c r="J814" t="s">
        <v>463</v>
      </c>
      <c r="K814" t="s">
        <v>22</v>
      </c>
      <c r="L814">
        <v>1</v>
      </c>
      <c r="N814" t="s">
        <v>23</v>
      </c>
      <c r="O814" t="s">
        <v>46</v>
      </c>
      <c r="P814" t="s">
        <v>25</v>
      </c>
      <c r="R814" t="s">
        <v>26</v>
      </c>
      <c r="S814">
        <v>15.4</v>
      </c>
      <c r="T814">
        <v>15.1</v>
      </c>
      <c r="U814">
        <v>15.5</v>
      </c>
      <c r="V814">
        <v>0.3</v>
      </c>
      <c r="W814">
        <v>-0.1</v>
      </c>
      <c r="AB814">
        <f t="shared" si="14"/>
        <v>4680.5200000000004</v>
      </c>
    </row>
    <row r="815" spans="1:28" x14ac:dyDescent="0.25">
      <c r="A815" t="s">
        <v>499</v>
      </c>
      <c r="B815" t="s">
        <v>462</v>
      </c>
      <c r="C815" s="1">
        <v>0.69584490740740745</v>
      </c>
      <c r="D815">
        <v>116</v>
      </c>
      <c r="E815" s="2">
        <v>5.5982094907407409E-2</v>
      </c>
      <c r="F815" s="1">
        <v>5.5972222222222222E-2</v>
      </c>
      <c r="G815">
        <v>853</v>
      </c>
      <c r="H815">
        <v>4836.8500000000004</v>
      </c>
      <c r="I815">
        <v>0</v>
      </c>
      <c r="J815" t="s">
        <v>463</v>
      </c>
      <c r="K815" t="s">
        <v>22</v>
      </c>
      <c r="L815">
        <v>1</v>
      </c>
      <c r="N815" t="s">
        <v>23</v>
      </c>
      <c r="O815" t="s">
        <v>42</v>
      </c>
      <c r="P815" t="s">
        <v>25</v>
      </c>
      <c r="R815" t="s">
        <v>26</v>
      </c>
      <c r="S815">
        <v>17</v>
      </c>
      <c r="T815">
        <v>15</v>
      </c>
      <c r="U815">
        <v>15.4</v>
      </c>
      <c r="V815">
        <v>2</v>
      </c>
      <c r="W815">
        <v>1.6</v>
      </c>
      <c r="X815" t="s">
        <v>226</v>
      </c>
      <c r="AB815">
        <f t="shared" si="14"/>
        <v>4860.8500000000004</v>
      </c>
    </row>
    <row r="816" spans="1:28" x14ac:dyDescent="0.25">
      <c r="A816" t="s">
        <v>500</v>
      </c>
      <c r="B816" t="s">
        <v>462</v>
      </c>
      <c r="C816" s="1">
        <v>0.69792824074074078</v>
      </c>
      <c r="D816">
        <v>11</v>
      </c>
      <c r="E816" s="2">
        <v>5.8064201388888882E-2</v>
      </c>
      <c r="F816" s="1">
        <v>5.8055555555555555E-2</v>
      </c>
      <c r="G816">
        <v>747</v>
      </c>
      <c r="H816">
        <v>5016.75</v>
      </c>
      <c r="I816">
        <v>0</v>
      </c>
      <c r="J816" t="s">
        <v>463</v>
      </c>
      <c r="K816" t="s">
        <v>22</v>
      </c>
      <c r="L816">
        <v>1</v>
      </c>
      <c r="N816" t="s">
        <v>23</v>
      </c>
      <c r="O816" t="s">
        <v>24</v>
      </c>
      <c r="P816" t="s">
        <v>25</v>
      </c>
      <c r="R816" t="s">
        <v>26</v>
      </c>
      <c r="S816">
        <v>14.8</v>
      </c>
      <c r="T816">
        <v>14.9</v>
      </c>
      <c r="U816">
        <v>15.3</v>
      </c>
      <c r="V816">
        <v>-0.1</v>
      </c>
      <c r="W816">
        <v>-0.5</v>
      </c>
      <c r="AB816">
        <f t="shared" si="14"/>
        <v>5040.75</v>
      </c>
    </row>
    <row r="817" spans="1:28" x14ac:dyDescent="0.25">
      <c r="A817" t="s">
        <v>501</v>
      </c>
      <c r="B817" t="s">
        <v>462</v>
      </c>
      <c r="C817" s="1">
        <v>0.69827546296296295</v>
      </c>
      <c r="D817">
        <v>227</v>
      </c>
      <c r="E817" s="2">
        <v>5.8413923611111113E-2</v>
      </c>
      <c r="F817" s="1">
        <v>5.8402777777777776E-2</v>
      </c>
      <c r="G817">
        <v>963</v>
      </c>
      <c r="H817">
        <v>5046.96</v>
      </c>
      <c r="I817">
        <v>0</v>
      </c>
      <c r="J817" t="s">
        <v>463</v>
      </c>
      <c r="K817" t="s">
        <v>22</v>
      </c>
      <c r="L817">
        <v>1</v>
      </c>
      <c r="N817" t="s">
        <v>23</v>
      </c>
      <c r="O817" t="s">
        <v>24</v>
      </c>
      <c r="P817" t="s">
        <v>28</v>
      </c>
      <c r="R817" t="s">
        <v>26</v>
      </c>
      <c r="S817">
        <v>15.5</v>
      </c>
      <c r="T817">
        <v>15.1</v>
      </c>
      <c r="U817">
        <v>15.4</v>
      </c>
      <c r="V817">
        <v>0.4</v>
      </c>
      <c r="W817">
        <v>0.1</v>
      </c>
      <c r="AB817">
        <f t="shared" ref="AB817:AB823" si="15">H817+24</f>
        <v>5070.96</v>
      </c>
    </row>
    <row r="818" spans="1:28" x14ac:dyDescent="0.25">
      <c r="A818" t="s">
        <v>502</v>
      </c>
      <c r="B818" t="s">
        <v>462</v>
      </c>
      <c r="C818" s="1">
        <v>0.70209490740740732</v>
      </c>
      <c r="D818">
        <v>101</v>
      </c>
      <c r="E818" s="2">
        <v>6.2231909722222221E-2</v>
      </c>
      <c r="F818" s="1">
        <v>6.2222222222222227E-2</v>
      </c>
      <c r="G818">
        <v>837</v>
      </c>
      <c r="H818">
        <v>5376.84</v>
      </c>
      <c r="I818">
        <v>0</v>
      </c>
      <c r="J818" t="s">
        <v>463</v>
      </c>
      <c r="K818" t="s">
        <v>22</v>
      </c>
      <c r="L818">
        <v>1</v>
      </c>
      <c r="N818" t="s">
        <v>23</v>
      </c>
      <c r="O818" t="s">
        <v>24</v>
      </c>
      <c r="P818" t="s">
        <v>28</v>
      </c>
      <c r="R818" t="s">
        <v>26</v>
      </c>
      <c r="S818">
        <v>18</v>
      </c>
      <c r="T818">
        <v>14.7</v>
      </c>
      <c r="U818">
        <v>15.2</v>
      </c>
      <c r="V818">
        <v>3.3</v>
      </c>
      <c r="W818">
        <v>2.8</v>
      </c>
      <c r="AB818">
        <f t="shared" si="15"/>
        <v>5400.84</v>
      </c>
    </row>
    <row r="819" spans="1:28" x14ac:dyDescent="0.25">
      <c r="A819" t="s">
        <v>503</v>
      </c>
      <c r="B819" t="s">
        <v>462</v>
      </c>
      <c r="C819" s="1">
        <v>0.70626157407407408</v>
      </c>
      <c r="D819">
        <v>190</v>
      </c>
      <c r="E819" s="2">
        <v>6.639960648148148E-2</v>
      </c>
      <c r="F819" s="1">
        <v>6.6388888888888886E-2</v>
      </c>
      <c r="G819">
        <v>926</v>
      </c>
      <c r="H819">
        <v>5736.93</v>
      </c>
      <c r="I819">
        <v>0</v>
      </c>
      <c r="J819" t="s">
        <v>463</v>
      </c>
      <c r="K819" t="s">
        <v>22</v>
      </c>
      <c r="L819">
        <v>1</v>
      </c>
      <c r="N819" t="s">
        <v>23</v>
      </c>
      <c r="O819" t="s">
        <v>24</v>
      </c>
      <c r="P819" t="s">
        <v>28</v>
      </c>
      <c r="R819" t="s">
        <v>26</v>
      </c>
      <c r="S819">
        <v>18.399999999999999</v>
      </c>
      <c r="T819">
        <v>14.8</v>
      </c>
      <c r="U819">
        <v>15.2</v>
      </c>
      <c r="V819">
        <v>3.6</v>
      </c>
      <c r="W819">
        <v>3.2</v>
      </c>
      <c r="AB819">
        <f t="shared" si="15"/>
        <v>5760.93</v>
      </c>
    </row>
    <row r="820" spans="1:28" x14ac:dyDescent="0.25">
      <c r="A820" t="s">
        <v>504</v>
      </c>
      <c r="B820" t="s">
        <v>462</v>
      </c>
      <c r="C820" s="1">
        <v>0.71042824074074085</v>
      </c>
      <c r="D820">
        <v>714</v>
      </c>
      <c r="E820" s="2">
        <v>7.0572337962962958E-2</v>
      </c>
      <c r="F820" s="1">
        <v>7.0567129629629632E-2</v>
      </c>
      <c r="G820">
        <v>450</v>
      </c>
      <c r="H820">
        <v>6097.45</v>
      </c>
      <c r="I820">
        <v>0</v>
      </c>
      <c r="J820" t="s">
        <v>463</v>
      </c>
      <c r="K820" t="s">
        <v>22</v>
      </c>
      <c r="L820">
        <v>1</v>
      </c>
      <c r="N820" t="s">
        <v>23</v>
      </c>
      <c r="O820" t="s">
        <v>33</v>
      </c>
      <c r="P820" t="s">
        <v>28</v>
      </c>
      <c r="R820" t="s">
        <v>26</v>
      </c>
      <c r="S820">
        <v>15.2</v>
      </c>
      <c r="T820">
        <v>14.7</v>
      </c>
      <c r="U820">
        <v>15.1</v>
      </c>
      <c r="V820">
        <v>0.5</v>
      </c>
      <c r="W820">
        <v>0.1</v>
      </c>
      <c r="AB820">
        <f t="shared" si="15"/>
        <v>6121.45</v>
      </c>
    </row>
    <row r="821" spans="1:28" x14ac:dyDescent="0.25">
      <c r="A821" t="s">
        <v>504</v>
      </c>
      <c r="B821" t="s">
        <v>462</v>
      </c>
      <c r="C821" s="1">
        <v>0.71042824074074085</v>
      </c>
      <c r="D821">
        <v>714</v>
      </c>
      <c r="E821" s="2">
        <v>7.0572337962962958E-2</v>
      </c>
      <c r="F821" s="1">
        <v>7.0567129629629632E-2</v>
      </c>
      <c r="G821">
        <v>450</v>
      </c>
      <c r="H821">
        <v>6097.45</v>
      </c>
      <c r="I821">
        <v>0</v>
      </c>
      <c r="J821" t="s">
        <v>463</v>
      </c>
      <c r="K821" t="s">
        <v>22</v>
      </c>
      <c r="L821">
        <v>1</v>
      </c>
      <c r="N821" t="s">
        <v>23</v>
      </c>
      <c r="O821" t="s">
        <v>36</v>
      </c>
      <c r="P821" t="s">
        <v>28</v>
      </c>
      <c r="R821" t="s">
        <v>26</v>
      </c>
      <c r="S821">
        <v>15.4</v>
      </c>
      <c r="T821">
        <v>14.7</v>
      </c>
      <c r="U821">
        <v>15.1</v>
      </c>
      <c r="V821">
        <v>0.7</v>
      </c>
      <c r="W821">
        <v>0.3</v>
      </c>
      <c r="AB821">
        <f t="shared" si="15"/>
        <v>6121.45</v>
      </c>
    </row>
    <row r="822" spans="1:28" x14ac:dyDescent="0.25">
      <c r="A822" t="s">
        <v>505</v>
      </c>
      <c r="B822" t="s">
        <v>462</v>
      </c>
      <c r="C822" s="1">
        <v>0.71152777777777787</v>
      </c>
      <c r="D822">
        <v>885</v>
      </c>
      <c r="E822" s="2">
        <v>7.1673854166666662E-2</v>
      </c>
      <c r="F822" s="1">
        <v>7.166666666666667E-2</v>
      </c>
      <c r="G822">
        <v>621</v>
      </c>
      <c r="H822">
        <v>6192.62</v>
      </c>
      <c r="I822">
        <v>0</v>
      </c>
      <c r="J822" t="s">
        <v>463</v>
      </c>
      <c r="K822" t="s">
        <v>22</v>
      </c>
      <c r="L822">
        <v>1</v>
      </c>
      <c r="N822" t="s">
        <v>23</v>
      </c>
      <c r="O822" t="s">
        <v>78</v>
      </c>
      <c r="P822" t="s">
        <v>79</v>
      </c>
      <c r="R822" t="s">
        <v>88</v>
      </c>
      <c r="AB822">
        <f t="shared" si="15"/>
        <v>6216.62</v>
      </c>
    </row>
    <row r="823" spans="1:28" x14ac:dyDescent="0.25">
      <c r="A823" t="s">
        <v>505</v>
      </c>
      <c r="B823" t="s">
        <v>462</v>
      </c>
      <c r="C823" s="1">
        <v>0.71152777777777787</v>
      </c>
      <c r="D823">
        <v>885</v>
      </c>
      <c r="E823" s="2">
        <v>7.1673854166666662E-2</v>
      </c>
      <c r="F823" s="1">
        <v>7.166666666666667E-2</v>
      </c>
      <c r="G823">
        <v>621</v>
      </c>
      <c r="H823">
        <v>6192.62</v>
      </c>
      <c r="I823">
        <v>0</v>
      </c>
      <c r="J823" t="s">
        <v>463</v>
      </c>
      <c r="K823" t="s">
        <v>22</v>
      </c>
      <c r="L823">
        <v>1</v>
      </c>
      <c r="N823" t="s">
        <v>23</v>
      </c>
      <c r="O823" t="s">
        <v>81</v>
      </c>
      <c r="P823" t="s">
        <v>79</v>
      </c>
      <c r="R823" t="s">
        <v>88</v>
      </c>
      <c r="AB823">
        <f t="shared" si="15"/>
        <v>6216.62</v>
      </c>
    </row>
    <row r="824" spans="1:28" x14ac:dyDescent="0.25">
      <c r="A824" t="s">
        <v>506</v>
      </c>
      <c r="B824" t="s">
        <v>507</v>
      </c>
      <c r="C824" s="1">
        <v>0.59841435185185188</v>
      </c>
      <c r="D824">
        <v>808</v>
      </c>
      <c r="E824" s="2">
        <v>0</v>
      </c>
      <c r="F824" s="1">
        <v>0</v>
      </c>
      <c r="G824">
        <v>0</v>
      </c>
      <c r="H824">
        <v>0</v>
      </c>
      <c r="I824">
        <v>747.31100000000004</v>
      </c>
      <c r="J824" t="s">
        <v>463</v>
      </c>
      <c r="K824" t="s">
        <v>22</v>
      </c>
      <c r="L824">
        <v>2</v>
      </c>
      <c r="N824" t="s">
        <v>23</v>
      </c>
      <c r="O824" t="s">
        <v>78</v>
      </c>
      <c r="P824" t="s">
        <v>79</v>
      </c>
      <c r="R824" t="s">
        <v>80</v>
      </c>
      <c r="AB824">
        <f>H824+$AB$823</f>
        <v>6216.62</v>
      </c>
    </row>
    <row r="825" spans="1:28" x14ac:dyDescent="0.25">
      <c r="A825" t="s">
        <v>506</v>
      </c>
      <c r="B825" t="s">
        <v>507</v>
      </c>
      <c r="C825" s="1">
        <v>0.59841435185185188</v>
      </c>
      <c r="D825">
        <v>808</v>
      </c>
      <c r="E825" s="2">
        <v>0</v>
      </c>
      <c r="F825" s="1">
        <v>0</v>
      </c>
      <c r="G825">
        <v>0</v>
      </c>
      <c r="H825">
        <v>0</v>
      </c>
      <c r="I825">
        <v>747.31100000000004</v>
      </c>
      <c r="J825" t="s">
        <v>463</v>
      </c>
      <c r="K825" t="s">
        <v>22</v>
      </c>
      <c r="L825">
        <v>2</v>
      </c>
      <c r="N825" t="s">
        <v>23</v>
      </c>
      <c r="O825" t="s">
        <v>81</v>
      </c>
      <c r="P825" t="s">
        <v>79</v>
      </c>
      <c r="R825" t="s">
        <v>80</v>
      </c>
      <c r="AB825">
        <f t="shared" ref="AB825:AB830" si="16">H825+$AB$823</f>
        <v>6216.62</v>
      </c>
    </row>
    <row r="826" spans="1:28" x14ac:dyDescent="0.25">
      <c r="A826" t="s">
        <v>508</v>
      </c>
      <c r="B826" t="s">
        <v>507</v>
      </c>
      <c r="C826" s="1">
        <v>0.60148148148148151</v>
      </c>
      <c r="D826">
        <v>254</v>
      </c>
      <c r="E826" s="2">
        <v>3.0607175925925927E-3</v>
      </c>
      <c r="F826" s="1">
        <v>3.0555555555555557E-3</v>
      </c>
      <c r="G826">
        <v>446</v>
      </c>
      <c r="H826">
        <v>264.44600000000003</v>
      </c>
      <c r="I826">
        <v>0</v>
      </c>
      <c r="J826" t="s">
        <v>463</v>
      </c>
      <c r="K826" t="s">
        <v>22</v>
      </c>
      <c r="L826">
        <v>2</v>
      </c>
      <c r="N826" t="s">
        <v>23</v>
      </c>
      <c r="O826" t="s">
        <v>24</v>
      </c>
      <c r="P826" t="s">
        <v>28</v>
      </c>
      <c r="R826" t="s">
        <v>26</v>
      </c>
      <c r="S826">
        <v>17</v>
      </c>
      <c r="T826">
        <v>14.5</v>
      </c>
      <c r="U826">
        <v>14.9</v>
      </c>
      <c r="V826">
        <v>2.5</v>
      </c>
      <c r="W826">
        <v>2.1</v>
      </c>
      <c r="AB826">
        <f t="shared" si="16"/>
        <v>6481.0659999999998</v>
      </c>
    </row>
    <row r="827" spans="1:28" x14ac:dyDescent="0.25">
      <c r="A827" t="s">
        <v>509</v>
      </c>
      <c r="B827" t="s">
        <v>507</v>
      </c>
      <c r="C827" s="1">
        <v>0.60564814814814816</v>
      </c>
      <c r="D827">
        <v>492</v>
      </c>
      <c r="E827" s="2">
        <v>7.2301388888888892E-3</v>
      </c>
      <c r="F827" s="1">
        <v>7.2222222222222228E-3</v>
      </c>
      <c r="G827">
        <v>684</v>
      </c>
      <c r="H827">
        <v>624.68399999999997</v>
      </c>
      <c r="I827">
        <v>0</v>
      </c>
      <c r="J827" t="s">
        <v>463</v>
      </c>
      <c r="K827" t="s">
        <v>22</v>
      </c>
      <c r="L827">
        <v>2</v>
      </c>
      <c r="N827" t="s">
        <v>23</v>
      </c>
      <c r="O827" t="s">
        <v>33</v>
      </c>
      <c r="P827" t="s">
        <v>28</v>
      </c>
      <c r="R827" t="s">
        <v>26</v>
      </c>
      <c r="S827">
        <v>14.7</v>
      </c>
      <c r="T827">
        <v>14.4</v>
      </c>
      <c r="U827">
        <v>14.8</v>
      </c>
      <c r="V827">
        <v>0.3</v>
      </c>
      <c r="W827">
        <v>-0.1</v>
      </c>
      <c r="AB827">
        <f t="shared" si="16"/>
        <v>6841.3040000000001</v>
      </c>
    </row>
    <row r="828" spans="1:28" x14ac:dyDescent="0.25">
      <c r="A828" t="s">
        <v>509</v>
      </c>
      <c r="B828" t="s">
        <v>507</v>
      </c>
      <c r="C828" s="1">
        <v>0.60564814814814816</v>
      </c>
      <c r="D828">
        <v>492</v>
      </c>
      <c r="E828" s="2">
        <v>7.2301388888888892E-3</v>
      </c>
      <c r="F828" s="1">
        <v>7.2222222222222228E-3</v>
      </c>
      <c r="G828">
        <v>684</v>
      </c>
      <c r="H828">
        <v>624.68399999999997</v>
      </c>
      <c r="I828">
        <v>0</v>
      </c>
      <c r="J828" t="s">
        <v>463</v>
      </c>
      <c r="K828" t="s">
        <v>22</v>
      </c>
      <c r="L828">
        <v>2</v>
      </c>
      <c r="N828" t="s">
        <v>23</v>
      </c>
      <c r="O828" t="s">
        <v>31</v>
      </c>
      <c r="P828" t="s">
        <v>28</v>
      </c>
      <c r="R828" t="s">
        <v>26</v>
      </c>
      <c r="S828">
        <v>14.4</v>
      </c>
      <c r="T828">
        <v>14.4</v>
      </c>
      <c r="U828">
        <v>14.8</v>
      </c>
      <c r="V828">
        <v>0</v>
      </c>
      <c r="W828">
        <v>-0.4</v>
      </c>
      <c r="AB828">
        <f t="shared" si="16"/>
        <v>6841.3040000000001</v>
      </c>
    </row>
    <row r="829" spans="1:28" x14ac:dyDescent="0.25">
      <c r="A829" t="s">
        <v>510</v>
      </c>
      <c r="B829" t="s">
        <v>507</v>
      </c>
      <c r="C829" s="1">
        <v>0.60707175925925927</v>
      </c>
      <c r="D829">
        <v>119</v>
      </c>
      <c r="E829" s="2">
        <v>8.6494328703703698E-3</v>
      </c>
      <c r="F829" s="1">
        <v>8.6458333333333335E-3</v>
      </c>
      <c r="G829">
        <v>311</v>
      </c>
      <c r="H829">
        <v>747.31100000000004</v>
      </c>
      <c r="I829">
        <v>0</v>
      </c>
      <c r="J829" t="s">
        <v>463</v>
      </c>
      <c r="K829" t="s">
        <v>22</v>
      </c>
      <c r="L829">
        <v>2</v>
      </c>
      <c r="N829" t="s">
        <v>23</v>
      </c>
      <c r="O829" t="s">
        <v>78</v>
      </c>
      <c r="P829" t="s">
        <v>79</v>
      </c>
      <c r="R829" t="s">
        <v>88</v>
      </c>
      <c r="AB829">
        <f t="shared" si="16"/>
        <v>6963.9309999999996</v>
      </c>
    </row>
    <row r="830" spans="1:28" x14ac:dyDescent="0.25">
      <c r="A830" t="s">
        <v>510</v>
      </c>
      <c r="B830" t="s">
        <v>507</v>
      </c>
      <c r="C830" s="1">
        <v>0.60707175925925927</v>
      </c>
      <c r="D830">
        <v>119</v>
      </c>
      <c r="E830" s="2">
        <v>8.6494328703703698E-3</v>
      </c>
      <c r="F830" s="1">
        <v>8.6458333333333335E-3</v>
      </c>
      <c r="G830">
        <v>311</v>
      </c>
      <c r="H830">
        <v>747.31100000000004</v>
      </c>
      <c r="I830">
        <v>0</v>
      </c>
      <c r="J830" t="s">
        <v>463</v>
      </c>
      <c r="K830" t="s">
        <v>22</v>
      </c>
      <c r="L830">
        <v>2</v>
      </c>
      <c r="N830" t="s">
        <v>23</v>
      </c>
      <c r="O830" t="s">
        <v>81</v>
      </c>
      <c r="P830" t="s">
        <v>79</v>
      </c>
      <c r="R830" t="s">
        <v>88</v>
      </c>
      <c r="AB830">
        <f t="shared" si="16"/>
        <v>6963.9309999999996</v>
      </c>
    </row>
    <row r="831" spans="1:28" x14ac:dyDescent="0.25">
      <c r="A831" t="s">
        <v>511</v>
      </c>
      <c r="B831" t="s">
        <v>512</v>
      </c>
      <c r="C831" s="1">
        <v>0.63974537037037038</v>
      </c>
      <c r="D831">
        <v>206</v>
      </c>
      <c r="E831" s="2">
        <v>6.0916898148148145E-3</v>
      </c>
      <c r="F831" s="1">
        <v>6.0879629629629643E-3</v>
      </c>
      <c r="G831">
        <v>322</v>
      </c>
      <c r="H831">
        <v>526.322</v>
      </c>
      <c r="I831">
        <v>0</v>
      </c>
      <c r="J831" t="s">
        <v>513</v>
      </c>
      <c r="K831" t="s">
        <v>22</v>
      </c>
      <c r="L831">
        <v>1</v>
      </c>
      <c r="N831" t="s">
        <v>23</v>
      </c>
      <c r="O831" t="s">
        <v>24</v>
      </c>
      <c r="P831" t="s">
        <v>25</v>
      </c>
      <c r="R831" t="s">
        <v>26</v>
      </c>
      <c r="S831">
        <v>14.6</v>
      </c>
      <c r="T831">
        <v>15</v>
      </c>
      <c r="U831">
        <v>15.3</v>
      </c>
      <c r="V831">
        <v>-0.4</v>
      </c>
      <c r="W831">
        <v>-0.7</v>
      </c>
      <c r="AB831">
        <f>H831-167.29</f>
        <v>359.03200000000004</v>
      </c>
    </row>
    <row r="832" spans="1:28" x14ac:dyDescent="0.25">
      <c r="A832" t="s">
        <v>514</v>
      </c>
      <c r="B832" t="s">
        <v>512</v>
      </c>
      <c r="C832" s="1">
        <v>0.63979166666666665</v>
      </c>
      <c r="D832">
        <v>44</v>
      </c>
      <c r="E832" s="2">
        <v>6.1361111111111121E-3</v>
      </c>
      <c r="F832" s="1">
        <v>6.1342592592592594E-3</v>
      </c>
      <c r="G832">
        <v>160</v>
      </c>
      <c r="H832">
        <v>530.16</v>
      </c>
      <c r="I832">
        <v>0</v>
      </c>
      <c r="J832" t="s">
        <v>513</v>
      </c>
      <c r="K832" t="s">
        <v>22</v>
      </c>
      <c r="L832">
        <v>1</v>
      </c>
      <c r="N832" t="s">
        <v>23</v>
      </c>
      <c r="O832" t="s">
        <v>24</v>
      </c>
      <c r="P832" t="s">
        <v>28</v>
      </c>
      <c r="R832" t="s">
        <v>26</v>
      </c>
      <c r="S832">
        <v>15.2</v>
      </c>
      <c r="T832">
        <v>15.1</v>
      </c>
      <c r="U832">
        <v>15.5</v>
      </c>
      <c r="V832">
        <v>0.1</v>
      </c>
      <c r="W832">
        <v>-0.3</v>
      </c>
      <c r="AB832">
        <f t="shared" ref="AB832:AB895" si="17">H832-167.29</f>
        <v>362.87</v>
      </c>
    </row>
    <row r="833" spans="1:28" x14ac:dyDescent="0.25">
      <c r="A833" t="s">
        <v>515</v>
      </c>
      <c r="B833" t="s">
        <v>512</v>
      </c>
      <c r="C833" s="1">
        <v>0.64184027777777775</v>
      </c>
      <c r="D833">
        <v>309</v>
      </c>
      <c r="E833" s="2">
        <v>8.1878009259259265E-3</v>
      </c>
      <c r="F833" s="1">
        <v>8.1828703703703699E-3</v>
      </c>
      <c r="G833">
        <v>426</v>
      </c>
      <c r="H833">
        <v>707.42600000000004</v>
      </c>
      <c r="I833">
        <v>0</v>
      </c>
      <c r="J833" t="s">
        <v>513</v>
      </c>
      <c r="K833" t="s">
        <v>22</v>
      </c>
      <c r="L833">
        <v>1</v>
      </c>
      <c r="N833" t="s">
        <v>23</v>
      </c>
      <c r="O833" t="s">
        <v>24</v>
      </c>
      <c r="P833" t="s">
        <v>28</v>
      </c>
      <c r="R833" t="s">
        <v>26</v>
      </c>
      <c r="S833">
        <v>15.4</v>
      </c>
      <c r="T833">
        <v>15</v>
      </c>
      <c r="U833">
        <v>15.4</v>
      </c>
      <c r="V833">
        <v>0.4</v>
      </c>
      <c r="W833">
        <v>0</v>
      </c>
      <c r="AB833">
        <f t="shared" si="17"/>
        <v>540.13600000000008</v>
      </c>
    </row>
    <row r="834" spans="1:28" x14ac:dyDescent="0.25">
      <c r="A834" t="s">
        <v>515</v>
      </c>
      <c r="B834" t="s">
        <v>512</v>
      </c>
      <c r="C834" s="1">
        <v>0.64184027777777775</v>
      </c>
      <c r="D834">
        <v>309</v>
      </c>
      <c r="E834" s="2">
        <v>8.1878009259259265E-3</v>
      </c>
      <c r="F834" s="1">
        <v>8.1828703703703699E-3</v>
      </c>
      <c r="G834">
        <v>426</v>
      </c>
      <c r="H834">
        <v>707.42600000000004</v>
      </c>
      <c r="I834">
        <v>0</v>
      </c>
      <c r="J834" t="s">
        <v>513</v>
      </c>
      <c r="K834" t="s">
        <v>22</v>
      </c>
      <c r="L834">
        <v>1</v>
      </c>
      <c r="N834" t="s">
        <v>23</v>
      </c>
      <c r="O834" t="s">
        <v>33</v>
      </c>
      <c r="P834" t="s">
        <v>25</v>
      </c>
      <c r="R834" t="s">
        <v>26</v>
      </c>
      <c r="S834">
        <v>14.7</v>
      </c>
      <c r="T834">
        <v>15</v>
      </c>
      <c r="U834">
        <v>15.4</v>
      </c>
      <c r="V834">
        <v>-0.3</v>
      </c>
      <c r="W834">
        <v>-0.7</v>
      </c>
      <c r="AB834">
        <f t="shared" si="17"/>
        <v>540.13600000000008</v>
      </c>
    </row>
    <row r="835" spans="1:28" x14ac:dyDescent="0.25">
      <c r="A835" t="s">
        <v>516</v>
      </c>
      <c r="B835" t="s">
        <v>512</v>
      </c>
      <c r="C835" s="1">
        <v>0.64392361111111118</v>
      </c>
      <c r="D835">
        <v>478</v>
      </c>
      <c r="E835" s="2">
        <v>1.0273090277777779E-2</v>
      </c>
      <c r="F835" s="1">
        <v>1.0266203703703703E-2</v>
      </c>
      <c r="G835">
        <v>595</v>
      </c>
      <c r="H835">
        <v>887.59500000000003</v>
      </c>
      <c r="I835">
        <v>0</v>
      </c>
      <c r="J835" t="s">
        <v>513</v>
      </c>
      <c r="K835" t="s">
        <v>22</v>
      </c>
      <c r="L835">
        <v>1</v>
      </c>
      <c r="N835" t="s">
        <v>23</v>
      </c>
      <c r="O835" t="s">
        <v>24</v>
      </c>
      <c r="P835" t="s">
        <v>28</v>
      </c>
      <c r="R835" t="s">
        <v>26</v>
      </c>
      <c r="S835">
        <v>15.3</v>
      </c>
      <c r="T835">
        <v>15.1</v>
      </c>
      <c r="U835">
        <v>15.4</v>
      </c>
      <c r="V835">
        <v>0.2</v>
      </c>
      <c r="W835">
        <v>-0.1</v>
      </c>
      <c r="AB835">
        <f t="shared" si="17"/>
        <v>720.30500000000006</v>
      </c>
    </row>
    <row r="836" spans="1:28" x14ac:dyDescent="0.25">
      <c r="A836" t="s">
        <v>517</v>
      </c>
      <c r="B836" t="s">
        <v>512</v>
      </c>
      <c r="C836" s="1">
        <v>0.64601851851851855</v>
      </c>
      <c r="D836">
        <v>248</v>
      </c>
      <c r="E836" s="2">
        <v>1.2365324074074075E-2</v>
      </c>
      <c r="F836" s="1">
        <v>1.2361111111111113E-2</v>
      </c>
      <c r="G836">
        <v>364</v>
      </c>
      <c r="H836">
        <v>1068.3599999999999</v>
      </c>
      <c r="I836">
        <v>0</v>
      </c>
      <c r="J836" t="s">
        <v>513</v>
      </c>
      <c r="K836" t="s">
        <v>22</v>
      </c>
      <c r="L836">
        <v>1</v>
      </c>
      <c r="N836" t="s">
        <v>23</v>
      </c>
      <c r="O836" t="s">
        <v>24</v>
      </c>
      <c r="P836" t="s">
        <v>28</v>
      </c>
      <c r="R836" t="s">
        <v>26</v>
      </c>
      <c r="S836">
        <v>15.1</v>
      </c>
      <c r="T836">
        <v>15</v>
      </c>
      <c r="U836">
        <v>15.3</v>
      </c>
      <c r="V836">
        <v>0.1</v>
      </c>
      <c r="W836">
        <v>-0.2</v>
      </c>
      <c r="AB836">
        <f t="shared" si="17"/>
        <v>901.06999999999994</v>
      </c>
    </row>
    <row r="837" spans="1:28" x14ac:dyDescent="0.25">
      <c r="A837" t="s">
        <v>518</v>
      </c>
      <c r="B837" t="s">
        <v>512</v>
      </c>
      <c r="C837" s="1">
        <v>0.64809027777777783</v>
      </c>
      <c r="D837">
        <v>182</v>
      </c>
      <c r="E837" s="2">
        <v>1.4436319444444444E-2</v>
      </c>
      <c r="F837" s="1">
        <v>1.4432870370370372E-2</v>
      </c>
      <c r="G837">
        <v>298</v>
      </c>
      <c r="H837">
        <v>1247.3</v>
      </c>
      <c r="I837">
        <v>0</v>
      </c>
      <c r="J837" t="s">
        <v>513</v>
      </c>
      <c r="K837" t="s">
        <v>22</v>
      </c>
      <c r="L837">
        <v>1</v>
      </c>
      <c r="N837" t="s">
        <v>23</v>
      </c>
      <c r="O837" t="s">
        <v>24</v>
      </c>
      <c r="P837" t="s">
        <v>28</v>
      </c>
      <c r="R837" t="s">
        <v>26</v>
      </c>
      <c r="S837">
        <v>15.9</v>
      </c>
      <c r="T837">
        <v>15</v>
      </c>
      <c r="U837">
        <v>15.3</v>
      </c>
      <c r="V837">
        <v>0.9</v>
      </c>
      <c r="W837">
        <v>0.6</v>
      </c>
      <c r="AB837">
        <f t="shared" si="17"/>
        <v>1080.01</v>
      </c>
    </row>
    <row r="838" spans="1:28" x14ac:dyDescent="0.25">
      <c r="A838" t="s">
        <v>519</v>
      </c>
      <c r="B838" t="s">
        <v>512</v>
      </c>
      <c r="C838" s="1">
        <v>0.64968749999999997</v>
      </c>
      <c r="D838">
        <v>229</v>
      </c>
      <c r="E838" s="2">
        <v>1.603409722222222E-2</v>
      </c>
      <c r="F838" s="1">
        <v>1.6030092592592592E-2</v>
      </c>
      <c r="G838">
        <v>346</v>
      </c>
      <c r="H838">
        <v>1385.35</v>
      </c>
      <c r="I838">
        <v>0</v>
      </c>
      <c r="J838" t="s">
        <v>513</v>
      </c>
      <c r="K838" t="s">
        <v>22</v>
      </c>
      <c r="L838">
        <v>1</v>
      </c>
      <c r="N838" t="s">
        <v>23</v>
      </c>
      <c r="O838" t="s">
        <v>36</v>
      </c>
      <c r="P838" t="s">
        <v>25</v>
      </c>
      <c r="R838" t="s">
        <v>26</v>
      </c>
      <c r="S838">
        <v>14</v>
      </c>
      <c r="T838">
        <v>14.9</v>
      </c>
      <c r="U838">
        <v>15.3</v>
      </c>
      <c r="V838">
        <v>-0.9</v>
      </c>
      <c r="W838">
        <v>-1.3</v>
      </c>
      <c r="AB838">
        <f t="shared" si="17"/>
        <v>1218.06</v>
      </c>
    </row>
    <row r="839" spans="1:28" x14ac:dyDescent="0.25">
      <c r="A839" t="s">
        <v>520</v>
      </c>
      <c r="B839" t="s">
        <v>512</v>
      </c>
      <c r="C839" s="1">
        <v>0.64973379629629624</v>
      </c>
      <c r="D839">
        <v>402</v>
      </c>
      <c r="E839" s="2">
        <v>1.6082384259259262E-2</v>
      </c>
      <c r="F839" s="1">
        <v>1.6076388888888887E-2</v>
      </c>
      <c r="G839">
        <v>518</v>
      </c>
      <c r="H839">
        <v>1389.52</v>
      </c>
      <c r="I839">
        <v>0</v>
      </c>
      <c r="J839" t="s">
        <v>513</v>
      </c>
      <c r="K839" t="s">
        <v>22</v>
      </c>
      <c r="L839">
        <v>1</v>
      </c>
      <c r="N839" t="s">
        <v>23</v>
      </c>
      <c r="O839" t="s">
        <v>36</v>
      </c>
      <c r="P839" t="s">
        <v>28</v>
      </c>
      <c r="R839" t="s">
        <v>26</v>
      </c>
      <c r="S839">
        <v>14.2</v>
      </c>
      <c r="T839">
        <v>15</v>
      </c>
      <c r="U839">
        <v>15.4</v>
      </c>
      <c r="V839">
        <v>-0.8</v>
      </c>
      <c r="W839">
        <v>-1.2</v>
      </c>
      <c r="AB839">
        <f t="shared" si="17"/>
        <v>1222.23</v>
      </c>
    </row>
    <row r="840" spans="1:28" x14ac:dyDescent="0.25">
      <c r="A840" t="s">
        <v>521</v>
      </c>
      <c r="B840" t="s">
        <v>512</v>
      </c>
      <c r="C840" s="1">
        <v>0.65017361111111105</v>
      </c>
      <c r="D840">
        <v>318</v>
      </c>
      <c r="E840" s="2">
        <v>1.6521226851851853E-2</v>
      </c>
      <c r="F840" s="1">
        <v>1.6516203703703703E-2</v>
      </c>
      <c r="G840">
        <v>434</v>
      </c>
      <c r="H840">
        <v>1427.43</v>
      </c>
      <c r="I840">
        <v>0</v>
      </c>
      <c r="J840" t="s">
        <v>513</v>
      </c>
      <c r="K840" t="s">
        <v>22</v>
      </c>
      <c r="L840">
        <v>1</v>
      </c>
      <c r="N840" t="s">
        <v>23</v>
      </c>
      <c r="O840" t="s">
        <v>36</v>
      </c>
      <c r="P840" t="s">
        <v>28</v>
      </c>
      <c r="R840" t="s">
        <v>26</v>
      </c>
      <c r="S840">
        <v>14.8</v>
      </c>
      <c r="T840">
        <v>14.9</v>
      </c>
      <c r="U840">
        <v>15.2</v>
      </c>
      <c r="V840">
        <v>-0.1</v>
      </c>
      <c r="W840">
        <v>-0.4</v>
      </c>
      <c r="AB840">
        <f t="shared" si="17"/>
        <v>1260.1400000000001</v>
      </c>
    </row>
    <row r="841" spans="1:28" x14ac:dyDescent="0.25">
      <c r="A841" t="s">
        <v>522</v>
      </c>
      <c r="B841" t="s">
        <v>512</v>
      </c>
      <c r="C841" s="1">
        <v>0.65225694444444449</v>
      </c>
      <c r="D841">
        <v>587</v>
      </c>
      <c r="E841" s="2">
        <v>1.8607673611111111E-2</v>
      </c>
      <c r="F841" s="1">
        <v>1.8599537037037036E-2</v>
      </c>
      <c r="G841">
        <v>703</v>
      </c>
      <c r="H841">
        <v>1607.7</v>
      </c>
      <c r="I841">
        <v>0</v>
      </c>
      <c r="J841" t="s">
        <v>513</v>
      </c>
      <c r="K841" t="s">
        <v>22</v>
      </c>
      <c r="L841">
        <v>1</v>
      </c>
      <c r="N841" t="s">
        <v>23</v>
      </c>
      <c r="O841" t="s">
        <v>36</v>
      </c>
      <c r="P841" t="s">
        <v>28</v>
      </c>
      <c r="R841" t="s">
        <v>26</v>
      </c>
      <c r="S841">
        <v>15.4</v>
      </c>
      <c r="T841">
        <v>15</v>
      </c>
      <c r="U841">
        <v>15.3</v>
      </c>
      <c r="V841">
        <v>0.4</v>
      </c>
      <c r="W841">
        <v>0.1</v>
      </c>
      <c r="AB841">
        <f t="shared" si="17"/>
        <v>1440.41</v>
      </c>
    </row>
    <row r="842" spans="1:28" x14ac:dyDescent="0.25">
      <c r="A842" t="s">
        <v>523</v>
      </c>
      <c r="B842" t="s">
        <v>512</v>
      </c>
      <c r="C842" s="1">
        <v>0.65506944444444437</v>
      </c>
      <c r="D842">
        <v>772</v>
      </c>
      <c r="E842" s="2">
        <v>2.1422314814814814E-2</v>
      </c>
      <c r="F842" s="1">
        <v>2.1412037037037035E-2</v>
      </c>
      <c r="G842">
        <v>888</v>
      </c>
      <c r="H842">
        <v>1850.89</v>
      </c>
      <c r="I842">
        <v>0</v>
      </c>
      <c r="J842" t="s">
        <v>513</v>
      </c>
      <c r="K842" t="s">
        <v>22</v>
      </c>
      <c r="L842">
        <v>1</v>
      </c>
      <c r="N842" t="s">
        <v>23</v>
      </c>
      <c r="O842" t="s">
        <v>42</v>
      </c>
      <c r="P842" t="s">
        <v>25</v>
      </c>
      <c r="R842" t="s">
        <v>26</v>
      </c>
      <c r="S842">
        <v>14.5</v>
      </c>
      <c r="T842">
        <v>15.1</v>
      </c>
      <c r="U842">
        <v>15.4</v>
      </c>
      <c r="V842">
        <v>-0.6</v>
      </c>
      <c r="W842">
        <v>-0.9</v>
      </c>
      <c r="AB842">
        <f t="shared" si="17"/>
        <v>1683.6000000000001</v>
      </c>
    </row>
    <row r="843" spans="1:28" x14ac:dyDescent="0.25">
      <c r="A843" t="s">
        <v>524</v>
      </c>
      <c r="B843" t="s">
        <v>512</v>
      </c>
      <c r="C843" s="1">
        <v>0.65547453703703706</v>
      </c>
      <c r="D843">
        <v>384</v>
      </c>
      <c r="E843" s="2">
        <v>2.1822916666666668E-2</v>
      </c>
      <c r="F843" s="1">
        <v>2.1817129629629631E-2</v>
      </c>
      <c r="G843">
        <v>500</v>
      </c>
      <c r="H843">
        <v>1885.5</v>
      </c>
      <c r="I843">
        <v>0</v>
      </c>
      <c r="J843" t="s">
        <v>513</v>
      </c>
      <c r="K843" t="s">
        <v>22</v>
      </c>
      <c r="L843">
        <v>1</v>
      </c>
      <c r="N843" t="s">
        <v>23</v>
      </c>
      <c r="O843" t="s">
        <v>42</v>
      </c>
      <c r="P843" t="s">
        <v>28</v>
      </c>
      <c r="R843" t="s">
        <v>26</v>
      </c>
      <c r="S843">
        <v>14.7</v>
      </c>
      <c r="T843">
        <v>14.9</v>
      </c>
      <c r="U843">
        <v>15.3</v>
      </c>
      <c r="V843">
        <v>-0.2</v>
      </c>
      <c r="W843">
        <v>-0.6</v>
      </c>
      <c r="AB843">
        <f t="shared" si="17"/>
        <v>1718.21</v>
      </c>
    </row>
    <row r="844" spans="1:28" x14ac:dyDescent="0.25">
      <c r="A844" t="s">
        <v>525</v>
      </c>
      <c r="B844" t="s">
        <v>512</v>
      </c>
      <c r="C844" s="1">
        <v>0.65642361111111114</v>
      </c>
      <c r="D844">
        <v>925</v>
      </c>
      <c r="E844" s="2">
        <v>2.2778252314814812E-2</v>
      </c>
      <c r="F844" s="1">
        <v>2.2777777777777775E-2</v>
      </c>
      <c r="G844">
        <v>41</v>
      </c>
      <c r="H844">
        <v>1968.04</v>
      </c>
      <c r="I844">
        <v>0</v>
      </c>
      <c r="J844" t="s">
        <v>513</v>
      </c>
      <c r="K844" t="s">
        <v>22</v>
      </c>
      <c r="L844">
        <v>1</v>
      </c>
      <c r="N844" t="s">
        <v>23</v>
      </c>
      <c r="O844" t="s">
        <v>36</v>
      </c>
      <c r="P844" t="s">
        <v>28</v>
      </c>
      <c r="R844" t="s">
        <v>26</v>
      </c>
      <c r="S844">
        <v>15.9</v>
      </c>
      <c r="T844">
        <v>15</v>
      </c>
      <c r="U844">
        <v>15.3</v>
      </c>
      <c r="V844">
        <v>0.9</v>
      </c>
      <c r="W844">
        <v>0.6</v>
      </c>
      <c r="AB844">
        <f t="shared" si="17"/>
        <v>1800.75</v>
      </c>
    </row>
    <row r="845" spans="1:28" x14ac:dyDescent="0.25">
      <c r="A845" t="s">
        <v>525</v>
      </c>
      <c r="B845" t="s">
        <v>512</v>
      </c>
      <c r="C845" s="1">
        <v>0.65642361111111114</v>
      </c>
      <c r="D845">
        <v>925</v>
      </c>
      <c r="E845" s="2">
        <v>2.2778252314814812E-2</v>
      </c>
      <c r="F845" s="1">
        <v>2.2777777777777775E-2</v>
      </c>
      <c r="G845">
        <v>41</v>
      </c>
      <c r="H845">
        <v>1968.04</v>
      </c>
      <c r="I845">
        <v>0</v>
      </c>
      <c r="J845" t="s">
        <v>513</v>
      </c>
      <c r="K845" t="s">
        <v>22</v>
      </c>
      <c r="L845">
        <v>1</v>
      </c>
      <c r="N845" t="s">
        <v>23</v>
      </c>
      <c r="O845" t="s">
        <v>24</v>
      </c>
      <c r="P845" t="s">
        <v>28</v>
      </c>
      <c r="R845" t="s">
        <v>26</v>
      </c>
      <c r="AB845">
        <f t="shared" si="17"/>
        <v>1800.75</v>
      </c>
    </row>
    <row r="846" spans="1:28" x14ac:dyDescent="0.25">
      <c r="A846" t="s">
        <v>525</v>
      </c>
      <c r="B846" t="s">
        <v>512</v>
      </c>
      <c r="C846" s="1">
        <v>0.65642361111111114</v>
      </c>
      <c r="D846">
        <v>925</v>
      </c>
      <c r="E846" s="2">
        <v>2.2778252314814812E-2</v>
      </c>
      <c r="F846" s="1">
        <v>2.2777777777777775E-2</v>
      </c>
      <c r="G846">
        <v>41</v>
      </c>
      <c r="H846">
        <v>1968.04</v>
      </c>
      <c r="I846">
        <v>0</v>
      </c>
      <c r="J846" t="s">
        <v>513</v>
      </c>
      <c r="K846" t="s">
        <v>22</v>
      </c>
      <c r="L846">
        <v>1</v>
      </c>
      <c r="N846" t="s">
        <v>23</v>
      </c>
      <c r="O846" t="s">
        <v>42</v>
      </c>
      <c r="P846" t="s">
        <v>28</v>
      </c>
      <c r="R846" t="s">
        <v>26</v>
      </c>
      <c r="S846">
        <v>15</v>
      </c>
      <c r="T846">
        <v>15</v>
      </c>
      <c r="U846">
        <v>15.3</v>
      </c>
      <c r="V846">
        <v>0</v>
      </c>
      <c r="W846">
        <v>-0.3</v>
      </c>
      <c r="AB846">
        <f t="shared" si="17"/>
        <v>1800.75</v>
      </c>
    </row>
    <row r="847" spans="1:28" x14ac:dyDescent="0.25">
      <c r="A847" t="s">
        <v>526</v>
      </c>
      <c r="B847" t="s">
        <v>512</v>
      </c>
      <c r="C847" s="1">
        <v>0.65650462962962963</v>
      </c>
      <c r="D847">
        <v>33</v>
      </c>
      <c r="E847" s="2">
        <v>2.2848946759259262E-2</v>
      </c>
      <c r="F847" s="1">
        <v>2.2847222222222224E-2</v>
      </c>
      <c r="G847">
        <v>149</v>
      </c>
      <c r="H847">
        <v>1974.15</v>
      </c>
      <c r="I847">
        <v>0</v>
      </c>
      <c r="J847" t="s">
        <v>513</v>
      </c>
      <c r="K847" t="s">
        <v>22</v>
      </c>
      <c r="L847">
        <v>1</v>
      </c>
      <c r="N847" t="s">
        <v>23</v>
      </c>
      <c r="O847" t="s">
        <v>46</v>
      </c>
      <c r="P847" t="s">
        <v>25</v>
      </c>
      <c r="R847" t="s">
        <v>26</v>
      </c>
      <c r="S847">
        <v>14.9</v>
      </c>
      <c r="T847">
        <v>15</v>
      </c>
      <c r="U847">
        <v>15.3</v>
      </c>
      <c r="V847">
        <v>-0.1</v>
      </c>
      <c r="W847">
        <v>-0.4</v>
      </c>
      <c r="AB847">
        <f t="shared" si="17"/>
        <v>1806.8600000000001</v>
      </c>
    </row>
    <row r="848" spans="1:28" x14ac:dyDescent="0.25">
      <c r="A848" t="s">
        <v>527</v>
      </c>
      <c r="B848" t="s">
        <v>512</v>
      </c>
      <c r="C848" s="1">
        <v>0.6565509259259259</v>
      </c>
      <c r="D848">
        <v>706</v>
      </c>
      <c r="E848" s="2">
        <v>2.2903032407407407E-2</v>
      </c>
      <c r="F848" s="1">
        <v>2.2893518518518521E-2</v>
      </c>
      <c r="G848">
        <v>822</v>
      </c>
      <c r="H848">
        <v>1978.82</v>
      </c>
      <c r="I848">
        <v>0</v>
      </c>
      <c r="J848" t="s">
        <v>513</v>
      </c>
      <c r="K848" t="s">
        <v>22</v>
      </c>
      <c r="L848">
        <v>1</v>
      </c>
      <c r="N848" t="s">
        <v>23</v>
      </c>
      <c r="O848" t="s">
        <v>46</v>
      </c>
      <c r="P848" t="s">
        <v>28</v>
      </c>
      <c r="R848" t="s">
        <v>26</v>
      </c>
      <c r="S848">
        <v>14.8</v>
      </c>
      <c r="T848">
        <v>14.9</v>
      </c>
      <c r="U848">
        <v>15.3</v>
      </c>
      <c r="V848">
        <v>-0.1</v>
      </c>
      <c r="W848">
        <v>-0.5</v>
      </c>
      <c r="AB848">
        <f t="shared" si="17"/>
        <v>1811.53</v>
      </c>
    </row>
    <row r="849" spans="1:28" x14ac:dyDescent="0.25">
      <c r="A849" t="s">
        <v>528</v>
      </c>
      <c r="B849" t="s">
        <v>512</v>
      </c>
      <c r="C849" s="1">
        <v>0.65850694444444446</v>
      </c>
      <c r="D849">
        <v>193</v>
      </c>
      <c r="E849" s="2">
        <v>2.4853113425925926E-2</v>
      </c>
      <c r="F849" s="1">
        <v>2.4849537037037035E-2</v>
      </c>
      <c r="G849">
        <v>309</v>
      </c>
      <c r="H849">
        <v>2147.31</v>
      </c>
      <c r="I849">
        <v>0</v>
      </c>
      <c r="J849" t="s">
        <v>513</v>
      </c>
      <c r="K849" t="s">
        <v>22</v>
      </c>
      <c r="L849">
        <v>1</v>
      </c>
      <c r="N849" t="s">
        <v>23</v>
      </c>
      <c r="O849" t="s">
        <v>24</v>
      </c>
      <c r="P849" t="s">
        <v>28</v>
      </c>
      <c r="R849" t="s">
        <v>26</v>
      </c>
      <c r="S849">
        <v>15.2</v>
      </c>
      <c r="T849">
        <v>14.9</v>
      </c>
      <c r="U849">
        <v>15.3</v>
      </c>
      <c r="V849">
        <v>0.3</v>
      </c>
      <c r="W849">
        <v>-0.1</v>
      </c>
      <c r="AB849">
        <f t="shared" si="17"/>
        <v>1980.02</v>
      </c>
    </row>
    <row r="850" spans="1:28" x14ac:dyDescent="0.25">
      <c r="A850" t="s">
        <v>528</v>
      </c>
      <c r="B850" t="s">
        <v>512</v>
      </c>
      <c r="C850" s="1">
        <v>0.65850694444444446</v>
      </c>
      <c r="D850">
        <v>193</v>
      </c>
      <c r="E850" s="2">
        <v>2.4853113425925926E-2</v>
      </c>
      <c r="F850" s="1">
        <v>2.4849537037037035E-2</v>
      </c>
      <c r="G850">
        <v>309</v>
      </c>
      <c r="H850">
        <v>2147.31</v>
      </c>
      <c r="I850">
        <v>0</v>
      </c>
      <c r="J850" t="s">
        <v>513</v>
      </c>
      <c r="K850" t="s">
        <v>22</v>
      </c>
      <c r="L850">
        <v>1</v>
      </c>
      <c r="N850" t="s">
        <v>23</v>
      </c>
      <c r="O850" t="s">
        <v>46</v>
      </c>
      <c r="P850" t="s">
        <v>28</v>
      </c>
      <c r="R850" t="s">
        <v>26</v>
      </c>
      <c r="AB850">
        <f t="shared" si="17"/>
        <v>1980.02</v>
      </c>
    </row>
    <row r="851" spans="1:28" x14ac:dyDescent="0.25">
      <c r="A851" t="s">
        <v>528</v>
      </c>
      <c r="B851" t="s">
        <v>512</v>
      </c>
      <c r="C851" s="1">
        <v>0.65850694444444446</v>
      </c>
      <c r="D851">
        <v>193</v>
      </c>
      <c r="E851" s="2">
        <v>2.4853113425925926E-2</v>
      </c>
      <c r="F851" s="1">
        <v>2.4849537037037035E-2</v>
      </c>
      <c r="G851">
        <v>309</v>
      </c>
      <c r="H851">
        <v>2147.31</v>
      </c>
      <c r="I851">
        <v>0</v>
      </c>
      <c r="J851" t="s">
        <v>513</v>
      </c>
      <c r="K851" t="s">
        <v>22</v>
      </c>
      <c r="L851">
        <v>1</v>
      </c>
      <c r="N851" t="s">
        <v>23</v>
      </c>
      <c r="O851" t="s">
        <v>42</v>
      </c>
      <c r="P851" t="s">
        <v>28</v>
      </c>
      <c r="R851" t="s">
        <v>26</v>
      </c>
      <c r="S851">
        <v>15.3</v>
      </c>
      <c r="T851">
        <v>14.9</v>
      </c>
      <c r="U851">
        <v>15.3</v>
      </c>
      <c r="V851">
        <v>0.4</v>
      </c>
      <c r="W851">
        <v>0</v>
      </c>
      <c r="AB851">
        <f t="shared" si="17"/>
        <v>1980.02</v>
      </c>
    </row>
    <row r="852" spans="1:28" x14ac:dyDescent="0.25">
      <c r="A852" t="s">
        <v>528</v>
      </c>
      <c r="B852" t="s">
        <v>512</v>
      </c>
      <c r="C852" s="1">
        <v>0.65850694444444446</v>
      </c>
      <c r="D852">
        <v>193</v>
      </c>
      <c r="E852" s="2">
        <v>2.4853113425925926E-2</v>
      </c>
      <c r="F852" s="1">
        <v>2.4849537037037035E-2</v>
      </c>
      <c r="G852">
        <v>309</v>
      </c>
      <c r="H852">
        <v>2147.31</v>
      </c>
      <c r="I852">
        <v>0</v>
      </c>
      <c r="J852" t="s">
        <v>513</v>
      </c>
      <c r="K852" t="s">
        <v>22</v>
      </c>
      <c r="L852">
        <v>1</v>
      </c>
      <c r="N852" t="s">
        <v>23</v>
      </c>
      <c r="O852" t="s">
        <v>33</v>
      </c>
      <c r="P852" t="s">
        <v>25</v>
      </c>
      <c r="R852" t="s">
        <v>26</v>
      </c>
      <c r="S852">
        <v>14.5</v>
      </c>
      <c r="T852">
        <v>14.9</v>
      </c>
      <c r="U852">
        <v>15.3</v>
      </c>
      <c r="V852">
        <v>-0.4</v>
      </c>
      <c r="W852">
        <v>-0.8</v>
      </c>
      <c r="AB852">
        <f t="shared" si="17"/>
        <v>1980.02</v>
      </c>
    </row>
    <row r="853" spans="1:28" x14ac:dyDescent="0.25">
      <c r="A853" t="s">
        <v>529</v>
      </c>
      <c r="B853" t="s">
        <v>512</v>
      </c>
      <c r="C853" s="1">
        <v>0.6600462962962963</v>
      </c>
      <c r="D853">
        <v>501</v>
      </c>
      <c r="E853" s="2">
        <v>2.6396030092592591E-2</v>
      </c>
      <c r="F853" s="1">
        <v>2.6388888888888889E-2</v>
      </c>
      <c r="G853">
        <v>617</v>
      </c>
      <c r="H853">
        <v>2280.62</v>
      </c>
      <c r="I853">
        <v>0</v>
      </c>
      <c r="J853" t="s">
        <v>513</v>
      </c>
      <c r="K853" t="s">
        <v>22</v>
      </c>
      <c r="L853">
        <v>1</v>
      </c>
      <c r="N853" t="s">
        <v>23</v>
      </c>
      <c r="O853" t="s">
        <v>33</v>
      </c>
      <c r="P853" t="s">
        <v>28</v>
      </c>
      <c r="R853" t="s">
        <v>26</v>
      </c>
      <c r="S853">
        <v>15.3</v>
      </c>
      <c r="T853">
        <v>15.1</v>
      </c>
      <c r="U853">
        <v>15.5</v>
      </c>
      <c r="V853">
        <v>0.2</v>
      </c>
      <c r="W853">
        <v>-0.2</v>
      </c>
      <c r="AB853">
        <f t="shared" si="17"/>
        <v>2113.33</v>
      </c>
    </row>
    <row r="854" spans="1:28" x14ac:dyDescent="0.25">
      <c r="A854" t="s">
        <v>530</v>
      </c>
      <c r="B854" t="s">
        <v>512</v>
      </c>
      <c r="C854" s="1">
        <v>0.66059027777777779</v>
      </c>
      <c r="D854">
        <v>462</v>
      </c>
      <c r="E854" s="2">
        <v>2.6939560185185184E-2</v>
      </c>
      <c r="F854" s="1">
        <v>2.6932870370370371E-2</v>
      </c>
      <c r="G854">
        <v>578</v>
      </c>
      <c r="H854">
        <v>2327.58</v>
      </c>
      <c r="I854">
        <v>0</v>
      </c>
      <c r="J854" t="s">
        <v>513</v>
      </c>
      <c r="K854" t="s">
        <v>22</v>
      </c>
      <c r="L854">
        <v>1</v>
      </c>
      <c r="N854" t="s">
        <v>23</v>
      </c>
      <c r="O854" t="s">
        <v>36</v>
      </c>
      <c r="P854" t="s">
        <v>28</v>
      </c>
      <c r="R854" t="s">
        <v>26</v>
      </c>
      <c r="S854">
        <v>15.5</v>
      </c>
      <c r="T854">
        <v>15.1</v>
      </c>
      <c r="U854">
        <v>15.5</v>
      </c>
      <c r="V854">
        <v>0.4</v>
      </c>
      <c r="W854">
        <v>0</v>
      </c>
      <c r="AB854">
        <f t="shared" si="17"/>
        <v>2160.29</v>
      </c>
    </row>
    <row r="855" spans="1:28" x14ac:dyDescent="0.25">
      <c r="A855" t="s">
        <v>530</v>
      </c>
      <c r="B855" t="s">
        <v>512</v>
      </c>
      <c r="C855" s="1">
        <v>0.66059027777777779</v>
      </c>
      <c r="D855">
        <v>462</v>
      </c>
      <c r="E855" s="2">
        <v>2.6939560185185184E-2</v>
      </c>
      <c r="F855" s="1">
        <v>2.6932870370370371E-2</v>
      </c>
      <c r="G855">
        <v>578</v>
      </c>
      <c r="H855">
        <v>2327.58</v>
      </c>
      <c r="I855">
        <v>0</v>
      </c>
      <c r="J855" t="s">
        <v>513</v>
      </c>
      <c r="K855" t="s">
        <v>22</v>
      </c>
      <c r="L855">
        <v>1</v>
      </c>
      <c r="N855" t="s">
        <v>23</v>
      </c>
      <c r="O855" t="s">
        <v>24</v>
      </c>
      <c r="P855" t="s">
        <v>28</v>
      </c>
      <c r="R855" t="s">
        <v>26</v>
      </c>
      <c r="S855">
        <v>15.7</v>
      </c>
      <c r="T855">
        <v>15.1</v>
      </c>
      <c r="U855">
        <v>15.5</v>
      </c>
      <c r="V855">
        <v>0.6</v>
      </c>
      <c r="W855">
        <v>0.2</v>
      </c>
      <c r="AB855">
        <f t="shared" si="17"/>
        <v>2160.29</v>
      </c>
    </row>
    <row r="856" spans="1:28" x14ac:dyDescent="0.25">
      <c r="A856" t="s">
        <v>530</v>
      </c>
      <c r="B856" t="s">
        <v>512</v>
      </c>
      <c r="C856" s="1">
        <v>0.66059027777777779</v>
      </c>
      <c r="D856">
        <v>462</v>
      </c>
      <c r="E856" s="2">
        <v>2.6939560185185184E-2</v>
      </c>
      <c r="F856" s="1">
        <v>2.6932870370370371E-2</v>
      </c>
      <c r="G856">
        <v>578</v>
      </c>
      <c r="H856">
        <v>2327.58</v>
      </c>
      <c r="I856">
        <v>0</v>
      </c>
      <c r="J856" t="s">
        <v>513</v>
      </c>
      <c r="K856" t="s">
        <v>22</v>
      </c>
      <c r="L856">
        <v>1</v>
      </c>
      <c r="N856" t="s">
        <v>23</v>
      </c>
      <c r="O856" t="s">
        <v>46</v>
      </c>
      <c r="P856" t="s">
        <v>28</v>
      </c>
      <c r="R856" t="s">
        <v>26</v>
      </c>
      <c r="S856">
        <v>17</v>
      </c>
      <c r="T856">
        <v>15.1</v>
      </c>
      <c r="U856">
        <v>15.5</v>
      </c>
      <c r="V856">
        <v>1.9</v>
      </c>
      <c r="W856">
        <v>1.5</v>
      </c>
      <c r="AB856">
        <f t="shared" si="17"/>
        <v>2160.29</v>
      </c>
    </row>
    <row r="857" spans="1:28" x14ac:dyDescent="0.25">
      <c r="A857" t="s">
        <v>530</v>
      </c>
      <c r="B857" t="s">
        <v>512</v>
      </c>
      <c r="C857" s="1">
        <v>0.66059027777777779</v>
      </c>
      <c r="D857">
        <v>462</v>
      </c>
      <c r="E857" s="2">
        <v>2.6939560185185184E-2</v>
      </c>
      <c r="F857" s="1">
        <v>2.6932870370370371E-2</v>
      </c>
      <c r="G857">
        <v>578</v>
      </c>
      <c r="H857">
        <v>2327.58</v>
      </c>
      <c r="I857">
        <v>0</v>
      </c>
      <c r="J857" t="s">
        <v>513</v>
      </c>
      <c r="K857" t="s">
        <v>22</v>
      </c>
      <c r="L857">
        <v>1</v>
      </c>
      <c r="N857" t="s">
        <v>23</v>
      </c>
      <c r="O857" t="s">
        <v>42</v>
      </c>
      <c r="P857" t="s">
        <v>28</v>
      </c>
      <c r="R857" t="s">
        <v>26</v>
      </c>
      <c r="S857">
        <v>15.6</v>
      </c>
      <c r="T857">
        <v>15.1</v>
      </c>
      <c r="U857">
        <v>15.5</v>
      </c>
      <c r="V857">
        <v>0.5</v>
      </c>
      <c r="W857">
        <v>0.1</v>
      </c>
      <c r="AB857">
        <f t="shared" si="17"/>
        <v>2160.29</v>
      </c>
    </row>
    <row r="858" spans="1:28" x14ac:dyDescent="0.25">
      <c r="A858" t="s">
        <v>530</v>
      </c>
      <c r="B858" t="s">
        <v>512</v>
      </c>
      <c r="C858" s="1">
        <v>0.66059027777777779</v>
      </c>
      <c r="D858">
        <v>462</v>
      </c>
      <c r="E858" s="2">
        <v>2.6939560185185184E-2</v>
      </c>
      <c r="F858" s="1">
        <v>2.6932870370370371E-2</v>
      </c>
      <c r="G858">
        <v>578</v>
      </c>
      <c r="H858">
        <v>2327.58</v>
      </c>
      <c r="I858">
        <v>0</v>
      </c>
      <c r="J858" t="s">
        <v>513</v>
      </c>
      <c r="K858" t="s">
        <v>22</v>
      </c>
      <c r="L858">
        <v>1</v>
      </c>
      <c r="N858" t="s">
        <v>23</v>
      </c>
      <c r="O858" t="s">
        <v>33</v>
      </c>
      <c r="P858" t="s">
        <v>28</v>
      </c>
      <c r="R858" t="s">
        <v>26</v>
      </c>
      <c r="AB858">
        <f t="shared" si="17"/>
        <v>2160.29</v>
      </c>
    </row>
    <row r="859" spans="1:28" x14ac:dyDescent="0.25">
      <c r="A859" t="s">
        <v>531</v>
      </c>
      <c r="B859" t="s">
        <v>512</v>
      </c>
      <c r="C859" s="1">
        <v>0.66267361111111112</v>
      </c>
      <c r="D859">
        <v>264</v>
      </c>
      <c r="E859" s="2">
        <v>2.9020601851851856E-2</v>
      </c>
      <c r="F859" s="1">
        <v>2.90162037037037E-2</v>
      </c>
      <c r="G859">
        <v>380</v>
      </c>
      <c r="H859">
        <v>2507.38</v>
      </c>
      <c r="I859">
        <v>0</v>
      </c>
      <c r="J859" t="s">
        <v>513</v>
      </c>
      <c r="K859" t="s">
        <v>22</v>
      </c>
      <c r="L859">
        <v>1</v>
      </c>
      <c r="N859" t="s">
        <v>23</v>
      </c>
      <c r="O859" t="s">
        <v>36</v>
      </c>
      <c r="P859" t="s">
        <v>28</v>
      </c>
      <c r="R859" t="s">
        <v>26</v>
      </c>
      <c r="S859">
        <v>14.9</v>
      </c>
      <c r="T859">
        <v>14.8</v>
      </c>
      <c r="U859">
        <v>15.2</v>
      </c>
      <c r="V859">
        <v>0.1</v>
      </c>
      <c r="W859">
        <v>-0.3</v>
      </c>
      <c r="AB859">
        <f t="shared" si="17"/>
        <v>2340.09</v>
      </c>
    </row>
    <row r="860" spans="1:28" x14ac:dyDescent="0.25">
      <c r="A860" t="s">
        <v>531</v>
      </c>
      <c r="B860" t="s">
        <v>512</v>
      </c>
      <c r="C860" s="1">
        <v>0.66267361111111112</v>
      </c>
      <c r="D860">
        <v>264</v>
      </c>
      <c r="E860" s="2">
        <v>2.9020601851851856E-2</v>
      </c>
      <c r="F860" s="1">
        <v>2.90162037037037E-2</v>
      </c>
      <c r="G860">
        <v>380</v>
      </c>
      <c r="H860">
        <v>2507.38</v>
      </c>
      <c r="I860">
        <v>0</v>
      </c>
      <c r="J860" t="s">
        <v>513</v>
      </c>
      <c r="K860" t="s">
        <v>22</v>
      </c>
      <c r="L860">
        <v>1</v>
      </c>
      <c r="N860" t="s">
        <v>23</v>
      </c>
      <c r="O860" t="s">
        <v>24</v>
      </c>
      <c r="P860" t="s">
        <v>28</v>
      </c>
      <c r="R860" t="s">
        <v>26</v>
      </c>
      <c r="S860">
        <v>15.1</v>
      </c>
      <c r="T860">
        <v>14.8</v>
      </c>
      <c r="U860">
        <v>15.2</v>
      </c>
      <c r="V860">
        <v>0.3</v>
      </c>
      <c r="W860">
        <v>-0.1</v>
      </c>
      <c r="AB860">
        <f t="shared" si="17"/>
        <v>2340.09</v>
      </c>
    </row>
    <row r="861" spans="1:28" x14ac:dyDescent="0.25">
      <c r="A861" t="s">
        <v>531</v>
      </c>
      <c r="B861" t="s">
        <v>512</v>
      </c>
      <c r="C861" s="1">
        <v>0.66267361111111112</v>
      </c>
      <c r="D861">
        <v>264</v>
      </c>
      <c r="E861" s="2">
        <v>2.9020601851851856E-2</v>
      </c>
      <c r="F861" s="1">
        <v>2.90162037037037E-2</v>
      </c>
      <c r="G861">
        <v>380</v>
      </c>
      <c r="H861">
        <v>2507.38</v>
      </c>
      <c r="I861">
        <v>0</v>
      </c>
      <c r="J861" t="s">
        <v>513</v>
      </c>
      <c r="K861" t="s">
        <v>22</v>
      </c>
      <c r="L861">
        <v>1</v>
      </c>
      <c r="N861" t="s">
        <v>23</v>
      </c>
      <c r="O861" t="s">
        <v>46</v>
      </c>
      <c r="P861" t="s">
        <v>28</v>
      </c>
      <c r="R861" t="s">
        <v>26</v>
      </c>
      <c r="S861">
        <v>17.100000000000001</v>
      </c>
      <c r="T861">
        <v>14.8</v>
      </c>
      <c r="U861">
        <v>15.2</v>
      </c>
      <c r="V861">
        <v>2.2999999999999998</v>
      </c>
      <c r="W861">
        <v>1.9</v>
      </c>
      <c r="AB861">
        <f t="shared" si="17"/>
        <v>2340.09</v>
      </c>
    </row>
    <row r="862" spans="1:28" x14ac:dyDescent="0.25">
      <c r="A862" t="s">
        <v>531</v>
      </c>
      <c r="B862" t="s">
        <v>512</v>
      </c>
      <c r="C862" s="1">
        <v>0.66267361111111112</v>
      </c>
      <c r="D862">
        <v>264</v>
      </c>
      <c r="E862" s="2">
        <v>2.9020601851851856E-2</v>
      </c>
      <c r="F862" s="1">
        <v>2.90162037037037E-2</v>
      </c>
      <c r="G862">
        <v>380</v>
      </c>
      <c r="H862">
        <v>2507.38</v>
      </c>
      <c r="I862">
        <v>0</v>
      </c>
      <c r="J862" t="s">
        <v>513</v>
      </c>
      <c r="K862" t="s">
        <v>22</v>
      </c>
      <c r="L862">
        <v>1</v>
      </c>
      <c r="N862" t="s">
        <v>23</v>
      </c>
      <c r="O862" t="s">
        <v>42</v>
      </c>
      <c r="P862" t="s">
        <v>28</v>
      </c>
      <c r="R862" t="s">
        <v>26</v>
      </c>
      <c r="S862">
        <v>14.9</v>
      </c>
      <c r="T862">
        <v>14.8</v>
      </c>
      <c r="U862">
        <v>15.2</v>
      </c>
      <c r="V862">
        <v>0.1</v>
      </c>
      <c r="W862">
        <v>-0.3</v>
      </c>
      <c r="AB862">
        <f t="shared" si="17"/>
        <v>2340.09</v>
      </c>
    </row>
    <row r="863" spans="1:28" x14ac:dyDescent="0.25">
      <c r="A863" t="s">
        <v>531</v>
      </c>
      <c r="B863" t="s">
        <v>512</v>
      </c>
      <c r="C863" s="1">
        <v>0.66267361111111112</v>
      </c>
      <c r="D863">
        <v>264</v>
      </c>
      <c r="E863" s="2">
        <v>2.9020601851851856E-2</v>
      </c>
      <c r="F863" s="1">
        <v>2.90162037037037E-2</v>
      </c>
      <c r="G863">
        <v>380</v>
      </c>
      <c r="H863">
        <v>2507.38</v>
      </c>
      <c r="I863">
        <v>0</v>
      </c>
      <c r="J863" t="s">
        <v>513</v>
      </c>
      <c r="K863" t="s">
        <v>22</v>
      </c>
      <c r="L863">
        <v>1</v>
      </c>
      <c r="N863" t="s">
        <v>23</v>
      </c>
      <c r="O863" t="s">
        <v>33</v>
      </c>
      <c r="P863" t="s">
        <v>28</v>
      </c>
      <c r="R863" t="s">
        <v>26</v>
      </c>
      <c r="AB863">
        <f t="shared" si="17"/>
        <v>2340.09</v>
      </c>
    </row>
    <row r="864" spans="1:28" x14ac:dyDescent="0.25">
      <c r="A864" t="s">
        <v>532</v>
      </c>
      <c r="B864" t="s">
        <v>512</v>
      </c>
      <c r="C864" s="1">
        <v>0.66476851851851848</v>
      </c>
      <c r="D864">
        <v>267</v>
      </c>
      <c r="E864" s="2">
        <v>3.1115555555555553E-2</v>
      </c>
      <c r="F864" s="1">
        <v>3.1111111111111107E-2</v>
      </c>
      <c r="G864">
        <v>384</v>
      </c>
      <c r="H864">
        <v>2688.38</v>
      </c>
      <c r="I864">
        <v>0</v>
      </c>
      <c r="J864" t="s">
        <v>513</v>
      </c>
      <c r="K864" t="s">
        <v>22</v>
      </c>
      <c r="L864">
        <v>1</v>
      </c>
      <c r="N864" t="s">
        <v>23</v>
      </c>
      <c r="O864" t="s">
        <v>36</v>
      </c>
      <c r="P864" t="s">
        <v>28</v>
      </c>
      <c r="R864" t="s">
        <v>26</v>
      </c>
      <c r="S864">
        <v>15.8</v>
      </c>
      <c r="T864">
        <v>14.7</v>
      </c>
      <c r="U864">
        <v>15.1</v>
      </c>
      <c r="V864">
        <v>1.1000000000000001</v>
      </c>
      <c r="W864">
        <v>0.7</v>
      </c>
      <c r="AB864">
        <f t="shared" si="17"/>
        <v>2521.09</v>
      </c>
    </row>
    <row r="865" spans="1:28" x14ac:dyDescent="0.25">
      <c r="A865" t="s">
        <v>532</v>
      </c>
      <c r="B865" t="s">
        <v>512</v>
      </c>
      <c r="C865" s="1">
        <v>0.66476851851851848</v>
      </c>
      <c r="D865">
        <v>267</v>
      </c>
      <c r="E865" s="2">
        <v>3.1115555555555553E-2</v>
      </c>
      <c r="F865" s="1">
        <v>3.1111111111111107E-2</v>
      </c>
      <c r="G865">
        <v>384</v>
      </c>
      <c r="H865">
        <v>2688.38</v>
      </c>
      <c r="I865">
        <v>0</v>
      </c>
      <c r="J865" t="s">
        <v>513</v>
      </c>
      <c r="K865" t="s">
        <v>22</v>
      </c>
      <c r="L865">
        <v>1</v>
      </c>
      <c r="N865" t="s">
        <v>23</v>
      </c>
      <c r="O865" t="s">
        <v>24</v>
      </c>
      <c r="P865" t="s">
        <v>28</v>
      </c>
      <c r="R865" t="s">
        <v>26</v>
      </c>
      <c r="S865">
        <v>15.9</v>
      </c>
      <c r="T865">
        <v>14.7</v>
      </c>
      <c r="U865">
        <v>15.1</v>
      </c>
      <c r="V865">
        <v>1.2</v>
      </c>
      <c r="W865">
        <v>0.8</v>
      </c>
      <c r="AB865">
        <f t="shared" si="17"/>
        <v>2521.09</v>
      </c>
    </row>
    <row r="866" spans="1:28" x14ac:dyDescent="0.25">
      <c r="A866" t="s">
        <v>532</v>
      </c>
      <c r="B866" t="s">
        <v>512</v>
      </c>
      <c r="C866" s="1">
        <v>0.66476851851851848</v>
      </c>
      <c r="D866">
        <v>267</v>
      </c>
      <c r="E866" s="2">
        <v>3.1115555555555553E-2</v>
      </c>
      <c r="F866" s="1">
        <v>3.1111111111111107E-2</v>
      </c>
      <c r="G866">
        <v>384</v>
      </c>
      <c r="H866">
        <v>2688.38</v>
      </c>
      <c r="I866">
        <v>0</v>
      </c>
      <c r="J866" t="s">
        <v>513</v>
      </c>
      <c r="K866" t="s">
        <v>22</v>
      </c>
      <c r="L866">
        <v>1</v>
      </c>
      <c r="N866" t="s">
        <v>23</v>
      </c>
      <c r="O866" t="s">
        <v>46</v>
      </c>
      <c r="P866" t="s">
        <v>28</v>
      </c>
      <c r="R866" t="s">
        <v>26</v>
      </c>
      <c r="AB866">
        <f t="shared" si="17"/>
        <v>2521.09</v>
      </c>
    </row>
    <row r="867" spans="1:28" x14ac:dyDescent="0.25">
      <c r="A867" t="s">
        <v>532</v>
      </c>
      <c r="B867" t="s">
        <v>512</v>
      </c>
      <c r="C867" s="1">
        <v>0.66476851851851848</v>
      </c>
      <c r="D867">
        <v>267</v>
      </c>
      <c r="E867" s="2">
        <v>3.1115555555555553E-2</v>
      </c>
      <c r="F867" s="1">
        <v>3.1111111111111107E-2</v>
      </c>
      <c r="G867">
        <v>384</v>
      </c>
      <c r="H867">
        <v>2688.38</v>
      </c>
      <c r="I867">
        <v>0</v>
      </c>
      <c r="J867" t="s">
        <v>513</v>
      </c>
      <c r="K867" t="s">
        <v>22</v>
      </c>
      <c r="L867">
        <v>1</v>
      </c>
      <c r="N867" t="s">
        <v>23</v>
      </c>
      <c r="O867" t="s">
        <v>42</v>
      </c>
      <c r="P867" t="s">
        <v>28</v>
      </c>
      <c r="R867" t="s">
        <v>26</v>
      </c>
      <c r="S867">
        <v>15</v>
      </c>
      <c r="T867">
        <v>14.7</v>
      </c>
      <c r="U867">
        <v>15.1</v>
      </c>
      <c r="V867">
        <v>0.3</v>
      </c>
      <c r="W867">
        <v>-0.1</v>
      </c>
      <c r="AB867">
        <f t="shared" si="17"/>
        <v>2521.09</v>
      </c>
    </row>
    <row r="868" spans="1:28" x14ac:dyDescent="0.25">
      <c r="A868" t="s">
        <v>532</v>
      </c>
      <c r="B868" t="s">
        <v>512</v>
      </c>
      <c r="C868" s="1">
        <v>0.66476851851851848</v>
      </c>
      <c r="D868">
        <v>267</v>
      </c>
      <c r="E868" s="2">
        <v>3.1115555555555553E-2</v>
      </c>
      <c r="F868" s="1">
        <v>3.1111111111111107E-2</v>
      </c>
      <c r="G868">
        <v>384</v>
      </c>
      <c r="H868">
        <v>2688.38</v>
      </c>
      <c r="I868">
        <v>0</v>
      </c>
      <c r="J868" t="s">
        <v>513</v>
      </c>
      <c r="K868" t="s">
        <v>22</v>
      </c>
      <c r="L868">
        <v>1</v>
      </c>
      <c r="N868" t="s">
        <v>23</v>
      </c>
      <c r="O868" t="s">
        <v>33</v>
      </c>
      <c r="P868" t="s">
        <v>28</v>
      </c>
      <c r="R868" t="s">
        <v>26</v>
      </c>
      <c r="S868">
        <v>15.7</v>
      </c>
      <c r="T868">
        <v>14.7</v>
      </c>
      <c r="U868">
        <v>15.1</v>
      </c>
      <c r="V868">
        <v>1</v>
      </c>
      <c r="W868">
        <v>0.6</v>
      </c>
      <c r="AB868">
        <f t="shared" si="17"/>
        <v>2521.09</v>
      </c>
    </row>
    <row r="869" spans="1:28" x14ac:dyDescent="0.25">
      <c r="A869" t="s">
        <v>533</v>
      </c>
      <c r="B869" t="s">
        <v>512</v>
      </c>
      <c r="C869" s="1">
        <v>0.66685185185185192</v>
      </c>
      <c r="D869">
        <v>270</v>
      </c>
      <c r="E869" s="2">
        <v>3.3198912037037037E-2</v>
      </c>
      <c r="F869" s="1">
        <v>3.3194444444444443E-2</v>
      </c>
      <c r="G869">
        <v>386</v>
      </c>
      <c r="H869">
        <v>2868.39</v>
      </c>
      <c r="I869">
        <v>0</v>
      </c>
      <c r="J869" t="s">
        <v>513</v>
      </c>
      <c r="K869" t="s">
        <v>22</v>
      </c>
      <c r="L869">
        <v>1</v>
      </c>
      <c r="N869" t="s">
        <v>23</v>
      </c>
      <c r="O869" t="s">
        <v>36</v>
      </c>
      <c r="P869" t="s">
        <v>28</v>
      </c>
      <c r="R869" t="s">
        <v>26</v>
      </c>
      <c r="S869">
        <v>18</v>
      </c>
      <c r="T869">
        <v>14.8</v>
      </c>
      <c r="U869">
        <v>15.2</v>
      </c>
      <c r="V869">
        <v>3.2</v>
      </c>
      <c r="W869">
        <v>2.8</v>
      </c>
      <c r="AB869">
        <f t="shared" si="17"/>
        <v>2701.1</v>
      </c>
    </row>
    <row r="870" spans="1:28" x14ac:dyDescent="0.25">
      <c r="A870" t="s">
        <v>533</v>
      </c>
      <c r="B870" t="s">
        <v>512</v>
      </c>
      <c r="C870" s="1">
        <v>0.66685185185185192</v>
      </c>
      <c r="D870">
        <v>270</v>
      </c>
      <c r="E870" s="2">
        <v>3.3198912037037037E-2</v>
      </c>
      <c r="F870" s="1">
        <v>3.3194444444444443E-2</v>
      </c>
      <c r="G870">
        <v>386</v>
      </c>
      <c r="H870">
        <v>2868.39</v>
      </c>
      <c r="I870">
        <v>0</v>
      </c>
      <c r="J870" t="s">
        <v>513</v>
      </c>
      <c r="K870" t="s">
        <v>22</v>
      </c>
      <c r="L870">
        <v>1</v>
      </c>
      <c r="N870" t="s">
        <v>23</v>
      </c>
      <c r="O870" t="s">
        <v>24</v>
      </c>
      <c r="P870" t="s">
        <v>28</v>
      </c>
      <c r="R870" t="s">
        <v>26</v>
      </c>
      <c r="AB870">
        <f t="shared" si="17"/>
        <v>2701.1</v>
      </c>
    </row>
    <row r="871" spans="1:28" x14ac:dyDescent="0.25">
      <c r="A871" t="s">
        <v>533</v>
      </c>
      <c r="B871" t="s">
        <v>512</v>
      </c>
      <c r="C871" s="1">
        <v>0.66685185185185192</v>
      </c>
      <c r="D871">
        <v>270</v>
      </c>
      <c r="E871" s="2">
        <v>3.3198912037037037E-2</v>
      </c>
      <c r="F871" s="1">
        <v>3.3194444444444443E-2</v>
      </c>
      <c r="G871">
        <v>386</v>
      </c>
      <c r="H871">
        <v>2868.39</v>
      </c>
      <c r="I871">
        <v>0</v>
      </c>
      <c r="J871" t="s">
        <v>513</v>
      </c>
      <c r="K871" t="s">
        <v>22</v>
      </c>
      <c r="L871">
        <v>1</v>
      </c>
      <c r="N871" t="s">
        <v>23</v>
      </c>
      <c r="O871" t="s">
        <v>46</v>
      </c>
      <c r="P871" t="s">
        <v>28</v>
      </c>
      <c r="R871" t="s">
        <v>26</v>
      </c>
      <c r="S871">
        <v>15.4</v>
      </c>
      <c r="T871">
        <v>14.8</v>
      </c>
      <c r="U871">
        <v>15.2</v>
      </c>
      <c r="V871">
        <v>0.6</v>
      </c>
      <c r="W871">
        <v>0.2</v>
      </c>
      <c r="AB871">
        <f t="shared" si="17"/>
        <v>2701.1</v>
      </c>
    </row>
    <row r="872" spans="1:28" x14ac:dyDescent="0.25">
      <c r="A872" t="s">
        <v>533</v>
      </c>
      <c r="B872" t="s">
        <v>512</v>
      </c>
      <c r="C872" s="1">
        <v>0.66685185185185192</v>
      </c>
      <c r="D872">
        <v>270</v>
      </c>
      <c r="E872" s="2">
        <v>3.3198912037037037E-2</v>
      </c>
      <c r="F872" s="1">
        <v>3.3194444444444443E-2</v>
      </c>
      <c r="G872">
        <v>386</v>
      </c>
      <c r="H872">
        <v>2868.39</v>
      </c>
      <c r="I872">
        <v>0</v>
      </c>
      <c r="J872" t="s">
        <v>513</v>
      </c>
      <c r="K872" t="s">
        <v>22</v>
      </c>
      <c r="L872">
        <v>1</v>
      </c>
      <c r="N872" t="s">
        <v>23</v>
      </c>
      <c r="O872" t="s">
        <v>42</v>
      </c>
      <c r="P872" t="s">
        <v>28</v>
      </c>
      <c r="R872" t="s">
        <v>26</v>
      </c>
      <c r="S872">
        <v>15.1</v>
      </c>
      <c r="T872">
        <v>14.8</v>
      </c>
      <c r="U872">
        <v>15.2</v>
      </c>
      <c r="V872">
        <v>0.3</v>
      </c>
      <c r="W872">
        <v>-0.1</v>
      </c>
      <c r="AB872">
        <f t="shared" si="17"/>
        <v>2701.1</v>
      </c>
    </row>
    <row r="873" spans="1:28" x14ac:dyDescent="0.25">
      <c r="A873" t="s">
        <v>533</v>
      </c>
      <c r="B873" t="s">
        <v>512</v>
      </c>
      <c r="C873" s="1">
        <v>0.66685185185185192</v>
      </c>
      <c r="D873">
        <v>270</v>
      </c>
      <c r="E873" s="2">
        <v>3.3198912037037037E-2</v>
      </c>
      <c r="F873" s="1">
        <v>3.3194444444444443E-2</v>
      </c>
      <c r="G873">
        <v>386</v>
      </c>
      <c r="H873">
        <v>2868.39</v>
      </c>
      <c r="I873">
        <v>0</v>
      </c>
      <c r="J873" t="s">
        <v>513</v>
      </c>
      <c r="K873" t="s">
        <v>22</v>
      </c>
      <c r="L873">
        <v>1</v>
      </c>
      <c r="N873" t="s">
        <v>23</v>
      </c>
      <c r="O873" t="s">
        <v>33</v>
      </c>
      <c r="P873" t="s">
        <v>28</v>
      </c>
      <c r="R873" t="s">
        <v>26</v>
      </c>
      <c r="S873">
        <v>15.7</v>
      </c>
      <c r="T873">
        <v>14.8</v>
      </c>
      <c r="U873">
        <v>15.2</v>
      </c>
      <c r="V873">
        <v>0.9</v>
      </c>
      <c r="W873">
        <v>0.5</v>
      </c>
      <c r="AB873">
        <f t="shared" si="17"/>
        <v>2701.1</v>
      </c>
    </row>
    <row r="874" spans="1:28" x14ac:dyDescent="0.25">
      <c r="A874" t="s">
        <v>534</v>
      </c>
      <c r="B874" t="s">
        <v>512</v>
      </c>
      <c r="C874" s="1">
        <v>0.66893518518518524</v>
      </c>
      <c r="D874">
        <v>639</v>
      </c>
      <c r="E874" s="2">
        <v>3.5286516203703704E-2</v>
      </c>
      <c r="F874" s="1">
        <v>3.5277777777777776E-2</v>
      </c>
      <c r="G874">
        <v>755</v>
      </c>
      <c r="H874">
        <v>3048.76</v>
      </c>
      <c r="I874">
        <v>0</v>
      </c>
      <c r="J874" t="s">
        <v>513</v>
      </c>
      <c r="K874" t="s">
        <v>22</v>
      </c>
      <c r="L874">
        <v>1</v>
      </c>
      <c r="N874" t="s">
        <v>23</v>
      </c>
      <c r="O874" t="s">
        <v>36</v>
      </c>
      <c r="P874" t="s">
        <v>28</v>
      </c>
      <c r="R874" t="s">
        <v>26</v>
      </c>
      <c r="S874">
        <v>18.399999999999999</v>
      </c>
      <c r="T874">
        <v>14.7</v>
      </c>
      <c r="U874">
        <v>15.1</v>
      </c>
      <c r="V874">
        <v>3.7</v>
      </c>
      <c r="W874">
        <v>3.3</v>
      </c>
      <c r="AB874">
        <f t="shared" si="17"/>
        <v>2881.4700000000003</v>
      </c>
    </row>
    <row r="875" spans="1:28" x14ac:dyDescent="0.25">
      <c r="A875" t="s">
        <v>534</v>
      </c>
      <c r="B875" t="s">
        <v>512</v>
      </c>
      <c r="C875" s="1">
        <v>0.66893518518518524</v>
      </c>
      <c r="D875">
        <v>639</v>
      </c>
      <c r="E875" s="2">
        <v>3.5286516203703704E-2</v>
      </c>
      <c r="F875" s="1">
        <v>3.5277777777777776E-2</v>
      </c>
      <c r="G875">
        <v>755</v>
      </c>
      <c r="H875">
        <v>3048.76</v>
      </c>
      <c r="I875">
        <v>0</v>
      </c>
      <c r="J875" t="s">
        <v>513</v>
      </c>
      <c r="K875" t="s">
        <v>22</v>
      </c>
      <c r="L875">
        <v>1</v>
      </c>
      <c r="N875" t="s">
        <v>23</v>
      </c>
      <c r="O875" t="s">
        <v>24</v>
      </c>
      <c r="P875" t="s">
        <v>28</v>
      </c>
      <c r="R875" t="s">
        <v>26</v>
      </c>
      <c r="S875">
        <v>17.899999999999999</v>
      </c>
      <c r="T875">
        <v>14.7</v>
      </c>
      <c r="U875">
        <v>15.1</v>
      </c>
      <c r="V875">
        <v>3.2</v>
      </c>
      <c r="W875">
        <v>2.8</v>
      </c>
      <c r="AB875">
        <f t="shared" si="17"/>
        <v>2881.4700000000003</v>
      </c>
    </row>
    <row r="876" spans="1:28" x14ac:dyDescent="0.25">
      <c r="A876" t="s">
        <v>534</v>
      </c>
      <c r="B876" t="s">
        <v>512</v>
      </c>
      <c r="C876" s="1">
        <v>0.66893518518518524</v>
      </c>
      <c r="D876">
        <v>639</v>
      </c>
      <c r="E876" s="2">
        <v>3.5286516203703704E-2</v>
      </c>
      <c r="F876" s="1">
        <v>3.5277777777777776E-2</v>
      </c>
      <c r="G876">
        <v>755</v>
      </c>
      <c r="H876">
        <v>3048.76</v>
      </c>
      <c r="I876">
        <v>0</v>
      </c>
      <c r="J876" t="s">
        <v>513</v>
      </c>
      <c r="K876" t="s">
        <v>22</v>
      </c>
      <c r="L876">
        <v>1</v>
      </c>
      <c r="N876" t="s">
        <v>23</v>
      </c>
      <c r="O876" t="s">
        <v>46</v>
      </c>
      <c r="P876" t="s">
        <v>28</v>
      </c>
      <c r="R876" t="s">
        <v>26</v>
      </c>
      <c r="AB876">
        <f t="shared" si="17"/>
        <v>2881.4700000000003</v>
      </c>
    </row>
    <row r="877" spans="1:28" x14ac:dyDescent="0.25">
      <c r="A877" t="s">
        <v>534</v>
      </c>
      <c r="B877" t="s">
        <v>512</v>
      </c>
      <c r="C877" s="1">
        <v>0.66893518518518524</v>
      </c>
      <c r="D877">
        <v>639</v>
      </c>
      <c r="E877" s="2">
        <v>3.5286516203703704E-2</v>
      </c>
      <c r="F877" s="1">
        <v>3.5277777777777776E-2</v>
      </c>
      <c r="G877">
        <v>755</v>
      </c>
      <c r="H877">
        <v>3048.76</v>
      </c>
      <c r="I877">
        <v>0</v>
      </c>
      <c r="J877" t="s">
        <v>513</v>
      </c>
      <c r="K877" t="s">
        <v>22</v>
      </c>
      <c r="L877">
        <v>1</v>
      </c>
      <c r="N877" t="s">
        <v>23</v>
      </c>
      <c r="O877" t="s">
        <v>42</v>
      </c>
      <c r="P877" t="s">
        <v>28</v>
      </c>
      <c r="R877" t="s">
        <v>26</v>
      </c>
      <c r="S877">
        <v>14.9</v>
      </c>
      <c r="T877">
        <v>14.7</v>
      </c>
      <c r="U877">
        <v>15.1</v>
      </c>
      <c r="V877">
        <v>0.2</v>
      </c>
      <c r="W877">
        <v>-0.2</v>
      </c>
      <c r="AB877">
        <f t="shared" si="17"/>
        <v>2881.4700000000003</v>
      </c>
    </row>
    <row r="878" spans="1:28" x14ac:dyDescent="0.25">
      <c r="A878" t="s">
        <v>534</v>
      </c>
      <c r="B878" t="s">
        <v>512</v>
      </c>
      <c r="C878" s="1">
        <v>0.66893518518518524</v>
      </c>
      <c r="D878">
        <v>639</v>
      </c>
      <c r="E878" s="2">
        <v>3.5286516203703704E-2</v>
      </c>
      <c r="F878" s="1">
        <v>3.5277777777777776E-2</v>
      </c>
      <c r="G878">
        <v>755</v>
      </c>
      <c r="H878">
        <v>3048.76</v>
      </c>
      <c r="I878">
        <v>0</v>
      </c>
      <c r="J878" t="s">
        <v>513</v>
      </c>
      <c r="K878" t="s">
        <v>22</v>
      </c>
      <c r="L878">
        <v>1</v>
      </c>
      <c r="N878" t="s">
        <v>23</v>
      </c>
      <c r="O878" t="s">
        <v>33</v>
      </c>
      <c r="P878" t="s">
        <v>28</v>
      </c>
      <c r="R878" t="s">
        <v>26</v>
      </c>
      <c r="S878">
        <v>15.4</v>
      </c>
      <c r="T878">
        <v>14.7</v>
      </c>
      <c r="U878">
        <v>15.1</v>
      </c>
      <c r="V878">
        <v>0.7</v>
      </c>
      <c r="W878">
        <v>0.3</v>
      </c>
      <c r="AB878">
        <f t="shared" si="17"/>
        <v>2881.4700000000003</v>
      </c>
    </row>
    <row r="879" spans="1:28" x14ac:dyDescent="0.25">
      <c r="A879" t="s">
        <v>535</v>
      </c>
      <c r="B879" t="s">
        <v>512</v>
      </c>
      <c r="C879" s="1">
        <v>0.67100694444444453</v>
      </c>
      <c r="D879">
        <v>873</v>
      </c>
      <c r="E879" s="2">
        <v>3.7360995370370367E-2</v>
      </c>
      <c r="F879" s="1">
        <v>3.7349537037037035E-2</v>
      </c>
      <c r="G879">
        <v>990</v>
      </c>
      <c r="H879">
        <v>3227.99</v>
      </c>
      <c r="I879">
        <v>0</v>
      </c>
      <c r="J879" t="s">
        <v>513</v>
      </c>
      <c r="K879" t="s">
        <v>22</v>
      </c>
      <c r="L879">
        <v>1</v>
      </c>
      <c r="N879" t="s">
        <v>23</v>
      </c>
      <c r="O879" t="s">
        <v>36</v>
      </c>
      <c r="P879" t="s">
        <v>28</v>
      </c>
      <c r="R879" t="s">
        <v>26</v>
      </c>
      <c r="S879">
        <v>18.2</v>
      </c>
      <c r="T879">
        <v>14.8</v>
      </c>
      <c r="U879">
        <v>15.2</v>
      </c>
      <c r="V879">
        <v>3.4</v>
      </c>
      <c r="W879">
        <v>3</v>
      </c>
      <c r="AB879">
        <f t="shared" si="17"/>
        <v>3060.7</v>
      </c>
    </row>
    <row r="880" spans="1:28" x14ac:dyDescent="0.25">
      <c r="A880" t="s">
        <v>535</v>
      </c>
      <c r="B880" t="s">
        <v>512</v>
      </c>
      <c r="C880" s="1">
        <v>0.67100694444444453</v>
      </c>
      <c r="D880">
        <v>873</v>
      </c>
      <c r="E880" s="2">
        <v>3.7360995370370367E-2</v>
      </c>
      <c r="F880" s="1">
        <v>3.7349537037037035E-2</v>
      </c>
      <c r="G880">
        <v>990</v>
      </c>
      <c r="H880">
        <v>3227.99</v>
      </c>
      <c r="I880">
        <v>0</v>
      </c>
      <c r="J880" t="s">
        <v>513</v>
      </c>
      <c r="K880" t="s">
        <v>22</v>
      </c>
      <c r="L880">
        <v>1</v>
      </c>
      <c r="N880" t="s">
        <v>23</v>
      </c>
      <c r="O880" t="s">
        <v>24</v>
      </c>
      <c r="P880" t="s">
        <v>28</v>
      </c>
      <c r="R880" t="s">
        <v>26</v>
      </c>
      <c r="S880">
        <v>17.5</v>
      </c>
      <c r="T880">
        <v>14.8</v>
      </c>
      <c r="U880">
        <v>15.2</v>
      </c>
      <c r="V880">
        <v>2.7</v>
      </c>
      <c r="W880">
        <v>2.2999999999999998</v>
      </c>
      <c r="AB880">
        <f t="shared" si="17"/>
        <v>3060.7</v>
      </c>
    </row>
    <row r="881" spans="1:28" x14ac:dyDescent="0.25">
      <c r="A881" t="s">
        <v>535</v>
      </c>
      <c r="B881" t="s">
        <v>512</v>
      </c>
      <c r="C881" s="1">
        <v>0.67100694444444453</v>
      </c>
      <c r="D881">
        <v>873</v>
      </c>
      <c r="E881" s="2">
        <v>3.7360995370370367E-2</v>
      </c>
      <c r="F881" s="1">
        <v>3.7349537037037035E-2</v>
      </c>
      <c r="G881">
        <v>990</v>
      </c>
      <c r="H881">
        <v>3227.99</v>
      </c>
      <c r="I881">
        <v>0</v>
      </c>
      <c r="J881" t="s">
        <v>513</v>
      </c>
      <c r="K881" t="s">
        <v>22</v>
      </c>
      <c r="L881">
        <v>1</v>
      </c>
      <c r="N881" t="s">
        <v>23</v>
      </c>
      <c r="O881" t="s">
        <v>46</v>
      </c>
      <c r="P881" t="s">
        <v>28</v>
      </c>
      <c r="R881" t="s">
        <v>26</v>
      </c>
      <c r="S881">
        <v>15.2</v>
      </c>
      <c r="T881">
        <v>14.8</v>
      </c>
      <c r="U881">
        <v>15.2</v>
      </c>
      <c r="V881">
        <v>0.4</v>
      </c>
      <c r="W881">
        <v>0</v>
      </c>
      <c r="AB881">
        <f t="shared" si="17"/>
        <v>3060.7</v>
      </c>
    </row>
    <row r="882" spans="1:28" x14ac:dyDescent="0.25">
      <c r="A882" t="s">
        <v>535</v>
      </c>
      <c r="B882" t="s">
        <v>512</v>
      </c>
      <c r="C882" s="1">
        <v>0.67100694444444453</v>
      </c>
      <c r="D882">
        <v>873</v>
      </c>
      <c r="E882" s="2">
        <v>3.7360995370370367E-2</v>
      </c>
      <c r="F882" s="1">
        <v>3.7349537037037035E-2</v>
      </c>
      <c r="G882">
        <v>990</v>
      </c>
      <c r="H882">
        <v>3227.99</v>
      </c>
      <c r="I882">
        <v>0</v>
      </c>
      <c r="J882" t="s">
        <v>513</v>
      </c>
      <c r="K882" t="s">
        <v>22</v>
      </c>
      <c r="L882">
        <v>1</v>
      </c>
      <c r="N882" t="s">
        <v>23</v>
      </c>
      <c r="O882" t="s">
        <v>33</v>
      </c>
      <c r="P882" t="s">
        <v>28</v>
      </c>
      <c r="R882" t="s">
        <v>26</v>
      </c>
      <c r="S882">
        <v>15</v>
      </c>
      <c r="T882">
        <v>14.8</v>
      </c>
      <c r="U882">
        <v>15.2</v>
      </c>
      <c r="V882">
        <v>0.2</v>
      </c>
      <c r="W882">
        <v>-0.2</v>
      </c>
      <c r="AB882">
        <f t="shared" si="17"/>
        <v>3060.7</v>
      </c>
    </row>
    <row r="883" spans="1:28" x14ac:dyDescent="0.25">
      <c r="A883" t="s">
        <v>536</v>
      </c>
      <c r="B883" t="s">
        <v>512</v>
      </c>
      <c r="C883" s="1">
        <v>0.67310185185185178</v>
      </c>
      <c r="D883">
        <v>143</v>
      </c>
      <c r="E883" s="2">
        <v>3.9447442129629633E-2</v>
      </c>
      <c r="F883" s="1">
        <v>3.9444444444444442E-2</v>
      </c>
      <c r="G883">
        <v>259</v>
      </c>
      <c r="H883">
        <v>3408.26</v>
      </c>
      <c r="I883">
        <v>0</v>
      </c>
      <c r="J883" t="s">
        <v>513</v>
      </c>
      <c r="K883" t="s">
        <v>22</v>
      </c>
      <c r="L883">
        <v>1</v>
      </c>
      <c r="N883" t="s">
        <v>23</v>
      </c>
      <c r="O883" t="s">
        <v>24</v>
      </c>
      <c r="P883" t="s">
        <v>28</v>
      </c>
      <c r="R883" t="s">
        <v>26</v>
      </c>
      <c r="S883">
        <v>17.600000000000001</v>
      </c>
      <c r="T883">
        <v>14.9</v>
      </c>
      <c r="U883">
        <v>15.2</v>
      </c>
      <c r="V883">
        <v>2.7</v>
      </c>
      <c r="W883">
        <v>2.4</v>
      </c>
      <c r="AB883">
        <f t="shared" si="17"/>
        <v>3240.9700000000003</v>
      </c>
    </row>
    <row r="884" spans="1:28" x14ac:dyDescent="0.25">
      <c r="A884" t="s">
        <v>536</v>
      </c>
      <c r="B884" t="s">
        <v>512</v>
      </c>
      <c r="C884" s="1">
        <v>0.67310185185185178</v>
      </c>
      <c r="D884">
        <v>143</v>
      </c>
      <c r="E884" s="2">
        <v>3.9447442129629633E-2</v>
      </c>
      <c r="F884" s="1">
        <v>3.9444444444444442E-2</v>
      </c>
      <c r="G884">
        <v>259</v>
      </c>
      <c r="H884">
        <v>3408.26</v>
      </c>
      <c r="I884">
        <v>0</v>
      </c>
      <c r="J884" t="s">
        <v>513</v>
      </c>
      <c r="K884" t="s">
        <v>22</v>
      </c>
      <c r="L884">
        <v>1</v>
      </c>
      <c r="N884" t="s">
        <v>23</v>
      </c>
      <c r="O884" t="s">
        <v>46</v>
      </c>
      <c r="P884" t="s">
        <v>28</v>
      </c>
      <c r="R884" t="s">
        <v>26</v>
      </c>
      <c r="AB884">
        <f t="shared" si="17"/>
        <v>3240.9700000000003</v>
      </c>
    </row>
    <row r="885" spans="1:28" x14ac:dyDescent="0.25">
      <c r="A885" t="s">
        <v>536</v>
      </c>
      <c r="B885" t="s">
        <v>512</v>
      </c>
      <c r="C885" s="1">
        <v>0.67310185185185178</v>
      </c>
      <c r="D885">
        <v>143</v>
      </c>
      <c r="E885" s="2">
        <v>3.9447442129629633E-2</v>
      </c>
      <c r="F885" s="1">
        <v>3.9444444444444442E-2</v>
      </c>
      <c r="G885">
        <v>259</v>
      </c>
      <c r="H885">
        <v>3408.26</v>
      </c>
      <c r="I885">
        <v>0</v>
      </c>
      <c r="J885" t="s">
        <v>513</v>
      </c>
      <c r="K885" t="s">
        <v>22</v>
      </c>
      <c r="L885">
        <v>1</v>
      </c>
      <c r="N885" t="s">
        <v>23</v>
      </c>
      <c r="O885" t="s">
        <v>42</v>
      </c>
      <c r="P885" t="s">
        <v>28</v>
      </c>
      <c r="R885" t="s">
        <v>26</v>
      </c>
      <c r="S885">
        <v>15.2</v>
      </c>
      <c r="T885">
        <v>14.9</v>
      </c>
      <c r="U885">
        <v>15.2</v>
      </c>
      <c r="V885">
        <v>0.3</v>
      </c>
      <c r="W885">
        <v>0</v>
      </c>
      <c r="AB885">
        <f t="shared" si="17"/>
        <v>3240.9700000000003</v>
      </c>
    </row>
    <row r="886" spans="1:28" x14ac:dyDescent="0.25">
      <c r="A886" t="s">
        <v>536</v>
      </c>
      <c r="B886" t="s">
        <v>512</v>
      </c>
      <c r="C886" s="1">
        <v>0.67310185185185178</v>
      </c>
      <c r="D886">
        <v>143</v>
      </c>
      <c r="E886" s="2">
        <v>3.9447442129629633E-2</v>
      </c>
      <c r="F886" s="1">
        <v>3.9444444444444442E-2</v>
      </c>
      <c r="G886">
        <v>259</v>
      </c>
      <c r="H886">
        <v>3408.26</v>
      </c>
      <c r="I886">
        <v>0</v>
      </c>
      <c r="J886" t="s">
        <v>513</v>
      </c>
      <c r="K886" t="s">
        <v>22</v>
      </c>
      <c r="L886">
        <v>1</v>
      </c>
      <c r="N886" t="s">
        <v>23</v>
      </c>
      <c r="O886" t="s">
        <v>36</v>
      </c>
      <c r="P886" t="s">
        <v>28</v>
      </c>
      <c r="R886" t="s">
        <v>26</v>
      </c>
      <c r="S886">
        <v>17.5</v>
      </c>
      <c r="T886">
        <v>14.9</v>
      </c>
      <c r="U886">
        <v>15.2</v>
      </c>
      <c r="V886">
        <v>2.6</v>
      </c>
      <c r="W886">
        <v>2.2999999999999998</v>
      </c>
      <c r="AB886">
        <f t="shared" si="17"/>
        <v>3240.9700000000003</v>
      </c>
    </row>
    <row r="887" spans="1:28" x14ac:dyDescent="0.25">
      <c r="A887" t="s">
        <v>537</v>
      </c>
      <c r="B887" t="s">
        <v>512</v>
      </c>
      <c r="C887" s="1">
        <v>0.67518518518518522</v>
      </c>
      <c r="D887">
        <v>278</v>
      </c>
      <c r="E887" s="2">
        <v>4.1532349537037043E-2</v>
      </c>
      <c r="F887" s="1">
        <v>4.1527777777777775E-2</v>
      </c>
      <c r="G887">
        <v>395</v>
      </c>
      <c r="H887">
        <v>3588.39</v>
      </c>
      <c r="I887">
        <v>0</v>
      </c>
      <c r="J887" t="s">
        <v>513</v>
      </c>
      <c r="K887" t="s">
        <v>22</v>
      </c>
      <c r="L887">
        <v>1</v>
      </c>
      <c r="N887" t="s">
        <v>23</v>
      </c>
      <c r="O887" t="s">
        <v>36</v>
      </c>
      <c r="P887" t="s">
        <v>28</v>
      </c>
      <c r="R887" t="s">
        <v>26</v>
      </c>
      <c r="S887">
        <v>15.7</v>
      </c>
      <c r="T887">
        <v>14.9</v>
      </c>
      <c r="U887">
        <v>15.2</v>
      </c>
      <c r="V887">
        <v>0.8</v>
      </c>
      <c r="W887">
        <v>0.5</v>
      </c>
      <c r="AB887">
        <f t="shared" si="17"/>
        <v>3421.1</v>
      </c>
    </row>
    <row r="888" spans="1:28" x14ac:dyDescent="0.25">
      <c r="A888" t="s">
        <v>537</v>
      </c>
      <c r="B888" t="s">
        <v>512</v>
      </c>
      <c r="C888" s="1">
        <v>0.67518518518518522</v>
      </c>
      <c r="D888">
        <v>278</v>
      </c>
      <c r="E888" s="2">
        <v>4.1532349537037043E-2</v>
      </c>
      <c r="F888" s="1">
        <v>4.1527777777777775E-2</v>
      </c>
      <c r="G888">
        <v>395</v>
      </c>
      <c r="H888">
        <v>3588.39</v>
      </c>
      <c r="I888">
        <v>0</v>
      </c>
      <c r="J888" t="s">
        <v>513</v>
      </c>
      <c r="K888" t="s">
        <v>22</v>
      </c>
      <c r="L888">
        <v>1</v>
      </c>
      <c r="N888" t="s">
        <v>23</v>
      </c>
      <c r="O888" t="s">
        <v>24</v>
      </c>
      <c r="P888" t="s">
        <v>28</v>
      </c>
      <c r="R888" t="s">
        <v>26</v>
      </c>
      <c r="S888">
        <v>17.2</v>
      </c>
      <c r="T888">
        <v>14.9</v>
      </c>
      <c r="U888">
        <v>15.2</v>
      </c>
      <c r="V888">
        <v>2.2999999999999998</v>
      </c>
      <c r="W888">
        <v>2</v>
      </c>
      <c r="AB888">
        <f t="shared" si="17"/>
        <v>3421.1</v>
      </c>
    </row>
    <row r="889" spans="1:28" x14ac:dyDescent="0.25">
      <c r="A889" t="s">
        <v>537</v>
      </c>
      <c r="B889" t="s">
        <v>512</v>
      </c>
      <c r="C889" s="1">
        <v>0.67518518518518522</v>
      </c>
      <c r="D889">
        <v>278</v>
      </c>
      <c r="E889" s="2">
        <v>4.1532349537037043E-2</v>
      </c>
      <c r="F889" s="1">
        <v>4.1527777777777775E-2</v>
      </c>
      <c r="G889">
        <v>395</v>
      </c>
      <c r="H889">
        <v>3588.39</v>
      </c>
      <c r="I889">
        <v>0</v>
      </c>
      <c r="J889" t="s">
        <v>513</v>
      </c>
      <c r="K889" t="s">
        <v>22</v>
      </c>
      <c r="L889">
        <v>1</v>
      </c>
      <c r="N889" t="s">
        <v>23</v>
      </c>
      <c r="O889" t="s">
        <v>46</v>
      </c>
      <c r="P889" t="s">
        <v>28</v>
      </c>
      <c r="R889" t="s">
        <v>26</v>
      </c>
      <c r="AB889">
        <f t="shared" si="17"/>
        <v>3421.1</v>
      </c>
    </row>
    <row r="890" spans="1:28" x14ac:dyDescent="0.25">
      <c r="A890" t="s">
        <v>537</v>
      </c>
      <c r="B890" t="s">
        <v>512</v>
      </c>
      <c r="C890" s="1">
        <v>0.67518518518518522</v>
      </c>
      <c r="D890">
        <v>278</v>
      </c>
      <c r="E890" s="2">
        <v>4.1532349537037043E-2</v>
      </c>
      <c r="F890" s="1">
        <v>4.1527777777777775E-2</v>
      </c>
      <c r="G890">
        <v>395</v>
      </c>
      <c r="H890">
        <v>3588.39</v>
      </c>
      <c r="I890">
        <v>0</v>
      </c>
      <c r="J890" t="s">
        <v>513</v>
      </c>
      <c r="K890" t="s">
        <v>22</v>
      </c>
      <c r="L890">
        <v>1</v>
      </c>
      <c r="N890" t="s">
        <v>23</v>
      </c>
      <c r="O890" t="s">
        <v>33</v>
      </c>
      <c r="P890" t="s">
        <v>28</v>
      </c>
      <c r="R890" t="s">
        <v>26</v>
      </c>
      <c r="S890">
        <v>15.2</v>
      </c>
      <c r="T890">
        <v>14.9</v>
      </c>
      <c r="U890">
        <v>15.2</v>
      </c>
      <c r="V890">
        <v>0.3</v>
      </c>
      <c r="W890">
        <v>0</v>
      </c>
      <c r="AB890">
        <f t="shared" si="17"/>
        <v>3421.1</v>
      </c>
    </row>
    <row r="891" spans="1:28" x14ac:dyDescent="0.25">
      <c r="A891" t="s">
        <v>538</v>
      </c>
      <c r="B891" t="s">
        <v>512</v>
      </c>
      <c r="C891" s="1">
        <v>0.6772569444444444</v>
      </c>
      <c r="D891">
        <v>913</v>
      </c>
      <c r="E891" s="2">
        <v>4.3611458333333332E-2</v>
      </c>
      <c r="F891" s="1">
        <v>4.3611111111111107E-2</v>
      </c>
      <c r="G891">
        <v>30</v>
      </c>
      <c r="H891">
        <v>3768.03</v>
      </c>
      <c r="I891">
        <v>0</v>
      </c>
      <c r="J891" t="s">
        <v>513</v>
      </c>
      <c r="K891" t="s">
        <v>22</v>
      </c>
      <c r="L891">
        <v>1</v>
      </c>
      <c r="N891" t="s">
        <v>23</v>
      </c>
      <c r="O891" t="s">
        <v>36</v>
      </c>
      <c r="P891" t="s">
        <v>28</v>
      </c>
      <c r="R891" t="s">
        <v>26</v>
      </c>
      <c r="AB891">
        <f t="shared" si="17"/>
        <v>3600.7400000000002</v>
      </c>
    </row>
    <row r="892" spans="1:28" x14ac:dyDescent="0.25">
      <c r="A892" t="s">
        <v>538</v>
      </c>
      <c r="B892" t="s">
        <v>512</v>
      </c>
      <c r="C892" s="1">
        <v>0.6772569444444444</v>
      </c>
      <c r="D892">
        <v>913</v>
      </c>
      <c r="E892" s="2">
        <v>4.3611458333333332E-2</v>
      </c>
      <c r="F892" s="1">
        <v>4.3611111111111107E-2</v>
      </c>
      <c r="G892">
        <v>30</v>
      </c>
      <c r="H892">
        <v>3768.03</v>
      </c>
      <c r="I892">
        <v>0</v>
      </c>
      <c r="J892" t="s">
        <v>513</v>
      </c>
      <c r="K892" t="s">
        <v>22</v>
      </c>
      <c r="L892">
        <v>1</v>
      </c>
      <c r="N892" t="s">
        <v>23</v>
      </c>
      <c r="O892" t="s">
        <v>24</v>
      </c>
      <c r="P892" t="s">
        <v>28</v>
      </c>
      <c r="R892" t="s">
        <v>26</v>
      </c>
      <c r="S892">
        <v>16.2</v>
      </c>
      <c r="T892">
        <v>14.9</v>
      </c>
      <c r="U892">
        <v>15.2</v>
      </c>
      <c r="V892">
        <v>1.3</v>
      </c>
      <c r="W892">
        <v>1</v>
      </c>
      <c r="AB892">
        <f t="shared" si="17"/>
        <v>3600.7400000000002</v>
      </c>
    </row>
    <row r="893" spans="1:28" x14ac:dyDescent="0.25">
      <c r="A893" t="s">
        <v>538</v>
      </c>
      <c r="B893" t="s">
        <v>512</v>
      </c>
      <c r="C893" s="1">
        <v>0.6772569444444444</v>
      </c>
      <c r="D893">
        <v>913</v>
      </c>
      <c r="E893" s="2">
        <v>4.3611458333333332E-2</v>
      </c>
      <c r="F893" s="1">
        <v>4.3611111111111107E-2</v>
      </c>
      <c r="G893">
        <v>30</v>
      </c>
      <c r="H893">
        <v>3768.03</v>
      </c>
      <c r="I893">
        <v>0</v>
      </c>
      <c r="J893" t="s">
        <v>513</v>
      </c>
      <c r="K893" t="s">
        <v>22</v>
      </c>
      <c r="L893">
        <v>1</v>
      </c>
      <c r="N893" t="s">
        <v>23</v>
      </c>
      <c r="O893" t="s">
        <v>46</v>
      </c>
      <c r="P893" t="s">
        <v>28</v>
      </c>
      <c r="R893" t="s">
        <v>26</v>
      </c>
      <c r="AB893">
        <f t="shared" si="17"/>
        <v>3600.7400000000002</v>
      </c>
    </row>
    <row r="894" spans="1:28" x14ac:dyDescent="0.25">
      <c r="A894" t="s">
        <v>538</v>
      </c>
      <c r="B894" t="s">
        <v>512</v>
      </c>
      <c r="C894" s="1">
        <v>0.6772569444444444</v>
      </c>
      <c r="D894">
        <v>913</v>
      </c>
      <c r="E894" s="2">
        <v>4.3611458333333332E-2</v>
      </c>
      <c r="F894" s="1">
        <v>4.3611111111111107E-2</v>
      </c>
      <c r="G894">
        <v>30</v>
      </c>
      <c r="H894">
        <v>3768.03</v>
      </c>
      <c r="I894">
        <v>0</v>
      </c>
      <c r="J894" t="s">
        <v>513</v>
      </c>
      <c r="K894" t="s">
        <v>22</v>
      </c>
      <c r="L894">
        <v>1</v>
      </c>
      <c r="N894" t="s">
        <v>23</v>
      </c>
      <c r="O894" t="s">
        <v>42</v>
      </c>
      <c r="P894" t="s">
        <v>28</v>
      </c>
      <c r="R894" t="s">
        <v>26</v>
      </c>
      <c r="S894">
        <v>15.4</v>
      </c>
      <c r="T894">
        <v>14.9</v>
      </c>
      <c r="U894">
        <v>15.2</v>
      </c>
      <c r="V894">
        <v>0.5</v>
      </c>
      <c r="W894">
        <v>0.2</v>
      </c>
      <c r="AB894">
        <f t="shared" si="17"/>
        <v>3600.7400000000002</v>
      </c>
    </row>
    <row r="895" spans="1:28" x14ac:dyDescent="0.25">
      <c r="A895" t="s">
        <v>538</v>
      </c>
      <c r="B895" t="s">
        <v>512</v>
      </c>
      <c r="C895" s="1">
        <v>0.6772569444444444</v>
      </c>
      <c r="D895">
        <v>913</v>
      </c>
      <c r="E895" s="2">
        <v>4.3611458333333332E-2</v>
      </c>
      <c r="F895" s="1">
        <v>4.3611111111111107E-2</v>
      </c>
      <c r="G895">
        <v>30</v>
      </c>
      <c r="H895">
        <v>3768.03</v>
      </c>
      <c r="I895">
        <v>0</v>
      </c>
      <c r="J895" t="s">
        <v>513</v>
      </c>
      <c r="K895" t="s">
        <v>22</v>
      </c>
      <c r="L895">
        <v>1</v>
      </c>
      <c r="N895" t="s">
        <v>23</v>
      </c>
      <c r="O895" t="s">
        <v>33</v>
      </c>
      <c r="P895" t="s">
        <v>28</v>
      </c>
      <c r="R895" t="s">
        <v>26</v>
      </c>
      <c r="S895">
        <v>15.6</v>
      </c>
      <c r="T895">
        <v>14.9</v>
      </c>
      <c r="U895">
        <v>15.2</v>
      </c>
      <c r="V895">
        <v>0.7</v>
      </c>
      <c r="W895">
        <v>0.4</v>
      </c>
      <c r="AB895">
        <f t="shared" si="17"/>
        <v>3600.7400000000002</v>
      </c>
    </row>
    <row r="896" spans="1:28" x14ac:dyDescent="0.25">
      <c r="A896" t="s">
        <v>539</v>
      </c>
      <c r="B896" t="s">
        <v>512</v>
      </c>
      <c r="C896" s="1">
        <v>0.67935185185185187</v>
      </c>
      <c r="D896">
        <v>49</v>
      </c>
      <c r="E896" s="2">
        <v>4.5696354166666668E-2</v>
      </c>
      <c r="F896" s="1">
        <v>4.5694444444444447E-2</v>
      </c>
      <c r="G896">
        <v>165</v>
      </c>
      <c r="H896">
        <v>3948.17</v>
      </c>
      <c r="I896">
        <v>0</v>
      </c>
      <c r="J896" t="s">
        <v>513</v>
      </c>
      <c r="K896" t="s">
        <v>22</v>
      </c>
      <c r="L896">
        <v>1</v>
      </c>
      <c r="N896" t="s">
        <v>23</v>
      </c>
      <c r="O896" t="s">
        <v>24</v>
      </c>
      <c r="P896" t="s">
        <v>28</v>
      </c>
      <c r="R896" t="s">
        <v>26</v>
      </c>
      <c r="S896">
        <v>16</v>
      </c>
      <c r="T896">
        <v>14.8</v>
      </c>
      <c r="U896">
        <v>15.1</v>
      </c>
      <c r="V896">
        <v>1.2</v>
      </c>
      <c r="W896">
        <v>0.9</v>
      </c>
      <c r="AB896">
        <f t="shared" ref="AB896:AB952" si="18">H896-167.29</f>
        <v>3780.88</v>
      </c>
    </row>
    <row r="897" spans="1:28" x14ac:dyDescent="0.25">
      <c r="A897" t="s">
        <v>539</v>
      </c>
      <c r="B897" t="s">
        <v>512</v>
      </c>
      <c r="C897" s="1">
        <v>0.67935185185185187</v>
      </c>
      <c r="D897">
        <v>49</v>
      </c>
      <c r="E897" s="2">
        <v>4.5696354166666668E-2</v>
      </c>
      <c r="F897" s="1">
        <v>4.5694444444444447E-2</v>
      </c>
      <c r="G897">
        <v>165</v>
      </c>
      <c r="H897">
        <v>3948.17</v>
      </c>
      <c r="I897">
        <v>0</v>
      </c>
      <c r="J897" t="s">
        <v>513</v>
      </c>
      <c r="K897" t="s">
        <v>22</v>
      </c>
      <c r="L897">
        <v>1</v>
      </c>
      <c r="N897" t="s">
        <v>23</v>
      </c>
      <c r="O897" t="s">
        <v>46</v>
      </c>
      <c r="P897" t="s">
        <v>28</v>
      </c>
      <c r="R897" t="s">
        <v>26</v>
      </c>
      <c r="AB897">
        <f t="shared" si="18"/>
        <v>3780.88</v>
      </c>
    </row>
    <row r="898" spans="1:28" x14ac:dyDescent="0.25">
      <c r="A898" t="s">
        <v>539</v>
      </c>
      <c r="B898" t="s">
        <v>512</v>
      </c>
      <c r="C898" s="1">
        <v>0.67935185185185187</v>
      </c>
      <c r="D898">
        <v>49</v>
      </c>
      <c r="E898" s="2">
        <v>4.5696354166666668E-2</v>
      </c>
      <c r="F898" s="1">
        <v>4.5694444444444447E-2</v>
      </c>
      <c r="G898">
        <v>165</v>
      </c>
      <c r="H898">
        <v>3948.17</v>
      </c>
      <c r="I898">
        <v>0</v>
      </c>
      <c r="J898" t="s">
        <v>513</v>
      </c>
      <c r="K898" t="s">
        <v>22</v>
      </c>
      <c r="L898">
        <v>1</v>
      </c>
      <c r="N898" t="s">
        <v>23</v>
      </c>
      <c r="O898" t="s">
        <v>42</v>
      </c>
      <c r="P898" t="s">
        <v>28</v>
      </c>
      <c r="R898" t="s">
        <v>26</v>
      </c>
      <c r="S898">
        <v>15.2</v>
      </c>
      <c r="T898">
        <v>14.8</v>
      </c>
      <c r="U898">
        <v>15.1</v>
      </c>
      <c r="V898">
        <v>0.4</v>
      </c>
      <c r="W898">
        <v>0.1</v>
      </c>
      <c r="AB898">
        <f t="shared" si="18"/>
        <v>3780.88</v>
      </c>
    </row>
    <row r="899" spans="1:28" x14ac:dyDescent="0.25">
      <c r="A899" t="s">
        <v>539</v>
      </c>
      <c r="B899" t="s">
        <v>512</v>
      </c>
      <c r="C899" s="1">
        <v>0.67935185185185187</v>
      </c>
      <c r="D899">
        <v>49</v>
      </c>
      <c r="E899" s="2">
        <v>4.5696354166666668E-2</v>
      </c>
      <c r="F899" s="1">
        <v>4.5694444444444447E-2</v>
      </c>
      <c r="G899">
        <v>165</v>
      </c>
      <c r="H899">
        <v>3948.17</v>
      </c>
      <c r="I899">
        <v>0</v>
      </c>
      <c r="J899" t="s">
        <v>513</v>
      </c>
      <c r="K899" t="s">
        <v>22</v>
      </c>
      <c r="L899">
        <v>1</v>
      </c>
      <c r="N899" t="s">
        <v>23</v>
      </c>
      <c r="O899" t="s">
        <v>33</v>
      </c>
      <c r="P899" t="s">
        <v>28</v>
      </c>
      <c r="R899" t="s">
        <v>26</v>
      </c>
      <c r="S899">
        <v>15.5</v>
      </c>
      <c r="T899">
        <v>14.8</v>
      </c>
      <c r="U899">
        <v>15.1</v>
      </c>
      <c r="V899">
        <v>0.7</v>
      </c>
      <c r="W899">
        <v>0.4</v>
      </c>
      <c r="AB899">
        <f t="shared" si="18"/>
        <v>3780.88</v>
      </c>
    </row>
    <row r="900" spans="1:28" x14ac:dyDescent="0.25">
      <c r="A900" t="s">
        <v>540</v>
      </c>
      <c r="B900" t="s">
        <v>512</v>
      </c>
      <c r="C900" s="1">
        <v>0.68142361111111116</v>
      </c>
      <c r="D900">
        <v>283</v>
      </c>
      <c r="E900" s="2">
        <v>4.7770833333333339E-2</v>
      </c>
      <c r="F900" s="1">
        <v>4.7766203703703707E-2</v>
      </c>
      <c r="G900">
        <v>400</v>
      </c>
      <c r="H900">
        <v>4127.3999999999996</v>
      </c>
      <c r="I900">
        <v>0</v>
      </c>
      <c r="J900" t="s">
        <v>513</v>
      </c>
      <c r="K900" t="s">
        <v>22</v>
      </c>
      <c r="L900">
        <v>1</v>
      </c>
      <c r="N900" t="s">
        <v>23</v>
      </c>
      <c r="O900" t="s">
        <v>24</v>
      </c>
      <c r="P900" t="s">
        <v>28</v>
      </c>
      <c r="R900" t="s">
        <v>26</v>
      </c>
      <c r="AB900">
        <f t="shared" si="18"/>
        <v>3960.1099999999997</v>
      </c>
    </row>
    <row r="901" spans="1:28" x14ac:dyDescent="0.25">
      <c r="A901" t="s">
        <v>540</v>
      </c>
      <c r="B901" t="s">
        <v>512</v>
      </c>
      <c r="C901" s="1">
        <v>0.68142361111111116</v>
      </c>
      <c r="D901">
        <v>283</v>
      </c>
      <c r="E901" s="2">
        <v>4.7770833333333339E-2</v>
      </c>
      <c r="F901" s="1">
        <v>4.7766203703703707E-2</v>
      </c>
      <c r="G901">
        <v>400</v>
      </c>
      <c r="H901">
        <v>4127.3999999999996</v>
      </c>
      <c r="I901">
        <v>0</v>
      </c>
      <c r="J901" t="s">
        <v>513</v>
      </c>
      <c r="K901" t="s">
        <v>22</v>
      </c>
      <c r="L901">
        <v>1</v>
      </c>
      <c r="N901" t="s">
        <v>23</v>
      </c>
      <c r="O901" t="s">
        <v>46</v>
      </c>
      <c r="P901" t="s">
        <v>28</v>
      </c>
      <c r="R901" t="s">
        <v>26</v>
      </c>
      <c r="AB901">
        <f t="shared" si="18"/>
        <v>3960.1099999999997</v>
      </c>
    </row>
    <row r="902" spans="1:28" x14ac:dyDescent="0.25">
      <c r="A902" t="s">
        <v>540</v>
      </c>
      <c r="B902" t="s">
        <v>512</v>
      </c>
      <c r="C902" s="1">
        <v>0.68142361111111116</v>
      </c>
      <c r="D902">
        <v>283</v>
      </c>
      <c r="E902" s="2">
        <v>4.7770833333333339E-2</v>
      </c>
      <c r="F902" s="1">
        <v>4.7766203703703707E-2</v>
      </c>
      <c r="G902">
        <v>400</v>
      </c>
      <c r="H902">
        <v>4127.3999999999996</v>
      </c>
      <c r="I902">
        <v>0</v>
      </c>
      <c r="J902" t="s">
        <v>513</v>
      </c>
      <c r="K902" t="s">
        <v>22</v>
      </c>
      <c r="L902">
        <v>1</v>
      </c>
      <c r="N902" t="s">
        <v>23</v>
      </c>
      <c r="O902" t="s">
        <v>42</v>
      </c>
      <c r="P902" t="s">
        <v>28</v>
      </c>
      <c r="R902" t="s">
        <v>26</v>
      </c>
      <c r="S902">
        <v>15</v>
      </c>
      <c r="T902">
        <v>14.8</v>
      </c>
      <c r="U902">
        <v>15.1</v>
      </c>
      <c r="V902">
        <v>0.2</v>
      </c>
      <c r="W902">
        <v>-0.1</v>
      </c>
      <c r="AB902">
        <f t="shared" si="18"/>
        <v>3960.1099999999997</v>
      </c>
    </row>
    <row r="903" spans="1:28" x14ac:dyDescent="0.25">
      <c r="A903" t="s">
        <v>540</v>
      </c>
      <c r="B903" t="s">
        <v>512</v>
      </c>
      <c r="C903" s="1">
        <v>0.68142361111111116</v>
      </c>
      <c r="D903">
        <v>283</v>
      </c>
      <c r="E903" s="2">
        <v>4.7770833333333339E-2</v>
      </c>
      <c r="F903" s="1">
        <v>4.7766203703703707E-2</v>
      </c>
      <c r="G903">
        <v>400</v>
      </c>
      <c r="H903">
        <v>4127.3999999999996</v>
      </c>
      <c r="I903">
        <v>0</v>
      </c>
      <c r="J903" t="s">
        <v>513</v>
      </c>
      <c r="K903" t="s">
        <v>22</v>
      </c>
      <c r="L903">
        <v>1</v>
      </c>
      <c r="N903" t="s">
        <v>23</v>
      </c>
      <c r="O903" t="s">
        <v>33</v>
      </c>
      <c r="P903" t="s">
        <v>28</v>
      </c>
      <c r="R903" t="s">
        <v>26</v>
      </c>
      <c r="AB903">
        <f t="shared" si="18"/>
        <v>3960.1099999999997</v>
      </c>
    </row>
    <row r="904" spans="1:28" x14ac:dyDescent="0.25">
      <c r="A904" t="s">
        <v>541</v>
      </c>
      <c r="B904" t="s">
        <v>512</v>
      </c>
      <c r="C904" s="1">
        <v>0.68350694444444438</v>
      </c>
      <c r="D904">
        <v>786</v>
      </c>
      <c r="E904" s="2">
        <v>4.9859988425925927E-2</v>
      </c>
      <c r="F904" s="1">
        <v>4.9849537037037039E-2</v>
      </c>
      <c r="G904">
        <v>903</v>
      </c>
      <c r="H904">
        <v>4307.8999999999996</v>
      </c>
      <c r="I904">
        <v>0</v>
      </c>
      <c r="J904" t="s">
        <v>513</v>
      </c>
      <c r="K904" t="s">
        <v>22</v>
      </c>
      <c r="L904">
        <v>1</v>
      </c>
      <c r="N904" t="s">
        <v>23</v>
      </c>
      <c r="O904" t="s">
        <v>36</v>
      </c>
      <c r="P904" t="s">
        <v>28</v>
      </c>
      <c r="R904" t="s">
        <v>26</v>
      </c>
      <c r="S904">
        <v>14.8</v>
      </c>
      <c r="T904">
        <v>15</v>
      </c>
      <c r="U904">
        <v>15.3</v>
      </c>
      <c r="V904">
        <v>-0.2</v>
      </c>
      <c r="W904">
        <v>-0.5</v>
      </c>
      <c r="AB904">
        <f t="shared" si="18"/>
        <v>4140.6099999999997</v>
      </c>
    </row>
    <row r="905" spans="1:28" x14ac:dyDescent="0.25">
      <c r="A905" t="s">
        <v>541</v>
      </c>
      <c r="B905" t="s">
        <v>512</v>
      </c>
      <c r="C905" s="1">
        <v>0.68350694444444438</v>
      </c>
      <c r="D905">
        <v>786</v>
      </c>
      <c r="E905" s="2">
        <v>4.9859988425925927E-2</v>
      </c>
      <c r="F905" s="1">
        <v>4.9849537037037039E-2</v>
      </c>
      <c r="G905">
        <v>903</v>
      </c>
      <c r="H905">
        <v>4307.8999999999996</v>
      </c>
      <c r="I905">
        <v>0</v>
      </c>
      <c r="J905" t="s">
        <v>513</v>
      </c>
      <c r="K905" t="s">
        <v>22</v>
      </c>
      <c r="L905">
        <v>1</v>
      </c>
      <c r="N905" t="s">
        <v>23</v>
      </c>
      <c r="O905" t="s">
        <v>24</v>
      </c>
      <c r="P905" t="s">
        <v>28</v>
      </c>
      <c r="R905" t="s">
        <v>26</v>
      </c>
      <c r="AB905">
        <f t="shared" si="18"/>
        <v>4140.6099999999997</v>
      </c>
    </row>
    <row r="906" spans="1:28" x14ac:dyDescent="0.25">
      <c r="A906" t="s">
        <v>541</v>
      </c>
      <c r="B906" t="s">
        <v>512</v>
      </c>
      <c r="C906" s="1">
        <v>0.68350694444444438</v>
      </c>
      <c r="D906">
        <v>786</v>
      </c>
      <c r="E906" s="2">
        <v>4.9859988425925927E-2</v>
      </c>
      <c r="F906" s="1">
        <v>4.9849537037037039E-2</v>
      </c>
      <c r="G906">
        <v>903</v>
      </c>
      <c r="H906">
        <v>4307.8999999999996</v>
      </c>
      <c r="I906">
        <v>0</v>
      </c>
      <c r="J906" t="s">
        <v>513</v>
      </c>
      <c r="K906" t="s">
        <v>22</v>
      </c>
      <c r="L906">
        <v>1</v>
      </c>
      <c r="N906" t="s">
        <v>23</v>
      </c>
      <c r="O906" t="s">
        <v>46</v>
      </c>
      <c r="P906" t="s">
        <v>28</v>
      </c>
      <c r="R906" t="s">
        <v>26</v>
      </c>
      <c r="S906">
        <v>14.8</v>
      </c>
      <c r="T906">
        <v>15</v>
      </c>
      <c r="U906">
        <v>15.3</v>
      </c>
      <c r="V906">
        <v>-0.2</v>
      </c>
      <c r="W906">
        <v>-0.5</v>
      </c>
      <c r="AB906">
        <f t="shared" si="18"/>
        <v>4140.6099999999997</v>
      </c>
    </row>
    <row r="907" spans="1:28" x14ac:dyDescent="0.25">
      <c r="A907" t="s">
        <v>541</v>
      </c>
      <c r="B907" t="s">
        <v>512</v>
      </c>
      <c r="C907" s="1">
        <v>0.68350694444444438</v>
      </c>
      <c r="D907">
        <v>786</v>
      </c>
      <c r="E907" s="2">
        <v>4.9859988425925927E-2</v>
      </c>
      <c r="F907" s="1">
        <v>4.9849537037037039E-2</v>
      </c>
      <c r="G907">
        <v>903</v>
      </c>
      <c r="H907">
        <v>4307.8999999999996</v>
      </c>
      <c r="I907">
        <v>0</v>
      </c>
      <c r="J907" t="s">
        <v>513</v>
      </c>
      <c r="K907" t="s">
        <v>22</v>
      </c>
      <c r="L907">
        <v>1</v>
      </c>
      <c r="N907" t="s">
        <v>23</v>
      </c>
      <c r="O907" t="s">
        <v>42</v>
      </c>
      <c r="P907" t="s">
        <v>28</v>
      </c>
      <c r="R907" t="s">
        <v>26</v>
      </c>
      <c r="S907">
        <v>15.2</v>
      </c>
      <c r="T907">
        <v>15</v>
      </c>
      <c r="U907">
        <v>15.3</v>
      </c>
      <c r="V907">
        <v>0.2</v>
      </c>
      <c r="W907">
        <v>-0.1</v>
      </c>
      <c r="AB907">
        <f t="shared" si="18"/>
        <v>4140.6099999999997</v>
      </c>
    </row>
    <row r="908" spans="1:28" x14ac:dyDescent="0.25">
      <c r="A908" t="s">
        <v>541</v>
      </c>
      <c r="B908" t="s">
        <v>512</v>
      </c>
      <c r="C908" s="1">
        <v>0.68350694444444438</v>
      </c>
      <c r="D908">
        <v>786</v>
      </c>
      <c r="E908" s="2">
        <v>4.9859988425925927E-2</v>
      </c>
      <c r="F908" s="1">
        <v>4.9849537037037039E-2</v>
      </c>
      <c r="G908">
        <v>903</v>
      </c>
      <c r="H908">
        <v>4307.8999999999996</v>
      </c>
      <c r="I908">
        <v>0</v>
      </c>
      <c r="J908" t="s">
        <v>513</v>
      </c>
      <c r="K908" t="s">
        <v>22</v>
      </c>
      <c r="L908">
        <v>1</v>
      </c>
      <c r="N908" t="s">
        <v>23</v>
      </c>
      <c r="O908" t="s">
        <v>33</v>
      </c>
      <c r="P908" t="s">
        <v>28</v>
      </c>
      <c r="R908" t="s">
        <v>26</v>
      </c>
      <c r="AB908">
        <f t="shared" si="18"/>
        <v>4140.6099999999997</v>
      </c>
    </row>
    <row r="909" spans="1:28" x14ac:dyDescent="0.25">
      <c r="A909" t="s">
        <v>542</v>
      </c>
      <c r="B909" t="s">
        <v>512</v>
      </c>
      <c r="C909" s="1">
        <v>0.6855902777777777</v>
      </c>
      <c r="D909">
        <v>588</v>
      </c>
      <c r="E909" s="2">
        <v>5.1941030092592592E-2</v>
      </c>
      <c r="F909" s="1">
        <v>5.1932870370370365E-2</v>
      </c>
      <c r="G909">
        <v>705</v>
      </c>
      <c r="H909">
        <v>4487.7</v>
      </c>
      <c r="I909">
        <v>0</v>
      </c>
      <c r="J909" t="s">
        <v>513</v>
      </c>
      <c r="K909" t="s">
        <v>22</v>
      </c>
      <c r="L909">
        <v>1</v>
      </c>
      <c r="N909" t="s">
        <v>23</v>
      </c>
      <c r="O909" t="s">
        <v>36</v>
      </c>
      <c r="P909" t="s">
        <v>28</v>
      </c>
      <c r="R909" t="s">
        <v>26</v>
      </c>
      <c r="S909">
        <v>15.9</v>
      </c>
      <c r="T909">
        <v>14.7</v>
      </c>
      <c r="U909">
        <v>15.1</v>
      </c>
      <c r="V909">
        <v>1.2</v>
      </c>
      <c r="W909">
        <v>0.8</v>
      </c>
      <c r="AB909">
        <f t="shared" si="18"/>
        <v>4320.41</v>
      </c>
    </row>
    <row r="910" spans="1:28" x14ac:dyDescent="0.25">
      <c r="A910" t="s">
        <v>542</v>
      </c>
      <c r="B910" t="s">
        <v>512</v>
      </c>
      <c r="C910" s="1">
        <v>0.6855902777777777</v>
      </c>
      <c r="D910">
        <v>588</v>
      </c>
      <c r="E910" s="2">
        <v>5.1941030092592592E-2</v>
      </c>
      <c r="F910" s="1">
        <v>5.1932870370370365E-2</v>
      </c>
      <c r="G910">
        <v>705</v>
      </c>
      <c r="H910">
        <v>4487.7</v>
      </c>
      <c r="I910">
        <v>0</v>
      </c>
      <c r="J910" t="s">
        <v>513</v>
      </c>
      <c r="K910" t="s">
        <v>22</v>
      </c>
      <c r="L910">
        <v>1</v>
      </c>
      <c r="N910" t="s">
        <v>23</v>
      </c>
      <c r="O910" t="s">
        <v>24</v>
      </c>
      <c r="P910" t="s">
        <v>28</v>
      </c>
      <c r="R910" t="s">
        <v>26</v>
      </c>
      <c r="S910">
        <v>16.2</v>
      </c>
      <c r="T910">
        <v>14.7</v>
      </c>
      <c r="U910">
        <v>15.1</v>
      </c>
      <c r="V910">
        <v>1.5</v>
      </c>
      <c r="W910">
        <v>1.1000000000000001</v>
      </c>
      <c r="AB910">
        <f t="shared" si="18"/>
        <v>4320.41</v>
      </c>
    </row>
    <row r="911" spans="1:28" x14ac:dyDescent="0.25">
      <c r="A911" t="s">
        <v>542</v>
      </c>
      <c r="B911" t="s">
        <v>512</v>
      </c>
      <c r="C911" s="1">
        <v>0.6855902777777777</v>
      </c>
      <c r="D911">
        <v>588</v>
      </c>
      <c r="E911" s="2">
        <v>5.1941030092592592E-2</v>
      </c>
      <c r="F911" s="1">
        <v>5.1932870370370365E-2</v>
      </c>
      <c r="G911">
        <v>705</v>
      </c>
      <c r="H911">
        <v>4487.7</v>
      </c>
      <c r="I911">
        <v>0</v>
      </c>
      <c r="J911" t="s">
        <v>513</v>
      </c>
      <c r="K911" t="s">
        <v>22</v>
      </c>
      <c r="L911">
        <v>1</v>
      </c>
      <c r="N911" t="s">
        <v>23</v>
      </c>
      <c r="O911" t="s">
        <v>46</v>
      </c>
      <c r="P911" t="s">
        <v>28</v>
      </c>
      <c r="R911" t="s">
        <v>26</v>
      </c>
      <c r="AB911">
        <f t="shared" si="18"/>
        <v>4320.41</v>
      </c>
    </row>
    <row r="912" spans="1:28" x14ac:dyDescent="0.25">
      <c r="A912" t="s">
        <v>542</v>
      </c>
      <c r="B912" t="s">
        <v>512</v>
      </c>
      <c r="C912" s="1">
        <v>0.6855902777777777</v>
      </c>
      <c r="D912">
        <v>588</v>
      </c>
      <c r="E912" s="2">
        <v>5.1941030092592592E-2</v>
      </c>
      <c r="F912" s="1">
        <v>5.1932870370370365E-2</v>
      </c>
      <c r="G912">
        <v>705</v>
      </c>
      <c r="H912">
        <v>4487.7</v>
      </c>
      <c r="I912">
        <v>0</v>
      </c>
      <c r="J912" t="s">
        <v>513</v>
      </c>
      <c r="K912" t="s">
        <v>22</v>
      </c>
      <c r="L912">
        <v>1</v>
      </c>
      <c r="N912" t="s">
        <v>23</v>
      </c>
      <c r="O912" t="s">
        <v>42</v>
      </c>
      <c r="P912" t="s">
        <v>28</v>
      </c>
      <c r="R912" t="s">
        <v>26</v>
      </c>
      <c r="S912">
        <v>15.4</v>
      </c>
      <c r="T912">
        <v>14.7</v>
      </c>
      <c r="U912">
        <v>15.1</v>
      </c>
      <c r="V912">
        <v>0.7</v>
      </c>
      <c r="W912">
        <v>0.3</v>
      </c>
      <c r="AB912">
        <f t="shared" si="18"/>
        <v>4320.41</v>
      </c>
    </row>
    <row r="913" spans="1:28" x14ac:dyDescent="0.25">
      <c r="A913" t="s">
        <v>542</v>
      </c>
      <c r="B913" t="s">
        <v>512</v>
      </c>
      <c r="C913" s="1">
        <v>0.6855902777777777</v>
      </c>
      <c r="D913">
        <v>588</v>
      </c>
      <c r="E913" s="2">
        <v>5.1941030092592592E-2</v>
      </c>
      <c r="F913" s="1">
        <v>5.1932870370370365E-2</v>
      </c>
      <c r="G913">
        <v>705</v>
      </c>
      <c r="H913">
        <v>4487.7</v>
      </c>
      <c r="I913">
        <v>0</v>
      </c>
      <c r="J913" t="s">
        <v>513</v>
      </c>
      <c r="K913" t="s">
        <v>22</v>
      </c>
      <c r="L913">
        <v>1</v>
      </c>
      <c r="N913" t="s">
        <v>23</v>
      </c>
      <c r="O913" t="s">
        <v>33</v>
      </c>
      <c r="P913" t="s">
        <v>28</v>
      </c>
      <c r="R913" t="s">
        <v>26</v>
      </c>
      <c r="S913">
        <v>15.6</v>
      </c>
      <c r="T913">
        <v>14.7</v>
      </c>
      <c r="U913">
        <v>15.1</v>
      </c>
      <c r="V913">
        <v>0.9</v>
      </c>
      <c r="W913">
        <v>0.5</v>
      </c>
      <c r="AB913">
        <f t="shared" si="18"/>
        <v>4320.41</v>
      </c>
    </row>
    <row r="914" spans="1:28" x14ac:dyDescent="0.25">
      <c r="A914" t="s">
        <v>543</v>
      </c>
      <c r="B914" t="s">
        <v>512</v>
      </c>
      <c r="C914" s="1">
        <v>0.68767361111111114</v>
      </c>
      <c r="D914">
        <v>791</v>
      </c>
      <c r="E914" s="2">
        <v>5.4026701388888883E-2</v>
      </c>
      <c r="F914" s="1">
        <v>5.4016203703703712E-2</v>
      </c>
      <c r="G914">
        <v>907</v>
      </c>
      <c r="H914">
        <v>4667.91</v>
      </c>
      <c r="I914">
        <v>0</v>
      </c>
      <c r="J914" t="s">
        <v>513</v>
      </c>
      <c r="K914" t="s">
        <v>22</v>
      </c>
      <c r="L914">
        <v>1</v>
      </c>
      <c r="N914" t="s">
        <v>23</v>
      </c>
      <c r="O914" t="s">
        <v>36</v>
      </c>
      <c r="P914" t="s">
        <v>28</v>
      </c>
      <c r="R914" t="s">
        <v>26</v>
      </c>
      <c r="S914">
        <v>14.6</v>
      </c>
      <c r="T914">
        <v>14.9</v>
      </c>
      <c r="U914">
        <v>15.2</v>
      </c>
      <c r="V914">
        <v>-0.3</v>
      </c>
      <c r="W914">
        <v>-0.6</v>
      </c>
      <c r="AB914">
        <f t="shared" si="18"/>
        <v>4500.62</v>
      </c>
    </row>
    <row r="915" spans="1:28" x14ac:dyDescent="0.25">
      <c r="A915" t="s">
        <v>543</v>
      </c>
      <c r="B915" t="s">
        <v>512</v>
      </c>
      <c r="C915" s="1">
        <v>0.68767361111111114</v>
      </c>
      <c r="D915">
        <v>791</v>
      </c>
      <c r="E915" s="2">
        <v>5.4026701388888883E-2</v>
      </c>
      <c r="F915" s="1">
        <v>5.4016203703703712E-2</v>
      </c>
      <c r="G915">
        <v>907</v>
      </c>
      <c r="H915">
        <v>4667.91</v>
      </c>
      <c r="I915">
        <v>0</v>
      </c>
      <c r="J915" t="s">
        <v>513</v>
      </c>
      <c r="K915" t="s">
        <v>22</v>
      </c>
      <c r="L915">
        <v>1</v>
      </c>
      <c r="N915" t="s">
        <v>23</v>
      </c>
      <c r="O915" t="s">
        <v>24</v>
      </c>
      <c r="P915" t="s">
        <v>28</v>
      </c>
      <c r="R915" t="s">
        <v>26</v>
      </c>
      <c r="S915">
        <v>16.5</v>
      </c>
      <c r="T915">
        <v>14.9</v>
      </c>
      <c r="U915">
        <v>15.2</v>
      </c>
      <c r="V915">
        <v>1.6</v>
      </c>
      <c r="W915">
        <v>1.3</v>
      </c>
      <c r="AB915">
        <f t="shared" si="18"/>
        <v>4500.62</v>
      </c>
    </row>
    <row r="916" spans="1:28" x14ac:dyDescent="0.25">
      <c r="A916" t="s">
        <v>543</v>
      </c>
      <c r="B916" t="s">
        <v>512</v>
      </c>
      <c r="C916" s="1">
        <v>0.68767361111111114</v>
      </c>
      <c r="D916">
        <v>791</v>
      </c>
      <c r="E916" s="2">
        <v>5.4026701388888883E-2</v>
      </c>
      <c r="F916" s="1">
        <v>5.4016203703703712E-2</v>
      </c>
      <c r="G916">
        <v>907</v>
      </c>
      <c r="H916">
        <v>4667.91</v>
      </c>
      <c r="I916">
        <v>0</v>
      </c>
      <c r="J916" t="s">
        <v>513</v>
      </c>
      <c r="K916" t="s">
        <v>22</v>
      </c>
      <c r="L916">
        <v>1</v>
      </c>
      <c r="N916" t="s">
        <v>23</v>
      </c>
      <c r="O916" t="s">
        <v>42</v>
      </c>
      <c r="P916" t="s">
        <v>28</v>
      </c>
      <c r="R916" t="s">
        <v>26</v>
      </c>
      <c r="S916">
        <v>15.2</v>
      </c>
      <c r="T916">
        <v>14.9</v>
      </c>
      <c r="U916">
        <v>15.2</v>
      </c>
      <c r="V916">
        <v>0.3</v>
      </c>
      <c r="W916">
        <v>0</v>
      </c>
      <c r="AB916">
        <f t="shared" si="18"/>
        <v>4500.62</v>
      </c>
    </row>
    <row r="917" spans="1:28" x14ac:dyDescent="0.25">
      <c r="A917" t="s">
        <v>543</v>
      </c>
      <c r="B917" t="s">
        <v>512</v>
      </c>
      <c r="C917" s="1">
        <v>0.68767361111111114</v>
      </c>
      <c r="D917">
        <v>791</v>
      </c>
      <c r="E917" s="2">
        <v>5.4026701388888883E-2</v>
      </c>
      <c r="F917" s="1">
        <v>5.4016203703703712E-2</v>
      </c>
      <c r="G917">
        <v>907</v>
      </c>
      <c r="H917">
        <v>4667.91</v>
      </c>
      <c r="I917">
        <v>0</v>
      </c>
      <c r="J917" t="s">
        <v>513</v>
      </c>
      <c r="K917" t="s">
        <v>22</v>
      </c>
      <c r="L917">
        <v>1</v>
      </c>
      <c r="N917" t="s">
        <v>23</v>
      </c>
      <c r="O917" t="s">
        <v>33</v>
      </c>
      <c r="P917" t="s">
        <v>28</v>
      </c>
      <c r="R917" t="s">
        <v>26</v>
      </c>
      <c r="S917">
        <v>15.7</v>
      </c>
      <c r="T917">
        <v>14.9</v>
      </c>
      <c r="U917">
        <v>15.2</v>
      </c>
      <c r="V917">
        <v>0.8</v>
      </c>
      <c r="W917">
        <v>0.5</v>
      </c>
      <c r="AB917">
        <f t="shared" si="18"/>
        <v>4500.62</v>
      </c>
    </row>
    <row r="918" spans="1:28" x14ac:dyDescent="0.25">
      <c r="A918" t="s">
        <v>544</v>
      </c>
      <c r="B918" t="s">
        <v>512</v>
      </c>
      <c r="C918" s="1">
        <v>0.68976851851851861</v>
      </c>
      <c r="D918">
        <v>26</v>
      </c>
      <c r="E918" s="2">
        <v>5.6112766203703701E-2</v>
      </c>
      <c r="F918" s="1">
        <v>5.6111111111111112E-2</v>
      </c>
      <c r="G918">
        <v>143</v>
      </c>
      <c r="H918">
        <v>4848.1400000000003</v>
      </c>
      <c r="I918">
        <v>0</v>
      </c>
      <c r="J918" t="s">
        <v>513</v>
      </c>
      <c r="K918" t="s">
        <v>22</v>
      </c>
      <c r="L918">
        <v>1</v>
      </c>
      <c r="N918" t="s">
        <v>23</v>
      </c>
      <c r="O918" t="s">
        <v>24</v>
      </c>
      <c r="P918" t="s">
        <v>28</v>
      </c>
      <c r="R918" t="s">
        <v>26</v>
      </c>
      <c r="S918">
        <v>17.100000000000001</v>
      </c>
      <c r="T918">
        <v>14.8</v>
      </c>
      <c r="U918">
        <v>15.1</v>
      </c>
      <c r="V918">
        <v>2.2999999999999998</v>
      </c>
      <c r="W918">
        <v>2</v>
      </c>
      <c r="AB918">
        <f t="shared" si="18"/>
        <v>4680.8500000000004</v>
      </c>
    </row>
    <row r="919" spans="1:28" x14ac:dyDescent="0.25">
      <c r="A919" t="s">
        <v>544</v>
      </c>
      <c r="B919" t="s">
        <v>512</v>
      </c>
      <c r="C919" s="1">
        <v>0.68976851851851861</v>
      </c>
      <c r="D919">
        <v>26</v>
      </c>
      <c r="E919" s="2">
        <v>5.6112766203703701E-2</v>
      </c>
      <c r="F919" s="1">
        <v>5.6111111111111112E-2</v>
      </c>
      <c r="G919">
        <v>143</v>
      </c>
      <c r="H919">
        <v>4848.1400000000003</v>
      </c>
      <c r="I919">
        <v>0</v>
      </c>
      <c r="J919" t="s">
        <v>513</v>
      </c>
      <c r="K919" t="s">
        <v>22</v>
      </c>
      <c r="L919">
        <v>1</v>
      </c>
      <c r="N919" t="s">
        <v>23</v>
      </c>
      <c r="O919" t="s">
        <v>42</v>
      </c>
      <c r="P919" t="s">
        <v>28</v>
      </c>
      <c r="R919" t="s">
        <v>26</v>
      </c>
      <c r="S919">
        <v>15.1</v>
      </c>
      <c r="T919">
        <v>14.8</v>
      </c>
      <c r="U919">
        <v>15.1</v>
      </c>
      <c r="V919">
        <v>0.3</v>
      </c>
      <c r="W919">
        <v>0</v>
      </c>
      <c r="AB919">
        <f t="shared" si="18"/>
        <v>4680.8500000000004</v>
      </c>
    </row>
    <row r="920" spans="1:28" x14ac:dyDescent="0.25">
      <c r="A920" t="s">
        <v>544</v>
      </c>
      <c r="B920" t="s">
        <v>512</v>
      </c>
      <c r="C920" s="1">
        <v>0.68976851851851861</v>
      </c>
      <c r="D920">
        <v>26</v>
      </c>
      <c r="E920" s="2">
        <v>5.6112766203703701E-2</v>
      </c>
      <c r="F920" s="1">
        <v>5.6111111111111112E-2</v>
      </c>
      <c r="G920">
        <v>143</v>
      </c>
      <c r="H920">
        <v>4848.1400000000003</v>
      </c>
      <c r="I920">
        <v>0</v>
      </c>
      <c r="J920" t="s">
        <v>513</v>
      </c>
      <c r="K920" t="s">
        <v>22</v>
      </c>
      <c r="L920">
        <v>1</v>
      </c>
      <c r="N920" t="s">
        <v>23</v>
      </c>
      <c r="O920" t="s">
        <v>33</v>
      </c>
      <c r="P920" t="s">
        <v>28</v>
      </c>
      <c r="R920" t="s">
        <v>26</v>
      </c>
      <c r="S920">
        <v>15.5</v>
      </c>
      <c r="T920">
        <v>14.8</v>
      </c>
      <c r="U920">
        <v>15.1</v>
      </c>
      <c r="V920">
        <v>0.7</v>
      </c>
      <c r="W920">
        <v>0.4</v>
      </c>
      <c r="AB920">
        <f t="shared" si="18"/>
        <v>4680.8500000000004</v>
      </c>
    </row>
    <row r="921" spans="1:28" x14ac:dyDescent="0.25">
      <c r="A921" t="s">
        <v>545</v>
      </c>
      <c r="B921" t="s">
        <v>512</v>
      </c>
      <c r="C921" s="1">
        <v>0.69185185185185183</v>
      </c>
      <c r="D921">
        <v>396</v>
      </c>
      <c r="E921" s="2">
        <v>5.8200370370370368E-2</v>
      </c>
      <c r="F921" s="1">
        <v>5.8194444444444444E-2</v>
      </c>
      <c r="G921">
        <v>512</v>
      </c>
      <c r="H921">
        <v>5028.51</v>
      </c>
      <c r="I921">
        <v>0</v>
      </c>
      <c r="J921" t="s">
        <v>513</v>
      </c>
      <c r="K921" t="s">
        <v>22</v>
      </c>
      <c r="L921">
        <v>1</v>
      </c>
      <c r="N921" t="s">
        <v>23</v>
      </c>
      <c r="O921" t="s">
        <v>24</v>
      </c>
      <c r="P921" t="s">
        <v>28</v>
      </c>
      <c r="R921" t="s">
        <v>26</v>
      </c>
      <c r="S921">
        <v>17.600000000000001</v>
      </c>
      <c r="T921">
        <v>14.8</v>
      </c>
      <c r="U921">
        <v>15.2</v>
      </c>
      <c r="V921">
        <v>2.8</v>
      </c>
      <c r="W921">
        <v>2.4</v>
      </c>
      <c r="AB921">
        <f t="shared" si="18"/>
        <v>4861.22</v>
      </c>
    </row>
    <row r="922" spans="1:28" x14ac:dyDescent="0.25">
      <c r="A922" t="s">
        <v>545</v>
      </c>
      <c r="B922" t="s">
        <v>512</v>
      </c>
      <c r="C922" s="1">
        <v>0.69185185185185183</v>
      </c>
      <c r="D922">
        <v>396</v>
      </c>
      <c r="E922" s="2">
        <v>5.8200370370370368E-2</v>
      </c>
      <c r="F922" s="1">
        <v>5.8194444444444444E-2</v>
      </c>
      <c r="G922">
        <v>512</v>
      </c>
      <c r="H922">
        <v>5028.51</v>
      </c>
      <c r="I922">
        <v>0</v>
      </c>
      <c r="J922" t="s">
        <v>513</v>
      </c>
      <c r="K922" t="s">
        <v>22</v>
      </c>
      <c r="L922">
        <v>1</v>
      </c>
      <c r="N922" t="s">
        <v>23</v>
      </c>
      <c r="O922" t="s">
        <v>46</v>
      </c>
      <c r="P922" t="s">
        <v>28</v>
      </c>
      <c r="R922" t="s">
        <v>26</v>
      </c>
      <c r="AB922">
        <f t="shared" si="18"/>
        <v>4861.22</v>
      </c>
    </row>
    <row r="923" spans="1:28" x14ac:dyDescent="0.25">
      <c r="A923" t="s">
        <v>545</v>
      </c>
      <c r="B923" t="s">
        <v>512</v>
      </c>
      <c r="C923" s="1">
        <v>0.69185185185185183</v>
      </c>
      <c r="D923">
        <v>396</v>
      </c>
      <c r="E923" s="2">
        <v>5.8200370370370368E-2</v>
      </c>
      <c r="F923" s="1">
        <v>5.8194444444444444E-2</v>
      </c>
      <c r="G923">
        <v>512</v>
      </c>
      <c r="H923">
        <v>5028.51</v>
      </c>
      <c r="I923">
        <v>0</v>
      </c>
      <c r="J923" t="s">
        <v>513</v>
      </c>
      <c r="K923" t="s">
        <v>22</v>
      </c>
      <c r="L923">
        <v>1</v>
      </c>
      <c r="N923" t="s">
        <v>23</v>
      </c>
      <c r="O923" t="s">
        <v>42</v>
      </c>
      <c r="P923" t="s">
        <v>28</v>
      </c>
      <c r="R923" t="s">
        <v>26</v>
      </c>
      <c r="S923">
        <v>15.2</v>
      </c>
      <c r="T923">
        <v>14.8</v>
      </c>
      <c r="U923">
        <v>15.2</v>
      </c>
      <c r="V923">
        <v>0.4</v>
      </c>
      <c r="W923">
        <v>0</v>
      </c>
      <c r="AB923">
        <f t="shared" si="18"/>
        <v>4861.22</v>
      </c>
    </row>
    <row r="924" spans="1:28" x14ac:dyDescent="0.25">
      <c r="A924" t="s">
        <v>545</v>
      </c>
      <c r="B924" t="s">
        <v>512</v>
      </c>
      <c r="C924" s="1">
        <v>0.69185185185185183</v>
      </c>
      <c r="D924">
        <v>396</v>
      </c>
      <c r="E924" s="2">
        <v>5.8200370370370368E-2</v>
      </c>
      <c r="F924" s="1">
        <v>5.8194444444444444E-2</v>
      </c>
      <c r="G924">
        <v>512</v>
      </c>
      <c r="H924">
        <v>5028.51</v>
      </c>
      <c r="I924">
        <v>0</v>
      </c>
      <c r="J924" t="s">
        <v>513</v>
      </c>
      <c r="K924" t="s">
        <v>22</v>
      </c>
      <c r="L924">
        <v>1</v>
      </c>
      <c r="N924" t="s">
        <v>23</v>
      </c>
      <c r="O924" t="s">
        <v>33</v>
      </c>
      <c r="P924" t="s">
        <v>28</v>
      </c>
      <c r="R924" t="s">
        <v>26</v>
      </c>
      <c r="S924">
        <v>14.9</v>
      </c>
      <c r="T924">
        <v>14.8</v>
      </c>
      <c r="U924">
        <v>15.2</v>
      </c>
      <c r="V924">
        <v>0.1</v>
      </c>
      <c r="W924">
        <v>-0.3</v>
      </c>
      <c r="AB924">
        <f t="shared" si="18"/>
        <v>4861.22</v>
      </c>
    </row>
    <row r="925" spans="1:28" x14ac:dyDescent="0.25">
      <c r="A925" t="s">
        <v>546</v>
      </c>
      <c r="B925" t="s">
        <v>512</v>
      </c>
      <c r="C925" s="1">
        <v>0.69392361111111101</v>
      </c>
      <c r="D925">
        <v>931</v>
      </c>
      <c r="E925" s="2">
        <v>6.0278321759259255E-2</v>
      </c>
      <c r="F925" s="1">
        <v>6.0277777777777784E-2</v>
      </c>
      <c r="G925">
        <v>47</v>
      </c>
      <c r="H925">
        <v>5208.05</v>
      </c>
      <c r="I925">
        <v>0</v>
      </c>
      <c r="J925" t="s">
        <v>513</v>
      </c>
      <c r="K925" t="s">
        <v>22</v>
      </c>
      <c r="L925">
        <v>1</v>
      </c>
      <c r="N925" t="s">
        <v>23</v>
      </c>
      <c r="O925" t="s">
        <v>24</v>
      </c>
      <c r="P925" t="s">
        <v>28</v>
      </c>
      <c r="R925" t="s">
        <v>26</v>
      </c>
      <c r="S925">
        <v>18</v>
      </c>
      <c r="T925">
        <v>14.8</v>
      </c>
      <c r="U925">
        <v>15.2</v>
      </c>
      <c r="V925">
        <v>3.2</v>
      </c>
      <c r="W925">
        <v>2.8</v>
      </c>
      <c r="AB925">
        <f t="shared" si="18"/>
        <v>5040.76</v>
      </c>
    </row>
    <row r="926" spans="1:28" x14ac:dyDescent="0.25">
      <c r="A926" t="s">
        <v>546</v>
      </c>
      <c r="B926" t="s">
        <v>512</v>
      </c>
      <c r="C926" s="1">
        <v>0.69392361111111101</v>
      </c>
      <c r="D926">
        <v>931</v>
      </c>
      <c r="E926" s="2">
        <v>6.0278321759259255E-2</v>
      </c>
      <c r="F926" s="1">
        <v>6.0277777777777784E-2</v>
      </c>
      <c r="G926">
        <v>47</v>
      </c>
      <c r="H926">
        <v>5208.05</v>
      </c>
      <c r="I926">
        <v>0</v>
      </c>
      <c r="J926" t="s">
        <v>513</v>
      </c>
      <c r="K926" t="s">
        <v>22</v>
      </c>
      <c r="L926">
        <v>1</v>
      </c>
      <c r="N926" t="s">
        <v>23</v>
      </c>
      <c r="O926" t="s">
        <v>46</v>
      </c>
      <c r="P926" t="s">
        <v>28</v>
      </c>
      <c r="R926" t="s">
        <v>26</v>
      </c>
      <c r="S926">
        <v>14.9</v>
      </c>
      <c r="T926">
        <v>14.8</v>
      </c>
      <c r="U926">
        <v>15.2</v>
      </c>
      <c r="V926">
        <v>0.1</v>
      </c>
      <c r="W926">
        <v>-0.3</v>
      </c>
      <c r="AB926">
        <f t="shared" si="18"/>
        <v>5040.76</v>
      </c>
    </row>
    <row r="927" spans="1:28" x14ac:dyDescent="0.25">
      <c r="A927" t="s">
        <v>546</v>
      </c>
      <c r="B927" t="s">
        <v>512</v>
      </c>
      <c r="C927" s="1">
        <v>0.69392361111111101</v>
      </c>
      <c r="D927">
        <v>931</v>
      </c>
      <c r="E927" s="2">
        <v>6.0278321759259255E-2</v>
      </c>
      <c r="F927" s="1">
        <v>6.0277777777777784E-2</v>
      </c>
      <c r="G927">
        <v>47</v>
      </c>
      <c r="H927">
        <v>5208.05</v>
      </c>
      <c r="I927">
        <v>0</v>
      </c>
      <c r="J927" t="s">
        <v>513</v>
      </c>
      <c r="K927" t="s">
        <v>22</v>
      </c>
      <c r="L927">
        <v>1</v>
      </c>
      <c r="N927" t="s">
        <v>23</v>
      </c>
      <c r="O927" t="s">
        <v>42</v>
      </c>
      <c r="P927" t="s">
        <v>28</v>
      </c>
      <c r="R927" t="s">
        <v>26</v>
      </c>
      <c r="S927">
        <v>15</v>
      </c>
      <c r="T927">
        <v>14.8</v>
      </c>
      <c r="U927">
        <v>15.2</v>
      </c>
      <c r="V927">
        <v>0.2</v>
      </c>
      <c r="W927">
        <v>-0.2</v>
      </c>
      <c r="AB927">
        <f t="shared" si="18"/>
        <v>5040.76</v>
      </c>
    </row>
    <row r="928" spans="1:28" x14ac:dyDescent="0.25">
      <c r="A928" t="s">
        <v>546</v>
      </c>
      <c r="B928" t="s">
        <v>512</v>
      </c>
      <c r="C928" s="1">
        <v>0.69392361111111101</v>
      </c>
      <c r="D928">
        <v>931</v>
      </c>
      <c r="E928" s="2">
        <v>6.0278321759259255E-2</v>
      </c>
      <c r="F928" s="1">
        <v>6.0277777777777784E-2</v>
      </c>
      <c r="G928">
        <v>47</v>
      </c>
      <c r="H928">
        <v>5208.05</v>
      </c>
      <c r="I928">
        <v>0</v>
      </c>
      <c r="J928" t="s">
        <v>513</v>
      </c>
      <c r="K928" t="s">
        <v>22</v>
      </c>
      <c r="L928">
        <v>1</v>
      </c>
      <c r="N928" t="s">
        <v>23</v>
      </c>
      <c r="O928" t="s">
        <v>33</v>
      </c>
      <c r="P928" t="s">
        <v>28</v>
      </c>
      <c r="R928" t="s">
        <v>26</v>
      </c>
      <c r="S928">
        <v>15.3</v>
      </c>
      <c r="T928">
        <v>14.8</v>
      </c>
      <c r="U928">
        <v>15.2</v>
      </c>
      <c r="V928">
        <v>0.5</v>
      </c>
      <c r="W928">
        <v>0.1</v>
      </c>
      <c r="AB928">
        <f t="shared" si="18"/>
        <v>5040.76</v>
      </c>
    </row>
    <row r="929" spans="1:28" x14ac:dyDescent="0.25">
      <c r="A929" t="s">
        <v>547</v>
      </c>
      <c r="B929" t="s">
        <v>512</v>
      </c>
      <c r="C929" s="1">
        <v>0.69600694444444444</v>
      </c>
      <c r="D929">
        <v>833</v>
      </c>
      <c r="E929" s="2">
        <v>6.2360520833333329E-2</v>
      </c>
      <c r="F929" s="1">
        <v>6.2349537037037044E-2</v>
      </c>
      <c r="G929">
        <v>949</v>
      </c>
      <c r="H929">
        <v>5387.95</v>
      </c>
      <c r="I929">
        <v>0</v>
      </c>
      <c r="J929" t="s">
        <v>513</v>
      </c>
      <c r="K929" t="s">
        <v>22</v>
      </c>
      <c r="L929">
        <v>1</v>
      </c>
      <c r="N929" t="s">
        <v>23</v>
      </c>
      <c r="O929" t="s">
        <v>24</v>
      </c>
      <c r="P929" t="s">
        <v>28</v>
      </c>
      <c r="R929" t="s">
        <v>26</v>
      </c>
      <c r="S929">
        <v>17.899999999999999</v>
      </c>
      <c r="T929">
        <v>14.6</v>
      </c>
      <c r="U929">
        <v>15</v>
      </c>
      <c r="V929">
        <v>3.3</v>
      </c>
      <c r="W929">
        <v>2.9</v>
      </c>
      <c r="AB929">
        <f t="shared" si="18"/>
        <v>5220.66</v>
      </c>
    </row>
    <row r="930" spans="1:28" x14ac:dyDescent="0.25">
      <c r="A930" t="s">
        <v>547</v>
      </c>
      <c r="B930" t="s">
        <v>512</v>
      </c>
      <c r="C930" s="1">
        <v>0.69600694444444444</v>
      </c>
      <c r="D930">
        <v>833</v>
      </c>
      <c r="E930" s="2">
        <v>6.2360520833333329E-2</v>
      </c>
      <c r="F930" s="1">
        <v>6.2349537037037044E-2</v>
      </c>
      <c r="G930">
        <v>949</v>
      </c>
      <c r="H930">
        <v>5387.95</v>
      </c>
      <c r="I930">
        <v>0</v>
      </c>
      <c r="J930" t="s">
        <v>513</v>
      </c>
      <c r="K930" t="s">
        <v>22</v>
      </c>
      <c r="L930">
        <v>1</v>
      </c>
      <c r="N930" t="s">
        <v>23</v>
      </c>
      <c r="O930" t="s">
        <v>46</v>
      </c>
      <c r="P930" t="s">
        <v>28</v>
      </c>
      <c r="R930" t="s">
        <v>26</v>
      </c>
      <c r="S930">
        <v>14.7</v>
      </c>
      <c r="T930">
        <v>14.6</v>
      </c>
      <c r="U930">
        <v>15</v>
      </c>
      <c r="V930">
        <v>0.1</v>
      </c>
      <c r="W930">
        <v>-0.3</v>
      </c>
      <c r="AB930">
        <f t="shared" si="18"/>
        <v>5220.66</v>
      </c>
    </row>
    <row r="931" spans="1:28" x14ac:dyDescent="0.25">
      <c r="A931" t="s">
        <v>547</v>
      </c>
      <c r="B931" t="s">
        <v>512</v>
      </c>
      <c r="C931" s="1">
        <v>0.69600694444444444</v>
      </c>
      <c r="D931">
        <v>833</v>
      </c>
      <c r="E931" s="2">
        <v>6.2360520833333329E-2</v>
      </c>
      <c r="F931" s="1">
        <v>6.2349537037037044E-2</v>
      </c>
      <c r="G931">
        <v>949</v>
      </c>
      <c r="H931">
        <v>5387.95</v>
      </c>
      <c r="I931">
        <v>0</v>
      </c>
      <c r="J931" t="s">
        <v>513</v>
      </c>
      <c r="K931" t="s">
        <v>22</v>
      </c>
      <c r="L931">
        <v>1</v>
      </c>
      <c r="N931" t="s">
        <v>23</v>
      </c>
      <c r="O931" t="s">
        <v>42</v>
      </c>
      <c r="P931" t="s">
        <v>28</v>
      </c>
      <c r="R931" t="s">
        <v>26</v>
      </c>
      <c r="S931">
        <v>14.8</v>
      </c>
      <c r="T931">
        <v>14.6</v>
      </c>
      <c r="U931">
        <v>15</v>
      </c>
      <c r="V931">
        <v>0.2</v>
      </c>
      <c r="W931">
        <v>-0.2</v>
      </c>
      <c r="AB931">
        <f t="shared" si="18"/>
        <v>5220.66</v>
      </c>
    </row>
    <row r="932" spans="1:28" x14ac:dyDescent="0.25">
      <c r="A932" t="s">
        <v>547</v>
      </c>
      <c r="B932" t="s">
        <v>512</v>
      </c>
      <c r="C932" s="1">
        <v>0.69600694444444444</v>
      </c>
      <c r="D932">
        <v>833</v>
      </c>
      <c r="E932" s="2">
        <v>6.2360520833333329E-2</v>
      </c>
      <c r="F932" s="1">
        <v>6.2349537037037044E-2</v>
      </c>
      <c r="G932">
        <v>949</v>
      </c>
      <c r="H932">
        <v>5387.95</v>
      </c>
      <c r="I932">
        <v>0</v>
      </c>
      <c r="J932" t="s">
        <v>513</v>
      </c>
      <c r="K932" t="s">
        <v>22</v>
      </c>
      <c r="L932">
        <v>1</v>
      </c>
      <c r="N932" t="s">
        <v>23</v>
      </c>
      <c r="O932" t="s">
        <v>33</v>
      </c>
      <c r="P932" t="s">
        <v>28</v>
      </c>
      <c r="R932" t="s">
        <v>26</v>
      </c>
      <c r="S932">
        <v>15</v>
      </c>
      <c r="T932">
        <v>14.6</v>
      </c>
      <c r="U932">
        <v>15</v>
      </c>
      <c r="V932">
        <v>0.4</v>
      </c>
      <c r="W932">
        <v>0</v>
      </c>
      <c r="AB932">
        <f t="shared" si="18"/>
        <v>5220.66</v>
      </c>
    </row>
    <row r="933" spans="1:28" x14ac:dyDescent="0.25">
      <c r="A933" t="s">
        <v>548</v>
      </c>
      <c r="B933" t="s">
        <v>512</v>
      </c>
      <c r="C933" s="1">
        <v>0.69809027777777777</v>
      </c>
      <c r="D933">
        <v>835</v>
      </c>
      <c r="E933" s="2">
        <v>6.444387731481481E-2</v>
      </c>
      <c r="F933" s="1">
        <v>6.4432870370370363E-2</v>
      </c>
      <c r="G933">
        <v>951</v>
      </c>
      <c r="H933">
        <v>5567.95</v>
      </c>
      <c r="I933">
        <v>0</v>
      </c>
      <c r="J933" t="s">
        <v>513</v>
      </c>
      <c r="K933" t="s">
        <v>22</v>
      </c>
      <c r="L933">
        <v>1</v>
      </c>
      <c r="N933" t="s">
        <v>23</v>
      </c>
      <c r="O933" t="s">
        <v>24</v>
      </c>
      <c r="P933" t="s">
        <v>28</v>
      </c>
      <c r="R933" t="s">
        <v>26</v>
      </c>
      <c r="S933">
        <v>18.600000000000001</v>
      </c>
      <c r="T933">
        <v>14.6</v>
      </c>
      <c r="U933">
        <v>15</v>
      </c>
      <c r="V933">
        <v>4</v>
      </c>
      <c r="W933">
        <v>3.6</v>
      </c>
      <c r="AB933">
        <f t="shared" si="18"/>
        <v>5400.66</v>
      </c>
    </row>
    <row r="934" spans="1:28" x14ac:dyDescent="0.25">
      <c r="A934" t="s">
        <v>548</v>
      </c>
      <c r="B934" t="s">
        <v>512</v>
      </c>
      <c r="C934" s="1">
        <v>0.69809027777777777</v>
      </c>
      <c r="D934">
        <v>835</v>
      </c>
      <c r="E934" s="2">
        <v>6.444387731481481E-2</v>
      </c>
      <c r="F934" s="1">
        <v>6.4432870370370363E-2</v>
      </c>
      <c r="G934">
        <v>951</v>
      </c>
      <c r="H934">
        <v>5567.95</v>
      </c>
      <c r="I934">
        <v>0</v>
      </c>
      <c r="J934" t="s">
        <v>513</v>
      </c>
      <c r="K934" t="s">
        <v>22</v>
      </c>
      <c r="L934">
        <v>1</v>
      </c>
      <c r="N934" t="s">
        <v>23</v>
      </c>
      <c r="O934" t="s">
        <v>46</v>
      </c>
      <c r="P934" t="s">
        <v>28</v>
      </c>
      <c r="R934" t="s">
        <v>26</v>
      </c>
      <c r="S934">
        <v>14.6</v>
      </c>
      <c r="T934">
        <v>14.6</v>
      </c>
      <c r="U934">
        <v>15</v>
      </c>
      <c r="V934">
        <v>0</v>
      </c>
      <c r="W934">
        <v>-0.4</v>
      </c>
      <c r="AB934">
        <f t="shared" si="18"/>
        <v>5400.66</v>
      </c>
    </row>
    <row r="935" spans="1:28" x14ac:dyDescent="0.25">
      <c r="A935" t="s">
        <v>548</v>
      </c>
      <c r="B935" t="s">
        <v>512</v>
      </c>
      <c r="C935" s="1">
        <v>0.69809027777777777</v>
      </c>
      <c r="D935">
        <v>835</v>
      </c>
      <c r="E935" s="2">
        <v>6.444387731481481E-2</v>
      </c>
      <c r="F935" s="1">
        <v>6.4432870370370363E-2</v>
      </c>
      <c r="G935">
        <v>951</v>
      </c>
      <c r="H935">
        <v>5567.95</v>
      </c>
      <c r="I935">
        <v>0</v>
      </c>
      <c r="J935" t="s">
        <v>513</v>
      </c>
      <c r="K935" t="s">
        <v>22</v>
      </c>
      <c r="L935">
        <v>1</v>
      </c>
      <c r="N935" t="s">
        <v>23</v>
      </c>
      <c r="O935" t="s">
        <v>42</v>
      </c>
      <c r="P935" t="s">
        <v>28</v>
      </c>
      <c r="R935" t="s">
        <v>26</v>
      </c>
      <c r="S935">
        <v>14.9</v>
      </c>
      <c r="T935">
        <v>14.6</v>
      </c>
      <c r="U935">
        <v>15</v>
      </c>
      <c r="V935">
        <v>0.3</v>
      </c>
      <c r="W935">
        <v>-0.1</v>
      </c>
      <c r="AB935">
        <f t="shared" si="18"/>
        <v>5400.66</v>
      </c>
    </row>
    <row r="936" spans="1:28" x14ac:dyDescent="0.25">
      <c r="A936" t="s">
        <v>548</v>
      </c>
      <c r="B936" t="s">
        <v>512</v>
      </c>
      <c r="C936" s="1">
        <v>0.69809027777777777</v>
      </c>
      <c r="D936">
        <v>835</v>
      </c>
      <c r="E936" s="2">
        <v>6.444387731481481E-2</v>
      </c>
      <c r="F936" s="1">
        <v>6.4432870370370363E-2</v>
      </c>
      <c r="G936">
        <v>951</v>
      </c>
      <c r="H936">
        <v>5567.95</v>
      </c>
      <c r="I936">
        <v>0</v>
      </c>
      <c r="J936" t="s">
        <v>513</v>
      </c>
      <c r="K936" t="s">
        <v>22</v>
      </c>
      <c r="L936">
        <v>1</v>
      </c>
      <c r="N936" t="s">
        <v>23</v>
      </c>
      <c r="O936" t="s">
        <v>33</v>
      </c>
      <c r="P936" t="s">
        <v>28</v>
      </c>
      <c r="R936" t="s">
        <v>26</v>
      </c>
      <c r="S936">
        <v>14.9</v>
      </c>
      <c r="T936">
        <v>14.6</v>
      </c>
      <c r="U936">
        <v>15</v>
      </c>
      <c r="V936">
        <v>0.3</v>
      </c>
      <c r="W936">
        <v>-0.1</v>
      </c>
      <c r="AB936">
        <f t="shared" si="18"/>
        <v>5400.66</v>
      </c>
    </row>
    <row r="937" spans="1:28" x14ac:dyDescent="0.25">
      <c r="A937" t="s">
        <v>549</v>
      </c>
      <c r="B937" t="s">
        <v>512</v>
      </c>
      <c r="C937" s="1">
        <v>0.70018518518518524</v>
      </c>
      <c r="D937">
        <v>438</v>
      </c>
      <c r="E937" s="2">
        <v>6.6534189814814806E-2</v>
      </c>
      <c r="F937" s="1">
        <v>6.6527777777777783E-2</v>
      </c>
      <c r="G937">
        <v>554</v>
      </c>
      <c r="H937">
        <v>5748.55</v>
      </c>
      <c r="I937">
        <v>0</v>
      </c>
      <c r="J937" t="s">
        <v>513</v>
      </c>
      <c r="K937" t="s">
        <v>22</v>
      </c>
      <c r="L937">
        <v>1</v>
      </c>
      <c r="N937" t="s">
        <v>23</v>
      </c>
      <c r="O937" t="s">
        <v>24</v>
      </c>
      <c r="P937" t="s">
        <v>28</v>
      </c>
      <c r="R937" t="s">
        <v>26</v>
      </c>
      <c r="S937">
        <v>19.2</v>
      </c>
      <c r="T937">
        <v>14.7</v>
      </c>
      <c r="U937">
        <v>15.1</v>
      </c>
      <c r="V937">
        <v>4.5</v>
      </c>
      <c r="W937">
        <v>4.0999999999999996</v>
      </c>
      <c r="AB937">
        <f t="shared" si="18"/>
        <v>5581.26</v>
      </c>
    </row>
    <row r="938" spans="1:28" x14ac:dyDescent="0.25">
      <c r="A938" t="s">
        <v>549</v>
      </c>
      <c r="B938" t="s">
        <v>512</v>
      </c>
      <c r="C938" s="1">
        <v>0.70018518518518524</v>
      </c>
      <c r="D938">
        <v>438</v>
      </c>
      <c r="E938" s="2">
        <v>6.6534189814814806E-2</v>
      </c>
      <c r="F938" s="1">
        <v>6.6527777777777783E-2</v>
      </c>
      <c r="G938">
        <v>554</v>
      </c>
      <c r="H938">
        <v>5748.55</v>
      </c>
      <c r="I938">
        <v>0</v>
      </c>
      <c r="J938" t="s">
        <v>513</v>
      </c>
      <c r="K938" t="s">
        <v>22</v>
      </c>
      <c r="L938">
        <v>1</v>
      </c>
      <c r="N938" t="s">
        <v>23</v>
      </c>
      <c r="O938" t="s">
        <v>46</v>
      </c>
      <c r="P938" t="s">
        <v>28</v>
      </c>
      <c r="R938" t="s">
        <v>26</v>
      </c>
      <c r="S938">
        <v>14.4</v>
      </c>
      <c r="T938">
        <v>14.7</v>
      </c>
      <c r="U938">
        <v>15.1</v>
      </c>
      <c r="V938">
        <v>-0.3</v>
      </c>
      <c r="W938">
        <v>-0.7</v>
      </c>
      <c r="AB938">
        <f t="shared" si="18"/>
        <v>5581.26</v>
      </c>
    </row>
    <row r="939" spans="1:28" x14ac:dyDescent="0.25">
      <c r="A939" t="s">
        <v>549</v>
      </c>
      <c r="B939" t="s">
        <v>512</v>
      </c>
      <c r="C939" s="1">
        <v>0.70018518518518524</v>
      </c>
      <c r="D939">
        <v>438</v>
      </c>
      <c r="E939" s="2">
        <v>6.6534189814814806E-2</v>
      </c>
      <c r="F939" s="1">
        <v>6.6527777777777783E-2</v>
      </c>
      <c r="G939">
        <v>554</v>
      </c>
      <c r="H939">
        <v>5748.55</v>
      </c>
      <c r="I939">
        <v>0</v>
      </c>
      <c r="J939" t="s">
        <v>513</v>
      </c>
      <c r="K939" t="s">
        <v>22</v>
      </c>
      <c r="L939">
        <v>1</v>
      </c>
      <c r="N939" t="s">
        <v>23</v>
      </c>
      <c r="O939" t="s">
        <v>42</v>
      </c>
      <c r="P939" t="s">
        <v>28</v>
      </c>
      <c r="R939" t="s">
        <v>26</v>
      </c>
      <c r="S939">
        <v>14.7</v>
      </c>
      <c r="T939">
        <v>14.7</v>
      </c>
      <c r="U939">
        <v>15.1</v>
      </c>
      <c r="V939">
        <v>0</v>
      </c>
      <c r="W939">
        <v>-0.4</v>
      </c>
      <c r="AB939">
        <f t="shared" si="18"/>
        <v>5581.26</v>
      </c>
    </row>
    <row r="940" spans="1:28" x14ac:dyDescent="0.25">
      <c r="A940" t="s">
        <v>549</v>
      </c>
      <c r="B940" t="s">
        <v>512</v>
      </c>
      <c r="C940" s="1">
        <v>0.70018518518518524</v>
      </c>
      <c r="D940">
        <v>438</v>
      </c>
      <c r="E940" s="2">
        <v>6.6534189814814806E-2</v>
      </c>
      <c r="F940" s="1">
        <v>6.6527777777777783E-2</v>
      </c>
      <c r="G940">
        <v>554</v>
      </c>
      <c r="H940">
        <v>5748.55</v>
      </c>
      <c r="I940">
        <v>0</v>
      </c>
      <c r="J940" t="s">
        <v>513</v>
      </c>
      <c r="K940" t="s">
        <v>22</v>
      </c>
      <c r="L940">
        <v>1</v>
      </c>
      <c r="N940" t="s">
        <v>23</v>
      </c>
      <c r="O940" t="s">
        <v>33</v>
      </c>
      <c r="P940" t="s">
        <v>28</v>
      </c>
      <c r="R940" t="s">
        <v>26</v>
      </c>
      <c r="S940">
        <v>15.4</v>
      </c>
      <c r="T940">
        <v>14.7</v>
      </c>
      <c r="U940">
        <v>15.1</v>
      </c>
      <c r="V940">
        <v>0.7</v>
      </c>
      <c r="W940">
        <v>0.3</v>
      </c>
      <c r="AB940">
        <f t="shared" si="18"/>
        <v>5581.26</v>
      </c>
    </row>
    <row r="941" spans="1:28" x14ac:dyDescent="0.25">
      <c r="A941" t="s">
        <v>550</v>
      </c>
      <c r="B941" t="s">
        <v>512</v>
      </c>
      <c r="C941" s="1">
        <v>0.70226851851851846</v>
      </c>
      <c r="D941">
        <v>640</v>
      </c>
      <c r="E941" s="2">
        <v>6.8619872685185185E-2</v>
      </c>
      <c r="F941" s="1">
        <v>6.8611111111111109E-2</v>
      </c>
      <c r="G941">
        <v>757</v>
      </c>
      <c r="H941">
        <v>5928.76</v>
      </c>
      <c r="I941">
        <v>0</v>
      </c>
      <c r="J941" t="s">
        <v>513</v>
      </c>
      <c r="K941" t="s">
        <v>22</v>
      </c>
      <c r="L941">
        <v>1</v>
      </c>
      <c r="N941" t="s">
        <v>23</v>
      </c>
      <c r="O941" t="s">
        <v>24</v>
      </c>
      <c r="P941" t="s">
        <v>28</v>
      </c>
      <c r="R941" t="s">
        <v>26</v>
      </c>
      <c r="S941">
        <v>19.3</v>
      </c>
      <c r="T941">
        <v>14.6</v>
      </c>
      <c r="U941">
        <v>15.1</v>
      </c>
      <c r="V941">
        <v>4.7</v>
      </c>
      <c r="W941">
        <v>4.2</v>
      </c>
      <c r="AB941">
        <f t="shared" si="18"/>
        <v>5761.47</v>
      </c>
    </row>
    <row r="942" spans="1:28" x14ac:dyDescent="0.25">
      <c r="A942" t="s">
        <v>550</v>
      </c>
      <c r="B942" t="s">
        <v>512</v>
      </c>
      <c r="C942" s="1">
        <v>0.70226851851851846</v>
      </c>
      <c r="D942">
        <v>640</v>
      </c>
      <c r="E942" s="2">
        <v>6.8619872685185185E-2</v>
      </c>
      <c r="F942" s="1">
        <v>6.8611111111111109E-2</v>
      </c>
      <c r="G942">
        <v>757</v>
      </c>
      <c r="H942">
        <v>5928.76</v>
      </c>
      <c r="I942">
        <v>0</v>
      </c>
      <c r="J942" t="s">
        <v>513</v>
      </c>
      <c r="K942" t="s">
        <v>22</v>
      </c>
      <c r="L942">
        <v>1</v>
      </c>
      <c r="N942" t="s">
        <v>23</v>
      </c>
      <c r="O942" t="s">
        <v>46</v>
      </c>
      <c r="P942" t="s">
        <v>28</v>
      </c>
      <c r="R942" t="s">
        <v>26</v>
      </c>
      <c r="AB942">
        <f t="shared" si="18"/>
        <v>5761.47</v>
      </c>
    </row>
    <row r="943" spans="1:28" x14ac:dyDescent="0.25">
      <c r="A943" t="s">
        <v>550</v>
      </c>
      <c r="B943" t="s">
        <v>512</v>
      </c>
      <c r="C943" s="1">
        <v>0.70226851851851846</v>
      </c>
      <c r="D943">
        <v>640</v>
      </c>
      <c r="E943" s="2">
        <v>6.8619872685185185E-2</v>
      </c>
      <c r="F943" s="1">
        <v>6.8611111111111109E-2</v>
      </c>
      <c r="G943">
        <v>757</v>
      </c>
      <c r="H943">
        <v>5928.76</v>
      </c>
      <c r="I943">
        <v>0</v>
      </c>
      <c r="J943" t="s">
        <v>513</v>
      </c>
      <c r="K943" t="s">
        <v>22</v>
      </c>
      <c r="L943">
        <v>1</v>
      </c>
      <c r="N943" t="s">
        <v>23</v>
      </c>
      <c r="O943" t="s">
        <v>42</v>
      </c>
      <c r="P943" t="s">
        <v>28</v>
      </c>
      <c r="R943" t="s">
        <v>26</v>
      </c>
      <c r="S943">
        <v>14.7</v>
      </c>
      <c r="T943">
        <v>14.6</v>
      </c>
      <c r="U943">
        <v>15.1</v>
      </c>
      <c r="V943">
        <v>0.1</v>
      </c>
      <c r="W943">
        <v>-0.4</v>
      </c>
      <c r="AB943">
        <f t="shared" si="18"/>
        <v>5761.47</v>
      </c>
    </row>
    <row r="944" spans="1:28" x14ac:dyDescent="0.25">
      <c r="A944" t="s">
        <v>550</v>
      </c>
      <c r="B944" t="s">
        <v>512</v>
      </c>
      <c r="C944" s="1">
        <v>0.70226851851851846</v>
      </c>
      <c r="D944">
        <v>640</v>
      </c>
      <c r="E944" s="2">
        <v>6.8619872685185185E-2</v>
      </c>
      <c r="F944" s="1">
        <v>6.8611111111111109E-2</v>
      </c>
      <c r="G944">
        <v>757</v>
      </c>
      <c r="H944">
        <v>5928.76</v>
      </c>
      <c r="I944">
        <v>0</v>
      </c>
      <c r="J944" t="s">
        <v>513</v>
      </c>
      <c r="K944" t="s">
        <v>22</v>
      </c>
      <c r="L944">
        <v>1</v>
      </c>
      <c r="N944" t="s">
        <v>23</v>
      </c>
      <c r="O944" t="s">
        <v>33</v>
      </c>
      <c r="P944" t="s">
        <v>28</v>
      </c>
      <c r="R944" t="s">
        <v>26</v>
      </c>
      <c r="S944">
        <v>15</v>
      </c>
      <c r="T944">
        <v>14.6</v>
      </c>
      <c r="U944">
        <v>15.1</v>
      </c>
      <c r="V944">
        <v>0.4</v>
      </c>
      <c r="W944">
        <v>-0.1</v>
      </c>
      <c r="AB944">
        <f t="shared" si="18"/>
        <v>5761.47</v>
      </c>
    </row>
    <row r="945" spans="1:28" x14ac:dyDescent="0.25">
      <c r="A945" t="s">
        <v>551</v>
      </c>
      <c r="B945" t="s">
        <v>512</v>
      </c>
      <c r="C945" s="1">
        <v>0.70434027777777775</v>
      </c>
      <c r="D945">
        <v>941</v>
      </c>
      <c r="E945" s="2">
        <v>7.0695115740740735E-2</v>
      </c>
      <c r="F945" s="1">
        <v>7.0694444444444449E-2</v>
      </c>
      <c r="G945">
        <v>58</v>
      </c>
      <c r="H945">
        <v>6108.06</v>
      </c>
      <c r="I945">
        <v>0</v>
      </c>
      <c r="J945" t="s">
        <v>513</v>
      </c>
      <c r="K945" t="s">
        <v>22</v>
      </c>
      <c r="L945">
        <v>1</v>
      </c>
      <c r="N945" t="s">
        <v>23</v>
      </c>
      <c r="O945" t="s">
        <v>24</v>
      </c>
      <c r="P945" t="s">
        <v>28</v>
      </c>
      <c r="R945" t="s">
        <v>26</v>
      </c>
      <c r="S945">
        <v>18.399999999999999</v>
      </c>
      <c r="T945">
        <v>14.6</v>
      </c>
      <c r="U945">
        <v>15</v>
      </c>
      <c r="V945">
        <v>3.8</v>
      </c>
      <c r="W945">
        <v>3.4</v>
      </c>
      <c r="AB945">
        <f t="shared" si="18"/>
        <v>5940.77</v>
      </c>
    </row>
    <row r="946" spans="1:28" x14ac:dyDescent="0.25">
      <c r="A946" t="s">
        <v>551</v>
      </c>
      <c r="B946" t="s">
        <v>512</v>
      </c>
      <c r="C946" s="1">
        <v>0.70434027777777775</v>
      </c>
      <c r="D946">
        <v>941</v>
      </c>
      <c r="E946" s="2">
        <v>7.0695115740740735E-2</v>
      </c>
      <c r="F946" s="1">
        <v>7.0694444444444449E-2</v>
      </c>
      <c r="G946">
        <v>58</v>
      </c>
      <c r="H946">
        <v>6108.06</v>
      </c>
      <c r="I946">
        <v>0</v>
      </c>
      <c r="J946" t="s">
        <v>513</v>
      </c>
      <c r="K946" t="s">
        <v>22</v>
      </c>
      <c r="L946">
        <v>1</v>
      </c>
      <c r="N946" t="s">
        <v>23</v>
      </c>
      <c r="O946" t="s">
        <v>46</v>
      </c>
      <c r="P946" t="s">
        <v>28</v>
      </c>
      <c r="R946" t="s">
        <v>26</v>
      </c>
      <c r="AB946">
        <f t="shared" si="18"/>
        <v>5940.77</v>
      </c>
    </row>
    <row r="947" spans="1:28" x14ac:dyDescent="0.25">
      <c r="A947" t="s">
        <v>551</v>
      </c>
      <c r="B947" t="s">
        <v>512</v>
      </c>
      <c r="C947" s="1">
        <v>0.70434027777777775</v>
      </c>
      <c r="D947">
        <v>941</v>
      </c>
      <c r="E947" s="2">
        <v>7.0695115740740735E-2</v>
      </c>
      <c r="F947" s="1">
        <v>7.0694444444444449E-2</v>
      </c>
      <c r="G947">
        <v>58</v>
      </c>
      <c r="H947">
        <v>6108.06</v>
      </c>
      <c r="I947">
        <v>0</v>
      </c>
      <c r="J947" t="s">
        <v>513</v>
      </c>
      <c r="K947" t="s">
        <v>22</v>
      </c>
      <c r="L947">
        <v>1</v>
      </c>
      <c r="N947" t="s">
        <v>23</v>
      </c>
      <c r="O947" t="s">
        <v>42</v>
      </c>
      <c r="P947" t="s">
        <v>28</v>
      </c>
      <c r="R947" t="s">
        <v>26</v>
      </c>
      <c r="S947">
        <v>15</v>
      </c>
      <c r="T947">
        <v>14.6</v>
      </c>
      <c r="U947">
        <v>15</v>
      </c>
      <c r="V947">
        <v>0.4</v>
      </c>
      <c r="W947">
        <v>0</v>
      </c>
      <c r="AB947">
        <f t="shared" si="18"/>
        <v>5940.77</v>
      </c>
    </row>
    <row r="948" spans="1:28" x14ac:dyDescent="0.25">
      <c r="A948" t="s">
        <v>551</v>
      </c>
      <c r="B948" t="s">
        <v>512</v>
      </c>
      <c r="C948" s="1">
        <v>0.70434027777777775</v>
      </c>
      <c r="D948">
        <v>941</v>
      </c>
      <c r="E948" s="2">
        <v>7.0695115740740735E-2</v>
      </c>
      <c r="F948" s="1">
        <v>7.0694444444444449E-2</v>
      </c>
      <c r="G948">
        <v>58</v>
      </c>
      <c r="H948">
        <v>6108.06</v>
      </c>
      <c r="I948">
        <v>0</v>
      </c>
      <c r="J948" t="s">
        <v>513</v>
      </c>
      <c r="K948" t="s">
        <v>22</v>
      </c>
      <c r="L948">
        <v>1</v>
      </c>
      <c r="N948" t="s">
        <v>23</v>
      </c>
      <c r="O948" t="s">
        <v>33</v>
      </c>
      <c r="P948" t="s">
        <v>28</v>
      </c>
      <c r="R948" t="s">
        <v>26</v>
      </c>
      <c r="S948">
        <v>15.1</v>
      </c>
      <c r="T948">
        <v>14.6</v>
      </c>
      <c r="U948">
        <v>15</v>
      </c>
      <c r="V948">
        <v>0.5</v>
      </c>
      <c r="W948">
        <v>0.1</v>
      </c>
      <c r="AB948">
        <f t="shared" si="18"/>
        <v>5940.77</v>
      </c>
    </row>
    <row r="949" spans="1:28" x14ac:dyDescent="0.25">
      <c r="A949" t="s">
        <v>552</v>
      </c>
      <c r="B949" t="s">
        <v>512</v>
      </c>
      <c r="C949" s="1">
        <v>0.70643518518518522</v>
      </c>
      <c r="D949">
        <v>211</v>
      </c>
      <c r="E949" s="2">
        <v>7.2781562499999994E-2</v>
      </c>
      <c r="F949" s="1">
        <v>7.2777777777777775E-2</v>
      </c>
      <c r="G949">
        <v>327</v>
      </c>
      <c r="H949">
        <v>6288.33</v>
      </c>
      <c r="I949">
        <v>0</v>
      </c>
      <c r="J949" t="s">
        <v>513</v>
      </c>
      <c r="K949" t="s">
        <v>22</v>
      </c>
      <c r="L949">
        <v>1</v>
      </c>
      <c r="N949" t="s">
        <v>23</v>
      </c>
      <c r="O949" t="s">
        <v>24</v>
      </c>
      <c r="P949" t="s">
        <v>28</v>
      </c>
      <c r="R949" t="s">
        <v>26</v>
      </c>
      <c r="S949">
        <v>17.899999999999999</v>
      </c>
      <c r="T949">
        <v>14.6</v>
      </c>
      <c r="U949">
        <v>15</v>
      </c>
      <c r="V949">
        <v>3.3</v>
      </c>
      <c r="W949">
        <v>2.9</v>
      </c>
      <c r="AB949">
        <f t="shared" si="18"/>
        <v>6121.04</v>
      </c>
    </row>
    <row r="950" spans="1:28" x14ac:dyDescent="0.25">
      <c r="A950" t="s">
        <v>552</v>
      </c>
      <c r="B950" t="s">
        <v>512</v>
      </c>
      <c r="C950" s="1">
        <v>0.70643518518518522</v>
      </c>
      <c r="D950">
        <v>211</v>
      </c>
      <c r="E950" s="2">
        <v>7.2781562499999994E-2</v>
      </c>
      <c r="F950" s="1">
        <v>7.2777777777777775E-2</v>
      </c>
      <c r="G950">
        <v>327</v>
      </c>
      <c r="H950">
        <v>6288.33</v>
      </c>
      <c r="I950">
        <v>0</v>
      </c>
      <c r="J950" t="s">
        <v>513</v>
      </c>
      <c r="K950" t="s">
        <v>22</v>
      </c>
      <c r="L950">
        <v>1</v>
      </c>
      <c r="N950" t="s">
        <v>23</v>
      </c>
      <c r="O950" t="s">
        <v>46</v>
      </c>
      <c r="P950" t="s">
        <v>28</v>
      </c>
      <c r="R950" t="s">
        <v>26</v>
      </c>
      <c r="AB950">
        <f t="shared" si="18"/>
        <v>6121.04</v>
      </c>
    </row>
    <row r="951" spans="1:28" x14ac:dyDescent="0.25">
      <c r="A951" t="s">
        <v>552</v>
      </c>
      <c r="B951" t="s">
        <v>512</v>
      </c>
      <c r="C951" s="1">
        <v>0.70643518518518522</v>
      </c>
      <c r="D951">
        <v>211</v>
      </c>
      <c r="E951" s="2">
        <v>7.2781562499999994E-2</v>
      </c>
      <c r="F951" s="1">
        <v>7.2777777777777775E-2</v>
      </c>
      <c r="G951">
        <v>327</v>
      </c>
      <c r="H951">
        <v>6288.33</v>
      </c>
      <c r="I951">
        <v>0</v>
      </c>
      <c r="J951" t="s">
        <v>513</v>
      </c>
      <c r="K951" t="s">
        <v>22</v>
      </c>
      <c r="L951">
        <v>1</v>
      </c>
      <c r="N951" t="s">
        <v>23</v>
      </c>
      <c r="O951" t="s">
        <v>33</v>
      </c>
      <c r="P951" t="s">
        <v>28</v>
      </c>
      <c r="R951" t="s">
        <v>26</v>
      </c>
      <c r="S951">
        <v>15.1</v>
      </c>
      <c r="T951">
        <v>14.6</v>
      </c>
      <c r="U951">
        <v>15</v>
      </c>
      <c r="V951">
        <v>0.5</v>
      </c>
      <c r="W951">
        <v>0.1</v>
      </c>
      <c r="AB951">
        <f t="shared" si="18"/>
        <v>6121.04</v>
      </c>
    </row>
    <row r="952" spans="1:28" x14ac:dyDescent="0.25">
      <c r="A952" t="s">
        <v>553</v>
      </c>
      <c r="B952" t="s">
        <v>512</v>
      </c>
      <c r="C952" s="1">
        <v>0.70851851851851855</v>
      </c>
      <c r="D952">
        <v>146</v>
      </c>
      <c r="E952" s="2">
        <v>7.4864143518518514E-2</v>
      </c>
      <c r="F952" s="1">
        <v>7.4861111111111114E-2</v>
      </c>
      <c r="G952">
        <v>262</v>
      </c>
      <c r="H952">
        <v>6468.26</v>
      </c>
      <c r="I952">
        <v>0</v>
      </c>
      <c r="J952" t="s">
        <v>513</v>
      </c>
      <c r="K952" t="s">
        <v>22</v>
      </c>
      <c r="L952">
        <v>1</v>
      </c>
      <c r="N952" t="s">
        <v>23</v>
      </c>
      <c r="O952" t="s">
        <v>24</v>
      </c>
      <c r="P952" t="s">
        <v>28</v>
      </c>
      <c r="R952" t="s">
        <v>26</v>
      </c>
      <c r="S952">
        <v>18.899999999999999</v>
      </c>
      <c r="T952">
        <v>14.6</v>
      </c>
      <c r="U952">
        <v>15.1</v>
      </c>
      <c r="V952">
        <v>4.3</v>
      </c>
      <c r="W952">
        <v>3.8</v>
      </c>
      <c r="AB952">
        <f t="shared" si="18"/>
        <v>6300.97</v>
      </c>
    </row>
    <row r="953" spans="1:28" x14ac:dyDescent="0.25">
      <c r="A953" t="s">
        <v>553</v>
      </c>
      <c r="B953" t="s">
        <v>512</v>
      </c>
      <c r="C953" s="1">
        <v>0.70851851851851855</v>
      </c>
      <c r="D953">
        <v>146</v>
      </c>
      <c r="E953" s="2">
        <v>7.4864143518518514E-2</v>
      </c>
      <c r="F953" s="1">
        <v>7.4861111111111114E-2</v>
      </c>
      <c r="G953">
        <v>262</v>
      </c>
      <c r="H953">
        <v>6468.26</v>
      </c>
      <c r="I953">
        <v>0</v>
      </c>
      <c r="J953" t="s">
        <v>513</v>
      </c>
      <c r="K953" t="s">
        <v>22</v>
      </c>
      <c r="L953">
        <v>1</v>
      </c>
      <c r="N953" t="s">
        <v>23</v>
      </c>
      <c r="O953" t="s">
        <v>46</v>
      </c>
      <c r="P953" t="s">
        <v>28</v>
      </c>
      <c r="R953" t="s">
        <v>26</v>
      </c>
      <c r="AB953">
        <f>H953-167.29</f>
        <v>6300.97</v>
      </c>
    </row>
    <row r="954" spans="1:28" x14ac:dyDescent="0.25">
      <c r="A954" t="s">
        <v>553</v>
      </c>
      <c r="B954" t="s">
        <v>512</v>
      </c>
      <c r="C954" s="1">
        <v>0.70851851851851855</v>
      </c>
      <c r="D954">
        <v>146</v>
      </c>
      <c r="E954" s="2">
        <v>7.4864143518518514E-2</v>
      </c>
      <c r="F954" s="1">
        <v>7.4861111111111114E-2</v>
      </c>
      <c r="G954">
        <v>262</v>
      </c>
      <c r="H954">
        <v>6468.26</v>
      </c>
      <c r="I954">
        <v>0</v>
      </c>
      <c r="J954" t="s">
        <v>513</v>
      </c>
      <c r="K954" t="s">
        <v>22</v>
      </c>
      <c r="L954">
        <v>1</v>
      </c>
      <c r="N954" t="s">
        <v>23</v>
      </c>
      <c r="O954" t="s">
        <v>33</v>
      </c>
      <c r="P954" t="s">
        <v>28</v>
      </c>
      <c r="R954" t="s">
        <v>26</v>
      </c>
      <c r="S954">
        <v>14.8</v>
      </c>
      <c r="T954">
        <v>14.6</v>
      </c>
      <c r="U954">
        <v>15.1</v>
      </c>
      <c r="V954">
        <v>0.2</v>
      </c>
      <c r="W954">
        <v>-0.3</v>
      </c>
      <c r="AB954">
        <f t="shared" ref="AB954" si="19">H954-167.29</f>
        <v>6300.97</v>
      </c>
    </row>
    <row r="955" spans="1:28" x14ac:dyDescent="0.25">
      <c r="A955" t="s">
        <v>554</v>
      </c>
      <c r="B955" t="s">
        <v>555</v>
      </c>
      <c r="C955" s="1">
        <v>0.59026620370370375</v>
      </c>
      <c r="D955">
        <v>815</v>
      </c>
      <c r="E955" s="2">
        <v>1.0391666666666668E-3</v>
      </c>
      <c r="F955" s="1">
        <v>1.0300925925925926E-3</v>
      </c>
      <c r="G955">
        <v>784</v>
      </c>
      <c r="H955">
        <v>89.784099999999995</v>
      </c>
      <c r="I955">
        <v>0</v>
      </c>
      <c r="J955" t="s">
        <v>556</v>
      </c>
      <c r="K955" t="s">
        <v>22</v>
      </c>
      <c r="L955">
        <v>1</v>
      </c>
      <c r="N955" t="s">
        <v>23</v>
      </c>
      <c r="O955" t="s">
        <v>33</v>
      </c>
      <c r="P955" t="s">
        <v>25</v>
      </c>
      <c r="R955" t="s">
        <v>26</v>
      </c>
      <c r="S955">
        <v>16.7</v>
      </c>
      <c r="T955">
        <v>17.600000000000001</v>
      </c>
      <c r="U955">
        <v>19</v>
      </c>
      <c r="V955">
        <v>-0.9</v>
      </c>
      <c r="W955">
        <v>-2.2999999999999998</v>
      </c>
      <c r="AB955">
        <f>H955-92.42</f>
        <v>-2.6359000000000066</v>
      </c>
    </row>
    <row r="956" spans="1:28" x14ac:dyDescent="0.25">
      <c r="A956" t="s">
        <v>557</v>
      </c>
      <c r="B956" t="s">
        <v>555</v>
      </c>
      <c r="C956" s="1">
        <v>0.59048611111111116</v>
      </c>
      <c r="D956">
        <v>873</v>
      </c>
      <c r="E956" s="2">
        <v>1.2597453703703703E-3</v>
      </c>
      <c r="F956" s="1">
        <v>1.25E-3</v>
      </c>
      <c r="G956">
        <v>842</v>
      </c>
      <c r="H956">
        <v>108.842</v>
      </c>
      <c r="I956">
        <v>0</v>
      </c>
      <c r="J956" t="s">
        <v>556</v>
      </c>
      <c r="K956" t="s">
        <v>22</v>
      </c>
      <c r="L956">
        <v>1</v>
      </c>
      <c r="N956" t="s">
        <v>23</v>
      </c>
      <c r="O956" t="s">
        <v>33</v>
      </c>
      <c r="P956" t="s">
        <v>28</v>
      </c>
      <c r="R956" t="s">
        <v>26</v>
      </c>
      <c r="S956">
        <v>16.7</v>
      </c>
      <c r="T956">
        <v>17.600000000000001</v>
      </c>
      <c r="U956">
        <v>19.100000000000001</v>
      </c>
      <c r="V956">
        <v>-0.9</v>
      </c>
      <c r="W956">
        <v>-2.4</v>
      </c>
      <c r="AB956">
        <f t="shared" ref="AB956:AB1019" si="20">H956-92.42</f>
        <v>16.421999999999997</v>
      </c>
    </row>
    <row r="957" spans="1:28" x14ac:dyDescent="0.25">
      <c r="A957" t="s">
        <v>558</v>
      </c>
      <c r="B957" t="s">
        <v>555</v>
      </c>
      <c r="C957" s="1">
        <v>0.59086805555555555</v>
      </c>
      <c r="D957">
        <v>382</v>
      </c>
      <c r="E957" s="2">
        <v>1.6360185185185184E-3</v>
      </c>
      <c r="F957" s="1">
        <v>1.6319444444444445E-3</v>
      </c>
      <c r="G957">
        <v>352</v>
      </c>
      <c r="H957">
        <v>141.352</v>
      </c>
      <c r="I957">
        <v>0</v>
      </c>
      <c r="J957" t="s">
        <v>556</v>
      </c>
      <c r="K957" t="s">
        <v>22</v>
      </c>
      <c r="L957">
        <v>1</v>
      </c>
      <c r="N957" t="s">
        <v>23</v>
      </c>
      <c r="O957" t="s">
        <v>46</v>
      </c>
      <c r="P957" t="s">
        <v>25</v>
      </c>
      <c r="R957" t="s">
        <v>26</v>
      </c>
      <c r="S957">
        <v>16.5</v>
      </c>
      <c r="T957">
        <v>17.600000000000001</v>
      </c>
      <c r="U957">
        <v>19</v>
      </c>
      <c r="V957">
        <v>-1.1000000000000001</v>
      </c>
      <c r="W957">
        <v>-2.5</v>
      </c>
      <c r="AB957">
        <f t="shared" si="20"/>
        <v>48.932000000000002</v>
      </c>
    </row>
    <row r="958" spans="1:28" x14ac:dyDescent="0.25">
      <c r="A958" t="s">
        <v>559</v>
      </c>
      <c r="B958" t="s">
        <v>555</v>
      </c>
      <c r="C958" s="1">
        <v>0.59094907407407404</v>
      </c>
      <c r="D958">
        <v>458</v>
      </c>
      <c r="E958" s="2">
        <v>1.7179166666666664E-3</v>
      </c>
      <c r="F958" s="1">
        <v>1.712962962962963E-3</v>
      </c>
      <c r="G958">
        <v>428</v>
      </c>
      <c r="H958">
        <v>148.428</v>
      </c>
      <c r="I958">
        <v>0</v>
      </c>
      <c r="J958" t="s">
        <v>556</v>
      </c>
      <c r="K958" t="s">
        <v>22</v>
      </c>
      <c r="L958">
        <v>1</v>
      </c>
      <c r="N958" t="s">
        <v>23</v>
      </c>
      <c r="O958" t="s">
        <v>46</v>
      </c>
      <c r="P958" t="s">
        <v>28</v>
      </c>
      <c r="R958" t="s">
        <v>26</v>
      </c>
      <c r="S958">
        <v>16.399999999999999</v>
      </c>
      <c r="T958">
        <v>17.5</v>
      </c>
      <c r="U958">
        <v>18.8</v>
      </c>
      <c r="V958">
        <v>-1.1000000000000001</v>
      </c>
      <c r="W958">
        <v>-2.4</v>
      </c>
      <c r="AB958">
        <f t="shared" si="20"/>
        <v>56.007999999999996</v>
      </c>
    </row>
    <row r="959" spans="1:28" x14ac:dyDescent="0.25">
      <c r="A959" t="s">
        <v>560</v>
      </c>
      <c r="B959" t="s">
        <v>555</v>
      </c>
      <c r="C959" s="1">
        <v>0.59107638888888892</v>
      </c>
      <c r="D959">
        <v>539</v>
      </c>
      <c r="E959" s="2">
        <v>1.8461689814814814E-3</v>
      </c>
      <c r="F959" s="1">
        <v>1.8402777777777777E-3</v>
      </c>
      <c r="G959">
        <v>509</v>
      </c>
      <c r="H959">
        <v>159.50899999999999</v>
      </c>
      <c r="I959">
        <v>0</v>
      </c>
      <c r="J959" t="s">
        <v>556</v>
      </c>
      <c r="K959" t="s">
        <v>22</v>
      </c>
      <c r="L959">
        <v>1</v>
      </c>
      <c r="N959" t="s">
        <v>23</v>
      </c>
      <c r="O959" t="s">
        <v>31</v>
      </c>
      <c r="P959" t="s">
        <v>25</v>
      </c>
      <c r="R959" t="s">
        <v>26</v>
      </c>
      <c r="S959">
        <v>16</v>
      </c>
      <c r="T959">
        <v>17.600000000000001</v>
      </c>
      <c r="U959">
        <v>18.899999999999999</v>
      </c>
      <c r="V959">
        <v>-1.6</v>
      </c>
      <c r="W959">
        <v>-2.9</v>
      </c>
      <c r="AB959">
        <f t="shared" si="20"/>
        <v>67.088999999999984</v>
      </c>
    </row>
    <row r="960" spans="1:28" x14ac:dyDescent="0.25">
      <c r="A960" t="s">
        <v>561</v>
      </c>
      <c r="B960" t="s">
        <v>555</v>
      </c>
      <c r="C960" s="1">
        <v>0.59128472222222228</v>
      </c>
      <c r="D960">
        <v>763</v>
      </c>
      <c r="E960" s="2">
        <v>2.0570949074074072E-3</v>
      </c>
      <c r="F960" s="1">
        <v>2.0486111111111113E-3</v>
      </c>
      <c r="G960">
        <v>733</v>
      </c>
      <c r="H960">
        <v>177.733</v>
      </c>
      <c r="I960">
        <v>0</v>
      </c>
      <c r="J960" t="s">
        <v>556</v>
      </c>
      <c r="K960" t="s">
        <v>22</v>
      </c>
      <c r="L960">
        <v>1</v>
      </c>
      <c r="N960" t="s">
        <v>23</v>
      </c>
      <c r="O960" t="s">
        <v>31</v>
      </c>
      <c r="P960" t="s">
        <v>28</v>
      </c>
      <c r="R960" t="s">
        <v>26</v>
      </c>
      <c r="S960">
        <v>16.2</v>
      </c>
      <c r="T960">
        <v>17.600000000000001</v>
      </c>
      <c r="U960">
        <v>19</v>
      </c>
      <c r="V960">
        <v>-1.4</v>
      </c>
      <c r="W960">
        <v>-2.8</v>
      </c>
      <c r="AB960">
        <f t="shared" si="20"/>
        <v>85.313000000000002</v>
      </c>
    </row>
    <row r="961" spans="1:28" x14ac:dyDescent="0.25">
      <c r="A961" t="s">
        <v>562</v>
      </c>
      <c r="B961" t="s">
        <v>555</v>
      </c>
      <c r="C961" s="1">
        <v>0.5913194444444444</v>
      </c>
      <c r="D961">
        <v>600</v>
      </c>
      <c r="E961" s="2">
        <v>2.0899305555555554E-3</v>
      </c>
      <c r="F961" s="1">
        <v>2.0833333333333333E-3</v>
      </c>
      <c r="G961">
        <v>570</v>
      </c>
      <c r="H961">
        <v>180.57</v>
      </c>
      <c r="I961">
        <v>0</v>
      </c>
      <c r="J961" t="s">
        <v>556</v>
      </c>
      <c r="K961" t="s">
        <v>22</v>
      </c>
      <c r="L961">
        <v>1</v>
      </c>
      <c r="N961" t="s">
        <v>23</v>
      </c>
      <c r="O961" t="s">
        <v>36</v>
      </c>
      <c r="P961" t="s">
        <v>25</v>
      </c>
      <c r="R961" t="s">
        <v>26</v>
      </c>
      <c r="S961">
        <v>16.7</v>
      </c>
      <c r="T961">
        <v>17.600000000000001</v>
      </c>
      <c r="U961">
        <v>18.899999999999999</v>
      </c>
      <c r="V961">
        <v>-0.9</v>
      </c>
      <c r="W961">
        <v>-2.2000000000000002</v>
      </c>
      <c r="AB961">
        <f t="shared" si="20"/>
        <v>88.149999999999991</v>
      </c>
    </row>
    <row r="962" spans="1:28" x14ac:dyDescent="0.25">
      <c r="A962" t="s">
        <v>563</v>
      </c>
      <c r="B962" t="s">
        <v>555</v>
      </c>
      <c r="C962" s="1">
        <v>0.59172453703703709</v>
      </c>
      <c r="D962">
        <v>479</v>
      </c>
      <c r="E962" s="2">
        <v>2.4936226851851851E-3</v>
      </c>
      <c r="F962" s="1">
        <v>2.488425925925926E-3</v>
      </c>
      <c r="G962">
        <v>449</v>
      </c>
      <c r="H962">
        <v>215.44900000000001</v>
      </c>
      <c r="I962">
        <v>0</v>
      </c>
      <c r="J962" t="s">
        <v>556</v>
      </c>
      <c r="K962" t="s">
        <v>22</v>
      </c>
      <c r="L962">
        <v>1</v>
      </c>
      <c r="N962" t="s">
        <v>23</v>
      </c>
      <c r="O962" t="s">
        <v>36</v>
      </c>
      <c r="P962" t="s">
        <v>28</v>
      </c>
      <c r="R962" t="s">
        <v>26</v>
      </c>
      <c r="S962">
        <v>17</v>
      </c>
      <c r="T962">
        <v>17.7</v>
      </c>
      <c r="U962">
        <v>19</v>
      </c>
      <c r="V962">
        <v>-0.7</v>
      </c>
      <c r="W962">
        <v>-2</v>
      </c>
      <c r="AB962">
        <f t="shared" si="20"/>
        <v>123.02900000000001</v>
      </c>
    </row>
    <row r="963" spans="1:28" x14ac:dyDescent="0.25">
      <c r="A963" t="s">
        <v>564</v>
      </c>
      <c r="B963" t="s">
        <v>555</v>
      </c>
      <c r="C963" s="1">
        <v>0.5923842592592593</v>
      </c>
      <c r="D963">
        <v>387</v>
      </c>
      <c r="E963" s="2">
        <v>3.1522685185185182E-3</v>
      </c>
      <c r="F963" s="1">
        <v>3.1481481481481482E-3</v>
      </c>
      <c r="G963">
        <v>356</v>
      </c>
      <c r="H963">
        <v>272.35599999999999</v>
      </c>
      <c r="I963">
        <v>0</v>
      </c>
      <c r="J963" t="s">
        <v>556</v>
      </c>
      <c r="K963" t="s">
        <v>22</v>
      </c>
      <c r="L963">
        <v>1</v>
      </c>
      <c r="N963" t="s">
        <v>23</v>
      </c>
      <c r="O963" t="s">
        <v>31</v>
      </c>
      <c r="P963" t="s">
        <v>28</v>
      </c>
      <c r="R963" t="s">
        <v>26</v>
      </c>
      <c r="S963">
        <v>17</v>
      </c>
      <c r="T963">
        <v>17.600000000000001</v>
      </c>
      <c r="U963">
        <v>18.8</v>
      </c>
      <c r="V963">
        <v>-0.6</v>
      </c>
      <c r="W963">
        <v>-1.8</v>
      </c>
      <c r="AB963">
        <f t="shared" si="20"/>
        <v>179.93599999999998</v>
      </c>
    </row>
    <row r="964" spans="1:28" x14ac:dyDescent="0.25">
      <c r="A964" t="s">
        <v>564</v>
      </c>
      <c r="B964" t="s">
        <v>555</v>
      </c>
      <c r="C964" s="1">
        <v>0.5923842592592593</v>
      </c>
      <c r="D964">
        <v>387</v>
      </c>
      <c r="E964" s="2">
        <v>3.1522685185185182E-3</v>
      </c>
      <c r="F964" s="1">
        <v>3.1481481481481482E-3</v>
      </c>
      <c r="G964">
        <v>356</v>
      </c>
      <c r="H964">
        <v>272.35599999999999</v>
      </c>
      <c r="I964">
        <v>0</v>
      </c>
      <c r="J964" t="s">
        <v>556</v>
      </c>
      <c r="K964" t="s">
        <v>22</v>
      </c>
      <c r="L964">
        <v>1</v>
      </c>
      <c r="N964" t="s">
        <v>23</v>
      </c>
      <c r="O964" t="s">
        <v>36</v>
      </c>
      <c r="P964" t="s">
        <v>28</v>
      </c>
      <c r="R964" t="s">
        <v>26</v>
      </c>
      <c r="S964">
        <v>17.399999999999999</v>
      </c>
      <c r="T964">
        <v>17.600000000000001</v>
      </c>
      <c r="U964">
        <v>18.8</v>
      </c>
      <c r="V964">
        <v>-0.2</v>
      </c>
      <c r="W964">
        <v>-1.4</v>
      </c>
      <c r="AB964">
        <f t="shared" si="20"/>
        <v>179.93599999999998</v>
      </c>
    </row>
    <row r="965" spans="1:28" x14ac:dyDescent="0.25">
      <c r="A965" t="s">
        <v>564</v>
      </c>
      <c r="B965" t="s">
        <v>555</v>
      </c>
      <c r="C965" s="1">
        <v>0.5923842592592593</v>
      </c>
      <c r="D965">
        <v>387</v>
      </c>
      <c r="E965" s="2">
        <v>3.1522685185185182E-3</v>
      </c>
      <c r="F965" s="1">
        <v>3.1481481481481482E-3</v>
      </c>
      <c r="G965">
        <v>356</v>
      </c>
      <c r="H965">
        <v>272.35599999999999</v>
      </c>
      <c r="I965">
        <v>0</v>
      </c>
      <c r="J965" t="s">
        <v>556</v>
      </c>
      <c r="K965" t="s">
        <v>22</v>
      </c>
      <c r="L965">
        <v>1</v>
      </c>
      <c r="N965" t="s">
        <v>23</v>
      </c>
      <c r="O965" t="s">
        <v>46</v>
      </c>
      <c r="P965" t="s">
        <v>28</v>
      </c>
      <c r="R965" t="s">
        <v>26</v>
      </c>
      <c r="S965">
        <v>18.600000000000001</v>
      </c>
      <c r="T965">
        <v>17.600000000000001</v>
      </c>
      <c r="U965">
        <v>18.8</v>
      </c>
      <c r="V965">
        <v>1</v>
      </c>
      <c r="W965">
        <v>-0.2</v>
      </c>
      <c r="AB965">
        <f t="shared" si="20"/>
        <v>179.93599999999998</v>
      </c>
    </row>
    <row r="966" spans="1:28" x14ac:dyDescent="0.25">
      <c r="A966" t="s">
        <v>564</v>
      </c>
      <c r="B966" t="s">
        <v>555</v>
      </c>
      <c r="C966" s="1">
        <v>0.5923842592592593</v>
      </c>
      <c r="D966">
        <v>387</v>
      </c>
      <c r="E966" s="2">
        <v>3.1522685185185182E-3</v>
      </c>
      <c r="F966" s="1">
        <v>3.1481481481481482E-3</v>
      </c>
      <c r="G966">
        <v>356</v>
      </c>
      <c r="H966">
        <v>272.35599999999999</v>
      </c>
      <c r="I966">
        <v>0</v>
      </c>
      <c r="J966" t="s">
        <v>556</v>
      </c>
      <c r="K966" t="s">
        <v>22</v>
      </c>
      <c r="L966">
        <v>1</v>
      </c>
      <c r="N966" t="s">
        <v>23</v>
      </c>
      <c r="O966" t="s">
        <v>33</v>
      </c>
      <c r="P966" t="s">
        <v>28</v>
      </c>
      <c r="R966" t="s">
        <v>26</v>
      </c>
      <c r="S966">
        <v>17.3</v>
      </c>
      <c r="T966">
        <v>17.600000000000001</v>
      </c>
      <c r="U966">
        <v>18.8</v>
      </c>
      <c r="V966">
        <v>-0.3</v>
      </c>
      <c r="W966">
        <v>-1.5</v>
      </c>
      <c r="AB966">
        <f t="shared" si="20"/>
        <v>179.93599999999998</v>
      </c>
    </row>
    <row r="967" spans="1:28" x14ac:dyDescent="0.25">
      <c r="A967" t="s">
        <v>565</v>
      </c>
      <c r="B967" t="s">
        <v>555</v>
      </c>
      <c r="C967" s="1">
        <v>0.59446759259259263</v>
      </c>
      <c r="D967">
        <v>923</v>
      </c>
      <c r="E967" s="2">
        <v>5.2418171296296293E-3</v>
      </c>
      <c r="F967" s="1">
        <v>5.2314814814814819E-3</v>
      </c>
      <c r="G967">
        <v>893</v>
      </c>
      <c r="H967">
        <v>452.89299999999997</v>
      </c>
      <c r="I967">
        <v>0</v>
      </c>
      <c r="J967" t="s">
        <v>556</v>
      </c>
      <c r="K967" t="s">
        <v>22</v>
      </c>
      <c r="L967">
        <v>1</v>
      </c>
      <c r="N967" t="s">
        <v>23</v>
      </c>
      <c r="O967" t="s">
        <v>31</v>
      </c>
      <c r="P967" t="s">
        <v>28</v>
      </c>
      <c r="R967" t="s">
        <v>26</v>
      </c>
      <c r="S967">
        <v>17.5</v>
      </c>
      <c r="T967">
        <v>17.5</v>
      </c>
      <c r="U967">
        <v>18.8</v>
      </c>
      <c r="V967">
        <v>0</v>
      </c>
      <c r="W967">
        <v>-1.3</v>
      </c>
      <c r="AB967">
        <f t="shared" si="20"/>
        <v>360.47299999999996</v>
      </c>
    </row>
    <row r="968" spans="1:28" x14ac:dyDescent="0.25">
      <c r="A968" t="s">
        <v>565</v>
      </c>
      <c r="B968" t="s">
        <v>555</v>
      </c>
      <c r="C968" s="1">
        <v>0.59446759259259263</v>
      </c>
      <c r="D968">
        <v>923</v>
      </c>
      <c r="E968" s="2">
        <v>5.2418171296296293E-3</v>
      </c>
      <c r="F968" s="1">
        <v>5.2314814814814819E-3</v>
      </c>
      <c r="G968">
        <v>893</v>
      </c>
      <c r="H968">
        <v>452.89299999999997</v>
      </c>
      <c r="I968">
        <v>0</v>
      </c>
      <c r="J968" t="s">
        <v>556</v>
      </c>
      <c r="K968" t="s">
        <v>22</v>
      </c>
      <c r="L968">
        <v>1</v>
      </c>
      <c r="N968" t="s">
        <v>23</v>
      </c>
      <c r="O968" t="s">
        <v>36</v>
      </c>
      <c r="P968" t="s">
        <v>28</v>
      </c>
      <c r="R968" t="s">
        <v>26</v>
      </c>
      <c r="S968">
        <v>18.2</v>
      </c>
      <c r="T968">
        <v>17.5</v>
      </c>
      <c r="U968">
        <v>18.8</v>
      </c>
      <c r="V968">
        <v>0.7</v>
      </c>
      <c r="W968">
        <v>-0.6</v>
      </c>
      <c r="AB968">
        <f t="shared" si="20"/>
        <v>360.47299999999996</v>
      </c>
    </row>
    <row r="969" spans="1:28" x14ac:dyDescent="0.25">
      <c r="A969" t="s">
        <v>565</v>
      </c>
      <c r="B969" t="s">
        <v>555</v>
      </c>
      <c r="C969" s="1">
        <v>0.59446759259259263</v>
      </c>
      <c r="D969">
        <v>923</v>
      </c>
      <c r="E969" s="2">
        <v>5.2418171296296293E-3</v>
      </c>
      <c r="F969" s="1">
        <v>5.2314814814814819E-3</v>
      </c>
      <c r="G969">
        <v>893</v>
      </c>
      <c r="H969">
        <v>452.89299999999997</v>
      </c>
      <c r="I969">
        <v>0</v>
      </c>
      <c r="J969" t="s">
        <v>556</v>
      </c>
      <c r="K969" t="s">
        <v>22</v>
      </c>
      <c r="L969">
        <v>1</v>
      </c>
      <c r="N969" t="s">
        <v>23</v>
      </c>
      <c r="O969" t="s">
        <v>46</v>
      </c>
      <c r="P969" t="s">
        <v>28</v>
      </c>
      <c r="R969" t="s">
        <v>26</v>
      </c>
      <c r="S969">
        <v>18.399999999999999</v>
      </c>
      <c r="T969">
        <v>17.5</v>
      </c>
      <c r="U969">
        <v>18.8</v>
      </c>
      <c r="V969">
        <v>0.9</v>
      </c>
      <c r="W969">
        <v>-0.4</v>
      </c>
      <c r="AB969">
        <f t="shared" si="20"/>
        <v>360.47299999999996</v>
      </c>
    </row>
    <row r="970" spans="1:28" x14ac:dyDescent="0.25">
      <c r="A970" t="s">
        <v>565</v>
      </c>
      <c r="B970" t="s">
        <v>555</v>
      </c>
      <c r="C970" s="1">
        <v>0.59446759259259263</v>
      </c>
      <c r="D970">
        <v>923</v>
      </c>
      <c r="E970" s="2">
        <v>5.2418171296296293E-3</v>
      </c>
      <c r="F970" s="1">
        <v>5.2314814814814819E-3</v>
      </c>
      <c r="G970">
        <v>893</v>
      </c>
      <c r="H970">
        <v>452.89299999999997</v>
      </c>
      <c r="I970">
        <v>0</v>
      </c>
      <c r="J970" t="s">
        <v>556</v>
      </c>
      <c r="K970" t="s">
        <v>22</v>
      </c>
      <c r="L970">
        <v>1</v>
      </c>
      <c r="N970" t="s">
        <v>23</v>
      </c>
      <c r="O970" t="s">
        <v>33</v>
      </c>
      <c r="P970" t="s">
        <v>28</v>
      </c>
      <c r="R970" t="s">
        <v>26</v>
      </c>
      <c r="S970">
        <v>17.399999999999999</v>
      </c>
      <c r="T970">
        <v>17.5</v>
      </c>
      <c r="U970">
        <v>18.8</v>
      </c>
      <c r="V970">
        <v>-0.1</v>
      </c>
      <c r="W970">
        <v>-1.4</v>
      </c>
      <c r="AB970">
        <f t="shared" si="20"/>
        <v>360.47299999999996</v>
      </c>
    </row>
    <row r="971" spans="1:28" x14ac:dyDescent="0.25">
      <c r="A971" t="s">
        <v>566</v>
      </c>
      <c r="B971" t="s">
        <v>555</v>
      </c>
      <c r="C971" s="1">
        <v>0.5950347222222222</v>
      </c>
      <c r="D971">
        <v>720</v>
      </c>
      <c r="E971" s="2">
        <v>5.8065972222222225E-3</v>
      </c>
      <c r="F971" s="1">
        <v>5.7986111111111112E-3</v>
      </c>
      <c r="G971">
        <v>690</v>
      </c>
      <c r="H971">
        <v>501.69</v>
      </c>
      <c r="I971">
        <v>0</v>
      </c>
      <c r="J971" t="s">
        <v>556</v>
      </c>
      <c r="K971" t="s">
        <v>22</v>
      </c>
      <c r="L971">
        <v>1</v>
      </c>
      <c r="N971" t="s">
        <v>23</v>
      </c>
      <c r="O971" t="s">
        <v>24</v>
      </c>
      <c r="P971" t="s">
        <v>25</v>
      </c>
      <c r="R971" t="s">
        <v>26</v>
      </c>
      <c r="S971">
        <v>16.100000000000001</v>
      </c>
      <c r="T971">
        <v>17.399999999999999</v>
      </c>
      <c r="U971">
        <v>18.600000000000001</v>
      </c>
      <c r="V971">
        <v>-1.3</v>
      </c>
      <c r="W971">
        <v>-2.5</v>
      </c>
      <c r="AB971">
        <f t="shared" si="20"/>
        <v>409.27</v>
      </c>
    </row>
    <row r="972" spans="1:28" x14ac:dyDescent="0.25">
      <c r="A972" t="s">
        <v>567</v>
      </c>
      <c r="B972" t="s">
        <v>555</v>
      </c>
      <c r="C972" s="1">
        <v>0.59539351851851852</v>
      </c>
      <c r="D972">
        <v>361</v>
      </c>
      <c r="E972" s="2">
        <v>6.1612268518518518E-3</v>
      </c>
      <c r="F972" s="1">
        <v>6.1574074074074074E-3</v>
      </c>
      <c r="G972">
        <v>330</v>
      </c>
      <c r="H972">
        <v>532.33000000000004</v>
      </c>
      <c r="I972">
        <v>0</v>
      </c>
      <c r="J972" t="s">
        <v>556</v>
      </c>
      <c r="K972" t="s">
        <v>22</v>
      </c>
      <c r="L972">
        <v>1</v>
      </c>
      <c r="N972" t="s">
        <v>23</v>
      </c>
      <c r="O972" t="s">
        <v>24</v>
      </c>
      <c r="P972" t="s">
        <v>28</v>
      </c>
      <c r="R972" t="s">
        <v>26</v>
      </c>
      <c r="S972">
        <v>16.100000000000001</v>
      </c>
      <c r="T972">
        <v>17.399999999999999</v>
      </c>
      <c r="U972">
        <v>18.600000000000001</v>
      </c>
      <c r="V972">
        <v>-1.3</v>
      </c>
      <c r="W972">
        <v>-2.5</v>
      </c>
      <c r="AB972">
        <f t="shared" si="20"/>
        <v>439.91</v>
      </c>
    </row>
    <row r="973" spans="1:28" x14ac:dyDescent="0.25">
      <c r="A973" t="s">
        <v>568</v>
      </c>
      <c r="B973" t="s">
        <v>555</v>
      </c>
      <c r="C973" s="1">
        <v>0.59655092592592596</v>
      </c>
      <c r="D973">
        <v>792</v>
      </c>
      <c r="E973" s="2">
        <v>7.3236226851851847E-3</v>
      </c>
      <c r="F973" s="1">
        <v>7.3148148148148148E-3</v>
      </c>
      <c r="G973">
        <v>761</v>
      </c>
      <c r="H973">
        <v>632.76099999999997</v>
      </c>
      <c r="I973">
        <v>0</v>
      </c>
      <c r="J973" t="s">
        <v>556</v>
      </c>
      <c r="K973" t="s">
        <v>22</v>
      </c>
      <c r="L973">
        <v>1</v>
      </c>
      <c r="N973" t="s">
        <v>23</v>
      </c>
      <c r="O973" t="s">
        <v>31</v>
      </c>
      <c r="P973" t="s">
        <v>28</v>
      </c>
      <c r="R973" t="s">
        <v>26</v>
      </c>
      <c r="S973">
        <v>17.899999999999999</v>
      </c>
      <c r="T973">
        <v>17.399999999999999</v>
      </c>
      <c r="U973">
        <v>18.399999999999999</v>
      </c>
      <c r="V973">
        <v>0.5</v>
      </c>
      <c r="W973">
        <v>-0.5</v>
      </c>
      <c r="AB973">
        <f t="shared" si="20"/>
        <v>540.34100000000001</v>
      </c>
    </row>
    <row r="974" spans="1:28" x14ac:dyDescent="0.25">
      <c r="A974" t="s">
        <v>568</v>
      </c>
      <c r="B974" t="s">
        <v>555</v>
      </c>
      <c r="C974" s="1">
        <v>0.59655092592592596</v>
      </c>
      <c r="D974">
        <v>792</v>
      </c>
      <c r="E974" s="2">
        <v>7.3236226851851847E-3</v>
      </c>
      <c r="F974" s="1">
        <v>7.3148148148148148E-3</v>
      </c>
      <c r="G974">
        <v>761</v>
      </c>
      <c r="H974">
        <v>632.76099999999997</v>
      </c>
      <c r="I974">
        <v>0</v>
      </c>
      <c r="J974" t="s">
        <v>556</v>
      </c>
      <c r="K974" t="s">
        <v>22</v>
      </c>
      <c r="L974">
        <v>1</v>
      </c>
      <c r="N974" t="s">
        <v>23</v>
      </c>
      <c r="O974" t="s">
        <v>36</v>
      </c>
      <c r="P974" t="s">
        <v>28</v>
      </c>
      <c r="R974" t="s">
        <v>26</v>
      </c>
      <c r="S974">
        <v>19</v>
      </c>
      <c r="T974">
        <v>17.399999999999999</v>
      </c>
      <c r="U974">
        <v>18.399999999999999</v>
      </c>
      <c r="V974">
        <v>1.6</v>
      </c>
      <c r="W974">
        <v>0.6</v>
      </c>
      <c r="AB974">
        <f t="shared" si="20"/>
        <v>540.34100000000001</v>
      </c>
    </row>
    <row r="975" spans="1:28" x14ac:dyDescent="0.25">
      <c r="A975" t="s">
        <v>568</v>
      </c>
      <c r="B975" t="s">
        <v>555</v>
      </c>
      <c r="C975" s="1">
        <v>0.59655092592592596</v>
      </c>
      <c r="D975">
        <v>792</v>
      </c>
      <c r="E975" s="2">
        <v>7.3236226851851847E-3</v>
      </c>
      <c r="F975" s="1">
        <v>7.3148148148148148E-3</v>
      </c>
      <c r="G975">
        <v>761</v>
      </c>
      <c r="H975">
        <v>632.76099999999997</v>
      </c>
      <c r="I975">
        <v>0</v>
      </c>
      <c r="J975" t="s">
        <v>556</v>
      </c>
      <c r="K975" t="s">
        <v>22</v>
      </c>
      <c r="L975">
        <v>1</v>
      </c>
      <c r="N975" t="s">
        <v>23</v>
      </c>
      <c r="O975" t="s">
        <v>24</v>
      </c>
      <c r="P975" t="s">
        <v>28</v>
      </c>
      <c r="R975" t="s">
        <v>26</v>
      </c>
      <c r="S975">
        <v>17.100000000000001</v>
      </c>
      <c r="T975">
        <v>17.399999999999999</v>
      </c>
      <c r="U975">
        <v>18.399999999999999</v>
      </c>
      <c r="V975">
        <v>-0.3</v>
      </c>
      <c r="W975">
        <v>-1.3</v>
      </c>
      <c r="AB975">
        <f t="shared" si="20"/>
        <v>540.34100000000001</v>
      </c>
    </row>
    <row r="976" spans="1:28" x14ac:dyDescent="0.25">
      <c r="A976" t="s">
        <v>568</v>
      </c>
      <c r="B976" t="s">
        <v>555</v>
      </c>
      <c r="C976" s="1">
        <v>0.59655092592592596</v>
      </c>
      <c r="D976">
        <v>792</v>
      </c>
      <c r="E976" s="2">
        <v>7.3236226851851847E-3</v>
      </c>
      <c r="F976" s="1">
        <v>7.3148148148148148E-3</v>
      </c>
      <c r="G976">
        <v>761</v>
      </c>
      <c r="H976">
        <v>632.76099999999997</v>
      </c>
      <c r="I976">
        <v>0</v>
      </c>
      <c r="J976" t="s">
        <v>556</v>
      </c>
      <c r="K976" t="s">
        <v>22</v>
      </c>
      <c r="L976">
        <v>1</v>
      </c>
      <c r="N976" t="s">
        <v>23</v>
      </c>
      <c r="O976" t="s">
        <v>46</v>
      </c>
      <c r="P976" t="s">
        <v>28</v>
      </c>
      <c r="R976" t="s">
        <v>26</v>
      </c>
      <c r="S976">
        <v>18.5</v>
      </c>
      <c r="T976">
        <v>17.399999999999999</v>
      </c>
      <c r="U976">
        <v>18.399999999999999</v>
      </c>
      <c r="V976">
        <v>1.1000000000000001</v>
      </c>
      <c r="W976">
        <v>0.1</v>
      </c>
      <c r="AB976">
        <f t="shared" si="20"/>
        <v>540.34100000000001</v>
      </c>
    </row>
    <row r="977" spans="1:28" x14ac:dyDescent="0.25">
      <c r="A977" t="s">
        <v>568</v>
      </c>
      <c r="B977" t="s">
        <v>555</v>
      </c>
      <c r="C977" s="1">
        <v>0.59655092592592596</v>
      </c>
      <c r="D977">
        <v>792</v>
      </c>
      <c r="E977" s="2">
        <v>7.3236226851851847E-3</v>
      </c>
      <c r="F977" s="1">
        <v>7.3148148148148148E-3</v>
      </c>
      <c r="G977">
        <v>761</v>
      </c>
      <c r="H977">
        <v>632.76099999999997</v>
      </c>
      <c r="I977">
        <v>0</v>
      </c>
      <c r="J977" t="s">
        <v>556</v>
      </c>
      <c r="K977" t="s">
        <v>22</v>
      </c>
      <c r="L977">
        <v>1</v>
      </c>
      <c r="N977" t="s">
        <v>23</v>
      </c>
      <c r="O977" t="s">
        <v>33</v>
      </c>
      <c r="P977" t="s">
        <v>28</v>
      </c>
      <c r="R977" t="s">
        <v>26</v>
      </c>
      <c r="S977">
        <v>17.399999999999999</v>
      </c>
      <c r="T977">
        <v>17.399999999999999</v>
      </c>
      <c r="U977">
        <v>18.399999999999999</v>
      </c>
      <c r="V977">
        <v>0</v>
      </c>
      <c r="W977">
        <v>-1</v>
      </c>
      <c r="AB977">
        <f t="shared" si="20"/>
        <v>540.34100000000001</v>
      </c>
    </row>
    <row r="978" spans="1:28" x14ac:dyDescent="0.25">
      <c r="A978" t="s">
        <v>569</v>
      </c>
      <c r="B978" t="s">
        <v>555</v>
      </c>
      <c r="C978" s="1">
        <v>0.59864583333333332</v>
      </c>
      <c r="D978">
        <v>128</v>
      </c>
      <c r="E978" s="2">
        <v>9.410844907407406E-3</v>
      </c>
      <c r="F978" s="1">
        <v>9.4097222222222238E-3</v>
      </c>
      <c r="G978">
        <v>97</v>
      </c>
      <c r="H978">
        <v>813.09699999999998</v>
      </c>
      <c r="I978">
        <v>0</v>
      </c>
      <c r="J978" t="s">
        <v>556</v>
      </c>
      <c r="K978" t="s">
        <v>22</v>
      </c>
      <c r="L978">
        <v>1</v>
      </c>
      <c r="N978" t="s">
        <v>23</v>
      </c>
      <c r="O978" t="s">
        <v>31</v>
      </c>
      <c r="P978" t="s">
        <v>28</v>
      </c>
      <c r="R978" t="s">
        <v>26</v>
      </c>
      <c r="S978">
        <v>18</v>
      </c>
      <c r="T978">
        <v>17.3</v>
      </c>
      <c r="U978">
        <v>18.399999999999999</v>
      </c>
      <c r="V978">
        <v>0.7</v>
      </c>
      <c r="W978">
        <v>-0.4</v>
      </c>
      <c r="AB978">
        <f t="shared" si="20"/>
        <v>720.67700000000002</v>
      </c>
    </row>
    <row r="979" spans="1:28" x14ac:dyDescent="0.25">
      <c r="A979" t="s">
        <v>569</v>
      </c>
      <c r="B979" t="s">
        <v>555</v>
      </c>
      <c r="C979" s="1">
        <v>0.59864583333333332</v>
      </c>
      <c r="D979">
        <v>128</v>
      </c>
      <c r="E979" s="2">
        <v>9.410844907407406E-3</v>
      </c>
      <c r="F979" s="1">
        <v>9.4097222222222238E-3</v>
      </c>
      <c r="G979">
        <v>97</v>
      </c>
      <c r="H979">
        <v>813.09699999999998</v>
      </c>
      <c r="I979">
        <v>0</v>
      </c>
      <c r="J979" t="s">
        <v>556</v>
      </c>
      <c r="K979" t="s">
        <v>22</v>
      </c>
      <c r="L979">
        <v>1</v>
      </c>
      <c r="N979" t="s">
        <v>23</v>
      </c>
      <c r="O979" t="s">
        <v>36</v>
      </c>
      <c r="P979" t="s">
        <v>28</v>
      </c>
      <c r="R979" t="s">
        <v>26</v>
      </c>
      <c r="S979">
        <v>19</v>
      </c>
      <c r="T979">
        <v>17.3</v>
      </c>
      <c r="U979">
        <v>18.399999999999999</v>
      </c>
      <c r="V979">
        <v>1.7</v>
      </c>
      <c r="W979">
        <v>0.6</v>
      </c>
      <c r="AB979">
        <f t="shared" si="20"/>
        <v>720.67700000000002</v>
      </c>
    </row>
    <row r="980" spans="1:28" x14ac:dyDescent="0.25">
      <c r="A980" t="s">
        <v>569</v>
      </c>
      <c r="B980" t="s">
        <v>555</v>
      </c>
      <c r="C980" s="1">
        <v>0.59864583333333332</v>
      </c>
      <c r="D980">
        <v>128</v>
      </c>
      <c r="E980" s="2">
        <v>9.410844907407406E-3</v>
      </c>
      <c r="F980" s="1">
        <v>9.4097222222222238E-3</v>
      </c>
      <c r="G980">
        <v>97</v>
      </c>
      <c r="H980">
        <v>813.09699999999998</v>
      </c>
      <c r="I980">
        <v>0</v>
      </c>
      <c r="J980" t="s">
        <v>556</v>
      </c>
      <c r="K980" t="s">
        <v>22</v>
      </c>
      <c r="L980">
        <v>1</v>
      </c>
      <c r="N980" t="s">
        <v>23</v>
      </c>
      <c r="O980" t="s">
        <v>24</v>
      </c>
      <c r="P980" t="s">
        <v>28</v>
      </c>
      <c r="R980" t="s">
        <v>26</v>
      </c>
      <c r="S980">
        <v>19.7</v>
      </c>
      <c r="T980">
        <v>17.3</v>
      </c>
      <c r="U980">
        <v>18.399999999999999</v>
      </c>
      <c r="V980">
        <v>2.4</v>
      </c>
      <c r="W980">
        <v>1.3</v>
      </c>
      <c r="AB980">
        <f t="shared" si="20"/>
        <v>720.67700000000002</v>
      </c>
    </row>
    <row r="981" spans="1:28" x14ac:dyDescent="0.25">
      <c r="A981" t="s">
        <v>569</v>
      </c>
      <c r="B981" t="s">
        <v>555</v>
      </c>
      <c r="C981" s="1">
        <v>0.59864583333333332</v>
      </c>
      <c r="D981">
        <v>128</v>
      </c>
      <c r="E981" s="2">
        <v>9.410844907407406E-3</v>
      </c>
      <c r="F981" s="1">
        <v>9.4097222222222238E-3</v>
      </c>
      <c r="G981">
        <v>97</v>
      </c>
      <c r="H981">
        <v>813.09699999999998</v>
      </c>
      <c r="I981">
        <v>0</v>
      </c>
      <c r="J981" t="s">
        <v>556</v>
      </c>
      <c r="K981" t="s">
        <v>22</v>
      </c>
      <c r="L981">
        <v>1</v>
      </c>
      <c r="N981" t="s">
        <v>23</v>
      </c>
      <c r="O981" t="s">
        <v>46</v>
      </c>
      <c r="P981" t="s">
        <v>28</v>
      </c>
      <c r="R981" t="s">
        <v>26</v>
      </c>
      <c r="S981">
        <v>19.100000000000001</v>
      </c>
      <c r="T981">
        <v>17.3</v>
      </c>
      <c r="U981">
        <v>18.399999999999999</v>
      </c>
      <c r="V981">
        <v>1.8</v>
      </c>
      <c r="W981">
        <v>0.7</v>
      </c>
      <c r="AB981">
        <f t="shared" si="20"/>
        <v>720.67700000000002</v>
      </c>
    </row>
    <row r="982" spans="1:28" x14ac:dyDescent="0.25">
      <c r="A982" t="s">
        <v>569</v>
      </c>
      <c r="B982" t="s">
        <v>555</v>
      </c>
      <c r="C982" s="1">
        <v>0.59864583333333332</v>
      </c>
      <c r="D982">
        <v>128</v>
      </c>
      <c r="E982" s="2">
        <v>9.410844907407406E-3</v>
      </c>
      <c r="F982" s="1">
        <v>9.4097222222222238E-3</v>
      </c>
      <c r="G982">
        <v>97</v>
      </c>
      <c r="H982">
        <v>813.09699999999998</v>
      </c>
      <c r="I982">
        <v>0</v>
      </c>
      <c r="J982" t="s">
        <v>556</v>
      </c>
      <c r="K982" t="s">
        <v>22</v>
      </c>
      <c r="L982">
        <v>1</v>
      </c>
      <c r="N982" t="s">
        <v>23</v>
      </c>
      <c r="O982" t="s">
        <v>33</v>
      </c>
      <c r="P982" t="s">
        <v>28</v>
      </c>
      <c r="R982" t="s">
        <v>26</v>
      </c>
      <c r="S982">
        <v>17.7</v>
      </c>
      <c r="T982">
        <v>17.3</v>
      </c>
      <c r="U982">
        <v>18.399999999999999</v>
      </c>
      <c r="V982">
        <v>0.4</v>
      </c>
      <c r="W982">
        <v>-0.7</v>
      </c>
      <c r="AB982">
        <f t="shared" si="20"/>
        <v>720.67700000000002</v>
      </c>
    </row>
    <row r="983" spans="1:28" x14ac:dyDescent="0.25">
      <c r="A983" t="s">
        <v>570</v>
      </c>
      <c r="B983" t="s">
        <v>555</v>
      </c>
      <c r="C983" s="1">
        <v>0.60071759259259261</v>
      </c>
      <c r="D983">
        <v>362</v>
      </c>
      <c r="E983" s="2">
        <v>1.1485324074074073E-2</v>
      </c>
      <c r="F983" s="1">
        <v>1.1481481481481483E-2</v>
      </c>
      <c r="G983">
        <v>332</v>
      </c>
      <c r="H983">
        <v>992.33199999999999</v>
      </c>
      <c r="I983">
        <v>0</v>
      </c>
      <c r="J983" t="s">
        <v>556</v>
      </c>
      <c r="K983" t="s">
        <v>22</v>
      </c>
      <c r="L983">
        <v>1</v>
      </c>
      <c r="N983" t="s">
        <v>23</v>
      </c>
      <c r="O983" t="s">
        <v>31</v>
      </c>
      <c r="P983" t="s">
        <v>28</v>
      </c>
      <c r="R983" t="s">
        <v>26</v>
      </c>
      <c r="S983">
        <v>18.3</v>
      </c>
      <c r="T983">
        <v>17.399999999999999</v>
      </c>
      <c r="U983">
        <v>18.5</v>
      </c>
      <c r="V983">
        <v>0.9</v>
      </c>
      <c r="W983">
        <v>-0.2</v>
      </c>
      <c r="AB983">
        <f t="shared" si="20"/>
        <v>899.91200000000003</v>
      </c>
    </row>
    <row r="984" spans="1:28" x14ac:dyDescent="0.25">
      <c r="A984" t="s">
        <v>570</v>
      </c>
      <c r="B984" t="s">
        <v>555</v>
      </c>
      <c r="C984" s="1">
        <v>0.60071759259259261</v>
      </c>
      <c r="D984">
        <v>362</v>
      </c>
      <c r="E984" s="2">
        <v>1.1485324074074073E-2</v>
      </c>
      <c r="F984" s="1">
        <v>1.1481481481481483E-2</v>
      </c>
      <c r="G984">
        <v>332</v>
      </c>
      <c r="H984">
        <v>992.33199999999999</v>
      </c>
      <c r="I984">
        <v>0</v>
      </c>
      <c r="J984" t="s">
        <v>556</v>
      </c>
      <c r="K984" t="s">
        <v>22</v>
      </c>
      <c r="L984">
        <v>1</v>
      </c>
      <c r="N984" t="s">
        <v>23</v>
      </c>
      <c r="O984" t="s">
        <v>36</v>
      </c>
      <c r="P984" t="s">
        <v>28</v>
      </c>
      <c r="R984" t="s">
        <v>26</v>
      </c>
      <c r="S984">
        <v>18.899999999999999</v>
      </c>
      <c r="T984">
        <v>17.399999999999999</v>
      </c>
      <c r="U984">
        <v>18.5</v>
      </c>
      <c r="V984">
        <v>1.5</v>
      </c>
      <c r="W984">
        <v>0.4</v>
      </c>
      <c r="AB984">
        <f t="shared" si="20"/>
        <v>899.91200000000003</v>
      </c>
    </row>
    <row r="985" spans="1:28" x14ac:dyDescent="0.25">
      <c r="A985" t="s">
        <v>570</v>
      </c>
      <c r="B985" t="s">
        <v>555</v>
      </c>
      <c r="C985" s="1">
        <v>0.60071759259259261</v>
      </c>
      <c r="D985">
        <v>362</v>
      </c>
      <c r="E985" s="2">
        <v>1.1485324074074073E-2</v>
      </c>
      <c r="F985" s="1">
        <v>1.1481481481481483E-2</v>
      </c>
      <c r="G985">
        <v>332</v>
      </c>
      <c r="H985">
        <v>992.33199999999999</v>
      </c>
      <c r="I985">
        <v>0</v>
      </c>
      <c r="J985" t="s">
        <v>556</v>
      </c>
      <c r="K985" t="s">
        <v>22</v>
      </c>
      <c r="L985">
        <v>1</v>
      </c>
      <c r="N985" t="s">
        <v>23</v>
      </c>
      <c r="O985" t="s">
        <v>24</v>
      </c>
      <c r="P985" t="s">
        <v>28</v>
      </c>
      <c r="R985" t="s">
        <v>26</v>
      </c>
      <c r="S985">
        <v>21.1</v>
      </c>
      <c r="T985">
        <v>17.399999999999999</v>
      </c>
      <c r="U985">
        <v>18.5</v>
      </c>
      <c r="V985">
        <v>3.7</v>
      </c>
      <c r="W985">
        <v>2.6</v>
      </c>
      <c r="AB985">
        <f t="shared" si="20"/>
        <v>899.91200000000003</v>
      </c>
    </row>
    <row r="986" spans="1:28" x14ac:dyDescent="0.25">
      <c r="A986" t="s">
        <v>570</v>
      </c>
      <c r="B986" t="s">
        <v>555</v>
      </c>
      <c r="C986" s="1">
        <v>0.60071759259259261</v>
      </c>
      <c r="D986">
        <v>362</v>
      </c>
      <c r="E986" s="2">
        <v>1.1485324074074073E-2</v>
      </c>
      <c r="F986" s="1">
        <v>1.1481481481481483E-2</v>
      </c>
      <c r="G986">
        <v>332</v>
      </c>
      <c r="H986">
        <v>992.33199999999999</v>
      </c>
      <c r="I986">
        <v>0</v>
      </c>
      <c r="J986" t="s">
        <v>556</v>
      </c>
      <c r="K986" t="s">
        <v>22</v>
      </c>
      <c r="L986">
        <v>1</v>
      </c>
      <c r="N986" t="s">
        <v>23</v>
      </c>
      <c r="O986" t="s">
        <v>46</v>
      </c>
      <c r="P986" t="s">
        <v>28</v>
      </c>
      <c r="R986" t="s">
        <v>26</v>
      </c>
      <c r="S986">
        <v>18.8</v>
      </c>
      <c r="T986">
        <v>17.399999999999999</v>
      </c>
      <c r="U986">
        <v>18.5</v>
      </c>
      <c r="V986">
        <v>1.4</v>
      </c>
      <c r="W986">
        <v>0.3</v>
      </c>
      <c r="AB986">
        <f t="shared" si="20"/>
        <v>899.91200000000003</v>
      </c>
    </row>
    <row r="987" spans="1:28" x14ac:dyDescent="0.25">
      <c r="A987" t="s">
        <v>570</v>
      </c>
      <c r="B987" t="s">
        <v>555</v>
      </c>
      <c r="C987" s="1">
        <v>0.60071759259259261</v>
      </c>
      <c r="D987">
        <v>362</v>
      </c>
      <c r="E987" s="2">
        <v>1.1485324074074073E-2</v>
      </c>
      <c r="F987" s="1">
        <v>1.1481481481481483E-2</v>
      </c>
      <c r="G987">
        <v>332</v>
      </c>
      <c r="H987">
        <v>992.33199999999999</v>
      </c>
      <c r="I987">
        <v>0</v>
      </c>
      <c r="J987" t="s">
        <v>556</v>
      </c>
      <c r="K987" t="s">
        <v>22</v>
      </c>
      <c r="L987">
        <v>1</v>
      </c>
      <c r="N987" t="s">
        <v>23</v>
      </c>
      <c r="O987" t="s">
        <v>33</v>
      </c>
      <c r="P987" t="s">
        <v>28</v>
      </c>
      <c r="R987" t="s">
        <v>26</v>
      </c>
      <c r="S987">
        <v>17.100000000000001</v>
      </c>
      <c r="T987">
        <v>17.399999999999999</v>
      </c>
      <c r="U987">
        <v>18.5</v>
      </c>
      <c r="V987">
        <v>-0.3</v>
      </c>
      <c r="W987">
        <v>-1.4</v>
      </c>
      <c r="AB987">
        <f t="shared" si="20"/>
        <v>899.91200000000003</v>
      </c>
    </row>
    <row r="988" spans="1:28" x14ac:dyDescent="0.25">
      <c r="A988" t="s">
        <v>571</v>
      </c>
      <c r="B988" t="s">
        <v>555</v>
      </c>
      <c r="C988" s="1">
        <v>0.60278935185185178</v>
      </c>
      <c r="D988">
        <v>997</v>
      </c>
      <c r="E988" s="2">
        <v>1.3564432870370373E-2</v>
      </c>
      <c r="F988" s="1">
        <v>1.3553240740740741E-2</v>
      </c>
      <c r="G988">
        <v>967</v>
      </c>
      <c r="H988">
        <v>1171.97</v>
      </c>
      <c r="I988">
        <v>0</v>
      </c>
      <c r="J988" t="s">
        <v>556</v>
      </c>
      <c r="K988" t="s">
        <v>22</v>
      </c>
      <c r="L988">
        <v>1</v>
      </c>
      <c r="N988" t="s">
        <v>23</v>
      </c>
      <c r="O988" t="s">
        <v>31</v>
      </c>
      <c r="P988" t="s">
        <v>28</v>
      </c>
      <c r="R988" t="s">
        <v>26</v>
      </c>
      <c r="S988">
        <v>17.8</v>
      </c>
      <c r="T988">
        <v>17.399999999999999</v>
      </c>
      <c r="U988">
        <v>18.3</v>
      </c>
      <c r="V988">
        <v>0.4</v>
      </c>
      <c r="W988">
        <v>-0.5</v>
      </c>
      <c r="AB988">
        <f t="shared" si="20"/>
        <v>1079.55</v>
      </c>
    </row>
    <row r="989" spans="1:28" x14ac:dyDescent="0.25">
      <c r="A989" t="s">
        <v>571</v>
      </c>
      <c r="B989" t="s">
        <v>555</v>
      </c>
      <c r="C989" s="1">
        <v>0.60278935185185178</v>
      </c>
      <c r="D989">
        <v>997</v>
      </c>
      <c r="E989" s="2">
        <v>1.3564432870370373E-2</v>
      </c>
      <c r="F989" s="1">
        <v>1.3553240740740741E-2</v>
      </c>
      <c r="G989">
        <v>967</v>
      </c>
      <c r="H989">
        <v>1171.97</v>
      </c>
      <c r="I989">
        <v>0</v>
      </c>
      <c r="J989" t="s">
        <v>556</v>
      </c>
      <c r="K989" t="s">
        <v>22</v>
      </c>
      <c r="L989">
        <v>1</v>
      </c>
      <c r="N989" t="s">
        <v>23</v>
      </c>
      <c r="O989" t="s">
        <v>36</v>
      </c>
      <c r="P989" t="s">
        <v>28</v>
      </c>
      <c r="R989" t="s">
        <v>26</v>
      </c>
      <c r="S989">
        <v>18.8</v>
      </c>
      <c r="T989">
        <v>17.399999999999999</v>
      </c>
      <c r="U989">
        <v>18.3</v>
      </c>
      <c r="V989">
        <v>1.4</v>
      </c>
      <c r="W989">
        <v>0.5</v>
      </c>
      <c r="AB989">
        <f t="shared" si="20"/>
        <v>1079.55</v>
      </c>
    </row>
    <row r="990" spans="1:28" x14ac:dyDescent="0.25">
      <c r="A990" t="s">
        <v>571</v>
      </c>
      <c r="B990" t="s">
        <v>555</v>
      </c>
      <c r="C990" s="1">
        <v>0.60278935185185178</v>
      </c>
      <c r="D990">
        <v>997</v>
      </c>
      <c r="E990" s="2">
        <v>1.3564432870370373E-2</v>
      </c>
      <c r="F990" s="1">
        <v>1.3553240740740741E-2</v>
      </c>
      <c r="G990">
        <v>967</v>
      </c>
      <c r="H990">
        <v>1171.97</v>
      </c>
      <c r="I990">
        <v>0</v>
      </c>
      <c r="J990" t="s">
        <v>556</v>
      </c>
      <c r="K990" t="s">
        <v>22</v>
      </c>
      <c r="L990">
        <v>1</v>
      </c>
      <c r="N990" t="s">
        <v>23</v>
      </c>
      <c r="O990" t="s">
        <v>24</v>
      </c>
      <c r="P990" t="s">
        <v>28</v>
      </c>
      <c r="R990" t="s">
        <v>26</v>
      </c>
      <c r="S990">
        <v>19.2</v>
      </c>
      <c r="T990">
        <v>17.399999999999999</v>
      </c>
      <c r="U990">
        <v>18.3</v>
      </c>
      <c r="V990">
        <v>1.8</v>
      </c>
      <c r="W990">
        <v>0.9</v>
      </c>
      <c r="AB990">
        <f t="shared" si="20"/>
        <v>1079.55</v>
      </c>
    </row>
    <row r="991" spans="1:28" x14ac:dyDescent="0.25">
      <c r="A991" t="s">
        <v>571</v>
      </c>
      <c r="B991" t="s">
        <v>555</v>
      </c>
      <c r="C991" s="1">
        <v>0.60278935185185178</v>
      </c>
      <c r="D991">
        <v>997</v>
      </c>
      <c r="E991" s="2">
        <v>1.3564432870370373E-2</v>
      </c>
      <c r="F991" s="1">
        <v>1.3553240740740741E-2</v>
      </c>
      <c r="G991">
        <v>967</v>
      </c>
      <c r="H991">
        <v>1171.97</v>
      </c>
      <c r="I991">
        <v>0</v>
      </c>
      <c r="J991" t="s">
        <v>556</v>
      </c>
      <c r="K991" t="s">
        <v>22</v>
      </c>
      <c r="L991">
        <v>1</v>
      </c>
      <c r="N991" t="s">
        <v>23</v>
      </c>
      <c r="O991" t="s">
        <v>46</v>
      </c>
      <c r="P991" t="s">
        <v>28</v>
      </c>
      <c r="R991" t="s">
        <v>26</v>
      </c>
      <c r="S991">
        <v>21</v>
      </c>
      <c r="T991">
        <v>17.399999999999999</v>
      </c>
      <c r="U991">
        <v>18.3</v>
      </c>
      <c r="V991">
        <v>3.6</v>
      </c>
      <c r="W991">
        <v>2.7</v>
      </c>
      <c r="AB991">
        <f t="shared" si="20"/>
        <v>1079.55</v>
      </c>
    </row>
    <row r="992" spans="1:28" x14ac:dyDescent="0.25">
      <c r="A992" t="s">
        <v>571</v>
      </c>
      <c r="B992" t="s">
        <v>555</v>
      </c>
      <c r="C992" s="1">
        <v>0.60278935185185178</v>
      </c>
      <c r="D992">
        <v>997</v>
      </c>
      <c r="E992" s="2">
        <v>1.3564432870370373E-2</v>
      </c>
      <c r="F992" s="1">
        <v>1.3553240740740741E-2</v>
      </c>
      <c r="G992">
        <v>967</v>
      </c>
      <c r="H992">
        <v>1171.97</v>
      </c>
      <c r="I992">
        <v>0</v>
      </c>
      <c r="J992" t="s">
        <v>556</v>
      </c>
      <c r="K992" t="s">
        <v>22</v>
      </c>
      <c r="L992">
        <v>1</v>
      </c>
      <c r="N992" t="s">
        <v>23</v>
      </c>
      <c r="O992" t="s">
        <v>33</v>
      </c>
      <c r="P992" t="s">
        <v>28</v>
      </c>
      <c r="R992" t="s">
        <v>26</v>
      </c>
      <c r="S992">
        <v>17.2</v>
      </c>
      <c r="T992">
        <v>17.399999999999999</v>
      </c>
      <c r="U992">
        <v>18.3</v>
      </c>
      <c r="V992">
        <v>-0.2</v>
      </c>
      <c r="W992">
        <v>-1.1000000000000001</v>
      </c>
      <c r="AB992">
        <f t="shared" si="20"/>
        <v>1079.55</v>
      </c>
    </row>
    <row r="993" spans="1:28" x14ac:dyDescent="0.25">
      <c r="A993" t="s">
        <v>572</v>
      </c>
      <c r="B993" t="s">
        <v>555</v>
      </c>
      <c r="C993" s="1">
        <v>0.60372685185185182</v>
      </c>
      <c r="D993">
        <v>369</v>
      </c>
      <c r="E993" s="2">
        <v>1.4494652777777776E-2</v>
      </c>
      <c r="F993" s="1">
        <v>1.4490740740740742E-2</v>
      </c>
      <c r="G993">
        <v>338</v>
      </c>
      <c r="H993">
        <v>1252.3399999999999</v>
      </c>
      <c r="I993">
        <v>0</v>
      </c>
      <c r="J993" t="s">
        <v>556</v>
      </c>
      <c r="K993" t="s">
        <v>22</v>
      </c>
      <c r="L993">
        <v>1</v>
      </c>
      <c r="N993" t="s">
        <v>23</v>
      </c>
      <c r="O993" t="s">
        <v>42</v>
      </c>
      <c r="P993" t="s">
        <v>25</v>
      </c>
      <c r="R993" t="s">
        <v>26</v>
      </c>
      <c r="S993">
        <v>16.899999999999999</v>
      </c>
      <c r="T993">
        <v>17.399999999999999</v>
      </c>
      <c r="U993">
        <v>18.399999999999999</v>
      </c>
      <c r="V993">
        <v>-0.5</v>
      </c>
      <c r="W993">
        <v>-1.5</v>
      </c>
      <c r="AB993">
        <f t="shared" si="20"/>
        <v>1159.9199999999998</v>
      </c>
    </row>
    <row r="994" spans="1:28" x14ac:dyDescent="0.25">
      <c r="A994" t="s">
        <v>573</v>
      </c>
      <c r="B994" t="s">
        <v>555</v>
      </c>
      <c r="C994" s="1">
        <v>0.6038310185185185</v>
      </c>
      <c r="D994">
        <v>681</v>
      </c>
      <c r="E994" s="2">
        <v>1.4602442129629628E-2</v>
      </c>
      <c r="F994" s="1">
        <v>1.4594907407407405E-2</v>
      </c>
      <c r="G994">
        <v>651</v>
      </c>
      <c r="H994">
        <v>1261.6500000000001</v>
      </c>
      <c r="I994">
        <v>0</v>
      </c>
      <c r="J994" t="s">
        <v>556</v>
      </c>
      <c r="K994" t="s">
        <v>22</v>
      </c>
      <c r="L994">
        <v>1</v>
      </c>
      <c r="N994" t="s">
        <v>23</v>
      </c>
      <c r="O994" t="s">
        <v>42</v>
      </c>
      <c r="P994" t="s">
        <v>28</v>
      </c>
      <c r="R994" t="s">
        <v>26</v>
      </c>
      <c r="S994">
        <v>16.7</v>
      </c>
      <c r="T994">
        <v>17.399999999999999</v>
      </c>
      <c r="U994">
        <v>18.3</v>
      </c>
      <c r="V994">
        <v>-0.7</v>
      </c>
      <c r="W994">
        <v>-1.6</v>
      </c>
      <c r="AB994">
        <f t="shared" si="20"/>
        <v>1169.23</v>
      </c>
    </row>
    <row r="995" spans="1:28" x14ac:dyDescent="0.25">
      <c r="A995" t="s">
        <v>574</v>
      </c>
      <c r="B995" t="s">
        <v>555</v>
      </c>
      <c r="C995" s="1">
        <v>0.60488425925925926</v>
      </c>
      <c r="D995">
        <v>901</v>
      </c>
      <c r="E995" s="2">
        <v>1.5658217592592592E-2</v>
      </c>
      <c r="F995" s="1">
        <v>1.5648148148148151E-2</v>
      </c>
      <c r="G995">
        <v>870</v>
      </c>
      <c r="H995">
        <v>1352.87</v>
      </c>
      <c r="I995">
        <v>0</v>
      </c>
      <c r="J995" t="s">
        <v>556</v>
      </c>
      <c r="K995" t="s">
        <v>22</v>
      </c>
      <c r="L995">
        <v>1</v>
      </c>
      <c r="N995" t="s">
        <v>23</v>
      </c>
      <c r="O995" t="s">
        <v>31</v>
      </c>
      <c r="P995" t="s">
        <v>28</v>
      </c>
      <c r="R995" t="s">
        <v>26</v>
      </c>
      <c r="S995">
        <v>18.100000000000001</v>
      </c>
      <c r="T995">
        <v>17.3</v>
      </c>
      <c r="U995">
        <v>18.2</v>
      </c>
      <c r="V995">
        <v>0.8</v>
      </c>
      <c r="W995">
        <v>-0.1</v>
      </c>
      <c r="AB995">
        <f t="shared" si="20"/>
        <v>1260.4499999999998</v>
      </c>
    </row>
    <row r="996" spans="1:28" x14ac:dyDescent="0.25">
      <c r="A996" t="s">
        <v>574</v>
      </c>
      <c r="B996" t="s">
        <v>555</v>
      </c>
      <c r="C996" s="1">
        <v>0.60488425925925926</v>
      </c>
      <c r="D996">
        <v>901</v>
      </c>
      <c r="E996" s="2">
        <v>1.5658217592592592E-2</v>
      </c>
      <c r="F996" s="1">
        <v>1.5648148148148151E-2</v>
      </c>
      <c r="G996">
        <v>870</v>
      </c>
      <c r="H996">
        <v>1352.87</v>
      </c>
      <c r="I996">
        <v>0</v>
      </c>
      <c r="J996" t="s">
        <v>556</v>
      </c>
      <c r="K996" t="s">
        <v>22</v>
      </c>
      <c r="L996">
        <v>1</v>
      </c>
      <c r="N996" t="s">
        <v>23</v>
      </c>
      <c r="O996" t="s">
        <v>46</v>
      </c>
      <c r="P996" t="s">
        <v>28</v>
      </c>
      <c r="R996" t="s">
        <v>26</v>
      </c>
      <c r="S996">
        <v>21.1</v>
      </c>
      <c r="T996">
        <v>17.3</v>
      </c>
      <c r="U996">
        <v>18.2</v>
      </c>
      <c r="V996">
        <v>3.8</v>
      </c>
      <c r="W996">
        <v>2.9</v>
      </c>
      <c r="AB996">
        <f t="shared" si="20"/>
        <v>1260.4499999999998</v>
      </c>
    </row>
    <row r="997" spans="1:28" x14ac:dyDescent="0.25">
      <c r="A997" t="s">
        <v>574</v>
      </c>
      <c r="B997" t="s">
        <v>555</v>
      </c>
      <c r="C997" s="1">
        <v>0.60488425925925926</v>
      </c>
      <c r="D997">
        <v>901</v>
      </c>
      <c r="E997" s="2">
        <v>1.5658217592592592E-2</v>
      </c>
      <c r="F997" s="1">
        <v>1.5648148148148151E-2</v>
      </c>
      <c r="G997">
        <v>870</v>
      </c>
      <c r="H997">
        <v>1352.87</v>
      </c>
      <c r="I997">
        <v>0</v>
      </c>
      <c r="J997" t="s">
        <v>556</v>
      </c>
      <c r="K997" t="s">
        <v>22</v>
      </c>
      <c r="L997">
        <v>1</v>
      </c>
      <c r="N997" t="s">
        <v>23</v>
      </c>
      <c r="O997" t="s">
        <v>42</v>
      </c>
      <c r="P997" t="s">
        <v>28</v>
      </c>
      <c r="R997" t="s">
        <v>26</v>
      </c>
      <c r="S997">
        <v>17.100000000000001</v>
      </c>
      <c r="T997">
        <v>17.3</v>
      </c>
      <c r="U997">
        <v>18.2</v>
      </c>
      <c r="V997">
        <v>-0.2</v>
      </c>
      <c r="W997">
        <v>-1.1000000000000001</v>
      </c>
      <c r="AB997">
        <f t="shared" si="20"/>
        <v>1260.4499999999998</v>
      </c>
    </row>
    <row r="998" spans="1:28" x14ac:dyDescent="0.25">
      <c r="A998" t="s">
        <v>574</v>
      </c>
      <c r="B998" t="s">
        <v>555</v>
      </c>
      <c r="C998" s="1">
        <v>0.60488425925925926</v>
      </c>
      <c r="D998">
        <v>901</v>
      </c>
      <c r="E998" s="2">
        <v>1.5658217592592592E-2</v>
      </c>
      <c r="F998" s="1">
        <v>1.5648148148148151E-2</v>
      </c>
      <c r="G998">
        <v>870</v>
      </c>
      <c r="H998">
        <v>1352.87</v>
      </c>
      <c r="I998">
        <v>0</v>
      </c>
      <c r="J998" t="s">
        <v>556</v>
      </c>
      <c r="K998" t="s">
        <v>22</v>
      </c>
      <c r="L998">
        <v>1</v>
      </c>
      <c r="N998" t="s">
        <v>23</v>
      </c>
      <c r="O998" t="s">
        <v>33</v>
      </c>
      <c r="P998" t="s">
        <v>28</v>
      </c>
      <c r="R998" t="s">
        <v>26</v>
      </c>
      <c r="S998">
        <v>18.5</v>
      </c>
      <c r="T998">
        <v>17.3</v>
      </c>
      <c r="U998">
        <v>18.2</v>
      </c>
      <c r="V998">
        <v>1.2</v>
      </c>
      <c r="W998">
        <v>0.3</v>
      </c>
      <c r="AB998">
        <f t="shared" si="20"/>
        <v>1260.4499999999998</v>
      </c>
    </row>
    <row r="999" spans="1:28" x14ac:dyDescent="0.25">
      <c r="A999" t="s">
        <v>575</v>
      </c>
      <c r="B999" t="s">
        <v>555</v>
      </c>
      <c r="C999" s="1">
        <v>0.60696759259259259</v>
      </c>
      <c r="D999">
        <v>936</v>
      </c>
      <c r="E999" s="2">
        <v>1.774195601851852E-2</v>
      </c>
      <c r="F999" s="1">
        <v>1.7731481481481483E-2</v>
      </c>
      <c r="G999">
        <v>905</v>
      </c>
      <c r="H999">
        <v>1532.91</v>
      </c>
      <c r="I999">
        <v>0</v>
      </c>
      <c r="J999" t="s">
        <v>556</v>
      </c>
      <c r="K999" t="s">
        <v>22</v>
      </c>
      <c r="L999">
        <v>1</v>
      </c>
      <c r="N999" t="s">
        <v>23</v>
      </c>
      <c r="O999" t="s">
        <v>31</v>
      </c>
      <c r="P999" t="s">
        <v>28</v>
      </c>
      <c r="R999" t="s">
        <v>26</v>
      </c>
      <c r="S999">
        <v>18.7</v>
      </c>
      <c r="T999">
        <v>17.399999999999999</v>
      </c>
      <c r="U999">
        <v>18.2</v>
      </c>
      <c r="V999">
        <v>1.3</v>
      </c>
      <c r="W999">
        <v>0.5</v>
      </c>
      <c r="AB999">
        <f t="shared" si="20"/>
        <v>1440.49</v>
      </c>
    </row>
    <row r="1000" spans="1:28" x14ac:dyDescent="0.25">
      <c r="A1000" t="s">
        <v>575</v>
      </c>
      <c r="B1000" t="s">
        <v>555</v>
      </c>
      <c r="C1000" s="1">
        <v>0.60696759259259259</v>
      </c>
      <c r="D1000">
        <v>936</v>
      </c>
      <c r="E1000" s="2">
        <v>1.774195601851852E-2</v>
      </c>
      <c r="F1000" s="1">
        <v>1.7731481481481483E-2</v>
      </c>
      <c r="G1000">
        <v>905</v>
      </c>
      <c r="H1000">
        <v>1532.91</v>
      </c>
      <c r="I1000">
        <v>0</v>
      </c>
      <c r="J1000" t="s">
        <v>556</v>
      </c>
      <c r="K1000" t="s">
        <v>22</v>
      </c>
      <c r="L1000">
        <v>1</v>
      </c>
      <c r="N1000" t="s">
        <v>23</v>
      </c>
      <c r="O1000" t="s">
        <v>36</v>
      </c>
      <c r="P1000" t="s">
        <v>28</v>
      </c>
      <c r="R1000" t="s">
        <v>26</v>
      </c>
      <c r="S1000">
        <v>16.7</v>
      </c>
      <c r="T1000">
        <v>17.399999999999999</v>
      </c>
      <c r="U1000">
        <v>18.2</v>
      </c>
      <c r="V1000">
        <v>-0.7</v>
      </c>
      <c r="W1000">
        <v>-1.5</v>
      </c>
      <c r="AB1000">
        <f t="shared" si="20"/>
        <v>1440.49</v>
      </c>
    </row>
    <row r="1001" spans="1:28" x14ac:dyDescent="0.25">
      <c r="A1001" t="s">
        <v>575</v>
      </c>
      <c r="B1001" t="s">
        <v>555</v>
      </c>
      <c r="C1001" s="1">
        <v>0.60696759259259259</v>
      </c>
      <c r="D1001">
        <v>936</v>
      </c>
      <c r="E1001" s="2">
        <v>1.774195601851852E-2</v>
      </c>
      <c r="F1001" s="1">
        <v>1.7731481481481483E-2</v>
      </c>
      <c r="G1001">
        <v>905</v>
      </c>
      <c r="H1001">
        <v>1532.91</v>
      </c>
      <c r="I1001">
        <v>0</v>
      </c>
      <c r="J1001" t="s">
        <v>556</v>
      </c>
      <c r="K1001" t="s">
        <v>22</v>
      </c>
      <c r="L1001">
        <v>1</v>
      </c>
      <c r="N1001" t="s">
        <v>23</v>
      </c>
      <c r="O1001" t="s">
        <v>46</v>
      </c>
      <c r="P1001" t="s">
        <v>28</v>
      </c>
      <c r="R1001" t="s">
        <v>26</v>
      </c>
      <c r="S1001">
        <v>18.8</v>
      </c>
      <c r="T1001">
        <v>17.399999999999999</v>
      </c>
      <c r="U1001">
        <v>18.2</v>
      </c>
      <c r="V1001">
        <v>1.4</v>
      </c>
      <c r="W1001">
        <v>0.6</v>
      </c>
      <c r="AB1001">
        <f t="shared" si="20"/>
        <v>1440.49</v>
      </c>
    </row>
    <row r="1002" spans="1:28" x14ac:dyDescent="0.25">
      <c r="A1002" t="s">
        <v>575</v>
      </c>
      <c r="B1002" t="s">
        <v>555</v>
      </c>
      <c r="C1002" s="1">
        <v>0.60696759259259259</v>
      </c>
      <c r="D1002">
        <v>936</v>
      </c>
      <c r="E1002" s="2">
        <v>1.774195601851852E-2</v>
      </c>
      <c r="F1002" s="1">
        <v>1.7731481481481483E-2</v>
      </c>
      <c r="G1002">
        <v>905</v>
      </c>
      <c r="H1002">
        <v>1532.91</v>
      </c>
      <c r="I1002">
        <v>0</v>
      </c>
      <c r="J1002" t="s">
        <v>556</v>
      </c>
      <c r="K1002" t="s">
        <v>22</v>
      </c>
      <c r="L1002">
        <v>1</v>
      </c>
      <c r="N1002" t="s">
        <v>23</v>
      </c>
      <c r="O1002" t="s">
        <v>42</v>
      </c>
      <c r="P1002" t="s">
        <v>28</v>
      </c>
      <c r="R1002" t="s">
        <v>26</v>
      </c>
      <c r="AB1002">
        <f t="shared" si="20"/>
        <v>1440.49</v>
      </c>
    </row>
    <row r="1003" spans="1:28" x14ac:dyDescent="0.25">
      <c r="A1003" t="s">
        <v>575</v>
      </c>
      <c r="B1003" t="s">
        <v>555</v>
      </c>
      <c r="C1003" s="1">
        <v>0.60696759259259259</v>
      </c>
      <c r="D1003">
        <v>936</v>
      </c>
      <c r="E1003" s="2">
        <v>1.774195601851852E-2</v>
      </c>
      <c r="F1003" s="1">
        <v>1.7731481481481483E-2</v>
      </c>
      <c r="G1003">
        <v>905</v>
      </c>
      <c r="H1003">
        <v>1532.91</v>
      </c>
      <c r="I1003">
        <v>0</v>
      </c>
      <c r="J1003" t="s">
        <v>556</v>
      </c>
      <c r="K1003" t="s">
        <v>22</v>
      </c>
      <c r="L1003">
        <v>1</v>
      </c>
      <c r="N1003" t="s">
        <v>23</v>
      </c>
      <c r="O1003" t="s">
        <v>33</v>
      </c>
      <c r="P1003" t="s">
        <v>28</v>
      </c>
      <c r="R1003" t="s">
        <v>26</v>
      </c>
      <c r="S1003">
        <v>17.399999999999999</v>
      </c>
      <c r="T1003">
        <v>17.399999999999999</v>
      </c>
      <c r="U1003">
        <v>18.2</v>
      </c>
      <c r="V1003">
        <v>0</v>
      </c>
      <c r="W1003">
        <v>-0.8</v>
      </c>
      <c r="AB1003">
        <f t="shared" si="20"/>
        <v>1440.49</v>
      </c>
    </row>
    <row r="1004" spans="1:28" x14ac:dyDescent="0.25">
      <c r="A1004" t="s">
        <v>576</v>
      </c>
      <c r="B1004" t="s">
        <v>555</v>
      </c>
      <c r="C1004" s="1">
        <v>0.60906249999999995</v>
      </c>
      <c r="D1004">
        <v>105</v>
      </c>
      <c r="E1004" s="2">
        <v>1.9827256944444444E-2</v>
      </c>
      <c r="F1004" s="1">
        <v>1.982638888888889E-2</v>
      </c>
      <c r="G1004">
        <v>75</v>
      </c>
      <c r="H1004">
        <v>1713.07</v>
      </c>
      <c r="I1004">
        <v>0</v>
      </c>
      <c r="J1004" t="s">
        <v>556</v>
      </c>
      <c r="K1004" t="s">
        <v>22</v>
      </c>
      <c r="L1004">
        <v>1</v>
      </c>
      <c r="N1004" t="s">
        <v>23</v>
      </c>
      <c r="O1004" t="s">
        <v>31</v>
      </c>
      <c r="P1004" t="s">
        <v>28</v>
      </c>
      <c r="R1004" t="s">
        <v>26</v>
      </c>
      <c r="S1004">
        <v>18.100000000000001</v>
      </c>
      <c r="T1004">
        <v>17.399999999999999</v>
      </c>
      <c r="U1004">
        <v>18.2</v>
      </c>
      <c r="V1004">
        <v>0.7</v>
      </c>
      <c r="W1004">
        <v>-0.1</v>
      </c>
      <c r="AB1004">
        <f t="shared" si="20"/>
        <v>1620.6499999999999</v>
      </c>
    </row>
    <row r="1005" spans="1:28" x14ac:dyDescent="0.25">
      <c r="A1005" t="s">
        <v>576</v>
      </c>
      <c r="B1005" t="s">
        <v>555</v>
      </c>
      <c r="C1005" s="1">
        <v>0.60906249999999995</v>
      </c>
      <c r="D1005">
        <v>105</v>
      </c>
      <c r="E1005" s="2">
        <v>1.9827256944444444E-2</v>
      </c>
      <c r="F1005" s="1">
        <v>1.982638888888889E-2</v>
      </c>
      <c r="G1005">
        <v>75</v>
      </c>
      <c r="H1005">
        <v>1713.07</v>
      </c>
      <c r="I1005">
        <v>0</v>
      </c>
      <c r="J1005" t="s">
        <v>556</v>
      </c>
      <c r="K1005" t="s">
        <v>22</v>
      </c>
      <c r="L1005">
        <v>1</v>
      </c>
      <c r="N1005" t="s">
        <v>23</v>
      </c>
      <c r="O1005" t="s">
        <v>36</v>
      </c>
      <c r="P1005" t="s">
        <v>28</v>
      </c>
      <c r="R1005" t="s">
        <v>26</v>
      </c>
      <c r="AB1005">
        <f t="shared" si="20"/>
        <v>1620.6499999999999</v>
      </c>
    </row>
    <row r="1006" spans="1:28" x14ac:dyDescent="0.25">
      <c r="A1006" t="s">
        <v>576</v>
      </c>
      <c r="B1006" t="s">
        <v>555</v>
      </c>
      <c r="C1006" s="1">
        <v>0.60906249999999995</v>
      </c>
      <c r="D1006">
        <v>105</v>
      </c>
      <c r="E1006" s="2">
        <v>1.9827256944444444E-2</v>
      </c>
      <c r="F1006" s="1">
        <v>1.982638888888889E-2</v>
      </c>
      <c r="G1006">
        <v>75</v>
      </c>
      <c r="H1006">
        <v>1713.07</v>
      </c>
      <c r="I1006">
        <v>0</v>
      </c>
      <c r="J1006" t="s">
        <v>556</v>
      </c>
      <c r="K1006" t="s">
        <v>22</v>
      </c>
      <c r="L1006">
        <v>1</v>
      </c>
      <c r="N1006" t="s">
        <v>23</v>
      </c>
      <c r="O1006" t="s">
        <v>46</v>
      </c>
      <c r="P1006" t="s">
        <v>28</v>
      </c>
      <c r="R1006" t="s">
        <v>26</v>
      </c>
      <c r="S1006">
        <v>19</v>
      </c>
      <c r="T1006">
        <v>17.399999999999999</v>
      </c>
      <c r="U1006">
        <v>18.2</v>
      </c>
      <c r="V1006">
        <v>1.6</v>
      </c>
      <c r="W1006">
        <v>0.8</v>
      </c>
      <c r="AB1006">
        <f t="shared" si="20"/>
        <v>1620.6499999999999</v>
      </c>
    </row>
    <row r="1007" spans="1:28" x14ac:dyDescent="0.25">
      <c r="A1007" t="s">
        <v>576</v>
      </c>
      <c r="B1007" t="s">
        <v>555</v>
      </c>
      <c r="C1007" s="1">
        <v>0.60906249999999995</v>
      </c>
      <c r="D1007">
        <v>105</v>
      </c>
      <c r="E1007" s="2">
        <v>1.9827256944444444E-2</v>
      </c>
      <c r="F1007" s="1">
        <v>1.982638888888889E-2</v>
      </c>
      <c r="G1007">
        <v>75</v>
      </c>
      <c r="H1007">
        <v>1713.07</v>
      </c>
      <c r="I1007">
        <v>0</v>
      </c>
      <c r="J1007" t="s">
        <v>556</v>
      </c>
      <c r="K1007" t="s">
        <v>22</v>
      </c>
      <c r="L1007">
        <v>1</v>
      </c>
      <c r="N1007" t="s">
        <v>23</v>
      </c>
      <c r="O1007" t="s">
        <v>42</v>
      </c>
      <c r="P1007" t="s">
        <v>28</v>
      </c>
      <c r="R1007" t="s">
        <v>26</v>
      </c>
      <c r="S1007">
        <v>17.600000000000001</v>
      </c>
      <c r="T1007">
        <v>17.399999999999999</v>
      </c>
      <c r="U1007">
        <v>18.2</v>
      </c>
      <c r="V1007">
        <v>0.2</v>
      </c>
      <c r="W1007">
        <v>-0.6</v>
      </c>
      <c r="AB1007">
        <f t="shared" si="20"/>
        <v>1620.6499999999999</v>
      </c>
    </row>
    <row r="1008" spans="1:28" x14ac:dyDescent="0.25">
      <c r="A1008" t="s">
        <v>576</v>
      </c>
      <c r="B1008" t="s">
        <v>555</v>
      </c>
      <c r="C1008" s="1">
        <v>0.60906249999999995</v>
      </c>
      <c r="D1008">
        <v>105</v>
      </c>
      <c r="E1008" s="2">
        <v>1.9827256944444444E-2</v>
      </c>
      <c r="F1008" s="1">
        <v>1.982638888888889E-2</v>
      </c>
      <c r="G1008">
        <v>75</v>
      </c>
      <c r="H1008">
        <v>1713.07</v>
      </c>
      <c r="I1008">
        <v>0</v>
      </c>
      <c r="J1008" t="s">
        <v>556</v>
      </c>
      <c r="K1008" t="s">
        <v>22</v>
      </c>
      <c r="L1008">
        <v>1</v>
      </c>
      <c r="N1008" t="s">
        <v>23</v>
      </c>
      <c r="O1008" t="s">
        <v>33</v>
      </c>
      <c r="P1008" t="s">
        <v>28</v>
      </c>
      <c r="R1008" t="s">
        <v>26</v>
      </c>
      <c r="S1008">
        <v>17.7</v>
      </c>
      <c r="T1008">
        <v>17.399999999999999</v>
      </c>
      <c r="U1008">
        <v>18.2</v>
      </c>
      <c r="V1008">
        <v>0.3</v>
      </c>
      <c r="W1008">
        <v>-0.5</v>
      </c>
      <c r="AB1008">
        <f t="shared" si="20"/>
        <v>1620.6499999999999</v>
      </c>
    </row>
    <row r="1009" spans="1:28" x14ac:dyDescent="0.25">
      <c r="A1009" t="s">
        <v>577</v>
      </c>
      <c r="B1009" t="s">
        <v>555</v>
      </c>
      <c r="C1009" s="1">
        <v>0.61114583333333339</v>
      </c>
      <c r="D1009">
        <v>408</v>
      </c>
      <c r="E1009" s="2">
        <v>2.1914085648148146E-2</v>
      </c>
      <c r="F1009" s="1">
        <v>2.1909722222222223E-2</v>
      </c>
      <c r="G1009">
        <v>377</v>
      </c>
      <c r="H1009">
        <v>1893.38</v>
      </c>
      <c r="I1009">
        <v>0</v>
      </c>
      <c r="J1009" t="s">
        <v>556</v>
      </c>
      <c r="K1009" t="s">
        <v>22</v>
      </c>
      <c r="L1009">
        <v>1</v>
      </c>
      <c r="N1009" t="s">
        <v>23</v>
      </c>
      <c r="O1009" t="s">
        <v>31</v>
      </c>
      <c r="P1009" t="s">
        <v>28</v>
      </c>
      <c r="R1009" t="s">
        <v>26</v>
      </c>
      <c r="S1009">
        <v>18.5</v>
      </c>
      <c r="T1009">
        <v>17.3</v>
      </c>
      <c r="U1009">
        <v>18.100000000000001</v>
      </c>
      <c r="V1009">
        <v>1.2</v>
      </c>
      <c r="W1009">
        <v>0.4</v>
      </c>
      <c r="AB1009">
        <f t="shared" si="20"/>
        <v>1800.96</v>
      </c>
    </row>
    <row r="1010" spans="1:28" x14ac:dyDescent="0.25">
      <c r="A1010" t="s">
        <v>577</v>
      </c>
      <c r="B1010" t="s">
        <v>555</v>
      </c>
      <c r="C1010" s="1">
        <v>0.61114583333333339</v>
      </c>
      <c r="D1010">
        <v>408</v>
      </c>
      <c r="E1010" s="2">
        <v>2.1914085648148146E-2</v>
      </c>
      <c r="F1010" s="1">
        <v>2.1909722222222223E-2</v>
      </c>
      <c r="G1010">
        <v>377</v>
      </c>
      <c r="H1010">
        <v>1893.38</v>
      </c>
      <c r="I1010">
        <v>0</v>
      </c>
      <c r="J1010" t="s">
        <v>556</v>
      </c>
      <c r="K1010" t="s">
        <v>22</v>
      </c>
      <c r="L1010">
        <v>1</v>
      </c>
      <c r="N1010" t="s">
        <v>23</v>
      </c>
      <c r="O1010" t="s">
        <v>46</v>
      </c>
      <c r="P1010" t="s">
        <v>28</v>
      </c>
      <c r="R1010" t="s">
        <v>26</v>
      </c>
      <c r="S1010">
        <v>19.100000000000001</v>
      </c>
      <c r="T1010">
        <v>17.3</v>
      </c>
      <c r="U1010">
        <v>18.100000000000001</v>
      </c>
      <c r="V1010">
        <v>1.8</v>
      </c>
      <c r="W1010">
        <v>1</v>
      </c>
      <c r="AB1010">
        <f t="shared" si="20"/>
        <v>1800.96</v>
      </c>
    </row>
    <row r="1011" spans="1:28" x14ac:dyDescent="0.25">
      <c r="A1011" t="s">
        <v>577</v>
      </c>
      <c r="B1011" t="s">
        <v>555</v>
      </c>
      <c r="C1011" s="1">
        <v>0.61114583333333339</v>
      </c>
      <c r="D1011">
        <v>408</v>
      </c>
      <c r="E1011" s="2">
        <v>2.1914085648148146E-2</v>
      </c>
      <c r="F1011" s="1">
        <v>2.1909722222222223E-2</v>
      </c>
      <c r="G1011">
        <v>377</v>
      </c>
      <c r="H1011">
        <v>1893.38</v>
      </c>
      <c r="I1011">
        <v>0</v>
      </c>
      <c r="J1011" t="s">
        <v>556</v>
      </c>
      <c r="K1011" t="s">
        <v>22</v>
      </c>
      <c r="L1011">
        <v>1</v>
      </c>
      <c r="N1011" t="s">
        <v>23</v>
      </c>
      <c r="O1011" t="s">
        <v>42</v>
      </c>
      <c r="P1011" t="s">
        <v>28</v>
      </c>
      <c r="R1011" t="s">
        <v>26</v>
      </c>
      <c r="S1011">
        <v>17.600000000000001</v>
      </c>
      <c r="T1011">
        <v>17.3</v>
      </c>
      <c r="U1011">
        <v>18.100000000000001</v>
      </c>
      <c r="V1011">
        <v>0.3</v>
      </c>
      <c r="W1011">
        <v>-0.5</v>
      </c>
      <c r="AB1011">
        <f t="shared" si="20"/>
        <v>1800.96</v>
      </c>
    </row>
    <row r="1012" spans="1:28" x14ac:dyDescent="0.25">
      <c r="A1012" t="s">
        <v>577</v>
      </c>
      <c r="B1012" t="s">
        <v>555</v>
      </c>
      <c r="C1012" s="1">
        <v>0.61114583333333339</v>
      </c>
      <c r="D1012">
        <v>408</v>
      </c>
      <c r="E1012" s="2">
        <v>2.1914085648148146E-2</v>
      </c>
      <c r="F1012" s="1">
        <v>2.1909722222222223E-2</v>
      </c>
      <c r="G1012">
        <v>377</v>
      </c>
      <c r="H1012">
        <v>1893.38</v>
      </c>
      <c r="I1012">
        <v>0</v>
      </c>
      <c r="J1012" t="s">
        <v>556</v>
      </c>
      <c r="K1012" t="s">
        <v>22</v>
      </c>
      <c r="L1012">
        <v>1</v>
      </c>
      <c r="N1012" t="s">
        <v>23</v>
      </c>
      <c r="O1012" t="s">
        <v>33</v>
      </c>
      <c r="P1012" t="s">
        <v>28</v>
      </c>
      <c r="R1012" t="s">
        <v>26</v>
      </c>
      <c r="S1012">
        <v>17.5</v>
      </c>
      <c r="T1012">
        <v>17.3</v>
      </c>
      <c r="U1012">
        <v>18.100000000000001</v>
      </c>
      <c r="V1012">
        <v>0.2</v>
      </c>
      <c r="W1012">
        <v>-0.6</v>
      </c>
      <c r="AB1012">
        <f t="shared" si="20"/>
        <v>1800.96</v>
      </c>
    </row>
    <row r="1013" spans="1:28" x14ac:dyDescent="0.25">
      <c r="A1013" t="s">
        <v>578</v>
      </c>
      <c r="B1013" t="s">
        <v>555</v>
      </c>
      <c r="C1013" s="1">
        <v>0.61321759259259256</v>
      </c>
      <c r="D1013">
        <v>609</v>
      </c>
      <c r="E1013" s="2">
        <v>2.3988171296296296E-2</v>
      </c>
      <c r="F1013" s="1">
        <v>2.3981481481481479E-2</v>
      </c>
      <c r="G1013">
        <v>578</v>
      </c>
      <c r="H1013">
        <v>2072.58</v>
      </c>
      <c r="I1013">
        <v>0</v>
      </c>
      <c r="J1013" t="s">
        <v>556</v>
      </c>
      <c r="K1013" t="s">
        <v>22</v>
      </c>
      <c r="L1013">
        <v>1</v>
      </c>
      <c r="N1013" t="s">
        <v>23</v>
      </c>
      <c r="O1013" t="s">
        <v>31</v>
      </c>
      <c r="P1013" t="s">
        <v>28</v>
      </c>
      <c r="R1013" t="s">
        <v>26</v>
      </c>
      <c r="S1013">
        <v>18.899999999999999</v>
      </c>
      <c r="T1013">
        <v>17.3</v>
      </c>
      <c r="U1013">
        <v>17.899999999999999</v>
      </c>
      <c r="V1013">
        <v>1.6</v>
      </c>
      <c r="W1013">
        <v>1</v>
      </c>
      <c r="AB1013">
        <f t="shared" si="20"/>
        <v>1980.1599999999999</v>
      </c>
    </row>
    <row r="1014" spans="1:28" x14ac:dyDescent="0.25">
      <c r="A1014" t="s">
        <v>578</v>
      </c>
      <c r="B1014" t="s">
        <v>555</v>
      </c>
      <c r="C1014" s="1">
        <v>0.61321759259259256</v>
      </c>
      <c r="D1014">
        <v>609</v>
      </c>
      <c r="E1014" s="2">
        <v>2.3988171296296296E-2</v>
      </c>
      <c r="F1014" s="1">
        <v>2.3981481481481479E-2</v>
      </c>
      <c r="G1014">
        <v>578</v>
      </c>
      <c r="H1014">
        <v>2072.58</v>
      </c>
      <c r="I1014">
        <v>0</v>
      </c>
      <c r="J1014" t="s">
        <v>556</v>
      </c>
      <c r="K1014" t="s">
        <v>22</v>
      </c>
      <c r="L1014">
        <v>1</v>
      </c>
      <c r="N1014" t="s">
        <v>23</v>
      </c>
      <c r="O1014" t="s">
        <v>46</v>
      </c>
      <c r="P1014" t="s">
        <v>28</v>
      </c>
      <c r="R1014" t="s">
        <v>26</v>
      </c>
      <c r="S1014">
        <v>18.8</v>
      </c>
      <c r="T1014">
        <v>17.3</v>
      </c>
      <c r="U1014">
        <v>17.899999999999999</v>
      </c>
      <c r="V1014">
        <v>1.5</v>
      </c>
      <c r="W1014">
        <v>0.9</v>
      </c>
      <c r="AB1014">
        <f t="shared" si="20"/>
        <v>1980.1599999999999</v>
      </c>
    </row>
    <row r="1015" spans="1:28" x14ac:dyDescent="0.25">
      <c r="A1015" t="s">
        <v>578</v>
      </c>
      <c r="B1015" t="s">
        <v>555</v>
      </c>
      <c r="C1015" s="1">
        <v>0.61321759259259256</v>
      </c>
      <c r="D1015">
        <v>609</v>
      </c>
      <c r="E1015" s="2">
        <v>2.3988171296296296E-2</v>
      </c>
      <c r="F1015" s="1">
        <v>2.3981481481481479E-2</v>
      </c>
      <c r="G1015">
        <v>578</v>
      </c>
      <c r="H1015">
        <v>2072.58</v>
      </c>
      <c r="I1015">
        <v>0</v>
      </c>
      <c r="J1015" t="s">
        <v>556</v>
      </c>
      <c r="K1015" t="s">
        <v>22</v>
      </c>
      <c r="L1015">
        <v>1</v>
      </c>
      <c r="N1015" t="s">
        <v>23</v>
      </c>
      <c r="O1015" t="s">
        <v>42</v>
      </c>
      <c r="P1015" t="s">
        <v>28</v>
      </c>
      <c r="R1015" t="s">
        <v>26</v>
      </c>
      <c r="S1015">
        <v>17.8</v>
      </c>
      <c r="T1015">
        <v>17.3</v>
      </c>
      <c r="U1015">
        <v>17.899999999999999</v>
      </c>
      <c r="V1015">
        <v>0.5</v>
      </c>
      <c r="W1015">
        <v>-0.1</v>
      </c>
      <c r="AB1015">
        <f t="shared" si="20"/>
        <v>1980.1599999999999</v>
      </c>
    </row>
    <row r="1016" spans="1:28" x14ac:dyDescent="0.25">
      <c r="A1016" t="s">
        <v>579</v>
      </c>
      <c r="B1016" t="s">
        <v>555</v>
      </c>
      <c r="C1016" s="1">
        <v>0.61530092592592589</v>
      </c>
      <c r="D1016">
        <v>911</v>
      </c>
      <c r="E1016" s="2">
        <v>2.6075011574074075E-2</v>
      </c>
      <c r="F1016" s="1">
        <v>2.6064814814814815E-2</v>
      </c>
      <c r="G1016">
        <v>881</v>
      </c>
      <c r="H1016">
        <v>2252.88</v>
      </c>
      <c r="I1016">
        <v>0</v>
      </c>
      <c r="J1016" t="s">
        <v>556</v>
      </c>
      <c r="K1016" t="s">
        <v>22</v>
      </c>
      <c r="L1016">
        <v>1</v>
      </c>
      <c r="N1016" t="s">
        <v>23</v>
      </c>
      <c r="O1016" t="s">
        <v>31</v>
      </c>
      <c r="P1016" t="s">
        <v>28</v>
      </c>
      <c r="R1016" t="s">
        <v>26</v>
      </c>
      <c r="S1016">
        <v>19.2</v>
      </c>
      <c r="T1016">
        <v>17.3</v>
      </c>
      <c r="U1016">
        <v>18</v>
      </c>
      <c r="V1016">
        <v>1.9</v>
      </c>
      <c r="W1016">
        <v>1.2</v>
      </c>
      <c r="AB1016">
        <f t="shared" si="20"/>
        <v>2160.46</v>
      </c>
    </row>
    <row r="1017" spans="1:28" x14ac:dyDescent="0.25">
      <c r="A1017" t="s">
        <v>579</v>
      </c>
      <c r="B1017" t="s">
        <v>555</v>
      </c>
      <c r="C1017" s="1">
        <v>0.61530092592592589</v>
      </c>
      <c r="D1017">
        <v>911</v>
      </c>
      <c r="E1017" s="2">
        <v>2.6075011574074075E-2</v>
      </c>
      <c r="F1017" s="1">
        <v>2.6064814814814815E-2</v>
      </c>
      <c r="G1017">
        <v>881</v>
      </c>
      <c r="H1017">
        <v>2252.88</v>
      </c>
      <c r="I1017">
        <v>0</v>
      </c>
      <c r="J1017" t="s">
        <v>556</v>
      </c>
      <c r="K1017" t="s">
        <v>22</v>
      </c>
      <c r="L1017">
        <v>1</v>
      </c>
      <c r="N1017" t="s">
        <v>23</v>
      </c>
      <c r="O1017" t="s">
        <v>36</v>
      </c>
      <c r="P1017" t="s">
        <v>28</v>
      </c>
      <c r="R1017" t="s">
        <v>26</v>
      </c>
      <c r="S1017">
        <v>18</v>
      </c>
      <c r="T1017">
        <v>17.3</v>
      </c>
      <c r="U1017">
        <v>18</v>
      </c>
      <c r="V1017">
        <v>0.7</v>
      </c>
      <c r="W1017">
        <v>0</v>
      </c>
      <c r="AB1017">
        <f t="shared" si="20"/>
        <v>2160.46</v>
      </c>
    </row>
    <row r="1018" spans="1:28" x14ac:dyDescent="0.25">
      <c r="A1018" t="s">
        <v>579</v>
      </c>
      <c r="B1018" t="s">
        <v>555</v>
      </c>
      <c r="C1018" s="1">
        <v>0.61530092592592589</v>
      </c>
      <c r="D1018">
        <v>911</v>
      </c>
      <c r="E1018" s="2">
        <v>2.6075011574074075E-2</v>
      </c>
      <c r="F1018" s="1">
        <v>2.6064814814814815E-2</v>
      </c>
      <c r="G1018">
        <v>881</v>
      </c>
      <c r="H1018">
        <v>2252.88</v>
      </c>
      <c r="I1018">
        <v>0</v>
      </c>
      <c r="J1018" t="s">
        <v>556</v>
      </c>
      <c r="K1018" t="s">
        <v>22</v>
      </c>
      <c r="L1018">
        <v>1</v>
      </c>
      <c r="N1018" t="s">
        <v>23</v>
      </c>
      <c r="O1018" t="s">
        <v>24</v>
      </c>
      <c r="P1018" t="s">
        <v>28</v>
      </c>
      <c r="R1018" t="s">
        <v>26</v>
      </c>
      <c r="S1018">
        <v>16.5</v>
      </c>
      <c r="T1018">
        <v>17.3</v>
      </c>
      <c r="U1018">
        <v>18</v>
      </c>
      <c r="V1018">
        <v>-0.8</v>
      </c>
      <c r="W1018">
        <v>-1.5</v>
      </c>
      <c r="AB1018">
        <f t="shared" si="20"/>
        <v>2160.46</v>
      </c>
    </row>
    <row r="1019" spans="1:28" x14ac:dyDescent="0.25">
      <c r="A1019" t="s">
        <v>579</v>
      </c>
      <c r="B1019" t="s">
        <v>555</v>
      </c>
      <c r="C1019" s="1">
        <v>0.61530092592592589</v>
      </c>
      <c r="D1019">
        <v>911</v>
      </c>
      <c r="E1019" s="2">
        <v>2.6075011574074075E-2</v>
      </c>
      <c r="F1019" s="1">
        <v>2.6064814814814815E-2</v>
      </c>
      <c r="G1019">
        <v>881</v>
      </c>
      <c r="H1019">
        <v>2252.88</v>
      </c>
      <c r="I1019">
        <v>0</v>
      </c>
      <c r="J1019" t="s">
        <v>556</v>
      </c>
      <c r="K1019" t="s">
        <v>22</v>
      </c>
      <c r="L1019">
        <v>1</v>
      </c>
      <c r="N1019" t="s">
        <v>23</v>
      </c>
      <c r="O1019" t="s">
        <v>46</v>
      </c>
      <c r="P1019" t="s">
        <v>28</v>
      </c>
      <c r="R1019" t="s">
        <v>26</v>
      </c>
      <c r="S1019">
        <v>18.3</v>
      </c>
      <c r="T1019">
        <v>17.3</v>
      </c>
      <c r="U1019">
        <v>18</v>
      </c>
      <c r="V1019">
        <v>1</v>
      </c>
      <c r="W1019">
        <v>0.3</v>
      </c>
      <c r="AB1019">
        <f t="shared" si="20"/>
        <v>2160.46</v>
      </c>
    </row>
    <row r="1020" spans="1:28" x14ac:dyDescent="0.25">
      <c r="A1020" t="s">
        <v>579</v>
      </c>
      <c r="B1020" t="s">
        <v>555</v>
      </c>
      <c r="C1020" s="1">
        <v>0.61530092592592589</v>
      </c>
      <c r="D1020">
        <v>911</v>
      </c>
      <c r="E1020" s="2">
        <v>2.6075011574074075E-2</v>
      </c>
      <c r="F1020" s="1">
        <v>2.6064814814814815E-2</v>
      </c>
      <c r="G1020">
        <v>881</v>
      </c>
      <c r="H1020">
        <v>2252.88</v>
      </c>
      <c r="I1020">
        <v>0</v>
      </c>
      <c r="J1020" t="s">
        <v>556</v>
      </c>
      <c r="K1020" t="s">
        <v>22</v>
      </c>
      <c r="L1020">
        <v>1</v>
      </c>
      <c r="N1020" t="s">
        <v>23</v>
      </c>
      <c r="O1020" t="s">
        <v>42</v>
      </c>
      <c r="P1020" t="s">
        <v>28</v>
      </c>
      <c r="R1020" t="s">
        <v>26</v>
      </c>
      <c r="S1020">
        <v>18.100000000000001</v>
      </c>
      <c r="T1020">
        <v>17.3</v>
      </c>
      <c r="U1020">
        <v>18</v>
      </c>
      <c r="V1020">
        <v>0.8</v>
      </c>
      <c r="W1020">
        <v>0.1</v>
      </c>
      <c r="AB1020">
        <f t="shared" ref="AB1020:AB1083" si="21">H1020-92.42</f>
        <v>2160.46</v>
      </c>
    </row>
    <row r="1021" spans="1:28" x14ac:dyDescent="0.25">
      <c r="A1021" t="s">
        <v>579</v>
      </c>
      <c r="B1021" t="s">
        <v>555</v>
      </c>
      <c r="C1021" s="1">
        <v>0.61530092592592589</v>
      </c>
      <c r="D1021">
        <v>911</v>
      </c>
      <c r="E1021" s="2">
        <v>2.6075011574074075E-2</v>
      </c>
      <c r="F1021" s="1">
        <v>2.6064814814814815E-2</v>
      </c>
      <c r="G1021">
        <v>881</v>
      </c>
      <c r="H1021">
        <v>2252.88</v>
      </c>
      <c r="I1021">
        <v>0</v>
      </c>
      <c r="J1021" t="s">
        <v>556</v>
      </c>
      <c r="K1021" t="s">
        <v>22</v>
      </c>
      <c r="L1021">
        <v>1</v>
      </c>
      <c r="N1021" t="s">
        <v>23</v>
      </c>
      <c r="O1021" t="s">
        <v>33</v>
      </c>
      <c r="P1021" t="s">
        <v>28</v>
      </c>
      <c r="R1021" t="s">
        <v>26</v>
      </c>
      <c r="S1021">
        <v>17.399999999999999</v>
      </c>
      <c r="T1021">
        <v>17.3</v>
      </c>
      <c r="U1021">
        <v>18</v>
      </c>
      <c r="V1021">
        <v>0.1</v>
      </c>
      <c r="W1021">
        <v>-0.6</v>
      </c>
      <c r="AB1021">
        <f t="shared" si="21"/>
        <v>2160.46</v>
      </c>
    </row>
    <row r="1022" spans="1:28" x14ac:dyDescent="0.25">
      <c r="A1022" t="s">
        <v>580</v>
      </c>
      <c r="B1022" t="s">
        <v>555</v>
      </c>
      <c r="C1022" s="1">
        <v>0.61738425925925922</v>
      </c>
      <c r="D1022">
        <v>713</v>
      </c>
      <c r="E1022" s="2">
        <v>2.8156053240740744E-2</v>
      </c>
      <c r="F1022" s="1">
        <v>2.8148148148148148E-2</v>
      </c>
      <c r="G1022">
        <v>683</v>
      </c>
      <c r="H1022">
        <v>2432.6799999999998</v>
      </c>
      <c r="I1022">
        <v>0</v>
      </c>
      <c r="J1022" t="s">
        <v>556</v>
      </c>
      <c r="K1022" t="s">
        <v>22</v>
      </c>
      <c r="L1022">
        <v>1</v>
      </c>
      <c r="N1022" t="s">
        <v>23</v>
      </c>
      <c r="O1022" t="s">
        <v>31</v>
      </c>
      <c r="P1022" t="s">
        <v>28</v>
      </c>
      <c r="R1022" t="s">
        <v>26</v>
      </c>
      <c r="S1022">
        <v>18.7</v>
      </c>
      <c r="T1022">
        <v>17.399999999999999</v>
      </c>
      <c r="U1022">
        <v>18</v>
      </c>
      <c r="V1022">
        <v>1.3</v>
      </c>
      <c r="W1022">
        <v>0.7</v>
      </c>
      <c r="AB1022">
        <f t="shared" si="21"/>
        <v>2340.2599999999998</v>
      </c>
    </row>
    <row r="1023" spans="1:28" x14ac:dyDescent="0.25">
      <c r="A1023" t="s">
        <v>580</v>
      </c>
      <c r="B1023" t="s">
        <v>555</v>
      </c>
      <c r="C1023" s="1">
        <v>0.61738425925925922</v>
      </c>
      <c r="D1023">
        <v>713</v>
      </c>
      <c r="E1023" s="2">
        <v>2.8156053240740744E-2</v>
      </c>
      <c r="F1023" s="1">
        <v>2.8148148148148148E-2</v>
      </c>
      <c r="G1023">
        <v>683</v>
      </c>
      <c r="H1023">
        <v>2432.6799999999998</v>
      </c>
      <c r="I1023">
        <v>0</v>
      </c>
      <c r="J1023" t="s">
        <v>556</v>
      </c>
      <c r="K1023" t="s">
        <v>22</v>
      </c>
      <c r="L1023">
        <v>1</v>
      </c>
      <c r="N1023" t="s">
        <v>23</v>
      </c>
      <c r="O1023" t="s">
        <v>36</v>
      </c>
      <c r="P1023" t="s">
        <v>28</v>
      </c>
      <c r="R1023" t="s">
        <v>26</v>
      </c>
      <c r="S1023">
        <v>18.3</v>
      </c>
      <c r="T1023">
        <v>17.399999999999999</v>
      </c>
      <c r="U1023">
        <v>18</v>
      </c>
      <c r="V1023">
        <v>0.9</v>
      </c>
      <c r="W1023">
        <v>0.3</v>
      </c>
      <c r="AB1023">
        <f t="shared" si="21"/>
        <v>2340.2599999999998</v>
      </c>
    </row>
    <row r="1024" spans="1:28" x14ac:dyDescent="0.25">
      <c r="A1024" t="s">
        <v>580</v>
      </c>
      <c r="B1024" t="s">
        <v>555</v>
      </c>
      <c r="C1024" s="1">
        <v>0.61738425925925922</v>
      </c>
      <c r="D1024">
        <v>713</v>
      </c>
      <c r="E1024" s="2">
        <v>2.8156053240740744E-2</v>
      </c>
      <c r="F1024" s="1">
        <v>2.8148148148148148E-2</v>
      </c>
      <c r="G1024">
        <v>683</v>
      </c>
      <c r="H1024">
        <v>2432.6799999999998</v>
      </c>
      <c r="I1024">
        <v>0</v>
      </c>
      <c r="J1024" t="s">
        <v>556</v>
      </c>
      <c r="K1024" t="s">
        <v>22</v>
      </c>
      <c r="L1024">
        <v>1</v>
      </c>
      <c r="N1024" t="s">
        <v>23</v>
      </c>
      <c r="O1024" t="s">
        <v>46</v>
      </c>
      <c r="P1024" t="s">
        <v>28</v>
      </c>
      <c r="R1024" t="s">
        <v>26</v>
      </c>
      <c r="S1024">
        <v>18.399999999999999</v>
      </c>
      <c r="T1024">
        <v>17.399999999999999</v>
      </c>
      <c r="U1024">
        <v>18</v>
      </c>
      <c r="V1024">
        <v>1</v>
      </c>
      <c r="W1024">
        <v>0.4</v>
      </c>
      <c r="AB1024">
        <f t="shared" si="21"/>
        <v>2340.2599999999998</v>
      </c>
    </row>
    <row r="1025" spans="1:28" x14ac:dyDescent="0.25">
      <c r="A1025" t="s">
        <v>580</v>
      </c>
      <c r="B1025" t="s">
        <v>555</v>
      </c>
      <c r="C1025" s="1">
        <v>0.61738425925925922</v>
      </c>
      <c r="D1025">
        <v>713</v>
      </c>
      <c r="E1025" s="2">
        <v>2.8156053240740744E-2</v>
      </c>
      <c r="F1025" s="1">
        <v>2.8148148148148148E-2</v>
      </c>
      <c r="G1025">
        <v>683</v>
      </c>
      <c r="H1025">
        <v>2432.6799999999998</v>
      </c>
      <c r="I1025">
        <v>0</v>
      </c>
      <c r="J1025" t="s">
        <v>556</v>
      </c>
      <c r="K1025" t="s">
        <v>22</v>
      </c>
      <c r="L1025">
        <v>1</v>
      </c>
      <c r="N1025" t="s">
        <v>23</v>
      </c>
      <c r="O1025" t="s">
        <v>42</v>
      </c>
      <c r="P1025" t="s">
        <v>28</v>
      </c>
      <c r="R1025" t="s">
        <v>26</v>
      </c>
      <c r="S1025">
        <v>18.2</v>
      </c>
      <c r="T1025">
        <v>17.399999999999999</v>
      </c>
      <c r="U1025">
        <v>18</v>
      </c>
      <c r="V1025">
        <v>0.8</v>
      </c>
      <c r="W1025">
        <v>0.2</v>
      </c>
      <c r="AB1025">
        <f t="shared" si="21"/>
        <v>2340.2599999999998</v>
      </c>
    </row>
    <row r="1026" spans="1:28" x14ac:dyDescent="0.25">
      <c r="A1026" t="s">
        <v>580</v>
      </c>
      <c r="B1026" t="s">
        <v>555</v>
      </c>
      <c r="C1026" s="1">
        <v>0.61738425925925922</v>
      </c>
      <c r="D1026">
        <v>713</v>
      </c>
      <c r="E1026" s="2">
        <v>2.8156053240740744E-2</v>
      </c>
      <c r="F1026" s="1">
        <v>2.8148148148148148E-2</v>
      </c>
      <c r="G1026">
        <v>683</v>
      </c>
      <c r="H1026">
        <v>2432.6799999999998</v>
      </c>
      <c r="I1026">
        <v>0</v>
      </c>
      <c r="J1026" t="s">
        <v>556</v>
      </c>
      <c r="K1026" t="s">
        <v>22</v>
      </c>
      <c r="L1026">
        <v>1</v>
      </c>
      <c r="N1026" t="s">
        <v>23</v>
      </c>
      <c r="O1026" t="s">
        <v>33</v>
      </c>
      <c r="P1026" t="s">
        <v>28</v>
      </c>
      <c r="R1026" t="s">
        <v>26</v>
      </c>
      <c r="S1026">
        <v>19.899999999999999</v>
      </c>
      <c r="T1026">
        <v>17.399999999999999</v>
      </c>
      <c r="U1026">
        <v>18</v>
      </c>
      <c r="V1026">
        <v>2.5</v>
      </c>
      <c r="W1026">
        <v>1.9</v>
      </c>
      <c r="AB1026">
        <f t="shared" si="21"/>
        <v>2340.2599999999998</v>
      </c>
    </row>
    <row r="1027" spans="1:28" x14ac:dyDescent="0.25">
      <c r="A1027" t="s">
        <v>581</v>
      </c>
      <c r="B1027" t="s">
        <v>555</v>
      </c>
      <c r="C1027" s="1">
        <v>0.61947916666666669</v>
      </c>
      <c r="D1027">
        <v>350</v>
      </c>
      <c r="E1027" s="2">
        <v>3.0246747685185187E-2</v>
      </c>
      <c r="F1027" s="1">
        <v>3.0243055555555554E-2</v>
      </c>
      <c r="G1027">
        <v>319</v>
      </c>
      <c r="H1027">
        <v>2613.3200000000002</v>
      </c>
      <c r="I1027">
        <v>0</v>
      </c>
      <c r="J1027" t="s">
        <v>556</v>
      </c>
      <c r="K1027" t="s">
        <v>22</v>
      </c>
      <c r="L1027">
        <v>1</v>
      </c>
      <c r="N1027" t="s">
        <v>23</v>
      </c>
      <c r="O1027" t="s">
        <v>31</v>
      </c>
      <c r="P1027" t="s">
        <v>28</v>
      </c>
      <c r="R1027" t="s">
        <v>26</v>
      </c>
      <c r="S1027">
        <v>18</v>
      </c>
      <c r="T1027">
        <v>17.5</v>
      </c>
      <c r="U1027">
        <v>18</v>
      </c>
      <c r="V1027">
        <v>0.5</v>
      </c>
      <c r="W1027">
        <v>0</v>
      </c>
      <c r="AB1027">
        <f t="shared" si="21"/>
        <v>2520.9</v>
      </c>
    </row>
    <row r="1028" spans="1:28" x14ac:dyDescent="0.25">
      <c r="A1028" t="s">
        <v>581</v>
      </c>
      <c r="B1028" t="s">
        <v>555</v>
      </c>
      <c r="C1028" s="1">
        <v>0.61947916666666669</v>
      </c>
      <c r="D1028">
        <v>350</v>
      </c>
      <c r="E1028" s="2">
        <v>3.0246747685185187E-2</v>
      </c>
      <c r="F1028" s="1">
        <v>3.0243055555555554E-2</v>
      </c>
      <c r="G1028">
        <v>319</v>
      </c>
      <c r="H1028">
        <v>2613.3200000000002</v>
      </c>
      <c r="I1028">
        <v>0</v>
      </c>
      <c r="J1028" t="s">
        <v>556</v>
      </c>
      <c r="K1028" t="s">
        <v>22</v>
      </c>
      <c r="L1028">
        <v>1</v>
      </c>
      <c r="N1028" t="s">
        <v>23</v>
      </c>
      <c r="O1028" t="s">
        <v>24</v>
      </c>
      <c r="P1028" t="s">
        <v>28</v>
      </c>
      <c r="R1028" t="s">
        <v>26</v>
      </c>
      <c r="S1028">
        <v>17.7</v>
      </c>
      <c r="T1028">
        <v>17.5</v>
      </c>
      <c r="U1028">
        <v>18</v>
      </c>
      <c r="V1028">
        <v>0.2</v>
      </c>
      <c r="W1028">
        <v>-0.3</v>
      </c>
      <c r="AB1028">
        <f t="shared" si="21"/>
        <v>2520.9</v>
      </c>
    </row>
    <row r="1029" spans="1:28" x14ac:dyDescent="0.25">
      <c r="A1029" t="s">
        <v>581</v>
      </c>
      <c r="B1029" t="s">
        <v>555</v>
      </c>
      <c r="C1029" s="1">
        <v>0.61947916666666669</v>
      </c>
      <c r="D1029">
        <v>350</v>
      </c>
      <c r="E1029" s="2">
        <v>3.0246747685185187E-2</v>
      </c>
      <c r="F1029" s="1">
        <v>3.0243055555555554E-2</v>
      </c>
      <c r="G1029">
        <v>319</v>
      </c>
      <c r="H1029">
        <v>2613.3200000000002</v>
      </c>
      <c r="I1029">
        <v>0</v>
      </c>
      <c r="J1029" t="s">
        <v>556</v>
      </c>
      <c r="K1029" t="s">
        <v>22</v>
      </c>
      <c r="L1029">
        <v>1</v>
      </c>
      <c r="N1029" t="s">
        <v>23</v>
      </c>
      <c r="O1029" t="s">
        <v>46</v>
      </c>
      <c r="P1029" t="s">
        <v>28</v>
      </c>
      <c r="R1029" t="s">
        <v>26</v>
      </c>
      <c r="AB1029">
        <f t="shared" si="21"/>
        <v>2520.9</v>
      </c>
    </row>
    <row r="1030" spans="1:28" x14ac:dyDescent="0.25">
      <c r="A1030" t="s">
        <v>581</v>
      </c>
      <c r="B1030" t="s">
        <v>555</v>
      </c>
      <c r="C1030" s="1">
        <v>0.61947916666666669</v>
      </c>
      <c r="D1030">
        <v>350</v>
      </c>
      <c r="E1030" s="2">
        <v>3.0246747685185187E-2</v>
      </c>
      <c r="F1030" s="1">
        <v>3.0243055555555554E-2</v>
      </c>
      <c r="G1030">
        <v>319</v>
      </c>
      <c r="H1030">
        <v>2613.3200000000002</v>
      </c>
      <c r="I1030">
        <v>0</v>
      </c>
      <c r="J1030" t="s">
        <v>556</v>
      </c>
      <c r="K1030" t="s">
        <v>22</v>
      </c>
      <c r="L1030">
        <v>1</v>
      </c>
      <c r="N1030" t="s">
        <v>23</v>
      </c>
      <c r="O1030" t="s">
        <v>42</v>
      </c>
      <c r="P1030" t="s">
        <v>28</v>
      </c>
      <c r="R1030" t="s">
        <v>26</v>
      </c>
      <c r="S1030">
        <v>17.5</v>
      </c>
      <c r="T1030">
        <v>17.5</v>
      </c>
      <c r="U1030">
        <v>18</v>
      </c>
      <c r="V1030">
        <v>0</v>
      </c>
      <c r="W1030">
        <v>-0.5</v>
      </c>
      <c r="AB1030">
        <f t="shared" si="21"/>
        <v>2520.9</v>
      </c>
    </row>
    <row r="1031" spans="1:28" x14ac:dyDescent="0.25">
      <c r="A1031" t="s">
        <v>581</v>
      </c>
      <c r="B1031" t="s">
        <v>555</v>
      </c>
      <c r="C1031" s="1">
        <v>0.61947916666666669</v>
      </c>
      <c r="D1031">
        <v>350</v>
      </c>
      <c r="E1031" s="2">
        <v>3.0246747685185187E-2</v>
      </c>
      <c r="F1031" s="1">
        <v>3.0243055555555554E-2</v>
      </c>
      <c r="G1031">
        <v>319</v>
      </c>
      <c r="H1031">
        <v>2613.3200000000002</v>
      </c>
      <c r="I1031">
        <v>0</v>
      </c>
      <c r="J1031" t="s">
        <v>556</v>
      </c>
      <c r="K1031" t="s">
        <v>22</v>
      </c>
      <c r="L1031">
        <v>1</v>
      </c>
      <c r="N1031" t="s">
        <v>23</v>
      </c>
      <c r="O1031" t="s">
        <v>33</v>
      </c>
      <c r="P1031" t="s">
        <v>28</v>
      </c>
      <c r="R1031" t="s">
        <v>26</v>
      </c>
      <c r="AB1031">
        <f t="shared" si="21"/>
        <v>2520.9</v>
      </c>
    </row>
    <row r="1032" spans="1:28" x14ac:dyDescent="0.25">
      <c r="A1032" t="s">
        <v>582</v>
      </c>
      <c r="B1032" t="s">
        <v>555</v>
      </c>
      <c r="C1032" s="1">
        <v>0.62156250000000002</v>
      </c>
      <c r="D1032">
        <v>552</v>
      </c>
      <c r="E1032" s="2">
        <v>3.2332418981481481E-2</v>
      </c>
      <c r="F1032" s="1">
        <v>3.2326388888888884E-2</v>
      </c>
      <c r="G1032">
        <v>521</v>
      </c>
      <c r="H1032">
        <v>2793.52</v>
      </c>
      <c r="I1032">
        <v>0</v>
      </c>
      <c r="J1032" t="s">
        <v>556</v>
      </c>
      <c r="K1032" t="s">
        <v>22</v>
      </c>
      <c r="L1032">
        <v>1</v>
      </c>
      <c r="N1032" t="s">
        <v>23</v>
      </c>
      <c r="O1032" t="s">
        <v>31</v>
      </c>
      <c r="P1032" t="s">
        <v>28</v>
      </c>
      <c r="R1032" t="s">
        <v>26</v>
      </c>
      <c r="S1032">
        <v>17.600000000000001</v>
      </c>
      <c r="T1032">
        <v>17.2</v>
      </c>
      <c r="U1032">
        <v>17.7</v>
      </c>
      <c r="V1032">
        <v>0.4</v>
      </c>
      <c r="W1032">
        <v>-0.1</v>
      </c>
      <c r="AB1032">
        <f t="shared" si="21"/>
        <v>2701.1</v>
      </c>
    </row>
    <row r="1033" spans="1:28" x14ac:dyDescent="0.25">
      <c r="A1033" t="s">
        <v>582</v>
      </c>
      <c r="B1033" t="s">
        <v>555</v>
      </c>
      <c r="C1033" s="1">
        <v>0.62156250000000002</v>
      </c>
      <c r="D1033">
        <v>552</v>
      </c>
      <c r="E1033" s="2">
        <v>3.2332418981481481E-2</v>
      </c>
      <c r="F1033" s="1">
        <v>3.2326388888888884E-2</v>
      </c>
      <c r="G1033">
        <v>521</v>
      </c>
      <c r="H1033">
        <v>2793.52</v>
      </c>
      <c r="I1033">
        <v>0</v>
      </c>
      <c r="J1033" t="s">
        <v>556</v>
      </c>
      <c r="K1033" t="s">
        <v>22</v>
      </c>
      <c r="L1033">
        <v>1</v>
      </c>
      <c r="N1033" t="s">
        <v>23</v>
      </c>
      <c r="O1033" t="s">
        <v>24</v>
      </c>
      <c r="P1033" t="s">
        <v>28</v>
      </c>
      <c r="R1033" t="s">
        <v>26</v>
      </c>
      <c r="AB1033">
        <f t="shared" si="21"/>
        <v>2701.1</v>
      </c>
    </row>
    <row r="1034" spans="1:28" x14ac:dyDescent="0.25">
      <c r="A1034" t="s">
        <v>582</v>
      </c>
      <c r="B1034" t="s">
        <v>555</v>
      </c>
      <c r="C1034" s="1">
        <v>0.62156250000000002</v>
      </c>
      <c r="D1034">
        <v>552</v>
      </c>
      <c r="E1034" s="2">
        <v>3.2332418981481481E-2</v>
      </c>
      <c r="F1034" s="1">
        <v>3.2326388888888884E-2</v>
      </c>
      <c r="G1034">
        <v>521</v>
      </c>
      <c r="H1034">
        <v>2793.52</v>
      </c>
      <c r="I1034">
        <v>0</v>
      </c>
      <c r="J1034" t="s">
        <v>556</v>
      </c>
      <c r="K1034" t="s">
        <v>22</v>
      </c>
      <c r="L1034">
        <v>1</v>
      </c>
      <c r="N1034" t="s">
        <v>23</v>
      </c>
      <c r="O1034" t="s">
        <v>46</v>
      </c>
      <c r="P1034" t="s">
        <v>28</v>
      </c>
      <c r="R1034" t="s">
        <v>26</v>
      </c>
      <c r="S1034">
        <v>17.600000000000001</v>
      </c>
      <c r="T1034">
        <v>17.2</v>
      </c>
      <c r="U1034">
        <v>17.7</v>
      </c>
      <c r="V1034">
        <v>0.4</v>
      </c>
      <c r="W1034">
        <v>-0.1</v>
      </c>
      <c r="AB1034">
        <f t="shared" si="21"/>
        <v>2701.1</v>
      </c>
    </row>
    <row r="1035" spans="1:28" x14ac:dyDescent="0.25">
      <c r="A1035" t="s">
        <v>583</v>
      </c>
      <c r="B1035" t="s">
        <v>555</v>
      </c>
      <c r="C1035" s="1">
        <v>0.6236342592592593</v>
      </c>
      <c r="D1035">
        <v>887</v>
      </c>
      <c r="E1035" s="2">
        <v>3.440805555555556E-2</v>
      </c>
      <c r="F1035" s="1">
        <v>3.4398148148148143E-2</v>
      </c>
      <c r="G1035">
        <v>856</v>
      </c>
      <c r="H1035">
        <v>2972.86</v>
      </c>
      <c r="I1035">
        <v>0</v>
      </c>
      <c r="J1035" t="s">
        <v>556</v>
      </c>
      <c r="K1035" t="s">
        <v>22</v>
      </c>
      <c r="L1035">
        <v>1</v>
      </c>
      <c r="N1035" t="s">
        <v>23</v>
      </c>
      <c r="O1035" t="s">
        <v>31</v>
      </c>
      <c r="P1035" t="s">
        <v>28</v>
      </c>
      <c r="R1035" t="s">
        <v>26</v>
      </c>
      <c r="AB1035">
        <f t="shared" si="21"/>
        <v>2880.44</v>
      </c>
    </row>
    <row r="1036" spans="1:28" x14ac:dyDescent="0.25">
      <c r="A1036" t="s">
        <v>583</v>
      </c>
      <c r="B1036" t="s">
        <v>555</v>
      </c>
      <c r="C1036" s="1">
        <v>0.6236342592592593</v>
      </c>
      <c r="D1036">
        <v>887</v>
      </c>
      <c r="E1036" s="2">
        <v>3.440805555555556E-2</v>
      </c>
      <c r="F1036" s="1">
        <v>3.4398148148148143E-2</v>
      </c>
      <c r="G1036">
        <v>856</v>
      </c>
      <c r="H1036">
        <v>2972.86</v>
      </c>
      <c r="I1036">
        <v>0</v>
      </c>
      <c r="J1036" t="s">
        <v>556</v>
      </c>
      <c r="K1036" t="s">
        <v>22</v>
      </c>
      <c r="L1036">
        <v>1</v>
      </c>
      <c r="N1036" t="s">
        <v>23</v>
      </c>
      <c r="O1036" t="s">
        <v>24</v>
      </c>
      <c r="P1036" t="s">
        <v>28</v>
      </c>
      <c r="R1036" t="s">
        <v>26</v>
      </c>
      <c r="S1036">
        <v>18.3</v>
      </c>
      <c r="T1036">
        <v>17.3</v>
      </c>
      <c r="U1036">
        <v>17.8</v>
      </c>
      <c r="V1036">
        <v>1</v>
      </c>
      <c r="W1036">
        <v>0.5</v>
      </c>
      <c r="AB1036">
        <f t="shared" si="21"/>
        <v>2880.44</v>
      </c>
    </row>
    <row r="1037" spans="1:28" x14ac:dyDescent="0.25">
      <c r="A1037" t="s">
        <v>583</v>
      </c>
      <c r="B1037" t="s">
        <v>555</v>
      </c>
      <c r="C1037" s="1">
        <v>0.6236342592592593</v>
      </c>
      <c r="D1037">
        <v>887</v>
      </c>
      <c r="E1037" s="2">
        <v>3.440805555555556E-2</v>
      </c>
      <c r="F1037" s="1">
        <v>3.4398148148148143E-2</v>
      </c>
      <c r="G1037">
        <v>856</v>
      </c>
      <c r="H1037">
        <v>2972.86</v>
      </c>
      <c r="I1037">
        <v>0</v>
      </c>
      <c r="J1037" t="s">
        <v>556</v>
      </c>
      <c r="K1037" t="s">
        <v>22</v>
      </c>
      <c r="L1037">
        <v>1</v>
      </c>
      <c r="N1037" t="s">
        <v>23</v>
      </c>
      <c r="O1037" t="s">
        <v>46</v>
      </c>
      <c r="P1037" t="s">
        <v>28</v>
      </c>
      <c r="R1037" t="s">
        <v>26</v>
      </c>
      <c r="S1037">
        <v>18.100000000000001</v>
      </c>
      <c r="T1037">
        <v>17.3</v>
      </c>
      <c r="U1037">
        <v>17.8</v>
      </c>
      <c r="V1037">
        <v>0.8</v>
      </c>
      <c r="W1037">
        <v>0.3</v>
      </c>
      <c r="AB1037">
        <f t="shared" si="21"/>
        <v>2880.44</v>
      </c>
    </row>
    <row r="1038" spans="1:28" x14ac:dyDescent="0.25">
      <c r="A1038" t="s">
        <v>583</v>
      </c>
      <c r="B1038" t="s">
        <v>555</v>
      </c>
      <c r="C1038" s="1">
        <v>0.6236342592592593</v>
      </c>
      <c r="D1038">
        <v>887</v>
      </c>
      <c r="E1038" s="2">
        <v>3.440805555555556E-2</v>
      </c>
      <c r="F1038" s="1">
        <v>3.4398148148148143E-2</v>
      </c>
      <c r="G1038">
        <v>856</v>
      </c>
      <c r="H1038">
        <v>2972.86</v>
      </c>
      <c r="I1038">
        <v>0</v>
      </c>
      <c r="J1038" t="s">
        <v>556</v>
      </c>
      <c r="K1038" t="s">
        <v>22</v>
      </c>
      <c r="L1038">
        <v>1</v>
      </c>
      <c r="N1038" t="s">
        <v>23</v>
      </c>
      <c r="O1038" t="s">
        <v>42</v>
      </c>
      <c r="P1038" t="s">
        <v>28</v>
      </c>
      <c r="R1038" t="s">
        <v>26</v>
      </c>
      <c r="S1038">
        <v>17.2</v>
      </c>
      <c r="T1038">
        <v>17.3</v>
      </c>
      <c r="U1038">
        <v>17.8</v>
      </c>
      <c r="V1038">
        <v>-0.1</v>
      </c>
      <c r="W1038">
        <v>-0.6</v>
      </c>
      <c r="AB1038">
        <f t="shared" si="21"/>
        <v>2880.44</v>
      </c>
    </row>
    <row r="1039" spans="1:28" x14ac:dyDescent="0.25">
      <c r="A1039" t="s">
        <v>583</v>
      </c>
      <c r="B1039" t="s">
        <v>555</v>
      </c>
      <c r="C1039" s="1">
        <v>0.6236342592592593</v>
      </c>
      <c r="D1039">
        <v>887</v>
      </c>
      <c r="E1039" s="2">
        <v>3.440805555555556E-2</v>
      </c>
      <c r="F1039" s="1">
        <v>3.4398148148148143E-2</v>
      </c>
      <c r="G1039">
        <v>856</v>
      </c>
      <c r="H1039">
        <v>2972.86</v>
      </c>
      <c r="I1039">
        <v>0</v>
      </c>
      <c r="J1039" t="s">
        <v>556</v>
      </c>
      <c r="K1039" t="s">
        <v>22</v>
      </c>
      <c r="L1039">
        <v>1</v>
      </c>
      <c r="N1039" t="s">
        <v>23</v>
      </c>
      <c r="O1039" t="s">
        <v>33</v>
      </c>
      <c r="P1039" t="s">
        <v>28</v>
      </c>
      <c r="R1039" t="s">
        <v>26</v>
      </c>
      <c r="S1039">
        <v>17.7</v>
      </c>
      <c r="T1039">
        <v>17.3</v>
      </c>
      <c r="U1039">
        <v>17.8</v>
      </c>
      <c r="V1039">
        <v>0.4</v>
      </c>
      <c r="W1039">
        <v>-0.1</v>
      </c>
      <c r="AB1039">
        <f t="shared" si="21"/>
        <v>2880.44</v>
      </c>
    </row>
    <row r="1040" spans="1:28" x14ac:dyDescent="0.25">
      <c r="A1040" t="s">
        <v>584</v>
      </c>
      <c r="B1040" t="s">
        <v>555</v>
      </c>
      <c r="C1040" s="1">
        <v>0.62572916666666667</v>
      </c>
      <c r="D1040">
        <v>22</v>
      </c>
      <c r="E1040" s="2">
        <v>3.6492962962962963E-2</v>
      </c>
      <c r="F1040" s="1">
        <v>3.6481481481481483E-2</v>
      </c>
      <c r="G1040">
        <v>992</v>
      </c>
      <c r="H1040">
        <v>3152.99</v>
      </c>
      <c r="I1040">
        <v>0</v>
      </c>
      <c r="J1040" t="s">
        <v>556</v>
      </c>
      <c r="K1040" t="s">
        <v>22</v>
      </c>
      <c r="L1040">
        <v>1</v>
      </c>
      <c r="N1040" t="s">
        <v>23</v>
      </c>
      <c r="O1040" t="s">
        <v>31</v>
      </c>
      <c r="P1040" t="s">
        <v>28</v>
      </c>
      <c r="R1040" t="s">
        <v>26</v>
      </c>
      <c r="AB1040">
        <f t="shared" si="21"/>
        <v>3060.5699999999997</v>
      </c>
    </row>
    <row r="1041" spans="1:28" x14ac:dyDescent="0.25">
      <c r="A1041" t="s">
        <v>584</v>
      </c>
      <c r="B1041" t="s">
        <v>555</v>
      </c>
      <c r="C1041" s="1">
        <v>0.62572916666666667</v>
      </c>
      <c r="D1041">
        <v>22</v>
      </c>
      <c r="E1041" s="2">
        <v>3.6492962962962963E-2</v>
      </c>
      <c r="F1041" s="1">
        <v>3.6481481481481483E-2</v>
      </c>
      <c r="G1041">
        <v>992</v>
      </c>
      <c r="H1041">
        <v>3152.99</v>
      </c>
      <c r="I1041">
        <v>0</v>
      </c>
      <c r="J1041" t="s">
        <v>556</v>
      </c>
      <c r="K1041" t="s">
        <v>22</v>
      </c>
      <c r="L1041">
        <v>1</v>
      </c>
      <c r="N1041" t="s">
        <v>23</v>
      </c>
      <c r="O1041" t="s">
        <v>46</v>
      </c>
      <c r="P1041" t="s">
        <v>28</v>
      </c>
      <c r="R1041" t="s">
        <v>26</v>
      </c>
      <c r="S1041">
        <v>17.7</v>
      </c>
      <c r="T1041">
        <v>17.2</v>
      </c>
      <c r="U1041">
        <v>17.600000000000001</v>
      </c>
      <c r="V1041">
        <v>0.5</v>
      </c>
      <c r="W1041">
        <v>0.1</v>
      </c>
      <c r="AB1041">
        <f t="shared" si="21"/>
        <v>3060.5699999999997</v>
      </c>
    </row>
    <row r="1042" spans="1:28" x14ac:dyDescent="0.25">
      <c r="A1042" t="s">
        <v>584</v>
      </c>
      <c r="B1042" t="s">
        <v>555</v>
      </c>
      <c r="C1042" s="1">
        <v>0.62572916666666667</v>
      </c>
      <c r="D1042">
        <v>22</v>
      </c>
      <c r="E1042" s="2">
        <v>3.6492962962962963E-2</v>
      </c>
      <c r="F1042" s="1">
        <v>3.6481481481481483E-2</v>
      </c>
      <c r="G1042">
        <v>992</v>
      </c>
      <c r="H1042">
        <v>3152.99</v>
      </c>
      <c r="I1042">
        <v>0</v>
      </c>
      <c r="J1042" t="s">
        <v>556</v>
      </c>
      <c r="K1042" t="s">
        <v>22</v>
      </c>
      <c r="L1042">
        <v>1</v>
      </c>
      <c r="N1042" t="s">
        <v>23</v>
      </c>
      <c r="O1042" t="s">
        <v>42</v>
      </c>
      <c r="P1042" t="s">
        <v>28</v>
      </c>
      <c r="R1042" t="s">
        <v>26</v>
      </c>
      <c r="S1042">
        <v>17.2</v>
      </c>
      <c r="T1042">
        <v>17.2</v>
      </c>
      <c r="U1042">
        <v>17.600000000000001</v>
      </c>
      <c r="V1042">
        <v>0</v>
      </c>
      <c r="W1042">
        <v>-0.4</v>
      </c>
      <c r="AB1042">
        <f t="shared" si="21"/>
        <v>3060.5699999999997</v>
      </c>
    </row>
    <row r="1043" spans="1:28" x14ac:dyDescent="0.25">
      <c r="A1043" t="s">
        <v>584</v>
      </c>
      <c r="B1043" t="s">
        <v>555</v>
      </c>
      <c r="C1043" s="1">
        <v>0.62572916666666667</v>
      </c>
      <c r="D1043">
        <v>22</v>
      </c>
      <c r="E1043" s="2">
        <v>3.6492962962962963E-2</v>
      </c>
      <c r="F1043" s="1">
        <v>3.6481481481481483E-2</v>
      </c>
      <c r="G1043">
        <v>992</v>
      </c>
      <c r="H1043">
        <v>3152.99</v>
      </c>
      <c r="I1043">
        <v>0</v>
      </c>
      <c r="J1043" t="s">
        <v>556</v>
      </c>
      <c r="K1043" t="s">
        <v>22</v>
      </c>
      <c r="L1043">
        <v>1</v>
      </c>
      <c r="N1043" t="s">
        <v>23</v>
      </c>
      <c r="O1043" t="s">
        <v>33</v>
      </c>
      <c r="P1043" t="s">
        <v>28</v>
      </c>
      <c r="R1043" t="s">
        <v>26</v>
      </c>
      <c r="S1043">
        <v>16.8</v>
      </c>
      <c r="T1043">
        <v>17.2</v>
      </c>
      <c r="U1043">
        <v>17.600000000000001</v>
      </c>
      <c r="V1043">
        <v>-0.4</v>
      </c>
      <c r="W1043">
        <v>-0.8</v>
      </c>
      <c r="AB1043">
        <f t="shared" si="21"/>
        <v>3060.5699999999997</v>
      </c>
    </row>
    <row r="1044" spans="1:28" x14ac:dyDescent="0.25">
      <c r="A1044" t="s">
        <v>585</v>
      </c>
      <c r="B1044" t="s">
        <v>555</v>
      </c>
      <c r="C1044" s="1">
        <v>0.6278125</v>
      </c>
      <c r="D1044">
        <v>225</v>
      </c>
      <c r="E1044" s="2">
        <v>3.857863425925926E-2</v>
      </c>
      <c r="F1044" s="1">
        <v>3.8576388888888889E-2</v>
      </c>
      <c r="G1044">
        <v>194</v>
      </c>
      <c r="H1044">
        <v>3333.19</v>
      </c>
      <c r="I1044">
        <v>0</v>
      </c>
      <c r="J1044" t="s">
        <v>556</v>
      </c>
      <c r="K1044" t="s">
        <v>22</v>
      </c>
      <c r="L1044">
        <v>1</v>
      </c>
      <c r="N1044" t="s">
        <v>23</v>
      </c>
      <c r="O1044" t="s">
        <v>31</v>
      </c>
      <c r="P1044" t="s">
        <v>28</v>
      </c>
      <c r="R1044" t="s">
        <v>26</v>
      </c>
      <c r="AB1044">
        <f t="shared" si="21"/>
        <v>3240.77</v>
      </c>
    </row>
    <row r="1045" spans="1:28" x14ac:dyDescent="0.25">
      <c r="A1045" t="s">
        <v>585</v>
      </c>
      <c r="B1045" t="s">
        <v>555</v>
      </c>
      <c r="C1045" s="1">
        <v>0.6278125</v>
      </c>
      <c r="D1045">
        <v>225</v>
      </c>
      <c r="E1045" s="2">
        <v>3.857863425925926E-2</v>
      </c>
      <c r="F1045" s="1">
        <v>3.8576388888888889E-2</v>
      </c>
      <c r="G1045">
        <v>194</v>
      </c>
      <c r="H1045">
        <v>3333.19</v>
      </c>
      <c r="I1045">
        <v>0</v>
      </c>
      <c r="J1045" t="s">
        <v>556</v>
      </c>
      <c r="K1045" t="s">
        <v>22</v>
      </c>
      <c r="L1045">
        <v>1</v>
      </c>
      <c r="N1045" t="s">
        <v>23</v>
      </c>
      <c r="O1045" t="s">
        <v>46</v>
      </c>
      <c r="P1045" t="s">
        <v>28</v>
      </c>
      <c r="R1045" t="s">
        <v>26</v>
      </c>
      <c r="S1045">
        <v>17.899999999999999</v>
      </c>
      <c r="T1045">
        <v>17.2</v>
      </c>
      <c r="U1045">
        <v>17.7</v>
      </c>
      <c r="V1045">
        <v>0.7</v>
      </c>
      <c r="W1045">
        <v>0.2</v>
      </c>
      <c r="AB1045">
        <f t="shared" si="21"/>
        <v>3240.77</v>
      </c>
    </row>
    <row r="1046" spans="1:28" x14ac:dyDescent="0.25">
      <c r="A1046" t="s">
        <v>585</v>
      </c>
      <c r="B1046" t="s">
        <v>555</v>
      </c>
      <c r="C1046" s="1">
        <v>0.6278125</v>
      </c>
      <c r="D1046">
        <v>225</v>
      </c>
      <c r="E1046" s="2">
        <v>3.857863425925926E-2</v>
      </c>
      <c r="F1046" s="1">
        <v>3.8576388888888889E-2</v>
      </c>
      <c r="G1046">
        <v>194</v>
      </c>
      <c r="H1046">
        <v>3333.19</v>
      </c>
      <c r="I1046">
        <v>0</v>
      </c>
      <c r="J1046" t="s">
        <v>556</v>
      </c>
      <c r="K1046" t="s">
        <v>22</v>
      </c>
      <c r="L1046">
        <v>1</v>
      </c>
      <c r="N1046" t="s">
        <v>23</v>
      </c>
      <c r="O1046" t="s">
        <v>42</v>
      </c>
      <c r="P1046" t="s">
        <v>28</v>
      </c>
      <c r="R1046" t="s">
        <v>26</v>
      </c>
      <c r="S1046">
        <v>16.8</v>
      </c>
      <c r="T1046">
        <v>17.2</v>
      </c>
      <c r="U1046">
        <v>17.7</v>
      </c>
      <c r="V1046">
        <v>-0.4</v>
      </c>
      <c r="W1046">
        <v>-0.9</v>
      </c>
      <c r="AB1046">
        <f t="shared" si="21"/>
        <v>3240.77</v>
      </c>
    </row>
    <row r="1047" spans="1:28" x14ac:dyDescent="0.25">
      <c r="A1047" t="s">
        <v>585</v>
      </c>
      <c r="B1047" t="s">
        <v>555</v>
      </c>
      <c r="C1047" s="1">
        <v>0.6278125</v>
      </c>
      <c r="D1047">
        <v>225</v>
      </c>
      <c r="E1047" s="2">
        <v>3.857863425925926E-2</v>
      </c>
      <c r="F1047" s="1">
        <v>3.8576388888888889E-2</v>
      </c>
      <c r="G1047">
        <v>194</v>
      </c>
      <c r="H1047">
        <v>3333.19</v>
      </c>
      <c r="I1047">
        <v>0</v>
      </c>
      <c r="J1047" t="s">
        <v>556</v>
      </c>
      <c r="K1047" t="s">
        <v>22</v>
      </c>
      <c r="L1047">
        <v>1</v>
      </c>
      <c r="N1047" t="s">
        <v>23</v>
      </c>
      <c r="O1047" t="s">
        <v>33</v>
      </c>
      <c r="P1047" t="s">
        <v>28</v>
      </c>
      <c r="R1047" t="s">
        <v>26</v>
      </c>
      <c r="S1047">
        <v>17.8</v>
      </c>
      <c r="T1047">
        <v>17.2</v>
      </c>
      <c r="U1047">
        <v>17.7</v>
      </c>
      <c r="V1047">
        <v>0.6</v>
      </c>
      <c r="W1047">
        <v>0.1</v>
      </c>
      <c r="AB1047">
        <f t="shared" si="21"/>
        <v>3240.77</v>
      </c>
    </row>
    <row r="1048" spans="1:28" x14ac:dyDescent="0.25">
      <c r="A1048" t="s">
        <v>586</v>
      </c>
      <c r="B1048" t="s">
        <v>555</v>
      </c>
      <c r="C1048" s="1">
        <v>0.62989583333333332</v>
      </c>
      <c r="D1048">
        <v>394</v>
      </c>
      <c r="E1048" s="2">
        <v>4.0663923611111111E-2</v>
      </c>
      <c r="F1048" s="1">
        <v>4.0659722222222222E-2</v>
      </c>
      <c r="G1048">
        <v>363</v>
      </c>
      <c r="H1048">
        <v>3513.36</v>
      </c>
      <c r="I1048">
        <v>0</v>
      </c>
      <c r="J1048" t="s">
        <v>556</v>
      </c>
      <c r="K1048" t="s">
        <v>22</v>
      </c>
      <c r="L1048">
        <v>1</v>
      </c>
      <c r="N1048" t="s">
        <v>23</v>
      </c>
      <c r="O1048" t="s">
        <v>31</v>
      </c>
      <c r="P1048" t="s">
        <v>28</v>
      </c>
      <c r="R1048" t="s">
        <v>26</v>
      </c>
      <c r="S1048">
        <v>17.600000000000001</v>
      </c>
      <c r="T1048">
        <v>17.2</v>
      </c>
      <c r="U1048">
        <v>17.7</v>
      </c>
      <c r="V1048">
        <v>0.4</v>
      </c>
      <c r="W1048">
        <v>-0.1</v>
      </c>
      <c r="AB1048">
        <f t="shared" si="21"/>
        <v>3420.94</v>
      </c>
    </row>
    <row r="1049" spans="1:28" x14ac:dyDescent="0.25">
      <c r="A1049" t="s">
        <v>586</v>
      </c>
      <c r="B1049" t="s">
        <v>555</v>
      </c>
      <c r="C1049" s="1">
        <v>0.62989583333333332</v>
      </c>
      <c r="D1049">
        <v>394</v>
      </c>
      <c r="E1049" s="2">
        <v>4.0663923611111111E-2</v>
      </c>
      <c r="F1049" s="1">
        <v>4.0659722222222222E-2</v>
      </c>
      <c r="G1049">
        <v>363</v>
      </c>
      <c r="H1049">
        <v>3513.36</v>
      </c>
      <c r="I1049">
        <v>0</v>
      </c>
      <c r="J1049" t="s">
        <v>556</v>
      </c>
      <c r="K1049" t="s">
        <v>22</v>
      </c>
      <c r="L1049">
        <v>1</v>
      </c>
      <c r="N1049" t="s">
        <v>23</v>
      </c>
      <c r="O1049" t="s">
        <v>46</v>
      </c>
      <c r="P1049" t="s">
        <v>28</v>
      </c>
      <c r="R1049" t="s">
        <v>26</v>
      </c>
      <c r="AB1049">
        <f t="shared" si="21"/>
        <v>3420.94</v>
      </c>
    </row>
    <row r="1050" spans="1:28" x14ac:dyDescent="0.25">
      <c r="A1050" t="s">
        <v>586</v>
      </c>
      <c r="B1050" t="s">
        <v>555</v>
      </c>
      <c r="C1050" s="1">
        <v>0.62989583333333332</v>
      </c>
      <c r="D1050">
        <v>394</v>
      </c>
      <c r="E1050" s="2">
        <v>4.0663923611111111E-2</v>
      </c>
      <c r="F1050" s="1">
        <v>4.0659722222222222E-2</v>
      </c>
      <c r="G1050">
        <v>363</v>
      </c>
      <c r="H1050">
        <v>3513.36</v>
      </c>
      <c r="I1050">
        <v>0</v>
      </c>
      <c r="J1050" t="s">
        <v>556</v>
      </c>
      <c r="K1050" t="s">
        <v>22</v>
      </c>
      <c r="L1050">
        <v>1</v>
      </c>
      <c r="N1050" t="s">
        <v>23</v>
      </c>
      <c r="O1050" t="s">
        <v>33</v>
      </c>
      <c r="P1050" t="s">
        <v>28</v>
      </c>
      <c r="R1050" t="s">
        <v>26</v>
      </c>
      <c r="S1050">
        <v>17.7</v>
      </c>
      <c r="T1050">
        <v>17.2</v>
      </c>
      <c r="U1050">
        <v>17.7</v>
      </c>
      <c r="V1050">
        <v>0.5</v>
      </c>
      <c r="W1050">
        <v>0</v>
      </c>
      <c r="AB1050">
        <f t="shared" si="21"/>
        <v>3420.94</v>
      </c>
    </row>
    <row r="1051" spans="1:28" x14ac:dyDescent="0.25">
      <c r="A1051" t="s">
        <v>587</v>
      </c>
      <c r="B1051" t="s">
        <v>555</v>
      </c>
      <c r="C1051" s="1">
        <v>0.63197916666666665</v>
      </c>
      <c r="D1051">
        <v>296</v>
      </c>
      <c r="E1051" s="2">
        <v>4.2746122685185184E-2</v>
      </c>
      <c r="F1051" s="1">
        <v>4.2743055555555555E-2</v>
      </c>
      <c r="G1051">
        <v>265</v>
      </c>
      <c r="H1051">
        <v>3693.27</v>
      </c>
      <c r="I1051">
        <v>0</v>
      </c>
      <c r="J1051" t="s">
        <v>556</v>
      </c>
      <c r="K1051" t="s">
        <v>22</v>
      </c>
      <c r="L1051">
        <v>1</v>
      </c>
      <c r="N1051" t="s">
        <v>23</v>
      </c>
      <c r="O1051" t="s">
        <v>31</v>
      </c>
      <c r="P1051" t="s">
        <v>28</v>
      </c>
      <c r="R1051" t="s">
        <v>26</v>
      </c>
      <c r="AB1051">
        <f t="shared" si="21"/>
        <v>3600.85</v>
      </c>
    </row>
    <row r="1052" spans="1:28" x14ac:dyDescent="0.25">
      <c r="A1052" t="s">
        <v>587</v>
      </c>
      <c r="B1052" t="s">
        <v>555</v>
      </c>
      <c r="C1052" s="1">
        <v>0.63197916666666665</v>
      </c>
      <c r="D1052">
        <v>296</v>
      </c>
      <c r="E1052" s="2">
        <v>4.2746122685185184E-2</v>
      </c>
      <c r="F1052" s="1">
        <v>4.2743055555555555E-2</v>
      </c>
      <c r="G1052">
        <v>265</v>
      </c>
      <c r="H1052">
        <v>3693.27</v>
      </c>
      <c r="I1052">
        <v>0</v>
      </c>
      <c r="J1052" t="s">
        <v>556</v>
      </c>
      <c r="K1052" t="s">
        <v>22</v>
      </c>
      <c r="L1052">
        <v>1</v>
      </c>
      <c r="N1052" t="s">
        <v>23</v>
      </c>
      <c r="O1052" t="s">
        <v>46</v>
      </c>
      <c r="P1052" t="s">
        <v>28</v>
      </c>
      <c r="R1052" t="s">
        <v>26</v>
      </c>
      <c r="AB1052">
        <f t="shared" si="21"/>
        <v>3600.85</v>
      </c>
    </row>
    <row r="1053" spans="1:28" x14ac:dyDescent="0.25">
      <c r="A1053" t="s">
        <v>587</v>
      </c>
      <c r="B1053" t="s">
        <v>555</v>
      </c>
      <c r="C1053" s="1">
        <v>0.63197916666666665</v>
      </c>
      <c r="D1053">
        <v>296</v>
      </c>
      <c r="E1053" s="2">
        <v>4.2746122685185184E-2</v>
      </c>
      <c r="F1053" s="1">
        <v>4.2743055555555555E-2</v>
      </c>
      <c r="G1053">
        <v>265</v>
      </c>
      <c r="H1053">
        <v>3693.27</v>
      </c>
      <c r="I1053">
        <v>0</v>
      </c>
      <c r="J1053" t="s">
        <v>556</v>
      </c>
      <c r="K1053" t="s">
        <v>22</v>
      </c>
      <c r="L1053">
        <v>1</v>
      </c>
      <c r="N1053" t="s">
        <v>23</v>
      </c>
      <c r="O1053" t="s">
        <v>33</v>
      </c>
      <c r="P1053" t="s">
        <v>28</v>
      </c>
      <c r="R1053" t="s">
        <v>26</v>
      </c>
      <c r="S1053">
        <v>17.5</v>
      </c>
      <c r="T1053">
        <v>17.100000000000001</v>
      </c>
      <c r="U1053">
        <v>17.5</v>
      </c>
      <c r="V1053">
        <v>0.4</v>
      </c>
      <c r="W1053">
        <v>0</v>
      </c>
      <c r="AB1053">
        <f t="shared" si="21"/>
        <v>3600.85</v>
      </c>
    </row>
    <row r="1054" spans="1:28" x14ac:dyDescent="0.25">
      <c r="A1054" t="s">
        <v>588</v>
      </c>
      <c r="B1054" t="s">
        <v>555</v>
      </c>
      <c r="C1054" s="1">
        <v>0.63406249999999997</v>
      </c>
      <c r="D1054">
        <v>31</v>
      </c>
      <c r="E1054" s="2">
        <v>4.4826388888888895E-2</v>
      </c>
      <c r="F1054" s="1">
        <v>4.4826388888888895E-2</v>
      </c>
      <c r="G1054">
        <v>0</v>
      </c>
      <c r="H1054">
        <v>3873</v>
      </c>
      <c r="I1054">
        <v>0</v>
      </c>
      <c r="J1054" t="s">
        <v>556</v>
      </c>
      <c r="K1054" t="s">
        <v>22</v>
      </c>
      <c r="L1054">
        <v>1</v>
      </c>
      <c r="N1054" t="s">
        <v>23</v>
      </c>
      <c r="O1054" t="s">
        <v>31</v>
      </c>
      <c r="P1054" t="s">
        <v>28</v>
      </c>
      <c r="R1054" t="s">
        <v>26</v>
      </c>
      <c r="S1054">
        <v>17.5</v>
      </c>
      <c r="T1054">
        <v>17.100000000000001</v>
      </c>
      <c r="U1054">
        <v>17.5</v>
      </c>
      <c r="V1054">
        <v>0.4</v>
      </c>
      <c r="W1054">
        <v>0</v>
      </c>
      <c r="AB1054">
        <f t="shared" si="21"/>
        <v>3780.58</v>
      </c>
    </row>
    <row r="1055" spans="1:28" x14ac:dyDescent="0.25">
      <c r="A1055" t="s">
        <v>588</v>
      </c>
      <c r="B1055" t="s">
        <v>555</v>
      </c>
      <c r="C1055" s="1">
        <v>0.63406249999999997</v>
      </c>
      <c r="D1055">
        <v>31</v>
      </c>
      <c r="E1055" s="2">
        <v>4.4826388888888895E-2</v>
      </c>
      <c r="F1055" s="1">
        <v>4.4826388888888895E-2</v>
      </c>
      <c r="G1055">
        <v>0</v>
      </c>
      <c r="H1055">
        <v>3873</v>
      </c>
      <c r="I1055">
        <v>0</v>
      </c>
      <c r="J1055" t="s">
        <v>556</v>
      </c>
      <c r="K1055" t="s">
        <v>22</v>
      </c>
      <c r="L1055">
        <v>1</v>
      </c>
      <c r="N1055" t="s">
        <v>23</v>
      </c>
      <c r="O1055" t="s">
        <v>24</v>
      </c>
      <c r="P1055" t="s">
        <v>28</v>
      </c>
      <c r="R1055" t="s">
        <v>26</v>
      </c>
      <c r="AB1055">
        <f t="shared" si="21"/>
        <v>3780.58</v>
      </c>
    </row>
    <row r="1056" spans="1:28" x14ac:dyDescent="0.25">
      <c r="A1056" t="s">
        <v>588</v>
      </c>
      <c r="B1056" t="s">
        <v>555</v>
      </c>
      <c r="C1056" s="1">
        <v>0.63406249999999997</v>
      </c>
      <c r="D1056">
        <v>31</v>
      </c>
      <c r="E1056" s="2">
        <v>4.4826388888888895E-2</v>
      </c>
      <c r="F1056" s="1">
        <v>4.4826388888888895E-2</v>
      </c>
      <c r="G1056">
        <v>0</v>
      </c>
      <c r="H1056">
        <v>3873</v>
      </c>
      <c r="I1056">
        <v>0</v>
      </c>
      <c r="J1056" t="s">
        <v>556</v>
      </c>
      <c r="K1056" t="s">
        <v>22</v>
      </c>
      <c r="L1056">
        <v>1</v>
      </c>
      <c r="N1056" t="s">
        <v>23</v>
      </c>
      <c r="O1056" t="s">
        <v>46</v>
      </c>
      <c r="P1056" t="s">
        <v>28</v>
      </c>
      <c r="R1056" t="s">
        <v>26</v>
      </c>
      <c r="S1056">
        <v>17.8</v>
      </c>
      <c r="T1056">
        <v>17.100000000000001</v>
      </c>
      <c r="U1056">
        <v>17.5</v>
      </c>
      <c r="V1056">
        <v>0.7</v>
      </c>
      <c r="W1056">
        <v>0.3</v>
      </c>
      <c r="AB1056">
        <f t="shared" si="21"/>
        <v>3780.58</v>
      </c>
    </row>
    <row r="1057" spans="1:28" x14ac:dyDescent="0.25">
      <c r="A1057" t="s">
        <v>588</v>
      </c>
      <c r="B1057" t="s">
        <v>555</v>
      </c>
      <c r="C1057" s="1">
        <v>0.63406249999999997</v>
      </c>
      <c r="D1057">
        <v>31</v>
      </c>
      <c r="E1057" s="2">
        <v>4.4826388888888895E-2</v>
      </c>
      <c r="F1057" s="1">
        <v>4.4826388888888895E-2</v>
      </c>
      <c r="G1057">
        <v>0</v>
      </c>
      <c r="H1057">
        <v>3873</v>
      </c>
      <c r="I1057">
        <v>0</v>
      </c>
      <c r="J1057" t="s">
        <v>556</v>
      </c>
      <c r="K1057" t="s">
        <v>22</v>
      </c>
      <c r="L1057">
        <v>1</v>
      </c>
      <c r="N1057" t="s">
        <v>23</v>
      </c>
      <c r="O1057" t="s">
        <v>42</v>
      </c>
      <c r="P1057" t="s">
        <v>28</v>
      </c>
      <c r="R1057" t="s">
        <v>26</v>
      </c>
      <c r="S1057">
        <v>17</v>
      </c>
      <c r="T1057">
        <v>17.100000000000001</v>
      </c>
      <c r="U1057">
        <v>17.5</v>
      </c>
      <c r="V1057">
        <v>-0.1</v>
      </c>
      <c r="W1057">
        <v>-0.5</v>
      </c>
      <c r="AB1057">
        <f t="shared" si="21"/>
        <v>3780.58</v>
      </c>
    </row>
    <row r="1058" spans="1:28" x14ac:dyDescent="0.25">
      <c r="A1058" t="s">
        <v>588</v>
      </c>
      <c r="B1058" t="s">
        <v>555</v>
      </c>
      <c r="C1058" s="1">
        <v>0.63406249999999997</v>
      </c>
      <c r="D1058">
        <v>31</v>
      </c>
      <c r="E1058" s="2">
        <v>4.4826388888888895E-2</v>
      </c>
      <c r="F1058" s="1">
        <v>4.4826388888888895E-2</v>
      </c>
      <c r="G1058">
        <v>0</v>
      </c>
      <c r="H1058">
        <v>3873</v>
      </c>
      <c r="I1058">
        <v>0</v>
      </c>
      <c r="J1058" t="s">
        <v>556</v>
      </c>
      <c r="K1058" t="s">
        <v>22</v>
      </c>
      <c r="L1058">
        <v>1</v>
      </c>
      <c r="N1058" t="s">
        <v>23</v>
      </c>
      <c r="O1058" t="s">
        <v>33</v>
      </c>
      <c r="P1058" t="s">
        <v>28</v>
      </c>
      <c r="R1058" t="s">
        <v>26</v>
      </c>
      <c r="S1058">
        <v>17.899999999999999</v>
      </c>
      <c r="T1058">
        <v>17.100000000000001</v>
      </c>
      <c r="U1058">
        <v>17.5</v>
      </c>
      <c r="V1058">
        <v>0.8</v>
      </c>
      <c r="W1058">
        <v>0.4</v>
      </c>
      <c r="AB1058">
        <f t="shared" si="21"/>
        <v>3780.58</v>
      </c>
    </row>
    <row r="1059" spans="1:28" x14ac:dyDescent="0.25">
      <c r="A1059" t="s">
        <v>589</v>
      </c>
      <c r="B1059" t="s">
        <v>555</v>
      </c>
      <c r="C1059" s="1">
        <v>0.63613425925925926</v>
      </c>
      <c r="D1059">
        <v>499</v>
      </c>
      <c r="E1059" s="2">
        <v>4.6903564814814815E-2</v>
      </c>
      <c r="F1059" s="1">
        <v>4.6898148148148154E-2</v>
      </c>
      <c r="G1059">
        <v>468</v>
      </c>
      <c r="H1059">
        <v>4052.47</v>
      </c>
      <c r="I1059">
        <v>0</v>
      </c>
      <c r="J1059" t="s">
        <v>556</v>
      </c>
      <c r="K1059" t="s">
        <v>22</v>
      </c>
      <c r="L1059">
        <v>1</v>
      </c>
      <c r="N1059" t="s">
        <v>23</v>
      </c>
      <c r="O1059" t="s">
        <v>31</v>
      </c>
      <c r="P1059" t="s">
        <v>28</v>
      </c>
      <c r="R1059" t="s">
        <v>26</v>
      </c>
      <c r="S1059">
        <v>17.600000000000001</v>
      </c>
      <c r="T1059">
        <v>17.100000000000001</v>
      </c>
      <c r="U1059">
        <v>17.5</v>
      </c>
      <c r="V1059">
        <v>0.5</v>
      </c>
      <c r="W1059">
        <v>0.1</v>
      </c>
      <c r="AB1059">
        <f t="shared" si="21"/>
        <v>3960.0499999999997</v>
      </c>
    </row>
    <row r="1060" spans="1:28" x14ac:dyDescent="0.25">
      <c r="A1060" t="s">
        <v>589</v>
      </c>
      <c r="B1060" t="s">
        <v>555</v>
      </c>
      <c r="C1060" s="1">
        <v>0.63613425925925926</v>
      </c>
      <c r="D1060">
        <v>499</v>
      </c>
      <c r="E1060" s="2">
        <v>4.6903564814814815E-2</v>
      </c>
      <c r="F1060" s="1">
        <v>4.6898148148148154E-2</v>
      </c>
      <c r="G1060">
        <v>468</v>
      </c>
      <c r="H1060">
        <v>4052.47</v>
      </c>
      <c r="I1060">
        <v>0</v>
      </c>
      <c r="J1060" t="s">
        <v>556</v>
      </c>
      <c r="K1060" t="s">
        <v>22</v>
      </c>
      <c r="L1060">
        <v>1</v>
      </c>
      <c r="N1060" t="s">
        <v>23</v>
      </c>
      <c r="O1060" t="s">
        <v>24</v>
      </c>
      <c r="P1060" t="s">
        <v>28</v>
      </c>
      <c r="R1060" t="s">
        <v>26</v>
      </c>
      <c r="AB1060">
        <f t="shared" si="21"/>
        <v>3960.0499999999997</v>
      </c>
    </row>
    <row r="1061" spans="1:28" x14ac:dyDescent="0.25">
      <c r="A1061" t="s">
        <v>589</v>
      </c>
      <c r="B1061" t="s">
        <v>555</v>
      </c>
      <c r="C1061" s="1">
        <v>0.63613425925925926</v>
      </c>
      <c r="D1061">
        <v>499</v>
      </c>
      <c r="E1061" s="2">
        <v>4.6903564814814815E-2</v>
      </c>
      <c r="F1061" s="1">
        <v>4.6898148148148154E-2</v>
      </c>
      <c r="G1061">
        <v>468</v>
      </c>
      <c r="H1061">
        <v>4052.47</v>
      </c>
      <c r="I1061">
        <v>0</v>
      </c>
      <c r="J1061" t="s">
        <v>556</v>
      </c>
      <c r="K1061" t="s">
        <v>22</v>
      </c>
      <c r="L1061">
        <v>1</v>
      </c>
      <c r="N1061" t="s">
        <v>23</v>
      </c>
      <c r="O1061" t="s">
        <v>46</v>
      </c>
      <c r="P1061" t="s">
        <v>28</v>
      </c>
      <c r="R1061" t="s">
        <v>26</v>
      </c>
      <c r="S1061">
        <v>17.5</v>
      </c>
      <c r="T1061">
        <v>17.100000000000001</v>
      </c>
      <c r="U1061">
        <v>17.5</v>
      </c>
      <c r="V1061">
        <v>0.4</v>
      </c>
      <c r="W1061">
        <v>0</v>
      </c>
      <c r="AB1061">
        <f t="shared" si="21"/>
        <v>3960.0499999999997</v>
      </c>
    </row>
    <row r="1062" spans="1:28" x14ac:dyDescent="0.25">
      <c r="A1062" t="s">
        <v>589</v>
      </c>
      <c r="B1062" t="s">
        <v>555</v>
      </c>
      <c r="C1062" s="1">
        <v>0.63613425925925926</v>
      </c>
      <c r="D1062">
        <v>499</v>
      </c>
      <c r="E1062" s="2">
        <v>4.6903564814814815E-2</v>
      </c>
      <c r="F1062" s="1">
        <v>4.6898148148148154E-2</v>
      </c>
      <c r="G1062">
        <v>468</v>
      </c>
      <c r="H1062">
        <v>4052.47</v>
      </c>
      <c r="I1062">
        <v>0</v>
      </c>
      <c r="J1062" t="s">
        <v>556</v>
      </c>
      <c r="K1062" t="s">
        <v>22</v>
      </c>
      <c r="L1062">
        <v>1</v>
      </c>
      <c r="N1062" t="s">
        <v>23</v>
      </c>
      <c r="O1062" t="s">
        <v>42</v>
      </c>
      <c r="P1062" t="s">
        <v>28</v>
      </c>
      <c r="R1062" t="s">
        <v>26</v>
      </c>
      <c r="S1062">
        <v>16.899999999999999</v>
      </c>
      <c r="T1062">
        <v>17.100000000000001</v>
      </c>
      <c r="U1062">
        <v>17.5</v>
      </c>
      <c r="V1062">
        <v>-0.2</v>
      </c>
      <c r="W1062">
        <v>-0.6</v>
      </c>
      <c r="AB1062">
        <f t="shared" si="21"/>
        <v>3960.0499999999997</v>
      </c>
    </row>
    <row r="1063" spans="1:28" x14ac:dyDescent="0.25">
      <c r="A1063" t="s">
        <v>589</v>
      </c>
      <c r="B1063" t="s">
        <v>555</v>
      </c>
      <c r="C1063" s="1">
        <v>0.63613425925925926</v>
      </c>
      <c r="D1063">
        <v>499</v>
      </c>
      <c r="E1063" s="2">
        <v>4.6903564814814815E-2</v>
      </c>
      <c r="F1063" s="1">
        <v>4.6898148148148154E-2</v>
      </c>
      <c r="G1063">
        <v>468</v>
      </c>
      <c r="H1063">
        <v>4052.47</v>
      </c>
      <c r="I1063">
        <v>0</v>
      </c>
      <c r="J1063" t="s">
        <v>556</v>
      </c>
      <c r="K1063" t="s">
        <v>22</v>
      </c>
      <c r="L1063">
        <v>1</v>
      </c>
      <c r="N1063" t="s">
        <v>23</v>
      </c>
      <c r="O1063" t="s">
        <v>33</v>
      </c>
      <c r="P1063" t="s">
        <v>28</v>
      </c>
      <c r="R1063" t="s">
        <v>26</v>
      </c>
      <c r="AB1063">
        <f t="shared" si="21"/>
        <v>3960.0499999999997</v>
      </c>
    </row>
    <row r="1064" spans="1:28" x14ac:dyDescent="0.25">
      <c r="A1064" t="s">
        <v>590</v>
      </c>
      <c r="B1064" t="s">
        <v>555</v>
      </c>
      <c r="C1064" s="1">
        <v>0.63822916666666674</v>
      </c>
      <c r="D1064">
        <v>69</v>
      </c>
      <c r="E1064" s="2">
        <v>4.8993495370370371E-2</v>
      </c>
      <c r="F1064" s="1">
        <v>4.8993055555555554E-2</v>
      </c>
      <c r="G1064">
        <v>38</v>
      </c>
      <c r="H1064">
        <v>4233.04</v>
      </c>
      <c r="I1064">
        <v>0</v>
      </c>
      <c r="J1064" t="s">
        <v>556</v>
      </c>
      <c r="K1064" t="s">
        <v>22</v>
      </c>
      <c r="L1064">
        <v>1</v>
      </c>
      <c r="N1064" t="s">
        <v>23</v>
      </c>
      <c r="O1064" t="s">
        <v>31</v>
      </c>
      <c r="P1064" t="s">
        <v>28</v>
      </c>
      <c r="R1064" t="s">
        <v>26</v>
      </c>
      <c r="AB1064">
        <f t="shared" si="21"/>
        <v>4140.62</v>
      </c>
    </row>
    <row r="1065" spans="1:28" x14ac:dyDescent="0.25">
      <c r="A1065" t="s">
        <v>590</v>
      </c>
      <c r="B1065" t="s">
        <v>555</v>
      </c>
      <c r="C1065" s="1">
        <v>0.63822916666666674</v>
      </c>
      <c r="D1065">
        <v>69</v>
      </c>
      <c r="E1065" s="2">
        <v>4.8993495370370371E-2</v>
      </c>
      <c r="F1065" s="1">
        <v>4.8993055555555554E-2</v>
      </c>
      <c r="G1065">
        <v>38</v>
      </c>
      <c r="H1065">
        <v>4233.04</v>
      </c>
      <c r="I1065">
        <v>0</v>
      </c>
      <c r="J1065" t="s">
        <v>556</v>
      </c>
      <c r="K1065" t="s">
        <v>22</v>
      </c>
      <c r="L1065">
        <v>1</v>
      </c>
      <c r="N1065" t="s">
        <v>23</v>
      </c>
      <c r="O1065" t="s">
        <v>24</v>
      </c>
      <c r="P1065" t="s">
        <v>28</v>
      </c>
      <c r="R1065" t="s">
        <v>26</v>
      </c>
      <c r="S1065">
        <v>19</v>
      </c>
      <c r="T1065">
        <v>17</v>
      </c>
      <c r="U1065">
        <v>17.5</v>
      </c>
      <c r="V1065">
        <v>2</v>
      </c>
      <c r="W1065">
        <v>1.5</v>
      </c>
      <c r="AB1065">
        <f t="shared" si="21"/>
        <v>4140.62</v>
      </c>
    </row>
    <row r="1066" spans="1:28" x14ac:dyDescent="0.25">
      <c r="A1066" t="s">
        <v>590</v>
      </c>
      <c r="B1066" t="s">
        <v>555</v>
      </c>
      <c r="C1066" s="1">
        <v>0.63822916666666674</v>
      </c>
      <c r="D1066">
        <v>69</v>
      </c>
      <c r="E1066" s="2">
        <v>4.8993495370370371E-2</v>
      </c>
      <c r="F1066" s="1">
        <v>4.8993055555555554E-2</v>
      </c>
      <c r="G1066">
        <v>38</v>
      </c>
      <c r="H1066">
        <v>4233.04</v>
      </c>
      <c r="I1066">
        <v>0</v>
      </c>
      <c r="J1066" t="s">
        <v>556</v>
      </c>
      <c r="K1066" t="s">
        <v>22</v>
      </c>
      <c r="L1066">
        <v>1</v>
      </c>
      <c r="N1066" t="s">
        <v>23</v>
      </c>
      <c r="O1066" t="s">
        <v>46</v>
      </c>
      <c r="P1066" t="s">
        <v>28</v>
      </c>
      <c r="R1066" t="s">
        <v>26</v>
      </c>
      <c r="AB1066">
        <f t="shared" si="21"/>
        <v>4140.62</v>
      </c>
    </row>
    <row r="1067" spans="1:28" x14ac:dyDescent="0.25">
      <c r="A1067" t="s">
        <v>590</v>
      </c>
      <c r="B1067" t="s">
        <v>555</v>
      </c>
      <c r="C1067" s="1">
        <v>0.63822916666666674</v>
      </c>
      <c r="D1067">
        <v>69</v>
      </c>
      <c r="E1067" s="2">
        <v>4.8993495370370371E-2</v>
      </c>
      <c r="F1067" s="1">
        <v>4.8993055555555554E-2</v>
      </c>
      <c r="G1067">
        <v>38</v>
      </c>
      <c r="H1067">
        <v>4233.04</v>
      </c>
      <c r="I1067">
        <v>0</v>
      </c>
      <c r="J1067" t="s">
        <v>556</v>
      </c>
      <c r="K1067" t="s">
        <v>22</v>
      </c>
      <c r="L1067">
        <v>1</v>
      </c>
      <c r="N1067" t="s">
        <v>23</v>
      </c>
      <c r="O1067" t="s">
        <v>42</v>
      </c>
      <c r="P1067" t="s">
        <v>28</v>
      </c>
      <c r="R1067" t="s">
        <v>26</v>
      </c>
      <c r="S1067">
        <v>17.100000000000001</v>
      </c>
      <c r="T1067">
        <v>17</v>
      </c>
      <c r="U1067">
        <v>17.5</v>
      </c>
      <c r="V1067">
        <v>0.1</v>
      </c>
      <c r="W1067">
        <v>-0.4</v>
      </c>
      <c r="AB1067">
        <f t="shared" si="21"/>
        <v>4140.62</v>
      </c>
    </row>
    <row r="1068" spans="1:28" x14ac:dyDescent="0.25">
      <c r="A1068" t="s">
        <v>590</v>
      </c>
      <c r="B1068" t="s">
        <v>555</v>
      </c>
      <c r="C1068" s="1">
        <v>0.63822916666666674</v>
      </c>
      <c r="D1068">
        <v>69</v>
      </c>
      <c r="E1068" s="2">
        <v>4.8993495370370371E-2</v>
      </c>
      <c r="F1068" s="1">
        <v>4.8993055555555554E-2</v>
      </c>
      <c r="G1068">
        <v>38</v>
      </c>
      <c r="H1068">
        <v>4233.04</v>
      </c>
      <c r="I1068">
        <v>0</v>
      </c>
      <c r="J1068" t="s">
        <v>556</v>
      </c>
      <c r="K1068" t="s">
        <v>22</v>
      </c>
      <c r="L1068">
        <v>1</v>
      </c>
      <c r="N1068" t="s">
        <v>23</v>
      </c>
      <c r="O1068" t="s">
        <v>33</v>
      </c>
      <c r="P1068" t="s">
        <v>28</v>
      </c>
      <c r="R1068" t="s">
        <v>26</v>
      </c>
      <c r="AB1068">
        <f t="shared" si="21"/>
        <v>4140.62</v>
      </c>
    </row>
    <row r="1069" spans="1:28" x14ac:dyDescent="0.25">
      <c r="A1069" t="s">
        <v>591</v>
      </c>
      <c r="B1069" t="s">
        <v>555</v>
      </c>
      <c r="C1069" s="1">
        <v>0.64031249999999995</v>
      </c>
      <c r="D1069">
        <v>104</v>
      </c>
      <c r="E1069" s="2">
        <v>5.1077245370370374E-2</v>
      </c>
      <c r="F1069" s="1">
        <v>5.1076388888888886E-2</v>
      </c>
      <c r="G1069">
        <v>74</v>
      </c>
      <c r="H1069">
        <v>4413.07</v>
      </c>
      <c r="I1069">
        <v>0</v>
      </c>
      <c r="J1069" t="s">
        <v>556</v>
      </c>
      <c r="K1069" t="s">
        <v>22</v>
      </c>
      <c r="L1069">
        <v>1</v>
      </c>
      <c r="N1069" t="s">
        <v>23</v>
      </c>
      <c r="O1069" t="s">
        <v>31</v>
      </c>
      <c r="P1069" t="s">
        <v>28</v>
      </c>
      <c r="R1069" t="s">
        <v>26</v>
      </c>
      <c r="AB1069">
        <f t="shared" si="21"/>
        <v>4320.6499999999996</v>
      </c>
    </row>
    <row r="1070" spans="1:28" x14ac:dyDescent="0.25">
      <c r="A1070" t="s">
        <v>591</v>
      </c>
      <c r="B1070" t="s">
        <v>555</v>
      </c>
      <c r="C1070" s="1">
        <v>0.64031249999999995</v>
      </c>
      <c r="D1070">
        <v>104</v>
      </c>
      <c r="E1070" s="2">
        <v>5.1077245370370374E-2</v>
      </c>
      <c r="F1070" s="1">
        <v>5.1076388888888886E-2</v>
      </c>
      <c r="G1070">
        <v>74</v>
      </c>
      <c r="H1070">
        <v>4413.07</v>
      </c>
      <c r="I1070">
        <v>0</v>
      </c>
      <c r="J1070" t="s">
        <v>556</v>
      </c>
      <c r="K1070" t="s">
        <v>22</v>
      </c>
      <c r="L1070">
        <v>1</v>
      </c>
      <c r="N1070" t="s">
        <v>23</v>
      </c>
      <c r="O1070" t="s">
        <v>24</v>
      </c>
      <c r="P1070" t="s">
        <v>28</v>
      </c>
      <c r="R1070" t="s">
        <v>26</v>
      </c>
      <c r="S1070">
        <v>18.399999999999999</v>
      </c>
      <c r="T1070">
        <v>17.100000000000001</v>
      </c>
      <c r="U1070">
        <v>17.5</v>
      </c>
      <c r="V1070">
        <v>1.3</v>
      </c>
      <c r="W1070">
        <v>0.9</v>
      </c>
      <c r="AB1070">
        <f t="shared" si="21"/>
        <v>4320.6499999999996</v>
      </c>
    </row>
    <row r="1071" spans="1:28" x14ac:dyDescent="0.25">
      <c r="A1071" t="s">
        <v>591</v>
      </c>
      <c r="B1071" t="s">
        <v>555</v>
      </c>
      <c r="C1071" s="1">
        <v>0.64031249999999995</v>
      </c>
      <c r="D1071">
        <v>104</v>
      </c>
      <c r="E1071" s="2">
        <v>5.1077245370370374E-2</v>
      </c>
      <c r="F1071" s="1">
        <v>5.1076388888888886E-2</v>
      </c>
      <c r="G1071">
        <v>74</v>
      </c>
      <c r="H1071">
        <v>4413.07</v>
      </c>
      <c r="I1071">
        <v>0</v>
      </c>
      <c r="J1071" t="s">
        <v>556</v>
      </c>
      <c r="K1071" t="s">
        <v>22</v>
      </c>
      <c r="L1071">
        <v>1</v>
      </c>
      <c r="N1071" t="s">
        <v>23</v>
      </c>
      <c r="O1071" t="s">
        <v>46</v>
      </c>
      <c r="P1071" t="s">
        <v>28</v>
      </c>
      <c r="R1071" t="s">
        <v>26</v>
      </c>
      <c r="S1071">
        <v>17.2</v>
      </c>
      <c r="T1071">
        <v>17.100000000000001</v>
      </c>
      <c r="U1071">
        <v>17.5</v>
      </c>
      <c r="V1071">
        <v>0.1</v>
      </c>
      <c r="W1071">
        <v>-0.3</v>
      </c>
      <c r="AB1071">
        <f t="shared" si="21"/>
        <v>4320.6499999999996</v>
      </c>
    </row>
    <row r="1072" spans="1:28" x14ac:dyDescent="0.25">
      <c r="A1072" t="s">
        <v>591</v>
      </c>
      <c r="B1072" t="s">
        <v>555</v>
      </c>
      <c r="C1072" s="1">
        <v>0.64031249999999995</v>
      </c>
      <c r="D1072">
        <v>104</v>
      </c>
      <c r="E1072" s="2">
        <v>5.1077245370370374E-2</v>
      </c>
      <c r="F1072" s="1">
        <v>5.1076388888888886E-2</v>
      </c>
      <c r="G1072">
        <v>74</v>
      </c>
      <c r="H1072">
        <v>4413.07</v>
      </c>
      <c r="I1072">
        <v>0</v>
      </c>
      <c r="J1072" t="s">
        <v>556</v>
      </c>
      <c r="K1072" t="s">
        <v>22</v>
      </c>
      <c r="L1072">
        <v>1</v>
      </c>
      <c r="N1072" t="s">
        <v>23</v>
      </c>
      <c r="O1072" t="s">
        <v>42</v>
      </c>
      <c r="P1072" t="s">
        <v>28</v>
      </c>
      <c r="R1072" t="s">
        <v>26</v>
      </c>
      <c r="S1072">
        <v>16.600000000000001</v>
      </c>
      <c r="T1072">
        <v>17.100000000000001</v>
      </c>
      <c r="U1072">
        <v>17.5</v>
      </c>
      <c r="V1072">
        <v>-0.5</v>
      </c>
      <c r="W1072">
        <v>-0.9</v>
      </c>
      <c r="AB1072">
        <f t="shared" si="21"/>
        <v>4320.6499999999996</v>
      </c>
    </row>
    <row r="1073" spans="1:28" x14ac:dyDescent="0.25">
      <c r="A1073" t="s">
        <v>591</v>
      </c>
      <c r="B1073" t="s">
        <v>555</v>
      </c>
      <c r="C1073" s="1">
        <v>0.64031249999999995</v>
      </c>
      <c r="D1073">
        <v>104</v>
      </c>
      <c r="E1073" s="2">
        <v>5.1077245370370374E-2</v>
      </c>
      <c r="F1073" s="1">
        <v>5.1076388888888886E-2</v>
      </c>
      <c r="G1073">
        <v>74</v>
      </c>
      <c r="H1073">
        <v>4413.07</v>
      </c>
      <c r="I1073">
        <v>0</v>
      </c>
      <c r="J1073" t="s">
        <v>556</v>
      </c>
      <c r="K1073" t="s">
        <v>22</v>
      </c>
      <c r="L1073">
        <v>1</v>
      </c>
      <c r="N1073" t="s">
        <v>23</v>
      </c>
      <c r="O1073" t="s">
        <v>33</v>
      </c>
      <c r="P1073" t="s">
        <v>28</v>
      </c>
      <c r="R1073" t="s">
        <v>26</v>
      </c>
      <c r="S1073">
        <v>17.899999999999999</v>
      </c>
      <c r="T1073">
        <v>17.100000000000001</v>
      </c>
      <c r="U1073">
        <v>17.5</v>
      </c>
      <c r="V1073">
        <v>0.8</v>
      </c>
      <c r="W1073">
        <v>0.4</v>
      </c>
      <c r="AB1073">
        <f t="shared" si="21"/>
        <v>4320.6499999999996</v>
      </c>
    </row>
    <row r="1074" spans="1:28" x14ac:dyDescent="0.25">
      <c r="A1074" t="s">
        <v>592</v>
      </c>
      <c r="B1074" t="s">
        <v>555</v>
      </c>
      <c r="C1074" s="1">
        <v>0.64239583333333339</v>
      </c>
      <c r="D1074">
        <v>273</v>
      </c>
      <c r="E1074" s="2">
        <v>5.3162534722222217E-2</v>
      </c>
      <c r="F1074" s="1">
        <v>5.3159722222222226E-2</v>
      </c>
      <c r="G1074">
        <v>243</v>
      </c>
      <c r="H1074">
        <v>4593.24</v>
      </c>
      <c r="I1074">
        <v>0</v>
      </c>
      <c r="J1074" t="s">
        <v>556</v>
      </c>
      <c r="K1074" t="s">
        <v>22</v>
      </c>
      <c r="L1074">
        <v>1</v>
      </c>
      <c r="N1074" t="s">
        <v>23</v>
      </c>
      <c r="O1074" t="s">
        <v>31</v>
      </c>
      <c r="P1074" t="s">
        <v>28</v>
      </c>
      <c r="R1074" t="s">
        <v>26</v>
      </c>
      <c r="AB1074">
        <f t="shared" si="21"/>
        <v>4500.82</v>
      </c>
    </row>
    <row r="1075" spans="1:28" x14ac:dyDescent="0.25">
      <c r="A1075" t="s">
        <v>592</v>
      </c>
      <c r="B1075" t="s">
        <v>555</v>
      </c>
      <c r="C1075" s="1">
        <v>0.64239583333333339</v>
      </c>
      <c r="D1075">
        <v>273</v>
      </c>
      <c r="E1075" s="2">
        <v>5.3162534722222217E-2</v>
      </c>
      <c r="F1075" s="1">
        <v>5.3159722222222226E-2</v>
      </c>
      <c r="G1075">
        <v>243</v>
      </c>
      <c r="H1075">
        <v>4593.24</v>
      </c>
      <c r="I1075">
        <v>0</v>
      </c>
      <c r="J1075" t="s">
        <v>556</v>
      </c>
      <c r="K1075" t="s">
        <v>22</v>
      </c>
      <c r="L1075">
        <v>1</v>
      </c>
      <c r="N1075" t="s">
        <v>23</v>
      </c>
      <c r="O1075" t="s">
        <v>24</v>
      </c>
      <c r="P1075" t="s">
        <v>28</v>
      </c>
      <c r="R1075" t="s">
        <v>26</v>
      </c>
      <c r="S1075">
        <v>17.5</v>
      </c>
      <c r="T1075">
        <v>16.899999999999999</v>
      </c>
      <c r="U1075">
        <v>17.2</v>
      </c>
      <c r="V1075">
        <v>0.6</v>
      </c>
      <c r="W1075">
        <v>0.3</v>
      </c>
      <c r="AB1075">
        <f t="shared" si="21"/>
        <v>4500.82</v>
      </c>
    </row>
    <row r="1076" spans="1:28" x14ac:dyDescent="0.25">
      <c r="A1076" t="s">
        <v>592</v>
      </c>
      <c r="B1076" t="s">
        <v>555</v>
      </c>
      <c r="C1076" s="1">
        <v>0.64239583333333339</v>
      </c>
      <c r="D1076">
        <v>273</v>
      </c>
      <c r="E1076" s="2">
        <v>5.3162534722222217E-2</v>
      </c>
      <c r="F1076" s="1">
        <v>5.3159722222222226E-2</v>
      </c>
      <c r="G1076">
        <v>243</v>
      </c>
      <c r="H1076">
        <v>4593.24</v>
      </c>
      <c r="I1076">
        <v>0</v>
      </c>
      <c r="J1076" t="s">
        <v>556</v>
      </c>
      <c r="K1076" t="s">
        <v>22</v>
      </c>
      <c r="L1076">
        <v>1</v>
      </c>
      <c r="N1076" t="s">
        <v>23</v>
      </c>
      <c r="O1076" t="s">
        <v>46</v>
      </c>
      <c r="P1076" t="s">
        <v>28</v>
      </c>
      <c r="R1076" t="s">
        <v>26</v>
      </c>
      <c r="AB1076">
        <f t="shared" si="21"/>
        <v>4500.82</v>
      </c>
    </row>
    <row r="1077" spans="1:28" x14ac:dyDescent="0.25">
      <c r="A1077" t="s">
        <v>592</v>
      </c>
      <c r="B1077" t="s">
        <v>555</v>
      </c>
      <c r="C1077" s="1">
        <v>0.64239583333333339</v>
      </c>
      <c r="D1077">
        <v>273</v>
      </c>
      <c r="E1077" s="2">
        <v>5.3162534722222217E-2</v>
      </c>
      <c r="F1077" s="1">
        <v>5.3159722222222226E-2</v>
      </c>
      <c r="G1077">
        <v>243</v>
      </c>
      <c r="H1077">
        <v>4593.24</v>
      </c>
      <c r="I1077">
        <v>0</v>
      </c>
      <c r="J1077" t="s">
        <v>556</v>
      </c>
      <c r="K1077" t="s">
        <v>22</v>
      </c>
      <c r="L1077">
        <v>1</v>
      </c>
      <c r="N1077" t="s">
        <v>23</v>
      </c>
      <c r="O1077" t="s">
        <v>42</v>
      </c>
      <c r="P1077" t="s">
        <v>28</v>
      </c>
      <c r="R1077" t="s">
        <v>26</v>
      </c>
      <c r="AB1077">
        <f t="shared" si="21"/>
        <v>4500.82</v>
      </c>
    </row>
    <row r="1078" spans="1:28" x14ac:dyDescent="0.25">
      <c r="A1078" t="s">
        <v>592</v>
      </c>
      <c r="B1078" t="s">
        <v>555</v>
      </c>
      <c r="C1078" s="1">
        <v>0.64239583333333339</v>
      </c>
      <c r="D1078">
        <v>273</v>
      </c>
      <c r="E1078" s="2">
        <v>5.3162534722222217E-2</v>
      </c>
      <c r="F1078" s="1">
        <v>5.3159722222222226E-2</v>
      </c>
      <c r="G1078">
        <v>243</v>
      </c>
      <c r="H1078">
        <v>4593.24</v>
      </c>
      <c r="I1078">
        <v>0</v>
      </c>
      <c r="J1078" t="s">
        <v>556</v>
      </c>
      <c r="K1078" t="s">
        <v>22</v>
      </c>
      <c r="L1078">
        <v>1</v>
      </c>
      <c r="N1078" t="s">
        <v>23</v>
      </c>
      <c r="O1078" t="s">
        <v>33</v>
      </c>
      <c r="P1078" t="s">
        <v>28</v>
      </c>
      <c r="R1078" t="s">
        <v>26</v>
      </c>
      <c r="AB1078">
        <f t="shared" si="21"/>
        <v>4500.82</v>
      </c>
    </row>
    <row r="1079" spans="1:28" x14ac:dyDescent="0.25">
      <c r="A1079" t="s">
        <v>593</v>
      </c>
      <c r="B1079" t="s">
        <v>555</v>
      </c>
      <c r="C1079" s="1">
        <v>0.6444791666666666</v>
      </c>
      <c r="D1079">
        <v>376</v>
      </c>
      <c r="E1079" s="2">
        <v>5.5247048611111106E-2</v>
      </c>
      <c r="F1079" s="1">
        <v>5.5243055555555559E-2</v>
      </c>
      <c r="G1079">
        <v>345</v>
      </c>
      <c r="H1079">
        <v>4773.34</v>
      </c>
      <c r="I1079">
        <v>0</v>
      </c>
      <c r="J1079" t="s">
        <v>556</v>
      </c>
      <c r="K1079" t="s">
        <v>22</v>
      </c>
      <c r="L1079">
        <v>1</v>
      </c>
      <c r="N1079" t="s">
        <v>23</v>
      </c>
      <c r="O1079" t="s">
        <v>31</v>
      </c>
      <c r="P1079" t="s">
        <v>28</v>
      </c>
      <c r="R1079" t="s">
        <v>26</v>
      </c>
      <c r="S1079">
        <v>17.899999999999999</v>
      </c>
      <c r="T1079">
        <v>16.899999999999999</v>
      </c>
      <c r="U1079">
        <v>17.3</v>
      </c>
      <c r="V1079">
        <v>1</v>
      </c>
      <c r="W1079">
        <v>0.6</v>
      </c>
      <c r="AB1079">
        <f t="shared" si="21"/>
        <v>4680.92</v>
      </c>
    </row>
    <row r="1080" spans="1:28" x14ac:dyDescent="0.25">
      <c r="A1080" t="s">
        <v>593</v>
      </c>
      <c r="B1080" t="s">
        <v>555</v>
      </c>
      <c r="C1080" s="1">
        <v>0.6444791666666666</v>
      </c>
      <c r="D1080">
        <v>376</v>
      </c>
      <c r="E1080" s="2">
        <v>5.5247048611111106E-2</v>
      </c>
      <c r="F1080" s="1">
        <v>5.5243055555555559E-2</v>
      </c>
      <c r="G1080">
        <v>345</v>
      </c>
      <c r="H1080">
        <v>4773.34</v>
      </c>
      <c r="I1080">
        <v>0</v>
      </c>
      <c r="J1080" t="s">
        <v>556</v>
      </c>
      <c r="K1080" t="s">
        <v>22</v>
      </c>
      <c r="L1080">
        <v>1</v>
      </c>
      <c r="N1080" t="s">
        <v>23</v>
      </c>
      <c r="O1080" t="s">
        <v>24</v>
      </c>
      <c r="P1080" t="s">
        <v>28</v>
      </c>
      <c r="R1080" t="s">
        <v>26</v>
      </c>
      <c r="S1080">
        <v>17.8</v>
      </c>
      <c r="T1080">
        <v>16.899999999999999</v>
      </c>
      <c r="U1080">
        <v>17.3</v>
      </c>
      <c r="V1080">
        <v>0.9</v>
      </c>
      <c r="W1080">
        <v>0.5</v>
      </c>
      <c r="AB1080">
        <f t="shared" si="21"/>
        <v>4680.92</v>
      </c>
    </row>
    <row r="1081" spans="1:28" x14ac:dyDescent="0.25">
      <c r="A1081" t="s">
        <v>593</v>
      </c>
      <c r="B1081" t="s">
        <v>555</v>
      </c>
      <c r="C1081" s="1">
        <v>0.6444791666666666</v>
      </c>
      <c r="D1081">
        <v>376</v>
      </c>
      <c r="E1081" s="2">
        <v>5.5247048611111106E-2</v>
      </c>
      <c r="F1081" s="1">
        <v>5.5243055555555559E-2</v>
      </c>
      <c r="G1081">
        <v>345</v>
      </c>
      <c r="H1081">
        <v>4773.34</v>
      </c>
      <c r="I1081">
        <v>0</v>
      </c>
      <c r="J1081" t="s">
        <v>556</v>
      </c>
      <c r="K1081" t="s">
        <v>22</v>
      </c>
      <c r="L1081">
        <v>1</v>
      </c>
      <c r="N1081" t="s">
        <v>23</v>
      </c>
      <c r="O1081" t="s">
        <v>46</v>
      </c>
      <c r="P1081" t="s">
        <v>28</v>
      </c>
      <c r="R1081" t="s">
        <v>26</v>
      </c>
      <c r="AB1081">
        <f t="shared" si="21"/>
        <v>4680.92</v>
      </c>
    </row>
    <row r="1082" spans="1:28" x14ac:dyDescent="0.25">
      <c r="A1082" t="s">
        <v>593</v>
      </c>
      <c r="B1082" t="s">
        <v>555</v>
      </c>
      <c r="C1082" s="1">
        <v>0.6444791666666666</v>
      </c>
      <c r="D1082">
        <v>376</v>
      </c>
      <c r="E1082" s="2">
        <v>5.5247048611111106E-2</v>
      </c>
      <c r="F1082" s="1">
        <v>5.5243055555555559E-2</v>
      </c>
      <c r="G1082">
        <v>345</v>
      </c>
      <c r="H1082">
        <v>4773.34</v>
      </c>
      <c r="I1082">
        <v>0</v>
      </c>
      <c r="J1082" t="s">
        <v>556</v>
      </c>
      <c r="K1082" t="s">
        <v>22</v>
      </c>
      <c r="L1082">
        <v>1</v>
      </c>
      <c r="N1082" t="s">
        <v>23</v>
      </c>
      <c r="O1082" t="s">
        <v>33</v>
      </c>
      <c r="P1082" t="s">
        <v>28</v>
      </c>
      <c r="R1082" t="s">
        <v>26</v>
      </c>
      <c r="AB1082">
        <f t="shared" si="21"/>
        <v>4680.92</v>
      </c>
    </row>
    <row r="1083" spans="1:28" x14ac:dyDescent="0.25">
      <c r="A1083" t="s">
        <v>594</v>
      </c>
      <c r="B1083" t="s">
        <v>555</v>
      </c>
      <c r="C1083" s="1">
        <v>0.646550925925926</v>
      </c>
      <c r="D1083">
        <v>844</v>
      </c>
      <c r="E1083" s="2">
        <v>5.732422453703704E-2</v>
      </c>
      <c r="F1083" s="1">
        <v>5.7314814814814818E-2</v>
      </c>
      <c r="G1083">
        <v>813</v>
      </c>
      <c r="H1083">
        <v>4952.8100000000004</v>
      </c>
      <c r="I1083">
        <v>0</v>
      </c>
      <c r="J1083" t="s">
        <v>556</v>
      </c>
      <c r="K1083" t="s">
        <v>22</v>
      </c>
      <c r="L1083">
        <v>1</v>
      </c>
      <c r="N1083" t="s">
        <v>23</v>
      </c>
      <c r="O1083" t="s">
        <v>31</v>
      </c>
      <c r="P1083" t="s">
        <v>28</v>
      </c>
      <c r="R1083" t="s">
        <v>26</v>
      </c>
      <c r="AB1083">
        <f t="shared" si="21"/>
        <v>4860.3900000000003</v>
      </c>
    </row>
    <row r="1084" spans="1:28" x14ac:dyDescent="0.25">
      <c r="A1084" t="s">
        <v>594</v>
      </c>
      <c r="B1084" t="s">
        <v>555</v>
      </c>
      <c r="C1084" s="1">
        <v>0.646550925925926</v>
      </c>
      <c r="D1084">
        <v>844</v>
      </c>
      <c r="E1084" s="2">
        <v>5.732422453703704E-2</v>
      </c>
      <c r="F1084" s="1">
        <v>5.7314814814814818E-2</v>
      </c>
      <c r="G1084">
        <v>813</v>
      </c>
      <c r="H1084">
        <v>4952.8100000000004</v>
      </c>
      <c r="I1084">
        <v>0</v>
      </c>
      <c r="J1084" t="s">
        <v>556</v>
      </c>
      <c r="K1084" t="s">
        <v>22</v>
      </c>
      <c r="L1084">
        <v>1</v>
      </c>
      <c r="N1084" t="s">
        <v>23</v>
      </c>
      <c r="O1084" t="s">
        <v>24</v>
      </c>
      <c r="P1084" t="s">
        <v>28</v>
      </c>
      <c r="R1084" t="s">
        <v>26</v>
      </c>
      <c r="S1084">
        <v>17.399999999999999</v>
      </c>
      <c r="T1084">
        <v>16.8</v>
      </c>
      <c r="U1084">
        <v>17.2</v>
      </c>
      <c r="V1084">
        <v>0.6</v>
      </c>
      <c r="W1084">
        <v>0.2</v>
      </c>
      <c r="AB1084">
        <f t="shared" ref="AB1084:AB1134" si="22">H1084-92.42</f>
        <v>4860.3900000000003</v>
      </c>
    </row>
    <row r="1085" spans="1:28" x14ac:dyDescent="0.25">
      <c r="A1085" t="s">
        <v>594</v>
      </c>
      <c r="B1085" t="s">
        <v>555</v>
      </c>
      <c r="C1085" s="1">
        <v>0.646550925925926</v>
      </c>
      <c r="D1085">
        <v>844</v>
      </c>
      <c r="E1085" s="2">
        <v>5.732422453703704E-2</v>
      </c>
      <c r="F1085" s="1">
        <v>5.7314814814814818E-2</v>
      </c>
      <c r="G1085">
        <v>813</v>
      </c>
      <c r="H1085">
        <v>4952.8100000000004</v>
      </c>
      <c r="I1085">
        <v>0</v>
      </c>
      <c r="J1085" t="s">
        <v>556</v>
      </c>
      <c r="K1085" t="s">
        <v>22</v>
      </c>
      <c r="L1085">
        <v>1</v>
      </c>
      <c r="N1085" t="s">
        <v>23</v>
      </c>
      <c r="O1085" t="s">
        <v>46</v>
      </c>
      <c r="P1085" t="s">
        <v>28</v>
      </c>
      <c r="R1085" t="s">
        <v>26</v>
      </c>
      <c r="S1085">
        <v>17.3</v>
      </c>
      <c r="T1085">
        <v>16.8</v>
      </c>
      <c r="U1085">
        <v>17.2</v>
      </c>
      <c r="V1085">
        <v>0.5</v>
      </c>
      <c r="W1085">
        <v>0.1</v>
      </c>
      <c r="AB1085">
        <f t="shared" si="22"/>
        <v>4860.3900000000003</v>
      </c>
    </row>
    <row r="1086" spans="1:28" x14ac:dyDescent="0.25">
      <c r="A1086" t="s">
        <v>594</v>
      </c>
      <c r="B1086" t="s">
        <v>555</v>
      </c>
      <c r="C1086" s="1">
        <v>0.646550925925926</v>
      </c>
      <c r="D1086">
        <v>844</v>
      </c>
      <c r="E1086" s="2">
        <v>5.732422453703704E-2</v>
      </c>
      <c r="F1086" s="1">
        <v>5.7314814814814818E-2</v>
      </c>
      <c r="G1086">
        <v>813</v>
      </c>
      <c r="H1086">
        <v>4952.8100000000004</v>
      </c>
      <c r="I1086">
        <v>0</v>
      </c>
      <c r="J1086" t="s">
        <v>556</v>
      </c>
      <c r="K1086" t="s">
        <v>22</v>
      </c>
      <c r="L1086">
        <v>1</v>
      </c>
      <c r="N1086" t="s">
        <v>23</v>
      </c>
      <c r="O1086" t="s">
        <v>33</v>
      </c>
      <c r="P1086" t="s">
        <v>28</v>
      </c>
      <c r="R1086" t="s">
        <v>26</v>
      </c>
      <c r="AB1086">
        <f t="shared" si="22"/>
        <v>4860.3900000000003</v>
      </c>
    </row>
    <row r="1087" spans="1:28" x14ac:dyDescent="0.25">
      <c r="A1087" t="s">
        <v>595</v>
      </c>
      <c r="B1087" t="s">
        <v>555</v>
      </c>
      <c r="C1087" s="1">
        <v>0.64864583333333337</v>
      </c>
      <c r="D1087">
        <v>213</v>
      </c>
      <c r="E1087" s="2">
        <v>5.9411828703703706E-2</v>
      </c>
      <c r="F1087" s="1">
        <v>5.9409722222222218E-2</v>
      </c>
      <c r="G1087">
        <v>182</v>
      </c>
      <c r="H1087">
        <v>5133.18</v>
      </c>
      <c r="I1087">
        <v>0</v>
      </c>
      <c r="J1087" t="s">
        <v>556</v>
      </c>
      <c r="K1087" t="s">
        <v>22</v>
      </c>
      <c r="L1087">
        <v>1</v>
      </c>
      <c r="N1087" t="s">
        <v>23</v>
      </c>
      <c r="O1087" t="s">
        <v>31</v>
      </c>
      <c r="P1087" t="s">
        <v>28</v>
      </c>
      <c r="R1087" t="s">
        <v>26</v>
      </c>
      <c r="AB1087">
        <f t="shared" si="22"/>
        <v>5040.76</v>
      </c>
    </row>
    <row r="1088" spans="1:28" x14ac:dyDescent="0.25">
      <c r="A1088" t="s">
        <v>595</v>
      </c>
      <c r="B1088" t="s">
        <v>555</v>
      </c>
      <c r="C1088" s="1">
        <v>0.64864583333333337</v>
      </c>
      <c r="D1088">
        <v>213</v>
      </c>
      <c r="E1088" s="2">
        <v>5.9411828703703706E-2</v>
      </c>
      <c r="F1088" s="1">
        <v>5.9409722222222218E-2</v>
      </c>
      <c r="G1088">
        <v>182</v>
      </c>
      <c r="H1088">
        <v>5133.18</v>
      </c>
      <c r="I1088">
        <v>0</v>
      </c>
      <c r="J1088" t="s">
        <v>556</v>
      </c>
      <c r="K1088" t="s">
        <v>22</v>
      </c>
      <c r="L1088">
        <v>1</v>
      </c>
      <c r="N1088" t="s">
        <v>23</v>
      </c>
      <c r="O1088" t="s">
        <v>36</v>
      </c>
      <c r="P1088" t="s">
        <v>28</v>
      </c>
      <c r="R1088" t="s">
        <v>26</v>
      </c>
      <c r="S1088">
        <v>16.399999999999999</v>
      </c>
      <c r="T1088">
        <v>16.8</v>
      </c>
      <c r="U1088">
        <v>17.2</v>
      </c>
      <c r="V1088">
        <v>-0.4</v>
      </c>
      <c r="W1088">
        <v>-0.8</v>
      </c>
      <c r="AB1088">
        <f t="shared" si="22"/>
        <v>5040.76</v>
      </c>
    </row>
    <row r="1089" spans="1:28" x14ac:dyDescent="0.25">
      <c r="A1089" t="s">
        <v>595</v>
      </c>
      <c r="B1089" t="s">
        <v>555</v>
      </c>
      <c r="C1089" s="1">
        <v>0.64864583333333337</v>
      </c>
      <c r="D1089">
        <v>213</v>
      </c>
      <c r="E1089" s="2">
        <v>5.9411828703703706E-2</v>
      </c>
      <c r="F1089" s="1">
        <v>5.9409722222222218E-2</v>
      </c>
      <c r="G1089">
        <v>182</v>
      </c>
      <c r="H1089">
        <v>5133.18</v>
      </c>
      <c r="I1089">
        <v>0</v>
      </c>
      <c r="J1089" t="s">
        <v>556</v>
      </c>
      <c r="K1089" t="s">
        <v>22</v>
      </c>
      <c r="L1089">
        <v>1</v>
      </c>
      <c r="N1089" t="s">
        <v>23</v>
      </c>
      <c r="O1089" t="s">
        <v>24</v>
      </c>
      <c r="P1089" t="s">
        <v>28</v>
      </c>
      <c r="R1089" t="s">
        <v>26</v>
      </c>
      <c r="S1089">
        <v>17</v>
      </c>
      <c r="T1089">
        <v>16.8</v>
      </c>
      <c r="U1089">
        <v>17.2</v>
      </c>
      <c r="V1089">
        <v>0.2</v>
      </c>
      <c r="W1089">
        <v>-0.2</v>
      </c>
      <c r="AB1089">
        <f t="shared" si="22"/>
        <v>5040.76</v>
      </c>
    </row>
    <row r="1090" spans="1:28" x14ac:dyDescent="0.25">
      <c r="A1090" t="s">
        <v>595</v>
      </c>
      <c r="B1090" t="s">
        <v>555</v>
      </c>
      <c r="C1090" s="1">
        <v>0.64864583333333337</v>
      </c>
      <c r="D1090">
        <v>213</v>
      </c>
      <c r="E1090" s="2">
        <v>5.9411828703703706E-2</v>
      </c>
      <c r="F1090" s="1">
        <v>5.9409722222222218E-2</v>
      </c>
      <c r="G1090">
        <v>182</v>
      </c>
      <c r="H1090">
        <v>5133.18</v>
      </c>
      <c r="I1090">
        <v>0</v>
      </c>
      <c r="J1090" t="s">
        <v>556</v>
      </c>
      <c r="K1090" t="s">
        <v>22</v>
      </c>
      <c r="L1090">
        <v>1</v>
      </c>
      <c r="N1090" t="s">
        <v>23</v>
      </c>
      <c r="O1090" t="s">
        <v>46</v>
      </c>
      <c r="P1090" t="s">
        <v>28</v>
      </c>
      <c r="R1090" t="s">
        <v>26</v>
      </c>
      <c r="S1090">
        <v>17.100000000000001</v>
      </c>
      <c r="T1090">
        <v>16.8</v>
      </c>
      <c r="U1090">
        <v>17.2</v>
      </c>
      <c r="V1090">
        <v>0.3</v>
      </c>
      <c r="W1090">
        <v>-0.1</v>
      </c>
      <c r="AB1090">
        <f t="shared" si="22"/>
        <v>5040.76</v>
      </c>
    </row>
    <row r="1091" spans="1:28" x14ac:dyDescent="0.25">
      <c r="A1091" t="s">
        <v>595</v>
      </c>
      <c r="B1091" t="s">
        <v>555</v>
      </c>
      <c r="C1091" s="1">
        <v>0.64864583333333337</v>
      </c>
      <c r="D1091">
        <v>213</v>
      </c>
      <c r="E1091" s="2">
        <v>5.9411828703703706E-2</v>
      </c>
      <c r="F1091" s="1">
        <v>5.9409722222222218E-2</v>
      </c>
      <c r="G1091">
        <v>182</v>
      </c>
      <c r="H1091">
        <v>5133.18</v>
      </c>
      <c r="I1091">
        <v>0</v>
      </c>
      <c r="J1091" t="s">
        <v>556</v>
      </c>
      <c r="K1091" t="s">
        <v>22</v>
      </c>
      <c r="L1091">
        <v>1</v>
      </c>
      <c r="N1091" t="s">
        <v>23</v>
      </c>
      <c r="O1091" t="s">
        <v>42</v>
      </c>
      <c r="P1091" t="s">
        <v>28</v>
      </c>
      <c r="R1091" t="s">
        <v>26</v>
      </c>
      <c r="S1091">
        <v>17.2</v>
      </c>
      <c r="T1091">
        <v>16.8</v>
      </c>
      <c r="U1091">
        <v>17.2</v>
      </c>
      <c r="V1091">
        <v>0.4</v>
      </c>
      <c r="W1091">
        <v>0</v>
      </c>
      <c r="AB1091">
        <f t="shared" si="22"/>
        <v>5040.76</v>
      </c>
    </row>
    <row r="1092" spans="1:28" x14ac:dyDescent="0.25">
      <c r="A1092" t="s">
        <v>595</v>
      </c>
      <c r="B1092" t="s">
        <v>555</v>
      </c>
      <c r="C1092" s="1">
        <v>0.64864583333333337</v>
      </c>
      <c r="D1092">
        <v>213</v>
      </c>
      <c r="E1092" s="2">
        <v>5.9411828703703706E-2</v>
      </c>
      <c r="F1092" s="1">
        <v>5.9409722222222218E-2</v>
      </c>
      <c r="G1092">
        <v>182</v>
      </c>
      <c r="H1092">
        <v>5133.18</v>
      </c>
      <c r="I1092">
        <v>0</v>
      </c>
      <c r="J1092" t="s">
        <v>556</v>
      </c>
      <c r="K1092" t="s">
        <v>22</v>
      </c>
      <c r="L1092">
        <v>1</v>
      </c>
      <c r="N1092" t="s">
        <v>23</v>
      </c>
      <c r="O1092" t="s">
        <v>33</v>
      </c>
      <c r="P1092" t="s">
        <v>28</v>
      </c>
      <c r="R1092" t="s">
        <v>26</v>
      </c>
      <c r="S1092">
        <v>17.3</v>
      </c>
      <c r="T1092">
        <v>16.8</v>
      </c>
      <c r="U1092">
        <v>17.2</v>
      </c>
      <c r="V1092">
        <v>0.5</v>
      </c>
      <c r="W1092">
        <v>0.1</v>
      </c>
      <c r="AB1092">
        <f t="shared" si="22"/>
        <v>5040.76</v>
      </c>
    </row>
    <row r="1093" spans="1:28" x14ac:dyDescent="0.25">
      <c r="A1093" t="s">
        <v>596</v>
      </c>
      <c r="B1093" t="s">
        <v>555</v>
      </c>
      <c r="C1093" s="1">
        <v>0.65072916666666669</v>
      </c>
      <c r="D1093">
        <v>215</v>
      </c>
      <c r="E1093" s="2">
        <v>6.1495185185185187E-2</v>
      </c>
      <c r="F1093" s="1">
        <v>6.1493055555555558E-2</v>
      </c>
      <c r="G1093">
        <v>184</v>
      </c>
      <c r="H1093">
        <v>5313.18</v>
      </c>
      <c r="I1093">
        <v>0</v>
      </c>
      <c r="J1093" t="s">
        <v>556</v>
      </c>
      <c r="K1093" t="s">
        <v>22</v>
      </c>
      <c r="L1093">
        <v>1</v>
      </c>
      <c r="N1093" t="s">
        <v>23</v>
      </c>
      <c r="O1093" t="s">
        <v>31</v>
      </c>
      <c r="P1093" t="s">
        <v>28</v>
      </c>
      <c r="R1093" t="s">
        <v>26</v>
      </c>
      <c r="AB1093">
        <f t="shared" si="22"/>
        <v>5220.76</v>
      </c>
    </row>
    <row r="1094" spans="1:28" x14ac:dyDescent="0.25">
      <c r="A1094" t="s">
        <v>596</v>
      </c>
      <c r="B1094" t="s">
        <v>555</v>
      </c>
      <c r="C1094" s="1">
        <v>0.65072916666666669</v>
      </c>
      <c r="D1094">
        <v>215</v>
      </c>
      <c r="E1094" s="2">
        <v>6.1495185185185187E-2</v>
      </c>
      <c r="F1094" s="1">
        <v>6.1493055555555558E-2</v>
      </c>
      <c r="G1094">
        <v>184</v>
      </c>
      <c r="H1094">
        <v>5313.18</v>
      </c>
      <c r="I1094">
        <v>0</v>
      </c>
      <c r="J1094" t="s">
        <v>556</v>
      </c>
      <c r="K1094" t="s">
        <v>22</v>
      </c>
      <c r="L1094">
        <v>1</v>
      </c>
      <c r="N1094" t="s">
        <v>23</v>
      </c>
      <c r="O1094" t="s">
        <v>24</v>
      </c>
      <c r="P1094" t="s">
        <v>28</v>
      </c>
      <c r="R1094" t="s">
        <v>26</v>
      </c>
      <c r="AB1094">
        <f t="shared" si="22"/>
        <v>5220.76</v>
      </c>
    </row>
    <row r="1095" spans="1:28" x14ac:dyDescent="0.25">
      <c r="A1095" t="s">
        <v>596</v>
      </c>
      <c r="B1095" t="s">
        <v>555</v>
      </c>
      <c r="C1095" s="1">
        <v>0.65072916666666669</v>
      </c>
      <c r="D1095">
        <v>215</v>
      </c>
      <c r="E1095" s="2">
        <v>6.1495185185185187E-2</v>
      </c>
      <c r="F1095" s="1">
        <v>6.1493055555555558E-2</v>
      </c>
      <c r="G1095">
        <v>184</v>
      </c>
      <c r="H1095">
        <v>5313.18</v>
      </c>
      <c r="I1095">
        <v>0</v>
      </c>
      <c r="J1095" t="s">
        <v>556</v>
      </c>
      <c r="K1095" t="s">
        <v>22</v>
      </c>
      <c r="L1095">
        <v>1</v>
      </c>
      <c r="N1095" t="s">
        <v>23</v>
      </c>
      <c r="O1095" t="s">
        <v>46</v>
      </c>
      <c r="P1095" t="s">
        <v>28</v>
      </c>
      <c r="R1095" t="s">
        <v>26</v>
      </c>
      <c r="S1095">
        <v>17.3</v>
      </c>
      <c r="T1095">
        <v>16.899999999999999</v>
      </c>
      <c r="U1095">
        <v>17.3</v>
      </c>
      <c r="V1095">
        <v>0.4</v>
      </c>
      <c r="W1095">
        <v>0</v>
      </c>
      <c r="AB1095">
        <f t="shared" si="22"/>
        <v>5220.76</v>
      </c>
    </row>
    <row r="1096" spans="1:28" x14ac:dyDescent="0.25">
      <c r="A1096" t="s">
        <v>596</v>
      </c>
      <c r="B1096" t="s">
        <v>555</v>
      </c>
      <c r="C1096" s="1">
        <v>0.65072916666666669</v>
      </c>
      <c r="D1096">
        <v>215</v>
      </c>
      <c r="E1096" s="2">
        <v>6.1495185185185187E-2</v>
      </c>
      <c r="F1096" s="1">
        <v>6.1493055555555558E-2</v>
      </c>
      <c r="G1096">
        <v>184</v>
      </c>
      <c r="H1096">
        <v>5313.18</v>
      </c>
      <c r="I1096">
        <v>0</v>
      </c>
      <c r="J1096" t="s">
        <v>556</v>
      </c>
      <c r="K1096" t="s">
        <v>22</v>
      </c>
      <c r="L1096">
        <v>1</v>
      </c>
      <c r="N1096" t="s">
        <v>23</v>
      </c>
      <c r="O1096" t="s">
        <v>42</v>
      </c>
      <c r="P1096" t="s">
        <v>28</v>
      </c>
      <c r="R1096" t="s">
        <v>26</v>
      </c>
      <c r="S1096">
        <v>16.2</v>
      </c>
      <c r="T1096">
        <v>16.899999999999999</v>
      </c>
      <c r="U1096">
        <v>17.3</v>
      </c>
      <c r="V1096">
        <v>-0.7</v>
      </c>
      <c r="W1096">
        <v>-1.1000000000000001</v>
      </c>
      <c r="AB1096">
        <f t="shared" si="22"/>
        <v>5220.76</v>
      </c>
    </row>
    <row r="1097" spans="1:28" x14ac:dyDescent="0.25">
      <c r="A1097" t="s">
        <v>596</v>
      </c>
      <c r="B1097" t="s">
        <v>555</v>
      </c>
      <c r="C1097" s="1">
        <v>0.65072916666666669</v>
      </c>
      <c r="D1097">
        <v>215</v>
      </c>
      <c r="E1097" s="2">
        <v>6.1495185185185187E-2</v>
      </c>
      <c r="F1097" s="1">
        <v>6.1493055555555558E-2</v>
      </c>
      <c r="G1097">
        <v>184</v>
      </c>
      <c r="H1097">
        <v>5313.18</v>
      </c>
      <c r="I1097">
        <v>0</v>
      </c>
      <c r="J1097" t="s">
        <v>556</v>
      </c>
      <c r="K1097" t="s">
        <v>22</v>
      </c>
      <c r="L1097">
        <v>1</v>
      </c>
      <c r="N1097" t="s">
        <v>23</v>
      </c>
      <c r="O1097" t="s">
        <v>33</v>
      </c>
      <c r="P1097" t="s">
        <v>28</v>
      </c>
      <c r="R1097" t="s">
        <v>26</v>
      </c>
      <c r="S1097">
        <v>17.3</v>
      </c>
      <c r="T1097">
        <v>16.899999999999999</v>
      </c>
      <c r="U1097">
        <v>17.3</v>
      </c>
      <c r="V1097">
        <v>0.4</v>
      </c>
      <c r="W1097">
        <v>0</v>
      </c>
      <c r="AB1097">
        <f t="shared" si="22"/>
        <v>5220.76</v>
      </c>
    </row>
    <row r="1098" spans="1:28" x14ac:dyDescent="0.25">
      <c r="A1098" t="s">
        <v>597</v>
      </c>
      <c r="B1098" t="s">
        <v>555</v>
      </c>
      <c r="C1098" s="1">
        <v>0.65281250000000002</v>
      </c>
      <c r="D1098">
        <v>585</v>
      </c>
      <c r="E1098" s="2">
        <v>6.3582800925925928E-2</v>
      </c>
      <c r="F1098" s="1">
        <v>6.3576388888888891E-2</v>
      </c>
      <c r="G1098">
        <v>554</v>
      </c>
      <c r="H1098">
        <v>5493.55</v>
      </c>
      <c r="I1098">
        <v>0</v>
      </c>
      <c r="J1098" t="s">
        <v>556</v>
      </c>
      <c r="K1098" t="s">
        <v>22</v>
      </c>
      <c r="L1098">
        <v>1</v>
      </c>
      <c r="N1098" t="s">
        <v>23</v>
      </c>
      <c r="O1098" t="s">
        <v>24</v>
      </c>
      <c r="P1098" t="s">
        <v>28</v>
      </c>
      <c r="R1098" t="s">
        <v>26</v>
      </c>
      <c r="AB1098">
        <f t="shared" si="22"/>
        <v>5401.13</v>
      </c>
    </row>
    <row r="1099" spans="1:28" x14ac:dyDescent="0.25">
      <c r="A1099" t="s">
        <v>597</v>
      </c>
      <c r="B1099" t="s">
        <v>555</v>
      </c>
      <c r="C1099" s="1">
        <v>0.65281250000000002</v>
      </c>
      <c r="D1099">
        <v>585</v>
      </c>
      <c r="E1099" s="2">
        <v>6.3582800925925928E-2</v>
      </c>
      <c r="F1099" s="1">
        <v>6.3576388888888891E-2</v>
      </c>
      <c r="G1099">
        <v>554</v>
      </c>
      <c r="H1099">
        <v>5493.55</v>
      </c>
      <c r="I1099">
        <v>0</v>
      </c>
      <c r="J1099" t="s">
        <v>556</v>
      </c>
      <c r="K1099" t="s">
        <v>22</v>
      </c>
      <c r="L1099">
        <v>1</v>
      </c>
      <c r="N1099" t="s">
        <v>23</v>
      </c>
      <c r="O1099" t="s">
        <v>46</v>
      </c>
      <c r="P1099" t="s">
        <v>28</v>
      </c>
      <c r="R1099" t="s">
        <v>26</v>
      </c>
      <c r="S1099">
        <v>17.2</v>
      </c>
      <c r="T1099">
        <v>16.8</v>
      </c>
      <c r="U1099">
        <v>17.100000000000001</v>
      </c>
      <c r="V1099">
        <v>0.4</v>
      </c>
      <c r="W1099">
        <v>0.1</v>
      </c>
      <c r="AB1099">
        <f t="shared" si="22"/>
        <v>5401.13</v>
      </c>
    </row>
    <row r="1100" spans="1:28" x14ac:dyDescent="0.25">
      <c r="A1100" t="s">
        <v>597</v>
      </c>
      <c r="B1100" t="s">
        <v>555</v>
      </c>
      <c r="C1100" s="1">
        <v>0.65281250000000002</v>
      </c>
      <c r="D1100">
        <v>585</v>
      </c>
      <c r="E1100" s="2">
        <v>6.3582800925925928E-2</v>
      </c>
      <c r="F1100" s="1">
        <v>6.3576388888888891E-2</v>
      </c>
      <c r="G1100">
        <v>554</v>
      </c>
      <c r="H1100">
        <v>5493.55</v>
      </c>
      <c r="I1100">
        <v>0</v>
      </c>
      <c r="J1100" t="s">
        <v>556</v>
      </c>
      <c r="K1100" t="s">
        <v>22</v>
      </c>
      <c r="L1100">
        <v>1</v>
      </c>
      <c r="N1100" t="s">
        <v>23</v>
      </c>
      <c r="O1100" t="s">
        <v>42</v>
      </c>
      <c r="P1100" t="s">
        <v>28</v>
      </c>
      <c r="R1100" t="s">
        <v>26</v>
      </c>
      <c r="S1100">
        <v>16.899999999999999</v>
      </c>
      <c r="T1100">
        <v>16.8</v>
      </c>
      <c r="U1100">
        <v>17.100000000000001</v>
      </c>
      <c r="V1100">
        <v>0.1</v>
      </c>
      <c r="W1100">
        <v>-0.2</v>
      </c>
      <c r="AB1100">
        <f t="shared" si="22"/>
        <v>5401.13</v>
      </c>
    </row>
    <row r="1101" spans="1:28" x14ac:dyDescent="0.25">
      <c r="A1101" t="s">
        <v>598</v>
      </c>
      <c r="B1101" t="s">
        <v>555</v>
      </c>
      <c r="C1101" s="1">
        <v>0.65490740740740738</v>
      </c>
      <c r="D1101">
        <v>54</v>
      </c>
      <c r="E1101" s="2">
        <v>6.5671562500000003E-2</v>
      </c>
      <c r="F1101" s="1">
        <v>6.5671296296296297E-2</v>
      </c>
      <c r="G1101">
        <v>23</v>
      </c>
      <c r="H1101">
        <v>5674.02</v>
      </c>
      <c r="I1101">
        <v>0</v>
      </c>
      <c r="J1101" t="s">
        <v>556</v>
      </c>
      <c r="K1101" t="s">
        <v>22</v>
      </c>
      <c r="L1101">
        <v>1</v>
      </c>
      <c r="N1101" t="s">
        <v>23</v>
      </c>
      <c r="O1101" t="s">
        <v>31</v>
      </c>
      <c r="P1101" t="s">
        <v>28</v>
      </c>
      <c r="R1101" t="s">
        <v>26</v>
      </c>
      <c r="AB1101">
        <f t="shared" si="22"/>
        <v>5581.6</v>
      </c>
    </row>
    <row r="1102" spans="1:28" x14ac:dyDescent="0.25">
      <c r="A1102" t="s">
        <v>598</v>
      </c>
      <c r="B1102" t="s">
        <v>555</v>
      </c>
      <c r="C1102" s="1">
        <v>0.65490740740740738</v>
      </c>
      <c r="D1102">
        <v>54</v>
      </c>
      <c r="E1102" s="2">
        <v>6.5671562500000003E-2</v>
      </c>
      <c r="F1102" s="1">
        <v>6.5671296296296297E-2</v>
      </c>
      <c r="G1102">
        <v>23</v>
      </c>
      <c r="H1102">
        <v>5674.02</v>
      </c>
      <c r="I1102">
        <v>0</v>
      </c>
      <c r="J1102" t="s">
        <v>556</v>
      </c>
      <c r="K1102" t="s">
        <v>22</v>
      </c>
      <c r="L1102">
        <v>1</v>
      </c>
      <c r="N1102" t="s">
        <v>23</v>
      </c>
      <c r="O1102" t="s">
        <v>24</v>
      </c>
      <c r="P1102" t="s">
        <v>28</v>
      </c>
      <c r="R1102" t="s">
        <v>26</v>
      </c>
      <c r="S1102">
        <v>17.899999999999999</v>
      </c>
      <c r="T1102">
        <v>17</v>
      </c>
      <c r="U1102">
        <v>17.3</v>
      </c>
      <c r="V1102">
        <v>0.9</v>
      </c>
      <c r="W1102">
        <v>0.6</v>
      </c>
      <c r="AB1102">
        <f t="shared" si="22"/>
        <v>5581.6</v>
      </c>
    </row>
    <row r="1103" spans="1:28" x14ac:dyDescent="0.25">
      <c r="A1103" t="s">
        <v>598</v>
      </c>
      <c r="B1103" t="s">
        <v>555</v>
      </c>
      <c r="C1103" s="1">
        <v>0.65490740740740738</v>
      </c>
      <c r="D1103">
        <v>54</v>
      </c>
      <c r="E1103" s="2">
        <v>6.5671562500000003E-2</v>
      </c>
      <c r="F1103" s="1">
        <v>6.5671296296296297E-2</v>
      </c>
      <c r="G1103">
        <v>23</v>
      </c>
      <c r="H1103">
        <v>5674.02</v>
      </c>
      <c r="I1103">
        <v>0</v>
      </c>
      <c r="J1103" t="s">
        <v>556</v>
      </c>
      <c r="K1103" t="s">
        <v>22</v>
      </c>
      <c r="L1103">
        <v>1</v>
      </c>
      <c r="N1103" t="s">
        <v>23</v>
      </c>
      <c r="O1103" t="s">
        <v>46</v>
      </c>
      <c r="P1103" t="s">
        <v>28</v>
      </c>
      <c r="R1103" t="s">
        <v>26</v>
      </c>
      <c r="S1103">
        <v>17.8</v>
      </c>
      <c r="T1103">
        <v>17</v>
      </c>
      <c r="U1103">
        <v>17.3</v>
      </c>
      <c r="V1103">
        <v>0.8</v>
      </c>
      <c r="W1103">
        <v>0.5</v>
      </c>
      <c r="AB1103">
        <f t="shared" si="22"/>
        <v>5581.6</v>
      </c>
    </row>
    <row r="1104" spans="1:28" x14ac:dyDescent="0.25">
      <c r="A1104" t="s">
        <v>598</v>
      </c>
      <c r="B1104" t="s">
        <v>555</v>
      </c>
      <c r="C1104" s="1">
        <v>0.65490740740740738</v>
      </c>
      <c r="D1104">
        <v>54</v>
      </c>
      <c r="E1104" s="2">
        <v>6.5671562500000003E-2</v>
      </c>
      <c r="F1104" s="1">
        <v>6.5671296296296297E-2</v>
      </c>
      <c r="G1104">
        <v>23</v>
      </c>
      <c r="H1104">
        <v>5674.02</v>
      </c>
      <c r="I1104">
        <v>0</v>
      </c>
      <c r="J1104" t="s">
        <v>556</v>
      </c>
      <c r="K1104" t="s">
        <v>22</v>
      </c>
      <c r="L1104">
        <v>1</v>
      </c>
      <c r="N1104" t="s">
        <v>23</v>
      </c>
      <c r="O1104" t="s">
        <v>42</v>
      </c>
      <c r="P1104" t="s">
        <v>28</v>
      </c>
      <c r="R1104" t="s">
        <v>26</v>
      </c>
      <c r="S1104">
        <v>16.7</v>
      </c>
      <c r="T1104">
        <v>17</v>
      </c>
      <c r="U1104">
        <v>17.3</v>
      </c>
      <c r="V1104">
        <v>-0.3</v>
      </c>
      <c r="W1104">
        <v>-0.6</v>
      </c>
      <c r="AB1104">
        <f t="shared" si="22"/>
        <v>5581.6</v>
      </c>
    </row>
    <row r="1105" spans="1:28" x14ac:dyDescent="0.25">
      <c r="A1105" t="s">
        <v>598</v>
      </c>
      <c r="B1105" t="s">
        <v>555</v>
      </c>
      <c r="C1105" s="1">
        <v>0.65490740740740738</v>
      </c>
      <c r="D1105">
        <v>54</v>
      </c>
      <c r="E1105" s="2">
        <v>6.5671562500000003E-2</v>
      </c>
      <c r="F1105" s="1">
        <v>6.5671296296296297E-2</v>
      </c>
      <c r="G1105">
        <v>23</v>
      </c>
      <c r="H1105">
        <v>5674.02</v>
      </c>
      <c r="I1105">
        <v>0</v>
      </c>
      <c r="J1105" t="s">
        <v>556</v>
      </c>
      <c r="K1105" t="s">
        <v>22</v>
      </c>
      <c r="L1105">
        <v>1</v>
      </c>
      <c r="N1105" t="s">
        <v>23</v>
      </c>
      <c r="O1105" t="s">
        <v>33</v>
      </c>
      <c r="P1105" t="s">
        <v>28</v>
      </c>
      <c r="R1105" t="s">
        <v>26</v>
      </c>
      <c r="S1105">
        <v>17.100000000000001</v>
      </c>
      <c r="T1105">
        <v>17</v>
      </c>
      <c r="U1105">
        <v>17.3</v>
      </c>
      <c r="V1105">
        <v>0.1</v>
      </c>
      <c r="W1105">
        <v>-0.2</v>
      </c>
      <c r="AB1105">
        <f t="shared" si="22"/>
        <v>5581.6</v>
      </c>
    </row>
    <row r="1106" spans="1:28" x14ac:dyDescent="0.25">
      <c r="A1106" t="s">
        <v>599</v>
      </c>
      <c r="B1106" t="s">
        <v>555</v>
      </c>
      <c r="C1106" s="1">
        <v>0.65697916666666667</v>
      </c>
      <c r="D1106">
        <v>989</v>
      </c>
      <c r="E1106" s="2">
        <v>6.7754155092592597E-2</v>
      </c>
      <c r="F1106" s="1">
        <v>6.7743055555555556E-2</v>
      </c>
      <c r="G1106">
        <v>959</v>
      </c>
      <c r="H1106">
        <v>5853.96</v>
      </c>
      <c r="I1106">
        <v>0</v>
      </c>
      <c r="J1106" t="s">
        <v>556</v>
      </c>
      <c r="K1106" t="s">
        <v>22</v>
      </c>
      <c r="L1106">
        <v>1</v>
      </c>
      <c r="N1106" t="s">
        <v>23</v>
      </c>
      <c r="O1106" t="s">
        <v>31</v>
      </c>
      <c r="P1106" t="s">
        <v>28</v>
      </c>
      <c r="R1106" t="s">
        <v>26</v>
      </c>
      <c r="AB1106">
        <f t="shared" si="22"/>
        <v>5761.54</v>
      </c>
    </row>
    <row r="1107" spans="1:28" x14ac:dyDescent="0.25">
      <c r="A1107" t="s">
        <v>599</v>
      </c>
      <c r="B1107" t="s">
        <v>555</v>
      </c>
      <c r="C1107" s="1">
        <v>0.65697916666666667</v>
      </c>
      <c r="D1107">
        <v>989</v>
      </c>
      <c r="E1107" s="2">
        <v>6.7754155092592597E-2</v>
      </c>
      <c r="F1107" s="1">
        <v>6.7743055555555556E-2</v>
      </c>
      <c r="G1107">
        <v>959</v>
      </c>
      <c r="H1107">
        <v>5853.96</v>
      </c>
      <c r="I1107">
        <v>0</v>
      </c>
      <c r="J1107" t="s">
        <v>556</v>
      </c>
      <c r="K1107" t="s">
        <v>22</v>
      </c>
      <c r="L1107">
        <v>1</v>
      </c>
      <c r="N1107" t="s">
        <v>23</v>
      </c>
      <c r="O1107" t="s">
        <v>36</v>
      </c>
      <c r="P1107" t="s">
        <v>28</v>
      </c>
      <c r="R1107" t="s">
        <v>26</v>
      </c>
      <c r="S1107">
        <v>16.2</v>
      </c>
      <c r="T1107">
        <v>16.899999999999999</v>
      </c>
      <c r="U1107">
        <v>17.2</v>
      </c>
      <c r="V1107">
        <v>-0.7</v>
      </c>
      <c r="W1107">
        <v>-1</v>
      </c>
      <c r="AB1107">
        <f t="shared" si="22"/>
        <v>5761.54</v>
      </c>
    </row>
    <row r="1108" spans="1:28" x14ac:dyDescent="0.25">
      <c r="A1108" t="s">
        <v>599</v>
      </c>
      <c r="B1108" t="s">
        <v>555</v>
      </c>
      <c r="C1108" s="1">
        <v>0.65697916666666667</v>
      </c>
      <c r="D1108">
        <v>989</v>
      </c>
      <c r="E1108" s="2">
        <v>6.7754155092592597E-2</v>
      </c>
      <c r="F1108" s="1">
        <v>6.7743055555555556E-2</v>
      </c>
      <c r="G1108">
        <v>959</v>
      </c>
      <c r="H1108">
        <v>5853.96</v>
      </c>
      <c r="I1108">
        <v>0</v>
      </c>
      <c r="J1108" t="s">
        <v>556</v>
      </c>
      <c r="K1108" t="s">
        <v>22</v>
      </c>
      <c r="L1108">
        <v>1</v>
      </c>
      <c r="N1108" t="s">
        <v>23</v>
      </c>
      <c r="O1108" t="s">
        <v>24</v>
      </c>
      <c r="P1108" t="s">
        <v>28</v>
      </c>
      <c r="R1108" t="s">
        <v>26</v>
      </c>
      <c r="S1108">
        <v>17.399999999999999</v>
      </c>
      <c r="T1108">
        <v>16.899999999999999</v>
      </c>
      <c r="U1108">
        <v>17.2</v>
      </c>
      <c r="V1108">
        <v>0.5</v>
      </c>
      <c r="W1108">
        <v>0.2</v>
      </c>
      <c r="AB1108">
        <f t="shared" si="22"/>
        <v>5761.54</v>
      </c>
    </row>
    <row r="1109" spans="1:28" x14ac:dyDescent="0.25">
      <c r="A1109" t="s">
        <v>599</v>
      </c>
      <c r="B1109" t="s">
        <v>555</v>
      </c>
      <c r="C1109" s="1">
        <v>0.65697916666666667</v>
      </c>
      <c r="D1109">
        <v>989</v>
      </c>
      <c r="E1109" s="2">
        <v>6.7754155092592597E-2</v>
      </c>
      <c r="F1109" s="1">
        <v>6.7743055555555556E-2</v>
      </c>
      <c r="G1109">
        <v>959</v>
      </c>
      <c r="H1109">
        <v>5853.96</v>
      </c>
      <c r="I1109">
        <v>0</v>
      </c>
      <c r="J1109" t="s">
        <v>556</v>
      </c>
      <c r="K1109" t="s">
        <v>22</v>
      </c>
      <c r="L1109">
        <v>1</v>
      </c>
      <c r="N1109" t="s">
        <v>23</v>
      </c>
      <c r="O1109" t="s">
        <v>46</v>
      </c>
      <c r="P1109" t="s">
        <v>28</v>
      </c>
      <c r="R1109" t="s">
        <v>26</v>
      </c>
      <c r="S1109">
        <v>17.600000000000001</v>
      </c>
      <c r="T1109">
        <v>16.899999999999999</v>
      </c>
      <c r="U1109">
        <v>17.2</v>
      </c>
      <c r="V1109">
        <v>0.7</v>
      </c>
      <c r="W1109">
        <v>0.4</v>
      </c>
      <c r="AB1109">
        <f t="shared" si="22"/>
        <v>5761.54</v>
      </c>
    </row>
    <row r="1110" spans="1:28" x14ac:dyDescent="0.25">
      <c r="A1110" t="s">
        <v>599</v>
      </c>
      <c r="B1110" t="s">
        <v>555</v>
      </c>
      <c r="C1110" s="1">
        <v>0.65697916666666667</v>
      </c>
      <c r="D1110">
        <v>989</v>
      </c>
      <c r="E1110" s="2">
        <v>6.7754155092592597E-2</v>
      </c>
      <c r="F1110" s="1">
        <v>6.7743055555555556E-2</v>
      </c>
      <c r="G1110">
        <v>959</v>
      </c>
      <c r="H1110">
        <v>5853.96</v>
      </c>
      <c r="I1110">
        <v>0</v>
      </c>
      <c r="J1110" t="s">
        <v>556</v>
      </c>
      <c r="K1110" t="s">
        <v>22</v>
      </c>
      <c r="L1110">
        <v>1</v>
      </c>
      <c r="N1110" t="s">
        <v>23</v>
      </c>
      <c r="O1110" t="s">
        <v>42</v>
      </c>
      <c r="P1110" t="s">
        <v>28</v>
      </c>
      <c r="R1110" t="s">
        <v>26</v>
      </c>
      <c r="AB1110">
        <f t="shared" si="22"/>
        <v>5761.54</v>
      </c>
    </row>
    <row r="1111" spans="1:28" x14ac:dyDescent="0.25">
      <c r="A1111" t="s">
        <v>599</v>
      </c>
      <c r="B1111" t="s">
        <v>555</v>
      </c>
      <c r="C1111" s="1">
        <v>0.65697916666666667</v>
      </c>
      <c r="D1111">
        <v>989</v>
      </c>
      <c r="E1111" s="2">
        <v>6.7754155092592597E-2</v>
      </c>
      <c r="F1111" s="1">
        <v>6.7743055555555556E-2</v>
      </c>
      <c r="G1111">
        <v>959</v>
      </c>
      <c r="H1111">
        <v>5853.96</v>
      </c>
      <c r="I1111">
        <v>0</v>
      </c>
      <c r="J1111" t="s">
        <v>556</v>
      </c>
      <c r="K1111" t="s">
        <v>22</v>
      </c>
      <c r="L1111">
        <v>1</v>
      </c>
      <c r="N1111" t="s">
        <v>23</v>
      </c>
      <c r="O1111" t="s">
        <v>33</v>
      </c>
      <c r="P1111" t="s">
        <v>28</v>
      </c>
      <c r="R1111" t="s">
        <v>26</v>
      </c>
      <c r="S1111">
        <v>17.3</v>
      </c>
      <c r="T1111">
        <v>16.899999999999999</v>
      </c>
      <c r="U1111">
        <v>17.2</v>
      </c>
      <c r="V1111">
        <v>0.4</v>
      </c>
      <c r="W1111">
        <v>0.1</v>
      </c>
      <c r="AB1111">
        <f t="shared" si="22"/>
        <v>5761.54</v>
      </c>
    </row>
    <row r="1112" spans="1:28" x14ac:dyDescent="0.25">
      <c r="A1112" t="s">
        <v>600</v>
      </c>
      <c r="B1112" t="s">
        <v>555</v>
      </c>
      <c r="C1112" s="1">
        <v>0.6590625</v>
      </c>
      <c r="D1112">
        <v>24</v>
      </c>
      <c r="E1112" s="2">
        <v>6.9826307870370377E-2</v>
      </c>
      <c r="F1112" s="1">
        <v>6.9814814814814816E-2</v>
      </c>
      <c r="G1112">
        <v>993</v>
      </c>
      <c r="H1112">
        <v>6032.99</v>
      </c>
      <c r="I1112">
        <v>0</v>
      </c>
      <c r="J1112" t="s">
        <v>556</v>
      </c>
      <c r="K1112" t="s">
        <v>22</v>
      </c>
      <c r="L1112">
        <v>1</v>
      </c>
      <c r="N1112" t="s">
        <v>23</v>
      </c>
      <c r="O1112" t="s">
        <v>31</v>
      </c>
      <c r="P1112" t="s">
        <v>28</v>
      </c>
      <c r="R1112" t="s">
        <v>26</v>
      </c>
      <c r="AB1112">
        <f t="shared" si="22"/>
        <v>5940.57</v>
      </c>
    </row>
    <row r="1113" spans="1:28" x14ac:dyDescent="0.25">
      <c r="A1113" t="s">
        <v>600</v>
      </c>
      <c r="B1113" t="s">
        <v>555</v>
      </c>
      <c r="C1113" s="1">
        <v>0.6590625</v>
      </c>
      <c r="D1113">
        <v>24</v>
      </c>
      <c r="E1113" s="2">
        <v>6.9826307870370377E-2</v>
      </c>
      <c r="F1113" s="1">
        <v>6.9814814814814816E-2</v>
      </c>
      <c r="G1113">
        <v>993</v>
      </c>
      <c r="H1113">
        <v>6032.99</v>
      </c>
      <c r="I1113">
        <v>0</v>
      </c>
      <c r="J1113" t="s">
        <v>556</v>
      </c>
      <c r="K1113" t="s">
        <v>22</v>
      </c>
      <c r="L1113">
        <v>1</v>
      </c>
      <c r="N1113" t="s">
        <v>23</v>
      </c>
      <c r="O1113" t="s">
        <v>24</v>
      </c>
      <c r="P1113" t="s">
        <v>28</v>
      </c>
      <c r="R1113" t="s">
        <v>26</v>
      </c>
      <c r="S1113">
        <v>17.2</v>
      </c>
      <c r="T1113">
        <v>16.899999999999999</v>
      </c>
      <c r="U1113">
        <v>17.2</v>
      </c>
      <c r="V1113">
        <v>0.3</v>
      </c>
      <c r="W1113">
        <v>0</v>
      </c>
      <c r="AB1113">
        <f t="shared" si="22"/>
        <v>5940.57</v>
      </c>
    </row>
    <row r="1114" spans="1:28" x14ac:dyDescent="0.25">
      <c r="A1114" t="s">
        <v>600</v>
      </c>
      <c r="B1114" t="s">
        <v>555</v>
      </c>
      <c r="C1114" s="1">
        <v>0.6590625</v>
      </c>
      <c r="D1114">
        <v>24</v>
      </c>
      <c r="E1114" s="2">
        <v>6.9826307870370377E-2</v>
      </c>
      <c r="F1114" s="1">
        <v>6.9814814814814816E-2</v>
      </c>
      <c r="G1114">
        <v>993</v>
      </c>
      <c r="H1114">
        <v>6032.99</v>
      </c>
      <c r="I1114">
        <v>0</v>
      </c>
      <c r="J1114" t="s">
        <v>556</v>
      </c>
      <c r="K1114" t="s">
        <v>22</v>
      </c>
      <c r="L1114">
        <v>1</v>
      </c>
      <c r="N1114" t="s">
        <v>23</v>
      </c>
      <c r="O1114" t="s">
        <v>46</v>
      </c>
      <c r="P1114" t="s">
        <v>28</v>
      </c>
      <c r="R1114" t="s">
        <v>26</v>
      </c>
      <c r="S1114">
        <v>17</v>
      </c>
      <c r="T1114">
        <v>16.899999999999999</v>
      </c>
      <c r="U1114">
        <v>17.2</v>
      </c>
      <c r="V1114">
        <v>0.1</v>
      </c>
      <c r="W1114">
        <v>-0.2</v>
      </c>
      <c r="AB1114">
        <f t="shared" si="22"/>
        <v>5940.57</v>
      </c>
    </row>
    <row r="1115" spans="1:28" x14ac:dyDescent="0.25">
      <c r="A1115" t="s">
        <v>600</v>
      </c>
      <c r="B1115" t="s">
        <v>555</v>
      </c>
      <c r="C1115" s="1">
        <v>0.6590625</v>
      </c>
      <c r="D1115">
        <v>24</v>
      </c>
      <c r="E1115" s="2">
        <v>6.9826307870370377E-2</v>
      </c>
      <c r="F1115" s="1">
        <v>6.9814814814814816E-2</v>
      </c>
      <c r="G1115">
        <v>993</v>
      </c>
      <c r="H1115">
        <v>6032.99</v>
      </c>
      <c r="I1115">
        <v>0</v>
      </c>
      <c r="J1115" t="s">
        <v>556</v>
      </c>
      <c r="K1115" t="s">
        <v>22</v>
      </c>
      <c r="L1115">
        <v>1</v>
      </c>
      <c r="N1115" t="s">
        <v>23</v>
      </c>
      <c r="O1115" t="s">
        <v>33</v>
      </c>
      <c r="P1115" t="s">
        <v>28</v>
      </c>
      <c r="R1115" t="s">
        <v>26</v>
      </c>
      <c r="S1115">
        <v>16.8</v>
      </c>
      <c r="T1115">
        <v>16.899999999999999</v>
      </c>
      <c r="U1115">
        <v>17.2</v>
      </c>
      <c r="V1115">
        <v>-0.1</v>
      </c>
      <c r="W1115">
        <v>-0.4</v>
      </c>
      <c r="AB1115">
        <f t="shared" si="22"/>
        <v>5940.57</v>
      </c>
    </row>
    <row r="1116" spans="1:28" x14ac:dyDescent="0.25">
      <c r="A1116" t="s">
        <v>601</v>
      </c>
      <c r="B1116" t="s">
        <v>555</v>
      </c>
      <c r="C1116" s="1">
        <v>0.66114583333333332</v>
      </c>
      <c r="D1116">
        <v>493</v>
      </c>
      <c r="E1116" s="2">
        <v>7.1915069444444438E-2</v>
      </c>
      <c r="F1116" s="1">
        <v>7.1909722222222222E-2</v>
      </c>
      <c r="G1116">
        <v>462</v>
      </c>
      <c r="H1116">
        <v>6213.46</v>
      </c>
      <c r="I1116">
        <v>0</v>
      </c>
      <c r="J1116" t="s">
        <v>556</v>
      </c>
      <c r="K1116" t="s">
        <v>22</v>
      </c>
      <c r="L1116">
        <v>1</v>
      </c>
      <c r="N1116" t="s">
        <v>23</v>
      </c>
      <c r="O1116" t="s">
        <v>31</v>
      </c>
      <c r="P1116" t="s">
        <v>28</v>
      </c>
      <c r="R1116" t="s">
        <v>26</v>
      </c>
      <c r="AB1116">
        <f t="shared" si="22"/>
        <v>6121.04</v>
      </c>
    </row>
    <row r="1117" spans="1:28" x14ac:dyDescent="0.25">
      <c r="A1117" t="s">
        <v>601</v>
      </c>
      <c r="B1117" t="s">
        <v>555</v>
      </c>
      <c r="C1117" s="1">
        <v>0.66114583333333332</v>
      </c>
      <c r="D1117">
        <v>493</v>
      </c>
      <c r="E1117" s="2">
        <v>7.1915069444444438E-2</v>
      </c>
      <c r="F1117" s="1">
        <v>7.1909722222222222E-2</v>
      </c>
      <c r="G1117">
        <v>462</v>
      </c>
      <c r="H1117">
        <v>6213.46</v>
      </c>
      <c r="I1117">
        <v>0</v>
      </c>
      <c r="J1117" t="s">
        <v>556</v>
      </c>
      <c r="K1117" t="s">
        <v>22</v>
      </c>
      <c r="L1117">
        <v>1</v>
      </c>
      <c r="N1117" t="s">
        <v>23</v>
      </c>
      <c r="O1117" t="s">
        <v>24</v>
      </c>
      <c r="P1117" t="s">
        <v>28</v>
      </c>
      <c r="R1117" t="s">
        <v>26</v>
      </c>
      <c r="S1117">
        <v>17.2</v>
      </c>
      <c r="T1117">
        <v>16.899999999999999</v>
      </c>
      <c r="U1117">
        <v>17.2</v>
      </c>
      <c r="V1117">
        <v>0.3</v>
      </c>
      <c r="W1117">
        <v>0</v>
      </c>
      <c r="AB1117">
        <f t="shared" si="22"/>
        <v>6121.04</v>
      </c>
    </row>
    <row r="1118" spans="1:28" x14ac:dyDescent="0.25">
      <c r="A1118" t="s">
        <v>601</v>
      </c>
      <c r="B1118" t="s">
        <v>555</v>
      </c>
      <c r="C1118" s="1">
        <v>0.66114583333333332</v>
      </c>
      <c r="D1118">
        <v>493</v>
      </c>
      <c r="E1118" s="2">
        <v>7.1915069444444438E-2</v>
      </c>
      <c r="F1118" s="1">
        <v>7.1909722222222222E-2</v>
      </c>
      <c r="G1118">
        <v>462</v>
      </c>
      <c r="H1118">
        <v>6213.46</v>
      </c>
      <c r="I1118">
        <v>0</v>
      </c>
      <c r="J1118" t="s">
        <v>556</v>
      </c>
      <c r="K1118" t="s">
        <v>22</v>
      </c>
      <c r="L1118">
        <v>1</v>
      </c>
      <c r="N1118" t="s">
        <v>23</v>
      </c>
      <c r="O1118" t="s">
        <v>46</v>
      </c>
      <c r="P1118" t="s">
        <v>28</v>
      </c>
      <c r="R1118" t="s">
        <v>26</v>
      </c>
      <c r="S1118">
        <v>17.2</v>
      </c>
      <c r="T1118">
        <v>16.899999999999999</v>
      </c>
      <c r="U1118">
        <v>17.2</v>
      </c>
      <c r="V1118">
        <v>0.3</v>
      </c>
      <c r="W1118">
        <v>0</v>
      </c>
      <c r="AB1118">
        <f t="shared" si="22"/>
        <v>6121.04</v>
      </c>
    </row>
    <row r="1119" spans="1:28" x14ac:dyDescent="0.25">
      <c r="A1119" t="s">
        <v>602</v>
      </c>
      <c r="B1119" t="s">
        <v>555</v>
      </c>
      <c r="C1119" s="1">
        <v>0.66322916666666665</v>
      </c>
      <c r="D1119">
        <v>395</v>
      </c>
      <c r="E1119" s="2">
        <v>7.3997268518518525E-2</v>
      </c>
      <c r="F1119" s="1">
        <v>7.3993055555555562E-2</v>
      </c>
      <c r="G1119">
        <v>364</v>
      </c>
      <c r="H1119">
        <v>6393.36</v>
      </c>
      <c r="I1119">
        <v>0</v>
      </c>
      <c r="J1119" t="s">
        <v>556</v>
      </c>
      <c r="K1119" t="s">
        <v>22</v>
      </c>
      <c r="L1119">
        <v>1</v>
      </c>
      <c r="N1119" t="s">
        <v>23</v>
      </c>
      <c r="O1119" t="s">
        <v>31</v>
      </c>
      <c r="P1119" t="s">
        <v>28</v>
      </c>
      <c r="R1119" t="s">
        <v>26</v>
      </c>
      <c r="AB1119">
        <f t="shared" si="22"/>
        <v>6300.94</v>
      </c>
    </row>
    <row r="1120" spans="1:28" x14ac:dyDescent="0.25">
      <c r="A1120" t="s">
        <v>602</v>
      </c>
      <c r="B1120" t="s">
        <v>555</v>
      </c>
      <c r="C1120" s="1">
        <v>0.66322916666666665</v>
      </c>
      <c r="D1120">
        <v>395</v>
      </c>
      <c r="E1120" s="2">
        <v>7.3997268518518525E-2</v>
      </c>
      <c r="F1120" s="1">
        <v>7.3993055555555562E-2</v>
      </c>
      <c r="G1120">
        <v>364</v>
      </c>
      <c r="H1120">
        <v>6393.36</v>
      </c>
      <c r="I1120">
        <v>0</v>
      </c>
      <c r="J1120" t="s">
        <v>556</v>
      </c>
      <c r="K1120" t="s">
        <v>22</v>
      </c>
      <c r="L1120">
        <v>1</v>
      </c>
      <c r="N1120" t="s">
        <v>23</v>
      </c>
      <c r="O1120" t="s">
        <v>24</v>
      </c>
      <c r="P1120" t="s">
        <v>28</v>
      </c>
      <c r="R1120" t="s">
        <v>26</v>
      </c>
      <c r="S1120">
        <v>17.100000000000001</v>
      </c>
      <c r="T1120">
        <v>16.8</v>
      </c>
      <c r="U1120">
        <v>17.100000000000001</v>
      </c>
      <c r="V1120">
        <v>0.3</v>
      </c>
      <c r="W1120">
        <v>0</v>
      </c>
      <c r="AB1120">
        <f t="shared" si="22"/>
        <v>6300.94</v>
      </c>
    </row>
    <row r="1121" spans="1:28" x14ac:dyDescent="0.25">
      <c r="A1121" t="s">
        <v>602</v>
      </c>
      <c r="B1121" t="s">
        <v>555</v>
      </c>
      <c r="C1121" s="1">
        <v>0.66322916666666665</v>
      </c>
      <c r="D1121">
        <v>395</v>
      </c>
      <c r="E1121" s="2">
        <v>7.3997268518518525E-2</v>
      </c>
      <c r="F1121" s="1">
        <v>7.3993055555555562E-2</v>
      </c>
      <c r="G1121">
        <v>364</v>
      </c>
      <c r="H1121">
        <v>6393.36</v>
      </c>
      <c r="I1121">
        <v>0</v>
      </c>
      <c r="J1121" t="s">
        <v>556</v>
      </c>
      <c r="K1121" t="s">
        <v>22</v>
      </c>
      <c r="L1121">
        <v>1</v>
      </c>
      <c r="N1121" t="s">
        <v>23</v>
      </c>
      <c r="O1121" t="s">
        <v>46</v>
      </c>
      <c r="P1121" t="s">
        <v>28</v>
      </c>
      <c r="R1121" t="s">
        <v>26</v>
      </c>
      <c r="S1121">
        <v>17.2</v>
      </c>
      <c r="T1121">
        <v>16.8</v>
      </c>
      <c r="U1121">
        <v>17.100000000000001</v>
      </c>
      <c r="V1121">
        <v>0.4</v>
      </c>
      <c r="W1121">
        <v>0.1</v>
      </c>
      <c r="AB1121">
        <f t="shared" si="22"/>
        <v>6300.94</v>
      </c>
    </row>
    <row r="1122" spans="1:28" x14ac:dyDescent="0.25">
      <c r="A1122" t="s">
        <v>603</v>
      </c>
      <c r="B1122" t="s">
        <v>555</v>
      </c>
      <c r="C1122" s="1">
        <v>0.66531249999999997</v>
      </c>
      <c r="D1122">
        <v>831</v>
      </c>
      <c r="E1122" s="2">
        <v>7.6085648148148152E-2</v>
      </c>
      <c r="F1122" s="1">
        <v>7.6076388888888888E-2</v>
      </c>
      <c r="G1122">
        <v>800</v>
      </c>
      <c r="H1122">
        <v>6573.8</v>
      </c>
      <c r="I1122">
        <v>0</v>
      </c>
      <c r="J1122" t="s">
        <v>556</v>
      </c>
      <c r="K1122" t="s">
        <v>22</v>
      </c>
      <c r="L1122">
        <v>1</v>
      </c>
      <c r="N1122" t="s">
        <v>23</v>
      </c>
      <c r="O1122" t="s">
        <v>31</v>
      </c>
      <c r="P1122" t="s">
        <v>28</v>
      </c>
      <c r="R1122" t="s">
        <v>26</v>
      </c>
      <c r="AB1122">
        <f t="shared" si="22"/>
        <v>6481.38</v>
      </c>
    </row>
    <row r="1123" spans="1:28" x14ac:dyDescent="0.25">
      <c r="A1123" t="s">
        <v>603</v>
      </c>
      <c r="B1123" t="s">
        <v>555</v>
      </c>
      <c r="C1123" s="1">
        <v>0.66531249999999997</v>
      </c>
      <c r="D1123">
        <v>831</v>
      </c>
      <c r="E1123" s="2">
        <v>7.6085648148148152E-2</v>
      </c>
      <c r="F1123" s="1">
        <v>7.6076388888888888E-2</v>
      </c>
      <c r="G1123">
        <v>800</v>
      </c>
      <c r="H1123">
        <v>6573.8</v>
      </c>
      <c r="I1123">
        <v>0</v>
      </c>
      <c r="J1123" t="s">
        <v>556</v>
      </c>
      <c r="K1123" t="s">
        <v>22</v>
      </c>
      <c r="L1123">
        <v>1</v>
      </c>
      <c r="N1123" t="s">
        <v>23</v>
      </c>
      <c r="O1123" t="s">
        <v>24</v>
      </c>
      <c r="P1123" t="s">
        <v>28</v>
      </c>
      <c r="R1123" t="s">
        <v>26</v>
      </c>
      <c r="S1123">
        <v>17.100000000000001</v>
      </c>
      <c r="T1123">
        <v>16.8</v>
      </c>
      <c r="U1123">
        <v>17</v>
      </c>
      <c r="V1123">
        <v>0.3</v>
      </c>
      <c r="W1123">
        <v>0.1</v>
      </c>
      <c r="AB1123">
        <f t="shared" si="22"/>
        <v>6481.38</v>
      </c>
    </row>
    <row r="1124" spans="1:28" x14ac:dyDescent="0.25">
      <c r="A1124" t="s">
        <v>603</v>
      </c>
      <c r="B1124" t="s">
        <v>555</v>
      </c>
      <c r="C1124" s="1">
        <v>0.66531249999999997</v>
      </c>
      <c r="D1124">
        <v>831</v>
      </c>
      <c r="E1124" s="2">
        <v>7.6085648148148152E-2</v>
      </c>
      <c r="F1124" s="1">
        <v>7.6076388888888888E-2</v>
      </c>
      <c r="G1124">
        <v>800</v>
      </c>
      <c r="H1124">
        <v>6573.8</v>
      </c>
      <c r="I1124">
        <v>0</v>
      </c>
      <c r="J1124" t="s">
        <v>556</v>
      </c>
      <c r="K1124" t="s">
        <v>22</v>
      </c>
      <c r="L1124">
        <v>1</v>
      </c>
      <c r="N1124" t="s">
        <v>23</v>
      </c>
      <c r="O1124" t="s">
        <v>46</v>
      </c>
      <c r="P1124" t="s">
        <v>28</v>
      </c>
      <c r="R1124" t="s">
        <v>26</v>
      </c>
      <c r="S1124">
        <v>17.399999999999999</v>
      </c>
      <c r="T1124">
        <v>16.8</v>
      </c>
      <c r="U1124">
        <v>17</v>
      </c>
      <c r="V1124">
        <v>0.6</v>
      </c>
      <c r="W1124">
        <v>0.4</v>
      </c>
      <c r="AB1124">
        <f t="shared" si="22"/>
        <v>6481.38</v>
      </c>
    </row>
    <row r="1125" spans="1:28" x14ac:dyDescent="0.25">
      <c r="A1125" t="s">
        <v>603</v>
      </c>
      <c r="B1125" t="s">
        <v>555</v>
      </c>
      <c r="C1125" s="1">
        <v>0.66531249999999997</v>
      </c>
      <c r="D1125">
        <v>831</v>
      </c>
      <c r="E1125" s="2">
        <v>7.6085648148148152E-2</v>
      </c>
      <c r="F1125" s="1">
        <v>7.6076388888888888E-2</v>
      </c>
      <c r="G1125">
        <v>800</v>
      </c>
      <c r="H1125">
        <v>6573.8</v>
      </c>
      <c r="I1125">
        <v>0</v>
      </c>
      <c r="J1125" t="s">
        <v>556</v>
      </c>
      <c r="K1125" t="s">
        <v>22</v>
      </c>
      <c r="L1125">
        <v>1</v>
      </c>
      <c r="N1125" t="s">
        <v>23</v>
      </c>
      <c r="O1125" t="s">
        <v>33</v>
      </c>
      <c r="P1125" t="s">
        <v>28</v>
      </c>
      <c r="R1125" t="s">
        <v>26</v>
      </c>
      <c r="S1125">
        <v>17.2</v>
      </c>
      <c r="T1125">
        <v>16.8</v>
      </c>
      <c r="U1125">
        <v>17</v>
      </c>
      <c r="V1125">
        <v>0.4</v>
      </c>
      <c r="W1125">
        <v>0.2</v>
      </c>
      <c r="AB1125">
        <f t="shared" si="22"/>
        <v>6481.38</v>
      </c>
    </row>
    <row r="1126" spans="1:28" x14ac:dyDescent="0.25">
      <c r="A1126" t="s">
        <v>604</v>
      </c>
      <c r="B1126" t="s">
        <v>555</v>
      </c>
      <c r="C1126" s="1">
        <v>0.66740740740740734</v>
      </c>
      <c r="D1126">
        <v>34</v>
      </c>
      <c r="E1126" s="2">
        <v>7.8171331018518517E-2</v>
      </c>
      <c r="F1126" s="1">
        <v>7.8171296296296308E-2</v>
      </c>
      <c r="G1126">
        <v>3</v>
      </c>
      <c r="H1126">
        <v>6754</v>
      </c>
      <c r="I1126">
        <v>0</v>
      </c>
      <c r="J1126" t="s">
        <v>556</v>
      </c>
      <c r="K1126" t="s">
        <v>22</v>
      </c>
      <c r="L1126">
        <v>1</v>
      </c>
      <c r="N1126" t="s">
        <v>23</v>
      </c>
      <c r="O1126" t="s">
        <v>31</v>
      </c>
      <c r="P1126" t="s">
        <v>28</v>
      </c>
      <c r="R1126" t="s">
        <v>26</v>
      </c>
      <c r="AB1126">
        <f t="shared" si="22"/>
        <v>6661.58</v>
      </c>
    </row>
    <row r="1127" spans="1:28" x14ac:dyDescent="0.25">
      <c r="A1127" t="s">
        <v>604</v>
      </c>
      <c r="B1127" t="s">
        <v>555</v>
      </c>
      <c r="C1127" s="1">
        <v>0.66740740740740734</v>
      </c>
      <c r="D1127">
        <v>34</v>
      </c>
      <c r="E1127" s="2">
        <v>7.8171331018518517E-2</v>
      </c>
      <c r="F1127" s="1">
        <v>7.8171296296296308E-2</v>
      </c>
      <c r="G1127">
        <v>3</v>
      </c>
      <c r="H1127">
        <v>6754</v>
      </c>
      <c r="I1127">
        <v>0</v>
      </c>
      <c r="J1127" t="s">
        <v>556</v>
      </c>
      <c r="K1127" t="s">
        <v>22</v>
      </c>
      <c r="L1127">
        <v>1</v>
      </c>
      <c r="N1127" t="s">
        <v>23</v>
      </c>
      <c r="O1127" t="s">
        <v>24</v>
      </c>
      <c r="P1127" t="s">
        <v>28</v>
      </c>
      <c r="R1127" t="s">
        <v>26</v>
      </c>
      <c r="S1127">
        <v>16.8</v>
      </c>
      <c r="T1127">
        <v>16.8</v>
      </c>
      <c r="U1127">
        <v>17</v>
      </c>
      <c r="V1127">
        <v>0</v>
      </c>
      <c r="W1127">
        <v>-0.2</v>
      </c>
      <c r="AB1127">
        <f t="shared" si="22"/>
        <v>6661.58</v>
      </c>
    </row>
    <row r="1128" spans="1:28" x14ac:dyDescent="0.25">
      <c r="A1128" t="s">
        <v>604</v>
      </c>
      <c r="B1128" t="s">
        <v>555</v>
      </c>
      <c r="C1128" s="1">
        <v>0.66740740740740734</v>
      </c>
      <c r="D1128">
        <v>34</v>
      </c>
      <c r="E1128" s="2">
        <v>7.8171331018518517E-2</v>
      </c>
      <c r="F1128" s="1">
        <v>7.8171296296296308E-2</v>
      </c>
      <c r="G1128">
        <v>3</v>
      </c>
      <c r="H1128">
        <v>6754</v>
      </c>
      <c r="I1128">
        <v>0</v>
      </c>
      <c r="J1128" t="s">
        <v>556</v>
      </c>
      <c r="K1128" t="s">
        <v>22</v>
      </c>
      <c r="L1128">
        <v>1</v>
      </c>
      <c r="N1128" t="s">
        <v>23</v>
      </c>
      <c r="O1128" t="s">
        <v>46</v>
      </c>
      <c r="P1128" t="s">
        <v>28</v>
      </c>
      <c r="R1128" t="s">
        <v>26</v>
      </c>
      <c r="S1128">
        <v>17.100000000000001</v>
      </c>
      <c r="T1128">
        <v>16.8</v>
      </c>
      <c r="U1128">
        <v>17</v>
      </c>
      <c r="V1128">
        <v>0.3</v>
      </c>
      <c r="W1128">
        <v>0.1</v>
      </c>
      <c r="AB1128">
        <f t="shared" si="22"/>
        <v>6661.58</v>
      </c>
    </row>
    <row r="1129" spans="1:28" x14ac:dyDescent="0.25">
      <c r="A1129" t="s">
        <v>604</v>
      </c>
      <c r="B1129" t="s">
        <v>555</v>
      </c>
      <c r="C1129" s="1">
        <v>0.66740740740740734</v>
      </c>
      <c r="D1129">
        <v>34</v>
      </c>
      <c r="E1129" s="2">
        <v>7.8171331018518517E-2</v>
      </c>
      <c r="F1129" s="1">
        <v>7.8171296296296308E-2</v>
      </c>
      <c r="G1129">
        <v>3</v>
      </c>
      <c r="H1129">
        <v>6754</v>
      </c>
      <c r="I1129">
        <v>0</v>
      </c>
      <c r="J1129" t="s">
        <v>556</v>
      </c>
      <c r="K1129" t="s">
        <v>22</v>
      </c>
      <c r="L1129">
        <v>1</v>
      </c>
      <c r="N1129" t="s">
        <v>23</v>
      </c>
      <c r="O1129" t="s">
        <v>33</v>
      </c>
      <c r="P1129" t="s">
        <v>28</v>
      </c>
      <c r="R1129" t="s">
        <v>26</v>
      </c>
      <c r="S1129">
        <v>16.3</v>
      </c>
      <c r="T1129">
        <v>16.8</v>
      </c>
      <c r="U1129">
        <v>17</v>
      </c>
      <c r="V1129">
        <v>-0.5</v>
      </c>
      <c r="W1129">
        <v>-0.7</v>
      </c>
      <c r="AB1129">
        <f t="shared" si="22"/>
        <v>6661.58</v>
      </c>
    </row>
    <row r="1130" spans="1:28" x14ac:dyDescent="0.25">
      <c r="A1130" t="s">
        <v>605</v>
      </c>
      <c r="B1130" t="s">
        <v>555</v>
      </c>
      <c r="C1130" s="1">
        <v>0.66947916666666663</v>
      </c>
      <c r="D1130">
        <v>368</v>
      </c>
      <c r="E1130" s="2">
        <v>8.0246956018518514E-2</v>
      </c>
      <c r="F1130" s="1">
        <v>8.0243055555555554E-2</v>
      </c>
      <c r="G1130">
        <v>337</v>
      </c>
      <c r="H1130">
        <v>6933.34</v>
      </c>
      <c r="I1130">
        <v>0</v>
      </c>
      <c r="J1130" t="s">
        <v>556</v>
      </c>
      <c r="K1130" t="s">
        <v>22</v>
      </c>
      <c r="L1130">
        <v>1</v>
      </c>
      <c r="N1130" t="s">
        <v>23</v>
      </c>
      <c r="O1130" t="s">
        <v>31</v>
      </c>
      <c r="P1130" t="s">
        <v>28</v>
      </c>
      <c r="R1130" t="s">
        <v>26</v>
      </c>
      <c r="AB1130">
        <f t="shared" si="22"/>
        <v>6840.92</v>
      </c>
    </row>
    <row r="1131" spans="1:28" x14ac:dyDescent="0.25">
      <c r="A1131" t="s">
        <v>605</v>
      </c>
      <c r="B1131" t="s">
        <v>555</v>
      </c>
      <c r="C1131" s="1">
        <v>0.66947916666666663</v>
      </c>
      <c r="D1131">
        <v>368</v>
      </c>
      <c r="E1131" s="2">
        <v>8.0246956018518514E-2</v>
      </c>
      <c r="F1131" s="1">
        <v>8.0243055555555554E-2</v>
      </c>
      <c r="G1131">
        <v>337</v>
      </c>
      <c r="H1131">
        <v>6933.34</v>
      </c>
      <c r="I1131">
        <v>0</v>
      </c>
      <c r="J1131" t="s">
        <v>556</v>
      </c>
      <c r="K1131" t="s">
        <v>22</v>
      </c>
      <c r="L1131">
        <v>1</v>
      </c>
      <c r="N1131" t="s">
        <v>23</v>
      </c>
      <c r="O1131" t="s">
        <v>36</v>
      </c>
      <c r="P1131" t="s">
        <v>28</v>
      </c>
      <c r="R1131" t="s">
        <v>26</v>
      </c>
      <c r="S1131">
        <v>16.600000000000001</v>
      </c>
      <c r="T1131">
        <v>16.899999999999999</v>
      </c>
      <c r="U1131">
        <v>17.100000000000001</v>
      </c>
      <c r="V1131">
        <v>-0.3</v>
      </c>
      <c r="W1131">
        <v>-0.5</v>
      </c>
      <c r="AB1131">
        <f t="shared" si="22"/>
        <v>6840.92</v>
      </c>
    </row>
    <row r="1132" spans="1:28" x14ac:dyDescent="0.25">
      <c r="A1132" t="s">
        <v>605</v>
      </c>
      <c r="B1132" t="s">
        <v>555</v>
      </c>
      <c r="C1132" s="1">
        <v>0.66947916666666663</v>
      </c>
      <c r="D1132">
        <v>368</v>
      </c>
      <c r="E1132" s="2">
        <v>8.0246956018518514E-2</v>
      </c>
      <c r="F1132" s="1">
        <v>8.0243055555555554E-2</v>
      </c>
      <c r="G1132">
        <v>337</v>
      </c>
      <c r="H1132">
        <v>6933.34</v>
      </c>
      <c r="I1132">
        <v>0</v>
      </c>
      <c r="J1132" t="s">
        <v>556</v>
      </c>
      <c r="K1132" t="s">
        <v>22</v>
      </c>
      <c r="L1132">
        <v>1</v>
      </c>
      <c r="N1132" t="s">
        <v>23</v>
      </c>
      <c r="O1132" t="s">
        <v>24</v>
      </c>
      <c r="P1132" t="s">
        <v>28</v>
      </c>
      <c r="R1132" t="s">
        <v>26</v>
      </c>
      <c r="S1132">
        <v>16.899999999999999</v>
      </c>
      <c r="T1132">
        <v>16.899999999999999</v>
      </c>
      <c r="U1132">
        <v>17.100000000000001</v>
      </c>
      <c r="V1132">
        <v>0</v>
      </c>
      <c r="W1132">
        <v>-0.2</v>
      </c>
      <c r="AB1132">
        <f t="shared" si="22"/>
        <v>6840.92</v>
      </c>
    </row>
    <row r="1133" spans="1:28" x14ac:dyDescent="0.25">
      <c r="A1133" t="s">
        <v>605</v>
      </c>
      <c r="B1133" t="s">
        <v>555</v>
      </c>
      <c r="C1133" s="1">
        <v>0.66947916666666663</v>
      </c>
      <c r="D1133">
        <v>368</v>
      </c>
      <c r="E1133" s="2">
        <v>8.0246956018518514E-2</v>
      </c>
      <c r="F1133" s="1">
        <v>8.0243055555555554E-2</v>
      </c>
      <c r="G1133">
        <v>337</v>
      </c>
      <c r="H1133">
        <v>6933.34</v>
      </c>
      <c r="I1133">
        <v>0</v>
      </c>
      <c r="J1133" t="s">
        <v>556</v>
      </c>
      <c r="K1133" t="s">
        <v>22</v>
      </c>
      <c r="L1133">
        <v>1</v>
      </c>
      <c r="N1133" t="s">
        <v>23</v>
      </c>
      <c r="O1133" t="s">
        <v>46</v>
      </c>
      <c r="P1133" t="s">
        <v>28</v>
      </c>
      <c r="R1133" t="s">
        <v>26</v>
      </c>
      <c r="S1133">
        <v>17.2</v>
      </c>
      <c r="T1133">
        <v>16.899999999999999</v>
      </c>
      <c r="U1133">
        <v>17.100000000000001</v>
      </c>
      <c r="V1133">
        <v>0.3</v>
      </c>
      <c r="W1133">
        <v>0.1</v>
      </c>
      <c r="AB1133">
        <f t="shared" si="22"/>
        <v>6840.92</v>
      </c>
    </row>
    <row r="1134" spans="1:28" x14ac:dyDescent="0.25">
      <c r="A1134" t="s">
        <v>605</v>
      </c>
      <c r="B1134" t="s">
        <v>555</v>
      </c>
      <c r="C1134" s="1">
        <v>0.66947916666666663</v>
      </c>
      <c r="D1134">
        <v>368</v>
      </c>
      <c r="E1134" s="2">
        <v>8.0246956018518514E-2</v>
      </c>
      <c r="F1134" s="1">
        <v>8.0243055555555554E-2</v>
      </c>
      <c r="G1134">
        <v>337</v>
      </c>
      <c r="H1134">
        <v>6933.34</v>
      </c>
      <c r="I1134">
        <v>0</v>
      </c>
      <c r="J1134" t="s">
        <v>556</v>
      </c>
      <c r="K1134" t="s">
        <v>22</v>
      </c>
      <c r="L1134">
        <v>1</v>
      </c>
      <c r="N1134" t="s">
        <v>23</v>
      </c>
      <c r="O1134" t="s">
        <v>33</v>
      </c>
      <c r="P1134" t="s">
        <v>28</v>
      </c>
      <c r="R1134" t="s">
        <v>26</v>
      </c>
      <c r="S1134">
        <v>16.899999999999999</v>
      </c>
      <c r="T1134">
        <v>16.899999999999999</v>
      </c>
      <c r="U1134">
        <v>17.100000000000001</v>
      </c>
      <c r="V1134">
        <v>0</v>
      </c>
      <c r="W1134">
        <v>-0.2</v>
      </c>
      <c r="AB1134">
        <f t="shared" si="22"/>
        <v>6840.92</v>
      </c>
    </row>
    <row r="1135" spans="1:28" x14ac:dyDescent="0.25">
      <c r="A1135" t="s">
        <v>606</v>
      </c>
      <c r="B1135" t="s">
        <v>607</v>
      </c>
      <c r="C1135" s="1">
        <v>0.42377314814814815</v>
      </c>
      <c r="D1135">
        <v>716</v>
      </c>
      <c r="E1135" s="2">
        <v>0</v>
      </c>
      <c r="F1135" s="1">
        <v>0</v>
      </c>
      <c r="G1135">
        <v>0</v>
      </c>
      <c r="H1135">
        <v>0</v>
      </c>
      <c r="I1135">
        <v>6937.52</v>
      </c>
      <c r="J1135" t="s">
        <v>608</v>
      </c>
      <c r="K1135" t="s">
        <v>22</v>
      </c>
      <c r="L1135">
        <v>1</v>
      </c>
      <c r="N1135" t="s">
        <v>23</v>
      </c>
      <c r="O1135" t="s">
        <v>78</v>
      </c>
      <c r="P1135" t="s">
        <v>79</v>
      </c>
      <c r="R1135" t="s">
        <v>80</v>
      </c>
      <c r="AB1135">
        <f>H1135-99.23</f>
        <v>-99.23</v>
      </c>
    </row>
    <row r="1136" spans="1:28" x14ac:dyDescent="0.25">
      <c r="A1136" t="s">
        <v>606</v>
      </c>
      <c r="B1136" t="s">
        <v>607</v>
      </c>
      <c r="C1136" s="1">
        <v>0.42377314814814815</v>
      </c>
      <c r="D1136">
        <v>716</v>
      </c>
      <c r="E1136" s="2">
        <v>0</v>
      </c>
      <c r="F1136" s="1">
        <v>0</v>
      </c>
      <c r="G1136">
        <v>0</v>
      </c>
      <c r="H1136">
        <v>0</v>
      </c>
      <c r="I1136">
        <v>6937.52</v>
      </c>
      <c r="J1136" t="s">
        <v>608</v>
      </c>
      <c r="K1136" t="s">
        <v>22</v>
      </c>
      <c r="L1136">
        <v>1</v>
      </c>
      <c r="N1136" t="s">
        <v>23</v>
      </c>
      <c r="O1136" t="s">
        <v>81</v>
      </c>
      <c r="P1136" t="s">
        <v>79</v>
      </c>
      <c r="R1136" t="s">
        <v>80</v>
      </c>
      <c r="AB1136">
        <f t="shared" ref="AB1136:AB1199" si="23">H1136-99.23</f>
        <v>-99.23</v>
      </c>
    </row>
    <row r="1137" spans="1:28" x14ac:dyDescent="0.25">
      <c r="A1137" t="s">
        <v>609</v>
      </c>
      <c r="B1137" t="s">
        <v>607</v>
      </c>
      <c r="C1137" s="1">
        <v>0.42431712962962959</v>
      </c>
      <c r="D1137">
        <v>945</v>
      </c>
      <c r="E1137" s="2">
        <v>5.4662037037037038E-4</v>
      </c>
      <c r="F1137" s="1">
        <v>5.4398148148148144E-4</v>
      </c>
      <c r="G1137">
        <v>228</v>
      </c>
      <c r="H1137">
        <v>47.228499999999997</v>
      </c>
      <c r="I1137">
        <v>0</v>
      </c>
      <c r="J1137" t="s">
        <v>608</v>
      </c>
      <c r="K1137" t="s">
        <v>22</v>
      </c>
      <c r="L1137">
        <v>1</v>
      </c>
      <c r="N1137" t="s">
        <v>23</v>
      </c>
      <c r="O1137" t="s">
        <v>46</v>
      </c>
      <c r="P1137" t="s">
        <v>25</v>
      </c>
      <c r="R1137" t="s">
        <v>26</v>
      </c>
      <c r="S1137">
        <v>16.7</v>
      </c>
      <c r="T1137">
        <v>17.7</v>
      </c>
      <c r="U1137">
        <v>17.8</v>
      </c>
      <c r="V1137">
        <v>-1</v>
      </c>
      <c r="W1137">
        <v>-1.1000000000000001</v>
      </c>
      <c r="AB1137">
        <f t="shared" si="23"/>
        <v>-52.001500000000007</v>
      </c>
    </row>
    <row r="1138" spans="1:28" x14ac:dyDescent="0.25">
      <c r="A1138" t="s">
        <v>610</v>
      </c>
      <c r="B1138" t="s">
        <v>607</v>
      </c>
      <c r="C1138" s="1">
        <v>0.42442129629629632</v>
      </c>
      <c r="D1138">
        <v>790</v>
      </c>
      <c r="E1138" s="2">
        <v>6.4899305555555554E-4</v>
      </c>
      <c r="F1138" s="1">
        <v>6.4814814814814813E-4</v>
      </c>
      <c r="G1138">
        <v>73</v>
      </c>
      <c r="H1138">
        <v>56.073399999999999</v>
      </c>
      <c r="I1138">
        <v>0</v>
      </c>
      <c r="J1138" t="s">
        <v>608</v>
      </c>
      <c r="K1138" t="s">
        <v>22</v>
      </c>
      <c r="L1138">
        <v>1</v>
      </c>
      <c r="N1138" t="s">
        <v>23</v>
      </c>
      <c r="O1138" t="s">
        <v>46</v>
      </c>
      <c r="P1138" t="s">
        <v>28</v>
      </c>
      <c r="R1138" t="s">
        <v>26</v>
      </c>
      <c r="S1138">
        <v>16.7</v>
      </c>
      <c r="T1138">
        <v>17.7</v>
      </c>
      <c r="U1138">
        <v>17.8</v>
      </c>
      <c r="V1138">
        <v>-1</v>
      </c>
      <c r="W1138">
        <v>-1.1000000000000001</v>
      </c>
      <c r="AB1138">
        <f t="shared" si="23"/>
        <v>-43.156600000000005</v>
      </c>
    </row>
    <row r="1139" spans="1:28" x14ac:dyDescent="0.25">
      <c r="A1139" t="s">
        <v>611</v>
      </c>
      <c r="B1139" t="s">
        <v>607</v>
      </c>
      <c r="C1139" s="1">
        <v>0.42491898148148149</v>
      </c>
      <c r="D1139">
        <v>913</v>
      </c>
      <c r="E1139" s="2">
        <v>1.1481018518518518E-3</v>
      </c>
      <c r="F1139" s="1">
        <v>1.1458333333333333E-3</v>
      </c>
      <c r="G1139">
        <v>196</v>
      </c>
      <c r="H1139">
        <v>99.196399999999997</v>
      </c>
      <c r="I1139">
        <v>0</v>
      </c>
      <c r="J1139" t="s">
        <v>608</v>
      </c>
      <c r="K1139" t="s">
        <v>22</v>
      </c>
      <c r="L1139">
        <v>1</v>
      </c>
      <c r="N1139" t="s">
        <v>23</v>
      </c>
      <c r="O1139" t="s">
        <v>46</v>
      </c>
      <c r="P1139" t="s">
        <v>28</v>
      </c>
      <c r="R1139" t="s">
        <v>26</v>
      </c>
      <c r="AB1139">
        <f t="shared" si="23"/>
        <v>-3.3600000000006958E-2</v>
      </c>
    </row>
    <row r="1140" spans="1:28" x14ac:dyDescent="0.25">
      <c r="A1140" t="s">
        <v>612</v>
      </c>
      <c r="B1140" t="s">
        <v>607</v>
      </c>
      <c r="C1140" s="1">
        <v>0.42582175925925925</v>
      </c>
      <c r="D1140">
        <v>247</v>
      </c>
      <c r="E1140" s="2">
        <v>2.0431828703703701E-3</v>
      </c>
      <c r="F1140" s="1">
        <v>2.0370370370370373E-3</v>
      </c>
      <c r="G1140">
        <v>531</v>
      </c>
      <c r="H1140">
        <v>176.53100000000001</v>
      </c>
      <c r="I1140">
        <v>0</v>
      </c>
      <c r="J1140" t="s">
        <v>608</v>
      </c>
      <c r="K1140" t="s">
        <v>22</v>
      </c>
      <c r="L1140">
        <v>1</v>
      </c>
      <c r="N1140" t="s">
        <v>23</v>
      </c>
      <c r="O1140" t="s">
        <v>42</v>
      </c>
      <c r="P1140" t="s">
        <v>25</v>
      </c>
      <c r="R1140" t="s">
        <v>26</v>
      </c>
      <c r="S1140">
        <v>17.399999999999999</v>
      </c>
      <c r="T1140">
        <v>17.7</v>
      </c>
      <c r="U1140">
        <v>17.8</v>
      </c>
      <c r="V1140">
        <v>-0.3</v>
      </c>
      <c r="W1140">
        <v>-0.4</v>
      </c>
      <c r="AB1140">
        <f t="shared" si="23"/>
        <v>77.301000000000002</v>
      </c>
    </row>
    <row r="1141" spans="1:28" x14ac:dyDescent="0.25">
      <c r="A1141" t="s">
        <v>613</v>
      </c>
      <c r="B1141" t="s">
        <v>607</v>
      </c>
      <c r="C1141" s="1">
        <v>0.42584490740740738</v>
      </c>
      <c r="D1141">
        <v>484</v>
      </c>
      <c r="E1141" s="2">
        <v>2.0690625000000002E-3</v>
      </c>
      <c r="F1141" s="1">
        <v>2.0601851851851853E-3</v>
      </c>
      <c r="G1141">
        <v>767</v>
      </c>
      <c r="H1141">
        <v>178.767</v>
      </c>
      <c r="I1141">
        <v>0</v>
      </c>
      <c r="J1141" t="s">
        <v>608</v>
      </c>
      <c r="K1141" t="s">
        <v>22</v>
      </c>
      <c r="L1141">
        <v>1</v>
      </c>
      <c r="N1141" t="s">
        <v>23</v>
      </c>
      <c r="O1141" t="s">
        <v>42</v>
      </c>
      <c r="P1141" t="s">
        <v>28</v>
      </c>
      <c r="R1141" t="s">
        <v>26</v>
      </c>
      <c r="S1141">
        <v>17.399999999999999</v>
      </c>
      <c r="T1141">
        <v>17.7</v>
      </c>
      <c r="U1141">
        <v>17.8</v>
      </c>
      <c r="V1141">
        <v>-0.3</v>
      </c>
      <c r="W1141">
        <v>-0.4</v>
      </c>
      <c r="AB1141">
        <f t="shared" si="23"/>
        <v>79.536999999999992</v>
      </c>
    </row>
    <row r="1142" spans="1:28" x14ac:dyDescent="0.25">
      <c r="A1142" t="s">
        <v>614</v>
      </c>
      <c r="B1142" t="s">
        <v>607</v>
      </c>
      <c r="C1142" s="1">
        <v>0.42700231481481482</v>
      </c>
      <c r="D1142">
        <v>47</v>
      </c>
      <c r="E1142" s="2">
        <v>3.2214236111111107E-3</v>
      </c>
      <c r="F1142" s="1">
        <v>3.2175925925925926E-3</v>
      </c>
      <c r="G1142">
        <v>331</v>
      </c>
      <c r="H1142">
        <v>278.33100000000002</v>
      </c>
      <c r="I1142">
        <v>0</v>
      </c>
      <c r="J1142" t="s">
        <v>608</v>
      </c>
      <c r="K1142" t="s">
        <v>22</v>
      </c>
      <c r="L1142">
        <v>1</v>
      </c>
      <c r="N1142" t="s">
        <v>23</v>
      </c>
      <c r="O1142" t="s">
        <v>42</v>
      </c>
      <c r="P1142" t="s">
        <v>28</v>
      </c>
      <c r="R1142" t="s">
        <v>26</v>
      </c>
      <c r="S1142">
        <v>18.100000000000001</v>
      </c>
      <c r="T1142">
        <v>17.7</v>
      </c>
      <c r="U1142">
        <v>17.8</v>
      </c>
      <c r="V1142">
        <v>0.4</v>
      </c>
      <c r="W1142">
        <v>0.3</v>
      </c>
      <c r="AB1142">
        <f t="shared" si="23"/>
        <v>179.101</v>
      </c>
    </row>
    <row r="1143" spans="1:28" x14ac:dyDescent="0.25">
      <c r="A1143" t="s">
        <v>614</v>
      </c>
      <c r="B1143" t="s">
        <v>607</v>
      </c>
      <c r="C1143" s="1">
        <v>0.42700231481481482</v>
      </c>
      <c r="D1143">
        <v>47</v>
      </c>
      <c r="E1143" s="2">
        <v>3.2214236111111107E-3</v>
      </c>
      <c r="F1143" s="1">
        <v>3.2175925925925926E-3</v>
      </c>
      <c r="G1143">
        <v>331</v>
      </c>
      <c r="H1143">
        <v>278.33100000000002</v>
      </c>
      <c r="I1143">
        <v>0</v>
      </c>
      <c r="J1143" t="s">
        <v>608</v>
      </c>
      <c r="K1143" t="s">
        <v>22</v>
      </c>
      <c r="L1143">
        <v>1</v>
      </c>
      <c r="N1143" t="s">
        <v>23</v>
      </c>
      <c r="O1143" t="s">
        <v>46</v>
      </c>
      <c r="P1143" t="s">
        <v>28</v>
      </c>
      <c r="R1143" t="s">
        <v>26</v>
      </c>
      <c r="AB1143">
        <f t="shared" si="23"/>
        <v>179.101</v>
      </c>
    </row>
    <row r="1144" spans="1:28" x14ac:dyDescent="0.25">
      <c r="A1144" t="s">
        <v>614</v>
      </c>
      <c r="B1144" t="s">
        <v>607</v>
      </c>
      <c r="C1144" s="1">
        <v>0.42700231481481482</v>
      </c>
      <c r="D1144">
        <v>47</v>
      </c>
      <c r="E1144" s="2">
        <v>3.2214236111111107E-3</v>
      </c>
      <c r="F1144" s="1">
        <v>3.2175925925925926E-3</v>
      </c>
      <c r="G1144">
        <v>331</v>
      </c>
      <c r="H1144">
        <v>278.33100000000002</v>
      </c>
      <c r="I1144">
        <v>0</v>
      </c>
      <c r="J1144" t="s">
        <v>608</v>
      </c>
      <c r="K1144" t="s">
        <v>22</v>
      </c>
      <c r="L1144">
        <v>1</v>
      </c>
      <c r="N1144" t="s">
        <v>23</v>
      </c>
      <c r="O1144" t="s">
        <v>31</v>
      </c>
      <c r="P1144" t="s">
        <v>25</v>
      </c>
      <c r="R1144" t="s">
        <v>26</v>
      </c>
      <c r="S1144">
        <v>17</v>
      </c>
      <c r="T1144">
        <v>17.7</v>
      </c>
      <c r="U1144">
        <v>17.8</v>
      </c>
      <c r="V1144">
        <v>-0.7</v>
      </c>
      <c r="W1144">
        <v>-0.8</v>
      </c>
      <c r="AB1144">
        <f t="shared" si="23"/>
        <v>179.101</v>
      </c>
    </row>
    <row r="1145" spans="1:28" x14ac:dyDescent="0.25">
      <c r="A1145" t="s">
        <v>614</v>
      </c>
      <c r="B1145" t="s">
        <v>607</v>
      </c>
      <c r="C1145" s="1">
        <v>0.42700231481481482</v>
      </c>
      <c r="D1145">
        <v>47</v>
      </c>
      <c r="E1145" s="2">
        <v>3.2214236111111107E-3</v>
      </c>
      <c r="F1145" s="1">
        <v>3.2175925925925926E-3</v>
      </c>
      <c r="G1145">
        <v>331</v>
      </c>
      <c r="H1145">
        <v>278.33100000000002</v>
      </c>
      <c r="I1145">
        <v>0</v>
      </c>
      <c r="J1145" t="s">
        <v>608</v>
      </c>
      <c r="K1145" t="s">
        <v>22</v>
      </c>
      <c r="L1145">
        <v>1</v>
      </c>
      <c r="N1145" t="s">
        <v>23</v>
      </c>
      <c r="O1145" t="s">
        <v>33</v>
      </c>
      <c r="P1145" t="s">
        <v>25</v>
      </c>
      <c r="R1145" t="s">
        <v>26</v>
      </c>
      <c r="S1145">
        <v>17.3</v>
      </c>
      <c r="T1145">
        <v>17.7</v>
      </c>
      <c r="U1145">
        <v>17.8</v>
      </c>
      <c r="V1145">
        <v>-0.4</v>
      </c>
      <c r="W1145">
        <v>-0.5</v>
      </c>
      <c r="AB1145">
        <f t="shared" si="23"/>
        <v>179.101</v>
      </c>
    </row>
    <row r="1146" spans="1:28" x14ac:dyDescent="0.25">
      <c r="A1146" t="s">
        <v>615</v>
      </c>
      <c r="B1146" t="s">
        <v>607</v>
      </c>
      <c r="C1146" s="1">
        <v>0.42907407407407411</v>
      </c>
      <c r="D1146">
        <v>949</v>
      </c>
      <c r="E1146" s="2">
        <v>5.3036226851851847E-3</v>
      </c>
      <c r="F1146" s="1">
        <v>5.3009259259259251E-3</v>
      </c>
      <c r="G1146">
        <v>233</v>
      </c>
      <c r="H1146">
        <v>458.233</v>
      </c>
      <c r="I1146">
        <v>0</v>
      </c>
      <c r="J1146" t="s">
        <v>608</v>
      </c>
      <c r="K1146" t="s">
        <v>22</v>
      </c>
      <c r="L1146">
        <v>1</v>
      </c>
      <c r="N1146" t="s">
        <v>23</v>
      </c>
      <c r="O1146" t="s">
        <v>46</v>
      </c>
      <c r="P1146" t="s">
        <v>28</v>
      </c>
      <c r="R1146" t="s">
        <v>26</v>
      </c>
      <c r="S1146">
        <v>17.7</v>
      </c>
      <c r="T1146">
        <v>17.600000000000001</v>
      </c>
      <c r="U1146">
        <v>17.7</v>
      </c>
      <c r="V1146">
        <v>0.1</v>
      </c>
      <c r="W1146">
        <v>0</v>
      </c>
      <c r="AB1146">
        <f t="shared" si="23"/>
        <v>359.00299999999999</v>
      </c>
    </row>
    <row r="1147" spans="1:28" x14ac:dyDescent="0.25">
      <c r="A1147" t="s">
        <v>615</v>
      </c>
      <c r="B1147" t="s">
        <v>607</v>
      </c>
      <c r="C1147" s="1">
        <v>0.42907407407407411</v>
      </c>
      <c r="D1147">
        <v>949</v>
      </c>
      <c r="E1147" s="2">
        <v>5.3036226851851847E-3</v>
      </c>
      <c r="F1147" s="1">
        <v>5.3009259259259251E-3</v>
      </c>
      <c r="G1147">
        <v>233</v>
      </c>
      <c r="H1147">
        <v>458.233</v>
      </c>
      <c r="I1147">
        <v>0</v>
      </c>
      <c r="J1147" t="s">
        <v>608</v>
      </c>
      <c r="K1147" t="s">
        <v>22</v>
      </c>
      <c r="L1147">
        <v>1</v>
      </c>
      <c r="N1147" t="s">
        <v>23</v>
      </c>
      <c r="O1147" t="s">
        <v>42</v>
      </c>
      <c r="P1147" t="s">
        <v>28</v>
      </c>
      <c r="R1147" t="s">
        <v>26</v>
      </c>
      <c r="S1147">
        <v>17.600000000000001</v>
      </c>
      <c r="T1147">
        <v>17.600000000000001</v>
      </c>
      <c r="U1147">
        <v>17.7</v>
      </c>
      <c r="V1147">
        <v>0</v>
      </c>
      <c r="W1147">
        <v>-0.1</v>
      </c>
      <c r="AB1147">
        <f t="shared" si="23"/>
        <v>359.00299999999999</v>
      </c>
    </row>
    <row r="1148" spans="1:28" x14ac:dyDescent="0.25">
      <c r="A1148" t="s">
        <v>616</v>
      </c>
      <c r="B1148" t="s">
        <v>607</v>
      </c>
      <c r="C1148" s="1">
        <v>0.43082175925925931</v>
      </c>
      <c r="D1148">
        <v>847</v>
      </c>
      <c r="E1148" s="2">
        <v>7.0501157407407396E-3</v>
      </c>
      <c r="F1148" s="1">
        <v>7.0486111111111105E-3</v>
      </c>
      <c r="G1148">
        <v>130</v>
      </c>
      <c r="H1148">
        <v>609.13</v>
      </c>
      <c r="I1148">
        <v>0</v>
      </c>
      <c r="J1148" t="s">
        <v>608</v>
      </c>
      <c r="K1148" t="s">
        <v>22</v>
      </c>
      <c r="L1148">
        <v>1</v>
      </c>
      <c r="N1148" t="s">
        <v>23</v>
      </c>
      <c r="O1148" t="s">
        <v>36</v>
      </c>
      <c r="P1148" t="s">
        <v>25</v>
      </c>
      <c r="R1148" t="s">
        <v>26</v>
      </c>
      <c r="S1148">
        <v>16.3</v>
      </c>
      <c r="T1148">
        <v>17.5</v>
      </c>
      <c r="U1148">
        <v>17.5</v>
      </c>
      <c r="V1148">
        <v>-1.2</v>
      </c>
      <c r="W1148">
        <v>-1.2</v>
      </c>
      <c r="AB1148">
        <f t="shared" si="23"/>
        <v>509.9</v>
      </c>
    </row>
    <row r="1149" spans="1:28" x14ac:dyDescent="0.25">
      <c r="A1149" t="s">
        <v>617</v>
      </c>
      <c r="B1149" t="s">
        <v>607</v>
      </c>
      <c r="C1149" s="1">
        <v>0.43085648148148148</v>
      </c>
      <c r="D1149">
        <v>951</v>
      </c>
      <c r="E1149" s="2">
        <v>7.0860416666666676E-3</v>
      </c>
      <c r="F1149" s="1">
        <v>7.083333333333333E-3</v>
      </c>
      <c r="G1149">
        <v>234</v>
      </c>
      <c r="H1149">
        <v>612.23400000000004</v>
      </c>
      <c r="I1149">
        <v>0</v>
      </c>
      <c r="J1149" t="s">
        <v>608</v>
      </c>
      <c r="K1149" t="s">
        <v>22</v>
      </c>
      <c r="L1149">
        <v>1</v>
      </c>
      <c r="N1149" t="s">
        <v>23</v>
      </c>
      <c r="O1149" t="s">
        <v>36</v>
      </c>
      <c r="P1149" t="s">
        <v>28</v>
      </c>
      <c r="R1149" t="s">
        <v>26</v>
      </c>
      <c r="S1149">
        <v>16.399999999999999</v>
      </c>
      <c r="T1149">
        <v>17.5</v>
      </c>
      <c r="U1149">
        <v>17.5</v>
      </c>
      <c r="V1149">
        <v>-1.1000000000000001</v>
      </c>
      <c r="W1149">
        <v>-1.1000000000000001</v>
      </c>
      <c r="AB1149">
        <f t="shared" si="23"/>
        <v>513.00400000000002</v>
      </c>
    </row>
    <row r="1150" spans="1:28" x14ac:dyDescent="0.25">
      <c r="A1150" t="s">
        <v>618</v>
      </c>
      <c r="B1150" t="s">
        <v>607</v>
      </c>
      <c r="C1150" s="1">
        <v>0.43116898148148147</v>
      </c>
      <c r="D1150">
        <v>352</v>
      </c>
      <c r="E1150" s="2">
        <v>7.3916203703703704E-3</v>
      </c>
      <c r="F1150" s="1">
        <v>7.3842592592592597E-3</v>
      </c>
      <c r="G1150">
        <v>636</v>
      </c>
      <c r="H1150">
        <v>638.63599999999997</v>
      </c>
      <c r="I1150">
        <v>0</v>
      </c>
      <c r="J1150" t="s">
        <v>608</v>
      </c>
      <c r="K1150" t="s">
        <v>22</v>
      </c>
      <c r="L1150">
        <v>1</v>
      </c>
      <c r="N1150" t="s">
        <v>23</v>
      </c>
      <c r="O1150" t="s">
        <v>36</v>
      </c>
      <c r="P1150" t="s">
        <v>28</v>
      </c>
      <c r="R1150" t="s">
        <v>26</v>
      </c>
      <c r="S1150">
        <v>16.7</v>
      </c>
      <c r="T1150">
        <v>17.399999999999999</v>
      </c>
      <c r="U1150">
        <v>17.399999999999999</v>
      </c>
      <c r="V1150">
        <v>-0.7</v>
      </c>
      <c r="W1150">
        <v>-0.7</v>
      </c>
      <c r="AB1150">
        <f t="shared" si="23"/>
        <v>539.40599999999995</v>
      </c>
    </row>
    <row r="1151" spans="1:28" x14ac:dyDescent="0.25">
      <c r="A1151" t="s">
        <v>618</v>
      </c>
      <c r="B1151" t="s">
        <v>607</v>
      </c>
      <c r="C1151" s="1">
        <v>0.43116898148148147</v>
      </c>
      <c r="D1151">
        <v>352</v>
      </c>
      <c r="E1151" s="2">
        <v>7.3916203703703704E-3</v>
      </c>
      <c r="F1151" s="1">
        <v>7.3842592592592597E-3</v>
      </c>
      <c r="G1151">
        <v>636</v>
      </c>
      <c r="H1151">
        <v>638.63599999999997</v>
      </c>
      <c r="I1151">
        <v>0</v>
      </c>
      <c r="J1151" t="s">
        <v>608</v>
      </c>
      <c r="K1151" t="s">
        <v>22</v>
      </c>
      <c r="L1151">
        <v>1</v>
      </c>
      <c r="N1151" t="s">
        <v>23</v>
      </c>
      <c r="O1151" t="s">
        <v>46</v>
      </c>
      <c r="P1151" t="s">
        <v>28</v>
      </c>
      <c r="R1151" t="s">
        <v>26</v>
      </c>
      <c r="S1151">
        <v>17.7</v>
      </c>
      <c r="T1151">
        <v>17.399999999999999</v>
      </c>
      <c r="U1151">
        <v>17.399999999999999</v>
      </c>
      <c r="V1151">
        <v>0.3</v>
      </c>
      <c r="W1151">
        <v>0.3</v>
      </c>
      <c r="AB1151">
        <f t="shared" si="23"/>
        <v>539.40599999999995</v>
      </c>
    </row>
    <row r="1152" spans="1:28" x14ac:dyDescent="0.25">
      <c r="A1152" t="s">
        <v>618</v>
      </c>
      <c r="B1152" t="s">
        <v>607</v>
      </c>
      <c r="C1152" s="1">
        <v>0.43116898148148147</v>
      </c>
      <c r="D1152">
        <v>352</v>
      </c>
      <c r="E1152" s="2">
        <v>7.3916203703703704E-3</v>
      </c>
      <c r="F1152" s="1">
        <v>7.3842592592592597E-3</v>
      </c>
      <c r="G1152">
        <v>636</v>
      </c>
      <c r="H1152">
        <v>638.63599999999997</v>
      </c>
      <c r="I1152">
        <v>0</v>
      </c>
      <c r="J1152" t="s">
        <v>608</v>
      </c>
      <c r="K1152" t="s">
        <v>22</v>
      </c>
      <c r="L1152">
        <v>1</v>
      </c>
      <c r="N1152" t="s">
        <v>23</v>
      </c>
      <c r="O1152" t="s">
        <v>42</v>
      </c>
      <c r="P1152" t="s">
        <v>28</v>
      </c>
      <c r="R1152" t="s">
        <v>26</v>
      </c>
      <c r="AB1152">
        <f t="shared" si="23"/>
        <v>539.40599999999995</v>
      </c>
    </row>
    <row r="1153" spans="1:28" x14ac:dyDescent="0.25">
      <c r="A1153" t="s">
        <v>619</v>
      </c>
      <c r="B1153" t="s">
        <v>607</v>
      </c>
      <c r="C1153" s="1">
        <v>0.4332523148148148</v>
      </c>
      <c r="D1153">
        <v>521</v>
      </c>
      <c r="E1153" s="2">
        <v>9.4769097222222234E-3</v>
      </c>
      <c r="F1153" s="1">
        <v>9.4675925925925917E-3</v>
      </c>
      <c r="G1153">
        <v>805</v>
      </c>
      <c r="H1153">
        <v>818.80499999999995</v>
      </c>
      <c r="I1153">
        <v>0</v>
      </c>
      <c r="J1153" t="s">
        <v>608</v>
      </c>
      <c r="K1153" t="s">
        <v>22</v>
      </c>
      <c r="L1153">
        <v>1</v>
      </c>
      <c r="N1153" t="s">
        <v>23</v>
      </c>
      <c r="O1153" t="s">
        <v>46</v>
      </c>
      <c r="P1153" t="s">
        <v>28</v>
      </c>
      <c r="R1153" t="s">
        <v>26</v>
      </c>
      <c r="S1153">
        <v>17.7</v>
      </c>
      <c r="T1153">
        <v>17.3</v>
      </c>
      <c r="U1153">
        <v>17.399999999999999</v>
      </c>
      <c r="V1153">
        <v>0.4</v>
      </c>
      <c r="W1153">
        <v>0.3</v>
      </c>
      <c r="AB1153">
        <f t="shared" si="23"/>
        <v>719.57499999999993</v>
      </c>
    </row>
    <row r="1154" spans="1:28" x14ac:dyDescent="0.25">
      <c r="A1154" t="s">
        <v>619</v>
      </c>
      <c r="B1154" t="s">
        <v>607</v>
      </c>
      <c r="C1154" s="1">
        <v>0.4332523148148148</v>
      </c>
      <c r="D1154">
        <v>521</v>
      </c>
      <c r="E1154" s="2">
        <v>9.4769097222222234E-3</v>
      </c>
      <c r="F1154" s="1">
        <v>9.4675925925925917E-3</v>
      </c>
      <c r="G1154">
        <v>805</v>
      </c>
      <c r="H1154">
        <v>818.80499999999995</v>
      </c>
      <c r="I1154">
        <v>0</v>
      </c>
      <c r="J1154" t="s">
        <v>608</v>
      </c>
      <c r="K1154" t="s">
        <v>22</v>
      </c>
      <c r="L1154">
        <v>1</v>
      </c>
      <c r="N1154" t="s">
        <v>23</v>
      </c>
      <c r="O1154" t="s">
        <v>42</v>
      </c>
      <c r="P1154" t="s">
        <v>28</v>
      </c>
      <c r="R1154" t="s">
        <v>26</v>
      </c>
      <c r="S1154">
        <v>17.399999999999999</v>
      </c>
      <c r="T1154">
        <v>17.3</v>
      </c>
      <c r="U1154">
        <v>17.399999999999999</v>
      </c>
      <c r="V1154">
        <v>0.1</v>
      </c>
      <c r="W1154">
        <v>0</v>
      </c>
      <c r="AB1154">
        <f t="shared" si="23"/>
        <v>719.57499999999993</v>
      </c>
    </row>
    <row r="1155" spans="1:28" x14ac:dyDescent="0.25">
      <c r="A1155" t="s">
        <v>619</v>
      </c>
      <c r="B1155" t="s">
        <v>607</v>
      </c>
      <c r="C1155" s="1">
        <v>0.4332523148148148</v>
      </c>
      <c r="D1155">
        <v>521</v>
      </c>
      <c r="E1155" s="2">
        <v>9.4769097222222234E-3</v>
      </c>
      <c r="F1155" s="1">
        <v>9.4675925925925917E-3</v>
      </c>
      <c r="G1155">
        <v>805</v>
      </c>
      <c r="H1155">
        <v>818.80499999999995</v>
      </c>
      <c r="I1155">
        <v>0</v>
      </c>
      <c r="J1155" t="s">
        <v>608</v>
      </c>
      <c r="K1155" t="s">
        <v>22</v>
      </c>
      <c r="L1155">
        <v>1</v>
      </c>
      <c r="N1155" t="s">
        <v>23</v>
      </c>
      <c r="O1155" t="s">
        <v>24</v>
      </c>
      <c r="P1155" t="s">
        <v>25</v>
      </c>
      <c r="R1155" t="s">
        <v>26</v>
      </c>
      <c r="S1155">
        <v>16.5</v>
      </c>
      <c r="T1155">
        <v>17.3</v>
      </c>
      <c r="U1155">
        <v>17.399999999999999</v>
      </c>
      <c r="V1155">
        <v>-0.8</v>
      </c>
      <c r="W1155">
        <v>-0.9</v>
      </c>
      <c r="AB1155">
        <f t="shared" si="23"/>
        <v>719.57499999999993</v>
      </c>
    </row>
    <row r="1156" spans="1:28" x14ac:dyDescent="0.25">
      <c r="A1156" t="s">
        <v>620</v>
      </c>
      <c r="B1156" t="s">
        <v>607</v>
      </c>
      <c r="C1156" s="1">
        <v>0.43333333333333335</v>
      </c>
      <c r="D1156">
        <v>964</v>
      </c>
      <c r="E1156" s="2">
        <v>9.5630555555555555E-3</v>
      </c>
      <c r="F1156" s="1">
        <v>9.5601851851851855E-3</v>
      </c>
      <c r="G1156">
        <v>248</v>
      </c>
      <c r="H1156">
        <v>826.24800000000005</v>
      </c>
      <c r="I1156">
        <v>0</v>
      </c>
      <c r="J1156" t="s">
        <v>608</v>
      </c>
      <c r="K1156" t="s">
        <v>22</v>
      </c>
      <c r="L1156">
        <v>1</v>
      </c>
      <c r="N1156" t="s">
        <v>23</v>
      </c>
      <c r="O1156" t="s">
        <v>24</v>
      </c>
      <c r="P1156" t="s">
        <v>25</v>
      </c>
      <c r="R1156" t="s">
        <v>26</v>
      </c>
      <c r="S1156">
        <v>16.8</v>
      </c>
      <c r="T1156">
        <v>17.3</v>
      </c>
      <c r="U1156">
        <v>17.399999999999999</v>
      </c>
      <c r="V1156">
        <v>-0.5</v>
      </c>
      <c r="W1156">
        <v>-0.6</v>
      </c>
      <c r="AB1156">
        <f t="shared" si="23"/>
        <v>727.01800000000003</v>
      </c>
    </row>
    <row r="1157" spans="1:28" x14ac:dyDescent="0.25">
      <c r="A1157" t="s">
        <v>621</v>
      </c>
      <c r="B1157" t="s">
        <v>607</v>
      </c>
      <c r="C1157" s="1">
        <v>0.4334837962962963</v>
      </c>
      <c r="D1157">
        <v>80</v>
      </c>
      <c r="E1157" s="2">
        <v>9.7032754629629622E-3</v>
      </c>
      <c r="F1157" s="1">
        <v>9.6990740740740735E-3</v>
      </c>
      <c r="G1157">
        <v>363</v>
      </c>
      <c r="H1157">
        <v>838.36300000000006</v>
      </c>
      <c r="I1157">
        <v>0</v>
      </c>
      <c r="J1157" t="s">
        <v>608</v>
      </c>
      <c r="K1157" t="s">
        <v>22</v>
      </c>
      <c r="L1157">
        <v>1</v>
      </c>
      <c r="N1157" t="s">
        <v>23</v>
      </c>
      <c r="O1157" t="s">
        <v>24</v>
      </c>
      <c r="P1157" t="s">
        <v>28</v>
      </c>
      <c r="R1157" t="s">
        <v>26</v>
      </c>
      <c r="S1157">
        <v>16.7</v>
      </c>
      <c r="T1157">
        <v>17.3</v>
      </c>
      <c r="U1157">
        <v>17.399999999999999</v>
      </c>
      <c r="V1157">
        <v>-0.6</v>
      </c>
      <c r="W1157">
        <v>-0.7</v>
      </c>
      <c r="AB1157">
        <f t="shared" si="23"/>
        <v>739.13300000000004</v>
      </c>
    </row>
    <row r="1158" spans="1:28" x14ac:dyDescent="0.25">
      <c r="A1158" t="s">
        <v>622</v>
      </c>
      <c r="B1158" t="s">
        <v>607</v>
      </c>
      <c r="C1158" s="1">
        <v>0.43533564814814812</v>
      </c>
      <c r="D1158">
        <v>557</v>
      </c>
      <c r="E1158" s="2">
        <v>1.1560648148148146E-2</v>
      </c>
      <c r="F1158" s="1">
        <v>1.1550925925925925E-2</v>
      </c>
      <c r="G1158">
        <v>840</v>
      </c>
      <c r="H1158">
        <v>998.84</v>
      </c>
      <c r="I1158">
        <v>0</v>
      </c>
      <c r="J1158" t="s">
        <v>608</v>
      </c>
      <c r="K1158" t="s">
        <v>22</v>
      </c>
      <c r="L1158">
        <v>1</v>
      </c>
      <c r="N1158" t="s">
        <v>23</v>
      </c>
      <c r="O1158" t="s">
        <v>46</v>
      </c>
      <c r="P1158" t="s">
        <v>28</v>
      </c>
      <c r="R1158" t="s">
        <v>26</v>
      </c>
      <c r="S1158">
        <v>17.600000000000001</v>
      </c>
      <c r="T1158">
        <v>17.3</v>
      </c>
      <c r="U1158">
        <v>17.399999999999999</v>
      </c>
      <c r="V1158">
        <v>0.3</v>
      </c>
      <c r="W1158">
        <v>0.2</v>
      </c>
      <c r="AB1158">
        <f t="shared" si="23"/>
        <v>899.61</v>
      </c>
    </row>
    <row r="1159" spans="1:28" x14ac:dyDescent="0.25">
      <c r="A1159" t="s">
        <v>622</v>
      </c>
      <c r="B1159" t="s">
        <v>607</v>
      </c>
      <c r="C1159" s="1">
        <v>0.43533564814814812</v>
      </c>
      <c r="D1159">
        <v>557</v>
      </c>
      <c r="E1159" s="2">
        <v>1.1560648148148146E-2</v>
      </c>
      <c r="F1159" s="1">
        <v>1.1550925925925925E-2</v>
      </c>
      <c r="G1159">
        <v>840</v>
      </c>
      <c r="H1159">
        <v>998.84</v>
      </c>
      <c r="I1159">
        <v>0</v>
      </c>
      <c r="J1159" t="s">
        <v>608</v>
      </c>
      <c r="K1159" t="s">
        <v>22</v>
      </c>
      <c r="L1159">
        <v>1</v>
      </c>
      <c r="N1159" t="s">
        <v>23</v>
      </c>
      <c r="O1159" t="s">
        <v>42</v>
      </c>
      <c r="P1159" t="s">
        <v>28</v>
      </c>
      <c r="R1159" t="s">
        <v>26</v>
      </c>
      <c r="S1159">
        <v>17.600000000000001</v>
      </c>
      <c r="T1159">
        <v>17.3</v>
      </c>
      <c r="U1159">
        <v>17.399999999999999</v>
      </c>
      <c r="V1159">
        <v>0.3</v>
      </c>
      <c r="W1159">
        <v>0.2</v>
      </c>
      <c r="AB1159">
        <f t="shared" si="23"/>
        <v>899.61</v>
      </c>
    </row>
    <row r="1160" spans="1:28" x14ac:dyDescent="0.25">
      <c r="A1160" t="s">
        <v>622</v>
      </c>
      <c r="B1160" t="s">
        <v>607</v>
      </c>
      <c r="C1160" s="1">
        <v>0.43533564814814812</v>
      </c>
      <c r="D1160">
        <v>557</v>
      </c>
      <c r="E1160" s="2">
        <v>1.1560648148148146E-2</v>
      </c>
      <c r="F1160" s="1">
        <v>1.1550925925925925E-2</v>
      </c>
      <c r="G1160">
        <v>840</v>
      </c>
      <c r="H1160">
        <v>998.84</v>
      </c>
      <c r="I1160">
        <v>0</v>
      </c>
      <c r="J1160" t="s">
        <v>608</v>
      </c>
      <c r="K1160" t="s">
        <v>22</v>
      </c>
      <c r="L1160">
        <v>1</v>
      </c>
      <c r="N1160" t="s">
        <v>23</v>
      </c>
      <c r="O1160" t="s">
        <v>24</v>
      </c>
      <c r="P1160" t="s">
        <v>28</v>
      </c>
      <c r="R1160" t="s">
        <v>26</v>
      </c>
      <c r="S1160">
        <v>18.100000000000001</v>
      </c>
      <c r="T1160">
        <v>17.3</v>
      </c>
      <c r="U1160">
        <v>17.399999999999999</v>
      </c>
      <c r="V1160">
        <v>0.8</v>
      </c>
      <c r="W1160">
        <v>0.7</v>
      </c>
      <c r="AB1160">
        <f t="shared" si="23"/>
        <v>899.61</v>
      </c>
    </row>
    <row r="1161" spans="1:28" x14ac:dyDescent="0.25">
      <c r="A1161" t="s">
        <v>622</v>
      </c>
      <c r="B1161" t="s">
        <v>607</v>
      </c>
      <c r="C1161" s="1">
        <v>0.43533564814814812</v>
      </c>
      <c r="D1161">
        <v>557</v>
      </c>
      <c r="E1161" s="2">
        <v>1.1560648148148146E-2</v>
      </c>
      <c r="F1161" s="1">
        <v>1.1550925925925925E-2</v>
      </c>
      <c r="G1161">
        <v>840</v>
      </c>
      <c r="H1161">
        <v>998.84</v>
      </c>
      <c r="I1161">
        <v>0</v>
      </c>
      <c r="J1161" t="s">
        <v>608</v>
      </c>
      <c r="K1161" t="s">
        <v>22</v>
      </c>
      <c r="L1161">
        <v>1</v>
      </c>
      <c r="N1161" t="s">
        <v>23</v>
      </c>
      <c r="O1161" t="s">
        <v>36</v>
      </c>
      <c r="P1161" t="s">
        <v>28</v>
      </c>
      <c r="R1161" t="s">
        <v>26</v>
      </c>
      <c r="S1161">
        <v>18.899999999999999</v>
      </c>
      <c r="T1161">
        <v>17.3</v>
      </c>
      <c r="U1161">
        <v>17.399999999999999</v>
      </c>
      <c r="V1161">
        <v>1.6</v>
      </c>
      <c r="W1161">
        <v>1.5</v>
      </c>
      <c r="AB1161">
        <f t="shared" si="23"/>
        <v>899.61</v>
      </c>
    </row>
    <row r="1162" spans="1:28" x14ac:dyDescent="0.25">
      <c r="A1162" t="s">
        <v>623</v>
      </c>
      <c r="B1162" t="s">
        <v>607</v>
      </c>
      <c r="C1162" s="1">
        <v>0.43741898148148151</v>
      </c>
      <c r="D1162">
        <v>892</v>
      </c>
      <c r="E1162" s="2">
        <v>1.3647870370370371E-2</v>
      </c>
      <c r="F1162" s="1">
        <v>1.3645833333333331E-2</v>
      </c>
      <c r="G1162">
        <v>176</v>
      </c>
      <c r="H1162">
        <v>1179.18</v>
      </c>
      <c r="I1162">
        <v>0</v>
      </c>
      <c r="J1162" t="s">
        <v>608</v>
      </c>
      <c r="K1162" t="s">
        <v>22</v>
      </c>
      <c r="L1162">
        <v>1</v>
      </c>
      <c r="N1162" t="s">
        <v>23</v>
      </c>
      <c r="O1162" t="s">
        <v>46</v>
      </c>
      <c r="P1162" t="s">
        <v>28</v>
      </c>
      <c r="R1162" t="s">
        <v>26</v>
      </c>
      <c r="S1162">
        <v>17.399999999999999</v>
      </c>
      <c r="T1162">
        <v>17.3</v>
      </c>
      <c r="U1162">
        <v>17.399999999999999</v>
      </c>
      <c r="V1162">
        <v>0.1</v>
      </c>
      <c r="W1162">
        <v>0</v>
      </c>
      <c r="AB1162">
        <f t="shared" si="23"/>
        <v>1079.95</v>
      </c>
    </row>
    <row r="1163" spans="1:28" x14ac:dyDescent="0.25">
      <c r="A1163" t="s">
        <v>623</v>
      </c>
      <c r="B1163" t="s">
        <v>607</v>
      </c>
      <c r="C1163" s="1">
        <v>0.43741898148148151</v>
      </c>
      <c r="D1163">
        <v>892</v>
      </c>
      <c r="E1163" s="2">
        <v>1.3647870370370371E-2</v>
      </c>
      <c r="F1163" s="1">
        <v>1.3645833333333331E-2</v>
      </c>
      <c r="G1163">
        <v>176</v>
      </c>
      <c r="H1163">
        <v>1179.18</v>
      </c>
      <c r="I1163">
        <v>0</v>
      </c>
      <c r="J1163" t="s">
        <v>608</v>
      </c>
      <c r="K1163" t="s">
        <v>22</v>
      </c>
      <c r="L1163">
        <v>1</v>
      </c>
      <c r="N1163" t="s">
        <v>23</v>
      </c>
      <c r="O1163" t="s">
        <v>24</v>
      </c>
      <c r="P1163" t="s">
        <v>28</v>
      </c>
      <c r="R1163" t="s">
        <v>26</v>
      </c>
      <c r="S1163">
        <v>17.8</v>
      </c>
      <c r="T1163">
        <v>17.3</v>
      </c>
      <c r="U1163">
        <v>17.399999999999999</v>
      </c>
      <c r="V1163">
        <v>0.5</v>
      </c>
      <c r="W1163">
        <v>0.4</v>
      </c>
      <c r="AB1163">
        <f t="shared" si="23"/>
        <v>1079.95</v>
      </c>
    </row>
    <row r="1164" spans="1:28" x14ac:dyDescent="0.25">
      <c r="A1164" t="s">
        <v>623</v>
      </c>
      <c r="B1164" t="s">
        <v>607</v>
      </c>
      <c r="C1164" s="1">
        <v>0.43741898148148151</v>
      </c>
      <c r="D1164">
        <v>892</v>
      </c>
      <c r="E1164" s="2">
        <v>1.3647870370370371E-2</v>
      </c>
      <c r="F1164" s="1">
        <v>1.3645833333333331E-2</v>
      </c>
      <c r="G1164">
        <v>176</v>
      </c>
      <c r="H1164">
        <v>1179.18</v>
      </c>
      <c r="I1164">
        <v>0</v>
      </c>
      <c r="J1164" t="s">
        <v>608</v>
      </c>
      <c r="K1164" t="s">
        <v>22</v>
      </c>
      <c r="L1164">
        <v>1</v>
      </c>
      <c r="N1164" t="s">
        <v>23</v>
      </c>
      <c r="O1164" t="s">
        <v>42</v>
      </c>
      <c r="P1164" t="s">
        <v>28</v>
      </c>
      <c r="R1164" t="s">
        <v>26</v>
      </c>
      <c r="AB1164">
        <f t="shared" si="23"/>
        <v>1079.95</v>
      </c>
    </row>
    <row r="1165" spans="1:28" x14ac:dyDescent="0.25">
      <c r="A1165" t="s">
        <v>623</v>
      </c>
      <c r="B1165" t="s">
        <v>607</v>
      </c>
      <c r="C1165" s="1">
        <v>0.43741898148148151</v>
      </c>
      <c r="D1165">
        <v>892</v>
      </c>
      <c r="E1165" s="2">
        <v>1.3647870370370371E-2</v>
      </c>
      <c r="F1165" s="1">
        <v>1.3645833333333331E-2</v>
      </c>
      <c r="G1165">
        <v>176</v>
      </c>
      <c r="H1165">
        <v>1179.18</v>
      </c>
      <c r="I1165">
        <v>0</v>
      </c>
      <c r="J1165" t="s">
        <v>608</v>
      </c>
      <c r="K1165" t="s">
        <v>22</v>
      </c>
      <c r="L1165">
        <v>1</v>
      </c>
      <c r="N1165" t="s">
        <v>23</v>
      </c>
      <c r="O1165" t="s">
        <v>36</v>
      </c>
      <c r="P1165" t="s">
        <v>28</v>
      </c>
      <c r="R1165" t="s">
        <v>26</v>
      </c>
      <c r="S1165">
        <v>19.899999999999999</v>
      </c>
      <c r="T1165">
        <v>17.3</v>
      </c>
      <c r="U1165">
        <v>17.399999999999999</v>
      </c>
      <c r="V1165">
        <v>2.6</v>
      </c>
      <c r="W1165">
        <v>2.5</v>
      </c>
      <c r="AB1165">
        <f t="shared" si="23"/>
        <v>1079.95</v>
      </c>
    </row>
    <row r="1166" spans="1:28" x14ac:dyDescent="0.25">
      <c r="A1166" t="s">
        <v>624</v>
      </c>
      <c r="B1166" t="s">
        <v>607</v>
      </c>
      <c r="C1166" s="1">
        <v>0.43950231481481478</v>
      </c>
      <c r="D1166">
        <v>494</v>
      </c>
      <c r="E1166" s="2">
        <v>1.5726597222222222E-2</v>
      </c>
      <c r="F1166" s="1">
        <v>1.5717592592592592E-2</v>
      </c>
      <c r="G1166">
        <v>778</v>
      </c>
      <c r="H1166">
        <v>1358.78</v>
      </c>
      <c r="I1166">
        <v>0</v>
      </c>
      <c r="J1166" t="s">
        <v>608</v>
      </c>
      <c r="K1166" t="s">
        <v>22</v>
      </c>
      <c r="L1166">
        <v>1</v>
      </c>
      <c r="N1166" t="s">
        <v>23</v>
      </c>
      <c r="O1166" t="s">
        <v>24</v>
      </c>
      <c r="P1166" t="s">
        <v>28</v>
      </c>
      <c r="R1166" t="s">
        <v>26</v>
      </c>
      <c r="S1166">
        <v>20.8</v>
      </c>
      <c r="T1166">
        <v>17.3</v>
      </c>
      <c r="U1166">
        <v>17.399999999999999</v>
      </c>
      <c r="V1166">
        <v>3.5</v>
      </c>
      <c r="W1166">
        <v>3.4</v>
      </c>
      <c r="AB1166">
        <f t="shared" si="23"/>
        <v>1259.55</v>
      </c>
    </row>
    <row r="1167" spans="1:28" x14ac:dyDescent="0.25">
      <c r="A1167" t="s">
        <v>624</v>
      </c>
      <c r="B1167" t="s">
        <v>607</v>
      </c>
      <c r="C1167" s="1">
        <v>0.43950231481481478</v>
      </c>
      <c r="D1167">
        <v>494</v>
      </c>
      <c r="E1167" s="2">
        <v>1.5726597222222222E-2</v>
      </c>
      <c r="F1167" s="1">
        <v>1.5717592592592592E-2</v>
      </c>
      <c r="G1167">
        <v>778</v>
      </c>
      <c r="H1167">
        <v>1358.78</v>
      </c>
      <c r="I1167">
        <v>0</v>
      </c>
      <c r="J1167" t="s">
        <v>608</v>
      </c>
      <c r="K1167" t="s">
        <v>22</v>
      </c>
      <c r="L1167">
        <v>1</v>
      </c>
      <c r="N1167" t="s">
        <v>23</v>
      </c>
      <c r="O1167" t="s">
        <v>42</v>
      </c>
      <c r="P1167" t="s">
        <v>28</v>
      </c>
      <c r="R1167" t="s">
        <v>26</v>
      </c>
      <c r="S1167">
        <v>17.100000000000001</v>
      </c>
      <c r="T1167">
        <v>17.3</v>
      </c>
      <c r="U1167">
        <v>17.399999999999999</v>
      </c>
      <c r="V1167">
        <v>-0.2</v>
      </c>
      <c r="W1167">
        <v>-0.3</v>
      </c>
      <c r="AB1167">
        <f t="shared" si="23"/>
        <v>1259.55</v>
      </c>
    </row>
    <row r="1168" spans="1:28" x14ac:dyDescent="0.25">
      <c r="A1168" t="s">
        <v>624</v>
      </c>
      <c r="B1168" t="s">
        <v>607</v>
      </c>
      <c r="C1168" s="1">
        <v>0.43950231481481478</v>
      </c>
      <c r="D1168">
        <v>494</v>
      </c>
      <c r="E1168" s="2">
        <v>1.5726597222222222E-2</v>
      </c>
      <c r="F1168" s="1">
        <v>1.5717592592592592E-2</v>
      </c>
      <c r="G1168">
        <v>778</v>
      </c>
      <c r="H1168">
        <v>1358.78</v>
      </c>
      <c r="I1168">
        <v>0</v>
      </c>
      <c r="J1168" t="s">
        <v>608</v>
      </c>
      <c r="K1168" t="s">
        <v>22</v>
      </c>
      <c r="L1168">
        <v>1</v>
      </c>
      <c r="N1168" t="s">
        <v>23</v>
      </c>
      <c r="O1168" t="s">
        <v>36</v>
      </c>
      <c r="P1168" t="s">
        <v>28</v>
      </c>
      <c r="R1168" t="s">
        <v>26</v>
      </c>
      <c r="S1168">
        <v>21.1</v>
      </c>
      <c r="T1168">
        <v>17.3</v>
      </c>
      <c r="U1168">
        <v>17.399999999999999</v>
      </c>
      <c r="V1168">
        <v>3.8</v>
      </c>
      <c r="W1168">
        <v>3.7</v>
      </c>
      <c r="AB1168">
        <f t="shared" si="23"/>
        <v>1259.55</v>
      </c>
    </row>
    <row r="1169" spans="1:28" x14ac:dyDescent="0.25">
      <c r="A1169" t="s">
        <v>624</v>
      </c>
      <c r="B1169" t="s">
        <v>607</v>
      </c>
      <c r="C1169" s="1">
        <v>0.43950231481481478</v>
      </c>
      <c r="D1169">
        <v>494</v>
      </c>
      <c r="E1169" s="2">
        <v>1.5726597222222222E-2</v>
      </c>
      <c r="F1169" s="1">
        <v>1.5717592592592592E-2</v>
      </c>
      <c r="G1169">
        <v>778</v>
      </c>
      <c r="H1169">
        <v>1358.78</v>
      </c>
      <c r="I1169">
        <v>0</v>
      </c>
      <c r="J1169" t="s">
        <v>608</v>
      </c>
      <c r="K1169" t="s">
        <v>22</v>
      </c>
      <c r="L1169">
        <v>1</v>
      </c>
      <c r="N1169" t="s">
        <v>23</v>
      </c>
      <c r="O1169" t="s">
        <v>33</v>
      </c>
      <c r="P1169" t="s">
        <v>25</v>
      </c>
      <c r="R1169" t="s">
        <v>26</v>
      </c>
      <c r="S1169">
        <v>17</v>
      </c>
      <c r="T1169">
        <v>17.3</v>
      </c>
      <c r="U1169">
        <v>17.399999999999999</v>
      </c>
      <c r="V1169">
        <v>-0.3</v>
      </c>
      <c r="W1169">
        <v>-0.4</v>
      </c>
      <c r="AB1169">
        <f t="shared" si="23"/>
        <v>1259.55</v>
      </c>
    </row>
    <row r="1170" spans="1:28" x14ac:dyDescent="0.25">
      <c r="A1170" t="s">
        <v>625</v>
      </c>
      <c r="B1170" t="s">
        <v>607</v>
      </c>
      <c r="C1170" s="1">
        <v>0.44105324074074076</v>
      </c>
      <c r="D1170">
        <v>2</v>
      </c>
      <c r="E1170" s="2">
        <v>1.7271828703703702E-2</v>
      </c>
      <c r="F1170" s="1">
        <v>1.726851851851852E-2</v>
      </c>
      <c r="G1170">
        <v>286</v>
      </c>
      <c r="H1170">
        <v>1492.29</v>
      </c>
      <c r="I1170">
        <v>0</v>
      </c>
      <c r="J1170" t="s">
        <v>608</v>
      </c>
      <c r="K1170" t="s">
        <v>22</v>
      </c>
      <c r="L1170">
        <v>1</v>
      </c>
      <c r="N1170" t="s">
        <v>23</v>
      </c>
      <c r="O1170" t="s">
        <v>31</v>
      </c>
      <c r="P1170" t="s">
        <v>25</v>
      </c>
      <c r="R1170" t="s">
        <v>26</v>
      </c>
      <c r="S1170">
        <v>16.2</v>
      </c>
      <c r="T1170">
        <v>17.3</v>
      </c>
      <c r="U1170">
        <v>17.399999999999999</v>
      </c>
      <c r="V1170">
        <v>-1.1000000000000001</v>
      </c>
      <c r="W1170">
        <v>-1.2</v>
      </c>
      <c r="AB1170">
        <f t="shared" si="23"/>
        <v>1393.06</v>
      </c>
    </row>
    <row r="1171" spans="1:28" x14ac:dyDescent="0.25">
      <c r="A1171" t="s">
        <v>626</v>
      </c>
      <c r="B1171" t="s">
        <v>607</v>
      </c>
      <c r="C1171" s="1">
        <v>0.44108796296296293</v>
      </c>
      <c r="D1171">
        <v>874</v>
      </c>
      <c r="E1171" s="2">
        <v>1.7316631944444442E-2</v>
      </c>
      <c r="F1171" s="1">
        <v>1.7314814814814814E-2</v>
      </c>
      <c r="G1171">
        <v>157</v>
      </c>
      <c r="H1171">
        <v>1496.16</v>
      </c>
      <c r="I1171">
        <v>0</v>
      </c>
      <c r="J1171" t="s">
        <v>608</v>
      </c>
      <c r="K1171" t="s">
        <v>22</v>
      </c>
      <c r="L1171">
        <v>1</v>
      </c>
      <c r="N1171" t="s">
        <v>23</v>
      </c>
      <c r="O1171" t="s">
        <v>33</v>
      </c>
      <c r="P1171" t="s">
        <v>25</v>
      </c>
      <c r="R1171" t="s">
        <v>26</v>
      </c>
      <c r="S1171">
        <v>16.899999999999999</v>
      </c>
      <c r="T1171">
        <v>17.3</v>
      </c>
      <c r="U1171">
        <v>17.399999999999999</v>
      </c>
      <c r="V1171">
        <v>-0.4</v>
      </c>
      <c r="W1171">
        <v>-0.5</v>
      </c>
      <c r="AB1171">
        <f t="shared" si="23"/>
        <v>1396.93</v>
      </c>
    </row>
    <row r="1172" spans="1:28" x14ac:dyDescent="0.25">
      <c r="A1172" t="s">
        <v>627</v>
      </c>
      <c r="B1172" t="s">
        <v>607</v>
      </c>
      <c r="C1172" s="1">
        <v>0.44108796296296293</v>
      </c>
      <c r="D1172">
        <v>941</v>
      </c>
      <c r="E1172" s="2">
        <v>1.7317407407407406E-2</v>
      </c>
      <c r="F1172" s="1">
        <v>1.7314814814814814E-2</v>
      </c>
      <c r="G1172">
        <v>224</v>
      </c>
      <c r="H1172">
        <v>1496.22</v>
      </c>
      <c r="I1172">
        <v>0</v>
      </c>
      <c r="J1172" t="s">
        <v>608</v>
      </c>
      <c r="K1172" t="s">
        <v>22</v>
      </c>
      <c r="L1172">
        <v>1</v>
      </c>
      <c r="N1172" t="s">
        <v>23</v>
      </c>
      <c r="O1172" t="s">
        <v>31</v>
      </c>
      <c r="P1172" t="s">
        <v>28</v>
      </c>
      <c r="R1172" t="s">
        <v>26</v>
      </c>
      <c r="S1172">
        <v>16.2</v>
      </c>
      <c r="T1172">
        <v>17.3</v>
      </c>
      <c r="U1172">
        <v>17.399999999999999</v>
      </c>
      <c r="V1172">
        <v>-1.1000000000000001</v>
      </c>
      <c r="W1172">
        <v>-1.2</v>
      </c>
      <c r="AB1172">
        <f t="shared" si="23"/>
        <v>1396.99</v>
      </c>
    </row>
    <row r="1173" spans="1:28" x14ac:dyDescent="0.25">
      <c r="A1173" t="s">
        <v>628</v>
      </c>
      <c r="B1173" t="s">
        <v>607</v>
      </c>
      <c r="C1173" s="1">
        <v>0.44114583333333335</v>
      </c>
      <c r="D1173">
        <v>747</v>
      </c>
      <c r="E1173" s="2">
        <v>1.7373032407407406E-2</v>
      </c>
      <c r="F1173" s="1">
        <v>1.7372685185185185E-2</v>
      </c>
      <c r="G1173">
        <v>30</v>
      </c>
      <c r="H1173">
        <v>1501.03</v>
      </c>
      <c r="I1173">
        <v>0</v>
      </c>
      <c r="J1173" t="s">
        <v>608</v>
      </c>
      <c r="K1173" t="s">
        <v>22</v>
      </c>
      <c r="L1173">
        <v>1</v>
      </c>
      <c r="N1173" t="s">
        <v>23</v>
      </c>
      <c r="O1173" t="s">
        <v>33</v>
      </c>
      <c r="P1173" t="s">
        <v>28</v>
      </c>
      <c r="R1173" t="s">
        <v>26</v>
      </c>
      <c r="S1173">
        <v>16.8</v>
      </c>
      <c r="T1173">
        <v>17.3</v>
      </c>
      <c r="U1173">
        <v>17.399999999999999</v>
      </c>
      <c r="V1173">
        <v>-0.5</v>
      </c>
      <c r="W1173">
        <v>-0.6</v>
      </c>
      <c r="AB1173">
        <f t="shared" si="23"/>
        <v>1401.8</v>
      </c>
    </row>
    <row r="1174" spans="1:28" x14ac:dyDescent="0.25">
      <c r="A1174" t="s">
        <v>629</v>
      </c>
      <c r="B1174" t="s">
        <v>607</v>
      </c>
      <c r="C1174" s="1">
        <v>0.44157407407407406</v>
      </c>
      <c r="D1174">
        <v>962</v>
      </c>
      <c r="E1174" s="2">
        <v>1.7803773148148148E-2</v>
      </c>
      <c r="F1174" s="1">
        <v>1.7800925925925925E-2</v>
      </c>
      <c r="G1174">
        <v>246</v>
      </c>
      <c r="H1174">
        <v>1538.25</v>
      </c>
      <c r="I1174">
        <v>0</v>
      </c>
      <c r="J1174" t="s">
        <v>608</v>
      </c>
      <c r="K1174" t="s">
        <v>22</v>
      </c>
      <c r="L1174">
        <v>1</v>
      </c>
      <c r="N1174" t="s">
        <v>23</v>
      </c>
      <c r="O1174" t="s">
        <v>42</v>
      </c>
      <c r="P1174" t="s">
        <v>28</v>
      </c>
      <c r="R1174" t="s">
        <v>26</v>
      </c>
      <c r="AB1174">
        <f t="shared" si="23"/>
        <v>1439.02</v>
      </c>
    </row>
    <row r="1175" spans="1:28" x14ac:dyDescent="0.25">
      <c r="A1175" t="s">
        <v>629</v>
      </c>
      <c r="B1175" t="s">
        <v>607</v>
      </c>
      <c r="C1175" s="1">
        <v>0.44157407407407406</v>
      </c>
      <c r="D1175">
        <v>962</v>
      </c>
      <c r="E1175" s="2">
        <v>1.7803773148148148E-2</v>
      </c>
      <c r="F1175" s="1">
        <v>1.7800925925925925E-2</v>
      </c>
      <c r="G1175">
        <v>246</v>
      </c>
      <c r="H1175">
        <v>1538.25</v>
      </c>
      <c r="I1175">
        <v>0</v>
      </c>
      <c r="J1175" t="s">
        <v>608</v>
      </c>
      <c r="K1175" t="s">
        <v>22</v>
      </c>
      <c r="L1175">
        <v>1</v>
      </c>
      <c r="N1175" t="s">
        <v>23</v>
      </c>
      <c r="O1175" t="s">
        <v>36</v>
      </c>
      <c r="P1175" t="s">
        <v>28</v>
      </c>
      <c r="R1175" t="s">
        <v>26</v>
      </c>
      <c r="AB1175">
        <f t="shared" si="23"/>
        <v>1439.02</v>
      </c>
    </row>
    <row r="1176" spans="1:28" x14ac:dyDescent="0.25">
      <c r="A1176" t="s">
        <v>630</v>
      </c>
      <c r="B1176" t="s">
        <v>607</v>
      </c>
      <c r="C1176" s="1">
        <v>0.44158564814814816</v>
      </c>
      <c r="D1176">
        <v>129</v>
      </c>
      <c r="E1176" s="2">
        <v>1.7805706018518521E-2</v>
      </c>
      <c r="F1176" s="1">
        <v>1.7800925925925925E-2</v>
      </c>
      <c r="G1176">
        <v>413</v>
      </c>
      <c r="H1176">
        <v>1538.41</v>
      </c>
      <c r="I1176">
        <v>0</v>
      </c>
      <c r="J1176" t="s">
        <v>608</v>
      </c>
      <c r="K1176" t="s">
        <v>22</v>
      </c>
      <c r="L1176">
        <v>1</v>
      </c>
      <c r="N1176" t="s">
        <v>23</v>
      </c>
      <c r="O1176" t="s">
        <v>31</v>
      </c>
      <c r="P1176" t="s">
        <v>28</v>
      </c>
      <c r="R1176" t="s">
        <v>26</v>
      </c>
      <c r="S1176">
        <v>16.5</v>
      </c>
      <c r="T1176">
        <v>17.399999999999999</v>
      </c>
      <c r="U1176">
        <v>17.5</v>
      </c>
      <c r="V1176">
        <v>-0.9</v>
      </c>
      <c r="W1176">
        <v>-1</v>
      </c>
      <c r="AB1176">
        <f t="shared" si="23"/>
        <v>1439.18</v>
      </c>
    </row>
    <row r="1177" spans="1:28" x14ac:dyDescent="0.25">
      <c r="A1177" t="s">
        <v>630</v>
      </c>
      <c r="B1177" t="s">
        <v>607</v>
      </c>
      <c r="C1177" s="1">
        <v>0.44158564814814816</v>
      </c>
      <c r="D1177">
        <v>129</v>
      </c>
      <c r="E1177" s="2">
        <v>1.7805706018518521E-2</v>
      </c>
      <c r="F1177" s="1">
        <v>1.7800925925925925E-2</v>
      </c>
      <c r="G1177">
        <v>413</v>
      </c>
      <c r="H1177">
        <v>1538.41</v>
      </c>
      <c r="I1177">
        <v>0</v>
      </c>
      <c r="J1177" t="s">
        <v>608</v>
      </c>
      <c r="K1177" t="s">
        <v>22</v>
      </c>
      <c r="L1177">
        <v>1</v>
      </c>
      <c r="N1177" t="s">
        <v>23</v>
      </c>
      <c r="O1177" t="s">
        <v>24</v>
      </c>
      <c r="P1177" t="s">
        <v>28</v>
      </c>
      <c r="R1177" t="s">
        <v>26</v>
      </c>
      <c r="S1177">
        <v>19</v>
      </c>
      <c r="T1177">
        <v>17.399999999999999</v>
      </c>
      <c r="U1177">
        <v>17.5</v>
      </c>
      <c r="V1177">
        <v>1.6</v>
      </c>
      <c r="W1177">
        <v>1.5</v>
      </c>
      <c r="AB1177">
        <f t="shared" si="23"/>
        <v>1439.18</v>
      </c>
    </row>
    <row r="1178" spans="1:28" x14ac:dyDescent="0.25">
      <c r="A1178" t="s">
        <v>630</v>
      </c>
      <c r="B1178" t="s">
        <v>607</v>
      </c>
      <c r="C1178" s="1">
        <v>0.44158564814814816</v>
      </c>
      <c r="D1178">
        <v>129</v>
      </c>
      <c r="E1178" s="2">
        <v>1.7805706018518521E-2</v>
      </c>
      <c r="F1178" s="1">
        <v>1.7800925925925925E-2</v>
      </c>
      <c r="G1178">
        <v>413</v>
      </c>
      <c r="H1178">
        <v>1538.41</v>
      </c>
      <c r="I1178">
        <v>0</v>
      </c>
      <c r="J1178" t="s">
        <v>608</v>
      </c>
      <c r="K1178" t="s">
        <v>22</v>
      </c>
      <c r="L1178">
        <v>1</v>
      </c>
      <c r="N1178" t="s">
        <v>23</v>
      </c>
      <c r="O1178" t="s">
        <v>46</v>
      </c>
      <c r="P1178" t="s">
        <v>28</v>
      </c>
      <c r="R1178" t="s">
        <v>26</v>
      </c>
      <c r="S1178">
        <v>17.399999999999999</v>
      </c>
      <c r="T1178">
        <v>17.399999999999999</v>
      </c>
      <c r="U1178">
        <v>17.5</v>
      </c>
      <c r="V1178">
        <v>0</v>
      </c>
      <c r="W1178">
        <v>-0.1</v>
      </c>
      <c r="AB1178">
        <f t="shared" si="23"/>
        <v>1439.18</v>
      </c>
    </row>
    <row r="1179" spans="1:28" x14ac:dyDescent="0.25">
      <c r="A1179" t="s">
        <v>630</v>
      </c>
      <c r="B1179" t="s">
        <v>607</v>
      </c>
      <c r="C1179" s="1">
        <v>0.44158564814814816</v>
      </c>
      <c r="D1179">
        <v>129</v>
      </c>
      <c r="E1179" s="2">
        <v>1.7805706018518521E-2</v>
      </c>
      <c r="F1179" s="1">
        <v>1.7800925925925925E-2</v>
      </c>
      <c r="G1179">
        <v>413</v>
      </c>
      <c r="H1179">
        <v>1538.41</v>
      </c>
      <c r="I1179">
        <v>0</v>
      </c>
      <c r="J1179" t="s">
        <v>608</v>
      </c>
      <c r="K1179" t="s">
        <v>22</v>
      </c>
      <c r="L1179">
        <v>1</v>
      </c>
      <c r="N1179" t="s">
        <v>23</v>
      </c>
      <c r="O1179" t="s">
        <v>33</v>
      </c>
      <c r="P1179" t="s">
        <v>28</v>
      </c>
      <c r="R1179" t="s">
        <v>26</v>
      </c>
      <c r="S1179">
        <v>17.2</v>
      </c>
      <c r="T1179">
        <v>17.399999999999999</v>
      </c>
      <c r="U1179">
        <v>17.5</v>
      </c>
      <c r="V1179">
        <v>-0.2</v>
      </c>
      <c r="W1179">
        <v>-0.3</v>
      </c>
      <c r="AB1179">
        <f t="shared" si="23"/>
        <v>1439.18</v>
      </c>
    </row>
    <row r="1180" spans="1:28" x14ac:dyDescent="0.25">
      <c r="A1180" t="s">
        <v>631</v>
      </c>
      <c r="B1180" t="s">
        <v>607</v>
      </c>
      <c r="C1180" s="1">
        <v>0.44366898148148143</v>
      </c>
      <c r="D1180">
        <v>866</v>
      </c>
      <c r="E1180" s="2">
        <v>1.9897557870370369E-2</v>
      </c>
      <c r="F1180" s="1">
        <v>1.9895833333333331E-2</v>
      </c>
      <c r="G1180">
        <v>149</v>
      </c>
      <c r="H1180">
        <v>1719.15</v>
      </c>
      <c r="I1180">
        <v>0</v>
      </c>
      <c r="J1180" t="s">
        <v>608</v>
      </c>
      <c r="K1180" t="s">
        <v>22</v>
      </c>
      <c r="L1180">
        <v>1</v>
      </c>
      <c r="N1180" t="s">
        <v>23</v>
      </c>
      <c r="O1180" t="s">
        <v>42</v>
      </c>
      <c r="P1180" t="s">
        <v>28</v>
      </c>
      <c r="R1180" t="s">
        <v>26</v>
      </c>
      <c r="S1180">
        <v>17.2</v>
      </c>
      <c r="T1180">
        <v>17.2</v>
      </c>
      <c r="U1180">
        <v>17.3</v>
      </c>
      <c r="V1180">
        <v>0</v>
      </c>
      <c r="W1180">
        <v>-0.1</v>
      </c>
      <c r="AB1180">
        <f t="shared" si="23"/>
        <v>1619.92</v>
      </c>
    </row>
    <row r="1181" spans="1:28" x14ac:dyDescent="0.25">
      <c r="A1181" t="s">
        <v>631</v>
      </c>
      <c r="B1181" t="s">
        <v>607</v>
      </c>
      <c r="C1181" s="1">
        <v>0.44366898148148143</v>
      </c>
      <c r="D1181">
        <v>866</v>
      </c>
      <c r="E1181" s="2">
        <v>1.9897557870370369E-2</v>
      </c>
      <c r="F1181" s="1">
        <v>1.9895833333333331E-2</v>
      </c>
      <c r="G1181">
        <v>149</v>
      </c>
      <c r="H1181">
        <v>1719.15</v>
      </c>
      <c r="I1181">
        <v>0</v>
      </c>
      <c r="J1181" t="s">
        <v>608</v>
      </c>
      <c r="K1181" t="s">
        <v>22</v>
      </c>
      <c r="L1181">
        <v>1</v>
      </c>
      <c r="N1181" t="s">
        <v>23</v>
      </c>
      <c r="O1181" t="s">
        <v>24</v>
      </c>
      <c r="P1181" t="s">
        <v>28</v>
      </c>
      <c r="R1181" t="s">
        <v>26</v>
      </c>
      <c r="S1181">
        <v>19.3</v>
      </c>
      <c r="T1181">
        <v>17.2</v>
      </c>
      <c r="U1181">
        <v>17.3</v>
      </c>
      <c r="V1181">
        <v>2.1</v>
      </c>
      <c r="W1181">
        <v>2</v>
      </c>
      <c r="AB1181">
        <f t="shared" si="23"/>
        <v>1619.92</v>
      </c>
    </row>
    <row r="1182" spans="1:28" x14ac:dyDescent="0.25">
      <c r="A1182" t="s">
        <v>631</v>
      </c>
      <c r="B1182" t="s">
        <v>607</v>
      </c>
      <c r="C1182" s="1">
        <v>0.44366898148148143</v>
      </c>
      <c r="D1182">
        <v>866</v>
      </c>
      <c r="E1182" s="2">
        <v>1.9897557870370369E-2</v>
      </c>
      <c r="F1182" s="1">
        <v>1.9895833333333331E-2</v>
      </c>
      <c r="G1182">
        <v>149</v>
      </c>
      <c r="H1182">
        <v>1719.15</v>
      </c>
      <c r="I1182">
        <v>0</v>
      </c>
      <c r="J1182" t="s">
        <v>608</v>
      </c>
      <c r="K1182" t="s">
        <v>22</v>
      </c>
      <c r="L1182">
        <v>1</v>
      </c>
      <c r="N1182" t="s">
        <v>23</v>
      </c>
      <c r="O1182" t="s">
        <v>33</v>
      </c>
      <c r="P1182" t="s">
        <v>28</v>
      </c>
      <c r="R1182" t="s">
        <v>26</v>
      </c>
      <c r="S1182">
        <v>17.2</v>
      </c>
      <c r="T1182">
        <v>17.2</v>
      </c>
      <c r="U1182">
        <v>17.3</v>
      </c>
      <c r="V1182">
        <v>0</v>
      </c>
      <c r="W1182">
        <v>-0.1</v>
      </c>
      <c r="AB1182">
        <f t="shared" si="23"/>
        <v>1619.92</v>
      </c>
    </row>
    <row r="1183" spans="1:28" x14ac:dyDescent="0.25">
      <c r="A1183" t="s">
        <v>631</v>
      </c>
      <c r="B1183" t="s">
        <v>607</v>
      </c>
      <c r="C1183" s="1">
        <v>0.44366898148148143</v>
      </c>
      <c r="D1183">
        <v>866</v>
      </c>
      <c r="E1183" s="2">
        <v>1.9897557870370369E-2</v>
      </c>
      <c r="F1183" s="1">
        <v>1.9895833333333331E-2</v>
      </c>
      <c r="G1183">
        <v>149</v>
      </c>
      <c r="H1183">
        <v>1719.15</v>
      </c>
      <c r="I1183">
        <v>0</v>
      </c>
      <c r="J1183" t="s">
        <v>608</v>
      </c>
      <c r="K1183" t="s">
        <v>22</v>
      </c>
      <c r="L1183">
        <v>1</v>
      </c>
      <c r="N1183" t="s">
        <v>23</v>
      </c>
      <c r="O1183" t="s">
        <v>46</v>
      </c>
      <c r="P1183" t="s">
        <v>28</v>
      </c>
      <c r="R1183" t="s">
        <v>26</v>
      </c>
      <c r="S1183">
        <v>17.3</v>
      </c>
      <c r="T1183">
        <v>17.2</v>
      </c>
      <c r="U1183">
        <v>17.3</v>
      </c>
      <c r="V1183">
        <v>0.1</v>
      </c>
      <c r="W1183">
        <v>0</v>
      </c>
      <c r="AB1183">
        <f t="shared" si="23"/>
        <v>1619.92</v>
      </c>
    </row>
    <row r="1184" spans="1:28" x14ac:dyDescent="0.25">
      <c r="A1184" t="s">
        <v>631</v>
      </c>
      <c r="B1184" t="s">
        <v>607</v>
      </c>
      <c r="C1184" s="1">
        <v>0.44366898148148143</v>
      </c>
      <c r="D1184">
        <v>866</v>
      </c>
      <c r="E1184" s="2">
        <v>1.9897557870370369E-2</v>
      </c>
      <c r="F1184" s="1">
        <v>1.9895833333333331E-2</v>
      </c>
      <c r="G1184">
        <v>149</v>
      </c>
      <c r="H1184">
        <v>1719.15</v>
      </c>
      <c r="I1184">
        <v>0</v>
      </c>
      <c r="J1184" t="s">
        <v>608</v>
      </c>
      <c r="K1184" t="s">
        <v>22</v>
      </c>
      <c r="L1184">
        <v>1</v>
      </c>
      <c r="N1184" t="s">
        <v>23</v>
      </c>
      <c r="O1184" t="s">
        <v>31</v>
      </c>
      <c r="P1184" t="s">
        <v>28</v>
      </c>
      <c r="R1184" t="s">
        <v>26</v>
      </c>
      <c r="S1184">
        <v>18.8</v>
      </c>
      <c r="T1184">
        <v>17.2</v>
      </c>
      <c r="U1184">
        <v>17.3</v>
      </c>
      <c r="V1184">
        <v>1.6</v>
      </c>
      <c r="W1184">
        <v>1.5</v>
      </c>
      <c r="AB1184">
        <f t="shared" si="23"/>
        <v>1619.92</v>
      </c>
    </row>
    <row r="1185" spans="1:28" x14ac:dyDescent="0.25">
      <c r="A1185" t="s">
        <v>632</v>
      </c>
      <c r="B1185" t="s">
        <v>607</v>
      </c>
      <c r="C1185" s="1">
        <v>0.4457638888888889</v>
      </c>
      <c r="D1185">
        <v>268</v>
      </c>
      <c r="E1185" s="2">
        <v>2.1985555555555553E-2</v>
      </c>
      <c r="F1185" s="1">
        <v>2.1979166666666664E-2</v>
      </c>
      <c r="G1185">
        <v>552</v>
      </c>
      <c r="H1185">
        <v>1899.55</v>
      </c>
      <c r="I1185">
        <v>0</v>
      </c>
      <c r="J1185" t="s">
        <v>608</v>
      </c>
      <c r="K1185" t="s">
        <v>22</v>
      </c>
      <c r="L1185">
        <v>1</v>
      </c>
      <c r="N1185" t="s">
        <v>23</v>
      </c>
      <c r="O1185" t="s">
        <v>24</v>
      </c>
      <c r="P1185" t="s">
        <v>28</v>
      </c>
      <c r="R1185" t="s">
        <v>26</v>
      </c>
      <c r="S1185">
        <v>21</v>
      </c>
      <c r="T1185">
        <v>17.2</v>
      </c>
      <c r="U1185">
        <v>17.3</v>
      </c>
      <c r="V1185">
        <v>3.8</v>
      </c>
      <c r="W1185">
        <v>3.7</v>
      </c>
      <c r="AB1185">
        <f t="shared" si="23"/>
        <v>1800.32</v>
      </c>
    </row>
    <row r="1186" spans="1:28" x14ac:dyDescent="0.25">
      <c r="A1186" t="s">
        <v>632</v>
      </c>
      <c r="B1186" t="s">
        <v>607</v>
      </c>
      <c r="C1186" s="1">
        <v>0.4457638888888889</v>
      </c>
      <c r="D1186">
        <v>268</v>
      </c>
      <c r="E1186" s="2">
        <v>2.1985555555555553E-2</v>
      </c>
      <c r="F1186" s="1">
        <v>2.1979166666666664E-2</v>
      </c>
      <c r="G1186">
        <v>552</v>
      </c>
      <c r="H1186">
        <v>1899.55</v>
      </c>
      <c r="I1186">
        <v>0</v>
      </c>
      <c r="J1186" t="s">
        <v>608</v>
      </c>
      <c r="K1186" t="s">
        <v>22</v>
      </c>
      <c r="L1186">
        <v>1</v>
      </c>
      <c r="N1186" t="s">
        <v>23</v>
      </c>
      <c r="O1186" t="s">
        <v>31</v>
      </c>
      <c r="P1186" t="s">
        <v>28</v>
      </c>
      <c r="R1186" t="s">
        <v>26</v>
      </c>
      <c r="S1186">
        <v>18.8</v>
      </c>
      <c r="T1186">
        <v>17.2</v>
      </c>
      <c r="U1186">
        <v>17.3</v>
      </c>
      <c r="V1186">
        <v>1.6</v>
      </c>
      <c r="W1186">
        <v>1.5</v>
      </c>
      <c r="AB1186">
        <f t="shared" si="23"/>
        <v>1800.32</v>
      </c>
    </row>
    <row r="1187" spans="1:28" x14ac:dyDescent="0.25">
      <c r="A1187" t="s">
        <v>632</v>
      </c>
      <c r="B1187" t="s">
        <v>607</v>
      </c>
      <c r="C1187" s="1">
        <v>0.4457638888888889</v>
      </c>
      <c r="D1187">
        <v>268</v>
      </c>
      <c r="E1187" s="2">
        <v>2.1985555555555553E-2</v>
      </c>
      <c r="F1187" s="1">
        <v>2.1979166666666664E-2</v>
      </c>
      <c r="G1187">
        <v>552</v>
      </c>
      <c r="H1187">
        <v>1899.55</v>
      </c>
      <c r="I1187">
        <v>0</v>
      </c>
      <c r="J1187" t="s">
        <v>608</v>
      </c>
      <c r="K1187" t="s">
        <v>22</v>
      </c>
      <c r="L1187">
        <v>1</v>
      </c>
      <c r="N1187" t="s">
        <v>23</v>
      </c>
      <c r="O1187" t="s">
        <v>36</v>
      </c>
      <c r="P1187" t="s">
        <v>28</v>
      </c>
      <c r="R1187" t="s">
        <v>26</v>
      </c>
      <c r="S1187">
        <v>19.7</v>
      </c>
      <c r="T1187">
        <v>17.2</v>
      </c>
      <c r="U1187">
        <v>17.3</v>
      </c>
      <c r="V1187">
        <v>2.5</v>
      </c>
      <c r="W1187">
        <v>2.4</v>
      </c>
      <c r="AB1187">
        <f t="shared" si="23"/>
        <v>1800.32</v>
      </c>
    </row>
    <row r="1188" spans="1:28" x14ac:dyDescent="0.25">
      <c r="A1188" t="s">
        <v>632</v>
      </c>
      <c r="B1188" t="s">
        <v>607</v>
      </c>
      <c r="C1188" s="1">
        <v>0.4457638888888889</v>
      </c>
      <c r="D1188">
        <v>268</v>
      </c>
      <c r="E1188" s="2">
        <v>2.1985555555555553E-2</v>
      </c>
      <c r="F1188" s="1">
        <v>2.1979166666666664E-2</v>
      </c>
      <c r="G1188">
        <v>552</v>
      </c>
      <c r="H1188">
        <v>1899.55</v>
      </c>
      <c r="I1188">
        <v>0</v>
      </c>
      <c r="J1188" t="s">
        <v>608</v>
      </c>
      <c r="K1188" t="s">
        <v>22</v>
      </c>
      <c r="L1188">
        <v>1</v>
      </c>
      <c r="N1188" t="s">
        <v>23</v>
      </c>
      <c r="O1188" t="s">
        <v>33</v>
      </c>
      <c r="P1188" t="s">
        <v>28</v>
      </c>
      <c r="R1188" t="s">
        <v>26</v>
      </c>
      <c r="S1188">
        <v>19.8</v>
      </c>
      <c r="T1188">
        <v>17.2</v>
      </c>
      <c r="U1188">
        <v>17.3</v>
      </c>
      <c r="V1188">
        <v>2.6</v>
      </c>
      <c r="W1188">
        <v>2.5</v>
      </c>
      <c r="AB1188">
        <f t="shared" si="23"/>
        <v>1800.32</v>
      </c>
    </row>
    <row r="1189" spans="1:28" x14ac:dyDescent="0.25">
      <c r="A1189" t="s">
        <v>632</v>
      </c>
      <c r="B1189" t="s">
        <v>607</v>
      </c>
      <c r="C1189" s="1">
        <v>0.4457638888888889</v>
      </c>
      <c r="D1189">
        <v>268</v>
      </c>
      <c r="E1189" s="2">
        <v>2.1985555555555553E-2</v>
      </c>
      <c r="F1189" s="1">
        <v>2.1979166666666664E-2</v>
      </c>
      <c r="G1189">
        <v>552</v>
      </c>
      <c r="H1189">
        <v>1899.55</v>
      </c>
      <c r="I1189">
        <v>0</v>
      </c>
      <c r="J1189" t="s">
        <v>608</v>
      </c>
      <c r="K1189" t="s">
        <v>22</v>
      </c>
      <c r="L1189">
        <v>1</v>
      </c>
      <c r="N1189" t="s">
        <v>23</v>
      </c>
      <c r="O1189" t="s">
        <v>46</v>
      </c>
      <c r="P1189" t="s">
        <v>28</v>
      </c>
      <c r="R1189" t="s">
        <v>26</v>
      </c>
      <c r="S1189">
        <v>17.2</v>
      </c>
      <c r="T1189">
        <v>17.2</v>
      </c>
      <c r="U1189">
        <v>17.3</v>
      </c>
      <c r="V1189">
        <v>0</v>
      </c>
      <c r="W1189">
        <v>-0.1</v>
      </c>
      <c r="AB1189">
        <f t="shared" si="23"/>
        <v>1800.32</v>
      </c>
    </row>
    <row r="1190" spans="1:28" x14ac:dyDescent="0.25">
      <c r="A1190" t="s">
        <v>633</v>
      </c>
      <c r="B1190" t="s">
        <v>607</v>
      </c>
      <c r="C1190" s="1">
        <v>0.44783564814814819</v>
      </c>
      <c r="D1190">
        <v>837</v>
      </c>
      <c r="E1190" s="2">
        <v>2.4063888888888888E-2</v>
      </c>
      <c r="F1190" s="1">
        <v>2.4062500000000001E-2</v>
      </c>
      <c r="G1190">
        <v>120</v>
      </c>
      <c r="H1190">
        <v>2079.12</v>
      </c>
      <c r="I1190">
        <v>0</v>
      </c>
      <c r="J1190" t="s">
        <v>608</v>
      </c>
      <c r="K1190" t="s">
        <v>22</v>
      </c>
      <c r="L1190">
        <v>1</v>
      </c>
      <c r="N1190" t="s">
        <v>23</v>
      </c>
      <c r="O1190" t="s">
        <v>42</v>
      </c>
      <c r="P1190" t="s">
        <v>28</v>
      </c>
      <c r="R1190" t="s">
        <v>26</v>
      </c>
      <c r="S1190">
        <v>18</v>
      </c>
      <c r="T1190">
        <v>17.3</v>
      </c>
      <c r="U1190">
        <v>17.399999999999999</v>
      </c>
      <c r="V1190">
        <v>0.7</v>
      </c>
      <c r="W1190">
        <v>0.6</v>
      </c>
      <c r="AB1190">
        <f t="shared" si="23"/>
        <v>1979.8899999999999</v>
      </c>
    </row>
    <row r="1191" spans="1:28" x14ac:dyDescent="0.25">
      <c r="A1191" t="s">
        <v>633</v>
      </c>
      <c r="B1191" t="s">
        <v>607</v>
      </c>
      <c r="C1191" s="1">
        <v>0.44783564814814819</v>
      </c>
      <c r="D1191">
        <v>837</v>
      </c>
      <c r="E1191" s="2">
        <v>2.4063888888888888E-2</v>
      </c>
      <c r="F1191" s="1">
        <v>2.4062500000000001E-2</v>
      </c>
      <c r="G1191">
        <v>120</v>
      </c>
      <c r="H1191">
        <v>2079.12</v>
      </c>
      <c r="I1191">
        <v>0</v>
      </c>
      <c r="J1191" t="s">
        <v>608</v>
      </c>
      <c r="K1191" t="s">
        <v>22</v>
      </c>
      <c r="L1191">
        <v>1</v>
      </c>
      <c r="N1191" t="s">
        <v>23</v>
      </c>
      <c r="O1191" t="s">
        <v>31</v>
      </c>
      <c r="P1191" t="s">
        <v>28</v>
      </c>
      <c r="R1191" t="s">
        <v>26</v>
      </c>
      <c r="S1191">
        <v>19.100000000000001</v>
      </c>
      <c r="T1191">
        <v>17.3</v>
      </c>
      <c r="U1191">
        <v>17.399999999999999</v>
      </c>
      <c r="V1191">
        <v>1.8</v>
      </c>
      <c r="W1191">
        <v>1.7</v>
      </c>
      <c r="AB1191">
        <f t="shared" si="23"/>
        <v>1979.8899999999999</v>
      </c>
    </row>
    <row r="1192" spans="1:28" x14ac:dyDescent="0.25">
      <c r="A1192" t="s">
        <v>633</v>
      </c>
      <c r="B1192" t="s">
        <v>607</v>
      </c>
      <c r="C1192" s="1">
        <v>0.44783564814814819</v>
      </c>
      <c r="D1192">
        <v>837</v>
      </c>
      <c r="E1192" s="2">
        <v>2.4063888888888888E-2</v>
      </c>
      <c r="F1192" s="1">
        <v>2.4062500000000001E-2</v>
      </c>
      <c r="G1192">
        <v>120</v>
      </c>
      <c r="H1192">
        <v>2079.12</v>
      </c>
      <c r="I1192">
        <v>0</v>
      </c>
      <c r="J1192" t="s">
        <v>608</v>
      </c>
      <c r="K1192" t="s">
        <v>22</v>
      </c>
      <c r="L1192">
        <v>1</v>
      </c>
      <c r="N1192" t="s">
        <v>23</v>
      </c>
      <c r="O1192" t="s">
        <v>46</v>
      </c>
      <c r="P1192" t="s">
        <v>28</v>
      </c>
      <c r="R1192" t="s">
        <v>26</v>
      </c>
      <c r="S1192">
        <v>17.5</v>
      </c>
      <c r="T1192">
        <v>17.3</v>
      </c>
      <c r="U1192">
        <v>17.399999999999999</v>
      </c>
      <c r="V1192">
        <v>0.2</v>
      </c>
      <c r="W1192">
        <v>0.1</v>
      </c>
      <c r="AB1192">
        <f t="shared" si="23"/>
        <v>1979.8899999999999</v>
      </c>
    </row>
    <row r="1193" spans="1:28" x14ac:dyDescent="0.25">
      <c r="A1193" t="s">
        <v>633</v>
      </c>
      <c r="B1193" t="s">
        <v>607</v>
      </c>
      <c r="C1193" s="1">
        <v>0.44783564814814819</v>
      </c>
      <c r="D1193">
        <v>837</v>
      </c>
      <c r="E1193" s="2">
        <v>2.4063888888888888E-2</v>
      </c>
      <c r="F1193" s="1">
        <v>2.4062500000000001E-2</v>
      </c>
      <c r="G1193">
        <v>120</v>
      </c>
      <c r="H1193">
        <v>2079.12</v>
      </c>
      <c r="I1193">
        <v>0</v>
      </c>
      <c r="J1193" t="s">
        <v>608</v>
      </c>
      <c r="K1193" t="s">
        <v>22</v>
      </c>
      <c r="L1193">
        <v>1</v>
      </c>
      <c r="N1193" t="s">
        <v>23</v>
      </c>
      <c r="O1193" t="s">
        <v>36</v>
      </c>
      <c r="P1193" t="s">
        <v>28</v>
      </c>
      <c r="R1193" t="s">
        <v>26</v>
      </c>
      <c r="S1193">
        <v>17.600000000000001</v>
      </c>
      <c r="T1193">
        <v>17.3</v>
      </c>
      <c r="U1193">
        <v>17.399999999999999</v>
      </c>
      <c r="V1193">
        <v>0.3</v>
      </c>
      <c r="W1193">
        <v>0.2</v>
      </c>
      <c r="AB1193">
        <f t="shared" si="23"/>
        <v>1979.8899999999999</v>
      </c>
    </row>
    <row r="1194" spans="1:28" x14ac:dyDescent="0.25">
      <c r="A1194" t="s">
        <v>634</v>
      </c>
      <c r="B1194" t="s">
        <v>607</v>
      </c>
      <c r="C1194" s="1">
        <v>0.44991898148148146</v>
      </c>
      <c r="D1194">
        <v>505</v>
      </c>
      <c r="E1194" s="2">
        <v>2.6143379629629631E-2</v>
      </c>
      <c r="F1194" s="1">
        <v>2.613425925925926E-2</v>
      </c>
      <c r="G1194">
        <v>788</v>
      </c>
      <c r="H1194">
        <v>2258.79</v>
      </c>
      <c r="I1194">
        <v>0</v>
      </c>
      <c r="J1194" t="s">
        <v>608</v>
      </c>
      <c r="K1194" t="s">
        <v>22</v>
      </c>
      <c r="L1194">
        <v>1</v>
      </c>
      <c r="N1194" t="s">
        <v>23</v>
      </c>
      <c r="O1194" t="s">
        <v>31</v>
      </c>
      <c r="P1194" t="s">
        <v>28</v>
      </c>
      <c r="R1194" t="s">
        <v>26</v>
      </c>
      <c r="S1194">
        <v>17.8</v>
      </c>
      <c r="T1194">
        <v>17.2</v>
      </c>
      <c r="U1194">
        <v>17.3</v>
      </c>
      <c r="V1194">
        <v>0.6</v>
      </c>
      <c r="W1194">
        <v>0.5</v>
      </c>
      <c r="AB1194">
        <f t="shared" si="23"/>
        <v>2159.56</v>
      </c>
    </row>
    <row r="1195" spans="1:28" x14ac:dyDescent="0.25">
      <c r="A1195" t="s">
        <v>634</v>
      </c>
      <c r="B1195" t="s">
        <v>607</v>
      </c>
      <c r="C1195" s="1">
        <v>0.44991898148148146</v>
      </c>
      <c r="D1195">
        <v>505</v>
      </c>
      <c r="E1195" s="2">
        <v>2.6143379629629631E-2</v>
      </c>
      <c r="F1195" s="1">
        <v>2.613425925925926E-2</v>
      </c>
      <c r="G1195">
        <v>788</v>
      </c>
      <c r="H1195">
        <v>2258.79</v>
      </c>
      <c r="I1195">
        <v>0</v>
      </c>
      <c r="J1195" t="s">
        <v>608</v>
      </c>
      <c r="K1195" t="s">
        <v>22</v>
      </c>
      <c r="L1195">
        <v>1</v>
      </c>
      <c r="N1195" t="s">
        <v>23</v>
      </c>
      <c r="O1195" t="s">
        <v>46</v>
      </c>
      <c r="P1195" t="s">
        <v>28</v>
      </c>
      <c r="R1195" t="s">
        <v>26</v>
      </c>
      <c r="S1195">
        <v>17.7</v>
      </c>
      <c r="T1195">
        <v>17.2</v>
      </c>
      <c r="U1195">
        <v>17.3</v>
      </c>
      <c r="V1195">
        <v>0.5</v>
      </c>
      <c r="W1195">
        <v>0.4</v>
      </c>
      <c r="AB1195">
        <f t="shared" si="23"/>
        <v>2159.56</v>
      </c>
    </row>
    <row r="1196" spans="1:28" x14ac:dyDescent="0.25">
      <c r="A1196" t="s">
        <v>634</v>
      </c>
      <c r="B1196" t="s">
        <v>607</v>
      </c>
      <c r="C1196" s="1">
        <v>0.44991898148148146</v>
      </c>
      <c r="D1196">
        <v>505</v>
      </c>
      <c r="E1196" s="2">
        <v>2.6143379629629631E-2</v>
      </c>
      <c r="F1196" s="1">
        <v>2.613425925925926E-2</v>
      </c>
      <c r="G1196">
        <v>788</v>
      </c>
      <c r="H1196">
        <v>2258.79</v>
      </c>
      <c r="I1196">
        <v>0</v>
      </c>
      <c r="J1196" t="s">
        <v>608</v>
      </c>
      <c r="K1196" t="s">
        <v>22</v>
      </c>
      <c r="L1196">
        <v>1</v>
      </c>
      <c r="N1196" t="s">
        <v>23</v>
      </c>
      <c r="O1196" t="s">
        <v>36</v>
      </c>
      <c r="P1196" t="s">
        <v>28</v>
      </c>
      <c r="R1196" t="s">
        <v>26</v>
      </c>
      <c r="S1196">
        <v>17.600000000000001</v>
      </c>
      <c r="T1196">
        <v>17.2</v>
      </c>
      <c r="U1196">
        <v>17.3</v>
      </c>
      <c r="V1196">
        <v>0.4</v>
      </c>
      <c r="W1196">
        <v>0.3</v>
      </c>
      <c r="AB1196">
        <f t="shared" si="23"/>
        <v>2159.56</v>
      </c>
    </row>
    <row r="1197" spans="1:28" x14ac:dyDescent="0.25">
      <c r="A1197" t="s">
        <v>634</v>
      </c>
      <c r="B1197" t="s">
        <v>607</v>
      </c>
      <c r="C1197" s="1">
        <v>0.44991898148148146</v>
      </c>
      <c r="D1197">
        <v>505</v>
      </c>
      <c r="E1197" s="2">
        <v>2.6143379629629631E-2</v>
      </c>
      <c r="F1197" s="1">
        <v>2.613425925925926E-2</v>
      </c>
      <c r="G1197">
        <v>788</v>
      </c>
      <c r="H1197">
        <v>2258.79</v>
      </c>
      <c r="I1197">
        <v>0</v>
      </c>
      <c r="J1197" t="s">
        <v>608</v>
      </c>
      <c r="K1197" t="s">
        <v>22</v>
      </c>
      <c r="L1197">
        <v>1</v>
      </c>
      <c r="N1197" t="s">
        <v>23</v>
      </c>
      <c r="O1197" t="s">
        <v>33</v>
      </c>
      <c r="P1197" t="s">
        <v>28</v>
      </c>
      <c r="R1197" t="s">
        <v>26</v>
      </c>
      <c r="S1197">
        <v>19.3</v>
      </c>
      <c r="T1197">
        <v>17.2</v>
      </c>
      <c r="U1197">
        <v>17.3</v>
      </c>
      <c r="V1197">
        <v>2.1</v>
      </c>
      <c r="W1197">
        <v>2</v>
      </c>
      <c r="AB1197">
        <f t="shared" si="23"/>
        <v>2159.56</v>
      </c>
    </row>
    <row r="1198" spans="1:28" x14ac:dyDescent="0.25">
      <c r="A1198" t="s">
        <v>635</v>
      </c>
      <c r="B1198" t="s">
        <v>607</v>
      </c>
      <c r="C1198" s="1">
        <v>0.45200231481481484</v>
      </c>
      <c r="D1198">
        <v>374</v>
      </c>
      <c r="E1198" s="2">
        <v>2.8225196759259261E-2</v>
      </c>
      <c r="F1198" s="1">
        <v>2.8217592592592589E-2</v>
      </c>
      <c r="G1198">
        <v>657</v>
      </c>
      <c r="H1198">
        <v>2438.66</v>
      </c>
      <c r="I1198">
        <v>0</v>
      </c>
      <c r="J1198" t="s">
        <v>608</v>
      </c>
      <c r="K1198" t="s">
        <v>22</v>
      </c>
      <c r="L1198">
        <v>1</v>
      </c>
      <c r="N1198" t="s">
        <v>23</v>
      </c>
      <c r="O1198" t="s">
        <v>33</v>
      </c>
      <c r="P1198" t="s">
        <v>28</v>
      </c>
      <c r="R1198" t="s">
        <v>26</v>
      </c>
      <c r="S1198">
        <v>18.399999999999999</v>
      </c>
      <c r="T1198">
        <v>17.2</v>
      </c>
      <c r="U1198">
        <v>17.399999999999999</v>
      </c>
      <c r="V1198">
        <v>1.2</v>
      </c>
      <c r="W1198">
        <v>1</v>
      </c>
      <c r="AB1198">
        <f t="shared" si="23"/>
        <v>2339.4299999999998</v>
      </c>
    </row>
    <row r="1199" spans="1:28" x14ac:dyDescent="0.25">
      <c r="A1199" t="s">
        <v>636</v>
      </c>
      <c r="B1199" t="s">
        <v>607</v>
      </c>
      <c r="C1199" s="1">
        <v>0.45200231481481484</v>
      </c>
      <c r="D1199">
        <v>774</v>
      </c>
      <c r="E1199" s="2">
        <v>2.8229837962962964E-2</v>
      </c>
      <c r="F1199" s="1">
        <v>2.8229166666666666E-2</v>
      </c>
      <c r="G1199">
        <v>58</v>
      </c>
      <c r="H1199">
        <v>2439.06</v>
      </c>
      <c r="I1199">
        <v>0</v>
      </c>
      <c r="J1199" t="s">
        <v>608</v>
      </c>
      <c r="K1199" t="s">
        <v>22</v>
      </c>
      <c r="L1199">
        <v>1</v>
      </c>
      <c r="N1199" t="s">
        <v>23</v>
      </c>
      <c r="O1199" t="s">
        <v>31</v>
      </c>
      <c r="P1199" t="s">
        <v>28</v>
      </c>
      <c r="R1199" t="s">
        <v>26</v>
      </c>
      <c r="S1199">
        <v>17.8</v>
      </c>
      <c r="T1199">
        <v>17.2</v>
      </c>
      <c r="U1199">
        <v>17.399999999999999</v>
      </c>
      <c r="V1199">
        <v>0.6</v>
      </c>
      <c r="W1199">
        <v>0.4</v>
      </c>
      <c r="AB1199">
        <f t="shared" si="23"/>
        <v>2339.83</v>
      </c>
    </row>
    <row r="1200" spans="1:28" x14ac:dyDescent="0.25">
      <c r="A1200" t="s">
        <v>636</v>
      </c>
      <c r="B1200" t="s">
        <v>607</v>
      </c>
      <c r="C1200" s="1">
        <v>0.45200231481481484</v>
      </c>
      <c r="D1200">
        <v>774</v>
      </c>
      <c r="E1200" s="2">
        <v>2.8229837962962964E-2</v>
      </c>
      <c r="F1200" s="1">
        <v>2.8229166666666666E-2</v>
      </c>
      <c r="G1200">
        <v>58</v>
      </c>
      <c r="H1200">
        <v>2439.06</v>
      </c>
      <c r="I1200">
        <v>0</v>
      </c>
      <c r="J1200" t="s">
        <v>608</v>
      </c>
      <c r="K1200" t="s">
        <v>22</v>
      </c>
      <c r="L1200">
        <v>1</v>
      </c>
      <c r="N1200" t="s">
        <v>23</v>
      </c>
      <c r="O1200" t="s">
        <v>36</v>
      </c>
      <c r="P1200" t="s">
        <v>28</v>
      </c>
      <c r="R1200" t="s">
        <v>26</v>
      </c>
      <c r="S1200">
        <v>17.8</v>
      </c>
      <c r="T1200">
        <v>17.2</v>
      </c>
      <c r="U1200">
        <v>17.399999999999999</v>
      </c>
      <c r="V1200">
        <v>0.6</v>
      </c>
      <c r="W1200">
        <v>0.4</v>
      </c>
      <c r="AB1200">
        <f t="shared" ref="AB1200:AB1263" si="24">H1200-99.23</f>
        <v>2339.83</v>
      </c>
    </row>
    <row r="1201" spans="1:28" x14ac:dyDescent="0.25">
      <c r="A1201" t="s">
        <v>636</v>
      </c>
      <c r="B1201" t="s">
        <v>607</v>
      </c>
      <c r="C1201" s="1">
        <v>0.45200231481481484</v>
      </c>
      <c r="D1201">
        <v>774</v>
      </c>
      <c r="E1201" s="2">
        <v>2.8229837962962964E-2</v>
      </c>
      <c r="F1201" s="1">
        <v>2.8229166666666666E-2</v>
      </c>
      <c r="G1201">
        <v>58</v>
      </c>
      <c r="H1201">
        <v>2439.06</v>
      </c>
      <c r="I1201">
        <v>0</v>
      </c>
      <c r="J1201" t="s">
        <v>608</v>
      </c>
      <c r="K1201" t="s">
        <v>22</v>
      </c>
      <c r="L1201">
        <v>1</v>
      </c>
      <c r="N1201" t="s">
        <v>23</v>
      </c>
      <c r="O1201" t="s">
        <v>46</v>
      </c>
      <c r="P1201" t="s">
        <v>28</v>
      </c>
      <c r="R1201" t="s">
        <v>26</v>
      </c>
      <c r="S1201">
        <v>17.7</v>
      </c>
      <c r="T1201">
        <v>17.2</v>
      </c>
      <c r="U1201">
        <v>17.399999999999999</v>
      </c>
      <c r="V1201">
        <v>0.5</v>
      </c>
      <c r="W1201">
        <v>0.3</v>
      </c>
      <c r="AB1201">
        <f t="shared" si="24"/>
        <v>2339.83</v>
      </c>
    </row>
    <row r="1202" spans="1:28" x14ac:dyDescent="0.25">
      <c r="A1202" t="s">
        <v>636</v>
      </c>
      <c r="B1202" t="s">
        <v>607</v>
      </c>
      <c r="C1202" s="1">
        <v>0.45200231481481484</v>
      </c>
      <c r="D1202">
        <v>774</v>
      </c>
      <c r="E1202" s="2">
        <v>2.8229837962962964E-2</v>
      </c>
      <c r="F1202" s="1">
        <v>2.8229166666666666E-2</v>
      </c>
      <c r="G1202">
        <v>58</v>
      </c>
      <c r="H1202">
        <v>2439.06</v>
      </c>
      <c r="I1202">
        <v>0</v>
      </c>
      <c r="J1202" t="s">
        <v>608</v>
      </c>
      <c r="K1202" t="s">
        <v>22</v>
      </c>
      <c r="L1202">
        <v>1</v>
      </c>
      <c r="N1202" t="s">
        <v>23</v>
      </c>
      <c r="O1202" t="s">
        <v>24</v>
      </c>
      <c r="P1202" t="s">
        <v>28</v>
      </c>
      <c r="R1202" t="s">
        <v>26</v>
      </c>
      <c r="S1202">
        <v>17.8</v>
      </c>
      <c r="T1202">
        <v>17.2</v>
      </c>
      <c r="U1202">
        <v>17.399999999999999</v>
      </c>
      <c r="V1202">
        <v>0.6</v>
      </c>
      <c r="W1202">
        <v>0.4</v>
      </c>
      <c r="AB1202">
        <f t="shared" si="24"/>
        <v>2339.83</v>
      </c>
    </row>
    <row r="1203" spans="1:28" x14ac:dyDescent="0.25">
      <c r="A1203" t="s">
        <v>637</v>
      </c>
      <c r="B1203" t="s">
        <v>607</v>
      </c>
      <c r="C1203" s="1">
        <v>0.45200231481481484</v>
      </c>
      <c r="D1203">
        <v>908</v>
      </c>
      <c r="E1203" s="2">
        <v>2.8231377314814815E-2</v>
      </c>
      <c r="F1203" s="1">
        <v>2.8229166666666666E-2</v>
      </c>
      <c r="G1203">
        <v>191</v>
      </c>
      <c r="H1203">
        <v>2439.19</v>
      </c>
      <c r="I1203">
        <v>0</v>
      </c>
      <c r="J1203" t="s">
        <v>608</v>
      </c>
      <c r="K1203" t="s">
        <v>22</v>
      </c>
      <c r="L1203">
        <v>1</v>
      </c>
      <c r="N1203" t="s">
        <v>23</v>
      </c>
      <c r="O1203" t="s">
        <v>42</v>
      </c>
      <c r="P1203" t="s">
        <v>28</v>
      </c>
      <c r="R1203" t="s">
        <v>26</v>
      </c>
      <c r="S1203">
        <v>17.8</v>
      </c>
      <c r="T1203">
        <v>17.2</v>
      </c>
      <c r="U1203">
        <v>17.399999999999999</v>
      </c>
      <c r="V1203">
        <v>0.6</v>
      </c>
      <c r="W1203">
        <v>0.4</v>
      </c>
      <c r="AB1203">
        <f t="shared" si="24"/>
        <v>2339.96</v>
      </c>
    </row>
    <row r="1204" spans="1:28" x14ac:dyDescent="0.25">
      <c r="A1204" t="s">
        <v>638</v>
      </c>
      <c r="B1204" t="s">
        <v>607</v>
      </c>
      <c r="C1204" s="1">
        <v>0.45408564814814811</v>
      </c>
      <c r="D1204">
        <v>710</v>
      </c>
      <c r="E1204" s="2">
        <v>3.0312418981481484E-2</v>
      </c>
      <c r="F1204" s="1">
        <v>3.0300925925925926E-2</v>
      </c>
      <c r="G1204">
        <v>993</v>
      </c>
      <c r="H1204">
        <v>2618.9899999999998</v>
      </c>
      <c r="I1204">
        <v>0</v>
      </c>
      <c r="J1204" t="s">
        <v>608</v>
      </c>
      <c r="K1204" t="s">
        <v>22</v>
      </c>
      <c r="L1204">
        <v>1</v>
      </c>
      <c r="N1204" t="s">
        <v>23</v>
      </c>
      <c r="O1204" t="s">
        <v>36</v>
      </c>
      <c r="P1204" t="s">
        <v>28</v>
      </c>
      <c r="R1204" t="s">
        <v>26</v>
      </c>
      <c r="S1204">
        <v>17.399999999999999</v>
      </c>
      <c r="T1204">
        <v>17.3</v>
      </c>
      <c r="U1204">
        <v>17.399999999999999</v>
      </c>
      <c r="V1204">
        <v>0.1</v>
      </c>
      <c r="W1204">
        <v>0</v>
      </c>
      <c r="AB1204">
        <f t="shared" si="24"/>
        <v>2519.7599999999998</v>
      </c>
    </row>
    <row r="1205" spans="1:28" x14ac:dyDescent="0.25">
      <c r="A1205" t="s">
        <v>638</v>
      </c>
      <c r="B1205" t="s">
        <v>607</v>
      </c>
      <c r="C1205" s="1">
        <v>0.45408564814814811</v>
      </c>
      <c r="D1205">
        <v>710</v>
      </c>
      <c r="E1205" s="2">
        <v>3.0312418981481484E-2</v>
      </c>
      <c r="F1205" s="1">
        <v>3.0300925925925926E-2</v>
      </c>
      <c r="G1205">
        <v>993</v>
      </c>
      <c r="H1205">
        <v>2618.9899999999998</v>
      </c>
      <c r="I1205">
        <v>0</v>
      </c>
      <c r="J1205" t="s">
        <v>608</v>
      </c>
      <c r="K1205" t="s">
        <v>22</v>
      </c>
      <c r="L1205">
        <v>1</v>
      </c>
      <c r="N1205" t="s">
        <v>23</v>
      </c>
      <c r="O1205" t="s">
        <v>46</v>
      </c>
      <c r="P1205" t="s">
        <v>28</v>
      </c>
      <c r="R1205" t="s">
        <v>26</v>
      </c>
      <c r="S1205">
        <v>17.2</v>
      </c>
      <c r="T1205">
        <v>17.3</v>
      </c>
      <c r="U1205">
        <v>17.399999999999999</v>
      </c>
      <c r="V1205">
        <v>-0.1</v>
      </c>
      <c r="W1205">
        <v>-0.2</v>
      </c>
      <c r="AB1205">
        <f t="shared" si="24"/>
        <v>2519.7599999999998</v>
      </c>
    </row>
    <row r="1206" spans="1:28" x14ac:dyDescent="0.25">
      <c r="A1206" t="s">
        <v>638</v>
      </c>
      <c r="B1206" t="s">
        <v>607</v>
      </c>
      <c r="C1206" s="1">
        <v>0.45408564814814811</v>
      </c>
      <c r="D1206">
        <v>710</v>
      </c>
      <c r="E1206" s="2">
        <v>3.0312418981481484E-2</v>
      </c>
      <c r="F1206" s="1">
        <v>3.0300925925925926E-2</v>
      </c>
      <c r="G1206">
        <v>993</v>
      </c>
      <c r="H1206">
        <v>2618.9899999999998</v>
      </c>
      <c r="I1206">
        <v>0</v>
      </c>
      <c r="J1206" t="s">
        <v>608</v>
      </c>
      <c r="K1206" t="s">
        <v>22</v>
      </c>
      <c r="L1206">
        <v>1</v>
      </c>
      <c r="N1206" t="s">
        <v>23</v>
      </c>
      <c r="O1206" t="s">
        <v>31</v>
      </c>
      <c r="P1206" t="s">
        <v>28</v>
      </c>
      <c r="R1206" t="s">
        <v>26</v>
      </c>
      <c r="S1206">
        <v>17.600000000000001</v>
      </c>
      <c r="T1206">
        <v>17.3</v>
      </c>
      <c r="U1206">
        <v>17.399999999999999</v>
      </c>
      <c r="V1206">
        <v>0.3</v>
      </c>
      <c r="W1206">
        <v>0.2</v>
      </c>
      <c r="AB1206">
        <f t="shared" si="24"/>
        <v>2519.7599999999998</v>
      </c>
    </row>
    <row r="1207" spans="1:28" x14ac:dyDescent="0.25">
      <c r="A1207" t="s">
        <v>638</v>
      </c>
      <c r="B1207" t="s">
        <v>607</v>
      </c>
      <c r="C1207" s="1">
        <v>0.45408564814814811</v>
      </c>
      <c r="D1207">
        <v>710</v>
      </c>
      <c r="E1207" s="2">
        <v>3.0312418981481484E-2</v>
      </c>
      <c r="F1207" s="1">
        <v>3.0300925925925926E-2</v>
      </c>
      <c r="G1207">
        <v>993</v>
      </c>
      <c r="H1207">
        <v>2618.9899999999998</v>
      </c>
      <c r="I1207">
        <v>0</v>
      </c>
      <c r="J1207" t="s">
        <v>608</v>
      </c>
      <c r="K1207" t="s">
        <v>22</v>
      </c>
      <c r="L1207">
        <v>1</v>
      </c>
      <c r="N1207" t="s">
        <v>23</v>
      </c>
      <c r="O1207" t="s">
        <v>33</v>
      </c>
      <c r="P1207" t="s">
        <v>28</v>
      </c>
      <c r="R1207" t="s">
        <v>26</v>
      </c>
      <c r="S1207">
        <v>18.7</v>
      </c>
      <c r="T1207">
        <v>17.3</v>
      </c>
      <c r="U1207">
        <v>17.399999999999999</v>
      </c>
      <c r="V1207">
        <v>1.4</v>
      </c>
      <c r="W1207">
        <v>1.3</v>
      </c>
      <c r="AB1207">
        <f t="shared" si="24"/>
        <v>2519.7599999999998</v>
      </c>
    </row>
    <row r="1208" spans="1:28" x14ac:dyDescent="0.25">
      <c r="A1208" t="s">
        <v>638</v>
      </c>
      <c r="B1208" t="s">
        <v>607</v>
      </c>
      <c r="C1208" s="1">
        <v>0.45408564814814811</v>
      </c>
      <c r="D1208">
        <v>710</v>
      </c>
      <c r="E1208" s="2">
        <v>3.0312418981481484E-2</v>
      </c>
      <c r="F1208" s="1">
        <v>3.0300925925925926E-2</v>
      </c>
      <c r="G1208">
        <v>993</v>
      </c>
      <c r="H1208">
        <v>2618.9899999999998</v>
      </c>
      <c r="I1208">
        <v>0</v>
      </c>
      <c r="J1208" t="s">
        <v>608</v>
      </c>
      <c r="K1208" t="s">
        <v>22</v>
      </c>
      <c r="L1208">
        <v>1</v>
      </c>
      <c r="N1208" t="s">
        <v>23</v>
      </c>
      <c r="O1208" t="s">
        <v>42</v>
      </c>
      <c r="P1208" t="s">
        <v>28</v>
      </c>
      <c r="R1208" t="s">
        <v>26</v>
      </c>
      <c r="S1208">
        <v>17.600000000000001</v>
      </c>
      <c r="T1208">
        <v>17.3</v>
      </c>
      <c r="U1208">
        <v>17.399999999999999</v>
      </c>
      <c r="V1208">
        <v>0.3</v>
      </c>
      <c r="W1208">
        <v>0.2</v>
      </c>
      <c r="AB1208">
        <f t="shared" si="24"/>
        <v>2519.7599999999998</v>
      </c>
    </row>
    <row r="1209" spans="1:28" x14ac:dyDescent="0.25">
      <c r="A1209" t="s">
        <v>639</v>
      </c>
      <c r="B1209" t="s">
        <v>607</v>
      </c>
      <c r="C1209" s="1">
        <v>0.45618055555555559</v>
      </c>
      <c r="D1209">
        <v>479</v>
      </c>
      <c r="E1209" s="2">
        <v>3.2404664351851853E-2</v>
      </c>
      <c r="F1209" s="1">
        <v>3.2395833333333332E-2</v>
      </c>
      <c r="G1209">
        <v>763</v>
      </c>
      <c r="H1209">
        <v>2799.76</v>
      </c>
      <c r="I1209">
        <v>0</v>
      </c>
      <c r="J1209" t="s">
        <v>608</v>
      </c>
      <c r="K1209" t="s">
        <v>22</v>
      </c>
      <c r="L1209">
        <v>1</v>
      </c>
      <c r="N1209" t="s">
        <v>23</v>
      </c>
      <c r="O1209" t="s">
        <v>46</v>
      </c>
      <c r="P1209" t="s">
        <v>28</v>
      </c>
      <c r="R1209" t="s">
        <v>26</v>
      </c>
      <c r="AB1209">
        <f t="shared" si="24"/>
        <v>2700.53</v>
      </c>
    </row>
    <row r="1210" spans="1:28" x14ac:dyDescent="0.25">
      <c r="A1210" t="s">
        <v>639</v>
      </c>
      <c r="B1210" t="s">
        <v>607</v>
      </c>
      <c r="C1210" s="1">
        <v>0.45618055555555559</v>
      </c>
      <c r="D1210">
        <v>479</v>
      </c>
      <c r="E1210" s="2">
        <v>3.2404664351851853E-2</v>
      </c>
      <c r="F1210" s="1">
        <v>3.2395833333333332E-2</v>
      </c>
      <c r="G1210">
        <v>763</v>
      </c>
      <c r="H1210">
        <v>2799.76</v>
      </c>
      <c r="I1210">
        <v>0</v>
      </c>
      <c r="J1210" t="s">
        <v>608</v>
      </c>
      <c r="K1210" t="s">
        <v>22</v>
      </c>
      <c r="L1210">
        <v>1</v>
      </c>
      <c r="N1210" t="s">
        <v>23</v>
      </c>
      <c r="O1210" t="s">
        <v>31</v>
      </c>
      <c r="P1210" t="s">
        <v>28</v>
      </c>
      <c r="R1210" t="s">
        <v>26</v>
      </c>
      <c r="AB1210">
        <f t="shared" si="24"/>
        <v>2700.53</v>
      </c>
    </row>
    <row r="1211" spans="1:28" x14ac:dyDescent="0.25">
      <c r="A1211" t="s">
        <v>639</v>
      </c>
      <c r="B1211" t="s">
        <v>607</v>
      </c>
      <c r="C1211" s="1">
        <v>0.45618055555555559</v>
      </c>
      <c r="D1211">
        <v>479</v>
      </c>
      <c r="E1211" s="2">
        <v>3.2404664351851853E-2</v>
      </c>
      <c r="F1211" s="1">
        <v>3.2395833333333332E-2</v>
      </c>
      <c r="G1211">
        <v>763</v>
      </c>
      <c r="H1211">
        <v>2799.76</v>
      </c>
      <c r="I1211">
        <v>0</v>
      </c>
      <c r="J1211" t="s">
        <v>608</v>
      </c>
      <c r="K1211" t="s">
        <v>22</v>
      </c>
      <c r="L1211">
        <v>1</v>
      </c>
      <c r="N1211" t="s">
        <v>23</v>
      </c>
      <c r="O1211" t="s">
        <v>24</v>
      </c>
      <c r="P1211" t="s">
        <v>28</v>
      </c>
      <c r="R1211" t="s">
        <v>26</v>
      </c>
      <c r="AB1211">
        <f t="shared" si="24"/>
        <v>2700.53</v>
      </c>
    </row>
    <row r="1212" spans="1:28" x14ac:dyDescent="0.25">
      <c r="A1212" t="s">
        <v>639</v>
      </c>
      <c r="B1212" t="s">
        <v>607</v>
      </c>
      <c r="C1212" s="1">
        <v>0.45618055555555559</v>
      </c>
      <c r="D1212">
        <v>479</v>
      </c>
      <c r="E1212" s="2">
        <v>3.2404664351851853E-2</v>
      </c>
      <c r="F1212" s="1">
        <v>3.2395833333333332E-2</v>
      </c>
      <c r="G1212">
        <v>763</v>
      </c>
      <c r="H1212">
        <v>2799.76</v>
      </c>
      <c r="I1212">
        <v>0</v>
      </c>
      <c r="J1212" t="s">
        <v>608</v>
      </c>
      <c r="K1212" t="s">
        <v>22</v>
      </c>
      <c r="L1212">
        <v>1</v>
      </c>
      <c r="N1212" t="s">
        <v>23</v>
      </c>
      <c r="O1212" t="s">
        <v>36</v>
      </c>
      <c r="P1212" t="s">
        <v>28</v>
      </c>
      <c r="R1212" t="s">
        <v>26</v>
      </c>
      <c r="AB1212">
        <f t="shared" si="24"/>
        <v>2700.53</v>
      </c>
    </row>
    <row r="1213" spans="1:28" x14ac:dyDescent="0.25">
      <c r="A1213" t="s">
        <v>639</v>
      </c>
      <c r="B1213" t="s">
        <v>607</v>
      </c>
      <c r="C1213" s="1">
        <v>0.45618055555555559</v>
      </c>
      <c r="D1213">
        <v>479</v>
      </c>
      <c r="E1213" s="2">
        <v>3.2404664351851853E-2</v>
      </c>
      <c r="F1213" s="1">
        <v>3.2395833333333332E-2</v>
      </c>
      <c r="G1213">
        <v>763</v>
      </c>
      <c r="H1213">
        <v>2799.76</v>
      </c>
      <c r="I1213">
        <v>0</v>
      </c>
      <c r="J1213" t="s">
        <v>608</v>
      </c>
      <c r="K1213" t="s">
        <v>22</v>
      </c>
      <c r="L1213">
        <v>1</v>
      </c>
      <c r="N1213" t="s">
        <v>23</v>
      </c>
      <c r="O1213" t="s">
        <v>33</v>
      </c>
      <c r="P1213" t="s">
        <v>28</v>
      </c>
      <c r="R1213" t="s">
        <v>26</v>
      </c>
      <c r="AB1213">
        <f t="shared" si="24"/>
        <v>2700.53</v>
      </c>
    </row>
    <row r="1214" spans="1:28" x14ac:dyDescent="0.25">
      <c r="A1214" t="s">
        <v>639</v>
      </c>
      <c r="B1214" t="s">
        <v>607</v>
      </c>
      <c r="C1214" s="1">
        <v>0.45618055555555559</v>
      </c>
      <c r="D1214">
        <v>479</v>
      </c>
      <c r="E1214" s="2">
        <v>3.2404664351851853E-2</v>
      </c>
      <c r="F1214" s="1">
        <v>3.2395833333333332E-2</v>
      </c>
      <c r="G1214">
        <v>763</v>
      </c>
      <c r="H1214">
        <v>2799.76</v>
      </c>
      <c r="I1214">
        <v>0</v>
      </c>
      <c r="J1214" t="s">
        <v>608</v>
      </c>
      <c r="K1214" t="s">
        <v>22</v>
      </c>
      <c r="L1214">
        <v>1</v>
      </c>
      <c r="N1214" t="s">
        <v>23</v>
      </c>
      <c r="O1214" t="s">
        <v>42</v>
      </c>
      <c r="P1214" t="s">
        <v>28</v>
      </c>
      <c r="R1214" t="s">
        <v>26</v>
      </c>
      <c r="S1214">
        <v>17.5</v>
      </c>
      <c r="T1214">
        <v>17.2</v>
      </c>
      <c r="U1214">
        <v>17.3</v>
      </c>
      <c r="V1214">
        <v>0.3</v>
      </c>
      <c r="W1214">
        <v>0.2</v>
      </c>
      <c r="AB1214">
        <f t="shared" si="24"/>
        <v>2700.53</v>
      </c>
    </row>
    <row r="1215" spans="1:28" x14ac:dyDescent="0.25">
      <c r="A1215" t="s">
        <v>640</v>
      </c>
      <c r="B1215" t="s">
        <v>607</v>
      </c>
      <c r="C1215" s="1">
        <v>0.45826388888888886</v>
      </c>
      <c r="D1215">
        <v>248</v>
      </c>
      <c r="E1215" s="2">
        <v>3.4485312499999997E-2</v>
      </c>
      <c r="F1215" s="1">
        <v>3.4479166666666665E-2</v>
      </c>
      <c r="G1215">
        <v>531</v>
      </c>
      <c r="H1215">
        <v>2979.53</v>
      </c>
      <c r="I1215">
        <v>0</v>
      </c>
      <c r="J1215" t="s">
        <v>608</v>
      </c>
      <c r="K1215" t="s">
        <v>22</v>
      </c>
      <c r="L1215">
        <v>1</v>
      </c>
      <c r="N1215" t="s">
        <v>23</v>
      </c>
      <c r="O1215" t="s">
        <v>46</v>
      </c>
      <c r="P1215" t="s">
        <v>28</v>
      </c>
      <c r="R1215" t="s">
        <v>26</v>
      </c>
      <c r="S1215">
        <v>18</v>
      </c>
      <c r="T1215">
        <v>17.100000000000001</v>
      </c>
      <c r="U1215">
        <v>17.2</v>
      </c>
      <c r="V1215">
        <v>0.9</v>
      </c>
      <c r="W1215">
        <v>0.8</v>
      </c>
      <c r="AB1215">
        <f t="shared" si="24"/>
        <v>2880.3</v>
      </c>
    </row>
    <row r="1216" spans="1:28" x14ac:dyDescent="0.25">
      <c r="A1216" t="s">
        <v>641</v>
      </c>
      <c r="B1216" t="s">
        <v>607</v>
      </c>
      <c r="C1216" s="1">
        <v>0.45826388888888886</v>
      </c>
      <c r="D1216">
        <v>281</v>
      </c>
      <c r="E1216" s="2">
        <v>3.4485706018518518E-2</v>
      </c>
      <c r="F1216" s="1">
        <v>3.4479166666666665E-2</v>
      </c>
      <c r="G1216">
        <v>565</v>
      </c>
      <c r="H1216">
        <v>2979.56</v>
      </c>
      <c r="I1216">
        <v>0</v>
      </c>
      <c r="J1216" t="s">
        <v>608</v>
      </c>
      <c r="K1216" t="s">
        <v>22</v>
      </c>
      <c r="L1216">
        <v>1</v>
      </c>
      <c r="N1216" t="s">
        <v>23</v>
      </c>
      <c r="O1216" t="s">
        <v>31</v>
      </c>
      <c r="P1216" t="s">
        <v>28</v>
      </c>
      <c r="R1216" t="s">
        <v>26</v>
      </c>
      <c r="S1216">
        <v>17.600000000000001</v>
      </c>
      <c r="T1216">
        <v>17.100000000000001</v>
      </c>
      <c r="U1216">
        <v>17.2</v>
      </c>
      <c r="V1216">
        <v>0.5</v>
      </c>
      <c r="W1216">
        <v>0.4</v>
      </c>
      <c r="AB1216">
        <f t="shared" si="24"/>
        <v>2880.33</v>
      </c>
    </row>
    <row r="1217" spans="1:28" x14ac:dyDescent="0.25">
      <c r="A1217" t="s">
        <v>641</v>
      </c>
      <c r="B1217" t="s">
        <v>607</v>
      </c>
      <c r="C1217" s="1">
        <v>0.45826388888888886</v>
      </c>
      <c r="D1217">
        <v>281</v>
      </c>
      <c r="E1217" s="2">
        <v>3.4485706018518518E-2</v>
      </c>
      <c r="F1217" s="1">
        <v>3.4479166666666665E-2</v>
      </c>
      <c r="G1217">
        <v>565</v>
      </c>
      <c r="H1217">
        <v>2979.56</v>
      </c>
      <c r="I1217">
        <v>0</v>
      </c>
      <c r="J1217" t="s">
        <v>608</v>
      </c>
      <c r="K1217" t="s">
        <v>22</v>
      </c>
      <c r="L1217">
        <v>1</v>
      </c>
      <c r="N1217" t="s">
        <v>23</v>
      </c>
      <c r="O1217" t="s">
        <v>33</v>
      </c>
      <c r="P1217" t="s">
        <v>28</v>
      </c>
      <c r="R1217" t="s">
        <v>26</v>
      </c>
      <c r="AB1217">
        <f t="shared" si="24"/>
        <v>2880.33</v>
      </c>
    </row>
    <row r="1218" spans="1:28" x14ac:dyDescent="0.25">
      <c r="A1218" t="s">
        <v>641</v>
      </c>
      <c r="B1218" t="s">
        <v>607</v>
      </c>
      <c r="C1218" s="1">
        <v>0.45826388888888886</v>
      </c>
      <c r="D1218">
        <v>281</v>
      </c>
      <c r="E1218" s="2">
        <v>3.4485706018518518E-2</v>
      </c>
      <c r="F1218" s="1">
        <v>3.4479166666666665E-2</v>
      </c>
      <c r="G1218">
        <v>565</v>
      </c>
      <c r="H1218">
        <v>2979.56</v>
      </c>
      <c r="I1218">
        <v>0</v>
      </c>
      <c r="J1218" t="s">
        <v>608</v>
      </c>
      <c r="K1218" t="s">
        <v>22</v>
      </c>
      <c r="L1218">
        <v>1</v>
      </c>
      <c r="N1218" t="s">
        <v>23</v>
      </c>
      <c r="O1218" t="s">
        <v>42</v>
      </c>
      <c r="P1218" t="s">
        <v>28</v>
      </c>
      <c r="R1218" t="s">
        <v>26</v>
      </c>
      <c r="S1218">
        <v>17.3</v>
      </c>
      <c r="T1218">
        <v>17.100000000000001</v>
      </c>
      <c r="U1218">
        <v>17.2</v>
      </c>
      <c r="V1218">
        <v>0.2</v>
      </c>
      <c r="W1218">
        <v>0.1</v>
      </c>
      <c r="AB1218">
        <f t="shared" si="24"/>
        <v>2880.33</v>
      </c>
    </row>
    <row r="1219" spans="1:28" x14ac:dyDescent="0.25">
      <c r="A1219" t="s">
        <v>642</v>
      </c>
      <c r="B1219" t="s">
        <v>607</v>
      </c>
      <c r="C1219" s="1">
        <v>0.45826388888888886</v>
      </c>
      <c r="D1219">
        <v>315</v>
      </c>
      <c r="E1219" s="2">
        <v>3.4486087962962965E-2</v>
      </c>
      <c r="F1219" s="1">
        <v>3.4479166666666665E-2</v>
      </c>
      <c r="G1219">
        <v>598</v>
      </c>
      <c r="H1219">
        <v>2979.6</v>
      </c>
      <c r="I1219">
        <v>0</v>
      </c>
      <c r="J1219" t="s">
        <v>608</v>
      </c>
      <c r="K1219" t="s">
        <v>22</v>
      </c>
      <c r="L1219">
        <v>1</v>
      </c>
      <c r="N1219" t="s">
        <v>23</v>
      </c>
      <c r="O1219" t="s">
        <v>36</v>
      </c>
      <c r="P1219" t="s">
        <v>28</v>
      </c>
      <c r="R1219" t="s">
        <v>26</v>
      </c>
      <c r="S1219">
        <v>17.5</v>
      </c>
      <c r="T1219">
        <v>17.100000000000001</v>
      </c>
      <c r="U1219">
        <v>17.2</v>
      </c>
      <c r="V1219">
        <v>0.4</v>
      </c>
      <c r="W1219">
        <v>0.3</v>
      </c>
      <c r="AB1219">
        <f t="shared" si="24"/>
        <v>2880.37</v>
      </c>
    </row>
    <row r="1220" spans="1:28" x14ac:dyDescent="0.25">
      <c r="A1220" t="s">
        <v>643</v>
      </c>
      <c r="B1220" t="s">
        <v>607</v>
      </c>
      <c r="C1220" s="1">
        <v>0.46034722222222224</v>
      </c>
      <c r="D1220">
        <v>250</v>
      </c>
      <c r="E1220" s="2">
        <v>3.6568680555555559E-2</v>
      </c>
      <c r="F1220" s="1">
        <v>3.6562499999999998E-2</v>
      </c>
      <c r="G1220">
        <v>534</v>
      </c>
      <c r="H1220">
        <v>3159.53</v>
      </c>
      <c r="I1220">
        <v>0</v>
      </c>
      <c r="J1220" t="s">
        <v>608</v>
      </c>
      <c r="K1220" t="s">
        <v>22</v>
      </c>
      <c r="L1220">
        <v>1</v>
      </c>
      <c r="N1220" t="s">
        <v>23</v>
      </c>
      <c r="O1220" t="s">
        <v>33</v>
      </c>
      <c r="P1220" t="s">
        <v>28</v>
      </c>
      <c r="R1220" t="s">
        <v>26</v>
      </c>
      <c r="S1220">
        <v>17.5</v>
      </c>
      <c r="T1220">
        <v>17.100000000000001</v>
      </c>
      <c r="U1220">
        <v>17.2</v>
      </c>
      <c r="V1220">
        <v>0.4</v>
      </c>
      <c r="W1220">
        <v>0.3</v>
      </c>
      <c r="AB1220">
        <f t="shared" si="24"/>
        <v>3060.3</v>
      </c>
    </row>
    <row r="1221" spans="1:28" x14ac:dyDescent="0.25">
      <c r="A1221" t="s">
        <v>643</v>
      </c>
      <c r="B1221" t="s">
        <v>607</v>
      </c>
      <c r="C1221" s="1">
        <v>0.46034722222222224</v>
      </c>
      <c r="D1221">
        <v>250</v>
      </c>
      <c r="E1221" s="2">
        <v>3.6568680555555559E-2</v>
      </c>
      <c r="F1221" s="1">
        <v>3.6562499999999998E-2</v>
      </c>
      <c r="G1221">
        <v>534</v>
      </c>
      <c r="H1221">
        <v>3159.53</v>
      </c>
      <c r="I1221">
        <v>0</v>
      </c>
      <c r="J1221" t="s">
        <v>608</v>
      </c>
      <c r="K1221" t="s">
        <v>22</v>
      </c>
      <c r="L1221">
        <v>1</v>
      </c>
      <c r="N1221" t="s">
        <v>23</v>
      </c>
      <c r="O1221" t="s">
        <v>46</v>
      </c>
      <c r="P1221" t="s">
        <v>28</v>
      </c>
      <c r="R1221" t="s">
        <v>26</v>
      </c>
      <c r="S1221">
        <v>17</v>
      </c>
      <c r="T1221">
        <v>17.100000000000001</v>
      </c>
      <c r="U1221">
        <v>17.2</v>
      </c>
      <c r="V1221">
        <v>-0.1</v>
      </c>
      <c r="W1221">
        <v>-0.2</v>
      </c>
      <c r="AB1221">
        <f t="shared" si="24"/>
        <v>3060.3</v>
      </c>
    </row>
    <row r="1222" spans="1:28" x14ac:dyDescent="0.25">
      <c r="A1222" t="s">
        <v>643</v>
      </c>
      <c r="B1222" t="s">
        <v>607</v>
      </c>
      <c r="C1222" s="1">
        <v>0.46034722222222224</v>
      </c>
      <c r="D1222">
        <v>250</v>
      </c>
      <c r="E1222" s="2">
        <v>3.6568680555555559E-2</v>
      </c>
      <c r="F1222" s="1">
        <v>3.6562499999999998E-2</v>
      </c>
      <c r="G1222">
        <v>534</v>
      </c>
      <c r="H1222">
        <v>3159.53</v>
      </c>
      <c r="I1222">
        <v>0</v>
      </c>
      <c r="J1222" t="s">
        <v>608</v>
      </c>
      <c r="K1222" t="s">
        <v>22</v>
      </c>
      <c r="L1222">
        <v>1</v>
      </c>
      <c r="N1222" t="s">
        <v>23</v>
      </c>
      <c r="O1222" t="s">
        <v>31</v>
      </c>
      <c r="P1222" t="s">
        <v>28</v>
      </c>
      <c r="R1222" t="s">
        <v>26</v>
      </c>
      <c r="S1222">
        <v>17.399999999999999</v>
      </c>
      <c r="T1222">
        <v>17.100000000000001</v>
      </c>
      <c r="U1222">
        <v>17.2</v>
      </c>
      <c r="V1222">
        <v>0.3</v>
      </c>
      <c r="W1222">
        <v>0.2</v>
      </c>
      <c r="AB1222">
        <f t="shared" si="24"/>
        <v>3060.3</v>
      </c>
    </row>
    <row r="1223" spans="1:28" x14ac:dyDescent="0.25">
      <c r="A1223" t="s">
        <v>643</v>
      </c>
      <c r="B1223" t="s">
        <v>607</v>
      </c>
      <c r="C1223" s="1">
        <v>0.46034722222222224</v>
      </c>
      <c r="D1223">
        <v>250</v>
      </c>
      <c r="E1223" s="2">
        <v>3.6568680555555559E-2</v>
      </c>
      <c r="F1223" s="1">
        <v>3.6562499999999998E-2</v>
      </c>
      <c r="G1223">
        <v>534</v>
      </c>
      <c r="H1223">
        <v>3159.53</v>
      </c>
      <c r="I1223">
        <v>0</v>
      </c>
      <c r="J1223" t="s">
        <v>608</v>
      </c>
      <c r="K1223" t="s">
        <v>22</v>
      </c>
      <c r="L1223">
        <v>1</v>
      </c>
      <c r="N1223" t="s">
        <v>23</v>
      </c>
      <c r="O1223" t="s">
        <v>42</v>
      </c>
      <c r="P1223" t="s">
        <v>28</v>
      </c>
      <c r="R1223" t="s">
        <v>26</v>
      </c>
      <c r="S1223">
        <v>17.399999999999999</v>
      </c>
      <c r="T1223">
        <v>17.100000000000001</v>
      </c>
      <c r="U1223">
        <v>17.2</v>
      </c>
      <c r="V1223">
        <v>0.3</v>
      </c>
      <c r="W1223">
        <v>0.2</v>
      </c>
      <c r="AB1223">
        <f t="shared" si="24"/>
        <v>3060.3</v>
      </c>
    </row>
    <row r="1224" spans="1:28" x14ac:dyDescent="0.25">
      <c r="A1224" t="s">
        <v>644</v>
      </c>
      <c r="B1224" t="s">
        <v>607</v>
      </c>
      <c r="C1224" s="1">
        <v>0.46243055555555551</v>
      </c>
      <c r="D1224">
        <v>85</v>
      </c>
      <c r="E1224" s="2">
        <v>3.8650104166666664E-2</v>
      </c>
      <c r="F1224" s="1">
        <v>3.8645833333333331E-2</v>
      </c>
      <c r="G1224">
        <v>369</v>
      </c>
      <c r="H1224">
        <v>3339.37</v>
      </c>
      <c r="I1224">
        <v>0</v>
      </c>
      <c r="J1224" t="s">
        <v>608</v>
      </c>
      <c r="K1224" t="s">
        <v>22</v>
      </c>
      <c r="L1224">
        <v>1</v>
      </c>
      <c r="N1224" t="s">
        <v>23</v>
      </c>
      <c r="O1224" t="s">
        <v>46</v>
      </c>
      <c r="P1224" t="s">
        <v>28</v>
      </c>
      <c r="R1224" t="s">
        <v>26</v>
      </c>
      <c r="S1224">
        <v>17.2</v>
      </c>
      <c r="T1224">
        <v>17</v>
      </c>
      <c r="U1224">
        <v>17.2</v>
      </c>
      <c r="V1224">
        <v>0.2</v>
      </c>
      <c r="W1224">
        <v>0</v>
      </c>
      <c r="AB1224">
        <f t="shared" si="24"/>
        <v>3240.14</v>
      </c>
    </row>
    <row r="1225" spans="1:28" x14ac:dyDescent="0.25">
      <c r="A1225" t="s">
        <v>644</v>
      </c>
      <c r="B1225" t="s">
        <v>607</v>
      </c>
      <c r="C1225" s="1">
        <v>0.46243055555555551</v>
      </c>
      <c r="D1225">
        <v>85</v>
      </c>
      <c r="E1225" s="2">
        <v>3.8650104166666664E-2</v>
      </c>
      <c r="F1225" s="1">
        <v>3.8645833333333331E-2</v>
      </c>
      <c r="G1225">
        <v>369</v>
      </c>
      <c r="H1225">
        <v>3339.37</v>
      </c>
      <c r="I1225">
        <v>0</v>
      </c>
      <c r="J1225" t="s">
        <v>608</v>
      </c>
      <c r="K1225" t="s">
        <v>22</v>
      </c>
      <c r="L1225">
        <v>1</v>
      </c>
      <c r="N1225" t="s">
        <v>23</v>
      </c>
      <c r="O1225" t="s">
        <v>33</v>
      </c>
      <c r="P1225" t="s">
        <v>28</v>
      </c>
      <c r="R1225" t="s">
        <v>26</v>
      </c>
      <c r="S1225">
        <v>17.399999999999999</v>
      </c>
      <c r="T1225">
        <v>17.100000000000001</v>
      </c>
      <c r="U1225">
        <v>17.2</v>
      </c>
      <c r="V1225">
        <v>0.3</v>
      </c>
      <c r="W1225">
        <v>0.2</v>
      </c>
      <c r="AB1225">
        <f t="shared" si="24"/>
        <v>3240.14</v>
      </c>
    </row>
    <row r="1226" spans="1:28" x14ac:dyDescent="0.25">
      <c r="A1226" t="s">
        <v>644</v>
      </c>
      <c r="B1226" t="s">
        <v>607</v>
      </c>
      <c r="C1226" s="1">
        <v>0.46243055555555551</v>
      </c>
      <c r="D1226">
        <v>85</v>
      </c>
      <c r="E1226" s="2">
        <v>3.8650104166666664E-2</v>
      </c>
      <c r="F1226" s="1">
        <v>3.8645833333333331E-2</v>
      </c>
      <c r="G1226">
        <v>369</v>
      </c>
      <c r="H1226">
        <v>3339.37</v>
      </c>
      <c r="I1226">
        <v>0</v>
      </c>
      <c r="J1226" t="s">
        <v>608</v>
      </c>
      <c r="K1226" t="s">
        <v>22</v>
      </c>
      <c r="L1226">
        <v>1</v>
      </c>
      <c r="N1226" t="s">
        <v>23</v>
      </c>
      <c r="O1226" t="s">
        <v>31</v>
      </c>
      <c r="P1226" t="s">
        <v>28</v>
      </c>
      <c r="R1226" t="s">
        <v>26</v>
      </c>
      <c r="S1226">
        <v>17.3</v>
      </c>
      <c r="T1226">
        <v>17.100000000000001</v>
      </c>
      <c r="U1226">
        <v>17.2</v>
      </c>
      <c r="V1226">
        <v>0.2</v>
      </c>
      <c r="W1226">
        <v>0.1</v>
      </c>
      <c r="AB1226">
        <f t="shared" si="24"/>
        <v>3240.14</v>
      </c>
    </row>
    <row r="1227" spans="1:28" x14ac:dyDescent="0.25">
      <c r="A1227" t="s">
        <v>644</v>
      </c>
      <c r="B1227" t="s">
        <v>607</v>
      </c>
      <c r="C1227" s="1">
        <v>0.46243055555555551</v>
      </c>
      <c r="D1227">
        <v>85</v>
      </c>
      <c r="E1227" s="2">
        <v>3.8650104166666664E-2</v>
      </c>
      <c r="F1227" s="1">
        <v>3.8645833333333331E-2</v>
      </c>
      <c r="G1227">
        <v>369</v>
      </c>
      <c r="H1227">
        <v>3339.37</v>
      </c>
      <c r="I1227">
        <v>0</v>
      </c>
      <c r="J1227" t="s">
        <v>608</v>
      </c>
      <c r="K1227" t="s">
        <v>22</v>
      </c>
      <c r="L1227">
        <v>1</v>
      </c>
      <c r="N1227" t="s">
        <v>23</v>
      </c>
      <c r="O1227" t="s">
        <v>42</v>
      </c>
      <c r="P1227" t="s">
        <v>28</v>
      </c>
      <c r="R1227" t="s">
        <v>26</v>
      </c>
      <c r="S1227">
        <v>17.3</v>
      </c>
      <c r="T1227">
        <v>17.100000000000001</v>
      </c>
      <c r="U1227">
        <v>17.2</v>
      </c>
      <c r="V1227">
        <v>0.2</v>
      </c>
      <c r="W1227">
        <v>0.1</v>
      </c>
      <c r="AB1227">
        <f t="shared" si="24"/>
        <v>3240.14</v>
      </c>
    </row>
    <row r="1228" spans="1:28" x14ac:dyDescent="0.25">
      <c r="A1228" t="s">
        <v>645</v>
      </c>
      <c r="B1228" t="s">
        <v>607</v>
      </c>
      <c r="C1228" s="1">
        <v>0.4645023148148148</v>
      </c>
      <c r="D1228">
        <v>754</v>
      </c>
      <c r="E1228" s="2">
        <v>4.0729594907407407E-2</v>
      </c>
      <c r="F1228" s="1">
        <v>4.0729166666666664E-2</v>
      </c>
      <c r="G1228">
        <v>37</v>
      </c>
      <c r="H1228">
        <v>3519.04</v>
      </c>
      <c r="I1228">
        <v>0</v>
      </c>
      <c r="J1228" t="s">
        <v>608</v>
      </c>
      <c r="K1228" t="s">
        <v>22</v>
      </c>
      <c r="L1228">
        <v>1</v>
      </c>
      <c r="N1228" t="s">
        <v>23</v>
      </c>
      <c r="O1228" t="s">
        <v>46</v>
      </c>
      <c r="P1228" t="s">
        <v>28</v>
      </c>
      <c r="R1228" t="s">
        <v>26</v>
      </c>
      <c r="S1228">
        <v>17</v>
      </c>
      <c r="T1228">
        <v>17</v>
      </c>
      <c r="U1228">
        <v>17.2</v>
      </c>
      <c r="V1228">
        <v>0</v>
      </c>
      <c r="W1228">
        <v>-0.2</v>
      </c>
      <c r="AB1228">
        <f t="shared" si="24"/>
        <v>3419.81</v>
      </c>
    </row>
    <row r="1229" spans="1:28" x14ac:dyDescent="0.25">
      <c r="A1229" t="s">
        <v>645</v>
      </c>
      <c r="B1229" t="s">
        <v>607</v>
      </c>
      <c r="C1229" s="1">
        <v>0.4645023148148148</v>
      </c>
      <c r="D1229">
        <v>754</v>
      </c>
      <c r="E1229" s="2">
        <v>4.0729594907407407E-2</v>
      </c>
      <c r="F1229" s="1">
        <v>4.0729166666666664E-2</v>
      </c>
      <c r="G1229">
        <v>37</v>
      </c>
      <c r="H1229">
        <v>3519.04</v>
      </c>
      <c r="I1229">
        <v>0</v>
      </c>
      <c r="J1229" t="s">
        <v>608</v>
      </c>
      <c r="K1229" t="s">
        <v>22</v>
      </c>
      <c r="L1229">
        <v>1</v>
      </c>
      <c r="N1229" t="s">
        <v>23</v>
      </c>
      <c r="O1229" t="s">
        <v>33</v>
      </c>
      <c r="P1229" t="s">
        <v>28</v>
      </c>
      <c r="R1229" t="s">
        <v>26</v>
      </c>
      <c r="S1229">
        <v>17.3</v>
      </c>
      <c r="T1229">
        <v>17</v>
      </c>
      <c r="U1229">
        <v>17.2</v>
      </c>
      <c r="V1229">
        <v>0.3</v>
      </c>
      <c r="W1229">
        <v>0.1</v>
      </c>
      <c r="AB1229">
        <f t="shared" si="24"/>
        <v>3419.81</v>
      </c>
    </row>
    <row r="1230" spans="1:28" x14ac:dyDescent="0.25">
      <c r="A1230" t="s">
        <v>645</v>
      </c>
      <c r="B1230" t="s">
        <v>607</v>
      </c>
      <c r="C1230" s="1">
        <v>0.4645023148148148</v>
      </c>
      <c r="D1230">
        <v>754</v>
      </c>
      <c r="E1230" s="2">
        <v>4.0729594907407407E-2</v>
      </c>
      <c r="F1230" s="1">
        <v>4.0729166666666664E-2</v>
      </c>
      <c r="G1230">
        <v>37</v>
      </c>
      <c r="H1230">
        <v>3519.04</v>
      </c>
      <c r="I1230">
        <v>0</v>
      </c>
      <c r="J1230" t="s">
        <v>608</v>
      </c>
      <c r="K1230" t="s">
        <v>22</v>
      </c>
      <c r="L1230">
        <v>1</v>
      </c>
      <c r="N1230" t="s">
        <v>23</v>
      </c>
      <c r="O1230" t="s">
        <v>31</v>
      </c>
      <c r="P1230" t="s">
        <v>28</v>
      </c>
      <c r="R1230" t="s">
        <v>26</v>
      </c>
      <c r="S1230">
        <v>17.3</v>
      </c>
      <c r="T1230">
        <v>17</v>
      </c>
      <c r="U1230">
        <v>17.2</v>
      </c>
      <c r="V1230">
        <v>0.3</v>
      </c>
      <c r="W1230">
        <v>0.1</v>
      </c>
      <c r="AB1230">
        <f t="shared" si="24"/>
        <v>3419.81</v>
      </c>
    </row>
    <row r="1231" spans="1:28" x14ac:dyDescent="0.25">
      <c r="A1231" t="s">
        <v>645</v>
      </c>
      <c r="B1231" t="s">
        <v>607</v>
      </c>
      <c r="C1231" s="1">
        <v>0.4645023148148148</v>
      </c>
      <c r="D1231">
        <v>754</v>
      </c>
      <c r="E1231" s="2">
        <v>4.0729594907407407E-2</v>
      </c>
      <c r="F1231" s="1">
        <v>4.0729166666666664E-2</v>
      </c>
      <c r="G1231">
        <v>37</v>
      </c>
      <c r="H1231">
        <v>3519.04</v>
      </c>
      <c r="I1231">
        <v>0</v>
      </c>
      <c r="J1231" t="s">
        <v>608</v>
      </c>
      <c r="K1231" t="s">
        <v>22</v>
      </c>
      <c r="L1231">
        <v>1</v>
      </c>
      <c r="N1231" t="s">
        <v>23</v>
      </c>
      <c r="O1231" t="s">
        <v>42</v>
      </c>
      <c r="P1231" t="s">
        <v>28</v>
      </c>
      <c r="R1231" t="s">
        <v>26</v>
      </c>
      <c r="S1231">
        <v>17.2</v>
      </c>
      <c r="T1231">
        <v>17</v>
      </c>
      <c r="U1231">
        <v>17.2</v>
      </c>
      <c r="V1231">
        <v>0.2</v>
      </c>
      <c r="W1231">
        <v>0</v>
      </c>
      <c r="AB1231">
        <f t="shared" si="24"/>
        <v>3419.81</v>
      </c>
    </row>
    <row r="1232" spans="1:28" x14ac:dyDescent="0.25">
      <c r="A1232" t="s">
        <v>646</v>
      </c>
      <c r="B1232" t="s">
        <v>607</v>
      </c>
      <c r="C1232" s="1">
        <v>0.46658564814814812</v>
      </c>
      <c r="D1232">
        <v>856</v>
      </c>
      <c r="E1232" s="2">
        <v>4.2814120370370377E-2</v>
      </c>
      <c r="F1232" s="1">
        <v>4.2812500000000003E-2</v>
      </c>
      <c r="G1232">
        <v>140</v>
      </c>
      <c r="H1232">
        <v>3699.14</v>
      </c>
      <c r="I1232">
        <v>0</v>
      </c>
      <c r="J1232" t="s">
        <v>608</v>
      </c>
      <c r="K1232" t="s">
        <v>22</v>
      </c>
      <c r="L1232">
        <v>1</v>
      </c>
      <c r="N1232" t="s">
        <v>23</v>
      </c>
      <c r="O1232" t="s">
        <v>31</v>
      </c>
      <c r="P1232" t="s">
        <v>28</v>
      </c>
      <c r="R1232" t="s">
        <v>26</v>
      </c>
      <c r="S1232">
        <v>17.3</v>
      </c>
      <c r="T1232">
        <v>17</v>
      </c>
      <c r="U1232">
        <v>17.2</v>
      </c>
      <c r="V1232">
        <v>0.3</v>
      </c>
      <c r="W1232">
        <v>0.1</v>
      </c>
      <c r="AB1232">
        <f t="shared" si="24"/>
        <v>3599.91</v>
      </c>
    </row>
    <row r="1233" spans="1:28" x14ac:dyDescent="0.25">
      <c r="A1233" t="s">
        <v>646</v>
      </c>
      <c r="B1233" t="s">
        <v>607</v>
      </c>
      <c r="C1233" s="1">
        <v>0.46658564814814812</v>
      </c>
      <c r="D1233">
        <v>856</v>
      </c>
      <c r="E1233" s="2">
        <v>4.2814120370370377E-2</v>
      </c>
      <c r="F1233" s="1">
        <v>4.2812500000000003E-2</v>
      </c>
      <c r="G1233">
        <v>140</v>
      </c>
      <c r="H1233">
        <v>3699.14</v>
      </c>
      <c r="I1233">
        <v>0</v>
      </c>
      <c r="J1233" t="s">
        <v>608</v>
      </c>
      <c r="K1233" t="s">
        <v>22</v>
      </c>
      <c r="L1233">
        <v>1</v>
      </c>
      <c r="N1233" t="s">
        <v>23</v>
      </c>
      <c r="O1233" t="s">
        <v>33</v>
      </c>
      <c r="P1233" t="s">
        <v>28</v>
      </c>
      <c r="R1233" t="s">
        <v>26</v>
      </c>
      <c r="S1233">
        <v>17.5</v>
      </c>
      <c r="T1233">
        <v>17</v>
      </c>
      <c r="U1233">
        <v>17.2</v>
      </c>
      <c r="V1233">
        <v>0.5</v>
      </c>
      <c r="W1233">
        <v>0.3</v>
      </c>
      <c r="AB1233">
        <f t="shared" si="24"/>
        <v>3599.91</v>
      </c>
    </row>
    <row r="1234" spans="1:28" x14ac:dyDescent="0.25">
      <c r="A1234" t="s">
        <v>646</v>
      </c>
      <c r="B1234" t="s">
        <v>607</v>
      </c>
      <c r="C1234" s="1">
        <v>0.46658564814814812</v>
      </c>
      <c r="D1234">
        <v>856</v>
      </c>
      <c r="E1234" s="2">
        <v>4.2814120370370377E-2</v>
      </c>
      <c r="F1234" s="1">
        <v>4.2812500000000003E-2</v>
      </c>
      <c r="G1234">
        <v>140</v>
      </c>
      <c r="H1234">
        <v>3699.14</v>
      </c>
      <c r="I1234">
        <v>0</v>
      </c>
      <c r="J1234" t="s">
        <v>608</v>
      </c>
      <c r="K1234" t="s">
        <v>22</v>
      </c>
      <c r="L1234">
        <v>1</v>
      </c>
      <c r="N1234" t="s">
        <v>23</v>
      </c>
      <c r="O1234" t="s">
        <v>46</v>
      </c>
      <c r="P1234" t="s">
        <v>28</v>
      </c>
      <c r="R1234" t="s">
        <v>26</v>
      </c>
      <c r="S1234">
        <v>17</v>
      </c>
      <c r="T1234">
        <v>17</v>
      </c>
      <c r="U1234">
        <v>17.2</v>
      </c>
      <c r="V1234">
        <v>0</v>
      </c>
      <c r="W1234">
        <v>-0.2</v>
      </c>
      <c r="AB1234">
        <f t="shared" si="24"/>
        <v>3599.91</v>
      </c>
    </row>
    <row r="1235" spans="1:28" x14ac:dyDescent="0.25">
      <c r="A1235" t="s">
        <v>646</v>
      </c>
      <c r="B1235" t="s">
        <v>607</v>
      </c>
      <c r="C1235" s="1">
        <v>0.46658564814814812</v>
      </c>
      <c r="D1235">
        <v>856</v>
      </c>
      <c r="E1235" s="2">
        <v>4.2814120370370377E-2</v>
      </c>
      <c r="F1235" s="1">
        <v>4.2812500000000003E-2</v>
      </c>
      <c r="G1235">
        <v>140</v>
      </c>
      <c r="H1235">
        <v>3699.14</v>
      </c>
      <c r="I1235">
        <v>0</v>
      </c>
      <c r="J1235" t="s">
        <v>608</v>
      </c>
      <c r="K1235" t="s">
        <v>22</v>
      </c>
      <c r="L1235">
        <v>1</v>
      </c>
      <c r="N1235" t="s">
        <v>23</v>
      </c>
      <c r="O1235" t="s">
        <v>42</v>
      </c>
      <c r="P1235" t="s">
        <v>28</v>
      </c>
      <c r="R1235" t="s">
        <v>26</v>
      </c>
      <c r="S1235">
        <v>17.5</v>
      </c>
      <c r="T1235">
        <v>17</v>
      </c>
      <c r="U1235">
        <v>17.2</v>
      </c>
      <c r="V1235">
        <v>0.5</v>
      </c>
      <c r="W1235">
        <v>0.3</v>
      </c>
      <c r="AB1235">
        <f t="shared" si="24"/>
        <v>3599.91</v>
      </c>
    </row>
    <row r="1236" spans="1:28" x14ac:dyDescent="0.25">
      <c r="A1236" t="s">
        <v>647</v>
      </c>
      <c r="B1236" t="s">
        <v>607</v>
      </c>
      <c r="C1236" s="1">
        <v>0.46866898148148151</v>
      </c>
      <c r="D1236">
        <v>558</v>
      </c>
      <c r="E1236" s="2">
        <v>4.4893993055555553E-2</v>
      </c>
      <c r="F1236" s="1">
        <v>4.4884259259259263E-2</v>
      </c>
      <c r="G1236">
        <v>841</v>
      </c>
      <c r="H1236">
        <v>3878.84</v>
      </c>
      <c r="I1236">
        <v>0</v>
      </c>
      <c r="J1236" t="s">
        <v>608</v>
      </c>
      <c r="K1236" t="s">
        <v>22</v>
      </c>
      <c r="L1236">
        <v>1</v>
      </c>
      <c r="N1236" t="s">
        <v>23</v>
      </c>
      <c r="O1236" t="s">
        <v>33</v>
      </c>
      <c r="P1236" t="s">
        <v>28</v>
      </c>
      <c r="R1236" t="s">
        <v>26</v>
      </c>
      <c r="S1236">
        <v>17.2</v>
      </c>
      <c r="T1236">
        <v>17.100000000000001</v>
      </c>
      <c r="U1236">
        <v>17.2</v>
      </c>
      <c r="V1236">
        <v>0.1</v>
      </c>
      <c r="W1236">
        <v>0</v>
      </c>
      <c r="AB1236">
        <f t="shared" si="24"/>
        <v>3779.61</v>
      </c>
    </row>
    <row r="1237" spans="1:28" x14ac:dyDescent="0.25">
      <c r="A1237" t="s">
        <v>647</v>
      </c>
      <c r="B1237" t="s">
        <v>607</v>
      </c>
      <c r="C1237" s="1">
        <v>0.46866898148148151</v>
      </c>
      <c r="D1237">
        <v>558</v>
      </c>
      <c r="E1237" s="2">
        <v>4.4893993055555553E-2</v>
      </c>
      <c r="F1237" s="1">
        <v>4.4884259259259263E-2</v>
      </c>
      <c r="G1237">
        <v>841</v>
      </c>
      <c r="H1237">
        <v>3878.84</v>
      </c>
      <c r="I1237">
        <v>0</v>
      </c>
      <c r="J1237" t="s">
        <v>608</v>
      </c>
      <c r="K1237" t="s">
        <v>22</v>
      </c>
      <c r="L1237">
        <v>1</v>
      </c>
      <c r="N1237" t="s">
        <v>23</v>
      </c>
      <c r="O1237" t="s">
        <v>31</v>
      </c>
      <c r="P1237" t="s">
        <v>28</v>
      </c>
      <c r="R1237" t="s">
        <v>26</v>
      </c>
      <c r="S1237">
        <v>17.2</v>
      </c>
      <c r="T1237">
        <v>17.100000000000001</v>
      </c>
      <c r="U1237">
        <v>17.2</v>
      </c>
      <c r="V1237">
        <v>0.1</v>
      </c>
      <c r="W1237">
        <v>0</v>
      </c>
      <c r="AB1237">
        <f t="shared" si="24"/>
        <v>3779.61</v>
      </c>
    </row>
    <row r="1238" spans="1:28" x14ac:dyDescent="0.25">
      <c r="A1238" t="s">
        <v>647</v>
      </c>
      <c r="B1238" t="s">
        <v>607</v>
      </c>
      <c r="C1238" s="1">
        <v>0.46866898148148151</v>
      </c>
      <c r="D1238">
        <v>558</v>
      </c>
      <c r="E1238" s="2">
        <v>4.4893993055555553E-2</v>
      </c>
      <c r="F1238" s="1">
        <v>4.4884259259259263E-2</v>
      </c>
      <c r="G1238">
        <v>841</v>
      </c>
      <c r="H1238">
        <v>3878.84</v>
      </c>
      <c r="I1238">
        <v>0</v>
      </c>
      <c r="J1238" t="s">
        <v>608</v>
      </c>
      <c r="K1238" t="s">
        <v>22</v>
      </c>
      <c r="L1238">
        <v>1</v>
      </c>
      <c r="N1238" t="s">
        <v>23</v>
      </c>
      <c r="O1238" t="s">
        <v>46</v>
      </c>
      <c r="P1238" t="s">
        <v>28</v>
      </c>
      <c r="R1238" t="s">
        <v>26</v>
      </c>
      <c r="S1238">
        <v>17</v>
      </c>
      <c r="T1238">
        <v>17.100000000000001</v>
      </c>
      <c r="U1238">
        <v>17.2</v>
      </c>
      <c r="V1238">
        <v>-0.1</v>
      </c>
      <c r="W1238">
        <v>-0.2</v>
      </c>
      <c r="AB1238">
        <f t="shared" si="24"/>
        <v>3779.61</v>
      </c>
    </row>
    <row r="1239" spans="1:28" x14ac:dyDescent="0.25">
      <c r="A1239" t="s">
        <v>647</v>
      </c>
      <c r="B1239" t="s">
        <v>607</v>
      </c>
      <c r="C1239" s="1">
        <v>0.46866898148148151</v>
      </c>
      <c r="D1239">
        <v>558</v>
      </c>
      <c r="E1239" s="2">
        <v>4.4893993055555553E-2</v>
      </c>
      <c r="F1239" s="1">
        <v>4.4884259259259263E-2</v>
      </c>
      <c r="G1239">
        <v>841</v>
      </c>
      <c r="H1239">
        <v>3878.84</v>
      </c>
      <c r="I1239">
        <v>0</v>
      </c>
      <c r="J1239" t="s">
        <v>608</v>
      </c>
      <c r="K1239" t="s">
        <v>22</v>
      </c>
      <c r="L1239">
        <v>1</v>
      </c>
      <c r="N1239" t="s">
        <v>23</v>
      </c>
      <c r="O1239" t="s">
        <v>42</v>
      </c>
      <c r="P1239" t="s">
        <v>28</v>
      </c>
      <c r="R1239" t="s">
        <v>26</v>
      </c>
      <c r="S1239">
        <v>17.2</v>
      </c>
      <c r="T1239">
        <v>17.100000000000001</v>
      </c>
      <c r="U1239">
        <v>17.2</v>
      </c>
      <c r="V1239">
        <v>0.1</v>
      </c>
      <c r="W1239">
        <v>0</v>
      </c>
      <c r="AB1239">
        <f t="shared" si="24"/>
        <v>3779.61</v>
      </c>
    </row>
    <row r="1240" spans="1:28" x14ac:dyDescent="0.25">
      <c r="A1240" t="s">
        <v>647</v>
      </c>
      <c r="B1240" t="s">
        <v>607</v>
      </c>
      <c r="C1240" s="1">
        <v>0.46866898148148151</v>
      </c>
      <c r="D1240">
        <v>558</v>
      </c>
      <c r="E1240" s="2">
        <v>4.4893993055555553E-2</v>
      </c>
      <c r="F1240" s="1">
        <v>4.4884259259259263E-2</v>
      </c>
      <c r="G1240">
        <v>841</v>
      </c>
      <c r="H1240">
        <v>3878.84</v>
      </c>
      <c r="I1240">
        <v>0</v>
      </c>
      <c r="J1240" t="s">
        <v>608</v>
      </c>
      <c r="K1240" t="s">
        <v>22</v>
      </c>
      <c r="L1240">
        <v>1</v>
      </c>
      <c r="N1240" t="s">
        <v>23</v>
      </c>
      <c r="O1240" t="s">
        <v>36</v>
      </c>
      <c r="P1240" t="s">
        <v>28</v>
      </c>
      <c r="R1240" t="s">
        <v>26</v>
      </c>
      <c r="S1240">
        <v>17.100000000000001</v>
      </c>
      <c r="T1240">
        <v>17.100000000000001</v>
      </c>
      <c r="U1240">
        <v>17.2</v>
      </c>
      <c r="V1240">
        <v>0</v>
      </c>
      <c r="W1240">
        <v>-0.1</v>
      </c>
      <c r="AB1240">
        <f t="shared" si="24"/>
        <v>3779.61</v>
      </c>
    </row>
    <row r="1241" spans="1:28" x14ac:dyDescent="0.25">
      <c r="A1241" t="s">
        <v>648</v>
      </c>
      <c r="B1241" t="s">
        <v>607</v>
      </c>
      <c r="C1241" s="1">
        <v>0.47076388888888893</v>
      </c>
      <c r="D1241">
        <v>628</v>
      </c>
      <c r="E1241" s="2">
        <v>4.6989722222222224E-2</v>
      </c>
      <c r="F1241" s="1">
        <v>4.6979166666666662E-2</v>
      </c>
      <c r="G1241">
        <v>912</v>
      </c>
      <c r="H1241">
        <v>4059.91</v>
      </c>
      <c r="I1241">
        <v>0</v>
      </c>
      <c r="J1241" t="s">
        <v>608</v>
      </c>
      <c r="K1241" t="s">
        <v>22</v>
      </c>
      <c r="L1241">
        <v>1</v>
      </c>
      <c r="N1241" t="s">
        <v>23</v>
      </c>
      <c r="O1241" t="s">
        <v>46</v>
      </c>
      <c r="P1241" t="s">
        <v>28</v>
      </c>
      <c r="R1241" t="s">
        <v>26</v>
      </c>
      <c r="S1241">
        <v>16.7</v>
      </c>
      <c r="T1241">
        <v>16.899999999999999</v>
      </c>
      <c r="U1241">
        <v>17.100000000000001</v>
      </c>
      <c r="V1241">
        <v>-0.2</v>
      </c>
      <c r="W1241">
        <v>-0.4</v>
      </c>
      <c r="AB1241">
        <f t="shared" si="24"/>
        <v>3960.68</v>
      </c>
    </row>
    <row r="1242" spans="1:28" x14ac:dyDescent="0.25">
      <c r="A1242" t="s">
        <v>648</v>
      </c>
      <c r="B1242" t="s">
        <v>607</v>
      </c>
      <c r="C1242" s="1">
        <v>0.47076388888888893</v>
      </c>
      <c r="D1242">
        <v>628</v>
      </c>
      <c r="E1242" s="2">
        <v>4.6989722222222224E-2</v>
      </c>
      <c r="F1242" s="1">
        <v>4.6979166666666662E-2</v>
      </c>
      <c r="G1242">
        <v>912</v>
      </c>
      <c r="H1242">
        <v>4059.91</v>
      </c>
      <c r="I1242">
        <v>0</v>
      </c>
      <c r="J1242" t="s">
        <v>608</v>
      </c>
      <c r="K1242" t="s">
        <v>22</v>
      </c>
      <c r="L1242">
        <v>1</v>
      </c>
      <c r="N1242" t="s">
        <v>23</v>
      </c>
      <c r="O1242" t="s">
        <v>31</v>
      </c>
      <c r="P1242" t="s">
        <v>28</v>
      </c>
      <c r="R1242" t="s">
        <v>26</v>
      </c>
      <c r="S1242">
        <v>16.899999999999999</v>
      </c>
      <c r="T1242">
        <v>16.899999999999999</v>
      </c>
      <c r="U1242">
        <v>17</v>
      </c>
      <c r="V1242">
        <v>0</v>
      </c>
      <c r="W1242">
        <v>-0.1</v>
      </c>
      <c r="AB1242">
        <f t="shared" si="24"/>
        <v>3960.68</v>
      </c>
    </row>
    <row r="1243" spans="1:28" x14ac:dyDescent="0.25">
      <c r="A1243" t="s">
        <v>648</v>
      </c>
      <c r="B1243" t="s">
        <v>607</v>
      </c>
      <c r="C1243" s="1">
        <v>0.47076388888888893</v>
      </c>
      <c r="D1243">
        <v>628</v>
      </c>
      <c r="E1243" s="2">
        <v>4.6989722222222224E-2</v>
      </c>
      <c r="F1243" s="1">
        <v>4.6979166666666662E-2</v>
      </c>
      <c r="G1243">
        <v>912</v>
      </c>
      <c r="H1243">
        <v>4059.91</v>
      </c>
      <c r="I1243">
        <v>0</v>
      </c>
      <c r="J1243" t="s">
        <v>608</v>
      </c>
      <c r="K1243" t="s">
        <v>22</v>
      </c>
      <c r="L1243">
        <v>1</v>
      </c>
      <c r="N1243" t="s">
        <v>23</v>
      </c>
      <c r="O1243" t="s">
        <v>33</v>
      </c>
      <c r="P1243" t="s">
        <v>28</v>
      </c>
      <c r="R1243" t="s">
        <v>26</v>
      </c>
      <c r="S1243">
        <v>16.7</v>
      </c>
      <c r="T1243">
        <v>16.899999999999999</v>
      </c>
      <c r="U1243">
        <v>17</v>
      </c>
      <c r="V1243">
        <v>-0.2</v>
      </c>
      <c r="W1243">
        <v>-0.3</v>
      </c>
      <c r="AB1243">
        <f t="shared" si="24"/>
        <v>3960.68</v>
      </c>
    </row>
    <row r="1244" spans="1:28" x14ac:dyDescent="0.25">
      <c r="A1244" t="s">
        <v>649</v>
      </c>
      <c r="B1244" t="s">
        <v>607</v>
      </c>
      <c r="C1244" s="1">
        <v>0.47282407407407406</v>
      </c>
      <c r="D1244">
        <v>928</v>
      </c>
      <c r="E1244" s="2">
        <v>4.9053368055555553E-2</v>
      </c>
      <c r="F1244" s="1">
        <v>4.9050925925925921E-2</v>
      </c>
      <c r="G1244">
        <v>211</v>
      </c>
      <c r="H1244">
        <v>4238.21</v>
      </c>
      <c r="I1244">
        <v>0</v>
      </c>
      <c r="J1244" t="s">
        <v>608</v>
      </c>
      <c r="K1244" t="s">
        <v>22</v>
      </c>
      <c r="L1244">
        <v>1</v>
      </c>
      <c r="N1244" t="s">
        <v>23</v>
      </c>
      <c r="O1244" t="s">
        <v>46</v>
      </c>
      <c r="P1244" t="s">
        <v>28</v>
      </c>
      <c r="R1244" t="s">
        <v>26</v>
      </c>
      <c r="S1244">
        <v>16.7</v>
      </c>
      <c r="T1244">
        <v>17.100000000000001</v>
      </c>
      <c r="U1244">
        <v>17.2</v>
      </c>
      <c r="V1244">
        <v>-0.4</v>
      </c>
      <c r="W1244">
        <v>-0.5</v>
      </c>
      <c r="AB1244">
        <f t="shared" si="24"/>
        <v>4138.9800000000005</v>
      </c>
    </row>
    <row r="1245" spans="1:28" x14ac:dyDescent="0.25">
      <c r="A1245" t="s">
        <v>649</v>
      </c>
      <c r="B1245" t="s">
        <v>607</v>
      </c>
      <c r="C1245" s="1">
        <v>0.47282407407407406</v>
      </c>
      <c r="D1245">
        <v>928</v>
      </c>
      <c r="E1245" s="2">
        <v>4.9053368055555553E-2</v>
      </c>
      <c r="F1245" s="1">
        <v>4.9050925925925921E-2</v>
      </c>
      <c r="G1245">
        <v>211</v>
      </c>
      <c r="H1245">
        <v>4238.21</v>
      </c>
      <c r="I1245">
        <v>0</v>
      </c>
      <c r="J1245" t="s">
        <v>608</v>
      </c>
      <c r="K1245" t="s">
        <v>22</v>
      </c>
      <c r="L1245">
        <v>1</v>
      </c>
      <c r="N1245" t="s">
        <v>23</v>
      </c>
      <c r="O1245" t="s">
        <v>31</v>
      </c>
      <c r="P1245" t="s">
        <v>28</v>
      </c>
      <c r="R1245" t="s">
        <v>26</v>
      </c>
      <c r="S1245">
        <v>17.3</v>
      </c>
      <c r="T1245">
        <v>17.100000000000001</v>
      </c>
      <c r="U1245">
        <v>17.2</v>
      </c>
      <c r="V1245">
        <v>0.2</v>
      </c>
      <c r="W1245">
        <v>0.1</v>
      </c>
      <c r="AB1245">
        <f t="shared" si="24"/>
        <v>4138.9800000000005</v>
      </c>
    </row>
    <row r="1246" spans="1:28" x14ac:dyDescent="0.25">
      <c r="A1246" t="s">
        <v>649</v>
      </c>
      <c r="B1246" t="s">
        <v>607</v>
      </c>
      <c r="C1246" s="1">
        <v>0.47282407407407406</v>
      </c>
      <c r="D1246">
        <v>928</v>
      </c>
      <c r="E1246" s="2">
        <v>4.9053368055555553E-2</v>
      </c>
      <c r="F1246" s="1">
        <v>4.9050925925925921E-2</v>
      </c>
      <c r="G1246">
        <v>211</v>
      </c>
      <c r="H1246">
        <v>4238.21</v>
      </c>
      <c r="I1246">
        <v>0</v>
      </c>
      <c r="J1246" t="s">
        <v>608</v>
      </c>
      <c r="K1246" t="s">
        <v>22</v>
      </c>
      <c r="L1246">
        <v>1</v>
      </c>
      <c r="N1246" t="s">
        <v>23</v>
      </c>
      <c r="O1246" t="s">
        <v>33</v>
      </c>
      <c r="P1246" t="s">
        <v>28</v>
      </c>
      <c r="R1246" t="s">
        <v>26</v>
      </c>
      <c r="S1246">
        <v>17.3</v>
      </c>
      <c r="T1246">
        <v>17.100000000000001</v>
      </c>
      <c r="U1246">
        <v>17.2</v>
      </c>
      <c r="V1246">
        <v>0.2</v>
      </c>
      <c r="W1246">
        <v>0.1</v>
      </c>
      <c r="AB1246">
        <f t="shared" si="24"/>
        <v>4138.9800000000005</v>
      </c>
    </row>
    <row r="1247" spans="1:28" x14ac:dyDescent="0.25">
      <c r="A1247" t="s">
        <v>649</v>
      </c>
      <c r="B1247" t="s">
        <v>607</v>
      </c>
      <c r="C1247" s="1">
        <v>0.47282407407407406</v>
      </c>
      <c r="D1247">
        <v>928</v>
      </c>
      <c r="E1247" s="2">
        <v>4.9053368055555553E-2</v>
      </c>
      <c r="F1247" s="1">
        <v>4.9050925925925921E-2</v>
      </c>
      <c r="G1247">
        <v>211</v>
      </c>
      <c r="H1247">
        <v>4238.21</v>
      </c>
      <c r="I1247">
        <v>0</v>
      </c>
      <c r="J1247" t="s">
        <v>608</v>
      </c>
      <c r="K1247" t="s">
        <v>22</v>
      </c>
      <c r="L1247">
        <v>1</v>
      </c>
      <c r="N1247" t="s">
        <v>23</v>
      </c>
      <c r="O1247" t="s">
        <v>24</v>
      </c>
      <c r="P1247" t="s">
        <v>28</v>
      </c>
      <c r="R1247" t="s">
        <v>26</v>
      </c>
      <c r="S1247">
        <v>16.600000000000001</v>
      </c>
      <c r="T1247">
        <v>17.100000000000001</v>
      </c>
      <c r="U1247">
        <v>17.2</v>
      </c>
      <c r="V1247">
        <v>-0.5</v>
      </c>
      <c r="W1247">
        <v>-0.6</v>
      </c>
      <c r="AB1247">
        <f t="shared" si="24"/>
        <v>4138.9800000000005</v>
      </c>
    </row>
    <row r="1248" spans="1:28" x14ac:dyDescent="0.25">
      <c r="A1248" t="s">
        <v>650</v>
      </c>
      <c r="B1248" t="s">
        <v>607</v>
      </c>
      <c r="C1248" s="1">
        <v>0.47491898148148143</v>
      </c>
      <c r="D1248">
        <v>965</v>
      </c>
      <c r="E1248" s="2">
        <v>5.1148703703703703E-2</v>
      </c>
      <c r="F1248" s="1">
        <v>5.1145833333333335E-2</v>
      </c>
      <c r="G1248">
        <v>248</v>
      </c>
      <c r="H1248">
        <v>4419.25</v>
      </c>
      <c r="I1248">
        <v>0</v>
      </c>
      <c r="J1248" t="s">
        <v>608</v>
      </c>
      <c r="K1248" t="s">
        <v>22</v>
      </c>
      <c r="L1248">
        <v>1</v>
      </c>
      <c r="N1248" t="s">
        <v>23</v>
      </c>
      <c r="O1248" t="s">
        <v>46</v>
      </c>
      <c r="P1248" t="s">
        <v>28</v>
      </c>
      <c r="R1248" t="s">
        <v>26</v>
      </c>
      <c r="AB1248">
        <f t="shared" si="24"/>
        <v>4320.0200000000004</v>
      </c>
    </row>
    <row r="1249" spans="1:28" x14ac:dyDescent="0.25">
      <c r="A1249" t="s">
        <v>650</v>
      </c>
      <c r="B1249" t="s">
        <v>607</v>
      </c>
      <c r="C1249" s="1">
        <v>0.47491898148148143</v>
      </c>
      <c r="D1249">
        <v>965</v>
      </c>
      <c r="E1249" s="2">
        <v>5.1148703703703703E-2</v>
      </c>
      <c r="F1249" s="1">
        <v>5.1145833333333335E-2</v>
      </c>
      <c r="G1249">
        <v>248</v>
      </c>
      <c r="H1249">
        <v>4419.25</v>
      </c>
      <c r="I1249">
        <v>0</v>
      </c>
      <c r="J1249" t="s">
        <v>608</v>
      </c>
      <c r="K1249" t="s">
        <v>22</v>
      </c>
      <c r="L1249">
        <v>1</v>
      </c>
      <c r="N1249" t="s">
        <v>23</v>
      </c>
      <c r="O1249" t="s">
        <v>42</v>
      </c>
      <c r="P1249" t="s">
        <v>28</v>
      </c>
      <c r="R1249" t="s">
        <v>26</v>
      </c>
      <c r="S1249">
        <v>17.100000000000001</v>
      </c>
      <c r="T1249">
        <v>17.100000000000001</v>
      </c>
      <c r="U1249">
        <v>17.3</v>
      </c>
      <c r="V1249">
        <v>0</v>
      </c>
      <c r="W1249">
        <v>-0.2</v>
      </c>
      <c r="AB1249">
        <f t="shared" si="24"/>
        <v>4320.0200000000004</v>
      </c>
    </row>
    <row r="1250" spans="1:28" x14ac:dyDescent="0.25">
      <c r="A1250" t="s">
        <v>650</v>
      </c>
      <c r="B1250" t="s">
        <v>607</v>
      </c>
      <c r="C1250" s="1">
        <v>0.47491898148148143</v>
      </c>
      <c r="D1250">
        <v>965</v>
      </c>
      <c r="E1250" s="2">
        <v>5.1148703703703703E-2</v>
      </c>
      <c r="F1250" s="1">
        <v>5.1145833333333335E-2</v>
      </c>
      <c r="G1250">
        <v>248</v>
      </c>
      <c r="H1250">
        <v>4419.25</v>
      </c>
      <c r="I1250">
        <v>0</v>
      </c>
      <c r="J1250" t="s">
        <v>608</v>
      </c>
      <c r="K1250" t="s">
        <v>22</v>
      </c>
      <c r="L1250">
        <v>1</v>
      </c>
      <c r="N1250" t="s">
        <v>23</v>
      </c>
      <c r="O1250" t="s">
        <v>31</v>
      </c>
      <c r="P1250" t="s">
        <v>28</v>
      </c>
      <c r="R1250" t="s">
        <v>26</v>
      </c>
      <c r="S1250">
        <v>17.100000000000001</v>
      </c>
      <c r="T1250">
        <v>17.100000000000001</v>
      </c>
      <c r="U1250">
        <v>17.3</v>
      </c>
      <c r="V1250">
        <v>0</v>
      </c>
      <c r="W1250">
        <v>-0.2</v>
      </c>
      <c r="AB1250">
        <f t="shared" si="24"/>
        <v>4320.0200000000004</v>
      </c>
    </row>
    <row r="1251" spans="1:28" x14ac:dyDescent="0.25">
      <c r="A1251" t="s">
        <v>650</v>
      </c>
      <c r="B1251" t="s">
        <v>607</v>
      </c>
      <c r="C1251" s="1">
        <v>0.47491898148148143</v>
      </c>
      <c r="D1251">
        <v>965</v>
      </c>
      <c r="E1251" s="2">
        <v>5.1148703703703703E-2</v>
      </c>
      <c r="F1251" s="1">
        <v>5.1145833333333335E-2</v>
      </c>
      <c r="G1251">
        <v>248</v>
      </c>
      <c r="H1251">
        <v>4419.25</v>
      </c>
      <c r="I1251">
        <v>0</v>
      </c>
      <c r="J1251" t="s">
        <v>608</v>
      </c>
      <c r="K1251" t="s">
        <v>22</v>
      </c>
      <c r="L1251">
        <v>1</v>
      </c>
      <c r="N1251" t="s">
        <v>23</v>
      </c>
      <c r="O1251" t="s">
        <v>33</v>
      </c>
      <c r="P1251" t="s">
        <v>28</v>
      </c>
      <c r="R1251" t="s">
        <v>26</v>
      </c>
      <c r="S1251">
        <v>17.2</v>
      </c>
      <c r="T1251">
        <v>17.100000000000001</v>
      </c>
      <c r="U1251">
        <v>17.3</v>
      </c>
      <c r="V1251">
        <v>0.1</v>
      </c>
      <c r="W1251">
        <v>-0.1</v>
      </c>
      <c r="AB1251">
        <f t="shared" si="24"/>
        <v>4320.0200000000004</v>
      </c>
    </row>
    <row r="1252" spans="1:28" x14ac:dyDescent="0.25">
      <c r="A1252" t="s">
        <v>650</v>
      </c>
      <c r="B1252" t="s">
        <v>607</v>
      </c>
      <c r="C1252" s="1">
        <v>0.47491898148148143</v>
      </c>
      <c r="D1252">
        <v>965</v>
      </c>
      <c r="E1252" s="2">
        <v>5.1148703703703703E-2</v>
      </c>
      <c r="F1252" s="1">
        <v>5.1145833333333335E-2</v>
      </c>
      <c r="G1252">
        <v>248</v>
      </c>
      <c r="H1252">
        <v>4419.25</v>
      </c>
      <c r="I1252">
        <v>0</v>
      </c>
      <c r="J1252" t="s">
        <v>608</v>
      </c>
      <c r="K1252" t="s">
        <v>22</v>
      </c>
      <c r="L1252">
        <v>1</v>
      </c>
      <c r="N1252" t="s">
        <v>23</v>
      </c>
      <c r="O1252" t="s">
        <v>24</v>
      </c>
      <c r="P1252" t="s">
        <v>28</v>
      </c>
      <c r="R1252" t="s">
        <v>26</v>
      </c>
      <c r="S1252">
        <v>17</v>
      </c>
      <c r="T1252">
        <v>17.100000000000001</v>
      </c>
      <c r="U1252">
        <v>17.3</v>
      </c>
      <c r="V1252">
        <v>-0.1</v>
      </c>
      <c r="W1252">
        <v>-0.3</v>
      </c>
      <c r="AB1252">
        <f t="shared" si="24"/>
        <v>4320.0200000000004</v>
      </c>
    </row>
    <row r="1253" spans="1:28" x14ac:dyDescent="0.25">
      <c r="A1253" t="s">
        <v>650</v>
      </c>
      <c r="B1253" t="s">
        <v>607</v>
      </c>
      <c r="C1253" s="1">
        <v>0.47491898148148143</v>
      </c>
      <c r="D1253">
        <v>965</v>
      </c>
      <c r="E1253" s="2">
        <v>5.1148703703703703E-2</v>
      </c>
      <c r="F1253" s="1">
        <v>5.1145833333333335E-2</v>
      </c>
      <c r="G1253">
        <v>248</v>
      </c>
      <c r="H1253">
        <v>4419.25</v>
      </c>
      <c r="I1253">
        <v>0</v>
      </c>
      <c r="J1253" t="s">
        <v>608</v>
      </c>
      <c r="K1253" t="s">
        <v>22</v>
      </c>
      <c r="L1253">
        <v>1</v>
      </c>
      <c r="N1253" t="s">
        <v>23</v>
      </c>
      <c r="O1253" t="s">
        <v>36</v>
      </c>
      <c r="P1253" t="s">
        <v>28</v>
      </c>
      <c r="R1253" t="s">
        <v>26</v>
      </c>
      <c r="AB1253">
        <f t="shared" si="24"/>
        <v>4320.0200000000004</v>
      </c>
    </row>
    <row r="1254" spans="1:28" x14ac:dyDescent="0.25">
      <c r="A1254" t="s">
        <v>651</v>
      </c>
      <c r="B1254" t="s">
        <v>607</v>
      </c>
      <c r="C1254" s="1">
        <v>0.4770138888888889</v>
      </c>
      <c r="D1254">
        <v>67</v>
      </c>
      <c r="E1254" s="2">
        <v>5.3233229166666667E-2</v>
      </c>
      <c r="F1254" s="1">
        <v>5.3229166666666661E-2</v>
      </c>
      <c r="G1254">
        <v>351</v>
      </c>
      <c r="H1254">
        <v>4599.3500000000004</v>
      </c>
      <c r="I1254">
        <v>0</v>
      </c>
      <c r="J1254" t="s">
        <v>608</v>
      </c>
      <c r="K1254" t="s">
        <v>22</v>
      </c>
      <c r="L1254">
        <v>1</v>
      </c>
      <c r="N1254" t="s">
        <v>23</v>
      </c>
      <c r="O1254" t="s">
        <v>46</v>
      </c>
      <c r="P1254" t="s">
        <v>28</v>
      </c>
      <c r="R1254" t="s">
        <v>26</v>
      </c>
      <c r="S1254">
        <v>16.5</v>
      </c>
      <c r="T1254">
        <v>17.100000000000001</v>
      </c>
      <c r="U1254">
        <v>17.3</v>
      </c>
      <c r="V1254">
        <v>-0.6</v>
      </c>
      <c r="W1254">
        <v>-0.8</v>
      </c>
      <c r="AB1254">
        <f t="shared" si="24"/>
        <v>4500.1200000000008</v>
      </c>
    </row>
    <row r="1255" spans="1:28" x14ac:dyDescent="0.25">
      <c r="A1255" t="s">
        <v>651</v>
      </c>
      <c r="B1255" t="s">
        <v>607</v>
      </c>
      <c r="C1255" s="1">
        <v>0.4770138888888889</v>
      </c>
      <c r="D1255">
        <v>67</v>
      </c>
      <c r="E1255" s="2">
        <v>5.3233229166666667E-2</v>
      </c>
      <c r="F1255" s="1">
        <v>5.3229166666666661E-2</v>
      </c>
      <c r="G1255">
        <v>351</v>
      </c>
      <c r="H1255">
        <v>4599.3500000000004</v>
      </c>
      <c r="I1255">
        <v>0</v>
      </c>
      <c r="J1255" t="s">
        <v>608</v>
      </c>
      <c r="K1255" t="s">
        <v>22</v>
      </c>
      <c r="L1255">
        <v>1</v>
      </c>
      <c r="N1255" t="s">
        <v>23</v>
      </c>
      <c r="O1255" t="s">
        <v>31</v>
      </c>
      <c r="P1255" t="s">
        <v>28</v>
      </c>
      <c r="R1255" t="s">
        <v>26</v>
      </c>
      <c r="S1255">
        <v>17.399999999999999</v>
      </c>
      <c r="T1255">
        <v>17.100000000000001</v>
      </c>
      <c r="U1255">
        <v>17.3</v>
      </c>
      <c r="V1255">
        <v>0.3</v>
      </c>
      <c r="W1255">
        <v>0.1</v>
      </c>
      <c r="AB1255">
        <f t="shared" si="24"/>
        <v>4500.1200000000008</v>
      </c>
    </row>
    <row r="1256" spans="1:28" x14ac:dyDescent="0.25">
      <c r="A1256" t="s">
        <v>651</v>
      </c>
      <c r="B1256" t="s">
        <v>607</v>
      </c>
      <c r="C1256" s="1">
        <v>0.4770138888888889</v>
      </c>
      <c r="D1256">
        <v>67</v>
      </c>
      <c r="E1256" s="2">
        <v>5.3233229166666667E-2</v>
      </c>
      <c r="F1256" s="1">
        <v>5.3229166666666661E-2</v>
      </c>
      <c r="G1256">
        <v>351</v>
      </c>
      <c r="H1256">
        <v>4599.3500000000004</v>
      </c>
      <c r="I1256">
        <v>0</v>
      </c>
      <c r="J1256" t="s">
        <v>608</v>
      </c>
      <c r="K1256" t="s">
        <v>22</v>
      </c>
      <c r="L1256">
        <v>1</v>
      </c>
      <c r="N1256" t="s">
        <v>23</v>
      </c>
      <c r="O1256" t="s">
        <v>33</v>
      </c>
      <c r="P1256" t="s">
        <v>28</v>
      </c>
      <c r="R1256" t="s">
        <v>26</v>
      </c>
      <c r="S1256">
        <v>17.8</v>
      </c>
      <c r="T1256">
        <v>17.100000000000001</v>
      </c>
      <c r="U1256">
        <v>17.3</v>
      </c>
      <c r="V1256">
        <v>0.7</v>
      </c>
      <c r="W1256">
        <v>0.5</v>
      </c>
      <c r="AB1256">
        <f t="shared" si="24"/>
        <v>4500.1200000000008</v>
      </c>
    </row>
    <row r="1257" spans="1:28" x14ac:dyDescent="0.25">
      <c r="A1257" t="s">
        <v>651</v>
      </c>
      <c r="B1257" t="s">
        <v>607</v>
      </c>
      <c r="C1257" s="1">
        <v>0.4770138888888889</v>
      </c>
      <c r="D1257">
        <v>67</v>
      </c>
      <c r="E1257" s="2">
        <v>5.3233229166666667E-2</v>
      </c>
      <c r="F1257" s="1">
        <v>5.3229166666666661E-2</v>
      </c>
      <c r="G1257">
        <v>351</v>
      </c>
      <c r="H1257">
        <v>4599.3500000000004</v>
      </c>
      <c r="I1257">
        <v>0</v>
      </c>
      <c r="J1257" t="s">
        <v>608</v>
      </c>
      <c r="K1257" t="s">
        <v>22</v>
      </c>
      <c r="L1257">
        <v>1</v>
      </c>
      <c r="N1257" t="s">
        <v>23</v>
      </c>
      <c r="O1257" t="s">
        <v>42</v>
      </c>
      <c r="P1257" t="s">
        <v>28</v>
      </c>
      <c r="R1257" t="s">
        <v>26</v>
      </c>
      <c r="S1257">
        <v>17</v>
      </c>
      <c r="T1257">
        <v>17.100000000000001</v>
      </c>
      <c r="U1257">
        <v>17.3</v>
      </c>
      <c r="V1257">
        <v>-0.1</v>
      </c>
      <c r="W1257">
        <v>-0.3</v>
      </c>
      <c r="AB1257">
        <f t="shared" si="24"/>
        <v>4500.1200000000008</v>
      </c>
    </row>
    <row r="1258" spans="1:28" x14ac:dyDescent="0.25">
      <c r="A1258" t="s">
        <v>652</v>
      </c>
      <c r="B1258" t="s">
        <v>607</v>
      </c>
      <c r="C1258" s="1">
        <v>0.47909722222222223</v>
      </c>
      <c r="D1258">
        <v>36</v>
      </c>
      <c r="E1258" s="2">
        <v>5.5316192129629627E-2</v>
      </c>
      <c r="F1258" s="1">
        <v>5.5312499999999994E-2</v>
      </c>
      <c r="G1258">
        <v>319</v>
      </c>
      <c r="H1258">
        <v>4779.32</v>
      </c>
      <c r="I1258">
        <v>0</v>
      </c>
      <c r="J1258" t="s">
        <v>608</v>
      </c>
      <c r="K1258" t="s">
        <v>22</v>
      </c>
      <c r="L1258">
        <v>1</v>
      </c>
      <c r="N1258" t="s">
        <v>23</v>
      </c>
      <c r="O1258" t="s">
        <v>46</v>
      </c>
      <c r="P1258" t="s">
        <v>28</v>
      </c>
      <c r="R1258" t="s">
        <v>26</v>
      </c>
      <c r="S1258">
        <v>17.5</v>
      </c>
      <c r="T1258">
        <v>17.2</v>
      </c>
      <c r="U1258">
        <v>17.3</v>
      </c>
      <c r="V1258">
        <v>0.3</v>
      </c>
      <c r="W1258">
        <v>0.2</v>
      </c>
      <c r="AB1258">
        <f t="shared" si="24"/>
        <v>4680.09</v>
      </c>
    </row>
    <row r="1259" spans="1:28" x14ac:dyDescent="0.25">
      <c r="A1259" t="s">
        <v>652</v>
      </c>
      <c r="B1259" t="s">
        <v>607</v>
      </c>
      <c r="C1259" s="1">
        <v>0.47909722222222223</v>
      </c>
      <c r="D1259">
        <v>36</v>
      </c>
      <c r="E1259" s="2">
        <v>5.5316192129629627E-2</v>
      </c>
      <c r="F1259" s="1">
        <v>5.5312499999999994E-2</v>
      </c>
      <c r="G1259">
        <v>319</v>
      </c>
      <c r="H1259">
        <v>4779.32</v>
      </c>
      <c r="I1259">
        <v>0</v>
      </c>
      <c r="J1259" t="s">
        <v>608</v>
      </c>
      <c r="K1259" t="s">
        <v>22</v>
      </c>
      <c r="L1259">
        <v>1</v>
      </c>
      <c r="N1259" t="s">
        <v>23</v>
      </c>
      <c r="O1259" t="s">
        <v>33</v>
      </c>
      <c r="P1259" t="s">
        <v>28</v>
      </c>
      <c r="R1259" t="s">
        <v>26</v>
      </c>
      <c r="S1259">
        <v>17.399999999999999</v>
      </c>
      <c r="T1259">
        <v>17.2</v>
      </c>
      <c r="U1259">
        <v>17.3</v>
      </c>
      <c r="V1259">
        <v>0.2</v>
      </c>
      <c r="W1259">
        <v>0.1</v>
      </c>
      <c r="AB1259">
        <f t="shared" si="24"/>
        <v>4680.09</v>
      </c>
    </row>
    <row r="1260" spans="1:28" x14ac:dyDescent="0.25">
      <c r="A1260" t="s">
        <v>652</v>
      </c>
      <c r="B1260" t="s">
        <v>607</v>
      </c>
      <c r="C1260" s="1">
        <v>0.47909722222222223</v>
      </c>
      <c r="D1260">
        <v>36</v>
      </c>
      <c r="E1260" s="2">
        <v>5.5316192129629627E-2</v>
      </c>
      <c r="F1260" s="1">
        <v>5.5312499999999994E-2</v>
      </c>
      <c r="G1260">
        <v>319</v>
      </c>
      <c r="H1260">
        <v>4779.32</v>
      </c>
      <c r="I1260">
        <v>0</v>
      </c>
      <c r="J1260" t="s">
        <v>608</v>
      </c>
      <c r="K1260" t="s">
        <v>22</v>
      </c>
      <c r="L1260">
        <v>1</v>
      </c>
      <c r="N1260" t="s">
        <v>23</v>
      </c>
      <c r="O1260" t="s">
        <v>31</v>
      </c>
      <c r="P1260" t="s">
        <v>28</v>
      </c>
      <c r="R1260" t="s">
        <v>26</v>
      </c>
      <c r="AB1260">
        <f t="shared" si="24"/>
        <v>4680.09</v>
      </c>
    </row>
    <row r="1261" spans="1:28" x14ac:dyDescent="0.25">
      <c r="A1261" t="s">
        <v>652</v>
      </c>
      <c r="B1261" t="s">
        <v>607</v>
      </c>
      <c r="C1261" s="1">
        <v>0.47909722222222223</v>
      </c>
      <c r="D1261">
        <v>36</v>
      </c>
      <c r="E1261" s="2">
        <v>5.5316192129629627E-2</v>
      </c>
      <c r="F1261" s="1">
        <v>5.5312499999999994E-2</v>
      </c>
      <c r="G1261">
        <v>319</v>
      </c>
      <c r="H1261">
        <v>4779.32</v>
      </c>
      <c r="I1261">
        <v>0</v>
      </c>
      <c r="J1261" t="s">
        <v>608</v>
      </c>
      <c r="K1261" t="s">
        <v>22</v>
      </c>
      <c r="L1261">
        <v>1</v>
      </c>
      <c r="N1261" t="s">
        <v>23</v>
      </c>
      <c r="O1261" t="s">
        <v>42</v>
      </c>
      <c r="P1261" t="s">
        <v>28</v>
      </c>
      <c r="R1261" t="s">
        <v>26</v>
      </c>
      <c r="S1261">
        <v>17</v>
      </c>
      <c r="T1261">
        <v>17.2</v>
      </c>
      <c r="U1261">
        <v>17.3</v>
      </c>
      <c r="V1261">
        <v>-0.2</v>
      </c>
      <c r="W1261">
        <v>-0.3</v>
      </c>
      <c r="AB1261">
        <f t="shared" si="24"/>
        <v>4680.09</v>
      </c>
    </row>
    <row r="1262" spans="1:28" x14ac:dyDescent="0.25">
      <c r="A1262" t="s">
        <v>652</v>
      </c>
      <c r="B1262" t="s">
        <v>607</v>
      </c>
      <c r="C1262" s="1">
        <v>0.47909722222222223</v>
      </c>
      <c r="D1262">
        <v>36</v>
      </c>
      <c r="E1262" s="2">
        <v>5.5316192129629627E-2</v>
      </c>
      <c r="F1262" s="1">
        <v>5.5312499999999994E-2</v>
      </c>
      <c r="G1262">
        <v>319</v>
      </c>
      <c r="H1262">
        <v>4779.32</v>
      </c>
      <c r="I1262">
        <v>0</v>
      </c>
      <c r="J1262" t="s">
        <v>608</v>
      </c>
      <c r="K1262" t="s">
        <v>22</v>
      </c>
      <c r="L1262">
        <v>1</v>
      </c>
      <c r="N1262" t="s">
        <v>23</v>
      </c>
      <c r="O1262" t="s">
        <v>24</v>
      </c>
      <c r="P1262" t="s">
        <v>28</v>
      </c>
      <c r="R1262" t="s">
        <v>26</v>
      </c>
      <c r="S1262">
        <v>16.399999999999999</v>
      </c>
      <c r="T1262">
        <v>17.2</v>
      </c>
      <c r="U1262">
        <v>17.3</v>
      </c>
      <c r="V1262">
        <v>-0.8</v>
      </c>
      <c r="W1262">
        <v>-0.9</v>
      </c>
      <c r="AB1262">
        <f t="shared" si="24"/>
        <v>4680.09</v>
      </c>
    </row>
    <row r="1263" spans="1:28" x14ac:dyDescent="0.25">
      <c r="A1263" t="s">
        <v>653</v>
      </c>
      <c r="B1263" t="s">
        <v>607</v>
      </c>
      <c r="C1263" s="1">
        <v>0.48118055555555556</v>
      </c>
      <c r="D1263">
        <v>305</v>
      </c>
      <c r="E1263" s="2">
        <v>5.7402650462962966E-2</v>
      </c>
      <c r="F1263" s="1">
        <v>5.7395833333333333E-2</v>
      </c>
      <c r="G1263">
        <v>589</v>
      </c>
      <c r="H1263">
        <v>4959.59</v>
      </c>
      <c r="I1263">
        <v>0</v>
      </c>
      <c r="J1263" t="s">
        <v>608</v>
      </c>
      <c r="K1263" t="s">
        <v>22</v>
      </c>
      <c r="L1263">
        <v>1</v>
      </c>
      <c r="N1263" t="s">
        <v>23</v>
      </c>
      <c r="O1263" t="s">
        <v>42</v>
      </c>
      <c r="P1263" t="s">
        <v>28</v>
      </c>
      <c r="R1263" t="s">
        <v>26</v>
      </c>
      <c r="S1263">
        <v>17</v>
      </c>
      <c r="T1263">
        <v>17.100000000000001</v>
      </c>
      <c r="U1263">
        <v>17.2</v>
      </c>
      <c r="V1263">
        <v>-0.1</v>
      </c>
      <c r="W1263">
        <v>-0.2</v>
      </c>
      <c r="AB1263">
        <f t="shared" si="24"/>
        <v>4860.3600000000006</v>
      </c>
    </row>
    <row r="1264" spans="1:28" x14ac:dyDescent="0.25">
      <c r="A1264" t="s">
        <v>653</v>
      </c>
      <c r="B1264" t="s">
        <v>607</v>
      </c>
      <c r="C1264" s="1">
        <v>0.48118055555555556</v>
      </c>
      <c r="D1264">
        <v>305</v>
      </c>
      <c r="E1264" s="2">
        <v>5.7402650462962966E-2</v>
      </c>
      <c r="F1264" s="1">
        <v>5.7395833333333333E-2</v>
      </c>
      <c r="G1264">
        <v>589</v>
      </c>
      <c r="H1264">
        <v>4959.59</v>
      </c>
      <c r="I1264">
        <v>0</v>
      </c>
      <c r="J1264" t="s">
        <v>608</v>
      </c>
      <c r="K1264" t="s">
        <v>22</v>
      </c>
      <c r="L1264">
        <v>1</v>
      </c>
      <c r="N1264" t="s">
        <v>23</v>
      </c>
      <c r="O1264" t="s">
        <v>33</v>
      </c>
      <c r="P1264" t="s">
        <v>28</v>
      </c>
      <c r="R1264" t="s">
        <v>26</v>
      </c>
      <c r="S1264">
        <v>17.3</v>
      </c>
      <c r="T1264">
        <v>17.100000000000001</v>
      </c>
      <c r="U1264">
        <v>17.3</v>
      </c>
      <c r="V1264">
        <v>0.2</v>
      </c>
      <c r="W1264">
        <v>0</v>
      </c>
      <c r="AB1264">
        <f t="shared" ref="AB1264:AB1307" si="25">H1264-99.23</f>
        <v>4860.3600000000006</v>
      </c>
    </row>
    <row r="1265" spans="1:28" x14ac:dyDescent="0.25">
      <c r="A1265" t="s">
        <v>653</v>
      </c>
      <c r="B1265" t="s">
        <v>607</v>
      </c>
      <c r="C1265" s="1">
        <v>0.48118055555555556</v>
      </c>
      <c r="D1265">
        <v>305</v>
      </c>
      <c r="E1265" s="2">
        <v>5.7402650462962966E-2</v>
      </c>
      <c r="F1265" s="1">
        <v>5.7395833333333333E-2</v>
      </c>
      <c r="G1265">
        <v>589</v>
      </c>
      <c r="H1265">
        <v>4959.59</v>
      </c>
      <c r="I1265">
        <v>0</v>
      </c>
      <c r="J1265" t="s">
        <v>608</v>
      </c>
      <c r="K1265" t="s">
        <v>22</v>
      </c>
      <c r="L1265">
        <v>1</v>
      </c>
      <c r="N1265" t="s">
        <v>23</v>
      </c>
      <c r="O1265" t="s">
        <v>46</v>
      </c>
      <c r="P1265" t="s">
        <v>28</v>
      </c>
      <c r="R1265" t="s">
        <v>26</v>
      </c>
      <c r="S1265">
        <v>17.3</v>
      </c>
      <c r="T1265">
        <v>17.100000000000001</v>
      </c>
      <c r="U1265">
        <v>17.3</v>
      </c>
      <c r="V1265">
        <v>0.2</v>
      </c>
      <c r="W1265">
        <v>0</v>
      </c>
      <c r="AB1265">
        <f t="shared" si="25"/>
        <v>4860.3600000000006</v>
      </c>
    </row>
    <row r="1266" spans="1:28" x14ac:dyDescent="0.25">
      <c r="A1266" t="s">
        <v>653</v>
      </c>
      <c r="B1266" t="s">
        <v>607</v>
      </c>
      <c r="C1266" s="1">
        <v>0.48118055555555556</v>
      </c>
      <c r="D1266">
        <v>305</v>
      </c>
      <c r="E1266" s="2">
        <v>5.7402650462962966E-2</v>
      </c>
      <c r="F1266" s="1">
        <v>5.7395833333333333E-2</v>
      </c>
      <c r="G1266">
        <v>589</v>
      </c>
      <c r="H1266">
        <v>4959.59</v>
      </c>
      <c r="I1266">
        <v>0</v>
      </c>
      <c r="J1266" t="s">
        <v>608</v>
      </c>
      <c r="K1266" t="s">
        <v>22</v>
      </c>
      <c r="L1266">
        <v>1</v>
      </c>
      <c r="N1266" t="s">
        <v>23</v>
      </c>
      <c r="O1266" t="s">
        <v>31</v>
      </c>
      <c r="P1266" t="s">
        <v>28</v>
      </c>
      <c r="R1266" t="s">
        <v>26</v>
      </c>
      <c r="S1266">
        <v>17.2</v>
      </c>
      <c r="T1266">
        <v>17.100000000000001</v>
      </c>
      <c r="U1266">
        <v>17.3</v>
      </c>
      <c r="V1266">
        <v>0.1</v>
      </c>
      <c r="W1266">
        <v>-0.1</v>
      </c>
      <c r="AB1266">
        <f t="shared" si="25"/>
        <v>4860.3600000000006</v>
      </c>
    </row>
    <row r="1267" spans="1:28" x14ac:dyDescent="0.25">
      <c r="A1267" t="s">
        <v>654</v>
      </c>
      <c r="B1267" t="s">
        <v>607</v>
      </c>
      <c r="C1267" s="1">
        <v>0.48327546296296298</v>
      </c>
      <c r="D1267">
        <v>8</v>
      </c>
      <c r="E1267" s="2">
        <v>5.9494120370370364E-2</v>
      </c>
      <c r="F1267" s="1">
        <v>5.949074074074074E-2</v>
      </c>
      <c r="G1267">
        <v>292</v>
      </c>
      <c r="H1267">
        <v>5140.29</v>
      </c>
      <c r="I1267">
        <v>0</v>
      </c>
      <c r="J1267" t="s">
        <v>608</v>
      </c>
      <c r="K1267" t="s">
        <v>22</v>
      </c>
      <c r="L1267">
        <v>1</v>
      </c>
      <c r="N1267" t="s">
        <v>23</v>
      </c>
      <c r="O1267" t="s">
        <v>42</v>
      </c>
      <c r="P1267" t="s">
        <v>28</v>
      </c>
      <c r="R1267" t="s">
        <v>26</v>
      </c>
      <c r="S1267">
        <v>16.899999999999999</v>
      </c>
      <c r="T1267">
        <v>17</v>
      </c>
      <c r="U1267">
        <v>17.2</v>
      </c>
      <c r="V1267">
        <v>-0.1</v>
      </c>
      <c r="W1267">
        <v>-0.3</v>
      </c>
      <c r="AB1267">
        <f t="shared" si="25"/>
        <v>5041.0600000000004</v>
      </c>
    </row>
    <row r="1268" spans="1:28" x14ac:dyDescent="0.25">
      <c r="A1268" t="s">
        <v>654</v>
      </c>
      <c r="B1268" t="s">
        <v>607</v>
      </c>
      <c r="C1268" s="1">
        <v>0.48327546296296298</v>
      </c>
      <c r="D1268">
        <v>8</v>
      </c>
      <c r="E1268" s="2">
        <v>5.9494120370370364E-2</v>
      </c>
      <c r="F1268" s="1">
        <v>5.949074074074074E-2</v>
      </c>
      <c r="G1268">
        <v>292</v>
      </c>
      <c r="H1268">
        <v>5140.29</v>
      </c>
      <c r="I1268">
        <v>0</v>
      </c>
      <c r="J1268" t="s">
        <v>608</v>
      </c>
      <c r="K1268" t="s">
        <v>22</v>
      </c>
      <c r="L1268">
        <v>1</v>
      </c>
      <c r="N1268" t="s">
        <v>23</v>
      </c>
      <c r="O1268" t="s">
        <v>33</v>
      </c>
      <c r="P1268" t="s">
        <v>28</v>
      </c>
      <c r="R1268" t="s">
        <v>26</v>
      </c>
      <c r="S1268">
        <v>17.3</v>
      </c>
      <c r="T1268">
        <v>17</v>
      </c>
      <c r="U1268">
        <v>17.2</v>
      </c>
      <c r="V1268">
        <v>0.3</v>
      </c>
      <c r="W1268">
        <v>0.1</v>
      </c>
      <c r="AB1268">
        <f t="shared" si="25"/>
        <v>5041.0600000000004</v>
      </c>
    </row>
    <row r="1269" spans="1:28" x14ac:dyDescent="0.25">
      <c r="A1269" t="s">
        <v>654</v>
      </c>
      <c r="B1269" t="s">
        <v>607</v>
      </c>
      <c r="C1269" s="1">
        <v>0.48327546296296298</v>
      </c>
      <c r="D1269">
        <v>8</v>
      </c>
      <c r="E1269" s="2">
        <v>5.9494120370370364E-2</v>
      </c>
      <c r="F1269" s="1">
        <v>5.949074074074074E-2</v>
      </c>
      <c r="G1269">
        <v>292</v>
      </c>
      <c r="H1269">
        <v>5140.29</v>
      </c>
      <c r="I1269">
        <v>0</v>
      </c>
      <c r="J1269" t="s">
        <v>608</v>
      </c>
      <c r="K1269" t="s">
        <v>22</v>
      </c>
      <c r="L1269">
        <v>1</v>
      </c>
      <c r="N1269" t="s">
        <v>23</v>
      </c>
      <c r="O1269" t="s">
        <v>46</v>
      </c>
      <c r="P1269" t="s">
        <v>28</v>
      </c>
      <c r="R1269" t="s">
        <v>26</v>
      </c>
      <c r="S1269">
        <v>17.2</v>
      </c>
      <c r="T1269">
        <v>17</v>
      </c>
      <c r="U1269">
        <v>17.2</v>
      </c>
      <c r="V1269">
        <v>0.2</v>
      </c>
      <c r="W1269">
        <v>0</v>
      </c>
      <c r="AB1269">
        <f t="shared" si="25"/>
        <v>5041.0600000000004</v>
      </c>
    </row>
    <row r="1270" spans="1:28" x14ac:dyDescent="0.25">
      <c r="A1270" t="s">
        <v>654</v>
      </c>
      <c r="B1270" t="s">
        <v>607</v>
      </c>
      <c r="C1270" s="1">
        <v>0.48327546296296298</v>
      </c>
      <c r="D1270">
        <v>8</v>
      </c>
      <c r="E1270" s="2">
        <v>5.9494120370370364E-2</v>
      </c>
      <c r="F1270" s="1">
        <v>5.949074074074074E-2</v>
      </c>
      <c r="G1270">
        <v>292</v>
      </c>
      <c r="H1270">
        <v>5140.29</v>
      </c>
      <c r="I1270">
        <v>0</v>
      </c>
      <c r="J1270" t="s">
        <v>608</v>
      </c>
      <c r="K1270" t="s">
        <v>22</v>
      </c>
      <c r="L1270">
        <v>1</v>
      </c>
      <c r="N1270" t="s">
        <v>23</v>
      </c>
      <c r="O1270" t="s">
        <v>31</v>
      </c>
      <c r="P1270" t="s">
        <v>28</v>
      </c>
      <c r="R1270" t="s">
        <v>26</v>
      </c>
      <c r="S1270">
        <v>17.3</v>
      </c>
      <c r="T1270">
        <v>17</v>
      </c>
      <c r="U1270">
        <v>17.2</v>
      </c>
      <c r="V1270">
        <v>0.3</v>
      </c>
      <c r="W1270">
        <v>0.1</v>
      </c>
      <c r="AB1270">
        <f t="shared" si="25"/>
        <v>5041.0600000000004</v>
      </c>
    </row>
    <row r="1271" spans="1:28" x14ac:dyDescent="0.25">
      <c r="A1271" t="s">
        <v>654</v>
      </c>
      <c r="B1271" t="s">
        <v>607</v>
      </c>
      <c r="C1271" s="1">
        <v>0.48327546296296298</v>
      </c>
      <c r="D1271">
        <v>8</v>
      </c>
      <c r="E1271" s="2">
        <v>5.9494120370370364E-2</v>
      </c>
      <c r="F1271" s="1">
        <v>5.949074074074074E-2</v>
      </c>
      <c r="G1271">
        <v>292</v>
      </c>
      <c r="H1271">
        <v>5140.29</v>
      </c>
      <c r="I1271">
        <v>0</v>
      </c>
      <c r="J1271" t="s">
        <v>608</v>
      </c>
      <c r="K1271" t="s">
        <v>22</v>
      </c>
      <c r="L1271">
        <v>1</v>
      </c>
      <c r="N1271" t="s">
        <v>23</v>
      </c>
      <c r="O1271" t="s">
        <v>24</v>
      </c>
      <c r="P1271" t="s">
        <v>28</v>
      </c>
      <c r="R1271" t="s">
        <v>26</v>
      </c>
      <c r="S1271">
        <v>16.8</v>
      </c>
      <c r="T1271">
        <v>17</v>
      </c>
      <c r="U1271">
        <v>17.2</v>
      </c>
      <c r="V1271">
        <v>-0.2</v>
      </c>
      <c r="W1271">
        <v>-0.4</v>
      </c>
      <c r="AB1271">
        <f t="shared" si="25"/>
        <v>5041.0600000000004</v>
      </c>
    </row>
    <row r="1272" spans="1:28" x14ac:dyDescent="0.25">
      <c r="A1272" t="s">
        <v>655</v>
      </c>
      <c r="B1272" t="s">
        <v>607</v>
      </c>
      <c r="C1272" s="1">
        <v>0.48533564814814811</v>
      </c>
      <c r="D1272">
        <v>542</v>
      </c>
      <c r="E1272" s="2">
        <v>6.1560474537037037E-2</v>
      </c>
      <c r="F1272" s="1">
        <v>6.1550925925925926E-2</v>
      </c>
      <c r="G1272">
        <v>825</v>
      </c>
      <c r="H1272">
        <v>5318.83</v>
      </c>
      <c r="I1272">
        <v>0</v>
      </c>
      <c r="J1272" t="s">
        <v>608</v>
      </c>
      <c r="K1272" t="s">
        <v>22</v>
      </c>
      <c r="L1272">
        <v>1</v>
      </c>
      <c r="N1272" t="s">
        <v>23</v>
      </c>
      <c r="O1272" t="s">
        <v>33</v>
      </c>
      <c r="P1272" t="s">
        <v>28</v>
      </c>
      <c r="R1272" t="s">
        <v>26</v>
      </c>
      <c r="S1272">
        <v>17.2</v>
      </c>
      <c r="T1272">
        <v>16.899999999999999</v>
      </c>
      <c r="U1272">
        <v>17.100000000000001</v>
      </c>
      <c r="V1272">
        <v>0.3</v>
      </c>
      <c r="W1272">
        <v>0.1</v>
      </c>
      <c r="AB1272">
        <f t="shared" si="25"/>
        <v>5219.6000000000004</v>
      </c>
    </row>
    <row r="1273" spans="1:28" x14ac:dyDescent="0.25">
      <c r="A1273" t="s">
        <v>656</v>
      </c>
      <c r="B1273" t="s">
        <v>607</v>
      </c>
      <c r="C1273" s="1">
        <v>0.48534722222222221</v>
      </c>
      <c r="D1273">
        <v>243</v>
      </c>
      <c r="E1273" s="2">
        <v>6.156858796296296E-2</v>
      </c>
      <c r="F1273" s="1">
        <v>6.1562499999999999E-2</v>
      </c>
      <c r="G1273">
        <v>526</v>
      </c>
      <c r="H1273">
        <v>5319.53</v>
      </c>
      <c r="I1273">
        <v>0</v>
      </c>
      <c r="J1273" t="s">
        <v>608</v>
      </c>
      <c r="K1273" t="s">
        <v>22</v>
      </c>
      <c r="L1273">
        <v>1</v>
      </c>
      <c r="N1273" t="s">
        <v>23</v>
      </c>
      <c r="O1273" t="s">
        <v>31</v>
      </c>
      <c r="P1273" t="s">
        <v>28</v>
      </c>
      <c r="R1273" t="s">
        <v>26</v>
      </c>
      <c r="S1273">
        <v>17.3</v>
      </c>
      <c r="T1273">
        <v>16.899999999999999</v>
      </c>
      <c r="U1273">
        <v>17.100000000000001</v>
      </c>
      <c r="V1273">
        <v>0.4</v>
      </c>
      <c r="W1273">
        <v>0.2</v>
      </c>
      <c r="AB1273">
        <f t="shared" si="25"/>
        <v>5220.3</v>
      </c>
    </row>
    <row r="1274" spans="1:28" x14ac:dyDescent="0.25">
      <c r="A1274" t="s">
        <v>656</v>
      </c>
      <c r="B1274" t="s">
        <v>607</v>
      </c>
      <c r="C1274" s="1">
        <v>0.48534722222222221</v>
      </c>
      <c r="D1274">
        <v>243</v>
      </c>
      <c r="E1274" s="2">
        <v>6.156858796296296E-2</v>
      </c>
      <c r="F1274" s="1">
        <v>6.1562499999999999E-2</v>
      </c>
      <c r="G1274">
        <v>526</v>
      </c>
      <c r="H1274">
        <v>5319.53</v>
      </c>
      <c r="I1274">
        <v>0</v>
      </c>
      <c r="J1274" t="s">
        <v>608</v>
      </c>
      <c r="K1274" t="s">
        <v>22</v>
      </c>
      <c r="L1274">
        <v>1</v>
      </c>
      <c r="N1274" t="s">
        <v>23</v>
      </c>
      <c r="O1274" t="s">
        <v>46</v>
      </c>
      <c r="P1274" t="s">
        <v>28</v>
      </c>
      <c r="R1274" t="s">
        <v>26</v>
      </c>
      <c r="S1274">
        <v>17.2</v>
      </c>
      <c r="T1274">
        <v>16.899999999999999</v>
      </c>
      <c r="U1274">
        <v>17.100000000000001</v>
      </c>
      <c r="V1274">
        <v>0.3</v>
      </c>
      <c r="W1274">
        <v>0.1</v>
      </c>
      <c r="AB1274">
        <f t="shared" si="25"/>
        <v>5220.3</v>
      </c>
    </row>
    <row r="1275" spans="1:28" x14ac:dyDescent="0.25">
      <c r="A1275" t="s">
        <v>656</v>
      </c>
      <c r="B1275" t="s">
        <v>607</v>
      </c>
      <c r="C1275" s="1">
        <v>0.48534722222222221</v>
      </c>
      <c r="D1275">
        <v>243</v>
      </c>
      <c r="E1275" s="2">
        <v>6.156858796296296E-2</v>
      </c>
      <c r="F1275" s="1">
        <v>6.1562499999999999E-2</v>
      </c>
      <c r="G1275">
        <v>526</v>
      </c>
      <c r="H1275">
        <v>5319.53</v>
      </c>
      <c r="I1275">
        <v>0</v>
      </c>
      <c r="J1275" t="s">
        <v>608</v>
      </c>
      <c r="K1275" t="s">
        <v>22</v>
      </c>
      <c r="L1275">
        <v>1</v>
      </c>
      <c r="N1275" t="s">
        <v>23</v>
      </c>
      <c r="O1275" t="s">
        <v>42</v>
      </c>
      <c r="P1275" t="s">
        <v>28</v>
      </c>
      <c r="R1275" t="s">
        <v>26</v>
      </c>
      <c r="S1275">
        <v>17</v>
      </c>
      <c r="T1275">
        <v>16.899999999999999</v>
      </c>
      <c r="U1275">
        <v>17.100000000000001</v>
      </c>
      <c r="V1275">
        <v>0.1</v>
      </c>
      <c r="W1275">
        <v>-0.1</v>
      </c>
      <c r="AB1275">
        <f t="shared" si="25"/>
        <v>5220.3</v>
      </c>
    </row>
    <row r="1276" spans="1:28" x14ac:dyDescent="0.25">
      <c r="A1276" t="s">
        <v>657</v>
      </c>
      <c r="B1276" t="s">
        <v>607</v>
      </c>
      <c r="C1276" s="1">
        <v>0.48741898148148149</v>
      </c>
      <c r="D1276">
        <v>777</v>
      </c>
      <c r="E1276" s="2">
        <v>6.3646539351851841E-2</v>
      </c>
      <c r="F1276" s="1">
        <v>6.3645833333333332E-2</v>
      </c>
      <c r="G1276">
        <v>61</v>
      </c>
      <c r="H1276">
        <v>5499.06</v>
      </c>
      <c r="I1276">
        <v>0</v>
      </c>
      <c r="J1276" t="s">
        <v>608</v>
      </c>
      <c r="K1276" t="s">
        <v>22</v>
      </c>
      <c r="L1276">
        <v>1</v>
      </c>
      <c r="N1276" t="s">
        <v>23</v>
      </c>
      <c r="O1276" t="s">
        <v>33</v>
      </c>
      <c r="P1276" t="s">
        <v>28</v>
      </c>
      <c r="R1276" t="s">
        <v>26</v>
      </c>
      <c r="S1276">
        <v>17</v>
      </c>
      <c r="T1276">
        <v>16.899999999999999</v>
      </c>
      <c r="U1276">
        <v>17</v>
      </c>
      <c r="V1276">
        <v>0.1</v>
      </c>
      <c r="W1276">
        <v>0</v>
      </c>
      <c r="AB1276">
        <f t="shared" si="25"/>
        <v>5399.8300000000008</v>
      </c>
    </row>
    <row r="1277" spans="1:28" x14ac:dyDescent="0.25">
      <c r="A1277" t="s">
        <v>658</v>
      </c>
      <c r="B1277" t="s">
        <v>607</v>
      </c>
      <c r="C1277" s="1">
        <v>0.48743055555555559</v>
      </c>
      <c r="D1277">
        <v>145</v>
      </c>
      <c r="E1277" s="2">
        <v>6.365078703703704E-2</v>
      </c>
      <c r="F1277" s="1">
        <v>6.3645833333333332E-2</v>
      </c>
      <c r="G1277">
        <v>428</v>
      </c>
      <c r="H1277">
        <v>5499.43</v>
      </c>
      <c r="I1277">
        <v>0</v>
      </c>
      <c r="J1277" t="s">
        <v>608</v>
      </c>
      <c r="K1277" t="s">
        <v>22</v>
      </c>
      <c r="L1277">
        <v>1</v>
      </c>
      <c r="N1277" t="s">
        <v>23</v>
      </c>
      <c r="O1277" t="s">
        <v>42</v>
      </c>
      <c r="P1277" t="s">
        <v>28</v>
      </c>
      <c r="R1277" t="s">
        <v>26</v>
      </c>
      <c r="S1277">
        <v>16.8</v>
      </c>
      <c r="T1277">
        <v>16.899999999999999</v>
      </c>
      <c r="U1277">
        <v>17</v>
      </c>
      <c r="V1277">
        <v>-0.1</v>
      </c>
      <c r="W1277">
        <v>-0.2</v>
      </c>
      <c r="AB1277">
        <f t="shared" si="25"/>
        <v>5400.2000000000007</v>
      </c>
    </row>
    <row r="1278" spans="1:28" x14ac:dyDescent="0.25">
      <c r="A1278" t="s">
        <v>658</v>
      </c>
      <c r="B1278" t="s">
        <v>607</v>
      </c>
      <c r="C1278" s="1">
        <v>0.48743055555555559</v>
      </c>
      <c r="D1278">
        <v>145</v>
      </c>
      <c r="E1278" s="2">
        <v>6.365078703703704E-2</v>
      </c>
      <c r="F1278" s="1">
        <v>6.3645833333333332E-2</v>
      </c>
      <c r="G1278">
        <v>428</v>
      </c>
      <c r="H1278">
        <v>5499.43</v>
      </c>
      <c r="I1278">
        <v>0</v>
      </c>
      <c r="J1278" t="s">
        <v>608</v>
      </c>
      <c r="K1278" t="s">
        <v>22</v>
      </c>
      <c r="L1278">
        <v>1</v>
      </c>
      <c r="N1278" t="s">
        <v>23</v>
      </c>
      <c r="O1278" t="s">
        <v>31</v>
      </c>
      <c r="P1278" t="s">
        <v>28</v>
      </c>
      <c r="R1278" t="s">
        <v>26</v>
      </c>
      <c r="S1278">
        <v>17.3</v>
      </c>
      <c r="T1278">
        <v>16.899999999999999</v>
      </c>
      <c r="U1278">
        <v>17</v>
      </c>
      <c r="V1278">
        <v>0.4</v>
      </c>
      <c r="W1278">
        <v>0.3</v>
      </c>
      <c r="AB1278">
        <f t="shared" si="25"/>
        <v>5400.2000000000007</v>
      </c>
    </row>
    <row r="1279" spans="1:28" x14ac:dyDescent="0.25">
      <c r="A1279" t="s">
        <v>658</v>
      </c>
      <c r="B1279" t="s">
        <v>607</v>
      </c>
      <c r="C1279" s="1">
        <v>0.48743055555555559</v>
      </c>
      <c r="D1279">
        <v>145</v>
      </c>
      <c r="E1279" s="2">
        <v>6.365078703703704E-2</v>
      </c>
      <c r="F1279" s="1">
        <v>6.3645833333333332E-2</v>
      </c>
      <c r="G1279">
        <v>428</v>
      </c>
      <c r="H1279">
        <v>5499.43</v>
      </c>
      <c r="I1279">
        <v>0</v>
      </c>
      <c r="J1279" t="s">
        <v>608</v>
      </c>
      <c r="K1279" t="s">
        <v>22</v>
      </c>
      <c r="L1279">
        <v>1</v>
      </c>
      <c r="N1279" t="s">
        <v>23</v>
      </c>
      <c r="O1279" t="s">
        <v>46</v>
      </c>
      <c r="P1279" t="s">
        <v>28</v>
      </c>
      <c r="R1279" t="s">
        <v>26</v>
      </c>
      <c r="S1279">
        <v>17.3</v>
      </c>
      <c r="T1279">
        <v>16.899999999999999</v>
      </c>
      <c r="U1279">
        <v>17</v>
      </c>
      <c r="V1279">
        <v>0.4</v>
      </c>
      <c r="W1279">
        <v>0.3</v>
      </c>
      <c r="AB1279">
        <f t="shared" si="25"/>
        <v>5400.2000000000007</v>
      </c>
    </row>
    <row r="1280" spans="1:28" x14ac:dyDescent="0.25">
      <c r="A1280" t="s">
        <v>659</v>
      </c>
      <c r="B1280" t="s">
        <v>607</v>
      </c>
      <c r="C1280" s="1">
        <v>0.48950231481481482</v>
      </c>
      <c r="D1280">
        <v>947</v>
      </c>
      <c r="E1280" s="2">
        <v>6.5731828703703699E-2</v>
      </c>
      <c r="F1280" s="1">
        <v>6.5729166666666672E-2</v>
      </c>
      <c r="G1280">
        <v>230</v>
      </c>
      <c r="H1280">
        <v>5679.23</v>
      </c>
      <c r="I1280">
        <v>0</v>
      </c>
      <c r="J1280" t="s">
        <v>608</v>
      </c>
      <c r="K1280" t="s">
        <v>22</v>
      </c>
      <c r="L1280">
        <v>1</v>
      </c>
      <c r="N1280" t="s">
        <v>23</v>
      </c>
      <c r="O1280" t="s">
        <v>31</v>
      </c>
      <c r="P1280" t="s">
        <v>28</v>
      </c>
      <c r="R1280" t="s">
        <v>26</v>
      </c>
      <c r="S1280">
        <v>17.3</v>
      </c>
      <c r="T1280">
        <v>16.8</v>
      </c>
      <c r="U1280">
        <v>17</v>
      </c>
      <c r="V1280">
        <v>0.5</v>
      </c>
      <c r="W1280">
        <v>0.3</v>
      </c>
      <c r="AB1280">
        <f t="shared" si="25"/>
        <v>5580</v>
      </c>
    </row>
    <row r="1281" spans="1:28" x14ac:dyDescent="0.25">
      <c r="A1281" t="s">
        <v>659</v>
      </c>
      <c r="B1281" t="s">
        <v>607</v>
      </c>
      <c r="C1281" s="1">
        <v>0.48950231481481482</v>
      </c>
      <c r="D1281">
        <v>947</v>
      </c>
      <c r="E1281" s="2">
        <v>6.5731828703703699E-2</v>
      </c>
      <c r="F1281" s="1">
        <v>6.5729166666666672E-2</v>
      </c>
      <c r="G1281">
        <v>230</v>
      </c>
      <c r="H1281">
        <v>5679.23</v>
      </c>
      <c r="I1281">
        <v>0</v>
      </c>
      <c r="J1281" t="s">
        <v>608</v>
      </c>
      <c r="K1281" t="s">
        <v>22</v>
      </c>
      <c r="L1281">
        <v>1</v>
      </c>
      <c r="N1281" t="s">
        <v>23</v>
      </c>
      <c r="O1281" t="s">
        <v>46</v>
      </c>
      <c r="P1281" t="s">
        <v>28</v>
      </c>
      <c r="R1281" t="s">
        <v>26</v>
      </c>
      <c r="S1281">
        <v>16.8</v>
      </c>
      <c r="T1281">
        <v>16.8</v>
      </c>
      <c r="U1281">
        <v>17</v>
      </c>
      <c r="V1281">
        <v>0</v>
      </c>
      <c r="W1281">
        <v>-0.2</v>
      </c>
      <c r="AB1281">
        <f t="shared" si="25"/>
        <v>5580</v>
      </c>
    </row>
    <row r="1282" spans="1:28" x14ac:dyDescent="0.25">
      <c r="A1282" t="s">
        <v>659</v>
      </c>
      <c r="B1282" t="s">
        <v>607</v>
      </c>
      <c r="C1282" s="1">
        <v>0.48950231481481482</v>
      </c>
      <c r="D1282">
        <v>947</v>
      </c>
      <c r="E1282" s="2">
        <v>6.5731828703703699E-2</v>
      </c>
      <c r="F1282" s="1">
        <v>6.5729166666666672E-2</v>
      </c>
      <c r="G1282">
        <v>230</v>
      </c>
      <c r="H1282">
        <v>5679.23</v>
      </c>
      <c r="I1282">
        <v>0</v>
      </c>
      <c r="J1282" t="s">
        <v>608</v>
      </c>
      <c r="K1282" t="s">
        <v>22</v>
      </c>
      <c r="L1282">
        <v>1</v>
      </c>
      <c r="N1282" t="s">
        <v>23</v>
      </c>
      <c r="O1282" t="s">
        <v>42</v>
      </c>
      <c r="P1282" t="s">
        <v>28</v>
      </c>
      <c r="R1282" t="s">
        <v>26</v>
      </c>
      <c r="S1282">
        <v>16.8</v>
      </c>
      <c r="T1282">
        <v>16.8</v>
      </c>
      <c r="U1282">
        <v>17</v>
      </c>
      <c r="V1282">
        <v>0</v>
      </c>
      <c r="W1282">
        <v>-0.2</v>
      </c>
      <c r="AB1282">
        <f t="shared" si="25"/>
        <v>5580</v>
      </c>
    </row>
    <row r="1283" spans="1:28" x14ac:dyDescent="0.25">
      <c r="A1283" t="s">
        <v>659</v>
      </c>
      <c r="B1283" t="s">
        <v>607</v>
      </c>
      <c r="C1283" s="1">
        <v>0.48950231481481482</v>
      </c>
      <c r="D1283">
        <v>947</v>
      </c>
      <c r="E1283" s="2">
        <v>6.5731828703703699E-2</v>
      </c>
      <c r="F1283" s="1">
        <v>6.5729166666666672E-2</v>
      </c>
      <c r="G1283">
        <v>230</v>
      </c>
      <c r="H1283">
        <v>5679.23</v>
      </c>
      <c r="I1283">
        <v>0</v>
      </c>
      <c r="J1283" t="s">
        <v>608</v>
      </c>
      <c r="K1283" t="s">
        <v>22</v>
      </c>
      <c r="L1283">
        <v>1</v>
      </c>
      <c r="N1283" t="s">
        <v>23</v>
      </c>
      <c r="O1283" t="s">
        <v>33</v>
      </c>
      <c r="P1283" t="s">
        <v>28</v>
      </c>
      <c r="R1283" t="s">
        <v>26</v>
      </c>
      <c r="S1283">
        <v>18.7</v>
      </c>
      <c r="T1283">
        <v>16.8</v>
      </c>
      <c r="U1283">
        <v>17</v>
      </c>
      <c r="V1283">
        <v>1.9</v>
      </c>
      <c r="W1283">
        <v>1.7</v>
      </c>
      <c r="AB1283">
        <f t="shared" si="25"/>
        <v>5580</v>
      </c>
    </row>
    <row r="1284" spans="1:28" x14ac:dyDescent="0.25">
      <c r="A1284" t="s">
        <v>660</v>
      </c>
      <c r="B1284" t="s">
        <v>607</v>
      </c>
      <c r="C1284" s="1">
        <v>0.49159722222222224</v>
      </c>
      <c r="D1284">
        <v>783</v>
      </c>
      <c r="E1284" s="2">
        <v>6.7824849537037032E-2</v>
      </c>
      <c r="F1284" s="1">
        <v>6.7824074074074078E-2</v>
      </c>
      <c r="G1284">
        <v>67</v>
      </c>
      <c r="H1284">
        <v>5860.07</v>
      </c>
      <c r="I1284">
        <v>0</v>
      </c>
      <c r="J1284" t="s">
        <v>608</v>
      </c>
      <c r="K1284" t="s">
        <v>22</v>
      </c>
      <c r="L1284">
        <v>1</v>
      </c>
      <c r="N1284" t="s">
        <v>23</v>
      </c>
      <c r="O1284" t="s">
        <v>33</v>
      </c>
      <c r="P1284" t="s">
        <v>28</v>
      </c>
      <c r="R1284" t="s">
        <v>26</v>
      </c>
      <c r="S1284">
        <v>18.3</v>
      </c>
      <c r="T1284">
        <v>16.899999999999999</v>
      </c>
      <c r="U1284">
        <v>17.100000000000001</v>
      </c>
      <c r="V1284">
        <v>1.4</v>
      </c>
      <c r="W1284">
        <v>1.2</v>
      </c>
      <c r="AB1284">
        <f t="shared" si="25"/>
        <v>5760.84</v>
      </c>
    </row>
    <row r="1285" spans="1:28" x14ac:dyDescent="0.25">
      <c r="A1285" t="s">
        <v>660</v>
      </c>
      <c r="B1285" t="s">
        <v>607</v>
      </c>
      <c r="C1285" s="1">
        <v>0.49159722222222224</v>
      </c>
      <c r="D1285">
        <v>783</v>
      </c>
      <c r="E1285" s="2">
        <v>6.7824849537037032E-2</v>
      </c>
      <c r="F1285" s="1">
        <v>6.7824074074074078E-2</v>
      </c>
      <c r="G1285">
        <v>67</v>
      </c>
      <c r="H1285">
        <v>5860.07</v>
      </c>
      <c r="I1285">
        <v>0</v>
      </c>
      <c r="J1285" t="s">
        <v>608</v>
      </c>
      <c r="K1285" t="s">
        <v>22</v>
      </c>
      <c r="L1285">
        <v>1</v>
      </c>
      <c r="N1285" t="s">
        <v>23</v>
      </c>
      <c r="O1285" t="s">
        <v>42</v>
      </c>
      <c r="P1285" t="s">
        <v>28</v>
      </c>
      <c r="R1285" t="s">
        <v>26</v>
      </c>
      <c r="S1285">
        <v>16.899999999999999</v>
      </c>
      <c r="T1285">
        <v>16.899999999999999</v>
      </c>
      <c r="U1285">
        <v>17.100000000000001</v>
      </c>
      <c r="V1285">
        <v>0</v>
      </c>
      <c r="W1285">
        <v>-0.2</v>
      </c>
      <c r="AB1285">
        <f t="shared" si="25"/>
        <v>5760.84</v>
      </c>
    </row>
    <row r="1286" spans="1:28" x14ac:dyDescent="0.25">
      <c r="A1286" t="s">
        <v>660</v>
      </c>
      <c r="B1286" t="s">
        <v>607</v>
      </c>
      <c r="C1286" s="1">
        <v>0.49159722222222224</v>
      </c>
      <c r="D1286">
        <v>783</v>
      </c>
      <c r="E1286" s="2">
        <v>6.7824849537037032E-2</v>
      </c>
      <c r="F1286" s="1">
        <v>6.7824074074074078E-2</v>
      </c>
      <c r="G1286">
        <v>67</v>
      </c>
      <c r="H1286">
        <v>5860.07</v>
      </c>
      <c r="I1286">
        <v>0</v>
      </c>
      <c r="J1286" t="s">
        <v>608</v>
      </c>
      <c r="K1286" t="s">
        <v>22</v>
      </c>
      <c r="L1286">
        <v>1</v>
      </c>
      <c r="N1286" t="s">
        <v>23</v>
      </c>
      <c r="O1286" t="s">
        <v>36</v>
      </c>
      <c r="P1286" t="s">
        <v>28</v>
      </c>
      <c r="R1286" t="s">
        <v>26</v>
      </c>
      <c r="S1286">
        <v>17</v>
      </c>
      <c r="T1286">
        <v>16.899999999999999</v>
      </c>
      <c r="U1286">
        <v>17.100000000000001</v>
      </c>
      <c r="V1286">
        <v>0.1</v>
      </c>
      <c r="W1286">
        <v>-0.1</v>
      </c>
      <c r="AB1286">
        <f t="shared" si="25"/>
        <v>5760.84</v>
      </c>
    </row>
    <row r="1287" spans="1:28" x14ac:dyDescent="0.25">
      <c r="A1287" t="s">
        <v>660</v>
      </c>
      <c r="B1287" t="s">
        <v>607</v>
      </c>
      <c r="C1287" s="1">
        <v>0.49159722222222224</v>
      </c>
      <c r="D1287">
        <v>783</v>
      </c>
      <c r="E1287" s="2">
        <v>6.7824849537037032E-2</v>
      </c>
      <c r="F1287" s="1">
        <v>6.7824074074074078E-2</v>
      </c>
      <c r="G1287">
        <v>67</v>
      </c>
      <c r="H1287">
        <v>5860.07</v>
      </c>
      <c r="I1287">
        <v>0</v>
      </c>
      <c r="J1287" t="s">
        <v>608</v>
      </c>
      <c r="K1287" t="s">
        <v>22</v>
      </c>
      <c r="L1287">
        <v>1</v>
      </c>
      <c r="N1287" t="s">
        <v>23</v>
      </c>
      <c r="O1287" t="s">
        <v>46</v>
      </c>
      <c r="P1287" t="s">
        <v>28</v>
      </c>
      <c r="R1287" t="s">
        <v>26</v>
      </c>
      <c r="S1287">
        <v>17.100000000000001</v>
      </c>
      <c r="T1287">
        <v>16.899999999999999</v>
      </c>
      <c r="U1287">
        <v>17.100000000000001</v>
      </c>
      <c r="V1287">
        <v>0.2</v>
      </c>
      <c r="W1287">
        <v>0</v>
      </c>
      <c r="AB1287">
        <f t="shared" si="25"/>
        <v>5760.84</v>
      </c>
    </row>
    <row r="1288" spans="1:28" x14ac:dyDescent="0.25">
      <c r="A1288" t="s">
        <v>661</v>
      </c>
      <c r="B1288" t="s">
        <v>607</v>
      </c>
      <c r="C1288" s="1">
        <v>0.49369212962962966</v>
      </c>
      <c r="D1288">
        <v>186</v>
      </c>
      <c r="E1288" s="2">
        <v>6.9912835648148153E-2</v>
      </c>
      <c r="F1288" s="1">
        <v>6.9907407407407404E-2</v>
      </c>
      <c r="G1288">
        <v>469</v>
      </c>
      <c r="H1288">
        <v>6040.47</v>
      </c>
      <c r="I1288">
        <v>0</v>
      </c>
      <c r="J1288" t="s">
        <v>608</v>
      </c>
      <c r="K1288" t="s">
        <v>22</v>
      </c>
      <c r="L1288">
        <v>1</v>
      </c>
      <c r="N1288" t="s">
        <v>23</v>
      </c>
      <c r="O1288" t="s">
        <v>31</v>
      </c>
      <c r="P1288" t="s">
        <v>28</v>
      </c>
      <c r="R1288" t="s">
        <v>26</v>
      </c>
      <c r="S1288">
        <v>17.7</v>
      </c>
      <c r="T1288">
        <v>16.899999999999999</v>
      </c>
      <c r="U1288">
        <v>17.100000000000001</v>
      </c>
      <c r="V1288">
        <v>0.8</v>
      </c>
      <c r="W1288">
        <v>0.6</v>
      </c>
      <c r="AB1288">
        <f t="shared" si="25"/>
        <v>5941.2400000000007</v>
      </c>
    </row>
    <row r="1289" spans="1:28" x14ac:dyDescent="0.25">
      <c r="A1289" t="s">
        <v>661</v>
      </c>
      <c r="B1289" t="s">
        <v>607</v>
      </c>
      <c r="C1289" s="1">
        <v>0.49369212962962966</v>
      </c>
      <c r="D1289">
        <v>186</v>
      </c>
      <c r="E1289" s="2">
        <v>6.9912835648148153E-2</v>
      </c>
      <c r="F1289" s="1">
        <v>6.9907407407407404E-2</v>
      </c>
      <c r="G1289">
        <v>469</v>
      </c>
      <c r="H1289">
        <v>6040.47</v>
      </c>
      <c r="I1289">
        <v>0</v>
      </c>
      <c r="J1289" t="s">
        <v>608</v>
      </c>
      <c r="K1289" t="s">
        <v>22</v>
      </c>
      <c r="L1289">
        <v>1</v>
      </c>
      <c r="N1289" t="s">
        <v>23</v>
      </c>
      <c r="O1289" t="s">
        <v>33</v>
      </c>
      <c r="P1289" t="s">
        <v>28</v>
      </c>
      <c r="R1289" t="s">
        <v>26</v>
      </c>
      <c r="S1289">
        <v>18.600000000000001</v>
      </c>
      <c r="T1289">
        <v>16.899999999999999</v>
      </c>
      <c r="U1289">
        <v>17.100000000000001</v>
      </c>
      <c r="V1289">
        <v>1.7</v>
      </c>
      <c r="W1289">
        <v>1.5</v>
      </c>
      <c r="AB1289">
        <f t="shared" si="25"/>
        <v>5941.2400000000007</v>
      </c>
    </row>
    <row r="1290" spans="1:28" x14ac:dyDescent="0.25">
      <c r="A1290" t="s">
        <v>661</v>
      </c>
      <c r="B1290" t="s">
        <v>607</v>
      </c>
      <c r="C1290" s="1">
        <v>0.49369212962962966</v>
      </c>
      <c r="D1290">
        <v>186</v>
      </c>
      <c r="E1290" s="2">
        <v>6.9912835648148153E-2</v>
      </c>
      <c r="F1290" s="1">
        <v>6.9907407407407404E-2</v>
      </c>
      <c r="G1290">
        <v>469</v>
      </c>
      <c r="H1290">
        <v>6040.47</v>
      </c>
      <c r="I1290">
        <v>0</v>
      </c>
      <c r="J1290" t="s">
        <v>608</v>
      </c>
      <c r="K1290" t="s">
        <v>22</v>
      </c>
      <c r="L1290">
        <v>1</v>
      </c>
      <c r="N1290" t="s">
        <v>23</v>
      </c>
      <c r="O1290" t="s">
        <v>42</v>
      </c>
      <c r="P1290" t="s">
        <v>28</v>
      </c>
      <c r="R1290" t="s">
        <v>26</v>
      </c>
      <c r="S1290">
        <v>16.8</v>
      </c>
      <c r="T1290">
        <v>16.899999999999999</v>
      </c>
      <c r="U1290">
        <v>17.100000000000001</v>
      </c>
      <c r="V1290">
        <v>-0.1</v>
      </c>
      <c r="W1290">
        <v>-0.3</v>
      </c>
      <c r="AB1290">
        <f t="shared" si="25"/>
        <v>5941.2400000000007</v>
      </c>
    </row>
    <row r="1291" spans="1:28" x14ac:dyDescent="0.25">
      <c r="A1291" t="s">
        <v>661</v>
      </c>
      <c r="B1291" t="s">
        <v>607</v>
      </c>
      <c r="C1291" s="1">
        <v>0.49369212962962966</v>
      </c>
      <c r="D1291">
        <v>186</v>
      </c>
      <c r="E1291" s="2">
        <v>6.9912835648148153E-2</v>
      </c>
      <c r="F1291" s="1">
        <v>6.9907407407407404E-2</v>
      </c>
      <c r="G1291">
        <v>469</v>
      </c>
      <c r="H1291">
        <v>6040.47</v>
      </c>
      <c r="I1291">
        <v>0</v>
      </c>
      <c r="J1291" t="s">
        <v>608</v>
      </c>
      <c r="K1291" t="s">
        <v>22</v>
      </c>
      <c r="L1291">
        <v>1</v>
      </c>
      <c r="N1291" t="s">
        <v>23</v>
      </c>
      <c r="O1291" t="s">
        <v>46</v>
      </c>
      <c r="P1291" t="s">
        <v>28</v>
      </c>
      <c r="R1291" t="s">
        <v>26</v>
      </c>
      <c r="S1291">
        <v>17</v>
      </c>
      <c r="T1291">
        <v>16.899999999999999</v>
      </c>
      <c r="U1291">
        <v>17.100000000000001</v>
      </c>
      <c r="V1291">
        <v>0.1</v>
      </c>
      <c r="W1291">
        <v>-0.1</v>
      </c>
      <c r="AB1291">
        <f t="shared" si="25"/>
        <v>5941.2400000000007</v>
      </c>
    </row>
    <row r="1292" spans="1:28" x14ac:dyDescent="0.25">
      <c r="A1292" t="s">
        <v>662</v>
      </c>
      <c r="B1292" t="s">
        <v>607</v>
      </c>
      <c r="C1292" s="1">
        <v>0.49576388888888889</v>
      </c>
      <c r="D1292">
        <v>287</v>
      </c>
      <c r="E1292" s="2">
        <v>7.1985763888888887E-2</v>
      </c>
      <c r="F1292" s="1">
        <v>7.1979166666666664E-2</v>
      </c>
      <c r="G1292">
        <v>570</v>
      </c>
      <c r="H1292">
        <v>6219.57</v>
      </c>
      <c r="I1292">
        <v>0</v>
      </c>
      <c r="J1292" t="s">
        <v>608</v>
      </c>
      <c r="K1292" t="s">
        <v>22</v>
      </c>
      <c r="L1292">
        <v>1</v>
      </c>
      <c r="N1292" t="s">
        <v>23</v>
      </c>
      <c r="O1292" t="s">
        <v>31</v>
      </c>
      <c r="P1292" t="s">
        <v>28</v>
      </c>
      <c r="R1292" t="s">
        <v>26</v>
      </c>
      <c r="S1292">
        <v>16.7</v>
      </c>
      <c r="T1292">
        <v>16.899999999999999</v>
      </c>
      <c r="U1292">
        <v>17.100000000000001</v>
      </c>
      <c r="V1292">
        <v>-0.2</v>
      </c>
      <c r="W1292">
        <v>-0.4</v>
      </c>
      <c r="AB1292">
        <f t="shared" si="25"/>
        <v>6120.34</v>
      </c>
    </row>
    <row r="1293" spans="1:28" x14ac:dyDescent="0.25">
      <c r="A1293" t="s">
        <v>662</v>
      </c>
      <c r="B1293" t="s">
        <v>607</v>
      </c>
      <c r="C1293" s="1">
        <v>0.49576388888888889</v>
      </c>
      <c r="D1293">
        <v>287</v>
      </c>
      <c r="E1293" s="2">
        <v>7.1985763888888887E-2</v>
      </c>
      <c r="F1293" s="1">
        <v>7.1979166666666664E-2</v>
      </c>
      <c r="G1293">
        <v>570</v>
      </c>
      <c r="H1293">
        <v>6219.57</v>
      </c>
      <c r="I1293">
        <v>0</v>
      </c>
      <c r="J1293" t="s">
        <v>608</v>
      </c>
      <c r="K1293" t="s">
        <v>22</v>
      </c>
      <c r="L1293">
        <v>1</v>
      </c>
      <c r="N1293" t="s">
        <v>23</v>
      </c>
      <c r="O1293" t="s">
        <v>33</v>
      </c>
      <c r="P1293" t="s">
        <v>28</v>
      </c>
      <c r="R1293" t="s">
        <v>26</v>
      </c>
      <c r="S1293">
        <v>19.8</v>
      </c>
      <c r="T1293">
        <v>16.899999999999999</v>
      </c>
      <c r="U1293">
        <v>17.100000000000001</v>
      </c>
      <c r="V1293">
        <v>2.9</v>
      </c>
      <c r="W1293">
        <v>2.7</v>
      </c>
      <c r="AB1293">
        <f t="shared" si="25"/>
        <v>6120.34</v>
      </c>
    </row>
    <row r="1294" spans="1:28" x14ac:dyDescent="0.25">
      <c r="A1294" t="s">
        <v>662</v>
      </c>
      <c r="B1294" t="s">
        <v>607</v>
      </c>
      <c r="C1294" s="1">
        <v>0.49576388888888889</v>
      </c>
      <c r="D1294">
        <v>287</v>
      </c>
      <c r="E1294" s="2">
        <v>7.1985763888888887E-2</v>
      </c>
      <c r="F1294" s="1">
        <v>7.1979166666666664E-2</v>
      </c>
      <c r="G1294">
        <v>570</v>
      </c>
      <c r="H1294">
        <v>6219.57</v>
      </c>
      <c r="I1294">
        <v>0</v>
      </c>
      <c r="J1294" t="s">
        <v>608</v>
      </c>
      <c r="K1294" t="s">
        <v>22</v>
      </c>
      <c r="L1294">
        <v>1</v>
      </c>
      <c r="N1294" t="s">
        <v>23</v>
      </c>
      <c r="O1294" t="s">
        <v>42</v>
      </c>
      <c r="P1294" t="s">
        <v>28</v>
      </c>
      <c r="R1294" t="s">
        <v>26</v>
      </c>
      <c r="S1294">
        <v>16.7</v>
      </c>
      <c r="T1294">
        <v>16.899999999999999</v>
      </c>
      <c r="U1294">
        <v>17.100000000000001</v>
      </c>
      <c r="V1294">
        <v>-0.2</v>
      </c>
      <c r="W1294">
        <v>-0.4</v>
      </c>
      <c r="AB1294">
        <f t="shared" si="25"/>
        <v>6120.34</v>
      </c>
    </row>
    <row r="1295" spans="1:28" x14ac:dyDescent="0.25">
      <c r="A1295" t="s">
        <v>662</v>
      </c>
      <c r="B1295" t="s">
        <v>607</v>
      </c>
      <c r="C1295" s="1">
        <v>0.49576388888888889</v>
      </c>
      <c r="D1295">
        <v>287</v>
      </c>
      <c r="E1295" s="2">
        <v>7.1985763888888887E-2</v>
      </c>
      <c r="F1295" s="1">
        <v>7.1979166666666664E-2</v>
      </c>
      <c r="G1295">
        <v>570</v>
      </c>
      <c r="H1295">
        <v>6219.57</v>
      </c>
      <c r="I1295">
        <v>0</v>
      </c>
      <c r="J1295" t="s">
        <v>608</v>
      </c>
      <c r="K1295" t="s">
        <v>22</v>
      </c>
      <c r="L1295">
        <v>1</v>
      </c>
      <c r="N1295" t="s">
        <v>23</v>
      </c>
      <c r="O1295" t="s">
        <v>46</v>
      </c>
      <c r="P1295" t="s">
        <v>28</v>
      </c>
      <c r="R1295" t="s">
        <v>26</v>
      </c>
      <c r="S1295">
        <v>16.8</v>
      </c>
      <c r="T1295">
        <v>16.899999999999999</v>
      </c>
      <c r="U1295">
        <v>17.100000000000001</v>
      </c>
      <c r="V1295">
        <v>-0.1</v>
      </c>
      <c r="W1295">
        <v>-0.3</v>
      </c>
      <c r="AB1295">
        <f t="shared" si="25"/>
        <v>6120.34</v>
      </c>
    </row>
    <row r="1296" spans="1:28" x14ac:dyDescent="0.25">
      <c r="A1296" t="s">
        <v>663</v>
      </c>
      <c r="B1296" t="s">
        <v>607</v>
      </c>
      <c r="C1296" s="1">
        <v>0.49784722222222227</v>
      </c>
      <c r="D1296">
        <v>89</v>
      </c>
      <c r="E1296" s="2">
        <v>7.4066805555555559E-2</v>
      </c>
      <c r="F1296" s="1">
        <v>7.4062499999999989E-2</v>
      </c>
      <c r="G1296">
        <v>372</v>
      </c>
      <c r="H1296">
        <v>6399.37</v>
      </c>
      <c r="I1296">
        <v>0</v>
      </c>
      <c r="J1296" t="s">
        <v>608</v>
      </c>
      <c r="K1296" t="s">
        <v>22</v>
      </c>
      <c r="L1296">
        <v>1</v>
      </c>
      <c r="N1296" t="s">
        <v>23</v>
      </c>
      <c r="O1296" t="s">
        <v>33</v>
      </c>
      <c r="P1296" t="s">
        <v>28</v>
      </c>
      <c r="R1296" t="s">
        <v>26</v>
      </c>
      <c r="S1296">
        <v>20</v>
      </c>
      <c r="T1296">
        <v>16.8</v>
      </c>
      <c r="U1296">
        <v>17</v>
      </c>
      <c r="V1296">
        <v>3.2</v>
      </c>
      <c r="W1296">
        <v>3</v>
      </c>
      <c r="AB1296">
        <f t="shared" si="25"/>
        <v>6300.14</v>
      </c>
    </row>
    <row r="1297" spans="1:28" x14ac:dyDescent="0.25">
      <c r="A1297" t="s">
        <v>663</v>
      </c>
      <c r="B1297" t="s">
        <v>607</v>
      </c>
      <c r="C1297" s="1">
        <v>0.49784722222222227</v>
      </c>
      <c r="D1297">
        <v>89</v>
      </c>
      <c r="E1297" s="2">
        <v>7.4066805555555559E-2</v>
      </c>
      <c r="F1297" s="1">
        <v>7.4062499999999989E-2</v>
      </c>
      <c r="G1297">
        <v>372</v>
      </c>
      <c r="H1297">
        <v>6399.37</v>
      </c>
      <c r="I1297">
        <v>0</v>
      </c>
      <c r="J1297" t="s">
        <v>608</v>
      </c>
      <c r="K1297" t="s">
        <v>22</v>
      </c>
      <c r="L1297">
        <v>1</v>
      </c>
      <c r="N1297" t="s">
        <v>23</v>
      </c>
      <c r="O1297" t="s">
        <v>42</v>
      </c>
      <c r="P1297" t="s">
        <v>28</v>
      </c>
      <c r="R1297" t="s">
        <v>26</v>
      </c>
      <c r="S1297">
        <v>16.7</v>
      </c>
      <c r="T1297">
        <v>16.8</v>
      </c>
      <c r="U1297">
        <v>17</v>
      </c>
      <c r="V1297">
        <v>-0.1</v>
      </c>
      <c r="W1297">
        <v>-0.3</v>
      </c>
      <c r="AB1297">
        <f t="shared" si="25"/>
        <v>6300.14</v>
      </c>
    </row>
    <row r="1298" spans="1:28" x14ac:dyDescent="0.25">
      <c r="A1298" t="s">
        <v>663</v>
      </c>
      <c r="B1298" t="s">
        <v>607</v>
      </c>
      <c r="C1298" s="1">
        <v>0.49784722222222227</v>
      </c>
      <c r="D1298">
        <v>89</v>
      </c>
      <c r="E1298" s="2">
        <v>7.4066805555555559E-2</v>
      </c>
      <c r="F1298" s="1">
        <v>7.4062499999999989E-2</v>
      </c>
      <c r="G1298">
        <v>372</v>
      </c>
      <c r="H1298">
        <v>6399.37</v>
      </c>
      <c r="I1298">
        <v>0</v>
      </c>
      <c r="J1298" t="s">
        <v>608</v>
      </c>
      <c r="K1298" t="s">
        <v>22</v>
      </c>
      <c r="L1298">
        <v>1</v>
      </c>
      <c r="N1298" t="s">
        <v>23</v>
      </c>
      <c r="O1298" t="s">
        <v>46</v>
      </c>
      <c r="P1298" t="s">
        <v>28</v>
      </c>
      <c r="R1298" t="s">
        <v>26</v>
      </c>
      <c r="S1298">
        <v>16.8</v>
      </c>
      <c r="T1298">
        <v>16.8</v>
      </c>
      <c r="U1298">
        <v>17</v>
      </c>
      <c r="V1298">
        <v>0</v>
      </c>
      <c r="W1298">
        <v>-0.2</v>
      </c>
      <c r="AB1298">
        <f t="shared" si="25"/>
        <v>6300.14</v>
      </c>
    </row>
    <row r="1299" spans="1:28" x14ac:dyDescent="0.25">
      <c r="A1299" t="s">
        <v>664</v>
      </c>
      <c r="B1299" t="s">
        <v>607</v>
      </c>
      <c r="C1299" s="1">
        <v>0.49993055555555554</v>
      </c>
      <c r="D1299">
        <v>959</v>
      </c>
      <c r="E1299" s="2">
        <v>7.6160208333333326E-2</v>
      </c>
      <c r="F1299" s="1">
        <v>7.615740740740741E-2</v>
      </c>
      <c r="G1299">
        <v>242</v>
      </c>
      <c r="H1299">
        <v>6580.24</v>
      </c>
      <c r="I1299">
        <v>0</v>
      </c>
      <c r="J1299" t="s">
        <v>608</v>
      </c>
      <c r="K1299" t="s">
        <v>22</v>
      </c>
      <c r="L1299">
        <v>1</v>
      </c>
      <c r="N1299" t="s">
        <v>23</v>
      </c>
      <c r="O1299" t="s">
        <v>33</v>
      </c>
      <c r="P1299" t="s">
        <v>28</v>
      </c>
      <c r="R1299" t="s">
        <v>26</v>
      </c>
      <c r="S1299">
        <v>19.600000000000001</v>
      </c>
      <c r="T1299">
        <v>16.8</v>
      </c>
      <c r="U1299">
        <v>17</v>
      </c>
      <c r="V1299">
        <v>2.8</v>
      </c>
      <c r="W1299">
        <v>2.6</v>
      </c>
      <c r="AB1299">
        <f t="shared" si="25"/>
        <v>6481.01</v>
      </c>
    </row>
    <row r="1300" spans="1:28" x14ac:dyDescent="0.25">
      <c r="A1300" t="s">
        <v>664</v>
      </c>
      <c r="B1300" t="s">
        <v>607</v>
      </c>
      <c r="C1300" s="1">
        <v>0.49993055555555554</v>
      </c>
      <c r="D1300">
        <v>959</v>
      </c>
      <c r="E1300" s="2">
        <v>7.6160208333333326E-2</v>
      </c>
      <c r="F1300" s="1">
        <v>7.615740740740741E-2</v>
      </c>
      <c r="G1300">
        <v>242</v>
      </c>
      <c r="H1300">
        <v>6580.24</v>
      </c>
      <c r="I1300">
        <v>0</v>
      </c>
      <c r="J1300" t="s">
        <v>608</v>
      </c>
      <c r="K1300" t="s">
        <v>22</v>
      </c>
      <c r="L1300">
        <v>1</v>
      </c>
      <c r="N1300" t="s">
        <v>23</v>
      </c>
      <c r="O1300" t="s">
        <v>46</v>
      </c>
      <c r="P1300" t="s">
        <v>28</v>
      </c>
      <c r="R1300" t="s">
        <v>26</v>
      </c>
      <c r="S1300">
        <v>16.7</v>
      </c>
      <c r="T1300">
        <v>16.8</v>
      </c>
      <c r="U1300">
        <v>17</v>
      </c>
      <c r="V1300">
        <v>-0.1</v>
      </c>
      <c r="W1300">
        <v>-0.3</v>
      </c>
      <c r="AB1300">
        <f t="shared" si="25"/>
        <v>6481.01</v>
      </c>
    </row>
    <row r="1301" spans="1:28" x14ac:dyDescent="0.25">
      <c r="A1301" t="s">
        <v>664</v>
      </c>
      <c r="B1301" t="s">
        <v>607</v>
      </c>
      <c r="C1301" s="1">
        <v>0.49993055555555554</v>
      </c>
      <c r="D1301">
        <v>959</v>
      </c>
      <c r="E1301" s="2">
        <v>7.6160208333333326E-2</v>
      </c>
      <c r="F1301" s="1">
        <v>7.615740740740741E-2</v>
      </c>
      <c r="G1301">
        <v>242</v>
      </c>
      <c r="H1301">
        <v>6580.24</v>
      </c>
      <c r="I1301">
        <v>0</v>
      </c>
      <c r="J1301" t="s">
        <v>608</v>
      </c>
      <c r="K1301" t="s">
        <v>22</v>
      </c>
      <c r="L1301">
        <v>1</v>
      </c>
      <c r="N1301" t="s">
        <v>23</v>
      </c>
      <c r="O1301" t="s">
        <v>42</v>
      </c>
      <c r="P1301" t="s">
        <v>28</v>
      </c>
      <c r="R1301" t="s">
        <v>26</v>
      </c>
      <c r="S1301">
        <v>17</v>
      </c>
      <c r="T1301">
        <v>16.8</v>
      </c>
      <c r="U1301">
        <v>17</v>
      </c>
      <c r="V1301">
        <v>0.2</v>
      </c>
      <c r="W1301">
        <v>0</v>
      </c>
      <c r="AB1301">
        <f t="shared" si="25"/>
        <v>6481.01</v>
      </c>
    </row>
    <row r="1302" spans="1:28" x14ac:dyDescent="0.25">
      <c r="A1302" t="s">
        <v>665</v>
      </c>
      <c r="B1302" t="s">
        <v>607</v>
      </c>
      <c r="C1302" s="1">
        <v>0.50201388888888887</v>
      </c>
      <c r="D1302">
        <v>827</v>
      </c>
      <c r="E1302" s="2">
        <v>7.8242025462962966E-2</v>
      </c>
      <c r="F1302" s="1">
        <v>7.8240740740740736E-2</v>
      </c>
      <c r="G1302">
        <v>111</v>
      </c>
      <c r="H1302">
        <v>6760.11</v>
      </c>
      <c r="I1302">
        <v>0</v>
      </c>
      <c r="J1302" t="s">
        <v>608</v>
      </c>
      <c r="K1302" t="s">
        <v>22</v>
      </c>
      <c r="L1302">
        <v>1</v>
      </c>
      <c r="N1302" t="s">
        <v>23</v>
      </c>
      <c r="O1302" t="s">
        <v>31</v>
      </c>
      <c r="P1302" t="s">
        <v>28</v>
      </c>
      <c r="R1302" t="s">
        <v>26</v>
      </c>
      <c r="S1302">
        <v>17.100000000000001</v>
      </c>
      <c r="T1302">
        <v>16.899999999999999</v>
      </c>
      <c r="U1302">
        <v>17.100000000000001</v>
      </c>
      <c r="V1302">
        <v>0.2</v>
      </c>
      <c r="W1302">
        <v>0</v>
      </c>
      <c r="AB1302">
        <f t="shared" si="25"/>
        <v>6660.88</v>
      </c>
    </row>
    <row r="1303" spans="1:28" x14ac:dyDescent="0.25">
      <c r="A1303" t="s">
        <v>665</v>
      </c>
      <c r="B1303" t="s">
        <v>607</v>
      </c>
      <c r="C1303" s="1">
        <v>0.50201388888888887</v>
      </c>
      <c r="D1303">
        <v>827</v>
      </c>
      <c r="E1303" s="2">
        <v>7.8242025462962966E-2</v>
      </c>
      <c r="F1303" s="1">
        <v>7.8240740740740736E-2</v>
      </c>
      <c r="G1303">
        <v>111</v>
      </c>
      <c r="H1303">
        <v>6760.11</v>
      </c>
      <c r="I1303">
        <v>0</v>
      </c>
      <c r="J1303" t="s">
        <v>608</v>
      </c>
      <c r="K1303" t="s">
        <v>22</v>
      </c>
      <c r="L1303">
        <v>1</v>
      </c>
      <c r="N1303" t="s">
        <v>23</v>
      </c>
      <c r="O1303" t="s">
        <v>33</v>
      </c>
      <c r="P1303" t="s">
        <v>28</v>
      </c>
      <c r="R1303" t="s">
        <v>26</v>
      </c>
      <c r="S1303">
        <v>17.899999999999999</v>
      </c>
      <c r="T1303">
        <v>16.899999999999999</v>
      </c>
      <c r="U1303">
        <v>17.100000000000001</v>
      </c>
      <c r="V1303">
        <v>1</v>
      </c>
      <c r="W1303">
        <v>0.8</v>
      </c>
      <c r="AB1303">
        <f t="shared" si="25"/>
        <v>6660.88</v>
      </c>
    </row>
    <row r="1304" spans="1:28" x14ac:dyDescent="0.25">
      <c r="A1304" t="s">
        <v>665</v>
      </c>
      <c r="B1304" t="s">
        <v>607</v>
      </c>
      <c r="C1304" s="1">
        <v>0.50201388888888887</v>
      </c>
      <c r="D1304">
        <v>827</v>
      </c>
      <c r="E1304" s="2">
        <v>7.8242025462962966E-2</v>
      </c>
      <c r="F1304" s="1">
        <v>7.8240740740740736E-2</v>
      </c>
      <c r="G1304">
        <v>111</v>
      </c>
      <c r="H1304">
        <v>6760.11</v>
      </c>
      <c r="I1304">
        <v>0</v>
      </c>
      <c r="J1304" t="s">
        <v>608</v>
      </c>
      <c r="K1304" t="s">
        <v>22</v>
      </c>
      <c r="L1304">
        <v>1</v>
      </c>
      <c r="N1304" t="s">
        <v>23</v>
      </c>
      <c r="O1304" t="s">
        <v>46</v>
      </c>
      <c r="P1304" t="s">
        <v>28</v>
      </c>
      <c r="R1304" t="s">
        <v>26</v>
      </c>
      <c r="S1304">
        <v>16.7</v>
      </c>
      <c r="T1304">
        <v>16.899999999999999</v>
      </c>
      <c r="U1304">
        <v>17.100000000000001</v>
      </c>
      <c r="V1304">
        <v>-0.2</v>
      </c>
      <c r="W1304">
        <v>-0.4</v>
      </c>
      <c r="AB1304">
        <f t="shared" si="25"/>
        <v>6660.88</v>
      </c>
    </row>
    <row r="1305" spans="1:28" x14ac:dyDescent="0.25">
      <c r="A1305" t="s">
        <v>665</v>
      </c>
      <c r="B1305" t="s">
        <v>607</v>
      </c>
      <c r="C1305" s="1">
        <v>0.50201388888888887</v>
      </c>
      <c r="D1305">
        <v>827</v>
      </c>
      <c r="E1305" s="2">
        <v>7.8242025462962966E-2</v>
      </c>
      <c r="F1305" s="1">
        <v>7.8240740740740736E-2</v>
      </c>
      <c r="G1305">
        <v>111</v>
      </c>
      <c r="H1305">
        <v>6760.11</v>
      </c>
      <c r="I1305">
        <v>0</v>
      </c>
      <c r="J1305" t="s">
        <v>608</v>
      </c>
      <c r="K1305" t="s">
        <v>22</v>
      </c>
      <c r="L1305">
        <v>1</v>
      </c>
      <c r="N1305" t="s">
        <v>23</v>
      </c>
      <c r="O1305" t="s">
        <v>42</v>
      </c>
      <c r="P1305" t="s">
        <v>28</v>
      </c>
      <c r="R1305" t="s">
        <v>26</v>
      </c>
      <c r="S1305">
        <v>17.3</v>
      </c>
      <c r="T1305">
        <v>16.899999999999999</v>
      </c>
      <c r="U1305">
        <v>17.100000000000001</v>
      </c>
      <c r="V1305">
        <v>0.4</v>
      </c>
      <c r="W1305">
        <v>0.2</v>
      </c>
      <c r="AB1305">
        <f t="shared" si="25"/>
        <v>6660.88</v>
      </c>
    </row>
    <row r="1306" spans="1:28" x14ac:dyDescent="0.25">
      <c r="A1306" t="s">
        <v>666</v>
      </c>
      <c r="B1306" t="s">
        <v>607</v>
      </c>
      <c r="C1306" s="1">
        <v>0.50407407407407401</v>
      </c>
      <c r="D1306">
        <v>233</v>
      </c>
      <c r="E1306" s="2">
        <v>8.0295335648148156E-2</v>
      </c>
      <c r="F1306" s="1">
        <v>8.0289351851851862E-2</v>
      </c>
      <c r="G1306">
        <v>517</v>
      </c>
      <c r="H1306">
        <v>6937.52</v>
      </c>
      <c r="I1306">
        <v>0</v>
      </c>
      <c r="J1306" t="s">
        <v>608</v>
      </c>
      <c r="K1306" t="s">
        <v>22</v>
      </c>
      <c r="L1306">
        <v>1</v>
      </c>
      <c r="N1306" t="s">
        <v>23</v>
      </c>
      <c r="O1306" t="s">
        <v>78</v>
      </c>
      <c r="P1306" t="s">
        <v>79</v>
      </c>
      <c r="R1306" t="s">
        <v>88</v>
      </c>
      <c r="AB1306">
        <f t="shared" si="25"/>
        <v>6838.2900000000009</v>
      </c>
    </row>
    <row r="1307" spans="1:28" x14ac:dyDescent="0.25">
      <c r="A1307" t="s">
        <v>666</v>
      </c>
      <c r="B1307" t="s">
        <v>607</v>
      </c>
      <c r="C1307" s="1">
        <v>0.50407407407407401</v>
      </c>
      <c r="D1307">
        <v>233</v>
      </c>
      <c r="E1307" s="2">
        <v>8.0295335648148156E-2</v>
      </c>
      <c r="F1307" s="1">
        <v>8.0289351851851862E-2</v>
      </c>
      <c r="G1307">
        <v>517</v>
      </c>
      <c r="H1307">
        <v>6937.52</v>
      </c>
      <c r="I1307">
        <v>0</v>
      </c>
      <c r="J1307" t="s">
        <v>608</v>
      </c>
      <c r="K1307" t="s">
        <v>22</v>
      </c>
      <c r="L1307">
        <v>1</v>
      </c>
      <c r="N1307" t="s">
        <v>23</v>
      </c>
      <c r="O1307" t="s">
        <v>81</v>
      </c>
      <c r="P1307" t="s">
        <v>79</v>
      </c>
      <c r="R1307" t="s">
        <v>88</v>
      </c>
      <c r="AB1307">
        <f t="shared" si="25"/>
        <v>6838.2900000000009</v>
      </c>
    </row>
    <row r="1308" spans="1:28" x14ac:dyDescent="0.25">
      <c r="A1308" t="s">
        <v>667</v>
      </c>
      <c r="B1308" t="s">
        <v>668</v>
      </c>
      <c r="C1308" s="1">
        <v>0.88891203703703703</v>
      </c>
      <c r="D1308">
        <v>246</v>
      </c>
      <c r="E1308" s="2">
        <v>0</v>
      </c>
      <c r="F1308" s="1">
        <v>0</v>
      </c>
      <c r="G1308">
        <v>0</v>
      </c>
      <c r="H1308">
        <v>0</v>
      </c>
      <c r="I1308">
        <v>7267.35</v>
      </c>
      <c r="J1308" t="s">
        <v>669</v>
      </c>
      <c r="K1308" t="s">
        <v>22</v>
      </c>
      <c r="L1308">
        <v>1</v>
      </c>
      <c r="N1308" t="s">
        <v>23</v>
      </c>
      <c r="O1308" t="s">
        <v>78</v>
      </c>
      <c r="P1308" t="s">
        <v>79</v>
      </c>
      <c r="R1308" t="s">
        <v>80</v>
      </c>
      <c r="AB1308">
        <f>H1308-109.78</f>
        <v>-109.78</v>
      </c>
    </row>
    <row r="1309" spans="1:28" x14ac:dyDescent="0.25">
      <c r="A1309" t="s">
        <v>667</v>
      </c>
      <c r="B1309" t="s">
        <v>668</v>
      </c>
      <c r="C1309" s="1">
        <v>0.88891203703703703</v>
      </c>
      <c r="D1309">
        <v>246</v>
      </c>
      <c r="E1309" s="2">
        <v>0</v>
      </c>
      <c r="F1309" s="1">
        <v>0</v>
      </c>
      <c r="G1309">
        <v>0</v>
      </c>
      <c r="H1309">
        <v>0</v>
      </c>
      <c r="I1309">
        <v>7267.35</v>
      </c>
      <c r="J1309" t="s">
        <v>669</v>
      </c>
      <c r="K1309" t="s">
        <v>22</v>
      </c>
      <c r="L1309">
        <v>1</v>
      </c>
      <c r="N1309" t="s">
        <v>23</v>
      </c>
      <c r="O1309" t="s">
        <v>81</v>
      </c>
      <c r="P1309" t="s">
        <v>79</v>
      </c>
      <c r="R1309" t="s">
        <v>80</v>
      </c>
      <c r="AB1309">
        <f t="shared" ref="AB1309:AB1372" si="26">H1309-109.78</f>
        <v>-109.78</v>
      </c>
    </row>
    <row r="1310" spans="1:28" x14ac:dyDescent="0.25">
      <c r="A1310" t="s">
        <v>670</v>
      </c>
      <c r="B1310" t="s">
        <v>668</v>
      </c>
      <c r="C1310" s="1">
        <v>0.89643518518518517</v>
      </c>
      <c r="D1310">
        <v>244</v>
      </c>
      <c r="E1310" s="2">
        <v>7.5231249999999994E-3</v>
      </c>
      <c r="F1310" s="1">
        <v>7.5115740740740742E-3</v>
      </c>
      <c r="G1310">
        <v>998</v>
      </c>
      <c r="H1310">
        <v>649.99800000000005</v>
      </c>
      <c r="I1310">
        <v>0</v>
      </c>
      <c r="J1310" t="s">
        <v>669</v>
      </c>
      <c r="K1310" t="s">
        <v>22</v>
      </c>
      <c r="L1310">
        <v>1</v>
      </c>
      <c r="N1310" t="s">
        <v>23</v>
      </c>
      <c r="O1310" t="s">
        <v>31</v>
      </c>
      <c r="P1310" t="s">
        <v>25</v>
      </c>
      <c r="R1310" t="s">
        <v>26</v>
      </c>
      <c r="S1310">
        <v>17.5</v>
      </c>
      <c r="T1310">
        <v>17.100000000000001</v>
      </c>
      <c r="U1310">
        <v>17.100000000000001</v>
      </c>
      <c r="V1310">
        <v>0.4</v>
      </c>
      <c r="W1310">
        <v>0.4</v>
      </c>
      <c r="AB1310">
        <f t="shared" si="26"/>
        <v>540.21800000000007</v>
      </c>
    </row>
    <row r="1311" spans="1:28" x14ac:dyDescent="0.25">
      <c r="A1311" t="s">
        <v>671</v>
      </c>
      <c r="B1311" t="s">
        <v>668</v>
      </c>
      <c r="C1311" s="1">
        <v>0.90050925925925929</v>
      </c>
      <c r="D1311">
        <v>87</v>
      </c>
      <c r="E1311" s="2">
        <v>1.1595370370370369E-2</v>
      </c>
      <c r="F1311" s="1">
        <v>1.1585648148148149E-2</v>
      </c>
      <c r="G1311">
        <v>840</v>
      </c>
      <c r="H1311">
        <v>1001.84</v>
      </c>
      <c r="I1311">
        <v>0</v>
      </c>
      <c r="J1311" t="s">
        <v>669</v>
      </c>
      <c r="K1311" t="s">
        <v>22</v>
      </c>
      <c r="L1311">
        <v>1</v>
      </c>
      <c r="N1311" t="s">
        <v>23</v>
      </c>
      <c r="O1311" t="s">
        <v>42</v>
      </c>
      <c r="P1311" t="s">
        <v>25</v>
      </c>
      <c r="R1311" t="s">
        <v>26</v>
      </c>
      <c r="S1311">
        <v>16.8</v>
      </c>
      <c r="T1311">
        <v>16.899999999999999</v>
      </c>
      <c r="U1311">
        <v>16.899999999999999</v>
      </c>
      <c r="V1311">
        <v>-0.1</v>
      </c>
      <c r="W1311">
        <v>-0.1</v>
      </c>
      <c r="AB1311">
        <f t="shared" si="26"/>
        <v>892.06000000000006</v>
      </c>
    </row>
    <row r="1312" spans="1:28" x14ac:dyDescent="0.25">
      <c r="A1312" t="s">
        <v>672</v>
      </c>
      <c r="B1312" t="s">
        <v>668</v>
      </c>
      <c r="C1312" s="1">
        <v>0.90055555555555555</v>
      </c>
      <c r="D1312">
        <v>160</v>
      </c>
      <c r="E1312" s="2">
        <v>1.1642523148148148E-2</v>
      </c>
      <c r="F1312" s="1">
        <v>1.1631944444444445E-2</v>
      </c>
      <c r="G1312">
        <v>914</v>
      </c>
      <c r="H1312">
        <v>1005.91</v>
      </c>
      <c r="I1312">
        <v>0</v>
      </c>
      <c r="J1312" t="s">
        <v>669</v>
      </c>
      <c r="K1312" t="s">
        <v>22</v>
      </c>
      <c r="L1312">
        <v>1</v>
      </c>
      <c r="N1312" t="s">
        <v>23</v>
      </c>
      <c r="O1312" t="s">
        <v>42</v>
      </c>
      <c r="P1312" t="s">
        <v>28</v>
      </c>
      <c r="R1312" t="s">
        <v>26</v>
      </c>
      <c r="S1312">
        <v>17</v>
      </c>
      <c r="T1312">
        <v>16.8</v>
      </c>
      <c r="U1312">
        <v>16.899999999999999</v>
      </c>
      <c r="V1312">
        <v>0.2</v>
      </c>
      <c r="W1312">
        <v>0.1</v>
      </c>
      <c r="AB1312">
        <f t="shared" si="26"/>
        <v>896.13</v>
      </c>
    </row>
    <row r="1313" spans="1:28" x14ac:dyDescent="0.25">
      <c r="A1313" t="s">
        <v>673</v>
      </c>
      <c r="B1313" t="s">
        <v>668</v>
      </c>
      <c r="C1313" s="1">
        <v>0.90060185185185182</v>
      </c>
      <c r="D1313">
        <v>734</v>
      </c>
      <c r="E1313" s="2">
        <v>1.1695462962962963E-2</v>
      </c>
      <c r="F1313" s="1">
        <v>1.1689814814814814E-2</v>
      </c>
      <c r="G1313">
        <v>488</v>
      </c>
      <c r="H1313">
        <v>1010.49</v>
      </c>
      <c r="I1313">
        <v>0</v>
      </c>
      <c r="J1313" t="s">
        <v>669</v>
      </c>
      <c r="K1313" t="s">
        <v>22</v>
      </c>
      <c r="L1313">
        <v>1</v>
      </c>
      <c r="N1313" t="s">
        <v>23</v>
      </c>
      <c r="O1313" t="s">
        <v>42</v>
      </c>
      <c r="P1313" t="s">
        <v>28</v>
      </c>
      <c r="R1313" t="s">
        <v>26</v>
      </c>
      <c r="S1313">
        <v>16.7</v>
      </c>
      <c r="T1313">
        <v>16.899999999999999</v>
      </c>
      <c r="U1313">
        <v>16.899999999999999</v>
      </c>
      <c r="V1313">
        <v>-0.2</v>
      </c>
      <c r="W1313">
        <v>-0.2</v>
      </c>
      <c r="AB1313">
        <f t="shared" si="26"/>
        <v>900.71</v>
      </c>
    </row>
    <row r="1314" spans="1:28" x14ac:dyDescent="0.25">
      <c r="A1314" t="s">
        <v>674</v>
      </c>
      <c r="B1314" t="s">
        <v>668</v>
      </c>
      <c r="C1314" s="1">
        <v>0.90268518518518526</v>
      </c>
      <c r="D1314">
        <v>328</v>
      </c>
      <c r="E1314" s="2">
        <v>1.3774097222222224E-2</v>
      </c>
      <c r="F1314" s="1">
        <v>1.3773148148148147E-2</v>
      </c>
      <c r="G1314">
        <v>82</v>
      </c>
      <c r="H1314">
        <v>1190.08</v>
      </c>
      <c r="I1314">
        <v>0</v>
      </c>
      <c r="J1314" t="s">
        <v>669</v>
      </c>
      <c r="K1314" t="s">
        <v>22</v>
      </c>
      <c r="L1314">
        <v>1</v>
      </c>
      <c r="N1314" t="s">
        <v>23</v>
      </c>
      <c r="O1314" t="s">
        <v>42</v>
      </c>
      <c r="P1314" t="s">
        <v>28</v>
      </c>
      <c r="R1314" t="s">
        <v>26</v>
      </c>
      <c r="S1314">
        <v>17.100000000000001</v>
      </c>
      <c r="T1314">
        <v>17</v>
      </c>
      <c r="U1314">
        <v>17</v>
      </c>
      <c r="V1314">
        <v>0.1</v>
      </c>
      <c r="W1314">
        <v>0.1</v>
      </c>
      <c r="AB1314">
        <f t="shared" si="26"/>
        <v>1080.3</v>
      </c>
    </row>
    <row r="1315" spans="1:28" x14ac:dyDescent="0.25">
      <c r="A1315" t="s">
        <v>674</v>
      </c>
      <c r="B1315" t="s">
        <v>668</v>
      </c>
      <c r="C1315" s="1">
        <v>0.90268518518518526</v>
      </c>
      <c r="D1315">
        <v>328</v>
      </c>
      <c r="E1315" s="2">
        <v>1.3774097222222224E-2</v>
      </c>
      <c r="F1315" s="1">
        <v>1.3773148148148147E-2</v>
      </c>
      <c r="G1315">
        <v>82</v>
      </c>
      <c r="H1315">
        <v>1190.08</v>
      </c>
      <c r="I1315">
        <v>0</v>
      </c>
      <c r="J1315" t="s">
        <v>669</v>
      </c>
      <c r="K1315" t="s">
        <v>22</v>
      </c>
      <c r="L1315">
        <v>1</v>
      </c>
      <c r="N1315" t="s">
        <v>23</v>
      </c>
      <c r="O1315" t="s">
        <v>24</v>
      </c>
      <c r="P1315" t="s">
        <v>25</v>
      </c>
      <c r="R1315" t="s">
        <v>26</v>
      </c>
      <c r="S1315">
        <v>16.899999999999999</v>
      </c>
      <c r="T1315">
        <v>17</v>
      </c>
      <c r="U1315">
        <v>17</v>
      </c>
      <c r="V1315">
        <v>-0.1</v>
      </c>
      <c r="W1315">
        <v>-0.1</v>
      </c>
      <c r="AB1315">
        <f t="shared" si="26"/>
        <v>1080.3</v>
      </c>
    </row>
    <row r="1316" spans="1:28" x14ac:dyDescent="0.25">
      <c r="A1316" t="s">
        <v>675</v>
      </c>
      <c r="B1316" t="s">
        <v>668</v>
      </c>
      <c r="C1316" s="1">
        <v>0.90476851851851858</v>
      </c>
      <c r="D1316">
        <v>891</v>
      </c>
      <c r="E1316" s="2">
        <v>1.5863935185185186E-2</v>
      </c>
      <c r="F1316" s="1">
        <v>1.5856481481481482E-2</v>
      </c>
      <c r="G1316">
        <v>644</v>
      </c>
      <c r="H1316">
        <v>1370.64</v>
      </c>
      <c r="I1316">
        <v>0</v>
      </c>
      <c r="J1316" t="s">
        <v>669</v>
      </c>
      <c r="K1316" t="s">
        <v>22</v>
      </c>
      <c r="L1316">
        <v>1</v>
      </c>
      <c r="N1316" t="s">
        <v>23</v>
      </c>
      <c r="O1316" t="s">
        <v>42</v>
      </c>
      <c r="P1316" t="s">
        <v>28</v>
      </c>
      <c r="R1316" t="s">
        <v>26</v>
      </c>
      <c r="S1316">
        <v>16.7</v>
      </c>
      <c r="T1316">
        <v>16.7</v>
      </c>
      <c r="U1316">
        <v>16.8</v>
      </c>
      <c r="V1316">
        <v>0</v>
      </c>
      <c r="W1316">
        <v>-0.1</v>
      </c>
      <c r="AB1316">
        <f t="shared" si="26"/>
        <v>1260.8600000000001</v>
      </c>
    </row>
    <row r="1317" spans="1:28" x14ac:dyDescent="0.25">
      <c r="A1317" t="s">
        <v>676</v>
      </c>
      <c r="B1317" t="s">
        <v>668</v>
      </c>
      <c r="C1317" s="1">
        <v>0.90686342592592595</v>
      </c>
      <c r="D1317">
        <v>119</v>
      </c>
      <c r="E1317" s="2">
        <v>1.7949918981481482E-2</v>
      </c>
      <c r="F1317" s="1">
        <v>1.7939814814814815E-2</v>
      </c>
      <c r="G1317">
        <v>873</v>
      </c>
      <c r="H1317">
        <v>1550.87</v>
      </c>
      <c r="I1317">
        <v>0</v>
      </c>
      <c r="J1317" t="s">
        <v>669</v>
      </c>
      <c r="K1317" t="s">
        <v>22</v>
      </c>
      <c r="L1317">
        <v>1</v>
      </c>
      <c r="N1317" t="s">
        <v>23</v>
      </c>
      <c r="O1317" t="s">
        <v>42</v>
      </c>
      <c r="P1317" t="s">
        <v>28</v>
      </c>
      <c r="R1317" t="s">
        <v>26</v>
      </c>
      <c r="S1317">
        <v>17.399999999999999</v>
      </c>
      <c r="T1317">
        <v>16.899999999999999</v>
      </c>
      <c r="U1317">
        <v>17</v>
      </c>
      <c r="V1317">
        <v>0.5</v>
      </c>
      <c r="W1317">
        <v>0.4</v>
      </c>
      <c r="AB1317">
        <f t="shared" si="26"/>
        <v>1441.09</v>
      </c>
    </row>
    <row r="1318" spans="1:28" x14ac:dyDescent="0.25">
      <c r="A1318" t="s">
        <v>676</v>
      </c>
      <c r="B1318" t="s">
        <v>668</v>
      </c>
      <c r="C1318" s="1">
        <v>0.90686342592592595</v>
      </c>
      <c r="D1318">
        <v>119</v>
      </c>
      <c r="E1318" s="2">
        <v>1.7949918981481482E-2</v>
      </c>
      <c r="F1318" s="1">
        <v>1.7939814814814815E-2</v>
      </c>
      <c r="G1318">
        <v>873</v>
      </c>
      <c r="H1318">
        <v>1550.87</v>
      </c>
      <c r="I1318">
        <v>0</v>
      </c>
      <c r="J1318" t="s">
        <v>669</v>
      </c>
      <c r="K1318" t="s">
        <v>22</v>
      </c>
      <c r="L1318">
        <v>1</v>
      </c>
      <c r="N1318" t="s">
        <v>23</v>
      </c>
      <c r="O1318" t="s">
        <v>46</v>
      </c>
      <c r="P1318" t="s">
        <v>25</v>
      </c>
      <c r="R1318" t="s">
        <v>26</v>
      </c>
      <c r="S1318">
        <v>16.399999999999999</v>
      </c>
      <c r="T1318">
        <v>16.899999999999999</v>
      </c>
      <c r="U1318">
        <v>17</v>
      </c>
      <c r="V1318">
        <v>-0.5</v>
      </c>
      <c r="W1318">
        <v>-0.6</v>
      </c>
      <c r="AB1318">
        <f t="shared" si="26"/>
        <v>1441.09</v>
      </c>
    </row>
    <row r="1319" spans="1:28" x14ac:dyDescent="0.25">
      <c r="A1319" t="s">
        <v>677</v>
      </c>
      <c r="B1319" t="s">
        <v>668</v>
      </c>
      <c r="C1319" s="1">
        <v>0.9069328703703704</v>
      </c>
      <c r="D1319">
        <v>196</v>
      </c>
      <c r="E1319" s="2">
        <v>1.8020243055555555E-2</v>
      </c>
      <c r="F1319" s="1">
        <v>1.800925925925926E-2</v>
      </c>
      <c r="G1319">
        <v>949</v>
      </c>
      <c r="H1319">
        <v>1556.95</v>
      </c>
      <c r="I1319">
        <v>3.6392899999999999</v>
      </c>
      <c r="J1319" t="s">
        <v>669</v>
      </c>
      <c r="K1319" t="s">
        <v>22</v>
      </c>
      <c r="L1319">
        <v>1</v>
      </c>
      <c r="N1319" t="s">
        <v>23</v>
      </c>
      <c r="O1319" t="s">
        <v>46</v>
      </c>
      <c r="P1319" t="s">
        <v>89</v>
      </c>
      <c r="Q1319" t="s">
        <v>42</v>
      </c>
      <c r="R1319" t="s">
        <v>80</v>
      </c>
      <c r="AB1319">
        <f t="shared" si="26"/>
        <v>1447.17</v>
      </c>
    </row>
    <row r="1320" spans="1:28" x14ac:dyDescent="0.25">
      <c r="A1320" t="s">
        <v>678</v>
      </c>
      <c r="B1320" t="s">
        <v>668</v>
      </c>
      <c r="C1320" s="1">
        <v>0.90696759259259263</v>
      </c>
      <c r="D1320">
        <v>835</v>
      </c>
      <c r="E1320" s="2">
        <v>1.8062372685185183E-2</v>
      </c>
      <c r="F1320" s="1">
        <v>1.8055555555555557E-2</v>
      </c>
      <c r="G1320">
        <v>589</v>
      </c>
      <c r="H1320">
        <v>1560.59</v>
      </c>
      <c r="I1320">
        <v>0</v>
      </c>
      <c r="J1320" t="s">
        <v>669</v>
      </c>
      <c r="K1320" t="s">
        <v>22</v>
      </c>
      <c r="L1320">
        <v>1</v>
      </c>
      <c r="N1320" t="s">
        <v>23</v>
      </c>
      <c r="O1320" t="s">
        <v>46</v>
      </c>
      <c r="P1320" t="s">
        <v>89</v>
      </c>
      <c r="Q1320" t="s">
        <v>42</v>
      </c>
      <c r="R1320" t="s">
        <v>88</v>
      </c>
      <c r="AB1320">
        <f t="shared" si="26"/>
        <v>1450.81</v>
      </c>
    </row>
    <row r="1321" spans="1:28" x14ac:dyDescent="0.25">
      <c r="A1321" t="s">
        <v>679</v>
      </c>
      <c r="B1321" t="s">
        <v>668</v>
      </c>
      <c r="C1321" s="1">
        <v>0.90755787037037028</v>
      </c>
      <c r="D1321">
        <v>84</v>
      </c>
      <c r="E1321" s="2">
        <v>1.8643946759259258E-2</v>
      </c>
      <c r="F1321" s="1">
        <v>1.8634259259259257E-2</v>
      </c>
      <c r="G1321">
        <v>837</v>
      </c>
      <c r="H1321">
        <v>1610.84</v>
      </c>
      <c r="I1321">
        <v>4.7077099999999996</v>
      </c>
      <c r="J1321" t="s">
        <v>669</v>
      </c>
      <c r="K1321" t="s">
        <v>22</v>
      </c>
      <c r="L1321">
        <v>1</v>
      </c>
      <c r="N1321" t="s">
        <v>23</v>
      </c>
      <c r="O1321" t="s">
        <v>33</v>
      </c>
      <c r="P1321" t="s">
        <v>89</v>
      </c>
      <c r="Q1321" t="s">
        <v>42</v>
      </c>
      <c r="R1321" t="s">
        <v>80</v>
      </c>
      <c r="AB1321">
        <f t="shared" si="26"/>
        <v>1501.06</v>
      </c>
    </row>
    <row r="1322" spans="1:28" x14ac:dyDescent="0.25">
      <c r="A1322" t="s">
        <v>680</v>
      </c>
      <c r="B1322" t="s">
        <v>668</v>
      </c>
      <c r="C1322" s="1">
        <v>0.90760416666666666</v>
      </c>
      <c r="D1322">
        <v>792</v>
      </c>
      <c r="E1322" s="2">
        <v>1.8698437500000002E-2</v>
      </c>
      <c r="F1322" s="1">
        <v>1.8692129629629631E-2</v>
      </c>
      <c r="G1322">
        <v>545</v>
      </c>
      <c r="H1322">
        <v>1615.55</v>
      </c>
      <c r="I1322">
        <v>0</v>
      </c>
      <c r="J1322" t="s">
        <v>669</v>
      </c>
      <c r="K1322" t="s">
        <v>22</v>
      </c>
      <c r="L1322">
        <v>1</v>
      </c>
      <c r="N1322" t="s">
        <v>23</v>
      </c>
      <c r="O1322" t="s">
        <v>33</v>
      </c>
      <c r="P1322" t="s">
        <v>89</v>
      </c>
      <c r="Q1322" t="s">
        <v>42</v>
      </c>
      <c r="R1322" t="s">
        <v>88</v>
      </c>
      <c r="AB1322">
        <f t="shared" si="26"/>
        <v>1505.77</v>
      </c>
    </row>
    <row r="1323" spans="1:28" x14ac:dyDescent="0.25">
      <c r="A1323" t="s">
        <v>681</v>
      </c>
      <c r="B1323" t="s">
        <v>668</v>
      </c>
      <c r="C1323" s="1">
        <v>0.90894675925925927</v>
      </c>
      <c r="D1323">
        <v>180</v>
      </c>
      <c r="E1323" s="2">
        <v>2.0033958333333334E-2</v>
      </c>
      <c r="F1323" s="1">
        <v>2.0023148148148148E-2</v>
      </c>
      <c r="G1323">
        <v>934</v>
      </c>
      <c r="H1323">
        <v>1730.93</v>
      </c>
      <c r="I1323">
        <v>0</v>
      </c>
      <c r="J1323" t="s">
        <v>669</v>
      </c>
      <c r="K1323" t="s">
        <v>22</v>
      </c>
      <c r="L1323">
        <v>1</v>
      </c>
      <c r="N1323" t="s">
        <v>23</v>
      </c>
      <c r="O1323" t="s">
        <v>31</v>
      </c>
      <c r="P1323" t="s">
        <v>25</v>
      </c>
      <c r="R1323" t="s">
        <v>26</v>
      </c>
      <c r="S1323">
        <v>16.5</v>
      </c>
      <c r="T1323">
        <v>16.899999999999999</v>
      </c>
      <c r="U1323">
        <v>16.899999999999999</v>
      </c>
      <c r="V1323">
        <v>-0.4</v>
      </c>
      <c r="W1323">
        <v>-0.4</v>
      </c>
      <c r="AB1323">
        <f t="shared" si="26"/>
        <v>1621.15</v>
      </c>
    </row>
    <row r="1324" spans="1:28" x14ac:dyDescent="0.25">
      <c r="A1324" t="s">
        <v>681</v>
      </c>
      <c r="B1324" t="s">
        <v>668</v>
      </c>
      <c r="C1324" s="1">
        <v>0.90894675925925927</v>
      </c>
      <c r="D1324">
        <v>180</v>
      </c>
      <c r="E1324" s="2">
        <v>2.0033958333333334E-2</v>
      </c>
      <c r="F1324" s="1">
        <v>2.0023148148148148E-2</v>
      </c>
      <c r="G1324">
        <v>934</v>
      </c>
      <c r="H1324">
        <v>1730.93</v>
      </c>
      <c r="I1324">
        <v>0</v>
      </c>
      <c r="J1324" t="s">
        <v>669</v>
      </c>
      <c r="K1324" t="s">
        <v>22</v>
      </c>
      <c r="L1324">
        <v>1</v>
      </c>
      <c r="N1324" t="s">
        <v>23</v>
      </c>
      <c r="O1324" t="s">
        <v>46</v>
      </c>
      <c r="P1324" t="s">
        <v>25</v>
      </c>
      <c r="R1324" t="s">
        <v>26</v>
      </c>
      <c r="S1324">
        <v>16.7</v>
      </c>
      <c r="T1324">
        <v>16.899999999999999</v>
      </c>
      <c r="U1324">
        <v>16.899999999999999</v>
      </c>
      <c r="V1324">
        <v>-0.2</v>
      </c>
      <c r="W1324">
        <v>-0.2</v>
      </c>
      <c r="AB1324">
        <f t="shared" si="26"/>
        <v>1621.15</v>
      </c>
    </row>
    <row r="1325" spans="1:28" x14ac:dyDescent="0.25">
      <c r="A1325" t="s">
        <v>681</v>
      </c>
      <c r="B1325" t="s">
        <v>668</v>
      </c>
      <c r="C1325" s="1">
        <v>0.90894675925925927</v>
      </c>
      <c r="D1325">
        <v>180</v>
      </c>
      <c r="E1325" s="2">
        <v>2.0033958333333334E-2</v>
      </c>
      <c r="F1325" s="1">
        <v>2.0023148148148148E-2</v>
      </c>
      <c r="G1325">
        <v>934</v>
      </c>
      <c r="H1325">
        <v>1730.93</v>
      </c>
      <c r="I1325">
        <v>0</v>
      </c>
      <c r="J1325" t="s">
        <v>669</v>
      </c>
      <c r="K1325" t="s">
        <v>22</v>
      </c>
      <c r="L1325">
        <v>1</v>
      </c>
      <c r="N1325" t="s">
        <v>23</v>
      </c>
      <c r="O1325" t="s">
        <v>42</v>
      </c>
      <c r="P1325" t="s">
        <v>28</v>
      </c>
      <c r="R1325" t="s">
        <v>26</v>
      </c>
      <c r="S1325">
        <v>16.5</v>
      </c>
      <c r="T1325">
        <v>16.899999999999999</v>
      </c>
      <c r="U1325">
        <v>16.899999999999999</v>
      </c>
      <c r="V1325">
        <v>-0.4</v>
      </c>
      <c r="W1325">
        <v>-0.4</v>
      </c>
      <c r="AB1325">
        <f t="shared" si="26"/>
        <v>1621.15</v>
      </c>
    </row>
    <row r="1326" spans="1:28" x14ac:dyDescent="0.25">
      <c r="A1326" t="s">
        <v>682</v>
      </c>
      <c r="B1326" t="s">
        <v>668</v>
      </c>
      <c r="C1326" s="1">
        <v>0.9110300925925926</v>
      </c>
      <c r="D1326">
        <v>108</v>
      </c>
      <c r="E1326" s="2">
        <v>2.2116458333333335E-2</v>
      </c>
      <c r="F1326" s="1">
        <v>2.210648148148148E-2</v>
      </c>
      <c r="G1326">
        <v>862</v>
      </c>
      <c r="H1326">
        <v>1910.86</v>
      </c>
      <c r="I1326">
        <v>0</v>
      </c>
      <c r="J1326" t="s">
        <v>669</v>
      </c>
      <c r="K1326" t="s">
        <v>22</v>
      </c>
      <c r="L1326">
        <v>1</v>
      </c>
      <c r="N1326" t="s">
        <v>23</v>
      </c>
      <c r="O1326" t="s">
        <v>42</v>
      </c>
      <c r="P1326" t="s">
        <v>28</v>
      </c>
      <c r="R1326" t="s">
        <v>26</v>
      </c>
      <c r="S1326">
        <v>17.2</v>
      </c>
      <c r="T1326">
        <v>16.899999999999999</v>
      </c>
      <c r="U1326">
        <v>17</v>
      </c>
      <c r="V1326">
        <v>0.3</v>
      </c>
      <c r="W1326">
        <v>0.2</v>
      </c>
      <c r="AB1326">
        <f t="shared" si="26"/>
        <v>1801.08</v>
      </c>
    </row>
    <row r="1327" spans="1:28" x14ac:dyDescent="0.25">
      <c r="A1327" t="s">
        <v>682</v>
      </c>
      <c r="B1327" t="s">
        <v>668</v>
      </c>
      <c r="C1327" s="1">
        <v>0.9110300925925926</v>
      </c>
      <c r="D1327">
        <v>108</v>
      </c>
      <c r="E1327" s="2">
        <v>2.2116458333333335E-2</v>
      </c>
      <c r="F1327" s="1">
        <v>2.210648148148148E-2</v>
      </c>
      <c r="G1327">
        <v>862</v>
      </c>
      <c r="H1327">
        <v>1910.86</v>
      </c>
      <c r="I1327">
        <v>0</v>
      </c>
      <c r="J1327" t="s">
        <v>669</v>
      </c>
      <c r="K1327" t="s">
        <v>22</v>
      </c>
      <c r="L1327">
        <v>1</v>
      </c>
      <c r="N1327" t="s">
        <v>23</v>
      </c>
      <c r="O1327" t="s">
        <v>33</v>
      </c>
      <c r="P1327" t="s">
        <v>25</v>
      </c>
      <c r="R1327" t="s">
        <v>26</v>
      </c>
      <c r="S1327">
        <v>16.3</v>
      </c>
      <c r="T1327">
        <v>16.899999999999999</v>
      </c>
      <c r="U1327">
        <v>17</v>
      </c>
      <c r="V1327">
        <v>-0.6</v>
      </c>
      <c r="W1327">
        <v>-0.7</v>
      </c>
      <c r="AB1327">
        <f t="shared" si="26"/>
        <v>1801.08</v>
      </c>
    </row>
    <row r="1328" spans="1:28" x14ac:dyDescent="0.25">
      <c r="A1328" t="s">
        <v>683</v>
      </c>
      <c r="B1328" t="s">
        <v>668</v>
      </c>
      <c r="C1328" s="1">
        <v>0.91310185185185189</v>
      </c>
      <c r="D1328">
        <v>803</v>
      </c>
      <c r="E1328" s="2">
        <v>2.4196249999999999E-2</v>
      </c>
      <c r="F1328" s="1">
        <v>2.4189814814814817E-2</v>
      </c>
      <c r="G1328">
        <v>556</v>
      </c>
      <c r="H1328">
        <v>2090.56</v>
      </c>
      <c r="I1328">
        <v>0</v>
      </c>
      <c r="J1328" t="s">
        <v>669</v>
      </c>
      <c r="K1328" t="s">
        <v>22</v>
      </c>
      <c r="L1328">
        <v>1</v>
      </c>
      <c r="N1328" t="s">
        <v>23</v>
      </c>
      <c r="O1328" t="s">
        <v>31</v>
      </c>
      <c r="P1328" t="s">
        <v>25</v>
      </c>
      <c r="R1328" t="s">
        <v>26</v>
      </c>
      <c r="S1328">
        <v>16.8</v>
      </c>
      <c r="T1328">
        <v>16.8</v>
      </c>
      <c r="U1328">
        <v>16.8</v>
      </c>
      <c r="V1328">
        <v>0</v>
      </c>
      <c r="W1328">
        <v>0</v>
      </c>
      <c r="AB1328">
        <f t="shared" si="26"/>
        <v>1980.78</v>
      </c>
    </row>
    <row r="1329" spans="1:28" x14ac:dyDescent="0.25">
      <c r="A1329" t="s">
        <v>683</v>
      </c>
      <c r="B1329" t="s">
        <v>668</v>
      </c>
      <c r="C1329" s="1">
        <v>0.91310185185185189</v>
      </c>
      <c r="D1329">
        <v>803</v>
      </c>
      <c r="E1329" s="2">
        <v>2.4196249999999999E-2</v>
      </c>
      <c r="F1329" s="1">
        <v>2.4189814814814817E-2</v>
      </c>
      <c r="G1329">
        <v>556</v>
      </c>
      <c r="H1329">
        <v>2090.56</v>
      </c>
      <c r="I1329">
        <v>0</v>
      </c>
      <c r="J1329" t="s">
        <v>669</v>
      </c>
      <c r="K1329" t="s">
        <v>22</v>
      </c>
      <c r="L1329">
        <v>1</v>
      </c>
      <c r="N1329" t="s">
        <v>23</v>
      </c>
      <c r="O1329" t="s">
        <v>33</v>
      </c>
      <c r="P1329" t="s">
        <v>25</v>
      </c>
      <c r="R1329" t="s">
        <v>26</v>
      </c>
      <c r="S1329">
        <v>16.399999999999999</v>
      </c>
      <c r="T1329">
        <v>16.8</v>
      </c>
      <c r="U1329">
        <v>16.8</v>
      </c>
      <c r="V1329">
        <v>-0.4</v>
      </c>
      <c r="W1329">
        <v>-0.4</v>
      </c>
      <c r="AB1329">
        <f t="shared" si="26"/>
        <v>1980.78</v>
      </c>
    </row>
    <row r="1330" spans="1:28" x14ac:dyDescent="0.25">
      <c r="A1330" t="s">
        <v>683</v>
      </c>
      <c r="B1330" t="s">
        <v>668</v>
      </c>
      <c r="C1330" s="1">
        <v>0.91310185185185189</v>
      </c>
      <c r="D1330">
        <v>803</v>
      </c>
      <c r="E1330" s="2">
        <v>2.4196249999999999E-2</v>
      </c>
      <c r="F1330" s="1">
        <v>2.4189814814814817E-2</v>
      </c>
      <c r="G1330">
        <v>556</v>
      </c>
      <c r="H1330">
        <v>2090.56</v>
      </c>
      <c r="I1330">
        <v>0</v>
      </c>
      <c r="J1330" t="s">
        <v>669</v>
      </c>
      <c r="K1330" t="s">
        <v>22</v>
      </c>
      <c r="L1330">
        <v>1</v>
      </c>
      <c r="N1330" t="s">
        <v>23</v>
      </c>
      <c r="O1330" t="s">
        <v>42</v>
      </c>
      <c r="P1330" t="s">
        <v>28</v>
      </c>
      <c r="R1330" t="s">
        <v>26</v>
      </c>
      <c r="S1330">
        <v>16.600000000000001</v>
      </c>
      <c r="T1330">
        <v>16.8</v>
      </c>
      <c r="U1330">
        <v>16.8</v>
      </c>
      <c r="V1330">
        <v>-0.2</v>
      </c>
      <c r="W1330">
        <v>-0.2</v>
      </c>
      <c r="AB1330">
        <f t="shared" si="26"/>
        <v>1980.78</v>
      </c>
    </row>
    <row r="1331" spans="1:28" x14ac:dyDescent="0.25">
      <c r="A1331" t="s">
        <v>684</v>
      </c>
      <c r="B1331" t="s">
        <v>668</v>
      </c>
      <c r="C1331" s="1">
        <v>0.91350694444444447</v>
      </c>
      <c r="D1331">
        <v>426</v>
      </c>
      <c r="E1331" s="2">
        <v>2.4596990740740742E-2</v>
      </c>
      <c r="F1331" s="1">
        <v>2.4594907407407409E-2</v>
      </c>
      <c r="G1331">
        <v>180</v>
      </c>
      <c r="H1331">
        <v>2125.1799999999998</v>
      </c>
      <c r="I1331">
        <v>0</v>
      </c>
      <c r="J1331" t="s">
        <v>669</v>
      </c>
      <c r="K1331" t="s">
        <v>22</v>
      </c>
      <c r="L1331">
        <v>1</v>
      </c>
      <c r="N1331" t="s">
        <v>23</v>
      </c>
      <c r="O1331" t="s">
        <v>31</v>
      </c>
      <c r="P1331" t="s">
        <v>25</v>
      </c>
      <c r="R1331" t="s">
        <v>26</v>
      </c>
      <c r="S1331">
        <v>16.899999999999999</v>
      </c>
      <c r="T1331">
        <v>16.899999999999999</v>
      </c>
      <c r="U1331">
        <v>16.899999999999999</v>
      </c>
      <c r="V1331">
        <v>0</v>
      </c>
      <c r="W1331">
        <v>0</v>
      </c>
      <c r="AB1331">
        <f t="shared" si="26"/>
        <v>2015.3999999999999</v>
      </c>
    </row>
    <row r="1332" spans="1:28" x14ac:dyDescent="0.25">
      <c r="A1332" t="s">
        <v>685</v>
      </c>
      <c r="B1332" t="s">
        <v>668</v>
      </c>
      <c r="C1332" s="1">
        <v>0.91353009259259255</v>
      </c>
      <c r="D1332">
        <v>696</v>
      </c>
      <c r="E1332" s="2">
        <v>2.4623263888888889E-2</v>
      </c>
      <c r="F1332" s="1">
        <v>2.461805555555556E-2</v>
      </c>
      <c r="G1332">
        <v>450</v>
      </c>
      <c r="H1332">
        <v>2127.4499999999998</v>
      </c>
      <c r="I1332">
        <v>0</v>
      </c>
      <c r="J1332" t="s">
        <v>669</v>
      </c>
      <c r="K1332" t="s">
        <v>22</v>
      </c>
      <c r="L1332">
        <v>1</v>
      </c>
      <c r="N1332" t="s">
        <v>23</v>
      </c>
      <c r="O1332" t="s">
        <v>31</v>
      </c>
      <c r="P1332" t="s">
        <v>28</v>
      </c>
      <c r="R1332" t="s">
        <v>26</v>
      </c>
      <c r="S1332">
        <v>17</v>
      </c>
      <c r="T1332">
        <v>16.899999999999999</v>
      </c>
      <c r="U1332">
        <v>16.899999999999999</v>
      </c>
      <c r="V1332">
        <v>0.1</v>
      </c>
      <c r="W1332">
        <v>0.1</v>
      </c>
      <c r="AB1332">
        <f t="shared" si="26"/>
        <v>2017.6699999999998</v>
      </c>
    </row>
    <row r="1333" spans="1:28" x14ac:dyDescent="0.25">
      <c r="A1333" t="s">
        <v>686</v>
      </c>
      <c r="B1333" t="s">
        <v>668</v>
      </c>
      <c r="C1333" s="1">
        <v>0.91502314814814811</v>
      </c>
      <c r="D1333">
        <v>107</v>
      </c>
      <c r="E1333" s="2">
        <v>2.6109490740740742E-2</v>
      </c>
      <c r="F1333" s="1">
        <v>2.6099537037037036E-2</v>
      </c>
      <c r="G1333">
        <v>860</v>
      </c>
      <c r="H1333">
        <v>2255.86</v>
      </c>
      <c r="I1333">
        <v>0</v>
      </c>
      <c r="J1333" t="s">
        <v>669</v>
      </c>
      <c r="K1333" t="s">
        <v>22</v>
      </c>
      <c r="L1333">
        <v>1</v>
      </c>
      <c r="N1333" t="s">
        <v>23</v>
      </c>
      <c r="O1333" t="s">
        <v>33</v>
      </c>
      <c r="P1333" t="s">
        <v>25</v>
      </c>
      <c r="R1333" t="s">
        <v>26</v>
      </c>
      <c r="S1333">
        <v>16.600000000000001</v>
      </c>
      <c r="T1333">
        <v>16.899999999999999</v>
      </c>
      <c r="U1333">
        <v>16.899999999999999</v>
      </c>
      <c r="V1333">
        <v>-0.3</v>
      </c>
      <c r="W1333">
        <v>-0.3</v>
      </c>
      <c r="AB1333">
        <f t="shared" si="26"/>
        <v>2146.08</v>
      </c>
    </row>
    <row r="1334" spans="1:28" x14ac:dyDescent="0.25">
      <c r="A1334" t="s">
        <v>687</v>
      </c>
      <c r="B1334" t="s">
        <v>668</v>
      </c>
      <c r="C1334" s="1">
        <v>0.91516203703703702</v>
      </c>
      <c r="D1334">
        <v>994</v>
      </c>
      <c r="E1334" s="2">
        <v>2.6258657407407408E-2</v>
      </c>
      <c r="F1334" s="1">
        <v>2.6249999999999999E-2</v>
      </c>
      <c r="G1334">
        <v>748</v>
      </c>
      <c r="H1334">
        <v>2268.75</v>
      </c>
      <c r="I1334">
        <v>4.7411000000000003</v>
      </c>
      <c r="J1334" t="s">
        <v>669</v>
      </c>
      <c r="K1334" t="s">
        <v>22</v>
      </c>
      <c r="L1334">
        <v>1</v>
      </c>
      <c r="N1334" t="s">
        <v>23</v>
      </c>
      <c r="O1334" t="s">
        <v>33</v>
      </c>
      <c r="P1334" t="s">
        <v>89</v>
      </c>
      <c r="Q1334" t="s">
        <v>42</v>
      </c>
      <c r="R1334" t="s">
        <v>80</v>
      </c>
      <c r="AB1334">
        <f t="shared" si="26"/>
        <v>2158.9699999999998</v>
      </c>
    </row>
    <row r="1335" spans="1:28" x14ac:dyDescent="0.25">
      <c r="A1335" t="s">
        <v>688</v>
      </c>
      <c r="B1335" t="s">
        <v>668</v>
      </c>
      <c r="C1335" s="1">
        <v>0.91519675925925925</v>
      </c>
      <c r="D1335">
        <v>565</v>
      </c>
      <c r="E1335" s="2">
        <v>2.6288414351851853E-2</v>
      </c>
      <c r="F1335" s="1">
        <v>2.6284722222222223E-2</v>
      </c>
      <c r="G1335">
        <v>319</v>
      </c>
      <c r="H1335">
        <v>2271.3200000000002</v>
      </c>
      <c r="I1335">
        <v>0</v>
      </c>
      <c r="J1335" t="s">
        <v>669</v>
      </c>
      <c r="K1335" t="s">
        <v>22</v>
      </c>
      <c r="L1335">
        <v>1</v>
      </c>
      <c r="N1335" t="s">
        <v>23</v>
      </c>
      <c r="O1335" t="s">
        <v>42</v>
      </c>
      <c r="P1335" t="s">
        <v>28</v>
      </c>
      <c r="R1335" t="s">
        <v>26</v>
      </c>
      <c r="S1335">
        <v>17.100000000000001</v>
      </c>
      <c r="T1335">
        <v>17</v>
      </c>
      <c r="U1335">
        <v>17</v>
      </c>
      <c r="V1335">
        <v>0.1</v>
      </c>
      <c r="W1335">
        <v>0.1</v>
      </c>
      <c r="AB1335">
        <f t="shared" si="26"/>
        <v>2161.54</v>
      </c>
    </row>
    <row r="1336" spans="1:28" x14ac:dyDescent="0.25">
      <c r="A1336" t="s">
        <v>688</v>
      </c>
      <c r="B1336" t="s">
        <v>668</v>
      </c>
      <c r="C1336" s="1">
        <v>0.91519675925925925</v>
      </c>
      <c r="D1336">
        <v>565</v>
      </c>
      <c r="E1336" s="2">
        <v>2.6288414351851853E-2</v>
      </c>
      <c r="F1336" s="1">
        <v>2.6284722222222223E-2</v>
      </c>
      <c r="G1336">
        <v>319</v>
      </c>
      <c r="H1336">
        <v>2271.3200000000002</v>
      </c>
      <c r="I1336">
        <v>0</v>
      </c>
      <c r="J1336" t="s">
        <v>669</v>
      </c>
      <c r="K1336" t="s">
        <v>22</v>
      </c>
      <c r="L1336">
        <v>1</v>
      </c>
      <c r="N1336" t="s">
        <v>23</v>
      </c>
      <c r="O1336" t="s">
        <v>31</v>
      </c>
      <c r="P1336" t="s">
        <v>28</v>
      </c>
      <c r="R1336" t="s">
        <v>26</v>
      </c>
      <c r="S1336">
        <v>17.5</v>
      </c>
      <c r="T1336">
        <v>17</v>
      </c>
      <c r="U1336">
        <v>17</v>
      </c>
      <c r="V1336">
        <v>0.5</v>
      </c>
      <c r="W1336">
        <v>0.5</v>
      </c>
      <c r="AB1336">
        <f t="shared" si="26"/>
        <v>2161.54</v>
      </c>
    </row>
    <row r="1337" spans="1:28" x14ac:dyDescent="0.25">
      <c r="A1337" t="s">
        <v>688</v>
      </c>
      <c r="B1337" t="s">
        <v>668</v>
      </c>
      <c r="C1337" s="1">
        <v>0.91519675925925925</v>
      </c>
      <c r="D1337">
        <v>565</v>
      </c>
      <c r="E1337" s="2">
        <v>2.6288414351851853E-2</v>
      </c>
      <c r="F1337" s="1">
        <v>2.6284722222222223E-2</v>
      </c>
      <c r="G1337">
        <v>319</v>
      </c>
      <c r="H1337">
        <v>2271.3200000000002</v>
      </c>
      <c r="I1337">
        <v>0</v>
      </c>
      <c r="J1337" t="s">
        <v>669</v>
      </c>
      <c r="K1337" t="s">
        <v>22</v>
      </c>
      <c r="L1337">
        <v>1</v>
      </c>
      <c r="N1337" t="s">
        <v>23</v>
      </c>
      <c r="O1337" t="s">
        <v>33</v>
      </c>
      <c r="P1337" t="s">
        <v>25</v>
      </c>
      <c r="R1337" t="s">
        <v>26</v>
      </c>
      <c r="S1337">
        <v>16.899999999999999</v>
      </c>
      <c r="T1337">
        <v>17</v>
      </c>
      <c r="U1337">
        <v>17</v>
      </c>
      <c r="V1337">
        <v>-0.1</v>
      </c>
      <c r="W1337">
        <v>-0.1</v>
      </c>
      <c r="AB1337">
        <f t="shared" si="26"/>
        <v>2161.54</v>
      </c>
    </row>
    <row r="1338" spans="1:28" x14ac:dyDescent="0.25">
      <c r="A1338" t="s">
        <v>688</v>
      </c>
      <c r="B1338" t="s">
        <v>668</v>
      </c>
      <c r="C1338" s="1">
        <v>0.91519675925925925</v>
      </c>
      <c r="D1338">
        <v>565</v>
      </c>
      <c r="E1338" s="2">
        <v>2.6288414351851853E-2</v>
      </c>
      <c r="F1338" s="1">
        <v>2.6284722222222223E-2</v>
      </c>
      <c r="G1338">
        <v>319</v>
      </c>
      <c r="H1338">
        <v>2271.3200000000002</v>
      </c>
      <c r="I1338">
        <v>0</v>
      </c>
      <c r="J1338" t="s">
        <v>669</v>
      </c>
      <c r="K1338" t="s">
        <v>22</v>
      </c>
      <c r="L1338">
        <v>1</v>
      </c>
      <c r="N1338" t="s">
        <v>23</v>
      </c>
      <c r="O1338" t="s">
        <v>24</v>
      </c>
      <c r="P1338" t="s">
        <v>25</v>
      </c>
      <c r="R1338" t="s">
        <v>26</v>
      </c>
      <c r="S1338">
        <v>17.7</v>
      </c>
      <c r="T1338">
        <v>17</v>
      </c>
      <c r="U1338">
        <v>17</v>
      </c>
      <c r="V1338">
        <v>0.7</v>
      </c>
      <c r="W1338">
        <v>0.7</v>
      </c>
      <c r="AB1338">
        <f t="shared" si="26"/>
        <v>2161.54</v>
      </c>
    </row>
    <row r="1339" spans="1:28" x14ac:dyDescent="0.25">
      <c r="A1339" t="s">
        <v>689</v>
      </c>
      <c r="B1339" t="s">
        <v>668</v>
      </c>
      <c r="C1339" s="1">
        <v>0.91521990740740744</v>
      </c>
      <c r="D1339">
        <v>735</v>
      </c>
      <c r="E1339" s="2">
        <v>2.6313530092592591E-2</v>
      </c>
      <c r="F1339" s="1">
        <v>2.630787037037037E-2</v>
      </c>
      <c r="G1339">
        <v>489</v>
      </c>
      <c r="H1339">
        <v>2273.4899999999998</v>
      </c>
      <c r="I1339">
        <v>0</v>
      </c>
      <c r="J1339" t="s">
        <v>669</v>
      </c>
      <c r="K1339" t="s">
        <v>22</v>
      </c>
      <c r="L1339">
        <v>1</v>
      </c>
      <c r="N1339" t="s">
        <v>23</v>
      </c>
      <c r="O1339" t="s">
        <v>33</v>
      </c>
      <c r="P1339" t="s">
        <v>89</v>
      </c>
      <c r="Q1339" t="s">
        <v>42</v>
      </c>
      <c r="R1339" t="s">
        <v>88</v>
      </c>
      <c r="AB1339">
        <f t="shared" si="26"/>
        <v>2163.7099999999996</v>
      </c>
    </row>
    <row r="1340" spans="1:28" x14ac:dyDescent="0.25">
      <c r="A1340" t="s">
        <v>690</v>
      </c>
      <c r="B1340" t="s">
        <v>668</v>
      </c>
      <c r="C1340" s="1">
        <v>0.91548611111111111</v>
      </c>
      <c r="D1340">
        <v>172</v>
      </c>
      <c r="E1340" s="2">
        <v>2.6573217592592593E-2</v>
      </c>
      <c r="F1340" s="1">
        <v>2.6562499999999999E-2</v>
      </c>
      <c r="G1340">
        <v>926</v>
      </c>
      <c r="H1340">
        <v>2295.9299999999998</v>
      </c>
      <c r="I1340">
        <v>0</v>
      </c>
      <c r="J1340" t="s">
        <v>669</v>
      </c>
      <c r="K1340" t="s">
        <v>22</v>
      </c>
      <c r="L1340">
        <v>1</v>
      </c>
      <c r="N1340" t="s">
        <v>23</v>
      </c>
      <c r="O1340" t="s">
        <v>33</v>
      </c>
      <c r="P1340" t="s">
        <v>28</v>
      </c>
      <c r="R1340" t="s">
        <v>26</v>
      </c>
      <c r="S1340">
        <v>16.899999999999999</v>
      </c>
      <c r="T1340">
        <v>16.8</v>
      </c>
      <c r="U1340">
        <v>16.8</v>
      </c>
      <c r="V1340">
        <v>0.1</v>
      </c>
      <c r="W1340">
        <v>0.1</v>
      </c>
      <c r="AB1340">
        <f t="shared" si="26"/>
        <v>2186.1499999999996</v>
      </c>
    </row>
    <row r="1341" spans="1:28" x14ac:dyDescent="0.25">
      <c r="A1341" t="s">
        <v>691</v>
      </c>
      <c r="B1341" t="s">
        <v>668</v>
      </c>
      <c r="C1341" s="1">
        <v>0.91722222222222216</v>
      </c>
      <c r="D1341">
        <v>51</v>
      </c>
      <c r="E1341" s="2">
        <v>2.8307928240740739E-2</v>
      </c>
      <c r="F1341" s="1">
        <v>2.8298611111111111E-2</v>
      </c>
      <c r="G1341">
        <v>805</v>
      </c>
      <c r="H1341">
        <v>2445.8000000000002</v>
      </c>
      <c r="I1341">
        <v>9.8828499999999995</v>
      </c>
      <c r="J1341" t="s">
        <v>669</v>
      </c>
      <c r="K1341" t="s">
        <v>22</v>
      </c>
      <c r="L1341">
        <v>1</v>
      </c>
      <c r="N1341" t="s">
        <v>23</v>
      </c>
      <c r="O1341" t="s">
        <v>42</v>
      </c>
      <c r="P1341" t="s">
        <v>86</v>
      </c>
      <c r="Q1341" t="s">
        <v>33</v>
      </c>
      <c r="R1341" t="s">
        <v>80</v>
      </c>
      <c r="AB1341">
        <f t="shared" si="26"/>
        <v>2336.02</v>
      </c>
    </row>
    <row r="1342" spans="1:28" x14ac:dyDescent="0.25">
      <c r="A1342" t="s">
        <v>692</v>
      </c>
      <c r="B1342" t="s">
        <v>668</v>
      </c>
      <c r="C1342" s="1">
        <v>0.91728009259259258</v>
      </c>
      <c r="D1342">
        <v>827</v>
      </c>
      <c r="E1342" s="2">
        <v>2.8374780092592592E-2</v>
      </c>
      <c r="F1342" s="1">
        <v>2.836805555555556E-2</v>
      </c>
      <c r="G1342">
        <v>581</v>
      </c>
      <c r="H1342">
        <v>2451.58</v>
      </c>
      <c r="I1342">
        <v>0</v>
      </c>
      <c r="J1342" t="s">
        <v>669</v>
      </c>
      <c r="K1342" t="s">
        <v>22</v>
      </c>
      <c r="L1342">
        <v>1</v>
      </c>
      <c r="N1342" t="s">
        <v>23</v>
      </c>
      <c r="O1342" t="s">
        <v>42</v>
      </c>
      <c r="P1342" t="s">
        <v>28</v>
      </c>
      <c r="R1342" t="s">
        <v>26</v>
      </c>
      <c r="S1342">
        <v>16.899999999999999</v>
      </c>
      <c r="T1342">
        <v>16.600000000000001</v>
      </c>
      <c r="U1342">
        <v>16.600000000000001</v>
      </c>
      <c r="V1342">
        <v>0.3</v>
      </c>
      <c r="W1342">
        <v>0.3</v>
      </c>
      <c r="AB1342">
        <f t="shared" si="26"/>
        <v>2341.7999999999997</v>
      </c>
    </row>
    <row r="1343" spans="1:28" x14ac:dyDescent="0.25">
      <c r="A1343" t="s">
        <v>692</v>
      </c>
      <c r="B1343" t="s">
        <v>668</v>
      </c>
      <c r="C1343" s="1">
        <v>0.91728009259259258</v>
      </c>
      <c r="D1343">
        <v>827</v>
      </c>
      <c r="E1343" s="2">
        <v>2.8374780092592592E-2</v>
      </c>
      <c r="F1343" s="1">
        <v>2.836805555555556E-2</v>
      </c>
      <c r="G1343">
        <v>581</v>
      </c>
      <c r="H1343">
        <v>2451.58</v>
      </c>
      <c r="I1343">
        <v>0</v>
      </c>
      <c r="J1343" t="s">
        <v>669</v>
      </c>
      <c r="K1343" t="s">
        <v>22</v>
      </c>
      <c r="L1343">
        <v>1</v>
      </c>
      <c r="N1343" t="s">
        <v>23</v>
      </c>
      <c r="O1343" t="s">
        <v>31</v>
      </c>
      <c r="P1343" t="s">
        <v>28</v>
      </c>
      <c r="R1343" t="s">
        <v>26</v>
      </c>
      <c r="S1343">
        <v>17</v>
      </c>
      <c r="T1343">
        <v>16.600000000000001</v>
      </c>
      <c r="U1343">
        <v>16.600000000000001</v>
      </c>
      <c r="V1343">
        <v>0.4</v>
      </c>
      <c r="W1343">
        <v>0.4</v>
      </c>
      <c r="AB1343">
        <f t="shared" si="26"/>
        <v>2341.7999999999997</v>
      </c>
    </row>
    <row r="1344" spans="1:28" x14ac:dyDescent="0.25">
      <c r="A1344" t="s">
        <v>692</v>
      </c>
      <c r="B1344" t="s">
        <v>668</v>
      </c>
      <c r="C1344" s="1">
        <v>0.91728009259259258</v>
      </c>
      <c r="D1344">
        <v>827</v>
      </c>
      <c r="E1344" s="2">
        <v>2.8374780092592592E-2</v>
      </c>
      <c r="F1344" s="1">
        <v>2.836805555555556E-2</v>
      </c>
      <c r="G1344">
        <v>581</v>
      </c>
      <c r="H1344">
        <v>2451.58</v>
      </c>
      <c r="I1344">
        <v>0</v>
      </c>
      <c r="J1344" t="s">
        <v>669</v>
      </c>
      <c r="K1344" t="s">
        <v>22</v>
      </c>
      <c r="L1344">
        <v>1</v>
      </c>
      <c r="N1344" t="s">
        <v>23</v>
      </c>
      <c r="O1344" t="s">
        <v>33</v>
      </c>
      <c r="P1344" t="s">
        <v>28</v>
      </c>
      <c r="R1344" t="s">
        <v>26</v>
      </c>
      <c r="S1344">
        <v>16.8</v>
      </c>
      <c r="T1344">
        <v>16.600000000000001</v>
      </c>
      <c r="U1344">
        <v>16.600000000000001</v>
      </c>
      <c r="V1344">
        <v>0.2</v>
      </c>
      <c r="W1344">
        <v>0.2</v>
      </c>
      <c r="AB1344">
        <f t="shared" si="26"/>
        <v>2341.7999999999997</v>
      </c>
    </row>
    <row r="1345" spans="1:28" x14ac:dyDescent="0.25">
      <c r="A1345" t="s">
        <v>692</v>
      </c>
      <c r="B1345" t="s">
        <v>668</v>
      </c>
      <c r="C1345" s="1">
        <v>0.91728009259259258</v>
      </c>
      <c r="D1345">
        <v>827</v>
      </c>
      <c r="E1345" s="2">
        <v>2.8374780092592592E-2</v>
      </c>
      <c r="F1345" s="1">
        <v>2.836805555555556E-2</v>
      </c>
      <c r="G1345">
        <v>581</v>
      </c>
      <c r="H1345">
        <v>2451.58</v>
      </c>
      <c r="I1345">
        <v>0</v>
      </c>
      <c r="J1345" t="s">
        <v>669</v>
      </c>
      <c r="K1345" t="s">
        <v>22</v>
      </c>
      <c r="L1345">
        <v>1</v>
      </c>
      <c r="N1345" t="s">
        <v>23</v>
      </c>
      <c r="O1345" t="s">
        <v>24</v>
      </c>
      <c r="P1345" t="s">
        <v>25</v>
      </c>
      <c r="R1345" t="s">
        <v>26</v>
      </c>
      <c r="S1345">
        <v>16.5</v>
      </c>
      <c r="T1345">
        <v>16.600000000000001</v>
      </c>
      <c r="U1345">
        <v>16.600000000000001</v>
      </c>
      <c r="V1345">
        <v>-0.1</v>
      </c>
      <c r="W1345">
        <v>-0.1</v>
      </c>
      <c r="AB1345">
        <f t="shared" si="26"/>
        <v>2341.7999999999997</v>
      </c>
    </row>
    <row r="1346" spans="1:28" x14ac:dyDescent="0.25">
      <c r="A1346" t="s">
        <v>693</v>
      </c>
      <c r="B1346" t="s">
        <v>668</v>
      </c>
      <c r="C1346" s="1">
        <v>0.91732638888888884</v>
      </c>
      <c r="D1346">
        <v>934</v>
      </c>
      <c r="E1346" s="2">
        <v>2.8422303240740743E-2</v>
      </c>
      <c r="F1346" s="1">
        <v>2.8414351851851847E-2</v>
      </c>
      <c r="G1346">
        <v>687</v>
      </c>
      <c r="H1346">
        <v>2455.69</v>
      </c>
      <c r="I1346">
        <v>0</v>
      </c>
      <c r="J1346" t="s">
        <v>669</v>
      </c>
      <c r="K1346" t="s">
        <v>22</v>
      </c>
      <c r="L1346">
        <v>1</v>
      </c>
      <c r="N1346" t="s">
        <v>23</v>
      </c>
      <c r="O1346" t="s">
        <v>42</v>
      </c>
      <c r="P1346" t="s">
        <v>86</v>
      </c>
      <c r="Q1346" t="s">
        <v>33</v>
      </c>
      <c r="R1346" t="s">
        <v>88</v>
      </c>
      <c r="AB1346">
        <f t="shared" si="26"/>
        <v>2345.91</v>
      </c>
    </row>
    <row r="1347" spans="1:28" x14ac:dyDescent="0.25">
      <c r="A1347" t="s">
        <v>694</v>
      </c>
      <c r="B1347" t="s">
        <v>668</v>
      </c>
      <c r="C1347" s="1">
        <v>0.91740740740740734</v>
      </c>
      <c r="D1347">
        <v>912</v>
      </c>
      <c r="E1347" s="2">
        <v>2.850306712962963E-2</v>
      </c>
      <c r="F1347" s="1">
        <v>2.8495370370370369E-2</v>
      </c>
      <c r="G1347">
        <v>665</v>
      </c>
      <c r="H1347">
        <v>2462.67</v>
      </c>
      <c r="I1347">
        <v>1.4023000000000001</v>
      </c>
      <c r="J1347" t="s">
        <v>669</v>
      </c>
      <c r="K1347" t="s">
        <v>22</v>
      </c>
      <c r="L1347">
        <v>1</v>
      </c>
      <c r="N1347" t="s">
        <v>23</v>
      </c>
      <c r="O1347" t="s">
        <v>42</v>
      </c>
      <c r="P1347" t="s">
        <v>125</v>
      </c>
      <c r="Q1347" t="s">
        <v>33</v>
      </c>
      <c r="R1347" t="s">
        <v>80</v>
      </c>
      <c r="AB1347">
        <f t="shared" si="26"/>
        <v>2352.89</v>
      </c>
    </row>
    <row r="1348" spans="1:28" x14ac:dyDescent="0.25">
      <c r="A1348" t="s">
        <v>695</v>
      </c>
      <c r="B1348" t="s">
        <v>668</v>
      </c>
      <c r="C1348" s="1">
        <v>0.91741898148148149</v>
      </c>
      <c r="D1348">
        <v>45</v>
      </c>
      <c r="E1348" s="2">
        <v>2.8504618055555556E-2</v>
      </c>
      <c r="F1348" s="1">
        <v>2.8495370370370369E-2</v>
      </c>
      <c r="G1348">
        <v>799</v>
      </c>
      <c r="H1348">
        <v>2462.8000000000002</v>
      </c>
      <c r="I1348">
        <v>4804.55</v>
      </c>
      <c r="J1348" t="s">
        <v>669</v>
      </c>
      <c r="K1348" t="s">
        <v>22</v>
      </c>
      <c r="L1348">
        <v>1</v>
      </c>
      <c r="N1348" t="s">
        <v>23</v>
      </c>
      <c r="O1348" t="s">
        <v>33</v>
      </c>
      <c r="P1348" t="s">
        <v>89</v>
      </c>
      <c r="Q1348" t="s">
        <v>42</v>
      </c>
      <c r="R1348" t="s">
        <v>80</v>
      </c>
      <c r="AB1348">
        <f t="shared" si="26"/>
        <v>2353.02</v>
      </c>
    </row>
    <row r="1349" spans="1:28" x14ac:dyDescent="0.25">
      <c r="A1349" t="s">
        <v>696</v>
      </c>
      <c r="B1349" t="s">
        <v>668</v>
      </c>
      <c r="C1349" s="1">
        <v>0.91743055555555564</v>
      </c>
      <c r="D1349">
        <v>314</v>
      </c>
      <c r="E1349" s="2">
        <v>2.8519305555555555E-2</v>
      </c>
      <c r="F1349" s="1">
        <v>2.8518518518518523E-2</v>
      </c>
      <c r="G1349">
        <v>68</v>
      </c>
      <c r="H1349">
        <v>2464.0700000000002</v>
      </c>
      <c r="I1349">
        <v>0</v>
      </c>
      <c r="J1349" t="s">
        <v>669</v>
      </c>
      <c r="K1349" t="s">
        <v>22</v>
      </c>
      <c r="L1349">
        <v>1</v>
      </c>
      <c r="N1349" t="s">
        <v>23</v>
      </c>
      <c r="O1349" t="s">
        <v>42</v>
      </c>
      <c r="P1349" t="s">
        <v>125</v>
      </c>
      <c r="Q1349" t="s">
        <v>33</v>
      </c>
      <c r="R1349" t="s">
        <v>88</v>
      </c>
      <c r="AB1349">
        <f t="shared" si="26"/>
        <v>2354.29</v>
      </c>
    </row>
    <row r="1350" spans="1:28" x14ac:dyDescent="0.25">
      <c r="A1350" t="s">
        <v>697</v>
      </c>
      <c r="B1350" t="s">
        <v>668</v>
      </c>
      <c r="C1350" s="1">
        <v>0.9193634259259259</v>
      </c>
      <c r="D1350">
        <v>722</v>
      </c>
      <c r="E1350" s="2">
        <v>3.0456886574074072E-2</v>
      </c>
      <c r="F1350" s="1">
        <v>3.0451388888888889E-2</v>
      </c>
      <c r="G1350">
        <v>475</v>
      </c>
      <c r="H1350">
        <v>2631.48</v>
      </c>
      <c r="I1350">
        <v>0</v>
      </c>
      <c r="J1350" t="s">
        <v>669</v>
      </c>
      <c r="K1350" t="s">
        <v>22</v>
      </c>
      <c r="L1350">
        <v>1</v>
      </c>
      <c r="N1350" t="s">
        <v>23</v>
      </c>
      <c r="O1350" t="s">
        <v>42</v>
      </c>
      <c r="P1350" t="s">
        <v>28</v>
      </c>
      <c r="R1350" t="s">
        <v>26</v>
      </c>
      <c r="S1350">
        <v>16.899999999999999</v>
      </c>
      <c r="T1350">
        <v>16.600000000000001</v>
      </c>
      <c r="U1350">
        <v>16.7</v>
      </c>
      <c r="V1350">
        <v>0.3</v>
      </c>
      <c r="W1350">
        <v>0.2</v>
      </c>
      <c r="AB1350">
        <f t="shared" si="26"/>
        <v>2521.6999999999998</v>
      </c>
    </row>
    <row r="1351" spans="1:28" x14ac:dyDescent="0.25">
      <c r="A1351" t="s">
        <v>697</v>
      </c>
      <c r="B1351" t="s">
        <v>668</v>
      </c>
      <c r="C1351" s="1">
        <v>0.9193634259259259</v>
      </c>
      <c r="D1351">
        <v>722</v>
      </c>
      <c r="E1351" s="2">
        <v>3.0456886574074072E-2</v>
      </c>
      <c r="F1351" s="1">
        <v>3.0451388888888889E-2</v>
      </c>
      <c r="G1351">
        <v>475</v>
      </c>
      <c r="H1351">
        <v>2631.48</v>
      </c>
      <c r="I1351">
        <v>0</v>
      </c>
      <c r="J1351" t="s">
        <v>669</v>
      </c>
      <c r="K1351" t="s">
        <v>22</v>
      </c>
      <c r="L1351">
        <v>1</v>
      </c>
      <c r="N1351" t="s">
        <v>23</v>
      </c>
      <c r="O1351" t="s">
        <v>31</v>
      </c>
      <c r="P1351" t="s">
        <v>28</v>
      </c>
      <c r="R1351" t="s">
        <v>26</v>
      </c>
      <c r="S1351">
        <v>17.100000000000001</v>
      </c>
      <c r="T1351">
        <v>16.600000000000001</v>
      </c>
      <c r="U1351">
        <v>16.7</v>
      </c>
      <c r="V1351">
        <v>0.5</v>
      </c>
      <c r="W1351">
        <v>0.4</v>
      </c>
      <c r="AB1351">
        <f t="shared" si="26"/>
        <v>2521.6999999999998</v>
      </c>
    </row>
    <row r="1352" spans="1:28" x14ac:dyDescent="0.25">
      <c r="A1352" t="s">
        <v>698</v>
      </c>
      <c r="B1352" t="s">
        <v>668</v>
      </c>
      <c r="C1352" s="1">
        <v>0.92097222222222219</v>
      </c>
      <c r="D1352">
        <v>115</v>
      </c>
      <c r="E1352" s="2">
        <v>3.2058657407407411E-2</v>
      </c>
      <c r="F1352" s="1">
        <v>3.2048611111111111E-2</v>
      </c>
      <c r="G1352">
        <v>868</v>
      </c>
      <c r="H1352">
        <v>2769.87</v>
      </c>
      <c r="I1352">
        <v>8.1466700000000003</v>
      </c>
      <c r="J1352" t="s">
        <v>669</v>
      </c>
      <c r="K1352" t="s">
        <v>22</v>
      </c>
      <c r="L1352">
        <v>1</v>
      </c>
      <c r="N1352" t="s">
        <v>23</v>
      </c>
      <c r="O1352" t="s">
        <v>46</v>
      </c>
      <c r="P1352" t="s">
        <v>89</v>
      </c>
      <c r="Q1352" t="s">
        <v>42</v>
      </c>
      <c r="R1352" t="s">
        <v>80</v>
      </c>
      <c r="AB1352">
        <f t="shared" si="26"/>
        <v>2660.0899999999997</v>
      </c>
    </row>
    <row r="1353" spans="1:28" x14ac:dyDescent="0.25">
      <c r="A1353" t="s">
        <v>699</v>
      </c>
      <c r="B1353" t="s">
        <v>668</v>
      </c>
      <c r="C1353" s="1">
        <v>0.92106481481481473</v>
      </c>
      <c r="D1353">
        <v>261</v>
      </c>
      <c r="E1353" s="2">
        <v>3.2152951388888885E-2</v>
      </c>
      <c r="F1353" s="1">
        <v>3.2152777777777773E-2</v>
      </c>
      <c r="G1353">
        <v>15</v>
      </c>
      <c r="H1353">
        <v>2778.02</v>
      </c>
      <c r="I1353">
        <v>0</v>
      </c>
      <c r="J1353" t="s">
        <v>669</v>
      </c>
      <c r="K1353" t="s">
        <v>22</v>
      </c>
      <c r="L1353">
        <v>1</v>
      </c>
      <c r="N1353" t="s">
        <v>23</v>
      </c>
      <c r="O1353" t="s">
        <v>46</v>
      </c>
      <c r="P1353" t="s">
        <v>89</v>
      </c>
      <c r="Q1353" t="s">
        <v>42</v>
      </c>
      <c r="R1353" t="s">
        <v>88</v>
      </c>
      <c r="AB1353">
        <f t="shared" si="26"/>
        <v>2668.24</v>
      </c>
    </row>
    <row r="1354" spans="1:28" x14ac:dyDescent="0.25">
      <c r="A1354" t="s">
        <v>700</v>
      </c>
      <c r="B1354" t="s">
        <v>668</v>
      </c>
      <c r="C1354" s="1">
        <v>0.92144675925925934</v>
      </c>
      <c r="D1354">
        <v>983</v>
      </c>
      <c r="E1354" s="2">
        <v>3.2543252314814815E-2</v>
      </c>
      <c r="F1354" s="1">
        <v>3.2534722222222222E-2</v>
      </c>
      <c r="G1354">
        <v>737</v>
      </c>
      <c r="H1354">
        <v>2811.74</v>
      </c>
      <c r="I1354">
        <v>0</v>
      </c>
      <c r="J1354" t="s">
        <v>669</v>
      </c>
      <c r="K1354" t="s">
        <v>22</v>
      </c>
      <c r="L1354">
        <v>1</v>
      </c>
      <c r="N1354" t="s">
        <v>23</v>
      </c>
      <c r="O1354" t="s">
        <v>24</v>
      </c>
      <c r="P1354" t="s">
        <v>25</v>
      </c>
      <c r="R1354" t="s">
        <v>26</v>
      </c>
      <c r="S1354">
        <v>16.600000000000001</v>
      </c>
      <c r="T1354">
        <v>16.399999999999999</v>
      </c>
      <c r="U1354">
        <v>16.399999999999999</v>
      </c>
      <c r="V1354">
        <v>0.2</v>
      </c>
      <c r="W1354">
        <v>0.2</v>
      </c>
      <c r="AB1354">
        <f t="shared" si="26"/>
        <v>2701.9599999999996</v>
      </c>
    </row>
    <row r="1355" spans="1:28" x14ac:dyDescent="0.25">
      <c r="A1355" t="s">
        <v>700</v>
      </c>
      <c r="B1355" t="s">
        <v>668</v>
      </c>
      <c r="C1355" s="1">
        <v>0.92144675925925934</v>
      </c>
      <c r="D1355">
        <v>983</v>
      </c>
      <c r="E1355" s="2">
        <v>3.2543252314814815E-2</v>
      </c>
      <c r="F1355" s="1">
        <v>3.2534722222222222E-2</v>
      </c>
      <c r="G1355">
        <v>737</v>
      </c>
      <c r="H1355">
        <v>2811.74</v>
      </c>
      <c r="I1355">
        <v>0</v>
      </c>
      <c r="J1355" t="s">
        <v>669</v>
      </c>
      <c r="K1355" t="s">
        <v>22</v>
      </c>
      <c r="L1355">
        <v>1</v>
      </c>
      <c r="N1355" t="s">
        <v>23</v>
      </c>
      <c r="O1355" t="s">
        <v>36</v>
      </c>
      <c r="P1355" t="s">
        <v>25</v>
      </c>
      <c r="R1355" t="s">
        <v>26</v>
      </c>
      <c r="AB1355">
        <f t="shared" si="26"/>
        <v>2701.9599999999996</v>
      </c>
    </row>
    <row r="1356" spans="1:28" x14ac:dyDescent="0.25">
      <c r="A1356" t="s">
        <v>701</v>
      </c>
      <c r="B1356" t="s">
        <v>668</v>
      </c>
      <c r="C1356" s="1">
        <v>0.92145833333333327</v>
      </c>
      <c r="D1356">
        <v>250</v>
      </c>
      <c r="E1356" s="2">
        <v>3.2546342592592599E-2</v>
      </c>
      <c r="F1356" s="1">
        <v>3.2546296296296295E-2</v>
      </c>
      <c r="G1356">
        <v>4</v>
      </c>
      <c r="H1356">
        <v>2812</v>
      </c>
      <c r="I1356">
        <v>0</v>
      </c>
      <c r="J1356" t="s">
        <v>669</v>
      </c>
      <c r="K1356" t="s">
        <v>22</v>
      </c>
      <c r="L1356">
        <v>1</v>
      </c>
      <c r="N1356" t="s">
        <v>23</v>
      </c>
      <c r="O1356" t="s">
        <v>42</v>
      </c>
      <c r="P1356" t="s">
        <v>28</v>
      </c>
      <c r="R1356" t="s">
        <v>26</v>
      </c>
      <c r="S1356">
        <v>16.8</v>
      </c>
      <c r="T1356">
        <v>16.399999999999999</v>
      </c>
      <c r="U1356">
        <v>16.399999999999999</v>
      </c>
      <c r="V1356">
        <v>0.4</v>
      </c>
      <c r="W1356">
        <v>0.4</v>
      </c>
      <c r="AB1356">
        <f t="shared" si="26"/>
        <v>2702.22</v>
      </c>
    </row>
    <row r="1357" spans="1:28" x14ac:dyDescent="0.25">
      <c r="A1357" t="s">
        <v>702</v>
      </c>
      <c r="B1357" t="s">
        <v>668</v>
      </c>
      <c r="C1357" s="1">
        <v>0.92354166666666659</v>
      </c>
      <c r="D1357">
        <v>112</v>
      </c>
      <c r="E1357" s="2">
        <v>3.4628067129629632E-2</v>
      </c>
      <c r="F1357" s="1">
        <v>3.4618055555555555E-2</v>
      </c>
      <c r="G1357">
        <v>865</v>
      </c>
      <c r="H1357">
        <v>2991.87</v>
      </c>
      <c r="I1357">
        <v>0</v>
      </c>
      <c r="J1357" t="s">
        <v>669</v>
      </c>
      <c r="K1357" t="s">
        <v>22</v>
      </c>
      <c r="L1357">
        <v>1</v>
      </c>
      <c r="N1357" t="s">
        <v>23</v>
      </c>
      <c r="O1357" t="s">
        <v>42</v>
      </c>
      <c r="P1357" t="s">
        <v>28</v>
      </c>
      <c r="R1357" t="s">
        <v>26</v>
      </c>
      <c r="S1357">
        <v>16.8</v>
      </c>
      <c r="T1357">
        <v>16.600000000000001</v>
      </c>
      <c r="U1357">
        <v>16.7</v>
      </c>
      <c r="V1357">
        <v>0.2</v>
      </c>
      <c r="W1357">
        <v>0.1</v>
      </c>
      <c r="AB1357">
        <f t="shared" si="26"/>
        <v>2882.0899999999997</v>
      </c>
    </row>
    <row r="1358" spans="1:28" x14ac:dyDescent="0.25">
      <c r="A1358" t="s">
        <v>702</v>
      </c>
      <c r="B1358" t="s">
        <v>668</v>
      </c>
      <c r="C1358" s="1">
        <v>0.92354166666666659</v>
      </c>
      <c r="D1358">
        <v>112</v>
      </c>
      <c r="E1358" s="2">
        <v>3.4628067129629632E-2</v>
      </c>
      <c r="F1358" s="1">
        <v>3.4618055555555555E-2</v>
      </c>
      <c r="G1358">
        <v>865</v>
      </c>
      <c r="H1358">
        <v>2991.87</v>
      </c>
      <c r="I1358">
        <v>0</v>
      </c>
      <c r="J1358" t="s">
        <v>669</v>
      </c>
      <c r="K1358" t="s">
        <v>22</v>
      </c>
      <c r="L1358">
        <v>1</v>
      </c>
      <c r="N1358" t="s">
        <v>23</v>
      </c>
      <c r="O1358" t="s">
        <v>31</v>
      </c>
      <c r="P1358" t="s">
        <v>28</v>
      </c>
      <c r="R1358" t="s">
        <v>26</v>
      </c>
      <c r="S1358">
        <v>17.100000000000001</v>
      </c>
      <c r="T1358">
        <v>16.600000000000001</v>
      </c>
      <c r="U1358">
        <v>16.7</v>
      </c>
      <c r="V1358">
        <v>0.5</v>
      </c>
      <c r="W1358">
        <v>0.4</v>
      </c>
      <c r="AB1358">
        <f t="shared" si="26"/>
        <v>2882.0899999999997</v>
      </c>
    </row>
    <row r="1359" spans="1:28" x14ac:dyDescent="0.25">
      <c r="A1359" t="s">
        <v>702</v>
      </c>
      <c r="B1359" t="s">
        <v>668</v>
      </c>
      <c r="C1359" s="1">
        <v>0.92354166666666659</v>
      </c>
      <c r="D1359">
        <v>112</v>
      </c>
      <c r="E1359" s="2">
        <v>3.4628067129629632E-2</v>
      </c>
      <c r="F1359" s="1">
        <v>3.4618055555555555E-2</v>
      </c>
      <c r="G1359">
        <v>865</v>
      </c>
      <c r="H1359">
        <v>2991.87</v>
      </c>
      <c r="I1359">
        <v>0</v>
      </c>
      <c r="J1359" t="s">
        <v>669</v>
      </c>
      <c r="K1359" t="s">
        <v>22</v>
      </c>
      <c r="L1359">
        <v>1</v>
      </c>
      <c r="N1359" t="s">
        <v>23</v>
      </c>
      <c r="O1359" t="s">
        <v>24</v>
      </c>
      <c r="P1359" t="s">
        <v>25</v>
      </c>
      <c r="R1359" t="s">
        <v>26</v>
      </c>
      <c r="S1359">
        <v>16.7</v>
      </c>
      <c r="T1359">
        <v>16.600000000000001</v>
      </c>
      <c r="U1359">
        <v>16.7</v>
      </c>
      <c r="V1359">
        <v>0.1</v>
      </c>
      <c r="W1359">
        <v>0</v>
      </c>
      <c r="AB1359">
        <f t="shared" si="26"/>
        <v>2882.0899999999997</v>
      </c>
    </row>
    <row r="1360" spans="1:28" x14ac:dyDescent="0.25">
      <c r="A1360" t="s">
        <v>703</v>
      </c>
      <c r="B1360" t="s">
        <v>668</v>
      </c>
      <c r="C1360" s="1">
        <v>0.92561342592592588</v>
      </c>
      <c r="D1360">
        <v>706</v>
      </c>
      <c r="E1360" s="2">
        <v>3.6706701388888888E-2</v>
      </c>
      <c r="F1360" s="1">
        <v>3.6701388888888888E-2</v>
      </c>
      <c r="G1360">
        <v>459</v>
      </c>
      <c r="H1360">
        <v>3171.46</v>
      </c>
      <c r="I1360">
        <v>0</v>
      </c>
      <c r="J1360" t="s">
        <v>669</v>
      </c>
      <c r="K1360" t="s">
        <v>22</v>
      </c>
      <c r="L1360">
        <v>1</v>
      </c>
      <c r="N1360" t="s">
        <v>23</v>
      </c>
      <c r="O1360" t="s">
        <v>36</v>
      </c>
      <c r="P1360" t="s">
        <v>25</v>
      </c>
      <c r="R1360" t="s">
        <v>26</v>
      </c>
      <c r="S1360">
        <v>18.399999999999999</v>
      </c>
      <c r="T1360">
        <v>16.600000000000001</v>
      </c>
      <c r="U1360">
        <v>16.600000000000001</v>
      </c>
      <c r="V1360">
        <v>1.8</v>
      </c>
      <c r="W1360">
        <v>1.8</v>
      </c>
      <c r="X1360" t="s">
        <v>226</v>
      </c>
      <c r="AB1360">
        <f t="shared" si="26"/>
        <v>3061.68</v>
      </c>
    </row>
    <row r="1361" spans="1:28" x14ac:dyDescent="0.25">
      <c r="A1361" t="s">
        <v>703</v>
      </c>
      <c r="B1361" t="s">
        <v>668</v>
      </c>
      <c r="C1361" s="1">
        <v>0.92561342592592588</v>
      </c>
      <c r="D1361">
        <v>706</v>
      </c>
      <c r="E1361" s="2">
        <v>3.6706701388888888E-2</v>
      </c>
      <c r="F1361" s="1">
        <v>3.6701388888888888E-2</v>
      </c>
      <c r="G1361">
        <v>459</v>
      </c>
      <c r="H1361">
        <v>3171.46</v>
      </c>
      <c r="I1361">
        <v>0</v>
      </c>
      <c r="J1361" t="s">
        <v>669</v>
      </c>
      <c r="K1361" t="s">
        <v>22</v>
      </c>
      <c r="L1361">
        <v>1</v>
      </c>
      <c r="N1361" t="s">
        <v>23</v>
      </c>
      <c r="O1361" t="s">
        <v>42</v>
      </c>
      <c r="P1361" t="s">
        <v>28</v>
      </c>
      <c r="R1361" t="s">
        <v>26</v>
      </c>
      <c r="S1361">
        <v>16.5</v>
      </c>
      <c r="T1361">
        <v>16.600000000000001</v>
      </c>
      <c r="U1361">
        <v>16.600000000000001</v>
      </c>
      <c r="V1361">
        <v>-0.1</v>
      </c>
      <c r="W1361">
        <v>-0.1</v>
      </c>
      <c r="AB1361">
        <f t="shared" si="26"/>
        <v>3061.68</v>
      </c>
    </row>
    <row r="1362" spans="1:28" x14ac:dyDescent="0.25">
      <c r="A1362" t="s">
        <v>704</v>
      </c>
      <c r="B1362" t="s">
        <v>668</v>
      </c>
      <c r="C1362" s="1">
        <v>0.92744212962962969</v>
      </c>
      <c r="D1362">
        <v>97</v>
      </c>
      <c r="E1362" s="2">
        <v>3.8528356481481486E-2</v>
      </c>
      <c r="F1362" s="1">
        <v>3.8518518518518521E-2</v>
      </c>
      <c r="G1362">
        <v>850</v>
      </c>
      <c r="H1362">
        <v>3328.85</v>
      </c>
      <c r="I1362">
        <v>0.100164</v>
      </c>
      <c r="J1362" t="s">
        <v>669</v>
      </c>
      <c r="K1362" t="s">
        <v>22</v>
      </c>
      <c r="L1362">
        <v>1</v>
      </c>
      <c r="N1362" t="s">
        <v>23</v>
      </c>
      <c r="O1362" t="s">
        <v>42</v>
      </c>
      <c r="P1362" t="s">
        <v>139</v>
      </c>
      <c r="Q1362" t="s">
        <v>46</v>
      </c>
      <c r="R1362" t="s">
        <v>80</v>
      </c>
      <c r="AB1362">
        <f t="shared" si="26"/>
        <v>3219.0699999999997</v>
      </c>
    </row>
    <row r="1363" spans="1:28" x14ac:dyDescent="0.25">
      <c r="A1363" t="s">
        <v>705</v>
      </c>
      <c r="B1363" t="s">
        <v>668</v>
      </c>
      <c r="C1363" s="1">
        <v>0.92744212962962969</v>
      </c>
      <c r="D1363">
        <v>197</v>
      </c>
      <c r="E1363" s="2">
        <v>3.8529525462962962E-2</v>
      </c>
      <c r="F1363" s="1">
        <v>3.8518518518518521E-2</v>
      </c>
      <c r="G1363">
        <v>951</v>
      </c>
      <c r="H1363">
        <v>3328.95</v>
      </c>
      <c r="I1363">
        <v>0</v>
      </c>
      <c r="J1363" t="s">
        <v>669</v>
      </c>
      <c r="K1363" t="s">
        <v>22</v>
      </c>
      <c r="L1363">
        <v>1</v>
      </c>
      <c r="N1363" t="s">
        <v>23</v>
      </c>
      <c r="O1363" t="s">
        <v>42</v>
      </c>
      <c r="P1363" t="s">
        <v>139</v>
      </c>
      <c r="Q1363" t="s">
        <v>46</v>
      </c>
      <c r="R1363" t="s">
        <v>88</v>
      </c>
      <c r="AB1363">
        <f t="shared" si="26"/>
        <v>3219.1699999999996</v>
      </c>
    </row>
    <row r="1364" spans="1:28" x14ac:dyDescent="0.25">
      <c r="A1364" t="s">
        <v>706</v>
      </c>
      <c r="B1364" t="s">
        <v>668</v>
      </c>
      <c r="C1364" s="1">
        <v>0.92744212962962969</v>
      </c>
      <c r="D1364">
        <v>931</v>
      </c>
      <c r="E1364" s="2">
        <v>3.8538020833333332E-2</v>
      </c>
      <c r="F1364" s="1">
        <v>3.8530092592592595E-2</v>
      </c>
      <c r="G1364">
        <v>685</v>
      </c>
      <c r="H1364">
        <v>3329.69</v>
      </c>
      <c r="I1364">
        <v>1.9031199999999999</v>
      </c>
      <c r="J1364" t="s">
        <v>669</v>
      </c>
      <c r="K1364" t="s">
        <v>22</v>
      </c>
      <c r="L1364">
        <v>1</v>
      </c>
      <c r="N1364" t="s">
        <v>23</v>
      </c>
      <c r="O1364" t="s">
        <v>46</v>
      </c>
      <c r="P1364" t="s">
        <v>89</v>
      </c>
      <c r="Q1364" t="s">
        <v>42</v>
      </c>
      <c r="R1364" t="s">
        <v>80</v>
      </c>
      <c r="AB1364">
        <f t="shared" si="26"/>
        <v>3219.91</v>
      </c>
    </row>
    <row r="1365" spans="1:28" x14ac:dyDescent="0.25">
      <c r="A1365" t="s">
        <v>707</v>
      </c>
      <c r="B1365" t="s">
        <v>668</v>
      </c>
      <c r="C1365" s="1">
        <v>0.92746527777777776</v>
      </c>
      <c r="D1365">
        <v>835</v>
      </c>
      <c r="E1365" s="2">
        <v>3.8560046296296294E-2</v>
      </c>
      <c r="F1365" s="1">
        <v>3.8553240740740742E-2</v>
      </c>
      <c r="G1365">
        <v>588</v>
      </c>
      <c r="H1365">
        <v>3331.59</v>
      </c>
      <c r="I1365">
        <v>0</v>
      </c>
      <c r="J1365" t="s">
        <v>669</v>
      </c>
      <c r="K1365" t="s">
        <v>22</v>
      </c>
      <c r="L1365">
        <v>1</v>
      </c>
      <c r="N1365" t="s">
        <v>23</v>
      </c>
      <c r="O1365" t="s">
        <v>46</v>
      </c>
      <c r="P1365" t="s">
        <v>89</v>
      </c>
      <c r="Q1365" t="s">
        <v>42</v>
      </c>
      <c r="R1365" t="s">
        <v>88</v>
      </c>
      <c r="AB1365">
        <f t="shared" si="26"/>
        <v>3221.81</v>
      </c>
    </row>
    <row r="1366" spans="1:28" x14ac:dyDescent="0.25">
      <c r="A1366" t="s">
        <v>708</v>
      </c>
      <c r="B1366" t="s">
        <v>668</v>
      </c>
      <c r="C1366" s="1">
        <v>0.92770833333333336</v>
      </c>
      <c r="D1366">
        <v>134</v>
      </c>
      <c r="E1366" s="2">
        <v>3.8795000000000003E-2</v>
      </c>
      <c r="F1366" s="1">
        <v>3.8784722222222227E-2</v>
      </c>
      <c r="G1366">
        <v>888</v>
      </c>
      <c r="H1366">
        <v>3351.89</v>
      </c>
      <c r="I1366">
        <v>0</v>
      </c>
      <c r="J1366" t="s">
        <v>669</v>
      </c>
      <c r="K1366" t="s">
        <v>22</v>
      </c>
      <c r="L1366">
        <v>1</v>
      </c>
      <c r="N1366" t="s">
        <v>23</v>
      </c>
      <c r="O1366" t="s">
        <v>42</v>
      </c>
      <c r="P1366" t="s">
        <v>28</v>
      </c>
      <c r="R1366" t="s">
        <v>26</v>
      </c>
      <c r="S1366">
        <v>16.600000000000001</v>
      </c>
      <c r="T1366">
        <v>16.5</v>
      </c>
      <c r="U1366">
        <v>16.600000000000001</v>
      </c>
      <c r="V1366">
        <v>0.1</v>
      </c>
      <c r="W1366">
        <v>0</v>
      </c>
      <c r="AB1366">
        <f t="shared" si="26"/>
        <v>3242.1099999999997</v>
      </c>
    </row>
    <row r="1367" spans="1:28" x14ac:dyDescent="0.25">
      <c r="A1367" t="s">
        <v>708</v>
      </c>
      <c r="B1367" t="s">
        <v>668</v>
      </c>
      <c r="C1367" s="1">
        <v>0.92770833333333336</v>
      </c>
      <c r="D1367">
        <v>134</v>
      </c>
      <c r="E1367" s="2">
        <v>3.8795000000000003E-2</v>
      </c>
      <c r="F1367" s="1">
        <v>3.8784722222222227E-2</v>
      </c>
      <c r="G1367">
        <v>888</v>
      </c>
      <c r="H1367">
        <v>3351.89</v>
      </c>
      <c r="I1367">
        <v>0</v>
      </c>
      <c r="J1367" t="s">
        <v>669</v>
      </c>
      <c r="K1367" t="s">
        <v>22</v>
      </c>
      <c r="L1367">
        <v>1</v>
      </c>
      <c r="N1367" t="s">
        <v>23</v>
      </c>
      <c r="O1367" t="s">
        <v>31</v>
      </c>
      <c r="P1367" t="s">
        <v>28</v>
      </c>
      <c r="R1367" t="s">
        <v>26</v>
      </c>
      <c r="S1367">
        <v>17</v>
      </c>
      <c r="T1367">
        <v>16.5</v>
      </c>
      <c r="U1367">
        <v>16.600000000000001</v>
      </c>
      <c r="V1367">
        <v>0.5</v>
      </c>
      <c r="W1367">
        <v>0.4</v>
      </c>
      <c r="AB1367">
        <f t="shared" si="26"/>
        <v>3242.1099999999997</v>
      </c>
    </row>
    <row r="1368" spans="1:28" x14ac:dyDescent="0.25">
      <c r="A1368" t="s">
        <v>708</v>
      </c>
      <c r="B1368" t="s">
        <v>668</v>
      </c>
      <c r="C1368" s="1">
        <v>0.92770833333333336</v>
      </c>
      <c r="D1368">
        <v>134</v>
      </c>
      <c r="E1368" s="2">
        <v>3.8795000000000003E-2</v>
      </c>
      <c r="F1368" s="1">
        <v>3.8784722222222227E-2</v>
      </c>
      <c r="G1368">
        <v>888</v>
      </c>
      <c r="H1368">
        <v>3351.89</v>
      </c>
      <c r="I1368">
        <v>0</v>
      </c>
      <c r="J1368" t="s">
        <v>669</v>
      </c>
      <c r="K1368" t="s">
        <v>22</v>
      </c>
      <c r="L1368">
        <v>1</v>
      </c>
      <c r="N1368" t="s">
        <v>23</v>
      </c>
      <c r="O1368" t="s">
        <v>46</v>
      </c>
      <c r="P1368" t="s">
        <v>25</v>
      </c>
      <c r="R1368" t="s">
        <v>26</v>
      </c>
      <c r="S1368">
        <v>16.899999999999999</v>
      </c>
      <c r="T1368">
        <v>16.5</v>
      </c>
      <c r="U1368">
        <v>16.600000000000001</v>
      </c>
      <c r="V1368">
        <v>0.4</v>
      </c>
      <c r="W1368">
        <v>0.3</v>
      </c>
      <c r="AB1368">
        <f t="shared" si="26"/>
        <v>3242.1099999999997</v>
      </c>
    </row>
    <row r="1369" spans="1:28" x14ac:dyDescent="0.25">
      <c r="A1369" t="s">
        <v>708</v>
      </c>
      <c r="B1369" t="s">
        <v>668</v>
      </c>
      <c r="C1369" s="1">
        <v>0.92770833333333336</v>
      </c>
      <c r="D1369">
        <v>134</v>
      </c>
      <c r="E1369" s="2">
        <v>3.8795000000000003E-2</v>
      </c>
      <c r="F1369" s="1">
        <v>3.8784722222222227E-2</v>
      </c>
      <c r="G1369">
        <v>888</v>
      </c>
      <c r="H1369">
        <v>3351.89</v>
      </c>
      <c r="I1369">
        <v>0</v>
      </c>
      <c r="J1369" t="s">
        <v>669</v>
      </c>
      <c r="K1369" t="s">
        <v>22</v>
      </c>
      <c r="L1369">
        <v>1</v>
      </c>
      <c r="N1369" t="s">
        <v>23</v>
      </c>
      <c r="O1369" t="s">
        <v>36</v>
      </c>
      <c r="P1369" t="s">
        <v>25</v>
      </c>
      <c r="R1369" t="s">
        <v>26</v>
      </c>
      <c r="S1369">
        <v>17.5</v>
      </c>
      <c r="T1369">
        <v>16.5</v>
      </c>
      <c r="U1369">
        <v>16.600000000000001</v>
      </c>
      <c r="V1369">
        <v>1</v>
      </c>
      <c r="W1369">
        <v>0.9</v>
      </c>
      <c r="AB1369">
        <f t="shared" si="26"/>
        <v>3242.1099999999997</v>
      </c>
    </row>
    <row r="1370" spans="1:28" x14ac:dyDescent="0.25">
      <c r="A1370" t="s">
        <v>709</v>
      </c>
      <c r="B1370" t="s">
        <v>668</v>
      </c>
      <c r="C1370" s="1">
        <v>0.92979166666666668</v>
      </c>
      <c r="D1370">
        <v>196</v>
      </c>
      <c r="E1370" s="2">
        <v>4.0879050925925926E-2</v>
      </c>
      <c r="F1370" s="1">
        <v>4.0868055555555553E-2</v>
      </c>
      <c r="G1370">
        <v>950</v>
      </c>
      <c r="H1370">
        <v>3531.95</v>
      </c>
      <c r="I1370">
        <v>0</v>
      </c>
      <c r="J1370" t="s">
        <v>669</v>
      </c>
      <c r="K1370" t="s">
        <v>22</v>
      </c>
      <c r="L1370">
        <v>1</v>
      </c>
      <c r="N1370" t="s">
        <v>23</v>
      </c>
      <c r="O1370" t="s">
        <v>42</v>
      </c>
      <c r="P1370" t="s">
        <v>28</v>
      </c>
      <c r="R1370" t="s">
        <v>26</v>
      </c>
      <c r="S1370">
        <v>16.600000000000001</v>
      </c>
      <c r="T1370">
        <v>16.5</v>
      </c>
      <c r="U1370">
        <v>16.7</v>
      </c>
      <c r="V1370">
        <v>0.1</v>
      </c>
      <c r="W1370">
        <v>-0.1</v>
      </c>
      <c r="AB1370">
        <f t="shared" si="26"/>
        <v>3422.1699999999996</v>
      </c>
    </row>
    <row r="1371" spans="1:28" x14ac:dyDescent="0.25">
      <c r="A1371" t="s">
        <v>709</v>
      </c>
      <c r="B1371" t="s">
        <v>668</v>
      </c>
      <c r="C1371" s="1">
        <v>0.92979166666666668</v>
      </c>
      <c r="D1371">
        <v>196</v>
      </c>
      <c r="E1371" s="2">
        <v>4.0879050925925926E-2</v>
      </c>
      <c r="F1371" s="1">
        <v>4.0868055555555553E-2</v>
      </c>
      <c r="G1371">
        <v>950</v>
      </c>
      <c r="H1371">
        <v>3531.95</v>
      </c>
      <c r="I1371">
        <v>0</v>
      </c>
      <c r="J1371" t="s">
        <v>669</v>
      </c>
      <c r="K1371" t="s">
        <v>22</v>
      </c>
      <c r="L1371">
        <v>1</v>
      </c>
      <c r="N1371" t="s">
        <v>23</v>
      </c>
      <c r="O1371" t="s">
        <v>36</v>
      </c>
      <c r="P1371" t="s">
        <v>25</v>
      </c>
      <c r="R1371" t="s">
        <v>26</v>
      </c>
      <c r="S1371">
        <v>18.600000000000001</v>
      </c>
      <c r="T1371">
        <v>16.5</v>
      </c>
      <c r="U1371">
        <v>16.7</v>
      </c>
      <c r="V1371">
        <v>2.1</v>
      </c>
      <c r="W1371">
        <v>1.9</v>
      </c>
      <c r="X1371" t="s">
        <v>226</v>
      </c>
      <c r="AB1371">
        <f t="shared" si="26"/>
        <v>3422.1699999999996</v>
      </c>
    </row>
    <row r="1372" spans="1:28" x14ac:dyDescent="0.25">
      <c r="A1372" t="s">
        <v>709</v>
      </c>
      <c r="B1372" t="s">
        <v>668</v>
      </c>
      <c r="C1372" s="1">
        <v>0.92979166666666668</v>
      </c>
      <c r="D1372">
        <v>196</v>
      </c>
      <c r="E1372" s="2">
        <v>4.0879050925925926E-2</v>
      </c>
      <c r="F1372" s="1">
        <v>4.0868055555555553E-2</v>
      </c>
      <c r="G1372">
        <v>950</v>
      </c>
      <c r="H1372">
        <v>3531.95</v>
      </c>
      <c r="I1372">
        <v>0</v>
      </c>
      <c r="J1372" t="s">
        <v>669</v>
      </c>
      <c r="K1372" t="s">
        <v>22</v>
      </c>
      <c r="L1372">
        <v>1</v>
      </c>
      <c r="N1372" t="s">
        <v>23</v>
      </c>
      <c r="O1372" t="s">
        <v>46</v>
      </c>
      <c r="P1372" t="s">
        <v>25</v>
      </c>
      <c r="R1372" t="s">
        <v>26</v>
      </c>
      <c r="S1372">
        <v>16.2</v>
      </c>
      <c r="T1372">
        <v>16.5</v>
      </c>
      <c r="U1372">
        <v>16.7</v>
      </c>
      <c r="V1372">
        <v>-0.3</v>
      </c>
      <c r="W1372">
        <v>-0.5</v>
      </c>
      <c r="AB1372">
        <f t="shared" si="26"/>
        <v>3422.1699999999996</v>
      </c>
    </row>
    <row r="1373" spans="1:28" x14ac:dyDescent="0.25">
      <c r="A1373" t="s">
        <v>710</v>
      </c>
      <c r="B1373" t="s">
        <v>668</v>
      </c>
      <c r="C1373" s="1">
        <v>0.9299074074074074</v>
      </c>
      <c r="D1373">
        <v>513</v>
      </c>
      <c r="E1373" s="2">
        <v>4.099844907407408E-2</v>
      </c>
      <c r="F1373" s="1">
        <v>4.099537037037037E-2</v>
      </c>
      <c r="G1373">
        <v>266</v>
      </c>
      <c r="H1373">
        <v>3542.27</v>
      </c>
      <c r="I1373">
        <v>0</v>
      </c>
      <c r="J1373" t="s">
        <v>669</v>
      </c>
      <c r="K1373" t="s">
        <v>22</v>
      </c>
      <c r="L1373">
        <v>1</v>
      </c>
      <c r="N1373" t="s">
        <v>23</v>
      </c>
      <c r="O1373" t="s">
        <v>46</v>
      </c>
      <c r="P1373" t="s">
        <v>28</v>
      </c>
      <c r="R1373" t="s">
        <v>26</v>
      </c>
      <c r="S1373">
        <v>16.5</v>
      </c>
      <c r="T1373">
        <v>16.7</v>
      </c>
      <c r="U1373">
        <v>16.7</v>
      </c>
      <c r="V1373">
        <v>-0.2</v>
      </c>
      <c r="W1373">
        <v>-0.2</v>
      </c>
      <c r="AB1373">
        <f t="shared" ref="AB1373:AB1436" si="27">H1373-109.78</f>
        <v>3432.49</v>
      </c>
    </row>
    <row r="1374" spans="1:28" x14ac:dyDescent="0.25">
      <c r="A1374" t="s">
        <v>711</v>
      </c>
      <c r="B1374" t="s">
        <v>668</v>
      </c>
      <c r="C1374" s="1">
        <v>0.93121527777777768</v>
      </c>
      <c r="D1374">
        <v>464</v>
      </c>
      <c r="E1374" s="2">
        <v>4.2305763888888882E-2</v>
      </c>
      <c r="F1374" s="1">
        <v>4.2303240740740738E-2</v>
      </c>
      <c r="G1374">
        <v>218</v>
      </c>
      <c r="H1374">
        <v>3655.22</v>
      </c>
      <c r="I1374">
        <v>21.768999999999998</v>
      </c>
      <c r="J1374" t="s">
        <v>669</v>
      </c>
      <c r="K1374" t="s">
        <v>22</v>
      </c>
      <c r="L1374">
        <v>1</v>
      </c>
      <c r="N1374" t="s">
        <v>23</v>
      </c>
      <c r="O1374" t="s">
        <v>31</v>
      </c>
      <c r="P1374" t="s">
        <v>86</v>
      </c>
      <c r="Q1374" t="s">
        <v>24</v>
      </c>
      <c r="R1374" t="s">
        <v>80</v>
      </c>
      <c r="AB1374">
        <f t="shared" si="27"/>
        <v>3545.4399999999996</v>
      </c>
    </row>
    <row r="1375" spans="1:28" x14ac:dyDescent="0.25">
      <c r="A1375" t="s">
        <v>712</v>
      </c>
      <c r="B1375" t="s">
        <v>668</v>
      </c>
      <c r="C1375" s="1">
        <v>0.93146990740740743</v>
      </c>
      <c r="D1375">
        <v>233</v>
      </c>
      <c r="E1375" s="2">
        <v>4.2557719907407414E-2</v>
      </c>
      <c r="F1375" s="1">
        <v>4.2546296296296297E-2</v>
      </c>
      <c r="G1375">
        <v>987</v>
      </c>
      <c r="H1375">
        <v>3676.99</v>
      </c>
      <c r="I1375">
        <v>0</v>
      </c>
      <c r="J1375" t="s">
        <v>669</v>
      </c>
      <c r="K1375" t="s">
        <v>22</v>
      </c>
      <c r="L1375">
        <v>1</v>
      </c>
      <c r="N1375" t="s">
        <v>23</v>
      </c>
      <c r="O1375" t="s">
        <v>31</v>
      </c>
      <c r="P1375" t="s">
        <v>86</v>
      </c>
      <c r="Q1375" t="s">
        <v>24</v>
      </c>
      <c r="R1375" t="s">
        <v>88</v>
      </c>
      <c r="AB1375">
        <f t="shared" si="27"/>
        <v>3567.2099999999996</v>
      </c>
    </row>
    <row r="1376" spans="1:28" x14ac:dyDescent="0.25">
      <c r="A1376" t="s">
        <v>713</v>
      </c>
      <c r="B1376" t="s">
        <v>668</v>
      </c>
      <c r="C1376" s="1">
        <v>0.93160879629629623</v>
      </c>
      <c r="D1376">
        <v>921</v>
      </c>
      <c r="E1376" s="2">
        <v>4.2704560185185182E-2</v>
      </c>
      <c r="F1376" s="1">
        <v>4.2696759259259261E-2</v>
      </c>
      <c r="G1376">
        <v>674</v>
      </c>
      <c r="H1376">
        <v>3689.67</v>
      </c>
      <c r="I1376">
        <v>6.9113199999999999</v>
      </c>
      <c r="J1376" t="s">
        <v>669</v>
      </c>
      <c r="K1376" t="s">
        <v>22</v>
      </c>
      <c r="L1376">
        <v>1</v>
      </c>
      <c r="N1376" t="s">
        <v>23</v>
      </c>
      <c r="O1376" t="s">
        <v>31</v>
      </c>
      <c r="P1376" t="s">
        <v>86</v>
      </c>
      <c r="Q1376" t="s">
        <v>24</v>
      </c>
      <c r="R1376" t="s">
        <v>80</v>
      </c>
      <c r="AB1376">
        <f t="shared" si="27"/>
        <v>3579.89</v>
      </c>
    </row>
    <row r="1377" spans="1:28" x14ac:dyDescent="0.25">
      <c r="A1377" t="s">
        <v>714</v>
      </c>
      <c r="B1377" t="s">
        <v>668</v>
      </c>
      <c r="C1377" s="1">
        <v>0.93168981481481483</v>
      </c>
      <c r="D1377">
        <v>832</v>
      </c>
      <c r="E1377" s="2">
        <v>4.2784560185185179E-2</v>
      </c>
      <c r="F1377" s="1">
        <v>4.2777777777777776E-2</v>
      </c>
      <c r="G1377">
        <v>586</v>
      </c>
      <c r="H1377">
        <v>3696.59</v>
      </c>
      <c r="I1377">
        <v>0</v>
      </c>
      <c r="J1377" t="s">
        <v>669</v>
      </c>
      <c r="K1377" t="s">
        <v>22</v>
      </c>
      <c r="L1377">
        <v>1</v>
      </c>
      <c r="N1377" t="s">
        <v>23</v>
      </c>
      <c r="O1377" t="s">
        <v>31</v>
      </c>
      <c r="P1377" t="s">
        <v>86</v>
      </c>
      <c r="Q1377" t="s">
        <v>24</v>
      </c>
      <c r="R1377" t="s">
        <v>88</v>
      </c>
      <c r="AB1377">
        <f t="shared" si="27"/>
        <v>3586.81</v>
      </c>
    </row>
    <row r="1378" spans="1:28" x14ac:dyDescent="0.25">
      <c r="A1378" t="s">
        <v>715</v>
      </c>
      <c r="B1378" t="s">
        <v>668</v>
      </c>
      <c r="C1378" s="1">
        <v>0.93171296296296291</v>
      </c>
      <c r="D1378">
        <v>34</v>
      </c>
      <c r="E1378" s="2">
        <v>4.2798472222222224E-2</v>
      </c>
      <c r="F1378" s="1">
        <v>4.2789351851851849E-2</v>
      </c>
      <c r="G1378">
        <v>788</v>
      </c>
      <c r="H1378">
        <v>3697.79</v>
      </c>
      <c r="I1378">
        <v>6.8445400000000003</v>
      </c>
      <c r="J1378" t="s">
        <v>669</v>
      </c>
      <c r="K1378" t="s">
        <v>22</v>
      </c>
      <c r="L1378">
        <v>1</v>
      </c>
      <c r="N1378" t="s">
        <v>23</v>
      </c>
      <c r="O1378" t="s">
        <v>31</v>
      </c>
      <c r="P1378" t="s">
        <v>125</v>
      </c>
      <c r="Q1378" t="s">
        <v>24</v>
      </c>
      <c r="R1378" t="s">
        <v>80</v>
      </c>
      <c r="AB1378">
        <f t="shared" si="27"/>
        <v>3588.0099999999998</v>
      </c>
    </row>
    <row r="1379" spans="1:28" x14ac:dyDescent="0.25">
      <c r="A1379" t="s">
        <v>716</v>
      </c>
      <c r="B1379" t="s">
        <v>668</v>
      </c>
      <c r="C1379" s="1">
        <v>0.93178240740740748</v>
      </c>
      <c r="D1379">
        <v>879</v>
      </c>
      <c r="E1379" s="2">
        <v>4.2877685185185178E-2</v>
      </c>
      <c r="F1379" s="1">
        <v>4.2870370370370371E-2</v>
      </c>
      <c r="G1379">
        <v>632</v>
      </c>
      <c r="H1379">
        <v>3704.63</v>
      </c>
      <c r="I1379">
        <v>0</v>
      </c>
      <c r="J1379" t="s">
        <v>669</v>
      </c>
      <c r="K1379" t="s">
        <v>22</v>
      </c>
      <c r="L1379">
        <v>1</v>
      </c>
      <c r="N1379" t="s">
        <v>23</v>
      </c>
      <c r="O1379" t="s">
        <v>31</v>
      </c>
      <c r="P1379" t="s">
        <v>125</v>
      </c>
      <c r="Q1379" t="s">
        <v>24</v>
      </c>
      <c r="R1379" t="s">
        <v>88</v>
      </c>
      <c r="AB1379">
        <f t="shared" si="27"/>
        <v>3594.85</v>
      </c>
    </row>
    <row r="1380" spans="1:28" x14ac:dyDescent="0.25">
      <c r="A1380" t="s">
        <v>717</v>
      </c>
      <c r="B1380" t="s">
        <v>668</v>
      </c>
      <c r="C1380" s="1">
        <v>0.93182870370370363</v>
      </c>
      <c r="D1380">
        <v>919</v>
      </c>
      <c r="E1380" s="2">
        <v>4.2924444444444439E-2</v>
      </c>
      <c r="F1380" s="1">
        <v>4.2916666666666665E-2</v>
      </c>
      <c r="G1380">
        <v>672</v>
      </c>
      <c r="H1380">
        <v>3708.67</v>
      </c>
      <c r="I1380">
        <v>2.6376499999999998</v>
      </c>
      <c r="J1380" t="s">
        <v>669</v>
      </c>
      <c r="K1380" t="s">
        <v>22</v>
      </c>
      <c r="L1380">
        <v>1</v>
      </c>
      <c r="N1380" t="s">
        <v>23</v>
      </c>
      <c r="O1380" t="s">
        <v>24</v>
      </c>
      <c r="P1380" t="s">
        <v>89</v>
      </c>
      <c r="Q1380" t="s">
        <v>31</v>
      </c>
      <c r="R1380" t="s">
        <v>80</v>
      </c>
      <c r="AB1380">
        <f t="shared" si="27"/>
        <v>3598.89</v>
      </c>
    </row>
    <row r="1381" spans="1:28" x14ac:dyDescent="0.25">
      <c r="A1381" t="s">
        <v>718</v>
      </c>
      <c r="B1381" t="s">
        <v>668</v>
      </c>
      <c r="C1381" s="1">
        <v>0.93186342592592597</v>
      </c>
      <c r="D1381">
        <v>556</v>
      </c>
      <c r="E1381" s="2">
        <v>4.2954976851851852E-2</v>
      </c>
      <c r="F1381" s="1">
        <v>4.2951388888888886E-2</v>
      </c>
      <c r="G1381">
        <v>310</v>
      </c>
      <c r="H1381">
        <v>3711.31</v>
      </c>
      <c r="I1381">
        <v>0</v>
      </c>
      <c r="J1381" t="s">
        <v>669</v>
      </c>
      <c r="K1381" t="s">
        <v>22</v>
      </c>
      <c r="L1381">
        <v>1</v>
      </c>
      <c r="N1381" t="s">
        <v>23</v>
      </c>
      <c r="O1381" t="s">
        <v>24</v>
      </c>
      <c r="P1381" t="s">
        <v>89</v>
      </c>
      <c r="Q1381" t="s">
        <v>31</v>
      </c>
      <c r="R1381" t="s">
        <v>88</v>
      </c>
      <c r="AB1381">
        <f t="shared" si="27"/>
        <v>3601.5299999999997</v>
      </c>
    </row>
    <row r="1382" spans="1:28" x14ac:dyDescent="0.25">
      <c r="A1382" t="s">
        <v>719</v>
      </c>
      <c r="B1382" t="s">
        <v>668</v>
      </c>
      <c r="C1382" s="1">
        <v>0.9318749999999999</v>
      </c>
      <c r="D1382">
        <v>157</v>
      </c>
      <c r="E1382" s="2">
        <v>4.2961932870370367E-2</v>
      </c>
      <c r="F1382" s="1">
        <v>4.2951388888888886E-2</v>
      </c>
      <c r="G1382">
        <v>911</v>
      </c>
      <c r="H1382">
        <v>3711.91</v>
      </c>
      <c r="I1382">
        <v>0</v>
      </c>
      <c r="J1382" t="s">
        <v>669</v>
      </c>
      <c r="K1382" t="s">
        <v>22</v>
      </c>
      <c r="L1382">
        <v>1</v>
      </c>
      <c r="N1382" t="s">
        <v>23</v>
      </c>
      <c r="O1382" t="s">
        <v>42</v>
      </c>
      <c r="P1382" t="s">
        <v>28</v>
      </c>
      <c r="R1382" t="s">
        <v>26</v>
      </c>
      <c r="S1382">
        <v>16.5</v>
      </c>
      <c r="T1382">
        <v>16.5</v>
      </c>
      <c r="U1382">
        <v>16.5</v>
      </c>
      <c r="V1382">
        <v>0</v>
      </c>
      <c r="W1382">
        <v>0</v>
      </c>
      <c r="AB1382">
        <f t="shared" si="27"/>
        <v>3602.1299999999997</v>
      </c>
    </row>
    <row r="1383" spans="1:28" x14ac:dyDescent="0.25">
      <c r="A1383" t="s">
        <v>719</v>
      </c>
      <c r="B1383" t="s">
        <v>668</v>
      </c>
      <c r="C1383" s="1">
        <v>0.9318749999999999</v>
      </c>
      <c r="D1383">
        <v>157</v>
      </c>
      <c r="E1383" s="2">
        <v>4.2961932870370367E-2</v>
      </c>
      <c r="F1383" s="1">
        <v>4.2951388888888886E-2</v>
      </c>
      <c r="G1383">
        <v>911</v>
      </c>
      <c r="H1383">
        <v>3711.91</v>
      </c>
      <c r="I1383">
        <v>0</v>
      </c>
      <c r="J1383" t="s">
        <v>669</v>
      </c>
      <c r="K1383" t="s">
        <v>22</v>
      </c>
      <c r="L1383">
        <v>1</v>
      </c>
      <c r="N1383" t="s">
        <v>23</v>
      </c>
      <c r="O1383" t="s">
        <v>31</v>
      </c>
      <c r="P1383" t="s">
        <v>28</v>
      </c>
      <c r="R1383" t="s">
        <v>26</v>
      </c>
      <c r="S1383">
        <v>17.2</v>
      </c>
      <c r="T1383">
        <v>16.5</v>
      </c>
      <c r="U1383">
        <v>16.5</v>
      </c>
      <c r="V1383">
        <v>0.7</v>
      </c>
      <c r="W1383">
        <v>0.7</v>
      </c>
      <c r="AB1383">
        <f t="shared" si="27"/>
        <v>3602.1299999999997</v>
      </c>
    </row>
    <row r="1384" spans="1:28" x14ac:dyDescent="0.25">
      <c r="A1384" t="s">
        <v>719</v>
      </c>
      <c r="B1384" t="s">
        <v>668</v>
      </c>
      <c r="C1384" s="1">
        <v>0.9318749999999999</v>
      </c>
      <c r="D1384">
        <v>157</v>
      </c>
      <c r="E1384" s="2">
        <v>4.2961932870370367E-2</v>
      </c>
      <c r="F1384" s="1">
        <v>4.2951388888888886E-2</v>
      </c>
      <c r="G1384">
        <v>911</v>
      </c>
      <c r="H1384">
        <v>3711.91</v>
      </c>
      <c r="I1384">
        <v>0</v>
      </c>
      <c r="J1384" t="s">
        <v>669</v>
      </c>
      <c r="K1384" t="s">
        <v>22</v>
      </c>
      <c r="L1384">
        <v>1</v>
      </c>
      <c r="N1384" t="s">
        <v>23</v>
      </c>
      <c r="O1384" t="s">
        <v>24</v>
      </c>
      <c r="P1384" t="s">
        <v>25</v>
      </c>
      <c r="R1384" t="s">
        <v>26</v>
      </c>
      <c r="S1384">
        <v>16.8</v>
      </c>
      <c r="T1384">
        <v>16.5</v>
      </c>
      <c r="U1384">
        <v>16.5</v>
      </c>
      <c r="V1384">
        <v>0.3</v>
      </c>
      <c r="W1384">
        <v>0.3</v>
      </c>
      <c r="AB1384">
        <f t="shared" si="27"/>
        <v>3602.1299999999997</v>
      </c>
    </row>
    <row r="1385" spans="1:28" x14ac:dyDescent="0.25">
      <c r="A1385" t="s">
        <v>719</v>
      </c>
      <c r="B1385" t="s">
        <v>668</v>
      </c>
      <c r="C1385" s="1">
        <v>0.9318749999999999</v>
      </c>
      <c r="D1385">
        <v>157</v>
      </c>
      <c r="E1385" s="2">
        <v>4.2961932870370367E-2</v>
      </c>
      <c r="F1385" s="1">
        <v>4.2951388888888886E-2</v>
      </c>
      <c r="G1385">
        <v>911</v>
      </c>
      <c r="H1385">
        <v>3711.91</v>
      </c>
      <c r="I1385">
        <v>0</v>
      </c>
      <c r="J1385" t="s">
        <v>669</v>
      </c>
      <c r="K1385" t="s">
        <v>22</v>
      </c>
      <c r="L1385">
        <v>1</v>
      </c>
      <c r="N1385" t="s">
        <v>23</v>
      </c>
      <c r="O1385" t="s">
        <v>46</v>
      </c>
      <c r="P1385" t="s">
        <v>28</v>
      </c>
      <c r="R1385" t="s">
        <v>26</v>
      </c>
      <c r="S1385">
        <v>16.7</v>
      </c>
      <c r="T1385">
        <v>16.5</v>
      </c>
      <c r="U1385">
        <v>16.5</v>
      </c>
      <c r="V1385">
        <v>0.2</v>
      </c>
      <c r="W1385">
        <v>0.2</v>
      </c>
      <c r="AB1385">
        <f t="shared" si="27"/>
        <v>3602.1299999999997</v>
      </c>
    </row>
    <row r="1386" spans="1:28" x14ac:dyDescent="0.25">
      <c r="A1386" t="s">
        <v>719</v>
      </c>
      <c r="B1386" t="s">
        <v>668</v>
      </c>
      <c r="C1386" s="1">
        <v>0.9318749999999999</v>
      </c>
      <c r="D1386">
        <v>157</v>
      </c>
      <c r="E1386" s="2">
        <v>4.2961932870370367E-2</v>
      </c>
      <c r="F1386" s="1">
        <v>4.2951388888888886E-2</v>
      </c>
      <c r="G1386">
        <v>911</v>
      </c>
      <c r="H1386">
        <v>3711.91</v>
      </c>
      <c r="I1386">
        <v>0</v>
      </c>
      <c r="J1386" t="s">
        <v>669</v>
      </c>
      <c r="K1386" t="s">
        <v>22</v>
      </c>
      <c r="L1386">
        <v>1</v>
      </c>
      <c r="N1386" t="s">
        <v>23</v>
      </c>
      <c r="O1386" t="s">
        <v>36</v>
      </c>
      <c r="P1386" t="s">
        <v>25</v>
      </c>
      <c r="R1386" t="s">
        <v>26</v>
      </c>
      <c r="S1386">
        <v>17.100000000000001</v>
      </c>
      <c r="T1386">
        <v>16.5</v>
      </c>
      <c r="U1386">
        <v>16.5</v>
      </c>
      <c r="V1386">
        <v>0.6</v>
      </c>
      <c r="W1386">
        <v>0.6</v>
      </c>
      <c r="AB1386">
        <f t="shared" si="27"/>
        <v>3602.1299999999997</v>
      </c>
    </row>
    <row r="1387" spans="1:28" x14ac:dyDescent="0.25">
      <c r="A1387" t="s">
        <v>720</v>
      </c>
      <c r="B1387" t="s">
        <v>668</v>
      </c>
      <c r="C1387" s="1">
        <v>0.93395833333333333</v>
      </c>
      <c r="D1387">
        <v>519</v>
      </c>
      <c r="E1387" s="2">
        <v>4.5049456018518515E-2</v>
      </c>
      <c r="F1387" s="1">
        <v>4.50462962962963E-2</v>
      </c>
      <c r="G1387">
        <v>273</v>
      </c>
      <c r="H1387">
        <v>3892.27</v>
      </c>
      <c r="I1387">
        <v>0</v>
      </c>
      <c r="J1387" t="s">
        <v>669</v>
      </c>
      <c r="K1387" t="s">
        <v>22</v>
      </c>
      <c r="L1387">
        <v>1</v>
      </c>
      <c r="N1387" t="s">
        <v>23</v>
      </c>
      <c r="O1387" t="s">
        <v>31</v>
      </c>
      <c r="P1387" t="s">
        <v>28</v>
      </c>
      <c r="R1387" t="s">
        <v>26</v>
      </c>
      <c r="S1387">
        <v>17</v>
      </c>
      <c r="T1387">
        <v>16.600000000000001</v>
      </c>
      <c r="U1387">
        <v>16.600000000000001</v>
      </c>
      <c r="V1387">
        <v>0.4</v>
      </c>
      <c r="W1387">
        <v>0.4</v>
      </c>
      <c r="AB1387">
        <f t="shared" si="27"/>
        <v>3782.49</v>
      </c>
    </row>
    <row r="1388" spans="1:28" x14ac:dyDescent="0.25">
      <c r="A1388" t="s">
        <v>720</v>
      </c>
      <c r="B1388" t="s">
        <v>668</v>
      </c>
      <c r="C1388" s="1">
        <v>0.93395833333333333</v>
      </c>
      <c r="D1388">
        <v>519</v>
      </c>
      <c r="E1388" s="2">
        <v>4.5049456018518515E-2</v>
      </c>
      <c r="F1388" s="1">
        <v>4.50462962962963E-2</v>
      </c>
      <c r="G1388">
        <v>273</v>
      </c>
      <c r="H1388">
        <v>3892.27</v>
      </c>
      <c r="I1388">
        <v>0</v>
      </c>
      <c r="J1388" t="s">
        <v>669</v>
      </c>
      <c r="K1388" t="s">
        <v>22</v>
      </c>
      <c r="L1388">
        <v>1</v>
      </c>
      <c r="N1388" t="s">
        <v>23</v>
      </c>
      <c r="O1388" t="s">
        <v>46</v>
      </c>
      <c r="P1388" t="s">
        <v>28</v>
      </c>
      <c r="R1388" t="s">
        <v>26</v>
      </c>
      <c r="S1388">
        <v>17.100000000000001</v>
      </c>
      <c r="T1388">
        <v>16.600000000000001</v>
      </c>
      <c r="U1388">
        <v>16.600000000000001</v>
      </c>
      <c r="V1388">
        <v>0.5</v>
      </c>
      <c r="W1388">
        <v>0.5</v>
      </c>
      <c r="AB1388">
        <f t="shared" si="27"/>
        <v>3782.49</v>
      </c>
    </row>
    <row r="1389" spans="1:28" x14ac:dyDescent="0.25">
      <c r="A1389" t="s">
        <v>721</v>
      </c>
      <c r="B1389" t="s">
        <v>668</v>
      </c>
      <c r="C1389" s="1">
        <v>0.93603009259259251</v>
      </c>
      <c r="D1389">
        <v>679</v>
      </c>
      <c r="E1389" s="2">
        <v>4.7123067129629631E-2</v>
      </c>
      <c r="F1389" s="1">
        <v>4.7118055555555559E-2</v>
      </c>
      <c r="G1389">
        <v>433</v>
      </c>
      <c r="H1389">
        <v>4071.43</v>
      </c>
      <c r="I1389">
        <v>0</v>
      </c>
      <c r="J1389" t="s">
        <v>669</v>
      </c>
      <c r="K1389" t="s">
        <v>22</v>
      </c>
      <c r="L1389">
        <v>1</v>
      </c>
      <c r="N1389" t="s">
        <v>23</v>
      </c>
      <c r="O1389" t="s">
        <v>31</v>
      </c>
      <c r="P1389" t="s">
        <v>28</v>
      </c>
      <c r="R1389" t="s">
        <v>26</v>
      </c>
      <c r="S1389">
        <v>16.600000000000001</v>
      </c>
      <c r="T1389">
        <v>16.5</v>
      </c>
      <c r="U1389">
        <v>16.5</v>
      </c>
      <c r="V1389">
        <v>0.1</v>
      </c>
      <c r="W1389">
        <v>0.1</v>
      </c>
      <c r="AB1389">
        <f t="shared" si="27"/>
        <v>3961.6499999999996</v>
      </c>
    </row>
    <row r="1390" spans="1:28" x14ac:dyDescent="0.25">
      <c r="A1390" t="s">
        <v>721</v>
      </c>
      <c r="B1390" t="s">
        <v>668</v>
      </c>
      <c r="C1390" s="1">
        <v>0.93603009259259251</v>
      </c>
      <c r="D1390">
        <v>679</v>
      </c>
      <c r="E1390" s="2">
        <v>4.7123067129629631E-2</v>
      </c>
      <c r="F1390" s="1">
        <v>4.7118055555555559E-2</v>
      </c>
      <c r="G1390">
        <v>433</v>
      </c>
      <c r="H1390">
        <v>4071.43</v>
      </c>
      <c r="I1390">
        <v>0</v>
      </c>
      <c r="J1390" t="s">
        <v>669</v>
      </c>
      <c r="K1390" t="s">
        <v>22</v>
      </c>
      <c r="L1390">
        <v>1</v>
      </c>
      <c r="N1390" t="s">
        <v>23</v>
      </c>
      <c r="O1390" t="s">
        <v>46</v>
      </c>
      <c r="P1390" t="s">
        <v>28</v>
      </c>
      <c r="R1390" t="s">
        <v>26</v>
      </c>
      <c r="S1390">
        <v>16.600000000000001</v>
      </c>
      <c r="T1390">
        <v>16.5</v>
      </c>
      <c r="U1390">
        <v>16.5</v>
      </c>
      <c r="V1390">
        <v>0.1</v>
      </c>
      <c r="W1390">
        <v>0.1</v>
      </c>
      <c r="AB1390">
        <f t="shared" si="27"/>
        <v>3961.6499999999996</v>
      </c>
    </row>
    <row r="1391" spans="1:28" x14ac:dyDescent="0.25">
      <c r="A1391" t="s">
        <v>722</v>
      </c>
      <c r="B1391" t="s">
        <v>668</v>
      </c>
      <c r="C1391" s="1">
        <v>0.93812499999999999</v>
      </c>
      <c r="D1391">
        <v>75</v>
      </c>
      <c r="E1391" s="2">
        <v>4.9210972222222225E-2</v>
      </c>
      <c r="F1391" s="1">
        <v>4.9201388888888892E-2</v>
      </c>
      <c r="G1391">
        <v>828</v>
      </c>
      <c r="H1391">
        <v>4251.83</v>
      </c>
      <c r="I1391">
        <v>0</v>
      </c>
      <c r="J1391" t="s">
        <v>669</v>
      </c>
      <c r="K1391" t="s">
        <v>22</v>
      </c>
      <c r="L1391">
        <v>1</v>
      </c>
      <c r="N1391" t="s">
        <v>23</v>
      </c>
      <c r="O1391" t="s">
        <v>31</v>
      </c>
      <c r="P1391" t="s">
        <v>28</v>
      </c>
      <c r="R1391" t="s">
        <v>26</v>
      </c>
      <c r="S1391">
        <v>17</v>
      </c>
      <c r="T1391">
        <v>16.7</v>
      </c>
      <c r="U1391">
        <v>16.7</v>
      </c>
      <c r="V1391">
        <v>0.3</v>
      </c>
      <c r="W1391">
        <v>0.3</v>
      </c>
      <c r="AB1391">
        <f t="shared" si="27"/>
        <v>4142.05</v>
      </c>
    </row>
    <row r="1392" spans="1:28" x14ac:dyDescent="0.25">
      <c r="A1392" t="s">
        <v>722</v>
      </c>
      <c r="B1392" t="s">
        <v>668</v>
      </c>
      <c r="C1392" s="1">
        <v>0.93812499999999999</v>
      </c>
      <c r="D1392">
        <v>75</v>
      </c>
      <c r="E1392" s="2">
        <v>4.9210972222222225E-2</v>
      </c>
      <c r="F1392" s="1">
        <v>4.9201388888888892E-2</v>
      </c>
      <c r="G1392">
        <v>828</v>
      </c>
      <c r="H1392">
        <v>4251.83</v>
      </c>
      <c r="I1392">
        <v>0</v>
      </c>
      <c r="J1392" t="s">
        <v>669</v>
      </c>
      <c r="K1392" t="s">
        <v>22</v>
      </c>
      <c r="L1392">
        <v>1</v>
      </c>
      <c r="N1392" t="s">
        <v>23</v>
      </c>
      <c r="O1392" t="s">
        <v>46</v>
      </c>
      <c r="P1392" t="s">
        <v>28</v>
      </c>
      <c r="R1392" t="s">
        <v>26</v>
      </c>
      <c r="S1392">
        <v>16.899999999999999</v>
      </c>
      <c r="T1392">
        <v>16.7</v>
      </c>
      <c r="U1392">
        <v>16.7</v>
      </c>
      <c r="V1392">
        <v>0.2</v>
      </c>
      <c r="W1392">
        <v>0.2</v>
      </c>
      <c r="AB1392">
        <f t="shared" si="27"/>
        <v>4142.05</v>
      </c>
    </row>
    <row r="1393" spans="1:28" x14ac:dyDescent="0.25">
      <c r="A1393" t="s">
        <v>723</v>
      </c>
      <c r="B1393" t="s">
        <v>668</v>
      </c>
      <c r="C1393" s="1">
        <v>0.94020833333333342</v>
      </c>
      <c r="D1393">
        <v>136</v>
      </c>
      <c r="E1393" s="2">
        <v>5.1295023148148149E-2</v>
      </c>
      <c r="F1393" s="1">
        <v>5.1284722222222225E-2</v>
      </c>
      <c r="G1393">
        <v>890</v>
      </c>
      <c r="H1393">
        <v>4431.8900000000003</v>
      </c>
      <c r="I1393">
        <v>0</v>
      </c>
      <c r="J1393" t="s">
        <v>669</v>
      </c>
      <c r="K1393" t="s">
        <v>22</v>
      </c>
      <c r="L1393">
        <v>1</v>
      </c>
      <c r="N1393" t="s">
        <v>23</v>
      </c>
      <c r="O1393" t="s">
        <v>42</v>
      </c>
      <c r="P1393" t="s">
        <v>28</v>
      </c>
      <c r="R1393" t="s">
        <v>26</v>
      </c>
      <c r="S1393">
        <v>16.8</v>
      </c>
      <c r="T1393">
        <v>16.8</v>
      </c>
      <c r="U1393">
        <v>16.8</v>
      </c>
      <c r="V1393">
        <v>0</v>
      </c>
      <c r="W1393">
        <v>0</v>
      </c>
      <c r="AB1393">
        <f t="shared" si="27"/>
        <v>4322.1100000000006</v>
      </c>
    </row>
    <row r="1394" spans="1:28" x14ac:dyDescent="0.25">
      <c r="A1394" t="s">
        <v>723</v>
      </c>
      <c r="B1394" t="s">
        <v>668</v>
      </c>
      <c r="C1394" s="1">
        <v>0.94020833333333342</v>
      </c>
      <c r="D1394">
        <v>136</v>
      </c>
      <c r="E1394" s="2">
        <v>5.1295023148148149E-2</v>
      </c>
      <c r="F1394" s="1">
        <v>5.1284722222222225E-2</v>
      </c>
      <c r="G1394">
        <v>890</v>
      </c>
      <c r="H1394">
        <v>4431.8900000000003</v>
      </c>
      <c r="I1394">
        <v>0</v>
      </c>
      <c r="J1394" t="s">
        <v>669</v>
      </c>
      <c r="K1394" t="s">
        <v>22</v>
      </c>
      <c r="L1394">
        <v>1</v>
      </c>
      <c r="N1394" t="s">
        <v>23</v>
      </c>
      <c r="O1394" t="s">
        <v>31</v>
      </c>
      <c r="P1394" t="s">
        <v>28</v>
      </c>
      <c r="R1394" t="s">
        <v>26</v>
      </c>
      <c r="S1394">
        <v>17.7</v>
      </c>
      <c r="T1394">
        <v>16.8</v>
      </c>
      <c r="U1394">
        <v>16.8</v>
      </c>
      <c r="V1394">
        <v>0.9</v>
      </c>
      <c r="W1394">
        <v>0.9</v>
      </c>
      <c r="AB1394">
        <f t="shared" si="27"/>
        <v>4322.1100000000006</v>
      </c>
    </row>
    <row r="1395" spans="1:28" x14ac:dyDescent="0.25">
      <c r="A1395" t="s">
        <v>723</v>
      </c>
      <c r="B1395" t="s">
        <v>668</v>
      </c>
      <c r="C1395" s="1">
        <v>0.94020833333333342</v>
      </c>
      <c r="D1395">
        <v>136</v>
      </c>
      <c r="E1395" s="2">
        <v>5.1295023148148149E-2</v>
      </c>
      <c r="F1395" s="1">
        <v>5.1284722222222225E-2</v>
      </c>
      <c r="G1395">
        <v>890</v>
      </c>
      <c r="H1395">
        <v>4431.8900000000003</v>
      </c>
      <c r="I1395">
        <v>0</v>
      </c>
      <c r="J1395" t="s">
        <v>669</v>
      </c>
      <c r="K1395" t="s">
        <v>22</v>
      </c>
      <c r="L1395">
        <v>1</v>
      </c>
      <c r="N1395" t="s">
        <v>23</v>
      </c>
      <c r="O1395" t="s">
        <v>46</v>
      </c>
      <c r="P1395" t="s">
        <v>28</v>
      </c>
      <c r="R1395" t="s">
        <v>26</v>
      </c>
      <c r="S1395">
        <v>16.899999999999999</v>
      </c>
      <c r="T1395">
        <v>16.8</v>
      </c>
      <c r="U1395">
        <v>16.8</v>
      </c>
      <c r="V1395">
        <v>0.1</v>
      </c>
      <c r="W1395">
        <v>0.1</v>
      </c>
      <c r="AB1395">
        <f t="shared" si="27"/>
        <v>4322.1100000000006</v>
      </c>
    </row>
    <row r="1396" spans="1:28" x14ac:dyDescent="0.25">
      <c r="A1396" t="s">
        <v>724</v>
      </c>
      <c r="B1396" t="s">
        <v>668</v>
      </c>
      <c r="C1396" s="1">
        <v>0.94229166666666664</v>
      </c>
      <c r="D1396">
        <v>531</v>
      </c>
      <c r="E1396" s="2">
        <v>5.3382928240740736E-2</v>
      </c>
      <c r="F1396" s="1">
        <v>5.3379629629629631E-2</v>
      </c>
      <c r="G1396">
        <v>285</v>
      </c>
      <c r="H1396">
        <v>4612.29</v>
      </c>
      <c r="I1396">
        <v>0</v>
      </c>
      <c r="J1396" t="s">
        <v>669</v>
      </c>
      <c r="K1396" t="s">
        <v>22</v>
      </c>
      <c r="L1396">
        <v>1</v>
      </c>
      <c r="N1396" t="s">
        <v>23</v>
      </c>
      <c r="O1396" t="s">
        <v>46</v>
      </c>
      <c r="P1396" t="s">
        <v>28</v>
      </c>
      <c r="R1396" t="s">
        <v>26</v>
      </c>
      <c r="S1396">
        <v>16.5</v>
      </c>
      <c r="T1396">
        <v>16.600000000000001</v>
      </c>
      <c r="U1396">
        <v>16.7</v>
      </c>
      <c r="V1396">
        <v>-0.1</v>
      </c>
      <c r="W1396">
        <v>-0.2</v>
      </c>
      <c r="AB1396">
        <f t="shared" si="27"/>
        <v>4502.51</v>
      </c>
    </row>
    <row r="1397" spans="1:28" x14ac:dyDescent="0.25">
      <c r="A1397" t="s">
        <v>724</v>
      </c>
      <c r="B1397" t="s">
        <v>668</v>
      </c>
      <c r="C1397" s="1">
        <v>0.94229166666666664</v>
      </c>
      <c r="D1397">
        <v>531</v>
      </c>
      <c r="E1397" s="2">
        <v>5.3382928240740736E-2</v>
      </c>
      <c r="F1397" s="1">
        <v>5.3379629629629631E-2</v>
      </c>
      <c r="G1397">
        <v>285</v>
      </c>
      <c r="H1397">
        <v>4612.29</v>
      </c>
      <c r="I1397">
        <v>0</v>
      </c>
      <c r="J1397" t="s">
        <v>669</v>
      </c>
      <c r="K1397" t="s">
        <v>22</v>
      </c>
      <c r="L1397">
        <v>1</v>
      </c>
      <c r="N1397" t="s">
        <v>23</v>
      </c>
      <c r="O1397" t="s">
        <v>31</v>
      </c>
      <c r="P1397" t="s">
        <v>28</v>
      </c>
      <c r="R1397" t="s">
        <v>26</v>
      </c>
      <c r="S1397">
        <v>16.899999999999999</v>
      </c>
      <c r="T1397">
        <v>16.600000000000001</v>
      </c>
      <c r="U1397">
        <v>16.7</v>
      </c>
      <c r="V1397">
        <v>0.3</v>
      </c>
      <c r="W1397">
        <v>0.2</v>
      </c>
      <c r="AB1397">
        <f t="shared" si="27"/>
        <v>4502.51</v>
      </c>
    </row>
    <row r="1398" spans="1:28" x14ac:dyDescent="0.25">
      <c r="A1398" t="s">
        <v>725</v>
      </c>
      <c r="B1398" t="s">
        <v>668</v>
      </c>
      <c r="C1398" s="1">
        <v>0.94437499999999996</v>
      </c>
      <c r="D1398">
        <v>660</v>
      </c>
      <c r="E1398" s="2">
        <v>5.5467743055555553E-2</v>
      </c>
      <c r="F1398" s="1">
        <v>5.5462962962962964E-2</v>
      </c>
      <c r="G1398">
        <v>413</v>
      </c>
      <c r="H1398">
        <v>4792.41</v>
      </c>
      <c r="I1398">
        <v>0</v>
      </c>
      <c r="J1398" t="s">
        <v>669</v>
      </c>
      <c r="K1398" t="s">
        <v>22</v>
      </c>
      <c r="L1398">
        <v>1</v>
      </c>
      <c r="N1398" t="s">
        <v>23</v>
      </c>
      <c r="O1398" t="s">
        <v>31</v>
      </c>
      <c r="P1398" t="s">
        <v>28</v>
      </c>
      <c r="R1398" t="s">
        <v>26</v>
      </c>
      <c r="S1398">
        <v>16.899999999999999</v>
      </c>
      <c r="T1398">
        <v>16.7</v>
      </c>
      <c r="U1398">
        <v>16.7</v>
      </c>
      <c r="V1398">
        <v>0.2</v>
      </c>
      <c r="W1398">
        <v>0.2</v>
      </c>
      <c r="AB1398">
        <f t="shared" si="27"/>
        <v>4682.63</v>
      </c>
    </row>
    <row r="1399" spans="1:28" x14ac:dyDescent="0.25">
      <c r="A1399" t="s">
        <v>725</v>
      </c>
      <c r="B1399" t="s">
        <v>668</v>
      </c>
      <c r="C1399" s="1">
        <v>0.94437499999999996</v>
      </c>
      <c r="D1399">
        <v>660</v>
      </c>
      <c r="E1399" s="2">
        <v>5.5467743055555553E-2</v>
      </c>
      <c r="F1399" s="1">
        <v>5.5462962962962964E-2</v>
      </c>
      <c r="G1399">
        <v>413</v>
      </c>
      <c r="H1399">
        <v>4792.41</v>
      </c>
      <c r="I1399">
        <v>0</v>
      </c>
      <c r="J1399" t="s">
        <v>669</v>
      </c>
      <c r="K1399" t="s">
        <v>22</v>
      </c>
      <c r="L1399">
        <v>1</v>
      </c>
      <c r="N1399" t="s">
        <v>23</v>
      </c>
      <c r="O1399" t="s">
        <v>42</v>
      </c>
      <c r="P1399" t="s">
        <v>28</v>
      </c>
      <c r="R1399" t="s">
        <v>26</v>
      </c>
      <c r="S1399">
        <v>16.899999999999999</v>
      </c>
      <c r="T1399">
        <v>16.7</v>
      </c>
      <c r="U1399">
        <v>16.7</v>
      </c>
      <c r="V1399">
        <v>0.2</v>
      </c>
      <c r="W1399">
        <v>0.2</v>
      </c>
      <c r="AB1399">
        <f t="shared" si="27"/>
        <v>4682.63</v>
      </c>
    </row>
    <row r="1400" spans="1:28" x14ac:dyDescent="0.25">
      <c r="A1400" t="s">
        <v>725</v>
      </c>
      <c r="B1400" t="s">
        <v>668</v>
      </c>
      <c r="C1400" s="1">
        <v>0.94437499999999996</v>
      </c>
      <c r="D1400">
        <v>660</v>
      </c>
      <c r="E1400" s="2">
        <v>5.5467743055555553E-2</v>
      </c>
      <c r="F1400" s="1">
        <v>5.5462962962962964E-2</v>
      </c>
      <c r="G1400">
        <v>413</v>
      </c>
      <c r="H1400">
        <v>4792.41</v>
      </c>
      <c r="I1400">
        <v>0</v>
      </c>
      <c r="J1400" t="s">
        <v>669</v>
      </c>
      <c r="K1400" t="s">
        <v>22</v>
      </c>
      <c r="L1400">
        <v>1</v>
      </c>
      <c r="N1400" t="s">
        <v>23</v>
      </c>
      <c r="O1400" t="s">
        <v>46</v>
      </c>
      <c r="P1400" t="s">
        <v>28</v>
      </c>
      <c r="R1400" t="s">
        <v>26</v>
      </c>
      <c r="S1400">
        <v>17.2</v>
      </c>
      <c r="T1400">
        <v>16.600000000000001</v>
      </c>
      <c r="U1400">
        <v>16.7</v>
      </c>
      <c r="V1400">
        <v>0.6</v>
      </c>
      <c r="W1400">
        <v>0.5</v>
      </c>
      <c r="AB1400">
        <f t="shared" si="27"/>
        <v>4682.63</v>
      </c>
    </row>
    <row r="1401" spans="1:28" x14ac:dyDescent="0.25">
      <c r="A1401" t="s">
        <v>726</v>
      </c>
      <c r="B1401" t="s">
        <v>668</v>
      </c>
      <c r="C1401" s="1">
        <v>0.94645833333333329</v>
      </c>
      <c r="D1401">
        <v>621</v>
      </c>
      <c r="E1401" s="2">
        <v>5.7550636574074075E-2</v>
      </c>
      <c r="F1401" s="1">
        <v>5.7546296296296297E-2</v>
      </c>
      <c r="G1401">
        <v>375</v>
      </c>
      <c r="H1401">
        <v>4972.37</v>
      </c>
      <c r="I1401">
        <v>0</v>
      </c>
      <c r="J1401" t="s">
        <v>669</v>
      </c>
      <c r="K1401" t="s">
        <v>22</v>
      </c>
      <c r="L1401">
        <v>1</v>
      </c>
      <c r="N1401" t="s">
        <v>23</v>
      </c>
      <c r="O1401" t="s">
        <v>33</v>
      </c>
      <c r="P1401" t="s">
        <v>28</v>
      </c>
      <c r="R1401" t="s">
        <v>26</v>
      </c>
      <c r="S1401">
        <v>17</v>
      </c>
      <c r="T1401">
        <v>16.8</v>
      </c>
      <c r="U1401">
        <v>16.899999999999999</v>
      </c>
      <c r="V1401">
        <v>0.2</v>
      </c>
      <c r="W1401">
        <v>0.1</v>
      </c>
      <c r="AB1401">
        <f t="shared" si="27"/>
        <v>4862.59</v>
      </c>
    </row>
    <row r="1402" spans="1:28" x14ac:dyDescent="0.25">
      <c r="A1402" t="s">
        <v>726</v>
      </c>
      <c r="B1402" t="s">
        <v>668</v>
      </c>
      <c r="C1402" s="1">
        <v>0.94645833333333329</v>
      </c>
      <c r="D1402">
        <v>621</v>
      </c>
      <c r="E1402" s="2">
        <v>5.7550636574074075E-2</v>
      </c>
      <c r="F1402" s="1">
        <v>5.7546296296296297E-2</v>
      </c>
      <c r="G1402">
        <v>375</v>
      </c>
      <c r="H1402">
        <v>4972.37</v>
      </c>
      <c r="I1402">
        <v>0</v>
      </c>
      <c r="J1402" t="s">
        <v>669</v>
      </c>
      <c r="K1402" t="s">
        <v>22</v>
      </c>
      <c r="L1402">
        <v>1</v>
      </c>
      <c r="N1402" t="s">
        <v>23</v>
      </c>
      <c r="O1402" t="s">
        <v>31</v>
      </c>
      <c r="P1402" t="s">
        <v>28</v>
      </c>
      <c r="R1402" t="s">
        <v>26</v>
      </c>
      <c r="S1402">
        <v>16.7</v>
      </c>
      <c r="T1402">
        <v>16.8</v>
      </c>
      <c r="U1402">
        <v>16.899999999999999</v>
      </c>
      <c r="V1402">
        <v>-0.1</v>
      </c>
      <c r="W1402">
        <v>-0.2</v>
      </c>
      <c r="AB1402">
        <f t="shared" si="27"/>
        <v>4862.59</v>
      </c>
    </row>
    <row r="1403" spans="1:28" x14ac:dyDescent="0.25">
      <c r="A1403" t="s">
        <v>726</v>
      </c>
      <c r="B1403" t="s">
        <v>668</v>
      </c>
      <c r="C1403" s="1">
        <v>0.94645833333333329</v>
      </c>
      <c r="D1403">
        <v>621</v>
      </c>
      <c r="E1403" s="2">
        <v>5.7550636574074075E-2</v>
      </c>
      <c r="F1403" s="1">
        <v>5.7546296296296297E-2</v>
      </c>
      <c r="G1403">
        <v>375</v>
      </c>
      <c r="H1403">
        <v>4972.37</v>
      </c>
      <c r="I1403">
        <v>0</v>
      </c>
      <c r="J1403" t="s">
        <v>669</v>
      </c>
      <c r="K1403" t="s">
        <v>22</v>
      </c>
      <c r="L1403">
        <v>1</v>
      </c>
      <c r="N1403" t="s">
        <v>23</v>
      </c>
      <c r="O1403" t="s">
        <v>46</v>
      </c>
      <c r="P1403" t="s">
        <v>28</v>
      </c>
      <c r="R1403" t="s">
        <v>26</v>
      </c>
      <c r="S1403">
        <v>17.399999999999999</v>
      </c>
      <c r="T1403">
        <v>16.8</v>
      </c>
      <c r="U1403">
        <v>16.899999999999999</v>
      </c>
      <c r="V1403">
        <v>0.6</v>
      </c>
      <c r="W1403">
        <v>0.5</v>
      </c>
      <c r="AB1403">
        <f t="shared" si="27"/>
        <v>4862.59</v>
      </c>
    </row>
    <row r="1404" spans="1:28" x14ac:dyDescent="0.25">
      <c r="A1404" t="s">
        <v>726</v>
      </c>
      <c r="B1404" t="s">
        <v>668</v>
      </c>
      <c r="C1404" s="1">
        <v>0.94645833333333329</v>
      </c>
      <c r="D1404">
        <v>621</v>
      </c>
      <c r="E1404" s="2">
        <v>5.7550636574074075E-2</v>
      </c>
      <c r="F1404" s="1">
        <v>5.7546296296296297E-2</v>
      </c>
      <c r="G1404">
        <v>375</v>
      </c>
      <c r="H1404">
        <v>4972.37</v>
      </c>
      <c r="I1404">
        <v>0</v>
      </c>
      <c r="J1404" t="s">
        <v>669</v>
      </c>
      <c r="K1404" t="s">
        <v>22</v>
      </c>
      <c r="L1404">
        <v>1</v>
      </c>
      <c r="N1404" t="s">
        <v>23</v>
      </c>
      <c r="O1404" t="s">
        <v>42</v>
      </c>
      <c r="P1404" t="s">
        <v>28</v>
      </c>
      <c r="R1404" t="s">
        <v>26</v>
      </c>
      <c r="S1404">
        <v>16.899999999999999</v>
      </c>
      <c r="T1404">
        <v>16.8</v>
      </c>
      <c r="U1404">
        <v>16.899999999999999</v>
      </c>
      <c r="V1404">
        <v>0.1</v>
      </c>
      <c r="W1404">
        <v>0</v>
      </c>
      <c r="AB1404">
        <f t="shared" si="27"/>
        <v>4862.59</v>
      </c>
    </row>
    <row r="1405" spans="1:28" x14ac:dyDescent="0.25">
      <c r="A1405" t="s">
        <v>726</v>
      </c>
      <c r="B1405" t="s">
        <v>668</v>
      </c>
      <c r="C1405" s="1">
        <v>0.94645833333333329</v>
      </c>
      <c r="D1405">
        <v>621</v>
      </c>
      <c r="E1405" s="2">
        <v>5.7550636574074075E-2</v>
      </c>
      <c r="F1405" s="1">
        <v>5.7546296296296297E-2</v>
      </c>
      <c r="G1405">
        <v>375</v>
      </c>
      <c r="H1405">
        <v>4972.37</v>
      </c>
      <c r="I1405">
        <v>0</v>
      </c>
      <c r="J1405" t="s">
        <v>669</v>
      </c>
      <c r="K1405" t="s">
        <v>22</v>
      </c>
      <c r="L1405">
        <v>1</v>
      </c>
      <c r="N1405" t="s">
        <v>23</v>
      </c>
      <c r="O1405" t="s">
        <v>36</v>
      </c>
      <c r="P1405" t="s">
        <v>25</v>
      </c>
      <c r="R1405" t="s">
        <v>26</v>
      </c>
      <c r="S1405">
        <v>16.5</v>
      </c>
      <c r="T1405">
        <v>16.8</v>
      </c>
      <c r="U1405">
        <v>16.899999999999999</v>
      </c>
      <c r="V1405">
        <v>-0.3</v>
      </c>
      <c r="W1405">
        <v>-0.4</v>
      </c>
      <c r="AB1405">
        <f t="shared" si="27"/>
        <v>4862.59</v>
      </c>
    </row>
    <row r="1406" spans="1:28" x14ac:dyDescent="0.25">
      <c r="A1406" t="s">
        <v>727</v>
      </c>
      <c r="B1406" t="s">
        <v>668</v>
      </c>
      <c r="C1406" s="1">
        <v>0.94854166666666673</v>
      </c>
      <c r="D1406">
        <v>182</v>
      </c>
      <c r="E1406" s="2">
        <v>5.962887731481481E-2</v>
      </c>
      <c r="F1406" s="1">
        <v>5.9618055555555556E-2</v>
      </c>
      <c r="G1406">
        <v>935</v>
      </c>
      <c r="H1406">
        <v>5151.9399999999996</v>
      </c>
      <c r="I1406">
        <v>0</v>
      </c>
      <c r="J1406" t="s">
        <v>669</v>
      </c>
      <c r="K1406" t="s">
        <v>22</v>
      </c>
      <c r="L1406">
        <v>1</v>
      </c>
      <c r="N1406" t="s">
        <v>23</v>
      </c>
      <c r="O1406" t="s">
        <v>31</v>
      </c>
      <c r="P1406" t="s">
        <v>28</v>
      </c>
      <c r="R1406" t="s">
        <v>26</v>
      </c>
      <c r="S1406">
        <v>16.899999999999999</v>
      </c>
      <c r="T1406">
        <v>16.600000000000001</v>
      </c>
      <c r="U1406">
        <v>16.7</v>
      </c>
      <c r="V1406">
        <v>0.3</v>
      </c>
      <c r="W1406">
        <v>0.2</v>
      </c>
      <c r="AB1406">
        <f t="shared" si="27"/>
        <v>5042.16</v>
      </c>
    </row>
    <row r="1407" spans="1:28" x14ac:dyDescent="0.25">
      <c r="A1407" t="s">
        <v>727</v>
      </c>
      <c r="B1407" t="s">
        <v>668</v>
      </c>
      <c r="C1407" s="1">
        <v>0.94854166666666673</v>
      </c>
      <c r="D1407">
        <v>182</v>
      </c>
      <c r="E1407" s="2">
        <v>5.962887731481481E-2</v>
      </c>
      <c r="F1407" s="1">
        <v>5.9618055555555556E-2</v>
      </c>
      <c r="G1407">
        <v>935</v>
      </c>
      <c r="H1407">
        <v>5151.9399999999996</v>
      </c>
      <c r="I1407">
        <v>0</v>
      </c>
      <c r="J1407" t="s">
        <v>669</v>
      </c>
      <c r="K1407" t="s">
        <v>22</v>
      </c>
      <c r="L1407">
        <v>1</v>
      </c>
      <c r="N1407" t="s">
        <v>23</v>
      </c>
      <c r="O1407" t="s">
        <v>46</v>
      </c>
      <c r="P1407" t="s">
        <v>28</v>
      </c>
      <c r="R1407" t="s">
        <v>26</v>
      </c>
      <c r="S1407">
        <v>16.7</v>
      </c>
      <c r="T1407">
        <v>16.600000000000001</v>
      </c>
      <c r="U1407">
        <v>16.7</v>
      </c>
      <c r="V1407">
        <v>0.1</v>
      </c>
      <c r="W1407">
        <v>0</v>
      </c>
      <c r="AB1407">
        <f t="shared" si="27"/>
        <v>5042.16</v>
      </c>
    </row>
    <row r="1408" spans="1:28" x14ac:dyDescent="0.25">
      <c r="A1408" t="s">
        <v>728</v>
      </c>
      <c r="B1408" t="s">
        <v>668</v>
      </c>
      <c r="C1408" s="1">
        <v>0.95062500000000005</v>
      </c>
      <c r="D1408">
        <v>510</v>
      </c>
      <c r="E1408" s="2">
        <v>6.1716018518518517E-2</v>
      </c>
      <c r="F1408" s="1">
        <v>6.1712962962962963E-2</v>
      </c>
      <c r="G1408">
        <v>264</v>
      </c>
      <c r="H1408">
        <v>5332.26</v>
      </c>
      <c r="I1408">
        <v>0</v>
      </c>
      <c r="J1408" t="s">
        <v>669</v>
      </c>
      <c r="K1408" t="s">
        <v>22</v>
      </c>
      <c r="L1408">
        <v>1</v>
      </c>
      <c r="N1408" t="s">
        <v>23</v>
      </c>
      <c r="O1408" t="s">
        <v>31</v>
      </c>
      <c r="P1408" t="s">
        <v>28</v>
      </c>
      <c r="R1408" t="s">
        <v>26</v>
      </c>
      <c r="S1408">
        <v>16.899999999999999</v>
      </c>
      <c r="T1408">
        <v>16.5</v>
      </c>
      <c r="U1408">
        <v>16.5</v>
      </c>
      <c r="V1408">
        <v>0.4</v>
      </c>
      <c r="W1408">
        <v>0.4</v>
      </c>
      <c r="AB1408">
        <f t="shared" si="27"/>
        <v>5222.4800000000005</v>
      </c>
    </row>
    <row r="1409" spans="1:28" x14ac:dyDescent="0.25">
      <c r="A1409" t="s">
        <v>728</v>
      </c>
      <c r="B1409" t="s">
        <v>668</v>
      </c>
      <c r="C1409" s="1">
        <v>0.95062500000000005</v>
      </c>
      <c r="D1409">
        <v>510</v>
      </c>
      <c r="E1409" s="2">
        <v>6.1716018518518517E-2</v>
      </c>
      <c r="F1409" s="1">
        <v>6.1712962962962963E-2</v>
      </c>
      <c r="G1409">
        <v>264</v>
      </c>
      <c r="H1409">
        <v>5332.26</v>
      </c>
      <c r="I1409">
        <v>0</v>
      </c>
      <c r="J1409" t="s">
        <v>669</v>
      </c>
      <c r="K1409" t="s">
        <v>22</v>
      </c>
      <c r="L1409">
        <v>1</v>
      </c>
      <c r="N1409" t="s">
        <v>23</v>
      </c>
      <c r="O1409" t="s">
        <v>46</v>
      </c>
      <c r="P1409" t="s">
        <v>28</v>
      </c>
      <c r="R1409" t="s">
        <v>26</v>
      </c>
      <c r="S1409">
        <v>16.3</v>
      </c>
      <c r="T1409">
        <v>16.5</v>
      </c>
      <c r="U1409">
        <v>16.5</v>
      </c>
      <c r="V1409">
        <v>-0.2</v>
      </c>
      <c r="W1409">
        <v>-0.2</v>
      </c>
      <c r="AB1409">
        <f t="shared" si="27"/>
        <v>5222.4800000000005</v>
      </c>
    </row>
    <row r="1410" spans="1:28" x14ac:dyDescent="0.25">
      <c r="A1410" t="s">
        <v>728</v>
      </c>
      <c r="B1410" t="s">
        <v>668</v>
      </c>
      <c r="C1410" s="1">
        <v>0.95062500000000005</v>
      </c>
      <c r="D1410">
        <v>510</v>
      </c>
      <c r="E1410" s="2">
        <v>6.1716018518518517E-2</v>
      </c>
      <c r="F1410" s="1">
        <v>6.1712962962962963E-2</v>
      </c>
      <c r="G1410">
        <v>264</v>
      </c>
      <c r="H1410">
        <v>5332.26</v>
      </c>
      <c r="I1410">
        <v>0</v>
      </c>
      <c r="J1410" t="s">
        <v>669</v>
      </c>
      <c r="K1410" t="s">
        <v>22</v>
      </c>
      <c r="L1410">
        <v>1</v>
      </c>
      <c r="N1410" t="s">
        <v>23</v>
      </c>
      <c r="O1410" t="s">
        <v>42</v>
      </c>
      <c r="P1410" t="s">
        <v>28</v>
      </c>
      <c r="R1410" t="s">
        <v>26</v>
      </c>
      <c r="S1410">
        <v>16.2</v>
      </c>
      <c r="T1410">
        <v>16.5</v>
      </c>
      <c r="U1410">
        <v>16.5</v>
      </c>
      <c r="V1410">
        <v>-0.3</v>
      </c>
      <c r="W1410">
        <v>-0.3</v>
      </c>
      <c r="AB1410">
        <f t="shared" si="27"/>
        <v>5222.4800000000005</v>
      </c>
    </row>
    <row r="1411" spans="1:28" x14ac:dyDescent="0.25">
      <c r="A1411" t="s">
        <v>728</v>
      </c>
      <c r="B1411" t="s">
        <v>668</v>
      </c>
      <c r="C1411" s="1">
        <v>0.95062500000000005</v>
      </c>
      <c r="D1411">
        <v>510</v>
      </c>
      <c r="E1411" s="2">
        <v>6.1716018518518517E-2</v>
      </c>
      <c r="F1411" s="1">
        <v>6.1712962962962963E-2</v>
      </c>
      <c r="G1411">
        <v>264</v>
      </c>
      <c r="H1411">
        <v>5332.26</v>
      </c>
      <c r="I1411">
        <v>0</v>
      </c>
      <c r="J1411" t="s">
        <v>669</v>
      </c>
      <c r="K1411" t="s">
        <v>22</v>
      </c>
      <c r="L1411">
        <v>1</v>
      </c>
      <c r="N1411" t="s">
        <v>23</v>
      </c>
      <c r="O1411" t="s">
        <v>33</v>
      </c>
      <c r="P1411" t="s">
        <v>28</v>
      </c>
      <c r="R1411" t="s">
        <v>26</v>
      </c>
      <c r="S1411">
        <v>16.2</v>
      </c>
      <c r="T1411">
        <v>16.5</v>
      </c>
      <c r="U1411">
        <v>16.5</v>
      </c>
      <c r="V1411">
        <v>-0.3</v>
      </c>
      <c r="W1411">
        <v>-0.3</v>
      </c>
      <c r="AB1411">
        <f t="shared" si="27"/>
        <v>5222.4800000000005</v>
      </c>
    </row>
    <row r="1412" spans="1:28" x14ac:dyDescent="0.25">
      <c r="A1412" t="s">
        <v>729</v>
      </c>
      <c r="B1412" t="s">
        <v>668</v>
      </c>
      <c r="C1412" s="1">
        <v>0.95270833333333327</v>
      </c>
      <c r="D1412">
        <v>939</v>
      </c>
      <c r="E1412" s="2">
        <v>6.3804317129629626E-2</v>
      </c>
      <c r="F1412" s="1">
        <v>6.3796296296296295E-2</v>
      </c>
      <c r="G1412">
        <v>693</v>
      </c>
      <c r="H1412">
        <v>5512.69</v>
      </c>
      <c r="I1412">
        <v>0</v>
      </c>
      <c r="J1412" t="s">
        <v>669</v>
      </c>
      <c r="K1412" t="s">
        <v>22</v>
      </c>
      <c r="L1412">
        <v>1</v>
      </c>
      <c r="N1412" t="s">
        <v>23</v>
      </c>
      <c r="O1412" t="s">
        <v>46</v>
      </c>
      <c r="P1412" t="s">
        <v>28</v>
      </c>
      <c r="R1412" t="s">
        <v>26</v>
      </c>
      <c r="S1412">
        <v>16.7</v>
      </c>
      <c r="T1412">
        <v>16.600000000000001</v>
      </c>
      <c r="U1412">
        <v>16.7</v>
      </c>
      <c r="V1412">
        <v>0.1</v>
      </c>
      <c r="W1412">
        <v>0</v>
      </c>
      <c r="AB1412">
        <f t="shared" si="27"/>
        <v>5402.91</v>
      </c>
    </row>
    <row r="1413" spans="1:28" x14ac:dyDescent="0.25">
      <c r="A1413" t="s">
        <v>729</v>
      </c>
      <c r="B1413" t="s">
        <v>668</v>
      </c>
      <c r="C1413" s="1">
        <v>0.95270833333333327</v>
      </c>
      <c r="D1413">
        <v>939</v>
      </c>
      <c r="E1413" s="2">
        <v>6.3804317129629626E-2</v>
      </c>
      <c r="F1413" s="1">
        <v>6.3796296296296295E-2</v>
      </c>
      <c r="G1413">
        <v>693</v>
      </c>
      <c r="H1413">
        <v>5512.69</v>
      </c>
      <c r="I1413">
        <v>0</v>
      </c>
      <c r="J1413" t="s">
        <v>669</v>
      </c>
      <c r="K1413" t="s">
        <v>22</v>
      </c>
      <c r="L1413">
        <v>1</v>
      </c>
      <c r="N1413" t="s">
        <v>23</v>
      </c>
      <c r="O1413" t="s">
        <v>31</v>
      </c>
      <c r="P1413" t="s">
        <v>28</v>
      </c>
      <c r="R1413" t="s">
        <v>26</v>
      </c>
      <c r="S1413">
        <v>16.8</v>
      </c>
      <c r="T1413">
        <v>16.600000000000001</v>
      </c>
      <c r="U1413">
        <v>16.7</v>
      </c>
      <c r="V1413">
        <v>0.2</v>
      </c>
      <c r="W1413">
        <v>0.1</v>
      </c>
      <c r="AB1413">
        <f t="shared" si="27"/>
        <v>5402.91</v>
      </c>
    </row>
    <row r="1414" spans="1:28" x14ac:dyDescent="0.25">
      <c r="A1414" t="s">
        <v>729</v>
      </c>
      <c r="B1414" t="s">
        <v>668</v>
      </c>
      <c r="C1414" s="1">
        <v>0.95270833333333327</v>
      </c>
      <c r="D1414">
        <v>939</v>
      </c>
      <c r="E1414" s="2">
        <v>6.3804317129629626E-2</v>
      </c>
      <c r="F1414" s="1">
        <v>6.3796296296296295E-2</v>
      </c>
      <c r="G1414">
        <v>693</v>
      </c>
      <c r="H1414">
        <v>5512.69</v>
      </c>
      <c r="I1414">
        <v>0</v>
      </c>
      <c r="J1414" t="s">
        <v>669</v>
      </c>
      <c r="K1414" t="s">
        <v>22</v>
      </c>
      <c r="L1414">
        <v>1</v>
      </c>
      <c r="N1414" t="s">
        <v>23</v>
      </c>
      <c r="O1414" t="s">
        <v>33</v>
      </c>
      <c r="P1414" t="s">
        <v>28</v>
      </c>
      <c r="R1414" t="s">
        <v>26</v>
      </c>
      <c r="S1414">
        <v>16.399999999999999</v>
      </c>
      <c r="T1414">
        <v>16.600000000000001</v>
      </c>
      <c r="U1414">
        <v>16.7</v>
      </c>
      <c r="V1414">
        <v>-0.2</v>
      </c>
      <c r="W1414">
        <v>-0.3</v>
      </c>
      <c r="AB1414">
        <f t="shared" si="27"/>
        <v>5402.91</v>
      </c>
    </row>
    <row r="1415" spans="1:28" x14ac:dyDescent="0.25">
      <c r="A1415" t="s">
        <v>729</v>
      </c>
      <c r="B1415" t="s">
        <v>668</v>
      </c>
      <c r="C1415" s="1">
        <v>0.95270833333333327</v>
      </c>
      <c r="D1415">
        <v>939</v>
      </c>
      <c r="E1415" s="2">
        <v>6.3804317129629626E-2</v>
      </c>
      <c r="F1415" s="1">
        <v>6.3796296296296295E-2</v>
      </c>
      <c r="G1415">
        <v>693</v>
      </c>
      <c r="H1415">
        <v>5512.69</v>
      </c>
      <c r="I1415">
        <v>0</v>
      </c>
      <c r="J1415" t="s">
        <v>669</v>
      </c>
      <c r="K1415" t="s">
        <v>22</v>
      </c>
      <c r="L1415">
        <v>1</v>
      </c>
      <c r="N1415" t="s">
        <v>23</v>
      </c>
      <c r="O1415" t="s">
        <v>36</v>
      </c>
      <c r="P1415" t="s">
        <v>25</v>
      </c>
      <c r="R1415" t="s">
        <v>26</v>
      </c>
      <c r="S1415">
        <v>17.600000000000001</v>
      </c>
      <c r="T1415">
        <v>16.600000000000001</v>
      </c>
      <c r="U1415">
        <v>16.7</v>
      </c>
      <c r="V1415">
        <v>1</v>
      </c>
      <c r="W1415">
        <v>0.9</v>
      </c>
      <c r="AB1415">
        <f t="shared" si="27"/>
        <v>5402.91</v>
      </c>
    </row>
    <row r="1416" spans="1:28" x14ac:dyDescent="0.25">
      <c r="A1416" t="s">
        <v>730</v>
      </c>
      <c r="B1416" t="s">
        <v>668</v>
      </c>
      <c r="C1416" s="1">
        <v>0.95479166666666659</v>
      </c>
      <c r="D1416">
        <v>767</v>
      </c>
      <c r="E1416" s="2">
        <v>6.5885648148148138E-2</v>
      </c>
      <c r="F1416" s="1">
        <v>6.5879629629629635E-2</v>
      </c>
      <c r="G1416">
        <v>520</v>
      </c>
      <c r="H1416">
        <v>5692.52</v>
      </c>
      <c r="I1416">
        <v>0</v>
      </c>
      <c r="J1416" t="s">
        <v>669</v>
      </c>
      <c r="K1416" t="s">
        <v>22</v>
      </c>
      <c r="L1416">
        <v>1</v>
      </c>
      <c r="N1416" t="s">
        <v>23</v>
      </c>
      <c r="O1416" t="s">
        <v>33</v>
      </c>
      <c r="P1416" t="s">
        <v>28</v>
      </c>
      <c r="R1416" t="s">
        <v>26</v>
      </c>
      <c r="S1416">
        <v>16.2</v>
      </c>
      <c r="T1416">
        <v>16.600000000000001</v>
      </c>
      <c r="U1416">
        <v>16.7</v>
      </c>
      <c r="V1416">
        <v>-0.4</v>
      </c>
      <c r="W1416">
        <v>-0.5</v>
      </c>
      <c r="AB1416">
        <f t="shared" si="27"/>
        <v>5582.7400000000007</v>
      </c>
    </row>
    <row r="1417" spans="1:28" x14ac:dyDescent="0.25">
      <c r="A1417" t="s">
        <v>730</v>
      </c>
      <c r="B1417" t="s">
        <v>668</v>
      </c>
      <c r="C1417" s="1">
        <v>0.95479166666666659</v>
      </c>
      <c r="D1417">
        <v>767</v>
      </c>
      <c r="E1417" s="2">
        <v>6.5885648148148138E-2</v>
      </c>
      <c r="F1417" s="1">
        <v>6.5879629629629635E-2</v>
      </c>
      <c r="G1417">
        <v>520</v>
      </c>
      <c r="H1417">
        <v>5692.52</v>
      </c>
      <c r="I1417">
        <v>0</v>
      </c>
      <c r="J1417" t="s">
        <v>669</v>
      </c>
      <c r="K1417" t="s">
        <v>22</v>
      </c>
      <c r="L1417">
        <v>1</v>
      </c>
      <c r="N1417" t="s">
        <v>23</v>
      </c>
      <c r="O1417" t="s">
        <v>46</v>
      </c>
      <c r="P1417" t="s">
        <v>28</v>
      </c>
      <c r="R1417" t="s">
        <v>26</v>
      </c>
      <c r="S1417">
        <v>16.8</v>
      </c>
      <c r="T1417">
        <v>16.600000000000001</v>
      </c>
      <c r="U1417">
        <v>16.7</v>
      </c>
      <c r="V1417">
        <v>0.2</v>
      </c>
      <c r="W1417">
        <v>0.1</v>
      </c>
      <c r="AB1417">
        <f t="shared" si="27"/>
        <v>5582.7400000000007</v>
      </c>
    </row>
    <row r="1418" spans="1:28" x14ac:dyDescent="0.25">
      <c r="A1418" t="s">
        <v>730</v>
      </c>
      <c r="B1418" t="s">
        <v>668</v>
      </c>
      <c r="C1418" s="1">
        <v>0.95479166666666659</v>
      </c>
      <c r="D1418">
        <v>767</v>
      </c>
      <c r="E1418" s="2">
        <v>6.5885648148148138E-2</v>
      </c>
      <c r="F1418" s="1">
        <v>6.5879629629629635E-2</v>
      </c>
      <c r="G1418">
        <v>520</v>
      </c>
      <c r="H1418">
        <v>5692.52</v>
      </c>
      <c r="I1418">
        <v>0</v>
      </c>
      <c r="J1418" t="s">
        <v>669</v>
      </c>
      <c r="K1418" t="s">
        <v>22</v>
      </c>
      <c r="L1418">
        <v>1</v>
      </c>
      <c r="N1418" t="s">
        <v>23</v>
      </c>
      <c r="O1418" t="s">
        <v>31</v>
      </c>
      <c r="P1418" t="s">
        <v>28</v>
      </c>
      <c r="R1418" t="s">
        <v>26</v>
      </c>
      <c r="S1418">
        <v>17.100000000000001</v>
      </c>
      <c r="T1418">
        <v>16.600000000000001</v>
      </c>
      <c r="U1418">
        <v>16.7</v>
      </c>
      <c r="V1418">
        <v>0.5</v>
      </c>
      <c r="W1418">
        <v>0.4</v>
      </c>
      <c r="AB1418">
        <f t="shared" si="27"/>
        <v>5582.7400000000007</v>
      </c>
    </row>
    <row r="1419" spans="1:28" x14ac:dyDescent="0.25">
      <c r="A1419" t="s">
        <v>730</v>
      </c>
      <c r="B1419" t="s">
        <v>668</v>
      </c>
      <c r="C1419" s="1">
        <v>0.95479166666666659</v>
      </c>
      <c r="D1419">
        <v>767</v>
      </c>
      <c r="E1419" s="2">
        <v>6.5885648148148138E-2</v>
      </c>
      <c r="F1419" s="1">
        <v>6.5879629629629635E-2</v>
      </c>
      <c r="G1419">
        <v>520</v>
      </c>
      <c r="H1419">
        <v>5692.52</v>
      </c>
      <c r="I1419">
        <v>0</v>
      </c>
      <c r="J1419" t="s">
        <v>669</v>
      </c>
      <c r="K1419" t="s">
        <v>22</v>
      </c>
      <c r="L1419">
        <v>1</v>
      </c>
      <c r="N1419" t="s">
        <v>23</v>
      </c>
      <c r="O1419" t="s">
        <v>42</v>
      </c>
      <c r="P1419" t="s">
        <v>28</v>
      </c>
      <c r="R1419" t="s">
        <v>26</v>
      </c>
      <c r="S1419">
        <v>16.600000000000001</v>
      </c>
      <c r="T1419">
        <v>16.600000000000001</v>
      </c>
      <c r="U1419">
        <v>16.7</v>
      </c>
      <c r="V1419">
        <v>0</v>
      </c>
      <c r="W1419">
        <v>-0.1</v>
      </c>
      <c r="AB1419">
        <f t="shared" si="27"/>
        <v>5582.7400000000007</v>
      </c>
    </row>
    <row r="1420" spans="1:28" x14ac:dyDescent="0.25">
      <c r="A1420" t="s">
        <v>730</v>
      </c>
      <c r="B1420" t="s">
        <v>668</v>
      </c>
      <c r="C1420" s="1">
        <v>0.95479166666666659</v>
      </c>
      <c r="D1420">
        <v>767</v>
      </c>
      <c r="E1420" s="2">
        <v>6.5885648148148138E-2</v>
      </c>
      <c r="F1420" s="1">
        <v>6.5879629629629635E-2</v>
      </c>
      <c r="G1420">
        <v>520</v>
      </c>
      <c r="H1420">
        <v>5692.52</v>
      </c>
      <c r="I1420">
        <v>0</v>
      </c>
      <c r="J1420" t="s">
        <v>669</v>
      </c>
      <c r="K1420" t="s">
        <v>22</v>
      </c>
      <c r="L1420">
        <v>1</v>
      </c>
      <c r="N1420" t="s">
        <v>23</v>
      </c>
      <c r="O1420" t="s">
        <v>36</v>
      </c>
      <c r="P1420" t="s">
        <v>25</v>
      </c>
      <c r="R1420" t="s">
        <v>26</v>
      </c>
      <c r="S1420">
        <v>17</v>
      </c>
      <c r="T1420">
        <v>16.600000000000001</v>
      </c>
      <c r="U1420">
        <v>16.7</v>
      </c>
      <c r="V1420">
        <v>0.4</v>
      </c>
      <c r="W1420">
        <v>0.3</v>
      </c>
      <c r="AB1420">
        <f t="shared" si="27"/>
        <v>5582.7400000000007</v>
      </c>
    </row>
    <row r="1421" spans="1:28" x14ac:dyDescent="0.25">
      <c r="A1421" t="s">
        <v>731</v>
      </c>
      <c r="B1421" t="s">
        <v>668</v>
      </c>
      <c r="C1421" s="1">
        <v>0.95688657407407407</v>
      </c>
      <c r="D1421">
        <v>362</v>
      </c>
      <c r="E1421" s="2">
        <v>6.7975879629629629E-2</v>
      </c>
      <c r="F1421" s="1">
        <v>6.7974537037037042E-2</v>
      </c>
      <c r="G1421">
        <v>116</v>
      </c>
      <c r="H1421">
        <v>5873.12</v>
      </c>
      <c r="I1421">
        <v>0</v>
      </c>
      <c r="J1421" t="s">
        <v>669</v>
      </c>
      <c r="K1421" t="s">
        <v>22</v>
      </c>
      <c r="L1421">
        <v>1</v>
      </c>
      <c r="N1421" t="s">
        <v>23</v>
      </c>
      <c r="O1421" t="s">
        <v>46</v>
      </c>
      <c r="P1421" t="s">
        <v>28</v>
      </c>
      <c r="R1421" t="s">
        <v>26</v>
      </c>
      <c r="S1421">
        <v>16.8</v>
      </c>
      <c r="T1421">
        <v>16.399999999999999</v>
      </c>
      <c r="U1421">
        <v>16.5</v>
      </c>
      <c r="V1421">
        <v>0.4</v>
      </c>
      <c r="W1421">
        <v>0.3</v>
      </c>
      <c r="AB1421">
        <f t="shared" si="27"/>
        <v>5763.34</v>
      </c>
    </row>
    <row r="1422" spans="1:28" x14ac:dyDescent="0.25">
      <c r="A1422" t="s">
        <v>731</v>
      </c>
      <c r="B1422" t="s">
        <v>668</v>
      </c>
      <c r="C1422" s="1">
        <v>0.95688657407407407</v>
      </c>
      <c r="D1422">
        <v>362</v>
      </c>
      <c r="E1422" s="2">
        <v>6.7975879629629629E-2</v>
      </c>
      <c r="F1422" s="1">
        <v>6.7974537037037042E-2</v>
      </c>
      <c r="G1422">
        <v>116</v>
      </c>
      <c r="H1422">
        <v>5873.12</v>
      </c>
      <c r="I1422">
        <v>0</v>
      </c>
      <c r="J1422" t="s">
        <v>669</v>
      </c>
      <c r="K1422" t="s">
        <v>22</v>
      </c>
      <c r="L1422">
        <v>1</v>
      </c>
      <c r="N1422" t="s">
        <v>23</v>
      </c>
      <c r="O1422" t="s">
        <v>31</v>
      </c>
      <c r="P1422" t="s">
        <v>28</v>
      </c>
      <c r="R1422" t="s">
        <v>26</v>
      </c>
      <c r="S1422">
        <v>16.899999999999999</v>
      </c>
      <c r="T1422">
        <v>16.399999999999999</v>
      </c>
      <c r="U1422">
        <v>16.5</v>
      </c>
      <c r="V1422">
        <v>0.5</v>
      </c>
      <c r="W1422">
        <v>0.4</v>
      </c>
      <c r="AB1422">
        <f t="shared" si="27"/>
        <v>5763.34</v>
      </c>
    </row>
    <row r="1423" spans="1:28" x14ac:dyDescent="0.25">
      <c r="A1423" t="s">
        <v>731</v>
      </c>
      <c r="B1423" t="s">
        <v>668</v>
      </c>
      <c r="C1423" s="1">
        <v>0.95688657407407407</v>
      </c>
      <c r="D1423">
        <v>362</v>
      </c>
      <c r="E1423" s="2">
        <v>6.7975879629629629E-2</v>
      </c>
      <c r="F1423" s="1">
        <v>6.7974537037037042E-2</v>
      </c>
      <c r="G1423">
        <v>116</v>
      </c>
      <c r="H1423">
        <v>5873.12</v>
      </c>
      <c r="I1423">
        <v>0</v>
      </c>
      <c r="J1423" t="s">
        <v>669</v>
      </c>
      <c r="K1423" t="s">
        <v>22</v>
      </c>
      <c r="L1423">
        <v>1</v>
      </c>
      <c r="N1423" t="s">
        <v>23</v>
      </c>
      <c r="O1423" t="s">
        <v>42</v>
      </c>
      <c r="P1423" t="s">
        <v>28</v>
      </c>
      <c r="R1423" t="s">
        <v>26</v>
      </c>
      <c r="S1423">
        <v>16.7</v>
      </c>
      <c r="T1423">
        <v>16.399999999999999</v>
      </c>
      <c r="U1423">
        <v>16.5</v>
      </c>
      <c r="V1423">
        <v>0.3</v>
      </c>
      <c r="W1423">
        <v>0.2</v>
      </c>
      <c r="AB1423">
        <f t="shared" si="27"/>
        <v>5763.34</v>
      </c>
    </row>
    <row r="1424" spans="1:28" x14ac:dyDescent="0.25">
      <c r="A1424" t="s">
        <v>732</v>
      </c>
      <c r="B1424" t="s">
        <v>668</v>
      </c>
      <c r="C1424" s="1">
        <v>0.95814814814814808</v>
      </c>
      <c r="D1424">
        <v>441</v>
      </c>
      <c r="E1424" s="2">
        <v>6.9238368055555555E-2</v>
      </c>
      <c r="F1424" s="1">
        <v>6.9236111111111109E-2</v>
      </c>
      <c r="G1424">
        <v>195</v>
      </c>
      <c r="H1424">
        <v>5982.19</v>
      </c>
      <c r="I1424">
        <v>0</v>
      </c>
      <c r="J1424" t="s">
        <v>669</v>
      </c>
      <c r="K1424" t="s">
        <v>22</v>
      </c>
      <c r="L1424">
        <v>1</v>
      </c>
      <c r="N1424" t="s">
        <v>23</v>
      </c>
      <c r="O1424" t="s">
        <v>36</v>
      </c>
      <c r="P1424" t="s">
        <v>25</v>
      </c>
      <c r="R1424" t="s">
        <v>26</v>
      </c>
      <c r="S1424">
        <v>16.8</v>
      </c>
      <c r="T1424">
        <v>16.5</v>
      </c>
      <c r="U1424">
        <v>16.5</v>
      </c>
      <c r="V1424">
        <v>0.3</v>
      </c>
      <c r="W1424">
        <v>0.3</v>
      </c>
      <c r="AB1424">
        <f t="shared" si="27"/>
        <v>5872.41</v>
      </c>
    </row>
    <row r="1425" spans="1:28" x14ac:dyDescent="0.25">
      <c r="A1425" t="s">
        <v>733</v>
      </c>
      <c r="B1425" t="s">
        <v>668</v>
      </c>
      <c r="C1425" s="1">
        <v>0.95824074074074073</v>
      </c>
      <c r="D1425">
        <v>988</v>
      </c>
      <c r="E1425" s="2">
        <v>6.9337291666666676E-2</v>
      </c>
      <c r="F1425" s="1">
        <v>6.9328703703703712E-2</v>
      </c>
      <c r="G1425">
        <v>742</v>
      </c>
      <c r="H1425">
        <v>5990.74</v>
      </c>
      <c r="I1425">
        <v>0</v>
      </c>
      <c r="J1425" t="s">
        <v>669</v>
      </c>
      <c r="K1425" t="s">
        <v>22</v>
      </c>
      <c r="L1425">
        <v>1</v>
      </c>
      <c r="N1425" t="s">
        <v>23</v>
      </c>
      <c r="O1425" t="s">
        <v>36</v>
      </c>
      <c r="P1425" t="s">
        <v>28</v>
      </c>
      <c r="R1425" t="s">
        <v>26</v>
      </c>
      <c r="S1425">
        <v>16.899999999999999</v>
      </c>
      <c r="T1425">
        <v>15.6</v>
      </c>
      <c r="U1425">
        <v>16.600000000000001</v>
      </c>
      <c r="V1425">
        <v>1.3</v>
      </c>
      <c r="W1425">
        <v>0.3</v>
      </c>
      <c r="AB1425">
        <f t="shared" si="27"/>
        <v>5880.96</v>
      </c>
    </row>
    <row r="1426" spans="1:28" x14ac:dyDescent="0.25">
      <c r="A1426" t="s">
        <v>734</v>
      </c>
      <c r="B1426" t="s">
        <v>668</v>
      </c>
      <c r="C1426" s="1">
        <v>0.95843750000000005</v>
      </c>
      <c r="D1426">
        <v>582</v>
      </c>
      <c r="E1426" s="2">
        <v>6.9529351851851842E-2</v>
      </c>
      <c r="F1426" s="1">
        <v>6.9525462962962969E-2</v>
      </c>
      <c r="G1426">
        <v>336</v>
      </c>
      <c r="H1426">
        <v>6007.34</v>
      </c>
      <c r="I1426">
        <v>5.6091800000000003</v>
      </c>
      <c r="J1426" t="s">
        <v>669</v>
      </c>
      <c r="K1426" t="s">
        <v>22</v>
      </c>
      <c r="L1426">
        <v>1</v>
      </c>
      <c r="N1426" t="s">
        <v>23</v>
      </c>
      <c r="O1426" t="s">
        <v>42</v>
      </c>
      <c r="P1426" t="s">
        <v>89</v>
      </c>
      <c r="Q1426" t="s">
        <v>46</v>
      </c>
      <c r="R1426" t="s">
        <v>80</v>
      </c>
      <c r="AB1426">
        <f t="shared" si="27"/>
        <v>5897.56</v>
      </c>
    </row>
    <row r="1427" spans="1:28" x14ac:dyDescent="0.25">
      <c r="A1427" t="s">
        <v>735</v>
      </c>
      <c r="B1427" t="s">
        <v>668</v>
      </c>
      <c r="C1427" s="1">
        <v>0.9585069444444444</v>
      </c>
      <c r="D1427">
        <v>191</v>
      </c>
      <c r="E1427" s="2">
        <v>6.9594270833333333E-2</v>
      </c>
      <c r="F1427" s="1">
        <v>6.958333333333333E-2</v>
      </c>
      <c r="G1427">
        <v>945</v>
      </c>
      <c r="H1427">
        <v>6012.95</v>
      </c>
      <c r="I1427">
        <v>0</v>
      </c>
      <c r="J1427" t="s">
        <v>669</v>
      </c>
      <c r="K1427" t="s">
        <v>22</v>
      </c>
      <c r="L1427">
        <v>1</v>
      </c>
      <c r="N1427" t="s">
        <v>23</v>
      </c>
      <c r="O1427" t="s">
        <v>42</v>
      </c>
      <c r="P1427" t="s">
        <v>89</v>
      </c>
      <c r="Q1427" t="s">
        <v>46</v>
      </c>
      <c r="R1427" t="s">
        <v>88</v>
      </c>
      <c r="AB1427">
        <f t="shared" si="27"/>
        <v>5903.17</v>
      </c>
    </row>
    <row r="1428" spans="1:28" x14ac:dyDescent="0.25">
      <c r="A1428" t="s">
        <v>736</v>
      </c>
      <c r="B1428" t="s">
        <v>668</v>
      </c>
      <c r="C1428" s="1">
        <v>0.95895833333333336</v>
      </c>
      <c r="D1428">
        <v>389</v>
      </c>
      <c r="E1428" s="2">
        <v>7.0047951388888891E-2</v>
      </c>
      <c r="F1428" s="1">
        <v>7.0046296296296287E-2</v>
      </c>
      <c r="G1428">
        <v>143</v>
      </c>
      <c r="H1428">
        <v>6052.14</v>
      </c>
      <c r="I1428">
        <v>0</v>
      </c>
      <c r="J1428" t="s">
        <v>669</v>
      </c>
      <c r="K1428" t="s">
        <v>22</v>
      </c>
      <c r="L1428">
        <v>1</v>
      </c>
      <c r="N1428" t="s">
        <v>23</v>
      </c>
      <c r="O1428" t="s">
        <v>31</v>
      </c>
      <c r="P1428" t="s">
        <v>28</v>
      </c>
      <c r="R1428" t="s">
        <v>26</v>
      </c>
      <c r="S1428">
        <v>16.8</v>
      </c>
      <c r="T1428">
        <v>16.399999999999999</v>
      </c>
      <c r="U1428">
        <v>16.5</v>
      </c>
      <c r="V1428">
        <v>0.4</v>
      </c>
      <c r="W1428">
        <v>0.3</v>
      </c>
      <c r="AB1428">
        <f t="shared" si="27"/>
        <v>5942.3600000000006</v>
      </c>
    </row>
    <row r="1429" spans="1:28" x14ac:dyDescent="0.25">
      <c r="A1429" t="s">
        <v>736</v>
      </c>
      <c r="B1429" t="s">
        <v>668</v>
      </c>
      <c r="C1429" s="1">
        <v>0.95895833333333336</v>
      </c>
      <c r="D1429">
        <v>389</v>
      </c>
      <c r="E1429" s="2">
        <v>7.0047951388888891E-2</v>
      </c>
      <c r="F1429" s="1">
        <v>7.0046296296296287E-2</v>
      </c>
      <c r="G1429">
        <v>143</v>
      </c>
      <c r="H1429">
        <v>6052.14</v>
      </c>
      <c r="I1429">
        <v>0</v>
      </c>
      <c r="J1429" t="s">
        <v>669</v>
      </c>
      <c r="K1429" t="s">
        <v>22</v>
      </c>
      <c r="L1429">
        <v>1</v>
      </c>
      <c r="N1429" t="s">
        <v>23</v>
      </c>
      <c r="O1429" t="s">
        <v>46</v>
      </c>
      <c r="P1429" t="s">
        <v>28</v>
      </c>
      <c r="R1429" t="s">
        <v>26</v>
      </c>
      <c r="S1429">
        <v>16.600000000000001</v>
      </c>
      <c r="T1429">
        <v>16.399999999999999</v>
      </c>
      <c r="U1429">
        <v>16.5</v>
      </c>
      <c r="V1429">
        <v>0.2</v>
      </c>
      <c r="W1429">
        <v>0.1</v>
      </c>
      <c r="AB1429">
        <f t="shared" si="27"/>
        <v>5942.3600000000006</v>
      </c>
    </row>
    <row r="1430" spans="1:28" x14ac:dyDescent="0.25">
      <c r="A1430" t="s">
        <v>736</v>
      </c>
      <c r="B1430" t="s">
        <v>668</v>
      </c>
      <c r="C1430" s="1">
        <v>0.95895833333333336</v>
      </c>
      <c r="D1430">
        <v>389</v>
      </c>
      <c r="E1430" s="2">
        <v>7.0047951388888891E-2</v>
      </c>
      <c r="F1430" s="1">
        <v>7.0046296296296287E-2</v>
      </c>
      <c r="G1430">
        <v>143</v>
      </c>
      <c r="H1430">
        <v>6052.14</v>
      </c>
      <c r="I1430">
        <v>0</v>
      </c>
      <c r="J1430" t="s">
        <v>669</v>
      </c>
      <c r="K1430" t="s">
        <v>22</v>
      </c>
      <c r="L1430">
        <v>1</v>
      </c>
      <c r="N1430" t="s">
        <v>23</v>
      </c>
      <c r="O1430" t="s">
        <v>33</v>
      </c>
      <c r="P1430" t="s">
        <v>28</v>
      </c>
      <c r="R1430" t="s">
        <v>26</v>
      </c>
      <c r="S1430">
        <v>15.9</v>
      </c>
      <c r="T1430">
        <v>16.399999999999999</v>
      </c>
      <c r="U1430">
        <v>16.5</v>
      </c>
      <c r="V1430">
        <v>-0.5</v>
      </c>
      <c r="W1430">
        <v>-0.6</v>
      </c>
      <c r="AB1430">
        <f t="shared" si="27"/>
        <v>5942.3600000000006</v>
      </c>
    </row>
    <row r="1431" spans="1:28" x14ac:dyDescent="0.25">
      <c r="A1431" t="s">
        <v>737</v>
      </c>
      <c r="B1431" t="s">
        <v>668</v>
      </c>
      <c r="C1431" s="1">
        <v>0.96105324074074072</v>
      </c>
      <c r="D1431">
        <v>185</v>
      </c>
      <c r="E1431" s="2">
        <v>7.2140497685185184E-2</v>
      </c>
      <c r="F1431" s="1">
        <v>7.2129629629629641E-2</v>
      </c>
      <c r="G1431">
        <v>939</v>
      </c>
      <c r="H1431">
        <v>6232.94</v>
      </c>
      <c r="I1431">
        <v>0</v>
      </c>
      <c r="J1431" t="s">
        <v>669</v>
      </c>
      <c r="K1431" t="s">
        <v>22</v>
      </c>
      <c r="L1431">
        <v>1</v>
      </c>
      <c r="N1431" t="s">
        <v>23</v>
      </c>
      <c r="O1431" t="s">
        <v>31</v>
      </c>
      <c r="P1431" t="s">
        <v>28</v>
      </c>
      <c r="R1431" t="s">
        <v>26</v>
      </c>
      <c r="S1431">
        <v>16.899999999999999</v>
      </c>
      <c r="T1431">
        <v>16.3</v>
      </c>
      <c r="U1431">
        <v>16.5</v>
      </c>
      <c r="V1431">
        <v>0.6</v>
      </c>
      <c r="W1431">
        <v>0.4</v>
      </c>
      <c r="AB1431">
        <f t="shared" si="27"/>
        <v>6123.16</v>
      </c>
    </row>
    <row r="1432" spans="1:28" x14ac:dyDescent="0.25">
      <c r="A1432" t="s">
        <v>737</v>
      </c>
      <c r="B1432" t="s">
        <v>668</v>
      </c>
      <c r="C1432" s="1">
        <v>0.96105324074074072</v>
      </c>
      <c r="D1432">
        <v>185</v>
      </c>
      <c r="E1432" s="2">
        <v>7.2140497685185184E-2</v>
      </c>
      <c r="F1432" s="1">
        <v>7.2129629629629641E-2</v>
      </c>
      <c r="G1432">
        <v>939</v>
      </c>
      <c r="H1432">
        <v>6232.94</v>
      </c>
      <c r="I1432">
        <v>0</v>
      </c>
      <c r="J1432" t="s">
        <v>669</v>
      </c>
      <c r="K1432" t="s">
        <v>22</v>
      </c>
      <c r="L1432">
        <v>1</v>
      </c>
      <c r="N1432" t="s">
        <v>23</v>
      </c>
      <c r="O1432" t="s">
        <v>36</v>
      </c>
      <c r="P1432" t="s">
        <v>28</v>
      </c>
      <c r="R1432" t="s">
        <v>26</v>
      </c>
      <c r="S1432">
        <v>16.8</v>
      </c>
      <c r="T1432">
        <v>16.3</v>
      </c>
      <c r="U1432">
        <v>16.5</v>
      </c>
      <c r="V1432">
        <v>0.5</v>
      </c>
      <c r="W1432">
        <v>0.3</v>
      </c>
      <c r="AB1432">
        <f t="shared" si="27"/>
        <v>6123.16</v>
      </c>
    </row>
    <row r="1433" spans="1:28" x14ac:dyDescent="0.25">
      <c r="A1433" t="s">
        <v>737</v>
      </c>
      <c r="B1433" t="s">
        <v>668</v>
      </c>
      <c r="C1433" s="1">
        <v>0.96105324074074072</v>
      </c>
      <c r="D1433">
        <v>185</v>
      </c>
      <c r="E1433" s="2">
        <v>7.2140497685185184E-2</v>
      </c>
      <c r="F1433" s="1">
        <v>7.2129629629629641E-2</v>
      </c>
      <c r="G1433">
        <v>939</v>
      </c>
      <c r="H1433">
        <v>6232.94</v>
      </c>
      <c r="I1433">
        <v>0</v>
      </c>
      <c r="J1433" t="s">
        <v>669</v>
      </c>
      <c r="K1433" t="s">
        <v>22</v>
      </c>
      <c r="L1433">
        <v>1</v>
      </c>
      <c r="N1433" t="s">
        <v>23</v>
      </c>
      <c r="O1433" t="s">
        <v>46</v>
      </c>
      <c r="P1433" t="s">
        <v>28</v>
      </c>
      <c r="R1433" t="s">
        <v>26</v>
      </c>
      <c r="S1433">
        <v>16.399999999999999</v>
      </c>
      <c r="T1433">
        <v>16.3</v>
      </c>
      <c r="U1433">
        <v>16.5</v>
      </c>
      <c r="V1433">
        <v>0.1</v>
      </c>
      <c r="W1433">
        <v>-0.1</v>
      </c>
      <c r="AB1433">
        <f t="shared" si="27"/>
        <v>6123.16</v>
      </c>
    </row>
    <row r="1434" spans="1:28" x14ac:dyDescent="0.25">
      <c r="A1434" t="s">
        <v>738</v>
      </c>
      <c r="B1434" t="s">
        <v>668</v>
      </c>
      <c r="C1434" s="1">
        <v>0.96141203703703704</v>
      </c>
      <c r="D1434">
        <v>803</v>
      </c>
      <c r="E1434" s="2">
        <v>7.2506446759259255E-2</v>
      </c>
      <c r="F1434" s="1">
        <v>7.2499999999999995E-2</v>
      </c>
      <c r="G1434">
        <v>557</v>
      </c>
      <c r="H1434">
        <v>6264.56</v>
      </c>
      <c r="I1434">
        <v>1002.79</v>
      </c>
      <c r="J1434" t="s">
        <v>669</v>
      </c>
      <c r="K1434" t="s">
        <v>22</v>
      </c>
      <c r="L1434">
        <v>1</v>
      </c>
      <c r="N1434" t="s">
        <v>23</v>
      </c>
      <c r="O1434" t="s">
        <v>31</v>
      </c>
      <c r="P1434" t="s">
        <v>125</v>
      </c>
      <c r="Q1434" t="s">
        <v>24</v>
      </c>
      <c r="R1434" t="s">
        <v>80</v>
      </c>
      <c r="AB1434">
        <f t="shared" si="27"/>
        <v>6154.7800000000007</v>
      </c>
    </row>
    <row r="1435" spans="1:28" x14ac:dyDescent="0.25">
      <c r="A1435" t="s">
        <v>739</v>
      </c>
      <c r="B1435" t="s">
        <v>668</v>
      </c>
      <c r="C1435" s="1">
        <v>0.96151620370370372</v>
      </c>
      <c r="D1435">
        <v>885</v>
      </c>
      <c r="E1435" s="2">
        <v>7.2611562500000004E-2</v>
      </c>
      <c r="F1435" s="1">
        <v>7.2604166666666664E-2</v>
      </c>
      <c r="G1435">
        <v>639</v>
      </c>
      <c r="H1435">
        <v>6273.64</v>
      </c>
      <c r="I1435">
        <v>993.70699999999999</v>
      </c>
      <c r="J1435" t="s">
        <v>669</v>
      </c>
      <c r="K1435" t="s">
        <v>22</v>
      </c>
      <c r="L1435">
        <v>1</v>
      </c>
      <c r="N1435" t="s">
        <v>23</v>
      </c>
      <c r="O1435" t="s">
        <v>24</v>
      </c>
      <c r="P1435" t="s">
        <v>89</v>
      </c>
      <c r="Q1435" t="s">
        <v>31</v>
      </c>
      <c r="R1435" t="s">
        <v>80</v>
      </c>
      <c r="AB1435">
        <f t="shared" si="27"/>
        <v>6163.8600000000006</v>
      </c>
    </row>
    <row r="1436" spans="1:28" x14ac:dyDescent="0.25">
      <c r="A1436" t="s">
        <v>740</v>
      </c>
      <c r="B1436" t="s">
        <v>668</v>
      </c>
      <c r="C1436" s="1">
        <v>0.96313657407407405</v>
      </c>
      <c r="D1436">
        <v>647</v>
      </c>
      <c r="E1436" s="2">
        <v>7.422917824074074E-2</v>
      </c>
      <c r="F1436" s="1">
        <v>7.4224537037037033E-2</v>
      </c>
      <c r="G1436">
        <v>401</v>
      </c>
      <c r="H1436">
        <v>6413.4</v>
      </c>
      <c r="I1436">
        <v>0</v>
      </c>
      <c r="J1436" t="s">
        <v>669</v>
      </c>
      <c r="K1436" t="s">
        <v>22</v>
      </c>
      <c r="L1436">
        <v>1</v>
      </c>
      <c r="N1436" t="s">
        <v>23</v>
      </c>
      <c r="O1436" t="s">
        <v>46</v>
      </c>
      <c r="P1436" t="s">
        <v>28</v>
      </c>
      <c r="R1436" t="s">
        <v>26</v>
      </c>
      <c r="S1436">
        <v>16.399999999999999</v>
      </c>
      <c r="T1436">
        <v>16.3</v>
      </c>
      <c r="U1436">
        <v>16.399999999999999</v>
      </c>
      <c r="V1436">
        <v>0.1</v>
      </c>
      <c r="W1436">
        <v>0</v>
      </c>
      <c r="AB1436">
        <f t="shared" si="27"/>
        <v>6303.62</v>
      </c>
    </row>
    <row r="1437" spans="1:28" x14ac:dyDescent="0.25">
      <c r="A1437" t="s">
        <v>740</v>
      </c>
      <c r="B1437" t="s">
        <v>668</v>
      </c>
      <c r="C1437" s="1">
        <v>0.96313657407407405</v>
      </c>
      <c r="D1437">
        <v>647</v>
      </c>
      <c r="E1437" s="2">
        <v>7.422917824074074E-2</v>
      </c>
      <c r="F1437" s="1">
        <v>7.4224537037037033E-2</v>
      </c>
      <c r="G1437">
        <v>401</v>
      </c>
      <c r="H1437">
        <v>6413.4</v>
      </c>
      <c r="I1437">
        <v>0</v>
      </c>
      <c r="J1437" t="s">
        <v>669</v>
      </c>
      <c r="K1437" t="s">
        <v>22</v>
      </c>
      <c r="L1437">
        <v>1</v>
      </c>
      <c r="N1437" t="s">
        <v>23</v>
      </c>
      <c r="O1437" t="s">
        <v>31</v>
      </c>
      <c r="P1437" t="s">
        <v>28</v>
      </c>
      <c r="R1437" t="s">
        <v>26</v>
      </c>
      <c r="S1437">
        <v>16.8</v>
      </c>
      <c r="T1437">
        <v>16.3</v>
      </c>
      <c r="U1437">
        <v>16.399999999999999</v>
      </c>
      <c r="V1437">
        <v>0.5</v>
      </c>
      <c r="W1437">
        <v>0.4</v>
      </c>
      <c r="AB1437">
        <f t="shared" ref="AB1437:AB1453" si="28">H1437-109.78</f>
        <v>6303.62</v>
      </c>
    </row>
    <row r="1438" spans="1:28" x14ac:dyDescent="0.25">
      <c r="A1438" t="s">
        <v>741</v>
      </c>
      <c r="B1438" t="s">
        <v>668</v>
      </c>
      <c r="C1438" s="1">
        <v>0.96521990740740737</v>
      </c>
      <c r="D1438">
        <v>909</v>
      </c>
      <c r="E1438" s="2">
        <v>7.6315543981481479E-2</v>
      </c>
      <c r="F1438" s="1">
        <v>7.6307870370370359E-2</v>
      </c>
      <c r="G1438">
        <v>663</v>
      </c>
      <c r="H1438">
        <v>6593.66</v>
      </c>
      <c r="I1438">
        <v>0</v>
      </c>
      <c r="J1438" t="s">
        <v>669</v>
      </c>
      <c r="K1438" t="s">
        <v>22</v>
      </c>
      <c r="L1438">
        <v>1</v>
      </c>
      <c r="N1438" t="s">
        <v>23</v>
      </c>
      <c r="O1438" t="s">
        <v>46</v>
      </c>
      <c r="P1438" t="s">
        <v>28</v>
      </c>
      <c r="R1438" t="s">
        <v>26</v>
      </c>
      <c r="S1438">
        <v>16.7</v>
      </c>
      <c r="T1438">
        <v>16.5</v>
      </c>
      <c r="U1438">
        <v>16.600000000000001</v>
      </c>
      <c r="V1438">
        <v>0.2</v>
      </c>
      <c r="W1438">
        <v>0.1</v>
      </c>
      <c r="AB1438">
        <f t="shared" si="28"/>
        <v>6483.88</v>
      </c>
    </row>
    <row r="1439" spans="1:28" x14ac:dyDescent="0.25">
      <c r="A1439" t="s">
        <v>741</v>
      </c>
      <c r="B1439" t="s">
        <v>668</v>
      </c>
      <c r="C1439" s="1">
        <v>0.96521990740740737</v>
      </c>
      <c r="D1439">
        <v>909</v>
      </c>
      <c r="E1439" s="2">
        <v>7.6315543981481479E-2</v>
      </c>
      <c r="F1439" s="1">
        <v>7.6307870370370359E-2</v>
      </c>
      <c r="G1439">
        <v>663</v>
      </c>
      <c r="H1439">
        <v>6593.66</v>
      </c>
      <c r="I1439">
        <v>0</v>
      </c>
      <c r="J1439" t="s">
        <v>669</v>
      </c>
      <c r="K1439" t="s">
        <v>22</v>
      </c>
      <c r="L1439">
        <v>1</v>
      </c>
      <c r="N1439" t="s">
        <v>23</v>
      </c>
      <c r="O1439" t="s">
        <v>31</v>
      </c>
      <c r="P1439" t="s">
        <v>28</v>
      </c>
      <c r="R1439" t="s">
        <v>26</v>
      </c>
      <c r="S1439">
        <v>16.8</v>
      </c>
      <c r="T1439">
        <v>16.5</v>
      </c>
      <c r="U1439">
        <v>16.600000000000001</v>
      </c>
      <c r="V1439">
        <v>0.3</v>
      </c>
      <c r="W1439">
        <v>0.2</v>
      </c>
      <c r="AB1439">
        <f t="shared" si="28"/>
        <v>6483.88</v>
      </c>
    </row>
    <row r="1440" spans="1:28" x14ac:dyDescent="0.25">
      <c r="A1440" t="s">
        <v>741</v>
      </c>
      <c r="B1440" t="s">
        <v>668</v>
      </c>
      <c r="C1440" s="1">
        <v>0.96521990740740737</v>
      </c>
      <c r="D1440">
        <v>909</v>
      </c>
      <c r="E1440" s="2">
        <v>7.6315543981481479E-2</v>
      </c>
      <c r="F1440" s="1">
        <v>7.6307870370370359E-2</v>
      </c>
      <c r="G1440">
        <v>663</v>
      </c>
      <c r="H1440">
        <v>6593.66</v>
      </c>
      <c r="I1440">
        <v>0</v>
      </c>
      <c r="J1440" t="s">
        <v>669</v>
      </c>
      <c r="K1440" t="s">
        <v>22</v>
      </c>
      <c r="L1440">
        <v>1</v>
      </c>
      <c r="N1440" t="s">
        <v>23</v>
      </c>
      <c r="O1440" t="s">
        <v>42</v>
      </c>
      <c r="P1440" t="s">
        <v>28</v>
      </c>
      <c r="R1440" t="s">
        <v>26</v>
      </c>
      <c r="S1440">
        <v>17</v>
      </c>
      <c r="T1440">
        <v>16.5</v>
      </c>
      <c r="U1440">
        <v>16.600000000000001</v>
      </c>
      <c r="V1440">
        <v>0.5</v>
      </c>
      <c r="W1440">
        <v>0.4</v>
      </c>
      <c r="AB1440">
        <f t="shared" si="28"/>
        <v>6483.88</v>
      </c>
    </row>
    <row r="1441" spans="1:28" x14ac:dyDescent="0.25">
      <c r="A1441" t="s">
        <v>741</v>
      </c>
      <c r="B1441" t="s">
        <v>668</v>
      </c>
      <c r="C1441" s="1">
        <v>0.96521990740740737</v>
      </c>
      <c r="D1441">
        <v>909</v>
      </c>
      <c r="E1441" s="2">
        <v>7.6315543981481479E-2</v>
      </c>
      <c r="F1441" s="1">
        <v>7.6307870370370359E-2</v>
      </c>
      <c r="G1441">
        <v>663</v>
      </c>
      <c r="H1441">
        <v>6593.66</v>
      </c>
      <c r="I1441">
        <v>0</v>
      </c>
      <c r="J1441" t="s">
        <v>669</v>
      </c>
      <c r="K1441" t="s">
        <v>22</v>
      </c>
      <c r="L1441">
        <v>1</v>
      </c>
      <c r="N1441" t="s">
        <v>23</v>
      </c>
      <c r="O1441" t="s">
        <v>33</v>
      </c>
      <c r="P1441" t="s">
        <v>28</v>
      </c>
      <c r="R1441" t="s">
        <v>26</v>
      </c>
      <c r="S1441">
        <v>16</v>
      </c>
      <c r="T1441">
        <v>16.5</v>
      </c>
      <c r="U1441">
        <v>16.600000000000001</v>
      </c>
      <c r="V1441">
        <v>-0.5</v>
      </c>
      <c r="W1441">
        <v>-0.6</v>
      </c>
      <c r="AB1441">
        <f t="shared" si="28"/>
        <v>6483.88</v>
      </c>
    </row>
    <row r="1442" spans="1:28" x14ac:dyDescent="0.25">
      <c r="A1442" t="s">
        <v>741</v>
      </c>
      <c r="B1442" t="s">
        <v>668</v>
      </c>
      <c r="C1442" s="1">
        <v>0.96521990740740737</v>
      </c>
      <c r="D1442">
        <v>909</v>
      </c>
      <c r="E1442" s="2">
        <v>7.6315543981481479E-2</v>
      </c>
      <c r="F1442" s="1">
        <v>7.6307870370370359E-2</v>
      </c>
      <c r="G1442">
        <v>663</v>
      </c>
      <c r="H1442">
        <v>6593.66</v>
      </c>
      <c r="I1442">
        <v>0</v>
      </c>
      <c r="J1442" t="s">
        <v>669</v>
      </c>
      <c r="K1442" t="s">
        <v>22</v>
      </c>
      <c r="L1442">
        <v>1</v>
      </c>
      <c r="N1442" t="s">
        <v>23</v>
      </c>
      <c r="O1442" t="s">
        <v>36</v>
      </c>
      <c r="P1442" t="s">
        <v>28</v>
      </c>
      <c r="R1442" t="s">
        <v>26</v>
      </c>
      <c r="S1442">
        <v>16.7</v>
      </c>
      <c r="T1442">
        <v>16.5</v>
      </c>
      <c r="U1442">
        <v>16.600000000000001</v>
      </c>
      <c r="V1442">
        <v>0.2</v>
      </c>
      <c r="W1442">
        <v>0.1</v>
      </c>
      <c r="AB1442">
        <f t="shared" si="28"/>
        <v>6483.88</v>
      </c>
    </row>
    <row r="1443" spans="1:28" x14ac:dyDescent="0.25">
      <c r="A1443" t="s">
        <v>742</v>
      </c>
      <c r="B1443" t="s">
        <v>668</v>
      </c>
      <c r="C1443" s="1">
        <v>0.96730324074074081</v>
      </c>
      <c r="D1443">
        <v>937</v>
      </c>
      <c r="E1443" s="2">
        <v>7.8399201388888881E-2</v>
      </c>
      <c r="F1443" s="1">
        <v>7.8391203703703713E-2</v>
      </c>
      <c r="G1443">
        <v>691</v>
      </c>
      <c r="H1443">
        <v>6773.69</v>
      </c>
      <c r="I1443">
        <v>0</v>
      </c>
      <c r="J1443" t="s">
        <v>669</v>
      </c>
      <c r="K1443" t="s">
        <v>22</v>
      </c>
      <c r="L1443">
        <v>1</v>
      </c>
      <c r="N1443" t="s">
        <v>23</v>
      </c>
      <c r="O1443" t="s">
        <v>31</v>
      </c>
      <c r="P1443" t="s">
        <v>28</v>
      </c>
      <c r="R1443" t="s">
        <v>26</v>
      </c>
      <c r="S1443">
        <v>16.8</v>
      </c>
      <c r="T1443">
        <v>16.3</v>
      </c>
      <c r="U1443">
        <v>16.399999999999999</v>
      </c>
      <c r="V1443">
        <v>0.5</v>
      </c>
      <c r="W1443">
        <v>0.4</v>
      </c>
      <c r="AB1443">
        <f t="shared" si="28"/>
        <v>6663.91</v>
      </c>
    </row>
    <row r="1444" spans="1:28" x14ac:dyDescent="0.25">
      <c r="A1444" t="s">
        <v>742</v>
      </c>
      <c r="B1444" t="s">
        <v>668</v>
      </c>
      <c r="C1444" s="1">
        <v>0.96730324074074081</v>
      </c>
      <c r="D1444">
        <v>937</v>
      </c>
      <c r="E1444" s="2">
        <v>7.8399201388888881E-2</v>
      </c>
      <c r="F1444" s="1">
        <v>7.8391203703703713E-2</v>
      </c>
      <c r="G1444">
        <v>691</v>
      </c>
      <c r="H1444">
        <v>6773.69</v>
      </c>
      <c r="I1444">
        <v>0</v>
      </c>
      <c r="J1444" t="s">
        <v>669</v>
      </c>
      <c r="K1444" t="s">
        <v>22</v>
      </c>
      <c r="L1444">
        <v>1</v>
      </c>
      <c r="N1444" t="s">
        <v>23</v>
      </c>
      <c r="O1444" t="s">
        <v>46</v>
      </c>
      <c r="P1444" t="s">
        <v>28</v>
      </c>
      <c r="R1444" t="s">
        <v>26</v>
      </c>
      <c r="S1444">
        <v>16.899999999999999</v>
      </c>
      <c r="T1444">
        <v>16.3</v>
      </c>
      <c r="U1444">
        <v>16.399999999999999</v>
      </c>
      <c r="V1444">
        <v>0.6</v>
      </c>
      <c r="W1444">
        <v>0.5</v>
      </c>
      <c r="AB1444">
        <f t="shared" si="28"/>
        <v>6663.91</v>
      </c>
    </row>
    <row r="1445" spans="1:28" x14ac:dyDescent="0.25">
      <c r="A1445" t="s">
        <v>743</v>
      </c>
      <c r="B1445" t="s">
        <v>668</v>
      </c>
      <c r="C1445" s="1">
        <v>0.96938657407407414</v>
      </c>
      <c r="D1445">
        <v>665</v>
      </c>
      <c r="E1445" s="2">
        <v>8.0479375000000006E-2</v>
      </c>
      <c r="F1445" s="1">
        <v>8.0474537037037039E-2</v>
      </c>
      <c r="G1445">
        <v>418</v>
      </c>
      <c r="H1445">
        <v>6953.42</v>
      </c>
      <c r="I1445">
        <v>0</v>
      </c>
      <c r="J1445" t="s">
        <v>669</v>
      </c>
      <c r="K1445" t="s">
        <v>22</v>
      </c>
      <c r="L1445">
        <v>1</v>
      </c>
      <c r="N1445" t="s">
        <v>23</v>
      </c>
      <c r="O1445" t="s">
        <v>31</v>
      </c>
      <c r="P1445" t="s">
        <v>28</v>
      </c>
      <c r="R1445" t="s">
        <v>26</v>
      </c>
      <c r="S1445">
        <v>17</v>
      </c>
      <c r="T1445">
        <v>16.5</v>
      </c>
      <c r="U1445">
        <v>16.600000000000001</v>
      </c>
      <c r="V1445">
        <v>0.5</v>
      </c>
      <c r="W1445">
        <v>0.4</v>
      </c>
      <c r="AB1445">
        <f t="shared" si="28"/>
        <v>6843.64</v>
      </c>
    </row>
    <row r="1446" spans="1:28" x14ac:dyDescent="0.25">
      <c r="A1446" t="s">
        <v>743</v>
      </c>
      <c r="B1446" t="s">
        <v>668</v>
      </c>
      <c r="C1446" s="1">
        <v>0.96938657407407414</v>
      </c>
      <c r="D1446">
        <v>665</v>
      </c>
      <c r="E1446" s="2">
        <v>8.0479375000000006E-2</v>
      </c>
      <c r="F1446" s="1">
        <v>8.0474537037037039E-2</v>
      </c>
      <c r="G1446">
        <v>418</v>
      </c>
      <c r="H1446">
        <v>6953.42</v>
      </c>
      <c r="I1446">
        <v>0</v>
      </c>
      <c r="J1446" t="s">
        <v>669</v>
      </c>
      <c r="K1446" t="s">
        <v>22</v>
      </c>
      <c r="L1446">
        <v>1</v>
      </c>
      <c r="N1446" t="s">
        <v>23</v>
      </c>
      <c r="O1446" t="s">
        <v>46</v>
      </c>
      <c r="P1446" t="s">
        <v>28</v>
      </c>
      <c r="R1446" t="s">
        <v>26</v>
      </c>
      <c r="S1446">
        <v>16.7</v>
      </c>
      <c r="T1446">
        <v>16.5</v>
      </c>
      <c r="U1446">
        <v>16.600000000000001</v>
      </c>
      <c r="V1446">
        <v>0.2</v>
      </c>
      <c r="W1446">
        <v>0.1</v>
      </c>
      <c r="AB1446">
        <f t="shared" si="28"/>
        <v>6843.64</v>
      </c>
    </row>
    <row r="1447" spans="1:28" x14ac:dyDescent="0.25">
      <c r="A1447" t="s">
        <v>744</v>
      </c>
      <c r="B1447" t="s">
        <v>668</v>
      </c>
      <c r="C1447" s="1">
        <v>0.97146990740740735</v>
      </c>
      <c r="D1447">
        <v>759</v>
      </c>
      <c r="E1447" s="2">
        <v>8.2563807870370376E-2</v>
      </c>
      <c r="F1447" s="1">
        <v>8.2557870370370365E-2</v>
      </c>
      <c r="G1447">
        <v>513</v>
      </c>
      <c r="H1447">
        <v>7133.51</v>
      </c>
      <c r="I1447">
        <v>0</v>
      </c>
      <c r="J1447" t="s">
        <v>669</v>
      </c>
      <c r="K1447" t="s">
        <v>22</v>
      </c>
      <c r="L1447">
        <v>1</v>
      </c>
      <c r="N1447" t="s">
        <v>23</v>
      </c>
      <c r="O1447" t="s">
        <v>42</v>
      </c>
      <c r="P1447" t="s">
        <v>28</v>
      </c>
      <c r="R1447" t="s">
        <v>26</v>
      </c>
      <c r="S1447">
        <v>16.5</v>
      </c>
      <c r="T1447">
        <v>16.3</v>
      </c>
      <c r="U1447">
        <v>16.399999999999999</v>
      </c>
      <c r="V1447">
        <v>0.2</v>
      </c>
      <c r="W1447">
        <v>0.1</v>
      </c>
      <c r="AB1447">
        <f t="shared" si="28"/>
        <v>7023.7300000000005</v>
      </c>
    </row>
    <row r="1448" spans="1:28" x14ac:dyDescent="0.25">
      <c r="A1448" t="s">
        <v>744</v>
      </c>
      <c r="B1448" t="s">
        <v>668</v>
      </c>
      <c r="C1448" s="1">
        <v>0.97146990740740735</v>
      </c>
      <c r="D1448">
        <v>759</v>
      </c>
      <c r="E1448" s="2">
        <v>8.2563807870370376E-2</v>
      </c>
      <c r="F1448" s="1">
        <v>8.2557870370370365E-2</v>
      </c>
      <c r="G1448">
        <v>513</v>
      </c>
      <c r="H1448">
        <v>7133.51</v>
      </c>
      <c r="I1448">
        <v>0</v>
      </c>
      <c r="J1448" t="s">
        <v>669</v>
      </c>
      <c r="K1448" t="s">
        <v>22</v>
      </c>
      <c r="L1448">
        <v>1</v>
      </c>
      <c r="N1448" t="s">
        <v>23</v>
      </c>
      <c r="O1448" t="s">
        <v>46</v>
      </c>
      <c r="P1448" t="s">
        <v>28</v>
      </c>
      <c r="R1448" t="s">
        <v>26</v>
      </c>
      <c r="S1448">
        <v>16.399999999999999</v>
      </c>
      <c r="T1448">
        <v>16.3</v>
      </c>
      <c r="U1448">
        <v>16.399999999999999</v>
      </c>
      <c r="V1448">
        <v>0.1</v>
      </c>
      <c r="W1448">
        <v>0</v>
      </c>
      <c r="AB1448">
        <f t="shared" si="28"/>
        <v>7023.7300000000005</v>
      </c>
    </row>
    <row r="1449" spans="1:28" x14ac:dyDescent="0.25">
      <c r="A1449" t="s">
        <v>745</v>
      </c>
      <c r="B1449" t="s">
        <v>668</v>
      </c>
      <c r="C1449" s="1">
        <v>0.97302083333333333</v>
      </c>
      <c r="D1449">
        <v>592</v>
      </c>
      <c r="E1449" s="2">
        <v>8.4112800925925935E-2</v>
      </c>
      <c r="F1449" s="1">
        <v>8.4108796296296293E-2</v>
      </c>
      <c r="G1449">
        <v>346</v>
      </c>
      <c r="H1449">
        <v>7267.35</v>
      </c>
      <c r="I1449">
        <v>0</v>
      </c>
      <c r="J1449" t="s">
        <v>669</v>
      </c>
      <c r="K1449" t="s">
        <v>22</v>
      </c>
      <c r="L1449">
        <v>1</v>
      </c>
      <c r="N1449" t="s">
        <v>23</v>
      </c>
      <c r="O1449" t="s">
        <v>31</v>
      </c>
      <c r="P1449" t="s">
        <v>125</v>
      </c>
      <c r="Q1449" t="s">
        <v>24</v>
      </c>
      <c r="R1449" t="s">
        <v>88</v>
      </c>
      <c r="AB1449">
        <f t="shared" si="28"/>
        <v>7157.5700000000006</v>
      </c>
    </row>
    <row r="1450" spans="1:28" x14ac:dyDescent="0.25">
      <c r="A1450" t="s">
        <v>745</v>
      </c>
      <c r="B1450" t="s">
        <v>668</v>
      </c>
      <c r="C1450" s="1">
        <v>0.97302083333333333</v>
      </c>
      <c r="D1450">
        <v>592</v>
      </c>
      <c r="E1450" s="2">
        <v>8.4112800925925935E-2</v>
      </c>
      <c r="F1450" s="1">
        <v>8.4108796296296293E-2</v>
      </c>
      <c r="G1450">
        <v>346</v>
      </c>
      <c r="H1450">
        <v>7267.35</v>
      </c>
      <c r="I1450">
        <v>0</v>
      </c>
      <c r="J1450" t="s">
        <v>669</v>
      </c>
      <c r="K1450" t="s">
        <v>22</v>
      </c>
      <c r="L1450">
        <v>1</v>
      </c>
      <c r="N1450" t="s">
        <v>23</v>
      </c>
      <c r="O1450" t="s">
        <v>24</v>
      </c>
      <c r="P1450" t="s">
        <v>89</v>
      </c>
      <c r="Q1450" t="s">
        <v>31</v>
      </c>
      <c r="R1450" t="s">
        <v>88</v>
      </c>
      <c r="AB1450">
        <f t="shared" si="28"/>
        <v>7157.5700000000006</v>
      </c>
    </row>
    <row r="1451" spans="1:28" x14ac:dyDescent="0.25">
      <c r="A1451" t="s">
        <v>745</v>
      </c>
      <c r="B1451" t="s">
        <v>668</v>
      </c>
      <c r="C1451" s="1">
        <v>0.97302083333333333</v>
      </c>
      <c r="D1451">
        <v>592</v>
      </c>
      <c r="E1451" s="2">
        <v>8.4112800925925935E-2</v>
      </c>
      <c r="F1451" s="1">
        <v>8.4108796296296293E-2</v>
      </c>
      <c r="G1451">
        <v>346</v>
      </c>
      <c r="H1451">
        <v>7267.35</v>
      </c>
      <c r="I1451">
        <v>0</v>
      </c>
      <c r="J1451" t="s">
        <v>669</v>
      </c>
      <c r="K1451" t="s">
        <v>22</v>
      </c>
      <c r="L1451">
        <v>1</v>
      </c>
      <c r="N1451" t="s">
        <v>23</v>
      </c>
      <c r="O1451" t="s">
        <v>33</v>
      </c>
      <c r="P1451" t="s">
        <v>89</v>
      </c>
      <c r="Q1451" t="s">
        <v>42</v>
      </c>
      <c r="R1451" t="s">
        <v>88</v>
      </c>
      <c r="AB1451">
        <f t="shared" si="28"/>
        <v>7157.5700000000006</v>
      </c>
    </row>
    <row r="1452" spans="1:28" x14ac:dyDescent="0.25">
      <c r="A1452" t="s">
        <v>745</v>
      </c>
      <c r="B1452" t="s">
        <v>668</v>
      </c>
      <c r="C1452" s="1">
        <v>0.97302083333333333</v>
      </c>
      <c r="D1452">
        <v>592</v>
      </c>
      <c r="E1452" s="2">
        <v>8.4112800925925935E-2</v>
      </c>
      <c r="F1452" s="1">
        <v>8.4108796296296293E-2</v>
      </c>
      <c r="G1452">
        <v>346</v>
      </c>
      <c r="H1452">
        <v>7267.35</v>
      </c>
      <c r="I1452">
        <v>0</v>
      </c>
      <c r="J1452" t="s">
        <v>669</v>
      </c>
      <c r="K1452" t="s">
        <v>22</v>
      </c>
      <c r="L1452">
        <v>1</v>
      </c>
      <c r="N1452" t="s">
        <v>23</v>
      </c>
      <c r="O1452" t="s">
        <v>78</v>
      </c>
      <c r="P1452" t="s">
        <v>79</v>
      </c>
      <c r="R1452" t="s">
        <v>88</v>
      </c>
      <c r="AB1452">
        <f t="shared" si="28"/>
        <v>7157.5700000000006</v>
      </c>
    </row>
    <row r="1453" spans="1:28" x14ac:dyDescent="0.25">
      <c r="A1453" t="s">
        <v>745</v>
      </c>
      <c r="B1453" t="s">
        <v>668</v>
      </c>
      <c r="C1453" s="1">
        <v>0.97302083333333333</v>
      </c>
      <c r="D1453">
        <v>592</v>
      </c>
      <c r="E1453" s="2">
        <v>8.4112800925925935E-2</v>
      </c>
      <c r="F1453" s="1">
        <v>8.4108796296296293E-2</v>
      </c>
      <c r="G1453">
        <v>346</v>
      </c>
      <c r="H1453">
        <v>7267.35</v>
      </c>
      <c r="I1453">
        <v>0</v>
      </c>
      <c r="J1453" t="s">
        <v>669</v>
      </c>
      <c r="K1453" t="s">
        <v>22</v>
      </c>
      <c r="L1453">
        <v>1</v>
      </c>
      <c r="N1453" t="s">
        <v>23</v>
      </c>
      <c r="O1453" t="s">
        <v>81</v>
      </c>
      <c r="P1453" t="s">
        <v>79</v>
      </c>
      <c r="R1453" t="s">
        <v>88</v>
      </c>
      <c r="AB1453">
        <f t="shared" si="28"/>
        <v>7157.5700000000006</v>
      </c>
    </row>
    <row r="1454" spans="1:28" x14ac:dyDescent="0.25">
      <c r="A1454" t="s">
        <v>746</v>
      </c>
      <c r="B1454" t="s">
        <v>747</v>
      </c>
      <c r="C1454" s="1">
        <v>0.60421296296296301</v>
      </c>
      <c r="D1454">
        <v>705</v>
      </c>
      <c r="E1454" s="2">
        <v>2.6350115740740743E-3</v>
      </c>
      <c r="F1454" s="1">
        <v>2.627314814814815E-3</v>
      </c>
      <c r="G1454">
        <v>665</v>
      </c>
      <c r="H1454">
        <v>227.66499999999999</v>
      </c>
      <c r="I1454">
        <v>0</v>
      </c>
      <c r="J1454" t="s">
        <v>748</v>
      </c>
      <c r="K1454" t="s">
        <v>22</v>
      </c>
      <c r="L1454">
        <v>1</v>
      </c>
      <c r="N1454" t="s">
        <v>23</v>
      </c>
      <c r="O1454" t="s">
        <v>46</v>
      </c>
      <c r="P1454" t="s">
        <v>25</v>
      </c>
      <c r="R1454" t="s">
        <v>26</v>
      </c>
      <c r="S1454">
        <v>16.5</v>
      </c>
      <c r="T1454">
        <v>16.600000000000001</v>
      </c>
      <c r="U1454">
        <v>17.7</v>
      </c>
      <c r="V1454">
        <v>-0.1</v>
      </c>
      <c r="W1454">
        <v>-1.2</v>
      </c>
      <c r="AB1454">
        <f>H1454+226</f>
        <v>453.66499999999996</v>
      </c>
    </row>
    <row r="1455" spans="1:28" x14ac:dyDescent="0.25">
      <c r="A1455" t="s">
        <v>749</v>
      </c>
      <c r="B1455" t="s">
        <v>747</v>
      </c>
      <c r="C1455" s="1">
        <v>0.60430555555555554</v>
      </c>
      <c r="D1455">
        <v>14</v>
      </c>
      <c r="E1455" s="2">
        <v>2.7196064814814813E-3</v>
      </c>
      <c r="F1455" s="1">
        <v>2.7083333333333334E-3</v>
      </c>
      <c r="G1455">
        <v>974</v>
      </c>
      <c r="H1455">
        <v>234.97399999999999</v>
      </c>
      <c r="I1455">
        <v>0</v>
      </c>
      <c r="J1455" t="s">
        <v>748</v>
      </c>
      <c r="K1455" t="s">
        <v>22</v>
      </c>
      <c r="L1455">
        <v>1</v>
      </c>
      <c r="N1455" t="s">
        <v>23</v>
      </c>
      <c r="O1455" t="s">
        <v>46</v>
      </c>
      <c r="P1455" t="s">
        <v>28</v>
      </c>
      <c r="R1455" t="s">
        <v>26</v>
      </c>
      <c r="S1455">
        <v>16.7</v>
      </c>
      <c r="T1455">
        <v>16.7</v>
      </c>
      <c r="U1455">
        <v>17.8</v>
      </c>
      <c r="V1455">
        <v>0</v>
      </c>
      <c r="W1455">
        <v>-1.1000000000000001</v>
      </c>
      <c r="AB1455">
        <f t="shared" ref="AB1455:AB1518" si="29">H1455+226</f>
        <v>460.97399999999999</v>
      </c>
    </row>
    <row r="1456" spans="1:28" x14ac:dyDescent="0.25">
      <c r="A1456" t="s">
        <v>750</v>
      </c>
      <c r="B1456" t="s">
        <v>747</v>
      </c>
      <c r="C1456" s="1">
        <v>0.60521990740740739</v>
      </c>
      <c r="D1456">
        <v>218</v>
      </c>
      <c r="E1456" s="2">
        <v>3.6363194444444442E-3</v>
      </c>
      <c r="F1456" s="1">
        <v>3.6342592592592594E-3</v>
      </c>
      <c r="G1456">
        <v>178</v>
      </c>
      <c r="H1456">
        <v>314.178</v>
      </c>
      <c r="I1456">
        <v>0</v>
      </c>
      <c r="J1456" t="s">
        <v>748</v>
      </c>
      <c r="K1456" t="s">
        <v>22</v>
      </c>
      <c r="L1456">
        <v>1</v>
      </c>
      <c r="N1456" t="s">
        <v>23</v>
      </c>
      <c r="O1456" t="s">
        <v>46</v>
      </c>
      <c r="P1456" t="s">
        <v>28</v>
      </c>
      <c r="R1456" t="s">
        <v>26</v>
      </c>
      <c r="AB1456">
        <f t="shared" si="29"/>
        <v>540.178</v>
      </c>
    </row>
    <row r="1457" spans="1:28" x14ac:dyDescent="0.25">
      <c r="A1457" t="s">
        <v>751</v>
      </c>
      <c r="B1457" t="s">
        <v>747</v>
      </c>
      <c r="C1457" s="1">
        <v>0.60553240740740744</v>
      </c>
      <c r="D1457">
        <v>854</v>
      </c>
      <c r="E1457" s="2">
        <v>3.9561805555555557E-3</v>
      </c>
      <c r="F1457" s="1">
        <v>3.9467592592592592E-3</v>
      </c>
      <c r="G1457">
        <v>814</v>
      </c>
      <c r="H1457">
        <v>341.81400000000002</v>
      </c>
      <c r="I1457">
        <v>0</v>
      </c>
      <c r="J1457" t="s">
        <v>748</v>
      </c>
      <c r="K1457" t="s">
        <v>22</v>
      </c>
      <c r="L1457">
        <v>1</v>
      </c>
      <c r="N1457" t="s">
        <v>23</v>
      </c>
      <c r="O1457" t="s">
        <v>36</v>
      </c>
      <c r="P1457" t="s">
        <v>25</v>
      </c>
      <c r="R1457" t="s">
        <v>26</v>
      </c>
      <c r="S1457">
        <v>16.7</v>
      </c>
      <c r="T1457">
        <v>16.7</v>
      </c>
      <c r="U1457">
        <v>17.8</v>
      </c>
      <c r="V1457">
        <v>0</v>
      </c>
      <c r="W1457">
        <v>-1.1000000000000001</v>
      </c>
      <c r="AB1457">
        <f t="shared" si="29"/>
        <v>567.81400000000008</v>
      </c>
    </row>
    <row r="1458" spans="1:28" x14ac:dyDescent="0.25">
      <c r="A1458" t="s">
        <v>752</v>
      </c>
      <c r="B1458" t="s">
        <v>747</v>
      </c>
      <c r="C1458" s="1">
        <v>0.60556712962962966</v>
      </c>
      <c r="D1458">
        <v>90</v>
      </c>
      <c r="E1458" s="2">
        <v>3.9820601851851848E-3</v>
      </c>
      <c r="F1458" s="1">
        <v>3.9814814814814817E-3</v>
      </c>
      <c r="G1458">
        <v>50</v>
      </c>
      <c r="H1458">
        <v>344.05</v>
      </c>
      <c r="I1458">
        <v>0</v>
      </c>
      <c r="J1458" t="s">
        <v>748</v>
      </c>
      <c r="K1458" t="s">
        <v>22</v>
      </c>
      <c r="L1458">
        <v>1</v>
      </c>
      <c r="N1458" t="s">
        <v>23</v>
      </c>
      <c r="O1458" t="s">
        <v>33</v>
      </c>
      <c r="P1458" t="s">
        <v>25</v>
      </c>
      <c r="R1458" t="s">
        <v>26</v>
      </c>
      <c r="S1458">
        <v>16.600000000000001</v>
      </c>
      <c r="T1458">
        <v>16.7</v>
      </c>
      <c r="U1458">
        <v>17.8</v>
      </c>
      <c r="V1458">
        <v>-0.1</v>
      </c>
      <c r="W1458">
        <v>-1.2</v>
      </c>
      <c r="AB1458">
        <f t="shared" si="29"/>
        <v>570.04999999999995</v>
      </c>
    </row>
    <row r="1459" spans="1:28" x14ac:dyDescent="0.25">
      <c r="A1459" t="s">
        <v>753</v>
      </c>
      <c r="B1459" t="s">
        <v>747</v>
      </c>
      <c r="C1459" s="1">
        <v>0.60561342592592593</v>
      </c>
      <c r="D1459">
        <v>730</v>
      </c>
      <c r="E1459" s="2">
        <v>4.0357638888888882E-3</v>
      </c>
      <c r="F1459" s="1">
        <v>4.0277777777777777E-3</v>
      </c>
      <c r="G1459">
        <v>690</v>
      </c>
      <c r="H1459">
        <v>348.69</v>
      </c>
      <c r="I1459">
        <v>0</v>
      </c>
      <c r="J1459" t="s">
        <v>748</v>
      </c>
      <c r="K1459" t="s">
        <v>22</v>
      </c>
      <c r="L1459">
        <v>1</v>
      </c>
      <c r="N1459" t="s">
        <v>23</v>
      </c>
      <c r="O1459" t="s">
        <v>36</v>
      </c>
      <c r="P1459" t="s">
        <v>28</v>
      </c>
      <c r="R1459" t="s">
        <v>26</v>
      </c>
      <c r="S1459">
        <v>16.899999999999999</v>
      </c>
      <c r="T1459">
        <v>16.600000000000001</v>
      </c>
      <c r="U1459">
        <v>17.7</v>
      </c>
      <c r="V1459">
        <v>0.3</v>
      </c>
      <c r="W1459">
        <v>-0.8</v>
      </c>
      <c r="AB1459">
        <f t="shared" si="29"/>
        <v>574.69000000000005</v>
      </c>
    </row>
    <row r="1460" spans="1:28" x14ac:dyDescent="0.25">
      <c r="A1460" t="s">
        <v>754</v>
      </c>
      <c r="B1460" t="s">
        <v>747</v>
      </c>
      <c r="C1460" s="1">
        <v>0.60563657407407401</v>
      </c>
      <c r="D1460">
        <v>298</v>
      </c>
      <c r="E1460" s="2">
        <v>4.0539120370370373E-3</v>
      </c>
      <c r="F1460" s="1">
        <v>4.0509259259259257E-3</v>
      </c>
      <c r="G1460">
        <v>258</v>
      </c>
      <c r="H1460">
        <v>350.25799999999998</v>
      </c>
      <c r="I1460">
        <v>0</v>
      </c>
      <c r="J1460" t="s">
        <v>748</v>
      </c>
      <c r="K1460" t="s">
        <v>22</v>
      </c>
      <c r="L1460">
        <v>1</v>
      </c>
      <c r="N1460" t="s">
        <v>23</v>
      </c>
      <c r="O1460" t="s">
        <v>33</v>
      </c>
      <c r="P1460" t="s">
        <v>28</v>
      </c>
      <c r="R1460" t="s">
        <v>26</v>
      </c>
      <c r="S1460">
        <v>16.7</v>
      </c>
      <c r="T1460">
        <v>16.7</v>
      </c>
      <c r="U1460">
        <v>17.8</v>
      </c>
      <c r="V1460">
        <v>0</v>
      </c>
      <c r="W1460">
        <v>-1.1000000000000001</v>
      </c>
      <c r="AB1460">
        <f t="shared" si="29"/>
        <v>576.25800000000004</v>
      </c>
    </row>
    <row r="1461" spans="1:28" x14ac:dyDescent="0.25">
      <c r="A1461" t="s">
        <v>755</v>
      </c>
      <c r="B1461" t="s">
        <v>747</v>
      </c>
      <c r="C1461" s="1">
        <v>0.60936342592592596</v>
      </c>
      <c r="D1461">
        <v>954</v>
      </c>
      <c r="E1461" s="2">
        <v>7.788356481481482E-3</v>
      </c>
      <c r="F1461" s="1">
        <v>7.7777777777777767E-3</v>
      </c>
      <c r="G1461">
        <v>914</v>
      </c>
      <c r="H1461">
        <v>672.91399999999999</v>
      </c>
      <c r="I1461">
        <v>0</v>
      </c>
      <c r="J1461" t="s">
        <v>748</v>
      </c>
      <c r="K1461" t="s">
        <v>22</v>
      </c>
      <c r="L1461">
        <v>1</v>
      </c>
      <c r="N1461" t="s">
        <v>23</v>
      </c>
      <c r="O1461" t="s">
        <v>36</v>
      </c>
      <c r="P1461" t="s">
        <v>28</v>
      </c>
      <c r="R1461" t="s">
        <v>26</v>
      </c>
      <c r="AB1461">
        <f t="shared" si="29"/>
        <v>898.91399999999999</v>
      </c>
    </row>
    <row r="1462" spans="1:28" x14ac:dyDescent="0.25">
      <c r="A1462" t="s">
        <v>755</v>
      </c>
      <c r="B1462" t="s">
        <v>747</v>
      </c>
      <c r="C1462" s="1">
        <v>0.60936342592592596</v>
      </c>
      <c r="D1462">
        <v>954</v>
      </c>
      <c r="E1462" s="2">
        <v>7.788356481481482E-3</v>
      </c>
      <c r="F1462" s="1">
        <v>7.7777777777777767E-3</v>
      </c>
      <c r="G1462">
        <v>914</v>
      </c>
      <c r="H1462">
        <v>672.91399999999999</v>
      </c>
      <c r="I1462">
        <v>0</v>
      </c>
      <c r="J1462" t="s">
        <v>748</v>
      </c>
      <c r="K1462" t="s">
        <v>22</v>
      </c>
      <c r="L1462">
        <v>1</v>
      </c>
      <c r="N1462" t="s">
        <v>23</v>
      </c>
      <c r="O1462" t="s">
        <v>46</v>
      </c>
      <c r="P1462" t="s">
        <v>28</v>
      </c>
      <c r="R1462" t="s">
        <v>26</v>
      </c>
      <c r="S1462">
        <v>17.2</v>
      </c>
      <c r="T1462">
        <v>16.399999999999999</v>
      </c>
      <c r="U1462">
        <v>17.3</v>
      </c>
      <c r="V1462">
        <v>0.8</v>
      </c>
      <c r="W1462">
        <v>-0.1</v>
      </c>
      <c r="AB1462">
        <f t="shared" si="29"/>
        <v>898.91399999999999</v>
      </c>
    </row>
    <row r="1463" spans="1:28" x14ac:dyDescent="0.25">
      <c r="A1463" t="s">
        <v>755</v>
      </c>
      <c r="B1463" t="s">
        <v>747</v>
      </c>
      <c r="C1463" s="1">
        <v>0.60936342592592596</v>
      </c>
      <c r="D1463">
        <v>954</v>
      </c>
      <c r="E1463" s="2">
        <v>7.788356481481482E-3</v>
      </c>
      <c r="F1463" s="1">
        <v>7.7777777777777767E-3</v>
      </c>
      <c r="G1463">
        <v>914</v>
      </c>
      <c r="H1463">
        <v>672.91399999999999</v>
      </c>
      <c r="I1463">
        <v>0</v>
      </c>
      <c r="J1463" t="s">
        <v>748</v>
      </c>
      <c r="K1463" t="s">
        <v>22</v>
      </c>
      <c r="L1463">
        <v>1</v>
      </c>
      <c r="N1463" t="s">
        <v>23</v>
      </c>
      <c r="O1463" t="s">
        <v>33</v>
      </c>
      <c r="P1463" t="s">
        <v>28</v>
      </c>
      <c r="R1463" t="s">
        <v>26</v>
      </c>
      <c r="AB1463">
        <f t="shared" si="29"/>
        <v>898.91399999999999</v>
      </c>
    </row>
    <row r="1464" spans="1:28" x14ac:dyDescent="0.25">
      <c r="A1464" t="s">
        <v>756</v>
      </c>
      <c r="B1464" t="s">
        <v>747</v>
      </c>
      <c r="C1464" s="1">
        <v>0.61145833333333333</v>
      </c>
      <c r="D1464">
        <v>724</v>
      </c>
      <c r="E1464" s="2">
        <v>9.8806018518518522E-3</v>
      </c>
      <c r="F1464" s="1">
        <v>9.8726851851851857E-3</v>
      </c>
      <c r="G1464">
        <v>684</v>
      </c>
      <c r="H1464">
        <v>853.68399999999997</v>
      </c>
      <c r="I1464">
        <v>0</v>
      </c>
      <c r="J1464" t="s">
        <v>748</v>
      </c>
      <c r="K1464" t="s">
        <v>22</v>
      </c>
      <c r="L1464">
        <v>1</v>
      </c>
      <c r="N1464" t="s">
        <v>23</v>
      </c>
      <c r="O1464" t="s">
        <v>36</v>
      </c>
      <c r="P1464" t="s">
        <v>28</v>
      </c>
      <c r="R1464" t="s">
        <v>26</v>
      </c>
      <c r="AB1464">
        <f t="shared" si="29"/>
        <v>1079.684</v>
      </c>
    </row>
    <row r="1465" spans="1:28" x14ac:dyDescent="0.25">
      <c r="A1465" t="s">
        <v>756</v>
      </c>
      <c r="B1465" t="s">
        <v>747</v>
      </c>
      <c r="C1465" s="1">
        <v>0.61145833333333333</v>
      </c>
      <c r="D1465">
        <v>724</v>
      </c>
      <c r="E1465" s="2">
        <v>9.8806018518518522E-3</v>
      </c>
      <c r="F1465" s="1">
        <v>9.8726851851851857E-3</v>
      </c>
      <c r="G1465">
        <v>684</v>
      </c>
      <c r="H1465">
        <v>853.68399999999997</v>
      </c>
      <c r="I1465">
        <v>0</v>
      </c>
      <c r="J1465" t="s">
        <v>748</v>
      </c>
      <c r="K1465" t="s">
        <v>22</v>
      </c>
      <c r="L1465">
        <v>1</v>
      </c>
      <c r="N1465" t="s">
        <v>23</v>
      </c>
      <c r="O1465" t="s">
        <v>46</v>
      </c>
      <c r="P1465" t="s">
        <v>28</v>
      </c>
      <c r="R1465" t="s">
        <v>26</v>
      </c>
      <c r="S1465">
        <v>17.100000000000001</v>
      </c>
      <c r="T1465">
        <v>16.3</v>
      </c>
      <c r="U1465">
        <v>17.2</v>
      </c>
      <c r="V1465">
        <v>0.8</v>
      </c>
      <c r="W1465">
        <v>-0.1</v>
      </c>
      <c r="AB1465">
        <f t="shared" si="29"/>
        <v>1079.684</v>
      </c>
    </row>
    <row r="1466" spans="1:28" x14ac:dyDescent="0.25">
      <c r="A1466" t="s">
        <v>756</v>
      </c>
      <c r="B1466" t="s">
        <v>747</v>
      </c>
      <c r="C1466" s="1">
        <v>0.61145833333333333</v>
      </c>
      <c r="D1466">
        <v>724</v>
      </c>
      <c r="E1466" s="2">
        <v>9.8806018518518522E-3</v>
      </c>
      <c r="F1466" s="1">
        <v>9.8726851851851857E-3</v>
      </c>
      <c r="G1466">
        <v>684</v>
      </c>
      <c r="H1466">
        <v>853.68399999999997</v>
      </c>
      <c r="I1466">
        <v>0</v>
      </c>
      <c r="J1466" t="s">
        <v>748</v>
      </c>
      <c r="K1466" t="s">
        <v>22</v>
      </c>
      <c r="L1466">
        <v>1</v>
      </c>
      <c r="N1466" t="s">
        <v>23</v>
      </c>
      <c r="O1466" t="s">
        <v>33</v>
      </c>
      <c r="P1466" t="s">
        <v>28</v>
      </c>
      <c r="R1466" t="s">
        <v>26</v>
      </c>
      <c r="S1466">
        <v>16.7</v>
      </c>
      <c r="T1466">
        <v>16.3</v>
      </c>
      <c r="U1466">
        <v>17.2</v>
      </c>
      <c r="V1466">
        <v>0.4</v>
      </c>
      <c r="W1466">
        <v>-0.5</v>
      </c>
      <c r="AB1466">
        <f t="shared" si="29"/>
        <v>1079.684</v>
      </c>
    </row>
    <row r="1467" spans="1:28" x14ac:dyDescent="0.25">
      <c r="A1467" t="s">
        <v>757</v>
      </c>
      <c r="B1467" t="s">
        <v>747</v>
      </c>
      <c r="C1467" s="1">
        <v>0.61207175925925927</v>
      </c>
      <c r="D1467">
        <v>226</v>
      </c>
      <c r="E1467" s="2">
        <v>1.0488263888888889E-2</v>
      </c>
      <c r="F1467" s="1">
        <v>1.0486111111111111E-2</v>
      </c>
      <c r="G1467">
        <v>186</v>
      </c>
      <c r="H1467">
        <v>906.18600000000004</v>
      </c>
      <c r="I1467">
        <v>0</v>
      </c>
      <c r="J1467" t="s">
        <v>748</v>
      </c>
      <c r="K1467" t="s">
        <v>22</v>
      </c>
      <c r="L1467">
        <v>1</v>
      </c>
      <c r="N1467" t="s">
        <v>23</v>
      </c>
      <c r="O1467" t="s">
        <v>42</v>
      </c>
      <c r="P1467" t="s">
        <v>25</v>
      </c>
      <c r="R1467" t="s">
        <v>26</v>
      </c>
      <c r="S1467">
        <v>15.7</v>
      </c>
      <c r="T1467">
        <v>16.3</v>
      </c>
      <c r="U1467">
        <v>17.100000000000001</v>
      </c>
      <c r="V1467">
        <v>-0.6</v>
      </c>
      <c r="W1467">
        <v>-1.4</v>
      </c>
      <c r="AB1467">
        <f t="shared" si="29"/>
        <v>1132.1860000000001</v>
      </c>
    </row>
    <row r="1468" spans="1:28" x14ac:dyDescent="0.25">
      <c r="A1468" t="s">
        <v>758</v>
      </c>
      <c r="B1468" t="s">
        <v>747</v>
      </c>
      <c r="C1468" s="1">
        <v>0.61226851851851849</v>
      </c>
      <c r="D1468">
        <v>815</v>
      </c>
      <c r="E1468" s="2">
        <v>1.0691840277777779E-2</v>
      </c>
      <c r="F1468" s="1">
        <v>1.068287037037037E-2</v>
      </c>
      <c r="G1468">
        <v>775</v>
      </c>
      <c r="H1468">
        <v>923.77499999999998</v>
      </c>
      <c r="I1468">
        <v>0</v>
      </c>
      <c r="J1468" t="s">
        <v>748</v>
      </c>
      <c r="K1468" t="s">
        <v>22</v>
      </c>
      <c r="L1468">
        <v>1</v>
      </c>
      <c r="N1468" t="s">
        <v>23</v>
      </c>
      <c r="O1468" t="s">
        <v>42</v>
      </c>
      <c r="P1468" t="s">
        <v>28</v>
      </c>
      <c r="R1468" t="s">
        <v>26</v>
      </c>
      <c r="S1468">
        <v>15.8</v>
      </c>
      <c r="T1468">
        <v>16.3</v>
      </c>
      <c r="U1468">
        <v>17.100000000000001</v>
      </c>
      <c r="V1468">
        <v>-0.5</v>
      </c>
      <c r="W1468">
        <v>-1.3</v>
      </c>
      <c r="AB1468">
        <f t="shared" si="29"/>
        <v>1149.7750000000001</v>
      </c>
    </row>
    <row r="1469" spans="1:28" x14ac:dyDescent="0.25">
      <c r="A1469" t="s">
        <v>759</v>
      </c>
      <c r="B1469" t="s">
        <v>747</v>
      </c>
      <c r="C1469" s="1">
        <v>0.61354166666666665</v>
      </c>
      <c r="D1469">
        <v>926</v>
      </c>
      <c r="E1469" s="2">
        <v>1.1966273148148146E-2</v>
      </c>
      <c r="F1469" s="1">
        <v>1.1956018518518517E-2</v>
      </c>
      <c r="G1469">
        <v>886</v>
      </c>
      <c r="H1469">
        <v>1033.8900000000001</v>
      </c>
      <c r="I1469">
        <v>0</v>
      </c>
      <c r="J1469" t="s">
        <v>748</v>
      </c>
      <c r="K1469" t="s">
        <v>22</v>
      </c>
      <c r="L1469">
        <v>1</v>
      </c>
      <c r="N1469" t="s">
        <v>23</v>
      </c>
      <c r="O1469" t="s">
        <v>36</v>
      </c>
      <c r="P1469" t="s">
        <v>28</v>
      </c>
      <c r="R1469" t="s">
        <v>26</v>
      </c>
      <c r="S1469">
        <v>17.600000000000001</v>
      </c>
      <c r="T1469">
        <v>16.3</v>
      </c>
      <c r="U1469">
        <v>17.2</v>
      </c>
      <c r="V1469">
        <v>1.3</v>
      </c>
      <c r="W1469">
        <v>0.4</v>
      </c>
      <c r="AB1469">
        <f t="shared" si="29"/>
        <v>1259.8900000000001</v>
      </c>
    </row>
    <row r="1470" spans="1:28" x14ac:dyDescent="0.25">
      <c r="A1470" t="s">
        <v>759</v>
      </c>
      <c r="B1470" t="s">
        <v>747</v>
      </c>
      <c r="C1470" s="1">
        <v>0.61354166666666665</v>
      </c>
      <c r="D1470">
        <v>926</v>
      </c>
      <c r="E1470" s="2">
        <v>1.1966273148148146E-2</v>
      </c>
      <c r="F1470" s="1">
        <v>1.1956018518518517E-2</v>
      </c>
      <c r="G1470">
        <v>886</v>
      </c>
      <c r="H1470">
        <v>1033.8900000000001</v>
      </c>
      <c r="I1470">
        <v>0</v>
      </c>
      <c r="J1470" t="s">
        <v>748</v>
      </c>
      <c r="K1470" t="s">
        <v>22</v>
      </c>
      <c r="L1470">
        <v>1</v>
      </c>
      <c r="N1470" t="s">
        <v>23</v>
      </c>
      <c r="O1470" t="s">
        <v>46</v>
      </c>
      <c r="P1470" t="s">
        <v>28</v>
      </c>
      <c r="R1470" t="s">
        <v>26</v>
      </c>
      <c r="S1470">
        <v>16.600000000000001</v>
      </c>
      <c r="T1470">
        <v>16.3</v>
      </c>
      <c r="U1470">
        <v>17.2</v>
      </c>
      <c r="V1470">
        <v>0.3</v>
      </c>
      <c r="W1470">
        <v>-0.6</v>
      </c>
      <c r="AB1470">
        <f t="shared" si="29"/>
        <v>1259.8900000000001</v>
      </c>
    </row>
    <row r="1471" spans="1:28" x14ac:dyDescent="0.25">
      <c r="A1471" t="s">
        <v>759</v>
      </c>
      <c r="B1471" t="s">
        <v>747</v>
      </c>
      <c r="C1471" s="1">
        <v>0.61354166666666665</v>
      </c>
      <c r="D1471">
        <v>926</v>
      </c>
      <c r="E1471" s="2">
        <v>1.1966273148148146E-2</v>
      </c>
      <c r="F1471" s="1">
        <v>1.1956018518518517E-2</v>
      </c>
      <c r="G1471">
        <v>886</v>
      </c>
      <c r="H1471">
        <v>1033.8900000000001</v>
      </c>
      <c r="I1471">
        <v>0</v>
      </c>
      <c r="J1471" t="s">
        <v>748</v>
      </c>
      <c r="K1471" t="s">
        <v>22</v>
      </c>
      <c r="L1471">
        <v>1</v>
      </c>
      <c r="N1471" t="s">
        <v>23</v>
      </c>
      <c r="O1471" t="s">
        <v>42</v>
      </c>
      <c r="P1471" t="s">
        <v>28</v>
      </c>
      <c r="R1471" t="s">
        <v>26</v>
      </c>
      <c r="S1471">
        <v>16.3</v>
      </c>
      <c r="T1471">
        <v>16.3</v>
      </c>
      <c r="U1471">
        <v>17.2</v>
      </c>
      <c r="V1471">
        <v>0</v>
      </c>
      <c r="W1471">
        <v>-0.9</v>
      </c>
      <c r="AB1471">
        <f t="shared" si="29"/>
        <v>1259.8900000000001</v>
      </c>
    </row>
    <row r="1472" spans="1:28" x14ac:dyDescent="0.25">
      <c r="A1472" t="s">
        <v>759</v>
      </c>
      <c r="B1472" t="s">
        <v>747</v>
      </c>
      <c r="C1472" s="1">
        <v>0.61354166666666665</v>
      </c>
      <c r="D1472">
        <v>926</v>
      </c>
      <c r="E1472" s="2">
        <v>1.1966273148148146E-2</v>
      </c>
      <c r="F1472" s="1">
        <v>1.1956018518518517E-2</v>
      </c>
      <c r="G1472">
        <v>886</v>
      </c>
      <c r="H1472">
        <v>1033.8900000000001</v>
      </c>
      <c r="I1472">
        <v>0</v>
      </c>
      <c r="J1472" t="s">
        <v>748</v>
      </c>
      <c r="K1472" t="s">
        <v>22</v>
      </c>
      <c r="L1472">
        <v>1</v>
      </c>
      <c r="N1472" t="s">
        <v>23</v>
      </c>
      <c r="O1472" t="s">
        <v>33</v>
      </c>
      <c r="P1472" t="s">
        <v>28</v>
      </c>
      <c r="R1472" t="s">
        <v>26</v>
      </c>
      <c r="S1472">
        <v>16.8</v>
      </c>
      <c r="T1472">
        <v>16.3</v>
      </c>
      <c r="U1472">
        <v>17.2</v>
      </c>
      <c r="V1472">
        <v>0.5</v>
      </c>
      <c r="W1472">
        <v>-0.4</v>
      </c>
      <c r="AB1472">
        <f t="shared" si="29"/>
        <v>1259.8900000000001</v>
      </c>
    </row>
    <row r="1473" spans="1:28" x14ac:dyDescent="0.25">
      <c r="A1473" t="s">
        <v>760</v>
      </c>
      <c r="B1473" t="s">
        <v>747</v>
      </c>
      <c r="C1473" s="1">
        <v>0.61563657407407402</v>
      </c>
      <c r="D1473">
        <v>28</v>
      </c>
      <c r="E1473" s="2">
        <v>1.4050787037037037E-2</v>
      </c>
      <c r="F1473" s="1">
        <v>1.4039351851851851E-2</v>
      </c>
      <c r="G1473">
        <v>988</v>
      </c>
      <c r="H1473">
        <v>1213.99</v>
      </c>
      <c r="I1473">
        <v>0</v>
      </c>
      <c r="J1473" t="s">
        <v>748</v>
      </c>
      <c r="K1473" t="s">
        <v>22</v>
      </c>
      <c r="L1473">
        <v>1</v>
      </c>
      <c r="N1473" t="s">
        <v>23</v>
      </c>
      <c r="O1473" t="s">
        <v>36</v>
      </c>
      <c r="P1473" t="s">
        <v>28</v>
      </c>
      <c r="R1473" t="s">
        <v>26</v>
      </c>
      <c r="S1473">
        <v>18.2</v>
      </c>
      <c r="T1473">
        <v>16.100000000000001</v>
      </c>
      <c r="U1473">
        <v>16.899999999999999</v>
      </c>
      <c r="V1473">
        <v>2.1</v>
      </c>
      <c r="W1473">
        <v>1.3</v>
      </c>
      <c r="AB1473">
        <f t="shared" si="29"/>
        <v>1439.99</v>
      </c>
    </row>
    <row r="1474" spans="1:28" x14ac:dyDescent="0.25">
      <c r="A1474" t="s">
        <v>760</v>
      </c>
      <c r="B1474" t="s">
        <v>747</v>
      </c>
      <c r="C1474" s="1">
        <v>0.61563657407407402</v>
      </c>
      <c r="D1474">
        <v>28</v>
      </c>
      <c r="E1474" s="2">
        <v>1.4050787037037037E-2</v>
      </c>
      <c r="F1474" s="1">
        <v>1.4039351851851851E-2</v>
      </c>
      <c r="G1474">
        <v>988</v>
      </c>
      <c r="H1474">
        <v>1213.99</v>
      </c>
      <c r="I1474">
        <v>0</v>
      </c>
      <c r="J1474" t="s">
        <v>748</v>
      </c>
      <c r="K1474" t="s">
        <v>22</v>
      </c>
      <c r="L1474">
        <v>1</v>
      </c>
      <c r="N1474" t="s">
        <v>23</v>
      </c>
      <c r="O1474" t="s">
        <v>46</v>
      </c>
      <c r="P1474" t="s">
        <v>28</v>
      </c>
      <c r="R1474" t="s">
        <v>26</v>
      </c>
      <c r="S1474">
        <v>16.8</v>
      </c>
      <c r="T1474">
        <v>16.100000000000001</v>
      </c>
      <c r="U1474">
        <v>16.899999999999999</v>
      </c>
      <c r="V1474">
        <v>0.7</v>
      </c>
      <c r="W1474">
        <v>-0.1</v>
      </c>
      <c r="AB1474">
        <f t="shared" si="29"/>
        <v>1439.99</v>
      </c>
    </row>
    <row r="1475" spans="1:28" x14ac:dyDescent="0.25">
      <c r="A1475" t="s">
        <v>760</v>
      </c>
      <c r="B1475" t="s">
        <v>747</v>
      </c>
      <c r="C1475" s="1">
        <v>0.61563657407407402</v>
      </c>
      <c r="D1475">
        <v>28</v>
      </c>
      <c r="E1475" s="2">
        <v>1.4050787037037037E-2</v>
      </c>
      <c r="F1475" s="1">
        <v>1.4039351851851851E-2</v>
      </c>
      <c r="G1475">
        <v>988</v>
      </c>
      <c r="H1475">
        <v>1213.99</v>
      </c>
      <c r="I1475">
        <v>0</v>
      </c>
      <c r="J1475" t="s">
        <v>748</v>
      </c>
      <c r="K1475" t="s">
        <v>22</v>
      </c>
      <c r="L1475">
        <v>1</v>
      </c>
      <c r="N1475" t="s">
        <v>23</v>
      </c>
      <c r="O1475" t="s">
        <v>42</v>
      </c>
      <c r="P1475" t="s">
        <v>28</v>
      </c>
      <c r="R1475" t="s">
        <v>26</v>
      </c>
      <c r="S1475">
        <v>16.3</v>
      </c>
      <c r="T1475">
        <v>16.100000000000001</v>
      </c>
      <c r="U1475">
        <v>16.899999999999999</v>
      </c>
      <c r="V1475">
        <v>0.2</v>
      </c>
      <c r="W1475">
        <v>-0.6</v>
      </c>
      <c r="AB1475">
        <f t="shared" si="29"/>
        <v>1439.99</v>
      </c>
    </row>
    <row r="1476" spans="1:28" x14ac:dyDescent="0.25">
      <c r="A1476" t="s">
        <v>760</v>
      </c>
      <c r="B1476" t="s">
        <v>747</v>
      </c>
      <c r="C1476" s="1">
        <v>0.61563657407407402</v>
      </c>
      <c r="D1476">
        <v>28</v>
      </c>
      <c r="E1476" s="2">
        <v>1.4050787037037037E-2</v>
      </c>
      <c r="F1476" s="1">
        <v>1.4039351851851851E-2</v>
      </c>
      <c r="G1476">
        <v>988</v>
      </c>
      <c r="H1476">
        <v>1213.99</v>
      </c>
      <c r="I1476">
        <v>0</v>
      </c>
      <c r="J1476" t="s">
        <v>748</v>
      </c>
      <c r="K1476" t="s">
        <v>22</v>
      </c>
      <c r="L1476">
        <v>1</v>
      </c>
      <c r="N1476" t="s">
        <v>23</v>
      </c>
      <c r="O1476" t="s">
        <v>33</v>
      </c>
      <c r="P1476" t="s">
        <v>28</v>
      </c>
      <c r="R1476" t="s">
        <v>26</v>
      </c>
      <c r="AB1476">
        <f t="shared" si="29"/>
        <v>1439.99</v>
      </c>
    </row>
    <row r="1477" spans="1:28" x14ac:dyDescent="0.25">
      <c r="A1477" t="s">
        <v>761</v>
      </c>
      <c r="B1477" t="s">
        <v>747</v>
      </c>
      <c r="C1477" s="1">
        <v>0.6158217592592593</v>
      </c>
      <c r="D1477">
        <v>83</v>
      </c>
      <c r="E1477" s="2">
        <v>1.4236608796296296E-2</v>
      </c>
      <c r="F1477" s="1">
        <v>1.4236111111111111E-2</v>
      </c>
      <c r="G1477">
        <v>43</v>
      </c>
      <c r="H1477">
        <v>1230.04</v>
      </c>
      <c r="I1477">
        <v>0</v>
      </c>
      <c r="J1477" t="s">
        <v>748</v>
      </c>
      <c r="K1477" t="s">
        <v>22</v>
      </c>
      <c r="L1477">
        <v>1</v>
      </c>
      <c r="N1477" t="s">
        <v>23</v>
      </c>
      <c r="O1477" t="s">
        <v>24</v>
      </c>
      <c r="P1477" t="s">
        <v>25</v>
      </c>
      <c r="R1477" t="s">
        <v>26</v>
      </c>
      <c r="S1477">
        <v>15.3</v>
      </c>
      <c r="T1477">
        <v>16.100000000000001</v>
      </c>
      <c r="U1477">
        <v>16.8</v>
      </c>
      <c r="V1477">
        <v>-0.8</v>
      </c>
      <c r="W1477">
        <v>-1.5</v>
      </c>
      <c r="AB1477">
        <f t="shared" si="29"/>
        <v>1456.04</v>
      </c>
    </row>
    <row r="1478" spans="1:28" x14ac:dyDescent="0.25">
      <c r="A1478" t="s">
        <v>762</v>
      </c>
      <c r="B1478" t="s">
        <v>747</v>
      </c>
      <c r="C1478" s="1">
        <v>0.61600694444444437</v>
      </c>
      <c r="D1478">
        <v>337</v>
      </c>
      <c r="E1478" s="2">
        <v>1.4424733796296297E-2</v>
      </c>
      <c r="F1478" s="1">
        <v>1.4421296296296295E-2</v>
      </c>
      <c r="G1478">
        <v>297</v>
      </c>
      <c r="H1478">
        <v>1246.3</v>
      </c>
      <c r="I1478">
        <v>0</v>
      </c>
      <c r="J1478" t="s">
        <v>748</v>
      </c>
      <c r="K1478" t="s">
        <v>22</v>
      </c>
      <c r="L1478">
        <v>1</v>
      </c>
      <c r="N1478" t="s">
        <v>23</v>
      </c>
      <c r="O1478" t="s">
        <v>24</v>
      </c>
      <c r="P1478" t="s">
        <v>28</v>
      </c>
      <c r="R1478" t="s">
        <v>26</v>
      </c>
      <c r="S1478">
        <v>15.5</v>
      </c>
      <c r="T1478">
        <v>16.100000000000001</v>
      </c>
      <c r="U1478">
        <v>16.899999999999999</v>
      </c>
      <c r="V1478">
        <v>-0.6</v>
      </c>
      <c r="W1478">
        <v>-1.4</v>
      </c>
      <c r="AB1478">
        <f t="shared" si="29"/>
        <v>1472.3</v>
      </c>
    </row>
    <row r="1479" spans="1:28" x14ac:dyDescent="0.25">
      <c r="A1479" t="s">
        <v>763</v>
      </c>
      <c r="B1479" t="s">
        <v>747</v>
      </c>
      <c r="C1479" s="1">
        <v>0.6177083333333333</v>
      </c>
      <c r="D1479">
        <v>230</v>
      </c>
      <c r="E1479" s="2">
        <v>1.6124872685185185E-2</v>
      </c>
      <c r="F1479" s="1">
        <v>1.6122685185185184E-2</v>
      </c>
      <c r="G1479">
        <v>189</v>
      </c>
      <c r="H1479">
        <v>1393.19</v>
      </c>
      <c r="I1479">
        <v>0</v>
      </c>
      <c r="J1479" t="s">
        <v>748</v>
      </c>
      <c r="K1479" t="s">
        <v>22</v>
      </c>
      <c r="L1479">
        <v>1</v>
      </c>
      <c r="N1479" t="s">
        <v>23</v>
      </c>
      <c r="O1479" t="s">
        <v>36</v>
      </c>
      <c r="P1479" t="s">
        <v>28</v>
      </c>
      <c r="R1479" t="s">
        <v>26</v>
      </c>
      <c r="S1479">
        <v>17.7</v>
      </c>
      <c r="T1479">
        <v>16.2</v>
      </c>
      <c r="U1479">
        <v>16.899999999999999</v>
      </c>
      <c r="V1479">
        <v>1.5</v>
      </c>
      <c r="W1479">
        <v>0.8</v>
      </c>
      <c r="AB1479">
        <f t="shared" si="29"/>
        <v>1619.19</v>
      </c>
    </row>
    <row r="1480" spans="1:28" x14ac:dyDescent="0.25">
      <c r="A1480" t="s">
        <v>763</v>
      </c>
      <c r="B1480" t="s">
        <v>747</v>
      </c>
      <c r="C1480" s="1">
        <v>0.6177083333333333</v>
      </c>
      <c r="D1480">
        <v>230</v>
      </c>
      <c r="E1480" s="2">
        <v>1.6124872685185185E-2</v>
      </c>
      <c r="F1480" s="1">
        <v>1.6122685185185184E-2</v>
      </c>
      <c r="G1480">
        <v>189</v>
      </c>
      <c r="H1480">
        <v>1393.19</v>
      </c>
      <c r="I1480">
        <v>0</v>
      </c>
      <c r="J1480" t="s">
        <v>748</v>
      </c>
      <c r="K1480" t="s">
        <v>22</v>
      </c>
      <c r="L1480">
        <v>1</v>
      </c>
      <c r="N1480" t="s">
        <v>23</v>
      </c>
      <c r="O1480" t="s">
        <v>24</v>
      </c>
      <c r="P1480" t="s">
        <v>28</v>
      </c>
      <c r="R1480" t="s">
        <v>26</v>
      </c>
      <c r="S1480">
        <v>16.3</v>
      </c>
      <c r="T1480">
        <v>16.2</v>
      </c>
      <c r="U1480">
        <v>16.899999999999999</v>
      </c>
      <c r="V1480">
        <v>0.1</v>
      </c>
      <c r="W1480">
        <v>-0.6</v>
      </c>
      <c r="AB1480">
        <f t="shared" si="29"/>
        <v>1619.19</v>
      </c>
    </row>
    <row r="1481" spans="1:28" x14ac:dyDescent="0.25">
      <c r="A1481" t="s">
        <v>763</v>
      </c>
      <c r="B1481" t="s">
        <v>747</v>
      </c>
      <c r="C1481" s="1">
        <v>0.6177083333333333</v>
      </c>
      <c r="D1481">
        <v>230</v>
      </c>
      <c r="E1481" s="2">
        <v>1.6124872685185185E-2</v>
      </c>
      <c r="F1481" s="1">
        <v>1.6122685185185184E-2</v>
      </c>
      <c r="G1481">
        <v>189</v>
      </c>
      <c r="H1481">
        <v>1393.19</v>
      </c>
      <c r="I1481">
        <v>0</v>
      </c>
      <c r="J1481" t="s">
        <v>748</v>
      </c>
      <c r="K1481" t="s">
        <v>22</v>
      </c>
      <c r="L1481">
        <v>1</v>
      </c>
      <c r="N1481" t="s">
        <v>23</v>
      </c>
      <c r="O1481" t="s">
        <v>46</v>
      </c>
      <c r="P1481" t="s">
        <v>28</v>
      </c>
      <c r="R1481" t="s">
        <v>26</v>
      </c>
      <c r="S1481">
        <v>16.7</v>
      </c>
      <c r="T1481">
        <v>16.2</v>
      </c>
      <c r="U1481">
        <v>16.899999999999999</v>
      </c>
      <c r="V1481">
        <v>0.5</v>
      </c>
      <c r="W1481">
        <v>-0.2</v>
      </c>
      <c r="AB1481">
        <f t="shared" si="29"/>
        <v>1619.19</v>
      </c>
    </row>
    <row r="1482" spans="1:28" x14ac:dyDescent="0.25">
      <c r="A1482" t="s">
        <v>763</v>
      </c>
      <c r="B1482" t="s">
        <v>747</v>
      </c>
      <c r="C1482" s="1">
        <v>0.6177083333333333</v>
      </c>
      <c r="D1482">
        <v>230</v>
      </c>
      <c r="E1482" s="2">
        <v>1.6124872685185185E-2</v>
      </c>
      <c r="F1482" s="1">
        <v>1.6122685185185184E-2</v>
      </c>
      <c r="G1482">
        <v>189</v>
      </c>
      <c r="H1482">
        <v>1393.19</v>
      </c>
      <c r="I1482">
        <v>0</v>
      </c>
      <c r="J1482" t="s">
        <v>748</v>
      </c>
      <c r="K1482" t="s">
        <v>22</v>
      </c>
      <c r="L1482">
        <v>1</v>
      </c>
      <c r="N1482" t="s">
        <v>23</v>
      </c>
      <c r="O1482" t="s">
        <v>42</v>
      </c>
      <c r="P1482" t="s">
        <v>28</v>
      </c>
      <c r="R1482" t="s">
        <v>26</v>
      </c>
      <c r="S1482">
        <v>16.3</v>
      </c>
      <c r="T1482">
        <v>16.2</v>
      </c>
      <c r="U1482">
        <v>16.899999999999999</v>
      </c>
      <c r="V1482">
        <v>0.1</v>
      </c>
      <c r="W1482">
        <v>-0.6</v>
      </c>
      <c r="AB1482">
        <f t="shared" si="29"/>
        <v>1619.19</v>
      </c>
    </row>
    <row r="1483" spans="1:28" x14ac:dyDescent="0.25">
      <c r="A1483" t="s">
        <v>763</v>
      </c>
      <c r="B1483" t="s">
        <v>747</v>
      </c>
      <c r="C1483" s="1">
        <v>0.6177083333333333</v>
      </c>
      <c r="D1483">
        <v>230</v>
      </c>
      <c r="E1483" s="2">
        <v>1.6124872685185185E-2</v>
      </c>
      <c r="F1483" s="1">
        <v>1.6122685185185184E-2</v>
      </c>
      <c r="G1483">
        <v>189</v>
      </c>
      <c r="H1483">
        <v>1393.19</v>
      </c>
      <c r="I1483">
        <v>0</v>
      </c>
      <c r="J1483" t="s">
        <v>748</v>
      </c>
      <c r="K1483" t="s">
        <v>22</v>
      </c>
      <c r="L1483">
        <v>1</v>
      </c>
      <c r="N1483" t="s">
        <v>23</v>
      </c>
      <c r="O1483" t="s">
        <v>33</v>
      </c>
      <c r="P1483" t="s">
        <v>28</v>
      </c>
      <c r="R1483" t="s">
        <v>26</v>
      </c>
      <c r="AB1483">
        <f t="shared" si="29"/>
        <v>1619.19</v>
      </c>
    </row>
    <row r="1484" spans="1:28" x14ac:dyDescent="0.25">
      <c r="A1484" t="s">
        <v>764</v>
      </c>
      <c r="B1484" t="s">
        <v>747</v>
      </c>
      <c r="C1484" s="1">
        <v>0.61979166666666663</v>
      </c>
      <c r="D1484">
        <v>565</v>
      </c>
      <c r="E1484" s="2">
        <v>1.8212094907407408E-2</v>
      </c>
      <c r="F1484" s="1">
        <v>1.8206018518518517E-2</v>
      </c>
      <c r="G1484">
        <v>525</v>
      </c>
      <c r="H1484">
        <v>1573.53</v>
      </c>
      <c r="I1484">
        <v>0</v>
      </c>
      <c r="J1484" t="s">
        <v>748</v>
      </c>
      <c r="K1484" t="s">
        <v>22</v>
      </c>
      <c r="L1484">
        <v>1</v>
      </c>
      <c r="N1484" t="s">
        <v>23</v>
      </c>
      <c r="O1484" t="s">
        <v>36</v>
      </c>
      <c r="P1484" t="s">
        <v>28</v>
      </c>
      <c r="R1484" t="s">
        <v>26</v>
      </c>
      <c r="AB1484">
        <f t="shared" si="29"/>
        <v>1799.53</v>
      </c>
    </row>
    <row r="1485" spans="1:28" x14ac:dyDescent="0.25">
      <c r="A1485" t="s">
        <v>764</v>
      </c>
      <c r="B1485" t="s">
        <v>747</v>
      </c>
      <c r="C1485" s="1">
        <v>0.61979166666666663</v>
      </c>
      <c r="D1485">
        <v>565</v>
      </c>
      <c r="E1485" s="2">
        <v>1.8212094907407408E-2</v>
      </c>
      <c r="F1485" s="1">
        <v>1.8206018518518517E-2</v>
      </c>
      <c r="G1485">
        <v>525</v>
      </c>
      <c r="H1485">
        <v>1573.53</v>
      </c>
      <c r="I1485">
        <v>0</v>
      </c>
      <c r="J1485" t="s">
        <v>748</v>
      </c>
      <c r="K1485" t="s">
        <v>22</v>
      </c>
      <c r="L1485">
        <v>1</v>
      </c>
      <c r="N1485" t="s">
        <v>23</v>
      </c>
      <c r="O1485" t="s">
        <v>24</v>
      </c>
      <c r="P1485" t="s">
        <v>28</v>
      </c>
      <c r="R1485" t="s">
        <v>26</v>
      </c>
      <c r="S1485">
        <v>17.100000000000001</v>
      </c>
      <c r="T1485">
        <v>16.2</v>
      </c>
      <c r="U1485">
        <v>17</v>
      </c>
      <c r="V1485">
        <v>0.9</v>
      </c>
      <c r="W1485">
        <v>0.1</v>
      </c>
      <c r="AB1485">
        <f t="shared" si="29"/>
        <v>1799.53</v>
      </c>
    </row>
    <row r="1486" spans="1:28" x14ac:dyDescent="0.25">
      <c r="A1486" t="s">
        <v>764</v>
      </c>
      <c r="B1486" t="s">
        <v>747</v>
      </c>
      <c r="C1486" s="1">
        <v>0.61979166666666663</v>
      </c>
      <c r="D1486">
        <v>565</v>
      </c>
      <c r="E1486" s="2">
        <v>1.8212094907407408E-2</v>
      </c>
      <c r="F1486" s="1">
        <v>1.8206018518518517E-2</v>
      </c>
      <c r="G1486">
        <v>525</v>
      </c>
      <c r="H1486">
        <v>1573.53</v>
      </c>
      <c r="I1486">
        <v>0</v>
      </c>
      <c r="J1486" t="s">
        <v>748</v>
      </c>
      <c r="K1486" t="s">
        <v>22</v>
      </c>
      <c r="L1486">
        <v>1</v>
      </c>
      <c r="N1486" t="s">
        <v>23</v>
      </c>
      <c r="O1486" t="s">
        <v>46</v>
      </c>
      <c r="P1486" t="s">
        <v>28</v>
      </c>
      <c r="R1486" t="s">
        <v>26</v>
      </c>
      <c r="S1486">
        <v>16.7</v>
      </c>
      <c r="T1486">
        <v>16.2</v>
      </c>
      <c r="U1486">
        <v>17</v>
      </c>
      <c r="V1486">
        <v>0.5</v>
      </c>
      <c r="W1486">
        <v>-0.3</v>
      </c>
      <c r="AB1486">
        <f t="shared" si="29"/>
        <v>1799.53</v>
      </c>
    </row>
    <row r="1487" spans="1:28" x14ac:dyDescent="0.25">
      <c r="A1487" t="s">
        <v>764</v>
      </c>
      <c r="B1487" t="s">
        <v>747</v>
      </c>
      <c r="C1487" s="1">
        <v>0.61979166666666663</v>
      </c>
      <c r="D1487">
        <v>565</v>
      </c>
      <c r="E1487" s="2">
        <v>1.8212094907407408E-2</v>
      </c>
      <c r="F1487" s="1">
        <v>1.8206018518518517E-2</v>
      </c>
      <c r="G1487">
        <v>525</v>
      </c>
      <c r="H1487">
        <v>1573.53</v>
      </c>
      <c r="I1487">
        <v>0</v>
      </c>
      <c r="J1487" t="s">
        <v>748</v>
      </c>
      <c r="K1487" t="s">
        <v>22</v>
      </c>
      <c r="L1487">
        <v>1</v>
      </c>
      <c r="N1487" t="s">
        <v>23</v>
      </c>
      <c r="O1487" t="s">
        <v>42</v>
      </c>
      <c r="P1487" t="s">
        <v>28</v>
      </c>
      <c r="R1487" t="s">
        <v>26</v>
      </c>
      <c r="AB1487">
        <f t="shared" si="29"/>
        <v>1799.53</v>
      </c>
    </row>
    <row r="1488" spans="1:28" x14ac:dyDescent="0.25">
      <c r="A1488" t="s">
        <v>764</v>
      </c>
      <c r="B1488" t="s">
        <v>747</v>
      </c>
      <c r="C1488" s="1">
        <v>0.61979166666666663</v>
      </c>
      <c r="D1488">
        <v>565</v>
      </c>
      <c r="E1488" s="2">
        <v>1.8212094907407408E-2</v>
      </c>
      <c r="F1488" s="1">
        <v>1.8206018518518517E-2</v>
      </c>
      <c r="G1488">
        <v>525</v>
      </c>
      <c r="H1488">
        <v>1573.53</v>
      </c>
      <c r="I1488">
        <v>0</v>
      </c>
      <c r="J1488" t="s">
        <v>748</v>
      </c>
      <c r="K1488" t="s">
        <v>22</v>
      </c>
      <c r="L1488">
        <v>1</v>
      </c>
      <c r="N1488" t="s">
        <v>23</v>
      </c>
      <c r="O1488" t="s">
        <v>33</v>
      </c>
      <c r="P1488" t="s">
        <v>28</v>
      </c>
      <c r="R1488" t="s">
        <v>26</v>
      </c>
      <c r="AB1488">
        <f t="shared" si="29"/>
        <v>1799.53</v>
      </c>
    </row>
    <row r="1489" spans="1:28" x14ac:dyDescent="0.25">
      <c r="A1489" t="s">
        <v>765</v>
      </c>
      <c r="B1489" t="s">
        <v>747</v>
      </c>
      <c r="C1489" s="1">
        <v>0.62187500000000007</v>
      </c>
      <c r="D1489">
        <v>901</v>
      </c>
      <c r="E1489" s="2">
        <v>2.0299317129629627E-2</v>
      </c>
      <c r="F1489" s="1">
        <v>2.028935185185185E-2</v>
      </c>
      <c r="G1489">
        <v>861</v>
      </c>
      <c r="H1489">
        <v>1753.86</v>
      </c>
      <c r="I1489">
        <v>0</v>
      </c>
      <c r="J1489" t="s">
        <v>748</v>
      </c>
      <c r="K1489" t="s">
        <v>22</v>
      </c>
      <c r="L1489">
        <v>1</v>
      </c>
      <c r="N1489" t="s">
        <v>23</v>
      </c>
      <c r="O1489" t="s">
        <v>36</v>
      </c>
      <c r="P1489" t="s">
        <v>28</v>
      </c>
      <c r="R1489" t="s">
        <v>26</v>
      </c>
      <c r="S1489">
        <v>19.7</v>
      </c>
      <c r="T1489">
        <v>16.100000000000001</v>
      </c>
      <c r="U1489">
        <v>16.8</v>
      </c>
      <c r="V1489">
        <v>3.6</v>
      </c>
      <c r="W1489">
        <v>2.9</v>
      </c>
      <c r="AB1489">
        <f t="shared" si="29"/>
        <v>1979.86</v>
      </c>
    </row>
    <row r="1490" spans="1:28" x14ac:dyDescent="0.25">
      <c r="A1490" t="s">
        <v>765</v>
      </c>
      <c r="B1490" t="s">
        <v>747</v>
      </c>
      <c r="C1490" s="1">
        <v>0.62187500000000007</v>
      </c>
      <c r="D1490">
        <v>901</v>
      </c>
      <c r="E1490" s="2">
        <v>2.0299317129629627E-2</v>
      </c>
      <c r="F1490" s="1">
        <v>2.028935185185185E-2</v>
      </c>
      <c r="G1490">
        <v>861</v>
      </c>
      <c r="H1490">
        <v>1753.86</v>
      </c>
      <c r="I1490">
        <v>0</v>
      </c>
      <c r="J1490" t="s">
        <v>748</v>
      </c>
      <c r="K1490" t="s">
        <v>22</v>
      </c>
      <c r="L1490">
        <v>1</v>
      </c>
      <c r="N1490" t="s">
        <v>23</v>
      </c>
      <c r="O1490" t="s">
        <v>24</v>
      </c>
      <c r="P1490" t="s">
        <v>28</v>
      </c>
      <c r="R1490" t="s">
        <v>26</v>
      </c>
      <c r="AB1490">
        <f t="shared" si="29"/>
        <v>1979.86</v>
      </c>
    </row>
    <row r="1491" spans="1:28" x14ac:dyDescent="0.25">
      <c r="A1491" t="s">
        <v>765</v>
      </c>
      <c r="B1491" t="s">
        <v>747</v>
      </c>
      <c r="C1491" s="1">
        <v>0.62187500000000007</v>
      </c>
      <c r="D1491">
        <v>901</v>
      </c>
      <c r="E1491" s="2">
        <v>2.0299317129629627E-2</v>
      </c>
      <c r="F1491" s="1">
        <v>2.028935185185185E-2</v>
      </c>
      <c r="G1491">
        <v>861</v>
      </c>
      <c r="H1491">
        <v>1753.86</v>
      </c>
      <c r="I1491">
        <v>0</v>
      </c>
      <c r="J1491" t="s">
        <v>748</v>
      </c>
      <c r="K1491" t="s">
        <v>22</v>
      </c>
      <c r="L1491">
        <v>1</v>
      </c>
      <c r="N1491" t="s">
        <v>23</v>
      </c>
      <c r="O1491" t="s">
        <v>46</v>
      </c>
      <c r="P1491" t="s">
        <v>28</v>
      </c>
      <c r="R1491" t="s">
        <v>26</v>
      </c>
      <c r="S1491">
        <v>16.7</v>
      </c>
      <c r="T1491">
        <v>16.100000000000001</v>
      </c>
      <c r="U1491">
        <v>16.8</v>
      </c>
      <c r="V1491">
        <v>0.6</v>
      </c>
      <c r="W1491">
        <v>-0.1</v>
      </c>
      <c r="AB1491">
        <f t="shared" si="29"/>
        <v>1979.86</v>
      </c>
    </row>
    <row r="1492" spans="1:28" x14ac:dyDescent="0.25">
      <c r="A1492" t="s">
        <v>765</v>
      </c>
      <c r="B1492" t="s">
        <v>747</v>
      </c>
      <c r="C1492" s="1">
        <v>0.62187500000000007</v>
      </c>
      <c r="D1492">
        <v>901</v>
      </c>
      <c r="E1492" s="2">
        <v>2.0299317129629627E-2</v>
      </c>
      <c r="F1492" s="1">
        <v>2.028935185185185E-2</v>
      </c>
      <c r="G1492">
        <v>861</v>
      </c>
      <c r="H1492">
        <v>1753.86</v>
      </c>
      <c r="I1492">
        <v>0</v>
      </c>
      <c r="J1492" t="s">
        <v>748</v>
      </c>
      <c r="K1492" t="s">
        <v>22</v>
      </c>
      <c r="L1492">
        <v>1</v>
      </c>
      <c r="N1492" t="s">
        <v>23</v>
      </c>
      <c r="O1492" t="s">
        <v>42</v>
      </c>
      <c r="P1492" t="s">
        <v>28</v>
      </c>
      <c r="R1492" t="s">
        <v>26</v>
      </c>
      <c r="S1492">
        <v>16.5</v>
      </c>
      <c r="T1492">
        <v>16.100000000000001</v>
      </c>
      <c r="U1492">
        <v>16.8</v>
      </c>
      <c r="V1492">
        <v>0.4</v>
      </c>
      <c r="W1492">
        <v>-0.3</v>
      </c>
      <c r="AB1492">
        <f t="shared" si="29"/>
        <v>1979.86</v>
      </c>
    </row>
    <row r="1493" spans="1:28" x14ac:dyDescent="0.25">
      <c r="A1493" t="s">
        <v>765</v>
      </c>
      <c r="B1493" t="s">
        <v>747</v>
      </c>
      <c r="C1493" s="1">
        <v>0.62187500000000007</v>
      </c>
      <c r="D1493">
        <v>901</v>
      </c>
      <c r="E1493" s="2">
        <v>2.0299317129629627E-2</v>
      </c>
      <c r="F1493" s="1">
        <v>2.028935185185185E-2</v>
      </c>
      <c r="G1493">
        <v>861</v>
      </c>
      <c r="H1493">
        <v>1753.86</v>
      </c>
      <c r="I1493">
        <v>0</v>
      </c>
      <c r="J1493" t="s">
        <v>748</v>
      </c>
      <c r="K1493" t="s">
        <v>22</v>
      </c>
      <c r="L1493">
        <v>1</v>
      </c>
      <c r="N1493" t="s">
        <v>23</v>
      </c>
      <c r="O1493" t="s">
        <v>33</v>
      </c>
      <c r="P1493" t="s">
        <v>28</v>
      </c>
      <c r="R1493" t="s">
        <v>26</v>
      </c>
      <c r="S1493">
        <v>16.7</v>
      </c>
      <c r="T1493">
        <v>16.100000000000001</v>
      </c>
      <c r="U1493">
        <v>16.8</v>
      </c>
      <c r="V1493">
        <v>0.6</v>
      </c>
      <c r="W1493">
        <v>-0.1</v>
      </c>
      <c r="AB1493">
        <f t="shared" si="29"/>
        <v>1979.86</v>
      </c>
    </row>
    <row r="1494" spans="1:28" x14ac:dyDescent="0.25">
      <c r="A1494" t="s">
        <v>766</v>
      </c>
      <c r="B1494" t="s">
        <v>747</v>
      </c>
      <c r="C1494" s="1">
        <v>0.62396990740740743</v>
      </c>
      <c r="D1494">
        <v>137</v>
      </c>
      <c r="E1494" s="2">
        <v>2.2385381944444446E-2</v>
      </c>
      <c r="F1494" s="1">
        <v>2.238425925925926E-2</v>
      </c>
      <c r="G1494">
        <v>97</v>
      </c>
      <c r="H1494">
        <v>1934.1</v>
      </c>
      <c r="I1494">
        <v>0</v>
      </c>
      <c r="J1494" t="s">
        <v>748</v>
      </c>
      <c r="K1494" t="s">
        <v>22</v>
      </c>
      <c r="L1494">
        <v>1</v>
      </c>
      <c r="N1494" t="s">
        <v>23</v>
      </c>
      <c r="O1494" t="s">
        <v>24</v>
      </c>
      <c r="P1494" t="s">
        <v>28</v>
      </c>
      <c r="R1494" t="s">
        <v>26</v>
      </c>
      <c r="S1494">
        <v>16.7</v>
      </c>
      <c r="T1494">
        <v>16.100000000000001</v>
      </c>
      <c r="U1494">
        <v>16.7</v>
      </c>
      <c r="V1494">
        <v>0.6</v>
      </c>
      <c r="W1494">
        <v>0</v>
      </c>
      <c r="AB1494">
        <f t="shared" si="29"/>
        <v>2160.1</v>
      </c>
    </row>
    <row r="1495" spans="1:28" x14ac:dyDescent="0.25">
      <c r="A1495" t="s">
        <v>766</v>
      </c>
      <c r="B1495" t="s">
        <v>747</v>
      </c>
      <c r="C1495" s="1">
        <v>0.62396990740740743</v>
      </c>
      <c r="D1495">
        <v>137</v>
      </c>
      <c r="E1495" s="2">
        <v>2.2385381944444446E-2</v>
      </c>
      <c r="F1495" s="1">
        <v>2.238425925925926E-2</v>
      </c>
      <c r="G1495">
        <v>97</v>
      </c>
      <c r="H1495">
        <v>1934.1</v>
      </c>
      <c r="I1495">
        <v>0</v>
      </c>
      <c r="J1495" t="s">
        <v>748</v>
      </c>
      <c r="K1495" t="s">
        <v>22</v>
      </c>
      <c r="L1495">
        <v>1</v>
      </c>
      <c r="N1495" t="s">
        <v>23</v>
      </c>
      <c r="O1495" t="s">
        <v>46</v>
      </c>
      <c r="P1495" t="s">
        <v>28</v>
      </c>
      <c r="R1495" t="s">
        <v>26</v>
      </c>
      <c r="S1495">
        <v>16.399999999999999</v>
      </c>
      <c r="T1495">
        <v>16.100000000000001</v>
      </c>
      <c r="U1495">
        <v>16.7</v>
      </c>
      <c r="V1495">
        <v>0.3</v>
      </c>
      <c r="W1495">
        <v>-0.3</v>
      </c>
      <c r="AB1495">
        <f t="shared" si="29"/>
        <v>2160.1</v>
      </c>
    </row>
    <row r="1496" spans="1:28" x14ac:dyDescent="0.25">
      <c r="A1496" t="s">
        <v>766</v>
      </c>
      <c r="B1496" t="s">
        <v>747</v>
      </c>
      <c r="C1496" s="1">
        <v>0.62396990740740743</v>
      </c>
      <c r="D1496">
        <v>137</v>
      </c>
      <c r="E1496" s="2">
        <v>2.2385381944444446E-2</v>
      </c>
      <c r="F1496" s="1">
        <v>2.238425925925926E-2</v>
      </c>
      <c r="G1496">
        <v>97</v>
      </c>
      <c r="H1496">
        <v>1934.1</v>
      </c>
      <c r="I1496">
        <v>0</v>
      </c>
      <c r="J1496" t="s">
        <v>748</v>
      </c>
      <c r="K1496" t="s">
        <v>22</v>
      </c>
      <c r="L1496">
        <v>1</v>
      </c>
      <c r="N1496" t="s">
        <v>23</v>
      </c>
      <c r="O1496" t="s">
        <v>42</v>
      </c>
      <c r="P1496" t="s">
        <v>28</v>
      </c>
      <c r="R1496" t="s">
        <v>26</v>
      </c>
      <c r="S1496">
        <v>16.399999999999999</v>
      </c>
      <c r="T1496">
        <v>16.100000000000001</v>
      </c>
      <c r="U1496">
        <v>16.7</v>
      </c>
      <c r="V1496">
        <v>0.3</v>
      </c>
      <c r="W1496">
        <v>-0.3</v>
      </c>
      <c r="AB1496">
        <f t="shared" si="29"/>
        <v>2160.1</v>
      </c>
    </row>
    <row r="1497" spans="1:28" x14ac:dyDescent="0.25">
      <c r="A1497" t="s">
        <v>766</v>
      </c>
      <c r="B1497" t="s">
        <v>747</v>
      </c>
      <c r="C1497" s="1">
        <v>0.62396990740740743</v>
      </c>
      <c r="D1497">
        <v>137</v>
      </c>
      <c r="E1497" s="2">
        <v>2.2385381944444446E-2</v>
      </c>
      <c r="F1497" s="1">
        <v>2.238425925925926E-2</v>
      </c>
      <c r="G1497">
        <v>97</v>
      </c>
      <c r="H1497">
        <v>1934.1</v>
      </c>
      <c r="I1497">
        <v>0</v>
      </c>
      <c r="J1497" t="s">
        <v>748</v>
      </c>
      <c r="K1497" t="s">
        <v>22</v>
      </c>
      <c r="L1497">
        <v>1</v>
      </c>
      <c r="N1497" t="s">
        <v>23</v>
      </c>
      <c r="O1497" t="s">
        <v>33</v>
      </c>
      <c r="P1497" t="s">
        <v>28</v>
      </c>
      <c r="R1497" t="s">
        <v>26</v>
      </c>
      <c r="S1497">
        <v>16.399999999999999</v>
      </c>
      <c r="T1497">
        <v>16.100000000000001</v>
      </c>
      <c r="U1497">
        <v>16.7</v>
      </c>
      <c r="V1497">
        <v>0.3</v>
      </c>
      <c r="W1497">
        <v>-0.3</v>
      </c>
      <c r="AB1497">
        <f t="shared" si="29"/>
        <v>2160.1</v>
      </c>
    </row>
    <row r="1498" spans="1:28" x14ac:dyDescent="0.25">
      <c r="A1498" t="s">
        <v>767</v>
      </c>
      <c r="B1498" t="s">
        <v>747</v>
      </c>
      <c r="C1498" s="1">
        <v>0.62459490740740742</v>
      </c>
      <c r="D1498">
        <v>608</v>
      </c>
      <c r="E1498" s="2">
        <v>2.3015833333333333E-2</v>
      </c>
      <c r="F1498" s="1">
        <v>2.3009259259259257E-2</v>
      </c>
      <c r="G1498">
        <v>568</v>
      </c>
      <c r="H1498">
        <v>1988.57</v>
      </c>
      <c r="I1498">
        <v>0</v>
      </c>
      <c r="J1498" t="s">
        <v>748</v>
      </c>
      <c r="K1498" t="s">
        <v>22</v>
      </c>
      <c r="L1498">
        <v>1</v>
      </c>
      <c r="N1498" t="s">
        <v>23</v>
      </c>
      <c r="O1498" t="s">
        <v>31</v>
      </c>
      <c r="P1498" t="s">
        <v>25</v>
      </c>
      <c r="R1498" t="s">
        <v>26</v>
      </c>
      <c r="S1498">
        <v>15.4</v>
      </c>
      <c r="T1498">
        <v>16.100000000000001</v>
      </c>
      <c r="U1498">
        <v>16.8</v>
      </c>
      <c r="V1498">
        <v>-0.7</v>
      </c>
      <c r="W1498">
        <v>-1.4</v>
      </c>
      <c r="AB1498">
        <f t="shared" si="29"/>
        <v>2214.5699999999997</v>
      </c>
    </row>
    <row r="1499" spans="1:28" x14ac:dyDescent="0.25">
      <c r="A1499" t="s">
        <v>768</v>
      </c>
      <c r="B1499" t="s">
        <v>747</v>
      </c>
      <c r="C1499" s="1">
        <v>0.6246990740740741</v>
      </c>
      <c r="D1499">
        <v>554</v>
      </c>
      <c r="E1499" s="2">
        <v>2.3119363425925923E-2</v>
      </c>
      <c r="F1499" s="1">
        <v>2.3113425925925926E-2</v>
      </c>
      <c r="G1499">
        <v>513</v>
      </c>
      <c r="H1499">
        <v>1997.51</v>
      </c>
      <c r="I1499">
        <v>0</v>
      </c>
      <c r="J1499" t="s">
        <v>748</v>
      </c>
      <c r="K1499" t="s">
        <v>22</v>
      </c>
      <c r="L1499">
        <v>1</v>
      </c>
      <c r="N1499" t="s">
        <v>23</v>
      </c>
      <c r="O1499" t="s">
        <v>31</v>
      </c>
      <c r="P1499" t="s">
        <v>28</v>
      </c>
      <c r="R1499" t="s">
        <v>26</v>
      </c>
      <c r="S1499">
        <v>15.5</v>
      </c>
      <c r="T1499">
        <v>16.100000000000001</v>
      </c>
      <c r="U1499">
        <v>16.8</v>
      </c>
      <c r="V1499">
        <v>-0.6</v>
      </c>
      <c r="W1499">
        <v>-1.3</v>
      </c>
      <c r="AB1499">
        <f t="shared" si="29"/>
        <v>2223.5100000000002</v>
      </c>
    </row>
    <row r="1500" spans="1:28" x14ac:dyDescent="0.25">
      <c r="A1500" t="s">
        <v>769</v>
      </c>
      <c r="B1500" t="s">
        <v>747</v>
      </c>
      <c r="C1500" s="1">
        <v>0.62605324074074076</v>
      </c>
      <c r="D1500">
        <v>273</v>
      </c>
      <c r="E1500" s="2">
        <v>2.4470289351851856E-2</v>
      </c>
      <c r="F1500" s="1">
        <v>2.4467592592592593E-2</v>
      </c>
      <c r="G1500">
        <v>233</v>
      </c>
      <c r="H1500">
        <v>2114.23</v>
      </c>
      <c r="I1500">
        <v>0</v>
      </c>
      <c r="J1500" t="s">
        <v>748</v>
      </c>
      <c r="K1500" t="s">
        <v>22</v>
      </c>
      <c r="L1500">
        <v>1</v>
      </c>
      <c r="N1500" t="s">
        <v>23</v>
      </c>
      <c r="O1500" t="s">
        <v>31</v>
      </c>
      <c r="P1500" t="s">
        <v>28</v>
      </c>
      <c r="R1500" t="s">
        <v>26</v>
      </c>
      <c r="AB1500">
        <f t="shared" si="29"/>
        <v>2340.23</v>
      </c>
    </row>
    <row r="1501" spans="1:28" x14ac:dyDescent="0.25">
      <c r="A1501" t="s">
        <v>769</v>
      </c>
      <c r="B1501" t="s">
        <v>747</v>
      </c>
      <c r="C1501" s="1">
        <v>0.62605324074074076</v>
      </c>
      <c r="D1501">
        <v>273</v>
      </c>
      <c r="E1501" s="2">
        <v>2.4470289351851856E-2</v>
      </c>
      <c r="F1501" s="1">
        <v>2.4467592592592593E-2</v>
      </c>
      <c r="G1501">
        <v>233</v>
      </c>
      <c r="H1501">
        <v>2114.23</v>
      </c>
      <c r="I1501">
        <v>0</v>
      </c>
      <c r="J1501" t="s">
        <v>748</v>
      </c>
      <c r="K1501" t="s">
        <v>22</v>
      </c>
      <c r="L1501">
        <v>1</v>
      </c>
      <c r="N1501" t="s">
        <v>23</v>
      </c>
      <c r="O1501" t="s">
        <v>24</v>
      </c>
      <c r="P1501" t="s">
        <v>28</v>
      </c>
      <c r="R1501" t="s">
        <v>26</v>
      </c>
      <c r="AB1501">
        <f t="shared" si="29"/>
        <v>2340.23</v>
      </c>
    </row>
    <row r="1502" spans="1:28" x14ac:dyDescent="0.25">
      <c r="A1502" t="s">
        <v>769</v>
      </c>
      <c r="B1502" t="s">
        <v>747</v>
      </c>
      <c r="C1502" s="1">
        <v>0.62605324074074076</v>
      </c>
      <c r="D1502">
        <v>273</v>
      </c>
      <c r="E1502" s="2">
        <v>2.4470289351851856E-2</v>
      </c>
      <c r="F1502" s="1">
        <v>2.4467592592592593E-2</v>
      </c>
      <c r="G1502">
        <v>233</v>
      </c>
      <c r="H1502">
        <v>2114.23</v>
      </c>
      <c r="I1502">
        <v>0</v>
      </c>
      <c r="J1502" t="s">
        <v>748</v>
      </c>
      <c r="K1502" t="s">
        <v>22</v>
      </c>
      <c r="L1502">
        <v>1</v>
      </c>
      <c r="N1502" t="s">
        <v>23</v>
      </c>
      <c r="O1502" t="s">
        <v>46</v>
      </c>
      <c r="P1502" t="s">
        <v>28</v>
      </c>
      <c r="R1502" t="s">
        <v>26</v>
      </c>
      <c r="S1502">
        <v>16.7</v>
      </c>
      <c r="T1502">
        <v>16.100000000000001</v>
      </c>
      <c r="U1502">
        <v>16.7</v>
      </c>
      <c r="V1502">
        <v>0.6</v>
      </c>
      <c r="W1502">
        <v>0</v>
      </c>
      <c r="AB1502">
        <f t="shared" si="29"/>
        <v>2340.23</v>
      </c>
    </row>
    <row r="1503" spans="1:28" x14ac:dyDescent="0.25">
      <c r="A1503" t="s">
        <v>769</v>
      </c>
      <c r="B1503" t="s">
        <v>747</v>
      </c>
      <c r="C1503" s="1">
        <v>0.62605324074074076</v>
      </c>
      <c r="D1503">
        <v>273</v>
      </c>
      <c r="E1503" s="2">
        <v>2.4470289351851856E-2</v>
      </c>
      <c r="F1503" s="1">
        <v>2.4467592592592593E-2</v>
      </c>
      <c r="G1503">
        <v>233</v>
      </c>
      <c r="H1503">
        <v>2114.23</v>
      </c>
      <c r="I1503">
        <v>0</v>
      </c>
      <c r="J1503" t="s">
        <v>748</v>
      </c>
      <c r="K1503" t="s">
        <v>22</v>
      </c>
      <c r="L1503">
        <v>1</v>
      </c>
      <c r="N1503" t="s">
        <v>23</v>
      </c>
      <c r="O1503" t="s">
        <v>42</v>
      </c>
      <c r="P1503" t="s">
        <v>28</v>
      </c>
      <c r="R1503" t="s">
        <v>26</v>
      </c>
      <c r="AB1503">
        <f t="shared" si="29"/>
        <v>2340.23</v>
      </c>
    </row>
    <row r="1504" spans="1:28" x14ac:dyDescent="0.25">
      <c r="A1504" t="s">
        <v>769</v>
      </c>
      <c r="B1504" t="s">
        <v>747</v>
      </c>
      <c r="C1504" s="1">
        <v>0.62605324074074076</v>
      </c>
      <c r="D1504">
        <v>273</v>
      </c>
      <c r="E1504" s="2">
        <v>2.4470289351851856E-2</v>
      </c>
      <c r="F1504" s="1">
        <v>2.4467592592592593E-2</v>
      </c>
      <c r="G1504">
        <v>233</v>
      </c>
      <c r="H1504">
        <v>2114.23</v>
      </c>
      <c r="I1504">
        <v>0</v>
      </c>
      <c r="J1504" t="s">
        <v>748</v>
      </c>
      <c r="K1504" t="s">
        <v>22</v>
      </c>
      <c r="L1504">
        <v>1</v>
      </c>
      <c r="N1504" t="s">
        <v>23</v>
      </c>
      <c r="O1504" t="s">
        <v>33</v>
      </c>
      <c r="P1504" t="s">
        <v>28</v>
      </c>
      <c r="R1504" t="s">
        <v>26</v>
      </c>
      <c r="S1504">
        <v>16.5</v>
      </c>
      <c r="T1504">
        <v>16.100000000000001</v>
      </c>
      <c r="U1504">
        <v>16.7</v>
      </c>
      <c r="V1504">
        <v>0.4</v>
      </c>
      <c r="W1504">
        <v>-0.2</v>
      </c>
      <c r="AB1504">
        <f t="shared" si="29"/>
        <v>2340.23</v>
      </c>
    </row>
    <row r="1505" spans="1:28" x14ac:dyDescent="0.25">
      <c r="A1505" t="s">
        <v>770</v>
      </c>
      <c r="B1505" t="s">
        <v>747</v>
      </c>
      <c r="C1505" s="1">
        <v>0.62813657407407408</v>
      </c>
      <c r="D1505">
        <v>475</v>
      </c>
      <c r="E1505" s="2">
        <v>2.655596064814815E-2</v>
      </c>
      <c r="F1505" s="1">
        <v>2.6550925925925926E-2</v>
      </c>
      <c r="G1505">
        <v>435</v>
      </c>
      <c r="H1505">
        <v>2294.44</v>
      </c>
      <c r="I1505">
        <v>0</v>
      </c>
      <c r="J1505" t="s">
        <v>748</v>
      </c>
      <c r="K1505" t="s">
        <v>22</v>
      </c>
      <c r="L1505">
        <v>1</v>
      </c>
      <c r="N1505" t="s">
        <v>23</v>
      </c>
      <c r="O1505" t="s">
        <v>31</v>
      </c>
      <c r="P1505" t="s">
        <v>28</v>
      </c>
      <c r="R1505" t="s">
        <v>26</v>
      </c>
      <c r="S1505">
        <v>16.7</v>
      </c>
      <c r="T1505">
        <v>15.9</v>
      </c>
      <c r="U1505">
        <v>16.600000000000001</v>
      </c>
      <c r="V1505">
        <v>0.8</v>
      </c>
      <c r="W1505">
        <v>0.1</v>
      </c>
      <c r="AB1505">
        <f t="shared" si="29"/>
        <v>2520.44</v>
      </c>
    </row>
    <row r="1506" spans="1:28" x14ac:dyDescent="0.25">
      <c r="A1506" t="s">
        <v>770</v>
      </c>
      <c r="B1506" t="s">
        <v>747</v>
      </c>
      <c r="C1506" s="1">
        <v>0.62813657407407408</v>
      </c>
      <c r="D1506">
        <v>475</v>
      </c>
      <c r="E1506" s="2">
        <v>2.655596064814815E-2</v>
      </c>
      <c r="F1506" s="1">
        <v>2.6550925925925926E-2</v>
      </c>
      <c r="G1506">
        <v>435</v>
      </c>
      <c r="H1506">
        <v>2294.44</v>
      </c>
      <c r="I1506">
        <v>0</v>
      </c>
      <c r="J1506" t="s">
        <v>748</v>
      </c>
      <c r="K1506" t="s">
        <v>22</v>
      </c>
      <c r="L1506">
        <v>1</v>
      </c>
      <c r="N1506" t="s">
        <v>23</v>
      </c>
      <c r="O1506" t="s">
        <v>36</v>
      </c>
      <c r="P1506" t="s">
        <v>28</v>
      </c>
      <c r="R1506" t="s">
        <v>26</v>
      </c>
      <c r="AB1506">
        <f t="shared" si="29"/>
        <v>2520.44</v>
      </c>
    </row>
    <row r="1507" spans="1:28" x14ac:dyDescent="0.25">
      <c r="A1507" t="s">
        <v>770</v>
      </c>
      <c r="B1507" t="s">
        <v>747</v>
      </c>
      <c r="C1507" s="1">
        <v>0.62813657407407408</v>
      </c>
      <c r="D1507">
        <v>475</v>
      </c>
      <c r="E1507" s="2">
        <v>2.655596064814815E-2</v>
      </c>
      <c r="F1507" s="1">
        <v>2.6550925925925926E-2</v>
      </c>
      <c r="G1507">
        <v>435</v>
      </c>
      <c r="H1507">
        <v>2294.44</v>
      </c>
      <c r="I1507">
        <v>0</v>
      </c>
      <c r="J1507" t="s">
        <v>748</v>
      </c>
      <c r="K1507" t="s">
        <v>22</v>
      </c>
      <c r="L1507">
        <v>1</v>
      </c>
      <c r="N1507" t="s">
        <v>23</v>
      </c>
      <c r="O1507" t="s">
        <v>24</v>
      </c>
      <c r="P1507" t="s">
        <v>28</v>
      </c>
      <c r="R1507" t="s">
        <v>26</v>
      </c>
      <c r="S1507">
        <v>16.899999999999999</v>
      </c>
      <c r="T1507">
        <v>15.9</v>
      </c>
      <c r="U1507">
        <v>16.600000000000001</v>
      </c>
      <c r="V1507">
        <v>1</v>
      </c>
      <c r="W1507">
        <v>0.3</v>
      </c>
      <c r="AB1507">
        <f t="shared" si="29"/>
        <v>2520.44</v>
      </c>
    </row>
    <row r="1508" spans="1:28" x14ac:dyDescent="0.25">
      <c r="A1508" t="s">
        <v>770</v>
      </c>
      <c r="B1508" t="s">
        <v>747</v>
      </c>
      <c r="C1508" s="1">
        <v>0.62813657407407408</v>
      </c>
      <c r="D1508">
        <v>475</v>
      </c>
      <c r="E1508" s="2">
        <v>2.655596064814815E-2</v>
      </c>
      <c r="F1508" s="1">
        <v>2.6550925925925926E-2</v>
      </c>
      <c r="G1508">
        <v>435</v>
      </c>
      <c r="H1508">
        <v>2294.44</v>
      </c>
      <c r="I1508">
        <v>0</v>
      </c>
      <c r="J1508" t="s">
        <v>748</v>
      </c>
      <c r="K1508" t="s">
        <v>22</v>
      </c>
      <c r="L1508">
        <v>1</v>
      </c>
      <c r="N1508" t="s">
        <v>23</v>
      </c>
      <c r="O1508" t="s">
        <v>46</v>
      </c>
      <c r="P1508" t="s">
        <v>28</v>
      </c>
      <c r="R1508" t="s">
        <v>26</v>
      </c>
      <c r="S1508">
        <v>16.5</v>
      </c>
      <c r="T1508">
        <v>15.9</v>
      </c>
      <c r="U1508">
        <v>16.600000000000001</v>
      </c>
      <c r="V1508">
        <v>0.6</v>
      </c>
      <c r="W1508">
        <v>-0.1</v>
      </c>
      <c r="AB1508">
        <f t="shared" si="29"/>
        <v>2520.44</v>
      </c>
    </row>
    <row r="1509" spans="1:28" x14ac:dyDescent="0.25">
      <c r="A1509" t="s">
        <v>770</v>
      </c>
      <c r="B1509" t="s">
        <v>747</v>
      </c>
      <c r="C1509" s="1">
        <v>0.62813657407407408</v>
      </c>
      <c r="D1509">
        <v>475</v>
      </c>
      <c r="E1509" s="2">
        <v>2.655596064814815E-2</v>
      </c>
      <c r="F1509" s="1">
        <v>2.6550925925925926E-2</v>
      </c>
      <c r="G1509">
        <v>435</v>
      </c>
      <c r="H1509">
        <v>2294.44</v>
      </c>
      <c r="I1509">
        <v>0</v>
      </c>
      <c r="J1509" t="s">
        <v>748</v>
      </c>
      <c r="K1509" t="s">
        <v>22</v>
      </c>
      <c r="L1509">
        <v>1</v>
      </c>
      <c r="N1509" t="s">
        <v>23</v>
      </c>
      <c r="O1509" t="s">
        <v>42</v>
      </c>
      <c r="P1509" t="s">
        <v>28</v>
      </c>
      <c r="R1509" t="s">
        <v>26</v>
      </c>
      <c r="S1509">
        <v>16.3</v>
      </c>
      <c r="T1509">
        <v>15.9</v>
      </c>
      <c r="U1509">
        <v>16.600000000000001</v>
      </c>
      <c r="V1509">
        <v>0.4</v>
      </c>
      <c r="W1509">
        <v>-0.3</v>
      </c>
      <c r="AB1509">
        <f t="shared" si="29"/>
        <v>2520.44</v>
      </c>
    </row>
    <row r="1510" spans="1:28" x14ac:dyDescent="0.25">
      <c r="A1510" t="s">
        <v>770</v>
      </c>
      <c r="B1510" t="s">
        <v>747</v>
      </c>
      <c r="C1510" s="1">
        <v>0.62813657407407408</v>
      </c>
      <c r="D1510">
        <v>475</v>
      </c>
      <c r="E1510" s="2">
        <v>2.655596064814815E-2</v>
      </c>
      <c r="F1510" s="1">
        <v>2.6550925925925926E-2</v>
      </c>
      <c r="G1510">
        <v>435</v>
      </c>
      <c r="H1510">
        <v>2294.44</v>
      </c>
      <c r="I1510">
        <v>0</v>
      </c>
      <c r="J1510" t="s">
        <v>748</v>
      </c>
      <c r="K1510" t="s">
        <v>22</v>
      </c>
      <c r="L1510">
        <v>1</v>
      </c>
      <c r="N1510" t="s">
        <v>23</v>
      </c>
      <c r="O1510" t="s">
        <v>33</v>
      </c>
      <c r="P1510" t="s">
        <v>28</v>
      </c>
      <c r="R1510" t="s">
        <v>26</v>
      </c>
      <c r="S1510">
        <v>16.399999999999999</v>
      </c>
      <c r="T1510">
        <v>15.9</v>
      </c>
      <c r="U1510">
        <v>16.600000000000001</v>
      </c>
      <c r="V1510">
        <v>0.5</v>
      </c>
      <c r="W1510">
        <v>-0.2</v>
      </c>
      <c r="AB1510">
        <f t="shared" si="29"/>
        <v>2520.44</v>
      </c>
    </row>
    <row r="1511" spans="1:28" x14ac:dyDescent="0.25">
      <c r="A1511" t="s">
        <v>771</v>
      </c>
      <c r="B1511" t="s">
        <v>747</v>
      </c>
      <c r="C1511" s="1">
        <v>0.63020833333333337</v>
      </c>
      <c r="D1511">
        <v>676</v>
      </c>
      <c r="E1511" s="2">
        <v>2.8630046296296296E-2</v>
      </c>
      <c r="F1511" s="1">
        <v>2.8622685185185185E-2</v>
      </c>
      <c r="G1511">
        <v>636</v>
      </c>
      <c r="H1511">
        <v>2473.64</v>
      </c>
      <c r="I1511">
        <v>0</v>
      </c>
      <c r="J1511" t="s">
        <v>748</v>
      </c>
      <c r="K1511" t="s">
        <v>22</v>
      </c>
      <c r="L1511">
        <v>1</v>
      </c>
      <c r="N1511" t="s">
        <v>23</v>
      </c>
      <c r="O1511" t="s">
        <v>31</v>
      </c>
      <c r="P1511" t="s">
        <v>28</v>
      </c>
      <c r="R1511" t="s">
        <v>26</v>
      </c>
      <c r="AB1511">
        <f t="shared" si="29"/>
        <v>2699.64</v>
      </c>
    </row>
    <row r="1512" spans="1:28" x14ac:dyDescent="0.25">
      <c r="A1512" t="s">
        <v>771</v>
      </c>
      <c r="B1512" t="s">
        <v>747</v>
      </c>
      <c r="C1512" s="1">
        <v>0.63020833333333337</v>
      </c>
      <c r="D1512">
        <v>676</v>
      </c>
      <c r="E1512" s="2">
        <v>2.8630046296296296E-2</v>
      </c>
      <c r="F1512" s="1">
        <v>2.8622685185185185E-2</v>
      </c>
      <c r="G1512">
        <v>636</v>
      </c>
      <c r="H1512">
        <v>2473.64</v>
      </c>
      <c r="I1512">
        <v>0</v>
      </c>
      <c r="J1512" t="s">
        <v>748</v>
      </c>
      <c r="K1512" t="s">
        <v>22</v>
      </c>
      <c r="L1512">
        <v>1</v>
      </c>
      <c r="N1512" t="s">
        <v>23</v>
      </c>
      <c r="O1512" t="s">
        <v>36</v>
      </c>
      <c r="P1512" t="s">
        <v>28</v>
      </c>
      <c r="R1512" t="s">
        <v>26</v>
      </c>
      <c r="AB1512">
        <f t="shared" si="29"/>
        <v>2699.64</v>
      </c>
    </row>
    <row r="1513" spans="1:28" x14ac:dyDescent="0.25">
      <c r="A1513" t="s">
        <v>771</v>
      </c>
      <c r="B1513" t="s">
        <v>747</v>
      </c>
      <c r="C1513" s="1">
        <v>0.63020833333333337</v>
      </c>
      <c r="D1513">
        <v>676</v>
      </c>
      <c r="E1513" s="2">
        <v>2.8630046296296296E-2</v>
      </c>
      <c r="F1513" s="1">
        <v>2.8622685185185185E-2</v>
      </c>
      <c r="G1513">
        <v>636</v>
      </c>
      <c r="H1513">
        <v>2473.64</v>
      </c>
      <c r="I1513">
        <v>0</v>
      </c>
      <c r="J1513" t="s">
        <v>748</v>
      </c>
      <c r="K1513" t="s">
        <v>22</v>
      </c>
      <c r="L1513">
        <v>1</v>
      </c>
      <c r="N1513" t="s">
        <v>23</v>
      </c>
      <c r="O1513" t="s">
        <v>24</v>
      </c>
      <c r="P1513" t="s">
        <v>28</v>
      </c>
      <c r="R1513" t="s">
        <v>26</v>
      </c>
      <c r="S1513">
        <v>17.2</v>
      </c>
      <c r="T1513">
        <v>16</v>
      </c>
      <c r="U1513">
        <v>16.600000000000001</v>
      </c>
      <c r="V1513">
        <v>1.2</v>
      </c>
      <c r="W1513">
        <v>0.6</v>
      </c>
      <c r="AB1513">
        <f t="shared" si="29"/>
        <v>2699.64</v>
      </c>
    </row>
    <row r="1514" spans="1:28" x14ac:dyDescent="0.25">
      <c r="A1514" t="s">
        <v>771</v>
      </c>
      <c r="B1514" t="s">
        <v>747</v>
      </c>
      <c r="C1514" s="1">
        <v>0.63020833333333337</v>
      </c>
      <c r="D1514">
        <v>676</v>
      </c>
      <c r="E1514" s="2">
        <v>2.8630046296296296E-2</v>
      </c>
      <c r="F1514" s="1">
        <v>2.8622685185185185E-2</v>
      </c>
      <c r="G1514">
        <v>636</v>
      </c>
      <c r="H1514">
        <v>2473.64</v>
      </c>
      <c r="I1514">
        <v>0</v>
      </c>
      <c r="J1514" t="s">
        <v>748</v>
      </c>
      <c r="K1514" t="s">
        <v>22</v>
      </c>
      <c r="L1514">
        <v>1</v>
      </c>
      <c r="N1514" t="s">
        <v>23</v>
      </c>
      <c r="O1514" t="s">
        <v>46</v>
      </c>
      <c r="P1514" t="s">
        <v>28</v>
      </c>
      <c r="R1514" t="s">
        <v>26</v>
      </c>
      <c r="S1514">
        <v>16.600000000000001</v>
      </c>
      <c r="T1514">
        <v>16</v>
      </c>
      <c r="U1514">
        <v>16.600000000000001</v>
      </c>
      <c r="V1514">
        <v>0.6</v>
      </c>
      <c r="W1514">
        <v>0</v>
      </c>
      <c r="AB1514">
        <f t="shared" si="29"/>
        <v>2699.64</v>
      </c>
    </row>
    <row r="1515" spans="1:28" x14ac:dyDescent="0.25">
      <c r="A1515" t="s">
        <v>771</v>
      </c>
      <c r="B1515" t="s">
        <v>747</v>
      </c>
      <c r="C1515" s="1">
        <v>0.63020833333333337</v>
      </c>
      <c r="D1515">
        <v>676</v>
      </c>
      <c r="E1515" s="2">
        <v>2.8630046296296296E-2</v>
      </c>
      <c r="F1515" s="1">
        <v>2.8622685185185185E-2</v>
      </c>
      <c r="G1515">
        <v>636</v>
      </c>
      <c r="H1515">
        <v>2473.64</v>
      </c>
      <c r="I1515">
        <v>0</v>
      </c>
      <c r="J1515" t="s">
        <v>748</v>
      </c>
      <c r="K1515" t="s">
        <v>22</v>
      </c>
      <c r="L1515">
        <v>1</v>
      </c>
      <c r="N1515" t="s">
        <v>23</v>
      </c>
      <c r="O1515" t="s">
        <v>42</v>
      </c>
      <c r="P1515" t="s">
        <v>28</v>
      </c>
      <c r="R1515" t="s">
        <v>26</v>
      </c>
      <c r="AB1515">
        <f t="shared" si="29"/>
        <v>2699.64</v>
      </c>
    </row>
    <row r="1516" spans="1:28" x14ac:dyDescent="0.25">
      <c r="A1516" t="s">
        <v>771</v>
      </c>
      <c r="B1516" t="s">
        <v>747</v>
      </c>
      <c r="C1516" s="1">
        <v>0.63020833333333337</v>
      </c>
      <c r="D1516">
        <v>676</v>
      </c>
      <c r="E1516" s="2">
        <v>2.8630046296296296E-2</v>
      </c>
      <c r="F1516" s="1">
        <v>2.8622685185185185E-2</v>
      </c>
      <c r="G1516">
        <v>636</v>
      </c>
      <c r="H1516">
        <v>2473.64</v>
      </c>
      <c r="I1516">
        <v>0</v>
      </c>
      <c r="J1516" t="s">
        <v>748</v>
      </c>
      <c r="K1516" t="s">
        <v>22</v>
      </c>
      <c r="L1516">
        <v>1</v>
      </c>
      <c r="N1516" t="s">
        <v>23</v>
      </c>
      <c r="O1516" t="s">
        <v>33</v>
      </c>
      <c r="P1516" t="s">
        <v>28</v>
      </c>
      <c r="R1516" t="s">
        <v>26</v>
      </c>
      <c r="S1516">
        <v>16.5</v>
      </c>
      <c r="T1516">
        <v>16</v>
      </c>
      <c r="U1516">
        <v>16.600000000000001</v>
      </c>
      <c r="V1516">
        <v>0.5</v>
      </c>
      <c r="W1516">
        <v>-0.1</v>
      </c>
      <c r="AB1516">
        <f t="shared" si="29"/>
        <v>2699.64</v>
      </c>
    </row>
    <row r="1517" spans="1:28" x14ac:dyDescent="0.25">
      <c r="A1517" t="s">
        <v>772</v>
      </c>
      <c r="B1517" t="s">
        <v>747</v>
      </c>
      <c r="C1517" s="1">
        <v>0.63230324074074074</v>
      </c>
      <c r="D1517">
        <v>12</v>
      </c>
      <c r="E1517" s="2">
        <v>3.0717268518518515E-2</v>
      </c>
      <c r="F1517" s="1">
        <v>3.0706018518518521E-2</v>
      </c>
      <c r="G1517">
        <v>972</v>
      </c>
      <c r="H1517">
        <v>2653.97</v>
      </c>
      <c r="I1517">
        <v>0</v>
      </c>
      <c r="J1517" t="s">
        <v>748</v>
      </c>
      <c r="K1517" t="s">
        <v>22</v>
      </c>
      <c r="L1517">
        <v>1</v>
      </c>
      <c r="N1517" t="s">
        <v>23</v>
      </c>
      <c r="O1517" t="s">
        <v>31</v>
      </c>
      <c r="P1517" t="s">
        <v>28</v>
      </c>
      <c r="R1517" t="s">
        <v>26</v>
      </c>
      <c r="S1517">
        <v>17.8</v>
      </c>
      <c r="T1517">
        <v>16</v>
      </c>
      <c r="U1517">
        <v>16.5</v>
      </c>
      <c r="V1517">
        <v>1.8</v>
      </c>
      <c r="W1517">
        <v>1.3</v>
      </c>
      <c r="AB1517">
        <f t="shared" si="29"/>
        <v>2879.97</v>
      </c>
    </row>
    <row r="1518" spans="1:28" x14ac:dyDescent="0.25">
      <c r="A1518" t="s">
        <v>772</v>
      </c>
      <c r="B1518" t="s">
        <v>747</v>
      </c>
      <c r="C1518" s="1">
        <v>0.63230324074074074</v>
      </c>
      <c r="D1518">
        <v>12</v>
      </c>
      <c r="E1518" s="2">
        <v>3.0717268518518515E-2</v>
      </c>
      <c r="F1518" s="1">
        <v>3.0706018518518521E-2</v>
      </c>
      <c r="G1518">
        <v>972</v>
      </c>
      <c r="H1518">
        <v>2653.97</v>
      </c>
      <c r="I1518">
        <v>0</v>
      </c>
      <c r="J1518" t="s">
        <v>748</v>
      </c>
      <c r="K1518" t="s">
        <v>22</v>
      </c>
      <c r="L1518">
        <v>1</v>
      </c>
      <c r="N1518" t="s">
        <v>23</v>
      </c>
      <c r="O1518" t="s">
        <v>36</v>
      </c>
      <c r="P1518" t="s">
        <v>28</v>
      </c>
      <c r="R1518" t="s">
        <v>26</v>
      </c>
      <c r="AB1518">
        <f t="shared" si="29"/>
        <v>2879.97</v>
      </c>
    </row>
    <row r="1519" spans="1:28" x14ac:dyDescent="0.25">
      <c r="A1519" t="s">
        <v>772</v>
      </c>
      <c r="B1519" t="s">
        <v>747</v>
      </c>
      <c r="C1519" s="1">
        <v>0.63230324074074074</v>
      </c>
      <c r="D1519">
        <v>12</v>
      </c>
      <c r="E1519" s="2">
        <v>3.0717268518518515E-2</v>
      </c>
      <c r="F1519" s="1">
        <v>3.0706018518518521E-2</v>
      </c>
      <c r="G1519">
        <v>972</v>
      </c>
      <c r="H1519">
        <v>2653.97</v>
      </c>
      <c r="I1519">
        <v>0</v>
      </c>
      <c r="J1519" t="s">
        <v>748</v>
      </c>
      <c r="K1519" t="s">
        <v>22</v>
      </c>
      <c r="L1519">
        <v>1</v>
      </c>
      <c r="N1519" t="s">
        <v>23</v>
      </c>
      <c r="O1519" t="s">
        <v>24</v>
      </c>
      <c r="P1519" t="s">
        <v>28</v>
      </c>
      <c r="R1519" t="s">
        <v>26</v>
      </c>
      <c r="S1519">
        <v>16.899999999999999</v>
      </c>
      <c r="T1519">
        <v>16</v>
      </c>
      <c r="U1519">
        <v>16.5</v>
      </c>
      <c r="V1519">
        <v>0.9</v>
      </c>
      <c r="W1519">
        <v>0.4</v>
      </c>
      <c r="AB1519">
        <f t="shared" ref="AB1519:AB1582" si="30">H1519+226</f>
        <v>2879.97</v>
      </c>
    </row>
    <row r="1520" spans="1:28" x14ac:dyDescent="0.25">
      <c r="A1520" t="s">
        <v>772</v>
      </c>
      <c r="B1520" t="s">
        <v>747</v>
      </c>
      <c r="C1520" s="1">
        <v>0.63230324074074074</v>
      </c>
      <c r="D1520">
        <v>12</v>
      </c>
      <c r="E1520" s="2">
        <v>3.0717268518518515E-2</v>
      </c>
      <c r="F1520" s="1">
        <v>3.0706018518518521E-2</v>
      </c>
      <c r="G1520">
        <v>972</v>
      </c>
      <c r="H1520">
        <v>2653.97</v>
      </c>
      <c r="I1520">
        <v>0</v>
      </c>
      <c r="J1520" t="s">
        <v>748</v>
      </c>
      <c r="K1520" t="s">
        <v>22</v>
      </c>
      <c r="L1520">
        <v>1</v>
      </c>
      <c r="N1520" t="s">
        <v>23</v>
      </c>
      <c r="O1520" t="s">
        <v>46</v>
      </c>
      <c r="P1520" t="s">
        <v>28</v>
      </c>
      <c r="R1520" t="s">
        <v>26</v>
      </c>
      <c r="S1520">
        <v>16.399999999999999</v>
      </c>
      <c r="T1520">
        <v>16</v>
      </c>
      <c r="U1520">
        <v>16.5</v>
      </c>
      <c r="V1520">
        <v>0.4</v>
      </c>
      <c r="W1520">
        <v>-0.1</v>
      </c>
      <c r="AB1520">
        <f t="shared" si="30"/>
        <v>2879.97</v>
      </c>
    </row>
    <row r="1521" spans="1:28" x14ac:dyDescent="0.25">
      <c r="A1521" t="s">
        <v>772</v>
      </c>
      <c r="B1521" t="s">
        <v>747</v>
      </c>
      <c r="C1521" s="1">
        <v>0.63230324074074074</v>
      </c>
      <c r="D1521">
        <v>12</v>
      </c>
      <c r="E1521" s="2">
        <v>3.0717268518518515E-2</v>
      </c>
      <c r="F1521" s="1">
        <v>3.0706018518518521E-2</v>
      </c>
      <c r="G1521">
        <v>972</v>
      </c>
      <c r="H1521">
        <v>2653.97</v>
      </c>
      <c r="I1521">
        <v>0</v>
      </c>
      <c r="J1521" t="s">
        <v>748</v>
      </c>
      <c r="K1521" t="s">
        <v>22</v>
      </c>
      <c r="L1521">
        <v>1</v>
      </c>
      <c r="N1521" t="s">
        <v>23</v>
      </c>
      <c r="O1521" t="s">
        <v>42</v>
      </c>
      <c r="P1521" t="s">
        <v>28</v>
      </c>
      <c r="R1521" t="s">
        <v>26</v>
      </c>
      <c r="S1521">
        <v>16.399999999999999</v>
      </c>
      <c r="T1521">
        <v>16</v>
      </c>
      <c r="U1521">
        <v>16.5</v>
      </c>
      <c r="V1521">
        <v>0.4</v>
      </c>
      <c r="W1521">
        <v>-0.1</v>
      </c>
      <c r="AB1521">
        <f t="shared" si="30"/>
        <v>2879.97</v>
      </c>
    </row>
    <row r="1522" spans="1:28" x14ac:dyDescent="0.25">
      <c r="A1522" t="s">
        <v>772</v>
      </c>
      <c r="B1522" t="s">
        <v>747</v>
      </c>
      <c r="C1522" s="1">
        <v>0.63230324074074074</v>
      </c>
      <c r="D1522">
        <v>12</v>
      </c>
      <c r="E1522" s="2">
        <v>3.0717268518518515E-2</v>
      </c>
      <c r="F1522" s="1">
        <v>3.0706018518518521E-2</v>
      </c>
      <c r="G1522">
        <v>972</v>
      </c>
      <c r="H1522">
        <v>2653.97</v>
      </c>
      <c r="I1522">
        <v>0</v>
      </c>
      <c r="J1522" t="s">
        <v>748</v>
      </c>
      <c r="K1522" t="s">
        <v>22</v>
      </c>
      <c r="L1522">
        <v>1</v>
      </c>
      <c r="N1522" t="s">
        <v>23</v>
      </c>
      <c r="O1522" t="s">
        <v>33</v>
      </c>
      <c r="P1522" t="s">
        <v>28</v>
      </c>
      <c r="R1522" t="s">
        <v>26</v>
      </c>
      <c r="S1522">
        <v>16.5</v>
      </c>
      <c r="T1522">
        <v>16</v>
      </c>
      <c r="U1522">
        <v>16.5</v>
      </c>
      <c r="V1522">
        <v>0.5</v>
      </c>
      <c r="W1522">
        <v>0</v>
      </c>
      <c r="AB1522">
        <f t="shared" si="30"/>
        <v>2879.97</v>
      </c>
    </row>
    <row r="1523" spans="1:28" x14ac:dyDescent="0.25">
      <c r="A1523" t="s">
        <v>773</v>
      </c>
      <c r="B1523" t="s">
        <v>747</v>
      </c>
      <c r="C1523" s="1">
        <v>0.63438657407407406</v>
      </c>
      <c r="D1523">
        <v>448</v>
      </c>
      <c r="E1523" s="2">
        <v>3.2805648148148146E-2</v>
      </c>
      <c r="F1523" s="1">
        <v>3.2800925925925928E-2</v>
      </c>
      <c r="G1523">
        <v>408</v>
      </c>
      <c r="H1523">
        <v>2834.41</v>
      </c>
      <c r="I1523">
        <v>0</v>
      </c>
      <c r="J1523" t="s">
        <v>748</v>
      </c>
      <c r="K1523" t="s">
        <v>22</v>
      </c>
      <c r="L1523">
        <v>1</v>
      </c>
      <c r="N1523" t="s">
        <v>23</v>
      </c>
      <c r="O1523" t="s">
        <v>31</v>
      </c>
      <c r="P1523" t="s">
        <v>28</v>
      </c>
      <c r="R1523" t="s">
        <v>26</v>
      </c>
      <c r="S1523">
        <v>16.7</v>
      </c>
      <c r="T1523">
        <v>15.9</v>
      </c>
      <c r="U1523">
        <v>16.399999999999999</v>
      </c>
      <c r="V1523">
        <v>0.8</v>
      </c>
      <c r="W1523">
        <v>0.3</v>
      </c>
      <c r="AB1523">
        <f t="shared" si="30"/>
        <v>3060.41</v>
      </c>
    </row>
    <row r="1524" spans="1:28" x14ac:dyDescent="0.25">
      <c r="A1524" t="s">
        <v>773</v>
      </c>
      <c r="B1524" t="s">
        <v>747</v>
      </c>
      <c r="C1524" s="1">
        <v>0.63438657407407406</v>
      </c>
      <c r="D1524">
        <v>448</v>
      </c>
      <c r="E1524" s="2">
        <v>3.2805648148148146E-2</v>
      </c>
      <c r="F1524" s="1">
        <v>3.2800925925925928E-2</v>
      </c>
      <c r="G1524">
        <v>408</v>
      </c>
      <c r="H1524">
        <v>2834.41</v>
      </c>
      <c r="I1524">
        <v>0</v>
      </c>
      <c r="J1524" t="s">
        <v>748</v>
      </c>
      <c r="K1524" t="s">
        <v>22</v>
      </c>
      <c r="L1524">
        <v>1</v>
      </c>
      <c r="N1524" t="s">
        <v>23</v>
      </c>
      <c r="O1524" t="s">
        <v>36</v>
      </c>
      <c r="P1524" t="s">
        <v>28</v>
      </c>
      <c r="R1524" t="s">
        <v>26</v>
      </c>
      <c r="S1524">
        <v>16.399999999999999</v>
      </c>
      <c r="T1524">
        <v>15.9</v>
      </c>
      <c r="U1524">
        <v>16.399999999999999</v>
      </c>
      <c r="V1524">
        <v>0.5</v>
      </c>
      <c r="W1524">
        <v>0</v>
      </c>
      <c r="AB1524">
        <f t="shared" si="30"/>
        <v>3060.41</v>
      </c>
    </row>
    <row r="1525" spans="1:28" x14ac:dyDescent="0.25">
      <c r="A1525" t="s">
        <v>773</v>
      </c>
      <c r="B1525" t="s">
        <v>747</v>
      </c>
      <c r="C1525" s="1">
        <v>0.63438657407407406</v>
      </c>
      <c r="D1525">
        <v>448</v>
      </c>
      <c r="E1525" s="2">
        <v>3.2805648148148146E-2</v>
      </c>
      <c r="F1525" s="1">
        <v>3.2800925925925928E-2</v>
      </c>
      <c r="G1525">
        <v>408</v>
      </c>
      <c r="H1525">
        <v>2834.41</v>
      </c>
      <c r="I1525">
        <v>0</v>
      </c>
      <c r="J1525" t="s">
        <v>748</v>
      </c>
      <c r="K1525" t="s">
        <v>22</v>
      </c>
      <c r="L1525">
        <v>1</v>
      </c>
      <c r="N1525" t="s">
        <v>23</v>
      </c>
      <c r="O1525" t="s">
        <v>24</v>
      </c>
      <c r="P1525" t="s">
        <v>28</v>
      </c>
      <c r="R1525" t="s">
        <v>26</v>
      </c>
      <c r="S1525">
        <v>17.2</v>
      </c>
      <c r="T1525">
        <v>15.9</v>
      </c>
      <c r="U1525">
        <v>16.399999999999999</v>
      </c>
      <c r="V1525">
        <v>1.3</v>
      </c>
      <c r="W1525">
        <v>0.8</v>
      </c>
      <c r="AB1525">
        <f t="shared" si="30"/>
        <v>3060.41</v>
      </c>
    </row>
    <row r="1526" spans="1:28" x14ac:dyDescent="0.25">
      <c r="A1526" t="s">
        <v>773</v>
      </c>
      <c r="B1526" t="s">
        <v>747</v>
      </c>
      <c r="C1526" s="1">
        <v>0.63438657407407406</v>
      </c>
      <c r="D1526">
        <v>448</v>
      </c>
      <c r="E1526" s="2">
        <v>3.2805648148148146E-2</v>
      </c>
      <c r="F1526" s="1">
        <v>3.2800925925925928E-2</v>
      </c>
      <c r="G1526">
        <v>408</v>
      </c>
      <c r="H1526">
        <v>2834.41</v>
      </c>
      <c r="I1526">
        <v>0</v>
      </c>
      <c r="J1526" t="s">
        <v>748</v>
      </c>
      <c r="K1526" t="s">
        <v>22</v>
      </c>
      <c r="L1526">
        <v>1</v>
      </c>
      <c r="N1526" t="s">
        <v>23</v>
      </c>
      <c r="O1526" t="s">
        <v>46</v>
      </c>
      <c r="P1526" t="s">
        <v>28</v>
      </c>
      <c r="R1526" t="s">
        <v>26</v>
      </c>
      <c r="S1526">
        <v>16.3</v>
      </c>
      <c r="T1526">
        <v>15.9</v>
      </c>
      <c r="U1526">
        <v>16.399999999999999</v>
      </c>
      <c r="V1526">
        <v>0.4</v>
      </c>
      <c r="W1526">
        <v>-0.1</v>
      </c>
      <c r="AB1526">
        <f t="shared" si="30"/>
        <v>3060.41</v>
      </c>
    </row>
    <row r="1527" spans="1:28" x14ac:dyDescent="0.25">
      <c r="A1527" t="s">
        <v>773</v>
      </c>
      <c r="B1527" t="s">
        <v>747</v>
      </c>
      <c r="C1527" s="1">
        <v>0.63438657407407406</v>
      </c>
      <c r="D1527">
        <v>448</v>
      </c>
      <c r="E1527" s="2">
        <v>3.2805648148148146E-2</v>
      </c>
      <c r="F1527" s="1">
        <v>3.2800925925925928E-2</v>
      </c>
      <c r="G1527">
        <v>408</v>
      </c>
      <c r="H1527">
        <v>2834.41</v>
      </c>
      <c r="I1527">
        <v>0</v>
      </c>
      <c r="J1527" t="s">
        <v>748</v>
      </c>
      <c r="K1527" t="s">
        <v>22</v>
      </c>
      <c r="L1527">
        <v>1</v>
      </c>
      <c r="N1527" t="s">
        <v>23</v>
      </c>
      <c r="O1527" t="s">
        <v>42</v>
      </c>
      <c r="P1527" t="s">
        <v>28</v>
      </c>
      <c r="R1527" t="s">
        <v>26</v>
      </c>
      <c r="S1527">
        <v>16.3</v>
      </c>
      <c r="T1527">
        <v>15.9</v>
      </c>
      <c r="U1527">
        <v>16.399999999999999</v>
      </c>
      <c r="V1527">
        <v>0.4</v>
      </c>
      <c r="W1527">
        <v>-0.1</v>
      </c>
      <c r="AB1527">
        <f t="shared" si="30"/>
        <v>3060.41</v>
      </c>
    </row>
    <row r="1528" spans="1:28" x14ac:dyDescent="0.25">
      <c r="A1528" t="s">
        <v>773</v>
      </c>
      <c r="B1528" t="s">
        <v>747</v>
      </c>
      <c r="C1528" s="1">
        <v>0.63438657407407406</v>
      </c>
      <c r="D1528">
        <v>448</v>
      </c>
      <c r="E1528" s="2">
        <v>3.2805648148148146E-2</v>
      </c>
      <c r="F1528" s="1">
        <v>3.2800925925925928E-2</v>
      </c>
      <c r="G1528">
        <v>408</v>
      </c>
      <c r="H1528">
        <v>2834.41</v>
      </c>
      <c r="I1528">
        <v>0</v>
      </c>
      <c r="J1528" t="s">
        <v>748</v>
      </c>
      <c r="K1528" t="s">
        <v>22</v>
      </c>
      <c r="L1528">
        <v>1</v>
      </c>
      <c r="N1528" t="s">
        <v>23</v>
      </c>
      <c r="O1528" t="s">
        <v>33</v>
      </c>
      <c r="P1528" t="s">
        <v>28</v>
      </c>
      <c r="R1528" t="s">
        <v>26</v>
      </c>
      <c r="AB1528">
        <f t="shared" si="30"/>
        <v>3060.41</v>
      </c>
    </row>
    <row r="1529" spans="1:28" x14ac:dyDescent="0.25">
      <c r="A1529" t="s">
        <v>774</v>
      </c>
      <c r="B1529" t="s">
        <v>747</v>
      </c>
      <c r="C1529" s="1">
        <v>0.63645833333333335</v>
      </c>
      <c r="D1529">
        <v>917</v>
      </c>
      <c r="E1529" s="2">
        <v>3.488282407407408E-2</v>
      </c>
      <c r="F1529" s="1">
        <v>3.4872685185185187E-2</v>
      </c>
      <c r="G1529">
        <v>876</v>
      </c>
      <c r="H1529">
        <v>3013.88</v>
      </c>
      <c r="I1529">
        <v>0</v>
      </c>
      <c r="J1529" t="s">
        <v>748</v>
      </c>
      <c r="K1529" t="s">
        <v>22</v>
      </c>
      <c r="L1529">
        <v>1</v>
      </c>
      <c r="N1529" t="s">
        <v>23</v>
      </c>
      <c r="O1529" t="s">
        <v>31</v>
      </c>
      <c r="P1529" t="s">
        <v>28</v>
      </c>
      <c r="R1529" t="s">
        <v>26</v>
      </c>
      <c r="AB1529">
        <f t="shared" si="30"/>
        <v>3239.88</v>
      </c>
    </row>
    <row r="1530" spans="1:28" x14ac:dyDescent="0.25">
      <c r="A1530" t="s">
        <v>774</v>
      </c>
      <c r="B1530" t="s">
        <v>747</v>
      </c>
      <c r="C1530" s="1">
        <v>0.63645833333333335</v>
      </c>
      <c r="D1530">
        <v>917</v>
      </c>
      <c r="E1530" s="2">
        <v>3.488282407407408E-2</v>
      </c>
      <c r="F1530" s="1">
        <v>3.4872685185185187E-2</v>
      </c>
      <c r="G1530">
        <v>876</v>
      </c>
      <c r="H1530">
        <v>3013.88</v>
      </c>
      <c r="I1530">
        <v>0</v>
      </c>
      <c r="J1530" t="s">
        <v>748</v>
      </c>
      <c r="K1530" t="s">
        <v>22</v>
      </c>
      <c r="L1530">
        <v>1</v>
      </c>
      <c r="N1530" t="s">
        <v>23</v>
      </c>
      <c r="O1530" t="s">
        <v>36</v>
      </c>
      <c r="P1530" t="s">
        <v>28</v>
      </c>
      <c r="R1530" t="s">
        <v>26</v>
      </c>
      <c r="AB1530">
        <f t="shared" si="30"/>
        <v>3239.88</v>
      </c>
    </row>
    <row r="1531" spans="1:28" x14ac:dyDescent="0.25">
      <c r="A1531" t="s">
        <v>774</v>
      </c>
      <c r="B1531" t="s">
        <v>747</v>
      </c>
      <c r="C1531" s="1">
        <v>0.63645833333333335</v>
      </c>
      <c r="D1531">
        <v>917</v>
      </c>
      <c r="E1531" s="2">
        <v>3.488282407407408E-2</v>
      </c>
      <c r="F1531" s="1">
        <v>3.4872685185185187E-2</v>
      </c>
      <c r="G1531">
        <v>876</v>
      </c>
      <c r="H1531">
        <v>3013.88</v>
      </c>
      <c r="I1531">
        <v>0</v>
      </c>
      <c r="J1531" t="s">
        <v>748</v>
      </c>
      <c r="K1531" t="s">
        <v>22</v>
      </c>
      <c r="L1531">
        <v>1</v>
      </c>
      <c r="N1531" t="s">
        <v>23</v>
      </c>
      <c r="O1531" t="s">
        <v>24</v>
      </c>
      <c r="P1531" t="s">
        <v>28</v>
      </c>
      <c r="R1531" t="s">
        <v>26</v>
      </c>
      <c r="S1531">
        <v>17.100000000000001</v>
      </c>
      <c r="T1531">
        <v>15.9</v>
      </c>
      <c r="U1531">
        <v>16.3</v>
      </c>
      <c r="V1531">
        <v>1.2</v>
      </c>
      <c r="W1531">
        <v>0.8</v>
      </c>
      <c r="AB1531">
        <f t="shared" si="30"/>
        <v>3239.88</v>
      </c>
    </row>
    <row r="1532" spans="1:28" x14ac:dyDescent="0.25">
      <c r="A1532" t="s">
        <v>774</v>
      </c>
      <c r="B1532" t="s">
        <v>747</v>
      </c>
      <c r="C1532" s="1">
        <v>0.63645833333333335</v>
      </c>
      <c r="D1532">
        <v>917</v>
      </c>
      <c r="E1532" s="2">
        <v>3.488282407407408E-2</v>
      </c>
      <c r="F1532" s="1">
        <v>3.4872685185185187E-2</v>
      </c>
      <c r="G1532">
        <v>876</v>
      </c>
      <c r="H1532">
        <v>3013.88</v>
      </c>
      <c r="I1532">
        <v>0</v>
      </c>
      <c r="J1532" t="s">
        <v>748</v>
      </c>
      <c r="K1532" t="s">
        <v>22</v>
      </c>
      <c r="L1532">
        <v>1</v>
      </c>
      <c r="N1532" t="s">
        <v>23</v>
      </c>
      <c r="O1532" t="s">
        <v>46</v>
      </c>
      <c r="P1532" t="s">
        <v>28</v>
      </c>
      <c r="R1532" t="s">
        <v>26</v>
      </c>
      <c r="S1532">
        <v>16.2</v>
      </c>
      <c r="T1532">
        <v>15.9</v>
      </c>
      <c r="U1532">
        <v>16.3</v>
      </c>
      <c r="V1532">
        <v>0.3</v>
      </c>
      <c r="W1532">
        <v>-0.1</v>
      </c>
      <c r="AB1532">
        <f t="shared" si="30"/>
        <v>3239.88</v>
      </c>
    </row>
    <row r="1533" spans="1:28" x14ac:dyDescent="0.25">
      <c r="A1533" t="s">
        <v>774</v>
      </c>
      <c r="B1533" t="s">
        <v>747</v>
      </c>
      <c r="C1533" s="1">
        <v>0.63645833333333335</v>
      </c>
      <c r="D1533">
        <v>917</v>
      </c>
      <c r="E1533" s="2">
        <v>3.488282407407408E-2</v>
      </c>
      <c r="F1533" s="1">
        <v>3.4872685185185187E-2</v>
      </c>
      <c r="G1533">
        <v>876</v>
      </c>
      <c r="H1533">
        <v>3013.88</v>
      </c>
      <c r="I1533">
        <v>0</v>
      </c>
      <c r="J1533" t="s">
        <v>748</v>
      </c>
      <c r="K1533" t="s">
        <v>22</v>
      </c>
      <c r="L1533">
        <v>1</v>
      </c>
      <c r="N1533" t="s">
        <v>23</v>
      </c>
      <c r="O1533" t="s">
        <v>42</v>
      </c>
      <c r="P1533" t="s">
        <v>28</v>
      </c>
      <c r="R1533" t="s">
        <v>26</v>
      </c>
      <c r="S1533">
        <v>16.3</v>
      </c>
      <c r="T1533">
        <v>15.9</v>
      </c>
      <c r="U1533">
        <v>16.3</v>
      </c>
      <c r="V1533">
        <v>0.4</v>
      </c>
      <c r="W1533">
        <v>0</v>
      </c>
      <c r="AB1533">
        <f t="shared" si="30"/>
        <v>3239.88</v>
      </c>
    </row>
    <row r="1534" spans="1:28" x14ac:dyDescent="0.25">
      <c r="A1534" t="s">
        <v>774</v>
      </c>
      <c r="B1534" t="s">
        <v>747</v>
      </c>
      <c r="C1534" s="1">
        <v>0.63645833333333335</v>
      </c>
      <c r="D1534">
        <v>917</v>
      </c>
      <c r="E1534" s="2">
        <v>3.488282407407408E-2</v>
      </c>
      <c r="F1534" s="1">
        <v>3.4872685185185187E-2</v>
      </c>
      <c r="G1534">
        <v>876</v>
      </c>
      <c r="H1534">
        <v>3013.88</v>
      </c>
      <c r="I1534">
        <v>0</v>
      </c>
      <c r="J1534" t="s">
        <v>748</v>
      </c>
      <c r="K1534" t="s">
        <v>22</v>
      </c>
      <c r="L1534">
        <v>1</v>
      </c>
      <c r="N1534" t="s">
        <v>23</v>
      </c>
      <c r="O1534" t="s">
        <v>33</v>
      </c>
      <c r="P1534" t="s">
        <v>28</v>
      </c>
      <c r="R1534" t="s">
        <v>26</v>
      </c>
      <c r="S1534">
        <v>16.3</v>
      </c>
      <c r="T1534">
        <v>15.9</v>
      </c>
      <c r="U1534">
        <v>16.3</v>
      </c>
      <c r="V1534">
        <v>0.4</v>
      </c>
      <c r="W1534">
        <v>0</v>
      </c>
      <c r="AB1534">
        <f t="shared" si="30"/>
        <v>3239.88</v>
      </c>
    </row>
    <row r="1535" spans="1:28" x14ac:dyDescent="0.25">
      <c r="A1535" t="s">
        <v>775</v>
      </c>
      <c r="B1535" t="s">
        <v>747</v>
      </c>
      <c r="C1535" s="1">
        <v>0.63855324074074071</v>
      </c>
      <c r="D1535">
        <v>486</v>
      </c>
      <c r="E1535" s="2">
        <v>3.697275462962963E-2</v>
      </c>
      <c r="F1535" s="1">
        <v>3.6967592592592594E-2</v>
      </c>
      <c r="G1535">
        <v>446</v>
      </c>
      <c r="H1535">
        <v>3194.45</v>
      </c>
      <c r="I1535">
        <v>0</v>
      </c>
      <c r="J1535" t="s">
        <v>748</v>
      </c>
      <c r="K1535" t="s">
        <v>22</v>
      </c>
      <c r="L1535">
        <v>1</v>
      </c>
      <c r="N1535" t="s">
        <v>23</v>
      </c>
      <c r="O1535" t="s">
        <v>31</v>
      </c>
      <c r="P1535" t="s">
        <v>28</v>
      </c>
      <c r="R1535" t="s">
        <v>26</v>
      </c>
      <c r="AB1535">
        <f t="shared" si="30"/>
        <v>3420.45</v>
      </c>
    </row>
    <row r="1536" spans="1:28" x14ac:dyDescent="0.25">
      <c r="A1536" t="s">
        <v>775</v>
      </c>
      <c r="B1536" t="s">
        <v>747</v>
      </c>
      <c r="C1536" s="1">
        <v>0.63855324074074071</v>
      </c>
      <c r="D1536">
        <v>486</v>
      </c>
      <c r="E1536" s="2">
        <v>3.697275462962963E-2</v>
      </c>
      <c r="F1536" s="1">
        <v>3.6967592592592594E-2</v>
      </c>
      <c r="G1536">
        <v>446</v>
      </c>
      <c r="H1536">
        <v>3194.45</v>
      </c>
      <c r="I1536">
        <v>0</v>
      </c>
      <c r="J1536" t="s">
        <v>748</v>
      </c>
      <c r="K1536" t="s">
        <v>22</v>
      </c>
      <c r="L1536">
        <v>1</v>
      </c>
      <c r="N1536" t="s">
        <v>23</v>
      </c>
      <c r="O1536" t="s">
        <v>36</v>
      </c>
      <c r="P1536" t="s">
        <v>28</v>
      </c>
      <c r="R1536" t="s">
        <v>26</v>
      </c>
      <c r="S1536">
        <v>16.600000000000001</v>
      </c>
      <c r="T1536">
        <v>16</v>
      </c>
      <c r="U1536">
        <v>16.399999999999999</v>
      </c>
      <c r="V1536">
        <v>0.6</v>
      </c>
      <c r="W1536">
        <v>0.2</v>
      </c>
      <c r="AB1536">
        <f t="shared" si="30"/>
        <v>3420.45</v>
      </c>
    </row>
    <row r="1537" spans="1:28" x14ac:dyDescent="0.25">
      <c r="A1537" t="s">
        <v>775</v>
      </c>
      <c r="B1537" t="s">
        <v>747</v>
      </c>
      <c r="C1537" s="1">
        <v>0.63855324074074071</v>
      </c>
      <c r="D1537">
        <v>486</v>
      </c>
      <c r="E1537" s="2">
        <v>3.697275462962963E-2</v>
      </c>
      <c r="F1537" s="1">
        <v>3.6967592592592594E-2</v>
      </c>
      <c r="G1537">
        <v>446</v>
      </c>
      <c r="H1537">
        <v>3194.45</v>
      </c>
      <c r="I1537">
        <v>0</v>
      </c>
      <c r="J1537" t="s">
        <v>748</v>
      </c>
      <c r="K1537" t="s">
        <v>22</v>
      </c>
      <c r="L1537">
        <v>1</v>
      </c>
      <c r="N1537" t="s">
        <v>23</v>
      </c>
      <c r="O1537" t="s">
        <v>24</v>
      </c>
      <c r="P1537" t="s">
        <v>28</v>
      </c>
      <c r="R1537" t="s">
        <v>26</v>
      </c>
      <c r="AB1537">
        <f t="shared" si="30"/>
        <v>3420.45</v>
      </c>
    </row>
    <row r="1538" spans="1:28" x14ac:dyDescent="0.25">
      <c r="A1538" t="s">
        <v>775</v>
      </c>
      <c r="B1538" t="s">
        <v>747</v>
      </c>
      <c r="C1538" s="1">
        <v>0.63855324074074071</v>
      </c>
      <c r="D1538">
        <v>486</v>
      </c>
      <c r="E1538" s="2">
        <v>3.697275462962963E-2</v>
      </c>
      <c r="F1538" s="1">
        <v>3.6967592592592594E-2</v>
      </c>
      <c r="G1538">
        <v>446</v>
      </c>
      <c r="H1538">
        <v>3194.45</v>
      </c>
      <c r="I1538">
        <v>0</v>
      </c>
      <c r="J1538" t="s">
        <v>748</v>
      </c>
      <c r="K1538" t="s">
        <v>22</v>
      </c>
      <c r="L1538">
        <v>1</v>
      </c>
      <c r="N1538" t="s">
        <v>23</v>
      </c>
      <c r="O1538" t="s">
        <v>46</v>
      </c>
      <c r="P1538" t="s">
        <v>28</v>
      </c>
      <c r="R1538" t="s">
        <v>26</v>
      </c>
      <c r="S1538">
        <v>16.5</v>
      </c>
      <c r="T1538">
        <v>16</v>
      </c>
      <c r="U1538">
        <v>16.399999999999999</v>
      </c>
      <c r="V1538">
        <v>0.5</v>
      </c>
      <c r="W1538">
        <v>0.1</v>
      </c>
      <c r="AB1538">
        <f t="shared" si="30"/>
        <v>3420.45</v>
      </c>
    </row>
    <row r="1539" spans="1:28" x14ac:dyDescent="0.25">
      <c r="A1539" t="s">
        <v>775</v>
      </c>
      <c r="B1539" t="s">
        <v>747</v>
      </c>
      <c r="C1539" s="1">
        <v>0.63855324074074071</v>
      </c>
      <c r="D1539">
        <v>486</v>
      </c>
      <c r="E1539" s="2">
        <v>3.697275462962963E-2</v>
      </c>
      <c r="F1539" s="1">
        <v>3.6967592592592594E-2</v>
      </c>
      <c r="G1539">
        <v>446</v>
      </c>
      <c r="H1539">
        <v>3194.45</v>
      </c>
      <c r="I1539">
        <v>0</v>
      </c>
      <c r="J1539" t="s">
        <v>748</v>
      </c>
      <c r="K1539" t="s">
        <v>22</v>
      </c>
      <c r="L1539">
        <v>1</v>
      </c>
      <c r="N1539" t="s">
        <v>23</v>
      </c>
      <c r="O1539" t="s">
        <v>42</v>
      </c>
      <c r="P1539" t="s">
        <v>28</v>
      </c>
      <c r="R1539" t="s">
        <v>26</v>
      </c>
      <c r="S1539">
        <v>16</v>
      </c>
      <c r="T1539">
        <v>16</v>
      </c>
      <c r="U1539">
        <v>16.399999999999999</v>
      </c>
      <c r="V1539">
        <v>0</v>
      </c>
      <c r="W1539">
        <v>-0.4</v>
      </c>
      <c r="AB1539">
        <f t="shared" si="30"/>
        <v>3420.45</v>
      </c>
    </row>
    <row r="1540" spans="1:28" x14ac:dyDescent="0.25">
      <c r="A1540" t="s">
        <v>776</v>
      </c>
      <c r="B1540" t="s">
        <v>747</v>
      </c>
      <c r="C1540" s="1">
        <v>0.640625</v>
      </c>
      <c r="D1540">
        <v>888</v>
      </c>
      <c r="E1540" s="2">
        <v>3.9049155092592595E-2</v>
      </c>
      <c r="F1540" s="1">
        <v>3.9039351851851853E-2</v>
      </c>
      <c r="G1540">
        <v>847</v>
      </c>
      <c r="H1540">
        <v>3373.85</v>
      </c>
      <c r="I1540">
        <v>0</v>
      </c>
      <c r="J1540" t="s">
        <v>748</v>
      </c>
      <c r="K1540" t="s">
        <v>22</v>
      </c>
      <c r="L1540">
        <v>1</v>
      </c>
      <c r="N1540" t="s">
        <v>23</v>
      </c>
      <c r="O1540" t="s">
        <v>31</v>
      </c>
      <c r="P1540" t="s">
        <v>28</v>
      </c>
      <c r="R1540" t="s">
        <v>26</v>
      </c>
      <c r="AB1540">
        <f t="shared" si="30"/>
        <v>3599.85</v>
      </c>
    </row>
    <row r="1541" spans="1:28" x14ac:dyDescent="0.25">
      <c r="A1541" t="s">
        <v>776</v>
      </c>
      <c r="B1541" t="s">
        <v>747</v>
      </c>
      <c r="C1541" s="1">
        <v>0.640625</v>
      </c>
      <c r="D1541">
        <v>888</v>
      </c>
      <c r="E1541" s="2">
        <v>3.9049155092592595E-2</v>
      </c>
      <c r="F1541" s="1">
        <v>3.9039351851851853E-2</v>
      </c>
      <c r="G1541">
        <v>847</v>
      </c>
      <c r="H1541">
        <v>3373.85</v>
      </c>
      <c r="I1541">
        <v>0</v>
      </c>
      <c r="J1541" t="s">
        <v>748</v>
      </c>
      <c r="K1541" t="s">
        <v>22</v>
      </c>
      <c r="L1541">
        <v>1</v>
      </c>
      <c r="N1541" t="s">
        <v>23</v>
      </c>
      <c r="O1541" t="s">
        <v>36</v>
      </c>
      <c r="P1541" t="s">
        <v>28</v>
      </c>
      <c r="R1541" t="s">
        <v>26</v>
      </c>
      <c r="S1541">
        <v>16.3</v>
      </c>
      <c r="T1541">
        <v>15.9</v>
      </c>
      <c r="U1541">
        <v>16.3</v>
      </c>
      <c r="V1541">
        <v>0.4</v>
      </c>
      <c r="W1541">
        <v>0</v>
      </c>
      <c r="AB1541">
        <f t="shared" si="30"/>
        <v>3599.85</v>
      </c>
    </row>
    <row r="1542" spans="1:28" x14ac:dyDescent="0.25">
      <c r="A1542" t="s">
        <v>776</v>
      </c>
      <c r="B1542" t="s">
        <v>747</v>
      </c>
      <c r="C1542" s="1">
        <v>0.640625</v>
      </c>
      <c r="D1542">
        <v>888</v>
      </c>
      <c r="E1542" s="2">
        <v>3.9049155092592595E-2</v>
      </c>
      <c r="F1542" s="1">
        <v>3.9039351851851853E-2</v>
      </c>
      <c r="G1542">
        <v>847</v>
      </c>
      <c r="H1542">
        <v>3373.85</v>
      </c>
      <c r="I1542">
        <v>0</v>
      </c>
      <c r="J1542" t="s">
        <v>748</v>
      </c>
      <c r="K1542" t="s">
        <v>22</v>
      </c>
      <c r="L1542">
        <v>1</v>
      </c>
      <c r="N1542" t="s">
        <v>23</v>
      </c>
      <c r="O1542" t="s">
        <v>24</v>
      </c>
      <c r="P1542" t="s">
        <v>28</v>
      </c>
      <c r="R1542" t="s">
        <v>26</v>
      </c>
      <c r="S1542">
        <v>16.7</v>
      </c>
      <c r="T1542">
        <v>15.9</v>
      </c>
      <c r="U1542">
        <v>16.3</v>
      </c>
      <c r="V1542">
        <v>0.8</v>
      </c>
      <c r="W1542">
        <v>0.4</v>
      </c>
      <c r="AB1542">
        <f t="shared" si="30"/>
        <v>3599.85</v>
      </c>
    </row>
    <row r="1543" spans="1:28" x14ac:dyDescent="0.25">
      <c r="A1543" t="s">
        <v>776</v>
      </c>
      <c r="B1543" t="s">
        <v>747</v>
      </c>
      <c r="C1543" s="1">
        <v>0.640625</v>
      </c>
      <c r="D1543">
        <v>888</v>
      </c>
      <c r="E1543" s="2">
        <v>3.9049155092592595E-2</v>
      </c>
      <c r="F1543" s="1">
        <v>3.9039351851851853E-2</v>
      </c>
      <c r="G1543">
        <v>847</v>
      </c>
      <c r="H1543">
        <v>3373.85</v>
      </c>
      <c r="I1543">
        <v>0</v>
      </c>
      <c r="J1543" t="s">
        <v>748</v>
      </c>
      <c r="K1543" t="s">
        <v>22</v>
      </c>
      <c r="L1543">
        <v>1</v>
      </c>
      <c r="N1543" t="s">
        <v>23</v>
      </c>
      <c r="O1543" t="s">
        <v>46</v>
      </c>
      <c r="P1543" t="s">
        <v>28</v>
      </c>
      <c r="R1543" t="s">
        <v>26</v>
      </c>
      <c r="S1543">
        <v>16.399999999999999</v>
      </c>
      <c r="T1543">
        <v>15.9</v>
      </c>
      <c r="U1543">
        <v>16.3</v>
      </c>
      <c r="V1543">
        <v>0.5</v>
      </c>
      <c r="W1543">
        <v>0.1</v>
      </c>
      <c r="AB1543">
        <f t="shared" si="30"/>
        <v>3599.85</v>
      </c>
    </row>
    <row r="1544" spans="1:28" x14ac:dyDescent="0.25">
      <c r="A1544" t="s">
        <v>776</v>
      </c>
      <c r="B1544" t="s">
        <v>747</v>
      </c>
      <c r="C1544" s="1">
        <v>0.640625</v>
      </c>
      <c r="D1544">
        <v>888</v>
      </c>
      <c r="E1544" s="2">
        <v>3.9049155092592595E-2</v>
      </c>
      <c r="F1544" s="1">
        <v>3.9039351851851853E-2</v>
      </c>
      <c r="G1544">
        <v>847</v>
      </c>
      <c r="H1544">
        <v>3373.85</v>
      </c>
      <c r="I1544">
        <v>0</v>
      </c>
      <c r="J1544" t="s">
        <v>748</v>
      </c>
      <c r="K1544" t="s">
        <v>22</v>
      </c>
      <c r="L1544">
        <v>1</v>
      </c>
      <c r="N1544" t="s">
        <v>23</v>
      </c>
      <c r="O1544" t="s">
        <v>42</v>
      </c>
      <c r="P1544" t="s">
        <v>28</v>
      </c>
      <c r="R1544" t="s">
        <v>26</v>
      </c>
      <c r="S1544">
        <v>15.9</v>
      </c>
      <c r="T1544">
        <v>15.9</v>
      </c>
      <c r="U1544">
        <v>16.3</v>
      </c>
      <c r="V1544">
        <v>0</v>
      </c>
      <c r="W1544">
        <v>-0.4</v>
      </c>
      <c r="AB1544">
        <f t="shared" si="30"/>
        <v>3599.85</v>
      </c>
    </row>
    <row r="1545" spans="1:28" x14ac:dyDescent="0.25">
      <c r="A1545" t="s">
        <v>777</v>
      </c>
      <c r="B1545" t="s">
        <v>747</v>
      </c>
      <c r="C1545" s="1">
        <v>0.64271990740740736</v>
      </c>
      <c r="D1545">
        <v>223</v>
      </c>
      <c r="E1545" s="2">
        <v>4.1136377314814815E-2</v>
      </c>
      <c r="F1545" s="1">
        <v>4.1134259259259259E-2</v>
      </c>
      <c r="G1545">
        <v>183</v>
      </c>
      <c r="H1545">
        <v>3554.18</v>
      </c>
      <c r="I1545">
        <v>0</v>
      </c>
      <c r="J1545" t="s">
        <v>748</v>
      </c>
      <c r="K1545" t="s">
        <v>22</v>
      </c>
      <c r="L1545">
        <v>1</v>
      </c>
      <c r="N1545" t="s">
        <v>23</v>
      </c>
      <c r="O1545" t="s">
        <v>31</v>
      </c>
      <c r="P1545" t="s">
        <v>28</v>
      </c>
      <c r="R1545" t="s">
        <v>26</v>
      </c>
      <c r="AB1545">
        <f t="shared" si="30"/>
        <v>3780.18</v>
      </c>
    </row>
    <row r="1546" spans="1:28" x14ac:dyDescent="0.25">
      <c r="A1546" t="s">
        <v>777</v>
      </c>
      <c r="B1546" t="s">
        <v>747</v>
      </c>
      <c r="C1546" s="1">
        <v>0.64271990740740736</v>
      </c>
      <c r="D1546">
        <v>223</v>
      </c>
      <c r="E1546" s="2">
        <v>4.1136377314814815E-2</v>
      </c>
      <c r="F1546" s="1">
        <v>4.1134259259259259E-2</v>
      </c>
      <c r="G1546">
        <v>183</v>
      </c>
      <c r="H1546">
        <v>3554.18</v>
      </c>
      <c r="I1546">
        <v>0</v>
      </c>
      <c r="J1546" t="s">
        <v>748</v>
      </c>
      <c r="K1546" t="s">
        <v>22</v>
      </c>
      <c r="L1546">
        <v>1</v>
      </c>
      <c r="N1546" t="s">
        <v>23</v>
      </c>
      <c r="O1546" t="s">
        <v>36</v>
      </c>
      <c r="P1546" t="s">
        <v>28</v>
      </c>
      <c r="R1546" t="s">
        <v>26</v>
      </c>
      <c r="S1546">
        <v>16.399999999999999</v>
      </c>
      <c r="T1546">
        <v>16</v>
      </c>
      <c r="U1546">
        <v>16.399999999999999</v>
      </c>
      <c r="V1546">
        <v>0.4</v>
      </c>
      <c r="W1546">
        <v>0</v>
      </c>
      <c r="AB1546">
        <f t="shared" si="30"/>
        <v>3780.18</v>
      </c>
    </row>
    <row r="1547" spans="1:28" x14ac:dyDescent="0.25">
      <c r="A1547" t="s">
        <v>777</v>
      </c>
      <c r="B1547" t="s">
        <v>747</v>
      </c>
      <c r="C1547" s="1">
        <v>0.64271990740740736</v>
      </c>
      <c r="D1547">
        <v>223</v>
      </c>
      <c r="E1547" s="2">
        <v>4.1136377314814815E-2</v>
      </c>
      <c r="F1547" s="1">
        <v>4.1134259259259259E-2</v>
      </c>
      <c r="G1547">
        <v>183</v>
      </c>
      <c r="H1547">
        <v>3554.18</v>
      </c>
      <c r="I1547">
        <v>0</v>
      </c>
      <c r="J1547" t="s">
        <v>748</v>
      </c>
      <c r="K1547" t="s">
        <v>22</v>
      </c>
      <c r="L1547">
        <v>1</v>
      </c>
      <c r="N1547" t="s">
        <v>23</v>
      </c>
      <c r="O1547" t="s">
        <v>46</v>
      </c>
      <c r="P1547" t="s">
        <v>28</v>
      </c>
      <c r="R1547" t="s">
        <v>26</v>
      </c>
      <c r="S1547">
        <v>16.2</v>
      </c>
      <c r="T1547">
        <v>16</v>
      </c>
      <c r="U1547">
        <v>16.399999999999999</v>
      </c>
      <c r="V1547">
        <v>0.2</v>
      </c>
      <c r="W1547">
        <v>-0.2</v>
      </c>
      <c r="AB1547">
        <f t="shared" si="30"/>
        <v>3780.18</v>
      </c>
    </row>
    <row r="1548" spans="1:28" x14ac:dyDescent="0.25">
      <c r="A1548" t="s">
        <v>777</v>
      </c>
      <c r="B1548" t="s">
        <v>747</v>
      </c>
      <c r="C1548" s="1">
        <v>0.64271990740740736</v>
      </c>
      <c r="D1548">
        <v>223</v>
      </c>
      <c r="E1548" s="2">
        <v>4.1136377314814815E-2</v>
      </c>
      <c r="F1548" s="1">
        <v>4.1134259259259259E-2</v>
      </c>
      <c r="G1548">
        <v>183</v>
      </c>
      <c r="H1548">
        <v>3554.18</v>
      </c>
      <c r="I1548">
        <v>0</v>
      </c>
      <c r="J1548" t="s">
        <v>748</v>
      </c>
      <c r="K1548" t="s">
        <v>22</v>
      </c>
      <c r="L1548">
        <v>1</v>
      </c>
      <c r="N1548" t="s">
        <v>23</v>
      </c>
      <c r="O1548" t="s">
        <v>33</v>
      </c>
      <c r="P1548" t="s">
        <v>28</v>
      </c>
      <c r="R1548" t="s">
        <v>26</v>
      </c>
      <c r="S1548">
        <v>15.7</v>
      </c>
      <c r="T1548">
        <v>16</v>
      </c>
      <c r="U1548">
        <v>16.399999999999999</v>
      </c>
      <c r="V1548">
        <v>-0.3</v>
      </c>
      <c r="W1548">
        <v>-0.7</v>
      </c>
      <c r="AB1548">
        <f t="shared" si="30"/>
        <v>3780.18</v>
      </c>
    </row>
    <row r="1549" spans="1:28" x14ac:dyDescent="0.25">
      <c r="A1549" t="s">
        <v>778</v>
      </c>
      <c r="B1549" t="s">
        <v>747</v>
      </c>
      <c r="C1549" s="1">
        <v>0.64479166666666665</v>
      </c>
      <c r="D1549">
        <v>992</v>
      </c>
      <c r="E1549" s="2">
        <v>4.3217037037037033E-2</v>
      </c>
      <c r="F1549" s="1">
        <v>4.3206018518518519E-2</v>
      </c>
      <c r="G1549">
        <v>952</v>
      </c>
      <c r="H1549">
        <v>3733.95</v>
      </c>
      <c r="I1549">
        <v>0</v>
      </c>
      <c r="J1549" t="s">
        <v>748</v>
      </c>
      <c r="K1549" t="s">
        <v>22</v>
      </c>
      <c r="L1549">
        <v>1</v>
      </c>
      <c r="N1549" t="s">
        <v>23</v>
      </c>
      <c r="O1549" t="s">
        <v>31</v>
      </c>
      <c r="P1549" t="s">
        <v>28</v>
      </c>
      <c r="R1549" t="s">
        <v>26</v>
      </c>
      <c r="AB1549">
        <f t="shared" si="30"/>
        <v>3959.95</v>
      </c>
    </row>
    <row r="1550" spans="1:28" x14ac:dyDescent="0.25">
      <c r="A1550" t="s">
        <v>778</v>
      </c>
      <c r="B1550" t="s">
        <v>747</v>
      </c>
      <c r="C1550" s="1">
        <v>0.64479166666666665</v>
      </c>
      <c r="D1550">
        <v>992</v>
      </c>
      <c r="E1550" s="2">
        <v>4.3217037037037033E-2</v>
      </c>
      <c r="F1550" s="1">
        <v>4.3206018518518519E-2</v>
      </c>
      <c r="G1550">
        <v>952</v>
      </c>
      <c r="H1550">
        <v>3733.95</v>
      </c>
      <c r="I1550">
        <v>0</v>
      </c>
      <c r="J1550" t="s">
        <v>748</v>
      </c>
      <c r="K1550" t="s">
        <v>22</v>
      </c>
      <c r="L1550">
        <v>1</v>
      </c>
      <c r="N1550" t="s">
        <v>23</v>
      </c>
      <c r="O1550" t="s">
        <v>36</v>
      </c>
      <c r="P1550" t="s">
        <v>28</v>
      </c>
      <c r="R1550" t="s">
        <v>26</v>
      </c>
      <c r="S1550">
        <v>16.100000000000001</v>
      </c>
      <c r="T1550">
        <v>15.9</v>
      </c>
      <c r="U1550">
        <v>16.3</v>
      </c>
      <c r="V1550">
        <v>0.2</v>
      </c>
      <c r="W1550">
        <v>-0.2</v>
      </c>
      <c r="AB1550">
        <f t="shared" si="30"/>
        <v>3959.95</v>
      </c>
    </row>
    <row r="1551" spans="1:28" x14ac:dyDescent="0.25">
      <c r="A1551" t="s">
        <v>778</v>
      </c>
      <c r="B1551" t="s">
        <v>747</v>
      </c>
      <c r="C1551" s="1">
        <v>0.64479166666666665</v>
      </c>
      <c r="D1551">
        <v>992</v>
      </c>
      <c r="E1551" s="2">
        <v>4.3217037037037033E-2</v>
      </c>
      <c r="F1551" s="1">
        <v>4.3206018518518519E-2</v>
      </c>
      <c r="G1551">
        <v>952</v>
      </c>
      <c r="H1551">
        <v>3733.95</v>
      </c>
      <c r="I1551">
        <v>0</v>
      </c>
      <c r="J1551" t="s">
        <v>748</v>
      </c>
      <c r="K1551" t="s">
        <v>22</v>
      </c>
      <c r="L1551">
        <v>1</v>
      </c>
      <c r="N1551" t="s">
        <v>23</v>
      </c>
      <c r="O1551" t="s">
        <v>24</v>
      </c>
      <c r="P1551" t="s">
        <v>28</v>
      </c>
      <c r="R1551" t="s">
        <v>26</v>
      </c>
      <c r="S1551">
        <v>16.399999999999999</v>
      </c>
      <c r="T1551">
        <v>15.9</v>
      </c>
      <c r="U1551">
        <v>16.3</v>
      </c>
      <c r="V1551">
        <v>0.5</v>
      </c>
      <c r="W1551">
        <v>0.1</v>
      </c>
      <c r="AB1551">
        <f t="shared" si="30"/>
        <v>3959.95</v>
      </c>
    </row>
    <row r="1552" spans="1:28" x14ac:dyDescent="0.25">
      <c r="A1552" t="s">
        <v>778</v>
      </c>
      <c r="B1552" t="s">
        <v>747</v>
      </c>
      <c r="C1552" s="1">
        <v>0.64479166666666665</v>
      </c>
      <c r="D1552">
        <v>992</v>
      </c>
      <c r="E1552" s="2">
        <v>4.3217037037037033E-2</v>
      </c>
      <c r="F1552" s="1">
        <v>4.3206018518518519E-2</v>
      </c>
      <c r="G1552">
        <v>952</v>
      </c>
      <c r="H1552">
        <v>3733.95</v>
      </c>
      <c r="I1552">
        <v>0</v>
      </c>
      <c r="J1552" t="s">
        <v>748</v>
      </c>
      <c r="K1552" t="s">
        <v>22</v>
      </c>
      <c r="L1552">
        <v>1</v>
      </c>
      <c r="N1552" t="s">
        <v>23</v>
      </c>
      <c r="O1552" t="s">
        <v>46</v>
      </c>
      <c r="P1552" t="s">
        <v>28</v>
      </c>
      <c r="R1552" t="s">
        <v>26</v>
      </c>
      <c r="S1552">
        <v>16.2</v>
      </c>
      <c r="T1552">
        <v>15.9</v>
      </c>
      <c r="U1552">
        <v>16.3</v>
      </c>
      <c r="V1552">
        <v>0.3</v>
      </c>
      <c r="W1552">
        <v>-0.1</v>
      </c>
      <c r="AB1552">
        <f t="shared" si="30"/>
        <v>3959.95</v>
      </c>
    </row>
    <row r="1553" spans="1:28" x14ac:dyDescent="0.25">
      <c r="A1553" t="s">
        <v>778</v>
      </c>
      <c r="B1553" t="s">
        <v>747</v>
      </c>
      <c r="C1553" s="1">
        <v>0.64479166666666665</v>
      </c>
      <c r="D1553">
        <v>992</v>
      </c>
      <c r="E1553" s="2">
        <v>4.3217037037037033E-2</v>
      </c>
      <c r="F1553" s="1">
        <v>4.3206018518518519E-2</v>
      </c>
      <c r="G1553">
        <v>952</v>
      </c>
      <c r="H1553">
        <v>3733.95</v>
      </c>
      <c r="I1553">
        <v>0</v>
      </c>
      <c r="J1553" t="s">
        <v>748</v>
      </c>
      <c r="K1553" t="s">
        <v>22</v>
      </c>
      <c r="L1553">
        <v>1</v>
      </c>
      <c r="N1553" t="s">
        <v>23</v>
      </c>
      <c r="O1553" t="s">
        <v>42</v>
      </c>
      <c r="P1553" t="s">
        <v>28</v>
      </c>
      <c r="R1553" t="s">
        <v>26</v>
      </c>
      <c r="S1553">
        <v>16.3</v>
      </c>
      <c r="T1553">
        <v>15.9</v>
      </c>
      <c r="U1553">
        <v>16.3</v>
      </c>
      <c r="V1553">
        <v>0.4</v>
      </c>
      <c r="W1553">
        <v>0</v>
      </c>
      <c r="AB1553">
        <f t="shared" si="30"/>
        <v>3959.95</v>
      </c>
    </row>
    <row r="1554" spans="1:28" x14ac:dyDescent="0.25">
      <c r="A1554" t="s">
        <v>779</v>
      </c>
      <c r="B1554" t="s">
        <v>747</v>
      </c>
      <c r="C1554" s="1">
        <v>0.64688657407407402</v>
      </c>
      <c r="D1554">
        <v>962</v>
      </c>
      <c r="E1554" s="2">
        <v>4.5311597222222222E-2</v>
      </c>
      <c r="F1554" s="1">
        <v>4.5300925925925932E-2</v>
      </c>
      <c r="G1554">
        <v>922</v>
      </c>
      <c r="H1554">
        <v>3914.92</v>
      </c>
      <c r="I1554">
        <v>0</v>
      </c>
      <c r="J1554" t="s">
        <v>748</v>
      </c>
      <c r="K1554" t="s">
        <v>22</v>
      </c>
      <c r="L1554">
        <v>1</v>
      </c>
      <c r="N1554" t="s">
        <v>23</v>
      </c>
      <c r="O1554" t="s">
        <v>31</v>
      </c>
      <c r="P1554" t="s">
        <v>28</v>
      </c>
      <c r="R1554" t="s">
        <v>26</v>
      </c>
      <c r="AB1554">
        <f t="shared" si="30"/>
        <v>4140.92</v>
      </c>
    </row>
    <row r="1555" spans="1:28" x14ac:dyDescent="0.25">
      <c r="A1555" t="s">
        <v>779</v>
      </c>
      <c r="B1555" t="s">
        <v>747</v>
      </c>
      <c r="C1555" s="1">
        <v>0.64688657407407402</v>
      </c>
      <c r="D1555">
        <v>962</v>
      </c>
      <c r="E1555" s="2">
        <v>4.5311597222222222E-2</v>
      </c>
      <c r="F1555" s="1">
        <v>4.5300925925925932E-2</v>
      </c>
      <c r="G1555">
        <v>922</v>
      </c>
      <c r="H1555">
        <v>3914.92</v>
      </c>
      <c r="I1555">
        <v>0</v>
      </c>
      <c r="J1555" t="s">
        <v>748</v>
      </c>
      <c r="K1555" t="s">
        <v>22</v>
      </c>
      <c r="L1555">
        <v>1</v>
      </c>
      <c r="N1555" t="s">
        <v>23</v>
      </c>
      <c r="O1555" t="s">
        <v>24</v>
      </c>
      <c r="P1555" t="s">
        <v>28</v>
      </c>
      <c r="R1555" t="s">
        <v>26</v>
      </c>
      <c r="S1555">
        <v>16.7</v>
      </c>
      <c r="T1555">
        <v>16</v>
      </c>
      <c r="U1555">
        <v>16.3</v>
      </c>
      <c r="V1555">
        <v>0.7</v>
      </c>
      <c r="W1555">
        <v>0.4</v>
      </c>
      <c r="AB1555">
        <f t="shared" si="30"/>
        <v>4140.92</v>
      </c>
    </row>
    <row r="1556" spans="1:28" x14ac:dyDescent="0.25">
      <c r="A1556" t="s">
        <v>779</v>
      </c>
      <c r="B1556" t="s">
        <v>747</v>
      </c>
      <c r="C1556" s="1">
        <v>0.64688657407407402</v>
      </c>
      <c r="D1556">
        <v>962</v>
      </c>
      <c r="E1556" s="2">
        <v>4.5311597222222222E-2</v>
      </c>
      <c r="F1556" s="1">
        <v>4.5300925925925932E-2</v>
      </c>
      <c r="G1556">
        <v>922</v>
      </c>
      <c r="H1556">
        <v>3914.92</v>
      </c>
      <c r="I1556">
        <v>0</v>
      </c>
      <c r="J1556" t="s">
        <v>748</v>
      </c>
      <c r="K1556" t="s">
        <v>22</v>
      </c>
      <c r="L1556">
        <v>1</v>
      </c>
      <c r="N1556" t="s">
        <v>23</v>
      </c>
      <c r="O1556" t="s">
        <v>46</v>
      </c>
      <c r="P1556" t="s">
        <v>28</v>
      </c>
      <c r="R1556" t="s">
        <v>26</v>
      </c>
      <c r="S1556">
        <v>16.3</v>
      </c>
      <c r="T1556">
        <v>16</v>
      </c>
      <c r="U1556">
        <v>16.3</v>
      </c>
      <c r="V1556">
        <v>0.3</v>
      </c>
      <c r="W1556">
        <v>0</v>
      </c>
      <c r="AB1556">
        <f t="shared" si="30"/>
        <v>4140.92</v>
      </c>
    </row>
    <row r="1557" spans="1:28" x14ac:dyDescent="0.25">
      <c r="A1557" t="s">
        <v>779</v>
      </c>
      <c r="B1557" t="s">
        <v>747</v>
      </c>
      <c r="C1557" s="1">
        <v>0.64688657407407402</v>
      </c>
      <c r="D1557">
        <v>962</v>
      </c>
      <c r="E1557" s="2">
        <v>4.5311597222222222E-2</v>
      </c>
      <c r="F1557" s="1">
        <v>4.5300925925925932E-2</v>
      </c>
      <c r="G1557">
        <v>922</v>
      </c>
      <c r="H1557">
        <v>3914.92</v>
      </c>
      <c r="I1557">
        <v>0</v>
      </c>
      <c r="J1557" t="s">
        <v>748</v>
      </c>
      <c r="K1557" t="s">
        <v>22</v>
      </c>
      <c r="L1557">
        <v>1</v>
      </c>
      <c r="N1557" t="s">
        <v>23</v>
      </c>
      <c r="O1557" t="s">
        <v>42</v>
      </c>
      <c r="P1557" t="s">
        <v>28</v>
      </c>
      <c r="R1557" t="s">
        <v>26</v>
      </c>
      <c r="S1557">
        <v>17.100000000000001</v>
      </c>
      <c r="T1557">
        <v>16</v>
      </c>
      <c r="U1557">
        <v>16.3</v>
      </c>
      <c r="V1557">
        <v>1.1000000000000001</v>
      </c>
      <c r="W1557">
        <v>0.8</v>
      </c>
      <c r="AB1557">
        <f t="shared" si="30"/>
        <v>4140.92</v>
      </c>
    </row>
    <row r="1558" spans="1:28" x14ac:dyDescent="0.25">
      <c r="A1558" t="s">
        <v>780</v>
      </c>
      <c r="B1558" t="s">
        <v>747</v>
      </c>
      <c r="C1558" s="1">
        <v>0.64896990740740745</v>
      </c>
      <c r="D1558">
        <v>864</v>
      </c>
      <c r="E1558" s="2">
        <v>4.7393796296296302E-2</v>
      </c>
      <c r="F1558" s="1">
        <v>4.7384259259259258E-2</v>
      </c>
      <c r="G1558">
        <v>824</v>
      </c>
      <c r="H1558">
        <v>4094.82</v>
      </c>
      <c r="I1558">
        <v>0</v>
      </c>
      <c r="J1558" t="s">
        <v>748</v>
      </c>
      <c r="K1558" t="s">
        <v>22</v>
      </c>
      <c r="L1558">
        <v>1</v>
      </c>
      <c r="N1558" t="s">
        <v>23</v>
      </c>
      <c r="O1558" t="s">
        <v>31</v>
      </c>
      <c r="P1558" t="s">
        <v>28</v>
      </c>
      <c r="R1558" t="s">
        <v>26</v>
      </c>
      <c r="AB1558">
        <f t="shared" si="30"/>
        <v>4320.82</v>
      </c>
    </row>
    <row r="1559" spans="1:28" x14ac:dyDescent="0.25">
      <c r="A1559" t="s">
        <v>780</v>
      </c>
      <c r="B1559" t="s">
        <v>747</v>
      </c>
      <c r="C1559" s="1">
        <v>0.64896990740740745</v>
      </c>
      <c r="D1559">
        <v>864</v>
      </c>
      <c r="E1559" s="2">
        <v>4.7393796296296302E-2</v>
      </c>
      <c r="F1559" s="1">
        <v>4.7384259259259258E-2</v>
      </c>
      <c r="G1559">
        <v>824</v>
      </c>
      <c r="H1559">
        <v>4094.82</v>
      </c>
      <c r="I1559">
        <v>0</v>
      </c>
      <c r="J1559" t="s">
        <v>748</v>
      </c>
      <c r="K1559" t="s">
        <v>22</v>
      </c>
      <c r="L1559">
        <v>1</v>
      </c>
      <c r="N1559" t="s">
        <v>23</v>
      </c>
      <c r="O1559" t="s">
        <v>36</v>
      </c>
      <c r="P1559" t="s">
        <v>28</v>
      </c>
      <c r="R1559" t="s">
        <v>26</v>
      </c>
      <c r="S1559">
        <v>15.6</v>
      </c>
      <c r="T1559">
        <v>15.6</v>
      </c>
      <c r="U1559">
        <v>16</v>
      </c>
      <c r="V1559">
        <v>0</v>
      </c>
      <c r="W1559">
        <v>-0.4</v>
      </c>
      <c r="AB1559">
        <f t="shared" si="30"/>
        <v>4320.82</v>
      </c>
    </row>
    <row r="1560" spans="1:28" x14ac:dyDescent="0.25">
      <c r="A1560" t="s">
        <v>780</v>
      </c>
      <c r="B1560" t="s">
        <v>747</v>
      </c>
      <c r="C1560" s="1">
        <v>0.64896990740740745</v>
      </c>
      <c r="D1560">
        <v>864</v>
      </c>
      <c r="E1560" s="2">
        <v>4.7393796296296302E-2</v>
      </c>
      <c r="F1560" s="1">
        <v>4.7384259259259258E-2</v>
      </c>
      <c r="G1560">
        <v>824</v>
      </c>
      <c r="H1560">
        <v>4094.82</v>
      </c>
      <c r="I1560">
        <v>0</v>
      </c>
      <c r="J1560" t="s">
        <v>748</v>
      </c>
      <c r="K1560" t="s">
        <v>22</v>
      </c>
      <c r="L1560">
        <v>1</v>
      </c>
      <c r="N1560" t="s">
        <v>23</v>
      </c>
      <c r="O1560" t="s">
        <v>24</v>
      </c>
      <c r="P1560" t="s">
        <v>28</v>
      </c>
      <c r="R1560" t="s">
        <v>26</v>
      </c>
      <c r="S1560">
        <v>16.7</v>
      </c>
      <c r="T1560">
        <v>15.6</v>
      </c>
      <c r="U1560">
        <v>16</v>
      </c>
      <c r="V1560">
        <v>1.1000000000000001</v>
      </c>
      <c r="W1560">
        <v>0.7</v>
      </c>
      <c r="AB1560">
        <f t="shared" si="30"/>
        <v>4320.82</v>
      </c>
    </row>
    <row r="1561" spans="1:28" x14ac:dyDescent="0.25">
      <c r="A1561" t="s">
        <v>780</v>
      </c>
      <c r="B1561" t="s">
        <v>747</v>
      </c>
      <c r="C1561" s="1">
        <v>0.64896990740740745</v>
      </c>
      <c r="D1561">
        <v>864</v>
      </c>
      <c r="E1561" s="2">
        <v>4.7393796296296302E-2</v>
      </c>
      <c r="F1561" s="1">
        <v>4.7384259259259258E-2</v>
      </c>
      <c r="G1561">
        <v>824</v>
      </c>
      <c r="H1561">
        <v>4094.82</v>
      </c>
      <c r="I1561">
        <v>0</v>
      </c>
      <c r="J1561" t="s">
        <v>748</v>
      </c>
      <c r="K1561" t="s">
        <v>22</v>
      </c>
      <c r="L1561">
        <v>1</v>
      </c>
      <c r="N1561" t="s">
        <v>23</v>
      </c>
      <c r="O1561" t="s">
        <v>46</v>
      </c>
      <c r="P1561" t="s">
        <v>28</v>
      </c>
      <c r="R1561" t="s">
        <v>26</v>
      </c>
      <c r="S1561">
        <v>15.9</v>
      </c>
      <c r="T1561">
        <v>15.6</v>
      </c>
      <c r="U1561">
        <v>16</v>
      </c>
      <c r="V1561">
        <v>0.3</v>
      </c>
      <c r="W1561">
        <v>-0.1</v>
      </c>
      <c r="AB1561">
        <f t="shared" si="30"/>
        <v>4320.82</v>
      </c>
    </row>
    <row r="1562" spans="1:28" x14ac:dyDescent="0.25">
      <c r="A1562" t="s">
        <v>780</v>
      </c>
      <c r="B1562" t="s">
        <v>747</v>
      </c>
      <c r="C1562" s="1">
        <v>0.64896990740740745</v>
      </c>
      <c r="D1562">
        <v>864</v>
      </c>
      <c r="E1562" s="2">
        <v>4.7393796296296302E-2</v>
      </c>
      <c r="F1562" s="1">
        <v>4.7384259259259258E-2</v>
      </c>
      <c r="G1562">
        <v>824</v>
      </c>
      <c r="H1562">
        <v>4094.82</v>
      </c>
      <c r="I1562">
        <v>0</v>
      </c>
      <c r="J1562" t="s">
        <v>748</v>
      </c>
      <c r="K1562" t="s">
        <v>22</v>
      </c>
      <c r="L1562">
        <v>1</v>
      </c>
      <c r="N1562" t="s">
        <v>23</v>
      </c>
      <c r="O1562" t="s">
        <v>42</v>
      </c>
      <c r="P1562" t="s">
        <v>28</v>
      </c>
      <c r="R1562" t="s">
        <v>26</v>
      </c>
      <c r="S1562">
        <v>16.100000000000001</v>
      </c>
      <c r="T1562">
        <v>15.6</v>
      </c>
      <c r="U1562">
        <v>16</v>
      </c>
      <c r="V1562">
        <v>0.5</v>
      </c>
      <c r="W1562">
        <v>0.1</v>
      </c>
      <c r="AB1562">
        <f t="shared" si="30"/>
        <v>4320.82</v>
      </c>
    </row>
    <row r="1563" spans="1:28" x14ac:dyDescent="0.25">
      <c r="A1563" t="s">
        <v>781</v>
      </c>
      <c r="B1563" t="s">
        <v>747</v>
      </c>
      <c r="C1563" s="1">
        <v>0.65106481481481482</v>
      </c>
      <c r="D1563">
        <v>133</v>
      </c>
      <c r="E1563" s="2">
        <v>4.948024305555556E-2</v>
      </c>
      <c r="F1563" s="1">
        <v>4.9479166666666664E-2</v>
      </c>
      <c r="G1563">
        <v>93</v>
      </c>
      <c r="H1563">
        <v>4275.09</v>
      </c>
      <c r="I1563">
        <v>0</v>
      </c>
      <c r="J1563" t="s">
        <v>748</v>
      </c>
      <c r="K1563" t="s">
        <v>22</v>
      </c>
      <c r="L1563">
        <v>1</v>
      </c>
      <c r="N1563" t="s">
        <v>23</v>
      </c>
      <c r="O1563" t="s">
        <v>31</v>
      </c>
      <c r="P1563" t="s">
        <v>28</v>
      </c>
      <c r="R1563" t="s">
        <v>26</v>
      </c>
      <c r="AB1563">
        <f t="shared" si="30"/>
        <v>4501.09</v>
      </c>
    </row>
    <row r="1564" spans="1:28" x14ac:dyDescent="0.25">
      <c r="A1564" t="s">
        <v>781</v>
      </c>
      <c r="B1564" t="s">
        <v>747</v>
      </c>
      <c r="C1564" s="1">
        <v>0.65106481481481482</v>
      </c>
      <c r="D1564">
        <v>133</v>
      </c>
      <c r="E1564" s="2">
        <v>4.948024305555556E-2</v>
      </c>
      <c r="F1564" s="1">
        <v>4.9479166666666664E-2</v>
      </c>
      <c r="G1564">
        <v>93</v>
      </c>
      <c r="H1564">
        <v>4275.09</v>
      </c>
      <c r="I1564">
        <v>0</v>
      </c>
      <c r="J1564" t="s">
        <v>748</v>
      </c>
      <c r="K1564" t="s">
        <v>22</v>
      </c>
      <c r="L1564">
        <v>1</v>
      </c>
      <c r="N1564" t="s">
        <v>23</v>
      </c>
      <c r="O1564" t="s">
        <v>24</v>
      </c>
      <c r="P1564" t="s">
        <v>28</v>
      </c>
      <c r="R1564" t="s">
        <v>26</v>
      </c>
      <c r="S1564">
        <v>17.399999999999999</v>
      </c>
      <c r="T1564">
        <v>15.6</v>
      </c>
      <c r="U1564">
        <v>16</v>
      </c>
      <c r="V1564">
        <v>1.8</v>
      </c>
      <c r="W1564">
        <v>1.4</v>
      </c>
      <c r="AB1564">
        <f t="shared" si="30"/>
        <v>4501.09</v>
      </c>
    </row>
    <row r="1565" spans="1:28" x14ac:dyDescent="0.25">
      <c r="A1565" t="s">
        <v>781</v>
      </c>
      <c r="B1565" t="s">
        <v>747</v>
      </c>
      <c r="C1565" s="1">
        <v>0.65106481481481482</v>
      </c>
      <c r="D1565">
        <v>133</v>
      </c>
      <c r="E1565" s="2">
        <v>4.948024305555556E-2</v>
      </c>
      <c r="F1565" s="1">
        <v>4.9479166666666664E-2</v>
      </c>
      <c r="G1565">
        <v>93</v>
      </c>
      <c r="H1565">
        <v>4275.09</v>
      </c>
      <c r="I1565">
        <v>0</v>
      </c>
      <c r="J1565" t="s">
        <v>748</v>
      </c>
      <c r="K1565" t="s">
        <v>22</v>
      </c>
      <c r="L1565">
        <v>1</v>
      </c>
      <c r="N1565" t="s">
        <v>23</v>
      </c>
      <c r="O1565" t="s">
        <v>46</v>
      </c>
      <c r="P1565" t="s">
        <v>28</v>
      </c>
      <c r="R1565" t="s">
        <v>26</v>
      </c>
      <c r="S1565">
        <v>15.9</v>
      </c>
      <c r="T1565">
        <v>15.6</v>
      </c>
      <c r="U1565">
        <v>16</v>
      </c>
      <c r="V1565">
        <v>0.3</v>
      </c>
      <c r="W1565">
        <v>-0.1</v>
      </c>
      <c r="AB1565">
        <f t="shared" si="30"/>
        <v>4501.09</v>
      </c>
    </row>
    <row r="1566" spans="1:28" x14ac:dyDescent="0.25">
      <c r="A1566" t="s">
        <v>781</v>
      </c>
      <c r="B1566" t="s">
        <v>747</v>
      </c>
      <c r="C1566" s="1">
        <v>0.65106481481481482</v>
      </c>
      <c r="D1566">
        <v>133</v>
      </c>
      <c r="E1566" s="2">
        <v>4.948024305555556E-2</v>
      </c>
      <c r="F1566" s="1">
        <v>4.9479166666666664E-2</v>
      </c>
      <c r="G1566">
        <v>93</v>
      </c>
      <c r="H1566">
        <v>4275.09</v>
      </c>
      <c r="I1566">
        <v>0</v>
      </c>
      <c r="J1566" t="s">
        <v>748</v>
      </c>
      <c r="K1566" t="s">
        <v>22</v>
      </c>
      <c r="L1566">
        <v>1</v>
      </c>
      <c r="N1566" t="s">
        <v>23</v>
      </c>
      <c r="O1566" t="s">
        <v>42</v>
      </c>
      <c r="P1566" t="s">
        <v>28</v>
      </c>
      <c r="R1566" t="s">
        <v>26</v>
      </c>
      <c r="S1566">
        <v>15.8</v>
      </c>
      <c r="T1566">
        <v>15.6</v>
      </c>
      <c r="U1566">
        <v>16</v>
      </c>
      <c r="V1566">
        <v>0.2</v>
      </c>
      <c r="W1566">
        <v>-0.2</v>
      </c>
      <c r="AB1566">
        <f t="shared" si="30"/>
        <v>4501.09</v>
      </c>
    </row>
    <row r="1567" spans="1:28" x14ac:dyDescent="0.25">
      <c r="A1567" t="s">
        <v>782</v>
      </c>
      <c r="B1567" t="s">
        <v>747</v>
      </c>
      <c r="C1567" s="1">
        <v>0.65313657407407411</v>
      </c>
      <c r="D1567">
        <v>635</v>
      </c>
      <c r="E1567" s="2">
        <v>5.1557812500000001E-2</v>
      </c>
      <c r="F1567" s="1">
        <v>5.1550925925925924E-2</v>
      </c>
      <c r="G1567">
        <v>595</v>
      </c>
      <c r="H1567">
        <v>4454.59</v>
      </c>
      <c r="I1567">
        <v>0</v>
      </c>
      <c r="J1567" t="s">
        <v>748</v>
      </c>
      <c r="K1567" t="s">
        <v>22</v>
      </c>
      <c r="L1567">
        <v>1</v>
      </c>
      <c r="N1567" t="s">
        <v>23</v>
      </c>
      <c r="O1567" t="s">
        <v>31</v>
      </c>
      <c r="P1567" t="s">
        <v>28</v>
      </c>
      <c r="R1567" t="s">
        <v>26</v>
      </c>
      <c r="AB1567">
        <f t="shared" si="30"/>
        <v>4680.59</v>
      </c>
    </row>
    <row r="1568" spans="1:28" x14ac:dyDescent="0.25">
      <c r="A1568" t="s">
        <v>782</v>
      </c>
      <c r="B1568" t="s">
        <v>747</v>
      </c>
      <c r="C1568" s="1">
        <v>0.65313657407407411</v>
      </c>
      <c r="D1568">
        <v>635</v>
      </c>
      <c r="E1568" s="2">
        <v>5.1557812500000001E-2</v>
      </c>
      <c r="F1568" s="1">
        <v>5.1550925925925924E-2</v>
      </c>
      <c r="G1568">
        <v>595</v>
      </c>
      <c r="H1568">
        <v>4454.59</v>
      </c>
      <c r="I1568">
        <v>0</v>
      </c>
      <c r="J1568" t="s">
        <v>748</v>
      </c>
      <c r="K1568" t="s">
        <v>22</v>
      </c>
      <c r="L1568">
        <v>1</v>
      </c>
      <c r="N1568" t="s">
        <v>23</v>
      </c>
      <c r="O1568" t="s">
        <v>36</v>
      </c>
      <c r="P1568" t="s">
        <v>28</v>
      </c>
      <c r="R1568" t="s">
        <v>26</v>
      </c>
      <c r="AB1568">
        <f t="shared" si="30"/>
        <v>4680.59</v>
      </c>
    </row>
    <row r="1569" spans="1:28" x14ac:dyDescent="0.25">
      <c r="A1569" t="s">
        <v>782</v>
      </c>
      <c r="B1569" t="s">
        <v>747</v>
      </c>
      <c r="C1569" s="1">
        <v>0.65313657407407411</v>
      </c>
      <c r="D1569">
        <v>635</v>
      </c>
      <c r="E1569" s="2">
        <v>5.1557812500000001E-2</v>
      </c>
      <c r="F1569" s="1">
        <v>5.1550925925925924E-2</v>
      </c>
      <c r="G1569">
        <v>595</v>
      </c>
      <c r="H1569">
        <v>4454.59</v>
      </c>
      <c r="I1569">
        <v>0</v>
      </c>
      <c r="J1569" t="s">
        <v>748</v>
      </c>
      <c r="K1569" t="s">
        <v>22</v>
      </c>
      <c r="L1569">
        <v>1</v>
      </c>
      <c r="N1569" t="s">
        <v>23</v>
      </c>
      <c r="O1569" t="s">
        <v>24</v>
      </c>
      <c r="P1569" t="s">
        <v>28</v>
      </c>
      <c r="R1569" t="s">
        <v>26</v>
      </c>
      <c r="S1569">
        <v>17.399999999999999</v>
      </c>
      <c r="T1569">
        <v>15.7</v>
      </c>
      <c r="U1569">
        <v>16</v>
      </c>
      <c r="V1569">
        <v>1.7</v>
      </c>
      <c r="W1569">
        <v>1.4</v>
      </c>
      <c r="AB1569">
        <f t="shared" si="30"/>
        <v>4680.59</v>
      </c>
    </row>
    <row r="1570" spans="1:28" x14ac:dyDescent="0.25">
      <c r="A1570" t="s">
        <v>782</v>
      </c>
      <c r="B1570" t="s">
        <v>747</v>
      </c>
      <c r="C1570" s="1">
        <v>0.65313657407407411</v>
      </c>
      <c r="D1570">
        <v>635</v>
      </c>
      <c r="E1570" s="2">
        <v>5.1557812500000001E-2</v>
      </c>
      <c r="F1570" s="1">
        <v>5.1550925925925924E-2</v>
      </c>
      <c r="G1570">
        <v>595</v>
      </c>
      <c r="H1570">
        <v>4454.59</v>
      </c>
      <c r="I1570">
        <v>0</v>
      </c>
      <c r="J1570" t="s">
        <v>748</v>
      </c>
      <c r="K1570" t="s">
        <v>22</v>
      </c>
      <c r="L1570">
        <v>1</v>
      </c>
      <c r="N1570" t="s">
        <v>23</v>
      </c>
      <c r="O1570" t="s">
        <v>46</v>
      </c>
      <c r="P1570" t="s">
        <v>28</v>
      </c>
      <c r="R1570" t="s">
        <v>26</v>
      </c>
      <c r="S1570">
        <v>16</v>
      </c>
      <c r="T1570">
        <v>15.7</v>
      </c>
      <c r="U1570">
        <v>16</v>
      </c>
      <c r="V1570">
        <v>0.3</v>
      </c>
      <c r="W1570">
        <v>0</v>
      </c>
      <c r="AB1570">
        <f t="shared" si="30"/>
        <v>4680.59</v>
      </c>
    </row>
    <row r="1571" spans="1:28" x14ac:dyDescent="0.25">
      <c r="A1571" t="s">
        <v>782</v>
      </c>
      <c r="B1571" t="s">
        <v>747</v>
      </c>
      <c r="C1571" s="1">
        <v>0.65313657407407411</v>
      </c>
      <c r="D1571">
        <v>635</v>
      </c>
      <c r="E1571" s="2">
        <v>5.1557812500000001E-2</v>
      </c>
      <c r="F1571" s="1">
        <v>5.1550925925925924E-2</v>
      </c>
      <c r="G1571">
        <v>595</v>
      </c>
      <c r="H1571">
        <v>4454.59</v>
      </c>
      <c r="I1571">
        <v>0</v>
      </c>
      <c r="J1571" t="s">
        <v>748</v>
      </c>
      <c r="K1571" t="s">
        <v>22</v>
      </c>
      <c r="L1571">
        <v>1</v>
      </c>
      <c r="N1571" t="s">
        <v>23</v>
      </c>
      <c r="O1571" t="s">
        <v>42</v>
      </c>
      <c r="P1571" t="s">
        <v>28</v>
      </c>
      <c r="R1571" t="s">
        <v>26</v>
      </c>
      <c r="S1571">
        <v>16.8</v>
      </c>
      <c r="T1571">
        <v>15.7</v>
      </c>
      <c r="U1571">
        <v>16</v>
      </c>
      <c r="V1571">
        <v>1.1000000000000001</v>
      </c>
      <c r="W1571">
        <v>0.8</v>
      </c>
      <c r="AB1571">
        <f t="shared" si="30"/>
        <v>4680.59</v>
      </c>
    </row>
    <row r="1572" spans="1:28" x14ac:dyDescent="0.25">
      <c r="A1572" t="s">
        <v>783</v>
      </c>
      <c r="B1572" t="s">
        <v>747</v>
      </c>
      <c r="C1572" s="1">
        <v>0.65521990740740743</v>
      </c>
      <c r="D1572">
        <v>437</v>
      </c>
      <c r="E1572" s="2">
        <v>5.3638842592592585E-2</v>
      </c>
      <c r="F1572" s="1">
        <v>5.3634259259259263E-2</v>
      </c>
      <c r="G1572">
        <v>396</v>
      </c>
      <c r="H1572">
        <v>4634.3999999999996</v>
      </c>
      <c r="I1572">
        <v>0</v>
      </c>
      <c r="J1572" t="s">
        <v>748</v>
      </c>
      <c r="K1572" t="s">
        <v>22</v>
      </c>
      <c r="L1572">
        <v>1</v>
      </c>
      <c r="N1572" t="s">
        <v>23</v>
      </c>
      <c r="O1572" t="s">
        <v>31</v>
      </c>
      <c r="P1572" t="s">
        <v>28</v>
      </c>
      <c r="R1572" t="s">
        <v>26</v>
      </c>
      <c r="AB1572">
        <f t="shared" si="30"/>
        <v>4860.3999999999996</v>
      </c>
    </row>
    <row r="1573" spans="1:28" x14ac:dyDescent="0.25">
      <c r="A1573" t="s">
        <v>783</v>
      </c>
      <c r="B1573" t="s">
        <v>747</v>
      </c>
      <c r="C1573" s="1">
        <v>0.65521990740740743</v>
      </c>
      <c r="D1573">
        <v>437</v>
      </c>
      <c r="E1573" s="2">
        <v>5.3638842592592585E-2</v>
      </c>
      <c r="F1573" s="1">
        <v>5.3634259259259263E-2</v>
      </c>
      <c r="G1573">
        <v>396</v>
      </c>
      <c r="H1573">
        <v>4634.3999999999996</v>
      </c>
      <c r="I1573">
        <v>0</v>
      </c>
      <c r="J1573" t="s">
        <v>748</v>
      </c>
      <c r="K1573" t="s">
        <v>22</v>
      </c>
      <c r="L1573">
        <v>1</v>
      </c>
      <c r="N1573" t="s">
        <v>23</v>
      </c>
      <c r="O1573" t="s">
        <v>36</v>
      </c>
      <c r="P1573" t="s">
        <v>28</v>
      </c>
      <c r="R1573" t="s">
        <v>26</v>
      </c>
      <c r="S1573">
        <v>15.8</v>
      </c>
      <c r="T1573">
        <v>15.8</v>
      </c>
      <c r="U1573">
        <v>16.2</v>
      </c>
      <c r="V1573">
        <v>0</v>
      </c>
      <c r="W1573">
        <v>-0.4</v>
      </c>
      <c r="AB1573">
        <f t="shared" si="30"/>
        <v>4860.3999999999996</v>
      </c>
    </row>
    <row r="1574" spans="1:28" x14ac:dyDescent="0.25">
      <c r="A1574" t="s">
        <v>783</v>
      </c>
      <c r="B1574" t="s">
        <v>747</v>
      </c>
      <c r="C1574" s="1">
        <v>0.65521990740740743</v>
      </c>
      <c r="D1574">
        <v>437</v>
      </c>
      <c r="E1574" s="2">
        <v>5.3638842592592585E-2</v>
      </c>
      <c r="F1574" s="1">
        <v>5.3634259259259263E-2</v>
      </c>
      <c r="G1574">
        <v>396</v>
      </c>
      <c r="H1574">
        <v>4634.3999999999996</v>
      </c>
      <c r="I1574">
        <v>0</v>
      </c>
      <c r="J1574" t="s">
        <v>748</v>
      </c>
      <c r="K1574" t="s">
        <v>22</v>
      </c>
      <c r="L1574">
        <v>1</v>
      </c>
      <c r="N1574" t="s">
        <v>23</v>
      </c>
      <c r="O1574" t="s">
        <v>24</v>
      </c>
      <c r="P1574" t="s">
        <v>28</v>
      </c>
      <c r="R1574" t="s">
        <v>26</v>
      </c>
      <c r="S1574">
        <v>17.399999999999999</v>
      </c>
      <c r="T1574">
        <v>15.8</v>
      </c>
      <c r="U1574">
        <v>16.2</v>
      </c>
      <c r="V1574">
        <v>1.6</v>
      </c>
      <c r="W1574">
        <v>1.2</v>
      </c>
      <c r="AB1574">
        <f t="shared" si="30"/>
        <v>4860.3999999999996</v>
      </c>
    </row>
    <row r="1575" spans="1:28" x14ac:dyDescent="0.25">
      <c r="A1575" t="s">
        <v>783</v>
      </c>
      <c r="B1575" t="s">
        <v>747</v>
      </c>
      <c r="C1575" s="1">
        <v>0.65521990740740743</v>
      </c>
      <c r="D1575">
        <v>437</v>
      </c>
      <c r="E1575" s="2">
        <v>5.3638842592592585E-2</v>
      </c>
      <c r="F1575" s="1">
        <v>5.3634259259259263E-2</v>
      </c>
      <c r="G1575">
        <v>396</v>
      </c>
      <c r="H1575">
        <v>4634.3999999999996</v>
      </c>
      <c r="I1575">
        <v>0</v>
      </c>
      <c r="J1575" t="s">
        <v>748</v>
      </c>
      <c r="K1575" t="s">
        <v>22</v>
      </c>
      <c r="L1575">
        <v>1</v>
      </c>
      <c r="N1575" t="s">
        <v>23</v>
      </c>
      <c r="O1575" t="s">
        <v>46</v>
      </c>
      <c r="P1575" t="s">
        <v>28</v>
      </c>
      <c r="R1575" t="s">
        <v>26</v>
      </c>
      <c r="S1575">
        <v>15.8</v>
      </c>
      <c r="T1575">
        <v>15.8</v>
      </c>
      <c r="U1575">
        <v>16.2</v>
      </c>
      <c r="V1575">
        <v>0</v>
      </c>
      <c r="W1575">
        <v>-0.4</v>
      </c>
      <c r="AB1575">
        <f t="shared" si="30"/>
        <v>4860.3999999999996</v>
      </c>
    </row>
    <row r="1576" spans="1:28" x14ac:dyDescent="0.25">
      <c r="A1576" t="s">
        <v>783</v>
      </c>
      <c r="B1576" t="s">
        <v>747</v>
      </c>
      <c r="C1576" s="1">
        <v>0.65521990740740743</v>
      </c>
      <c r="D1576">
        <v>437</v>
      </c>
      <c r="E1576" s="2">
        <v>5.3638842592592585E-2</v>
      </c>
      <c r="F1576" s="1">
        <v>5.3634259259259263E-2</v>
      </c>
      <c r="G1576">
        <v>396</v>
      </c>
      <c r="H1576">
        <v>4634.3999999999996</v>
      </c>
      <c r="I1576">
        <v>0</v>
      </c>
      <c r="J1576" t="s">
        <v>748</v>
      </c>
      <c r="K1576" t="s">
        <v>22</v>
      </c>
      <c r="L1576">
        <v>1</v>
      </c>
      <c r="N1576" t="s">
        <v>23</v>
      </c>
      <c r="O1576" t="s">
        <v>42</v>
      </c>
      <c r="P1576" t="s">
        <v>28</v>
      </c>
      <c r="R1576" t="s">
        <v>26</v>
      </c>
      <c r="S1576">
        <v>19.2</v>
      </c>
      <c r="T1576">
        <v>15.8</v>
      </c>
      <c r="U1576">
        <v>16.2</v>
      </c>
      <c r="V1576">
        <v>3.4</v>
      </c>
      <c r="W1576">
        <v>3</v>
      </c>
      <c r="AB1576">
        <f t="shared" si="30"/>
        <v>4860.3999999999996</v>
      </c>
    </row>
    <row r="1577" spans="1:28" x14ac:dyDescent="0.25">
      <c r="A1577" t="s">
        <v>784</v>
      </c>
      <c r="B1577" t="s">
        <v>747</v>
      </c>
      <c r="C1577" s="1">
        <v>0.65730324074074076</v>
      </c>
      <c r="D1577">
        <v>939</v>
      </c>
      <c r="E1577" s="2">
        <v>5.5727997685185188E-2</v>
      </c>
      <c r="F1577" s="1">
        <v>5.5717592592592596E-2</v>
      </c>
      <c r="G1577">
        <v>899</v>
      </c>
      <c r="H1577">
        <v>4814.8999999999996</v>
      </c>
      <c r="I1577">
        <v>0</v>
      </c>
      <c r="J1577" t="s">
        <v>748</v>
      </c>
      <c r="K1577" t="s">
        <v>22</v>
      </c>
      <c r="L1577">
        <v>1</v>
      </c>
      <c r="N1577" t="s">
        <v>23</v>
      </c>
      <c r="O1577" t="s">
        <v>31</v>
      </c>
      <c r="P1577" t="s">
        <v>28</v>
      </c>
      <c r="R1577" t="s">
        <v>26</v>
      </c>
      <c r="S1577">
        <v>16.600000000000001</v>
      </c>
      <c r="T1577">
        <v>15.6</v>
      </c>
      <c r="U1577">
        <v>16.100000000000001</v>
      </c>
      <c r="V1577">
        <v>1</v>
      </c>
      <c r="W1577">
        <v>0.5</v>
      </c>
      <c r="AB1577">
        <f t="shared" si="30"/>
        <v>5040.8999999999996</v>
      </c>
    </row>
    <row r="1578" spans="1:28" x14ac:dyDescent="0.25">
      <c r="A1578" t="s">
        <v>784</v>
      </c>
      <c r="B1578" t="s">
        <v>747</v>
      </c>
      <c r="C1578" s="1">
        <v>0.65730324074074076</v>
      </c>
      <c r="D1578">
        <v>939</v>
      </c>
      <c r="E1578" s="2">
        <v>5.5727997685185188E-2</v>
      </c>
      <c r="F1578" s="1">
        <v>5.5717592592592596E-2</v>
      </c>
      <c r="G1578">
        <v>899</v>
      </c>
      <c r="H1578">
        <v>4814.8999999999996</v>
      </c>
      <c r="I1578">
        <v>0</v>
      </c>
      <c r="J1578" t="s">
        <v>748</v>
      </c>
      <c r="K1578" t="s">
        <v>22</v>
      </c>
      <c r="L1578">
        <v>1</v>
      </c>
      <c r="N1578" t="s">
        <v>23</v>
      </c>
      <c r="O1578" t="s">
        <v>24</v>
      </c>
      <c r="P1578" t="s">
        <v>28</v>
      </c>
      <c r="R1578" t="s">
        <v>26</v>
      </c>
      <c r="S1578">
        <v>17</v>
      </c>
      <c r="T1578">
        <v>15.6</v>
      </c>
      <c r="U1578">
        <v>16.100000000000001</v>
      </c>
      <c r="V1578">
        <v>1.4</v>
      </c>
      <c r="W1578">
        <v>0.9</v>
      </c>
      <c r="AB1578">
        <f t="shared" si="30"/>
        <v>5040.8999999999996</v>
      </c>
    </row>
    <row r="1579" spans="1:28" x14ac:dyDescent="0.25">
      <c r="A1579" t="s">
        <v>784</v>
      </c>
      <c r="B1579" t="s">
        <v>747</v>
      </c>
      <c r="C1579" s="1">
        <v>0.65730324074074076</v>
      </c>
      <c r="D1579">
        <v>939</v>
      </c>
      <c r="E1579" s="2">
        <v>5.5727997685185188E-2</v>
      </c>
      <c r="F1579" s="1">
        <v>5.5717592592592596E-2</v>
      </c>
      <c r="G1579">
        <v>899</v>
      </c>
      <c r="H1579">
        <v>4814.8999999999996</v>
      </c>
      <c r="I1579">
        <v>0</v>
      </c>
      <c r="J1579" t="s">
        <v>748</v>
      </c>
      <c r="K1579" t="s">
        <v>22</v>
      </c>
      <c r="L1579">
        <v>1</v>
      </c>
      <c r="N1579" t="s">
        <v>23</v>
      </c>
      <c r="O1579" t="s">
        <v>46</v>
      </c>
      <c r="P1579" t="s">
        <v>28</v>
      </c>
      <c r="R1579" t="s">
        <v>26</v>
      </c>
      <c r="S1579">
        <v>16.3</v>
      </c>
      <c r="T1579">
        <v>15.6</v>
      </c>
      <c r="U1579">
        <v>16.100000000000001</v>
      </c>
      <c r="V1579">
        <v>0.7</v>
      </c>
      <c r="W1579">
        <v>0.2</v>
      </c>
      <c r="AB1579">
        <f t="shared" si="30"/>
        <v>5040.8999999999996</v>
      </c>
    </row>
    <row r="1580" spans="1:28" x14ac:dyDescent="0.25">
      <c r="A1580" t="s">
        <v>784</v>
      </c>
      <c r="B1580" t="s">
        <v>747</v>
      </c>
      <c r="C1580" s="1">
        <v>0.65730324074074076</v>
      </c>
      <c r="D1580">
        <v>939</v>
      </c>
      <c r="E1580" s="2">
        <v>5.5727997685185188E-2</v>
      </c>
      <c r="F1580" s="1">
        <v>5.5717592592592596E-2</v>
      </c>
      <c r="G1580">
        <v>899</v>
      </c>
      <c r="H1580">
        <v>4814.8999999999996</v>
      </c>
      <c r="I1580">
        <v>0</v>
      </c>
      <c r="J1580" t="s">
        <v>748</v>
      </c>
      <c r="K1580" t="s">
        <v>22</v>
      </c>
      <c r="L1580">
        <v>1</v>
      </c>
      <c r="N1580" t="s">
        <v>23</v>
      </c>
      <c r="O1580" t="s">
        <v>42</v>
      </c>
      <c r="P1580" t="s">
        <v>28</v>
      </c>
      <c r="R1580" t="s">
        <v>26</v>
      </c>
      <c r="S1580">
        <v>19.8</v>
      </c>
      <c r="T1580">
        <v>15.6</v>
      </c>
      <c r="U1580">
        <v>16.100000000000001</v>
      </c>
      <c r="V1580">
        <v>4.2</v>
      </c>
      <c r="W1580">
        <v>3.7</v>
      </c>
      <c r="AB1580">
        <f t="shared" si="30"/>
        <v>5040.8999999999996</v>
      </c>
    </row>
    <row r="1581" spans="1:28" x14ac:dyDescent="0.25">
      <c r="A1581" t="s">
        <v>785</v>
      </c>
      <c r="B1581" t="s">
        <v>747</v>
      </c>
      <c r="C1581" s="1">
        <v>0.65938657407407408</v>
      </c>
      <c r="D1581">
        <v>808</v>
      </c>
      <c r="E1581" s="2">
        <v>5.7809814814814814E-2</v>
      </c>
      <c r="F1581" s="1">
        <v>5.7800925925925929E-2</v>
      </c>
      <c r="G1581">
        <v>768</v>
      </c>
      <c r="H1581">
        <v>4994.7700000000004</v>
      </c>
      <c r="I1581">
        <v>0</v>
      </c>
      <c r="J1581" t="s">
        <v>748</v>
      </c>
      <c r="K1581" t="s">
        <v>22</v>
      </c>
      <c r="L1581">
        <v>1</v>
      </c>
      <c r="N1581" t="s">
        <v>23</v>
      </c>
      <c r="O1581" t="s">
        <v>36</v>
      </c>
      <c r="P1581" t="s">
        <v>28</v>
      </c>
      <c r="R1581" t="s">
        <v>26</v>
      </c>
      <c r="AB1581">
        <f t="shared" si="30"/>
        <v>5220.7700000000004</v>
      </c>
    </row>
    <row r="1582" spans="1:28" x14ac:dyDescent="0.25">
      <c r="A1582" t="s">
        <v>785</v>
      </c>
      <c r="B1582" t="s">
        <v>747</v>
      </c>
      <c r="C1582" s="1">
        <v>0.65938657407407408</v>
      </c>
      <c r="D1582">
        <v>808</v>
      </c>
      <c r="E1582" s="2">
        <v>5.7809814814814814E-2</v>
      </c>
      <c r="F1582" s="1">
        <v>5.7800925925925929E-2</v>
      </c>
      <c r="G1582">
        <v>768</v>
      </c>
      <c r="H1582">
        <v>4994.7700000000004</v>
      </c>
      <c r="I1582">
        <v>0</v>
      </c>
      <c r="J1582" t="s">
        <v>748</v>
      </c>
      <c r="K1582" t="s">
        <v>22</v>
      </c>
      <c r="L1582">
        <v>1</v>
      </c>
      <c r="N1582" t="s">
        <v>23</v>
      </c>
      <c r="O1582" t="s">
        <v>24</v>
      </c>
      <c r="P1582" t="s">
        <v>28</v>
      </c>
      <c r="R1582" t="s">
        <v>26</v>
      </c>
      <c r="S1582">
        <v>18.2</v>
      </c>
      <c r="T1582">
        <v>15.7</v>
      </c>
      <c r="U1582">
        <v>16.100000000000001</v>
      </c>
      <c r="V1582">
        <v>2.5</v>
      </c>
      <c r="W1582">
        <v>2.1</v>
      </c>
      <c r="AB1582">
        <f t="shared" si="30"/>
        <v>5220.7700000000004</v>
      </c>
    </row>
    <row r="1583" spans="1:28" x14ac:dyDescent="0.25">
      <c r="A1583" t="s">
        <v>785</v>
      </c>
      <c r="B1583" t="s">
        <v>747</v>
      </c>
      <c r="C1583" s="1">
        <v>0.65938657407407408</v>
      </c>
      <c r="D1583">
        <v>808</v>
      </c>
      <c r="E1583" s="2">
        <v>5.7809814814814814E-2</v>
      </c>
      <c r="F1583" s="1">
        <v>5.7800925925925929E-2</v>
      </c>
      <c r="G1583">
        <v>768</v>
      </c>
      <c r="H1583">
        <v>4994.7700000000004</v>
      </c>
      <c r="I1583">
        <v>0</v>
      </c>
      <c r="J1583" t="s">
        <v>748</v>
      </c>
      <c r="K1583" t="s">
        <v>22</v>
      </c>
      <c r="L1583">
        <v>1</v>
      </c>
      <c r="N1583" t="s">
        <v>23</v>
      </c>
      <c r="O1583" t="s">
        <v>46</v>
      </c>
      <c r="P1583" t="s">
        <v>28</v>
      </c>
      <c r="R1583" t="s">
        <v>26</v>
      </c>
      <c r="S1583">
        <v>16</v>
      </c>
      <c r="T1583">
        <v>15.7</v>
      </c>
      <c r="U1583">
        <v>16.100000000000001</v>
      </c>
      <c r="V1583">
        <v>0.3</v>
      </c>
      <c r="W1583">
        <v>-0.1</v>
      </c>
      <c r="AB1583">
        <f t="shared" ref="AB1583:AB1630" si="31">H1583+226</f>
        <v>5220.7700000000004</v>
      </c>
    </row>
    <row r="1584" spans="1:28" x14ac:dyDescent="0.25">
      <c r="A1584" t="s">
        <v>785</v>
      </c>
      <c r="B1584" t="s">
        <v>747</v>
      </c>
      <c r="C1584" s="1">
        <v>0.65938657407407408</v>
      </c>
      <c r="D1584">
        <v>808</v>
      </c>
      <c r="E1584" s="2">
        <v>5.7809814814814814E-2</v>
      </c>
      <c r="F1584" s="1">
        <v>5.7800925925925929E-2</v>
      </c>
      <c r="G1584">
        <v>768</v>
      </c>
      <c r="H1584">
        <v>4994.7700000000004</v>
      </c>
      <c r="I1584">
        <v>0</v>
      </c>
      <c r="J1584" t="s">
        <v>748</v>
      </c>
      <c r="K1584" t="s">
        <v>22</v>
      </c>
      <c r="L1584">
        <v>1</v>
      </c>
      <c r="N1584" t="s">
        <v>23</v>
      </c>
      <c r="O1584" t="s">
        <v>42</v>
      </c>
      <c r="P1584" t="s">
        <v>28</v>
      </c>
      <c r="R1584" t="s">
        <v>26</v>
      </c>
      <c r="S1584">
        <v>20</v>
      </c>
      <c r="T1584">
        <v>15.7</v>
      </c>
      <c r="U1584">
        <v>16.100000000000001</v>
      </c>
      <c r="V1584">
        <v>4.3</v>
      </c>
      <c r="W1584">
        <v>3.9</v>
      </c>
      <c r="AB1584">
        <f t="shared" si="31"/>
        <v>5220.7700000000004</v>
      </c>
    </row>
    <row r="1585" spans="1:28" x14ac:dyDescent="0.25">
      <c r="A1585" t="s">
        <v>785</v>
      </c>
      <c r="B1585" t="s">
        <v>747</v>
      </c>
      <c r="C1585" s="1">
        <v>0.65938657407407408</v>
      </c>
      <c r="D1585">
        <v>808</v>
      </c>
      <c r="E1585" s="2">
        <v>5.7809814814814814E-2</v>
      </c>
      <c r="F1585" s="1">
        <v>5.7800925925925929E-2</v>
      </c>
      <c r="G1585">
        <v>768</v>
      </c>
      <c r="H1585">
        <v>4994.7700000000004</v>
      </c>
      <c r="I1585">
        <v>0</v>
      </c>
      <c r="J1585" t="s">
        <v>748</v>
      </c>
      <c r="K1585" t="s">
        <v>22</v>
      </c>
      <c r="L1585">
        <v>1</v>
      </c>
      <c r="N1585" t="s">
        <v>23</v>
      </c>
      <c r="O1585" t="s">
        <v>33</v>
      </c>
      <c r="P1585" t="s">
        <v>28</v>
      </c>
      <c r="R1585" t="s">
        <v>26</v>
      </c>
      <c r="S1585">
        <v>15.8</v>
      </c>
      <c r="T1585">
        <v>15.7</v>
      </c>
      <c r="U1585">
        <v>16.100000000000001</v>
      </c>
      <c r="V1585">
        <v>0.1</v>
      </c>
      <c r="W1585">
        <v>-0.3</v>
      </c>
      <c r="AB1585">
        <f t="shared" si="31"/>
        <v>5220.7700000000004</v>
      </c>
    </row>
    <row r="1586" spans="1:28" x14ac:dyDescent="0.25">
      <c r="A1586" t="s">
        <v>786</v>
      </c>
      <c r="B1586" t="s">
        <v>747</v>
      </c>
      <c r="C1586" s="1">
        <v>0.66148148148148145</v>
      </c>
      <c r="D1586">
        <v>278</v>
      </c>
      <c r="E1586" s="2">
        <v>5.9898576388888881E-2</v>
      </c>
      <c r="F1586" s="1">
        <v>5.9895833333333336E-2</v>
      </c>
      <c r="G1586">
        <v>237</v>
      </c>
      <c r="H1586">
        <v>5175.24</v>
      </c>
      <c r="I1586">
        <v>0</v>
      </c>
      <c r="J1586" t="s">
        <v>748</v>
      </c>
      <c r="K1586" t="s">
        <v>22</v>
      </c>
      <c r="L1586">
        <v>1</v>
      </c>
      <c r="N1586" t="s">
        <v>23</v>
      </c>
      <c r="O1586" t="s">
        <v>31</v>
      </c>
      <c r="P1586" t="s">
        <v>28</v>
      </c>
      <c r="R1586" t="s">
        <v>26</v>
      </c>
      <c r="S1586">
        <v>15.4</v>
      </c>
      <c r="T1586">
        <v>15.8</v>
      </c>
      <c r="U1586">
        <v>16.2</v>
      </c>
      <c r="V1586">
        <v>-0.4</v>
      </c>
      <c r="W1586">
        <v>-0.8</v>
      </c>
      <c r="AB1586">
        <f t="shared" si="31"/>
        <v>5401.24</v>
      </c>
    </row>
    <row r="1587" spans="1:28" x14ac:dyDescent="0.25">
      <c r="A1587" t="s">
        <v>786</v>
      </c>
      <c r="B1587" t="s">
        <v>747</v>
      </c>
      <c r="C1587" s="1">
        <v>0.66148148148148145</v>
      </c>
      <c r="D1587">
        <v>278</v>
      </c>
      <c r="E1587" s="2">
        <v>5.9898576388888881E-2</v>
      </c>
      <c r="F1587" s="1">
        <v>5.9895833333333336E-2</v>
      </c>
      <c r="G1587">
        <v>237</v>
      </c>
      <c r="H1587">
        <v>5175.24</v>
      </c>
      <c r="I1587">
        <v>0</v>
      </c>
      <c r="J1587" t="s">
        <v>748</v>
      </c>
      <c r="K1587" t="s">
        <v>22</v>
      </c>
      <c r="L1587">
        <v>1</v>
      </c>
      <c r="N1587" t="s">
        <v>23</v>
      </c>
      <c r="O1587" t="s">
        <v>36</v>
      </c>
      <c r="P1587" t="s">
        <v>28</v>
      </c>
      <c r="R1587" t="s">
        <v>26</v>
      </c>
      <c r="AB1587">
        <f t="shared" si="31"/>
        <v>5401.24</v>
      </c>
    </row>
    <row r="1588" spans="1:28" x14ac:dyDescent="0.25">
      <c r="A1588" t="s">
        <v>786</v>
      </c>
      <c r="B1588" t="s">
        <v>747</v>
      </c>
      <c r="C1588" s="1">
        <v>0.66148148148148145</v>
      </c>
      <c r="D1588">
        <v>278</v>
      </c>
      <c r="E1588" s="2">
        <v>5.9898576388888881E-2</v>
      </c>
      <c r="F1588" s="1">
        <v>5.9895833333333336E-2</v>
      </c>
      <c r="G1588">
        <v>237</v>
      </c>
      <c r="H1588">
        <v>5175.24</v>
      </c>
      <c r="I1588">
        <v>0</v>
      </c>
      <c r="J1588" t="s">
        <v>748</v>
      </c>
      <c r="K1588" t="s">
        <v>22</v>
      </c>
      <c r="L1588">
        <v>1</v>
      </c>
      <c r="N1588" t="s">
        <v>23</v>
      </c>
      <c r="O1588" t="s">
        <v>24</v>
      </c>
      <c r="P1588" t="s">
        <v>28</v>
      </c>
      <c r="R1588" t="s">
        <v>26</v>
      </c>
      <c r="S1588">
        <v>18.600000000000001</v>
      </c>
      <c r="T1588">
        <v>15.8</v>
      </c>
      <c r="U1588">
        <v>16.2</v>
      </c>
      <c r="V1588">
        <v>2.8</v>
      </c>
      <c r="W1588">
        <v>2.4</v>
      </c>
      <c r="AB1588">
        <f t="shared" si="31"/>
        <v>5401.24</v>
      </c>
    </row>
    <row r="1589" spans="1:28" x14ac:dyDescent="0.25">
      <c r="A1589" t="s">
        <v>786</v>
      </c>
      <c r="B1589" t="s">
        <v>747</v>
      </c>
      <c r="C1589" s="1">
        <v>0.66148148148148145</v>
      </c>
      <c r="D1589">
        <v>278</v>
      </c>
      <c r="E1589" s="2">
        <v>5.9898576388888881E-2</v>
      </c>
      <c r="F1589" s="1">
        <v>5.9895833333333336E-2</v>
      </c>
      <c r="G1589">
        <v>237</v>
      </c>
      <c r="H1589">
        <v>5175.24</v>
      </c>
      <c r="I1589">
        <v>0</v>
      </c>
      <c r="J1589" t="s">
        <v>748</v>
      </c>
      <c r="K1589" t="s">
        <v>22</v>
      </c>
      <c r="L1589">
        <v>1</v>
      </c>
      <c r="N1589" t="s">
        <v>23</v>
      </c>
      <c r="O1589" t="s">
        <v>46</v>
      </c>
      <c r="P1589" t="s">
        <v>28</v>
      </c>
      <c r="R1589" t="s">
        <v>26</v>
      </c>
      <c r="S1589">
        <v>16.7</v>
      </c>
      <c r="T1589">
        <v>15.8</v>
      </c>
      <c r="U1589">
        <v>16.2</v>
      </c>
      <c r="V1589">
        <v>0.9</v>
      </c>
      <c r="W1589">
        <v>0.5</v>
      </c>
      <c r="AB1589">
        <f t="shared" si="31"/>
        <v>5401.24</v>
      </c>
    </row>
    <row r="1590" spans="1:28" x14ac:dyDescent="0.25">
      <c r="A1590" t="s">
        <v>786</v>
      </c>
      <c r="B1590" t="s">
        <v>747</v>
      </c>
      <c r="C1590" s="1">
        <v>0.66148148148148145</v>
      </c>
      <c r="D1590">
        <v>278</v>
      </c>
      <c r="E1590" s="2">
        <v>5.9898576388888881E-2</v>
      </c>
      <c r="F1590" s="1">
        <v>5.9895833333333336E-2</v>
      </c>
      <c r="G1590">
        <v>237</v>
      </c>
      <c r="H1590">
        <v>5175.24</v>
      </c>
      <c r="I1590">
        <v>0</v>
      </c>
      <c r="J1590" t="s">
        <v>748</v>
      </c>
      <c r="K1590" t="s">
        <v>22</v>
      </c>
      <c r="L1590">
        <v>1</v>
      </c>
      <c r="N1590" t="s">
        <v>23</v>
      </c>
      <c r="O1590" t="s">
        <v>42</v>
      </c>
      <c r="P1590" t="s">
        <v>28</v>
      </c>
      <c r="R1590" t="s">
        <v>26</v>
      </c>
      <c r="S1590">
        <v>17.600000000000001</v>
      </c>
      <c r="T1590">
        <v>15.8</v>
      </c>
      <c r="U1590">
        <v>16.2</v>
      </c>
      <c r="V1590">
        <v>1.8</v>
      </c>
      <c r="W1590">
        <v>1.4</v>
      </c>
      <c r="AB1590">
        <f t="shared" si="31"/>
        <v>5401.24</v>
      </c>
    </row>
    <row r="1591" spans="1:28" x14ac:dyDescent="0.25">
      <c r="A1591" t="s">
        <v>786</v>
      </c>
      <c r="B1591" t="s">
        <v>747</v>
      </c>
      <c r="C1591" s="1">
        <v>0.66148148148148145</v>
      </c>
      <c r="D1591">
        <v>278</v>
      </c>
      <c r="E1591" s="2">
        <v>5.9898576388888881E-2</v>
      </c>
      <c r="F1591" s="1">
        <v>5.9895833333333336E-2</v>
      </c>
      <c r="G1591">
        <v>237</v>
      </c>
      <c r="H1591">
        <v>5175.24</v>
      </c>
      <c r="I1591">
        <v>0</v>
      </c>
      <c r="J1591" t="s">
        <v>748</v>
      </c>
      <c r="K1591" t="s">
        <v>22</v>
      </c>
      <c r="L1591">
        <v>1</v>
      </c>
      <c r="N1591" t="s">
        <v>23</v>
      </c>
      <c r="O1591" t="s">
        <v>33</v>
      </c>
      <c r="P1591" t="s">
        <v>28</v>
      </c>
      <c r="R1591" t="s">
        <v>26</v>
      </c>
      <c r="S1591">
        <v>16.399999999999999</v>
      </c>
      <c r="T1591">
        <v>15.8</v>
      </c>
      <c r="U1591">
        <v>16.2</v>
      </c>
      <c r="V1591">
        <v>0.6</v>
      </c>
      <c r="W1591">
        <v>0.2</v>
      </c>
      <c r="AB1591">
        <f t="shared" si="31"/>
        <v>5401.24</v>
      </c>
    </row>
    <row r="1592" spans="1:28" x14ac:dyDescent="0.25">
      <c r="A1592" t="s">
        <v>787</v>
      </c>
      <c r="B1592" t="s">
        <v>747</v>
      </c>
      <c r="C1592" s="1">
        <v>0.66355324074074074</v>
      </c>
      <c r="D1592">
        <v>746</v>
      </c>
      <c r="E1592" s="2">
        <v>6.1975752314814815E-2</v>
      </c>
      <c r="F1592" s="1">
        <v>6.1967592592592595E-2</v>
      </c>
      <c r="G1592">
        <v>705</v>
      </c>
      <c r="H1592">
        <v>5354.71</v>
      </c>
      <c r="I1592">
        <v>0</v>
      </c>
      <c r="J1592" t="s">
        <v>748</v>
      </c>
      <c r="K1592" t="s">
        <v>22</v>
      </c>
      <c r="L1592">
        <v>1</v>
      </c>
      <c r="N1592" t="s">
        <v>23</v>
      </c>
      <c r="O1592" t="s">
        <v>36</v>
      </c>
      <c r="P1592" t="s">
        <v>28</v>
      </c>
      <c r="R1592" t="s">
        <v>26</v>
      </c>
      <c r="AB1592">
        <f t="shared" si="31"/>
        <v>5580.71</v>
      </c>
    </row>
    <row r="1593" spans="1:28" x14ac:dyDescent="0.25">
      <c r="A1593" t="s">
        <v>787</v>
      </c>
      <c r="B1593" t="s">
        <v>747</v>
      </c>
      <c r="C1593" s="1">
        <v>0.66355324074074074</v>
      </c>
      <c r="D1593">
        <v>746</v>
      </c>
      <c r="E1593" s="2">
        <v>6.1975752314814815E-2</v>
      </c>
      <c r="F1593" s="1">
        <v>6.1967592592592595E-2</v>
      </c>
      <c r="G1593">
        <v>705</v>
      </c>
      <c r="H1593">
        <v>5354.71</v>
      </c>
      <c r="I1593">
        <v>0</v>
      </c>
      <c r="J1593" t="s">
        <v>748</v>
      </c>
      <c r="K1593" t="s">
        <v>22</v>
      </c>
      <c r="L1593">
        <v>1</v>
      </c>
      <c r="N1593" t="s">
        <v>23</v>
      </c>
      <c r="O1593" t="s">
        <v>24</v>
      </c>
      <c r="P1593" t="s">
        <v>28</v>
      </c>
      <c r="R1593" t="s">
        <v>26</v>
      </c>
      <c r="S1593">
        <v>17</v>
      </c>
      <c r="T1593">
        <v>15.8</v>
      </c>
      <c r="U1593">
        <v>16.100000000000001</v>
      </c>
      <c r="V1593">
        <v>1.2</v>
      </c>
      <c r="W1593">
        <v>0.9</v>
      </c>
      <c r="AB1593">
        <f t="shared" si="31"/>
        <v>5580.71</v>
      </c>
    </row>
    <row r="1594" spans="1:28" x14ac:dyDescent="0.25">
      <c r="A1594" t="s">
        <v>787</v>
      </c>
      <c r="B1594" t="s">
        <v>747</v>
      </c>
      <c r="C1594" s="1">
        <v>0.66355324074074074</v>
      </c>
      <c r="D1594">
        <v>746</v>
      </c>
      <c r="E1594" s="2">
        <v>6.1975752314814815E-2</v>
      </c>
      <c r="F1594" s="1">
        <v>6.1967592592592595E-2</v>
      </c>
      <c r="G1594">
        <v>705</v>
      </c>
      <c r="H1594">
        <v>5354.71</v>
      </c>
      <c r="I1594">
        <v>0</v>
      </c>
      <c r="J1594" t="s">
        <v>748</v>
      </c>
      <c r="K1594" t="s">
        <v>22</v>
      </c>
      <c r="L1594">
        <v>1</v>
      </c>
      <c r="N1594" t="s">
        <v>23</v>
      </c>
      <c r="O1594" t="s">
        <v>42</v>
      </c>
      <c r="P1594" t="s">
        <v>28</v>
      </c>
      <c r="R1594" t="s">
        <v>26</v>
      </c>
      <c r="S1594">
        <v>16.600000000000001</v>
      </c>
      <c r="T1594">
        <v>15.8</v>
      </c>
      <c r="U1594">
        <v>16.100000000000001</v>
      </c>
      <c r="V1594">
        <v>0.8</v>
      </c>
      <c r="W1594">
        <v>0.5</v>
      </c>
      <c r="AB1594">
        <f t="shared" si="31"/>
        <v>5580.71</v>
      </c>
    </row>
    <row r="1595" spans="1:28" x14ac:dyDescent="0.25">
      <c r="A1595" t="s">
        <v>787</v>
      </c>
      <c r="B1595" t="s">
        <v>747</v>
      </c>
      <c r="C1595" s="1">
        <v>0.66355324074074074</v>
      </c>
      <c r="D1595">
        <v>746</v>
      </c>
      <c r="E1595" s="2">
        <v>6.1975752314814815E-2</v>
      </c>
      <c r="F1595" s="1">
        <v>6.1967592592592595E-2</v>
      </c>
      <c r="G1595">
        <v>705</v>
      </c>
      <c r="H1595">
        <v>5354.71</v>
      </c>
      <c r="I1595">
        <v>0</v>
      </c>
      <c r="J1595" t="s">
        <v>748</v>
      </c>
      <c r="K1595" t="s">
        <v>22</v>
      </c>
      <c r="L1595">
        <v>1</v>
      </c>
      <c r="N1595" t="s">
        <v>23</v>
      </c>
      <c r="O1595" t="s">
        <v>33</v>
      </c>
      <c r="P1595" t="s">
        <v>28</v>
      </c>
      <c r="R1595" t="s">
        <v>26</v>
      </c>
      <c r="S1595">
        <v>16.2</v>
      </c>
      <c r="T1595">
        <v>15.8</v>
      </c>
      <c r="U1595">
        <v>16.100000000000001</v>
      </c>
      <c r="V1595">
        <v>0.4</v>
      </c>
      <c r="W1595">
        <v>0.1</v>
      </c>
      <c r="AB1595">
        <f t="shared" si="31"/>
        <v>5580.71</v>
      </c>
    </row>
    <row r="1596" spans="1:28" x14ac:dyDescent="0.25">
      <c r="A1596" t="s">
        <v>788</v>
      </c>
      <c r="B1596" t="s">
        <v>747</v>
      </c>
      <c r="C1596" s="1">
        <v>0.66563657407407406</v>
      </c>
      <c r="D1596">
        <v>247</v>
      </c>
      <c r="E1596" s="2">
        <v>6.4053321759259263E-2</v>
      </c>
      <c r="F1596" s="1">
        <v>6.4050925925925928E-2</v>
      </c>
      <c r="G1596">
        <v>207</v>
      </c>
      <c r="H1596">
        <v>5534.21</v>
      </c>
      <c r="I1596">
        <v>0</v>
      </c>
      <c r="J1596" t="s">
        <v>748</v>
      </c>
      <c r="K1596" t="s">
        <v>22</v>
      </c>
      <c r="L1596">
        <v>1</v>
      </c>
      <c r="N1596" t="s">
        <v>23</v>
      </c>
      <c r="O1596" t="s">
        <v>36</v>
      </c>
      <c r="P1596" t="s">
        <v>28</v>
      </c>
      <c r="R1596" t="s">
        <v>26</v>
      </c>
      <c r="AB1596">
        <f t="shared" si="31"/>
        <v>5760.21</v>
      </c>
    </row>
    <row r="1597" spans="1:28" x14ac:dyDescent="0.25">
      <c r="A1597" t="s">
        <v>788</v>
      </c>
      <c r="B1597" t="s">
        <v>747</v>
      </c>
      <c r="C1597" s="1">
        <v>0.66563657407407406</v>
      </c>
      <c r="D1597">
        <v>247</v>
      </c>
      <c r="E1597" s="2">
        <v>6.4053321759259263E-2</v>
      </c>
      <c r="F1597" s="1">
        <v>6.4050925925925928E-2</v>
      </c>
      <c r="G1597">
        <v>207</v>
      </c>
      <c r="H1597">
        <v>5534.21</v>
      </c>
      <c r="I1597">
        <v>0</v>
      </c>
      <c r="J1597" t="s">
        <v>748</v>
      </c>
      <c r="K1597" t="s">
        <v>22</v>
      </c>
      <c r="L1597">
        <v>1</v>
      </c>
      <c r="N1597" t="s">
        <v>23</v>
      </c>
      <c r="O1597" t="s">
        <v>24</v>
      </c>
      <c r="P1597" t="s">
        <v>28</v>
      </c>
      <c r="R1597" t="s">
        <v>26</v>
      </c>
      <c r="S1597">
        <v>16.8</v>
      </c>
      <c r="T1597">
        <v>15.7</v>
      </c>
      <c r="U1597">
        <v>16</v>
      </c>
      <c r="V1597">
        <v>1.1000000000000001</v>
      </c>
      <c r="W1597">
        <v>0.8</v>
      </c>
      <c r="AB1597">
        <f t="shared" si="31"/>
        <v>5760.21</v>
      </c>
    </row>
    <row r="1598" spans="1:28" x14ac:dyDescent="0.25">
      <c r="A1598" t="s">
        <v>788</v>
      </c>
      <c r="B1598" t="s">
        <v>747</v>
      </c>
      <c r="C1598" s="1">
        <v>0.66563657407407406</v>
      </c>
      <c r="D1598">
        <v>247</v>
      </c>
      <c r="E1598" s="2">
        <v>6.4053321759259263E-2</v>
      </c>
      <c r="F1598" s="1">
        <v>6.4050925925925928E-2</v>
      </c>
      <c r="G1598">
        <v>207</v>
      </c>
      <c r="H1598">
        <v>5534.21</v>
      </c>
      <c r="I1598">
        <v>0</v>
      </c>
      <c r="J1598" t="s">
        <v>748</v>
      </c>
      <c r="K1598" t="s">
        <v>22</v>
      </c>
      <c r="L1598">
        <v>1</v>
      </c>
      <c r="N1598" t="s">
        <v>23</v>
      </c>
      <c r="O1598" t="s">
        <v>42</v>
      </c>
      <c r="P1598" t="s">
        <v>28</v>
      </c>
      <c r="R1598" t="s">
        <v>26</v>
      </c>
      <c r="S1598">
        <v>16.2</v>
      </c>
      <c r="T1598">
        <v>15.7</v>
      </c>
      <c r="U1598">
        <v>16</v>
      </c>
      <c r="V1598">
        <v>0.5</v>
      </c>
      <c r="W1598">
        <v>0.2</v>
      </c>
      <c r="AB1598">
        <f t="shared" si="31"/>
        <v>5760.21</v>
      </c>
    </row>
    <row r="1599" spans="1:28" x14ac:dyDescent="0.25">
      <c r="A1599" t="s">
        <v>789</v>
      </c>
      <c r="B1599" t="s">
        <v>747</v>
      </c>
      <c r="C1599" s="1">
        <v>0.66771990740740739</v>
      </c>
      <c r="D1599">
        <v>984</v>
      </c>
      <c r="E1599" s="2">
        <v>6.6145173611111108E-2</v>
      </c>
      <c r="F1599" s="1">
        <v>6.6134259259259254E-2</v>
      </c>
      <c r="G1599">
        <v>943</v>
      </c>
      <c r="H1599">
        <v>5714.94</v>
      </c>
      <c r="I1599">
        <v>0</v>
      </c>
      <c r="J1599" t="s">
        <v>748</v>
      </c>
      <c r="K1599" t="s">
        <v>22</v>
      </c>
      <c r="L1599">
        <v>1</v>
      </c>
      <c r="N1599" t="s">
        <v>23</v>
      </c>
      <c r="O1599" t="s">
        <v>36</v>
      </c>
      <c r="P1599" t="s">
        <v>28</v>
      </c>
      <c r="R1599" t="s">
        <v>26</v>
      </c>
      <c r="S1599">
        <v>16.5</v>
      </c>
      <c r="T1599">
        <v>15.7</v>
      </c>
      <c r="U1599">
        <v>16</v>
      </c>
      <c r="V1599">
        <v>0.8</v>
      </c>
      <c r="W1599">
        <v>0.5</v>
      </c>
      <c r="AB1599">
        <f t="shared" si="31"/>
        <v>5940.94</v>
      </c>
    </row>
    <row r="1600" spans="1:28" x14ac:dyDescent="0.25">
      <c r="A1600" t="s">
        <v>789</v>
      </c>
      <c r="B1600" t="s">
        <v>747</v>
      </c>
      <c r="C1600" s="1">
        <v>0.66771990740740739</v>
      </c>
      <c r="D1600">
        <v>984</v>
      </c>
      <c r="E1600" s="2">
        <v>6.6145173611111108E-2</v>
      </c>
      <c r="F1600" s="1">
        <v>6.6134259259259254E-2</v>
      </c>
      <c r="G1600">
        <v>943</v>
      </c>
      <c r="H1600">
        <v>5714.94</v>
      </c>
      <c r="I1600">
        <v>0</v>
      </c>
      <c r="J1600" t="s">
        <v>748</v>
      </c>
      <c r="K1600" t="s">
        <v>22</v>
      </c>
      <c r="L1600">
        <v>1</v>
      </c>
      <c r="N1600" t="s">
        <v>23</v>
      </c>
      <c r="O1600" t="s">
        <v>24</v>
      </c>
      <c r="P1600" t="s">
        <v>28</v>
      </c>
      <c r="R1600" t="s">
        <v>26</v>
      </c>
      <c r="S1600">
        <v>16.600000000000001</v>
      </c>
      <c r="T1600">
        <v>15.7</v>
      </c>
      <c r="U1600">
        <v>16</v>
      </c>
      <c r="V1600">
        <v>0.9</v>
      </c>
      <c r="W1600">
        <v>0.6</v>
      </c>
      <c r="AB1600">
        <f t="shared" si="31"/>
        <v>5940.94</v>
      </c>
    </row>
    <row r="1601" spans="1:28" x14ac:dyDescent="0.25">
      <c r="A1601" t="s">
        <v>789</v>
      </c>
      <c r="B1601" t="s">
        <v>747</v>
      </c>
      <c r="C1601" s="1">
        <v>0.66771990740740739</v>
      </c>
      <c r="D1601">
        <v>984</v>
      </c>
      <c r="E1601" s="2">
        <v>6.6145173611111108E-2</v>
      </c>
      <c r="F1601" s="1">
        <v>6.6134259259259254E-2</v>
      </c>
      <c r="G1601">
        <v>943</v>
      </c>
      <c r="H1601">
        <v>5714.94</v>
      </c>
      <c r="I1601">
        <v>0</v>
      </c>
      <c r="J1601" t="s">
        <v>748</v>
      </c>
      <c r="K1601" t="s">
        <v>22</v>
      </c>
      <c r="L1601">
        <v>1</v>
      </c>
      <c r="N1601" t="s">
        <v>23</v>
      </c>
      <c r="O1601" t="s">
        <v>42</v>
      </c>
      <c r="P1601" t="s">
        <v>28</v>
      </c>
      <c r="R1601" t="s">
        <v>26</v>
      </c>
      <c r="S1601">
        <v>16.2</v>
      </c>
      <c r="T1601">
        <v>15.7</v>
      </c>
      <c r="U1601">
        <v>16</v>
      </c>
      <c r="V1601">
        <v>0.5</v>
      </c>
      <c r="W1601">
        <v>0.2</v>
      </c>
      <c r="AB1601">
        <f t="shared" si="31"/>
        <v>5940.94</v>
      </c>
    </row>
    <row r="1602" spans="1:28" x14ac:dyDescent="0.25">
      <c r="A1602" t="s">
        <v>790</v>
      </c>
      <c r="B1602" t="s">
        <v>747</v>
      </c>
      <c r="C1602" s="1">
        <v>0.66981481481481486</v>
      </c>
      <c r="D1602">
        <v>86</v>
      </c>
      <c r="E1602" s="2">
        <v>6.8229699074074071E-2</v>
      </c>
      <c r="F1602" s="1">
        <v>6.822916666666666E-2</v>
      </c>
      <c r="G1602">
        <v>46</v>
      </c>
      <c r="H1602">
        <v>5895.05</v>
      </c>
      <c r="I1602">
        <v>0</v>
      </c>
      <c r="J1602" t="s">
        <v>748</v>
      </c>
      <c r="K1602" t="s">
        <v>22</v>
      </c>
      <c r="L1602">
        <v>1</v>
      </c>
      <c r="N1602" t="s">
        <v>23</v>
      </c>
      <c r="O1602" t="s">
        <v>31</v>
      </c>
      <c r="P1602" t="s">
        <v>28</v>
      </c>
      <c r="R1602" t="s">
        <v>26</v>
      </c>
      <c r="S1602">
        <v>15.7</v>
      </c>
      <c r="T1602">
        <v>15.6</v>
      </c>
      <c r="U1602">
        <v>15.9</v>
      </c>
      <c r="V1602">
        <v>0.1</v>
      </c>
      <c r="W1602">
        <v>-0.2</v>
      </c>
      <c r="AB1602">
        <f t="shared" si="31"/>
        <v>6121.05</v>
      </c>
    </row>
    <row r="1603" spans="1:28" x14ac:dyDescent="0.25">
      <c r="A1603" t="s">
        <v>790</v>
      </c>
      <c r="B1603" t="s">
        <v>747</v>
      </c>
      <c r="C1603" s="1">
        <v>0.66981481481481486</v>
      </c>
      <c r="D1603">
        <v>86</v>
      </c>
      <c r="E1603" s="2">
        <v>6.8229699074074071E-2</v>
      </c>
      <c r="F1603" s="1">
        <v>6.822916666666666E-2</v>
      </c>
      <c r="G1603">
        <v>46</v>
      </c>
      <c r="H1603">
        <v>5895.05</v>
      </c>
      <c r="I1603">
        <v>0</v>
      </c>
      <c r="J1603" t="s">
        <v>748</v>
      </c>
      <c r="K1603" t="s">
        <v>22</v>
      </c>
      <c r="L1603">
        <v>1</v>
      </c>
      <c r="N1603" t="s">
        <v>23</v>
      </c>
      <c r="O1603" t="s">
        <v>24</v>
      </c>
      <c r="P1603" t="s">
        <v>28</v>
      </c>
      <c r="R1603" t="s">
        <v>26</v>
      </c>
      <c r="S1603">
        <v>17</v>
      </c>
      <c r="T1603">
        <v>15.6</v>
      </c>
      <c r="U1603">
        <v>15.9</v>
      </c>
      <c r="V1603">
        <v>1.4</v>
      </c>
      <c r="W1603">
        <v>1.1000000000000001</v>
      </c>
      <c r="AB1603">
        <f t="shared" si="31"/>
        <v>6121.05</v>
      </c>
    </row>
    <row r="1604" spans="1:28" x14ac:dyDescent="0.25">
      <c r="A1604" t="s">
        <v>791</v>
      </c>
      <c r="B1604" t="s">
        <v>747</v>
      </c>
      <c r="C1604" s="1">
        <v>0.67189814814814808</v>
      </c>
      <c r="D1604">
        <v>489</v>
      </c>
      <c r="E1604" s="2">
        <v>7.0317685185185178E-2</v>
      </c>
      <c r="F1604" s="1">
        <v>7.03125E-2</v>
      </c>
      <c r="G1604">
        <v>448</v>
      </c>
      <c r="H1604">
        <v>6075.45</v>
      </c>
      <c r="I1604">
        <v>0</v>
      </c>
      <c r="J1604" t="s">
        <v>748</v>
      </c>
      <c r="K1604" t="s">
        <v>22</v>
      </c>
      <c r="L1604">
        <v>1</v>
      </c>
      <c r="N1604" t="s">
        <v>23</v>
      </c>
      <c r="O1604" t="s">
        <v>31</v>
      </c>
      <c r="P1604" t="s">
        <v>28</v>
      </c>
      <c r="R1604" t="s">
        <v>26</v>
      </c>
      <c r="S1604">
        <v>17.7</v>
      </c>
      <c r="T1604">
        <v>15.6</v>
      </c>
      <c r="U1604">
        <v>15.9</v>
      </c>
      <c r="V1604">
        <v>2.1</v>
      </c>
      <c r="W1604">
        <v>1.8</v>
      </c>
      <c r="AB1604">
        <f t="shared" si="31"/>
        <v>6301.45</v>
      </c>
    </row>
    <row r="1605" spans="1:28" x14ac:dyDescent="0.25">
      <c r="A1605" t="s">
        <v>791</v>
      </c>
      <c r="B1605" t="s">
        <v>747</v>
      </c>
      <c r="C1605" s="1">
        <v>0.67189814814814808</v>
      </c>
      <c r="D1605">
        <v>489</v>
      </c>
      <c r="E1605" s="2">
        <v>7.0317685185185178E-2</v>
      </c>
      <c r="F1605" s="1">
        <v>7.03125E-2</v>
      </c>
      <c r="G1605">
        <v>448</v>
      </c>
      <c r="H1605">
        <v>6075.45</v>
      </c>
      <c r="I1605">
        <v>0</v>
      </c>
      <c r="J1605" t="s">
        <v>748</v>
      </c>
      <c r="K1605" t="s">
        <v>22</v>
      </c>
      <c r="L1605">
        <v>1</v>
      </c>
      <c r="N1605" t="s">
        <v>23</v>
      </c>
      <c r="O1605" t="s">
        <v>36</v>
      </c>
      <c r="P1605" t="s">
        <v>28</v>
      </c>
      <c r="R1605" t="s">
        <v>26</v>
      </c>
      <c r="S1605">
        <v>15.3</v>
      </c>
      <c r="T1605">
        <v>15.6</v>
      </c>
      <c r="U1605">
        <v>15.9</v>
      </c>
      <c r="V1605">
        <v>-0.3</v>
      </c>
      <c r="W1605">
        <v>-0.6</v>
      </c>
      <c r="AB1605">
        <f t="shared" si="31"/>
        <v>6301.45</v>
      </c>
    </row>
    <row r="1606" spans="1:28" x14ac:dyDescent="0.25">
      <c r="A1606" t="s">
        <v>791</v>
      </c>
      <c r="B1606" t="s">
        <v>747</v>
      </c>
      <c r="C1606" s="1">
        <v>0.67189814814814808</v>
      </c>
      <c r="D1606">
        <v>489</v>
      </c>
      <c r="E1606" s="2">
        <v>7.0317685185185178E-2</v>
      </c>
      <c r="F1606" s="1">
        <v>7.03125E-2</v>
      </c>
      <c r="G1606">
        <v>448</v>
      </c>
      <c r="H1606">
        <v>6075.45</v>
      </c>
      <c r="I1606">
        <v>0</v>
      </c>
      <c r="J1606" t="s">
        <v>748</v>
      </c>
      <c r="K1606" t="s">
        <v>22</v>
      </c>
      <c r="L1606">
        <v>1</v>
      </c>
      <c r="N1606" t="s">
        <v>23</v>
      </c>
      <c r="O1606" t="s">
        <v>24</v>
      </c>
      <c r="P1606" t="s">
        <v>28</v>
      </c>
      <c r="R1606" t="s">
        <v>26</v>
      </c>
      <c r="S1606">
        <v>17.5</v>
      </c>
      <c r="T1606">
        <v>15.6</v>
      </c>
      <c r="U1606">
        <v>15.9</v>
      </c>
      <c r="V1606">
        <v>1.9</v>
      </c>
      <c r="W1606">
        <v>1.6</v>
      </c>
      <c r="AB1606">
        <f t="shared" si="31"/>
        <v>6301.45</v>
      </c>
    </row>
    <row r="1607" spans="1:28" x14ac:dyDescent="0.25">
      <c r="A1607" t="s">
        <v>791</v>
      </c>
      <c r="B1607" t="s">
        <v>747</v>
      </c>
      <c r="C1607" s="1">
        <v>0.67189814814814808</v>
      </c>
      <c r="D1607">
        <v>489</v>
      </c>
      <c r="E1607" s="2">
        <v>7.0317685185185178E-2</v>
      </c>
      <c r="F1607" s="1">
        <v>7.03125E-2</v>
      </c>
      <c r="G1607">
        <v>448</v>
      </c>
      <c r="H1607">
        <v>6075.45</v>
      </c>
      <c r="I1607">
        <v>0</v>
      </c>
      <c r="J1607" t="s">
        <v>748</v>
      </c>
      <c r="K1607" t="s">
        <v>22</v>
      </c>
      <c r="L1607">
        <v>1</v>
      </c>
      <c r="N1607" t="s">
        <v>23</v>
      </c>
      <c r="O1607" t="s">
        <v>33</v>
      </c>
      <c r="P1607" t="s">
        <v>28</v>
      </c>
      <c r="R1607" t="s">
        <v>26</v>
      </c>
      <c r="S1607">
        <v>15.4</v>
      </c>
      <c r="T1607">
        <v>15.6</v>
      </c>
      <c r="U1607">
        <v>15.9</v>
      </c>
      <c r="V1607">
        <v>-0.2</v>
      </c>
      <c r="W1607">
        <v>-0.5</v>
      </c>
      <c r="AB1607">
        <f t="shared" si="31"/>
        <v>6301.45</v>
      </c>
    </row>
    <row r="1608" spans="1:28" x14ac:dyDescent="0.25">
      <c r="A1608" t="s">
        <v>792</v>
      </c>
      <c r="B1608" t="s">
        <v>747</v>
      </c>
      <c r="C1608" s="1">
        <v>0.6739814814814814</v>
      </c>
      <c r="D1608">
        <v>858</v>
      </c>
      <c r="E1608" s="2">
        <v>7.2405300925925925E-2</v>
      </c>
      <c r="F1608" s="1">
        <v>7.239583333333334E-2</v>
      </c>
      <c r="G1608">
        <v>818</v>
      </c>
      <c r="H1608">
        <v>6255.82</v>
      </c>
      <c r="I1608">
        <v>0</v>
      </c>
      <c r="J1608" t="s">
        <v>748</v>
      </c>
      <c r="K1608" t="s">
        <v>22</v>
      </c>
      <c r="L1608">
        <v>1</v>
      </c>
      <c r="N1608" t="s">
        <v>23</v>
      </c>
      <c r="O1608" t="s">
        <v>31</v>
      </c>
      <c r="P1608" t="s">
        <v>28</v>
      </c>
      <c r="R1608" t="s">
        <v>26</v>
      </c>
      <c r="S1608">
        <v>18.5</v>
      </c>
      <c r="T1608">
        <v>15.6</v>
      </c>
      <c r="U1608">
        <v>15.9</v>
      </c>
      <c r="V1608">
        <v>2.9</v>
      </c>
      <c r="W1608">
        <v>2.6</v>
      </c>
      <c r="AB1608">
        <f t="shared" si="31"/>
        <v>6481.82</v>
      </c>
    </row>
    <row r="1609" spans="1:28" x14ac:dyDescent="0.25">
      <c r="A1609" t="s">
        <v>792</v>
      </c>
      <c r="B1609" t="s">
        <v>747</v>
      </c>
      <c r="C1609" s="1">
        <v>0.6739814814814814</v>
      </c>
      <c r="D1609">
        <v>858</v>
      </c>
      <c r="E1609" s="2">
        <v>7.2405300925925925E-2</v>
      </c>
      <c r="F1609" s="1">
        <v>7.239583333333334E-2</v>
      </c>
      <c r="G1609">
        <v>818</v>
      </c>
      <c r="H1609">
        <v>6255.82</v>
      </c>
      <c r="I1609">
        <v>0</v>
      </c>
      <c r="J1609" t="s">
        <v>748</v>
      </c>
      <c r="K1609" t="s">
        <v>22</v>
      </c>
      <c r="L1609">
        <v>1</v>
      </c>
      <c r="N1609" t="s">
        <v>23</v>
      </c>
      <c r="O1609" t="s">
        <v>24</v>
      </c>
      <c r="P1609" t="s">
        <v>28</v>
      </c>
      <c r="R1609" t="s">
        <v>26</v>
      </c>
      <c r="S1609">
        <v>18</v>
      </c>
      <c r="T1609">
        <v>15.6</v>
      </c>
      <c r="U1609">
        <v>15.9</v>
      </c>
      <c r="V1609">
        <v>2.4</v>
      </c>
      <c r="W1609">
        <v>2.1</v>
      </c>
      <c r="AB1609">
        <f t="shared" si="31"/>
        <v>6481.82</v>
      </c>
    </row>
    <row r="1610" spans="1:28" x14ac:dyDescent="0.25">
      <c r="A1610" t="s">
        <v>792</v>
      </c>
      <c r="B1610" t="s">
        <v>747</v>
      </c>
      <c r="C1610" s="1">
        <v>0.6739814814814814</v>
      </c>
      <c r="D1610">
        <v>858</v>
      </c>
      <c r="E1610" s="2">
        <v>7.2405300925925925E-2</v>
      </c>
      <c r="F1610" s="1">
        <v>7.239583333333334E-2</v>
      </c>
      <c r="G1610">
        <v>818</v>
      </c>
      <c r="H1610">
        <v>6255.82</v>
      </c>
      <c r="I1610">
        <v>0</v>
      </c>
      <c r="J1610" t="s">
        <v>748</v>
      </c>
      <c r="K1610" t="s">
        <v>22</v>
      </c>
      <c r="L1610">
        <v>1</v>
      </c>
      <c r="N1610" t="s">
        <v>23</v>
      </c>
      <c r="O1610" t="s">
        <v>46</v>
      </c>
      <c r="P1610" t="s">
        <v>28</v>
      </c>
      <c r="R1610" t="s">
        <v>26</v>
      </c>
      <c r="S1610">
        <v>16.100000000000001</v>
      </c>
      <c r="T1610">
        <v>15.6</v>
      </c>
      <c r="U1610">
        <v>15.9</v>
      </c>
      <c r="V1610">
        <v>0.5</v>
      </c>
      <c r="W1610">
        <v>0.2</v>
      </c>
      <c r="AB1610">
        <f t="shared" si="31"/>
        <v>6481.82</v>
      </c>
    </row>
    <row r="1611" spans="1:28" x14ac:dyDescent="0.25">
      <c r="A1611" t="s">
        <v>792</v>
      </c>
      <c r="B1611" t="s">
        <v>747</v>
      </c>
      <c r="C1611" s="1">
        <v>0.6739814814814814</v>
      </c>
      <c r="D1611">
        <v>858</v>
      </c>
      <c r="E1611" s="2">
        <v>7.2405300925925925E-2</v>
      </c>
      <c r="F1611" s="1">
        <v>7.239583333333334E-2</v>
      </c>
      <c r="G1611">
        <v>818</v>
      </c>
      <c r="H1611">
        <v>6255.82</v>
      </c>
      <c r="I1611">
        <v>0</v>
      </c>
      <c r="J1611" t="s">
        <v>748</v>
      </c>
      <c r="K1611" t="s">
        <v>22</v>
      </c>
      <c r="L1611">
        <v>1</v>
      </c>
      <c r="N1611" t="s">
        <v>23</v>
      </c>
      <c r="O1611" t="s">
        <v>33</v>
      </c>
      <c r="P1611" t="s">
        <v>28</v>
      </c>
      <c r="R1611" t="s">
        <v>26</v>
      </c>
      <c r="AB1611">
        <f t="shared" si="31"/>
        <v>6481.82</v>
      </c>
    </row>
    <row r="1612" spans="1:28" x14ac:dyDescent="0.25">
      <c r="A1612" t="s">
        <v>793</v>
      </c>
      <c r="B1612" t="s">
        <v>747</v>
      </c>
      <c r="C1612" s="1">
        <v>0.67606481481481484</v>
      </c>
      <c r="D1612">
        <v>59</v>
      </c>
      <c r="E1612" s="2">
        <v>7.4479386574074075E-2</v>
      </c>
      <c r="F1612" s="1">
        <v>7.4479166666666666E-2</v>
      </c>
      <c r="G1612">
        <v>19</v>
      </c>
      <c r="H1612">
        <v>6435.02</v>
      </c>
      <c r="I1612">
        <v>0</v>
      </c>
      <c r="J1612" t="s">
        <v>748</v>
      </c>
      <c r="K1612" t="s">
        <v>22</v>
      </c>
      <c r="L1612">
        <v>1</v>
      </c>
      <c r="N1612" t="s">
        <v>23</v>
      </c>
      <c r="O1612" t="s">
        <v>31</v>
      </c>
      <c r="P1612" t="s">
        <v>28</v>
      </c>
      <c r="R1612" t="s">
        <v>26</v>
      </c>
      <c r="S1612">
        <v>18.600000000000001</v>
      </c>
      <c r="T1612">
        <v>15.7</v>
      </c>
      <c r="U1612">
        <v>15.9</v>
      </c>
      <c r="V1612">
        <v>2.9</v>
      </c>
      <c r="W1612">
        <v>2.7</v>
      </c>
      <c r="AB1612">
        <f t="shared" si="31"/>
        <v>6661.02</v>
      </c>
    </row>
    <row r="1613" spans="1:28" x14ac:dyDescent="0.25">
      <c r="A1613" t="s">
        <v>793</v>
      </c>
      <c r="B1613" t="s">
        <v>747</v>
      </c>
      <c r="C1613" s="1">
        <v>0.67606481481481484</v>
      </c>
      <c r="D1613">
        <v>59</v>
      </c>
      <c r="E1613" s="2">
        <v>7.4479386574074075E-2</v>
      </c>
      <c r="F1613" s="1">
        <v>7.4479166666666666E-2</v>
      </c>
      <c r="G1613">
        <v>19</v>
      </c>
      <c r="H1613">
        <v>6435.02</v>
      </c>
      <c r="I1613">
        <v>0</v>
      </c>
      <c r="J1613" t="s">
        <v>748</v>
      </c>
      <c r="K1613" t="s">
        <v>22</v>
      </c>
      <c r="L1613">
        <v>1</v>
      </c>
      <c r="N1613" t="s">
        <v>23</v>
      </c>
      <c r="O1613" t="s">
        <v>36</v>
      </c>
      <c r="P1613" t="s">
        <v>28</v>
      </c>
      <c r="R1613" t="s">
        <v>26</v>
      </c>
      <c r="S1613">
        <v>15.4</v>
      </c>
      <c r="T1613">
        <v>15.7</v>
      </c>
      <c r="U1613">
        <v>15.9</v>
      </c>
      <c r="V1613">
        <v>-0.3</v>
      </c>
      <c r="W1613">
        <v>-0.5</v>
      </c>
      <c r="AB1613">
        <f t="shared" si="31"/>
        <v>6661.02</v>
      </c>
    </row>
    <row r="1614" spans="1:28" x14ac:dyDescent="0.25">
      <c r="A1614" t="s">
        <v>793</v>
      </c>
      <c r="B1614" t="s">
        <v>747</v>
      </c>
      <c r="C1614" s="1">
        <v>0.67606481481481484</v>
      </c>
      <c r="D1614">
        <v>59</v>
      </c>
      <c r="E1614" s="2">
        <v>7.4479386574074075E-2</v>
      </c>
      <c r="F1614" s="1">
        <v>7.4479166666666666E-2</v>
      </c>
      <c r="G1614">
        <v>19</v>
      </c>
      <c r="H1614">
        <v>6435.02</v>
      </c>
      <c r="I1614">
        <v>0</v>
      </c>
      <c r="J1614" t="s">
        <v>748</v>
      </c>
      <c r="K1614" t="s">
        <v>22</v>
      </c>
      <c r="L1614">
        <v>1</v>
      </c>
      <c r="N1614" t="s">
        <v>23</v>
      </c>
      <c r="O1614" t="s">
        <v>24</v>
      </c>
      <c r="P1614" t="s">
        <v>28</v>
      </c>
      <c r="R1614" t="s">
        <v>26</v>
      </c>
      <c r="S1614">
        <v>17.899999999999999</v>
      </c>
      <c r="T1614">
        <v>15.7</v>
      </c>
      <c r="U1614">
        <v>15.9</v>
      </c>
      <c r="V1614">
        <v>2.2000000000000002</v>
      </c>
      <c r="W1614">
        <v>2</v>
      </c>
      <c r="AB1614">
        <f t="shared" si="31"/>
        <v>6661.02</v>
      </c>
    </row>
    <row r="1615" spans="1:28" x14ac:dyDescent="0.25">
      <c r="A1615" t="s">
        <v>793</v>
      </c>
      <c r="B1615" t="s">
        <v>747</v>
      </c>
      <c r="C1615" s="1">
        <v>0.67606481481481484</v>
      </c>
      <c r="D1615">
        <v>59</v>
      </c>
      <c r="E1615" s="2">
        <v>7.4479386574074075E-2</v>
      </c>
      <c r="F1615" s="1">
        <v>7.4479166666666666E-2</v>
      </c>
      <c r="G1615">
        <v>19</v>
      </c>
      <c r="H1615">
        <v>6435.02</v>
      </c>
      <c r="I1615">
        <v>0</v>
      </c>
      <c r="J1615" t="s">
        <v>748</v>
      </c>
      <c r="K1615" t="s">
        <v>22</v>
      </c>
      <c r="L1615">
        <v>1</v>
      </c>
      <c r="N1615" t="s">
        <v>23</v>
      </c>
      <c r="O1615" t="s">
        <v>42</v>
      </c>
      <c r="P1615" t="s">
        <v>28</v>
      </c>
      <c r="R1615" t="s">
        <v>26</v>
      </c>
      <c r="S1615">
        <v>16.2</v>
      </c>
      <c r="T1615">
        <v>15.7</v>
      </c>
      <c r="U1615">
        <v>15.9</v>
      </c>
      <c r="V1615">
        <v>0.5</v>
      </c>
      <c r="W1615">
        <v>0.3</v>
      </c>
      <c r="AB1615">
        <f t="shared" si="31"/>
        <v>6661.02</v>
      </c>
    </row>
    <row r="1616" spans="1:28" x14ac:dyDescent="0.25">
      <c r="A1616" t="s">
        <v>793</v>
      </c>
      <c r="B1616" t="s">
        <v>747</v>
      </c>
      <c r="C1616" s="1">
        <v>0.67606481481481484</v>
      </c>
      <c r="D1616">
        <v>59</v>
      </c>
      <c r="E1616" s="2">
        <v>7.4479386574074075E-2</v>
      </c>
      <c r="F1616" s="1">
        <v>7.4479166666666666E-2</v>
      </c>
      <c r="G1616">
        <v>19</v>
      </c>
      <c r="H1616">
        <v>6435.02</v>
      </c>
      <c r="I1616">
        <v>0</v>
      </c>
      <c r="J1616" t="s">
        <v>748</v>
      </c>
      <c r="K1616" t="s">
        <v>22</v>
      </c>
      <c r="L1616">
        <v>1</v>
      </c>
      <c r="N1616" t="s">
        <v>23</v>
      </c>
      <c r="O1616" t="s">
        <v>33</v>
      </c>
      <c r="P1616" t="s">
        <v>28</v>
      </c>
      <c r="R1616" t="s">
        <v>26</v>
      </c>
      <c r="AB1616">
        <f t="shared" si="31"/>
        <v>6661.02</v>
      </c>
    </row>
    <row r="1617" spans="1:28" x14ac:dyDescent="0.25">
      <c r="A1617" t="s">
        <v>794</v>
      </c>
      <c r="B1617" t="s">
        <v>747</v>
      </c>
      <c r="C1617" s="1">
        <v>0.67814814814814817</v>
      </c>
      <c r="D1617">
        <v>128</v>
      </c>
      <c r="E1617" s="2">
        <v>7.6563518518518517E-2</v>
      </c>
      <c r="F1617" s="1">
        <v>7.6562499999999992E-2</v>
      </c>
      <c r="G1617">
        <v>88</v>
      </c>
      <c r="H1617">
        <v>6615.09</v>
      </c>
      <c r="I1617">
        <v>0</v>
      </c>
      <c r="J1617" t="s">
        <v>748</v>
      </c>
      <c r="K1617" t="s">
        <v>22</v>
      </c>
      <c r="L1617">
        <v>1</v>
      </c>
      <c r="N1617" t="s">
        <v>23</v>
      </c>
      <c r="O1617" t="s">
        <v>24</v>
      </c>
      <c r="P1617" t="s">
        <v>28</v>
      </c>
      <c r="R1617" t="s">
        <v>26</v>
      </c>
      <c r="S1617">
        <v>18.3</v>
      </c>
      <c r="T1617">
        <v>15.6</v>
      </c>
      <c r="U1617">
        <v>15.9</v>
      </c>
      <c r="V1617">
        <v>2.7</v>
      </c>
      <c r="W1617">
        <v>2.4</v>
      </c>
      <c r="AB1617">
        <f t="shared" si="31"/>
        <v>6841.09</v>
      </c>
    </row>
    <row r="1618" spans="1:28" x14ac:dyDescent="0.25">
      <c r="A1618" t="s">
        <v>794</v>
      </c>
      <c r="B1618" t="s">
        <v>747</v>
      </c>
      <c r="C1618" s="1">
        <v>0.67814814814814817</v>
      </c>
      <c r="D1618">
        <v>128</v>
      </c>
      <c r="E1618" s="2">
        <v>7.6563518518518517E-2</v>
      </c>
      <c r="F1618" s="1">
        <v>7.6562499999999992E-2</v>
      </c>
      <c r="G1618">
        <v>88</v>
      </c>
      <c r="H1618">
        <v>6615.09</v>
      </c>
      <c r="I1618">
        <v>0</v>
      </c>
      <c r="J1618" t="s">
        <v>748</v>
      </c>
      <c r="K1618" t="s">
        <v>22</v>
      </c>
      <c r="L1618">
        <v>1</v>
      </c>
      <c r="N1618" t="s">
        <v>23</v>
      </c>
      <c r="O1618" t="s">
        <v>42</v>
      </c>
      <c r="P1618" t="s">
        <v>28</v>
      </c>
      <c r="R1618" t="s">
        <v>26</v>
      </c>
      <c r="S1618">
        <v>16</v>
      </c>
      <c r="T1618">
        <v>15.6</v>
      </c>
      <c r="U1618">
        <v>15.9</v>
      </c>
      <c r="V1618">
        <v>0.4</v>
      </c>
      <c r="W1618">
        <v>0.1</v>
      </c>
      <c r="AB1618">
        <f t="shared" si="31"/>
        <v>6841.09</v>
      </c>
    </row>
    <row r="1619" spans="1:28" x14ac:dyDescent="0.25">
      <c r="A1619" t="s">
        <v>795</v>
      </c>
      <c r="B1619" t="s">
        <v>747</v>
      </c>
      <c r="C1619" s="1">
        <v>0.68023148148148149</v>
      </c>
      <c r="D1619">
        <v>531</v>
      </c>
      <c r="E1619" s="2">
        <v>7.8651504629629623E-2</v>
      </c>
      <c r="F1619" s="1">
        <v>7.8645833333333331E-2</v>
      </c>
      <c r="G1619">
        <v>490</v>
      </c>
      <c r="H1619">
        <v>6795.49</v>
      </c>
      <c r="I1619">
        <v>0</v>
      </c>
      <c r="J1619" t="s">
        <v>748</v>
      </c>
      <c r="K1619" t="s">
        <v>22</v>
      </c>
      <c r="L1619">
        <v>1</v>
      </c>
      <c r="N1619" t="s">
        <v>23</v>
      </c>
      <c r="O1619" t="s">
        <v>36</v>
      </c>
      <c r="P1619" t="s">
        <v>28</v>
      </c>
      <c r="R1619" t="s">
        <v>26</v>
      </c>
      <c r="AB1619">
        <f t="shared" si="31"/>
        <v>7021.49</v>
      </c>
    </row>
    <row r="1620" spans="1:28" x14ac:dyDescent="0.25">
      <c r="A1620" t="s">
        <v>795</v>
      </c>
      <c r="B1620" t="s">
        <v>747</v>
      </c>
      <c r="C1620" s="1">
        <v>0.68023148148148149</v>
      </c>
      <c r="D1620">
        <v>531</v>
      </c>
      <c r="E1620" s="2">
        <v>7.8651504629629623E-2</v>
      </c>
      <c r="F1620" s="1">
        <v>7.8645833333333331E-2</v>
      </c>
      <c r="G1620">
        <v>490</v>
      </c>
      <c r="H1620">
        <v>6795.49</v>
      </c>
      <c r="I1620">
        <v>0</v>
      </c>
      <c r="J1620" t="s">
        <v>748</v>
      </c>
      <c r="K1620" t="s">
        <v>22</v>
      </c>
      <c r="L1620">
        <v>1</v>
      </c>
      <c r="N1620" t="s">
        <v>23</v>
      </c>
      <c r="O1620" t="s">
        <v>24</v>
      </c>
      <c r="P1620" t="s">
        <v>28</v>
      </c>
      <c r="R1620" t="s">
        <v>26</v>
      </c>
      <c r="S1620">
        <v>17.2</v>
      </c>
      <c r="T1620">
        <v>15.6</v>
      </c>
      <c r="U1620">
        <v>15.9</v>
      </c>
      <c r="V1620">
        <v>1.6</v>
      </c>
      <c r="W1620">
        <v>1.3</v>
      </c>
      <c r="AB1620">
        <f t="shared" si="31"/>
        <v>7021.49</v>
      </c>
    </row>
    <row r="1621" spans="1:28" x14ac:dyDescent="0.25">
      <c r="A1621" t="s">
        <v>795</v>
      </c>
      <c r="B1621" t="s">
        <v>747</v>
      </c>
      <c r="C1621" s="1">
        <v>0.68023148148148149</v>
      </c>
      <c r="D1621">
        <v>531</v>
      </c>
      <c r="E1621" s="2">
        <v>7.8651504629629623E-2</v>
      </c>
      <c r="F1621" s="1">
        <v>7.8645833333333331E-2</v>
      </c>
      <c r="G1621">
        <v>490</v>
      </c>
      <c r="H1621">
        <v>6795.49</v>
      </c>
      <c r="I1621">
        <v>0</v>
      </c>
      <c r="J1621" t="s">
        <v>748</v>
      </c>
      <c r="K1621" t="s">
        <v>22</v>
      </c>
      <c r="L1621">
        <v>1</v>
      </c>
      <c r="N1621" t="s">
        <v>23</v>
      </c>
      <c r="O1621" t="s">
        <v>42</v>
      </c>
      <c r="P1621" t="s">
        <v>28</v>
      </c>
      <c r="R1621" t="s">
        <v>26</v>
      </c>
      <c r="S1621">
        <v>15.9</v>
      </c>
      <c r="T1621">
        <v>15.6</v>
      </c>
      <c r="U1621">
        <v>15.9</v>
      </c>
      <c r="V1621">
        <v>0.3</v>
      </c>
      <c r="W1621">
        <v>0</v>
      </c>
      <c r="AB1621">
        <f t="shared" si="31"/>
        <v>7021.49</v>
      </c>
    </row>
    <row r="1622" spans="1:28" x14ac:dyDescent="0.25">
      <c r="A1622" t="s">
        <v>796</v>
      </c>
      <c r="B1622" t="s">
        <v>747</v>
      </c>
      <c r="C1622" s="1">
        <v>0.68231481481481471</v>
      </c>
      <c r="D1622">
        <v>232</v>
      </c>
      <c r="E1622" s="2">
        <v>8.073138888888888E-2</v>
      </c>
      <c r="F1622" s="1">
        <v>8.0729166666666671E-2</v>
      </c>
      <c r="G1622">
        <v>192</v>
      </c>
      <c r="H1622">
        <v>6975.19</v>
      </c>
      <c r="I1622">
        <v>0</v>
      </c>
      <c r="J1622" t="s">
        <v>748</v>
      </c>
      <c r="K1622" t="s">
        <v>22</v>
      </c>
      <c r="L1622">
        <v>1</v>
      </c>
      <c r="N1622" t="s">
        <v>23</v>
      </c>
      <c r="O1622" t="s">
        <v>36</v>
      </c>
      <c r="P1622" t="s">
        <v>28</v>
      </c>
      <c r="R1622" t="s">
        <v>26</v>
      </c>
      <c r="S1622">
        <v>16.399999999999999</v>
      </c>
      <c r="T1622">
        <v>15.5</v>
      </c>
      <c r="U1622">
        <v>15.8</v>
      </c>
      <c r="V1622">
        <v>0.9</v>
      </c>
      <c r="W1622">
        <v>0.6</v>
      </c>
      <c r="AB1622">
        <f t="shared" si="31"/>
        <v>7201.19</v>
      </c>
    </row>
    <row r="1623" spans="1:28" x14ac:dyDescent="0.25">
      <c r="A1623" t="s">
        <v>796</v>
      </c>
      <c r="B1623" t="s">
        <v>747</v>
      </c>
      <c r="C1623" s="1">
        <v>0.68231481481481471</v>
      </c>
      <c r="D1623">
        <v>232</v>
      </c>
      <c r="E1623" s="2">
        <v>8.073138888888888E-2</v>
      </c>
      <c r="F1623" s="1">
        <v>8.0729166666666671E-2</v>
      </c>
      <c r="G1623">
        <v>192</v>
      </c>
      <c r="H1623">
        <v>6975.19</v>
      </c>
      <c r="I1623">
        <v>0</v>
      </c>
      <c r="J1623" t="s">
        <v>748</v>
      </c>
      <c r="K1623" t="s">
        <v>22</v>
      </c>
      <c r="L1623">
        <v>1</v>
      </c>
      <c r="N1623" t="s">
        <v>23</v>
      </c>
      <c r="O1623" t="s">
        <v>24</v>
      </c>
      <c r="P1623" t="s">
        <v>28</v>
      </c>
      <c r="R1623" t="s">
        <v>26</v>
      </c>
      <c r="S1623">
        <v>16.7</v>
      </c>
      <c r="T1623">
        <v>15.5</v>
      </c>
      <c r="U1623">
        <v>15.8</v>
      </c>
      <c r="V1623">
        <v>1.2</v>
      </c>
      <c r="W1623">
        <v>0.9</v>
      </c>
      <c r="AB1623">
        <f t="shared" si="31"/>
        <v>7201.19</v>
      </c>
    </row>
    <row r="1624" spans="1:28" x14ac:dyDescent="0.25">
      <c r="A1624" t="s">
        <v>796</v>
      </c>
      <c r="B1624" t="s">
        <v>747</v>
      </c>
      <c r="C1624" s="1">
        <v>0.68231481481481471</v>
      </c>
      <c r="D1624">
        <v>232</v>
      </c>
      <c r="E1624" s="2">
        <v>8.073138888888888E-2</v>
      </c>
      <c r="F1624" s="1">
        <v>8.0729166666666671E-2</v>
      </c>
      <c r="G1624">
        <v>192</v>
      </c>
      <c r="H1624">
        <v>6975.19</v>
      </c>
      <c r="I1624">
        <v>0</v>
      </c>
      <c r="J1624" t="s">
        <v>748</v>
      </c>
      <c r="K1624" t="s">
        <v>22</v>
      </c>
      <c r="L1624">
        <v>1</v>
      </c>
      <c r="N1624" t="s">
        <v>23</v>
      </c>
      <c r="O1624" t="s">
        <v>42</v>
      </c>
      <c r="P1624" t="s">
        <v>28</v>
      </c>
      <c r="R1624" t="s">
        <v>26</v>
      </c>
      <c r="AB1624">
        <f t="shared" si="31"/>
        <v>7201.19</v>
      </c>
    </row>
    <row r="1625" spans="1:28" x14ac:dyDescent="0.25">
      <c r="A1625" t="s">
        <v>797</v>
      </c>
      <c r="B1625" t="s">
        <v>747</v>
      </c>
      <c r="C1625" s="1">
        <v>0.68439814814814814</v>
      </c>
      <c r="D1625">
        <v>68</v>
      </c>
      <c r="E1625" s="2">
        <v>8.2812812499999999E-2</v>
      </c>
      <c r="F1625" s="1">
        <v>8.2812499999999997E-2</v>
      </c>
      <c r="G1625">
        <v>27</v>
      </c>
      <c r="H1625">
        <v>7155.03</v>
      </c>
      <c r="I1625">
        <v>0</v>
      </c>
      <c r="J1625" t="s">
        <v>748</v>
      </c>
      <c r="K1625" t="s">
        <v>22</v>
      </c>
      <c r="L1625">
        <v>1</v>
      </c>
      <c r="N1625" t="s">
        <v>23</v>
      </c>
      <c r="O1625" t="s">
        <v>31</v>
      </c>
      <c r="P1625" t="s">
        <v>28</v>
      </c>
      <c r="R1625" t="s">
        <v>26</v>
      </c>
      <c r="AB1625">
        <f t="shared" si="31"/>
        <v>7381.03</v>
      </c>
    </row>
    <row r="1626" spans="1:28" x14ac:dyDescent="0.25">
      <c r="A1626" t="s">
        <v>797</v>
      </c>
      <c r="B1626" t="s">
        <v>747</v>
      </c>
      <c r="C1626" s="1">
        <v>0.68439814814814814</v>
      </c>
      <c r="D1626">
        <v>68</v>
      </c>
      <c r="E1626" s="2">
        <v>8.2812812499999999E-2</v>
      </c>
      <c r="F1626" s="1">
        <v>8.2812499999999997E-2</v>
      </c>
      <c r="G1626">
        <v>27</v>
      </c>
      <c r="H1626">
        <v>7155.03</v>
      </c>
      <c r="I1626">
        <v>0</v>
      </c>
      <c r="J1626" t="s">
        <v>748</v>
      </c>
      <c r="K1626" t="s">
        <v>22</v>
      </c>
      <c r="L1626">
        <v>1</v>
      </c>
      <c r="N1626" t="s">
        <v>23</v>
      </c>
      <c r="O1626" t="s">
        <v>24</v>
      </c>
      <c r="P1626" t="s">
        <v>28</v>
      </c>
      <c r="R1626" t="s">
        <v>26</v>
      </c>
      <c r="S1626">
        <v>18.7</v>
      </c>
      <c r="T1626">
        <v>15.6</v>
      </c>
      <c r="U1626">
        <v>15.8</v>
      </c>
      <c r="V1626">
        <v>3.1</v>
      </c>
      <c r="W1626">
        <v>2.9</v>
      </c>
      <c r="AB1626">
        <f t="shared" si="31"/>
        <v>7381.03</v>
      </c>
    </row>
    <row r="1627" spans="1:28" x14ac:dyDescent="0.25">
      <c r="A1627" t="s">
        <v>798</v>
      </c>
      <c r="B1627" t="s">
        <v>747</v>
      </c>
      <c r="C1627" s="1">
        <v>0.68646990740740732</v>
      </c>
      <c r="D1627">
        <v>302</v>
      </c>
      <c r="E1627" s="2">
        <v>8.4887291666666656E-2</v>
      </c>
      <c r="F1627" s="1">
        <v>8.4884259259259257E-2</v>
      </c>
      <c r="G1627">
        <v>262</v>
      </c>
      <c r="H1627">
        <v>7334.26</v>
      </c>
      <c r="I1627">
        <v>0</v>
      </c>
      <c r="J1627" t="s">
        <v>748</v>
      </c>
      <c r="K1627" t="s">
        <v>22</v>
      </c>
      <c r="L1627">
        <v>1</v>
      </c>
      <c r="N1627" t="s">
        <v>23</v>
      </c>
      <c r="O1627" t="s">
        <v>31</v>
      </c>
      <c r="P1627" t="s">
        <v>28</v>
      </c>
      <c r="R1627" t="s">
        <v>26</v>
      </c>
      <c r="S1627">
        <v>17</v>
      </c>
      <c r="T1627">
        <v>15.4</v>
      </c>
      <c r="U1627">
        <v>15.7</v>
      </c>
      <c r="V1627">
        <v>1.6</v>
      </c>
      <c r="W1627">
        <v>1.3</v>
      </c>
      <c r="AB1627">
        <f t="shared" si="31"/>
        <v>7560.26</v>
      </c>
    </row>
    <row r="1628" spans="1:28" x14ac:dyDescent="0.25">
      <c r="A1628" t="s">
        <v>799</v>
      </c>
      <c r="B1628" t="s">
        <v>747</v>
      </c>
      <c r="C1628" s="1">
        <v>0.68855324074074076</v>
      </c>
      <c r="D1628">
        <v>571</v>
      </c>
      <c r="E1628" s="2">
        <v>8.6973738425925928E-2</v>
      </c>
      <c r="F1628" s="1">
        <v>8.6967592592592582E-2</v>
      </c>
      <c r="G1628">
        <v>531</v>
      </c>
      <c r="H1628">
        <v>7514.53</v>
      </c>
      <c r="I1628">
        <v>0</v>
      </c>
      <c r="J1628" t="s">
        <v>748</v>
      </c>
      <c r="K1628" t="s">
        <v>22</v>
      </c>
      <c r="L1628">
        <v>1</v>
      </c>
      <c r="N1628" t="s">
        <v>23</v>
      </c>
      <c r="O1628" t="s">
        <v>31</v>
      </c>
      <c r="P1628" t="s">
        <v>28</v>
      </c>
      <c r="R1628" t="s">
        <v>26</v>
      </c>
      <c r="S1628">
        <v>19.2</v>
      </c>
      <c r="T1628">
        <v>15.5</v>
      </c>
      <c r="U1628">
        <v>15.8</v>
      </c>
      <c r="V1628">
        <v>3.7</v>
      </c>
      <c r="W1628">
        <v>3.4</v>
      </c>
      <c r="AB1628">
        <f t="shared" si="31"/>
        <v>7740.53</v>
      </c>
    </row>
    <row r="1629" spans="1:28" x14ac:dyDescent="0.25">
      <c r="A1629" t="s">
        <v>799</v>
      </c>
      <c r="B1629" t="s">
        <v>747</v>
      </c>
      <c r="C1629" s="1">
        <v>0.68855324074074076</v>
      </c>
      <c r="D1629">
        <v>571</v>
      </c>
      <c r="E1629" s="2">
        <v>8.6973738425925928E-2</v>
      </c>
      <c r="F1629" s="1">
        <v>8.6967592592592582E-2</v>
      </c>
      <c r="G1629">
        <v>531</v>
      </c>
      <c r="H1629">
        <v>7514.53</v>
      </c>
      <c r="I1629">
        <v>0</v>
      </c>
      <c r="J1629" t="s">
        <v>748</v>
      </c>
      <c r="K1629" t="s">
        <v>22</v>
      </c>
      <c r="L1629">
        <v>1</v>
      </c>
      <c r="N1629" t="s">
        <v>23</v>
      </c>
      <c r="O1629" t="s">
        <v>24</v>
      </c>
      <c r="P1629" t="s">
        <v>28</v>
      </c>
      <c r="R1629" t="s">
        <v>26</v>
      </c>
      <c r="S1629">
        <v>17</v>
      </c>
      <c r="T1629">
        <v>15.5</v>
      </c>
      <c r="U1629">
        <v>15.8</v>
      </c>
      <c r="V1629">
        <v>1.5</v>
      </c>
      <c r="W1629">
        <v>1.2</v>
      </c>
      <c r="AB1629">
        <f t="shared" si="31"/>
        <v>7740.53</v>
      </c>
    </row>
    <row r="1630" spans="1:28" x14ac:dyDescent="0.25">
      <c r="A1630" t="s">
        <v>799</v>
      </c>
      <c r="B1630" t="s">
        <v>747</v>
      </c>
      <c r="C1630" s="1">
        <v>0.68855324074074076</v>
      </c>
      <c r="D1630">
        <v>571</v>
      </c>
      <c r="E1630" s="2">
        <v>8.6973738425925928E-2</v>
      </c>
      <c r="F1630" s="1">
        <v>8.6967592592592582E-2</v>
      </c>
      <c r="G1630">
        <v>531</v>
      </c>
      <c r="H1630">
        <v>7514.53</v>
      </c>
      <c r="I1630">
        <v>0</v>
      </c>
      <c r="J1630" t="s">
        <v>748</v>
      </c>
      <c r="K1630" t="s">
        <v>22</v>
      </c>
      <c r="L1630">
        <v>1</v>
      </c>
      <c r="N1630" t="s">
        <v>23</v>
      </c>
      <c r="O1630" t="s">
        <v>42</v>
      </c>
      <c r="P1630" t="s">
        <v>28</v>
      </c>
      <c r="R1630" t="s">
        <v>26</v>
      </c>
      <c r="S1630">
        <v>15.9</v>
      </c>
      <c r="T1630">
        <v>15.5</v>
      </c>
      <c r="U1630">
        <v>15.8</v>
      </c>
      <c r="V1630">
        <v>0.4</v>
      </c>
      <c r="W1630">
        <v>0.1</v>
      </c>
      <c r="AB1630">
        <f t="shared" si="31"/>
        <v>7740.53</v>
      </c>
    </row>
    <row r="1631" spans="1:28" x14ac:dyDescent="0.25">
      <c r="A1631" t="s">
        <v>800</v>
      </c>
      <c r="B1631" t="s">
        <v>801</v>
      </c>
      <c r="C1631" s="1">
        <v>0.60111111111111104</v>
      </c>
      <c r="D1631">
        <v>957</v>
      </c>
      <c r="E1631" s="2">
        <v>3.0993518518518514E-3</v>
      </c>
      <c r="F1631" s="1">
        <v>3.0902777777777782E-3</v>
      </c>
      <c r="G1631">
        <v>784</v>
      </c>
      <c r="H1631">
        <v>267.78399999999999</v>
      </c>
      <c r="I1631">
        <v>0</v>
      </c>
      <c r="J1631" t="s">
        <v>802</v>
      </c>
      <c r="K1631" t="s">
        <v>22</v>
      </c>
      <c r="L1631">
        <v>1</v>
      </c>
      <c r="N1631" t="s">
        <v>23</v>
      </c>
      <c r="O1631" t="s">
        <v>46</v>
      </c>
      <c r="P1631" t="s">
        <v>25</v>
      </c>
      <c r="R1631" t="s">
        <v>26</v>
      </c>
      <c r="S1631">
        <v>18.399999999999999</v>
      </c>
      <c r="T1631">
        <v>18.100000000000001</v>
      </c>
      <c r="U1631">
        <v>18.2</v>
      </c>
      <c r="V1631">
        <v>0.3</v>
      </c>
      <c r="W1631">
        <v>0.2</v>
      </c>
      <c r="AB1631">
        <f>H1631-44.83</f>
        <v>222.95400000000001</v>
      </c>
    </row>
    <row r="1632" spans="1:28" x14ac:dyDescent="0.25">
      <c r="A1632" t="s">
        <v>803</v>
      </c>
      <c r="B1632" t="s">
        <v>801</v>
      </c>
      <c r="C1632" s="1">
        <v>0.6013425925925926</v>
      </c>
      <c r="D1632">
        <v>883</v>
      </c>
      <c r="E1632" s="2">
        <v>3.3299768518518518E-3</v>
      </c>
      <c r="F1632" s="1">
        <v>3.3217592592592591E-3</v>
      </c>
      <c r="G1632">
        <v>710</v>
      </c>
      <c r="H1632">
        <v>287.70999999999998</v>
      </c>
      <c r="I1632">
        <v>0</v>
      </c>
      <c r="J1632" t="s">
        <v>802</v>
      </c>
      <c r="K1632" t="s">
        <v>22</v>
      </c>
      <c r="L1632">
        <v>1</v>
      </c>
      <c r="N1632" t="s">
        <v>23</v>
      </c>
      <c r="O1632" t="s">
        <v>46</v>
      </c>
      <c r="P1632" t="s">
        <v>28</v>
      </c>
      <c r="R1632" t="s">
        <v>26</v>
      </c>
      <c r="S1632">
        <v>18.3</v>
      </c>
      <c r="T1632">
        <v>18.100000000000001</v>
      </c>
      <c r="U1632">
        <v>18.2</v>
      </c>
      <c r="V1632">
        <v>0.2</v>
      </c>
      <c r="W1632">
        <v>0.1</v>
      </c>
      <c r="AB1632">
        <f t="shared" ref="AB1632:AB1695" si="32">H1632-44.83</f>
        <v>242.88</v>
      </c>
    </row>
    <row r="1633" spans="1:28" x14ac:dyDescent="0.25">
      <c r="A1633" t="s">
        <v>804</v>
      </c>
      <c r="B1633" t="s">
        <v>801</v>
      </c>
      <c r="C1633" s="1">
        <v>0.60270833333333329</v>
      </c>
      <c r="D1633">
        <v>303</v>
      </c>
      <c r="E1633" s="2">
        <v>4.6890046296296298E-3</v>
      </c>
      <c r="F1633" s="1">
        <v>4.6874999999999998E-3</v>
      </c>
      <c r="G1633">
        <v>130</v>
      </c>
      <c r="H1633">
        <v>405.13</v>
      </c>
      <c r="I1633">
        <v>0</v>
      </c>
      <c r="J1633" t="s">
        <v>802</v>
      </c>
      <c r="K1633" t="s">
        <v>22</v>
      </c>
      <c r="L1633">
        <v>1</v>
      </c>
      <c r="N1633" t="s">
        <v>23</v>
      </c>
      <c r="O1633" t="s">
        <v>46</v>
      </c>
      <c r="P1633" t="s">
        <v>28</v>
      </c>
      <c r="R1633" t="s">
        <v>26</v>
      </c>
      <c r="S1633">
        <v>18.3</v>
      </c>
      <c r="T1633">
        <v>18</v>
      </c>
      <c r="U1633">
        <v>18.100000000000001</v>
      </c>
      <c r="V1633">
        <v>0.3</v>
      </c>
      <c r="W1633">
        <v>0.2</v>
      </c>
      <c r="AB1633">
        <f t="shared" si="32"/>
        <v>360.3</v>
      </c>
    </row>
    <row r="1634" spans="1:28" x14ac:dyDescent="0.25">
      <c r="A1634" t="s">
        <v>804</v>
      </c>
      <c r="B1634" t="s">
        <v>801</v>
      </c>
      <c r="C1634" s="1">
        <v>0.60270833333333329</v>
      </c>
      <c r="D1634">
        <v>303</v>
      </c>
      <c r="E1634" s="2">
        <v>4.6890046296296298E-3</v>
      </c>
      <c r="F1634" s="1">
        <v>4.6874999999999998E-3</v>
      </c>
      <c r="G1634">
        <v>130</v>
      </c>
      <c r="H1634">
        <v>405.13</v>
      </c>
      <c r="I1634">
        <v>0</v>
      </c>
      <c r="J1634" t="s">
        <v>802</v>
      </c>
      <c r="K1634" t="s">
        <v>22</v>
      </c>
      <c r="L1634">
        <v>1</v>
      </c>
      <c r="N1634" t="s">
        <v>23</v>
      </c>
      <c r="O1634" t="s">
        <v>42</v>
      </c>
      <c r="P1634" t="s">
        <v>25</v>
      </c>
      <c r="R1634" t="s">
        <v>26</v>
      </c>
      <c r="S1634">
        <v>18.3</v>
      </c>
      <c r="T1634">
        <v>18</v>
      </c>
      <c r="U1634">
        <v>18.100000000000001</v>
      </c>
      <c r="V1634">
        <v>0.3</v>
      </c>
      <c r="W1634">
        <v>0.2</v>
      </c>
      <c r="AB1634">
        <f t="shared" si="32"/>
        <v>360.3</v>
      </c>
    </row>
    <row r="1635" spans="1:28" x14ac:dyDescent="0.25">
      <c r="A1635" t="s">
        <v>805</v>
      </c>
      <c r="B1635" t="s">
        <v>801</v>
      </c>
      <c r="C1635" s="1">
        <v>0.60479166666666673</v>
      </c>
      <c r="D1635">
        <v>339</v>
      </c>
      <c r="E1635" s="2">
        <v>6.7727546296296294E-3</v>
      </c>
      <c r="F1635" s="1">
        <v>6.7708333333333336E-3</v>
      </c>
      <c r="G1635">
        <v>166</v>
      </c>
      <c r="H1635">
        <v>585.16600000000005</v>
      </c>
      <c r="I1635">
        <v>0</v>
      </c>
      <c r="J1635" t="s">
        <v>802</v>
      </c>
      <c r="K1635" t="s">
        <v>22</v>
      </c>
      <c r="L1635">
        <v>1</v>
      </c>
      <c r="N1635" t="s">
        <v>23</v>
      </c>
      <c r="O1635" t="s">
        <v>46</v>
      </c>
      <c r="P1635" t="s">
        <v>28</v>
      </c>
      <c r="R1635" t="s">
        <v>26</v>
      </c>
      <c r="S1635">
        <v>18.3</v>
      </c>
      <c r="T1635">
        <v>18.100000000000001</v>
      </c>
      <c r="U1635">
        <v>18.100000000000001</v>
      </c>
      <c r="V1635">
        <v>0.2</v>
      </c>
      <c r="W1635">
        <v>0.2</v>
      </c>
      <c r="AB1635">
        <f t="shared" si="32"/>
        <v>540.33600000000001</v>
      </c>
    </row>
    <row r="1636" spans="1:28" x14ac:dyDescent="0.25">
      <c r="A1636" t="s">
        <v>806</v>
      </c>
      <c r="B1636" t="s">
        <v>801</v>
      </c>
      <c r="C1636" s="1">
        <v>0.60687499999999994</v>
      </c>
      <c r="D1636">
        <v>541</v>
      </c>
      <c r="E1636" s="2">
        <v>8.8584259259259258E-3</v>
      </c>
      <c r="F1636" s="1">
        <v>8.8541666666666664E-3</v>
      </c>
      <c r="G1636">
        <v>368</v>
      </c>
      <c r="H1636">
        <v>765.36800000000005</v>
      </c>
      <c r="I1636">
        <v>0</v>
      </c>
      <c r="J1636" t="s">
        <v>802</v>
      </c>
      <c r="K1636" t="s">
        <v>22</v>
      </c>
      <c r="L1636">
        <v>1</v>
      </c>
      <c r="N1636" t="s">
        <v>23</v>
      </c>
      <c r="O1636" t="s">
        <v>46</v>
      </c>
      <c r="P1636" t="s">
        <v>28</v>
      </c>
      <c r="R1636" t="s">
        <v>26</v>
      </c>
      <c r="AB1636">
        <f t="shared" si="32"/>
        <v>720.53800000000001</v>
      </c>
    </row>
    <row r="1637" spans="1:28" x14ac:dyDescent="0.25">
      <c r="A1637" t="s">
        <v>807</v>
      </c>
      <c r="B1637" t="s">
        <v>801</v>
      </c>
      <c r="C1637" s="1">
        <v>0.60895833333333338</v>
      </c>
      <c r="D1637">
        <v>443</v>
      </c>
      <c r="E1637" s="2">
        <v>1.0940625000000001E-2</v>
      </c>
      <c r="F1637" s="1">
        <v>1.0937500000000001E-2</v>
      </c>
      <c r="G1637">
        <v>270</v>
      </c>
      <c r="H1637">
        <v>945.27</v>
      </c>
      <c r="I1637">
        <v>0</v>
      </c>
      <c r="J1637" t="s">
        <v>802</v>
      </c>
      <c r="K1637" t="s">
        <v>22</v>
      </c>
      <c r="L1637">
        <v>1</v>
      </c>
      <c r="N1637" t="s">
        <v>23</v>
      </c>
      <c r="O1637" t="s">
        <v>31</v>
      </c>
      <c r="P1637" t="s">
        <v>25</v>
      </c>
      <c r="R1637" t="s">
        <v>26</v>
      </c>
      <c r="S1637">
        <v>17.8</v>
      </c>
      <c r="T1637">
        <v>18</v>
      </c>
      <c r="U1637">
        <v>18</v>
      </c>
      <c r="V1637">
        <v>-0.2</v>
      </c>
      <c r="W1637">
        <v>-0.2</v>
      </c>
      <c r="AB1637">
        <f t="shared" si="32"/>
        <v>900.43999999999994</v>
      </c>
    </row>
    <row r="1638" spans="1:28" x14ac:dyDescent="0.25">
      <c r="A1638" t="s">
        <v>807</v>
      </c>
      <c r="B1638" t="s">
        <v>801</v>
      </c>
      <c r="C1638" s="1">
        <v>0.60895833333333338</v>
      </c>
      <c r="D1638">
        <v>443</v>
      </c>
      <c r="E1638" s="2">
        <v>1.0940625000000001E-2</v>
      </c>
      <c r="F1638" s="1">
        <v>1.0937500000000001E-2</v>
      </c>
      <c r="G1638">
        <v>270</v>
      </c>
      <c r="H1638">
        <v>945.27</v>
      </c>
      <c r="I1638">
        <v>0</v>
      </c>
      <c r="J1638" t="s">
        <v>802</v>
      </c>
      <c r="K1638" t="s">
        <v>22</v>
      </c>
      <c r="L1638">
        <v>1</v>
      </c>
      <c r="N1638" t="s">
        <v>23</v>
      </c>
      <c r="O1638" t="s">
        <v>46</v>
      </c>
      <c r="P1638" t="s">
        <v>28</v>
      </c>
      <c r="R1638" t="s">
        <v>26</v>
      </c>
      <c r="S1638">
        <v>18.3</v>
      </c>
      <c r="T1638">
        <v>18</v>
      </c>
      <c r="U1638">
        <v>18</v>
      </c>
      <c r="V1638">
        <v>0.3</v>
      </c>
      <c r="W1638">
        <v>0.3</v>
      </c>
      <c r="AB1638">
        <f t="shared" si="32"/>
        <v>900.43999999999994</v>
      </c>
    </row>
    <row r="1639" spans="1:28" x14ac:dyDescent="0.25">
      <c r="A1639" t="s">
        <v>808</v>
      </c>
      <c r="B1639" t="s">
        <v>801</v>
      </c>
      <c r="C1639" s="1">
        <v>0.61071759259259262</v>
      </c>
      <c r="D1639">
        <v>776</v>
      </c>
      <c r="E1639" s="2">
        <v>1.2703738425925927E-2</v>
      </c>
      <c r="F1639" s="1">
        <v>1.269675925925926E-2</v>
      </c>
      <c r="G1639">
        <v>603</v>
      </c>
      <c r="H1639">
        <v>1097.5999999999999</v>
      </c>
      <c r="I1639">
        <v>0</v>
      </c>
      <c r="J1639" t="s">
        <v>802</v>
      </c>
      <c r="K1639" t="s">
        <v>22</v>
      </c>
      <c r="L1639">
        <v>1</v>
      </c>
      <c r="N1639" t="s">
        <v>23</v>
      </c>
      <c r="O1639" t="s">
        <v>36</v>
      </c>
      <c r="P1639" t="s">
        <v>25</v>
      </c>
      <c r="R1639" t="s">
        <v>26</v>
      </c>
      <c r="S1639">
        <v>17.600000000000001</v>
      </c>
      <c r="T1639">
        <v>17.8</v>
      </c>
      <c r="U1639">
        <v>17.8</v>
      </c>
      <c r="V1639">
        <v>-0.2</v>
      </c>
      <c r="W1639">
        <v>-0.2</v>
      </c>
      <c r="AB1639">
        <f t="shared" si="32"/>
        <v>1052.77</v>
      </c>
    </row>
    <row r="1640" spans="1:28" x14ac:dyDescent="0.25">
      <c r="A1640" t="s">
        <v>809</v>
      </c>
      <c r="B1640" t="s">
        <v>801</v>
      </c>
      <c r="C1640" s="1">
        <v>0.61081018518518515</v>
      </c>
      <c r="D1640">
        <v>152</v>
      </c>
      <c r="E1640" s="2">
        <v>1.2789108796296295E-2</v>
      </c>
      <c r="F1640" s="1">
        <v>1.2777777777777777E-2</v>
      </c>
      <c r="G1640">
        <v>979</v>
      </c>
      <c r="H1640">
        <v>1104.98</v>
      </c>
      <c r="I1640">
        <v>0</v>
      </c>
      <c r="J1640" t="s">
        <v>802</v>
      </c>
      <c r="K1640" t="s">
        <v>22</v>
      </c>
      <c r="L1640">
        <v>1</v>
      </c>
      <c r="N1640" t="s">
        <v>23</v>
      </c>
      <c r="O1640" t="s">
        <v>36</v>
      </c>
      <c r="P1640" t="s">
        <v>28</v>
      </c>
      <c r="R1640" t="s">
        <v>26</v>
      </c>
      <c r="S1640">
        <v>18</v>
      </c>
      <c r="T1640">
        <v>17.899999999999999</v>
      </c>
      <c r="U1640">
        <v>17.899999999999999</v>
      </c>
      <c r="V1640">
        <v>0.1</v>
      </c>
      <c r="W1640">
        <v>0.1</v>
      </c>
      <c r="AB1640">
        <f t="shared" si="32"/>
        <v>1060.1500000000001</v>
      </c>
    </row>
    <row r="1641" spans="1:28" x14ac:dyDescent="0.25">
      <c r="A1641" t="s">
        <v>810</v>
      </c>
      <c r="B1641" t="s">
        <v>801</v>
      </c>
      <c r="C1641" s="1">
        <v>0.61104166666666659</v>
      </c>
      <c r="D1641">
        <v>78</v>
      </c>
      <c r="E1641" s="2">
        <v>1.3019733796296297E-2</v>
      </c>
      <c r="F1641" s="1">
        <v>1.300925925925926E-2</v>
      </c>
      <c r="G1641">
        <v>905</v>
      </c>
      <c r="H1641">
        <v>1124.9100000000001</v>
      </c>
      <c r="I1641">
        <v>0</v>
      </c>
      <c r="J1641" t="s">
        <v>802</v>
      </c>
      <c r="K1641" t="s">
        <v>22</v>
      </c>
      <c r="L1641">
        <v>1</v>
      </c>
      <c r="N1641" t="s">
        <v>23</v>
      </c>
      <c r="O1641" t="s">
        <v>36</v>
      </c>
      <c r="P1641" t="s">
        <v>28</v>
      </c>
      <c r="R1641" t="s">
        <v>26</v>
      </c>
      <c r="S1641">
        <v>18</v>
      </c>
      <c r="T1641">
        <v>17.899999999999999</v>
      </c>
      <c r="U1641">
        <v>17.8</v>
      </c>
      <c r="V1641">
        <v>0.1</v>
      </c>
      <c r="W1641">
        <v>0.2</v>
      </c>
      <c r="AB1641">
        <f t="shared" si="32"/>
        <v>1080.0800000000002</v>
      </c>
    </row>
    <row r="1642" spans="1:28" x14ac:dyDescent="0.25">
      <c r="A1642" t="s">
        <v>810</v>
      </c>
      <c r="B1642" t="s">
        <v>801</v>
      </c>
      <c r="C1642" s="1">
        <v>0.61104166666666659</v>
      </c>
      <c r="D1642">
        <v>78</v>
      </c>
      <c r="E1642" s="2">
        <v>1.3019733796296297E-2</v>
      </c>
      <c r="F1642" s="1">
        <v>1.300925925925926E-2</v>
      </c>
      <c r="G1642">
        <v>905</v>
      </c>
      <c r="H1642">
        <v>1124.9100000000001</v>
      </c>
      <c r="I1642">
        <v>0</v>
      </c>
      <c r="J1642" t="s">
        <v>802</v>
      </c>
      <c r="K1642" t="s">
        <v>22</v>
      </c>
      <c r="L1642">
        <v>1</v>
      </c>
      <c r="N1642" t="s">
        <v>23</v>
      </c>
      <c r="O1642" t="s">
        <v>46</v>
      </c>
      <c r="P1642" t="s">
        <v>28</v>
      </c>
      <c r="R1642" t="s">
        <v>26</v>
      </c>
      <c r="S1642">
        <v>18.100000000000001</v>
      </c>
      <c r="T1642">
        <v>17.899999999999999</v>
      </c>
      <c r="U1642">
        <v>17.8</v>
      </c>
      <c r="V1642">
        <v>0.2</v>
      </c>
      <c r="W1642">
        <v>0.3</v>
      </c>
      <c r="AB1642">
        <f t="shared" si="32"/>
        <v>1080.0800000000002</v>
      </c>
    </row>
    <row r="1643" spans="1:28" x14ac:dyDescent="0.25">
      <c r="A1643" t="s">
        <v>811</v>
      </c>
      <c r="B1643" t="s">
        <v>801</v>
      </c>
      <c r="C1643" s="1">
        <v>0.61312500000000003</v>
      </c>
      <c r="D1643">
        <v>247</v>
      </c>
      <c r="E1643" s="2">
        <v>1.5105023148148147E-2</v>
      </c>
      <c r="F1643" s="1">
        <v>1.5104166666666667E-2</v>
      </c>
      <c r="G1643">
        <v>74</v>
      </c>
      <c r="H1643">
        <v>1305.07</v>
      </c>
      <c r="I1643">
        <v>0</v>
      </c>
      <c r="J1643" t="s">
        <v>802</v>
      </c>
      <c r="K1643" t="s">
        <v>22</v>
      </c>
      <c r="L1643">
        <v>1</v>
      </c>
      <c r="N1643" t="s">
        <v>23</v>
      </c>
      <c r="O1643" t="s">
        <v>36</v>
      </c>
      <c r="P1643" t="s">
        <v>28</v>
      </c>
      <c r="R1643" t="s">
        <v>26</v>
      </c>
      <c r="AB1643">
        <f t="shared" si="32"/>
        <v>1260.24</v>
      </c>
    </row>
    <row r="1644" spans="1:28" x14ac:dyDescent="0.25">
      <c r="A1644" t="s">
        <v>811</v>
      </c>
      <c r="B1644" t="s">
        <v>801</v>
      </c>
      <c r="C1644" s="1">
        <v>0.61312500000000003</v>
      </c>
      <c r="D1644">
        <v>247</v>
      </c>
      <c r="E1644" s="2">
        <v>1.5105023148148147E-2</v>
      </c>
      <c r="F1644" s="1">
        <v>1.5104166666666667E-2</v>
      </c>
      <c r="G1644">
        <v>74</v>
      </c>
      <c r="H1644">
        <v>1305.07</v>
      </c>
      <c r="I1644">
        <v>0</v>
      </c>
      <c r="J1644" t="s">
        <v>802</v>
      </c>
      <c r="K1644" t="s">
        <v>22</v>
      </c>
      <c r="L1644">
        <v>1</v>
      </c>
      <c r="N1644" t="s">
        <v>23</v>
      </c>
      <c r="O1644" t="s">
        <v>46</v>
      </c>
      <c r="P1644" t="s">
        <v>28</v>
      </c>
      <c r="R1644" t="s">
        <v>26</v>
      </c>
      <c r="S1644">
        <v>18</v>
      </c>
      <c r="T1644">
        <v>17.8</v>
      </c>
      <c r="U1644">
        <v>17.7</v>
      </c>
      <c r="V1644">
        <v>0.2</v>
      </c>
      <c r="W1644">
        <v>0.3</v>
      </c>
      <c r="AB1644">
        <f t="shared" si="32"/>
        <v>1260.24</v>
      </c>
    </row>
    <row r="1645" spans="1:28" x14ac:dyDescent="0.25">
      <c r="A1645" t="s">
        <v>812</v>
      </c>
      <c r="B1645" t="s">
        <v>801</v>
      </c>
      <c r="C1645" s="1">
        <v>0.61520833333333336</v>
      </c>
      <c r="D1645">
        <v>349</v>
      </c>
      <c r="E1645" s="2">
        <v>1.7189537037037038E-2</v>
      </c>
      <c r="F1645" s="1">
        <v>1.7187499999999998E-2</v>
      </c>
      <c r="G1645">
        <v>176</v>
      </c>
      <c r="H1645">
        <v>1485.18</v>
      </c>
      <c r="I1645">
        <v>0</v>
      </c>
      <c r="J1645" t="s">
        <v>802</v>
      </c>
      <c r="K1645" t="s">
        <v>22</v>
      </c>
      <c r="L1645">
        <v>1</v>
      </c>
      <c r="N1645" t="s">
        <v>23</v>
      </c>
      <c r="O1645" t="s">
        <v>36</v>
      </c>
      <c r="P1645" t="s">
        <v>28</v>
      </c>
      <c r="R1645" t="s">
        <v>26</v>
      </c>
      <c r="S1645">
        <v>18.100000000000001</v>
      </c>
      <c r="T1645">
        <v>17.7</v>
      </c>
      <c r="U1645">
        <v>17.600000000000001</v>
      </c>
      <c r="V1645">
        <v>0.4</v>
      </c>
      <c r="W1645">
        <v>0.5</v>
      </c>
      <c r="AB1645">
        <f t="shared" si="32"/>
        <v>1440.3500000000001</v>
      </c>
    </row>
    <row r="1646" spans="1:28" x14ac:dyDescent="0.25">
      <c r="A1646" t="s">
        <v>812</v>
      </c>
      <c r="B1646" t="s">
        <v>801</v>
      </c>
      <c r="C1646" s="1">
        <v>0.61520833333333336</v>
      </c>
      <c r="D1646">
        <v>349</v>
      </c>
      <c r="E1646" s="2">
        <v>1.7189537037037038E-2</v>
      </c>
      <c r="F1646" s="1">
        <v>1.7187499999999998E-2</v>
      </c>
      <c r="G1646">
        <v>176</v>
      </c>
      <c r="H1646">
        <v>1485.18</v>
      </c>
      <c r="I1646">
        <v>0</v>
      </c>
      <c r="J1646" t="s">
        <v>802</v>
      </c>
      <c r="K1646" t="s">
        <v>22</v>
      </c>
      <c r="L1646">
        <v>1</v>
      </c>
      <c r="N1646" t="s">
        <v>23</v>
      </c>
      <c r="O1646" t="s">
        <v>46</v>
      </c>
      <c r="P1646" t="s">
        <v>28</v>
      </c>
      <c r="R1646" t="s">
        <v>26</v>
      </c>
      <c r="S1646">
        <v>17.899999999999999</v>
      </c>
      <c r="T1646">
        <v>17.7</v>
      </c>
      <c r="U1646">
        <v>17.600000000000001</v>
      </c>
      <c r="V1646">
        <v>0.2</v>
      </c>
      <c r="W1646">
        <v>0.3</v>
      </c>
      <c r="AB1646">
        <f t="shared" si="32"/>
        <v>1440.3500000000001</v>
      </c>
    </row>
    <row r="1647" spans="1:28" x14ac:dyDescent="0.25">
      <c r="A1647" t="s">
        <v>813</v>
      </c>
      <c r="B1647" t="s">
        <v>801</v>
      </c>
      <c r="C1647" s="1">
        <v>0.61729166666666668</v>
      </c>
      <c r="D1647">
        <v>552</v>
      </c>
      <c r="E1647" s="2">
        <v>1.9275219907407406E-2</v>
      </c>
      <c r="F1647" s="1">
        <v>1.9270833333333334E-2</v>
      </c>
      <c r="G1647">
        <v>379</v>
      </c>
      <c r="H1647">
        <v>1665.38</v>
      </c>
      <c r="I1647">
        <v>0</v>
      </c>
      <c r="J1647" t="s">
        <v>802</v>
      </c>
      <c r="K1647" t="s">
        <v>22</v>
      </c>
      <c r="L1647">
        <v>1</v>
      </c>
      <c r="N1647" t="s">
        <v>23</v>
      </c>
      <c r="O1647" t="s">
        <v>36</v>
      </c>
      <c r="P1647" t="s">
        <v>28</v>
      </c>
      <c r="R1647" t="s">
        <v>26</v>
      </c>
      <c r="S1647">
        <v>20.100000000000001</v>
      </c>
      <c r="T1647">
        <v>17.5</v>
      </c>
      <c r="U1647">
        <v>17.399999999999999</v>
      </c>
      <c r="V1647">
        <v>2.6</v>
      </c>
      <c r="W1647">
        <v>2.7</v>
      </c>
      <c r="AB1647">
        <f t="shared" si="32"/>
        <v>1620.5500000000002</v>
      </c>
    </row>
    <row r="1648" spans="1:28" x14ac:dyDescent="0.25">
      <c r="A1648" t="s">
        <v>813</v>
      </c>
      <c r="B1648" t="s">
        <v>801</v>
      </c>
      <c r="C1648" s="1">
        <v>0.61729166666666668</v>
      </c>
      <c r="D1648">
        <v>552</v>
      </c>
      <c r="E1648" s="2">
        <v>1.9275219907407406E-2</v>
      </c>
      <c r="F1648" s="1">
        <v>1.9270833333333334E-2</v>
      </c>
      <c r="G1648">
        <v>379</v>
      </c>
      <c r="H1648">
        <v>1665.38</v>
      </c>
      <c r="I1648">
        <v>0</v>
      </c>
      <c r="J1648" t="s">
        <v>802</v>
      </c>
      <c r="K1648" t="s">
        <v>22</v>
      </c>
      <c r="L1648">
        <v>1</v>
      </c>
      <c r="N1648" t="s">
        <v>23</v>
      </c>
      <c r="O1648" t="s">
        <v>46</v>
      </c>
      <c r="P1648" t="s">
        <v>28</v>
      </c>
      <c r="R1648" t="s">
        <v>26</v>
      </c>
      <c r="S1648">
        <v>17.3</v>
      </c>
      <c r="T1648">
        <v>17.5</v>
      </c>
      <c r="U1648">
        <v>17.399999999999999</v>
      </c>
      <c r="V1648">
        <v>-0.2</v>
      </c>
      <c r="W1648">
        <v>-0.1</v>
      </c>
      <c r="AB1648">
        <f t="shared" si="32"/>
        <v>1620.5500000000002</v>
      </c>
    </row>
    <row r="1649" spans="1:28" x14ac:dyDescent="0.25">
      <c r="A1649" t="s">
        <v>814</v>
      </c>
      <c r="B1649" t="s">
        <v>801</v>
      </c>
      <c r="C1649" s="1">
        <v>0.61937500000000001</v>
      </c>
      <c r="D1649">
        <v>888</v>
      </c>
      <c r="E1649" s="2">
        <v>2.1362442129629632E-2</v>
      </c>
      <c r="F1649" s="1">
        <v>2.1354166666666664E-2</v>
      </c>
      <c r="G1649">
        <v>715</v>
      </c>
      <c r="H1649">
        <v>1845.71</v>
      </c>
      <c r="I1649">
        <v>0</v>
      </c>
      <c r="J1649" t="s">
        <v>802</v>
      </c>
      <c r="K1649" t="s">
        <v>22</v>
      </c>
      <c r="L1649">
        <v>1</v>
      </c>
      <c r="N1649" t="s">
        <v>23</v>
      </c>
      <c r="O1649" t="s">
        <v>36</v>
      </c>
      <c r="P1649" t="s">
        <v>28</v>
      </c>
      <c r="R1649" t="s">
        <v>26</v>
      </c>
      <c r="S1649">
        <v>20.8</v>
      </c>
      <c r="T1649">
        <v>17.5</v>
      </c>
      <c r="U1649">
        <v>17.399999999999999</v>
      </c>
      <c r="V1649">
        <v>3.3</v>
      </c>
      <c r="W1649">
        <v>3.4</v>
      </c>
      <c r="AB1649">
        <f t="shared" si="32"/>
        <v>1800.88</v>
      </c>
    </row>
    <row r="1650" spans="1:28" x14ac:dyDescent="0.25">
      <c r="A1650" t="s">
        <v>814</v>
      </c>
      <c r="B1650" t="s">
        <v>801</v>
      </c>
      <c r="C1650" s="1">
        <v>0.61937500000000001</v>
      </c>
      <c r="D1650">
        <v>888</v>
      </c>
      <c r="E1650" s="2">
        <v>2.1362442129629632E-2</v>
      </c>
      <c r="F1650" s="1">
        <v>2.1354166666666664E-2</v>
      </c>
      <c r="G1650">
        <v>715</v>
      </c>
      <c r="H1650">
        <v>1845.71</v>
      </c>
      <c r="I1650">
        <v>0</v>
      </c>
      <c r="J1650" t="s">
        <v>802</v>
      </c>
      <c r="K1650" t="s">
        <v>22</v>
      </c>
      <c r="L1650">
        <v>1</v>
      </c>
      <c r="N1650" t="s">
        <v>23</v>
      </c>
      <c r="O1650" t="s">
        <v>24</v>
      </c>
      <c r="P1650" t="s">
        <v>25</v>
      </c>
      <c r="R1650" t="s">
        <v>26</v>
      </c>
      <c r="S1650">
        <v>17.3</v>
      </c>
      <c r="T1650">
        <v>17.5</v>
      </c>
      <c r="U1650">
        <v>17.399999999999999</v>
      </c>
      <c r="V1650">
        <v>-0.2</v>
      </c>
      <c r="W1650">
        <v>-0.1</v>
      </c>
      <c r="AB1650">
        <f t="shared" si="32"/>
        <v>1800.88</v>
      </c>
    </row>
    <row r="1651" spans="1:28" x14ac:dyDescent="0.25">
      <c r="A1651" t="s">
        <v>814</v>
      </c>
      <c r="B1651" t="s">
        <v>801</v>
      </c>
      <c r="C1651" s="1">
        <v>0.61937500000000001</v>
      </c>
      <c r="D1651">
        <v>888</v>
      </c>
      <c r="E1651" s="2">
        <v>2.1362442129629632E-2</v>
      </c>
      <c r="F1651" s="1">
        <v>2.1354166666666664E-2</v>
      </c>
      <c r="G1651">
        <v>715</v>
      </c>
      <c r="H1651">
        <v>1845.71</v>
      </c>
      <c r="I1651">
        <v>0</v>
      </c>
      <c r="J1651" t="s">
        <v>802</v>
      </c>
      <c r="K1651" t="s">
        <v>22</v>
      </c>
      <c r="L1651">
        <v>1</v>
      </c>
      <c r="N1651" t="s">
        <v>23</v>
      </c>
      <c r="O1651" t="s">
        <v>46</v>
      </c>
      <c r="P1651" t="s">
        <v>28</v>
      </c>
      <c r="R1651" t="s">
        <v>26</v>
      </c>
      <c r="S1651">
        <v>18</v>
      </c>
      <c r="T1651">
        <v>17.5</v>
      </c>
      <c r="U1651">
        <v>17.399999999999999</v>
      </c>
      <c r="V1651">
        <v>0.5</v>
      </c>
      <c r="W1651">
        <v>0.6</v>
      </c>
      <c r="AB1651">
        <f t="shared" si="32"/>
        <v>1800.88</v>
      </c>
    </row>
    <row r="1652" spans="1:28" x14ac:dyDescent="0.25">
      <c r="A1652" t="s">
        <v>815</v>
      </c>
      <c r="B1652" t="s">
        <v>801</v>
      </c>
      <c r="C1652" s="1">
        <v>0.62146990740740737</v>
      </c>
      <c r="D1652">
        <v>57</v>
      </c>
      <c r="E1652" s="2">
        <v>2.3447731481481479E-2</v>
      </c>
      <c r="F1652" s="1">
        <v>2.34375E-2</v>
      </c>
      <c r="G1652">
        <v>884</v>
      </c>
      <c r="H1652">
        <v>2025.88</v>
      </c>
      <c r="I1652">
        <v>0</v>
      </c>
      <c r="J1652" t="s">
        <v>802</v>
      </c>
      <c r="K1652" t="s">
        <v>22</v>
      </c>
      <c r="L1652">
        <v>1</v>
      </c>
      <c r="N1652" t="s">
        <v>23</v>
      </c>
      <c r="O1652" t="s">
        <v>36</v>
      </c>
      <c r="P1652" t="s">
        <v>28</v>
      </c>
      <c r="R1652" t="s">
        <v>26</v>
      </c>
      <c r="S1652">
        <v>20.8</v>
      </c>
      <c r="T1652">
        <v>17.399999999999999</v>
      </c>
      <c r="U1652">
        <v>17.399999999999999</v>
      </c>
      <c r="V1652">
        <v>3.4</v>
      </c>
      <c r="W1652">
        <v>3.4</v>
      </c>
      <c r="AB1652">
        <f t="shared" si="32"/>
        <v>1981.0500000000002</v>
      </c>
    </row>
    <row r="1653" spans="1:28" x14ac:dyDescent="0.25">
      <c r="A1653" t="s">
        <v>815</v>
      </c>
      <c r="B1653" t="s">
        <v>801</v>
      </c>
      <c r="C1653" s="1">
        <v>0.62146990740740737</v>
      </c>
      <c r="D1653">
        <v>57</v>
      </c>
      <c r="E1653" s="2">
        <v>2.3447731481481479E-2</v>
      </c>
      <c r="F1653" s="1">
        <v>2.34375E-2</v>
      </c>
      <c r="G1653">
        <v>884</v>
      </c>
      <c r="H1653">
        <v>2025.88</v>
      </c>
      <c r="I1653">
        <v>0</v>
      </c>
      <c r="J1653" t="s">
        <v>802</v>
      </c>
      <c r="K1653" t="s">
        <v>22</v>
      </c>
      <c r="L1653">
        <v>1</v>
      </c>
      <c r="N1653" t="s">
        <v>23</v>
      </c>
      <c r="O1653" t="s">
        <v>46</v>
      </c>
      <c r="P1653" t="s">
        <v>28</v>
      </c>
      <c r="R1653" t="s">
        <v>26</v>
      </c>
      <c r="S1653">
        <v>19.7</v>
      </c>
      <c r="T1653">
        <v>17.399999999999999</v>
      </c>
      <c r="U1653">
        <v>17.399999999999999</v>
      </c>
      <c r="V1653">
        <v>2.2999999999999998</v>
      </c>
      <c r="W1653">
        <v>2.2999999999999998</v>
      </c>
      <c r="AB1653">
        <f t="shared" si="32"/>
        <v>1981.0500000000002</v>
      </c>
    </row>
    <row r="1654" spans="1:28" x14ac:dyDescent="0.25">
      <c r="A1654" t="s">
        <v>816</v>
      </c>
      <c r="B1654" t="s">
        <v>801</v>
      </c>
      <c r="C1654" s="1">
        <v>0.62354166666666666</v>
      </c>
      <c r="D1654">
        <v>158</v>
      </c>
      <c r="E1654" s="2">
        <v>2.5520659722222224E-2</v>
      </c>
      <c r="F1654" s="1">
        <v>2.5509259259259259E-2</v>
      </c>
      <c r="G1654">
        <v>985</v>
      </c>
      <c r="H1654">
        <v>2204.98</v>
      </c>
      <c r="I1654">
        <v>0</v>
      </c>
      <c r="J1654" t="s">
        <v>802</v>
      </c>
      <c r="K1654" t="s">
        <v>22</v>
      </c>
      <c r="L1654">
        <v>1</v>
      </c>
      <c r="N1654" t="s">
        <v>23</v>
      </c>
      <c r="O1654" t="s">
        <v>31</v>
      </c>
      <c r="P1654" t="s">
        <v>25</v>
      </c>
      <c r="R1654" t="s">
        <v>26</v>
      </c>
      <c r="S1654">
        <v>16.600000000000001</v>
      </c>
      <c r="T1654">
        <v>17.399999999999999</v>
      </c>
      <c r="U1654">
        <v>17.3</v>
      </c>
      <c r="V1654">
        <v>-0.8</v>
      </c>
      <c r="W1654">
        <v>-0.7</v>
      </c>
      <c r="AB1654">
        <f t="shared" si="32"/>
        <v>2160.15</v>
      </c>
    </row>
    <row r="1655" spans="1:28" x14ac:dyDescent="0.25">
      <c r="A1655" t="s">
        <v>816</v>
      </c>
      <c r="B1655" t="s">
        <v>801</v>
      </c>
      <c r="C1655" s="1">
        <v>0.62354166666666666</v>
      </c>
      <c r="D1655">
        <v>158</v>
      </c>
      <c r="E1655" s="2">
        <v>2.5520659722222224E-2</v>
      </c>
      <c r="F1655" s="1">
        <v>2.5509259259259259E-2</v>
      </c>
      <c r="G1655">
        <v>985</v>
      </c>
      <c r="H1655">
        <v>2204.98</v>
      </c>
      <c r="I1655">
        <v>0</v>
      </c>
      <c r="J1655" t="s">
        <v>802</v>
      </c>
      <c r="K1655" t="s">
        <v>22</v>
      </c>
      <c r="L1655">
        <v>1</v>
      </c>
      <c r="N1655" t="s">
        <v>23</v>
      </c>
      <c r="O1655" t="s">
        <v>46</v>
      </c>
      <c r="P1655" t="s">
        <v>28</v>
      </c>
      <c r="R1655" t="s">
        <v>26</v>
      </c>
      <c r="S1655">
        <v>18.7</v>
      </c>
      <c r="T1655">
        <v>17.399999999999999</v>
      </c>
      <c r="U1655">
        <v>17.3</v>
      </c>
      <c r="V1655">
        <v>1.3</v>
      </c>
      <c r="W1655">
        <v>1.4</v>
      </c>
      <c r="AB1655">
        <f t="shared" si="32"/>
        <v>2160.15</v>
      </c>
    </row>
    <row r="1656" spans="1:28" x14ac:dyDescent="0.25">
      <c r="A1656" t="s">
        <v>817</v>
      </c>
      <c r="B1656" t="s">
        <v>801</v>
      </c>
      <c r="C1656" s="1">
        <v>0.62391203703703701</v>
      </c>
      <c r="D1656">
        <v>166</v>
      </c>
      <c r="E1656" s="2">
        <v>2.5891122685185185E-2</v>
      </c>
      <c r="F1656" s="1">
        <v>2.5879629629629627E-2</v>
      </c>
      <c r="G1656">
        <v>993</v>
      </c>
      <c r="H1656">
        <v>2236.9899999999998</v>
      </c>
      <c r="I1656">
        <v>0</v>
      </c>
      <c r="J1656" t="s">
        <v>802</v>
      </c>
      <c r="K1656" t="s">
        <v>22</v>
      </c>
      <c r="L1656">
        <v>1</v>
      </c>
      <c r="N1656" t="s">
        <v>23</v>
      </c>
      <c r="O1656" t="s">
        <v>31</v>
      </c>
      <c r="P1656" t="s">
        <v>25</v>
      </c>
      <c r="R1656" t="s">
        <v>26</v>
      </c>
      <c r="S1656">
        <v>16.7</v>
      </c>
      <c r="T1656">
        <v>17.5</v>
      </c>
      <c r="U1656">
        <v>17.399999999999999</v>
      </c>
      <c r="V1656">
        <v>-0.8</v>
      </c>
      <c r="W1656">
        <v>-0.7</v>
      </c>
      <c r="AB1656">
        <f t="shared" si="32"/>
        <v>2192.16</v>
      </c>
    </row>
    <row r="1657" spans="1:28" x14ac:dyDescent="0.25">
      <c r="A1657" t="s">
        <v>818</v>
      </c>
      <c r="B1657" t="s">
        <v>801</v>
      </c>
      <c r="C1657" s="1">
        <v>0.62443287037037043</v>
      </c>
      <c r="D1657">
        <v>225</v>
      </c>
      <c r="E1657" s="2">
        <v>2.6412638888888885E-2</v>
      </c>
      <c r="F1657" s="1">
        <v>2.6412037037037036E-2</v>
      </c>
      <c r="G1657">
        <v>52</v>
      </c>
      <c r="H1657">
        <v>2282.0500000000002</v>
      </c>
      <c r="I1657">
        <v>0</v>
      </c>
      <c r="J1657" t="s">
        <v>802</v>
      </c>
      <c r="K1657" t="s">
        <v>22</v>
      </c>
      <c r="L1657">
        <v>1</v>
      </c>
      <c r="N1657" t="s">
        <v>23</v>
      </c>
      <c r="O1657" t="s">
        <v>31</v>
      </c>
      <c r="P1657" t="s">
        <v>28</v>
      </c>
      <c r="R1657" t="s">
        <v>26</v>
      </c>
      <c r="S1657">
        <v>16.899999999999999</v>
      </c>
      <c r="T1657">
        <v>17.399999999999999</v>
      </c>
      <c r="U1657">
        <v>17.3</v>
      </c>
      <c r="V1657">
        <v>-0.5</v>
      </c>
      <c r="W1657">
        <v>-0.4</v>
      </c>
      <c r="AB1657">
        <f t="shared" si="32"/>
        <v>2237.2200000000003</v>
      </c>
    </row>
    <row r="1658" spans="1:28" x14ac:dyDescent="0.25">
      <c r="A1658" t="s">
        <v>819</v>
      </c>
      <c r="B1658" t="s">
        <v>801</v>
      </c>
      <c r="C1658" s="1">
        <v>0.62454861111111104</v>
      </c>
      <c r="D1658">
        <v>138</v>
      </c>
      <c r="E1658" s="2">
        <v>2.6527372685185183E-2</v>
      </c>
      <c r="F1658" s="1">
        <v>2.6516203703703698E-2</v>
      </c>
      <c r="G1658">
        <v>965</v>
      </c>
      <c r="H1658">
        <v>2291.9699999999998</v>
      </c>
      <c r="I1658">
        <v>0</v>
      </c>
      <c r="J1658" t="s">
        <v>802</v>
      </c>
      <c r="K1658" t="s">
        <v>22</v>
      </c>
      <c r="L1658">
        <v>1</v>
      </c>
      <c r="N1658" t="s">
        <v>23</v>
      </c>
      <c r="O1658" t="s">
        <v>33</v>
      </c>
      <c r="P1658" t="s">
        <v>25</v>
      </c>
      <c r="R1658" t="s">
        <v>26</v>
      </c>
      <c r="S1658">
        <v>17.5</v>
      </c>
      <c r="T1658">
        <v>17.399999999999999</v>
      </c>
      <c r="U1658">
        <v>17.3</v>
      </c>
      <c r="V1658">
        <v>0.1</v>
      </c>
      <c r="W1658">
        <v>0.2</v>
      </c>
      <c r="AB1658">
        <f t="shared" si="32"/>
        <v>2247.14</v>
      </c>
    </row>
    <row r="1659" spans="1:28" x14ac:dyDescent="0.25">
      <c r="A1659" t="s">
        <v>820</v>
      </c>
      <c r="B1659" t="s">
        <v>801</v>
      </c>
      <c r="C1659" s="1">
        <v>0.62475694444444441</v>
      </c>
      <c r="D1659">
        <v>963</v>
      </c>
      <c r="E1659" s="2">
        <v>2.6745254629629626E-2</v>
      </c>
      <c r="F1659" s="1">
        <v>2.6736111111111113E-2</v>
      </c>
      <c r="G1659">
        <v>790</v>
      </c>
      <c r="H1659">
        <v>2310.79</v>
      </c>
      <c r="I1659">
        <v>0</v>
      </c>
      <c r="J1659" t="s">
        <v>802</v>
      </c>
      <c r="K1659" t="s">
        <v>22</v>
      </c>
      <c r="L1659">
        <v>1</v>
      </c>
      <c r="N1659" t="s">
        <v>23</v>
      </c>
      <c r="O1659" t="s">
        <v>33</v>
      </c>
      <c r="P1659" t="s">
        <v>28</v>
      </c>
      <c r="R1659" t="s">
        <v>26</v>
      </c>
      <c r="S1659">
        <v>17.7</v>
      </c>
      <c r="T1659">
        <v>17.399999999999999</v>
      </c>
      <c r="U1659">
        <v>17.399999999999999</v>
      </c>
      <c r="V1659">
        <v>0.3</v>
      </c>
      <c r="W1659">
        <v>0.3</v>
      </c>
      <c r="AB1659">
        <f t="shared" si="32"/>
        <v>2265.96</v>
      </c>
    </row>
    <row r="1660" spans="1:28" x14ac:dyDescent="0.25">
      <c r="A1660" t="s">
        <v>821</v>
      </c>
      <c r="B1660" t="s">
        <v>801</v>
      </c>
      <c r="C1660" s="1">
        <v>0.62562499999999999</v>
      </c>
      <c r="D1660">
        <v>594</v>
      </c>
      <c r="E1660" s="2">
        <v>2.7609039351851852E-2</v>
      </c>
      <c r="F1660" s="1">
        <v>2.7604166666666666E-2</v>
      </c>
      <c r="G1660">
        <v>421</v>
      </c>
      <c r="H1660">
        <v>2385.42</v>
      </c>
      <c r="I1660">
        <v>0</v>
      </c>
      <c r="J1660" t="s">
        <v>802</v>
      </c>
      <c r="K1660" t="s">
        <v>22</v>
      </c>
      <c r="L1660">
        <v>1</v>
      </c>
      <c r="N1660" t="s">
        <v>23</v>
      </c>
      <c r="O1660" t="s">
        <v>31</v>
      </c>
      <c r="P1660" t="s">
        <v>28</v>
      </c>
      <c r="R1660" t="s">
        <v>26</v>
      </c>
      <c r="AB1660">
        <f t="shared" si="32"/>
        <v>2340.59</v>
      </c>
    </row>
    <row r="1661" spans="1:28" x14ac:dyDescent="0.25">
      <c r="A1661" t="s">
        <v>821</v>
      </c>
      <c r="B1661" t="s">
        <v>801</v>
      </c>
      <c r="C1661" s="1">
        <v>0.62562499999999999</v>
      </c>
      <c r="D1661">
        <v>594</v>
      </c>
      <c r="E1661" s="2">
        <v>2.7609039351851852E-2</v>
      </c>
      <c r="F1661" s="1">
        <v>2.7604166666666666E-2</v>
      </c>
      <c r="G1661">
        <v>421</v>
      </c>
      <c r="H1661">
        <v>2385.42</v>
      </c>
      <c r="I1661">
        <v>0</v>
      </c>
      <c r="J1661" t="s">
        <v>802</v>
      </c>
      <c r="K1661" t="s">
        <v>22</v>
      </c>
      <c r="L1661">
        <v>1</v>
      </c>
      <c r="N1661" t="s">
        <v>23</v>
      </c>
      <c r="O1661" t="s">
        <v>46</v>
      </c>
      <c r="P1661" t="s">
        <v>28</v>
      </c>
      <c r="R1661" t="s">
        <v>26</v>
      </c>
      <c r="S1661">
        <v>18</v>
      </c>
      <c r="T1661">
        <v>17.3</v>
      </c>
      <c r="U1661">
        <v>17.2</v>
      </c>
      <c r="V1661">
        <v>0.7</v>
      </c>
      <c r="W1661">
        <v>0.8</v>
      </c>
      <c r="AB1661">
        <f t="shared" si="32"/>
        <v>2340.59</v>
      </c>
    </row>
    <row r="1662" spans="1:28" x14ac:dyDescent="0.25">
      <c r="A1662" t="s">
        <v>821</v>
      </c>
      <c r="B1662" t="s">
        <v>801</v>
      </c>
      <c r="C1662" s="1">
        <v>0.62562499999999999</v>
      </c>
      <c r="D1662">
        <v>594</v>
      </c>
      <c r="E1662" s="2">
        <v>2.7609039351851852E-2</v>
      </c>
      <c r="F1662" s="1">
        <v>2.7604166666666666E-2</v>
      </c>
      <c r="G1662">
        <v>421</v>
      </c>
      <c r="H1662">
        <v>2385.42</v>
      </c>
      <c r="I1662">
        <v>0</v>
      </c>
      <c r="J1662" t="s">
        <v>802</v>
      </c>
      <c r="K1662" t="s">
        <v>22</v>
      </c>
      <c r="L1662">
        <v>1</v>
      </c>
      <c r="N1662" t="s">
        <v>23</v>
      </c>
      <c r="O1662" t="s">
        <v>33</v>
      </c>
      <c r="P1662" t="s">
        <v>28</v>
      </c>
      <c r="R1662" t="s">
        <v>26</v>
      </c>
      <c r="S1662">
        <v>17.600000000000001</v>
      </c>
      <c r="T1662">
        <v>17.3</v>
      </c>
      <c r="U1662">
        <v>17.2</v>
      </c>
      <c r="V1662">
        <v>0.3</v>
      </c>
      <c r="W1662">
        <v>0.4</v>
      </c>
      <c r="AB1662">
        <f t="shared" si="32"/>
        <v>2340.59</v>
      </c>
    </row>
    <row r="1663" spans="1:28" x14ac:dyDescent="0.25">
      <c r="A1663" t="s">
        <v>822</v>
      </c>
      <c r="B1663" t="s">
        <v>801</v>
      </c>
      <c r="C1663" s="1">
        <v>0.62770833333333331</v>
      </c>
      <c r="D1663">
        <v>930</v>
      </c>
      <c r="E1663" s="2">
        <v>2.9696261574074071E-2</v>
      </c>
      <c r="F1663" s="1">
        <v>2.9687500000000002E-2</v>
      </c>
      <c r="G1663">
        <v>757</v>
      </c>
      <c r="H1663">
        <v>2565.7600000000002</v>
      </c>
      <c r="I1663">
        <v>0</v>
      </c>
      <c r="J1663" t="s">
        <v>802</v>
      </c>
      <c r="K1663" t="s">
        <v>22</v>
      </c>
      <c r="L1663">
        <v>1</v>
      </c>
      <c r="N1663" t="s">
        <v>23</v>
      </c>
      <c r="O1663" t="s">
        <v>31</v>
      </c>
      <c r="P1663" t="s">
        <v>28</v>
      </c>
      <c r="R1663" t="s">
        <v>26</v>
      </c>
      <c r="AB1663">
        <f t="shared" si="32"/>
        <v>2520.9300000000003</v>
      </c>
    </row>
    <row r="1664" spans="1:28" x14ac:dyDescent="0.25">
      <c r="A1664" t="s">
        <v>822</v>
      </c>
      <c r="B1664" t="s">
        <v>801</v>
      </c>
      <c r="C1664" s="1">
        <v>0.62770833333333331</v>
      </c>
      <c r="D1664">
        <v>930</v>
      </c>
      <c r="E1664" s="2">
        <v>2.9696261574074071E-2</v>
      </c>
      <c r="F1664" s="1">
        <v>2.9687500000000002E-2</v>
      </c>
      <c r="G1664">
        <v>757</v>
      </c>
      <c r="H1664">
        <v>2565.7600000000002</v>
      </c>
      <c r="I1664">
        <v>0</v>
      </c>
      <c r="J1664" t="s">
        <v>802</v>
      </c>
      <c r="K1664" t="s">
        <v>22</v>
      </c>
      <c r="L1664">
        <v>1</v>
      </c>
      <c r="N1664" t="s">
        <v>23</v>
      </c>
      <c r="O1664" t="s">
        <v>46</v>
      </c>
      <c r="P1664" t="s">
        <v>28</v>
      </c>
      <c r="R1664" t="s">
        <v>26</v>
      </c>
      <c r="S1664">
        <v>17.399999999999999</v>
      </c>
      <c r="T1664">
        <v>17.3</v>
      </c>
      <c r="U1664">
        <v>17.2</v>
      </c>
      <c r="V1664">
        <v>0.1</v>
      </c>
      <c r="W1664">
        <v>0.2</v>
      </c>
      <c r="AB1664">
        <f t="shared" si="32"/>
        <v>2520.9300000000003</v>
      </c>
    </row>
    <row r="1665" spans="1:28" x14ac:dyDescent="0.25">
      <c r="A1665" t="s">
        <v>822</v>
      </c>
      <c r="B1665" t="s">
        <v>801</v>
      </c>
      <c r="C1665" s="1">
        <v>0.62770833333333331</v>
      </c>
      <c r="D1665">
        <v>930</v>
      </c>
      <c r="E1665" s="2">
        <v>2.9696261574074071E-2</v>
      </c>
      <c r="F1665" s="1">
        <v>2.9687500000000002E-2</v>
      </c>
      <c r="G1665">
        <v>757</v>
      </c>
      <c r="H1665">
        <v>2565.7600000000002</v>
      </c>
      <c r="I1665">
        <v>0</v>
      </c>
      <c r="J1665" t="s">
        <v>802</v>
      </c>
      <c r="K1665" t="s">
        <v>22</v>
      </c>
      <c r="L1665">
        <v>1</v>
      </c>
      <c r="N1665" t="s">
        <v>23</v>
      </c>
      <c r="O1665" t="s">
        <v>33</v>
      </c>
      <c r="P1665" t="s">
        <v>28</v>
      </c>
      <c r="R1665" t="s">
        <v>26</v>
      </c>
      <c r="S1665">
        <v>17.399999999999999</v>
      </c>
      <c r="T1665">
        <v>17.3</v>
      </c>
      <c r="U1665">
        <v>17.2</v>
      </c>
      <c r="V1665">
        <v>0.1</v>
      </c>
      <c r="W1665">
        <v>0.2</v>
      </c>
      <c r="AB1665">
        <f t="shared" si="32"/>
        <v>2520.9300000000003</v>
      </c>
    </row>
    <row r="1666" spans="1:28" x14ac:dyDescent="0.25">
      <c r="A1666" t="s">
        <v>823</v>
      </c>
      <c r="B1666" t="s">
        <v>801</v>
      </c>
      <c r="C1666" s="1">
        <v>0.62979166666666664</v>
      </c>
      <c r="D1666">
        <v>999</v>
      </c>
      <c r="E1666" s="2">
        <v>3.1780393518518517E-2</v>
      </c>
      <c r="F1666" s="1">
        <v>3.1770833333333331E-2</v>
      </c>
      <c r="G1666">
        <v>826</v>
      </c>
      <c r="H1666">
        <v>2745.83</v>
      </c>
      <c r="I1666">
        <v>0</v>
      </c>
      <c r="J1666" t="s">
        <v>802</v>
      </c>
      <c r="K1666" t="s">
        <v>22</v>
      </c>
      <c r="L1666">
        <v>1</v>
      </c>
      <c r="N1666" t="s">
        <v>23</v>
      </c>
      <c r="O1666" t="s">
        <v>31</v>
      </c>
      <c r="P1666" t="s">
        <v>28</v>
      </c>
      <c r="R1666" t="s">
        <v>26</v>
      </c>
      <c r="AB1666">
        <f t="shared" si="32"/>
        <v>2701</v>
      </c>
    </row>
    <row r="1667" spans="1:28" x14ac:dyDescent="0.25">
      <c r="A1667" t="s">
        <v>823</v>
      </c>
      <c r="B1667" t="s">
        <v>801</v>
      </c>
      <c r="C1667" s="1">
        <v>0.62979166666666664</v>
      </c>
      <c r="D1667">
        <v>999</v>
      </c>
      <c r="E1667" s="2">
        <v>3.1780393518518517E-2</v>
      </c>
      <c r="F1667" s="1">
        <v>3.1770833333333331E-2</v>
      </c>
      <c r="G1667">
        <v>826</v>
      </c>
      <c r="H1667">
        <v>2745.83</v>
      </c>
      <c r="I1667">
        <v>0</v>
      </c>
      <c r="J1667" t="s">
        <v>802</v>
      </c>
      <c r="K1667" t="s">
        <v>22</v>
      </c>
      <c r="L1667">
        <v>1</v>
      </c>
      <c r="N1667" t="s">
        <v>23</v>
      </c>
      <c r="O1667" t="s">
        <v>36</v>
      </c>
      <c r="P1667" t="s">
        <v>28</v>
      </c>
      <c r="R1667" t="s">
        <v>26</v>
      </c>
      <c r="S1667">
        <v>18</v>
      </c>
      <c r="T1667">
        <v>17.3</v>
      </c>
      <c r="U1667">
        <v>17.3</v>
      </c>
      <c r="V1667">
        <v>0.7</v>
      </c>
      <c r="W1667">
        <v>0.7</v>
      </c>
      <c r="AB1667">
        <f t="shared" si="32"/>
        <v>2701</v>
      </c>
    </row>
    <row r="1668" spans="1:28" x14ac:dyDescent="0.25">
      <c r="A1668" t="s">
        <v>823</v>
      </c>
      <c r="B1668" t="s">
        <v>801</v>
      </c>
      <c r="C1668" s="1">
        <v>0.62979166666666664</v>
      </c>
      <c r="D1668">
        <v>999</v>
      </c>
      <c r="E1668" s="2">
        <v>3.1780393518518517E-2</v>
      </c>
      <c r="F1668" s="1">
        <v>3.1770833333333331E-2</v>
      </c>
      <c r="G1668">
        <v>826</v>
      </c>
      <c r="H1668">
        <v>2745.83</v>
      </c>
      <c r="I1668">
        <v>0</v>
      </c>
      <c r="J1668" t="s">
        <v>802</v>
      </c>
      <c r="K1668" t="s">
        <v>22</v>
      </c>
      <c r="L1668">
        <v>1</v>
      </c>
      <c r="N1668" t="s">
        <v>23</v>
      </c>
      <c r="O1668" t="s">
        <v>42</v>
      </c>
      <c r="P1668" t="s">
        <v>25</v>
      </c>
      <c r="R1668" t="s">
        <v>26</v>
      </c>
      <c r="S1668">
        <v>16.7</v>
      </c>
      <c r="T1668">
        <v>17.3</v>
      </c>
      <c r="U1668">
        <v>17.3</v>
      </c>
      <c r="V1668">
        <v>-0.6</v>
      </c>
      <c r="W1668">
        <v>-0.6</v>
      </c>
      <c r="AB1668">
        <f t="shared" si="32"/>
        <v>2701</v>
      </c>
    </row>
    <row r="1669" spans="1:28" x14ac:dyDescent="0.25">
      <c r="A1669" t="s">
        <v>823</v>
      </c>
      <c r="B1669" t="s">
        <v>801</v>
      </c>
      <c r="C1669" s="1">
        <v>0.62979166666666664</v>
      </c>
      <c r="D1669">
        <v>999</v>
      </c>
      <c r="E1669" s="2">
        <v>3.1780393518518517E-2</v>
      </c>
      <c r="F1669" s="1">
        <v>3.1770833333333331E-2</v>
      </c>
      <c r="G1669">
        <v>826</v>
      </c>
      <c r="H1669">
        <v>2745.83</v>
      </c>
      <c r="I1669">
        <v>0</v>
      </c>
      <c r="J1669" t="s">
        <v>802</v>
      </c>
      <c r="K1669" t="s">
        <v>22</v>
      </c>
      <c r="L1669">
        <v>1</v>
      </c>
      <c r="N1669" t="s">
        <v>23</v>
      </c>
      <c r="O1669" t="s">
        <v>33</v>
      </c>
      <c r="P1669" t="s">
        <v>28</v>
      </c>
      <c r="R1669" t="s">
        <v>26</v>
      </c>
      <c r="S1669">
        <v>17.7</v>
      </c>
      <c r="T1669">
        <v>17.3</v>
      </c>
      <c r="U1669">
        <v>17.3</v>
      </c>
      <c r="V1669">
        <v>0.4</v>
      </c>
      <c r="W1669">
        <v>0.4</v>
      </c>
      <c r="AB1669">
        <f t="shared" si="32"/>
        <v>2701</v>
      </c>
    </row>
    <row r="1670" spans="1:28" x14ac:dyDescent="0.25">
      <c r="A1670" t="s">
        <v>824</v>
      </c>
      <c r="B1670" t="s">
        <v>801</v>
      </c>
      <c r="C1670" s="1">
        <v>0.63188657407407411</v>
      </c>
      <c r="D1670">
        <v>1</v>
      </c>
      <c r="E1670" s="2">
        <v>3.3863750000000005E-2</v>
      </c>
      <c r="F1670" s="1">
        <v>3.3854166666666664E-2</v>
      </c>
      <c r="G1670">
        <v>828</v>
      </c>
      <c r="H1670">
        <v>2925.83</v>
      </c>
      <c r="I1670">
        <v>0</v>
      </c>
      <c r="J1670" t="s">
        <v>802</v>
      </c>
      <c r="K1670" t="s">
        <v>22</v>
      </c>
      <c r="L1670">
        <v>1</v>
      </c>
      <c r="N1670" t="s">
        <v>23</v>
      </c>
      <c r="O1670" t="s">
        <v>31</v>
      </c>
      <c r="P1670" t="s">
        <v>28</v>
      </c>
      <c r="R1670" t="s">
        <v>26</v>
      </c>
      <c r="AB1670">
        <f t="shared" si="32"/>
        <v>2881</v>
      </c>
    </row>
    <row r="1671" spans="1:28" x14ac:dyDescent="0.25">
      <c r="A1671" t="s">
        <v>824</v>
      </c>
      <c r="B1671" t="s">
        <v>801</v>
      </c>
      <c r="C1671" s="1">
        <v>0.63188657407407411</v>
      </c>
      <c r="D1671">
        <v>1</v>
      </c>
      <c r="E1671" s="2">
        <v>3.3863750000000005E-2</v>
      </c>
      <c r="F1671" s="1">
        <v>3.3854166666666664E-2</v>
      </c>
      <c r="G1671">
        <v>828</v>
      </c>
      <c r="H1671">
        <v>2925.83</v>
      </c>
      <c r="I1671">
        <v>0</v>
      </c>
      <c r="J1671" t="s">
        <v>802</v>
      </c>
      <c r="K1671" t="s">
        <v>22</v>
      </c>
      <c r="L1671">
        <v>1</v>
      </c>
      <c r="N1671" t="s">
        <v>23</v>
      </c>
      <c r="O1671" t="s">
        <v>36</v>
      </c>
      <c r="P1671" t="s">
        <v>28</v>
      </c>
      <c r="R1671" t="s">
        <v>26</v>
      </c>
      <c r="S1671">
        <v>17.7</v>
      </c>
      <c r="T1671">
        <v>17.100000000000001</v>
      </c>
      <c r="U1671">
        <v>17</v>
      </c>
      <c r="V1671">
        <v>0.6</v>
      </c>
      <c r="W1671">
        <v>0.7</v>
      </c>
      <c r="AB1671">
        <f t="shared" si="32"/>
        <v>2881</v>
      </c>
    </row>
    <row r="1672" spans="1:28" x14ac:dyDescent="0.25">
      <c r="A1672" t="s">
        <v>824</v>
      </c>
      <c r="B1672" t="s">
        <v>801</v>
      </c>
      <c r="C1672" s="1">
        <v>0.63188657407407411</v>
      </c>
      <c r="D1672">
        <v>1</v>
      </c>
      <c r="E1672" s="2">
        <v>3.3863750000000005E-2</v>
      </c>
      <c r="F1672" s="1">
        <v>3.3854166666666664E-2</v>
      </c>
      <c r="G1672">
        <v>828</v>
      </c>
      <c r="H1672">
        <v>2925.83</v>
      </c>
      <c r="I1672">
        <v>0</v>
      </c>
      <c r="J1672" t="s">
        <v>802</v>
      </c>
      <c r="K1672" t="s">
        <v>22</v>
      </c>
      <c r="L1672">
        <v>1</v>
      </c>
      <c r="N1672" t="s">
        <v>23</v>
      </c>
      <c r="O1672" t="s">
        <v>42</v>
      </c>
      <c r="P1672" t="s">
        <v>25</v>
      </c>
      <c r="R1672" t="s">
        <v>26</v>
      </c>
      <c r="S1672">
        <v>16.899999999999999</v>
      </c>
      <c r="T1672">
        <v>17.100000000000001</v>
      </c>
      <c r="U1672">
        <v>17</v>
      </c>
      <c r="V1672">
        <v>-0.2</v>
      </c>
      <c r="W1672">
        <v>-0.1</v>
      </c>
      <c r="AB1672">
        <f t="shared" si="32"/>
        <v>2881</v>
      </c>
    </row>
    <row r="1673" spans="1:28" x14ac:dyDescent="0.25">
      <c r="A1673" t="s">
        <v>824</v>
      </c>
      <c r="B1673" t="s">
        <v>801</v>
      </c>
      <c r="C1673" s="1">
        <v>0.63188657407407411</v>
      </c>
      <c r="D1673">
        <v>1</v>
      </c>
      <c r="E1673" s="2">
        <v>3.3863750000000005E-2</v>
      </c>
      <c r="F1673" s="1">
        <v>3.3854166666666664E-2</v>
      </c>
      <c r="G1673">
        <v>828</v>
      </c>
      <c r="H1673">
        <v>2925.83</v>
      </c>
      <c r="I1673">
        <v>0</v>
      </c>
      <c r="J1673" t="s">
        <v>802</v>
      </c>
      <c r="K1673" t="s">
        <v>22</v>
      </c>
      <c r="L1673">
        <v>1</v>
      </c>
      <c r="N1673" t="s">
        <v>23</v>
      </c>
      <c r="O1673" t="s">
        <v>33</v>
      </c>
      <c r="P1673" t="s">
        <v>28</v>
      </c>
      <c r="R1673" t="s">
        <v>26</v>
      </c>
      <c r="S1673">
        <v>17.3</v>
      </c>
      <c r="T1673">
        <v>17.100000000000001</v>
      </c>
      <c r="U1673">
        <v>17</v>
      </c>
      <c r="V1673">
        <v>0.2</v>
      </c>
      <c r="W1673">
        <v>0.3</v>
      </c>
      <c r="AB1673">
        <f t="shared" si="32"/>
        <v>2881</v>
      </c>
    </row>
    <row r="1674" spans="1:28" x14ac:dyDescent="0.25">
      <c r="A1674" t="s">
        <v>825</v>
      </c>
      <c r="B1674" t="s">
        <v>801</v>
      </c>
      <c r="C1674" s="1">
        <v>0.63395833333333329</v>
      </c>
      <c r="D1674">
        <v>402</v>
      </c>
      <c r="E1674" s="2">
        <v>3.5940150462962964E-2</v>
      </c>
      <c r="F1674" s="1">
        <v>3.5937500000000004E-2</v>
      </c>
      <c r="G1674">
        <v>229</v>
      </c>
      <c r="H1674">
        <v>3105.23</v>
      </c>
      <c r="I1674">
        <v>0</v>
      </c>
      <c r="J1674" t="s">
        <v>802</v>
      </c>
      <c r="K1674" t="s">
        <v>22</v>
      </c>
      <c r="L1674">
        <v>1</v>
      </c>
      <c r="N1674" t="s">
        <v>23</v>
      </c>
      <c r="O1674" t="s">
        <v>31</v>
      </c>
      <c r="P1674" t="s">
        <v>28</v>
      </c>
      <c r="R1674" t="s">
        <v>26</v>
      </c>
      <c r="S1674">
        <v>17.5</v>
      </c>
      <c r="T1674">
        <v>17.100000000000001</v>
      </c>
      <c r="U1674">
        <v>17.100000000000001</v>
      </c>
      <c r="V1674">
        <v>0.4</v>
      </c>
      <c r="W1674">
        <v>0.4</v>
      </c>
      <c r="AB1674">
        <f t="shared" si="32"/>
        <v>3060.4</v>
      </c>
    </row>
    <row r="1675" spans="1:28" x14ac:dyDescent="0.25">
      <c r="A1675" t="s">
        <v>825</v>
      </c>
      <c r="B1675" t="s">
        <v>801</v>
      </c>
      <c r="C1675" s="1">
        <v>0.63395833333333329</v>
      </c>
      <c r="D1675">
        <v>402</v>
      </c>
      <c r="E1675" s="2">
        <v>3.5940150462962964E-2</v>
      </c>
      <c r="F1675" s="1">
        <v>3.5937500000000004E-2</v>
      </c>
      <c r="G1675">
        <v>229</v>
      </c>
      <c r="H1675">
        <v>3105.23</v>
      </c>
      <c r="I1675">
        <v>0</v>
      </c>
      <c r="J1675" t="s">
        <v>802</v>
      </c>
      <c r="K1675" t="s">
        <v>22</v>
      </c>
      <c r="L1675">
        <v>1</v>
      </c>
      <c r="N1675" t="s">
        <v>23</v>
      </c>
      <c r="O1675" t="s">
        <v>36</v>
      </c>
      <c r="P1675" t="s">
        <v>28</v>
      </c>
      <c r="R1675" t="s">
        <v>26</v>
      </c>
      <c r="AB1675">
        <f t="shared" si="32"/>
        <v>3060.4</v>
      </c>
    </row>
    <row r="1676" spans="1:28" x14ac:dyDescent="0.25">
      <c r="A1676" t="s">
        <v>825</v>
      </c>
      <c r="B1676" t="s">
        <v>801</v>
      </c>
      <c r="C1676" s="1">
        <v>0.63395833333333329</v>
      </c>
      <c r="D1676">
        <v>402</v>
      </c>
      <c r="E1676" s="2">
        <v>3.5940150462962964E-2</v>
      </c>
      <c r="F1676" s="1">
        <v>3.5937500000000004E-2</v>
      </c>
      <c r="G1676">
        <v>229</v>
      </c>
      <c r="H1676">
        <v>3105.23</v>
      </c>
      <c r="I1676">
        <v>0</v>
      </c>
      <c r="J1676" t="s">
        <v>802</v>
      </c>
      <c r="K1676" t="s">
        <v>22</v>
      </c>
      <c r="L1676">
        <v>1</v>
      </c>
      <c r="N1676" t="s">
        <v>23</v>
      </c>
      <c r="O1676" t="s">
        <v>33</v>
      </c>
      <c r="P1676" t="s">
        <v>28</v>
      </c>
      <c r="R1676" t="s">
        <v>26</v>
      </c>
      <c r="S1676">
        <v>16.899999999999999</v>
      </c>
      <c r="T1676">
        <v>17.100000000000001</v>
      </c>
      <c r="U1676">
        <v>17.100000000000001</v>
      </c>
      <c r="V1676">
        <v>-0.2</v>
      </c>
      <c r="W1676">
        <v>-0.2</v>
      </c>
      <c r="AB1676">
        <f t="shared" si="32"/>
        <v>3060.4</v>
      </c>
    </row>
    <row r="1677" spans="1:28" x14ac:dyDescent="0.25">
      <c r="A1677" t="s">
        <v>826</v>
      </c>
      <c r="B1677" t="s">
        <v>801</v>
      </c>
      <c r="C1677" s="1">
        <v>0.63604166666666673</v>
      </c>
      <c r="D1677">
        <v>471</v>
      </c>
      <c r="E1677" s="2">
        <v>3.8024282407407413E-2</v>
      </c>
      <c r="F1677" s="1">
        <v>3.802083333333333E-2</v>
      </c>
      <c r="G1677">
        <v>298</v>
      </c>
      <c r="H1677">
        <v>3285.3</v>
      </c>
      <c r="I1677">
        <v>0</v>
      </c>
      <c r="J1677" t="s">
        <v>802</v>
      </c>
      <c r="K1677" t="s">
        <v>22</v>
      </c>
      <c r="L1677">
        <v>1</v>
      </c>
      <c r="N1677" t="s">
        <v>23</v>
      </c>
      <c r="O1677" t="s">
        <v>31</v>
      </c>
      <c r="P1677" t="s">
        <v>28</v>
      </c>
      <c r="R1677" t="s">
        <v>26</v>
      </c>
      <c r="S1677">
        <v>17.3</v>
      </c>
      <c r="T1677">
        <v>17.100000000000001</v>
      </c>
      <c r="U1677">
        <v>17</v>
      </c>
      <c r="V1677">
        <v>0.2</v>
      </c>
      <c r="W1677">
        <v>0.3</v>
      </c>
      <c r="AB1677">
        <f t="shared" si="32"/>
        <v>3240.4700000000003</v>
      </c>
    </row>
    <row r="1678" spans="1:28" x14ac:dyDescent="0.25">
      <c r="A1678" t="s">
        <v>826</v>
      </c>
      <c r="B1678" t="s">
        <v>801</v>
      </c>
      <c r="C1678" s="1">
        <v>0.63604166666666673</v>
      </c>
      <c r="D1678">
        <v>471</v>
      </c>
      <c r="E1678" s="2">
        <v>3.8024282407407413E-2</v>
      </c>
      <c r="F1678" s="1">
        <v>3.802083333333333E-2</v>
      </c>
      <c r="G1678">
        <v>298</v>
      </c>
      <c r="H1678">
        <v>3285.3</v>
      </c>
      <c r="I1678">
        <v>0</v>
      </c>
      <c r="J1678" t="s">
        <v>802</v>
      </c>
      <c r="K1678" t="s">
        <v>22</v>
      </c>
      <c r="L1678">
        <v>1</v>
      </c>
      <c r="N1678" t="s">
        <v>23</v>
      </c>
      <c r="O1678" t="s">
        <v>36</v>
      </c>
      <c r="P1678" t="s">
        <v>28</v>
      </c>
      <c r="R1678" t="s">
        <v>26</v>
      </c>
      <c r="AB1678">
        <f t="shared" si="32"/>
        <v>3240.4700000000003</v>
      </c>
    </row>
    <row r="1679" spans="1:28" x14ac:dyDescent="0.25">
      <c r="A1679" t="s">
        <v>826</v>
      </c>
      <c r="B1679" t="s">
        <v>801</v>
      </c>
      <c r="C1679" s="1">
        <v>0.63604166666666673</v>
      </c>
      <c r="D1679">
        <v>471</v>
      </c>
      <c r="E1679" s="2">
        <v>3.8024282407407413E-2</v>
      </c>
      <c r="F1679" s="1">
        <v>3.802083333333333E-2</v>
      </c>
      <c r="G1679">
        <v>298</v>
      </c>
      <c r="H1679">
        <v>3285.3</v>
      </c>
      <c r="I1679">
        <v>0</v>
      </c>
      <c r="J1679" t="s">
        <v>802</v>
      </c>
      <c r="K1679" t="s">
        <v>22</v>
      </c>
      <c r="L1679">
        <v>1</v>
      </c>
      <c r="N1679" t="s">
        <v>23</v>
      </c>
      <c r="O1679" t="s">
        <v>46</v>
      </c>
      <c r="P1679" t="s">
        <v>28</v>
      </c>
      <c r="R1679" t="s">
        <v>26</v>
      </c>
      <c r="AB1679">
        <f t="shared" si="32"/>
        <v>3240.4700000000003</v>
      </c>
    </row>
    <row r="1680" spans="1:28" x14ac:dyDescent="0.25">
      <c r="A1680" t="s">
        <v>826</v>
      </c>
      <c r="B1680" t="s">
        <v>801</v>
      </c>
      <c r="C1680" s="1">
        <v>0.63604166666666673</v>
      </c>
      <c r="D1680">
        <v>471</v>
      </c>
      <c r="E1680" s="2">
        <v>3.8024282407407413E-2</v>
      </c>
      <c r="F1680" s="1">
        <v>3.802083333333333E-2</v>
      </c>
      <c r="G1680">
        <v>298</v>
      </c>
      <c r="H1680">
        <v>3285.3</v>
      </c>
      <c r="I1680">
        <v>0</v>
      </c>
      <c r="J1680" t="s">
        <v>802</v>
      </c>
      <c r="K1680" t="s">
        <v>22</v>
      </c>
      <c r="L1680">
        <v>1</v>
      </c>
      <c r="N1680" t="s">
        <v>23</v>
      </c>
      <c r="O1680" t="s">
        <v>33</v>
      </c>
      <c r="P1680" t="s">
        <v>28</v>
      </c>
      <c r="R1680" t="s">
        <v>26</v>
      </c>
      <c r="S1680">
        <v>17.2</v>
      </c>
      <c r="T1680">
        <v>17.100000000000001</v>
      </c>
      <c r="U1680">
        <v>17</v>
      </c>
      <c r="V1680">
        <v>0.1</v>
      </c>
      <c r="W1680">
        <v>0.2</v>
      </c>
      <c r="AB1680">
        <f t="shared" si="32"/>
        <v>3240.4700000000003</v>
      </c>
    </row>
    <row r="1681" spans="1:28" x14ac:dyDescent="0.25">
      <c r="A1681" t="s">
        <v>827</v>
      </c>
      <c r="B1681" t="s">
        <v>801</v>
      </c>
      <c r="C1681" s="1">
        <v>0.63813657407407409</v>
      </c>
      <c r="D1681">
        <v>141</v>
      </c>
      <c r="E1681" s="2">
        <v>4.0115370370370371E-2</v>
      </c>
      <c r="F1681" s="1">
        <v>4.010416666666667E-2</v>
      </c>
      <c r="G1681">
        <v>968</v>
      </c>
      <c r="H1681">
        <v>3465.97</v>
      </c>
      <c r="I1681">
        <v>0</v>
      </c>
      <c r="J1681" t="s">
        <v>802</v>
      </c>
      <c r="K1681" t="s">
        <v>22</v>
      </c>
      <c r="L1681">
        <v>1</v>
      </c>
      <c r="N1681" t="s">
        <v>23</v>
      </c>
      <c r="O1681" t="s">
        <v>31</v>
      </c>
      <c r="P1681" t="s">
        <v>28</v>
      </c>
      <c r="R1681" t="s">
        <v>26</v>
      </c>
      <c r="S1681">
        <v>19</v>
      </c>
      <c r="T1681">
        <v>17</v>
      </c>
      <c r="U1681">
        <v>17</v>
      </c>
      <c r="V1681">
        <v>2</v>
      </c>
      <c r="W1681">
        <v>2</v>
      </c>
      <c r="AB1681">
        <f t="shared" si="32"/>
        <v>3421.14</v>
      </c>
    </row>
    <row r="1682" spans="1:28" x14ac:dyDescent="0.25">
      <c r="A1682" t="s">
        <v>827</v>
      </c>
      <c r="B1682" t="s">
        <v>801</v>
      </c>
      <c r="C1682" s="1">
        <v>0.63813657407407409</v>
      </c>
      <c r="D1682">
        <v>141</v>
      </c>
      <c r="E1682" s="2">
        <v>4.0115370370370371E-2</v>
      </c>
      <c r="F1682" s="1">
        <v>4.010416666666667E-2</v>
      </c>
      <c r="G1682">
        <v>968</v>
      </c>
      <c r="H1682">
        <v>3465.97</v>
      </c>
      <c r="I1682">
        <v>0</v>
      </c>
      <c r="J1682" t="s">
        <v>802</v>
      </c>
      <c r="K1682" t="s">
        <v>22</v>
      </c>
      <c r="L1682">
        <v>1</v>
      </c>
      <c r="N1682" t="s">
        <v>23</v>
      </c>
      <c r="O1682" t="s">
        <v>36</v>
      </c>
      <c r="P1682" t="s">
        <v>28</v>
      </c>
      <c r="R1682" t="s">
        <v>26</v>
      </c>
      <c r="S1682">
        <v>19.5</v>
      </c>
      <c r="T1682">
        <v>17</v>
      </c>
      <c r="U1682">
        <v>17</v>
      </c>
      <c r="V1682">
        <v>2.5</v>
      </c>
      <c r="W1682">
        <v>2.5</v>
      </c>
      <c r="AB1682">
        <f t="shared" si="32"/>
        <v>3421.14</v>
      </c>
    </row>
    <row r="1683" spans="1:28" x14ac:dyDescent="0.25">
      <c r="A1683" t="s">
        <v>827</v>
      </c>
      <c r="B1683" t="s">
        <v>801</v>
      </c>
      <c r="C1683" s="1">
        <v>0.63813657407407409</v>
      </c>
      <c r="D1683">
        <v>141</v>
      </c>
      <c r="E1683" s="2">
        <v>4.0115370370370371E-2</v>
      </c>
      <c r="F1683" s="1">
        <v>4.010416666666667E-2</v>
      </c>
      <c r="G1683">
        <v>968</v>
      </c>
      <c r="H1683">
        <v>3465.97</v>
      </c>
      <c r="I1683">
        <v>0</v>
      </c>
      <c r="J1683" t="s">
        <v>802</v>
      </c>
      <c r="K1683" t="s">
        <v>22</v>
      </c>
      <c r="L1683">
        <v>1</v>
      </c>
      <c r="N1683" t="s">
        <v>23</v>
      </c>
      <c r="O1683" t="s">
        <v>46</v>
      </c>
      <c r="P1683" t="s">
        <v>28</v>
      </c>
      <c r="R1683" t="s">
        <v>26</v>
      </c>
      <c r="AB1683">
        <f t="shared" si="32"/>
        <v>3421.14</v>
      </c>
    </row>
    <row r="1684" spans="1:28" x14ac:dyDescent="0.25">
      <c r="A1684" t="s">
        <v>827</v>
      </c>
      <c r="B1684" t="s">
        <v>801</v>
      </c>
      <c r="C1684" s="1">
        <v>0.63813657407407409</v>
      </c>
      <c r="D1684">
        <v>141</v>
      </c>
      <c r="E1684" s="2">
        <v>4.0115370370370371E-2</v>
      </c>
      <c r="F1684" s="1">
        <v>4.010416666666667E-2</v>
      </c>
      <c r="G1684">
        <v>968</v>
      </c>
      <c r="H1684">
        <v>3465.97</v>
      </c>
      <c r="I1684">
        <v>0</v>
      </c>
      <c r="J1684" t="s">
        <v>802</v>
      </c>
      <c r="K1684" t="s">
        <v>22</v>
      </c>
      <c r="L1684">
        <v>1</v>
      </c>
      <c r="N1684" t="s">
        <v>23</v>
      </c>
      <c r="O1684" t="s">
        <v>33</v>
      </c>
      <c r="P1684" t="s">
        <v>28</v>
      </c>
      <c r="R1684" t="s">
        <v>26</v>
      </c>
      <c r="S1684">
        <v>17.100000000000001</v>
      </c>
      <c r="T1684">
        <v>17</v>
      </c>
      <c r="U1684">
        <v>17</v>
      </c>
      <c r="V1684">
        <v>0.1</v>
      </c>
      <c r="W1684">
        <v>0.1</v>
      </c>
      <c r="AB1684">
        <f t="shared" si="32"/>
        <v>3421.14</v>
      </c>
    </row>
    <row r="1685" spans="1:28" x14ac:dyDescent="0.25">
      <c r="A1685" t="s">
        <v>828</v>
      </c>
      <c r="B1685" t="s">
        <v>801</v>
      </c>
      <c r="C1685" s="1">
        <v>0.64021990740740742</v>
      </c>
      <c r="D1685">
        <v>76</v>
      </c>
      <c r="E1685" s="2">
        <v>4.2197951388888884E-2</v>
      </c>
      <c r="F1685" s="1">
        <v>4.2187499999999996E-2</v>
      </c>
      <c r="G1685">
        <v>903</v>
      </c>
      <c r="H1685">
        <v>3645.9</v>
      </c>
      <c r="I1685">
        <v>0</v>
      </c>
      <c r="J1685" t="s">
        <v>802</v>
      </c>
      <c r="K1685" t="s">
        <v>22</v>
      </c>
      <c r="L1685">
        <v>1</v>
      </c>
      <c r="N1685" t="s">
        <v>23</v>
      </c>
      <c r="O1685" t="s">
        <v>31</v>
      </c>
      <c r="P1685" t="s">
        <v>28</v>
      </c>
      <c r="R1685" t="s">
        <v>26</v>
      </c>
      <c r="S1685">
        <v>18.7</v>
      </c>
      <c r="T1685">
        <v>16.899999999999999</v>
      </c>
      <c r="U1685">
        <v>16.8</v>
      </c>
      <c r="V1685">
        <v>1.8</v>
      </c>
      <c r="W1685">
        <v>1.9</v>
      </c>
      <c r="AB1685">
        <f t="shared" si="32"/>
        <v>3601.07</v>
      </c>
    </row>
    <row r="1686" spans="1:28" x14ac:dyDescent="0.25">
      <c r="A1686" t="s">
        <v>828</v>
      </c>
      <c r="B1686" t="s">
        <v>801</v>
      </c>
      <c r="C1686" s="1">
        <v>0.64021990740740742</v>
      </c>
      <c r="D1686">
        <v>76</v>
      </c>
      <c r="E1686" s="2">
        <v>4.2197951388888884E-2</v>
      </c>
      <c r="F1686" s="1">
        <v>4.2187499999999996E-2</v>
      </c>
      <c r="G1686">
        <v>903</v>
      </c>
      <c r="H1686">
        <v>3645.9</v>
      </c>
      <c r="I1686">
        <v>0</v>
      </c>
      <c r="J1686" t="s">
        <v>802</v>
      </c>
      <c r="K1686" t="s">
        <v>22</v>
      </c>
      <c r="L1686">
        <v>1</v>
      </c>
      <c r="N1686" t="s">
        <v>23</v>
      </c>
      <c r="O1686" t="s">
        <v>36</v>
      </c>
      <c r="P1686" t="s">
        <v>28</v>
      </c>
      <c r="R1686" t="s">
        <v>26</v>
      </c>
      <c r="S1686">
        <v>20.399999999999999</v>
      </c>
      <c r="T1686">
        <v>16.899999999999999</v>
      </c>
      <c r="U1686">
        <v>16.8</v>
      </c>
      <c r="V1686">
        <v>3.5</v>
      </c>
      <c r="W1686">
        <v>3.6</v>
      </c>
      <c r="AB1686">
        <f t="shared" si="32"/>
        <v>3601.07</v>
      </c>
    </row>
    <row r="1687" spans="1:28" x14ac:dyDescent="0.25">
      <c r="A1687" t="s">
        <v>828</v>
      </c>
      <c r="B1687" t="s">
        <v>801</v>
      </c>
      <c r="C1687" s="1">
        <v>0.64021990740740742</v>
      </c>
      <c r="D1687">
        <v>76</v>
      </c>
      <c r="E1687" s="2">
        <v>4.2197951388888884E-2</v>
      </c>
      <c r="F1687" s="1">
        <v>4.2187499999999996E-2</v>
      </c>
      <c r="G1687">
        <v>903</v>
      </c>
      <c r="H1687">
        <v>3645.9</v>
      </c>
      <c r="I1687">
        <v>0</v>
      </c>
      <c r="J1687" t="s">
        <v>802</v>
      </c>
      <c r="K1687" t="s">
        <v>22</v>
      </c>
      <c r="L1687">
        <v>1</v>
      </c>
      <c r="N1687" t="s">
        <v>23</v>
      </c>
      <c r="O1687" t="s">
        <v>46</v>
      </c>
      <c r="P1687" t="s">
        <v>28</v>
      </c>
      <c r="R1687" t="s">
        <v>26</v>
      </c>
      <c r="S1687">
        <v>17.100000000000001</v>
      </c>
      <c r="T1687">
        <v>16.899999999999999</v>
      </c>
      <c r="U1687">
        <v>16.8</v>
      </c>
      <c r="V1687">
        <v>0.2</v>
      </c>
      <c r="W1687">
        <v>0.3</v>
      </c>
      <c r="AB1687">
        <f t="shared" si="32"/>
        <v>3601.07</v>
      </c>
    </row>
    <row r="1688" spans="1:28" x14ac:dyDescent="0.25">
      <c r="A1688" t="s">
        <v>828</v>
      </c>
      <c r="B1688" t="s">
        <v>801</v>
      </c>
      <c r="C1688" s="1">
        <v>0.64021990740740742</v>
      </c>
      <c r="D1688">
        <v>76</v>
      </c>
      <c r="E1688" s="2">
        <v>4.2197951388888884E-2</v>
      </c>
      <c r="F1688" s="1">
        <v>4.2187499999999996E-2</v>
      </c>
      <c r="G1688">
        <v>903</v>
      </c>
      <c r="H1688">
        <v>3645.9</v>
      </c>
      <c r="I1688">
        <v>0</v>
      </c>
      <c r="J1688" t="s">
        <v>802</v>
      </c>
      <c r="K1688" t="s">
        <v>22</v>
      </c>
      <c r="L1688">
        <v>1</v>
      </c>
      <c r="N1688" t="s">
        <v>23</v>
      </c>
      <c r="O1688" t="s">
        <v>33</v>
      </c>
      <c r="P1688" t="s">
        <v>28</v>
      </c>
      <c r="R1688" t="s">
        <v>26</v>
      </c>
      <c r="S1688">
        <v>17.100000000000001</v>
      </c>
      <c r="T1688">
        <v>16.899999999999999</v>
      </c>
      <c r="U1688">
        <v>16.8</v>
      </c>
      <c r="V1688">
        <v>0.2</v>
      </c>
      <c r="W1688">
        <v>0.3</v>
      </c>
      <c r="AB1688">
        <f t="shared" si="32"/>
        <v>3601.07</v>
      </c>
    </row>
    <row r="1689" spans="1:28" x14ac:dyDescent="0.25">
      <c r="A1689" t="s">
        <v>829</v>
      </c>
      <c r="B1689" t="s">
        <v>801</v>
      </c>
      <c r="C1689" s="1">
        <v>0.64229166666666659</v>
      </c>
      <c r="D1689">
        <v>778</v>
      </c>
      <c r="E1689" s="2">
        <v>4.4277835648148155E-2</v>
      </c>
      <c r="F1689" s="1">
        <v>4.4270833333333336E-2</v>
      </c>
      <c r="G1689">
        <v>605</v>
      </c>
      <c r="H1689">
        <v>3825.6</v>
      </c>
      <c r="I1689">
        <v>0</v>
      </c>
      <c r="J1689" t="s">
        <v>802</v>
      </c>
      <c r="K1689" t="s">
        <v>22</v>
      </c>
      <c r="L1689">
        <v>1</v>
      </c>
      <c r="N1689" t="s">
        <v>23</v>
      </c>
      <c r="O1689" t="s">
        <v>31</v>
      </c>
      <c r="P1689" t="s">
        <v>28</v>
      </c>
      <c r="R1689" t="s">
        <v>26</v>
      </c>
      <c r="S1689">
        <v>17.7</v>
      </c>
      <c r="T1689">
        <v>16.8</v>
      </c>
      <c r="U1689">
        <v>16.7</v>
      </c>
      <c r="V1689">
        <v>0.9</v>
      </c>
      <c r="W1689">
        <v>1</v>
      </c>
      <c r="AB1689">
        <f t="shared" si="32"/>
        <v>3780.77</v>
      </c>
    </row>
    <row r="1690" spans="1:28" x14ac:dyDescent="0.25">
      <c r="A1690" t="s">
        <v>829</v>
      </c>
      <c r="B1690" t="s">
        <v>801</v>
      </c>
      <c r="C1690" s="1">
        <v>0.64229166666666659</v>
      </c>
      <c r="D1690">
        <v>778</v>
      </c>
      <c r="E1690" s="2">
        <v>4.4277835648148155E-2</v>
      </c>
      <c r="F1690" s="1">
        <v>4.4270833333333336E-2</v>
      </c>
      <c r="G1690">
        <v>605</v>
      </c>
      <c r="H1690">
        <v>3825.6</v>
      </c>
      <c r="I1690">
        <v>0</v>
      </c>
      <c r="J1690" t="s">
        <v>802</v>
      </c>
      <c r="K1690" t="s">
        <v>22</v>
      </c>
      <c r="L1690">
        <v>1</v>
      </c>
      <c r="N1690" t="s">
        <v>23</v>
      </c>
      <c r="O1690" t="s">
        <v>36</v>
      </c>
      <c r="P1690" t="s">
        <v>28</v>
      </c>
      <c r="R1690" t="s">
        <v>26</v>
      </c>
      <c r="S1690">
        <v>18.8</v>
      </c>
      <c r="T1690">
        <v>16.8</v>
      </c>
      <c r="U1690">
        <v>16.7</v>
      </c>
      <c r="V1690">
        <v>2</v>
      </c>
      <c r="W1690">
        <v>2.1</v>
      </c>
      <c r="AB1690">
        <f t="shared" si="32"/>
        <v>3780.77</v>
      </c>
    </row>
    <row r="1691" spans="1:28" x14ac:dyDescent="0.25">
      <c r="A1691" t="s">
        <v>829</v>
      </c>
      <c r="B1691" t="s">
        <v>801</v>
      </c>
      <c r="C1691" s="1">
        <v>0.64229166666666659</v>
      </c>
      <c r="D1691">
        <v>778</v>
      </c>
      <c r="E1691" s="2">
        <v>4.4277835648148155E-2</v>
      </c>
      <c r="F1691" s="1">
        <v>4.4270833333333336E-2</v>
      </c>
      <c r="G1691">
        <v>605</v>
      </c>
      <c r="H1691">
        <v>3825.6</v>
      </c>
      <c r="I1691">
        <v>0</v>
      </c>
      <c r="J1691" t="s">
        <v>802</v>
      </c>
      <c r="K1691" t="s">
        <v>22</v>
      </c>
      <c r="L1691">
        <v>1</v>
      </c>
      <c r="N1691" t="s">
        <v>23</v>
      </c>
      <c r="O1691" t="s">
        <v>33</v>
      </c>
      <c r="P1691" t="s">
        <v>28</v>
      </c>
      <c r="R1691" t="s">
        <v>26</v>
      </c>
      <c r="S1691">
        <v>16.8</v>
      </c>
      <c r="T1691">
        <v>16.8</v>
      </c>
      <c r="U1691">
        <v>16.7</v>
      </c>
      <c r="V1691">
        <v>0</v>
      </c>
      <c r="W1691">
        <v>0.1</v>
      </c>
      <c r="AB1691">
        <f t="shared" si="32"/>
        <v>3780.77</v>
      </c>
    </row>
    <row r="1692" spans="1:28" x14ac:dyDescent="0.25">
      <c r="A1692" t="s">
        <v>830</v>
      </c>
      <c r="B1692" t="s">
        <v>801</v>
      </c>
      <c r="C1692" s="1">
        <v>0.64438657407407407</v>
      </c>
      <c r="D1692">
        <v>14</v>
      </c>
      <c r="E1692" s="2">
        <v>4.6363900462962959E-2</v>
      </c>
      <c r="F1692" s="1">
        <v>4.6354166666666669E-2</v>
      </c>
      <c r="G1692">
        <v>841</v>
      </c>
      <c r="H1692">
        <v>4005.84</v>
      </c>
      <c r="I1692">
        <v>0</v>
      </c>
      <c r="J1692" t="s">
        <v>802</v>
      </c>
      <c r="K1692" t="s">
        <v>22</v>
      </c>
      <c r="L1692">
        <v>1</v>
      </c>
      <c r="N1692" t="s">
        <v>23</v>
      </c>
      <c r="O1692" t="s">
        <v>33</v>
      </c>
      <c r="P1692" t="s">
        <v>28</v>
      </c>
      <c r="R1692" t="s">
        <v>26</v>
      </c>
      <c r="S1692">
        <v>17.100000000000001</v>
      </c>
      <c r="T1692">
        <v>16.899999999999999</v>
      </c>
      <c r="U1692">
        <v>16.8</v>
      </c>
      <c r="V1692">
        <v>0.2</v>
      </c>
      <c r="W1692">
        <v>0.3</v>
      </c>
      <c r="AB1692">
        <f t="shared" si="32"/>
        <v>3961.01</v>
      </c>
    </row>
    <row r="1693" spans="1:28" x14ac:dyDescent="0.25">
      <c r="A1693" t="s">
        <v>831</v>
      </c>
      <c r="B1693" t="s">
        <v>801</v>
      </c>
      <c r="C1693" s="1">
        <v>0.64645833333333336</v>
      </c>
      <c r="D1693">
        <v>248</v>
      </c>
      <c r="E1693" s="2">
        <v>4.8438368055555549E-2</v>
      </c>
      <c r="F1693" s="1">
        <v>4.8437500000000001E-2</v>
      </c>
      <c r="G1693">
        <v>75</v>
      </c>
      <c r="H1693">
        <v>4185.08</v>
      </c>
      <c r="I1693">
        <v>0</v>
      </c>
      <c r="J1693" t="s">
        <v>802</v>
      </c>
      <c r="K1693" t="s">
        <v>22</v>
      </c>
      <c r="L1693">
        <v>1</v>
      </c>
      <c r="N1693" t="s">
        <v>23</v>
      </c>
      <c r="O1693" t="s">
        <v>36</v>
      </c>
      <c r="P1693" t="s">
        <v>28</v>
      </c>
      <c r="R1693" t="s">
        <v>26</v>
      </c>
      <c r="S1693">
        <v>19.8</v>
      </c>
      <c r="T1693">
        <v>16.8</v>
      </c>
      <c r="U1693">
        <v>16.8</v>
      </c>
      <c r="V1693">
        <v>3</v>
      </c>
      <c r="W1693">
        <v>3</v>
      </c>
      <c r="AB1693">
        <f t="shared" si="32"/>
        <v>4140.25</v>
      </c>
    </row>
    <row r="1694" spans="1:28" x14ac:dyDescent="0.25">
      <c r="A1694" t="s">
        <v>831</v>
      </c>
      <c r="B1694" t="s">
        <v>801</v>
      </c>
      <c r="C1694" s="1">
        <v>0.64645833333333336</v>
      </c>
      <c r="D1694">
        <v>248</v>
      </c>
      <c r="E1694" s="2">
        <v>4.8438368055555549E-2</v>
      </c>
      <c r="F1694" s="1">
        <v>4.8437500000000001E-2</v>
      </c>
      <c r="G1694">
        <v>75</v>
      </c>
      <c r="H1694">
        <v>4185.08</v>
      </c>
      <c r="I1694">
        <v>0</v>
      </c>
      <c r="J1694" t="s">
        <v>802</v>
      </c>
      <c r="K1694" t="s">
        <v>22</v>
      </c>
      <c r="L1694">
        <v>1</v>
      </c>
      <c r="N1694" t="s">
        <v>23</v>
      </c>
      <c r="O1694" t="s">
        <v>46</v>
      </c>
      <c r="P1694" t="s">
        <v>28</v>
      </c>
      <c r="R1694" t="s">
        <v>26</v>
      </c>
      <c r="S1694">
        <v>16.7</v>
      </c>
      <c r="T1694">
        <v>16.8</v>
      </c>
      <c r="U1694">
        <v>16.8</v>
      </c>
      <c r="V1694">
        <v>-0.1</v>
      </c>
      <c r="W1694">
        <v>-0.1</v>
      </c>
      <c r="AB1694">
        <f t="shared" si="32"/>
        <v>4140.25</v>
      </c>
    </row>
    <row r="1695" spans="1:28" x14ac:dyDescent="0.25">
      <c r="A1695" t="s">
        <v>832</v>
      </c>
      <c r="B1695" t="s">
        <v>801</v>
      </c>
      <c r="C1695" s="1">
        <v>0.64854166666666668</v>
      </c>
      <c r="D1695">
        <v>818</v>
      </c>
      <c r="E1695" s="2">
        <v>5.0528298611111112E-2</v>
      </c>
      <c r="F1695" s="1">
        <v>5.0520833333333327E-2</v>
      </c>
      <c r="G1695">
        <v>645</v>
      </c>
      <c r="H1695">
        <v>4365.6400000000003</v>
      </c>
      <c r="I1695">
        <v>0</v>
      </c>
      <c r="J1695" t="s">
        <v>802</v>
      </c>
      <c r="K1695" t="s">
        <v>22</v>
      </c>
      <c r="L1695">
        <v>1</v>
      </c>
      <c r="N1695" t="s">
        <v>23</v>
      </c>
      <c r="O1695" t="s">
        <v>33</v>
      </c>
      <c r="P1695" t="s">
        <v>28</v>
      </c>
      <c r="R1695" t="s">
        <v>26</v>
      </c>
      <c r="S1695">
        <v>16.8</v>
      </c>
      <c r="T1695">
        <v>16.8</v>
      </c>
      <c r="U1695">
        <v>16.8</v>
      </c>
      <c r="V1695">
        <v>0</v>
      </c>
      <c r="W1695">
        <v>0</v>
      </c>
      <c r="AB1695">
        <f t="shared" si="32"/>
        <v>4320.8100000000004</v>
      </c>
    </row>
    <row r="1696" spans="1:28" x14ac:dyDescent="0.25">
      <c r="A1696" t="s">
        <v>833</v>
      </c>
      <c r="B1696" t="s">
        <v>801</v>
      </c>
      <c r="C1696" s="1">
        <v>0.65062500000000001</v>
      </c>
      <c r="D1696">
        <v>853</v>
      </c>
      <c r="E1696" s="2">
        <v>5.261203703703704E-2</v>
      </c>
      <c r="F1696" s="1">
        <v>5.2604166666666667E-2</v>
      </c>
      <c r="G1696">
        <v>680</v>
      </c>
      <c r="H1696">
        <v>4545.68</v>
      </c>
      <c r="I1696">
        <v>0</v>
      </c>
      <c r="J1696" t="s">
        <v>802</v>
      </c>
      <c r="K1696" t="s">
        <v>22</v>
      </c>
      <c r="L1696">
        <v>1</v>
      </c>
      <c r="N1696" t="s">
        <v>23</v>
      </c>
      <c r="O1696" t="s">
        <v>36</v>
      </c>
      <c r="P1696" t="s">
        <v>28</v>
      </c>
      <c r="R1696" t="s">
        <v>26</v>
      </c>
      <c r="S1696">
        <v>18.899999999999999</v>
      </c>
      <c r="T1696">
        <v>16.7</v>
      </c>
      <c r="U1696">
        <v>16.8</v>
      </c>
      <c r="V1696">
        <v>2.2000000000000002</v>
      </c>
      <c r="W1696">
        <v>2.1</v>
      </c>
      <c r="AB1696">
        <f t="shared" ref="AB1696:AB1743" si="33">H1696-44.83</f>
        <v>4500.8500000000004</v>
      </c>
    </row>
    <row r="1697" spans="1:28" x14ac:dyDescent="0.25">
      <c r="A1697" t="s">
        <v>833</v>
      </c>
      <c r="B1697" t="s">
        <v>801</v>
      </c>
      <c r="C1697" s="1">
        <v>0.65062500000000001</v>
      </c>
      <c r="D1697">
        <v>853</v>
      </c>
      <c r="E1697" s="2">
        <v>5.261203703703704E-2</v>
      </c>
      <c r="F1697" s="1">
        <v>5.2604166666666667E-2</v>
      </c>
      <c r="G1697">
        <v>680</v>
      </c>
      <c r="H1697">
        <v>4545.68</v>
      </c>
      <c r="I1697">
        <v>0</v>
      </c>
      <c r="J1697" t="s">
        <v>802</v>
      </c>
      <c r="K1697" t="s">
        <v>22</v>
      </c>
      <c r="L1697">
        <v>1</v>
      </c>
      <c r="N1697" t="s">
        <v>23</v>
      </c>
      <c r="O1697" t="s">
        <v>46</v>
      </c>
      <c r="P1697" t="s">
        <v>28</v>
      </c>
      <c r="R1697" t="s">
        <v>26</v>
      </c>
      <c r="S1697">
        <v>19.3</v>
      </c>
      <c r="T1697">
        <v>16.7</v>
      </c>
      <c r="U1697">
        <v>16.8</v>
      </c>
      <c r="V1697">
        <v>2.6</v>
      </c>
      <c r="W1697">
        <v>2.5</v>
      </c>
      <c r="AB1697">
        <f t="shared" si="33"/>
        <v>4500.8500000000004</v>
      </c>
    </row>
    <row r="1698" spans="1:28" x14ac:dyDescent="0.25">
      <c r="A1698" t="s">
        <v>833</v>
      </c>
      <c r="B1698" t="s">
        <v>801</v>
      </c>
      <c r="C1698" s="1">
        <v>0.65062500000000001</v>
      </c>
      <c r="D1698">
        <v>853</v>
      </c>
      <c r="E1698" s="2">
        <v>5.261203703703704E-2</v>
      </c>
      <c r="F1698" s="1">
        <v>5.2604166666666667E-2</v>
      </c>
      <c r="G1698">
        <v>680</v>
      </c>
      <c r="H1698">
        <v>4545.68</v>
      </c>
      <c r="I1698">
        <v>0</v>
      </c>
      <c r="J1698" t="s">
        <v>802</v>
      </c>
      <c r="K1698" t="s">
        <v>22</v>
      </c>
      <c r="L1698">
        <v>1</v>
      </c>
      <c r="N1698" t="s">
        <v>23</v>
      </c>
      <c r="O1698" t="s">
        <v>42</v>
      </c>
      <c r="P1698" t="s">
        <v>28</v>
      </c>
      <c r="R1698" t="s">
        <v>26</v>
      </c>
      <c r="S1698">
        <v>17.7</v>
      </c>
      <c r="T1698">
        <v>16.7</v>
      </c>
      <c r="U1698">
        <v>16.8</v>
      </c>
      <c r="V1698">
        <v>1</v>
      </c>
      <c r="W1698">
        <v>0.9</v>
      </c>
      <c r="AB1698">
        <f t="shared" si="33"/>
        <v>4500.8500000000004</v>
      </c>
    </row>
    <row r="1699" spans="1:28" x14ac:dyDescent="0.25">
      <c r="A1699" t="s">
        <v>834</v>
      </c>
      <c r="B1699" t="s">
        <v>801</v>
      </c>
      <c r="C1699" s="1">
        <v>0.65271990740740737</v>
      </c>
      <c r="D1699">
        <v>156</v>
      </c>
      <c r="E1699" s="2">
        <v>5.469887731481482E-2</v>
      </c>
      <c r="F1699" s="1">
        <v>5.46875E-2</v>
      </c>
      <c r="G1699">
        <v>983</v>
      </c>
      <c r="H1699">
        <v>4725.9799999999996</v>
      </c>
      <c r="I1699">
        <v>0</v>
      </c>
      <c r="J1699" t="s">
        <v>802</v>
      </c>
      <c r="K1699" t="s">
        <v>22</v>
      </c>
      <c r="L1699">
        <v>1</v>
      </c>
      <c r="N1699" t="s">
        <v>23</v>
      </c>
      <c r="O1699" t="s">
        <v>36</v>
      </c>
      <c r="P1699" t="s">
        <v>28</v>
      </c>
      <c r="R1699" t="s">
        <v>26</v>
      </c>
      <c r="S1699">
        <v>19.100000000000001</v>
      </c>
      <c r="T1699">
        <v>16.8</v>
      </c>
      <c r="U1699">
        <v>16.899999999999999</v>
      </c>
      <c r="V1699">
        <v>2.2999999999999998</v>
      </c>
      <c r="W1699">
        <v>2.2000000000000002</v>
      </c>
      <c r="AB1699">
        <f t="shared" si="33"/>
        <v>4681.1499999999996</v>
      </c>
    </row>
    <row r="1700" spans="1:28" x14ac:dyDescent="0.25">
      <c r="A1700" t="s">
        <v>834</v>
      </c>
      <c r="B1700" t="s">
        <v>801</v>
      </c>
      <c r="C1700" s="1">
        <v>0.65271990740740737</v>
      </c>
      <c r="D1700">
        <v>156</v>
      </c>
      <c r="E1700" s="2">
        <v>5.469887731481482E-2</v>
      </c>
      <c r="F1700" s="1">
        <v>5.46875E-2</v>
      </c>
      <c r="G1700">
        <v>983</v>
      </c>
      <c r="H1700">
        <v>4725.9799999999996</v>
      </c>
      <c r="I1700">
        <v>0</v>
      </c>
      <c r="J1700" t="s">
        <v>802</v>
      </c>
      <c r="K1700" t="s">
        <v>22</v>
      </c>
      <c r="L1700">
        <v>1</v>
      </c>
      <c r="N1700" t="s">
        <v>23</v>
      </c>
      <c r="O1700" t="s">
        <v>46</v>
      </c>
      <c r="P1700" t="s">
        <v>28</v>
      </c>
      <c r="R1700" t="s">
        <v>26</v>
      </c>
      <c r="S1700">
        <v>17.5</v>
      </c>
      <c r="T1700">
        <v>16.8</v>
      </c>
      <c r="U1700">
        <v>16.899999999999999</v>
      </c>
      <c r="V1700">
        <v>0.7</v>
      </c>
      <c r="W1700">
        <v>0.6</v>
      </c>
      <c r="AB1700">
        <f t="shared" si="33"/>
        <v>4681.1499999999996</v>
      </c>
    </row>
    <row r="1701" spans="1:28" x14ac:dyDescent="0.25">
      <c r="A1701" t="s">
        <v>834</v>
      </c>
      <c r="B1701" t="s">
        <v>801</v>
      </c>
      <c r="C1701" s="1">
        <v>0.65271990740740737</v>
      </c>
      <c r="D1701">
        <v>156</v>
      </c>
      <c r="E1701" s="2">
        <v>5.469887731481482E-2</v>
      </c>
      <c r="F1701" s="1">
        <v>5.46875E-2</v>
      </c>
      <c r="G1701">
        <v>983</v>
      </c>
      <c r="H1701">
        <v>4725.9799999999996</v>
      </c>
      <c r="I1701">
        <v>0</v>
      </c>
      <c r="J1701" t="s">
        <v>802</v>
      </c>
      <c r="K1701" t="s">
        <v>22</v>
      </c>
      <c r="L1701">
        <v>1</v>
      </c>
      <c r="N1701" t="s">
        <v>23</v>
      </c>
      <c r="O1701" t="s">
        <v>33</v>
      </c>
      <c r="P1701" t="s">
        <v>28</v>
      </c>
      <c r="R1701" t="s">
        <v>26</v>
      </c>
      <c r="S1701">
        <v>17</v>
      </c>
      <c r="T1701">
        <v>16.8</v>
      </c>
      <c r="U1701">
        <v>16.899999999999999</v>
      </c>
      <c r="V1701">
        <v>0.2</v>
      </c>
      <c r="W1701">
        <v>0.1</v>
      </c>
      <c r="AB1701">
        <f t="shared" si="33"/>
        <v>4681.1499999999996</v>
      </c>
    </row>
    <row r="1702" spans="1:28" x14ac:dyDescent="0.25">
      <c r="A1702" t="s">
        <v>835</v>
      </c>
      <c r="B1702" t="s">
        <v>801</v>
      </c>
      <c r="C1702" s="1">
        <v>0.65480324074074081</v>
      </c>
      <c r="D1702">
        <v>425</v>
      </c>
      <c r="E1702" s="2">
        <v>5.6785324074074071E-2</v>
      </c>
      <c r="F1702" s="1">
        <v>5.67824074074074E-2</v>
      </c>
      <c r="G1702">
        <v>252</v>
      </c>
      <c r="H1702">
        <v>4906.25</v>
      </c>
      <c r="I1702">
        <v>0</v>
      </c>
      <c r="J1702" t="s">
        <v>802</v>
      </c>
      <c r="K1702" t="s">
        <v>22</v>
      </c>
      <c r="L1702">
        <v>1</v>
      </c>
      <c r="N1702" t="s">
        <v>23</v>
      </c>
      <c r="O1702" t="s">
        <v>36</v>
      </c>
      <c r="P1702" t="s">
        <v>28</v>
      </c>
      <c r="R1702" t="s">
        <v>26</v>
      </c>
      <c r="S1702">
        <v>19.7</v>
      </c>
      <c r="T1702">
        <v>16.899999999999999</v>
      </c>
      <c r="U1702">
        <v>16.899999999999999</v>
      </c>
      <c r="V1702">
        <v>2.8</v>
      </c>
      <c r="W1702">
        <v>2.8</v>
      </c>
      <c r="AB1702">
        <f t="shared" si="33"/>
        <v>4861.42</v>
      </c>
    </row>
    <row r="1703" spans="1:28" x14ac:dyDescent="0.25">
      <c r="A1703" t="s">
        <v>835</v>
      </c>
      <c r="B1703" t="s">
        <v>801</v>
      </c>
      <c r="C1703" s="1">
        <v>0.65480324074074081</v>
      </c>
      <c r="D1703">
        <v>425</v>
      </c>
      <c r="E1703" s="2">
        <v>5.6785324074074071E-2</v>
      </c>
      <c r="F1703" s="1">
        <v>5.67824074074074E-2</v>
      </c>
      <c r="G1703">
        <v>252</v>
      </c>
      <c r="H1703">
        <v>4906.25</v>
      </c>
      <c r="I1703">
        <v>0</v>
      </c>
      <c r="J1703" t="s">
        <v>802</v>
      </c>
      <c r="K1703" t="s">
        <v>22</v>
      </c>
      <c r="L1703">
        <v>1</v>
      </c>
      <c r="N1703" t="s">
        <v>23</v>
      </c>
      <c r="O1703" t="s">
        <v>46</v>
      </c>
      <c r="P1703" t="s">
        <v>28</v>
      </c>
      <c r="R1703" t="s">
        <v>26</v>
      </c>
      <c r="S1703">
        <v>17.5</v>
      </c>
      <c r="T1703">
        <v>16.899999999999999</v>
      </c>
      <c r="U1703">
        <v>16.899999999999999</v>
      </c>
      <c r="V1703">
        <v>0.6</v>
      </c>
      <c r="W1703">
        <v>0.6</v>
      </c>
      <c r="AB1703">
        <f t="shared" si="33"/>
        <v>4861.42</v>
      </c>
    </row>
    <row r="1704" spans="1:28" x14ac:dyDescent="0.25">
      <c r="A1704" t="s">
        <v>835</v>
      </c>
      <c r="B1704" t="s">
        <v>801</v>
      </c>
      <c r="C1704" s="1">
        <v>0.65480324074074081</v>
      </c>
      <c r="D1704">
        <v>425</v>
      </c>
      <c r="E1704" s="2">
        <v>5.6785324074074071E-2</v>
      </c>
      <c r="F1704" s="1">
        <v>5.67824074074074E-2</v>
      </c>
      <c r="G1704">
        <v>252</v>
      </c>
      <c r="H1704">
        <v>4906.25</v>
      </c>
      <c r="I1704">
        <v>0</v>
      </c>
      <c r="J1704" t="s">
        <v>802</v>
      </c>
      <c r="K1704" t="s">
        <v>22</v>
      </c>
      <c r="L1704">
        <v>1</v>
      </c>
      <c r="N1704" t="s">
        <v>23</v>
      </c>
      <c r="O1704" t="s">
        <v>33</v>
      </c>
      <c r="P1704" t="s">
        <v>28</v>
      </c>
      <c r="R1704" t="s">
        <v>26</v>
      </c>
      <c r="S1704">
        <v>17</v>
      </c>
      <c r="T1704">
        <v>16.899999999999999</v>
      </c>
      <c r="U1704">
        <v>16.899999999999999</v>
      </c>
      <c r="V1704">
        <v>0.1</v>
      </c>
      <c r="W1704">
        <v>0.1</v>
      </c>
      <c r="AB1704">
        <f t="shared" si="33"/>
        <v>4861.42</v>
      </c>
    </row>
    <row r="1705" spans="1:28" x14ac:dyDescent="0.25">
      <c r="A1705" t="s">
        <v>836</v>
      </c>
      <c r="B1705" t="s">
        <v>801</v>
      </c>
      <c r="C1705" s="1">
        <v>0.65687499999999999</v>
      </c>
      <c r="D1705">
        <v>426</v>
      </c>
      <c r="E1705" s="2">
        <v>5.8857094907407405E-2</v>
      </c>
      <c r="F1705" s="1">
        <v>5.8854166666666673E-2</v>
      </c>
      <c r="G1705">
        <v>253</v>
      </c>
      <c r="H1705">
        <v>5085.25</v>
      </c>
      <c r="I1705">
        <v>0</v>
      </c>
      <c r="J1705" t="s">
        <v>802</v>
      </c>
      <c r="K1705" t="s">
        <v>22</v>
      </c>
      <c r="L1705">
        <v>1</v>
      </c>
      <c r="N1705" t="s">
        <v>23</v>
      </c>
      <c r="O1705" t="s">
        <v>36</v>
      </c>
      <c r="P1705" t="s">
        <v>28</v>
      </c>
      <c r="R1705" t="s">
        <v>26</v>
      </c>
      <c r="S1705">
        <v>20.3</v>
      </c>
      <c r="T1705">
        <v>16.7</v>
      </c>
      <c r="U1705">
        <v>16.8</v>
      </c>
      <c r="V1705">
        <v>3.6</v>
      </c>
      <c r="W1705">
        <v>3.5</v>
      </c>
      <c r="AB1705">
        <f t="shared" si="33"/>
        <v>5040.42</v>
      </c>
    </row>
    <row r="1706" spans="1:28" x14ac:dyDescent="0.25">
      <c r="A1706" t="s">
        <v>836</v>
      </c>
      <c r="B1706" t="s">
        <v>801</v>
      </c>
      <c r="C1706" s="1">
        <v>0.65687499999999999</v>
      </c>
      <c r="D1706">
        <v>426</v>
      </c>
      <c r="E1706" s="2">
        <v>5.8857094907407405E-2</v>
      </c>
      <c r="F1706" s="1">
        <v>5.8854166666666673E-2</v>
      </c>
      <c r="G1706">
        <v>253</v>
      </c>
      <c r="H1706">
        <v>5085.25</v>
      </c>
      <c r="I1706">
        <v>0</v>
      </c>
      <c r="J1706" t="s">
        <v>802</v>
      </c>
      <c r="K1706" t="s">
        <v>22</v>
      </c>
      <c r="L1706">
        <v>1</v>
      </c>
      <c r="N1706" t="s">
        <v>23</v>
      </c>
      <c r="O1706" t="s">
        <v>46</v>
      </c>
      <c r="P1706" t="s">
        <v>28</v>
      </c>
      <c r="R1706" t="s">
        <v>26</v>
      </c>
      <c r="AB1706">
        <f t="shared" si="33"/>
        <v>5040.42</v>
      </c>
    </row>
    <row r="1707" spans="1:28" x14ac:dyDescent="0.25">
      <c r="A1707" t="s">
        <v>836</v>
      </c>
      <c r="B1707" t="s">
        <v>801</v>
      </c>
      <c r="C1707" s="1">
        <v>0.65687499999999999</v>
      </c>
      <c r="D1707">
        <v>426</v>
      </c>
      <c r="E1707" s="2">
        <v>5.8857094907407405E-2</v>
      </c>
      <c r="F1707" s="1">
        <v>5.8854166666666673E-2</v>
      </c>
      <c r="G1707">
        <v>253</v>
      </c>
      <c r="H1707">
        <v>5085.25</v>
      </c>
      <c r="I1707">
        <v>0</v>
      </c>
      <c r="J1707" t="s">
        <v>802</v>
      </c>
      <c r="K1707" t="s">
        <v>22</v>
      </c>
      <c r="L1707">
        <v>1</v>
      </c>
      <c r="N1707" t="s">
        <v>23</v>
      </c>
      <c r="O1707" t="s">
        <v>33</v>
      </c>
      <c r="P1707" t="s">
        <v>28</v>
      </c>
      <c r="R1707" t="s">
        <v>26</v>
      </c>
      <c r="S1707">
        <v>16.899999999999999</v>
      </c>
      <c r="T1707">
        <v>16.7</v>
      </c>
      <c r="U1707">
        <v>16.8</v>
      </c>
      <c r="V1707">
        <v>0.2</v>
      </c>
      <c r="W1707">
        <v>0.1</v>
      </c>
      <c r="AB1707">
        <f t="shared" si="33"/>
        <v>5040.42</v>
      </c>
    </row>
    <row r="1708" spans="1:28" x14ac:dyDescent="0.25">
      <c r="A1708" t="s">
        <v>837</v>
      </c>
      <c r="B1708" t="s">
        <v>801</v>
      </c>
      <c r="C1708" s="1">
        <v>0.65895833333333331</v>
      </c>
      <c r="D1708">
        <v>895</v>
      </c>
      <c r="E1708" s="2">
        <v>6.0945856481481486E-2</v>
      </c>
      <c r="F1708" s="1">
        <v>6.0937499999999999E-2</v>
      </c>
      <c r="G1708">
        <v>722</v>
      </c>
      <c r="H1708">
        <v>5265.72</v>
      </c>
      <c r="I1708">
        <v>0</v>
      </c>
      <c r="J1708" t="s">
        <v>802</v>
      </c>
      <c r="K1708" t="s">
        <v>22</v>
      </c>
      <c r="L1708">
        <v>1</v>
      </c>
      <c r="N1708" t="s">
        <v>23</v>
      </c>
      <c r="O1708" t="s">
        <v>36</v>
      </c>
      <c r="P1708" t="s">
        <v>28</v>
      </c>
      <c r="R1708" t="s">
        <v>26</v>
      </c>
      <c r="AB1708">
        <f t="shared" si="33"/>
        <v>5220.8900000000003</v>
      </c>
    </row>
    <row r="1709" spans="1:28" x14ac:dyDescent="0.25">
      <c r="A1709" t="s">
        <v>837</v>
      </c>
      <c r="B1709" t="s">
        <v>801</v>
      </c>
      <c r="C1709" s="1">
        <v>0.65895833333333331</v>
      </c>
      <c r="D1709">
        <v>895</v>
      </c>
      <c r="E1709" s="2">
        <v>6.0945856481481486E-2</v>
      </c>
      <c r="F1709" s="1">
        <v>6.0937499999999999E-2</v>
      </c>
      <c r="G1709">
        <v>722</v>
      </c>
      <c r="H1709">
        <v>5265.72</v>
      </c>
      <c r="I1709">
        <v>0</v>
      </c>
      <c r="J1709" t="s">
        <v>802</v>
      </c>
      <c r="K1709" t="s">
        <v>22</v>
      </c>
      <c r="L1709">
        <v>1</v>
      </c>
      <c r="N1709" t="s">
        <v>23</v>
      </c>
      <c r="O1709" t="s">
        <v>46</v>
      </c>
      <c r="P1709" t="s">
        <v>28</v>
      </c>
      <c r="R1709" t="s">
        <v>26</v>
      </c>
      <c r="AB1709">
        <f t="shared" si="33"/>
        <v>5220.8900000000003</v>
      </c>
    </row>
    <row r="1710" spans="1:28" x14ac:dyDescent="0.25">
      <c r="A1710" t="s">
        <v>837</v>
      </c>
      <c r="B1710" t="s">
        <v>801</v>
      </c>
      <c r="C1710" s="1">
        <v>0.65895833333333331</v>
      </c>
      <c r="D1710">
        <v>895</v>
      </c>
      <c r="E1710" s="2">
        <v>6.0945856481481486E-2</v>
      </c>
      <c r="F1710" s="1">
        <v>6.0937499999999999E-2</v>
      </c>
      <c r="G1710">
        <v>722</v>
      </c>
      <c r="H1710">
        <v>5265.72</v>
      </c>
      <c r="I1710">
        <v>0</v>
      </c>
      <c r="J1710" t="s">
        <v>802</v>
      </c>
      <c r="K1710" t="s">
        <v>22</v>
      </c>
      <c r="L1710">
        <v>1</v>
      </c>
      <c r="N1710" t="s">
        <v>23</v>
      </c>
      <c r="O1710" t="s">
        <v>33</v>
      </c>
      <c r="P1710" t="s">
        <v>28</v>
      </c>
      <c r="R1710" t="s">
        <v>26</v>
      </c>
      <c r="S1710">
        <v>16.5</v>
      </c>
      <c r="T1710">
        <v>16.600000000000001</v>
      </c>
      <c r="U1710">
        <v>16.7</v>
      </c>
      <c r="V1710">
        <v>-0.1</v>
      </c>
      <c r="W1710">
        <v>-0.2</v>
      </c>
      <c r="AB1710">
        <f t="shared" si="33"/>
        <v>5220.8900000000003</v>
      </c>
    </row>
    <row r="1711" spans="1:28" x14ac:dyDescent="0.25">
      <c r="A1711" t="s">
        <v>838</v>
      </c>
      <c r="B1711" t="s">
        <v>801</v>
      </c>
      <c r="C1711" s="1">
        <v>0.66105324074074068</v>
      </c>
      <c r="D1711">
        <v>231</v>
      </c>
      <c r="E1711" s="2">
        <v>6.3033078703703713E-2</v>
      </c>
      <c r="F1711" s="1">
        <v>6.3032407407407412E-2</v>
      </c>
      <c r="G1711">
        <v>58</v>
      </c>
      <c r="H1711">
        <v>5446.06</v>
      </c>
      <c r="I1711">
        <v>0</v>
      </c>
      <c r="J1711" t="s">
        <v>802</v>
      </c>
      <c r="K1711" t="s">
        <v>22</v>
      </c>
      <c r="L1711">
        <v>1</v>
      </c>
      <c r="N1711" t="s">
        <v>23</v>
      </c>
      <c r="O1711" t="s">
        <v>36</v>
      </c>
      <c r="P1711" t="s">
        <v>28</v>
      </c>
      <c r="R1711" t="s">
        <v>26</v>
      </c>
      <c r="S1711">
        <v>20.2</v>
      </c>
      <c r="T1711">
        <v>16.8</v>
      </c>
      <c r="U1711">
        <v>16.899999999999999</v>
      </c>
      <c r="V1711">
        <v>3.4</v>
      </c>
      <c r="W1711">
        <v>3.3</v>
      </c>
      <c r="AB1711">
        <f t="shared" si="33"/>
        <v>5401.2300000000005</v>
      </c>
    </row>
    <row r="1712" spans="1:28" x14ac:dyDescent="0.25">
      <c r="A1712" t="s">
        <v>838</v>
      </c>
      <c r="B1712" t="s">
        <v>801</v>
      </c>
      <c r="C1712" s="1">
        <v>0.66105324074074068</v>
      </c>
      <c r="D1712">
        <v>231</v>
      </c>
      <c r="E1712" s="2">
        <v>6.3033078703703713E-2</v>
      </c>
      <c r="F1712" s="1">
        <v>6.3032407407407412E-2</v>
      </c>
      <c r="G1712">
        <v>58</v>
      </c>
      <c r="H1712">
        <v>5446.06</v>
      </c>
      <c r="I1712">
        <v>0</v>
      </c>
      <c r="J1712" t="s">
        <v>802</v>
      </c>
      <c r="K1712" t="s">
        <v>22</v>
      </c>
      <c r="L1712">
        <v>1</v>
      </c>
      <c r="N1712" t="s">
        <v>23</v>
      </c>
      <c r="O1712" t="s">
        <v>46</v>
      </c>
      <c r="P1712" t="s">
        <v>28</v>
      </c>
      <c r="R1712" t="s">
        <v>26</v>
      </c>
      <c r="S1712">
        <v>17.100000000000001</v>
      </c>
      <c r="T1712">
        <v>16.8</v>
      </c>
      <c r="U1712">
        <v>16.899999999999999</v>
      </c>
      <c r="V1712">
        <v>0.3</v>
      </c>
      <c r="W1712">
        <v>0.2</v>
      </c>
      <c r="AB1712">
        <f t="shared" si="33"/>
        <v>5401.2300000000005</v>
      </c>
    </row>
    <row r="1713" spans="1:28" x14ac:dyDescent="0.25">
      <c r="A1713" t="s">
        <v>838</v>
      </c>
      <c r="B1713" t="s">
        <v>801</v>
      </c>
      <c r="C1713" s="1">
        <v>0.66105324074074068</v>
      </c>
      <c r="D1713">
        <v>231</v>
      </c>
      <c r="E1713" s="2">
        <v>6.3033078703703713E-2</v>
      </c>
      <c r="F1713" s="1">
        <v>6.3032407407407412E-2</v>
      </c>
      <c r="G1713">
        <v>58</v>
      </c>
      <c r="H1713">
        <v>5446.06</v>
      </c>
      <c r="I1713">
        <v>0</v>
      </c>
      <c r="J1713" t="s">
        <v>802</v>
      </c>
      <c r="K1713" t="s">
        <v>22</v>
      </c>
      <c r="L1713">
        <v>1</v>
      </c>
      <c r="N1713" t="s">
        <v>23</v>
      </c>
      <c r="O1713" t="s">
        <v>33</v>
      </c>
      <c r="P1713" t="s">
        <v>28</v>
      </c>
      <c r="R1713" t="s">
        <v>26</v>
      </c>
      <c r="S1713">
        <v>16.8</v>
      </c>
      <c r="T1713">
        <v>16.8</v>
      </c>
      <c r="U1713">
        <v>16.899999999999999</v>
      </c>
      <c r="V1713">
        <v>0</v>
      </c>
      <c r="W1713">
        <v>-0.1</v>
      </c>
      <c r="AB1713">
        <f t="shared" si="33"/>
        <v>5401.2300000000005</v>
      </c>
    </row>
    <row r="1714" spans="1:28" x14ac:dyDescent="0.25">
      <c r="A1714" t="s">
        <v>839</v>
      </c>
      <c r="B1714" t="s">
        <v>801</v>
      </c>
      <c r="C1714" s="1">
        <v>0.66313657407407411</v>
      </c>
      <c r="D1714">
        <v>400</v>
      </c>
      <c r="E1714" s="2">
        <v>6.5118368055555556E-2</v>
      </c>
      <c r="F1714" s="1">
        <v>6.5115740740740738E-2</v>
      </c>
      <c r="G1714">
        <v>227</v>
      </c>
      <c r="H1714">
        <v>5626.23</v>
      </c>
      <c r="I1714">
        <v>0</v>
      </c>
      <c r="J1714" t="s">
        <v>802</v>
      </c>
      <c r="K1714" t="s">
        <v>22</v>
      </c>
      <c r="L1714">
        <v>1</v>
      </c>
      <c r="N1714" t="s">
        <v>23</v>
      </c>
      <c r="O1714" t="s">
        <v>46</v>
      </c>
      <c r="P1714" t="s">
        <v>28</v>
      </c>
      <c r="R1714" t="s">
        <v>26</v>
      </c>
      <c r="S1714">
        <v>17.100000000000001</v>
      </c>
      <c r="T1714">
        <v>16.600000000000001</v>
      </c>
      <c r="U1714">
        <v>16.600000000000001</v>
      </c>
      <c r="V1714">
        <v>0.5</v>
      </c>
      <c r="W1714">
        <v>0.5</v>
      </c>
      <c r="AB1714">
        <f t="shared" si="33"/>
        <v>5581.4</v>
      </c>
    </row>
    <row r="1715" spans="1:28" x14ac:dyDescent="0.25">
      <c r="A1715" t="s">
        <v>839</v>
      </c>
      <c r="B1715" t="s">
        <v>801</v>
      </c>
      <c r="C1715" s="1">
        <v>0.66313657407407411</v>
      </c>
      <c r="D1715">
        <v>400</v>
      </c>
      <c r="E1715" s="2">
        <v>6.5118368055555556E-2</v>
      </c>
      <c r="F1715" s="1">
        <v>6.5115740740740738E-2</v>
      </c>
      <c r="G1715">
        <v>227</v>
      </c>
      <c r="H1715">
        <v>5626.23</v>
      </c>
      <c r="I1715">
        <v>0</v>
      </c>
      <c r="J1715" t="s">
        <v>802</v>
      </c>
      <c r="K1715" t="s">
        <v>22</v>
      </c>
      <c r="L1715">
        <v>1</v>
      </c>
      <c r="N1715" t="s">
        <v>23</v>
      </c>
      <c r="O1715" t="s">
        <v>33</v>
      </c>
      <c r="P1715" t="s">
        <v>28</v>
      </c>
      <c r="R1715" t="s">
        <v>26</v>
      </c>
      <c r="S1715">
        <v>16.7</v>
      </c>
      <c r="T1715">
        <v>16.600000000000001</v>
      </c>
      <c r="U1715">
        <v>16.600000000000001</v>
      </c>
      <c r="V1715">
        <v>0.1</v>
      </c>
      <c r="W1715">
        <v>0.1</v>
      </c>
      <c r="AB1715">
        <f t="shared" si="33"/>
        <v>5581.4</v>
      </c>
    </row>
    <row r="1716" spans="1:28" x14ac:dyDescent="0.25">
      <c r="A1716" t="s">
        <v>840</v>
      </c>
      <c r="B1716" t="s">
        <v>801</v>
      </c>
      <c r="C1716" s="1">
        <v>0.66521990740740744</v>
      </c>
      <c r="D1716">
        <v>569</v>
      </c>
      <c r="E1716" s="2">
        <v>6.7203657407407399E-2</v>
      </c>
      <c r="F1716" s="1">
        <v>6.7199074074074064E-2</v>
      </c>
      <c r="G1716">
        <v>396</v>
      </c>
      <c r="H1716">
        <v>5806.4</v>
      </c>
      <c r="I1716">
        <v>0</v>
      </c>
      <c r="J1716" t="s">
        <v>802</v>
      </c>
      <c r="K1716" t="s">
        <v>22</v>
      </c>
      <c r="L1716">
        <v>1</v>
      </c>
      <c r="N1716" t="s">
        <v>23</v>
      </c>
      <c r="O1716" t="s">
        <v>36</v>
      </c>
      <c r="P1716" t="s">
        <v>28</v>
      </c>
      <c r="R1716" t="s">
        <v>26</v>
      </c>
      <c r="S1716">
        <v>18.8</v>
      </c>
      <c r="T1716">
        <v>16.8</v>
      </c>
      <c r="U1716">
        <v>16.8</v>
      </c>
      <c r="V1716">
        <v>2</v>
      </c>
      <c r="W1716">
        <v>2</v>
      </c>
      <c r="AB1716">
        <f t="shared" si="33"/>
        <v>5761.57</v>
      </c>
    </row>
    <row r="1717" spans="1:28" x14ac:dyDescent="0.25">
      <c r="A1717" t="s">
        <v>840</v>
      </c>
      <c r="B1717" t="s">
        <v>801</v>
      </c>
      <c r="C1717" s="1">
        <v>0.66521990740740744</v>
      </c>
      <c r="D1717">
        <v>569</v>
      </c>
      <c r="E1717" s="2">
        <v>6.7203657407407399E-2</v>
      </c>
      <c r="F1717" s="1">
        <v>6.7199074074074064E-2</v>
      </c>
      <c r="G1717">
        <v>396</v>
      </c>
      <c r="H1717">
        <v>5806.4</v>
      </c>
      <c r="I1717">
        <v>0</v>
      </c>
      <c r="J1717" t="s">
        <v>802</v>
      </c>
      <c r="K1717" t="s">
        <v>22</v>
      </c>
      <c r="L1717">
        <v>1</v>
      </c>
      <c r="N1717" t="s">
        <v>23</v>
      </c>
      <c r="O1717" t="s">
        <v>46</v>
      </c>
      <c r="P1717" t="s">
        <v>28</v>
      </c>
      <c r="R1717" t="s">
        <v>26</v>
      </c>
      <c r="AB1717">
        <f t="shared" si="33"/>
        <v>5761.57</v>
      </c>
    </row>
    <row r="1718" spans="1:28" x14ac:dyDescent="0.25">
      <c r="A1718" t="s">
        <v>840</v>
      </c>
      <c r="B1718" t="s">
        <v>801</v>
      </c>
      <c r="C1718" s="1">
        <v>0.66521990740740744</v>
      </c>
      <c r="D1718">
        <v>569</v>
      </c>
      <c r="E1718" s="2">
        <v>6.7203657407407399E-2</v>
      </c>
      <c r="F1718" s="1">
        <v>6.7199074074074064E-2</v>
      </c>
      <c r="G1718">
        <v>396</v>
      </c>
      <c r="H1718">
        <v>5806.4</v>
      </c>
      <c r="I1718">
        <v>0</v>
      </c>
      <c r="J1718" t="s">
        <v>802</v>
      </c>
      <c r="K1718" t="s">
        <v>22</v>
      </c>
      <c r="L1718">
        <v>1</v>
      </c>
      <c r="N1718" t="s">
        <v>23</v>
      </c>
      <c r="O1718" t="s">
        <v>33</v>
      </c>
      <c r="P1718" t="s">
        <v>28</v>
      </c>
      <c r="R1718" t="s">
        <v>26</v>
      </c>
      <c r="S1718">
        <v>16.8</v>
      </c>
      <c r="T1718">
        <v>16.8</v>
      </c>
      <c r="U1718">
        <v>16.8</v>
      </c>
      <c r="V1718">
        <v>0</v>
      </c>
      <c r="W1718">
        <v>0</v>
      </c>
      <c r="AB1718">
        <f t="shared" si="33"/>
        <v>5761.57</v>
      </c>
    </row>
    <row r="1719" spans="1:28" x14ac:dyDescent="0.25">
      <c r="A1719" t="s">
        <v>841</v>
      </c>
      <c r="B1719" t="s">
        <v>801</v>
      </c>
      <c r="C1719" s="1">
        <v>0.66730324074074077</v>
      </c>
      <c r="D1719">
        <v>772</v>
      </c>
      <c r="E1719" s="2">
        <v>6.9289340277777778E-2</v>
      </c>
      <c r="F1719" s="1">
        <v>6.9282407407407418E-2</v>
      </c>
      <c r="G1719">
        <v>599</v>
      </c>
      <c r="H1719">
        <v>5986.6</v>
      </c>
      <c r="I1719">
        <v>0</v>
      </c>
      <c r="J1719" t="s">
        <v>802</v>
      </c>
      <c r="K1719" t="s">
        <v>22</v>
      </c>
      <c r="L1719">
        <v>1</v>
      </c>
      <c r="N1719" t="s">
        <v>23</v>
      </c>
      <c r="O1719" t="s">
        <v>36</v>
      </c>
      <c r="P1719" t="s">
        <v>28</v>
      </c>
      <c r="R1719" t="s">
        <v>26</v>
      </c>
      <c r="S1719">
        <v>19.7</v>
      </c>
      <c r="T1719">
        <v>16.8</v>
      </c>
      <c r="U1719">
        <v>16.8</v>
      </c>
      <c r="V1719">
        <v>2.9</v>
      </c>
      <c r="W1719">
        <v>2.9</v>
      </c>
      <c r="AB1719">
        <f t="shared" si="33"/>
        <v>5941.77</v>
      </c>
    </row>
    <row r="1720" spans="1:28" x14ac:dyDescent="0.25">
      <c r="A1720" t="s">
        <v>841</v>
      </c>
      <c r="B1720" t="s">
        <v>801</v>
      </c>
      <c r="C1720" s="1">
        <v>0.66730324074074077</v>
      </c>
      <c r="D1720">
        <v>772</v>
      </c>
      <c r="E1720" s="2">
        <v>6.9289340277777778E-2</v>
      </c>
      <c r="F1720" s="1">
        <v>6.9282407407407418E-2</v>
      </c>
      <c r="G1720">
        <v>599</v>
      </c>
      <c r="H1720">
        <v>5986.6</v>
      </c>
      <c r="I1720">
        <v>0</v>
      </c>
      <c r="J1720" t="s">
        <v>802</v>
      </c>
      <c r="K1720" t="s">
        <v>22</v>
      </c>
      <c r="L1720">
        <v>1</v>
      </c>
      <c r="N1720" t="s">
        <v>23</v>
      </c>
      <c r="O1720" t="s">
        <v>46</v>
      </c>
      <c r="P1720" t="s">
        <v>28</v>
      </c>
      <c r="R1720" t="s">
        <v>26</v>
      </c>
      <c r="S1720">
        <v>17.7</v>
      </c>
      <c r="T1720">
        <v>16.8</v>
      </c>
      <c r="U1720">
        <v>16.8</v>
      </c>
      <c r="V1720">
        <v>0.9</v>
      </c>
      <c r="W1720">
        <v>0.9</v>
      </c>
      <c r="AB1720">
        <f t="shared" si="33"/>
        <v>5941.77</v>
      </c>
    </row>
    <row r="1721" spans="1:28" x14ac:dyDescent="0.25">
      <c r="A1721" t="s">
        <v>841</v>
      </c>
      <c r="B1721" t="s">
        <v>801</v>
      </c>
      <c r="C1721" s="1">
        <v>0.66730324074074077</v>
      </c>
      <c r="D1721">
        <v>772</v>
      </c>
      <c r="E1721" s="2">
        <v>6.9289340277777778E-2</v>
      </c>
      <c r="F1721" s="1">
        <v>6.9282407407407418E-2</v>
      </c>
      <c r="G1721">
        <v>599</v>
      </c>
      <c r="H1721">
        <v>5986.6</v>
      </c>
      <c r="I1721">
        <v>0</v>
      </c>
      <c r="J1721" t="s">
        <v>802</v>
      </c>
      <c r="K1721" t="s">
        <v>22</v>
      </c>
      <c r="L1721">
        <v>1</v>
      </c>
      <c r="N1721" t="s">
        <v>23</v>
      </c>
      <c r="O1721" t="s">
        <v>33</v>
      </c>
      <c r="P1721" t="s">
        <v>28</v>
      </c>
      <c r="R1721" t="s">
        <v>26</v>
      </c>
      <c r="S1721">
        <v>16.8</v>
      </c>
      <c r="T1721">
        <v>16.8</v>
      </c>
      <c r="U1721">
        <v>16.8</v>
      </c>
      <c r="V1721">
        <v>0</v>
      </c>
      <c r="W1721">
        <v>0</v>
      </c>
      <c r="AB1721">
        <f t="shared" si="33"/>
        <v>5941.77</v>
      </c>
    </row>
    <row r="1722" spans="1:28" x14ac:dyDescent="0.25">
      <c r="A1722" t="s">
        <v>842</v>
      </c>
      <c r="B1722" t="s">
        <v>801</v>
      </c>
      <c r="C1722" s="1">
        <v>0.66938657407407398</v>
      </c>
      <c r="D1722">
        <v>6</v>
      </c>
      <c r="E1722" s="2">
        <v>7.1363807870370374E-2</v>
      </c>
      <c r="F1722" s="1">
        <v>7.1354166666666663E-2</v>
      </c>
      <c r="G1722">
        <v>833</v>
      </c>
      <c r="H1722">
        <v>6165.83</v>
      </c>
      <c r="I1722">
        <v>0</v>
      </c>
      <c r="J1722" t="s">
        <v>802</v>
      </c>
      <c r="K1722" t="s">
        <v>22</v>
      </c>
      <c r="L1722">
        <v>1</v>
      </c>
      <c r="N1722" t="s">
        <v>23</v>
      </c>
      <c r="O1722" t="s">
        <v>36</v>
      </c>
      <c r="P1722" t="s">
        <v>28</v>
      </c>
      <c r="R1722" t="s">
        <v>26</v>
      </c>
      <c r="S1722">
        <v>19.3</v>
      </c>
      <c r="T1722">
        <v>16.8</v>
      </c>
      <c r="U1722">
        <v>16.8</v>
      </c>
      <c r="V1722">
        <v>2.5</v>
      </c>
      <c r="W1722">
        <v>2.5</v>
      </c>
      <c r="AB1722">
        <f t="shared" si="33"/>
        <v>6121</v>
      </c>
    </row>
    <row r="1723" spans="1:28" x14ac:dyDescent="0.25">
      <c r="A1723" t="s">
        <v>842</v>
      </c>
      <c r="B1723" t="s">
        <v>801</v>
      </c>
      <c r="C1723" s="1">
        <v>0.66938657407407398</v>
      </c>
      <c r="D1723">
        <v>6</v>
      </c>
      <c r="E1723" s="2">
        <v>7.1363807870370374E-2</v>
      </c>
      <c r="F1723" s="1">
        <v>7.1354166666666663E-2</v>
      </c>
      <c r="G1723">
        <v>833</v>
      </c>
      <c r="H1723">
        <v>6165.83</v>
      </c>
      <c r="I1723">
        <v>0</v>
      </c>
      <c r="J1723" t="s">
        <v>802</v>
      </c>
      <c r="K1723" t="s">
        <v>22</v>
      </c>
      <c r="L1723">
        <v>1</v>
      </c>
      <c r="N1723" t="s">
        <v>23</v>
      </c>
      <c r="O1723" t="s">
        <v>46</v>
      </c>
      <c r="P1723" t="s">
        <v>28</v>
      </c>
      <c r="R1723" t="s">
        <v>26</v>
      </c>
      <c r="S1723">
        <v>17.3</v>
      </c>
      <c r="T1723">
        <v>16.8</v>
      </c>
      <c r="U1723">
        <v>16.8</v>
      </c>
      <c r="V1723">
        <v>0.5</v>
      </c>
      <c r="W1723">
        <v>0.5</v>
      </c>
      <c r="AB1723">
        <f t="shared" si="33"/>
        <v>6121</v>
      </c>
    </row>
    <row r="1724" spans="1:28" x14ac:dyDescent="0.25">
      <c r="A1724" t="s">
        <v>842</v>
      </c>
      <c r="B1724" t="s">
        <v>801</v>
      </c>
      <c r="C1724" s="1">
        <v>0.66938657407407398</v>
      </c>
      <c r="D1724">
        <v>6</v>
      </c>
      <c r="E1724" s="2">
        <v>7.1363807870370374E-2</v>
      </c>
      <c r="F1724" s="1">
        <v>7.1354166666666663E-2</v>
      </c>
      <c r="G1724">
        <v>833</v>
      </c>
      <c r="H1724">
        <v>6165.83</v>
      </c>
      <c r="I1724">
        <v>0</v>
      </c>
      <c r="J1724" t="s">
        <v>802</v>
      </c>
      <c r="K1724" t="s">
        <v>22</v>
      </c>
      <c r="L1724">
        <v>1</v>
      </c>
      <c r="N1724" t="s">
        <v>23</v>
      </c>
      <c r="O1724" t="s">
        <v>33</v>
      </c>
      <c r="P1724" t="s">
        <v>28</v>
      </c>
      <c r="R1724" t="s">
        <v>26</v>
      </c>
      <c r="S1724">
        <v>17.5</v>
      </c>
      <c r="T1724">
        <v>16.8</v>
      </c>
      <c r="U1724">
        <v>16.8</v>
      </c>
      <c r="V1724">
        <v>0.7</v>
      </c>
      <c r="W1724">
        <v>0.7</v>
      </c>
      <c r="AB1724">
        <f t="shared" si="33"/>
        <v>6121</v>
      </c>
    </row>
    <row r="1725" spans="1:28" x14ac:dyDescent="0.25">
      <c r="A1725" t="s">
        <v>843</v>
      </c>
      <c r="B1725" t="s">
        <v>801</v>
      </c>
      <c r="C1725" s="1">
        <v>0.67145833333333327</v>
      </c>
      <c r="D1725">
        <v>875</v>
      </c>
      <c r="E1725" s="2">
        <v>7.3445625E-2</v>
      </c>
      <c r="F1725" s="1">
        <v>7.3437500000000003E-2</v>
      </c>
      <c r="G1725">
        <v>702</v>
      </c>
      <c r="H1725">
        <v>6345.7</v>
      </c>
      <c r="I1725">
        <v>0</v>
      </c>
      <c r="J1725" t="s">
        <v>802</v>
      </c>
      <c r="K1725" t="s">
        <v>22</v>
      </c>
      <c r="L1725">
        <v>1</v>
      </c>
      <c r="N1725" t="s">
        <v>23</v>
      </c>
      <c r="O1725" t="s">
        <v>36</v>
      </c>
      <c r="P1725" t="s">
        <v>28</v>
      </c>
      <c r="R1725" t="s">
        <v>26</v>
      </c>
      <c r="S1725">
        <v>20</v>
      </c>
      <c r="T1725">
        <v>16.8</v>
      </c>
      <c r="U1725">
        <v>16.8</v>
      </c>
      <c r="V1725">
        <v>3.2</v>
      </c>
      <c r="W1725">
        <v>3.2</v>
      </c>
      <c r="AB1725">
        <f t="shared" si="33"/>
        <v>6300.87</v>
      </c>
    </row>
    <row r="1726" spans="1:28" x14ac:dyDescent="0.25">
      <c r="A1726" t="s">
        <v>843</v>
      </c>
      <c r="B1726" t="s">
        <v>801</v>
      </c>
      <c r="C1726" s="1">
        <v>0.67145833333333327</v>
      </c>
      <c r="D1726">
        <v>875</v>
      </c>
      <c r="E1726" s="2">
        <v>7.3445625E-2</v>
      </c>
      <c r="F1726" s="1">
        <v>7.3437500000000003E-2</v>
      </c>
      <c r="G1726">
        <v>702</v>
      </c>
      <c r="H1726">
        <v>6345.7</v>
      </c>
      <c r="I1726">
        <v>0</v>
      </c>
      <c r="J1726" t="s">
        <v>802</v>
      </c>
      <c r="K1726" t="s">
        <v>22</v>
      </c>
      <c r="L1726">
        <v>1</v>
      </c>
      <c r="N1726" t="s">
        <v>23</v>
      </c>
      <c r="O1726" t="s">
        <v>46</v>
      </c>
      <c r="P1726" t="s">
        <v>28</v>
      </c>
      <c r="R1726" t="s">
        <v>26</v>
      </c>
      <c r="AB1726">
        <f t="shared" si="33"/>
        <v>6300.87</v>
      </c>
    </row>
    <row r="1727" spans="1:28" x14ac:dyDescent="0.25">
      <c r="A1727" t="s">
        <v>843</v>
      </c>
      <c r="B1727" t="s">
        <v>801</v>
      </c>
      <c r="C1727" s="1">
        <v>0.67145833333333327</v>
      </c>
      <c r="D1727">
        <v>875</v>
      </c>
      <c r="E1727" s="2">
        <v>7.3445625E-2</v>
      </c>
      <c r="F1727" s="1">
        <v>7.3437500000000003E-2</v>
      </c>
      <c r="G1727">
        <v>702</v>
      </c>
      <c r="H1727">
        <v>6345.7</v>
      </c>
      <c r="I1727">
        <v>0</v>
      </c>
      <c r="J1727" t="s">
        <v>802</v>
      </c>
      <c r="K1727" t="s">
        <v>22</v>
      </c>
      <c r="L1727">
        <v>1</v>
      </c>
      <c r="N1727" t="s">
        <v>23</v>
      </c>
      <c r="O1727" t="s">
        <v>33</v>
      </c>
      <c r="P1727" t="s">
        <v>28</v>
      </c>
      <c r="R1727" t="s">
        <v>26</v>
      </c>
      <c r="S1727">
        <v>17.399999999999999</v>
      </c>
      <c r="T1727">
        <v>16.8</v>
      </c>
      <c r="U1727">
        <v>16.8</v>
      </c>
      <c r="V1727">
        <v>0.6</v>
      </c>
      <c r="W1727">
        <v>0.6</v>
      </c>
      <c r="AB1727">
        <f t="shared" si="33"/>
        <v>6300.87</v>
      </c>
    </row>
    <row r="1728" spans="1:28" x14ac:dyDescent="0.25">
      <c r="A1728" t="s">
        <v>844</v>
      </c>
      <c r="B1728" t="s">
        <v>801</v>
      </c>
      <c r="C1728" s="1">
        <v>0.67355324074074074</v>
      </c>
      <c r="D1728">
        <v>511</v>
      </c>
      <c r="E1728" s="2">
        <v>7.5536319444444444E-2</v>
      </c>
      <c r="F1728" s="1">
        <v>7.5532407407407409E-2</v>
      </c>
      <c r="G1728">
        <v>338</v>
      </c>
      <c r="H1728">
        <v>6526.34</v>
      </c>
      <c r="I1728">
        <v>0</v>
      </c>
      <c r="J1728" t="s">
        <v>802</v>
      </c>
      <c r="K1728" t="s">
        <v>22</v>
      </c>
      <c r="L1728">
        <v>1</v>
      </c>
      <c r="N1728" t="s">
        <v>23</v>
      </c>
      <c r="O1728" t="s">
        <v>46</v>
      </c>
      <c r="P1728" t="s">
        <v>28</v>
      </c>
      <c r="R1728" t="s">
        <v>26</v>
      </c>
      <c r="S1728">
        <v>17.3</v>
      </c>
      <c r="T1728">
        <v>16.7</v>
      </c>
      <c r="U1728">
        <v>16.7</v>
      </c>
      <c r="V1728">
        <v>0.6</v>
      </c>
      <c r="W1728">
        <v>0.6</v>
      </c>
      <c r="AB1728">
        <f t="shared" si="33"/>
        <v>6481.51</v>
      </c>
    </row>
    <row r="1729" spans="1:28" x14ac:dyDescent="0.25">
      <c r="A1729" t="s">
        <v>845</v>
      </c>
      <c r="B1729" t="s">
        <v>801</v>
      </c>
      <c r="C1729" s="1">
        <v>0.67563657407407407</v>
      </c>
      <c r="D1729">
        <v>447</v>
      </c>
      <c r="E1729" s="2">
        <v>7.7618912037037038E-2</v>
      </c>
      <c r="F1729" s="1">
        <v>7.7615740740740735E-2</v>
      </c>
      <c r="G1729">
        <v>274</v>
      </c>
      <c r="H1729">
        <v>6706.27</v>
      </c>
      <c r="I1729">
        <v>0</v>
      </c>
      <c r="J1729" t="s">
        <v>802</v>
      </c>
      <c r="K1729" t="s">
        <v>22</v>
      </c>
      <c r="L1729">
        <v>1</v>
      </c>
      <c r="N1729" t="s">
        <v>23</v>
      </c>
      <c r="O1729" t="s">
        <v>36</v>
      </c>
      <c r="P1729" t="s">
        <v>28</v>
      </c>
      <c r="R1729" t="s">
        <v>26</v>
      </c>
      <c r="S1729">
        <v>18.7</v>
      </c>
      <c r="T1729">
        <v>16.7</v>
      </c>
      <c r="U1729">
        <v>16.7</v>
      </c>
      <c r="V1729">
        <v>2</v>
      </c>
      <c r="W1729">
        <v>2</v>
      </c>
      <c r="AB1729">
        <f t="shared" si="33"/>
        <v>6661.4400000000005</v>
      </c>
    </row>
    <row r="1730" spans="1:28" x14ac:dyDescent="0.25">
      <c r="A1730" t="s">
        <v>845</v>
      </c>
      <c r="B1730" t="s">
        <v>801</v>
      </c>
      <c r="C1730" s="1">
        <v>0.67563657407407407</v>
      </c>
      <c r="D1730">
        <v>447</v>
      </c>
      <c r="E1730" s="2">
        <v>7.7618912037037038E-2</v>
      </c>
      <c r="F1730" s="1">
        <v>7.7615740740740735E-2</v>
      </c>
      <c r="G1730">
        <v>274</v>
      </c>
      <c r="H1730">
        <v>6706.27</v>
      </c>
      <c r="I1730">
        <v>0</v>
      </c>
      <c r="J1730" t="s">
        <v>802</v>
      </c>
      <c r="K1730" t="s">
        <v>22</v>
      </c>
      <c r="L1730">
        <v>1</v>
      </c>
      <c r="N1730" t="s">
        <v>23</v>
      </c>
      <c r="O1730" t="s">
        <v>46</v>
      </c>
      <c r="P1730" t="s">
        <v>28</v>
      </c>
      <c r="R1730" t="s">
        <v>26</v>
      </c>
      <c r="S1730">
        <v>17.399999999999999</v>
      </c>
      <c r="T1730">
        <v>16.7</v>
      </c>
      <c r="U1730">
        <v>16.7</v>
      </c>
      <c r="V1730">
        <v>0.7</v>
      </c>
      <c r="W1730">
        <v>0.7</v>
      </c>
      <c r="AB1730">
        <f t="shared" si="33"/>
        <v>6661.4400000000005</v>
      </c>
    </row>
    <row r="1731" spans="1:28" x14ac:dyDescent="0.25">
      <c r="A1731" t="s">
        <v>845</v>
      </c>
      <c r="B1731" t="s">
        <v>801</v>
      </c>
      <c r="C1731" s="1">
        <v>0.67563657407407407</v>
      </c>
      <c r="D1731">
        <v>447</v>
      </c>
      <c r="E1731" s="2">
        <v>7.7618912037037038E-2</v>
      </c>
      <c r="F1731" s="1">
        <v>7.7615740740740735E-2</v>
      </c>
      <c r="G1731">
        <v>274</v>
      </c>
      <c r="H1731">
        <v>6706.27</v>
      </c>
      <c r="I1731">
        <v>0</v>
      </c>
      <c r="J1731" t="s">
        <v>802</v>
      </c>
      <c r="K1731" t="s">
        <v>22</v>
      </c>
      <c r="L1731">
        <v>1</v>
      </c>
      <c r="N1731" t="s">
        <v>23</v>
      </c>
      <c r="O1731" t="s">
        <v>33</v>
      </c>
      <c r="P1731" t="s">
        <v>28</v>
      </c>
      <c r="R1731" t="s">
        <v>26</v>
      </c>
      <c r="AB1731">
        <f t="shared" si="33"/>
        <v>6661.4400000000005</v>
      </c>
    </row>
    <row r="1732" spans="1:28" x14ac:dyDescent="0.25">
      <c r="A1732" t="s">
        <v>846</v>
      </c>
      <c r="B1732" t="s">
        <v>801</v>
      </c>
      <c r="C1732" s="1">
        <v>0.67771990740740751</v>
      </c>
      <c r="D1732">
        <v>516</v>
      </c>
      <c r="E1732" s="2">
        <v>7.9703043981481481E-2</v>
      </c>
      <c r="F1732" s="1">
        <v>7.9699074074074075E-2</v>
      </c>
      <c r="G1732">
        <v>343</v>
      </c>
      <c r="H1732">
        <v>6886.34</v>
      </c>
      <c r="I1732">
        <v>0</v>
      </c>
      <c r="J1732" t="s">
        <v>802</v>
      </c>
      <c r="K1732" t="s">
        <v>22</v>
      </c>
      <c r="L1732">
        <v>1</v>
      </c>
      <c r="N1732" t="s">
        <v>23</v>
      </c>
      <c r="O1732" t="s">
        <v>36</v>
      </c>
      <c r="P1732" t="s">
        <v>28</v>
      </c>
      <c r="R1732" t="s">
        <v>26</v>
      </c>
      <c r="S1732">
        <v>18.2</v>
      </c>
      <c r="T1732">
        <v>16.8</v>
      </c>
      <c r="U1732">
        <v>16.8</v>
      </c>
      <c r="V1732">
        <v>1.4</v>
      </c>
      <c r="W1732">
        <v>1.4</v>
      </c>
      <c r="AB1732">
        <f t="shared" si="33"/>
        <v>6841.51</v>
      </c>
    </row>
    <row r="1733" spans="1:28" x14ac:dyDescent="0.25">
      <c r="A1733" t="s">
        <v>846</v>
      </c>
      <c r="B1733" t="s">
        <v>801</v>
      </c>
      <c r="C1733" s="1">
        <v>0.67771990740740751</v>
      </c>
      <c r="D1733">
        <v>516</v>
      </c>
      <c r="E1733" s="2">
        <v>7.9703043981481481E-2</v>
      </c>
      <c r="F1733" s="1">
        <v>7.9699074074074075E-2</v>
      </c>
      <c r="G1733">
        <v>343</v>
      </c>
      <c r="H1733">
        <v>6886.34</v>
      </c>
      <c r="I1733">
        <v>0</v>
      </c>
      <c r="J1733" t="s">
        <v>802</v>
      </c>
      <c r="K1733" t="s">
        <v>22</v>
      </c>
      <c r="L1733">
        <v>1</v>
      </c>
      <c r="N1733" t="s">
        <v>23</v>
      </c>
      <c r="O1733" t="s">
        <v>46</v>
      </c>
      <c r="P1733" t="s">
        <v>28</v>
      </c>
      <c r="R1733" t="s">
        <v>26</v>
      </c>
      <c r="S1733">
        <v>17.600000000000001</v>
      </c>
      <c r="T1733">
        <v>16.8</v>
      </c>
      <c r="U1733">
        <v>16.8</v>
      </c>
      <c r="V1733">
        <v>0.8</v>
      </c>
      <c r="W1733">
        <v>0.8</v>
      </c>
      <c r="AB1733">
        <f t="shared" si="33"/>
        <v>6841.51</v>
      </c>
    </row>
    <row r="1734" spans="1:28" x14ac:dyDescent="0.25">
      <c r="A1734" t="s">
        <v>846</v>
      </c>
      <c r="B1734" t="s">
        <v>801</v>
      </c>
      <c r="C1734" s="1">
        <v>0.67771990740740751</v>
      </c>
      <c r="D1734">
        <v>516</v>
      </c>
      <c r="E1734" s="2">
        <v>7.9703043981481481E-2</v>
      </c>
      <c r="F1734" s="1">
        <v>7.9699074074074075E-2</v>
      </c>
      <c r="G1734">
        <v>343</v>
      </c>
      <c r="H1734">
        <v>6886.34</v>
      </c>
      <c r="I1734">
        <v>0</v>
      </c>
      <c r="J1734" t="s">
        <v>802</v>
      </c>
      <c r="K1734" t="s">
        <v>22</v>
      </c>
      <c r="L1734">
        <v>1</v>
      </c>
      <c r="N1734" t="s">
        <v>23</v>
      </c>
      <c r="O1734" t="s">
        <v>33</v>
      </c>
      <c r="P1734" t="s">
        <v>28</v>
      </c>
      <c r="R1734" t="s">
        <v>26</v>
      </c>
      <c r="S1734">
        <v>17</v>
      </c>
      <c r="T1734">
        <v>16.8</v>
      </c>
      <c r="U1734">
        <v>16.8</v>
      </c>
      <c r="V1734">
        <v>0.2</v>
      </c>
      <c r="W1734">
        <v>0.2</v>
      </c>
      <c r="AB1734">
        <f t="shared" si="33"/>
        <v>6841.51</v>
      </c>
    </row>
    <row r="1735" spans="1:28" x14ac:dyDescent="0.25">
      <c r="A1735" t="s">
        <v>847</v>
      </c>
      <c r="B1735" t="s">
        <v>801</v>
      </c>
      <c r="C1735" s="1">
        <v>0.67980324074074072</v>
      </c>
      <c r="D1735">
        <v>84</v>
      </c>
      <c r="E1735" s="2">
        <v>8.1781377314814815E-2</v>
      </c>
      <c r="F1735" s="1">
        <v>8.1770833333333334E-2</v>
      </c>
      <c r="G1735">
        <v>911</v>
      </c>
      <c r="H1735">
        <v>7065.91</v>
      </c>
      <c r="I1735">
        <v>0</v>
      </c>
      <c r="J1735" t="s">
        <v>802</v>
      </c>
      <c r="K1735" t="s">
        <v>22</v>
      </c>
      <c r="L1735">
        <v>1</v>
      </c>
      <c r="N1735" t="s">
        <v>23</v>
      </c>
      <c r="O1735" t="s">
        <v>46</v>
      </c>
      <c r="P1735" t="s">
        <v>28</v>
      </c>
      <c r="R1735" t="s">
        <v>26</v>
      </c>
      <c r="S1735">
        <v>17.600000000000001</v>
      </c>
      <c r="T1735">
        <v>16.7</v>
      </c>
      <c r="U1735">
        <v>16.7</v>
      </c>
      <c r="V1735">
        <v>0.9</v>
      </c>
      <c r="W1735">
        <v>0.9</v>
      </c>
      <c r="AB1735">
        <f t="shared" si="33"/>
        <v>7021.08</v>
      </c>
    </row>
    <row r="1736" spans="1:28" x14ac:dyDescent="0.25">
      <c r="A1736" t="s">
        <v>847</v>
      </c>
      <c r="B1736" t="s">
        <v>801</v>
      </c>
      <c r="C1736" s="1">
        <v>0.67980324074074072</v>
      </c>
      <c r="D1736">
        <v>84</v>
      </c>
      <c r="E1736" s="2">
        <v>8.1781377314814815E-2</v>
      </c>
      <c r="F1736" s="1">
        <v>8.1770833333333334E-2</v>
      </c>
      <c r="G1736">
        <v>911</v>
      </c>
      <c r="H1736">
        <v>7065.91</v>
      </c>
      <c r="I1736">
        <v>0</v>
      </c>
      <c r="J1736" t="s">
        <v>802</v>
      </c>
      <c r="K1736" t="s">
        <v>22</v>
      </c>
      <c r="L1736">
        <v>1</v>
      </c>
      <c r="N1736" t="s">
        <v>23</v>
      </c>
      <c r="O1736" t="s">
        <v>33</v>
      </c>
      <c r="P1736" t="s">
        <v>28</v>
      </c>
      <c r="R1736" t="s">
        <v>26</v>
      </c>
      <c r="S1736">
        <v>16.899999999999999</v>
      </c>
      <c r="T1736">
        <v>16.7</v>
      </c>
      <c r="U1736">
        <v>16.7</v>
      </c>
      <c r="V1736">
        <v>0.2</v>
      </c>
      <c r="W1736">
        <v>0.2</v>
      </c>
      <c r="AB1736">
        <f t="shared" si="33"/>
        <v>7021.08</v>
      </c>
    </row>
    <row r="1737" spans="1:28" x14ac:dyDescent="0.25">
      <c r="A1737" t="s">
        <v>848</v>
      </c>
      <c r="B1737" t="s">
        <v>801</v>
      </c>
      <c r="C1737" s="1">
        <v>0.68188657407407405</v>
      </c>
      <c r="D1737">
        <v>253</v>
      </c>
      <c r="E1737" s="2">
        <v>8.3866666666666659E-2</v>
      </c>
      <c r="F1737" s="1">
        <v>8.3865740740740755E-2</v>
      </c>
      <c r="G1737">
        <v>80</v>
      </c>
      <c r="H1737">
        <v>7246.08</v>
      </c>
      <c r="I1737">
        <v>0</v>
      </c>
      <c r="J1737" t="s">
        <v>802</v>
      </c>
      <c r="K1737" t="s">
        <v>22</v>
      </c>
      <c r="L1737">
        <v>1</v>
      </c>
      <c r="N1737" t="s">
        <v>23</v>
      </c>
      <c r="O1737" t="s">
        <v>46</v>
      </c>
      <c r="P1737" t="s">
        <v>28</v>
      </c>
      <c r="R1737" t="s">
        <v>26</v>
      </c>
      <c r="S1737">
        <v>17.100000000000001</v>
      </c>
      <c r="T1737">
        <v>16.7</v>
      </c>
      <c r="U1737">
        <v>16.7</v>
      </c>
      <c r="V1737">
        <v>0.4</v>
      </c>
      <c r="W1737">
        <v>0.4</v>
      </c>
      <c r="AB1737">
        <f t="shared" si="33"/>
        <v>7201.25</v>
      </c>
    </row>
    <row r="1738" spans="1:28" x14ac:dyDescent="0.25">
      <c r="A1738" t="s">
        <v>848</v>
      </c>
      <c r="B1738" t="s">
        <v>801</v>
      </c>
      <c r="C1738" s="1">
        <v>0.68188657407407405</v>
      </c>
      <c r="D1738">
        <v>253</v>
      </c>
      <c r="E1738" s="2">
        <v>8.3866666666666659E-2</v>
      </c>
      <c r="F1738" s="1">
        <v>8.3865740740740755E-2</v>
      </c>
      <c r="G1738">
        <v>80</v>
      </c>
      <c r="H1738">
        <v>7246.08</v>
      </c>
      <c r="I1738">
        <v>0</v>
      </c>
      <c r="J1738" t="s">
        <v>802</v>
      </c>
      <c r="K1738" t="s">
        <v>22</v>
      </c>
      <c r="L1738">
        <v>1</v>
      </c>
      <c r="N1738" t="s">
        <v>23</v>
      </c>
      <c r="O1738" t="s">
        <v>33</v>
      </c>
      <c r="P1738" t="s">
        <v>28</v>
      </c>
      <c r="R1738" t="s">
        <v>26</v>
      </c>
      <c r="S1738">
        <v>17.100000000000001</v>
      </c>
      <c r="T1738">
        <v>16.7</v>
      </c>
      <c r="U1738">
        <v>16.7</v>
      </c>
      <c r="V1738">
        <v>0.4</v>
      </c>
      <c r="W1738">
        <v>0.4</v>
      </c>
      <c r="AB1738">
        <f t="shared" si="33"/>
        <v>7201.25</v>
      </c>
    </row>
    <row r="1739" spans="1:28" x14ac:dyDescent="0.25">
      <c r="A1739" t="s">
        <v>849</v>
      </c>
      <c r="B1739" t="s">
        <v>801</v>
      </c>
      <c r="C1739" s="1">
        <v>0.68396990740740737</v>
      </c>
      <c r="D1739">
        <v>422</v>
      </c>
      <c r="E1739" s="2">
        <v>8.5951956018518516E-2</v>
      </c>
      <c r="F1739" s="1">
        <v>8.5949074074074081E-2</v>
      </c>
      <c r="G1739">
        <v>249</v>
      </c>
      <c r="H1739">
        <v>7426.25</v>
      </c>
      <c r="I1739">
        <v>0</v>
      </c>
      <c r="J1739" t="s">
        <v>802</v>
      </c>
      <c r="K1739" t="s">
        <v>22</v>
      </c>
      <c r="L1739">
        <v>1</v>
      </c>
      <c r="N1739" t="s">
        <v>23</v>
      </c>
      <c r="O1739" t="s">
        <v>36</v>
      </c>
      <c r="P1739" t="s">
        <v>28</v>
      </c>
      <c r="R1739" t="s">
        <v>26</v>
      </c>
      <c r="S1739">
        <v>17.600000000000001</v>
      </c>
      <c r="T1739">
        <v>16.7</v>
      </c>
      <c r="U1739">
        <v>16.7</v>
      </c>
      <c r="V1739">
        <v>0.9</v>
      </c>
      <c r="W1739">
        <v>0.9</v>
      </c>
      <c r="AB1739">
        <f t="shared" si="33"/>
        <v>7381.42</v>
      </c>
    </row>
    <row r="1740" spans="1:28" x14ac:dyDescent="0.25">
      <c r="A1740" t="s">
        <v>849</v>
      </c>
      <c r="B1740" t="s">
        <v>801</v>
      </c>
      <c r="C1740" s="1">
        <v>0.68396990740740737</v>
      </c>
      <c r="D1740">
        <v>422</v>
      </c>
      <c r="E1740" s="2">
        <v>8.5951956018518516E-2</v>
      </c>
      <c r="F1740" s="1">
        <v>8.5949074074074081E-2</v>
      </c>
      <c r="G1740">
        <v>249</v>
      </c>
      <c r="H1740">
        <v>7426.25</v>
      </c>
      <c r="I1740">
        <v>0</v>
      </c>
      <c r="J1740" t="s">
        <v>802</v>
      </c>
      <c r="K1740" t="s">
        <v>22</v>
      </c>
      <c r="L1740">
        <v>1</v>
      </c>
      <c r="N1740" t="s">
        <v>23</v>
      </c>
      <c r="O1740" t="s">
        <v>46</v>
      </c>
      <c r="P1740" t="s">
        <v>28</v>
      </c>
      <c r="R1740" t="s">
        <v>26</v>
      </c>
      <c r="S1740">
        <v>16.8</v>
      </c>
      <c r="T1740">
        <v>16.7</v>
      </c>
      <c r="U1740">
        <v>16.7</v>
      </c>
      <c r="V1740">
        <v>0.1</v>
      </c>
      <c r="W1740">
        <v>0.1</v>
      </c>
      <c r="AB1740">
        <f t="shared" si="33"/>
        <v>7381.42</v>
      </c>
    </row>
    <row r="1741" spans="1:28" x14ac:dyDescent="0.25">
      <c r="A1741" t="s">
        <v>849</v>
      </c>
      <c r="B1741" t="s">
        <v>801</v>
      </c>
      <c r="C1741" s="1">
        <v>0.68396990740740737</v>
      </c>
      <c r="D1741">
        <v>422</v>
      </c>
      <c r="E1741" s="2">
        <v>8.5951956018518516E-2</v>
      </c>
      <c r="F1741" s="1">
        <v>8.5949074074074081E-2</v>
      </c>
      <c r="G1741">
        <v>249</v>
      </c>
      <c r="H1741">
        <v>7426.25</v>
      </c>
      <c r="I1741">
        <v>0</v>
      </c>
      <c r="J1741" t="s">
        <v>802</v>
      </c>
      <c r="K1741" t="s">
        <v>22</v>
      </c>
      <c r="L1741">
        <v>1</v>
      </c>
      <c r="N1741" t="s">
        <v>23</v>
      </c>
      <c r="O1741" t="s">
        <v>33</v>
      </c>
      <c r="P1741" t="s">
        <v>28</v>
      </c>
      <c r="R1741" t="s">
        <v>26</v>
      </c>
      <c r="S1741">
        <v>17.2</v>
      </c>
      <c r="T1741">
        <v>16.7</v>
      </c>
      <c r="U1741">
        <v>16.7</v>
      </c>
      <c r="V1741">
        <v>0.5</v>
      </c>
      <c r="W1741">
        <v>0.5</v>
      </c>
      <c r="AB1741">
        <f t="shared" si="33"/>
        <v>7381.42</v>
      </c>
    </row>
    <row r="1742" spans="1:28" x14ac:dyDescent="0.25">
      <c r="A1742" t="s">
        <v>850</v>
      </c>
      <c r="B1742" t="s">
        <v>801</v>
      </c>
      <c r="C1742" s="1">
        <v>0.68605324074074081</v>
      </c>
      <c r="D1742">
        <v>491</v>
      </c>
      <c r="E1742" s="2">
        <v>8.8036087962962958E-2</v>
      </c>
      <c r="F1742" s="1">
        <v>8.8032407407407406E-2</v>
      </c>
      <c r="G1742">
        <v>318</v>
      </c>
      <c r="H1742">
        <v>7606.32</v>
      </c>
      <c r="I1742">
        <v>0</v>
      </c>
      <c r="J1742" t="s">
        <v>802</v>
      </c>
      <c r="K1742" t="s">
        <v>22</v>
      </c>
      <c r="L1742">
        <v>1</v>
      </c>
      <c r="N1742" t="s">
        <v>23</v>
      </c>
      <c r="O1742" t="s">
        <v>46</v>
      </c>
      <c r="P1742" t="s">
        <v>28</v>
      </c>
      <c r="R1742" t="s">
        <v>26</v>
      </c>
      <c r="S1742">
        <v>16.7</v>
      </c>
      <c r="T1742">
        <v>16.7</v>
      </c>
      <c r="U1742">
        <v>16.7</v>
      </c>
      <c r="V1742">
        <v>0</v>
      </c>
      <c r="W1742">
        <v>0</v>
      </c>
      <c r="AB1742">
        <f t="shared" si="33"/>
        <v>7561.49</v>
      </c>
    </row>
    <row r="1743" spans="1:28" x14ac:dyDescent="0.25">
      <c r="A1743" t="s">
        <v>850</v>
      </c>
      <c r="B1743" t="s">
        <v>801</v>
      </c>
      <c r="C1743" s="1">
        <v>0.68605324074074081</v>
      </c>
      <c r="D1743">
        <v>491</v>
      </c>
      <c r="E1743" s="2">
        <v>8.8036087962962958E-2</v>
      </c>
      <c r="F1743" s="1">
        <v>8.8032407407407406E-2</v>
      </c>
      <c r="G1743">
        <v>318</v>
      </c>
      <c r="H1743">
        <v>7606.32</v>
      </c>
      <c r="I1743">
        <v>0</v>
      </c>
      <c r="J1743" t="s">
        <v>802</v>
      </c>
      <c r="K1743" t="s">
        <v>22</v>
      </c>
      <c r="L1743">
        <v>1</v>
      </c>
      <c r="N1743" t="s">
        <v>23</v>
      </c>
      <c r="R1743" t="s">
        <v>26</v>
      </c>
      <c r="S1743">
        <v>17</v>
      </c>
      <c r="T1743">
        <v>16.7</v>
      </c>
      <c r="U1743">
        <v>16.7</v>
      </c>
      <c r="V1743">
        <v>0.3</v>
      </c>
      <c r="W1743">
        <v>0.3</v>
      </c>
      <c r="AB1743">
        <f t="shared" si="33"/>
        <v>7561.49</v>
      </c>
    </row>
    <row r="1744" spans="1:28" x14ac:dyDescent="0.25">
      <c r="A1744" t="s">
        <v>851</v>
      </c>
      <c r="B1744" t="s">
        <v>852</v>
      </c>
      <c r="C1744" s="1">
        <v>0.69116898148148154</v>
      </c>
      <c r="D1744">
        <v>845</v>
      </c>
      <c r="E1744" s="2">
        <v>0</v>
      </c>
      <c r="F1744" s="1">
        <v>0</v>
      </c>
      <c r="G1744">
        <v>0</v>
      </c>
      <c r="H1744">
        <v>0</v>
      </c>
      <c r="I1744">
        <v>8028.77</v>
      </c>
      <c r="J1744" t="s">
        <v>853</v>
      </c>
      <c r="K1744" t="s">
        <v>22</v>
      </c>
      <c r="L1744">
        <v>1</v>
      </c>
      <c r="N1744" t="s">
        <v>23</v>
      </c>
      <c r="O1744" t="s">
        <v>78</v>
      </c>
      <c r="P1744" t="s">
        <v>79</v>
      </c>
      <c r="R1744" t="s">
        <v>80</v>
      </c>
      <c r="AB1744">
        <f>H1744-275.99</f>
        <v>-275.99</v>
      </c>
    </row>
    <row r="1745" spans="1:28" x14ac:dyDescent="0.25">
      <c r="A1745" t="s">
        <v>851</v>
      </c>
      <c r="B1745" t="s">
        <v>852</v>
      </c>
      <c r="C1745" s="1">
        <v>0.69116898148148154</v>
      </c>
      <c r="D1745">
        <v>845</v>
      </c>
      <c r="E1745" s="2">
        <v>0</v>
      </c>
      <c r="F1745" s="1">
        <v>0</v>
      </c>
      <c r="G1745">
        <v>0</v>
      </c>
      <c r="H1745">
        <v>0</v>
      </c>
      <c r="I1745">
        <v>8028.77</v>
      </c>
      <c r="J1745" t="s">
        <v>853</v>
      </c>
      <c r="K1745" t="s">
        <v>22</v>
      </c>
      <c r="L1745">
        <v>1</v>
      </c>
      <c r="N1745" t="s">
        <v>23</v>
      </c>
      <c r="O1745" t="s">
        <v>81</v>
      </c>
      <c r="P1745" t="s">
        <v>79</v>
      </c>
      <c r="R1745" t="s">
        <v>80</v>
      </c>
      <c r="AB1745">
        <f t="shared" ref="AB1745:AB1808" si="34">H1745-275.99</f>
        <v>-275.99</v>
      </c>
    </row>
    <row r="1746" spans="1:28" x14ac:dyDescent="0.25">
      <c r="A1746" t="s">
        <v>854</v>
      </c>
      <c r="B1746" t="s">
        <v>852</v>
      </c>
      <c r="C1746" s="1">
        <v>0.70686342592592588</v>
      </c>
      <c r="D1746">
        <v>652</v>
      </c>
      <c r="E1746" s="2">
        <v>1.5692210648148148E-2</v>
      </c>
      <c r="F1746" s="1">
        <v>1.5682870370370371E-2</v>
      </c>
      <c r="G1746">
        <v>807</v>
      </c>
      <c r="H1746">
        <v>1355.81</v>
      </c>
      <c r="I1746">
        <v>0</v>
      </c>
      <c r="J1746" t="s">
        <v>853</v>
      </c>
      <c r="K1746" t="s">
        <v>22</v>
      </c>
      <c r="L1746">
        <v>1</v>
      </c>
      <c r="N1746" t="s">
        <v>23</v>
      </c>
      <c r="O1746" t="s">
        <v>31</v>
      </c>
      <c r="P1746" t="s">
        <v>25</v>
      </c>
      <c r="R1746" t="s">
        <v>26</v>
      </c>
      <c r="S1746">
        <v>18</v>
      </c>
      <c r="T1746">
        <v>18.5</v>
      </c>
      <c r="U1746">
        <v>18.100000000000001</v>
      </c>
      <c r="V1746">
        <v>-0.5</v>
      </c>
      <c r="W1746">
        <v>-0.1</v>
      </c>
      <c r="AB1746">
        <f t="shared" si="34"/>
        <v>1079.82</v>
      </c>
    </row>
    <row r="1747" spans="1:28" x14ac:dyDescent="0.25">
      <c r="A1747" t="s">
        <v>854</v>
      </c>
      <c r="B1747" t="s">
        <v>852</v>
      </c>
      <c r="C1747" s="1">
        <v>0.70686342592592588</v>
      </c>
      <c r="D1747">
        <v>652</v>
      </c>
      <c r="E1747" s="2">
        <v>1.5692210648148148E-2</v>
      </c>
      <c r="F1747" s="1">
        <v>1.5682870370370371E-2</v>
      </c>
      <c r="G1747">
        <v>807</v>
      </c>
      <c r="H1747">
        <v>1355.81</v>
      </c>
      <c r="I1747">
        <v>0</v>
      </c>
      <c r="J1747" t="s">
        <v>853</v>
      </c>
      <c r="K1747" t="s">
        <v>22</v>
      </c>
      <c r="L1747">
        <v>1</v>
      </c>
      <c r="N1747" t="s">
        <v>23</v>
      </c>
      <c r="O1747" t="s">
        <v>42</v>
      </c>
      <c r="P1747" t="s">
        <v>25</v>
      </c>
      <c r="R1747" t="s">
        <v>26</v>
      </c>
      <c r="S1747">
        <v>18</v>
      </c>
      <c r="T1747">
        <v>18.5</v>
      </c>
      <c r="U1747">
        <v>18.100000000000001</v>
      </c>
      <c r="V1747">
        <v>-0.5</v>
      </c>
      <c r="W1747">
        <v>-0.1</v>
      </c>
      <c r="AB1747">
        <f t="shared" si="34"/>
        <v>1079.82</v>
      </c>
    </row>
    <row r="1748" spans="1:28" x14ac:dyDescent="0.25">
      <c r="A1748" t="s">
        <v>855</v>
      </c>
      <c r="B1748" t="s">
        <v>852</v>
      </c>
      <c r="C1748" s="1">
        <v>0.70895833333333336</v>
      </c>
      <c r="D1748">
        <v>455</v>
      </c>
      <c r="E1748" s="2">
        <v>1.7784837962962964E-2</v>
      </c>
      <c r="F1748" s="1">
        <v>1.7777777777777778E-2</v>
      </c>
      <c r="G1748">
        <v>610</v>
      </c>
      <c r="H1748">
        <v>1536.61</v>
      </c>
      <c r="I1748">
        <v>0</v>
      </c>
      <c r="J1748" t="s">
        <v>853</v>
      </c>
      <c r="K1748" t="s">
        <v>22</v>
      </c>
      <c r="L1748">
        <v>1</v>
      </c>
      <c r="N1748" t="s">
        <v>23</v>
      </c>
      <c r="O1748" t="s">
        <v>36</v>
      </c>
      <c r="P1748" t="s">
        <v>25</v>
      </c>
      <c r="R1748" t="s">
        <v>26</v>
      </c>
      <c r="S1748">
        <v>18.100000000000001</v>
      </c>
      <c r="T1748">
        <v>18.399999999999999</v>
      </c>
      <c r="U1748">
        <v>18</v>
      </c>
      <c r="V1748">
        <v>-0.3</v>
      </c>
      <c r="W1748">
        <v>0.1</v>
      </c>
      <c r="AB1748">
        <f t="shared" si="34"/>
        <v>1260.6199999999999</v>
      </c>
    </row>
    <row r="1749" spans="1:28" x14ac:dyDescent="0.25">
      <c r="A1749" t="s">
        <v>855</v>
      </c>
      <c r="B1749" t="s">
        <v>852</v>
      </c>
      <c r="C1749" s="1">
        <v>0.70895833333333336</v>
      </c>
      <c r="D1749">
        <v>455</v>
      </c>
      <c r="E1749" s="2">
        <v>1.7784837962962964E-2</v>
      </c>
      <c r="F1749" s="1">
        <v>1.7777777777777778E-2</v>
      </c>
      <c r="G1749">
        <v>610</v>
      </c>
      <c r="H1749">
        <v>1536.61</v>
      </c>
      <c r="I1749">
        <v>0</v>
      </c>
      <c r="J1749" t="s">
        <v>853</v>
      </c>
      <c r="K1749" t="s">
        <v>22</v>
      </c>
      <c r="L1749">
        <v>1</v>
      </c>
      <c r="N1749" t="s">
        <v>23</v>
      </c>
      <c r="O1749" t="s">
        <v>31</v>
      </c>
      <c r="P1749" t="s">
        <v>25</v>
      </c>
      <c r="R1749" t="s">
        <v>26</v>
      </c>
      <c r="S1749">
        <v>18.3</v>
      </c>
      <c r="T1749">
        <v>18.399999999999999</v>
      </c>
      <c r="U1749">
        <v>18</v>
      </c>
      <c r="V1749">
        <v>-0.1</v>
      </c>
      <c r="W1749">
        <v>0.3</v>
      </c>
      <c r="AB1749">
        <f t="shared" si="34"/>
        <v>1260.6199999999999</v>
      </c>
    </row>
    <row r="1750" spans="1:28" x14ac:dyDescent="0.25">
      <c r="A1750" t="s">
        <v>856</v>
      </c>
      <c r="B1750" t="s">
        <v>852</v>
      </c>
      <c r="C1750" s="1">
        <v>0.71103009259259264</v>
      </c>
      <c r="D1750">
        <v>957</v>
      </c>
      <c r="E1750" s="2">
        <v>1.9862407407407408E-2</v>
      </c>
      <c r="F1750" s="1">
        <v>1.9861111111111111E-2</v>
      </c>
      <c r="G1750">
        <v>112</v>
      </c>
      <c r="H1750">
        <v>1716.11</v>
      </c>
      <c r="I1750">
        <v>0</v>
      </c>
      <c r="J1750" t="s">
        <v>853</v>
      </c>
      <c r="K1750" t="s">
        <v>22</v>
      </c>
      <c r="L1750">
        <v>1</v>
      </c>
      <c r="N1750" t="s">
        <v>23</v>
      </c>
      <c r="O1750" t="s">
        <v>42</v>
      </c>
      <c r="P1750" t="s">
        <v>28</v>
      </c>
      <c r="R1750" t="s">
        <v>26</v>
      </c>
      <c r="S1750">
        <v>17.7</v>
      </c>
      <c r="T1750">
        <v>18.399999999999999</v>
      </c>
      <c r="U1750">
        <v>18</v>
      </c>
      <c r="V1750">
        <v>-0.7</v>
      </c>
      <c r="W1750">
        <v>-0.3</v>
      </c>
      <c r="AB1750">
        <f t="shared" si="34"/>
        <v>1440.12</v>
      </c>
    </row>
    <row r="1751" spans="1:28" x14ac:dyDescent="0.25">
      <c r="A1751" t="s">
        <v>857</v>
      </c>
      <c r="B1751" t="s">
        <v>852</v>
      </c>
      <c r="C1751" s="1">
        <v>0.71520833333333333</v>
      </c>
      <c r="D1751">
        <v>61</v>
      </c>
      <c r="E1751" s="2">
        <v>2.4030277777777779E-2</v>
      </c>
      <c r="F1751" s="1">
        <v>2.4027777777777776E-2</v>
      </c>
      <c r="G1751">
        <v>216</v>
      </c>
      <c r="H1751">
        <v>2076.2199999999998</v>
      </c>
      <c r="I1751">
        <v>0</v>
      </c>
      <c r="J1751" t="s">
        <v>853</v>
      </c>
      <c r="K1751" t="s">
        <v>22</v>
      </c>
      <c r="L1751">
        <v>1</v>
      </c>
      <c r="N1751" t="s">
        <v>23</v>
      </c>
      <c r="O1751" t="s">
        <v>42</v>
      </c>
      <c r="P1751" t="s">
        <v>28</v>
      </c>
      <c r="R1751" t="s">
        <v>26</v>
      </c>
      <c r="S1751">
        <v>18.2</v>
      </c>
      <c r="T1751">
        <v>18.3</v>
      </c>
      <c r="U1751">
        <v>17.899999999999999</v>
      </c>
      <c r="V1751">
        <v>-0.1</v>
      </c>
      <c r="W1751">
        <v>0.3</v>
      </c>
      <c r="AB1751">
        <f t="shared" si="34"/>
        <v>1800.2299999999998</v>
      </c>
    </row>
    <row r="1752" spans="1:28" x14ac:dyDescent="0.25">
      <c r="A1752" t="s">
        <v>858</v>
      </c>
      <c r="B1752" t="s">
        <v>852</v>
      </c>
      <c r="C1752" s="1">
        <v>0.71728009259259251</v>
      </c>
      <c r="D1752">
        <v>930</v>
      </c>
      <c r="E1752" s="2">
        <v>2.6112094907407405E-2</v>
      </c>
      <c r="F1752" s="1">
        <v>2.6111111111111113E-2</v>
      </c>
      <c r="G1752">
        <v>85</v>
      </c>
      <c r="H1752">
        <v>2256.08</v>
      </c>
      <c r="I1752">
        <v>0</v>
      </c>
      <c r="J1752" t="s">
        <v>853</v>
      </c>
      <c r="K1752" t="s">
        <v>22</v>
      </c>
      <c r="L1752">
        <v>1</v>
      </c>
      <c r="N1752" t="s">
        <v>23</v>
      </c>
      <c r="O1752" t="s">
        <v>36</v>
      </c>
      <c r="P1752" t="s">
        <v>25</v>
      </c>
      <c r="R1752" t="s">
        <v>26</v>
      </c>
      <c r="S1752">
        <v>17.899999999999999</v>
      </c>
      <c r="T1752">
        <v>18.2</v>
      </c>
      <c r="U1752">
        <v>17.8</v>
      </c>
      <c r="V1752">
        <v>-0.3</v>
      </c>
      <c r="W1752">
        <v>0.1</v>
      </c>
      <c r="AB1752">
        <f t="shared" si="34"/>
        <v>1980.09</v>
      </c>
    </row>
    <row r="1753" spans="1:28" x14ac:dyDescent="0.25">
      <c r="A1753" t="s">
        <v>859</v>
      </c>
      <c r="B1753" t="s">
        <v>852</v>
      </c>
      <c r="C1753" s="1">
        <v>0.71989583333333329</v>
      </c>
      <c r="D1753">
        <v>859</v>
      </c>
      <c r="E1753" s="2">
        <v>2.8727013888888889E-2</v>
      </c>
      <c r="F1753" s="1">
        <v>2.8726851851851851E-2</v>
      </c>
      <c r="G1753">
        <v>14</v>
      </c>
      <c r="H1753">
        <v>2482.0100000000002</v>
      </c>
      <c r="I1753">
        <v>0</v>
      </c>
      <c r="J1753" t="s">
        <v>853</v>
      </c>
      <c r="K1753" t="s">
        <v>22</v>
      </c>
      <c r="L1753">
        <v>1</v>
      </c>
      <c r="N1753" t="s">
        <v>23</v>
      </c>
      <c r="O1753" t="s">
        <v>31</v>
      </c>
      <c r="P1753" t="s">
        <v>28</v>
      </c>
      <c r="R1753" t="s">
        <v>26</v>
      </c>
      <c r="S1753">
        <v>18.5</v>
      </c>
      <c r="T1753">
        <v>18.100000000000001</v>
      </c>
      <c r="U1753">
        <v>17.8</v>
      </c>
      <c r="V1753">
        <v>0.4</v>
      </c>
      <c r="W1753">
        <v>0.7</v>
      </c>
      <c r="AB1753">
        <f t="shared" si="34"/>
        <v>2206.0200000000004</v>
      </c>
    </row>
    <row r="1754" spans="1:28" x14ac:dyDescent="0.25">
      <c r="A1754" t="s">
        <v>860</v>
      </c>
      <c r="B1754" t="s">
        <v>852</v>
      </c>
      <c r="C1754" s="1">
        <v>0.72145833333333342</v>
      </c>
      <c r="D1754">
        <v>735</v>
      </c>
      <c r="E1754" s="2">
        <v>3.0288078703703706E-2</v>
      </c>
      <c r="F1754" s="1">
        <v>3.0277777777777778E-2</v>
      </c>
      <c r="G1754">
        <v>890</v>
      </c>
      <c r="H1754">
        <v>2616.89</v>
      </c>
      <c r="I1754">
        <v>0</v>
      </c>
      <c r="J1754" t="s">
        <v>853</v>
      </c>
      <c r="K1754" t="s">
        <v>22</v>
      </c>
      <c r="L1754">
        <v>1</v>
      </c>
      <c r="N1754" t="s">
        <v>23</v>
      </c>
      <c r="O1754" t="s">
        <v>33</v>
      </c>
      <c r="P1754" t="s">
        <v>25</v>
      </c>
      <c r="R1754" t="s">
        <v>26</v>
      </c>
      <c r="AB1754">
        <f t="shared" si="34"/>
        <v>2340.8999999999996</v>
      </c>
    </row>
    <row r="1755" spans="1:28" x14ac:dyDescent="0.25">
      <c r="A1755" t="s">
        <v>861</v>
      </c>
      <c r="B1755" t="s">
        <v>852</v>
      </c>
      <c r="C1755" s="1">
        <v>0.72452546296296294</v>
      </c>
      <c r="D1755">
        <v>148</v>
      </c>
      <c r="E1755" s="2">
        <v>3.3348414351851853E-2</v>
      </c>
      <c r="F1755" s="1">
        <v>3.3344907407407406E-2</v>
      </c>
      <c r="G1755">
        <v>303</v>
      </c>
      <c r="H1755">
        <v>2881.3</v>
      </c>
      <c r="I1755">
        <v>0</v>
      </c>
      <c r="J1755" t="s">
        <v>853</v>
      </c>
      <c r="K1755" t="s">
        <v>22</v>
      </c>
      <c r="L1755">
        <v>1</v>
      </c>
      <c r="N1755" t="s">
        <v>23</v>
      </c>
      <c r="O1755" t="s">
        <v>36</v>
      </c>
      <c r="P1755" t="s">
        <v>28</v>
      </c>
      <c r="R1755" t="s">
        <v>26</v>
      </c>
      <c r="S1755">
        <v>17.399999999999999</v>
      </c>
      <c r="T1755">
        <v>18</v>
      </c>
      <c r="U1755">
        <v>17.600000000000001</v>
      </c>
      <c r="V1755">
        <v>-0.6</v>
      </c>
      <c r="W1755">
        <v>-0.2</v>
      </c>
      <c r="AB1755">
        <f t="shared" si="34"/>
        <v>2605.3100000000004</v>
      </c>
    </row>
    <row r="1756" spans="1:28" x14ac:dyDescent="0.25">
      <c r="A1756" t="s">
        <v>862</v>
      </c>
      <c r="B1756" t="s">
        <v>852</v>
      </c>
      <c r="C1756" s="1">
        <v>0.72562499999999996</v>
      </c>
      <c r="D1756">
        <v>306</v>
      </c>
      <c r="E1756" s="2">
        <v>3.4449780092592593E-2</v>
      </c>
      <c r="F1756" s="1">
        <v>3.4444444444444444E-2</v>
      </c>
      <c r="G1756">
        <v>461</v>
      </c>
      <c r="H1756">
        <v>2976.46</v>
      </c>
      <c r="I1756">
        <v>0</v>
      </c>
      <c r="J1756" t="s">
        <v>853</v>
      </c>
      <c r="K1756" t="s">
        <v>22</v>
      </c>
      <c r="L1756">
        <v>1</v>
      </c>
      <c r="N1756" t="s">
        <v>23</v>
      </c>
      <c r="O1756" t="s">
        <v>42</v>
      </c>
      <c r="P1756" t="s">
        <v>28</v>
      </c>
      <c r="R1756" t="s">
        <v>26</v>
      </c>
      <c r="S1756">
        <v>18.3</v>
      </c>
      <c r="T1756">
        <v>17.899999999999999</v>
      </c>
      <c r="U1756">
        <v>17.600000000000001</v>
      </c>
      <c r="V1756">
        <v>0.4</v>
      </c>
      <c r="W1756">
        <v>0.7</v>
      </c>
      <c r="AB1756">
        <f t="shared" si="34"/>
        <v>2700.4700000000003</v>
      </c>
    </row>
    <row r="1757" spans="1:28" x14ac:dyDescent="0.25">
      <c r="A1757" t="s">
        <v>862</v>
      </c>
      <c r="B1757" t="s">
        <v>852</v>
      </c>
      <c r="C1757" s="1">
        <v>0.72562499999999996</v>
      </c>
      <c r="D1757">
        <v>306</v>
      </c>
      <c r="E1757" s="2">
        <v>3.4449780092592593E-2</v>
      </c>
      <c r="F1757" s="1">
        <v>3.4444444444444444E-2</v>
      </c>
      <c r="G1757">
        <v>461</v>
      </c>
      <c r="H1757">
        <v>2976.46</v>
      </c>
      <c r="I1757">
        <v>0</v>
      </c>
      <c r="J1757" t="s">
        <v>853</v>
      </c>
      <c r="K1757" t="s">
        <v>22</v>
      </c>
      <c r="L1757">
        <v>1</v>
      </c>
      <c r="N1757" t="s">
        <v>23</v>
      </c>
      <c r="O1757" t="s">
        <v>33</v>
      </c>
      <c r="P1757" t="s">
        <v>25</v>
      </c>
      <c r="R1757" t="s">
        <v>26</v>
      </c>
      <c r="S1757">
        <v>17.2</v>
      </c>
      <c r="T1757">
        <v>17.899999999999999</v>
      </c>
      <c r="U1757">
        <v>17.600000000000001</v>
      </c>
      <c r="V1757">
        <v>-0.7</v>
      </c>
      <c r="W1757">
        <v>-0.4</v>
      </c>
      <c r="AB1757">
        <f t="shared" si="34"/>
        <v>2700.4700000000003</v>
      </c>
    </row>
    <row r="1758" spans="1:28" x14ac:dyDescent="0.25">
      <c r="A1758" t="s">
        <v>863</v>
      </c>
      <c r="B1758" t="s">
        <v>852</v>
      </c>
      <c r="C1758" s="1">
        <v>0.72770833333333329</v>
      </c>
      <c r="D1758">
        <v>275</v>
      </c>
      <c r="E1758" s="2">
        <v>3.6532754629629627E-2</v>
      </c>
      <c r="F1758" s="1">
        <v>3.6527777777777777E-2</v>
      </c>
      <c r="G1758">
        <v>430</v>
      </c>
      <c r="H1758">
        <v>3156.43</v>
      </c>
      <c r="I1758">
        <v>0</v>
      </c>
      <c r="J1758" t="s">
        <v>853</v>
      </c>
      <c r="K1758" t="s">
        <v>22</v>
      </c>
      <c r="L1758">
        <v>1</v>
      </c>
      <c r="N1758" t="s">
        <v>23</v>
      </c>
      <c r="O1758" t="s">
        <v>33</v>
      </c>
      <c r="P1758" t="s">
        <v>25</v>
      </c>
      <c r="R1758" t="s">
        <v>26</v>
      </c>
      <c r="S1758">
        <v>19.399999999999999</v>
      </c>
      <c r="T1758">
        <v>18.100000000000001</v>
      </c>
      <c r="U1758">
        <v>17.8</v>
      </c>
      <c r="V1758">
        <v>1.3</v>
      </c>
      <c r="W1758">
        <v>1.6</v>
      </c>
      <c r="AB1758">
        <f t="shared" si="34"/>
        <v>2880.4399999999996</v>
      </c>
    </row>
    <row r="1759" spans="1:28" x14ac:dyDescent="0.25">
      <c r="A1759" t="s">
        <v>864</v>
      </c>
      <c r="B1759" t="s">
        <v>852</v>
      </c>
      <c r="C1759" s="1">
        <v>0.73126157407407411</v>
      </c>
      <c r="D1759">
        <v>343</v>
      </c>
      <c r="E1759" s="2">
        <v>4.0086782407407408E-2</v>
      </c>
      <c r="F1759" s="1">
        <v>4.0081018518518523E-2</v>
      </c>
      <c r="G1759">
        <v>498</v>
      </c>
      <c r="H1759">
        <v>3463.5</v>
      </c>
      <c r="I1759">
        <v>6.70878</v>
      </c>
      <c r="J1759" t="s">
        <v>853</v>
      </c>
      <c r="K1759" t="s">
        <v>22</v>
      </c>
      <c r="L1759">
        <v>1</v>
      </c>
      <c r="N1759" t="s">
        <v>23</v>
      </c>
      <c r="O1759" t="s">
        <v>31</v>
      </c>
      <c r="P1759" t="s">
        <v>86</v>
      </c>
      <c r="Q1759" t="s">
        <v>36</v>
      </c>
      <c r="R1759" t="s">
        <v>80</v>
      </c>
      <c r="AB1759">
        <f t="shared" si="34"/>
        <v>3187.51</v>
      </c>
    </row>
    <row r="1760" spans="1:28" x14ac:dyDescent="0.25">
      <c r="A1760" t="s">
        <v>865</v>
      </c>
      <c r="B1760" t="s">
        <v>852</v>
      </c>
      <c r="C1760" s="1">
        <v>0.73130787037037026</v>
      </c>
      <c r="D1760">
        <v>382</v>
      </c>
      <c r="E1760" s="2">
        <v>4.0133530092592594E-2</v>
      </c>
      <c r="F1760" s="1">
        <v>4.0127314814814817E-2</v>
      </c>
      <c r="G1760">
        <v>537</v>
      </c>
      <c r="H1760">
        <v>3467.54</v>
      </c>
      <c r="I1760">
        <v>3.3043200000000001</v>
      </c>
      <c r="J1760" t="s">
        <v>853</v>
      </c>
      <c r="K1760" t="s">
        <v>22</v>
      </c>
      <c r="L1760">
        <v>1</v>
      </c>
      <c r="N1760" t="s">
        <v>23</v>
      </c>
      <c r="O1760" t="s">
        <v>36</v>
      </c>
      <c r="P1760" t="s">
        <v>89</v>
      </c>
      <c r="Q1760" t="s">
        <v>31</v>
      </c>
      <c r="R1760" t="s">
        <v>80</v>
      </c>
      <c r="AB1760">
        <f t="shared" si="34"/>
        <v>3191.55</v>
      </c>
    </row>
    <row r="1761" spans="1:28" x14ac:dyDescent="0.25">
      <c r="A1761" t="s">
        <v>866</v>
      </c>
      <c r="B1761" t="s">
        <v>852</v>
      </c>
      <c r="C1761" s="1">
        <v>0.7313425925925926</v>
      </c>
      <c r="D1761">
        <v>52</v>
      </c>
      <c r="E1761" s="2">
        <v>4.0164432870370373E-2</v>
      </c>
      <c r="F1761" s="1">
        <v>4.0162037037037038E-2</v>
      </c>
      <c r="G1761">
        <v>207</v>
      </c>
      <c r="H1761">
        <v>3470.21</v>
      </c>
      <c r="I1761">
        <v>0</v>
      </c>
      <c r="J1761" t="s">
        <v>853</v>
      </c>
      <c r="K1761" t="s">
        <v>22</v>
      </c>
      <c r="L1761">
        <v>1</v>
      </c>
      <c r="N1761" t="s">
        <v>23</v>
      </c>
      <c r="O1761" t="s">
        <v>31</v>
      </c>
      <c r="P1761" t="s">
        <v>86</v>
      </c>
      <c r="Q1761" t="s">
        <v>36</v>
      </c>
      <c r="R1761" t="s">
        <v>88</v>
      </c>
      <c r="AB1761">
        <f t="shared" si="34"/>
        <v>3194.2200000000003</v>
      </c>
    </row>
    <row r="1762" spans="1:28" x14ac:dyDescent="0.25">
      <c r="A1762" t="s">
        <v>867</v>
      </c>
      <c r="B1762" t="s">
        <v>852</v>
      </c>
      <c r="C1762" s="1">
        <v>0.7313425925925926</v>
      </c>
      <c r="D1762">
        <v>686</v>
      </c>
      <c r="E1762" s="2">
        <v>4.0171770833333335E-2</v>
      </c>
      <c r="F1762" s="1">
        <v>4.0162037037037038E-2</v>
      </c>
      <c r="G1762">
        <v>841</v>
      </c>
      <c r="H1762">
        <v>3470.84</v>
      </c>
      <c r="I1762">
        <v>0</v>
      </c>
      <c r="J1762" t="s">
        <v>853</v>
      </c>
      <c r="K1762" t="s">
        <v>22</v>
      </c>
      <c r="L1762">
        <v>1</v>
      </c>
      <c r="N1762" t="s">
        <v>23</v>
      </c>
      <c r="O1762" t="s">
        <v>36</v>
      </c>
      <c r="P1762" t="s">
        <v>89</v>
      </c>
      <c r="Q1762" t="s">
        <v>31</v>
      </c>
      <c r="R1762" t="s">
        <v>88</v>
      </c>
      <c r="AB1762">
        <f t="shared" si="34"/>
        <v>3194.8500000000004</v>
      </c>
    </row>
    <row r="1763" spans="1:28" x14ac:dyDescent="0.25">
      <c r="A1763" t="s">
        <v>868</v>
      </c>
      <c r="B1763" t="s">
        <v>852</v>
      </c>
      <c r="C1763" s="1">
        <v>0.73187500000000005</v>
      </c>
      <c r="D1763">
        <v>279</v>
      </c>
      <c r="E1763" s="2">
        <v>4.0699467592592596E-2</v>
      </c>
      <c r="F1763" s="1">
        <v>4.0694444444444443E-2</v>
      </c>
      <c r="G1763">
        <v>434</v>
      </c>
      <c r="H1763">
        <v>3516.43</v>
      </c>
      <c r="I1763">
        <v>0</v>
      </c>
      <c r="J1763" t="s">
        <v>853</v>
      </c>
      <c r="K1763" t="s">
        <v>22</v>
      </c>
      <c r="L1763">
        <v>1</v>
      </c>
      <c r="N1763" t="s">
        <v>23</v>
      </c>
      <c r="O1763" t="s">
        <v>31</v>
      </c>
      <c r="P1763" t="s">
        <v>28</v>
      </c>
      <c r="R1763" t="s">
        <v>26</v>
      </c>
      <c r="S1763">
        <v>18.100000000000001</v>
      </c>
      <c r="T1763">
        <v>18</v>
      </c>
      <c r="U1763">
        <v>17.8</v>
      </c>
      <c r="V1763">
        <v>0.1</v>
      </c>
      <c r="W1763">
        <v>0.3</v>
      </c>
      <c r="AB1763">
        <f t="shared" si="34"/>
        <v>3240.4399999999996</v>
      </c>
    </row>
    <row r="1764" spans="1:28" x14ac:dyDescent="0.25">
      <c r="A1764" t="s">
        <v>868</v>
      </c>
      <c r="B1764" t="s">
        <v>852</v>
      </c>
      <c r="C1764" s="1">
        <v>0.73187500000000005</v>
      </c>
      <c r="D1764">
        <v>279</v>
      </c>
      <c r="E1764" s="2">
        <v>4.0699467592592596E-2</v>
      </c>
      <c r="F1764" s="1">
        <v>4.0694444444444443E-2</v>
      </c>
      <c r="G1764">
        <v>434</v>
      </c>
      <c r="H1764">
        <v>3516.43</v>
      </c>
      <c r="I1764">
        <v>0</v>
      </c>
      <c r="J1764" t="s">
        <v>853</v>
      </c>
      <c r="K1764" t="s">
        <v>22</v>
      </c>
      <c r="L1764">
        <v>1</v>
      </c>
      <c r="N1764" t="s">
        <v>23</v>
      </c>
      <c r="O1764" t="s">
        <v>36</v>
      </c>
      <c r="P1764" t="s">
        <v>28</v>
      </c>
      <c r="R1764" t="s">
        <v>26</v>
      </c>
      <c r="S1764">
        <v>19.399999999999999</v>
      </c>
      <c r="T1764">
        <v>18</v>
      </c>
      <c r="U1764">
        <v>17.8</v>
      </c>
      <c r="V1764">
        <v>1.4</v>
      </c>
      <c r="W1764">
        <v>1.6</v>
      </c>
      <c r="AB1764">
        <f t="shared" si="34"/>
        <v>3240.4399999999996</v>
      </c>
    </row>
    <row r="1765" spans="1:28" x14ac:dyDescent="0.25">
      <c r="A1765" t="s">
        <v>869</v>
      </c>
      <c r="B1765" t="s">
        <v>852</v>
      </c>
      <c r="C1765" s="1">
        <v>0.73395833333333327</v>
      </c>
      <c r="D1765">
        <v>448</v>
      </c>
      <c r="E1765" s="2">
        <v>4.2784756944444446E-2</v>
      </c>
      <c r="F1765" s="1">
        <v>4.2777777777777776E-2</v>
      </c>
      <c r="G1765">
        <v>603</v>
      </c>
      <c r="H1765">
        <v>3696.6</v>
      </c>
      <c r="I1765">
        <v>0</v>
      </c>
      <c r="J1765" t="s">
        <v>853</v>
      </c>
      <c r="K1765" t="s">
        <v>22</v>
      </c>
      <c r="L1765">
        <v>1</v>
      </c>
      <c r="N1765" t="s">
        <v>23</v>
      </c>
      <c r="O1765" t="s">
        <v>31</v>
      </c>
      <c r="P1765" t="s">
        <v>28</v>
      </c>
      <c r="R1765" t="s">
        <v>26</v>
      </c>
      <c r="S1765">
        <v>18.2</v>
      </c>
      <c r="T1765">
        <v>18</v>
      </c>
      <c r="U1765">
        <v>17.7</v>
      </c>
      <c r="V1765">
        <v>0.2</v>
      </c>
      <c r="W1765">
        <v>0.5</v>
      </c>
      <c r="AB1765">
        <f t="shared" si="34"/>
        <v>3420.6099999999997</v>
      </c>
    </row>
    <row r="1766" spans="1:28" x14ac:dyDescent="0.25">
      <c r="A1766" t="s">
        <v>869</v>
      </c>
      <c r="B1766" t="s">
        <v>852</v>
      </c>
      <c r="C1766" s="1">
        <v>0.73395833333333327</v>
      </c>
      <c r="D1766">
        <v>448</v>
      </c>
      <c r="E1766" s="2">
        <v>4.2784756944444446E-2</v>
      </c>
      <c r="F1766" s="1">
        <v>4.2777777777777776E-2</v>
      </c>
      <c r="G1766">
        <v>603</v>
      </c>
      <c r="H1766">
        <v>3696.6</v>
      </c>
      <c r="I1766">
        <v>0</v>
      </c>
      <c r="J1766" t="s">
        <v>853</v>
      </c>
      <c r="K1766" t="s">
        <v>22</v>
      </c>
      <c r="L1766">
        <v>1</v>
      </c>
      <c r="N1766" t="s">
        <v>23</v>
      </c>
      <c r="O1766" t="s">
        <v>36</v>
      </c>
      <c r="P1766" t="s">
        <v>28</v>
      </c>
      <c r="R1766" t="s">
        <v>26</v>
      </c>
      <c r="S1766">
        <v>18</v>
      </c>
      <c r="T1766">
        <v>18</v>
      </c>
      <c r="U1766">
        <v>17.7</v>
      </c>
      <c r="V1766">
        <v>0</v>
      </c>
      <c r="W1766">
        <v>0.3</v>
      </c>
      <c r="AB1766">
        <f t="shared" si="34"/>
        <v>3420.6099999999997</v>
      </c>
    </row>
    <row r="1767" spans="1:28" x14ac:dyDescent="0.25">
      <c r="A1767" t="s">
        <v>869</v>
      </c>
      <c r="B1767" t="s">
        <v>852</v>
      </c>
      <c r="C1767" s="1">
        <v>0.73395833333333327</v>
      </c>
      <c r="D1767">
        <v>448</v>
      </c>
      <c r="E1767" s="2">
        <v>4.2784756944444446E-2</v>
      </c>
      <c r="F1767" s="1">
        <v>4.2777777777777776E-2</v>
      </c>
      <c r="G1767">
        <v>603</v>
      </c>
      <c r="H1767">
        <v>3696.6</v>
      </c>
      <c r="I1767">
        <v>0</v>
      </c>
      <c r="J1767" t="s">
        <v>853</v>
      </c>
      <c r="K1767" t="s">
        <v>22</v>
      </c>
      <c r="L1767">
        <v>1</v>
      </c>
      <c r="N1767" t="s">
        <v>23</v>
      </c>
      <c r="O1767" t="s">
        <v>42</v>
      </c>
      <c r="P1767" t="s">
        <v>28</v>
      </c>
      <c r="R1767" t="s">
        <v>26</v>
      </c>
      <c r="S1767">
        <v>16.399999999999999</v>
      </c>
      <c r="T1767">
        <v>18</v>
      </c>
      <c r="U1767">
        <v>17.7</v>
      </c>
      <c r="V1767">
        <v>-1.6</v>
      </c>
      <c r="W1767">
        <v>-1.3</v>
      </c>
      <c r="AB1767">
        <f t="shared" si="34"/>
        <v>3420.6099999999997</v>
      </c>
    </row>
    <row r="1768" spans="1:28" x14ac:dyDescent="0.25">
      <c r="A1768" t="s">
        <v>870</v>
      </c>
      <c r="B1768" t="s">
        <v>852</v>
      </c>
      <c r="C1768" s="1">
        <v>0.73399305555555561</v>
      </c>
      <c r="D1768">
        <v>752</v>
      </c>
      <c r="E1768" s="2">
        <v>4.2822997685185188E-2</v>
      </c>
      <c r="F1768" s="1">
        <v>4.2812500000000003E-2</v>
      </c>
      <c r="G1768">
        <v>907</v>
      </c>
      <c r="H1768">
        <v>3699.91</v>
      </c>
      <c r="I1768">
        <v>2.83704</v>
      </c>
      <c r="J1768" t="s">
        <v>853</v>
      </c>
      <c r="K1768" t="s">
        <v>22</v>
      </c>
      <c r="L1768">
        <v>1</v>
      </c>
      <c r="N1768" t="s">
        <v>23</v>
      </c>
      <c r="O1768" t="s">
        <v>31</v>
      </c>
      <c r="P1768" t="s">
        <v>86</v>
      </c>
      <c r="Q1768" t="s">
        <v>36</v>
      </c>
      <c r="R1768" t="s">
        <v>80</v>
      </c>
      <c r="AB1768">
        <f t="shared" si="34"/>
        <v>3423.92</v>
      </c>
    </row>
    <row r="1769" spans="1:28" x14ac:dyDescent="0.25">
      <c r="A1769" t="s">
        <v>871</v>
      </c>
      <c r="B1769" t="s">
        <v>852</v>
      </c>
      <c r="C1769" s="1">
        <v>0.73402777777777783</v>
      </c>
      <c r="D1769">
        <v>589</v>
      </c>
      <c r="E1769" s="2">
        <v>4.2855833333333336E-2</v>
      </c>
      <c r="F1769" s="1">
        <v>4.2847222222222224E-2</v>
      </c>
      <c r="G1769">
        <v>744</v>
      </c>
      <c r="H1769">
        <v>3702.74</v>
      </c>
      <c r="I1769">
        <v>0</v>
      </c>
      <c r="J1769" t="s">
        <v>853</v>
      </c>
      <c r="K1769" t="s">
        <v>22</v>
      </c>
      <c r="L1769">
        <v>1</v>
      </c>
      <c r="N1769" t="s">
        <v>23</v>
      </c>
      <c r="O1769" t="s">
        <v>31</v>
      </c>
      <c r="P1769" t="s">
        <v>86</v>
      </c>
      <c r="Q1769" t="s">
        <v>36</v>
      </c>
      <c r="R1769" t="s">
        <v>88</v>
      </c>
      <c r="AB1769">
        <f t="shared" si="34"/>
        <v>3426.75</v>
      </c>
    </row>
    <row r="1770" spans="1:28" x14ac:dyDescent="0.25">
      <c r="A1770" t="s">
        <v>871</v>
      </c>
      <c r="B1770" t="s">
        <v>852</v>
      </c>
      <c r="C1770" s="1">
        <v>0.73402777777777783</v>
      </c>
      <c r="D1770">
        <v>589</v>
      </c>
      <c r="E1770" s="2">
        <v>4.2855833333333336E-2</v>
      </c>
      <c r="F1770" s="1">
        <v>4.2847222222222224E-2</v>
      </c>
      <c r="G1770">
        <v>744</v>
      </c>
      <c r="H1770">
        <v>3702.74</v>
      </c>
      <c r="I1770">
        <v>2.73691</v>
      </c>
      <c r="J1770" t="s">
        <v>853</v>
      </c>
      <c r="K1770" t="s">
        <v>22</v>
      </c>
      <c r="L1770">
        <v>1</v>
      </c>
      <c r="N1770" t="s">
        <v>23</v>
      </c>
      <c r="O1770" t="s">
        <v>36</v>
      </c>
      <c r="P1770" t="s">
        <v>89</v>
      </c>
      <c r="Q1770" t="s">
        <v>31</v>
      </c>
      <c r="R1770" t="s">
        <v>80</v>
      </c>
      <c r="AB1770">
        <f t="shared" si="34"/>
        <v>3426.75</v>
      </c>
    </row>
    <row r="1771" spans="1:28" x14ac:dyDescent="0.25">
      <c r="A1771" t="s">
        <v>872</v>
      </c>
      <c r="B1771" t="s">
        <v>852</v>
      </c>
      <c r="C1771" s="1">
        <v>0.73406249999999995</v>
      </c>
      <c r="D1771">
        <v>326</v>
      </c>
      <c r="E1771" s="2">
        <v>4.2887511574074076E-2</v>
      </c>
      <c r="F1771" s="1">
        <v>4.2881944444444438E-2</v>
      </c>
      <c r="G1771">
        <v>481</v>
      </c>
      <c r="H1771">
        <v>3705.48</v>
      </c>
      <c r="I1771">
        <v>0</v>
      </c>
      <c r="J1771" t="s">
        <v>853</v>
      </c>
      <c r="K1771" t="s">
        <v>22</v>
      </c>
      <c r="L1771">
        <v>1</v>
      </c>
      <c r="N1771" t="s">
        <v>23</v>
      </c>
      <c r="O1771" t="s">
        <v>36</v>
      </c>
      <c r="P1771" t="s">
        <v>89</v>
      </c>
      <c r="Q1771" t="s">
        <v>31</v>
      </c>
      <c r="R1771" t="s">
        <v>88</v>
      </c>
      <c r="AB1771">
        <f t="shared" si="34"/>
        <v>3429.49</v>
      </c>
    </row>
    <row r="1772" spans="1:28" x14ac:dyDescent="0.25">
      <c r="A1772" t="s">
        <v>873</v>
      </c>
      <c r="B1772" t="s">
        <v>852</v>
      </c>
      <c r="C1772" s="1">
        <v>0.73812500000000003</v>
      </c>
      <c r="D1772">
        <v>419</v>
      </c>
      <c r="E1772" s="2">
        <v>4.6951087962962962E-2</v>
      </c>
      <c r="F1772" s="1">
        <v>4.6944444444444448E-2</v>
      </c>
      <c r="G1772">
        <v>574</v>
      </c>
      <c r="H1772">
        <v>4056.57</v>
      </c>
      <c r="I1772">
        <v>0</v>
      </c>
      <c r="J1772" t="s">
        <v>853</v>
      </c>
      <c r="K1772" t="s">
        <v>22</v>
      </c>
      <c r="L1772">
        <v>1</v>
      </c>
      <c r="N1772" t="s">
        <v>23</v>
      </c>
      <c r="O1772" t="s">
        <v>31</v>
      </c>
      <c r="P1772" t="s">
        <v>28</v>
      </c>
      <c r="R1772" t="s">
        <v>26</v>
      </c>
      <c r="S1772">
        <v>18.8</v>
      </c>
      <c r="T1772">
        <v>18</v>
      </c>
      <c r="U1772">
        <v>17.8</v>
      </c>
      <c r="V1772">
        <v>0.8</v>
      </c>
      <c r="W1772">
        <v>1</v>
      </c>
      <c r="AB1772">
        <f t="shared" si="34"/>
        <v>3780.58</v>
      </c>
    </row>
    <row r="1773" spans="1:28" x14ac:dyDescent="0.25">
      <c r="A1773" t="s">
        <v>873</v>
      </c>
      <c r="B1773" t="s">
        <v>852</v>
      </c>
      <c r="C1773" s="1">
        <v>0.73812500000000003</v>
      </c>
      <c r="D1773">
        <v>419</v>
      </c>
      <c r="E1773" s="2">
        <v>4.6951087962962962E-2</v>
      </c>
      <c r="F1773" s="1">
        <v>4.6944444444444448E-2</v>
      </c>
      <c r="G1773">
        <v>574</v>
      </c>
      <c r="H1773">
        <v>4056.57</v>
      </c>
      <c r="I1773">
        <v>0</v>
      </c>
      <c r="J1773" t="s">
        <v>853</v>
      </c>
      <c r="K1773" t="s">
        <v>22</v>
      </c>
      <c r="L1773">
        <v>1</v>
      </c>
      <c r="N1773" t="s">
        <v>23</v>
      </c>
      <c r="O1773" t="s">
        <v>42</v>
      </c>
      <c r="P1773" t="s">
        <v>28</v>
      </c>
      <c r="R1773" t="s">
        <v>26</v>
      </c>
      <c r="S1773">
        <v>17.3</v>
      </c>
      <c r="T1773">
        <v>18</v>
      </c>
      <c r="U1773">
        <v>17.8</v>
      </c>
      <c r="V1773">
        <v>-0.7</v>
      </c>
      <c r="W1773">
        <v>-0.5</v>
      </c>
      <c r="AB1773">
        <f t="shared" si="34"/>
        <v>3780.58</v>
      </c>
    </row>
    <row r="1774" spans="1:28" x14ac:dyDescent="0.25">
      <c r="A1774" t="s">
        <v>874</v>
      </c>
      <c r="B1774" t="s">
        <v>852</v>
      </c>
      <c r="C1774" s="1">
        <v>0.74020833333333336</v>
      </c>
      <c r="D1774">
        <v>455</v>
      </c>
      <c r="E1774" s="2">
        <v>4.903482638888889E-2</v>
      </c>
      <c r="F1774" s="1">
        <v>4.9027777777777781E-2</v>
      </c>
      <c r="G1774">
        <v>609</v>
      </c>
      <c r="H1774">
        <v>4236.6099999999997</v>
      </c>
      <c r="I1774">
        <v>0</v>
      </c>
      <c r="J1774" t="s">
        <v>853</v>
      </c>
      <c r="K1774" t="s">
        <v>22</v>
      </c>
      <c r="L1774">
        <v>1</v>
      </c>
      <c r="N1774" t="s">
        <v>23</v>
      </c>
      <c r="O1774" t="s">
        <v>31</v>
      </c>
      <c r="P1774" t="s">
        <v>28</v>
      </c>
      <c r="R1774" t="s">
        <v>26</v>
      </c>
      <c r="S1774">
        <v>17.899999999999999</v>
      </c>
      <c r="T1774">
        <v>17.899999999999999</v>
      </c>
      <c r="U1774">
        <v>17.7</v>
      </c>
      <c r="V1774">
        <v>0</v>
      </c>
      <c r="W1774">
        <v>0.2</v>
      </c>
      <c r="AB1774">
        <f t="shared" si="34"/>
        <v>3960.62</v>
      </c>
    </row>
    <row r="1775" spans="1:28" x14ac:dyDescent="0.25">
      <c r="A1775" t="s">
        <v>874</v>
      </c>
      <c r="B1775" t="s">
        <v>852</v>
      </c>
      <c r="C1775" s="1">
        <v>0.74020833333333336</v>
      </c>
      <c r="D1775">
        <v>455</v>
      </c>
      <c r="E1775" s="2">
        <v>4.903482638888889E-2</v>
      </c>
      <c r="F1775" s="1">
        <v>4.9027777777777781E-2</v>
      </c>
      <c r="G1775">
        <v>609</v>
      </c>
      <c r="H1775">
        <v>4236.6099999999997</v>
      </c>
      <c r="I1775">
        <v>0</v>
      </c>
      <c r="J1775" t="s">
        <v>853</v>
      </c>
      <c r="K1775" t="s">
        <v>22</v>
      </c>
      <c r="L1775">
        <v>1</v>
      </c>
      <c r="N1775" t="s">
        <v>23</v>
      </c>
      <c r="O1775" t="s">
        <v>36</v>
      </c>
      <c r="P1775" t="s">
        <v>28</v>
      </c>
      <c r="R1775" t="s">
        <v>26</v>
      </c>
      <c r="S1775">
        <v>17.7</v>
      </c>
      <c r="T1775">
        <v>17.899999999999999</v>
      </c>
      <c r="U1775">
        <v>17.7</v>
      </c>
      <c r="V1775">
        <v>-0.2</v>
      </c>
      <c r="W1775">
        <v>0</v>
      </c>
      <c r="AB1775">
        <f t="shared" si="34"/>
        <v>3960.62</v>
      </c>
    </row>
    <row r="1776" spans="1:28" x14ac:dyDescent="0.25">
      <c r="A1776" t="s">
        <v>875</v>
      </c>
      <c r="B1776" t="s">
        <v>852</v>
      </c>
      <c r="C1776" s="1">
        <v>0.74229166666666668</v>
      </c>
      <c r="D1776">
        <v>590</v>
      </c>
      <c r="E1776" s="2">
        <v>5.11197337962963E-2</v>
      </c>
      <c r="F1776" s="1">
        <v>5.1111111111111107E-2</v>
      </c>
      <c r="G1776">
        <v>745</v>
      </c>
      <c r="H1776">
        <v>4416.75</v>
      </c>
      <c r="I1776">
        <v>0</v>
      </c>
      <c r="J1776" t="s">
        <v>853</v>
      </c>
      <c r="K1776" t="s">
        <v>22</v>
      </c>
      <c r="L1776">
        <v>1</v>
      </c>
      <c r="N1776" t="s">
        <v>23</v>
      </c>
      <c r="O1776" t="s">
        <v>31</v>
      </c>
      <c r="P1776" t="s">
        <v>28</v>
      </c>
      <c r="R1776" t="s">
        <v>26</v>
      </c>
      <c r="S1776">
        <v>18.399999999999999</v>
      </c>
      <c r="T1776">
        <v>17.8</v>
      </c>
      <c r="U1776">
        <v>17.5</v>
      </c>
      <c r="V1776">
        <v>0.6</v>
      </c>
      <c r="W1776">
        <v>0.9</v>
      </c>
      <c r="AB1776">
        <f t="shared" si="34"/>
        <v>4140.76</v>
      </c>
    </row>
    <row r="1777" spans="1:28" x14ac:dyDescent="0.25">
      <c r="A1777" t="s">
        <v>875</v>
      </c>
      <c r="B1777" t="s">
        <v>852</v>
      </c>
      <c r="C1777" s="1">
        <v>0.74229166666666668</v>
      </c>
      <c r="D1777">
        <v>590</v>
      </c>
      <c r="E1777" s="2">
        <v>5.11197337962963E-2</v>
      </c>
      <c r="F1777" s="1">
        <v>5.1111111111111107E-2</v>
      </c>
      <c r="G1777">
        <v>745</v>
      </c>
      <c r="H1777">
        <v>4416.75</v>
      </c>
      <c r="I1777">
        <v>0</v>
      </c>
      <c r="J1777" t="s">
        <v>853</v>
      </c>
      <c r="K1777" t="s">
        <v>22</v>
      </c>
      <c r="L1777">
        <v>1</v>
      </c>
      <c r="N1777" t="s">
        <v>23</v>
      </c>
      <c r="O1777" t="s">
        <v>36</v>
      </c>
      <c r="P1777" t="s">
        <v>28</v>
      </c>
      <c r="R1777" t="s">
        <v>26</v>
      </c>
      <c r="S1777">
        <v>18.2</v>
      </c>
      <c r="T1777">
        <v>17.8</v>
      </c>
      <c r="U1777">
        <v>17.5</v>
      </c>
      <c r="V1777">
        <v>0.4</v>
      </c>
      <c r="W1777">
        <v>0.7</v>
      </c>
      <c r="AB1777">
        <f t="shared" si="34"/>
        <v>4140.76</v>
      </c>
    </row>
    <row r="1778" spans="1:28" x14ac:dyDescent="0.25">
      <c r="A1778" t="s">
        <v>876</v>
      </c>
      <c r="B1778" t="s">
        <v>852</v>
      </c>
      <c r="C1778" s="1">
        <v>0.7443749999999999</v>
      </c>
      <c r="D1778">
        <v>692</v>
      </c>
      <c r="E1778" s="2">
        <v>5.3204247685185189E-2</v>
      </c>
      <c r="F1778" s="1">
        <v>5.319444444444444E-2</v>
      </c>
      <c r="G1778">
        <v>847</v>
      </c>
      <c r="H1778">
        <v>4596.8500000000004</v>
      </c>
      <c r="I1778">
        <v>0</v>
      </c>
      <c r="J1778" t="s">
        <v>853</v>
      </c>
      <c r="K1778" t="s">
        <v>22</v>
      </c>
      <c r="L1778">
        <v>1</v>
      </c>
      <c r="N1778" t="s">
        <v>23</v>
      </c>
      <c r="O1778" t="s">
        <v>31</v>
      </c>
      <c r="P1778" t="s">
        <v>28</v>
      </c>
      <c r="R1778" t="s">
        <v>26</v>
      </c>
      <c r="S1778">
        <v>18.3</v>
      </c>
      <c r="T1778">
        <v>17.8</v>
      </c>
      <c r="U1778">
        <v>17.600000000000001</v>
      </c>
      <c r="V1778">
        <v>0.5</v>
      </c>
      <c r="W1778">
        <v>0.7</v>
      </c>
      <c r="AB1778">
        <f t="shared" si="34"/>
        <v>4320.8600000000006</v>
      </c>
    </row>
    <row r="1779" spans="1:28" x14ac:dyDescent="0.25">
      <c r="A1779" t="s">
        <v>876</v>
      </c>
      <c r="B1779" t="s">
        <v>852</v>
      </c>
      <c r="C1779" s="1">
        <v>0.7443749999999999</v>
      </c>
      <c r="D1779">
        <v>692</v>
      </c>
      <c r="E1779" s="2">
        <v>5.3204247685185189E-2</v>
      </c>
      <c r="F1779" s="1">
        <v>5.319444444444444E-2</v>
      </c>
      <c r="G1779">
        <v>847</v>
      </c>
      <c r="H1779">
        <v>4596.8500000000004</v>
      </c>
      <c r="I1779">
        <v>0</v>
      </c>
      <c r="J1779" t="s">
        <v>853</v>
      </c>
      <c r="K1779" t="s">
        <v>22</v>
      </c>
      <c r="L1779">
        <v>1</v>
      </c>
      <c r="N1779" t="s">
        <v>23</v>
      </c>
      <c r="O1779" t="s">
        <v>46</v>
      </c>
      <c r="P1779" t="s">
        <v>28</v>
      </c>
      <c r="R1779" t="s">
        <v>26</v>
      </c>
      <c r="S1779">
        <v>17.899999999999999</v>
      </c>
      <c r="T1779">
        <v>17.8</v>
      </c>
      <c r="U1779">
        <v>17.600000000000001</v>
      </c>
      <c r="V1779">
        <v>0.1</v>
      </c>
      <c r="W1779">
        <v>0.3</v>
      </c>
      <c r="AB1779">
        <f t="shared" si="34"/>
        <v>4320.8600000000006</v>
      </c>
    </row>
    <row r="1780" spans="1:28" x14ac:dyDescent="0.25">
      <c r="A1780" t="s">
        <v>877</v>
      </c>
      <c r="B1780" t="s">
        <v>852</v>
      </c>
      <c r="C1780" s="1">
        <v>0.74646990740740737</v>
      </c>
      <c r="D1780">
        <v>129</v>
      </c>
      <c r="E1780" s="2">
        <v>5.5292627314814817E-2</v>
      </c>
      <c r="F1780" s="1">
        <v>5.5289351851851853E-2</v>
      </c>
      <c r="G1780">
        <v>283</v>
      </c>
      <c r="H1780">
        <v>4777.28</v>
      </c>
      <c r="I1780">
        <v>0</v>
      </c>
      <c r="J1780" t="s">
        <v>853</v>
      </c>
      <c r="K1780" t="s">
        <v>22</v>
      </c>
      <c r="L1780">
        <v>1</v>
      </c>
      <c r="N1780" t="s">
        <v>23</v>
      </c>
      <c r="O1780" t="s">
        <v>36</v>
      </c>
      <c r="P1780" t="s">
        <v>28</v>
      </c>
      <c r="R1780" t="s">
        <v>26</v>
      </c>
      <c r="S1780">
        <v>18</v>
      </c>
      <c r="T1780">
        <v>17.899999999999999</v>
      </c>
      <c r="U1780">
        <v>17.600000000000001</v>
      </c>
      <c r="V1780">
        <v>0.1</v>
      </c>
      <c r="W1780">
        <v>0.4</v>
      </c>
      <c r="AB1780">
        <f t="shared" si="34"/>
        <v>4501.29</v>
      </c>
    </row>
    <row r="1781" spans="1:28" x14ac:dyDescent="0.25">
      <c r="A1781" t="s">
        <v>877</v>
      </c>
      <c r="B1781" t="s">
        <v>852</v>
      </c>
      <c r="C1781" s="1">
        <v>0.74646990740740737</v>
      </c>
      <c r="D1781">
        <v>129</v>
      </c>
      <c r="E1781" s="2">
        <v>5.5292627314814817E-2</v>
      </c>
      <c r="F1781" s="1">
        <v>5.5289351851851853E-2</v>
      </c>
      <c r="G1781">
        <v>283</v>
      </c>
      <c r="H1781">
        <v>4777.28</v>
      </c>
      <c r="I1781">
        <v>0</v>
      </c>
      <c r="J1781" t="s">
        <v>853</v>
      </c>
      <c r="K1781" t="s">
        <v>22</v>
      </c>
      <c r="L1781">
        <v>1</v>
      </c>
      <c r="N1781" t="s">
        <v>23</v>
      </c>
      <c r="O1781" t="s">
        <v>31</v>
      </c>
      <c r="P1781" t="s">
        <v>28</v>
      </c>
      <c r="R1781" t="s">
        <v>26</v>
      </c>
      <c r="S1781">
        <v>18.399999999999999</v>
      </c>
      <c r="T1781">
        <v>17.899999999999999</v>
      </c>
      <c r="U1781">
        <v>17.600000000000001</v>
      </c>
      <c r="V1781">
        <v>0.5</v>
      </c>
      <c r="W1781">
        <v>0.8</v>
      </c>
      <c r="AB1781">
        <f t="shared" si="34"/>
        <v>4501.29</v>
      </c>
    </row>
    <row r="1782" spans="1:28" x14ac:dyDescent="0.25">
      <c r="A1782" t="s">
        <v>877</v>
      </c>
      <c r="B1782" t="s">
        <v>852</v>
      </c>
      <c r="C1782" s="1">
        <v>0.74646990740740737</v>
      </c>
      <c r="D1782">
        <v>129</v>
      </c>
      <c r="E1782" s="2">
        <v>5.5292627314814817E-2</v>
      </c>
      <c r="F1782" s="1">
        <v>5.5289351851851853E-2</v>
      </c>
      <c r="G1782">
        <v>283</v>
      </c>
      <c r="H1782">
        <v>4777.28</v>
      </c>
      <c r="I1782">
        <v>0</v>
      </c>
      <c r="J1782" t="s">
        <v>853</v>
      </c>
      <c r="K1782" t="s">
        <v>22</v>
      </c>
      <c r="L1782">
        <v>1</v>
      </c>
      <c r="N1782" t="s">
        <v>23</v>
      </c>
      <c r="O1782" t="s">
        <v>46</v>
      </c>
      <c r="P1782" t="s">
        <v>25</v>
      </c>
      <c r="R1782" t="s">
        <v>26</v>
      </c>
      <c r="S1782">
        <v>18.2</v>
      </c>
      <c r="T1782">
        <v>17.899999999999999</v>
      </c>
      <c r="U1782">
        <v>17.600000000000001</v>
      </c>
      <c r="V1782">
        <v>0.3</v>
      </c>
      <c r="W1782">
        <v>0.6</v>
      </c>
      <c r="AB1782">
        <f t="shared" si="34"/>
        <v>4501.29</v>
      </c>
    </row>
    <row r="1783" spans="1:28" x14ac:dyDescent="0.25">
      <c r="A1783" t="s">
        <v>878</v>
      </c>
      <c r="B1783" t="s">
        <v>852</v>
      </c>
      <c r="C1783" s="1">
        <v>0.74854166666666666</v>
      </c>
      <c r="D1783">
        <v>497</v>
      </c>
      <c r="E1783" s="2">
        <v>5.7368645833333336E-2</v>
      </c>
      <c r="F1783" s="1">
        <v>5.7361111111111113E-2</v>
      </c>
      <c r="G1783">
        <v>651</v>
      </c>
      <c r="H1783">
        <v>4956.6499999999996</v>
      </c>
      <c r="I1783">
        <v>0</v>
      </c>
      <c r="J1783" t="s">
        <v>853</v>
      </c>
      <c r="K1783" t="s">
        <v>22</v>
      </c>
      <c r="L1783">
        <v>1</v>
      </c>
      <c r="N1783" t="s">
        <v>23</v>
      </c>
      <c r="O1783" t="s">
        <v>31</v>
      </c>
      <c r="P1783" t="s">
        <v>28</v>
      </c>
      <c r="R1783" t="s">
        <v>26</v>
      </c>
      <c r="S1783">
        <v>18.8</v>
      </c>
      <c r="T1783">
        <v>17.899999999999999</v>
      </c>
      <c r="U1783">
        <v>17.7</v>
      </c>
      <c r="V1783">
        <v>0.9</v>
      </c>
      <c r="W1783">
        <v>1.1000000000000001</v>
      </c>
      <c r="AB1783">
        <f t="shared" si="34"/>
        <v>4680.66</v>
      </c>
    </row>
    <row r="1784" spans="1:28" x14ac:dyDescent="0.25">
      <c r="A1784" t="s">
        <v>878</v>
      </c>
      <c r="B1784" t="s">
        <v>852</v>
      </c>
      <c r="C1784" s="1">
        <v>0.74854166666666666</v>
      </c>
      <c r="D1784">
        <v>497</v>
      </c>
      <c r="E1784" s="2">
        <v>5.7368645833333336E-2</v>
      </c>
      <c r="F1784" s="1">
        <v>5.7361111111111113E-2</v>
      </c>
      <c r="G1784">
        <v>651</v>
      </c>
      <c r="H1784">
        <v>4956.6499999999996</v>
      </c>
      <c r="I1784">
        <v>0</v>
      </c>
      <c r="J1784" t="s">
        <v>853</v>
      </c>
      <c r="K1784" t="s">
        <v>22</v>
      </c>
      <c r="L1784">
        <v>1</v>
      </c>
      <c r="N1784" t="s">
        <v>23</v>
      </c>
      <c r="O1784" t="s">
        <v>36</v>
      </c>
      <c r="P1784" t="s">
        <v>28</v>
      </c>
      <c r="R1784" t="s">
        <v>26</v>
      </c>
      <c r="S1784">
        <v>19.5</v>
      </c>
      <c r="T1784">
        <v>17.899999999999999</v>
      </c>
      <c r="U1784">
        <v>17.7</v>
      </c>
      <c r="V1784">
        <v>1.6</v>
      </c>
      <c r="W1784">
        <v>1.8</v>
      </c>
      <c r="AB1784">
        <f t="shared" si="34"/>
        <v>4680.66</v>
      </c>
    </row>
    <row r="1785" spans="1:28" x14ac:dyDescent="0.25">
      <c r="A1785" t="s">
        <v>878</v>
      </c>
      <c r="B1785" t="s">
        <v>852</v>
      </c>
      <c r="C1785" s="1">
        <v>0.74854166666666666</v>
      </c>
      <c r="D1785">
        <v>497</v>
      </c>
      <c r="E1785" s="2">
        <v>5.7368645833333336E-2</v>
      </c>
      <c r="F1785" s="1">
        <v>5.7361111111111113E-2</v>
      </c>
      <c r="G1785">
        <v>651</v>
      </c>
      <c r="H1785">
        <v>4956.6499999999996</v>
      </c>
      <c r="I1785">
        <v>0</v>
      </c>
      <c r="J1785" t="s">
        <v>853</v>
      </c>
      <c r="K1785" t="s">
        <v>22</v>
      </c>
      <c r="L1785">
        <v>1</v>
      </c>
      <c r="N1785" t="s">
        <v>23</v>
      </c>
      <c r="O1785" t="s">
        <v>46</v>
      </c>
      <c r="P1785" t="s">
        <v>25</v>
      </c>
      <c r="R1785" t="s">
        <v>26</v>
      </c>
      <c r="S1785">
        <v>18.5</v>
      </c>
      <c r="T1785">
        <v>19.899999999999999</v>
      </c>
      <c r="U1785">
        <v>19.7</v>
      </c>
      <c r="V1785">
        <v>-1.4</v>
      </c>
      <c r="W1785">
        <v>-1.2</v>
      </c>
      <c r="AB1785">
        <f t="shared" si="34"/>
        <v>4680.66</v>
      </c>
    </row>
    <row r="1786" spans="1:28" x14ac:dyDescent="0.25">
      <c r="A1786" t="s">
        <v>879</v>
      </c>
      <c r="B1786" t="s">
        <v>852</v>
      </c>
      <c r="C1786" s="1">
        <v>0.74859953703703708</v>
      </c>
      <c r="D1786">
        <v>904</v>
      </c>
      <c r="E1786" s="2">
        <v>5.7431226851851848E-2</v>
      </c>
      <c r="F1786" s="1">
        <v>5.7430555555555561E-2</v>
      </c>
      <c r="G1786">
        <v>58</v>
      </c>
      <c r="H1786">
        <v>4962.0600000000004</v>
      </c>
      <c r="I1786">
        <v>3.00393</v>
      </c>
      <c r="J1786" t="s">
        <v>853</v>
      </c>
      <c r="K1786" t="s">
        <v>22</v>
      </c>
      <c r="L1786">
        <v>1</v>
      </c>
      <c r="N1786" t="s">
        <v>23</v>
      </c>
      <c r="O1786" t="s">
        <v>31</v>
      </c>
      <c r="P1786" t="s">
        <v>86</v>
      </c>
      <c r="Q1786" t="s">
        <v>36</v>
      </c>
      <c r="R1786" t="s">
        <v>80</v>
      </c>
      <c r="AB1786">
        <f t="shared" si="34"/>
        <v>4686.0700000000006</v>
      </c>
    </row>
    <row r="1787" spans="1:28" x14ac:dyDescent="0.25">
      <c r="A1787" t="s">
        <v>880</v>
      </c>
      <c r="B1787" t="s">
        <v>852</v>
      </c>
      <c r="C1787" s="1">
        <v>0.74862268518518515</v>
      </c>
      <c r="D1787">
        <v>639</v>
      </c>
      <c r="E1787" s="2">
        <v>5.7451319444444447E-2</v>
      </c>
      <c r="F1787" s="1">
        <v>5.7442129629629628E-2</v>
      </c>
      <c r="G1787">
        <v>794</v>
      </c>
      <c r="H1787">
        <v>4963.79</v>
      </c>
      <c r="I1787">
        <v>1.26833</v>
      </c>
      <c r="J1787" t="s">
        <v>853</v>
      </c>
      <c r="K1787" t="s">
        <v>22</v>
      </c>
      <c r="L1787">
        <v>1</v>
      </c>
      <c r="N1787" t="s">
        <v>23</v>
      </c>
      <c r="O1787" t="s">
        <v>36</v>
      </c>
      <c r="P1787" t="s">
        <v>89</v>
      </c>
      <c r="Q1787" t="s">
        <v>31</v>
      </c>
      <c r="R1787" t="s">
        <v>80</v>
      </c>
      <c r="AB1787">
        <f t="shared" si="34"/>
        <v>4687.8</v>
      </c>
    </row>
    <row r="1788" spans="1:28" x14ac:dyDescent="0.25">
      <c r="A1788" t="s">
        <v>881</v>
      </c>
      <c r="B1788" t="s">
        <v>852</v>
      </c>
      <c r="C1788" s="1">
        <v>0.7486342592592593</v>
      </c>
      <c r="D1788">
        <v>908</v>
      </c>
      <c r="E1788" s="2">
        <v>5.7465995370370372E-2</v>
      </c>
      <c r="F1788" s="1">
        <v>5.7465277777777775E-2</v>
      </c>
      <c r="G1788">
        <v>62</v>
      </c>
      <c r="H1788">
        <v>4965.0600000000004</v>
      </c>
      <c r="I1788">
        <v>0</v>
      </c>
      <c r="J1788" t="s">
        <v>853</v>
      </c>
      <c r="K1788" t="s">
        <v>22</v>
      </c>
      <c r="L1788">
        <v>1</v>
      </c>
      <c r="N1788" t="s">
        <v>23</v>
      </c>
      <c r="O1788" t="s">
        <v>31</v>
      </c>
      <c r="P1788" t="s">
        <v>86</v>
      </c>
      <c r="Q1788" t="s">
        <v>36</v>
      </c>
      <c r="R1788" t="s">
        <v>88</v>
      </c>
      <c r="AB1788">
        <f t="shared" si="34"/>
        <v>4689.0700000000006</v>
      </c>
    </row>
    <row r="1789" spans="1:28" x14ac:dyDescent="0.25">
      <c r="A1789" t="s">
        <v>881</v>
      </c>
      <c r="B1789" t="s">
        <v>852</v>
      </c>
      <c r="C1789" s="1">
        <v>0.7486342592592593</v>
      </c>
      <c r="D1789">
        <v>908</v>
      </c>
      <c r="E1789" s="2">
        <v>5.7465995370370372E-2</v>
      </c>
      <c r="F1789" s="1">
        <v>5.7465277777777775E-2</v>
      </c>
      <c r="G1789">
        <v>62</v>
      </c>
      <c r="H1789">
        <v>4965.0600000000004</v>
      </c>
      <c r="I1789">
        <v>0</v>
      </c>
      <c r="J1789" t="s">
        <v>853</v>
      </c>
      <c r="K1789" t="s">
        <v>22</v>
      </c>
      <c r="L1789">
        <v>1</v>
      </c>
      <c r="N1789" t="s">
        <v>23</v>
      </c>
      <c r="O1789" t="s">
        <v>36</v>
      </c>
      <c r="P1789" t="s">
        <v>89</v>
      </c>
      <c r="Q1789" t="s">
        <v>31</v>
      </c>
      <c r="R1789" t="s">
        <v>88</v>
      </c>
      <c r="AB1789">
        <f t="shared" si="34"/>
        <v>4689.0700000000006</v>
      </c>
    </row>
    <row r="1790" spans="1:28" x14ac:dyDescent="0.25">
      <c r="A1790" t="s">
        <v>882</v>
      </c>
      <c r="B1790" t="s">
        <v>852</v>
      </c>
      <c r="C1790" s="1">
        <v>0.75062499999999999</v>
      </c>
      <c r="D1790">
        <v>732</v>
      </c>
      <c r="E1790" s="2">
        <v>5.9454710648148147E-2</v>
      </c>
      <c r="F1790" s="1">
        <v>5.9444444444444446E-2</v>
      </c>
      <c r="G1790">
        <v>887</v>
      </c>
      <c r="H1790">
        <v>5136.8900000000003</v>
      </c>
      <c r="I1790">
        <v>0</v>
      </c>
      <c r="J1790" t="s">
        <v>853</v>
      </c>
      <c r="K1790" t="s">
        <v>22</v>
      </c>
      <c r="L1790">
        <v>1</v>
      </c>
      <c r="N1790" t="s">
        <v>23</v>
      </c>
      <c r="O1790" t="s">
        <v>31</v>
      </c>
      <c r="P1790" t="s">
        <v>28</v>
      </c>
      <c r="R1790" t="s">
        <v>26</v>
      </c>
      <c r="S1790">
        <v>18.8</v>
      </c>
      <c r="T1790">
        <v>17.899999999999999</v>
      </c>
      <c r="U1790">
        <v>17.8</v>
      </c>
      <c r="V1790">
        <v>0.9</v>
      </c>
      <c r="W1790">
        <v>1</v>
      </c>
      <c r="AB1790">
        <f t="shared" si="34"/>
        <v>4860.9000000000005</v>
      </c>
    </row>
    <row r="1791" spans="1:28" x14ac:dyDescent="0.25">
      <c r="A1791" t="s">
        <v>882</v>
      </c>
      <c r="B1791" t="s">
        <v>852</v>
      </c>
      <c r="C1791" s="1">
        <v>0.75062499999999999</v>
      </c>
      <c r="D1791">
        <v>732</v>
      </c>
      <c r="E1791" s="2">
        <v>5.9454710648148147E-2</v>
      </c>
      <c r="F1791" s="1">
        <v>5.9444444444444446E-2</v>
      </c>
      <c r="G1791">
        <v>887</v>
      </c>
      <c r="H1791">
        <v>5136.8900000000003</v>
      </c>
      <c r="I1791">
        <v>0</v>
      </c>
      <c r="J1791" t="s">
        <v>853</v>
      </c>
      <c r="K1791" t="s">
        <v>22</v>
      </c>
      <c r="L1791">
        <v>1</v>
      </c>
      <c r="N1791" t="s">
        <v>23</v>
      </c>
      <c r="O1791" t="s">
        <v>36</v>
      </c>
      <c r="P1791" t="s">
        <v>28</v>
      </c>
      <c r="R1791" t="s">
        <v>26</v>
      </c>
      <c r="S1791">
        <v>17.899999999999999</v>
      </c>
      <c r="T1791">
        <v>17.899999999999999</v>
      </c>
      <c r="U1791">
        <v>17.8</v>
      </c>
      <c r="V1791">
        <v>0</v>
      </c>
      <c r="W1791">
        <v>0.1</v>
      </c>
      <c r="AB1791">
        <f t="shared" si="34"/>
        <v>4860.9000000000005</v>
      </c>
    </row>
    <row r="1792" spans="1:28" x14ac:dyDescent="0.25">
      <c r="A1792" t="s">
        <v>882</v>
      </c>
      <c r="B1792" t="s">
        <v>852</v>
      </c>
      <c r="C1792" s="1">
        <v>0.75062499999999999</v>
      </c>
      <c r="D1792">
        <v>732</v>
      </c>
      <c r="E1792" s="2">
        <v>5.9454710648148147E-2</v>
      </c>
      <c r="F1792" s="1">
        <v>5.9444444444444446E-2</v>
      </c>
      <c r="G1792">
        <v>887</v>
      </c>
      <c r="H1792">
        <v>5136.8900000000003</v>
      </c>
      <c r="I1792">
        <v>0</v>
      </c>
      <c r="J1792" t="s">
        <v>853</v>
      </c>
      <c r="K1792" t="s">
        <v>22</v>
      </c>
      <c r="L1792">
        <v>1</v>
      </c>
      <c r="N1792" t="s">
        <v>23</v>
      </c>
      <c r="O1792" t="s">
        <v>46</v>
      </c>
      <c r="P1792" t="s">
        <v>25</v>
      </c>
      <c r="R1792" t="s">
        <v>26</v>
      </c>
      <c r="S1792">
        <v>18.5</v>
      </c>
      <c r="T1792">
        <v>17.899999999999999</v>
      </c>
      <c r="U1792">
        <v>17.8</v>
      </c>
      <c r="V1792">
        <v>0.6</v>
      </c>
      <c r="W1792">
        <v>0.7</v>
      </c>
      <c r="AB1792">
        <f t="shared" si="34"/>
        <v>4860.9000000000005</v>
      </c>
    </row>
    <row r="1793" spans="1:28" x14ac:dyDescent="0.25">
      <c r="A1793" t="s">
        <v>883</v>
      </c>
      <c r="B1793" t="s">
        <v>852</v>
      </c>
      <c r="C1793" s="1">
        <v>0.75270833333333342</v>
      </c>
      <c r="D1793">
        <v>768</v>
      </c>
      <c r="E1793" s="2">
        <v>6.1538460648148142E-2</v>
      </c>
      <c r="F1793" s="1">
        <v>6.1527777777777772E-2</v>
      </c>
      <c r="G1793">
        <v>923</v>
      </c>
      <c r="H1793">
        <v>5316.92</v>
      </c>
      <c r="I1793">
        <v>0</v>
      </c>
      <c r="J1793" t="s">
        <v>853</v>
      </c>
      <c r="K1793" t="s">
        <v>22</v>
      </c>
      <c r="L1793">
        <v>1</v>
      </c>
      <c r="N1793" t="s">
        <v>23</v>
      </c>
      <c r="O1793" t="s">
        <v>31</v>
      </c>
      <c r="P1793" t="s">
        <v>28</v>
      </c>
      <c r="R1793" t="s">
        <v>26</v>
      </c>
      <c r="S1793">
        <v>18.399999999999999</v>
      </c>
      <c r="T1793">
        <v>17.8</v>
      </c>
      <c r="U1793">
        <v>17.7</v>
      </c>
      <c r="V1793">
        <v>0.6</v>
      </c>
      <c r="W1793">
        <v>0.7</v>
      </c>
      <c r="AB1793">
        <f t="shared" si="34"/>
        <v>5040.93</v>
      </c>
    </row>
    <row r="1794" spans="1:28" x14ac:dyDescent="0.25">
      <c r="A1794" t="s">
        <v>883</v>
      </c>
      <c r="B1794" t="s">
        <v>852</v>
      </c>
      <c r="C1794" s="1">
        <v>0.75270833333333342</v>
      </c>
      <c r="D1794">
        <v>768</v>
      </c>
      <c r="E1794" s="2">
        <v>6.1538460648148142E-2</v>
      </c>
      <c r="F1794" s="1">
        <v>6.1527777777777772E-2</v>
      </c>
      <c r="G1794">
        <v>923</v>
      </c>
      <c r="H1794">
        <v>5316.92</v>
      </c>
      <c r="I1794">
        <v>0</v>
      </c>
      <c r="J1794" t="s">
        <v>853</v>
      </c>
      <c r="K1794" t="s">
        <v>22</v>
      </c>
      <c r="L1794">
        <v>1</v>
      </c>
      <c r="N1794" t="s">
        <v>23</v>
      </c>
      <c r="O1794" t="s">
        <v>36</v>
      </c>
      <c r="P1794" t="s">
        <v>28</v>
      </c>
      <c r="R1794" t="s">
        <v>26</v>
      </c>
      <c r="S1794">
        <v>17.5</v>
      </c>
      <c r="T1794">
        <v>17.8</v>
      </c>
      <c r="U1794">
        <v>17.7</v>
      </c>
      <c r="V1794">
        <v>-0.3</v>
      </c>
      <c r="W1794">
        <v>-0.2</v>
      </c>
      <c r="AB1794">
        <f t="shared" si="34"/>
        <v>5040.93</v>
      </c>
    </row>
    <row r="1795" spans="1:28" x14ac:dyDescent="0.25">
      <c r="A1795" t="s">
        <v>883</v>
      </c>
      <c r="B1795" t="s">
        <v>852</v>
      </c>
      <c r="C1795" s="1">
        <v>0.75270833333333342</v>
      </c>
      <c r="D1795">
        <v>768</v>
      </c>
      <c r="E1795" s="2">
        <v>6.1538460648148142E-2</v>
      </c>
      <c r="F1795" s="1">
        <v>6.1527777777777772E-2</v>
      </c>
      <c r="G1795">
        <v>923</v>
      </c>
      <c r="H1795">
        <v>5316.92</v>
      </c>
      <c r="I1795">
        <v>0</v>
      </c>
      <c r="J1795" t="s">
        <v>853</v>
      </c>
      <c r="K1795" t="s">
        <v>22</v>
      </c>
      <c r="L1795">
        <v>1</v>
      </c>
      <c r="N1795" t="s">
        <v>23</v>
      </c>
      <c r="O1795" t="s">
        <v>46</v>
      </c>
      <c r="P1795" t="s">
        <v>25</v>
      </c>
      <c r="R1795" t="s">
        <v>26</v>
      </c>
      <c r="S1795">
        <v>18.3</v>
      </c>
      <c r="T1795">
        <v>17.8</v>
      </c>
      <c r="U1795">
        <v>17.7</v>
      </c>
      <c r="V1795">
        <v>0.5</v>
      </c>
      <c r="W1795">
        <v>0.6</v>
      </c>
      <c r="AB1795">
        <f t="shared" si="34"/>
        <v>5040.93</v>
      </c>
    </row>
    <row r="1796" spans="1:28" x14ac:dyDescent="0.25">
      <c r="A1796" t="s">
        <v>884</v>
      </c>
      <c r="B1796" t="s">
        <v>852</v>
      </c>
      <c r="C1796" s="1">
        <v>0.75479166666666664</v>
      </c>
      <c r="D1796">
        <v>803</v>
      </c>
      <c r="E1796" s="2">
        <v>6.3622199074074071E-2</v>
      </c>
      <c r="F1796" s="1">
        <v>6.3611111111111118E-2</v>
      </c>
      <c r="G1796">
        <v>958</v>
      </c>
      <c r="H1796">
        <v>5496.96</v>
      </c>
      <c r="I1796">
        <v>0</v>
      </c>
      <c r="J1796" t="s">
        <v>853</v>
      </c>
      <c r="K1796" t="s">
        <v>22</v>
      </c>
      <c r="L1796">
        <v>1</v>
      </c>
      <c r="N1796" t="s">
        <v>23</v>
      </c>
      <c r="O1796" t="s">
        <v>31</v>
      </c>
      <c r="P1796" t="s">
        <v>28</v>
      </c>
      <c r="R1796" t="s">
        <v>26</v>
      </c>
      <c r="S1796">
        <v>18.8</v>
      </c>
      <c r="T1796">
        <v>17.899999999999999</v>
      </c>
      <c r="U1796">
        <v>17.7</v>
      </c>
      <c r="V1796">
        <v>0.9</v>
      </c>
      <c r="W1796">
        <v>1.1000000000000001</v>
      </c>
      <c r="AB1796">
        <f t="shared" si="34"/>
        <v>5220.97</v>
      </c>
    </row>
    <row r="1797" spans="1:28" x14ac:dyDescent="0.25">
      <c r="A1797" t="s">
        <v>885</v>
      </c>
      <c r="B1797" t="s">
        <v>852</v>
      </c>
      <c r="C1797" s="1">
        <v>0.75559027777777776</v>
      </c>
      <c r="D1797">
        <v>827</v>
      </c>
      <c r="E1797" s="2">
        <v>6.4421087962962961E-2</v>
      </c>
      <c r="F1797" s="1">
        <v>6.4409722222222229E-2</v>
      </c>
      <c r="G1797">
        <v>982</v>
      </c>
      <c r="H1797">
        <v>5565.98</v>
      </c>
      <c r="I1797">
        <v>2.1361300000000001</v>
      </c>
      <c r="J1797" t="s">
        <v>853</v>
      </c>
      <c r="K1797" t="s">
        <v>22</v>
      </c>
      <c r="L1797">
        <v>1</v>
      </c>
      <c r="N1797" t="s">
        <v>23</v>
      </c>
      <c r="O1797" t="s">
        <v>24</v>
      </c>
      <c r="P1797" t="s">
        <v>89</v>
      </c>
      <c r="Q1797" t="s">
        <v>31</v>
      </c>
      <c r="R1797" t="s">
        <v>80</v>
      </c>
      <c r="AB1797">
        <f t="shared" si="34"/>
        <v>5289.99</v>
      </c>
    </row>
    <row r="1798" spans="1:28" x14ac:dyDescent="0.25">
      <c r="A1798" t="s">
        <v>886</v>
      </c>
      <c r="B1798" t="s">
        <v>852</v>
      </c>
      <c r="C1798" s="1">
        <v>0.75561342592592595</v>
      </c>
      <c r="D1798">
        <v>963</v>
      </c>
      <c r="E1798" s="2">
        <v>6.4445810185185179E-2</v>
      </c>
      <c r="F1798" s="1">
        <v>6.4444444444444443E-2</v>
      </c>
      <c r="G1798">
        <v>118</v>
      </c>
      <c r="H1798">
        <v>5568.12</v>
      </c>
      <c r="I1798">
        <v>0</v>
      </c>
      <c r="J1798" t="s">
        <v>853</v>
      </c>
      <c r="K1798" t="s">
        <v>22</v>
      </c>
      <c r="L1798">
        <v>1</v>
      </c>
      <c r="N1798" t="s">
        <v>23</v>
      </c>
      <c r="O1798" t="s">
        <v>24</v>
      </c>
      <c r="P1798" t="s">
        <v>89</v>
      </c>
      <c r="Q1798" t="s">
        <v>31</v>
      </c>
      <c r="R1798" t="s">
        <v>88</v>
      </c>
      <c r="AB1798">
        <f t="shared" si="34"/>
        <v>5292.13</v>
      </c>
    </row>
    <row r="1799" spans="1:28" x14ac:dyDescent="0.25">
      <c r="A1799" t="s">
        <v>887</v>
      </c>
      <c r="B1799" t="s">
        <v>852</v>
      </c>
      <c r="C1799" s="1">
        <v>0.75687499999999996</v>
      </c>
      <c r="D1799">
        <v>972</v>
      </c>
      <c r="E1799" s="2">
        <v>6.5707488425925928E-2</v>
      </c>
      <c r="F1799" s="1">
        <v>6.5706018518518525E-2</v>
      </c>
      <c r="G1799">
        <v>127</v>
      </c>
      <c r="H1799">
        <v>5677.13</v>
      </c>
      <c r="I1799">
        <v>0</v>
      </c>
      <c r="J1799" t="s">
        <v>853</v>
      </c>
      <c r="K1799" t="s">
        <v>22</v>
      </c>
      <c r="L1799">
        <v>1</v>
      </c>
      <c r="N1799" t="s">
        <v>23</v>
      </c>
      <c r="O1799" t="s">
        <v>31</v>
      </c>
      <c r="P1799" t="s">
        <v>28</v>
      </c>
      <c r="R1799" t="s">
        <v>26</v>
      </c>
      <c r="S1799">
        <v>18.8</v>
      </c>
      <c r="T1799">
        <v>17.899999999999999</v>
      </c>
      <c r="U1799">
        <v>17.7</v>
      </c>
      <c r="V1799">
        <v>0.9</v>
      </c>
      <c r="W1799">
        <v>1.1000000000000001</v>
      </c>
      <c r="AB1799">
        <f t="shared" si="34"/>
        <v>5401.14</v>
      </c>
    </row>
    <row r="1800" spans="1:28" x14ac:dyDescent="0.25">
      <c r="A1800" t="s">
        <v>888</v>
      </c>
      <c r="B1800" t="s">
        <v>852</v>
      </c>
      <c r="C1800" s="1">
        <v>0.75896990740740744</v>
      </c>
      <c r="D1800">
        <v>575</v>
      </c>
      <c r="E1800" s="2">
        <v>6.7797800925925925E-2</v>
      </c>
      <c r="F1800" s="1">
        <v>6.7789351851851851E-2</v>
      </c>
      <c r="G1800">
        <v>730</v>
      </c>
      <c r="H1800">
        <v>5857.73</v>
      </c>
      <c r="I1800">
        <v>0</v>
      </c>
      <c r="J1800" t="s">
        <v>853</v>
      </c>
      <c r="K1800" t="s">
        <v>22</v>
      </c>
      <c r="L1800">
        <v>1</v>
      </c>
      <c r="N1800" t="s">
        <v>23</v>
      </c>
      <c r="O1800" t="s">
        <v>31</v>
      </c>
      <c r="P1800" t="s">
        <v>28</v>
      </c>
      <c r="R1800" t="s">
        <v>26</v>
      </c>
      <c r="S1800">
        <v>18.8</v>
      </c>
      <c r="T1800">
        <v>17.8</v>
      </c>
      <c r="U1800">
        <v>17.600000000000001</v>
      </c>
      <c r="V1800">
        <v>1</v>
      </c>
      <c r="W1800">
        <v>1.2</v>
      </c>
      <c r="AB1800">
        <f t="shared" si="34"/>
        <v>5581.74</v>
      </c>
    </row>
    <row r="1801" spans="1:28" x14ac:dyDescent="0.25">
      <c r="A1801" t="s">
        <v>888</v>
      </c>
      <c r="B1801" t="s">
        <v>852</v>
      </c>
      <c r="C1801" s="1">
        <v>0.75896990740740744</v>
      </c>
      <c r="D1801">
        <v>575</v>
      </c>
      <c r="E1801" s="2">
        <v>6.7797800925925925E-2</v>
      </c>
      <c r="F1801" s="1">
        <v>6.7789351851851851E-2</v>
      </c>
      <c r="G1801">
        <v>730</v>
      </c>
      <c r="H1801">
        <v>5857.73</v>
      </c>
      <c r="I1801">
        <v>0</v>
      </c>
      <c r="J1801" t="s">
        <v>853</v>
      </c>
      <c r="K1801" t="s">
        <v>22</v>
      </c>
      <c r="L1801">
        <v>1</v>
      </c>
      <c r="N1801" t="s">
        <v>23</v>
      </c>
      <c r="O1801" t="s">
        <v>36</v>
      </c>
      <c r="P1801" t="s">
        <v>28</v>
      </c>
      <c r="R1801" t="s">
        <v>26</v>
      </c>
      <c r="S1801">
        <v>17.100000000000001</v>
      </c>
      <c r="T1801">
        <v>17.8</v>
      </c>
      <c r="U1801">
        <v>17.600000000000001</v>
      </c>
      <c r="V1801">
        <v>-0.7</v>
      </c>
      <c r="W1801">
        <v>-0.5</v>
      </c>
      <c r="AB1801">
        <f t="shared" si="34"/>
        <v>5581.74</v>
      </c>
    </row>
    <row r="1802" spans="1:28" x14ac:dyDescent="0.25">
      <c r="A1802" t="s">
        <v>888</v>
      </c>
      <c r="B1802" t="s">
        <v>852</v>
      </c>
      <c r="C1802" s="1">
        <v>0.75896990740740744</v>
      </c>
      <c r="D1802">
        <v>575</v>
      </c>
      <c r="E1802" s="2">
        <v>6.7797800925925925E-2</v>
      </c>
      <c r="F1802" s="1">
        <v>6.7789351851851851E-2</v>
      </c>
      <c r="G1802">
        <v>730</v>
      </c>
      <c r="H1802">
        <v>5857.73</v>
      </c>
      <c r="I1802">
        <v>0</v>
      </c>
      <c r="J1802" t="s">
        <v>853</v>
      </c>
      <c r="K1802" t="s">
        <v>22</v>
      </c>
      <c r="L1802">
        <v>1</v>
      </c>
      <c r="N1802" t="s">
        <v>23</v>
      </c>
      <c r="O1802" t="s">
        <v>46</v>
      </c>
      <c r="P1802" t="s">
        <v>25</v>
      </c>
      <c r="R1802" t="s">
        <v>26</v>
      </c>
      <c r="S1802">
        <v>17.100000000000001</v>
      </c>
      <c r="T1802">
        <v>17.8</v>
      </c>
      <c r="U1802">
        <v>17.600000000000001</v>
      </c>
      <c r="V1802">
        <v>-0.7</v>
      </c>
      <c r="W1802">
        <v>-0.5</v>
      </c>
      <c r="AB1802">
        <f t="shared" si="34"/>
        <v>5581.74</v>
      </c>
    </row>
    <row r="1803" spans="1:28" x14ac:dyDescent="0.25">
      <c r="A1803" t="s">
        <v>888</v>
      </c>
      <c r="B1803" t="s">
        <v>852</v>
      </c>
      <c r="C1803" s="1">
        <v>0.75896990740740744</v>
      </c>
      <c r="D1803">
        <v>575</v>
      </c>
      <c r="E1803" s="2">
        <v>6.7797800925925925E-2</v>
      </c>
      <c r="F1803" s="1">
        <v>6.7789351851851851E-2</v>
      </c>
      <c r="G1803">
        <v>730</v>
      </c>
      <c r="H1803">
        <v>5857.73</v>
      </c>
      <c r="I1803">
        <v>0</v>
      </c>
      <c r="J1803" t="s">
        <v>853</v>
      </c>
      <c r="K1803" t="s">
        <v>22</v>
      </c>
      <c r="L1803">
        <v>1</v>
      </c>
      <c r="N1803" t="s">
        <v>23</v>
      </c>
      <c r="O1803" t="s">
        <v>42</v>
      </c>
      <c r="P1803" t="s">
        <v>28</v>
      </c>
      <c r="R1803" t="s">
        <v>26</v>
      </c>
      <c r="S1803">
        <v>18.2</v>
      </c>
      <c r="T1803">
        <v>17.8</v>
      </c>
      <c r="U1803">
        <v>17.600000000000001</v>
      </c>
      <c r="V1803">
        <v>0.4</v>
      </c>
      <c r="W1803">
        <v>0.6</v>
      </c>
      <c r="AB1803">
        <f t="shared" si="34"/>
        <v>5581.74</v>
      </c>
    </row>
    <row r="1804" spans="1:28" x14ac:dyDescent="0.25">
      <c r="A1804" t="s">
        <v>889</v>
      </c>
      <c r="B1804" t="s">
        <v>852</v>
      </c>
      <c r="C1804" s="1">
        <v>0.76105324074074077</v>
      </c>
      <c r="D1804">
        <v>110</v>
      </c>
      <c r="E1804" s="2">
        <v>6.9875752314814812E-2</v>
      </c>
      <c r="F1804" s="1">
        <v>6.987268518518519E-2</v>
      </c>
      <c r="G1804">
        <v>265</v>
      </c>
      <c r="H1804">
        <v>6037.27</v>
      </c>
      <c r="I1804">
        <v>0</v>
      </c>
      <c r="J1804" t="s">
        <v>853</v>
      </c>
      <c r="K1804" t="s">
        <v>22</v>
      </c>
      <c r="L1804">
        <v>1</v>
      </c>
      <c r="N1804" t="s">
        <v>23</v>
      </c>
      <c r="O1804" t="s">
        <v>31</v>
      </c>
      <c r="P1804" t="s">
        <v>28</v>
      </c>
      <c r="R1804" t="s">
        <v>26</v>
      </c>
      <c r="S1804">
        <v>18.5</v>
      </c>
      <c r="T1804">
        <v>17.7</v>
      </c>
      <c r="U1804">
        <v>17.5</v>
      </c>
      <c r="V1804">
        <v>0.8</v>
      </c>
      <c r="W1804">
        <v>1</v>
      </c>
      <c r="AB1804">
        <f t="shared" si="34"/>
        <v>5761.2800000000007</v>
      </c>
    </row>
    <row r="1805" spans="1:28" x14ac:dyDescent="0.25">
      <c r="A1805" t="s">
        <v>889</v>
      </c>
      <c r="B1805" t="s">
        <v>852</v>
      </c>
      <c r="C1805" s="1">
        <v>0.76105324074074077</v>
      </c>
      <c r="D1805">
        <v>110</v>
      </c>
      <c r="E1805" s="2">
        <v>6.9875752314814812E-2</v>
      </c>
      <c r="F1805" s="1">
        <v>6.987268518518519E-2</v>
      </c>
      <c r="G1805">
        <v>265</v>
      </c>
      <c r="H1805">
        <v>6037.27</v>
      </c>
      <c r="I1805">
        <v>0</v>
      </c>
      <c r="J1805" t="s">
        <v>853</v>
      </c>
      <c r="K1805" t="s">
        <v>22</v>
      </c>
      <c r="L1805">
        <v>1</v>
      </c>
      <c r="N1805" t="s">
        <v>23</v>
      </c>
      <c r="O1805" t="s">
        <v>36</v>
      </c>
      <c r="P1805" t="s">
        <v>28</v>
      </c>
      <c r="R1805" t="s">
        <v>26</v>
      </c>
      <c r="S1805">
        <v>17.399999999999999</v>
      </c>
      <c r="T1805">
        <v>17.7</v>
      </c>
      <c r="U1805">
        <v>17.5</v>
      </c>
      <c r="V1805">
        <v>-0.3</v>
      </c>
      <c r="W1805">
        <v>-0.1</v>
      </c>
      <c r="AB1805">
        <f t="shared" si="34"/>
        <v>5761.2800000000007</v>
      </c>
    </row>
    <row r="1806" spans="1:28" x14ac:dyDescent="0.25">
      <c r="A1806" t="s">
        <v>890</v>
      </c>
      <c r="B1806" t="s">
        <v>852</v>
      </c>
      <c r="C1806" s="1">
        <v>0.76313657407407398</v>
      </c>
      <c r="D1806">
        <v>46</v>
      </c>
      <c r="E1806" s="2">
        <v>7.1958344907407407E-2</v>
      </c>
      <c r="F1806" s="1">
        <v>7.1956018518518516E-2</v>
      </c>
      <c r="G1806">
        <v>201</v>
      </c>
      <c r="H1806">
        <v>6217.2</v>
      </c>
      <c r="I1806">
        <v>0</v>
      </c>
      <c r="J1806" t="s">
        <v>853</v>
      </c>
      <c r="K1806" t="s">
        <v>22</v>
      </c>
      <c r="L1806">
        <v>1</v>
      </c>
      <c r="N1806" t="s">
        <v>23</v>
      </c>
      <c r="O1806" t="s">
        <v>31</v>
      </c>
      <c r="P1806" t="s">
        <v>28</v>
      </c>
      <c r="R1806" t="s">
        <v>26</v>
      </c>
      <c r="S1806">
        <v>18.8</v>
      </c>
      <c r="T1806">
        <v>17.8</v>
      </c>
      <c r="U1806">
        <v>17.7</v>
      </c>
      <c r="V1806">
        <v>1</v>
      </c>
      <c r="W1806">
        <v>1.1000000000000001</v>
      </c>
      <c r="AB1806">
        <f t="shared" si="34"/>
        <v>5941.21</v>
      </c>
    </row>
    <row r="1807" spans="1:28" x14ac:dyDescent="0.25">
      <c r="A1807" t="s">
        <v>890</v>
      </c>
      <c r="B1807" t="s">
        <v>852</v>
      </c>
      <c r="C1807" s="1">
        <v>0.76313657407407398</v>
      </c>
      <c r="D1807">
        <v>46</v>
      </c>
      <c r="E1807" s="2">
        <v>7.1958344907407407E-2</v>
      </c>
      <c r="F1807" s="1">
        <v>7.1956018518518516E-2</v>
      </c>
      <c r="G1807">
        <v>201</v>
      </c>
      <c r="H1807">
        <v>6217.2</v>
      </c>
      <c r="I1807">
        <v>0</v>
      </c>
      <c r="J1807" t="s">
        <v>853</v>
      </c>
      <c r="K1807" t="s">
        <v>22</v>
      </c>
      <c r="L1807">
        <v>1</v>
      </c>
      <c r="N1807" t="s">
        <v>23</v>
      </c>
      <c r="O1807" t="s">
        <v>36</v>
      </c>
      <c r="P1807" t="s">
        <v>28</v>
      </c>
      <c r="R1807" t="s">
        <v>26</v>
      </c>
      <c r="S1807">
        <v>17.600000000000001</v>
      </c>
      <c r="T1807">
        <v>17.8</v>
      </c>
      <c r="U1807">
        <v>17.7</v>
      </c>
      <c r="V1807">
        <v>-0.2</v>
      </c>
      <c r="W1807">
        <v>-0.1</v>
      </c>
      <c r="AB1807">
        <f t="shared" si="34"/>
        <v>5941.21</v>
      </c>
    </row>
    <row r="1808" spans="1:28" x14ac:dyDescent="0.25">
      <c r="A1808" t="s">
        <v>891</v>
      </c>
      <c r="B1808" t="s">
        <v>852</v>
      </c>
      <c r="C1808" s="1">
        <v>0.76521990740740742</v>
      </c>
      <c r="D1808">
        <v>248</v>
      </c>
      <c r="E1808" s="2">
        <v>7.4044016203703711E-2</v>
      </c>
      <c r="F1808" s="1">
        <v>7.4039351851851856E-2</v>
      </c>
      <c r="G1808">
        <v>403</v>
      </c>
      <c r="H1808">
        <v>6397.4</v>
      </c>
      <c r="I1808">
        <v>0</v>
      </c>
      <c r="J1808" t="s">
        <v>853</v>
      </c>
      <c r="K1808" t="s">
        <v>22</v>
      </c>
      <c r="L1808">
        <v>1</v>
      </c>
      <c r="N1808" t="s">
        <v>23</v>
      </c>
      <c r="O1808" t="s">
        <v>31</v>
      </c>
      <c r="P1808" t="s">
        <v>28</v>
      </c>
      <c r="R1808" t="s">
        <v>26</v>
      </c>
      <c r="S1808">
        <v>18.5</v>
      </c>
      <c r="T1808">
        <v>17.899999999999999</v>
      </c>
      <c r="U1808">
        <v>17.7</v>
      </c>
      <c r="V1808">
        <v>0.6</v>
      </c>
      <c r="W1808">
        <v>0.8</v>
      </c>
      <c r="AB1808">
        <f t="shared" si="34"/>
        <v>6121.41</v>
      </c>
    </row>
    <row r="1809" spans="1:28" x14ac:dyDescent="0.25">
      <c r="A1809" t="s">
        <v>891</v>
      </c>
      <c r="B1809" t="s">
        <v>852</v>
      </c>
      <c r="C1809" s="1">
        <v>0.76521990740740742</v>
      </c>
      <c r="D1809">
        <v>248</v>
      </c>
      <c r="E1809" s="2">
        <v>7.4044016203703711E-2</v>
      </c>
      <c r="F1809" s="1">
        <v>7.4039351851851856E-2</v>
      </c>
      <c r="G1809">
        <v>403</v>
      </c>
      <c r="H1809">
        <v>6397.4</v>
      </c>
      <c r="I1809">
        <v>0</v>
      </c>
      <c r="J1809" t="s">
        <v>853</v>
      </c>
      <c r="K1809" t="s">
        <v>22</v>
      </c>
      <c r="L1809">
        <v>1</v>
      </c>
      <c r="N1809" t="s">
        <v>23</v>
      </c>
      <c r="O1809" t="s">
        <v>36</v>
      </c>
      <c r="P1809" t="s">
        <v>28</v>
      </c>
      <c r="R1809" t="s">
        <v>26</v>
      </c>
      <c r="S1809">
        <v>17.600000000000001</v>
      </c>
      <c r="T1809">
        <v>17.899999999999999</v>
      </c>
      <c r="U1809">
        <v>17.7</v>
      </c>
      <c r="V1809">
        <v>-0.3</v>
      </c>
      <c r="W1809">
        <v>-0.1</v>
      </c>
      <c r="AB1809">
        <f t="shared" ref="AB1809:AB1836" si="35">H1809-275.99</f>
        <v>6121.41</v>
      </c>
    </row>
    <row r="1810" spans="1:28" x14ac:dyDescent="0.25">
      <c r="A1810" t="s">
        <v>892</v>
      </c>
      <c r="B1810" t="s">
        <v>852</v>
      </c>
      <c r="C1810" s="1">
        <v>0.76730324074074074</v>
      </c>
      <c r="D1810">
        <v>417</v>
      </c>
      <c r="E1810" s="2">
        <v>7.6129305555555554E-2</v>
      </c>
      <c r="F1810" s="1">
        <v>7.6122685185185182E-2</v>
      </c>
      <c r="G1810">
        <v>572</v>
      </c>
      <c r="H1810">
        <v>6577.57</v>
      </c>
      <c r="I1810">
        <v>0</v>
      </c>
      <c r="J1810" t="s">
        <v>853</v>
      </c>
      <c r="K1810" t="s">
        <v>22</v>
      </c>
      <c r="L1810">
        <v>1</v>
      </c>
      <c r="N1810" t="s">
        <v>23</v>
      </c>
      <c r="O1810" t="s">
        <v>31</v>
      </c>
      <c r="P1810" t="s">
        <v>28</v>
      </c>
      <c r="R1810" t="s">
        <v>26</v>
      </c>
      <c r="S1810">
        <v>18.399999999999999</v>
      </c>
      <c r="T1810">
        <v>17.8</v>
      </c>
      <c r="U1810">
        <v>17.7</v>
      </c>
      <c r="V1810">
        <v>0.6</v>
      </c>
      <c r="W1810">
        <v>0.7</v>
      </c>
      <c r="AB1810">
        <f t="shared" si="35"/>
        <v>6301.58</v>
      </c>
    </row>
    <row r="1811" spans="1:28" x14ac:dyDescent="0.25">
      <c r="A1811" t="s">
        <v>893</v>
      </c>
      <c r="B1811" t="s">
        <v>852</v>
      </c>
      <c r="C1811" s="1">
        <v>0.76864583333333336</v>
      </c>
      <c r="D1811">
        <v>235</v>
      </c>
      <c r="E1811" s="2">
        <v>7.7469791666666662E-2</v>
      </c>
      <c r="F1811" s="1">
        <v>7.7465277777777772E-2</v>
      </c>
      <c r="G1811">
        <v>390</v>
      </c>
      <c r="H1811">
        <v>6693.39</v>
      </c>
      <c r="I1811">
        <v>0</v>
      </c>
      <c r="J1811" t="s">
        <v>853</v>
      </c>
      <c r="K1811" t="s">
        <v>22</v>
      </c>
      <c r="L1811">
        <v>1</v>
      </c>
      <c r="N1811" t="s">
        <v>23</v>
      </c>
      <c r="O1811" t="s">
        <v>46</v>
      </c>
      <c r="P1811" t="s">
        <v>28</v>
      </c>
      <c r="R1811" t="s">
        <v>26</v>
      </c>
      <c r="S1811">
        <v>17.5</v>
      </c>
      <c r="T1811">
        <v>17.600000000000001</v>
      </c>
      <c r="U1811">
        <v>17.5</v>
      </c>
      <c r="V1811">
        <v>-0.1</v>
      </c>
      <c r="W1811">
        <v>0</v>
      </c>
      <c r="AB1811">
        <f t="shared" si="35"/>
        <v>6417.4000000000005</v>
      </c>
    </row>
    <row r="1812" spans="1:28" x14ac:dyDescent="0.25">
      <c r="A1812" t="s">
        <v>894</v>
      </c>
      <c r="B1812" t="s">
        <v>852</v>
      </c>
      <c r="C1812" s="1">
        <v>0.76938657407407407</v>
      </c>
      <c r="D1812">
        <v>686</v>
      </c>
      <c r="E1812" s="2">
        <v>7.8215752314814813E-2</v>
      </c>
      <c r="F1812" s="1">
        <v>7.8206018518518508E-2</v>
      </c>
      <c r="G1812">
        <v>841</v>
      </c>
      <c r="H1812">
        <v>6757.84</v>
      </c>
      <c r="I1812">
        <v>0</v>
      </c>
      <c r="J1812" t="s">
        <v>853</v>
      </c>
      <c r="K1812" t="s">
        <v>22</v>
      </c>
      <c r="L1812">
        <v>1</v>
      </c>
      <c r="N1812" t="s">
        <v>23</v>
      </c>
      <c r="O1812" t="s">
        <v>31</v>
      </c>
      <c r="P1812" t="s">
        <v>28</v>
      </c>
      <c r="R1812" t="s">
        <v>26</v>
      </c>
      <c r="S1812">
        <v>18.2</v>
      </c>
      <c r="T1812">
        <v>17.600000000000001</v>
      </c>
      <c r="U1812">
        <v>17.5</v>
      </c>
      <c r="V1812">
        <v>0.6</v>
      </c>
      <c r="W1812">
        <v>0.7</v>
      </c>
      <c r="AB1812">
        <f t="shared" si="35"/>
        <v>6481.85</v>
      </c>
    </row>
    <row r="1813" spans="1:28" x14ac:dyDescent="0.25">
      <c r="A1813" t="s">
        <v>894</v>
      </c>
      <c r="B1813" t="s">
        <v>852</v>
      </c>
      <c r="C1813" s="1">
        <v>0.76938657407407407</v>
      </c>
      <c r="D1813">
        <v>686</v>
      </c>
      <c r="E1813" s="2">
        <v>7.8215752314814813E-2</v>
      </c>
      <c r="F1813" s="1">
        <v>7.8206018518518508E-2</v>
      </c>
      <c r="G1813">
        <v>841</v>
      </c>
      <c r="H1813">
        <v>6757.84</v>
      </c>
      <c r="I1813">
        <v>0</v>
      </c>
      <c r="J1813" t="s">
        <v>853</v>
      </c>
      <c r="K1813" t="s">
        <v>22</v>
      </c>
      <c r="L1813">
        <v>1</v>
      </c>
      <c r="N1813" t="s">
        <v>23</v>
      </c>
      <c r="O1813" t="s">
        <v>36</v>
      </c>
      <c r="P1813" t="s">
        <v>28</v>
      </c>
      <c r="R1813" t="s">
        <v>26</v>
      </c>
      <c r="S1813">
        <v>17.8</v>
      </c>
      <c r="T1813">
        <v>17.600000000000001</v>
      </c>
      <c r="U1813">
        <v>17.5</v>
      </c>
      <c r="V1813">
        <v>0.2</v>
      </c>
      <c r="W1813">
        <v>0.3</v>
      </c>
      <c r="AB1813">
        <f t="shared" si="35"/>
        <v>6481.85</v>
      </c>
    </row>
    <row r="1814" spans="1:28" x14ac:dyDescent="0.25">
      <c r="A1814" t="s">
        <v>894</v>
      </c>
      <c r="B1814" t="s">
        <v>852</v>
      </c>
      <c r="C1814" s="1">
        <v>0.76938657407407407</v>
      </c>
      <c r="D1814">
        <v>686</v>
      </c>
      <c r="E1814" s="2">
        <v>7.8215752314814813E-2</v>
      </c>
      <c r="F1814" s="1">
        <v>7.8206018518518508E-2</v>
      </c>
      <c r="G1814">
        <v>841</v>
      </c>
      <c r="H1814">
        <v>6757.84</v>
      </c>
      <c r="I1814">
        <v>0</v>
      </c>
      <c r="J1814" t="s">
        <v>853</v>
      </c>
      <c r="K1814" t="s">
        <v>22</v>
      </c>
      <c r="L1814">
        <v>1</v>
      </c>
      <c r="N1814" t="s">
        <v>23</v>
      </c>
      <c r="O1814" t="s">
        <v>46</v>
      </c>
      <c r="P1814" t="s">
        <v>28</v>
      </c>
      <c r="R1814" t="s">
        <v>26</v>
      </c>
      <c r="S1814">
        <v>17.600000000000001</v>
      </c>
      <c r="T1814">
        <v>17.600000000000001</v>
      </c>
      <c r="U1814">
        <v>17.5</v>
      </c>
      <c r="V1814">
        <v>0</v>
      </c>
      <c r="W1814">
        <v>0.1</v>
      </c>
      <c r="AB1814">
        <f t="shared" si="35"/>
        <v>6481.85</v>
      </c>
    </row>
    <row r="1815" spans="1:28" x14ac:dyDescent="0.25">
      <c r="A1815" t="s">
        <v>895</v>
      </c>
      <c r="B1815" t="s">
        <v>852</v>
      </c>
      <c r="C1815" s="1">
        <v>0.76965277777777785</v>
      </c>
      <c r="D1815">
        <v>149</v>
      </c>
      <c r="E1815" s="2">
        <v>7.8475740740740749E-2</v>
      </c>
      <c r="F1815" s="1">
        <v>7.8472222222222221E-2</v>
      </c>
      <c r="G1815">
        <v>304</v>
      </c>
      <c r="H1815">
        <v>6780.3</v>
      </c>
      <c r="I1815">
        <v>2.4031400000000001</v>
      </c>
      <c r="J1815" t="s">
        <v>853</v>
      </c>
      <c r="K1815" t="s">
        <v>22</v>
      </c>
      <c r="L1815">
        <v>1</v>
      </c>
      <c r="N1815" t="s">
        <v>23</v>
      </c>
      <c r="O1815" t="s">
        <v>36</v>
      </c>
      <c r="P1815" t="s">
        <v>89</v>
      </c>
      <c r="Q1815" t="s">
        <v>31</v>
      </c>
      <c r="R1815" t="s">
        <v>80</v>
      </c>
      <c r="AB1815">
        <f t="shared" si="35"/>
        <v>6504.31</v>
      </c>
    </row>
    <row r="1816" spans="1:28" x14ac:dyDescent="0.25">
      <c r="A1816" t="s">
        <v>896</v>
      </c>
      <c r="B1816" t="s">
        <v>852</v>
      </c>
      <c r="C1816" s="1">
        <v>0.76967592592592593</v>
      </c>
      <c r="D1816">
        <v>552</v>
      </c>
      <c r="E1816" s="2">
        <v>7.850355324074075E-2</v>
      </c>
      <c r="F1816" s="1">
        <v>7.8495370370370368E-2</v>
      </c>
      <c r="G1816">
        <v>707</v>
      </c>
      <c r="H1816">
        <v>6782.71</v>
      </c>
      <c r="I1816">
        <v>0</v>
      </c>
      <c r="J1816" t="s">
        <v>853</v>
      </c>
      <c r="K1816" t="s">
        <v>22</v>
      </c>
      <c r="L1816">
        <v>1</v>
      </c>
      <c r="N1816" t="s">
        <v>23</v>
      </c>
      <c r="O1816" t="s">
        <v>36</v>
      </c>
      <c r="P1816" t="s">
        <v>89</v>
      </c>
      <c r="Q1816" t="s">
        <v>31</v>
      </c>
      <c r="R1816" t="s">
        <v>88</v>
      </c>
      <c r="AB1816">
        <f t="shared" si="35"/>
        <v>6506.72</v>
      </c>
    </row>
    <row r="1817" spans="1:28" x14ac:dyDescent="0.25">
      <c r="A1817" t="s">
        <v>897</v>
      </c>
      <c r="B1817" t="s">
        <v>852</v>
      </c>
      <c r="C1817" s="1">
        <v>0.77081018518518529</v>
      </c>
      <c r="D1817">
        <v>981</v>
      </c>
      <c r="E1817" s="2">
        <v>7.9642777777777785E-2</v>
      </c>
      <c r="F1817" s="1">
        <v>7.96412037037037E-2</v>
      </c>
      <c r="G1817">
        <v>136</v>
      </c>
      <c r="H1817">
        <v>6881.14</v>
      </c>
      <c r="I1817">
        <v>1.33508</v>
      </c>
      <c r="J1817" t="s">
        <v>853</v>
      </c>
      <c r="K1817" t="s">
        <v>22</v>
      </c>
      <c r="L1817">
        <v>1</v>
      </c>
      <c r="N1817" t="s">
        <v>23</v>
      </c>
      <c r="O1817" t="s">
        <v>31</v>
      </c>
      <c r="P1817" t="s">
        <v>86</v>
      </c>
      <c r="Q1817" t="s">
        <v>36</v>
      </c>
      <c r="R1817" t="s">
        <v>80</v>
      </c>
      <c r="AB1817">
        <f t="shared" si="35"/>
        <v>6605.1500000000005</v>
      </c>
    </row>
    <row r="1818" spans="1:28" x14ac:dyDescent="0.25">
      <c r="A1818" t="s">
        <v>898</v>
      </c>
      <c r="B1818" t="s">
        <v>852</v>
      </c>
      <c r="C1818" s="1">
        <v>0.77083333333333337</v>
      </c>
      <c r="D1818">
        <v>316</v>
      </c>
      <c r="E1818" s="2">
        <v>7.9658229166666664E-2</v>
      </c>
      <c r="F1818" s="1">
        <v>7.9652777777777781E-2</v>
      </c>
      <c r="G1818">
        <v>471</v>
      </c>
      <c r="H1818">
        <v>6882.47</v>
      </c>
      <c r="I1818">
        <v>0</v>
      </c>
      <c r="J1818" t="s">
        <v>853</v>
      </c>
      <c r="K1818" t="s">
        <v>22</v>
      </c>
      <c r="L1818">
        <v>1</v>
      </c>
      <c r="N1818" t="s">
        <v>23</v>
      </c>
      <c r="O1818" t="s">
        <v>31</v>
      </c>
      <c r="P1818" t="s">
        <v>86</v>
      </c>
      <c r="Q1818" t="s">
        <v>36</v>
      </c>
      <c r="R1818" t="s">
        <v>88</v>
      </c>
      <c r="AB1818">
        <f t="shared" si="35"/>
        <v>6606.4800000000005</v>
      </c>
    </row>
    <row r="1819" spans="1:28" x14ac:dyDescent="0.25">
      <c r="A1819" t="s">
        <v>899</v>
      </c>
      <c r="B1819" t="s">
        <v>852</v>
      </c>
      <c r="C1819" s="1">
        <v>0.77084490740740741</v>
      </c>
      <c r="D1819">
        <v>451</v>
      </c>
      <c r="E1819" s="2">
        <v>7.9671365740740741E-2</v>
      </c>
      <c r="F1819" s="1">
        <v>7.9664351851851847E-2</v>
      </c>
      <c r="G1819">
        <v>606</v>
      </c>
      <c r="H1819">
        <v>6883.61</v>
      </c>
      <c r="I1819">
        <v>1145.17</v>
      </c>
      <c r="J1819" t="s">
        <v>853</v>
      </c>
      <c r="K1819" t="s">
        <v>22</v>
      </c>
      <c r="L1819">
        <v>1</v>
      </c>
      <c r="N1819" t="s">
        <v>23</v>
      </c>
      <c r="O1819" t="s">
        <v>36</v>
      </c>
      <c r="P1819" t="s">
        <v>89</v>
      </c>
      <c r="Q1819" t="s">
        <v>31</v>
      </c>
      <c r="R1819" t="s">
        <v>80</v>
      </c>
      <c r="AB1819">
        <f t="shared" si="35"/>
        <v>6607.62</v>
      </c>
    </row>
    <row r="1820" spans="1:28" x14ac:dyDescent="0.25">
      <c r="A1820" t="s">
        <v>900</v>
      </c>
      <c r="B1820" t="s">
        <v>852</v>
      </c>
      <c r="C1820" s="1">
        <v>0.77145833333333336</v>
      </c>
      <c r="D1820">
        <v>654</v>
      </c>
      <c r="E1820" s="2">
        <v>8.0287141203703713E-2</v>
      </c>
      <c r="F1820" s="1">
        <v>8.0277777777777781E-2</v>
      </c>
      <c r="G1820">
        <v>809</v>
      </c>
      <c r="H1820">
        <v>6936.81</v>
      </c>
      <c r="I1820">
        <v>0</v>
      </c>
      <c r="J1820" t="s">
        <v>853</v>
      </c>
      <c r="K1820" t="s">
        <v>22</v>
      </c>
      <c r="L1820">
        <v>1</v>
      </c>
      <c r="N1820" t="s">
        <v>23</v>
      </c>
      <c r="O1820" t="s">
        <v>31</v>
      </c>
      <c r="P1820" t="s">
        <v>28</v>
      </c>
      <c r="R1820" t="s">
        <v>26</v>
      </c>
      <c r="S1820">
        <v>18.2</v>
      </c>
      <c r="T1820">
        <v>17.7</v>
      </c>
      <c r="U1820">
        <v>17.600000000000001</v>
      </c>
      <c r="V1820">
        <v>0.5</v>
      </c>
      <c r="W1820">
        <v>0.6</v>
      </c>
      <c r="AB1820">
        <f t="shared" si="35"/>
        <v>6660.8200000000006</v>
      </c>
    </row>
    <row r="1821" spans="1:28" x14ac:dyDescent="0.25">
      <c r="A1821" t="s">
        <v>900</v>
      </c>
      <c r="B1821" t="s">
        <v>852</v>
      </c>
      <c r="C1821" s="1">
        <v>0.77145833333333336</v>
      </c>
      <c r="D1821">
        <v>654</v>
      </c>
      <c r="E1821" s="2">
        <v>8.0287141203703713E-2</v>
      </c>
      <c r="F1821" s="1">
        <v>8.0277777777777781E-2</v>
      </c>
      <c r="G1821">
        <v>809</v>
      </c>
      <c r="H1821">
        <v>6936.81</v>
      </c>
      <c r="I1821">
        <v>0</v>
      </c>
      <c r="J1821" t="s">
        <v>853</v>
      </c>
      <c r="K1821" t="s">
        <v>22</v>
      </c>
      <c r="L1821">
        <v>1</v>
      </c>
      <c r="N1821" t="s">
        <v>23</v>
      </c>
      <c r="O1821" t="s">
        <v>46</v>
      </c>
      <c r="P1821" t="s">
        <v>28</v>
      </c>
      <c r="R1821" t="s">
        <v>26</v>
      </c>
      <c r="S1821">
        <v>18.100000000000001</v>
      </c>
      <c r="T1821">
        <v>17.7</v>
      </c>
      <c r="U1821">
        <v>17.600000000000001</v>
      </c>
      <c r="V1821">
        <v>0.4</v>
      </c>
      <c r="W1821">
        <v>0.5</v>
      </c>
      <c r="AB1821">
        <f t="shared" si="35"/>
        <v>6660.8200000000006</v>
      </c>
    </row>
    <row r="1822" spans="1:28" x14ac:dyDescent="0.25">
      <c r="A1822" t="s">
        <v>901</v>
      </c>
      <c r="B1822" t="s">
        <v>852</v>
      </c>
      <c r="C1822" s="1">
        <v>0.77355324074074072</v>
      </c>
      <c r="D1822">
        <v>390</v>
      </c>
      <c r="E1822" s="2">
        <v>8.2378993055555558E-2</v>
      </c>
      <c r="F1822" s="1">
        <v>8.2372685185185188E-2</v>
      </c>
      <c r="G1822">
        <v>545</v>
      </c>
      <c r="H1822">
        <v>7117.55</v>
      </c>
      <c r="I1822">
        <v>0</v>
      </c>
      <c r="J1822" t="s">
        <v>853</v>
      </c>
      <c r="K1822" t="s">
        <v>22</v>
      </c>
      <c r="L1822">
        <v>1</v>
      </c>
      <c r="N1822" t="s">
        <v>23</v>
      </c>
      <c r="O1822" t="s">
        <v>31</v>
      </c>
      <c r="P1822" t="s">
        <v>28</v>
      </c>
      <c r="R1822" t="s">
        <v>26</v>
      </c>
      <c r="S1822">
        <v>18</v>
      </c>
      <c r="T1822">
        <v>17.7</v>
      </c>
      <c r="U1822">
        <v>17.5</v>
      </c>
      <c r="V1822">
        <v>0.3</v>
      </c>
      <c r="W1822">
        <v>0.5</v>
      </c>
      <c r="AB1822">
        <f t="shared" si="35"/>
        <v>6841.56</v>
      </c>
    </row>
    <row r="1823" spans="1:28" x14ac:dyDescent="0.25">
      <c r="A1823" t="s">
        <v>901</v>
      </c>
      <c r="B1823" t="s">
        <v>852</v>
      </c>
      <c r="C1823" s="1">
        <v>0.77355324074074072</v>
      </c>
      <c r="D1823">
        <v>390</v>
      </c>
      <c r="E1823" s="2">
        <v>8.2378993055555558E-2</v>
      </c>
      <c r="F1823" s="1">
        <v>8.2372685185185188E-2</v>
      </c>
      <c r="G1823">
        <v>545</v>
      </c>
      <c r="H1823">
        <v>7117.55</v>
      </c>
      <c r="I1823">
        <v>0</v>
      </c>
      <c r="J1823" t="s">
        <v>853</v>
      </c>
      <c r="K1823" t="s">
        <v>22</v>
      </c>
      <c r="L1823">
        <v>1</v>
      </c>
      <c r="N1823" t="s">
        <v>23</v>
      </c>
      <c r="O1823" t="s">
        <v>46</v>
      </c>
      <c r="P1823" t="s">
        <v>28</v>
      </c>
      <c r="R1823" t="s">
        <v>26</v>
      </c>
      <c r="S1823">
        <v>18.399999999999999</v>
      </c>
      <c r="T1823">
        <v>17.7</v>
      </c>
      <c r="U1823">
        <v>17.5</v>
      </c>
      <c r="V1823">
        <v>0.7</v>
      </c>
      <c r="W1823">
        <v>0.9</v>
      </c>
      <c r="AB1823">
        <f t="shared" si="35"/>
        <v>6841.56</v>
      </c>
    </row>
    <row r="1824" spans="1:28" x14ac:dyDescent="0.25">
      <c r="A1824" t="s">
        <v>902</v>
      </c>
      <c r="B1824" t="s">
        <v>852</v>
      </c>
      <c r="C1824" s="1">
        <v>0.77563657407407405</v>
      </c>
      <c r="D1824">
        <v>693</v>
      </c>
      <c r="E1824" s="2">
        <v>8.4465833333333337E-2</v>
      </c>
      <c r="F1824" s="1">
        <v>8.4456018518518527E-2</v>
      </c>
      <c r="G1824">
        <v>848</v>
      </c>
      <c r="H1824">
        <v>7297.85</v>
      </c>
      <c r="I1824">
        <v>0</v>
      </c>
      <c r="J1824" t="s">
        <v>853</v>
      </c>
      <c r="K1824" t="s">
        <v>22</v>
      </c>
      <c r="L1824">
        <v>1</v>
      </c>
      <c r="N1824" t="s">
        <v>23</v>
      </c>
      <c r="O1824" t="s">
        <v>31</v>
      </c>
      <c r="P1824" t="s">
        <v>28</v>
      </c>
      <c r="R1824" t="s">
        <v>26</v>
      </c>
      <c r="S1824">
        <v>18.3</v>
      </c>
      <c r="T1824">
        <v>17.7</v>
      </c>
      <c r="U1824">
        <v>17.600000000000001</v>
      </c>
      <c r="V1824">
        <v>0.6</v>
      </c>
      <c r="W1824">
        <v>0.7</v>
      </c>
      <c r="AB1824">
        <f t="shared" si="35"/>
        <v>7021.8600000000006</v>
      </c>
    </row>
    <row r="1825" spans="1:28" x14ac:dyDescent="0.25">
      <c r="A1825" t="s">
        <v>902</v>
      </c>
      <c r="B1825" t="s">
        <v>852</v>
      </c>
      <c r="C1825" s="1">
        <v>0.77563657407407405</v>
      </c>
      <c r="D1825">
        <v>693</v>
      </c>
      <c r="E1825" s="2">
        <v>8.4465833333333337E-2</v>
      </c>
      <c r="F1825" s="1">
        <v>8.4456018518518527E-2</v>
      </c>
      <c r="G1825">
        <v>848</v>
      </c>
      <c r="H1825">
        <v>7297.85</v>
      </c>
      <c r="I1825">
        <v>0</v>
      </c>
      <c r="J1825" t="s">
        <v>853</v>
      </c>
      <c r="K1825" t="s">
        <v>22</v>
      </c>
      <c r="L1825">
        <v>1</v>
      </c>
      <c r="N1825" t="s">
        <v>23</v>
      </c>
      <c r="O1825" t="s">
        <v>46</v>
      </c>
      <c r="P1825" t="s">
        <v>28</v>
      </c>
      <c r="R1825" t="s">
        <v>26</v>
      </c>
      <c r="S1825">
        <v>18.100000000000001</v>
      </c>
      <c r="T1825">
        <v>17.7</v>
      </c>
      <c r="U1825">
        <v>17.600000000000001</v>
      </c>
      <c r="V1825">
        <v>0.4</v>
      </c>
      <c r="W1825">
        <v>0.5</v>
      </c>
      <c r="AB1825">
        <f t="shared" si="35"/>
        <v>7021.8600000000006</v>
      </c>
    </row>
    <row r="1826" spans="1:28" x14ac:dyDescent="0.25">
      <c r="A1826" t="s">
        <v>903</v>
      </c>
      <c r="B1826" t="s">
        <v>852</v>
      </c>
      <c r="C1826" s="1">
        <v>0.77771990740740737</v>
      </c>
      <c r="D1826">
        <v>662</v>
      </c>
      <c r="E1826" s="2">
        <v>8.6548796296296304E-2</v>
      </c>
      <c r="F1826" s="1">
        <v>8.6539351851851853E-2</v>
      </c>
      <c r="G1826">
        <v>816</v>
      </c>
      <c r="H1826">
        <v>7477.82</v>
      </c>
      <c r="I1826">
        <v>0</v>
      </c>
      <c r="J1826" t="s">
        <v>853</v>
      </c>
      <c r="K1826" t="s">
        <v>22</v>
      </c>
      <c r="L1826">
        <v>1</v>
      </c>
      <c r="N1826" t="s">
        <v>23</v>
      </c>
      <c r="O1826" t="s">
        <v>31</v>
      </c>
      <c r="P1826" t="s">
        <v>28</v>
      </c>
      <c r="R1826" t="s">
        <v>26</v>
      </c>
      <c r="S1826">
        <v>18.399999999999999</v>
      </c>
      <c r="T1826">
        <v>17.7</v>
      </c>
      <c r="U1826">
        <v>17.600000000000001</v>
      </c>
      <c r="V1826">
        <v>0.7</v>
      </c>
      <c r="W1826">
        <v>0.8</v>
      </c>
      <c r="AB1826">
        <f t="shared" si="35"/>
        <v>7201.83</v>
      </c>
    </row>
    <row r="1827" spans="1:28" x14ac:dyDescent="0.25">
      <c r="A1827" t="s">
        <v>904</v>
      </c>
      <c r="B1827" t="s">
        <v>852</v>
      </c>
      <c r="C1827" s="1">
        <v>0.77980324074074081</v>
      </c>
      <c r="D1827">
        <v>297</v>
      </c>
      <c r="E1827" s="2">
        <v>8.8627905092592593E-2</v>
      </c>
      <c r="F1827" s="1">
        <v>8.8622685185185179E-2</v>
      </c>
      <c r="G1827">
        <v>451</v>
      </c>
      <c r="H1827">
        <v>7657.45</v>
      </c>
      <c r="I1827">
        <v>0</v>
      </c>
      <c r="J1827" t="s">
        <v>853</v>
      </c>
      <c r="K1827" t="s">
        <v>22</v>
      </c>
      <c r="L1827">
        <v>1</v>
      </c>
      <c r="N1827" t="s">
        <v>23</v>
      </c>
      <c r="O1827" t="s">
        <v>31</v>
      </c>
      <c r="P1827" t="s">
        <v>28</v>
      </c>
      <c r="R1827" t="s">
        <v>26</v>
      </c>
      <c r="S1827">
        <v>17.7</v>
      </c>
      <c r="T1827">
        <v>17.7</v>
      </c>
      <c r="U1827">
        <v>17.600000000000001</v>
      </c>
      <c r="V1827">
        <v>0</v>
      </c>
      <c r="W1827">
        <v>0.1</v>
      </c>
      <c r="AB1827">
        <f t="shared" si="35"/>
        <v>7381.46</v>
      </c>
    </row>
    <row r="1828" spans="1:28" x14ac:dyDescent="0.25">
      <c r="A1828" t="s">
        <v>904</v>
      </c>
      <c r="B1828" t="s">
        <v>852</v>
      </c>
      <c r="C1828" s="1">
        <v>0.77980324074074081</v>
      </c>
      <c r="D1828">
        <v>297</v>
      </c>
      <c r="E1828" s="2">
        <v>8.8627905092592593E-2</v>
      </c>
      <c r="F1828" s="1">
        <v>8.8622685185185179E-2</v>
      </c>
      <c r="G1828">
        <v>451</v>
      </c>
      <c r="H1828">
        <v>7657.45</v>
      </c>
      <c r="I1828">
        <v>0</v>
      </c>
      <c r="J1828" t="s">
        <v>853</v>
      </c>
      <c r="K1828" t="s">
        <v>22</v>
      </c>
      <c r="L1828">
        <v>1</v>
      </c>
      <c r="N1828" t="s">
        <v>23</v>
      </c>
      <c r="O1828" t="s">
        <v>46</v>
      </c>
      <c r="P1828" t="s">
        <v>28</v>
      </c>
      <c r="R1828" t="s">
        <v>26</v>
      </c>
      <c r="S1828">
        <v>19</v>
      </c>
      <c r="T1828">
        <v>17.7</v>
      </c>
      <c r="U1828">
        <v>17.600000000000001</v>
      </c>
      <c r="V1828">
        <v>1.3</v>
      </c>
      <c r="W1828">
        <v>1.4</v>
      </c>
      <c r="AB1828">
        <f t="shared" si="35"/>
        <v>7381.46</v>
      </c>
    </row>
    <row r="1829" spans="1:28" x14ac:dyDescent="0.25">
      <c r="A1829" t="s">
        <v>905</v>
      </c>
      <c r="B1829" t="s">
        <v>852</v>
      </c>
      <c r="C1829" s="1">
        <v>0.78188657407407414</v>
      </c>
      <c r="D1829">
        <v>232</v>
      </c>
      <c r="E1829" s="2">
        <v>9.0710497685185187E-2</v>
      </c>
      <c r="F1829" s="1">
        <v>9.0706018518518519E-2</v>
      </c>
      <c r="G1829">
        <v>387</v>
      </c>
      <c r="H1829">
        <v>7837.39</v>
      </c>
      <c r="I1829">
        <v>0</v>
      </c>
      <c r="J1829" t="s">
        <v>853</v>
      </c>
      <c r="K1829" t="s">
        <v>22</v>
      </c>
      <c r="L1829">
        <v>1</v>
      </c>
      <c r="N1829" t="s">
        <v>23</v>
      </c>
      <c r="O1829" t="s">
        <v>31</v>
      </c>
      <c r="P1829" t="s">
        <v>28</v>
      </c>
      <c r="R1829" t="s">
        <v>26</v>
      </c>
      <c r="S1829">
        <v>18.5</v>
      </c>
      <c r="T1829">
        <v>17.7</v>
      </c>
      <c r="U1829">
        <v>17.600000000000001</v>
      </c>
      <c r="V1829">
        <v>0.8</v>
      </c>
      <c r="W1829">
        <v>0.9</v>
      </c>
      <c r="AB1829">
        <f t="shared" si="35"/>
        <v>7561.4000000000005</v>
      </c>
    </row>
    <row r="1830" spans="1:28" x14ac:dyDescent="0.25">
      <c r="A1830" t="s">
        <v>905</v>
      </c>
      <c r="B1830" t="s">
        <v>852</v>
      </c>
      <c r="C1830" s="1">
        <v>0.78188657407407414</v>
      </c>
      <c r="D1830">
        <v>232</v>
      </c>
      <c r="E1830" s="2">
        <v>9.0710497685185187E-2</v>
      </c>
      <c r="F1830" s="1">
        <v>9.0706018518518519E-2</v>
      </c>
      <c r="G1830">
        <v>387</v>
      </c>
      <c r="H1830">
        <v>7837.39</v>
      </c>
      <c r="I1830">
        <v>0</v>
      </c>
      <c r="J1830" t="s">
        <v>853</v>
      </c>
      <c r="K1830" t="s">
        <v>22</v>
      </c>
      <c r="L1830">
        <v>1</v>
      </c>
      <c r="N1830" t="s">
        <v>23</v>
      </c>
      <c r="O1830" t="s">
        <v>46</v>
      </c>
      <c r="P1830" t="s">
        <v>28</v>
      </c>
      <c r="R1830" t="s">
        <v>26</v>
      </c>
      <c r="S1830">
        <v>21</v>
      </c>
      <c r="T1830">
        <v>17.7</v>
      </c>
      <c r="U1830">
        <v>17.600000000000001</v>
      </c>
      <c r="V1830">
        <v>3.3</v>
      </c>
      <c r="W1830">
        <v>3.4</v>
      </c>
      <c r="AB1830">
        <f t="shared" si="35"/>
        <v>7561.4000000000005</v>
      </c>
    </row>
    <row r="1831" spans="1:28" x14ac:dyDescent="0.25">
      <c r="A1831" t="s">
        <v>906</v>
      </c>
      <c r="B1831" t="s">
        <v>852</v>
      </c>
      <c r="C1831" s="1">
        <v>0.78396990740740735</v>
      </c>
      <c r="D1831">
        <v>1</v>
      </c>
      <c r="E1831" s="2">
        <v>9.2791145833333324E-2</v>
      </c>
      <c r="F1831" s="1">
        <v>9.2789351851851845E-2</v>
      </c>
      <c r="G1831">
        <v>155</v>
      </c>
      <c r="H1831">
        <v>8017.16</v>
      </c>
      <c r="I1831">
        <v>0</v>
      </c>
      <c r="J1831" t="s">
        <v>853</v>
      </c>
      <c r="K1831" t="s">
        <v>22</v>
      </c>
      <c r="L1831">
        <v>1</v>
      </c>
      <c r="N1831" t="s">
        <v>23</v>
      </c>
      <c r="O1831" t="s">
        <v>31</v>
      </c>
      <c r="P1831" t="s">
        <v>28</v>
      </c>
      <c r="R1831" t="s">
        <v>26</v>
      </c>
      <c r="S1831">
        <v>18</v>
      </c>
      <c r="T1831">
        <v>17.600000000000001</v>
      </c>
      <c r="U1831">
        <v>17.5</v>
      </c>
      <c r="V1831">
        <v>0.4</v>
      </c>
      <c r="W1831">
        <v>0.5</v>
      </c>
      <c r="AB1831">
        <f t="shared" si="35"/>
        <v>7741.17</v>
      </c>
    </row>
    <row r="1832" spans="1:28" x14ac:dyDescent="0.25">
      <c r="A1832" t="s">
        <v>906</v>
      </c>
      <c r="B1832" t="s">
        <v>852</v>
      </c>
      <c r="C1832" s="1">
        <v>0.78396990740740735</v>
      </c>
      <c r="D1832">
        <v>1</v>
      </c>
      <c r="E1832" s="2">
        <v>9.2791145833333324E-2</v>
      </c>
      <c r="F1832" s="1">
        <v>9.2789351851851845E-2</v>
      </c>
      <c r="G1832">
        <v>155</v>
      </c>
      <c r="H1832">
        <v>8017.16</v>
      </c>
      <c r="I1832">
        <v>0</v>
      </c>
      <c r="J1832" t="s">
        <v>853</v>
      </c>
      <c r="K1832" t="s">
        <v>22</v>
      </c>
      <c r="L1832">
        <v>1</v>
      </c>
      <c r="N1832" t="s">
        <v>23</v>
      </c>
      <c r="O1832" t="s">
        <v>36</v>
      </c>
      <c r="P1832" t="s">
        <v>28</v>
      </c>
      <c r="R1832" t="s">
        <v>26</v>
      </c>
      <c r="S1832">
        <v>16.899999999999999</v>
      </c>
      <c r="T1832">
        <v>17.600000000000001</v>
      </c>
      <c r="U1832">
        <v>17.5</v>
      </c>
      <c r="V1832">
        <v>-0.7</v>
      </c>
      <c r="W1832">
        <v>-0.6</v>
      </c>
      <c r="AB1832">
        <f t="shared" si="35"/>
        <v>7741.17</v>
      </c>
    </row>
    <row r="1833" spans="1:28" x14ac:dyDescent="0.25">
      <c r="A1833" t="s">
        <v>906</v>
      </c>
      <c r="B1833" t="s">
        <v>852</v>
      </c>
      <c r="C1833" s="1">
        <v>0.78396990740740735</v>
      </c>
      <c r="D1833">
        <v>1</v>
      </c>
      <c r="E1833" s="2">
        <v>9.2791145833333324E-2</v>
      </c>
      <c r="F1833" s="1">
        <v>9.2789351851851845E-2</v>
      </c>
      <c r="G1833">
        <v>155</v>
      </c>
      <c r="H1833">
        <v>8017.16</v>
      </c>
      <c r="I1833">
        <v>0</v>
      </c>
      <c r="J1833" t="s">
        <v>853</v>
      </c>
      <c r="K1833" t="s">
        <v>22</v>
      </c>
      <c r="L1833">
        <v>1</v>
      </c>
      <c r="N1833" t="s">
        <v>23</v>
      </c>
      <c r="O1833" t="s">
        <v>46</v>
      </c>
      <c r="P1833" t="s">
        <v>28</v>
      </c>
      <c r="R1833" t="s">
        <v>26</v>
      </c>
      <c r="S1833">
        <v>20.9</v>
      </c>
      <c r="T1833">
        <v>17.600000000000001</v>
      </c>
      <c r="U1833">
        <v>17.5</v>
      </c>
      <c r="V1833">
        <v>3.3</v>
      </c>
      <c r="W1833">
        <v>3.4</v>
      </c>
      <c r="AB1833">
        <f t="shared" si="35"/>
        <v>7741.17</v>
      </c>
    </row>
    <row r="1834" spans="1:28" x14ac:dyDescent="0.25">
      <c r="A1834" t="s">
        <v>907</v>
      </c>
      <c r="B1834" t="s">
        <v>852</v>
      </c>
      <c r="C1834" s="1">
        <v>0.78409722222222233</v>
      </c>
      <c r="D1834">
        <v>617</v>
      </c>
      <c r="E1834" s="2">
        <v>9.292560185185185E-2</v>
      </c>
      <c r="F1834" s="1">
        <v>9.2916666666666661E-2</v>
      </c>
      <c r="G1834">
        <v>772</v>
      </c>
      <c r="H1834">
        <v>8028.77</v>
      </c>
      <c r="I1834">
        <v>0</v>
      </c>
      <c r="J1834" t="s">
        <v>853</v>
      </c>
      <c r="K1834" t="s">
        <v>22</v>
      </c>
      <c r="L1834">
        <v>1</v>
      </c>
      <c r="N1834" t="s">
        <v>23</v>
      </c>
      <c r="O1834" t="s">
        <v>36</v>
      </c>
      <c r="P1834" t="s">
        <v>89</v>
      </c>
      <c r="Q1834" t="s">
        <v>31</v>
      </c>
      <c r="R1834" t="s">
        <v>88</v>
      </c>
      <c r="AB1834">
        <f t="shared" si="35"/>
        <v>7752.7800000000007</v>
      </c>
    </row>
    <row r="1835" spans="1:28" x14ac:dyDescent="0.25">
      <c r="A1835" t="s">
        <v>907</v>
      </c>
      <c r="B1835" t="s">
        <v>852</v>
      </c>
      <c r="C1835" s="1">
        <v>0.78409722222222233</v>
      </c>
      <c r="D1835">
        <v>617</v>
      </c>
      <c r="E1835" s="2">
        <v>9.292560185185185E-2</v>
      </c>
      <c r="F1835" s="1">
        <v>9.2916666666666661E-2</v>
      </c>
      <c r="G1835">
        <v>772</v>
      </c>
      <c r="H1835">
        <v>8028.77</v>
      </c>
      <c r="I1835">
        <v>0</v>
      </c>
      <c r="J1835" t="s">
        <v>853</v>
      </c>
      <c r="K1835" t="s">
        <v>22</v>
      </c>
      <c r="L1835">
        <v>1</v>
      </c>
      <c r="N1835" t="s">
        <v>23</v>
      </c>
      <c r="O1835" t="s">
        <v>78</v>
      </c>
      <c r="P1835" t="s">
        <v>79</v>
      </c>
      <c r="R1835" t="s">
        <v>88</v>
      </c>
      <c r="AB1835">
        <f t="shared" si="35"/>
        <v>7752.7800000000007</v>
      </c>
    </row>
    <row r="1836" spans="1:28" x14ac:dyDescent="0.25">
      <c r="A1836" t="s">
        <v>907</v>
      </c>
      <c r="B1836" t="s">
        <v>852</v>
      </c>
      <c r="C1836" s="1">
        <v>0.78409722222222233</v>
      </c>
      <c r="D1836">
        <v>617</v>
      </c>
      <c r="E1836" s="2">
        <v>9.292560185185185E-2</v>
      </c>
      <c r="F1836" s="1">
        <v>9.2916666666666661E-2</v>
      </c>
      <c r="G1836">
        <v>772</v>
      </c>
      <c r="H1836">
        <v>8028.77</v>
      </c>
      <c r="I1836">
        <v>0</v>
      </c>
      <c r="J1836" t="s">
        <v>853</v>
      </c>
      <c r="K1836" t="s">
        <v>22</v>
      </c>
      <c r="L1836">
        <v>1</v>
      </c>
      <c r="N1836" t="s">
        <v>23</v>
      </c>
      <c r="O1836" t="s">
        <v>81</v>
      </c>
      <c r="P1836" t="s">
        <v>79</v>
      </c>
      <c r="R1836" t="s">
        <v>88</v>
      </c>
      <c r="AB1836">
        <f t="shared" si="35"/>
        <v>7752.7800000000007</v>
      </c>
    </row>
    <row r="1837" spans="1:28" x14ac:dyDescent="0.25">
      <c r="A1837" t="s">
        <v>908</v>
      </c>
      <c r="B1837" t="s">
        <v>909</v>
      </c>
      <c r="C1837" s="1">
        <v>0.59895833333333337</v>
      </c>
      <c r="D1837">
        <v>958</v>
      </c>
      <c r="E1837" s="2">
        <v>0</v>
      </c>
      <c r="F1837" s="1">
        <v>0</v>
      </c>
      <c r="G1837">
        <v>0</v>
      </c>
      <c r="H1837">
        <v>0</v>
      </c>
      <c r="I1837">
        <v>7535.25</v>
      </c>
      <c r="J1837" t="s">
        <v>910</v>
      </c>
      <c r="K1837" t="s">
        <v>22</v>
      </c>
      <c r="L1837">
        <v>1</v>
      </c>
      <c r="N1837" t="s">
        <v>23</v>
      </c>
      <c r="O1837" t="s">
        <v>78</v>
      </c>
      <c r="P1837" t="s">
        <v>79</v>
      </c>
      <c r="R1837" t="s">
        <v>80</v>
      </c>
      <c r="AB1837">
        <f>H1837-1.54</f>
        <v>-1.54</v>
      </c>
    </row>
    <row r="1838" spans="1:28" x14ac:dyDescent="0.25">
      <c r="A1838" t="s">
        <v>908</v>
      </c>
      <c r="B1838" t="s">
        <v>909</v>
      </c>
      <c r="C1838" s="1">
        <v>0.59895833333333337</v>
      </c>
      <c r="D1838">
        <v>958</v>
      </c>
      <c r="E1838" s="2">
        <v>0</v>
      </c>
      <c r="F1838" s="1">
        <v>0</v>
      </c>
      <c r="G1838">
        <v>0</v>
      </c>
      <c r="H1838">
        <v>0</v>
      </c>
      <c r="I1838">
        <v>7535.25</v>
      </c>
      <c r="J1838" t="s">
        <v>910</v>
      </c>
      <c r="K1838" t="s">
        <v>22</v>
      </c>
      <c r="L1838">
        <v>1</v>
      </c>
      <c r="N1838" t="s">
        <v>23</v>
      </c>
      <c r="O1838" t="s">
        <v>81</v>
      </c>
      <c r="P1838" t="s">
        <v>79</v>
      </c>
      <c r="R1838" t="s">
        <v>80</v>
      </c>
      <c r="AB1838">
        <f t="shared" ref="AB1838:AB1901" si="36">H1838-1.54</f>
        <v>-1.54</v>
      </c>
    </row>
    <row r="1839" spans="1:28" x14ac:dyDescent="0.25">
      <c r="A1839" t="s">
        <v>911</v>
      </c>
      <c r="B1839" t="s">
        <v>909</v>
      </c>
      <c r="C1839" s="1">
        <v>0.60106481481481489</v>
      </c>
      <c r="D1839">
        <v>229</v>
      </c>
      <c r="E1839" s="2">
        <v>2.0980324074074074E-3</v>
      </c>
      <c r="F1839" s="1">
        <v>2.0949074074074073E-3</v>
      </c>
      <c r="G1839">
        <v>270</v>
      </c>
      <c r="H1839">
        <v>181.27</v>
      </c>
      <c r="I1839">
        <v>0</v>
      </c>
      <c r="J1839" t="s">
        <v>910</v>
      </c>
      <c r="K1839" t="s">
        <v>22</v>
      </c>
      <c r="L1839">
        <v>1</v>
      </c>
      <c r="N1839" t="s">
        <v>23</v>
      </c>
      <c r="O1839" t="s">
        <v>33</v>
      </c>
      <c r="P1839" t="s">
        <v>25</v>
      </c>
      <c r="R1839" t="s">
        <v>26</v>
      </c>
      <c r="S1839">
        <v>15.9</v>
      </c>
      <c r="T1839">
        <v>16.100000000000001</v>
      </c>
      <c r="U1839">
        <v>15.8</v>
      </c>
      <c r="V1839">
        <v>-0.2</v>
      </c>
      <c r="W1839">
        <v>0.1</v>
      </c>
      <c r="AB1839">
        <f t="shared" si="36"/>
        <v>179.73000000000002</v>
      </c>
    </row>
    <row r="1840" spans="1:28" x14ac:dyDescent="0.25">
      <c r="A1840" t="s">
        <v>912</v>
      </c>
      <c r="B1840" t="s">
        <v>909</v>
      </c>
      <c r="C1840" s="1">
        <v>0.60523148148148154</v>
      </c>
      <c r="D1840">
        <v>133</v>
      </c>
      <c r="E1840" s="2">
        <v>6.2635995370370371E-3</v>
      </c>
      <c r="F1840" s="1">
        <v>6.2615740740740748E-3</v>
      </c>
      <c r="G1840">
        <v>175</v>
      </c>
      <c r="H1840">
        <v>541.17499999999995</v>
      </c>
      <c r="I1840">
        <v>0</v>
      </c>
      <c r="J1840" t="s">
        <v>910</v>
      </c>
      <c r="K1840" t="s">
        <v>22</v>
      </c>
      <c r="L1840">
        <v>1</v>
      </c>
      <c r="N1840" t="s">
        <v>23</v>
      </c>
      <c r="O1840" t="s">
        <v>33</v>
      </c>
      <c r="P1840" t="s">
        <v>25</v>
      </c>
      <c r="R1840" t="s">
        <v>26</v>
      </c>
      <c r="S1840">
        <v>16.3</v>
      </c>
      <c r="T1840">
        <v>16.2</v>
      </c>
      <c r="U1840">
        <v>15.9</v>
      </c>
      <c r="V1840">
        <v>0.1</v>
      </c>
      <c r="W1840">
        <v>0.4</v>
      </c>
      <c r="AB1840">
        <f t="shared" si="36"/>
        <v>539.63499999999999</v>
      </c>
    </row>
    <row r="1841" spans="1:28" x14ac:dyDescent="0.25">
      <c r="A1841" t="s">
        <v>913</v>
      </c>
      <c r="B1841" t="s">
        <v>909</v>
      </c>
      <c r="C1841" s="1">
        <v>0.60726851851851849</v>
      </c>
      <c r="D1841">
        <v>397</v>
      </c>
      <c r="E1841" s="2">
        <v>8.3036921296296296E-3</v>
      </c>
      <c r="F1841" s="1">
        <v>8.2986111111111108E-3</v>
      </c>
      <c r="G1841">
        <v>439</v>
      </c>
      <c r="H1841">
        <v>717.43899999999996</v>
      </c>
      <c r="I1841">
        <v>0</v>
      </c>
      <c r="J1841" t="s">
        <v>910</v>
      </c>
      <c r="K1841" t="s">
        <v>22</v>
      </c>
      <c r="L1841">
        <v>1</v>
      </c>
      <c r="N1841" t="s">
        <v>23</v>
      </c>
      <c r="O1841" t="s">
        <v>42</v>
      </c>
      <c r="P1841" t="s">
        <v>28</v>
      </c>
      <c r="R1841" t="s">
        <v>26</v>
      </c>
      <c r="S1841">
        <v>17.3</v>
      </c>
      <c r="T1841">
        <v>16</v>
      </c>
      <c r="U1841">
        <v>15.7</v>
      </c>
      <c r="V1841">
        <v>1.3</v>
      </c>
      <c r="W1841">
        <v>1.6</v>
      </c>
      <c r="AB1841">
        <f t="shared" si="36"/>
        <v>715.899</v>
      </c>
    </row>
    <row r="1842" spans="1:28" x14ac:dyDescent="0.25">
      <c r="A1842" t="s">
        <v>914</v>
      </c>
      <c r="B1842" t="s">
        <v>909</v>
      </c>
      <c r="C1842" s="1">
        <v>0.60731481481481475</v>
      </c>
      <c r="D1842">
        <v>269</v>
      </c>
      <c r="E1842" s="2">
        <v>8.3484953703703707E-3</v>
      </c>
      <c r="F1842" s="1">
        <v>8.3449074074074085E-3</v>
      </c>
      <c r="G1842">
        <v>310</v>
      </c>
      <c r="H1842">
        <v>721.31</v>
      </c>
      <c r="I1842">
        <v>0</v>
      </c>
      <c r="J1842" t="s">
        <v>910</v>
      </c>
      <c r="K1842" t="s">
        <v>22</v>
      </c>
      <c r="L1842">
        <v>1</v>
      </c>
      <c r="N1842" t="s">
        <v>23</v>
      </c>
      <c r="O1842" t="s">
        <v>42</v>
      </c>
      <c r="P1842" t="s">
        <v>25</v>
      </c>
      <c r="R1842" t="s">
        <v>26</v>
      </c>
      <c r="S1842">
        <v>17.399999999999999</v>
      </c>
      <c r="T1842">
        <v>16</v>
      </c>
      <c r="U1842">
        <v>15.8</v>
      </c>
      <c r="V1842">
        <v>1.4</v>
      </c>
      <c r="W1842">
        <v>1.6</v>
      </c>
      <c r="AB1842">
        <f t="shared" si="36"/>
        <v>719.77</v>
      </c>
    </row>
    <row r="1843" spans="1:28" x14ac:dyDescent="0.25">
      <c r="A1843" t="s">
        <v>914</v>
      </c>
      <c r="B1843" t="s">
        <v>909</v>
      </c>
      <c r="C1843" s="1">
        <v>0.60731481481481475</v>
      </c>
      <c r="D1843">
        <v>269</v>
      </c>
      <c r="E1843" s="2">
        <v>8.3484953703703707E-3</v>
      </c>
      <c r="F1843" s="1">
        <v>8.3449074074074085E-3</v>
      </c>
      <c r="G1843">
        <v>310</v>
      </c>
      <c r="H1843">
        <v>721.31</v>
      </c>
      <c r="I1843">
        <v>0</v>
      </c>
      <c r="J1843" t="s">
        <v>910</v>
      </c>
      <c r="K1843" t="s">
        <v>22</v>
      </c>
      <c r="L1843">
        <v>1</v>
      </c>
      <c r="N1843" t="s">
        <v>23</v>
      </c>
      <c r="O1843" t="s">
        <v>46</v>
      </c>
      <c r="P1843" t="s">
        <v>25</v>
      </c>
      <c r="R1843" t="s">
        <v>26</v>
      </c>
      <c r="S1843">
        <v>16</v>
      </c>
      <c r="T1843">
        <v>16</v>
      </c>
      <c r="U1843">
        <v>15.8</v>
      </c>
      <c r="V1843">
        <v>0</v>
      </c>
      <c r="W1843">
        <v>0.2</v>
      </c>
      <c r="AB1843">
        <f t="shared" si="36"/>
        <v>719.77</v>
      </c>
    </row>
    <row r="1844" spans="1:28" x14ac:dyDescent="0.25">
      <c r="A1844" t="s">
        <v>915</v>
      </c>
      <c r="B1844" t="s">
        <v>909</v>
      </c>
      <c r="C1844" s="1">
        <v>0.60939814814814819</v>
      </c>
      <c r="D1844">
        <v>337</v>
      </c>
      <c r="E1844" s="2">
        <v>1.0432627314814815E-2</v>
      </c>
      <c r="F1844" s="1">
        <v>1.042824074074074E-2</v>
      </c>
      <c r="G1844">
        <v>379</v>
      </c>
      <c r="H1844">
        <v>901.37900000000002</v>
      </c>
      <c r="I1844">
        <v>0</v>
      </c>
      <c r="J1844" t="s">
        <v>910</v>
      </c>
      <c r="K1844" t="s">
        <v>22</v>
      </c>
      <c r="L1844">
        <v>1</v>
      </c>
      <c r="N1844" t="s">
        <v>23</v>
      </c>
      <c r="O1844" t="s">
        <v>46</v>
      </c>
      <c r="P1844" t="s">
        <v>25</v>
      </c>
      <c r="R1844" t="s">
        <v>26</v>
      </c>
      <c r="S1844">
        <v>16.100000000000001</v>
      </c>
      <c r="T1844">
        <v>15.9</v>
      </c>
      <c r="U1844">
        <v>15.7</v>
      </c>
      <c r="V1844">
        <v>0.2</v>
      </c>
      <c r="W1844">
        <v>0.4</v>
      </c>
      <c r="AB1844">
        <f t="shared" si="36"/>
        <v>899.83900000000006</v>
      </c>
    </row>
    <row r="1845" spans="1:28" x14ac:dyDescent="0.25">
      <c r="A1845" t="s">
        <v>915</v>
      </c>
      <c r="B1845" t="s">
        <v>909</v>
      </c>
      <c r="C1845" s="1">
        <v>0.60939814814814819</v>
      </c>
      <c r="D1845">
        <v>337</v>
      </c>
      <c r="E1845" s="2">
        <v>1.0432627314814815E-2</v>
      </c>
      <c r="F1845" s="1">
        <v>1.042824074074074E-2</v>
      </c>
      <c r="G1845">
        <v>379</v>
      </c>
      <c r="H1845">
        <v>901.37900000000002</v>
      </c>
      <c r="I1845">
        <v>0</v>
      </c>
      <c r="J1845" t="s">
        <v>910</v>
      </c>
      <c r="K1845" t="s">
        <v>22</v>
      </c>
      <c r="L1845">
        <v>1</v>
      </c>
      <c r="N1845" t="s">
        <v>23</v>
      </c>
      <c r="O1845" t="s">
        <v>33</v>
      </c>
      <c r="P1845" t="s">
        <v>25</v>
      </c>
      <c r="R1845" t="s">
        <v>26</v>
      </c>
      <c r="S1845">
        <v>15.8</v>
      </c>
      <c r="T1845">
        <v>15.9</v>
      </c>
      <c r="U1845">
        <v>15.7</v>
      </c>
      <c r="V1845">
        <v>-0.1</v>
      </c>
      <c r="W1845">
        <v>0.1</v>
      </c>
      <c r="AB1845">
        <f t="shared" si="36"/>
        <v>899.83900000000006</v>
      </c>
    </row>
    <row r="1846" spans="1:28" x14ac:dyDescent="0.25">
      <c r="A1846" t="s">
        <v>915</v>
      </c>
      <c r="B1846" t="s">
        <v>909</v>
      </c>
      <c r="C1846" s="1">
        <v>0.60939814814814819</v>
      </c>
      <c r="D1846">
        <v>337</v>
      </c>
      <c r="E1846" s="2">
        <v>1.0432627314814815E-2</v>
      </c>
      <c r="F1846" s="1">
        <v>1.042824074074074E-2</v>
      </c>
      <c r="G1846">
        <v>379</v>
      </c>
      <c r="H1846">
        <v>901.37900000000002</v>
      </c>
      <c r="I1846">
        <v>0</v>
      </c>
      <c r="J1846" t="s">
        <v>910</v>
      </c>
      <c r="K1846" t="s">
        <v>22</v>
      </c>
      <c r="L1846">
        <v>1</v>
      </c>
      <c r="N1846" t="s">
        <v>23</v>
      </c>
      <c r="O1846" t="s">
        <v>42</v>
      </c>
      <c r="P1846" t="s">
        <v>28</v>
      </c>
      <c r="R1846" t="s">
        <v>26</v>
      </c>
      <c r="S1846">
        <v>16</v>
      </c>
      <c r="T1846">
        <v>15.9</v>
      </c>
      <c r="U1846">
        <v>15.7</v>
      </c>
      <c r="V1846">
        <v>0.1</v>
      </c>
      <c r="W1846">
        <v>0.3</v>
      </c>
      <c r="AB1846">
        <f t="shared" si="36"/>
        <v>899.83900000000006</v>
      </c>
    </row>
    <row r="1847" spans="1:28" x14ac:dyDescent="0.25">
      <c r="A1847" t="s">
        <v>916</v>
      </c>
      <c r="B1847" t="s">
        <v>909</v>
      </c>
      <c r="C1847" s="1">
        <v>0.60984953703703704</v>
      </c>
      <c r="D1847">
        <v>622</v>
      </c>
      <c r="E1847" s="2">
        <v>1.0887314814814815E-2</v>
      </c>
      <c r="F1847" s="1">
        <v>1.087962962962963E-2</v>
      </c>
      <c r="G1847">
        <v>664</v>
      </c>
      <c r="H1847">
        <v>940.66399999999999</v>
      </c>
      <c r="I1847">
        <v>0</v>
      </c>
      <c r="J1847" t="s">
        <v>910</v>
      </c>
      <c r="K1847" t="s">
        <v>22</v>
      </c>
      <c r="L1847">
        <v>1</v>
      </c>
      <c r="N1847" t="s">
        <v>23</v>
      </c>
      <c r="O1847" t="s">
        <v>31</v>
      </c>
      <c r="P1847" t="s">
        <v>28</v>
      </c>
      <c r="R1847" t="s">
        <v>26</v>
      </c>
      <c r="S1847">
        <v>15.9</v>
      </c>
      <c r="T1847">
        <v>16</v>
      </c>
      <c r="U1847">
        <v>15.7</v>
      </c>
      <c r="V1847">
        <v>-0.1</v>
      </c>
      <c r="W1847">
        <v>0.2</v>
      </c>
      <c r="AB1847">
        <f t="shared" si="36"/>
        <v>939.12400000000002</v>
      </c>
    </row>
    <row r="1848" spans="1:28" x14ac:dyDescent="0.25">
      <c r="A1848" t="s">
        <v>917</v>
      </c>
      <c r="B1848" t="s">
        <v>909</v>
      </c>
      <c r="C1848" s="1">
        <v>0.61049768518518521</v>
      </c>
      <c r="D1848">
        <v>963</v>
      </c>
      <c r="E1848" s="2">
        <v>1.1539398148148148E-2</v>
      </c>
      <c r="F1848" s="1">
        <v>1.1539351851851851E-2</v>
      </c>
      <c r="G1848">
        <v>4</v>
      </c>
      <c r="H1848">
        <v>997.00400000000002</v>
      </c>
      <c r="I1848">
        <v>0</v>
      </c>
      <c r="J1848" t="s">
        <v>910</v>
      </c>
      <c r="K1848" t="s">
        <v>22</v>
      </c>
      <c r="L1848">
        <v>1</v>
      </c>
      <c r="N1848" t="s">
        <v>23</v>
      </c>
      <c r="O1848" t="s">
        <v>33</v>
      </c>
      <c r="P1848" t="s">
        <v>25</v>
      </c>
      <c r="R1848" t="s">
        <v>26</v>
      </c>
      <c r="S1848">
        <v>15.8</v>
      </c>
      <c r="T1848">
        <v>16.100000000000001</v>
      </c>
      <c r="U1848">
        <v>15.9</v>
      </c>
      <c r="V1848">
        <v>-0.3</v>
      </c>
      <c r="W1848">
        <v>-0.1</v>
      </c>
      <c r="AB1848">
        <f t="shared" si="36"/>
        <v>995.46400000000006</v>
      </c>
    </row>
    <row r="1849" spans="1:28" x14ac:dyDescent="0.25">
      <c r="A1849" t="s">
        <v>918</v>
      </c>
      <c r="B1849" t="s">
        <v>909</v>
      </c>
      <c r="C1849" s="1">
        <v>0.61122685185185188</v>
      </c>
      <c r="D1849">
        <v>878</v>
      </c>
      <c r="E1849" s="2">
        <v>1.2267592592592592E-2</v>
      </c>
      <c r="F1849" s="1">
        <v>1.2256944444444444E-2</v>
      </c>
      <c r="G1849">
        <v>920</v>
      </c>
      <c r="H1849">
        <v>1059.92</v>
      </c>
      <c r="I1849">
        <v>0</v>
      </c>
      <c r="J1849" t="s">
        <v>910</v>
      </c>
      <c r="K1849" t="s">
        <v>22</v>
      </c>
      <c r="L1849">
        <v>1</v>
      </c>
      <c r="N1849" t="s">
        <v>23</v>
      </c>
      <c r="O1849" t="s">
        <v>46</v>
      </c>
      <c r="P1849" t="s">
        <v>28</v>
      </c>
      <c r="R1849" t="s">
        <v>26</v>
      </c>
      <c r="S1849">
        <v>16.2</v>
      </c>
      <c r="T1849">
        <v>16.100000000000001</v>
      </c>
      <c r="U1849">
        <v>15.8</v>
      </c>
      <c r="V1849">
        <v>0.1</v>
      </c>
      <c r="W1849">
        <v>0.4</v>
      </c>
      <c r="AB1849">
        <f t="shared" si="36"/>
        <v>1058.3800000000001</v>
      </c>
    </row>
    <row r="1850" spans="1:28" x14ac:dyDescent="0.25">
      <c r="A1850" t="s">
        <v>919</v>
      </c>
      <c r="B1850" t="s">
        <v>909</v>
      </c>
      <c r="C1850" s="1">
        <v>0.61148148148148151</v>
      </c>
      <c r="D1850">
        <v>473</v>
      </c>
      <c r="E1850" s="2">
        <v>1.2517534722222222E-2</v>
      </c>
      <c r="F1850" s="1">
        <v>1.2511574074074073E-2</v>
      </c>
      <c r="G1850">
        <v>515</v>
      </c>
      <c r="H1850">
        <v>1081.51</v>
      </c>
      <c r="I1850">
        <v>0</v>
      </c>
      <c r="J1850" t="s">
        <v>910</v>
      </c>
      <c r="K1850" t="s">
        <v>22</v>
      </c>
      <c r="L1850">
        <v>1</v>
      </c>
      <c r="N1850" t="s">
        <v>23</v>
      </c>
      <c r="O1850" t="s">
        <v>46</v>
      </c>
      <c r="P1850" t="s">
        <v>28</v>
      </c>
      <c r="R1850" t="s">
        <v>26</v>
      </c>
      <c r="S1850">
        <v>16</v>
      </c>
      <c r="T1850">
        <v>16</v>
      </c>
      <c r="U1850">
        <v>15.7</v>
      </c>
      <c r="V1850">
        <v>0</v>
      </c>
      <c r="W1850">
        <v>0.3</v>
      </c>
      <c r="AB1850">
        <f t="shared" si="36"/>
        <v>1079.97</v>
      </c>
    </row>
    <row r="1851" spans="1:28" x14ac:dyDescent="0.25">
      <c r="A1851" t="s">
        <v>919</v>
      </c>
      <c r="B1851" t="s">
        <v>909</v>
      </c>
      <c r="C1851" s="1">
        <v>0.61148148148148151</v>
      </c>
      <c r="D1851">
        <v>473</v>
      </c>
      <c r="E1851" s="2">
        <v>1.2517534722222222E-2</v>
      </c>
      <c r="F1851" s="1">
        <v>1.2511574074074073E-2</v>
      </c>
      <c r="G1851">
        <v>515</v>
      </c>
      <c r="H1851">
        <v>1081.51</v>
      </c>
      <c r="I1851">
        <v>0</v>
      </c>
      <c r="J1851" t="s">
        <v>910</v>
      </c>
      <c r="K1851" t="s">
        <v>22</v>
      </c>
      <c r="L1851">
        <v>1</v>
      </c>
      <c r="N1851" t="s">
        <v>23</v>
      </c>
      <c r="O1851" t="s">
        <v>31</v>
      </c>
      <c r="P1851" t="s">
        <v>28</v>
      </c>
      <c r="R1851" t="s">
        <v>26</v>
      </c>
      <c r="S1851">
        <v>15.7</v>
      </c>
      <c r="T1851">
        <v>16</v>
      </c>
      <c r="U1851">
        <v>15.7</v>
      </c>
      <c r="V1851">
        <v>-0.3</v>
      </c>
      <c r="W1851">
        <v>0</v>
      </c>
      <c r="AB1851">
        <f t="shared" si="36"/>
        <v>1079.97</v>
      </c>
    </row>
    <row r="1852" spans="1:28" x14ac:dyDescent="0.25">
      <c r="A1852" t="s">
        <v>919</v>
      </c>
      <c r="B1852" t="s">
        <v>909</v>
      </c>
      <c r="C1852" s="1">
        <v>0.61148148148148151</v>
      </c>
      <c r="D1852">
        <v>473</v>
      </c>
      <c r="E1852" s="2">
        <v>1.2517534722222222E-2</v>
      </c>
      <c r="F1852" s="1">
        <v>1.2511574074074073E-2</v>
      </c>
      <c r="G1852">
        <v>515</v>
      </c>
      <c r="H1852">
        <v>1081.51</v>
      </c>
      <c r="I1852">
        <v>0</v>
      </c>
      <c r="J1852" t="s">
        <v>910</v>
      </c>
      <c r="K1852" t="s">
        <v>22</v>
      </c>
      <c r="L1852">
        <v>1</v>
      </c>
      <c r="N1852" t="s">
        <v>23</v>
      </c>
      <c r="O1852" t="s">
        <v>42</v>
      </c>
      <c r="P1852" t="s">
        <v>28</v>
      </c>
      <c r="R1852" t="s">
        <v>26</v>
      </c>
      <c r="S1852">
        <v>16.3</v>
      </c>
      <c r="T1852">
        <v>16</v>
      </c>
      <c r="U1852">
        <v>15.7</v>
      </c>
      <c r="V1852">
        <v>0.3</v>
      </c>
      <c r="W1852">
        <v>0.6</v>
      </c>
      <c r="AB1852">
        <f t="shared" si="36"/>
        <v>1079.97</v>
      </c>
    </row>
    <row r="1853" spans="1:28" x14ac:dyDescent="0.25">
      <c r="A1853" t="s">
        <v>920</v>
      </c>
      <c r="B1853" t="s">
        <v>909</v>
      </c>
      <c r="C1853" s="1">
        <v>0.61148148148148151</v>
      </c>
      <c r="D1853">
        <v>773</v>
      </c>
      <c r="E1853" s="2">
        <v>1.2521006944444442E-2</v>
      </c>
      <c r="F1853" s="1">
        <v>1.2511574074074073E-2</v>
      </c>
      <c r="G1853">
        <v>815</v>
      </c>
      <c r="H1853">
        <v>1081.82</v>
      </c>
      <c r="I1853">
        <v>0</v>
      </c>
      <c r="J1853" t="s">
        <v>910</v>
      </c>
      <c r="K1853" t="s">
        <v>22</v>
      </c>
      <c r="L1853">
        <v>1</v>
      </c>
      <c r="N1853" t="s">
        <v>23</v>
      </c>
      <c r="O1853" t="s">
        <v>33</v>
      </c>
      <c r="P1853" t="s">
        <v>25</v>
      </c>
      <c r="R1853" t="s">
        <v>26</v>
      </c>
      <c r="S1853">
        <v>16.100000000000001</v>
      </c>
      <c r="T1853">
        <v>16</v>
      </c>
      <c r="U1853">
        <v>15.7</v>
      </c>
      <c r="V1853">
        <v>0.1</v>
      </c>
      <c r="W1853">
        <v>0.4</v>
      </c>
      <c r="AB1853">
        <f t="shared" si="36"/>
        <v>1080.28</v>
      </c>
    </row>
    <row r="1854" spans="1:28" x14ac:dyDescent="0.25">
      <c r="A1854" t="s">
        <v>921</v>
      </c>
      <c r="B1854" t="s">
        <v>909</v>
      </c>
      <c r="C1854" s="1">
        <v>0.61356481481481484</v>
      </c>
      <c r="D1854">
        <v>642</v>
      </c>
      <c r="E1854" s="2">
        <v>1.4602824074074074E-2</v>
      </c>
      <c r="F1854" s="1">
        <v>1.4594907407407405E-2</v>
      </c>
      <c r="G1854">
        <v>684</v>
      </c>
      <c r="H1854">
        <v>1261.68</v>
      </c>
      <c r="I1854">
        <v>0</v>
      </c>
      <c r="J1854" t="s">
        <v>910</v>
      </c>
      <c r="K1854" t="s">
        <v>22</v>
      </c>
      <c r="L1854">
        <v>1</v>
      </c>
      <c r="N1854" t="s">
        <v>23</v>
      </c>
      <c r="O1854" t="s">
        <v>46</v>
      </c>
      <c r="P1854" t="s">
        <v>28</v>
      </c>
      <c r="R1854" t="s">
        <v>26</v>
      </c>
      <c r="S1854">
        <v>15.9</v>
      </c>
      <c r="T1854">
        <v>15.9</v>
      </c>
      <c r="U1854">
        <v>15.6</v>
      </c>
      <c r="V1854">
        <v>0</v>
      </c>
      <c r="W1854">
        <v>0.3</v>
      </c>
      <c r="AB1854">
        <f t="shared" si="36"/>
        <v>1260.1400000000001</v>
      </c>
    </row>
    <row r="1855" spans="1:28" x14ac:dyDescent="0.25">
      <c r="A1855" t="s">
        <v>921</v>
      </c>
      <c r="B1855" t="s">
        <v>909</v>
      </c>
      <c r="C1855" s="1">
        <v>0.61356481481481484</v>
      </c>
      <c r="D1855">
        <v>642</v>
      </c>
      <c r="E1855" s="2">
        <v>1.4602824074074074E-2</v>
      </c>
      <c r="F1855" s="1">
        <v>1.4594907407407405E-2</v>
      </c>
      <c r="G1855">
        <v>684</v>
      </c>
      <c r="H1855">
        <v>1261.68</v>
      </c>
      <c r="I1855">
        <v>0</v>
      </c>
      <c r="J1855" t="s">
        <v>910</v>
      </c>
      <c r="K1855" t="s">
        <v>22</v>
      </c>
      <c r="L1855">
        <v>1</v>
      </c>
      <c r="N1855" t="s">
        <v>23</v>
      </c>
      <c r="O1855" t="s">
        <v>31</v>
      </c>
      <c r="P1855" t="s">
        <v>28</v>
      </c>
      <c r="R1855" t="s">
        <v>26</v>
      </c>
      <c r="S1855">
        <v>15.7</v>
      </c>
      <c r="T1855">
        <v>15.9</v>
      </c>
      <c r="U1855">
        <v>15.6</v>
      </c>
      <c r="V1855">
        <v>-0.2</v>
      </c>
      <c r="W1855">
        <v>0.1</v>
      </c>
      <c r="AB1855">
        <f t="shared" si="36"/>
        <v>1260.1400000000001</v>
      </c>
    </row>
    <row r="1856" spans="1:28" x14ac:dyDescent="0.25">
      <c r="A1856" t="s">
        <v>921</v>
      </c>
      <c r="B1856" t="s">
        <v>909</v>
      </c>
      <c r="C1856" s="1">
        <v>0.61356481481481484</v>
      </c>
      <c r="D1856">
        <v>642</v>
      </c>
      <c r="E1856" s="2">
        <v>1.4602824074074074E-2</v>
      </c>
      <c r="F1856" s="1">
        <v>1.4594907407407405E-2</v>
      </c>
      <c r="G1856">
        <v>684</v>
      </c>
      <c r="H1856">
        <v>1261.68</v>
      </c>
      <c r="I1856">
        <v>0</v>
      </c>
      <c r="J1856" t="s">
        <v>910</v>
      </c>
      <c r="K1856" t="s">
        <v>22</v>
      </c>
      <c r="L1856">
        <v>1</v>
      </c>
      <c r="N1856" t="s">
        <v>23</v>
      </c>
      <c r="O1856" t="s">
        <v>42</v>
      </c>
      <c r="P1856" t="s">
        <v>28</v>
      </c>
      <c r="R1856" t="s">
        <v>26</v>
      </c>
      <c r="S1856">
        <v>15.8</v>
      </c>
      <c r="T1856">
        <v>15.9</v>
      </c>
      <c r="U1856">
        <v>15.6</v>
      </c>
      <c r="V1856">
        <v>-0.1</v>
      </c>
      <c r="W1856">
        <v>0.2</v>
      </c>
      <c r="AB1856">
        <f t="shared" si="36"/>
        <v>1260.1400000000001</v>
      </c>
    </row>
    <row r="1857" spans="1:28" x14ac:dyDescent="0.25">
      <c r="A1857" t="s">
        <v>922</v>
      </c>
      <c r="B1857" t="s">
        <v>909</v>
      </c>
      <c r="C1857" s="1">
        <v>0.61564814814814817</v>
      </c>
      <c r="D1857">
        <v>477</v>
      </c>
      <c r="E1857" s="2">
        <v>1.6684247685185182E-2</v>
      </c>
      <c r="F1857" s="1">
        <v>1.667824074074074E-2</v>
      </c>
      <c r="G1857">
        <v>519</v>
      </c>
      <c r="H1857">
        <v>1441.52</v>
      </c>
      <c r="I1857">
        <v>0</v>
      </c>
      <c r="J1857" t="s">
        <v>910</v>
      </c>
      <c r="K1857" t="s">
        <v>22</v>
      </c>
      <c r="L1857">
        <v>1</v>
      </c>
      <c r="N1857" t="s">
        <v>23</v>
      </c>
      <c r="O1857" t="s">
        <v>46</v>
      </c>
      <c r="P1857" t="s">
        <v>28</v>
      </c>
      <c r="R1857" t="s">
        <v>26</v>
      </c>
      <c r="S1857">
        <v>16</v>
      </c>
      <c r="T1857">
        <v>15.9</v>
      </c>
      <c r="U1857">
        <v>15.7</v>
      </c>
      <c r="V1857">
        <v>0.1</v>
      </c>
      <c r="W1857">
        <v>0.3</v>
      </c>
      <c r="AB1857">
        <f t="shared" si="36"/>
        <v>1439.98</v>
      </c>
    </row>
    <row r="1858" spans="1:28" x14ac:dyDescent="0.25">
      <c r="A1858" t="s">
        <v>922</v>
      </c>
      <c r="B1858" t="s">
        <v>909</v>
      </c>
      <c r="C1858" s="1">
        <v>0.61564814814814817</v>
      </c>
      <c r="D1858">
        <v>477</v>
      </c>
      <c r="E1858" s="2">
        <v>1.6684247685185182E-2</v>
      </c>
      <c r="F1858" s="1">
        <v>1.667824074074074E-2</v>
      </c>
      <c r="G1858">
        <v>519</v>
      </c>
      <c r="H1858">
        <v>1441.52</v>
      </c>
      <c r="I1858">
        <v>0</v>
      </c>
      <c r="J1858" t="s">
        <v>910</v>
      </c>
      <c r="K1858" t="s">
        <v>22</v>
      </c>
      <c r="L1858">
        <v>1</v>
      </c>
      <c r="N1858" t="s">
        <v>23</v>
      </c>
      <c r="O1858" t="s">
        <v>31</v>
      </c>
      <c r="P1858" t="s">
        <v>28</v>
      </c>
      <c r="R1858" t="s">
        <v>26</v>
      </c>
      <c r="S1858">
        <v>15.8</v>
      </c>
      <c r="T1858">
        <v>15.9</v>
      </c>
      <c r="U1858">
        <v>15.7</v>
      </c>
      <c r="V1858">
        <v>-0.1</v>
      </c>
      <c r="W1858">
        <v>0.1</v>
      </c>
      <c r="AB1858">
        <f t="shared" si="36"/>
        <v>1439.98</v>
      </c>
    </row>
    <row r="1859" spans="1:28" x14ac:dyDescent="0.25">
      <c r="A1859" t="s">
        <v>923</v>
      </c>
      <c r="B1859" t="s">
        <v>909</v>
      </c>
      <c r="C1859" s="1">
        <v>0.61773148148148149</v>
      </c>
      <c r="D1859">
        <v>646</v>
      </c>
      <c r="E1859" s="2">
        <v>1.8769537037037036E-2</v>
      </c>
      <c r="F1859" s="1">
        <v>1.8761574074074073E-2</v>
      </c>
      <c r="G1859">
        <v>688</v>
      </c>
      <c r="H1859">
        <v>1621.69</v>
      </c>
      <c r="I1859">
        <v>0</v>
      </c>
      <c r="J1859" t="s">
        <v>910</v>
      </c>
      <c r="K1859" t="s">
        <v>22</v>
      </c>
      <c r="L1859">
        <v>1</v>
      </c>
      <c r="N1859" t="s">
        <v>23</v>
      </c>
      <c r="O1859" t="s">
        <v>31</v>
      </c>
      <c r="P1859" t="s">
        <v>28</v>
      </c>
      <c r="R1859" t="s">
        <v>26</v>
      </c>
      <c r="S1859">
        <v>15.8</v>
      </c>
      <c r="T1859">
        <v>15.9</v>
      </c>
      <c r="U1859">
        <v>15.6</v>
      </c>
      <c r="V1859">
        <v>-0.1</v>
      </c>
      <c r="W1859">
        <v>0.2</v>
      </c>
      <c r="AB1859">
        <f t="shared" si="36"/>
        <v>1620.15</v>
      </c>
    </row>
    <row r="1860" spans="1:28" x14ac:dyDescent="0.25">
      <c r="A1860" t="s">
        <v>923</v>
      </c>
      <c r="B1860" t="s">
        <v>909</v>
      </c>
      <c r="C1860" s="1">
        <v>0.61773148148148149</v>
      </c>
      <c r="D1860">
        <v>646</v>
      </c>
      <c r="E1860" s="2">
        <v>1.8769537037037036E-2</v>
      </c>
      <c r="F1860" s="1">
        <v>1.8761574074074073E-2</v>
      </c>
      <c r="G1860">
        <v>688</v>
      </c>
      <c r="H1860">
        <v>1621.69</v>
      </c>
      <c r="I1860">
        <v>0</v>
      </c>
      <c r="J1860" t="s">
        <v>910</v>
      </c>
      <c r="K1860" t="s">
        <v>22</v>
      </c>
      <c r="L1860">
        <v>1</v>
      </c>
      <c r="N1860" t="s">
        <v>23</v>
      </c>
      <c r="O1860" t="s">
        <v>46</v>
      </c>
      <c r="P1860" t="s">
        <v>28</v>
      </c>
      <c r="R1860" t="s">
        <v>26</v>
      </c>
      <c r="S1860">
        <v>15.8</v>
      </c>
      <c r="T1860">
        <v>15.9</v>
      </c>
      <c r="U1860">
        <v>15.6</v>
      </c>
      <c r="V1860">
        <v>-0.1</v>
      </c>
      <c r="W1860">
        <v>0.2</v>
      </c>
      <c r="AB1860">
        <f t="shared" si="36"/>
        <v>1620.15</v>
      </c>
    </row>
    <row r="1861" spans="1:28" x14ac:dyDescent="0.25">
      <c r="A1861" t="s">
        <v>924</v>
      </c>
      <c r="B1861" t="s">
        <v>909</v>
      </c>
      <c r="C1861" s="1">
        <v>0.61934027777777778</v>
      </c>
      <c r="D1861">
        <v>428</v>
      </c>
      <c r="E1861" s="2">
        <v>2.0375810185185184E-2</v>
      </c>
      <c r="F1861" s="1">
        <v>2.0370370370370369E-2</v>
      </c>
      <c r="G1861">
        <v>470</v>
      </c>
      <c r="H1861">
        <v>1760.47</v>
      </c>
      <c r="I1861">
        <v>0</v>
      </c>
      <c r="J1861" t="s">
        <v>910</v>
      </c>
      <c r="K1861" t="s">
        <v>22</v>
      </c>
      <c r="L1861">
        <v>1</v>
      </c>
      <c r="N1861" t="s">
        <v>23</v>
      </c>
      <c r="O1861" t="s">
        <v>36</v>
      </c>
      <c r="P1861" t="s">
        <v>28</v>
      </c>
      <c r="R1861" t="s">
        <v>26</v>
      </c>
      <c r="S1861">
        <v>15.4</v>
      </c>
      <c r="T1861">
        <v>15.9</v>
      </c>
      <c r="U1861">
        <v>15.6</v>
      </c>
      <c r="V1861">
        <v>-0.5</v>
      </c>
      <c r="W1861">
        <v>-0.2</v>
      </c>
      <c r="AB1861">
        <f t="shared" si="36"/>
        <v>1758.93</v>
      </c>
    </row>
    <row r="1862" spans="1:28" x14ac:dyDescent="0.25">
      <c r="A1862" t="s">
        <v>925</v>
      </c>
      <c r="B1862" t="s">
        <v>909</v>
      </c>
      <c r="C1862" s="1">
        <v>0.61981481481481482</v>
      </c>
      <c r="D1862">
        <v>215</v>
      </c>
      <c r="E1862" s="2">
        <v>2.0847881944444441E-2</v>
      </c>
      <c r="F1862" s="1">
        <v>2.0844907407407406E-2</v>
      </c>
      <c r="G1862">
        <v>257</v>
      </c>
      <c r="H1862">
        <v>1801.26</v>
      </c>
      <c r="I1862">
        <v>0</v>
      </c>
      <c r="J1862" t="s">
        <v>910</v>
      </c>
      <c r="K1862" t="s">
        <v>22</v>
      </c>
      <c r="L1862">
        <v>1</v>
      </c>
      <c r="N1862" t="s">
        <v>23</v>
      </c>
      <c r="O1862" t="s">
        <v>46</v>
      </c>
      <c r="P1862" t="s">
        <v>28</v>
      </c>
      <c r="R1862" t="s">
        <v>26</v>
      </c>
      <c r="S1862">
        <v>15.7</v>
      </c>
      <c r="T1862">
        <v>15.8</v>
      </c>
      <c r="U1862">
        <v>15.6</v>
      </c>
      <c r="V1862">
        <v>-0.1</v>
      </c>
      <c r="W1862">
        <v>0.1</v>
      </c>
      <c r="AB1862">
        <f t="shared" si="36"/>
        <v>1799.72</v>
      </c>
    </row>
    <row r="1863" spans="1:28" x14ac:dyDescent="0.25">
      <c r="A1863" t="s">
        <v>925</v>
      </c>
      <c r="B1863" t="s">
        <v>909</v>
      </c>
      <c r="C1863" s="1">
        <v>0.61981481481481482</v>
      </c>
      <c r="D1863">
        <v>215</v>
      </c>
      <c r="E1863" s="2">
        <v>2.0847881944444441E-2</v>
      </c>
      <c r="F1863" s="1">
        <v>2.0844907407407406E-2</v>
      </c>
      <c r="G1863">
        <v>257</v>
      </c>
      <c r="H1863">
        <v>1801.26</v>
      </c>
      <c r="I1863">
        <v>0</v>
      </c>
      <c r="J1863" t="s">
        <v>910</v>
      </c>
      <c r="K1863" t="s">
        <v>22</v>
      </c>
      <c r="L1863">
        <v>1</v>
      </c>
      <c r="N1863" t="s">
        <v>23</v>
      </c>
      <c r="O1863" t="s">
        <v>31</v>
      </c>
      <c r="P1863" t="s">
        <v>28</v>
      </c>
      <c r="R1863" t="s">
        <v>26</v>
      </c>
      <c r="S1863">
        <v>15.8</v>
      </c>
      <c r="T1863">
        <v>15.8</v>
      </c>
      <c r="U1863">
        <v>15.6</v>
      </c>
      <c r="V1863">
        <v>0</v>
      </c>
      <c r="W1863">
        <v>0.2</v>
      </c>
      <c r="AB1863">
        <f t="shared" si="36"/>
        <v>1799.72</v>
      </c>
    </row>
    <row r="1864" spans="1:28" x14ac:dyDescent="0.25">
      <c r="A1864" t="s">
        <v>925</v>
      </c>
      <c r="B1864" t="s">
        <v>909</v>
      </c>
      <c r="C1864" s="1">
        <v>0.61981481481481482</v>
      </c>
      <c r="D1864">
        <v>215</v>
      </c>
      <c r="E1864" s="2">
        <v>2.0847881944444441E-2</v>
      </c>
      <c r="F1864" s="1">
        <v>2.0844907407407406E-2</v>
      </c>
      <c r="G1864">
        <v>257</v>
      </c>
      <c r="H1864">
        <v>1801.26</v>
      </c>
      <c r="I1864">
        <v>0</v>
      </c>
      <c r="J1864" t="s">
        <v>910</v>
      </c>
      <c r="K1864" t="s">
        <v>22</v>
      </c>
      <c r="L1864">
        <v>1</v>
      </c>
      <c r="N1864" t="s">
        <v>23</v>
      </c>
      <c r="O1864" t="s">
        <v>42</v>
      </c>
      <c r="P1864" t="s">
        <v>28</v>
      </c>
      <c r="R1864" t="s">
        <v>26</v>
      </c>
      <c r="S1864">
        <v>15.8</v>
      </c>
      <c r="T1864">
        <v>15.8</v>
      </c>
      <c r="U1864">
        <v>15.6</v>
      </c>
      <c r="V1864">
        <v>0</v>
      </c>
      <c r="W1864">
        <v>0.2</v>
      </c>
      <c r="AB1864">
        <f t="shared" si="36"/>
        <v>1799.72</v>
      </c>
    </row>
    <row r="1865" spans="1:28" x14ac:dyDescent="0.25">
      <c r="A1865" t="s">
        <v>925</v>
      </c>
      <c r="B1865" t="s">
        <v>909</v>
      </c>
      <c r="C1865" s="1">
        <v>0.61981481481481482</v>
      </c>
      <c r="D1865">
        <v>215</v>
      </c>
      <c r="E1865" s="2">
        <v>2.0847881944444441E-2</v>
      </c>
      <c r="F1865" s="1">
        <v>2.0844907407407406E-2</v>
      </c>
      <c r="G1865">
        <v>257</v>
      </c>
      <c r="H1865">
        <v>1801.26</v>
      </c>
      <c r="I1865">
        <v>0</v>
      </c>
      <c r="J1865" t="s">
        <v>910</v>
      </c>
      <c r="K1865" t="s">
        <v>22</v>
      </c>
      <c r="L1865">
        <v>1</v>
      </c>
      <c r="N1865" t="s">
        <v>23</v>
      </c>
      <c r="O1865" t="s">
        <v>36</v>
      </c>
      <c r="P1865" t="s">
        <v>28</v>
      </c>
      <c r="R1865" t="s">
        <v>26</v>
      </c>
      <c r="S1865">
        <v>15.9</v>
      </c>
      <c r="T1865">
        <v>15.8</v>
      </c>
      <c r="U1865">
        <v>15.6</v>
      </c>
      <c r="V1865">
        <v>0.1</v>
      </c>
      <c r="W1865">
        <v>0.3</v>
      </c>
      <c r="AB1865">
        <f t="shared" si="36"/>
        <v>1799.72</v>
      </c>
    </row>
    <row r="1866" spans="1:28" x14ac:dyDescent="0.25">
      <c r="A1866" t="s">
        <v>926</v>
      </c>
      <c r="B1866" t="s">
        <v>909</v>
      </c>
      <c r="C1866" s="1">
        <v>0.62189814814814814</v>
      </c>
      <c r="D1866">
        <v>651</v>
      </c>
      <c r="E1866" s="2">
        <v>2.2936261574074076E-2</v>
      </c>
      <c r="F1866" s="1">
        <v>2.2928240740740739E-2</v>
      </c>
      <c r="G1866">
        <v>693</v>
      </c>
      <c r="H1866">
        <v>1981.69</v>
      </c>
      <c r="I1866">
        <v>0</v>
      </c>
      <c r="J1866" t="s">
        <v>910</v>
      </c>
      <c r="K1866" t="s">
        <v>22</v>
      </c>
      <c r="L1866">
        <v>1</v>
      </c>
      <c r="N1866" t="s">
        <v>23</v>
      </c>
      <c r="O1866" t="s">
        <v>42</v>
      </c>
      <c r="P1866" t="s">
        <v>28</v>
      </c>
      <c r="R1866" t="s">
        <v>26</v>
      </c>
      <c r="S1866">
        <v>16</v>
      </c>
      <c r="T1866">
        <v>15.9</v>
      </c>
      <c r="U1866">
        <v>15.7</v>
      </c>
      <c r="V1866">
        <v>0.1</v>
      </c>
      <c r="W1866">
        <v>0.3</v>
      </c>
      <c r="AB1866">
        <f t="shared" si="36"/>
        <v>1980.15</v>
      </c>
    </row>
    <row r="1867" spans="1:28" x14ac:dyDescent="0.25">
      <c r="A1867" t="s">
        <v>926</v>
      </c>
      <c r="B1867" t="s">
        <v>909</v>
      </c>
      <c r="C1867" s="1">
        <v>0.62189814814814814</v>
      </c>
      <c r="D1867">
        <v>651</v>
      </c>
      <c r="E1867" s="2">
        <v>2.2936261574074076E-2</v>
      </c>
      <c r="F1867" s="1">
        <v>2.2928240740740739E-2</v>
      </c>
      <c r="G1867">
        <v>693</v>
      </c>
      <c r="H1867">
        <v>1981.69</v>
      </c>
      <c r="I1867">
        <v>0</v>
      </c>
      <c r="J1867" t="s">
        <v>910</v>
      </c>
      <c r="K1867" t="s">
        <v>22</v>
      </c>
      <c r="L1867">
        <v>1</v>
      </c>
      <c r="N1867" t="s">
        <v>23</v>
      </c>
      <c r="O1867" t="s">
        <v>46</v>
      </c>
      <c r="P1867" t="s">
        <v>28</v>
      </c>
      <c r="R1867" t="s">
        <v>26</v>
      </c>
      <c r="S1867">
        <v>16</v>
      </c>
      <c r="T1867">
        <v>15.9</v>
      </c>
      <c r="U1867">
        <v>15.7</v>
      </c>
      <c r="V1867">
        <v>0.1</v>
      </c>
      <c r="W1867">
        <v>0.3</v>
      </c>
      <c r="AB1867">
        <f t="shared" si="36"/>
        <v>1980.15</v>
      </c>
    </row>
    <row r="1868" spans="1:28" x14ac:dyDescent="0.25">
      <c r="A1868" t="s">
        <v>926</v>
      </c>
      <c r="B1868" t="s">
        <v>909</v>
      </c>
      <c r="C1868" s="1">
        <v>0.62189814814814814</v>
      </c>
      <c r="D1868">
        <v>651</v>
      </c>
      <c r="E1868" s="2">
        <v>2.2936261574074076E-2</v>
      </c>
      <c r="F1868" s="1">
        <v>2.2928240740740739E-2</v>
      </c>
      <c r="G1868">
        <v>693</v>
      </c>
      <c r="H1868">
        <v>1981.69</v>
      </c>
      <c r="I1868">
        <v>0</v>
      </c>
      <c r="J1868" t="s">
        <v>910</v>
      </c>
      <c r="K1868" t="s">
        <v>22</v>
      </c>
      <c r="L1868">
        <v>1</v>
      </c>
      <c r="N1868" t="s">
        <v>23</v>
      </c>
      <c r="O1868" t="s">
        <v>36</v>
      </c>
      <c r="P1868" t="s">
        <v>28</v>
      </c>
      <c r="R1868" t="s">
        <v>26</v>
      </c>
      <c r="S1868">
        <v>16.2</v>
      </c>
      <c r="T1868">
        <v>15.9</v>
      </c>
      <c r="U1868">
        <v>15.7</v>
      </c>
      <c r="V1868">
        <v>0.3</v>
      </c>
      <c r="W1868">
        <v>0.5</v>
      </c>
      <c r="AB1868">
        <f t="shared" si="36"/>
        <v>1980.15</v>
      </c>
    </row>
    <row r="1869" spans="1:28" x14ac:dyDescent="0.25">
      <c r="A1869" t="s">
        <v>926</v>
      </c>
      <c r="B1869" t="s">
        <v>909</v>
      </c>
      <c r="C1869" s="1">
        <v>0.62189814814814814</v>
      </c>
      <c r="D1869">
        <v>651</v>
      </c>
      <c r="E1869" s="2">
        <v>2.2936261574074076E-2</v>
      </c>
      <c r="F1869" s="1">
        <v>2.2928240740740739E-2</v>
      </c>
      <c r="G1869">
        <v>693</v>
      </c>
      <c r="H1869">
        <v>1981.69</v>
      </c>
      <c r="I1869">
        <v>0</v>
      </c>
      <c r="J1869" t="s">
        <v>910</v>
      </c>
      <c r="K1869" t="s">
        <v>22</v>
      </c>
      <c r="L1869">
        <v>1</v>
      </c>
      <c r="N1869" t="s">
        <v>23</v>
      </c>
      <c r="O1869" t="s">
        <v>31</v>
      </c>
      <c r="P1869" t="s">
        <v>28</v>
      </c>
      <c r="R1869" t="s">
        <v>26</v>
      </c>
      <c r="S1869">
        <v>16</v>
      </c>
      <c r="T1869">
        <v>15.9</v>
      </c>
      <c r="U1869">
        <v>15.7</v>
      </c>
      <c r="V1869">
        <v>0.1</v>
      </c>
      <c r="W1869">
        <v>0.3</v>
      </c>
      <c r="AB1869">
        <f t="shared" si="36"/>
        <v>1980.15</v>
      </c>
    </row>
    <row r="1870" spans="1:28" x14ac:dyDescent="0.25">
      <c r="A1870" t="s">
        <v>927</v>
      </c>
      <c r="B1870" t="s">
        <v>909</v>
      </c>
      <c r="C1870" s="1">
        <v>0.62368055555555557</v>
      </c>
      <c r="D1870">
        <v>185</v>
      </c>
      <c r="E1870" s="2">
        <v>2.4713275462962963E-2</v>
      </c>
      <c r="F1870" s="1">
        <v>2.4710648148148148E-2</v>
      </c>
      <c r="G1870">
        <v>227</v>
      </c>
      <c r="H1870">
        <v>2135.23</v>
      </c>
      <c r="I1870">
        <v>0</v>
      </c>
      <c r="J1870" t="s">
        <v>910</v>
      </c>
      <c r="K1870" t="s">
        <v>22</v>
      </c>
      <c r="L1870">
        <v>1</v>
      </c>
      <c r="N1870" t="s">
        <v>23</v>
      </c>
      <c r="O1870" t="s">
        <v>33</v>
      </c>
      <c r="P1870" t="s">
        <v>28</v>
      </c>
      <c r="R1870" t="s">
        <v>26</v>
      </c>
      <c r="S1870">
        <v>15.7</v>
      </c>
      <c r="T1870">
        <v>15.9</v>
      </c>
      <c r="U1870">
        <v>15.7</v>
      </c>
      <c r="V1870">
        <v>-0.2</v>
      </c>
      <c r="W1870">
        <v>0</v>
      </c>
      <c r="AB1870">
        <f t="shared" si="36"/>
        <v>2133.69</v>
      </c>
    </row>
    <row r="1871" spans="1:28" x14ac:dyDescent="0.25">
      <c r="A1871" t="s">
        <v>928</v>
      </c>
      <c r="B1871" t="s">
        <v>909</v>
      </c>
      <c r="C1871" s="1">
        <v>0.62400462962962966</v>
      </c>
      <c r="D1871">
        <v>489</v>
      </c>
      <c r="E1871" s="2">
        <v>2.5040868055555554E-2</v>
      </c>
      <c r="F1871" s="1">
        <v>2.5034722222222222E-2</v>
      </c>
      <c r="G1871">
        <v>531</v>
      </c>
      <c r="H1871">
        <v>2163.5300000000002</v>
      </c>
      <c r="I1871">
        <v>0</v>
      </c>
      <c r="J1871" t="s">
        <v>910</v>
      </c>
      <c r="K1871" t="s">
        <v>22</v>
      </c>
      <c r="L1871">
        <v>1</v>
      </c>
      <c r="N1871" t="s">
        <v>23</v>
      </c>
      <c r="O1871" t="s">
        <v>33</v>
      </c>
      <c r="P1871" t="s">
        <v>28</v>
      </c>
      <c r="R1871" t="s">
        <v>26</v>
      </c>
      <c r="S1871">
        <v>15.7</v>
      </c>
      <c r="T1871">
        <v>15.9</v>
      </c>
      <c r="U1871">
        <v>15.7</v>
      </c>
      <c r="V1871">
        <v>-0.2</v>
      </c>
      <c r="W1871">
        <v>0</v>
      </c>
      <c r="AB1871">
        <f t="shared" si="36"/>
        <v>2161.9900000000002</v>
      </c>
    </row>
    <row r="1872" spans="1:28" x14ac:dyDescent="0.25">
      <c r="A1872" t="s">
        <v>929</v>
      </c>
      <c r="B1872" t="s">
        <v>909</v>
      </c>
      <c r="C1872" s="1">
        <v>0.62400462962962966</v>
      </c>
      <c r="D1872">
        <v>522</v>
      </c>
      <c r="E1872" s="2">
        <v>2.5041249999999998E-2</v>
      </c>
      <c r="F1872" s="1">
        <v>2.5034722222222222E-2</v>
      </c>
      <c r="G1872">
        <v>564</v>
      </c>
      <c r="H1872">
        <v>2163.56</v>
      </c>
      <c r="I1872">
        <v>0</v>
      </c>
      <c r="J1872" t="s">
        <v>910</v>
      </c>
      <c r="K1872" t="s">
        <v>22</v>
      </c>
      <c r="L1872">
        <v>1</v>
      </c>
      <c r="N1872" t="s">
        <v>23</v>
      </c>
      <c r="O1872" t="s">
        <v>31</v>
      </c>
      <c r="P1872" t="s">
        <v>28</v>
      </c>
      <c r="R1872" t="s">
        <v>26</v>
      </c>
      <c r="S1872">
        <v>15.9</v>
      </c>
      <c r="T1872">
        <v>15.9</v>
      </c>
      <c r="U1872">
        <v>15.7</v>
      </c>
      <c r="V1872">
        <v>0</v>
      </c>
      <c r="W1872">
        <v>0.2</v>
      </c>
      <c r="AB1872">
        <f t="shared" si="36"/>
        <v>2162.02</v>
      </c>
    </row>
    <row r="1873" spans="1:28" x14ac:dyDescent="0.25">
      <c r="A1873" t="s">
        <v>930</v>
      </c>
      <c r="B1873" t="s">
        <v>909</v>
      </c>
      <c r="C1873" s="1">
        <v>0.62400462962962966</v>
      </c>
      <c r="D1873">
        <v>555</v>
      </c>
      <c r="E1873" s="2">
        <v>2.5041631944444444E-2</v>
      </c>
      <c r="F1873" s="1">
        <v>2.5034722222222222E-2</v>
      </c>
      <c r="G1873">
        <v>597</v>
      </c>
      <c r="H1873">
        <v>2163.6</v>
      </c>
      <c r="I1873">
        <v>0</v>
      </c>
      <c r="J1873" t="s">
        <v>910</v>
      </c>
      <c r="K1873" t="s">
        <v>22</v>
      </c>
      <c r="L1873">
        <v>1</v>
      </c>
      <c r="N1873" t="s">
        <v>23</v>
      </c>
      <c r="O1873" t="s">
        <v>46</v>
      </c>
      <c r="P1873" t="s">
        <v>28</v>
      </c>
      <c r="R1873" t="s">
        <v>26</v>
      </c>
      <c r="S1873">
        <v>15.8</v>
      </c>
      <c r="T1873">
        <v>15.9</v>
      </c>
      <c r="U1873">
        <v>15.7</v>
      </c>
      <c r="V1873">
        <v>-0.1</v>
      </c>
      <c r="W1873">
        <v>0.1</v>
      </c>
      <c r="AB1873">
        <f t="shared" si="36"/>
        <v>2162.06</v>
      </c>
    </row>
    <row r="1874" spans="1:28" x14ac:dyDescent="0.25">
      <c r="A1874" t="s">
        <v>930</v>
      </c>
      <c r="B1874" t="s">
        <v>909</v>
      </c>
      <c r="C1874" s="1">
        <v>0.62400462962962966</v>
      </c>
      <c r="D1874">
        <v>555</v>
      </c>
      <c r="E1874" s="2">
        <v>2.5041631944444444E-2</v>
      </c>
      <c r="F1874" s="1">
        <v>2.5034722222222222E-2</v>
      </c>
      <c r="G1874">
        <v>597</v>
      </c>
      <c r="H1874">
        <v>2163.6</v>
      </c>
      <c r="I1874">
        <v>0</v>
      </c>
      <c r="J1874" t="s">
        <v>910</v>
      </c>
      <c r="K1874" t="s">
        <v>22</v>
      </c>
      <c r="L1874">
        <v>1</v>
      </c>
      <c r="N1874" t="s">
        <v>23</v>
      </c>
      <c r="O1874" t="s">
        <v>36</v>
      </c>
      <c r="P1874" t="s">
        <v>28</v>
      </c>
      <c r="R1874" t="s">
        <v>26</v>
      </c>
      <c r="S1874">
        <v>15.9</v>
      </c>
      <c r="T1874">
        <v>15.9</v>
      </c>
      <c r="U1874">
        <v>15.7</v>
      </c>
      <c r="V1874">
        <v>0</v>
      </c>
      <c r="W1874">
        <v>0.2</v>
      </c>
      <c r="AB1874">
        <f t="shared" si="36"/>
        <v>2162.06</v>
      </c>
    </row>
    <row r="1875" spans="1:28" x14ac:dyDescent="0.25">
      <c r="A1875" t="s">
        <v>931</v>
      </c>
      <c r="B1875" t="s">
        <v>909</v>
      </c>
      <c r="C1875" s="1">
        <v>0.62607638888888884</v>
      </c>
      <c r="D1875">
        <v>690</v>
      </c>
      <c r="E1875" s="2">
        <v>2.7114953703703704E-2</v>
      </c>
      <c r="F1875" s="1">
        <v>2.7106481481481481E-2</v>
      </c>
      <c r="G1875">
        <v>732</v>
      </c>
      <c r="H1875">
        <v>2342.73</v>
      </c>
      <c r="I1875">
        <v>0</v>
      </c>
      <c r="J1875" t="s">
        <v>910</v>
      </c>
      <c r="K1875" t="s">
        <v>22</v>
      </c>
      <c r="L1875">
        <v>1</v>
      </c>
      <c r="N1875" t="s">
        <v>23</v>
      </c>
      <c r="O1875" t="s">
        <v>33</v>
      </c>
      <c r="P1875" t="s">
        <v>28</v>
      </c>
      <c r="R1875" t="s">
        <v>26</v>
      </c>
      <c r="S1875">
        <v>15.7</v>
      </c>
      <c r="T1875">
        <v>16</v>
      </c>
      <c r="U1875">
        <v>15.8</v>
      </c>
      <c r="V1875">
        <v>-0.3</v>
      </c>
      <c r="W1875">
        <v>-0.1</v>
      </c>
      <c r="AB1875">
        <f t="shared" si="36"/>
        <v>2341.19</v>
      </c>
    </row>
    <row r="1876" spans="1:28" x14ac:dyDescent="0.25">
      <c r="A1876" t="s">
        <v>931</v>
      </c>
      <c r="B1876" t="s">
        <v>909</v>
      </c>
      <c r="C1876" s="1">
        <v>0.62607638888888884</v>
      </c>
      <c r="D1876">
        <v>690</v>
      </c>
      <c r="E1876" s="2">
        <v>2.7114953703703704E-2</v>
      </c>
      <c r="F1876" s="1">
        <v>2.7106481481481481E-2</v>
      </c>
      <c r="G1876">
        <v>732</v>
      </c>
      <c r="H1876">
        <v>2342.73</v>
      </c>
      <c r="I1876">
        <v>0</v>
      </c>
      <c r="J1876" t="s">
        <v>910</v>
      </c>
      <c r="K1876" t="s">
        <v>22</v>
      </c>
      <c r="L1876">
        <v>1</v>
      </c>
      <c r="N1876" t="s">
        <v>23</v>
      </c>
      <c r="O1876" t="s">
        <v>31</v>
      </c>
      <c r="P1876" t="s">
        <v>28</v>
      </c>
      <c r="R1876" t="s">
        <v>26</v>
      </c>
      <c r="S1876">
        <v>15.9</v>
      </c>
      <c r="T1876">
        <v>16</v>
      </c>
      <c r="U1876">
        <v>15.8</v>
      </c>
      <c r="V1876">
        <v>-0.1</v>
      </c>
      <c r="W1876">
        <v>0.1</v>
      </c>
      <c r="AB1876">
        <f t="shared" si="36"/>
        <v>2341.19</v>
      </c>
    </row>
    <row r="1877" spans="1:28" x14ac:dyDescent="0.25">
      <c r="A1877" t="s">
        <v>931</v>
      </c>
      <c r="B1877" t="s">
        <v>909</v>
      </c>
      <c r="C1877" s="1">
        <v>0.62607638888888884</v>
      </c>
      <c r="D1877">
        <v>690</v>
      </c>
      <c r="E1877" s="2">
        <v>2.7114953703703704E-2</v>
      </c>
      <c r="F1877" s="1">
        <v>2.7106481481481481E-2</v>
      </c>
      <c r="G1877">
        <v>732</v>
      </c>
      <c r="H1877">
        <v>2342.73</v>
      </c>
      <c r="I1877">
        <v>0</v>
      </c>
      <c r="J1877" t="s">
        <v>910</v>
      </c>
      <c r="K1877" t="s">
        <v>22</v>
      </c>
      <c r="L1877">
        <v>1</v>
      </c>
      <c r="N1877" t="s">
        <v>23</v>
      </c>
      <c r="O1877" t="s">
        <v>46</v>
      </c>
      <c r="P1877" t="s">
        <v>28</v>
      </c>
      <c r="R1877" t="s">
        <v>26</v>
      </c>
      <c r="S1877">
        <v>16</v>
      </c>
      <c r="T1877">
        <v>16</v>
      </c>
      <c r="U1877">
        <v>15.8</v>
      </c>
      <c r="V1877">
        <v>0</v>
      </c>
      <c r="W1877">
        <v>0.2</v>
      </c>
      <c r="AB1877">
        <f t="shared" si="36"/>
        <v>2341.19</v>
      </c>
    </row>
    <row r="1878" spans="1:28" x14ac:dyDescent="0.25">
      <c r="A1878" t="s">
        <v>931</v>
      </c>
      <c r="B1878" t="s">
        <v>909</v>
      </c>
      <c r="C1878" s="1">
        <v>0.62607638888888884</v>
      </c>
      <c r="D1878">
        <v>690</v>
      </c>
      <c r="E1878" s="2">
        <v>2.7114953703703704E-2</v>
      </c>
      <c r="F1878" s="1">
        <v>2.7106481481481481E-2</v>
      </c>
      <c r="G1878">
        <v>732</v>
      </c>
      <c r="H1878">
        <v>2342.73</v>
      </c>
      <c r="I1878">
        <v>0</v>
      </c>
      <c r="J1878" t="s">
        <v>910</v>
      </c>
      <c r="K1878" t="s">
        <v>22</v>
      </c>
      <c r="L1878">
        <v>1</v>
      </c>
      <c r="N1878" t="s">
        <v>23</v>
      </c>
      <c r="O1878" t="s">
        <v>36</v>
      </c>
      <c r="P1878" t="s">
        <v>28</v>
      </c>
      <c r="R1878" t="s">
        <v>26</v>
      </c>
      <c r="S1878">
        <v>16</v>
      </c>
      <c r="T1878">
        <v>16</v>
      </c>
      <c r="U1878">
        <v>15.8</v>
      </c>
      <c r="V1878">
        <v>0</v>
      </c>
      <c r="W1878">
        <v>0.2</v>
      </c>
      <c r="AB1878">
        <f t="shared" si="36"/>
        <v>2341.19</v>
      </c>
    </row>
    <row r="1879" spans="1:28" x14ac:dyDescent="0.25">
      <c r="A1879" t="s">
        <v>931</v>
      </c>
      <c r="B1879" t="s">
        <v>909</v>
      </c>
      <c r="C1879" s="1">
        <v>0.62607638888888884</v>
      </c>
      <c r="D1879">
        <v>690</v>
      </c>
      <c r="E1879" s="2">
        <v>2.7114953703703704E-2</v>
      </c>
      <c r="F1879" s="1">
        <v>2.7106481481481481E-2</v>
      </c>
      <c r="G1879">
        <v>732</v>
      </c>
      <c r="H1879">
        <v>2342.73</v>
      </c>
      <c r="I1879">
        <v>0</v>
      </c>
      <c r="J1879" t="s">
        <v>910</v>
      </c>
      <c r="K1879" t="s">
        <v>22</v>
      </c>
      <c r="L1879">
        <v>1</v>
      </c>
      <c r="N1879" t="s">
        <v>23</v>
      </c>
      <c r="O1879" t="s">
        <v>42</v>
      </c>
      <c r="P1879" t="s">
        <v>28</v>
      </c>
      <c r="R1879" t="s">
        <v>26</v>
      </c>
      <c r="S1879">
        <v>16</v>
      </c>
      <c r="T1879">
        <v>16</v>
      </c>
      <c r="U1879">
        <v>15.8</v>
      </c>
      <c r="V1879">
        <v>0</v>
      </c>
      <c r="W1879">
        <v>0.2</v>
      </c>
      <c r="AB1879">
        <f t="shared" si="36"/>
        <v>2341.19</v>
      </c>
    </row>
    <row r="1880" spans="1:28" x14ac:dyDescent="0.25">
      <c r="A1880" t="s">
        <v>932</v>
      </c>
      <c r="B1880" t="s">
        <v>909</v>
      </c>
      <c r="C1880" s="1">
        <v>0.62815972222222227</v>
      </c>
      <c r="D1880">
        <v>392</v>
      </c>
      <c r="E1880" s="2">
        <v>2.919482638888889E-2</v>
      </c>
      <c r="F1880" s="1">
        <v>2.9189814814814811E-2</v>
      </c>
      <c r="G1880">
        <v>433</v>
      </c>
      <c r="H1880">
        <v>2522.4299999999998</v>
      </c>
      <c r="I1880">
        <v>0</v>
      </c>
      <c r="J1880" t="s">
        <v>910</v>
      </c>
      <c r="K1880" t="s">
        <v>22</v>
      </c>
      <c r="L1880">
        <v>1</v>
      </c>
      <c r="N1880" t="s">
        <v>23</v>
      </c>
      <c r="O1880" t="s">
        <v>33</v>
      </c>
      <c r="P1880" t="s">
        <v>28</v>
      </c>
      <c r="R1880" t="s">
        <v>26</v>
      </c>
      <c r="S1880">
        <v>15.5</v>
      </c>
      <c r="T1880">
        <v>15.8</v>
      </c>
      <c r="U1880">
        <v>15.6</v>
      </c>
      <c r="V1880">
        <v>-0.3</v>
      </c>
      <c r="W1880">
        <v>-0.1</v>
      </c>
      <c r="AB1880">
        <f t="shared" si="36"/>
        <v>2520.89</v>
      </c>
    </row>
    <row r="1881" spans="1:28" x14ac:dyDescent="0.25">
      <c r="A1881" t="s">
        <v>932</v>
      </c>
      <c r="B1881" t="s">
        <v>909</v>
      </c>
      <c r="C1881" s="1">
        <v>0.62815972222222227</v>
      </c>
      <c r="D1881">
        <v>392</v>
      </c>
      <c r="E1881" s="2">
        <v>2.919482638888889E-2</v>
      </c>
      <c r="F1881" s="1">
        <v>2.9189814814814811E-2</v>
      </c>
      <c r="G1881">
        <v>433</v>
      </c>
      <c r="H1881">
        <v>2522.4299999999998</v>
      </c>
      <c r="I1881">
        <v>0</v>
      </c>
      <c r="J1881" t="s">
        <v>910</v>
      </c>
      <c r="K1881" t="s">
        <v>22</v>
      </c>
      <c r="L1881">
        <v>1</v>
      </c>
      <c r="N1881" t="s">
        <v>23</v>
      </c>
      <c r="O1881" t="s">
        <v>42</v>
      </c>
      <c r="P1881" t="s">
        <v>28</v>
      </c>
      <c r="R1881" t="s">
        <v>26</v>
      </c>
      <c r="S1881">
        <v>15.9</v>
      </c>
      <c r="T1881">
        <v>15.8</v>
      </c>
      <c r="U1881">
        <v>15.6</v>
      </c>
      <c r="V1881">
        <v>0.1</v>
      </c>
      <c r="W1881">
        <v>0.3</v>
      </c>
      <c r="AB1881">
        <f t="shared" si="36"/>
        <v>2520.89</v>
      </c>
    </row>
    <row r="1882" spans="1:28" x14ac:dyDescent="0.25">
      <c r="A1882" t="s">
        <v>932</v>
      </c>
      <c r="B1882" t="s">
        <v>909</v>
      </c>
      <c r="C1882" s="1">
        <v>0.62815972222222227</v>
      </c>
      <c r="D1882">
        <v>392</v>
      </c>
      <c r="E1882" s="2">
        <v>2.919482638888889E-2</v>
      </c>
      <c r="F1882" s="1">
        <v>2.9189814814814811E-2</v>
      </c>
      <c r="G1882">
        <v>433</v>
      </c>
      <c r="H1882">
        <v>2522.4299999999998</v>
      </c>
      <c r="I1882">
        <v>0</v>
      </c>
      <c r="J1882" t="s">
        <v>910</v>
      </c>
      <c r="K1882" t="s">
        <v>22</v>
      </c>
      <c r="L1882">
        <v>1</v>
      </c>
      <c r="N1882" t="s">
        <v>23</v>
      </c>
      <c r="O1882" t="s">
        <v>46</v>
      </c>
      <c r="P1882" t="s">
        <v>28</v>
      </c>
      <c r="R1882" t="s">
        <v>26</v>
      </c>
      <c r="S1882">
        <v>15.9</v>
      </c>
      <c r="T1882">
        <v>15.8</v>
      </c>
      <c r="U1882">
        <v>15.6</v>
      </c>
      <c r="V1882">
        <v>0.1</v>
      </c>
      <c r="W1882">
        <v>0.3</v>
      </c>
      <c r="AB1882">
        <f t="shared" si="36"/>
        <v>2520.89</v>
      </c>
    </row>
    <row r="1883" spans="1:28" x14ac:dyDescent="0.25">
      <c r="A1883" t="s">
        <v>932</v>
      </c>
      <c r="B1883" t="s">
        <v>909</v>
      </c>
      <c r="C1883" s="1">
        <v>0.62815972222222227</v>
      </c>
      <c r="D1883">
        <v>392</v>
      </c>
      <c r="E1883" s="2">
        <v>2.919482638888889E-2</v>
      </c>
      <c r="F1883" s="1">
        <v>2.9189814814814811E-2</v>
      </c>
      <c r="G1883">
        <v>433</v>
      </c>
      <c r="H1883">
        <v>2522.4299999999998</v>
      </c>
      <c r="I1883">
        <v>0</v>
      </c>
      <c r="J1883" t="s">
        <v>910</v>
      </c>
      <c r="K1883" t="s">
        <v>22</v>
      </c>
      <c r="L1883">
        <v>1</v>
      </c>
      <c r="N1883" t="s">
        <v>23</v>
      </c>
      <c r="O1883" t="s">
        <v>36</v>
      </c>
      <c r="P1883" t="s">
        <v>28</v>
      </c>
      <c r="R1883" t="s">
        <v>26</v>
      </c>
      <c r="S1883">
        <v>16.100000000000001</v>
      </c>
      <c r="T1883">
        <v>15.8</v>
      </c>
      <c r="U1883">
        <v>15.6</v>
      </c>
      <c r="V1883">
        <v>0.3</v>
      </c>
      <c r="W1883">
        <v>0.5</v>
      </c>
      <c r="AB1883">
        <f t="shared" si="36"/>
        <v>2520.89</v>
      </c>
    </row>
    <row r="1884" spans="1:28" x14ac:dyDescent="0.25">
      <c r="A1884" t="s">
        <v>932</v>
      </c>
      <c r="B1884" t="s">
        <v>909</v>
      </c>
      <c r="C1884" s="1">
        <v>0.62815972222222227</v>
      </c>
      <c r="D1884">
        <v>392</v>
      </c>
      <c r="E1884" s="2">
        <v>2.919482638888889E-2</v>
      </c>
      <c r="F1884" s="1">
        <v>2.9189814814814811E-2</v>
      </c>
      <c r="G1884">
        <v>433</v>
      </c>
      <c r="H1884">
        <v>2522.4299999999998</v>
      </c>
      <c r="I1884">
        <v>0</v>
      </c>
      <c r="J1884" t="s">
        <v>910</v>
      </c>
      <c r="K1884" t="s">
        <v>22</v>
      </c>
      <c r="L1884">
        <v>1</v>
      </c>
      <c r="N1884" t="s">
        <v>23</v>
      </c>
      <c r="O1884" t="s">
        <v>31</v>
      </c>
      <c r="P1884" t="s">
        <v>28</v>
      </c>
      <c r="R1884" t="s">
        <v>26</v>
      </c>
      <c r="S1884">
        <v>15.7</v>
      </c>
      <c r="T1884">
        <v>15.8</v>
      </c>
      <c r="U1884">
        <v>15.6</v>
      </c>
      <c r="V1884">
        <v>-0.1</v>
      </c>
      <c r="W1884">
        <v>0.1</v>
      </c>
      <c r="AB1884">
        <f t="shared" si="36"/>
        <v>2520.89</v>
      </c>
    </row>
    <row r="1885" spans="1:28" x14ac:dyDescent="0.25">
      <c r="A1885" t="s">
        <v>933</v>
      </c>
      <c r="B1885" t="s">
        <v>909</v>
      </c>
      <c r="C1885" s="1">
        <v>0.63023148148148145</v>
      </c>
      <c r="D1885">
        <v>226</v>
      </c>
      <c r="E1885" s="2">
        <v>3.1264664351851851E-2</v>
      </c>
      <c r="F1885" s="1">
        <v>3.1261574074074074E-2</v>
      </c>
      <c r="G1885">
        <v>267</v>
      </c>
      <c r="H1885">
        <v>2701.27</v>
      </c>
      <c r="I1885">
        <v>0</v>
      </c>
      <c r="J1885" t="s">
        <v>910</v>
      </c>
      <c r="K1885" t="s">
        <v>22</v>
      </c>
      <c r="L1885">
        <v>1</v>
      </c>
      <c r="N1885" t="s">
        <v>23</v>
      </c>
      <c r="O1885" t="s">
        <v>36</v>
      </c>
      <c r="P1885" t="s">
        <v>28</v>
      </c>
      <c r="R1885" t="s">
        <v>26</v>
      </c>
      <c r="S1885">
        <v>15.9</v>
      </c>
      <c r="T1885">
        <v>15.9</v>
      </c>
      <c r="U1885">
        <v>15.8</v>
      </c>
      <c r="V1885">
        <v>0</v>
      </c>
      <c r="W1885">
        <v>0.1</v>
      </c>
      <c r="AB1885">
        <f t="shared" si="36"/>
        <v>2699.73</v>
      </c>
    </row>
    <row r="1886" spans="1:28" x14ac:dyDescent="0.25">
      <c r="A1886" t="s">
        <v>934</v>
      </c>
      <c r="B1886" t="s">
        <v>909</v>
      </c>
      <c r="C1886" s="1">
        <v>0.63023148148148145</v>
      </c>
      <c r="D1886">
        <v>893</v>
      </c>
      <c r="E1886" s="2">
        <v>3.1272395833333334E-2</v>
      </c>
      <c r="F1886" s="1">
        <v>3.1261574074074074E-2</v>
      </c>
      <c r="G1886">
        <v>935</v>
      </c>
      <c r="H1886">
        <v>2701.93</v>
      </c>
      <c r="I1886">
        <v>0</v>
      </c>
      <c r="J1886" t="s">
        <v>910</v>
      </c>
      <c r="K1886" t="s">
        <v>22</v>
      </c>
      <c r="L1886">
        <v>1</v>
      </c>
      <c r="N1886" t="s">
        <v>23</v>
      </c>
      <c r="O1886" t="s">
        <v>31</v>
      </c>
      <c r="P1886" t="s">
        <v>28</v>
      </c>
      <c r="R1886" t="s">
        <v>26</v>
      </c>
      <c r="S1886">
        <v>16</v>
      </c>
      <c r="T1886">
        <v>15.9</v>
      </c>
      <c r="U1886">
        <v>15.8</v>
      </c>
      <c r="V1886">
        <v>0.1</v>
      </c>
      <c r="W1886">
        <v>0.2</v>
      </c>
      <c r="AB1886">
        <f t="shared" si="36"/>
        <v>2700.39</v>
      </c>
    </row>
    <row r="1887" spans="1:28" x14ac:dyDescent="0.25">
      <c r="A1887" t="s">
        <v>934</v>
      </c>
      <c r="B1887" t="s">
        <v>909</v>
      </c>
      <c r="C1887" s="1">
        <v>0.63023148148148145</v>
      </c>
      <c r="D1887">
        <v>893</v>
      </c>
      <c r="E1887" s="2">
        <v>3.1272395833333334E-2</v>
      </c>
      <c r="F1887" s="1">
        <v>3.1261574074074074E-2</v>
      </c>
      <c r="G1887">
        <v>935</v>
      </c>
      <c r="H1887">
        <v>2701.93</v>
      </c>
      <c r="I1887">
        <v>0</v>
      </c>
      <c r="J1887" t="s">
        <v>910</v>
      </c>
      <c r="K1887" t="s">
        <v>22</v>
      </c>
      <c r="L1887">
        <v>1</v>
      </c>
      <c r="N1887" t="s">
        <v>23</v>
      </c>
      <c r="O1887" t="s">
        <v>46</v>
      </c>
      <c r="P1887" t="s">
        <v>28</v>
      </c>
      <c r="R1887" t="s">
        <v>26</v>
      </c>
      <c r="S1887">
        <v>15.9</v>
      </c>
      <c r="T1887">
        <v>15.9</v>
      </c>
      <c r="U1887">
        <v>15.8</v>
      </c>
      <c r="V1887">
        <v>0</v>
      </c>
      <c r="W1887">
        <v>0.1</v>
      </c>
      <c r="AB1887">
        <f t="shared" si="36"/>
        <v>2700.39</v>
      </c>
    </row>
    <row r="1888" spans="1:28" x14ac:dyDescent="0.25">
      <c r="A1888" t="s">
        <v>934</v>
      </c>
      <c r="B1888" t="s">
        <v>909</v>
      </c>
      <c r="C1888" s="1">
        <v>0.63023148148148145</v>
      </c>
      <c r="D1888">
        <v>893</v>
      </c>
      <c r="E1888" s="2">
        <v>3.1272395833333334E-2</v>
      </c>
      <c r="F1888" s="1">
        <v>3.1261574074074074E-2</v>
      </c>
      <c r="G1888">
        <v>935</v>
      </c>
      <c r="H1888">
        <v>2701.93</v>
      </c>
      <c r="I1888">
        <v>0</v>
      </c>
      <c r="J1888" t="s">
        <v>910</v>
      </c>
      <c r="K1888" t="s">
        <v>22</v>
      </c>
      <c r="L1888">
        <v>1</v>
      </c>
      <c r="N1888" t="s">
        <v>23</v>
      </c>
      <c r="O1888" t="s">
        <v>42</v>
      </c>
      <c r="P1888" t="s">
        <v>28</v>
      </c>
      <c r="R1888" t="s">
        <v>26</v>
      </c>
      <c r="S1888">
        <v>15.9</v>
      </c>
      <c r="T1888">
        <v>15.9</v>
      </c>
      <c r="U1888">
        <v>15.8</v>
      </c>
      <c r="V1888">
        <v>0</v>
      </c>
      <c r="W1888">
        <v>0.1</v>
      </c>
      <c r="AB1888">
        <f t="shared" si="36"/>
        <v>2700.39</v>
      </c>
    </row>
    <row r="1889" spans="1:28" x14ac:dyDescent="0.25">
      <c r="A1889" t="s">
        <v>934</v>
      </c>
      <c r="B1889" t="s">
        <v>909</v>
      </c>
      <c r="C1889" s="1">
        <v>0.63023148148148145</v>
      </c>
      <c r="D1889">
        <v>893</v>
      </c>
      <c r="E1889" s="2">
        <v>3.1272395833333334E-2</v>
      </c>
      <c r="F1889" s="1">
        <v>3.1261574074074074E-2</v>
      </c>
      <c r="G1889">
        <v>935</v>
      </c>
      <c r="H1889">
        <v>2701.93</v>
      </c>
      <c r="I1889">
        <v>0</v>
      </c>
      <c r="J1889" t="s">
        <v>910</v>
      </c>
      <c r="K1889" t="s">
        <v>22</v>
      </c>
      <c r="L1889">
        <v>1</v>
      </c>
      <c r="N1889" t="s">
        <v>23</v>
      </c>
      <c r="O1889" t="s">
        <v>33</v>
      </c>
      <c r="P1889" t="s">
        <v>28</v>
      </c>
      <c r="R1889" t="s">
        <v>26</v>
      </c>
      <c r="S1889">
        <v>16</v>
      </c>
      <c r="T1889">
        <v>15.9</v>
      </c>
      <c r="U1889">
        <v>15.8</v>
      </c>
      <c r="V1889">
        <v>0.1</v>
      </c>
      <c r="W1889">
        <v>0.2</v>
      </c>
      <c r="AB1889">
        <f t="shared" si="36"/>
        <v>2700.39</v>
      </c>
    </row>
    <row r="1890" spans="1:28" x14ac:dyDescent="0.25">
      <c r="A1890" t="s">
        <v>935</v>
      </c>
      <c r="B1890" t="s">
        <v>909</v>
      </c>
      <c r="C1890" s="1">
        <v>0.63231481481481489</v>
      </c>
      <c r="D1890">
        <v>862</v>
      </c>
      <c r="E1890" s="2">
        <v>3.3355370370370375E-2</v>
      </c>
      <c r="F1890" s="1">
        <v>3.3344907407407406E-2</v>
      </c>
      <c r="G1890">
        <v>904</v>
      </c>
      <c r="H1890">
        <v>2881.9</v>
      </c>
      <c r="I1890">
        <v>0</v>
      </c>
      <c r="J1890" t="s">
        <v>910</v>
      </c>
      <c r="K1890" t="s">
        <v>22</v>
      </c>
      <c r="L1890">
        <v>1</v>
      </c>
      <c r="N1890" t="s">
        <v>23</v>
      </c>
      <c r="O1890" t="s">
        <v>42</v>
      </c>
      <c r="P1890" t="s">
        <v>28</v>
      </c>
      <c r="R1890" t="s">
        <v>26</v>
      </c>
      <c r="S1890">
        <v>15.7</v>
      </c>
      <c r="T1890">
        <v>15.8</v>
      </c>
      <c r="U1890">
        <v>15.6</v>
      </c>
      <c r="V1890">
        <v>-0.1</v>
      </c>
      <c r="W1890">
        <v>0.1</v>
      </c>
      <c r="AB1890">
        <f t="shared" si="36"/>
        <v>2880.36</v>
      </c>
    </row>
    <row r="1891" spans="1:28" x14ac:dyDescent="0.25">
      <c r="A1891" t="s">
        <v>935</v>
      </c>
      <c r="B1891" t="s">
        <v>909</v>
      </c>
      <c r="C1891" s="1">
        <v>0.63231481481481489</v>
      </c>
      <c r="D1891">
        <v>862</v>
      </c>
      <c r="E1891" s="2">
        <v>3.3355370370370375E-2</v>
      </c>
      <c r="F1891" s="1">
        <v>3.3344907407407406E-2</v>
      </c>
      <c r="G1891">
        <v>904</v>
      </c>
      <c r="H1891">
        <v>2881.9</v>
      </c>
      <c r="I1891">
        <v>0</v>
      </c>
      <c r="J1891" t="s">
        <v>910</v>
      </c>
      <c r="K1891" t="s">
        <v>22</v>
      </c>
      <c r="L1891">
        <v>1</v>
      </c>
      <c r="N1891" t="s">
        <v>23</v>
      </c>
      <c r="O1891" t="s">
        <v>33</v>
      </c>
      <c r="P1891" t="s">
        <v>28</v>
      </c>
      <c r="R1891" t="s">
        <v>26</v>
      </c>
      <c r="S1891">
        <v>15.5</v>
      </c>
      <c r="T1891">
        <v>15.8</v>
      </c>
      <c r="U1891">
        <v>15.6</v>
      </c>
      <c r="V1891">
        <v>-0.3</v>
      </c>
      <c r="W1891">
        <v>-0.1</v>
      </c>
      <c r="AB1891">
        <f t="shared" si="36"/>
        <v>2880.36</v>
      </c>
    </row>
    <row r="1892" spans="1:28" x14ac:dyDescent="0.25">
      <c r="A1892" t="s">
        <v>935</v>
      </c>
      <c r="B1892" t="s">
        <v>909</v>
      </c>
      <c r="C1892" s="1">
        <v>0.63231481481481489</v>
      </c>
      <c r="D1892">
        <v>862</v>
      </c>
      <c r="E1892" s="2">
        <v>3.3355370370370375E-2</v>
      </c>
      <c r="F1892" s="1">
        <v>3.3344907407407406E-2</v>
      </c>
      <c r="G1892">
        <v>904</v>
      </c>
      <c r="H1892">
        <v>2881.9</v>
      </c>
      <c r="I1892">
        <v>0</v>
      </c>
      <c r="J1892" t="s">
        <v>910</v>
      </c>
      <c r="K1892" t="s">
        <v>22</v>
      </c>
      <c r="L1892">
        <v>1</v>
      </c>
      <c r="N1892" t="s">
        <v>23</v>
      </c>
      <c r="O1892" t="s">
        <v>46</v>
      </c>
      <c r="P1892" t="s">
        <v>28</v>
      </c>
      <c r="R1892" t="s">
        <v>26</v>
      </c>
      <c r="S1892">
        <v>15.9</v>
      </c>
      <c r="T1892">
        <v>15.8</v>
      </c>
      <c r="U1892">
        <v>15.6</v>
      </c>
      <c r="V1892">
        <v>0.1</v>
      </c>
      <c r="W1892">
        <v>0.3</v>
      </c>
      <c r="AB1892">
        <f t="shared" si="36"/>
        <v>2880.36</v>
      </c>
    </row>
    <row r="1893" spans="1:28" x14ac:dyDescent="0.25">
      <c r="A1893" t="s">
        <v>935</v>
      </c>
      <c r="B1893" t="s">
        <v>909</v>
      </c>
      <c r="C1893" s="1">
        <v>0.63231481481481489</v>
      </c>
      <c r="D1893">
        <v>862</v>
      </c>
      <c r="E1893" s="2">
        <v>3.3355370370370375E-2</v>
      </c>
      <c r="F1893" s="1">
        <v>3.3344907407407406E-2</v>
      </c>
      <c r="G1893">
        <v>904</v>
      </c>
      <c r="H1893">
        <v>2881.9</v>
      </c>
      <c r="I1893">
        <v>0</v>
      </c>
      <c r="J1893" t="s">
        <v>910</v>
      </c>
      <c r="K1893" t="s">
        <v>22</v>
      </c>
      <c r="L1893">
        <v>1</v>
      </c>
      <c r="N1893" t="s">
        <v>23</v>
      </c>
      <c r="O1893" t="s">
        <v>36</v>
      </c>
      <c r="P1893" t="s">
        <v>28</v>
      </c>
      <c r="R1893" t="s">
        <v>26</v>
      </c>
      <c r="S1893">
        <v>16</v>
      </c>
      <c r="T1893">
        <v>15.8</v>
      </c>
      <c r="U1893">
        <v>15.6</v>
      </c>
      <c r="V1893">
        <v>0.2</v>
      </c>
      <c r="W1893">
        <v>0.4</v>
      </c>
      <c r="AB1893">
        <f t="shared" si="36"/>
        <v>2880.36</v>
      </c>
    </row>
    <row r="1894" spans="1:28" x14ac:dyDescent="0.25">
      <c r="A1894" t="s">
        <v>935</v>
      </c>
      <c r="B1894" t="s">
        <v>909</v>
      </c>
      <c r="C1894" s="1">
        <v>0.63231481481481489</v>
      </c>
      <c r="D1894">
        <v>862</v>
      </c>
      <c r="E1894" s="2">
        <v>3.3355370370370375E-2</v>
      </c>
      <c r="F1894" s="1">
        <v>3.3344907407407406E-2</v>
      </c>
      <c r="G1894">
        <v>904</v>
      </c>
      <c r="H1894">
        <v>2881.9</v>
      </c>
      <c r="I1894">
        <v>0</v>
      </c>
      <c r="J1894" t="s">
        <v>910</v>
      </c>
      <c r="K1894" t="s">
        <v>22</v>
      </c>
      <c r="L1894">
        <v>1</v>
      </c>
      <c r="N1894" t="s">
        <v>23</v>
      </c>
      <c r="O1894" t="s">
        <v>31</v>
      </c>
      <c r="P1894" t="s">
        <v>28</v>
      </c>
      <c r="R1894" t="s">
        <v>26</v>
      </c>
      <c r="S1894">
        <v>17.2</v>
      </c>
      <c r="T1894">
        <v>15.8</v>
      </c>
      <c r="U1894">
        <v>15.6</v>
      </c>
      <c r="V1894">
        <v>1.4</v>
      </c>
      <c r="W1894">
        <v>1.6</v>
      </c>
      <c r="AB1894">
        <f t="shared" si="36"/>
        <v>2880.36</v>
      </c>
    </row>
    <row r="1895" spans="1:28" x14ac:dyDescent="0.25">
      <c r="A1895" t="s">
        <v>936</v>
      </c>
      <c r="B1895" t="s">
        <v>909</v>
      </c>
      <c r="C1895" s="1">
        <v>0.63440972222222225</v>
      </c>
      <c r="D1895">
        <v>131</v>
      </c>
      <c r="E1895" s="2">
        <v>3.5441817129629634E-2</v>
      </c>
      <c r="F1895" s="1">
        <v>3.5439814814814813E-2</v>
      </c>
      <c r="G1895">
        <v>173</v>
      </c>
      <c r="H1895">
        <v>3062.17</v>
      </c>
      <c r="I1895">
        <v>0</v>
      </c>
      <c r="J1895" t="s">
        <v>910</v>
      </c>
      <c r="K1895" t="s">
        <v>22</v>
      </c>
      <c r="L1895">
        <v>1</v>
      </c>
      <c r="N1895" t="s">
        <v>23</v>
      </c>
      <c r="O1895" t="s">
        <v>31</v>
      </c>
      <c r="P1895" t="s">
        <v>28</v>
      </c>
      <c r="R1895" t="s">
        <v>26</v>
      </c>
      <c r="S1895">
        <v>16.7</v>
      </c>
      <c r="T1895">
        <v>15.7</v>
      </c>
      <c r="U1895">
        <v>15.5</v>
      </c>
      <c r="V1895">
        <v>1</v>
      </c>
      <c r="W1895">
        <v>1.2</v>
      </c>
      <c r="AB1895">
        <f t="shared" si="36"/>
        <v>3060.63</v>
      </c>
    </row>
    <row r="1896" spans="1:28" x14ac:dyDescent="0.25">
      <c r="A1896" t="s">
        <v>936</v>
      </c>
      <c r="B1896" t="s">
        <v>909</v>
      </c>
      <c r="C1896" s="1">
        <v>0.63440972222222225</v>
      </c>
      <c r="D1896">
        <v>131</v>
      </c>
      <c r="E1896" s="2">
        <v>3.5441817129629634E-2</v>
      </c>
      <c r="F1896" s="1">
        <v>3.5439814814814813E-2</v>
      </c>
      <c r="G1896">
        <v>173</v>
      </c>
      <c r="H1896">
        <v>3062.17</v>
      </c>
      <c r="I1896">
        <v>0</v>
      </c>
      <c r="J1896" t="s">
        <v>910</v>
      </c>
      <c r="K1896" t="s">
        <v>22</v>
      </c>
      <c r="L1896">
        <v>1</v>
      </c>
      <c r="N1896" t="s">
        <v>23</v>
      </c>
      <c r="O1896" t="s">
        <v>36</v>
      </c>
      <c r="P1896" t="s">
        <v>28</v>
      </c>
      <c r="R1896" t="s">
        <v>26</v>
      </c>
      <c r="S1896">
        <v>16</v>
      </c>
      <c r="T1896">
        <v>15.7</v>
      </c>
      <c r="U1896">
        <v>15.5</v>
      </c>
      <c r="V1896">
        <v>0.3</v>
      </c>
      <c r="W1896">
        <v>0.5</v>
      </c>
      <c r="AB1896">
        <f t="shared" si="36"/>
        <v>3060.63</v>
      </c>
    </row>
    <row r="1897" spans="1:28" x14ac:dyDescent="0.25">
      <c r="A1897" t="s">
        <v>936</v>
      </c>
      <c r="B1897" t="s">
        <v>909</v>
      </c>
      <c r="C1897" s="1">
        <v>0.63440972222222225</v>
      </c>
      <c r="D1897">
        <v>131</v>
      </c>
      <c r="E1897" s="2">
        <v>3.5441817129629634E-2</v>
      </c>
      <c r="F1897" s="1">
        <v>3.5439814814814813E-2</v>
      </c>
      <c r="G1897">
        <v>173</v>
      </c>
      <c r="H1897">
        <v>3062.17</v>
      </c>
      <c r="I1897">
        <v>0</v>
      </c>
      <c r="J1897" t="s">
        <v>910</v>
      </c>
      <c r="K1897" t="s">
        <v>22</v>
      </c>
      <c r="L1897">
        <v>1</v>
      </c>
      <c r="N1897" t="s">
        <v>23</v>
      </c>
      <c r="O1897" t="s">
        <v>46</v>
      </c>
      <c r="P1897" t="s">
        <v>28</v>
      </c>
      <c r="R1897" t="s">
        <v>26</v>
      </c>
      <c r="S1897">
        <v>15.9</v>
      </c>
      <c r="T1897">
        <v>15.7</v>
      </c>
      <c r="U1897">
        <v>15.5</v>
      </c>
      <c r="V1897">
        <v>0.2</v>
      </c>
      <c r="W1897">
        <v>0.4</v>
      </c>
      <c r="AB1897">
        <f t="shared" si="36"/>
        <v>3060.63</v>
      </c>
    </row>
    <row r="1898" spans="1:28" x14ac:dyDescent="0.25">
      <c r="A1898" t="s">
        <v>936</v>
      </c>
      <c r="B1898" t="s">
        <v>909</v>
      </c>
      <c r="C1898" s="1">
        <v>0.63440972222222225</v>
      </c>
      <c r="D1898">
        <v>131</v>
      </c>
      <c r="E1898" s="2">
        <v>3.5441817129629634E-2</v>
      </c>
      <c r="F1898" s="1">
        <v>3.5439814814814813E-2</v>
      </c>
      <c r="G1898">
        <v>173</v>
      </c>
      <c r="H1898">
        <v>3062.17</v>
      </c>
      <c r="I1898">
        <v>0</v>
      </c>
      <c r="J1898" t="s">
        <v>910</v>
      </c>
      <c r="K1898" t="s">
        <v>22</v>
      </c>
      <c r="L1898">
        <v>1</v>
      </c>
      <c r="N1898" t="s">
        <v>23</v>
      </c>
      <c r="O1898" t="s">
        <v>42</v>
      </c>
      <c r="P1898" t="s">
        <v>28</v>
      </c>
      <c r="R1898" t="s">
        <v>26</v>
      </c>
      <c r="S1898">
        <v>15.8</v>
      </c>
      <c r="T1898">
        <v>15.7</v>
      </c>
      <c r="U1898">
        <v>15.5</v>
      </c>
      <c r="V1898">
        <v>0.1</v>
      </c>
      <c r="W1898">
        <v>0.3</v>
      </c>
      <c r="AB1898">
        <f t="shared" si="36"/>
        <v>3060.63</v>
      </c>
    </row>
    <row r="1899" spans="1:28" x14ac:dyDescent="0.25">
      <c r="A1899" t="s">
        <v>936</v>
      </c>
      <c r="B1899" t="s">
        <v>909</v>
      </c>
      <c r="C1899" s="1">
        <v>0.63440972222222225</v>
      </c>
      <c r="D1899">
        <v>131</v>
      </c>
      <c r="E1899" s="2">
        <v>3.5441817129629634E-2</v>
      </c>
      <c r="F1899" s="1">
        <v>3.5439814814814813E-2</v>
      </c>
      <c r="G1899">
        <v>173</v>
      </c>
      <c r="H1899">
        <v>3062.17</v>
      </c>
      <c r="I1899">
        <v>0</v>
      </c>
      <c r="J1899" t="s">
        <v>910</v>
      </c>
      <c r="K1899" t="s">
        <v>22</v>
      </c>
      <c r="L1899">
        <v>1</v>
      </c>
      <c r="N1899" t="s">
        <v>23</v>
      </c>
      <c r="O1899" t="s">
        <v>33</v>
      </c>
      <c r="P1899" t="s">
        <v>28</v>
      </c>
      <c r="R1899" t="s">
        <v>26</v>
      </c>
      <c r="S1899">
        <v>15.9</v>
      </c>
      <c r="T1899">
        <v>15.7</v>
      </c>
      <c r="U1899">
        <v>15.5</v>
      </c>
      <c r="V1899">
        <v>0.2</v>
      </c>
      <c r="W1899">
        <v>0.4</v>
      </c>
      <c r="AB1899">
        <f t="shared" si="36"/>
        <v>3060.63</v>
      </c>
    </row>
    <row r="1900" spans="1:28" x14ac:dyDescent="0.25">
      <c r="A1900" t="s">
        <v>937</v>
      </c>
      <c r="B1900" t="s">
        <v>909</v>
      </c>
      <c r="C1900" s="1">
        <v>0.63459490740740743</v>
      </c>
      <c r="D1900">
        <v>152</v>
      </c>
      <c r="E1900" s="2">
        <v>3.5627245370370368E-2</v>
      </c>
      <c r="F1900" s="1">
        <v>3.5624999999999997E-2</v>
      </c>
      <c r="G1900">
        <v>194</v>
      </c>
      <c r="H1900">
        <v>3078.19</v>
      </c>
      <c r="I1900">
        <v>2.9037999999999999</v>
      </c>
      <c r="J1900" t="s">
        <v>910</v>
      </c>
      <c r="K1900" t="s">
        <v>22</v>
      </c>
      <c r="L1900">
        <v>1</v>
      </c>
      <c r="N1900" t="s">
        <v>23</v>
      </c>
      <c r="O1900" t="s">
        <v>31</v>
      </c>
      <c r="P1900" t="s">
        <v>86</v>
      </c>
      <c r="Q1900" t="s">
        <v>36</v>
      </c>
      <c r="R1900" t="s">
        <v>80</v>
      </c>
      <c r="AB1900">
        <f t="shared" si="36"/>
        <v>3076.65</v>
      </c>
    </row>
    <row r="1901" spans="1:28" x14ac:dyDescent="0.25">
      <c r="A1901" t="s">
        <v>938</v>
      </c>
      <c r="B1901" t="s">
        <v>909</v>
      </c>
      <c r="C1901" s="1">
        <v>0.63462962962962965</v>
      </c>
      <c r="D1901">
        <v>56</v>
      </c>
      <c r="E1901" s="2">
        <v>3.5660856481481477E-2</v>
      </c>
      <c r="F1901" s="1">
        <v>3.5659722222222225E-2</v>
      </c>
      <c r="G1901">
        <v>98</v>
      </c>
      <c r="H1901">
        <v>3081.1</v>
      </c>
      <c r="I1901">
        <v>0</v>
      </c>
      <c r="J1901" t="s">
        <v>910</v>
      </c>
      <c r="K1901" t="s">
        <v>22</v>
      </c>
      <c r="L1901">
        <v>1</v>
      </c>
      <c r="N1901" t="s">
        <v>23</v>
      </c>
      <c r="O1901" t="s">
        <v>31</v>
      </c>
      <c r="P1901" t="s">
        <v>86</v>
      </c>
      <c r="Q1901" t="s">
        <v>36</v>
      </c>
      <c r="R1901" t="s">
        <v>88</v>
      </c>
      <c r="AB1901">
        <f t="shared" si="36"/>
        <v>3079.56</v>
      </c>
    </row>
    <row r="1902" spans="1:28" x14ac:dyDescent="0.25">
      <c r="A1902" t="s">
        <v>939</v>
      </c>
      <c r="B1902" t="s">
        <v>909</v>
      </c>
      <c r="C1902" s="1">
        <v>0.63464120370370369</v>
      </c>
      <c r="D1902">
        <v>57</v>
      </c>
      <c r="E1902" s="2">
        <v>3.5672442129629632E-2</v>
      </c>
      <c r="F1902" s="1">
        <v>3.5671296296296298E-2</v>
      </c>
      <c r="G1902">
        <v>99</v>
      </c>
      <c r="H1902">
        <v>3082.1</v>
      </c>
      <c r="I1902">
        <v>1.63547</v>
      </c>
      <c r="J1902" t="s">
        <v>910</v>
      </c>
      <c r="K1902" t="s">
        <v>22</v>
      </c>
      <c r="L1902">
        <v>1</v>
      </c>
      <c r="N1902" t="s">
        <v>23</v>
      </c>
      <c r="O1902" t="s">
        <v>36</v>
      </c>
      <c r="P1902" t="s">
        <v>89</v>
      </c>
      <c r="Q1902" t="s">
        <v>31</v>
      </c>
      <c r="R1902" t="s">
        <v>80</v>
      </c>
      <c r="AB1902">
        <f t="shared" ref="AB1902:AB1965" si="37">H1902-1.54</f>
        <v>3080.56</v>
      </c>
    </row>
    <row r="1903" spans="1:28" x14ac:dyDescent="0.25">
      <c r="A1903" t="s">
        <v>940</v>
      </c>
      <c r="B1903" t="s">
        <v>909</v>
      </c>
      <c r="C1903" s="1">
        <v>0.63465277777777784</v>
      </c>
      <c r="D1903">
        <v>693</v>
      </c>
      <c r="E1903" s="2">
        <v>3.5691365740740742E-2</v>
      </c>
      <c r="F1903" s="1">
        <v>3.5682870370370372E-2</v>
      </c>
      <c r="G1903">
        <v>734</v>
      </c>
      <c r="H1903">
        <v>3083.73</v>
      </c>
      <c r="I1903">
        <v>0</v>
      </c>
      <c r="J1903" t="s">
        <v>910</v>
      </c>
      <c r="K1903" t="s">
        <v>22</v>
      </c>
      <c r="L1903">
        <v>1</v>
      </c>
      <c r="N1903" t="s">
        <v>23</v>
      </c>
      <c r="O1903" t="s">
        <v>36</v>
      </c>
      <c r="P1903" t="s">
        <v>89</v>
      </c>
      <c r="Q1903" t="s">
        <v>31</v>
      </c>
      <c r="R1903" t="s">
        <v>88</v>
      </c>
      <c r="AB1903">
        <f t="shared" si="37"/>
        <v>3082.19</v>
      </c>
    </row>
    <row r="1904" spans="1:28" x14ac:dyDescent="0.25">
      <c r="A1904" t="s">
        <v>941</v>
      </c>
      <c r="B1904" t="s">
        <v>909</v>
      </c>
      <c r="C1904" s="1">
        <v>0.63649305555555558</v>
      </c>
      <c r="D1904">
        <v>267</v>
      </c>
      <c r="E1904" s="2">
        <v>3.7526724537037037E-2</v>
      </c>
      <c r="F1904" s="1">
        <v>3.7523148148148146E-2</v>
      </c>
      <c r="G1904">
        <v>309</v>
      </c>
      <c r="H1904">
        <v>3242.31</v>
      </c>
      <c r="I1904">
        <v>0</v>
      </c>
      <c r="J1904" t="s">
        <v>910</v>
      </c>
      <c r="K1904" t="s">
        <v>22</v>
      </c>
      <c r="L1904">
        <v>1</v>
      </c>
      <c r="N1904" t="s">
        <v>23</v>
      </c>
      <c r="O1904" t="s">
        <v>33</v>
      </c>
      <c r="P1904" t="s">
        <v>28</v>
      </c>
      <c r="R1904" t="s">
        <v>26</v>
      </c>
      <c r="S1904">
        <v>15.9</v>
      </c>
      <c r="T1904">
        <v>15.8</v>
      </c>
      <c r="U1904">
        <v>15.7</v>
      </c>
      <c r="V1904">
        <v>0.1</v>
      </c>
      <c r="W1904">
        <v>0.2</v>
      </c>
      <c r="AB1904">
        <f t="shared" si="37"/>
        <v>3240.77</v>
      </c>
    </row>
    <row r="1905" spans="1:28" x14ac:dyDescent="0.25">
      <c r="A1905" t="s">
        <v>941</v>
      </c>
      <c r="B1905" t="s">
        <v>909</v>
      </c>
      <c r="C1905" s="1">
        <v>0.63649305555555558</v>
      </c>
      <c r="D1905">
        <v>267</v>
      </c>
      <c r="E1905" s="2">
        <v>3.7526724537037037E-2</v>
      </c>
      <c r="F1905" s="1">
        <v>3.7523148148148146E-2</v>
      </c>
      <c r="G1905">
        <v>309</v>
      </c>
      <c r="H1905">
        <v>3242.31</v>
      </c>
      <c r="I1905">
        <v>0</v>
      </c>
      <c r="J1905" t="s">
        <v>910</v>
      </c>
      <c r="K1905" t="s">
        <v>22</v>
      </c>
      <c r="L1905">
        <v>1</v>
      </c>
      <c r="N1905" t="s">
        <v>23</v>
      </c>
      <c r="O1905" t="s">
        <v>42</v>
      </c>
      <c r="P1905" t="s">
        <v>28</v>
      </c>
      <c r="R1905" t="s">
        <v>26</v>
      </c>
      <c r="S1905">
        <v>15.7</v>
      </c>
      <c r="T1905">
        <v>15.8</v>
      </c>
      <c r="U1905">
        <v>15.7</v>
      </c>
      <c r="V1905">
        <v>-0.1</v>
      </c>
      <c r="W1905">
        <v>0</v>
      </c>
      <c r="AB1905">
        <f t="shared" si="37"/>
        <v>3240.77</v>
      </c>
    </row>
    <row r="1906" spans="1:28" x14ac:dyDescent="0.25">
      <c r="A1906" t="s">
        <v>941</v>
      </c>
      <c r="B1906" t="s">
        <v>909</v>
      </c>
      <c r="C1906" s="1">
        <v>0.63649305555555558</v>
      </c>
      <c r="D1906">
        <v>267</v>
      </c>
      <c r="E1906" s="2">
        <v>3.7526724537037037E-2</v>
      </c>
      <c r="F1906" s="1">
        <v>3.7523148148148146E-2</v>
      </c>
      <c r="G1906">
        <v>309</v>
      </c>
      <c r="H1906">
        <v>3242.31</v>
      </c>
      <c r="I1906">
        <v>0</v>
      </c>
      <c r="J1906" t="s">
        <v>910</v>
      </c>
      <c r="K1906" t="s">
        <v>22</v>
      </c>
      <c r="L1906">
        <v>1</v>
      </c>
      <c r="N1906" t="s">
        <v>23</v>
      </c>
      <c r="O1906" t="s">
        <v>46</v>
      </c>
      <c r="P1906" t="s">
        <v>28</v>
      </c>
      <c r="R1906" t="s">
        <v>26</v>
      </c>
      <c r="S1906">
        <v>16</v>
      </c>
      <c r="T1906">
        <v>15.8</v>
      </c>
      <c r="U1906">
        <v>15.7</v>
      </c>
      <c r="V1906">
        <v>0.2</v>
      </c>
      <c r="W1906">
        <v>0.3</v>
      </c>
      <c r="AB1906">
        <f t="shared" si="37"/>
        <v>3240.77</v>
      </c>
    </row>
    <row r="1907" spans="1:28" x14ac:dyDescent="0.25">
      <c r="A1907" t="s">
        <v>941</v>
      </c>
      <c r="B1907" t="s">
        <v>909</v>
      </c>
      <c r="C1907" s="1">
        <v>0.63649305555555558</v>
      </c>
      <c r="D1907">
        <v>267</v>
      </c>
      <c r="E1907" s="2">
        <v>3.7526724537037037E-2</v>
      </c>
      <c r="F1907" s="1">
        <v>3.7523148148148146E-2</v>
      </c>
      <c r="G1907">
        <v>309</v>
      </c>
      <c r="H1907">
        <v>3242.31</v>
      </c>
      <c r="I1907">
        <v>0</v>
      </c>
      <c r="J1907" t="s">
        <v>910</v>
      </c>
      <c r="K1907" t="s">
        <v>22</v>
      </c>
      <c r="L1907">
        <v>1</v>
      </c>
      <c r="N1907" t="s">
        <v>23</v>
      </c>
      <c r="O1907" t="s">
        <v>36</v>
      </c>
      <c r="P1907" t="s">
        <v>28</v>
      </c>
      <c r="R1907" t="s">
        <v>26</v>
      </c>
      <c r="S1907">
        <v>15.8</v>
      </c>
      <c r="T1907">
        <v>15.8</v>
      </c>
      <c r="U1907">
        <v>15.7</v>
      </c>
      <c r="V1907">
        <v>0</v>
      </c>
      <c r="W1907">
        <v>0.1</v>
      </c>
      <c r="AB1907">
        <f t="shared" si="37"/>
        <v>3240.77</v>
      </c>
    </row>
    <row r="1908" spans="1:28" x14ac:dyDescent="0.25">
      <c r="A1908" t="s">
        <v>941</v>
      </c>
      <c r="B1908" t="s">
        <v>909</v>
      </c>
      <c r="C1908" s="1">
        <v>0.63649305555555558</v>
      </c>
      <c r="D1908">
        <v>267</v>
      </c>
      <c r="E1908" s="2">
        <v>3.7526724537037037E-2</v>
      </c>
      <c r="F1908" s="1">
        <v>3.7523148148148146E-2</v>
      </c>
      <c r="G1908">
        <v>309</v>
      </c>
      <c r="H1908">
        <v>3242.31</v>
      </c>
      <c r="I1908">
        <v>0</v>
      </c>
      <c r="J1908" t="s">
        <v>910</v>
      </c>
      <c r="K1908" t="s">
        <v>22</v>
      </c>
      <c r="L1908">
        <v>1</v>
      </c>
      <c r="N1908" t="s">
        <v>23</v>
      </c>
      <c r="O1908" t="s">
        <v>31</v>
      </c>
      <c r="P1908" t="s">
        <v>28</v>
      </c>
      <c r="R1908" t="s">
        <v>26</v>
      </c>
      <c r="S1908">
        <v>16.2</v>
      </c>
      <c r="T1908">
        <v>15.8</v>
      </c>
      <c r="U1908">
        <v>15.7</v>
      </c>
      <c r="V1908">
        <v>0.4</v>
      </c>
      <c r="W1908">
        <v>0.5</v>
      </c>
      <c r="AB1908">
        <f t="shared" si="37"/>
        <v>3240.77</v>
      </c>
    </row>
    <row r="1909" spans="1:28" x14ac:dyDescent="0.25">
      <c r="A1909" t="s">
        <v>942</v>
      </c>
      <c r="B1909" t="s">
        <v>909</v>
      </c>
      <c r="C1909" s="1">
        <v>0.63710648148148141</v>
      </c>
      <c r="D1909">
        <v>203</v>
      </c>
      <c r="E1909" s="2">
        <v>3.8139398148148144E-2</v>
      </c>
      <c r="F1909" s="1">
        <v>3.8136574074074073E-2</v>
      </c>
      <c r="G1909">
        <v>244</v>
      </c>
      <c r="H1909">
        <v>3295.24</v>
      </c>
      <c r="I1909">
        <v>7.3095600000000003</v>
      </c>
      <c r="J1909" t="s">
        <v>910</v>
      </c>
      <c r="K1909" t="s">
        <v>22</v>
      </c>
      <c r="L1909">
        <v>1</v>
      </c>
      <c r="N1909" t="s">
        <v>23</v>
      </c>
      <c r="O1909" t="s">
        <v>31</v>
      </c>
      <c r="P1909" t="s">
        <v>86</v>
      </c>
      <c r="Q1909" t="s">
        <v>36</v>
      </c>
      <c r="R1909" t="s">
        <v>80</v>
      </c>
      <c r="AB1909">
        <f t="shared" si="37"/>
        <v>3293.7</v>
      </c>
    </row>
    <row r="1910" spans="1:28" x14ac:dyDescent="0.25">
      <c r="A1910" t="s">
        <v>943</v>
      </c>
      <c r="B1910" t="s">
        <v>909</v>
      </c>
      <c r="C1910" s="1">
        <v>0.63718750000000002</v>
      </c>
      <c r="D1910">
        <v>512</v>
      </c>
      <c r="E1910" s="2">
        <v>3.8224004629629625E-2</v>
      </c>
      <c r="F1910" s="1">
        <v>3.8217592592592588E-2</v>
      </c>
      <c r="G1910">
        <v>554</v>
      </c>
      <c r="H1910">
        <v>3302.55</v>
      </c>
      <c r="I1910">
        <v>0</v>
      </c>
      <c r="J1910" t="s">
        <v>910</v>
      </c>
      <c r="K1910" t="s">
        <v>22</v>
      </c>
      <c r="L1910">
        <v>1</v>
      </c>
      <c r="N1910" t="s">
        <v>23</v>
      </c>
      <c r="O1910" t="s">
        <v>31</v>
      </c>
      <c r="P1910" t="s">
        <v>86</v>
      </c>
      <c r="Q1910" t="s">
        <v>36</v>
      </c>
      <c r="R1910" t="s">
        <v>88</v>
      </c>
      <c r="AB1910">
        <f t="shared" si="37"/>
        <v>3301.01</v>
      </c>
    </row>
    <row r="1911" spans="1:28" x14ac:dyDescent="0.25">
      <c r="A1911" t="s">
        <v>944</v>
      </c>
      <c r="B1911" t="s">
        <v>909</v>
      </c>
      <c r="C1911" s="1">
        <v>0.63719907407407406</v>
      </c>
      <c r="D1911">
        <v>246</v>
      </c>
      <c r="E1911" s="2">
        <v>3.8232499999999996E-2</v>
      </c>
      <c r="F1911" s="1">
        <v>3.8229166666666668E-2</v>
      </c>
      <c r="G1911">
        <v>288</v>
      </c>
      <c r="H1911">
        <v>3303.29</v>
      </c>
      <c r="I1911">
        <v>2.8704200000000002</v>
      </c>
      <c r="J1911" t="s">
        <v>910</v>
      </c>
      <c r="K1911" t="s">
        <v>22</v>
      </c>
      <c r="L1911">
        <v>1</v>
      </c>
      <c r="N1911" t="s">
        <v>23</v>
      </c>
      <c r="O1911" t="s">
        <v>36</v>
      </c>
      <c r="P1911" t="s">
        <v>89</v>
      </c>
      <c r="Q1911" t="s">
        <v>31</v>
      </c>
      <c r="R1911" t="s">
        <v>80</v>
      </c>
      <c r="AB1911">
        <f t="shared" si="37"/>
        <v>3301.75</v>
      </c>
    </row>
    <row r="1912" spans="1:28" x14ac:dyDescent="0.25">
      <c r="A1912" t="s">
        <v>945</v>
      </c>
      <c r="B1912" t="s">
        <v>909</v>
      </c>
      <c r="C1912" s="1">
        <v>0.63723379629629628</v>
      </c>
      <c r="D1912">
        <v>117</v>
      </c>
      <c r="E1912" s="2">
        <v>3.8265729166666665E-2</v>
      </c>
      <c r="F1912" s="1">
        <v>3.8263888888888889E-2</v>
      </c>
      <c r="G1912">
        <v>159</v>
      </c>
      <c r="H1912">
        <v>3306.16</v>
      </c>
      <c r="I1912">
        <v>0</v>
      </c>
      <c r="J1912" t="s">
        <v>910</v>
      </c>
      <c r="K1912" t="s">
        <v>22</v>
      </c>
      <c r="L1912">
        <v>1</v>
      </c>
      <c r="N1912" t="s">
        <v>23</v>
      </c>
      <c r="O1912" t="s">
        <v>36</v>
      </c>
      <c r="P1912" t="s">
        <v>89</v>
      </c>
      <c r="Q1912" t="s">
        <v>31</v>
      </c>
      <c r="R1912" t="s">
        <v>88</v>
      </c>
      <c r="AB1912">
        <f t="shared" si="37"/>
        <v>3304.62</v>
      </c>
    </row>
    <row r="1913" spans="1:28" x14ac:dyDescent="0.25">
      <c r="A1913" t="s">
        <v>946</v>
      </c>
      <c r="B1913" t="s">
        <v>909</v>
      </c>
      <c r="C1913" s="1">
        <v>0.6385763888888889</v>
      </c>
      <c r="D1913">
        <v>502</v>
      </c>
      <c r="E1913" s="2">
        <v>3.9612777777777781E-2</v>
      </c>
      <c r="F1913" s="1">
        <v>3.9606481481481479E-2</v>
      </c>
      <c r="G1913">
        <v>544</v>
      </c>
      <c r="H1913">
        <v>3422.54</v>
      </c>
      <c r="I1913">
        <v>0</v>
      </c>
      <c r="J1913" t="s">
        <v>910</v>
      </c>
      <c r="K1913" t="s">
        <v>22</v>
      </c>
      <c r="L1913">
        <v>1</v>
      </c>
      <c r="N1913" t="s">
        <v>23</v>
      </c>
      <c r="O1913" t="s">
        <v>33</v>
      </c>
      <c r="P1913" t="s">
        <v>28</v>
      </c>
      <c r="R1913" t="s">
        <v>26</v>
      </c>
      <c r="S1913">
        <v>15.6</v>
      </c>
      <c r="T1913">
        <v>15.7</v>
      </c>
      <c r="U1913">
        <v>15.5</v>
      </c>
      <c r="V1913">
        <v>-0.1</v>
      </c>
      <c r="W1913">
        <v>0.1</v>
      </c>
      <c r="AB1913">
        <f t="shared" si="37"/>
        <v>3421</v>
      </c>
    </row>
    <row r="1914" spans="1:28" x14ac:dyDescent="0.25">
      <c r="A1914" t="s">
        <v>946</v>
      </c>
      <c r="B1914" t="s">
        <v>909</v>
      </c>
      <c r="C1914" s="1">
        <v>0.6385763888888889</v>
      </c>
      <c r="D1914">
        <v>502</v>
      </c>
      <c r="E1914" s="2">
        <v>3.9612777777777781E-2</v>
      </c>
      <c r="F1914" s="1">
        <v>3.9606481481481479E-2</v>
      </c>
      <c r="G1914">
        <v>544</v>
      </c>
      <c r="H1914">
        <v>3422.54</v>
      </c>
      <c r="I1914">
        <v>0</v>
      </c>
      <c r="J1914" t="s">
        <v>910</v>
      </c>
      <c r="K1914" t="s">
        <v>22</v>
      </c>
      <c r="L1914">
        <v>1</v>
      </c>
      <c r="N1914" t="s">
        <v>23</v>
      </c>
      <c r="O1914" t="s">
        <v>42</v>
      </c>
      <c r="P1914" t="s">
        <v>28</v>
      </c>
      <c r="R1914" t="s">
        <v>26</v>
      </c>
      <c r="S1914">
        <v>15.7</v>
      </c>
      <c r="T1914">
        <v>15.7</v>
      </c>
      <c r="U1914">
        <v>15.5</v>
      </c>
      <c r="V1914">
        <v>0</v>
      </c>
      <c r="W1914">
        <v>0.2</v>
      </c>
      <c r="AB1914">
        <f t="shared" si="37"/>
        <v>3421</v>
      </c>
    </row>
    <row r="1915" spans="1:28" x14ac:dyDescent="0.25">
      <c r="A1915" t="s">
        <v>946</v>
      </c>
      <c r="B1915" t="s">
        <v>909</v>
      </c>
      <c r="C1915" s="1">
        <v>0.6385763888888889</v>
      </c>
      <c r="D1915">
        <v>502</v>
      </c>
      <c r="E1915" s="2">
        <v>3.9612777777777781E-2</v>
      </c>
      <c r="F1915" s="1">
        <v>3.9606481481481479E-2</v>
      </c>
      <c r="G1915">
        <v>544</v>
      </c>
      <c r="H1915">
        <v>3422.54</v>
      </c>
      <c r="I1915">
        <v>0</v>
      </c>
      <c r="J1915" t="s">
        <v>910</v>
      </c>
      <c r="K1915" t="s">
        <v>22</v>
      </c>
      <c r="L1915">
        <v>1</v>
      </c>
      <c r="N1915" t="s">
        <v>23</v>
      </c>
      <c r="O1915" t="s">
        <v>46</v>
      </c>
      <c r="P1915" t="s">
        <v>28</v>
      </c>
      <c r="R1915" t="s">
        <v>26</v>
      </c>
      <c r="S1915">
        <v>15.7</v>
      </c>
      <c r="T1915">
        <v>15.7</v>
      </c>
      <c r="U1915">
        <v>15.5</v>
      </c>
      <c r="V1915">
        <v>0</v>
      </c>
      <c r="W1915">
        <v>0.2</v>
      </c>
      <c r="AB1915">
        <f t="shared" si="37"/>
        <v>3421</v>
      </c>
    </row>
    <row r="1916" spans="1:28" x14ac:dyDescent="0.25">
      <c r="A1916" t="s">
        <v>946</v>
      </c>
      <c r="B1916" t="s">
        <v>909</v>
      </c>
      <c r="C1916" s="1">
        <v>0.6385763888888889</v>
      </c>
      <c r="D1916">
        <v>502</v>
      </c>
      <c r="E1916" s="2">
        <v>3.9612777777777781E-2</v>
      </c>
      <c r="F1916" s="1">
        <v>3.9606481481481479E-2</v>
      </c>
      <c r="G1916">
        <v>544</v>
      </c>
      <c r="H1916">
        <v>3422.54</v>
      </c>
      <c r="I1916">
        <v>0</v>
      </c>
      <c r="J1916" t="s">
        <v>910</v>
      </c>
      <c r="K1916" t="s">
        <v>22</v>
      </c>
      <c r="L1916">
        <v>1</v>
      </c>
      <c r="N1916" t="s">
        <v>23</v>
      </c>
      <c r="O1916" t="s">
        <v>36</v>
      </c>
      <c r="P1916" t="s">
        <v>28</v>
      </c>
      <c r="R1916" t="s">
        <v>26</v>
      </c>
      <c r="S1916">
        <v>15.8</v>
      </c>
      <c r="T1916">
        <v>15.7</v>
      </c>
      <c r="U1916">
        <v>15.5</v>
      </c>
      <c r="V1916">
        <v>0.1</v>
      </c>
      <c r="W1916">
        <v>0.3</v>
      </c>
      <c r="AB1916">
        <f t="shared" si="37"/>
        <v>3421</v>
      </c>
    </row>
    <row r="1917" spans="1:28" x14ac:dyDescent="0.25">
      <c r="A1917" t="s">
        <v>946</v>
      </c>
      <c r="B1917" t="s">
        <v>909</v>
      </c>
      <c r="C1917" s="1">
        <v>0.6385763888888889</v>
      </c>
      <c r="D1917">
        <v>502</v>
      </c>
      <c r="E1917" s="2">
        <v>3.9612777777777781E-2</v>
      </c>
      <c r="F1917" s="1">
        <v>3.9606481481481479E-2</v>
      </c>
      <c r="G1917">
        <v>544</v>
      </c>
      <c r="H1917">
        <v>3422.54</v>
      </c>
      <c r="I1917">
        <v>0</v>
      </c>
      <c r="J1917" t="s">
        <v>910</v>
      </c>
      <c r="K1917" t="s">
        <v>22</v>
      </c>
      <c r="L1917">
        <v>1</v>
      </c>
      <c r="N1917" t="s">
        <v>23</v>
      </c>
      <c r="O1917" t="s">
        <v>31</v>
      </c>
      <c r="P1917" t="s">
        <v>28</v>
      </c>
      <c r="R1917" t="s">
        <v>26</v>
      </c>
      <c r="S1917">
        <v>15.9</v>
      </c>
      <c r="T1917">
        <v>15.7</v>
      </c>
      <c r="U1917">
        <v>15.5</v>
      </c>
      <c r="V1917">
        <v>0.2</v>
      </c>
      <c r="W1917">
        <v>0.4</v>
      </c>
      <c r="AB1917">
        <f t="shared" si="37"/>
        <v>3421</v>
      </c>
    </row>
    <row r="1918" spans="1:28" x14ac:dyDescent="0.25">
      <c r="A1918" t="s">
        <v>947</v>
      </c>
      <c r="B1918" t="s">
        <v>909</v>
      </c>
      <c r="C1918" s="1">
        <v>0.64065972222222223</v>
      </c>
      <c r="D1918">
        <v>238</v>
      </c>
      <c r="E1918" s="2">
        <v>4.1693043981481485E-2</v>
      </c>
      <c r="F1918" s="1">
        <v>4.1689814814814818E-2</v>
      </c>
      <c r="G1918">
        <v>279</v>
      </c>
      <c r="H1918">
        <v>3602.28</v>
      </c>
      <c r="I1918">
        <v>0</v>
      </c>
      <c r="J1918" t="s">
        <v>910</v>
      </c>
      <c r="K1918" t="s">
        <v>22</v>
      </c>
      <c r="L1918">
        <v>1</v>
      </c>
      <c r="N1918" t="s">
        <v>23</v>
      </c>
      <c r="O1918" t="s">
        <v>33</v>
      </c>
      <c r="P1918" t="s">
        <v>28</v>
      </c>
      <c r="R1918" t="s">
        <v>26</v>
      </c>
      <c r="S1918">
        <v>15.7</v>
      </c>
      <c r="T1918">
        <v>15.9</v>
      </c>
      <c r="U1918">
        <v>15.7</v>
      </c>
      <c r="V1918">
        <v>-0.2</v>
      </c>
      <c r="W1918">
        <v>0</v>
      </c>
      <c r="AB1918">
        <f t="shared" si="37"/>
        <v>3600.7400000000002</v>
      </c>
    </row>
    <row r="1919" spans="1:28" x14ac:dyDescent="0.25">
      <c r="A1919" t="s">
        <v>947</v>
      </c>
      <c r="B1919" t="s">
        <v>909</v>
      </c>
      <c r="C1919" s="1">
        <v>0.64065972222222223</v>
      </c>
      <c r="D1919">
        <v>238</v>
      </c>
      <c r="E1919" s="2">
        <v>4.1693043981481485E-2</v>
      </c>
      <c r="F1919" s="1">
        <v>4.1689814814814818E-2</v>
      </c>
      <c r="G1919">
        <v>279</v>
      </c>
      <c r="H1919">
        <v>3602.28</v>
      </c>
      <c r="I1919">
        <v>0</v>
      </c>
      <c r="J1919" t="s">
        <v>910</v>
      </c>
      <c r="K1919" t="s">
        <v>22</v>
      </c>
      <c r="L1919">
        <v>1</v>
      </c>
      <c r="N1919" t="s">
        <v>23</v>
      </c>
      <c r="O1919" t="s">
        <v>42</v>
      </c>
      <c r="P1919" t="s">
        <v>28</v>
      </c>
      <c r="R1919" t="s">
        <v>26</v>
      </c>
      <c r="S1919">
        <v>15.7</v>
      </c>
      <c r="T1919">
        <v>15.9</v>
      </c>
      <c r="U1919">
        <v>15.7</v>
      </c>
      <c r="V1919">
        <v>-0.2</v>
      </c>
      <c r="W1919">
        <v>0</v>
      </c>
      <c r="AB1919">
        <f t="shared" si="37"/>
        <v>3600.7400000000002</v>
      </c>
    </row>
    <row r="1920" spans="1:28" x14ac:dyDescent="0.25">
      <c r="A1920" t="s">
        <v>947</v>
      </c>
      <c r="B1920" t="s">
        <v>909</v>
      </c>
      <c r="C1920" s="1">
        <v>0.64065972222222223</v>
      </c>
      <c r="D1920">
        <v>238</v>
      </c>
      <c r="E1920" s="2">
        <v>4.1693043981481485E-2</v>
      </c>
      <c r="F1920" s="1">
        <v>4.1689814814814818E-2</v>
      </c>
      <c r="G1920">
        <v>279</v>
      </c>
      <c r="H1920">
        <v>3602.28</v>
      </c>
      <c r="I1920">
        <v>0</v>
      </c>
      <c r="J1920" t="s">
        <v>910</v>
      </c>
      <c r="K1920" t="s">
        <v>22</v>
      </c>
      <c r="L1920">
        <v>1</v>
      </c>
      <c r="N1920" t="s">
        <v>23</v>
      </c>
      <c r="O1920" t="s">
        <v>46</v>
      </c>
      <c r="P1920" t="s">
        <v>28</v>
      </c>
      <c r="R1920" t="s">
        <v>26</v>
      </c>
      <c r="S1920">
        <v>16</v>
      </c>
      <c r="T1920">
        <v>15.9</v>
      </c>
      <c r="U1920">
        <v>15.7</v>
      </c>
      <c r="V1920">
        <v>0.1</v>
      </c>
      <c r="W1920">
        <v>0.3</v>
      </c>
      <c r="AB1920">
        <f t="shared" si="37"/>
        <v>3600.7400000000002</v>
      </c>
    </row>
    <row r="1921" spans="1:28" x14ac:dyDescent="0.25">
      <c r="A1921" t="s">
        <v>947</v>
      </c>
      <c r="B1921" t="s">
        <v>909</v>
      </c>
      <c r="C1921" s="1">
        <v>0.64065972222222223</v>
      </c>
      <c r="D1921">
        <v>238</v>
      </c>
      <c r="E1921" s="2">
        <v>4.1693043981481485E-2</v>
      </c>
      <c r="F1921" s="1">
        <v>4.1689814814814818E-2</v>
      </c>
      <c r="G1921">
        <v>279</v>
      </c>
      <c r="H1921">
        <v>3602.28</v>
      </c>
      <c r="I1921">
        <v>0</v>
      </c>
      <c r="J1921" t="s">
        <v>910</v>
      </c>
      <c r="K1921" t="s">
        <v>22</v>
      </c>
      <c r="L1921">
        <v>1</v>
      </c>
      <c r="N1921" t="s">
        <v>23</v>
      </c>
      <c r="O1921" t="s">
        <v>36</v>
      </c>
      <c r="P1921" t="s">
        <v>28</v>
      </c>
      <c r="R1921" t="s">
        <v>26</v>
      </c>
      <c r="S1921">
        <v>15.9</v>
      </c>
      <c r="T1921">
        <v>15.9</v>
      </c>
      <c r="U1921">
        <v>15.7</v>
      </c>
      <c r="V1921">
        <v>0</v>
      </c>
      <c r="W1921">
        <v>0.2</v>
      </c>
      <c r="AB1921">
        <f t="shared" si="37"/>
        <v>3600.7400000000002</v>
      </c>
    </row>
    <row r="1922" spans="1:28" x14ac:dyDescent="0.25">
      <c r="A1922" t="s">
        <v>947</v>
      </c>
      <c r="B1922" t="s">
        <v>909</v>
      </c>
      <c r="C1922" s="1">
        <v>0.64065972222222223</v>
      </c>
      <c r="D1922">
        <v>238</v>
      </c>
      <c r="E1922" s="2">
        <v>4.1693043981481485E-2</v>
      </c>
      <c r="F1922" s="1">
        <v>4.1689814814814818E-2</v>
      </c>
      <c r="G1922">
        <v>279</v>
      </c>
      <c r="H1922">
        <v>3602.28</v>
      </c>
      <c r="I1922">
        <v>0</v>
      </c>
      <c r="J1922" t="s">
        <v>910</v>
      </c>
      <c r="K1922" t="s">
        <v>22</v>
      </c>
      <c r="L1922">
        <v>1</v>
      </c>
      <c r="N1922" t="s">
        <v>23</v>
      </c>
      <c r="O1922" t="s">
        <v>31</v>
      </c>
      <c r="P1922" t="s">
        <v>28</v>
      </c>
      <c r="R1922" t="s">
        <v>26</v>
      </c>
      <c r="S1922">
        <v>15.8</v>
      </c>
      <c r="T1922">
        <v>15.9</v>
      </c>
      <c r="U1922">
        <v>15.7</v>
      </c>
      <c r="V1922">
        <v>-0.1</v>
      </c>
      <c r="W1922">
        <v>0.1</v>
      </c>
      <c r="AB1922">
        <f t="shared" si="37"/>
        <v>3600.7400000000002</v>
      </c>
    </row>
    <row r="1923" spans="1:28" x14ac:dyDescent="0.25">
      <c r="A1923" t="s">
        <v>948</v>
      </c>
      <c r="B1923" t="s">
        <v>909</v>
      </c>
      <c r="C1923" s="1">
        <v>0.64274305555555555</v>
      </c>
      <c r="D1923">
        <v>106</v>
      </c>
      <c r="E1923" s="2">
        <v>4.3774861111111112E-2</v>
      </c>
      <c r="F1923" s="1">
        <v>4.3773148148148144E-2</v>
      </c>
      <c r="G1923">
        <v>148</v>
      </c>
      <c r="H1923">
        <v>3782.15</v>
      </c>
      <c r="I1923">
        <v>0</v>
      </c>
      <c r="J1923" t="s">
        <v>910</v>
      </c>
      <c r="K1923" t="s">
        <v>22</v>
      </c>
      <c r="L1923">
        <v>1</v>
      </c>
      <c r="N1923" t="s">
        <v>23</v>
      </c>
      <c r="O1923" t="s">
        <v>33</v>
      </c>
      <c r="P1923" t="s">
        <v>28</v>
      </c>
      <c r="R1923" t="s">
        <v>26</v>
      </c>
      <c r="S1923">
        <v>15.9</v>
      </c>
      <c r="T1923">
        <v>15.9</v>
      </c>
      <c r="U1923">
        <v>15.7</v>
      </c>
      <c r="V1923">
        <v>0</v>
      </c>
      <c r="W1923">
        <v>0.2</v>
      </c>
      <c r="AB1923">
        <f t="shared" si="37"/>
        <v>3780.61</v>
      </c>
    </row>
    <row r="1924" spans="1:28" x14ac:dyDescent="0.25">
      <c r="A1924" t="s">
        <v>948</v>
      </c>
      <c r="B1924" t="s">
        <v>909</v>
      </c>
      <c r="C1924" s="1">
        <v>0.64274305555555555</v>
      </c>
      <c r="D1924">
        <v>106</v>
      </c>
      <c r="E1924" s="2">
        <v>4.3774861111111112E-2</v>
      </c>
      <c r="F1924" s="1">
        <v>4.3773148148148144E-2</v>
      </c>
      <c r="G1924">
        <v>148</v>
      </c>
      <c r="H1924">
        <v>3782.15</v>
      </c>
      <c r="I1924">
        <v>0</v>
      </c>
      <c r="J1924" t="s">
        <v>910</v>
      </c>
      <c r="K1924" t="s">
        <v>22</v>
      </c>
      <c r="L1924">
        <v>1</v>
      </c>
      <c r="N1924" t="s">
        <v>23</v>
      </c>
      <c r="O1924" t="s">
        <v>42</v>
      </c>
      <c r="P1924" t="s">
        <v>28</v>
      </c>
      <c r="R1924" t="s">
        <v>26</v>
      </c>
      <c r="S1924">
        <v>15.9</v>
      </c>
      <c r="T1924">
        <v>15.9</v>
      </c>
      <c r="U1924">
        <v>15.7</v>
      </c>
      <c r="V1924">
        <v>0</v>
      </c>
      <c r="W1924">
        <v>0.2</v>
      </c>
      <c r="AB1924">
        <f t="shared" si="37"/>
        <v>3780.61</v>
      </c>
    </row>
    <row r="1925" spans="1:28" x14ac:dyDescent="0.25">
      <c r="A1925" t="s">
        <v>948</v>
      </c>
      <c r="B1925" t="s">
        <v>909</v>
      </c>
      <c r="C1925" s="1">
        <v>0.64274305555555555</v>
      </c>
      <c r="D1925">
        <v>106</v>
      </c>
      <c r="E1925" s="2">
        <v>4.3774861111111112E-2</v>
      </c>
      <c r="F1925" s="1">
        <v>4.3773148148148144E-2</v>
      </c>
      <c r="G1925">
        <v>148</v>
      </c>
      <c r="H1925">
        <v>3782.15</v>
      </c>
      <c r="I1925">
        <v>0</v>
      </c>
      <c r="J1925" t="s">
        <v>910</v>
      </c>
      <c r="K1925" t="s">
        <v>22</v>
      </c>
      <c r="L1925">
        <v>1</v>
      </c>
      <c r="N1925" t="s">
        <v>23</v>
      </c>
      <c r="O1925" t="s">
        <v>46</v>
      </c>
      <c r="P1925" t="s">
        <v>28</v>
      </c>
      <c r="R1925" t="s">
        <v>26</v>
      </c>
      <c r="S1925">
        <v>15.8</v>
      </c>
      <c r="T1925">
        <v>15.9</v>
      </c>
      <c r="U1925">
        <v>15.7</v>
      </c>
      <c r="V1925">
        <v>-0.1</v>
      </c>
      <c r="W1925">
        <v>0.1</v>
      </c>
      <c r="AB1925">
        <f t="shared" si="37"/>
        <v>3780.61</v>
      </c>
    </row>
    <row r="1926" spans="1:28" x14ac:dyDescent="0.25">
      <c r="A1926" t="s">
        <v>948</v>
      </c>
      <c r="B1926" t="s">
        <v>909</v>
      </c>
      <c r="C1926" s="1">
        <v>0.64274305555555555</v>
      </c>
      <c r="D1926">
        <v>106</v>
      </c>
      <c r="E1926" s="2">
        <v>4.3774861111111112E-2</v>
      </c>
      <c r="F1926" s="1">
        <v>4.3773148148148144E-2</v>
      </c>
      <c r="G1926">
        <v>148</v>
      </c>
      <c r="H1926">
        <v>3782.15</v>
      </c>
      <c r="I1926">
        <v>0</v>
      </c>
      <c r="J1926" t="s">
        <v>910</v>
      </c>
      <c r="K1926" t="s">
        <v>22</v>
      </c>
      <c r="L1926">
        <v>1</v>
      </c>
      <c r="N1926" t="s">
        <v>23</v>
      </c>
      <c r="O1926" t="s">
        <v>36</v>
      </c>
      <c r="P1926" t="s">
        <v>28</v>
      </c>
      <c r="R1926" t="s">
        <v>26</v>
      </c>
      <c r="S1926">
        <v>15.8</v>
      </c>
      <c r="T1926">
        <v>15.9</v>
      </c>
      <c r="U1926">
        <v>15.7</v>
      </c>
      <c r="V1926">
        <v>-0.1</v>
      </c>
      <c r="W1926">
        <v>0.1</v>
      </c>
      <c r="AB1926">
        <f t="shared" si="37"/>
        <v>3780.61</v>
      </c>
    </row>
    <row r="1927" spans="1:28" x14ac:dyDescent="0.25">
      <c r="A1927" t="s">
        <v>949</v>
      </c>
      <c r="B1927" t="s">
        <v>909</v>
      </c>
      <c r="C1927" s="1">
        <v>0.64482638888888888</v>
      </c>
      <c r="D1927">
        <v>375</v>
      </c>
      <c r="E1927" s="2">
        <v>4.586130787037037E-2</v>
      </c>
      <c r="F1927" s="1">
        <v>4.5856481481481477E-2</v>
      </c>
      <c r="G1927">
        <v>417</v>
      </c>
      <c r="H1927">
        <v>3962.42</v>
      </c>
      <c r="I1927">
        <v>0</v>
      </c>
      <c r="J1927" t="s">
        <v>910</v>
      </c>
      <c r="K1927" t="s">
        <v>22</v>
      </c>
      <c r="L1927">
        <v>1</v>
      </c>
      <c r="N1927" t="s">
        <v>23</v>
      </c>
      <c r="O1927" t="s">
        <v>33</v>
      </c>
      <c r="P1927" t="s">
        <v>28</v>
      </c>
      <c r="R1927" t="s">
        <v>26</v>
      </c>
      <c r="S1927">
        <v>15.7</v>
      </c>
      <c r="T1927">
        <v>15.7</v>
      </c>
      <c r="U1927">
        <v>15.6</v>
      </c>
      <c r="V1927">
        <v>0</v>
      </c>
      <c r="W1927">
        <v>0.1</v>
      </c>
      <c r="AB1927">
        <f t="shared" si="37"/>
        <v>3960.88</v>
      </c>
    </row>
    <row r="1928" spans="1:28" x14ac:dyDescent="0.25">
      <c r="A1928" t="s">
        <v>949</v>
      </c>
      <c r="B1928" t="s">
        <v>909</v>
      </c>
      <c r="C1928" s="1">
        <v>0.64482638888888888</v>
      </c>
      <c r="D1928">
        <v>375</v>
      </c>
      <c r="E1928" s="2">
        <v>4.586130787037037E-2</v>
      </c>
      <c r="F1928" s="1">
        <v>4.5856481481481477E-2</v>
      </c>
      <c r="G1928">
        <v>417</v>
      </c>
      <c r="H1928">
        <v>3962.42</v>
      </c>
      <c r="I1928">
        <v>0</v>
      </c>
      <c r="J1928" t="s">
        <v>910</v>
      </c>
      <c r="K1928" t="s">
        <v>22</v>
      </c>
      <c r="L1928">
        <v>1</v>
      </c>
      <c r="N1928" t="s">
        <v>23</v>
      </c>
      <c r="O1928" t="s">
        <v>42</v>
      </c>
      <c r="P1928" t="s">
        <v>28</v>
      </c>
      <c r="R1928" t="s">
        <v>26</v>
      </c>
      <c r="S1928">
        <v>15.8</v>
      </c>
      <c r="T1928">
        <v>15.7</v>
      </c>
      <c r="U1928">
        <v>15.6</v>
      </c>
      <c r="V1928">
        <v>0.1</v>
      </c>
      <c r="W1928">
        <v>0.2</v>
      </c>
      <c r="AB1928">
        <f t="shared" si="37"/>
        <v>3960.88</v>
      </c>
    </row>
    <row r="1929" spans="1:28" x14ac:dyDescent="0.25">
      <c r="A1929" t="s">
        <v>949</v>
      </c>
      <c r="B1929" t="s">
        <v>909</v>
      </c>
      <c r="C1929" s="1">
        <v>0.64482638888888888</v>
      </c>
      <c r="D1929">
        <v>375</v>
      </c>
      <c r="E1929" s="2">
        <v>4.586130787037037E-2</v>
      </c>
      <c r="F1929" s="1">
        <v>4.5856481481481477E-2</v>
      </c>
      <c r="G1929">
        <v>417</v>
      </c>
      <c r="H1929">
        <v>3962.42</v>
      </c>
      <c r="I1929">
        <v>0</v>
      </c>
      <c r="J1929" t="s">
        <v>910</v>
      </c>
      <c r="K1929" t="s">
        <v>22</v>
      </c>
      <c r="L1929">
        <v>1</v>
      </c>
      <c r="N1929" t="s">
        <v>23</v>
      </c>
      <c r="O1929" t="s">
        <v>46</v>
      </c>
      <c r="P1929" t="s">
        <v>28</v>
      </c>
      <c r="R1929" t="s">
        <v>26</v>
      </c>
      <c r="S1929">
        <v>15.8</v>
      </c>
      <c r="T1929">
        <v>15.7</v>
      </c>
      <c r="U1929">
        <v>15.6</v>
      </c>
      <c r="V1929">
        <v>0.1</v>
      </c>
      <c r="W1929">
        <v>0.2</v>
      </c>
      <c r="AB1929">
        <f t="shared" si="37"/>
        <v>3960.88</v>
      </c>
    </row>
    <row r="1930" spans="1:28" x14ac:dyDescent="0.25">
      <c r="A1930" t="s">
        <v>949</v>
      </c>
      <c r="B1930" t="s">
        <v>909</v>
      </c>
      <c r="C1930" s="1">
        <v>0.64482638888888888</v>
      </c>
      <c r="D1930">
        <v>375</v>
      </c>
      <c r="E1930" s="2">
        <v>4.586130787037037E-2</v>
      </c>
      <c r="F1930" s="1">
        <v>4.5856481481481477E-2</v>
      </c>
      <c r="G1930">
        <v>417</v>
      </c>
      <c r="H1930">
        <v>3962.42</v>
      </c>
      <c r="I1930">
        <v>0</v>
      </c>
      <c r="J1930" t="s">
        <v>910</v>
      </c>
      <c r="K1930" t="s">
        <v>22</v>
      </c>
      <c r="L1930">
        <v>1</v>
      </c>
      <c r="N1930" t="s">
        <v>23</v>
      </c>
      <c r="O1930" t="s">
        <v>36</v>
      </c>
      <c r="P1930" t="s">
        <v>28</v>
      </c>
      <c r="R1930" t="s">
        <v>26</v>
      </c>
      <c r="S1930">
        <v>15.9</v>
      </c>
      <c r="T1930">
        <v>15.7</v>
      </c>
      <c r="U1930">
        <v>15.6</v>
      </c>
      <c r="V1930">
        <v>0.2</v>
      </c>
      <c r="W1930">
        <v>0.3</v>
      </c>
      <c r="AB1930">
        <f t="shared" si="37"/>
        <v>3960.88</v>
      </c>
    </row>
    <row r="1931" spans="1:28" x14ac:dyDescent="0.25">
      <c r="A1931" t="s">
        <v>949</v>
      </c>
      <c r="B1931" t="s">
        <v>909</v>
      </c>
      <c r="C1931" s="1">
        <v>0.64482638888888888</v>
      </c>
      <c r="D1931">
        <v>375</v>
      </c>
      <c r="E1931" s="2">
        <v>4.586130787037037E-2</v>
      </c>
      <c r="F1931" s="1">
        <v>4.5856481481481477E-2</v>
      </c>
      <c r="G1931">
        <v>417</v>
      </c>
      <c r="H1931">
        <v>3962.42</v>
      </c>
      <c r="I1931">
        <v>0</v>
      </c>
      <c r="J1931" t="s">
        <v>910</v>
      </c>
      <c r="K1931" t="s">
        <v>22</v>
      </c>
      <c r="L1931">
        <v>1</v>
      </c>
      <c r="N1931" t="s">
        <v>23</v>
      </c>
      <c r="O1931" t="s">
        <v>31</v>
      </c>
      <c r="P1931" t="s">
        <v>28</v>
      </c>
      <c r="R1931" t="s">
        <v>26</v>
      </c>
      <c r="S1931">
        <v>15.8</v>
      </c>
      <c r="T1931">
        <v>15.7</v>
      </c>
      <c r="U1931">
        <v>15.6</v>
      </c>
      <c r="V1931">
        <v>0.1</v>
      </c>
      <c r="W1931">
        <v>0.2</v>
      </c>
      <c r="AB1931">
        <f t="shared" si="37"/>
        <v>3960.88</v>
      </c>
    </row>
    <row r="1932" spans="1:28" x14ac:dyDescent="0.25">
      <c r="A1932" t="s">
        <v>950</v>
      </c>
      <c r="B1932" t="s">
        <v>909</v>
      </c>
      <c r="C1932" s="1">
        <v>0.64490740740740737</v>
      </c>
      <c r="D1932">
        <v>585</v>
      </c>
      <c r="E1932" s="2">
        <v>4.5944756944444443E-2</v>
      </c>
      <c r="F1932" s="1">
        <v>4.5937499999999999E-2</v>
      </c>
      <c r="G1932">
        <v>627</v>
      </c>
      <c r="H1932">
        <v>3969.63</v>
      </c>
      <c r="I1932">
        <v>2.7702900000000001</v>
      </c>
      <c r="J1932" t="s">
        <v>910</v>
      </c>
      <c r="K1932" t="s">
        <v>22</v>
      </c>
      <c r="L1932">
        <v>1</v>
      </c>
      <c r="N1932" t="s">
        <v>23</v>
      </c>
      <c r="O1932" t="s">
        <v>31</v>
      </c>
      <c r="P1932" t="s">
        <v>86</v>
      </c>
      <c r="Q1932" t="s">
        <v>36</v>
      </c>
      <c r="R1932" t="s">
        <v>80</v>
      </c>
      <c r="AB1932">
        <f t="shared" si="37"/>
        <v>3968.09</v>
      </c>
    </row>
    <row r="1933" spans="1:28" x14ac:dyDescent="0.25">
      <c r="A1933" t="s">
        <v>951</v>
      </c>
      <c r="B1933" t="s">
        <v>909</v>
      </c>
      <c r="C1933" s="1">
        <v>0.6449421296296296</v>
      </c>
      <c r="D1933">
        <v>355</v>
      </c>
      <c r="E1933" s="2">
        <v>4.5976817129629637E-2</v>
      </c>
      <c r="F1933" s="1">
        <v>4.597222222222222E-2</v>
      </c>
      <c r="G1933">
        <v>397</v>
      </c>
      <c r="H1933">
        <v>3972.4</v>
      </c>
      <c r="I1933">
        <v>0</v>
      </c>
      <c r="J1933" t="s">
        <v>910</v>
      </c>
      <c r="K1933" t="s">
        <v>22</v>
      </c>
      <c r="L1933">
        <v>1</v>
      </c>
      <c r="N1933" t="s">
        <v>23</v>
      </c>
      <c r="O1933" t="s">
        <v>31</v>
      </c>
      <c r="P1933" t="s">
        <v>86</v>
      </c>
      <c r="Q1933" t="s">
        <v>36</v>
      </c>
      <c r="R1933" t="s">
        <v>88</v>
      </c>
      <c r="AB1933">
        <f t="shared" si="37"/>
        <v>3970.86</v>
      </c>
    </row>
    <row r="1934" spans="1:28" x14ac:dyDescent="0.25">
      <c r="A1934" t="s">
        <v>952</v>
      </c>
      <c r="B1934" t="s">
        <v>909</v>
      </c>
      <c r="C1934" s="1">
        <v>0.64495370370370375</v>
      </c>
      <c r="D1934">
        <v>256</v>
      </c>
      <c r="E1934" s="2">
        <v>4.5987245370370376E-2</v>
      </c>
      <c r="F1934" s="1">
        <v>4.5983796296296293E-2</v>
      </c>
      <c r="G1934">
        <v>298</v>
      </c>
      <c r="H1934">
        <v>3973.3</v>
      </c>
      <c r="I1934">
        <v>2.3697699999999999</v>
      </c>
      <c r="J1934" t="s">
        <v>910</v>
      </c>
      <c r="K1934" t="s">
        <v>22</v>
      </c>
      <c r="L1934">
        <v>1</v>
      </c>
      <c r="N1934" t="s">
        <v>23</v>
      </c>
      <c r="O1934" t="s">
        <v>36</v>
      </c>
      <c r="P1934" t="s">
        <v>89</v>
      </c>
      <c r="Q1934" t="s">
        <v>31</v>
      </c>
      <c r="R1934" t="s">
        <v>80</v>
      </c>
      <c r="AB1934">
        <f t="shared" si="37"/>
        <v>3971.76</v>
      </c>
    </row>
    <row r="1935" spans="1:28" x14ac:dyDescent="0.25">
      <c r="A1935" t="s">
        <v>953</v>
      </c>
      <c r="B1935" t="s">
        <v>909</v>
      </c>
      <c r="C1935" s="1">
        <v>0.64497685185185183</v>
      </c>
      <c r="D1935">
        <v>626</v>
      </c>
      <c r="E1935" s="2">
        <v>4.6014675925925924E-2</v>
      </c>
      <c r="F1935" s="1">
        <v>4.6006944444444448E-2</v>
      </c>
      <c r="G1935">
        <v>668</v>
      </c>
      <c r="H1935">
        <v>3975.67</v>
      </c>
      <c r="I1935">
        <v>0</v>
      </c>
      <c r="J1935" t="s">
        <v>910</v>
      </c>
      <c r="K1935" t="s">
        <v>22</v>
      </c>
      <c r="L1935">
        <v>1</v>
      </c>
      <c r="N1935" t="s">
        <v>23</v>
      </c>
      <c r="O1935" t="s">
        <v>36</v>
      </c>
      <c r="P1935" t="s">
        <v>89</v>
      </c>
      <c r="Q1935" t="s">
        <v>31</v>
      </c>
      <c r="R1935" t="s">
        <v>88</v>
      </c>
      <c r="AB1935">
        <f t="shared" si="37"/>
        <v>3974.13</v>
      </c>
    </row>
    <row r="1936" spans="1:28" x14ac:dyDescent="0.25">
      <c r="A1936" t="s">
        <v>954</v>
      </c>
      <c r="B1936" t="s">
        <v>909</v>
      </c>
      <c r="C1936" s="1">
        <v>0.64626157407407414</v>
      </c>
      <c r="D1936">
        <v>505</v>
      </c>
      <c r="E1936" s="2">
        <v>4.7297986111111114E-2</v>
      </c>
      <c r="F1936" s="1">
        <v>4.7291666666666669E-2</v>
      </c>
      <c r="G1936">
        <v>546</v>
      </c>
      <c r="H1936">
        <v>4086.55</v>
      </c>
      <c r="I1936">
        <v>3.6047199999999999</v>
      </c>
      <c r="J1936" t="s">
        <v>910</v>
      </c>
      <c r="K1936" t="s">
        <v>22</v>
      </c>
      <c r="L1936">
        <v>1</v>
      </c>
      <c r="N1936" t="s">
        <v>23</v>
      </c>
      <c r="O1936" t="s">
        <v>36</v>
      </c>
      <c r="P1936" t="s">
        <v>89</v>
      </c>
      <c r="Q1936" t="s">
        <v>31</v>
      </c>
      <c r="R1936" t="s">
        <v>80</v>
      </c>
      <c r="AB1936">
        <f t="shared" si="37"/>
        <v>4085.01</v>
      </c>
    </row>
    <row r="1937" spans="1:28" x14ac:dyDescent="0.25">
      <c r="A1937" t="s">
        <v>955</v>
      </c>
      <c r="B1937" t="s">
        <v>909</v>
      </c>
      <c r="C1937" s="1">
        <v>0.6463078703703703</v>
      </c>
      <c r="D1937">
        <v>109</v>
      </c>
      <c r="E1937" s="2">
        <v>4.7339710648148146E-2</v>
      </c>
      <c r="F1937" s="1">
        <v>4.7337962962962964E-2</v>
      </c>
      <c r="G1937">
        <v>151</v>
      </c>
      <c r="H1937">
        <v>4090.15</v>
      </c>
      <c r="I1937">
        <v>0</v>
      </c>
      <c r="J1937" t="s">
        <v>910</v>
      </c>
      <c r="K1937" t="s">
        <v>22</v>
      </c>
      <c r="L1937">
        <v>1</v>
      </c>
      <c r="N1937" t="s">
        <v>23</v>
      </c>
      <c r="O1937" t="s">
        <v>36</v>
      </c>
      <c r="P1937" t="s">
        <v>89</v>
      </c>
      <c r="Q1937" t="s">
        <v>31</v>
      </c>
      <c r="R1937" t="s">
        <v>88</v>
      </c>
      <c r="AB1937">
        <f t="shared" si="37"/>
        <v>4088.61</v>
      </c>
    </row>
    <row r="1938" spans="1:28" x14ac:dyDescent="0.25">
      <c r="A1938" t="s">
        <v>956</v>
      </c>
      <c r="B1938" t="s">
        <v>909</v>
      </c>
      <c r="C1938" s="1">
        <v>0.64690972222222221</v>
      </c>
      <c r="D1938">
        <v>211</v>
      </c>
      <c r="E1938" s="2">
        <v>4.7942743055555549E-2</v>
      </c>
      <c r="F1938" s="1">
        <v>4.7939814814814817E-2</v>
      </c>
      <c r="G1938">
        <v>253</v>
      </c>
      <c r="H1938">
        <v>4142.25</v>
      </c>
      <c r="I1938">
        <v>0</v>
      </c>
      <c r="J1938" t="s">
        <v>910</v>
      </c>
      <c r="K1938" t="s">
        <v>22</v>
      </c>
      <c r="L1938">
        <v>1</v>
      </c>
      <c r="N1938" t="s">
        <v>23</v>
      </c>
      <c r="O1938" t="s">
        <v>33</v>
      </c>
      <c r="P1938" t="s">
        <v>28</v>
      </c>
      <c r="R1938" t="s">
        <v>26</v>
      </c>
      <c r="S1938">
        <v>15.8</v>
      </c>
      <c r="T1938">
        <v>15.8</v>
      </c>
      <c r="U1938">
        <v>15.6</v>
      </c>
      <c r="V1938">
        <v>0</v>
      </c>
      <c r="W1938">
        <v>0.2</v>
      </c>
      <c r="AB1938">
        <f t="shared" si="37"/>
        <v>4140.71</v>
      </c>
    </row>
    <row r="1939" spans="1:28" x14ac:dyDescent="0.25">
      <c r="A1939" t="s">
        <v>956</v>
      </c>
      <c r="B1939" t="s">
        <v>909</v>
      </c>
      <c r="C1939" s="1">
        <v>0.64690972222222221</v>
      </c>
      <c r="D1939">
        <v>211</v>
      </c>
      <c r="E1939" s="2">
        <v>4.7942743055555549E-2</v>
      </c>
      <c r="F1939" s="1">
        <v>4.7939814814814817E-2</v>
      </c>
      <c r="G1939">
        <v>253</v>
      </c>
      <c r="H1939">
        <v>4142.25</v>
      </c>
      <c r="I1939">
        <v>0</v>
      </c>
      <c r="J1939" t="s">
        <v>910</v>
      </c>
      <c r="K1939" t="s">
        <v>22</v>
      </c>
      <c r="L1939">
        <v>1</v>
      </c>
      <c r="N1939" t="s">
        <v>23</v>
      </c>
      <c r="O1939" t="s">
        <v>42</v>
      </c>
      <c r="P1939" t="s">
        <v>28</v>
      </c>
      <c r="R1939" t="s">
        <v>26</v>
      </c>
      <c r="S1939">
        <v>15.7</v>
      </c>
      <c r="T1939">
        <v>15.8</v>
      </c>
      <c r="U1939">
        <v>15.6</v>
      </c>
      <c r="V1939">
        <v>-0.1</v>
      </c>
      <c r="W1939">
        <v>0.1</v>
      </c>
      <c r="AB1939">
        <f t="shared" si="37"/>
        <v>4140.71</v>
      </c>
    </row>
    <row r="1940" spans="1:28" x14ac:dyDescent="0.25">
      <c r="A1940" t="s">
        <v>956</v>
      </c>
      <c r="B1940" t="s">
        <v>909</v>
      </c>
      <c r="C1940" s="1">
        <v>0.64690972222222221</v>
      </c>
      <c r="D1940">
        <v>211</v>
      </c>
      <c r="E1940" s="2">
        <v>4.7942743055555549E-2</v>
      </c>
      <c r="F1940" s="1">
        <v>4.7939814814814817E-2</v>
      </c>
      <c r="G1940">
        <v>253</v>
      </c>
      <c r="H1940">
        <v>4142.25</v>
      </c>
      <c r="I1940">
        <v>0</v>
      </c>
      <c r="J1940" t="s">
        <v>910</v>
      </c>
      <c r="K1940" t="s">
        <v>22</v>
      </c>
      <c r="L1940">
        <v>1</v>
      </c>
      <c r="N1940" t="s">
        <v>23</v>
      </c>
      <c r="O1940" t="s">
        <v>46</v>
      </c>
      <c r="P1940" t="s">
        <v>28</v>
      </c>
      <c r="R1940" t="s">
        <v>26</v>
      </c>
      <c r="S1940">
        <v>15.8</v>
      </c>
      <c r="T1940">
        <v>15.8</v>
      </c>
      <c r="U1940">
        <v>15.6</v>
      </c>
      <c r="V1940">
        <v>0</v>
      </c>
      <c r="W1940">
        <v>0.2</v>
      </c>
      <c r="AB1940">
        <f t="shared" si="37"/>
        <v>4140.71</v>
      </c>
    </row>
    <row r="1941" spans="1:28" x14ac:dyDescent="0.25">
      <c r="A1941" t="s">
        <v>956</v>
      </c>
      <c r="B1941" t="s">
        <v>909</v>
      </c>
      <c r="C1941" s="1">
        <v>0.64690972222222221</v>
      </c>
      <c r="D1941">
        <v>211</v>
      </c>
      <c r="E1941" s="2">
        <v>4.7942743055555549E-2</v>
      </c>
      <c r="F1941" s="1">
        <v>4.7939814814814817E-2</v>
      </c>
      <c r="G1941">
        <v>253</v>
      </c>
      <c r="H1941">
        <v>4142.25</v>
      </c>
      <c r="I1941">
        <v>0</v>
      </c>
      <c r="J1941" t="s">
        <v>910</v>
      </c>
      <c r="K1941" t="s">
        <v>22</v>
      </c>
      <c r="L1941">
        <v>1</v>
      </c>
      <c r="N1941" t="s">
        <v>23</v>
      </c>
      <c r="O1941" t="s">
        <v>36</v>
      </c>
      <c r="P1941" t="s">
        <v>28</v>
      </c>
      <c r="R1941" t="s">
        <v>26</v>
      </c>
      <c r="S1941">
        <v>16</v>
      </c>
      <c r="T1941">
        <v>15.8</v>
      </c>
      <c r="U1941">
        <v>15.6</v>
      </c>
      <c r="V1941">
        <v>0.2</v>
      </c>
      <c r="W1941">
        <v>0.4</v>
      </c>
      <c r="AB1941">
        <f t="shared" si="37"/>
        <v>4140.71</v>
      </c>
    </row>
    <row r="1942" spans="1:28" x14ac:dyDescent="0.25">
      <c r="A1942" t="s">
        <v>956</v>
      </c>
      <c r="B1942" t="s">
        <v>909</v>
      </c>
      <c r="C1942" s="1">
        <v>0.64690972222222221</v>
      </c>
      <c r="D1942">
        <v>211</v>
      </c>
      <c r="E1942" s="2">
        <v>4.7942743055555549E-2</v>
      </c>
      <c r="F1942" s="1">
        <v>4.7939814814814817E-2</v>
      </c>
      <c r="G1942">
        <v>253</v>
      </c>
      <c r="H1942">
        <v>4142.25</v>
      </c>
      <c r="I1942">
        <v>0</v>
      </c>
      <c r="J1942" t="s">
        <v>910</v>
      </c>
      <c r="K1942" t="s">
        <v>22</v>
      </c>
      <c r="L1942">
        <v>1</v>
      </c>
      <c r="N1942" t="s">
        <v>23</v>
      </c>
      <c r="O1942" t="s">
        <v>31</v>
      </c>
      <c r="P1942" t="s">
        <v>28</v>
      </c>
      <c r="R1942" t="s">
        <v>26</v>
      </c>
      <c r="S1942">
        <v>15.8</v>
      </c>
      <c r="T1942">
        <v>15.8</v>
      </c>
      <c r="U1942">
        <v>15.6</v>
      </c>
      <c r="V1942">
        <v>0</v>
      </c>
      <c r="W1942">
        <v>0.2</v>
      </c>
      <c r="AB1942">
        <f t="shared" si="37"/>
        <v>4140.71</v>
      </c>
    </row>
    <row r="1943" spans="1:28" x14ac:dyDescent="0.25">
      <c r="A1943" t="s">
        <v>957</v>
      </c>
      <c r="B1943" t="s">
        <v>909</v>
      </c>
      <c r="C1943" s="1">
        <v>0.64899305555555553</v>
      </c>
      <c r="D1943">
        <v>513</v>
      </c>
      <c r="E1943" s="2">
        <v>5.0029571759259261E-2</v>
      </c>
      <c r="F1943" s="1">
        <v>5.002314814814815E-2</v>
      </c>
      <c r="G1943">
        <v>555</v>
      </c>
      <c r="H1943">
        <v>4322.5600000000004</v>
      </c>
      <c r="I1943">
        <v>0</v>
      </c>
      <c r="J1943" t="s">
        <v>910</v>
      </c>
      <c r="K1943" t="s">
        <v>22</v>
      </c>
      <c r="L1943">
        <v>1</v>
      </c>
      <c r="N1943" t="s">
        <v>23</v>
      </c>
      <c r="O1943" t="s">
        <v>33</v>
      </c>
      <c r="P1943" t="s">
        <v>28</v>
      </c>
      <c r="R1943" t="s">
        <v>26</v>
      </c>
      <c r="S1943">
        <v>15.9</v>
      </c>
      <c r="T1943">
        <v>15.7</v>
      </c>
      <c r="U1943">
        <v>15.6</v>
      </c>
      <c r="V1943">
        <v>0.2</v>
      </c>
      <c r="W1943">
        <v>0.3</v>
      </c>
      <c r="AB1943">
        <f t="shared" si="37"/>
        <v>4321.0200000000004</v>
      </c>
    </row>
    <row r="1944" spans="1:28" x14ac:dyDescent="0.25">
      <c r="A1944" t="s">
        <v>957</v>
      </c>
      <c r="B1944" t="s">
        <v>909</v>
      </c>
      <c r="C1944" s="1">
        <v>0.64899305555555553</v>
      </c>
      <c r="D1944">
        <v>513</v>
      </c>
      <c r="E1944" s="2">
        <v>5.0029571759259261E-2</v>
      </c>
      <c r="F1944" s="1">
        <v>5.002314814814815E-2</v>
      </c>
      <c r="G1944">
        <v>555</v>
      </c>
      <c r="H1944">
        <v>4322.5600000000004</v>
      </c>
      <c r="I1944">
        <v>0</v>
      </c>
      <c r="J1944" t="s">
        <v>910</v>
      </c>
      <c r="K1944" t="s">
        <v>22</v>
      </c>
      <c r="L1944">
        <v>1</v>
      </c>
      <c r="N1944" t="s">
        <v>23</v>
      </c>
      <c r="O1944" t="s">
        <v>42</v>
      </c>
      <c r="P1944" t="s">
        <v>28</v>
      </c>
      <c r="R1944" t="s">
        <v>26</v>
      </c>
      <c r="S1944">
        <v>15.5</v>
      </c>
      <c r="T1944">
        <v>15.7</v>
      </c>
      <c r="U1944">
        <v>15.6</v>
      </c>
      <c r="V1944">
        <v>-0.2</v>
      </c>
      <c r="W1944">
        <v>-0.1</v>
      </c>
      <c r="AB1944">
        <f t="shared" si="37"/>
        <v>4321.0200000000004</v>
      </c>
    </row>
    <row r="1945" spans="1:28" x14ac:dyDescent="0.25">
      <c r="A1945" t="s">
        <v>957</v>
      </c>
      <c r="B1945" t="s">
        <v>909</v>
      </c>
      <c r="C1945" s="1">
        <v>0.64899305555555553</v>
      </c>
      <c r="D1945">
        <v>513</v>
      </c>
      <c r="E1945" s="2">
        <v>5.0029571759259261E-2</v>
      </c>
      <c r="F1945" s="1">
        <v>5.002314814814815E-2</v>
      </c>
      <c r="G1945">
        <v>555</v>
      </c>
      <c r="H1945">
        <v>4322.5600000000004</v>
      </c>
      <c r="I1945">
        <v>0</v>
      </c>
      <c r="J1945" t="s">
        <v>910</v>
      </c>
      <c r="K1945" t="s">
        <v>22</v>
      </c>
      <c r="L1945">
        <v>1</v>
      </c>
      <c r="N1945" t="s">
        <v>23</v>
      </c>
      <c r="O1945" t="s">
        <v>46</v>
      </c>
      <c r="P1945" t="s">
        <v>28</v>
      </c>
      <c r="R1945" t="s">
        <v>26</v>
      </c>
      <c r="S1945">
        <v>15.8</v>
      </c>
      <c r="T1945">
        <v>15.7</v>
      </c>
      <c r="U1945">
        <v>15.6</v>
      </c>
      <c r="V1945">
        <v>0.1</v>
      </c>
      <c r="W1945">
        <v>0.2</v>
      </c>
      <c r="AB1945">
        <f t="shared" si="37"/>
        <v>4321.0200000000004</v>
      </c>
    </row>
    <row r="1946" spans="1:28" x14ac:dyDescent="0.25">
      <c r="A1946" t="s">
        <v>957</v>
      </c>
      <c r="B1946" t="s">
        <v>909</v>
      </c>
      <c r="C1946" s="1">
        <v>0.64899305555555553</v>
      </c>
      <c r="D1946">
        <v>513</v>
      </c>
      <c r="E1946" s="2">
        <v>5.0029571759259261E-2</v>
      </c>
      <c r="F1946" s="1">
        <v>5.002314814814815E-2</v>
      </c>
      <c r="G1946">
        <v>555</v>
      </c>
      <c r="H1946">
        <v>4322.5600000000004</v>
      </c>
      <c r="I1946">
        <v>0</v>
      </c>
      <c r="J1946" t="s">
        <v>910</v>
      </c>
      <c r="K1946" t="s">
        <v>22</v>
      </c>
      <c r="L1946">
        <v>1</v>
      </c>
      <c r="N1946" t="s">
        <v>23</v>
      </c>
      <c r="O1946" t="s">
        <v>36</v>
      </c>
      <c r="P1946" t="s">
        <v>28</v>
      </c>
      <c r="R1946" t="s">
        <v>26</v>
      </c>
      <c r="S1946">
        <v>15.9</v>
      </c>
      <c r="T1946">
        <v>15.7</v>
      </c>
      <c r="U1946">
        <v>15.6</v>
      </c>
      <c r="V1946">
        <v>0.2</v>
      </c>
      <c r="W1946">
        <v>0.3</v>
      </c>
      <c r="AB1946">
        <f t="shared" si="37"/>
        <v>4321.0200000000004</v>
      </c>
    </row>
    <row r="1947" spans="1:28" x14ac:dyDescent="0.25">
      <c r="A1947" t="s">
        <v>957</v>
      </c>
      <c r="B1947" t="s">
        <v>909</v>
      </c>
      <c r="C1947" s="1">
        <v>0.64899305555555553</v>
      </c>
      <c r="D1947">
        <v>513</v>
      </c>
      <c r="E1947" s="2">
        <v>5.0029571759259261E-2</v>
      </c>
      <c r="F1947" s="1">
        <v>5.002314814814815E-2</v>
      </c>
      <c r="G1947">
        <v>555</v>
      </c>
      <c r="H1947">
        <v>4322.5600000000004</v>
      </c>
      <c r="I1947">
        <v>0</v>
      </c>
      <c r="J1947" t="s">
        <v>910</v>
      </c>
      <c r="K1947" t="s">
        <v>22</v>
      </c>
      <c r="L1947">
        <v>1</v>
      </c>
      <c r="N1947" t="s">
        <v>23</v>
      </c>
      <c r="O1947" t="s">
        <v>31</v>
      </c>
      <c r="P1947" t="s">
        <v>28</v>
      </c>
      <c r="R1947" t="s">
        <v>26</v>
      </c>
      <c r="S1947">
        <v>15.8</v>
      </c>
      <c r="T1947">
        <v>15.7</v>
      </c>
      <c r="U1947">
        <v>15.6</v>
      </c>
      <c r="V1947">
        <v>0.1</v>
      </c>
      <c r="W1947">
        <v>0.2</v>
      </c>
      <c r="AB1947">
        <f t="shared" si="37"/>
        <v>4321.0200000000004</v>
      </c>
    </row>
    <row r="1948" spans="1:28" x14ac:dyDescent="0.25">
      <c r="A1948" t="s">
        <v>958</v>
      </c>
      <c r="B1948" t="s">
        <v>909</v>
      </c>
      <c r="C1948" s="1">
        <v>0.65106481481481482</v>
      </c>
      <c r="D1948">
        <v>80</v>
      </c>
      <c r="E1948" s="2">
        <v>5.2096319444444449E-2</v>
      </c>
      <c r="F1948" s="1">
        <v>5.2094907407407409E-2</v>
      </c>
      <c r="G1948">
        <v>122</v>
      </c>
      <c r="H1948">
        <v>4501.12</v>
      </c>
      <c r="I1948">
        <v>0</v>
      </c>
      <c r="J1948" t="s">
        <v>910</v>
      </c>
      <c r="K1948" t="s">
        <v>22</v>
      </c>
      <c r="L1948">
        <v>1</v>
      </c>
      <c r="N1948" t="s">
        <v>23</v>
      </c>
      <c r="O1948" t="s">
        <v>33</v>
      </c>
      <c r="P1948" t="s">
        <v>28</v>
      </c>
      <c r="R1948" t="s">
        <v>26</v>
      </c>
      <c r="S1948">
        <v>15.8</v>
      </c>
      <c r="T1948">
        <v>15.7</v>
      </c>
      <c r="U1948">
        <v>15.5</v>
      </c>
      <c r="V1948">
        <v>0.1</v>
      </c>
      <c r="W1948">
        <v>0.3</v>
      </c>
      <c r="AB1948">
        <f t="shared" si="37"/>
        <v>4499.58</v>
      </c>
    </row>
    <row r="1949" spans="1:28" x14ac:dyDescent="0.25">
      <c r="A1949" t="s">
        <v>958</v>
      </c>
      <c r="B1949" t="s">
        <v>909</v>
      </c>
      <c r="C1949" s="1">
        <v>0.65106481481481482</v>
      </c>
      <c r="D1949">
        <v>80</v>
      </c>
      <c r="E1949" s="2">
        <v>5.2096319444444449E-2</v>
      </c>
      <c r="F1949" s="1">
        <v>5.2094907407407409E-2</v>
      </c>
      <c r="G1949">
        <v>122</v>
      </c>
      <c r="H1949">
        <v>4501.12</v>
      </c>
      <c r="I1949">
        <v>0</v>
      </c>
      <c r="J1949" t="s">
        <v>910</v>
      </c>
      <c r="K1949" t="s">
        <v>22</v>
      </c>
      <c r="L1949">
        <v>1</v>
      </c>
      <c r="N1949" t="s">
        <v>23</v>
      </c>
      <c r="O1949" t="s">
        <v>42</v>
      </c>
      <c r="P1949" t="s">
        <v>28</v>
      </c>
      <c r="R1949" t="s">
        <v>26</v>
      </c>
      <c r="S1949">
        <v>15.6</v>
      </c>
      <c r="T1949">
        <v>15.7</v>
      </c>
      <c r="U1949">
        <v>15.5</v>
      </c>
      <c r="V1949">
        <v>-0.1</v>
      </c>
      <c r="W1949">
        <v>0.1</v>
      </c>
      <c r="AB1949">
        <f t="shared" si="37"/>
        <v>4499.58</v>
      </c>
    </row>
    <row r="1950" spans="1:28" x14ac:dyDescent="0.25">
      <c r="A1950" t="s">
        <v>958</v>
      </c>
      <c r="B1950" t="s">
        <v>909</v>
      </c>
      <c r="C1950" s="1">
        <v>0.65106481481481482</v>
      </c>
      <c r="D1950">
        <v>80</v>
      </c>
      <c r="E1950" s="2">
        <v>5.2096319444444449E-2</v>
      </c>
      <c r="F1950" s="1">
        <v>5.2094907407407409E-2</v>
      </c>
      <c r="G1950">
        <v>122</v>
      </c>
      <c r="H1950">
        <v>4501.12</v>
      </c>
      <c r="I1950">
        <v>0</v>
      </c>
      <c r="J1950" t="s">
        <v>910</v>
      </c>
      <c r="K1950" t="s">
        <v>22</v>
      </c>
      <c r="L1950">
        <v>1</v>
      </c>
      <c r="N1950" t="s">
        <v>23</v>
      </c>
      <c r="O1950" t="s">
        <v>46</v>
      </c>
      <c r="P1950" t="s">
        <v>28</v>
      </c>
      <c r="R1950" t="s">
        <v>26</v>
      </c>
      <c r="S1950">
        <v>15.9</v>
      </c>
      <c r="T1950">
        <v>15.7</v>
      </c>
      <c r="U1950">
        <v>15.5</v>
      </c>
      <c r="V1950">
        <v>0.2</v>
      </c>
      <c r="W1950">
        <v>0.4</v>
      </c>
      <c r="AB1950">
        <f t="shared" si="37"/>
        <v>4499.58</v>
      </c>
    </row>
    <row r="1951" spans="1:28" x14ac:dyDescent="0.25">
      <c r="A1951" t="s">
        <v>958</v>
      </c>
      <c r="B1951" t="s">
        <v>909</v>
      </c>
      <c r="C1951" s="1">
        <v>0.65106481481481482</v>
      </c>
      <c r="D1951">
        <v>80</v>
      </c>
      <c r="E1951" s="2">
        <v>5.2096319444444449E-2</v>
      </c>
      <c r="F1951" s="1">
        <v>5.2094907407407409E-2</v>
      </c>
      <c r="G1951">
        <v>122</v>
      </c>
      <c r="H1951">
        <v>4501.12</v>
      </c>
      <c r="I1951">
        <v>0</v>
      </c>
      <c r="J1951" t="s">
        <v>910</v>
      </c>
      <c r="K1951" t="s">
        <v>22</v>
      </c>
      <c r="L1951">
        <v>1</v>
      </c>
      <c r="N1951" t="s">
        <v>23</v>
      </c>
      <c r="O1951" t="s">
        <v>36</v>
      </c>
      <c r="P1951" t="s">
        <v>28</v>
      </c>
      <c r="R1951" t="s">
        <v>26</v>
      </c>
      <c r="S1951">
        <v>15.8</v>
      </c>
      <c r="T1951">
        <v>15.7</v>
      </c>
      <c r="U1951">
        <v>15.5</v>
      </c>
      <c r="V1951">
        <v>0.1</v>
      </c>
      <c r="W1951">
        <v>0.3</v>
      </c>
      <c r="AB1951">
        <f t="shared" si="37"/>
        <v>4499.58</v>
      </c>
    </row>
    <row r="1952" spans="1:28" x14ac:dyDescent="0.25">
      <c r="A1952" t="s">
        <v>958</v>
      </c>
      <c r="B1952" t="s">
        <v>909</v>
      </c>
      <c r="C1952" s="1">
        <v>0.65106481481481482</v>
      </c>
      <c r="D1952">
        <v>80</v>
      </c>
      <c r="E1952" s="2">
        <v>5.2096319444444449E-2</v>
      </c>
      <c r="F1952" s="1">
        <v>5.2094907407407409E-2</v>
      </c>
      <c r="G1952">
        <v>122</v>
      </c>
      <c r="H1952">
        <v>4501.12</v>
      </c>
      <c r="I1952">
        <v>0</v>
      </c>
      <c r="J1952" t="s">
        <v>910</v>
      </c>
      <c r="K1952" t="s">
        <v>22</v>
      </c>
      <c r="L1952">
        <v>1</v>
      </c>
      <c r="N1952" t="s">
        <v>23</v>
      </c>
      <c r="O1952" t="s">
        <v>31</v>
      </c>
      <c r="P1952" t="s">
        <v>28</v>
      </c>
      <c r="R1952" t="s">
        <v>26</v>
      </c>
      <c r="S1952">
        <v>15.8</v>
      </c>
      <c r="T1952">
        <v>15.7</v>
      </c>
      <c r="U1952">
        <v>15.5</v>
      </c>
      <c r="V1952">
        <v>0.1</v>
      </c>
      <c r="W1952">
        <v>0.3</v>
      </c>
      <c r="AB1952">
        <f t="shared" si="37"/>
        <v>4499.58</v>
      </c>
    </row>
    <row r="1953" spans="1:28" x14ac:dyDescent="0.25">
      <c r="A1953" t="s">
        <v>959</v>
      </c>
      <c r="B1953" t="s">
        <v>909</v>
      </c>
      <c r="C1953" s="1">
        <v>0.65315972222222218</v>
      </c>
      <c r="D1953">
        <v>117</v>
      </c>
      <c r="E1953" s="2">
        <v>5.4191655092592599E-2</v>
      </c>
      <c r="F1953" s="1">
        <v>5.4189814814814809E-2</v>
      </c>
      <c r="G1953">
        <v>159</v>
      </c>
      <c r="H1953">
        <v>4682.16</v>
      </c>
      <c r="I1953">
        <v>0</v>
      </c>
      <c r="J1953" t="s">
        <v>910</v>
      </c>
      <c r="K1953" t="s">
        <v>22</v>
      </c>
      <c r="L1953">
        <v>1</v>
      </c>
      <c r="N1953" t="s">
        <v>23</v>
      </c>
      <c r="O1953" t="s">
        <v>33</v>
      </c>
      <c r="P1953" t="s">
        <v>28</v>
      </c>
      <c r="R1953" t="s">
        <v>26</v>
      </c>
      <c r="S1953">
        <v>15.8</v>
      </c>
      <c r="T1953">
        <v>15.8</v>
      </c>
      <c r="U1953">
        <v>15.7</v>
      </c>
      <c r="V1953">
        <v>0</v>
      </c>
      <c r="W1953">
        <v>0.1</v>
      </c>
      <c r="AB1953">
        <f t="shared" si="37"/>
        <v>4680.62</v>
      </c>
    </row>
    <row r="1954" spans="1:28" x14ac:dyDescent="0.25">
      <c r="A1954" t="s">
        <v>959</v>
      </c>
      <c r="B1954" t="s">
        <v>909</v>
      </c>
      <c r="C1954" s="1">
        <v>0.65315972222222218</v>
      </c>
      <c r="D1954">
        <v>117</v>
      </c>
      <c r="E1954" s="2">
        <v>5.4191655092592599E-2</v>
      </c>
      <c r="F1954" s="1">
        <v>5.4189814814814809E-2</v>
      </c>
      <c r="G1954">
        <v>159</v>
      </c>
      <c r="H1954">
        <v>4682.16</v>
      </c>
      <c r="I1954">
        <v>0</v>
      </c>
      <c r="J1954" t="s">
        <v>910</v>
      </c>
      <c r="K1954" t="s">
        <v>22</v>
      </c>
      <c r="L1954">
        <v>1</v>
      </c>
      <c r="N1954" t="s">
        <v>23</v>
      </c>
      <c r="O1954" t="s">
        <v>42</v>
      </c>
      <c r="P1954" t="s">
        <v>28</v>
      </c>
      <c r="R1954" t="s">
        <v>26</v>
      </c>
      <c r="S1954">
        <v>15.7</v>
      </c>
      <c r="T1954">
        <v>15.8</v>
      </c>
      <c r="U1954">
        <v>15.7</v>
      </c>
      <c r="V1954">
        <v>-0.1</v>
      </c>
      <c r="W1954">
        <v>0</v>
      </c>
      <c r="AB1954">
        <f t="shared" si="37"/>
        <v>4680.62</v>
      </c>
    </row>
    <row r="1955" spans="1:28" x14ac:dyDescent="0.25">
      <c r="A1955" t="s">
        <v>959</v>
      </c>
      <c r="B1955" t="s">
        <v>909</v>
      </c>
      <c r="C1955" s="1">
        <v>0.65315972222222218</v>
      </c>
      <c r="D1955">
        <v>117</v>
      </c>
      <c r="E1955" s="2">
        <v>5.4191655092592599E-2</v>
      </c>
      <c r="F1955" s="1">
        <v>5.4189814814814809E-2</v>
      </c>
      <c r="G1955">
        <v>159</v>
      </c>
      <c r="H1955">
        <v>4682.16</v>
      </c>
      <c r="I1955">
        <v>0</v>
      </c>
      <c r="J1955" t="s">
        <v>910</v>
      </c>
      <c r="K1955" t="s">
        <v>22</v>
      </c>
      <c r="L1955">
        <v>1</v>
      </c>
      <c r="N1955" t="s">
        <v>23</v>
      </c>
      <c r="O1955" t="s">
        <v>46</v>
      </c>
      <c r="P1955" t="s">
        <v>28</v>
      </c>
      <c r="R1955" t="s">
        <v>26</v>
      </c>
      <c r="S1955">
        <v>15.8</v>
      </c>
      <c r="T1955">
        <v>15.8</v>
      </c>
      <c r="U1955">
        <v>15.7</v>
      </c>
      <c r="V1955">
        <v>0</v>
      </c>
      <c r="W1955">
        <v>0.1</v>
      </c>
      <c r="AB1955">
        <f t="shared" si="37"/>
        <v>4680.62</v>
      </c>
    </row>
    <row r="1956" spans="1:28" x14ac:dyDescent="0.25">
      <c r="A1956" t="s">
        <v>959</v>
      </c>
      <c r="B1956" t="s">
        <v>909</v>
      </c>
      <c r="C1956" s="1">
        <v>0.65315972222222218</v>
      </c>
      <c r="D1956">
        <v>117</v>
      </c>
      <c r="E1956" s="2">
        <v>5.4191655092592599E-2</v>
      </c>
      <c r="F1956" s="1">
        <v>5.4189814814814809E-2</v>
      </c>
      <c r="G1956">
        <v>159</v>
      </c>
      <c r="H1956">
        <v>4682.16</v>
      </c>
      <c r="I1956">
        <v>0</v>
      </c>
      <c r="J1956" t="s">
        <v>910</v>
      </c>
      <c r="K1956" t="s">
        <v>22</v>
      </c>
      <c r="L1956">
        <v>1</v>
      </c>
      <c r="N1956" t="s">
        <v>23</v>
      </c>
      <c r="O1956" t="s">
        <v>36</v>
      </c>
      <c r="P1956" t="s">
        <v>28</v>
      </c>
      <c r="R1956" t="s">
        <v>26</v>
      </c>
      <c r="S1956">
        <v>15.8</v>
      </c>
      <c r="T1956">
        <v>15.8</v>
      </c>
      <c r="U1956">
        <v>15.7</v>
      </c>
      <c r="V1956">
        <v>0</v>
      </c>
      <c r="W1956">
        <v>0.1</v>
      </c>
      <c r="AB1956">
        <f t="shared" si="37"/>
        <v>4680.62</v>
      </c>
    </row>
    <row r="1957" spans="1:28" x14ac:dyDescent="0.25">
      <c r="A1957" t="s">
        <v>959</v>
      </c>
      <c r="B1957" t="s">
        <v>909</v>
      </c>
      <c r="C1957" s="1">
        <v>0.65315972222222218</v>
      </c>
      <c r="D1957">
        <v>117</v>
      </c>
      <c r="E1957" s="2">
        <v>5.4191655092592599E-2</v>
      </c>
      <c r="F1957" s="1">
        <v>5.4189814814814809E-2</v>
      </c>
      <c r="G1957">
        <v>159</v>
      </c>
      <c r="H1957">
        <v>4682.16</v>
      </c>
      <c r="I1957">
        <v>0</v>
      </c>
      <c r="J1957" t="s">
        <v>910</v>
      </c>
      <c r="K1957" t="s">
        <v>22</v>
      </c>
      <c r="L1957">
        <v>1</v>
      </c>
      <c r="N1957" t="s">
        <v>23</v>
      </c>
      <c r="O1957" t="s">
        <v>31</v>
      </c>
      <c r="P1957" t="s">
        <v>28</v>
      </c>
      <c r="R1957" t="s">
        <v>26</v>
      </c>
      <c r="S1957">
        <v>15.8</v>
      </c>
      <c r="T1957">
        <v>15.8</v>
      </c>
      <c r="U1957">
        <v>15.7</v>
      </c>
      <c r="V1957">
        <v>0</v>
      </c>
      <c r="W1957">
        <v>0.1</v>
      </c>
      <c r="AB1957">
        <f t="shared" si="37"/>
        <v>4680.62</v>
      </c>
    </row>
    <row r="1958" spans="1:28" x14ac:dyDescent="0.25">
      <c r="A1958" t="s">
        <v>960</v>
      </c>
      <c r="B1958" t="s">
        <v>909</v>
      </c>
      <c r="C1958" s="1">
        <v>0.65332175925925928</v>
      </c>
      <c r="D1958">
        <v>903</v>
      </c>
      <c r="E1958" s="2">
        <v>5.4362789351851848E-2</v>
      </c>
      <c r="F1958" s="1">
        <v>5.4351851851851853E-2</v>
      </c>
      <c r="G1958">
        <v>945</v>
      </c>
      <c r="H1958">
        <v>4696.9399999999996</v>
      </c>
      <c r="I1958">
        <v>1.1681900000000001</v>
      </c>
      <c r="J1958" t="s">
        <v>910</v>
      </c>
      <c r="K1958" t="s">
        <v>22</v>
      </c>
      <c r="L1958">
        <v>1</v>
      </c>
      <c r="N1958" t="s">
        <v>23</v>
      </c>
      <c r="O1958" t="s">
        <v>31</v>
      </c>
      <c r="P1958" t="s">
        <v>86</v>
      </c>
      <c r="Q1958" t="s">
        <v>36</v>
      </c>
      <c r="R1958" t="s">
        <v>80</v>
      </c>
      <c r="AB1958">
        <f t="shared" si="37"/>
        <v>4695.3999999999996</v>
      </c>
    </row>
    <row r="1959" spans="1:28" x14ac:dyDescent="0.25">
      <c r="A1959" t="s">
        <v>961</v>
      </c>
      <c r="B1959" t="s">
        <v>909</v>
      </c>
      <c r="C1959" s="1">
        <v>0.65334490740740747</v>
      </c>
      <c r="D1959">
        <v>71</v>
      </c>
      <c r="E1959" s="2">
        <v>5.4376307870370372E-2</v>
      </c>
      <c r="F1959" s="1">
        <v>5.4375E-2</v>
      </c>
      <c r="G1959">
        <v>113</v>
      </c>
      <c r="H1959">
        <v>4698.1099999999997</v>
      </c>
      <c r="I1959">
        <v>0</v>
      </c>
      <c r="J1959" t="s">
        <v>910</v>
      </c>
      <c r="K1959" t="s">
        <v>22</v>
      </c>
      <c r="L1959">
        <v>1</v>
      </c>
      <c r="N1959" t="s">
        <v>23</v>
      </c>
      <c r="O1959" t="s">
        <v>31</v>
      </c>
      <c r="P1959" t="s">
        <v>86</v>
      </c>
      <c r="Q1959" t="s">
        <v>36</v>
      </c>
      <c r="R1959" t="s">
        <v>88</v>
      </c>
      <c r="AB1959">
        <f t="shared" si="37"/>
        <v>4696.57</v>
      </c>
    </row>
    <row r="1960" spans="1:28" x14ac:dyDescent="0.25">
      <c r="A1960" t="s">
        <v>962</v>
      </c>
      <c r="B1960" t="s">
        <v>909</v>
      </c>
      <c r="C1960" s="1">
        <v>0.65334490740740747</v>
      </c>
      <c r="D1960">
        <v>438</v>
      </c>
      <c r="E1960" s="2">
        <v>5.438055555555555E-2</v>
      </c>
      <c r="F1960" s="1">
        <v>5.4375E-2</v>
      </c>
      <c r="G1960">
        <v>480</v>
      </c>
      <c r="H1960">
        <v>4698.4799999999996</v>
      </c>
      <c r="I1960">
        <v>4.0052399999999997</v>
      </c>
      <c r="J1960" t="s">
        <v>910</v>
      </c>
      <c r="K1960" t="s">
        <v>22</v>
      </c>
      <c r="L1960">
        <v>1</v>
      </c>
      <c r="N1960" t="s">
        <v>23</v>
      </c>
      <c r="O1960" t="s">
        <v>36</v>
      </c>
      <c r="P1960" t="s">
        <v>89</v>
      </c>
      <c r="Q1960" t="s">
        <v>31</v>
      </c>
      <c r="R1960" t="s">
        <v>80</v>
      </c>
      <c r="AB1960">
        <f t="shared" si="37"/>
        <v>4696.9399999999996</v>
      </c>
    </row>
    <row r="1961" spans="1:28" x14ac:dyDescent="0.25">
      <c r="A1961" t="s">
        <v>963</v>
      </c>
      <c r="B1961" t="s">
        <v>909</v>
      </c>
      <c r="C1961" s="1">
        <v>0.65339120370370374</v>
      </c>
      <c r="D1961">
        <v>444</v>
      </c>
      <c r="E1961" s="2">
        <v>5.4426921296296303E-2</v>
      </c>
      <c r="F1961" s="1">
        <v>5.4421296296296294E-2</v>
      </c>
      <c r="G1961">
        <v>486</v>
      </c>
      <c r="H1961">
        <v>4702.49</v>
      </c>
      <c r="I1961">
        <v>0</v>
      </c>
      <c r="J1961" t="s">
        <v>910</v>
      </c>
      <c r="K1961" t="s">
        <v>22</v>
      </c>
      <c r="L1961">
        <v>1</v>
      </c>
      <c r="N1961" t="s">
        <v>23</v>
      </c>
      <c r="O1961" t="s">
        <v>36</v>
      </c>
      <c r="P1961" t="s">
        <v>89</v>
      </c>
      <c r="Q1961" t="s">
        <v>31</v>
      </c>
      <c r="R1961" t="s">
        <v>88</v>
      </c>
      <c r="AB1961">
        <f t="shared" si="37"/>
        <v>4700.95</v>
      </c>
    </row>
    <row r="1962" spans="1:28" x14ac:dyDescent="0.25">
      <c r="A1962" t="s">
        <v>964</v>
      </c>
      <c r="B1962" t="s">
        <v>909</v>
      </c>
      <c r="C1962" s="1">
        <v>0.65524305555555562</v>
      </c>
      <c r="D1962">
        <v>253</v>
      </c>
      <c r="E1962" s="2">
        <v>5.6276562499999995E-2</v>
      </c>
      <c r="F1962" s="1">
        <v>5.6273148148148149E-2</v>
      </c>
      <c r="G1962">
        <v>295</v>
      </c>
      <c r="H1962">
        <v>4862.29</v>
      </c>
      <c r="I1962">
        <v>0</v>
      </c>
      <c r="J1962" t="s">
        <v>910</v>
      </c>
      <c r="K1962" t="s">
        <v>22</v>
      </c>
      <c r="L1962">
        <v>1</v>
      </c>
      <c r="N1962" t="s">
        <v>23</v>
      </c>
      <c r="O1962" t="s">
        <v>33</v>
      </c>
      <c r="P1962" t="s">
        <v>28</v>
      </c>
      <c r="R1962" t="s">
        <v>26</v>
      </c>
      <c r="S1962">
        <v>15.8</v>
      </c>
      <c r="T1962">
        <v>15.7</v>
      </c>
      <c r="U1962">
        <v>15.6</v>
      </c>
      <c r="V1962">
        <v>0.1</v>
      </c>
      <c r="W1962">
        <v>0.2</v>
      </c>
      <c r="AB1962">
        <f t="shared" si="37"/>
        <v>4860.75</v>
      </c>
    </row>
    <row r="1963" spans="1:28" x14ac:dyDescent="0.25">
      <c r="A1963" t="s">
        <v>964</v>
      </c>
      <c r="B1963" t="s">
        <v>909</v>
      </c>
      <c r="C1963" s="1">
        <v>0.65524305555555562</v>
      </c>
      <c r="D1963">
        <v>253</v>
      </c>
      <c r="E1963" s="2">
        <v>5.6276562499999995E-2</v>
      </c>
      <c r="F1963" s="1">
        <v>5.6273148148148149E-2</v>
      </c>
      <c r="G1963">
        <v>295</v>
      </c>
      <c r="H1963">
        <v>4862.29</v>
      </c>
      <c r="I1963">
        <v>0</v>
      </c>
      <c r="J1963" t="s">
        <v>910</v>
      </c>
      <c r="K1963" t="s">
        <v>22</v>
      </c>
      <c r="L1963">
        <v>1</v>
      </c>
      <c r="N1963" t="s">
        <v>23</v>
      </c>
      <c r="O1963" t="s">
        <v>46</v>
      </c>
      <c r="P1963" t="s">
        <v>28</v>
      </c>
      <c r="R1963" t="s">
        <v>26</v>
      </c>
      <c r="S1963">
        <v>15.8</v>
      </c>
      <c r="T1963">
        <v>15.7</v>
      </c>
      <c r="U1963">
        <v>15.6</v>
      </c>
      <c r="V1963">
        <v>0.1</v>
      </c>
      <c r="W1963">
        <v>0.2</v>
      </c>
      <c r="AB1963">
        <f t="shared" si="37"/>
        <v>4860.75</v>
      </c>
    </row>
    <row r="1964" spans="1:28" x14ac:dyDescent="0.25">
      <c r="A1964" t="s">
        <v>964</v>
      </c>
      <c r="B1964" t="s">
        <v>909</v>
      </c>
      <c r="C1964" s="1">
        <v>0.65524305555555562</v>
      </c>
      <c r="D1964">
        <v>253</v>
      </c>
      <c r="E1964" s="2">
        <v>5.6276562499999995E-2</v>
      </c>
      <c r="F1964" s="1">
        <v>5.6273148148148149E-2</v>
      </c>
      <c r="G1964">
        <v>295</v>
      </c>
      <c r="H1964">
        <v>4862.29</v>
      </c>
      <c r="I1964">
        <v>0</v>
      </c>
      <c r="J1964" t="s">
        <v>910</v>
      </c>
      <c r="K1964" t="s">
        <v>22</v>
      </c>
      <c r="L1964">
        <v>1</v>
      </c>
      <c r="N1964" t="s">
        <v>23</v>
      </c>
      <c r="O1964" t="s">
        <v>31</v>
      </c>
      <c r="P1964" t="s">
        <v>28</v>
      </c>
      <c r="R1964" t="s">
        <v>26</v>
      </c>
      <c r="S1964">
        <v>15.9</v>
      </c>
      <c r="T1964">
        <v>15.7</v>
      </c>
      <c r="U1964">
        <v>15.6</v>
      </c>
      <c r="V1964">
        <v>0.2</v>
      </c>
      <c r="W1964">
        <v>0.3</v>
      </c>
      <c r="AB1964">
        <f t="shared" si="37"/>
        <v>4860.75</v>
      </c>
    </row>
    <row r="1965" spans="1:28" x14ac:dyDescent="0.25">
      <c r="A1965" t="s">
        <v>965</v>
      </c>
      <c r="B1965" t="s">
        <v>909</v>
      </c>
      <c r="C1965" s="1">
        <v>0.65732638888888884</v>
      </c>
      <c r="D1965">
        <v>589</v>
      </c>
      <c r="E1965" s="2">
        <v>5.8363784722222221E-2</v>
      </c>
      <c r="F1965" s="1">
        <v>5.8356481481481481E-2</v>
      </c>
      <c r="G1965">
        <v>631</v>
      </c>
      <c r="H1965">
        <v>5042.63</v>
      </c>
      <c r="I1965">
        <v>0</v>
      </c>
      <c r="J1965" t="s">
        <v>910</v>
      </c>
      <c r="K1965" t="s">
        <v>22</v>
      </c>
      <c r="L1965">
        <v>1</v>
      </c>
      <c r="N1965" t="s">
        <v>23</v>
      </c>
      <c r="O1965" t="s">
        <v>36</v>
      </c>
      <c r="P1965" t="s">
        <v>28</v>
      </c>
      <c r="R1965" t="s">
        <v>26</v>
      </c>
      <c r="S1965">
        <v>16</v>
      </c>
      <c r="T1965">
        <v>15.8</v>
      </c>
      <c r="U1965">
        <v>15.6</v>
      </c>
      <c r="V1965">
        <v>0.2</v>
      </c>
      <c r="W1965">
        <v>0.4</v>
      </c>
      <c r="AB1965">
        <f t="shared" si="37"/>
        <v>5041.09</v>
      </c>
    </row>
    <row r="1966" spans="1:28" x14ac:dyDescent="0.25">
      <c r="A1966" t="s">
        <v>965</v>
      </c>
      <c r="B1966" t="s">
        <v>909</v>
      </c>
      <c r="C1966" s="1">
        <v>0.65732638888888884</v>
      </c>
      <c r="D1966">
        <v>589</v>
      </c>
      <c r="E1966" s="2">
        <v>5.8363784722222221E-2</v>
      </c>
      <c r="F1966" s="1">
        <v>5.8356481481481481E-2</v>
      </c>
      <c r="G1966">
        <v>631</v>
      </c>
      <c r="H1966">
        <v>5042.63</v>
      </c>
      <c r="I1966">
        <v>0</v>
      </c>
      <c r="J1966" t="s">
        <v>910</v>
      </c>
      <c r="K1966" t="s">
        <v>22</v>
      </c>
      <c r="L1966">
        <v>1</v>
      </c>
      <c r="N1966" t="s">
        <v>23</v>
      </c>
      <c r="O1966" t="s">
        <v>31</v>
      </c>
      <c r="P1966" t="s">
        <v>28</v>
      </c>
      <c r="R1966" t="s">
        <v>26</v>
      </c>
      <c r="S1966">
        <v>15.8</v>
      </c>
      <c r="T1966">
        <v>15.8</v>
      </c>
      <c r="U1966">
        <v>15.6</v>
      </c>
      <c r="V1966">
        <v>0</v>
      </c>
      <c r="W1966">
        <v>0.2</v>
      </c>
      <c r="AB1966">
        <f t="shared" ref="AB1966:AB2021" si="38">H1966-1.54</f>
        <v>5041.09</v>
      </c>
    </row>
    <row r="1967" spans="1:28" x14ac:dyDescent="0.25">
      <c r="A1967" t="s">
        <v>966</v>
      </c>
      <c r="B1967" t="s">
        <v>909</v>
      </c>
      <c r="C1967" s="1">
        <v>0.65940972222222227</v>
      </c>
      <c r="D1967">
        <v>524</v>
      </c>
      <c r="E1967" s="2">
        <v>6.0446365740740741E-2</v>
      </c>
      <c r="F1967" s="1">
        <v>6.0439814814814814E-2</v>
      </c>
      <c r="G1967">
        <v>566</v>
      </c>
      <c r="H1967">
        <v>5222.57</v>
      </c>
      <c r="I1967">
        <v>0</v>
      </c>
      <c r="J1967" t="s">
        <v>910</v>
      </c>
      <c r="K1967" t="s">
        <v>22</v>
      </c>
      <c r="L1967">
        <v>1</v>
      </c>
      <c r="N1967" t="s">
        <v>23</v>
      </c>
      <c r="O1967" t="s">
        <v>33</v>
      </c>
      <c r="P1967" t="s">
        <v>28</v>
      </c>
      <c r="R1967" t="s">
        <v>26</v>
      </c>
      <c r="S1967">
        <v>15.8</v>
      </c>
      <c r="T1967">
        <v>15.8</v>
      </c>
      <c r="U1967">
        <v>15.6</v>
      </c>
      <c r="V1967">
        <v>0</v>
      </c>
      <c r="W1967">
        <v>0.2</v>
      </c>
      <c r="AB1967">
        <f t="shared" si="38"/>
        <v>5221.03</v>
      </c>
    </row>
    <row r="1968" spans="1:28" x14ac:dyDescent="0.25">
      <c r="A1968" t="s">
        <v>966</v>
      </c>
      <c r="B1968" t="s">
        <v>909</v>
      </c>
      <c r="C1968" s="1">
        <v>0.65940972222222227</v>
      </c>
      <c r="D1968">
        <v>524</v>
      </c>
      <c r="E1968" s="2">
        <v>6.0446365740740741E-2</v>
      </c>
      <c r="F1968" s="1">
        <v>6.0439814814814814E-2</v>
      </c>
      <c r="G1968">
        <v>566</v>
      </c>
      <c r="H1968">
        <v>5222.57</v>
      </c>
      <c r="I1968">
        <v>0</v>
      </c>
      <c r="J1968" t="s">
        <v>910</v>
      </c>
      <c r="K1968" t="s">
        <v>22</v>
      </c>
      <c r="L1968">
        <v>1</v>
      </c>
      <c r="N1968" t="s">
        <v>23</v>
      </c>
      <c r="O1968" t="s">
        <v>42</v>
      </c>
      <c r="P1968" t="s">
        <v>28</v>
      </c>
      <c r="R1968" t="s">
        <v>26</v>
      </c>
      <c r="S1968">
        <v>15.9</v>
      </c>
      <c r="T1968">
        <v>15.8</v>
      </c>
      <c r="U1968">
        <v>15.6</v>
      </c>
      <c r="V1968">
        <v>0.1</v>
      </c>
      <c r="W1968">
        <v>0.3</v>
      </c>
      <c r="AB1968">
        <f t="shared" si="38"/>
        <v>5221.03</v>
      </c>
    </row>
    <row r="1969" spans="1:28" x14ac:dyDescent="0.25">
      <c r="A1969" t="s">
        <v>966</v>
      </c>
      <c r="B1969" t="s">
        <v>909</v>
      </c>
      <c r="C1969" s="1">
        <v>0.65940972222222227</v>
      </c>
      <c r="D1969">
        <v>524</v>
      </c>
      <c r="E1969" s="2">
        <v>6.0446365740740741E-2</v>
      </c>
      <c r="F1969" s="1">
        <v>6.0439814814814814E-2</v>
      </c>
      <c r="G1969">
        <v>566</v>
      </c>
      <c r="H1969">
        <v>5222.57</v>
      </c>
      <c r="I1969">
        <v>0</v>
      </c>
      <c r="J1969" t="s">
        <v>910</v>
      </c>
      <c r="K1969" t="s">
        <v>22</v>
      </c>
      <c r="L1969">
        <v>1</v>
      </c>
      <c r="N1969" t="s">
        <v>23</v>
      </c>
      <c r="O1969" t="s">
        <v>46</v>
      </c>
      <c r="P1969" t="s">
        <v>28</v>
      </c>
      <c r="R1969" t="s">
        <v>26</v>
      </c>
      <c r="S1969">
        <v>15.8</v>
      </c>
      <c r="T1969">
        <v>15.8</v>
      </c>
      <c r="U1969">
        <v>15.6</v>
      </c>
      <c r="V1969">
        <v>0</v>
      </c>
      <c r="W1969">
        <v>0.2</v>
      </c>
      <c r="AB1969">
        <f t="shared" si="38"/>
        <v>5221.03</v>
      </c>
    </row>
    <row r="1970" spans="1:28" x14ac:dyDescent="0.25">
      <c r="A1970" t="s">
        <v>966</v>
      </c>
      <c r="B1970" t="s">
        <v>909</v>
      </c>
      <c r="C1970" s="1">
        <v>0.65940972222222227</v>
      </c>
      <c r="D1970">
        <v>524</v>
      </c>
      <c r="E1970" s="2">
        <v>6.0446365740740741E-2</v>
      </c>
      <c r="F1970" s="1">
        <v>6.0439814814814814E-2</v>
      </c>
      <c r="G1970">
        <v>566</v>
      </c>
      <c r="H1970">
        <v>5222.57</v>
      </c>
      <c r="I1970">
        <v>0</v>
      </c>
      <c r="J1970" t="s">
        <v>910</v>
      </c>
      <c r="K1970" t="s">
        <v>22</v>
      </c>
      <c r="L1970">
        <v>1</v>
      </c>
      <c r="N1970" t="s">
        <v>23</v>
      </c>
      <c r="O1970" t="s">
        <v>36</v>
      </c>
      <c r="P1970" t="s">
        <v>28</v>
      </c>
      <c r="R1970" t="s">
        <v>26</v>
      </c>
      <c r="S1970">
        <v>15.9</v>
      </c>
      <c r="T1970">
        <v>15.8</v>
      </c>
      <c r="U1970">
        <v>15.6</v>
      </c>
      <c r="V1970">
        <v>0.1</v>
      </c>
      <c r="W1970">
        <v>0.3</v>
      </c>
      <c r="AB1970">
        <f t="shared" si="38"/>
        <v>5221.03</v>
      </c>
    </row>
    <row r="1971" spans="1:28" x14ac:dyDescent="0.25">
      <c r="A1971" t="s">
        <v>966</v>
      </c>
      <c r="B1971" t="s">
        <v>909</v>
      </c>
      <c r="C1971" s="1">
        <v>0.65940972222222227</v>
      </c>
      <c r="D1971">
        <v>524</v>
      </c>
      <c r="E1971" s="2">
        <v>6.0446365740740741E-2</v>
      </c>
      <c r="F1971" s="1">
        <v>6.0439814814814814E-2</v>
      </c>
      <c r="G1971">
        <v>566</v>
      </c>
      <c r="H1971">
        <v>5222.57</v>
      </c>
      <c r="I1971">
        <v>0</v>
      </c>
      <c r="J1971" t="s">
        <v>910</v>
      </c>
      <c r="K1971" t="s">
        <v>22</v>
      </c>
      <c r="L1971">
        <v>1</v>
      </c>
      <c r="N1971" t="s">
        <v>23</v>
      </c>
      <c r="O1971" t="s">
        <v>31</v>
      </c>
      <c r="P1971" t="s">
        <v>28</v>
      </c>
      <c r="R1971" t="s">
        <v>26</v>
      </c>
      <c r="S1971">
        <v>16</v>
      </c>
      <c r="T1971">
        <v>15.8</v>
      </c>
      <c r="U1971">
        <v>15.6</v>
      </c>
      <c r="V1971">
        <v>0.2</v>
      </c>
      <c r="W1971">
        <v>0.4</v>
      </c>
      <c r="AB1971">
        <f t="shared" si="38"/>
        <v>5221.03</v>
      </c>
    </row>
    <row r="1972" spans="1:28" x14ac:dyDescent="0.25">
      <c r="A1972" t="s">
        <v>967</v>
      </c>
      <c r="B1972" t="s">
        <v>909</v>
      </c>
      <c r="C1972" s="1">
        <v>0.66069444444444447</v>
      </c>
      <c r="D1972">
        <v>503</v>
      </c>
      <c r="E1972" s="2">
        <v>6.1730833333333325E-2</v>
      </c>
      <c r="F1972" s="1">
        <v>6.1724537037037036E-2</v>
      </c>
      <c r="G1972">
        <v>544</v>
      </c>
      <c r="H1972">
        <v>5333.54</v>
      </c>
      <c r="I1972">
        <v>2.3363900000000002</v>
      </c>
      <c r="J1972" t="s">
        <v>910</v>
      </c>
      <c r="K1972" t="s">
        <v>22</v>
      </c>
      <c r="L1972">
        <v>1</v>
      </c>
      <c r="N1972" t="s">
        <v>23</v>
      </c>
      <c r="O1972" t="s">
        <v>36</v>
      </c>
      <c r="P1972" t="s">
        <v>89</v>
      </c>
      <c r="Q1972" t="s">
        <v>31</v>
      </c>
      <c r="R1972" t="s">
        <v>80</v>
      </c>
      <c r="AB1972">
        <f t="shared" si="38"/>
        <v>5332</v>
      </c>
    </row>
    <row r="1973" spans="1:28" x14ac:dyDescent="0.25">
      <c r="A1973" t="s">
        <v>968</v>
      </c>
      <c r="B1973" t="s">
        <v>909</v>
      </c>
      <c r="C1973" s="1">
        <v>0.66071759259259266</v>
      </c>
      <c r="D1973">
        <v>839</v>
      </c>
      <c r="E1973" s="2">
        <v>6.1757881944444447E-2</v>
      </c>
      <c r="F1973" s="1">
        <v>6.174768518518519E-2</v>
      </c>
      <c r="G1973">
        <v>881</v>
      </c>
      <c r="H1973">
        <v>5335.88</v>
      </c>
      <c r="I1973">
        <v>0</v>
      </c>
      <c r="J1973" t="s">
        <v>910</v>
      </c>
      <c r="K1973" t="s">
        <v>22</v>
      </c>
      <c r="L1973">
        <v>1</v>
      </c>
      <c r="N1973" t="s">
        <v>23</v>
      </c>
      <c r="O1973" t="s">
        <v>36</v>
      </c>
      <c r="P1973" t="s">
        <v>89</v>
      </c>
      <c r="Q1973" t="s">
        <v>31</v>
      </c>
      <c r="R1973" t="s">
        <v>88</v>
      </c>
      <c r="AB1973">
        <f t="shared" si="38"/>
        <v>5334.34</v>
      </c>
    </row>
    <row r="1974" spans="1:28" x14ac:dyDescent="0.25">
      <c r="A1974" t="s">
        <v>969</v>
      </c>
      <c r="B1974" t="s">
        <v>909</v>
      </c>
      <c r="C1974" s="1">
        <v>0.66149305555555549</v>
      </c>
      <c r="D1974">
        <v>760</v>
      </c>
      <c r="E1974" s="2">
        <v>6.253243055555556E-2</v>
      </c>
      <c r="F1974" s="1">
        <v>6.2523148148148147E-2</v>
      </c>
      <c r="G1974">
        <v>802</v>
      </c>
      <c r="H1974">
        <v>5402.8</v>
      </c>
      <c r="I1974">
        <v>0</v>
      </c>
      <c r="J1974" t="s">
        <v>910</v>
      </c>
      <c r="K1974" t="s">
        <v>22</v>
      </c>
      <c r="L1974">
        <v>1</v>
      </c>
      <c r="N1974" t="s">
        <v>23</v>
      </c>
      <c r="O1974" t="s">
        <v>33</v>
      </c>
      <c r="P1974" t="s">
        <v>28</v>
      </c>
      <c r="R1974" t="s">
        <v>26</v>
      </c>
      <c r="S1974">
        <v>15.7</v>
      </c>
      <c r="T1974">
        <v>15.8</v>
      </c>
      <c r="U1974">
        <v>15.6</v>
      </c>
      <c r="V1974">
        <v>-0.1</v>
      </c>
      <c r="W1974">
        <v>0.1</v>
      </c>
      <c r="AB1974">
        <f t="shared" si="38"/>
        <v>5401.26</v>
      </c>
    </row>
    <row r="1975" spans="1:28" x14ac:dyDescent="0.25">
      <c r="A1975" t="s">
        <v>969</v>
      </c>
      <c r="B1975" t="s">
        <v>909</v>
      </c>
      <c r="C1975" s="1">
        <v>0.66149305555555549</v>
      </c>
      <c r="D1975">
        <v>760</v>
      </c>
      <c r="E1975" s="2">
        <v>6.253243055555556E-2</v>
      </c>
      <c r="F1975" s="1">
        <v>6.2523148148148147E-2</v>
      </c>
      <c r="G1975">
        <v>802</v>
      </c>
      <c r="H1975">
        <v>5402.8</v>
      </c>
      <c r="I1975">
        <v>0</v>
      </c>
      <c r="J1975" t="s">
        <v>910</v>
      </c>
      <c r="K1975" t="s">
        <v>22</v>
      </c>
      <c r="L1975">
        <v>1</v>
      </c>
      <c r="N1975" t="s">
        <v>23</v>
      </c>
      <c r="O1975" t="s">
        <v>42</v>
      </c>
      <c r="P1975" t="s">
        <v>28</v>
      </c>
      <c r="R1975" t="s">
        <v>26</v>
      </c>
      <c r="S1975">
        <v>15.9</v>
      </c>
      <c r="T1975">
        <v>15.8</v>
      </c>
      <c r="U1975">
        <v>15.6</v>
      </c>
      <c r="V1975">
        <v>0.1</v>
      </c>
      <c r="W1975">
        <v>0.3</v>
      </c>
      <c r="AB1975">
        <f t="shared" si="38"/>
        <v>5401.26</v>
      </c>
    </row>
    <row r="1976" spans="1:28" x14ac:dyDescent="0.25">
      <c r="A1976" t="s">
        <v>969</v>
      </c>
      <c r="B1976" t="s">
        <v>909</v>
      </c>
      <c r="C1976" s="1">
        <v>0.66149305555555549</v>
      </c>
      <c r="D1976">
        <v>760</v>
      </c>
      <c r="E1976" s="2">
        <v>6.253243055555556E-2</v>
      </c>
      <c r="F1976" s="1">
        <v>6.2523148148148147E-2</v>
      </c>
      <c r="G1976">
        <v>802</v>
      </c>
      <c r="H1976">
        <v>5402.8</v>
      </c>
      <c r="I1976">
        <v>0</v>
      </c>
      <c r="J1976" t="s">
        <v>910</v>
      </c>
      <c r="K1976" t="s">
        <v>22</v>
      </c>
      <c r="L1976">
        <v>1</v>
      </c>
      <c r="N1976" t="s">
        <v>23</v>
      </c>
      <c r="O1976" t="s">
        <v>46</v>
      </c>
      <c r="P1976" t="s">
        <v>28</v>
      </c>
      <c r="R1976" t="s">
        <v>26</v>
      </c>
      <c r="S1976">
        <v>15.8</v>
      </c>
      <c r="T1976">
        <v>15.8</v>
      </c>
      <c r="U1976">
        <v>15.6</v>
      </c>
      <c r="V1976">
        <v>0</v>
      </c>
      <c r="W1976">
        <v>0.2</v>
      </c>
      <c r="AB1976">
        <f t="shared" si="38"/>
        <v>5401.26</v>
      </c>
    </row>
    <row r="1977" spans="1:28" x14ac:dyDescent="0.25">
      <c r="A1977" t="s">
        <v>969</v>
      </c>
      <c r="B1977" t="s">
        <v>909</v>
      </c>
      <c r="C1977" s="1">
        <v>0.66149305555555549</v>
      </c>
      <c r="D1977">
        <v>760</v>
      </c>
      <c r="E1977" s="2">
        <v>6.253243055555556E-2</v>
      </c>
      <c r="F1977" s="1">
        <v>6.2523148148148147E-2</v>
      </c>
      <c r="G1977">
        <v>802</v>
      </c>
      <c r="H1977">
        <v>5402.8</v>
      </c>
      <c r="I1977">
        <v>0</v>
      </c>
      <c r="J1977" t="s">
        <v>910</v>
      </c>
      <c r="K1977" t="s">
        <v>22</v>
      </c>
      <c r="L1977">
        <v>1</v>
      </c>
      <c r="N1977" t="s">
        <v>23</v>
      </c>
      <c r="O1977" t="s">
        <v>36</v>
      </c>
      <c r="P1977" t="s">
        <v>28</v>
      </c>
      <c r="R1977" t="s">
        <v>26</v>
      </c>
      <c r="S1977">
        <v>15.8</v>
      </c>
      <c r="T1977">
        <v>15.8</v>
      </c>
      <c r="U1977">
        <v>15.6</v>
      </c>
      <c r="V1977">
        <v>0</v>
      </c>
      <c r="W1977">
        <v>0.2</v>
      </c>
      <c r="AB1977">
        <f t="shared" si="38"/>
        <v>5401.26</v>
      </c>
    </row>
    <row r="1978" spans="1:28" x14ac:dyDescent="0.25">
      <c r="A1978" t="s">
        <v>969</v>
      </c>
      <c r="B1978" t="s">
        <v>909</v>
      </c>
      <c r="C1978" s="1">
        <v>0.66149305555555549</v>
      </c>
      <c r="D1978">
        <v>760</v>
      </c>
      <c r="E1978" s="2">
        <v>6.253243055555556E-2</v>
      </c>
      <c r="F1978" s="1">
        <v>6.2523148148148147E-2</v>
      </c>
      <c r="G1978">
        <v>802</v>
      </c>
      <c r="H1978">
        <v>5402.8</v>
      </c>
      <c r="I1978">
        <v>0</v>
      </c>
      <c r="J1978" t="s">
        <v>910</v>
      </c>
      <c r="K1978" t="s">
        <v>22</v>
      </c>
      <c r="L1978">
        <v>1</v>
      </c>
      <c r="N1978" t="s">
        <v>23</v>
      </c>
      <c r="O1978" t="s">
        <v>31</v>
      </c>
      <c r="P1978" t="s">
        <v>28</v>
      </c>
      <c r="R1978" t="s">
        <v>26</v>
      </c>
      <c r="S1978">
        <v>15.9</v>
      </c>
      <c r="T1978">
        <v>15.8</v>
      </c>
      <c r="U1978">
        <v>15.6</v>
      </c>
      <c r="V1978">
        <v>0.1</v>
      </c>
      <c r="W1978">
        <v>0.3</v>
      </c>
      <c r="AB1978">
        <f t="shared" si="38"/>
        <v>5401.26</v>
      </c>
    </row>
    <row r="1979" spans="1:28" x14ac:dyDescent="0.25">
      <c r="A1979" t="s">
        <v>970</v>
      </c>
      <c r="B1979" t="s">
        <v>909</v>
      </c>
      <c r="C1979" s="1">
        <v>0.66357638888888892</v>
      </c>
      <c r="D1979">
        <v>528</v>
      </c>
      <c r="E1979" s="2">
        <v>6.4613078703703711E-2</v>
      </c>
      <c r="F1979" s="1">
        <v>6.4606481481481473E-2</v>
      </c>
      <c r="G1979">
        <v>570</v>
      </c>
      <c r="H1979">
        <v>5582.57</v>
      </c>
      <c r="I1979">
        <v>0</v>
      </c>
      <c r="J1979" t="s">
        <v>910</v>
      </c>
      <c r="K1979" t="s">
        <v>22</v>
      </c>
      <c r="L1979">
        <v>1</v>
      </c>
      <c r="N1979" t="s">
        <v>23</v>
      </c>
      <c r="O1979" t="s">
        <v>33</v>
      </c>
      <c r="P1979" t="s">
        <v>28</v>
      </c>
      <c r="R1979" t="s">
        <v>26</v>
      </c>
      <c r="S1979">
        <v>15.7</v>
      </c>
      <c r="T1979">
        <v>15.9</v>
      </c>
      <c r="U1979">
        <v>15.7</v>
      </c>
      <c r="V1979">
        <v>-0.2</v>
      </c>
      <c r="W1979">
        <v>0</v>
      </c>
      <c r="AB1979">
        <f t="shared" si="38"/>
        <v>5581.03</v>
      </c>
    </row>
    <row r="1980" spans="1:28" x14ac:dyDescent="0.25">
      <c r="A1980" t="s">
        <v>970</v>
      </c>
      <c r="B1980" t="s">
        <v>909</v>
      </c>
      <c r="C1980" s="1">
        <v>0.66357638888888892</v>
      </c>
      <c r="D1980">
        <v>528</v>
      </c>
      <c r="E1980" s="2">
        <v>6.4613078703703711E-2</v>
      </c>
      <c r="F1980" s="1">
        <v>6.4606481481481473E-2</v>
      </c>
      <c r="G1980">
        <v>570</v>
      </c>
      <c r="H1980">
        <v>5582.57</v>
      </c>
      <c r="I1980">
        <v>0</v>
      </c>
      <c r="J1980" t="s">
        <v>910</v>
      </c>
      <c r="K1980" t="s">
        <v>22</v>
      </c>
      <c r="L1980">
        <v>1</v>
      </c>
      <c r="N1980" t="s">
        <v>23</v>
      </c>
      <c r="O1980" t="s">
        <v>42</v>
      </c>
      <c r="P1980" t="s">
        <v>28</v>
      </c>
      <c r="R1980" t="s">
        <v>26</v>
      </c>
      <c r="S1980">
        <v>15.9</v>
      </c>
      <c r="T1980">
        <v>15.9</v>
      </c>
      <c r="U1980">
        <v>15.7</v>
      </c>
      <c r="V1980">
        <v>0</v>
      </c>
      <c r="W1980">
        <v>0.2</v>
      </c>
      <c r="AB1980">
        <f t="shared" si="38"/>
        <v>5581.03</v>
      </c>
    </row>
    <row r="1981" spans="1:28" x14ac:dyDescent="0.25">
      <c r="A1981" t="s">
        <v>970</v>
      </c>
      <c r="B1981" t="s">
        <v>909</v>
      </c>
      <c r="C1981" s="1">
        <v>0.66357638888888892</v>
      </c>
      <c r="D1981">
        <v>528</v>
      </c>
      <c r="E1981" s="2">
        <v>6.4613078703703711E-2</v>
      </c>
      <c r="F1981" s="1">
        <v>6.4606481481481473E-2</v>
      </c>
      <c r="G1981">
        <v>570</v>
      </c>
      <c r="H1981">
        <v>5582.57</v>
      </c>
      <c r="I1981">
        <v>0</v>
      </c>
      <c r="J1981" t="s">
        <v>910</v>
      </c>
      <c r="K1981" t="s">
        <v>22</v>
      </c>
      <c r="L1981">
        <v>1</v>
      </c>
      <c r="N1981" t="s">
        <v>23</v>
      </c>
      <c r="O1981" t="s">
        <v>46</v>
      </c>
      <c r="P1981" t="s">
        <v>28</v>
      </c>
      <c r="R1981" t="s">
        <v>26</v>
      </c>
      <c r="S1981">
        <v>15.8</v>
      </c>
      <c r="T1981">
        <v>15.9</v>
      </c>
      <c r="U1981">
        <v>15.7</v>
      </c>
      <c r="V1981">
        <v>-0.1</v>
      </c>
      <c r="W1981">
        <v>0.1</v>
      </c>
      <c r="AB1981">
        <f t="shared" si="38"/>
        <v>5581.03</v>
      </c>
    </row>
    <row r="1982" spans="1:28" x14ac:dyDescent="0.25">
      <c r="A1982" t="s">
        <v>970</v>
      </c>
      <c r="B1982" t="s">
        <v>909</v>
      </c>
      <c r="C1982" s="1">
        <v>0.66357638888888892</v>
      </c>
      <c r="D1982">
        <v>528</v>
      </c>
      <c r="E1982" s="2">
        <v>6.4613078703703711E-2</v>
      </c>
      <c r="F1982" s="1">
        <v>6.4606481481481473E-2</v>
      </c>
      <c r="G1982">
        <v>570</v>
      </c>
      <c r="H1982">
        <v>5582.57</v>
      </c>
      <c r="I1982">
        <v>0</v>
      </c>
      <c r="J1982" t="s">
        <v>910</v>
      </c>
      <c r="K1982" t="s">
        <v>22</v>
      </c>
      <c r="L1982">
        <v>1</v>
      </c>
      <c r="N1982" t="s">
        <v>23</v>
      </c>
      <c r="O1982" t="s">
        <v>31</v>
      </c>
      <c r="P1982" t="s">
        <v>28</v>
      </c>
      <c r="R1982" t="s">
        <v>26</v>
      </c>
      <c r="S1982">
        <v>15.9</v>
      </c>
      <c r="T1982">
        <v>15.9</v>
      </c>
      <c r="U1982">
        <v>15.7</v>
      </c>
      <c r="V1982">
        <v>0</v>
      </c>
      <c r="W1982">
        <v>0.2</v>
      </c>
      <c r="AB1982">
        <f t="shared" si="38"/>
        <v>5581.03</v>
      </c>
    </row>
    <row r="1983" spans="1:28" x14ac:dyDescent="0.25">
      <c r="A1983" t="s">
        <v>971</v>
      </c>
      <c r="B1983" t="s">
        <v>909</v>
      </c>
      <c r="C1983" s="1">
        <v>0.66565972222222225</v>
      </c>
      <c r="D1983">
        <v>798</v>
      </c>
      <c r="E1983" s="2">
        <v>6.6699525462962969E-2</v>
      </c>
      <c r="F1983" s="1">
        <v>6.6689814814814813E-2</v>
      </c>
      <c r="G1983">
        <v>839</v>
      </c>
      <c r="H1983">
        <v>5762.84</v>
      </c>
      <c r="I1983">
        <v>0</v>
      </c>
      <c r="J1983" t="s">
        <v>910</v>
      </c>
      <c r="K1983" t="s">
        <v>22</v>
      </c>
      <c r="L1983">
        <v>1</v>
      </c>
      <c r="N1983" t="s">
        <v>23</v>
      </c>
      <c r="O1983" t="s">
        <v>33</v>
      </c>
      <c r="P1983" t="s">
        <v>28</v>
      </c>
      <c r="R1983" t="s">
        <v>26</v>
      </c>
      <c r="S1983">
        <v>15.6</v>
      </c>
      <c r="T1983">
        <v>15.9</v>
      </c>
      <c r="U1983">
        <v>15.7</v>
      </c>
      <c r="V1983">
        <v>-0.3</v>
      </c>
      <c r="W1983">
        <v>-0.1</v>
      </c>
      <c r="AB1983">
        <f t="shared" si="38"/>
        <v>5761.3</v>
      </c>
    </row>
    <row r="1984" spans="1:28" x14ac:dyDescent="0.25">
      <c r="A1984" t="s">
        <v>971</v>
      </c>
      <c r="B1984" t="s">
        <v>909</v>
      </c>
      <c r="C1984" s="1">
        <v>0.66565972222222225</v>
      </c>
      <c r="D1984">
        <v>798</v>
      </c>
      <c r="E1984" s="2">
        <v>6.6699525462962969E-2</v>
      </c>
      <c r="F1984" s="1">
        <v>6.6689814814814813E-2</v>
      </c>
      <c r="G1984">
        <v>839</v>
      </c>
      <c r="H1984">
        <v>5762.84</v>
      </c>
      <c r="I1984">
        <v>0</v>
      </c>
      <c r="J1984" t="s">
        <v>910</v>
      </c>
      <c r="K1984" t="s">
        <v>22</v>
      </c>
      <c r="L1984">
        <v>1</v>
      </c>
      <c r="N1984" t="s">
        <v>23</v>
      </c>
      <c r="O1984" t="s">
        <v>42</v>
      </c>
      <c r="P1984" t="s">
        <v>28</v>
      </c>
      <c r="R1984" t="s">
        <v>26</v>
      </c>
      <c r="S1984">
        <v>15.7</v>
      </c>
      <c r="T1984">
        <v>15.9</v>
      </c>
      <c r="U1984">
        <v>15.7</v>
      </c>
      <c r="V1984">
        <v>-0.2</v>
      </c>
      <c r="W1984">
        <v>0</v>
      </c>
      <c r="AB1984">
        <f t="shared" si="38"/>
        <v>5761.3</v>
      </c>
    </row>
    <row r="1985" spans="1:28" x14ac:dyDescent="0.25">
      <c r="A1985" t="s">
        <v>971</v>
      </c>
      <c r="B1985" t="s">
        <v>909</v>
      </c>
      <c r="C1985" s="1">
        <v>0.66565972222222225</v>
      </c>
      <c r="D1985">
        <v>798</v>
      </c>
      <c r="E1985" s="2">
        <v>6.6699525462962969E-2</v>
      </c>
      <c r="F1985" s="1">
        <v>6.6689814814814813E-2</v>
      </c>
      <c r="G1985">
        <v>839</v>
      </c>
      <c r="H1985">
        <v>5762.84</v>
      </c>
      <c r="I1985">
        <v>0</v>
      </c>
      <c r="J1985" t="s">
        <v>910</v>
      </c>
      <c r="K1985" t="s">
        <v>22</v>
      </c>
      <c r="L1985">
        <v>1</v>
      </c>
      <c r="N1985" t="s">
        <v>23</v>
      </c>
      <c r="O1985" t="s">
        <v>46</v>
      </c>
      <c r="P1985" t="s">
        <v>28</v>
      </c>
      <c r="R1985" t="s">
        <v>26</v>
      </c>
      <c r="S1985">
        <v>15.8</v>
      </c>
      <c r="T1985">
        <v>15.9</v>
      </c>
      <c r="U1985">
        <v>15.7</v>
      </c>
      <c r="V1985">
        <v>-0.1</v>
      </c>
      <c r="W1985">
        <v>0.1</v>
      </c>
      <c r="AB1985">
        <f t="shared" si="38"/>
        <v>5761.3</v>
      </c>
    </row>
    <row r="1986" spans="1:28" x14ac:dyDescent="0.25">
      <c r="A1986" t="s">
        <v>971</v>
      </c>
      <c r="B1986" t="s">
        <v>909</v>
      </c>
      <c r="C1986" s="1">
        <v>0.66565972222222225</v>
      </c>
      <c r="D1986">
        <v>798</v>
      </c>
      <c r="E1986" s="2">
        <v>6.6699525462962969E-2</v>
      </c>
      <c r="F1986" s="1">
        <v>6.6689814814814813E-2</v>
      </c>
      <c r="G1986">
        <v>839</v>
      </c>
      <c r="H1986">
        <v>5762.84</v>
      </c>
      <c r="I1986">
        <v>0</v>
      </c>
      <c r="J1986" t="s">
        <v>910</v>
      </c>
      <c r="K1986" t="s">
        <v>22</v>
      </c>
      <c r="L1986">
        <v>1</v>
      </c>
      <c r="N1986" t="s">
        <v>23</v>
      </c>
      <c r="O1986" t="s">
        <v>36</v>
      </c>
      <c r="P1986" t="s">
        <v>28</v>
      </c>
      <c r="R1986" t="s">
        <v>26</v>
      </c>
      <c r="S1986">
        <v>15.7</v>
      </c>
      <c r="T1986">
        <v>15.9</v>
      </c>
      <c r="U1986">
        <v>15.7</v>
      </c>
      <c r="V1986">
        <v>-0.2</v>
      </c>
      <c r="W1986">
        <v>0</v>
      </c>
      <c r="AB1986">
        <f t="shared" si="38"/>
        <v>5761.3</v>
      </c>
    </row>
    <row r="1987" spans="1:28" x14ac:dyDescent="0.25">
      <c r="A1987" t="s">
        <v>972</v>
      </c>
      <c r="B1987" t="s">
        <v>909</v>
      </c>
      <c r="C1987" s="1">
        <v>0.66565972222222225</v>
      </c>
      <c r="D1987">
        <v>998</v>
      </c>
      <c r="E1987" s="2">
        <v>6.6701851851851846E-2</v>
      </c>
      <c r="F1987" s="1">
        <v>6.6701388888888893E-2</v>
      </c>
      <c r="G1987">
        <v>40</v>
      </c>
      <c r="H1987">
        <v>5763.04</v>
      </c>
      <c r="I1987">
        <v>0</v>
      </c>
      <c r="J1987" t="s">
        <v>910</v>
      </c>
      <c r="K1987" t="s">
        <v>22</v>
      </c>
      <c r="L1987">
        <v>1</v>
      </c>
      <c r="N1987" t="s">
        <v>23</v>
      </c>
      <c r="O1987" t="s">
        <v>31</v>
      </c>
      <c r="P1987" t="s">
        <v>28</v>
      </c>
      <c r="R1987" t="s">
        <v>26</v>
      </c>
      <c r="S1987">
        <v>16</v>
      </c>
      <c r="T1987">
        <v>15.9</v>
      </c>
      <c r="U1987">
        <v>15.7</v>
      </c>
      <c r="V1987">
        <v>0.1</v>
      </c>
      <c r="W1987">
        <v>0.3</v>
      </c>
      <c r="AB1987">
        <f t="shared" si="38"/>
        <v>5761.5</v>
      </c>
    </row>
    <row r="1988" spans="1:28" x14ac:dyDescent="0.25">
      <c r="A1988" t="s">
        <v>973</v>
      </c>
      <c r="B1988" t="s">
        <v>909</v>
      </c>
      <c r="C1988" s="1">
        <v>0.66774305555555558</v>
      </c>
      <c r="D1988">
        <v>666</v>
      </c>
      <c r="E1988" s="2">
        <v>6.8781342592592595E-2</v>
      </c>
      <c r="F1988" s="1">
        <v>6.8773148148148153E-2</v>
      </c>
      <c r="G1988">
        <v>708</v>
      </c>
      <c r="H1988">
        <v>5942.71</v>
      </c>
      <c r="I1988">
        <v>0</v>
      </c>
      <c r="J1988" t="s">
        <v>910</v>
      </c>
      <c r="K1988" t="s">
        <v>22</v>
      </c>
      <c r="L1988">
        <v>1</v>
      </c>
      <c r="N1988" t="s">
        <v>23</v>
      </c>
      <c r="O1988" t="s">
        <v>33</v>
      </c>
      <c r="P1988" t="s">
        <v>28</v>
      </c>
      <c r="R1988" t="s">
        <v>26</v>
      </c>
      <c r="S1988">
        <v>15.7</v>
      </c>
      <c r="T1988">
        <v>16</v>
      </c>
      <c r="U1988">
        <v>15.8</v>
      </c>
      <c r="V1988">
        <v>-0.3</v>
      </c>
      <c r="W1988">
        <v>-0.1</v>
      </c>
      <c r="AB1988">
        <f t="shared" si="38"/>
        <v>5941.17</v>
      </c>
    </row>
    <row r="1989" spans="1:28" x14ac:dyDescent="0.25">
      <c r="A1989" t="s">
        <v>973</v>
      </c>
      <c r="B1989" t="s">
        <v>909</v>
      </c>
      <c r="C1989" s="1">
        <v>0.66774305555555558</v>
      </c>
      <c r="D1989">
        <v>666</v>
      </c>
      <c r="E1989" s="2">
        <v>6.8781342592592595E-2</v>
      </c>
      <c r="F1989" s="1">
        <v>6.8773148148148153E-2</v>
      </c>
      <c r="G1989">
        <v>708</v>
      </c>
      <c r="H1989">
        <v>5942.71</v>
      </c>
      <c r="I1989">
        <v>0</v>
      </c>
      <c r="J1989" t="s">
        <v>910</v>
      </c>
      <c r="K1989" t="s">
        <v>22</v>
      </c>
      <c r="L1989">
        <v>1</v>
      </c>
      <c r="N1989" t="s">
        <v>23</v>
      </c>
      <c r="O1989" t="s">
        <v>31</v>
      </c>
      <c r="P1989" t="s">
        <v>28</v>
      </c>
      <c r="R1989" t="s">
        <v>26</v>
      </c>
      <c r="S1989">
        <v>15.9</v>
      </c>
      <c r="T1989">
        <v>16</v>
      </c>
      <c r="U1989">
        <v>15.8</v>
      </c>
      <c r="V1989">
        <v>-0.1</v>
      </c>
      <c r="W1989">
        <v>0.1</v>
      </c>
      <c r="AB1989">
        <f t="shared" si="38"/>
        <v>5941.17</v>
      </c>
    </row>
    <row r="1990" spans="1:28" x14ac:dyDescent="0.25">
      <c r="A1990" t="s">
        <v>973</v>
      </c>
      <c r="B1990" t="s">
        <v>909</v>
      </c>
      <c r="C1990" s="1">
        <v>0.66774305555555558</v>
      </c>
      <c r="D1990">
        <v>666</v>
      </c>
      <c r="E1990" s="2">
        <v>6.8781342592592595E-2</v>
      </c>
      <c r="F1990" s="1">
        <v>6.8773148148148153E-2</v>
      </c>
      <c r="G1990">
        <v>708</v>
      </c>
      <c r="H1990">
        <v>5942.71</v>
      </c>
      <c r="I1990">
        <v>0</v>
      </c>
      <c r="J1990" t="s">
        <v>910</v>
      </c>
      <c r="K1990" t="s">
        <v>22</v>
      </c>
      <c r="L1990">
        <v>1</v>
      </c>
      <c r="N1990" t="s">
        <v>23</v>
      </c>
      <c r="O1990" t="s">
        <v>46</v>
      </c>
      <c r="P1990" t="s">
        <v>28</v>
      </c>
      <c r="R1990" t="s">
        <v>26</v>
      </c>
      <c r="S1990">
        <v>15.8</v>
      </c>
      <c r="T1990">
        <v>16</v>
      </c>
      <c r="U1990">
        <v>15.8</v>
      </c>
      <c r="V1990">
        <v>-0.2</v>
      </c>
      <c r="W1990">
        <v>0</v>
      </c>
      <c r="AB1990">
        <f t="shared" si="38"/>
        <v>5941.17</v>
      </c>
    </row>
    <row r="1991" spans="1:28" x14ac:dyDescent="0.25">
      <c r="A1991" t="s">
        <v>974</v>
      </c>
      <c r="B1991" t="s">
        <v>909</v>
      </c>
      <c r="C1991" s="1">
        <v>0.66982638888888879</v>
      </c>
      <c r="D1991">
        <v>769</v>
      </c>
      <c r="E1991" s="2">
        <v>7.0865856481481485E-2</v>
      </c>
      <c r="F1991" s="1">
        <v>7.0856481481481479E-2</v>
      </c>
      <c r="G1991">
        <v>810</v>
      </c>
      <c r="H1991">
        <v>6122.81</v>
      </c>
      <c r="I1991">
        <v>0</v>
      </c>
      <c r="J1991" t="s">
        <v>910</v>
      </c>
      <c r="K1991" t="s">
        <v>22</v>
      </c>
      <c r="L1991">
        <v>1</v>
      </c>
      <c r="N1991" t="s">
        <v>23</v>
      </c>
      <c r="O1991" t="s">
        <v>33</v>
      </c>
      <c r="P1991" t="s">
        <v>28</v>
      </c>
      <c r="R1991" t="s">
        <v>26</v>
      </c>
      <c r="S1991">
        <v>15.7</v>
      </c>
      <c r="T1991">
        <v>16</v>
      </c>
      <c r="U1991">
        <v>15.8</v>
      </c>
      <c r="V1991">
        <v>-0.3</v>
      </c>
      <c r="W1991">
        <v>-0.1</v>
      </c>
      <c r="AB1991">
        <f t="shared" si="38"/>
        <v>6121.27</v>
      </c>
    </row>
    <row r="1992" spans="1:28" x14ac:dyDescent="0.25">
      <c r="A1992" t="s">
        <v>974</v>
      </c>
      <c r="B1992" t="s">
        <v>909</v>
      </c>
      <c r="C1992" s="1">
        <v>0.66982638888888879</v>
      </c>
      <c r="D1992">
        <v>769</v>
      </c>
      <c r="E1992" s="2">
        <v>7.0865856481481485E-2</v>
      </c>
      <c r="F1992" s="1">
        <v>7.0856481481481479E-2</v>
      </c>
      <c r="G1992">
        <v>810</v>
      </c>
      <c r="H1992">
        <v>6122.81</v>
      </c>
      <c r="I1992">
        <v>0</v>
      </c>
      <c r="J1992" t="s">
        <v>910</v>
      </c>
      <c r="K1992" t="s">
        <v>22</v>
      </c>
      <c r="L1992">
        <v>1</v>
      </c>
      <c r="N1992" t="s">
        <v>23</v>
      </c>
      <c r="O1992" t="s">
        <v>46</v>
      </c>
      <c r="P1992" t="s">
        <v>28</v>
      </c>
      <c r="R1992" t="s">
        <v>26</v>
      </c>
      <c r="S1992">
        <v>15.9</v>
      </c>
      <c r="T1992">
        <v>16</v>
      </c>
      <c r="U1992">
        <v>15.8</v>
      </c>
      <c r="V1992">
        <v>-0.1</v>
      </c>
      <c r="W1992">
        <v>0.1</v>
      </c>
      <c r="AB1992">
        <f t="shared" si="38"/>
        <v>6121.27</v>
      </c>
    </row>
    <row r="1993" spans="1:28" x14ac:dyDescent="0.25">
      <c r="A1993" t="s">
        <v>974</v>
      </c>
      <c r="B1993" t="s">
        <v>909</v>
      </c>
      <c r="C1993" s="1">
        <v>0.66982638888888879</v>
      </c>
      <c r="D1993">
        <v>769</v>
      </c>
      <c r="E1993" s="2">
        <v>7.0865856481481485E-2</v>
      </c>
      <c r="F1993" s="1">
        <v>7.0856481481481479E-2</v>
      </c>
      <c r="G1993">
        <v>810</v>
      </c>
      <c r="H1993">
        <v>6122.81</v>
      </c>
      <c r="I1993">
        <v>0</v>
      </c>
      <c r="J1993" t="s">
        <v>910</v>
      </c>
      <c r="K1993" t="s">
        <v>22</v>
      </c>
      <c r="L1993">
        <v>1</v>
      </c>
      <c r="N1993" t="s">
        <v>23</v>
      </c>
      <c r="O1993" t="s">
        <v>31</v>
      </c>
      <c r="P1993" t="s">
        <v>28</v>
      </c>
      <c r="R1993" t="s">
        <v>26</v>
      </c>
      <c r="S1993">
        <v>15.9</v>
      </c>
      <c r="T1993">
        <v>16</v>
      </c>
      <c r="U1993">
        <v>15.8</v>
      </c>
      <c r="V1993">
        <v>-0.1</v>
      </c>
      <c r="W1993">
        <v>0.1</v>
      </c>
      <c r="AB1993">
        <f t="shared" si="38"/>
        <v>6121.27</v>
      </c>
    </row>
    <row r="1994" spans="1:28" x14ac:dyDescent="0.25">
      <c r="A1994" t="s">
        <v>975</v>
      </c>
      <c r="B1994" t="s">
        <v>909</v>
      </c>
      <c r="C1994" s="1">
        <v>0.67192129629629627</v>
      </c>
      <c r="D1994">
        <v>4</v>
      </c>
      <c r="E1994" s="2">
        <v>7.2951921296296296E-2</v>
      </c>
      <c r="F1994" s="1">
        <v>7.2951388888888885E-2</v>
      </c>
      <c r="G1994">
        <v>46</v>
      </c>
      <c r="H1994">
        <v>6303.05</v>
      </c>
      <c r="I1994">
        <v>0</v>
      </c>
      <c r="J1994" t="s">
        <v>910</v>
      </c>
      <c r="K1994" t="s">
        <v>22</v>
      </c>
      <c r="L1994">
        <v>1</v>
      </c>
      <c r="N1994" t="s">
        <v>23</v>
      </c>
      <c r="O1994" t="s">
        <v>33</v>
      </c>
      <c r="P1994" t="s">
        <v>28</v>
      </c>
      <c r="R1994" t="s">
        <v>26</v>
      </c>
      <c r="S1994">
        <v>15.7</v>
      </c>
      <c r="T1994">
        <v>15.9</v>
      </c>
      <c r="U1994">
        <v>15.8</v>
      </c>
      <c r="V1994">
        <v>-0.2</v>
      </c>
      <c r="W1994">
        <v>-0.1</v>
      </c>
      <c r="AB1994">
        <f t="shared" si="38"/>
        <v>6301.51</v>
      </c>
    </row>
    <row r="1995" spans="1:28" x14ac:dyDescent="0.25">
      <c r="A1995" t="s">
        <v>975</v>
      </c>
      <c r="B1995" t="s">
        <v>909</v>
      </c>
      <c r="C1995" s="1">
        <v>0.67192129629629627</v>
      </c>
      <c r="D1995">
        <v>4</v>
      </c>
      <c r="E1995" s="2">
        <v>7.2951921296296296E-2</v>
      </c>
      <c r="F1995" s="1">
        <v>7.2951388888888885E-2</v>
      </c>
      <c r="G1995">
        <v>46</v>
      </c>
      <c r="H1995">
        <v>6303.05</v>
      </c>
      <c r="I1995">
        <v>0</v>
      </c>
      <c r="J1995" t="s">
        <v>910</v>
      </c>
      <c r="K1995" t="s">
        <v>22</v>
      </c>
      <c r="L1995">
        <v>1</v>
      </c>
      <c r="N1995" t="s">
        <v>23</v>
      </c>
      <c r="O1995" t="s">
        <v>46</v>
      </c>
      <c r="P1995" t="s">
        <v>28</v>
      </c>
      <c r="R1995" t="s">
        <v>26</v>
      </c>
      <c r="S1995">
        <v>15.9</v>
      </c>
      <c r="T1995">
        <v>15.9</v>
      </c>
      <c r="U1995">
        <v>15.8</v>
      </c>
      <c r="V1995">
        <v>0</v>
      </c>
      <c r="W1995">
        <v>0.1</v>
      </c>
      <c r="AB1995">
        <f t="shared" si="38"/>
        <v>6301.51</v>
      </c>
    </row>
    <row r="1996" spans="1:28" x14ac:dyDescent="0.25">
      <c r="A1996" t="s">
        <v>975</v>
      </c>
      <c r="B1996" t="s">
        <v>909</v>
      </c>
      <c r="C1996" s="1">
        <v>0.67192129629629627</v>
      </c>
      <c r="D1996">
        <v>4</v>
      </c>
      <c r="E1996" s="2">
        <v>7.2951921296296296E-2</v>
      </c>
      <c r="F1996" s="1">
        <v>7.2951388888888885E-2</v>
      </c>
      <c r="G1996">
        <v>46</v>
      </c>
      <c r="H1996">
        <v>6303.05</v>
      </c>
      <c r="I1996">
        <v>0</v>
      </c>
      <c r="J1996" t="s">
        <v>910</v>
      </c>
      <c r="K1996" t="s">
        <v>22</v>
      </c>
      <c r="L1996">
        <v>1</v>
      </c>
      <c r="N1996" t="s">
        <v>23</v>
      </c>
      <c r="O1996" t="s">
        <v>31</v>
      </c>
      <c r="P1996" t="s">
        <v>28</v>
      </c>
      <c r="R1996" t="s">
        <v>26</v>
      </c>
      <c r="S1996">
        <v>15.9</v>
      </c>
      <c r="T1996">
        <v>15.9</v>
      </c>
      <c r="U1996">
        <v>15.8</v>
      </c>
      <c r="V1996">
        <v>0</v>
      </c>
      <c r="W1996">
        <v>0.1</v>
      </c>
      <c r="AB1996">
        <f t="shared" si="38"/>
        <v>6301.51</v>
      </c>
    </row>
    <row r="1997" spans="1:28" x14ac:dyDescent="0.25">
      <c r="A1997" t="s">
        <v>976</v>
      </c>
      <c r="B1997" t="s">
        <v>909</v>
      </c>
      <c r="C1997" s="1">
        <v>0.6740046296296297</v>
      </c>
      <c r="D1997">
        <v>240</v>
      </c>
      <c r="E1997" s="2">
        <v>7.5037986111111107E-2</v>
      </c>
      <c r="F1997" s="1">
        <v>7.5034722222222225E-2</v>
      </c>
      <c r="G1997">
        <v>282</v>
      </c>
      <c r="H1997">
        <v>6483.28</v>
      </c>
      <c r="I1997">
        <v>0</v>
      </c>
      <c r="J1997" t="s">
        <v>910</v>
      </c>
      <c r="K1997" t="s">
        <v>22</v>
      </c>
      <c r="L1997">
        <v>1</v>
      </c>
      <c r="N1997" t="s">
        <v>23</v>
      </c>
      <c r="O1997" t="s">
        <v>33</v>
      </c>
      <c r="P1997" t="s">
        <v>28</v>
      </c>
      <c r="R1997" t="s">
        <v>26</v>
      </c>
      <c r="S1997">
        <v>15.5</v>
      </c>
      <c r="T1997">
        <v>15.7</v>
      </c>
      <c r="U1997">
        <v>15.5</v>
      </c>
      <c r="V1997">
        <v>-0.2</v>
      </c>
      <c r="W1997">
        <v>0</v>
      </c>
      <c r="AB1997">
        <f t="shared" si="38"/>
        <v>6481.74</v>
      </c>
    </row>
    <row r="1998" spans="1:28" x14ac:dyDescent="0.25">
      <c r="A1998" t="s">
        <v>976</v>
      </c>
      <c r="B1998" t="s">
        <v>909</v>
      </c>
      <c r="C1998" s="1">
        <v>0.6740046296296297</v>
      </c>
      <c r="D1998">
        <v>240</v>
      </c>
      <c r="E1998" s="2">
        <v>7.5037986111111107E-2</v>
      </c>
      <c r="F1998" s="1">
        <v>7.5034722222222225E-2</v>
      </c>
      <c r="G1998">
        <v>282</v>
      </c>
      <c r="H1998">
        <v>6483.28</v>
      </c>
      <c r="I1998">
        <v>0</v>
      </c>
      <c r="J1998" t="s">
        <v>910</v>
      </c>
      <c r="K1998" t="s">
        <v>22</v>
      </c>
      <c r="L1998">
        <v>1</v>
      </c>
      <c r="N1998" t="s">
        <v>23</v>
      </c>
      <c r="O1998" t="s">
        <v>46</v>
      </c>
      <c r="P1998" t="s">
        <v>28</v>
      </c>
      <c r="R1998" t="s">
        <v>26</v>
      </c>
      <c r="S1998">
        <v>15.6</v>
      </c>
      <c r="T1998">
        <v>15.7</v>
      </c>
      <c r="U1998">
        <v>15.5</v>
      </c>
      <c r="V1998">
        <v>-0.1</v>
      </c>
      <c r="W1998">
        <v>0.1</v>
      </c>
      <c r="AB1998">
        <f t="shared" si="38"/>
        <v>6481.74</v>
      </c>
    </row>
    <row r="1999" spans="1:28" x14ac:dyDescent="0.25">
      <c r="A1999" t="s">
        <v>976</v>
      </c>
      <c r="B1999" t="s">
        <v>909</v>
      </c>
      <c r="C1999" s="1">
        <v>0.6740046296296297</v>
      </c>
      <c r="D1999">
        <v>240</v>
      </c>
      <c r="E1999" s="2">
        <v>7.5037986111111107E-2</v>
      </c>
      <c r="F1999" s="1">
        <v>7.5034722222222225E-2</v>
      </c>
      <c r="G1999">
        <v>282</v>
      </c>
      <c r="H1999">
        <v>6483.28</v>
      </c>
      <c r="I1999">
        <v>0</v>
      </c>
      <c r="J1999" t="s">
        <v>910</v>
      </c>
      <c r="K1999" t="s">
        <v>22</v>
      </c>
      <c r="L1999">
        <v>1</v>
      </c>
      <c r="N1999" t="s">
        <v>23</v>
      </c>
      <c r="O1999" t="s">
        <v>36</v>
      </c>
      <c r="P1999" t="s">
        <v>28</v>
      </c>
      <c r="R1999" t="s">
        <v>26</v>
      </c>
      <c r="S1999">
        <v>15.6</v>
      </c>
      <c r="T1999">
        <v>15.7</v>
      </c>
      <c r="U1999">
        <v>15.5</v>
      </c>
      <c r="V1999">
        <v>-0.1</v>
      </c>
      <c r="W1999">
        <v>0.1</v>
      </c>
      <c r="AB1999">
        <f t="shared" si="38"/>
        <v>6481.74</v>
      </c>
    </row>
    <row r="2000" spans="1:28" x14ac:dyDescent="0.25">
      <c r="A2000" t="s">
        <v>976</v>
      </c>
      <c r="B2000" t="s">
        <v>909</v>
      </c>
      <c r="C2000" s="1">
        <v>0.6740046296296297</v>
      </c>
      <c r="D2000">
        <v>240</v>
      </c>
      <c r="E2000" s="2">
        <v>7.5037986111111107E-2</v>
      </c>
      <c r="F2000" s="1">
        <v>7.5034722222222225E-2</v>
      </c>
      <c r="G2000">
        <v>282</v>
      </c>
      <c r="H2000">
        <v>6483.28</v>
      </c>
      <c r="I2000">
        <v>0</v>
      </c>
      <c r="J2000" t="s">
        <v>910</v>
      </c>
      <c r="K2000" t="s">
        <v>22</v>
      </c>
      <c r="L2000">
        <v>1</v>
      </c>
      <c r="N2000" t="s">
        <v>23</v>
      </c>
      <c r="O2000" t="s">
        <v>31</v>
      </c>
      <c r="P2000" t="s">
        <v>28</v>
      </c>
      <c r="R2000" t="s">
        <v>26</v>
      </c>
      <c r="S2000">
        <v>15.6</v>
      </c>
      <c r="T2000">
        <v>15.7</v>
      </c>
      <c r="U2000">
        <v>15.5</v>
      </c>
      <c r="V2000">
        <v>-0.1</v>
      </c>
      <c r="W2000">
        <v>0.1</v>
      </c>
      <c r="AB2000">
        <f t="shared" si="38"/>
        <v>6481.74</v>
      </c>
    </row>
    <row r="2001" spans="1:28" x14ac:dyDescent="0.25">
      <c r="A2001" t="s">
        <v>977</v>
      </c>
      <c r="B2001" t="s">
        <v>909</v>
      </c>
      <c r="C2001" s="1">
        <v>0.67608796296296303</v>
      </c>
      <c r="D2001">
        <v>242</v>
      </c>
      <c r="E2001" s="2">
        <v>7.7121342592592582E-2</v>
      </c>
      <c r="F2001" s="1">
        <v>7.7118055555555551E-2</v>
      </c>
      <c r="G2001">
        <v>284</v>
      </c>
      <c r="H2001">
        <v>6663.28</v>
      </c>
      <c r="I2001">
        <v>0</v>
      </c>
      <c r="J2001" t="s">
        <v>910</v>
      </c>
      <c r="K2001" t="s">
        <v>22</v>
      </c>
      <c r="L2001">
        <v>1</v>
      </c>
      <c r="N2001" t="s">
        <v>23</v>
      </c>
      <c r="O2001" t="s">
        <v>33</v>
      </c>
      <c r="P2001" t="s">
        <v>28</v>
      </c>
      <c r="R2001" t="s">
        <v>26</v>
      </c>
      <c r="S2001">
        <v>15.6</v>
      </c>
      <c r="T2001">
        <v>15.7</v>
      </c>
      <c r="U2001">
        <v>15.5</v>
      </c>
      <c r="V2001">
        <v>-0.1</v>
      </c>
      <c r="W2001">
        <v>0.1</v>
      </c>
      <c r="AB2001">
        <f t="shared" si="38"/>
        <v>6661.74</v>
      </c>
    </row>
    <row r="2002" spans="1:28" x14ac:dyDescent="0.25">
      <c r="A2002" t="s">
        <v>977</v>
      </c>
      <c r="B2002" t="s">
        <v>909</v>
      </c>
      <c r="C2002" s="1">
        <v>0.67608796296296303</v>
      </c>
      <c r="D2002">
        <v>242</v>
      </c>
      <c r="E2002" s="2">
        <v>7.7121342592592582E-2</v>
      </c>
      <c r="F2002" s="1">
        <v>7.7118055555555551E-2</v>
      </c>
      <c r="G2002">
        <v>284</v>
      </c>
      <c r="H2002">
        <v>6663.28</v>
      </c>
      <c r="I2002">
        <v>0</v>
      </c>
      <c r="J2002" t="s">
        <v>910</v>
      </c>
      <c r="K2002" t="s">
        <v>22</v>
      </c>
      <c r="L2002">
        <v>1</v>
      </c>
      <c r="N2002" t="s">
        <v>23</v>
      </c>
      <c r="O2002" t="s">
        <v>36</v>
      </c>
      <c r="P2002" t="s">
        <v>28</v>
      </c>
      <c r="R2002" t="s">
        <v>26</v>
      </c>
      <c r="S2002">
        <v>16.3</v>
      </c>
      <c r="T2002">
        <v>15.7</v>
      </c>
      <c r="U2002">
        <v>15.5</v>
      </c>
      <c r="V2002">
        <v>0.6</v>
      </c>
      <c r="W2002">
        <v>0.8</v>
      </c>
      <c r="AB2002">
        <f t="shared" si="38"/>
        <v>6661.74</v>
      </c>
    </row>
    <row r="2003" spans="1:28" x14ac:dyDescent="0.25">
      <c r="A2003" t="s">
        <v>977</v>
      </c>
      <c r="B2003" t="s">
        <v>909</v>
      </c>
      <c r="C2003" s="1">
        <v>0.67608796296296303</v>
      </c>
      <c r="D2003">
        <v>242</v>
      </c>
      <c r="E2003" s="2">
        <v>7.7121342592592582E-2</v>
      </c>
      <c r="F2003" s="1">
        <v>7.7118055555555551E-2</v>
      </c>
      <c r="G2003">
        <v>284</v>
      </c>
      <c r="H2003">
        <v>6663.28</v>
      </c>
      <c r="I2003">
        <v>0</v>
      </c>
      <c r="J2003" t="s">
        <v>910</v>
      </c>
      <c r="K2003" t="s">
        <v>22</v>
      </c>
      <c r="L2003">
        <v>1</v>
      </c>
      <c r="N2003" t="s">
        <v>23</v>
      </c>
      <c r="O2003" t="s">
        <v>31</v>
      </c>
      <c r="P2003" t="s">
        <v>28</v>
      </c>
      <c r="R2003" t="s">
        <v>26</v>
      </c>
      <c r="S2003">
        <v>15.7</v>
      </c>
      <c r="T2003">
        <v>15.7</v>
      </c>
      <c r="U2003">
        <v>15.5</v>
      </c>
      <c r="V2003">
        <v>0</v>
      </c>
      <c r="W2003">
        <v>0.2</v>
      </c>
      <c r="AB2003">
        <f t="shared" si="38"/>
        <v>6661.74</v>
      </c>
    </row>
    <row r="2004" spans="1:28" x14ac:dyDescent="0.25">
      <c r="A2004" t="s">
        <v>977</v>
      </c>
      <c r="B2004" t="s">
        <v>909</v>
      </c>
      <c r="C2004" s="1">
        <v>0.67608796296296303</v>
      </c>
      <c r="D2004">
        <v>242</v>
      </c>
      <c r="E2004" s="2">
        <v>7.7121342592592582E-2</v>
      </c>
      <c r="F2004" s="1">
        <v>7.7118055555555551E-2</v>
      </c>
      <c r="G2004">
        <v>284</v>
      </c>
      <c r="H2004">
        <v>6663.28</v>
      </c>
      <c r="I2004">
        <v>0</v>
      </c>
      <c r="J2004" t="s">
        <v>910</v>
      </c>
      <c r="K2004" t="s">
        <v>22</v>
      </c>
      <c r="L2004">
        <v>1</v>
      </c>
      <c r="N2004" t="s">
        <v>23</v>
      </c>
      <c r="O2004" t="s">
        <v>46</v>
      </c>
      <c r="P2004" t="s">
        <v>28</v>
      </c>
      <c r="R2004" t="s">
        <v>26</v>
      </c>
      <c r="S2004">
        <v>15.7</v>
      </c>
      <c r="T2004">
        <v>15.7</v>
      </c>
      <c r="U2004">
        <v>15.5</v>
      </c>
      <c r="V2004">
        <v>0</v>
      </c>
      <c r="W2004">
        <v>0.2</v>
      </c>
      <c r="AB2004">
        <f t="shared" si="38"/>
        <v>6661.74</v>
      </c>
    </row>
    <row r="2005" spans="1:28" x14ac:dyDescent="0.25">
      <c r="A2005" t="s">
        <v>978</v>
      </c>
      <c r="B2005" t="s">
        <v>909</v>
      </c>
      <c r="C2005" s="1">
        <v>0.67815972222222232</v>
      </c>
      <c r="D2005">
        <v>977</v>
      </c>
      <c r="E2005" s="2">
        <v>7.9201608796296299E-2</v>
      </c>
      <c r="F2005" s="1">
        <v>7.9201388888888891E-2</v>
      </c>
      <c r="G2005">
        <v>19</v>
      </c>
      <c r="H2005">
        <v>6843.02</v>
      </c>
      <c r="I2005">
        <v>0</v>
      </c>
      <c r="J2005" t="s">
        <v>910</v>
      </c>
      <c r="K2005" t="s">
        <v>22</v>
      </c>
      <c r="L2005">
        <v>1</v>
      </c>
      <c r="N2005" t="s">
        <v>23</v>
      </c>
      <c r="O2005" t="s">
        <v>33</v>
      </c>
      <c r="P2005" t="s">
        <v>28</v>
      </c>
      <c r="R2005" t="s">
        <v>26</v>
      </c>
      <c r="S2005">
        <v>15.9</v>
      </c>
      <c r="T2005">
        <v>15.6</v>
      </c>
      <c r="U2005">
        <v>15.5</v>
      </c>
      <c r="V2005">
        <v>0.3</v>
      </c>
      <c r="W2005">
        <v>0.4</v>
      </c>
      <c r="AB2005">
        <f t="shared" si="38"/>
        <v>6841.4800000000005</v>
      </c>
    </row>
    <row r="2006" spans="1:28" x14ac:dyDescent="0.25">
      <c r="A2006" t="s">
        <v>978</v>
      </c>
      <c r="B2006" t="s">
        <v>909</v>
      </c>
      <c r="C2006" s="1">
        <v>0.67815972222222232</v>
      </c>
      <c r="D2006">
        <v>977</v>
      </c>
      <c r="E2006" s="2">
        <v>7.9201608796296299E-2</v>
      </c>
      <c r="F2006" s="1">
        <v>7.9201388888888891E-2</v>
      </c>
      <c r="G2006">
        <v>19</v>
      </c>
      <c r="H2006">
        <v>6843.02</v>
      </c>
      <c r="I2006">
        <v>0</v>
      </c>
      <c r="J2006" t="s">
        <v>910</v>
      </c>
      <c r="K2006" t="s">
        <v>22</v>
      </c>
      <c r="L2006">
        <v>1</v>
      </c>
      <c r="N2006" t="s">
        <v>23</v>
      </c>
      <c r="O2006" t="s">
        <v>46</v>
      </c>
      <c r="P2006" t="s">
        <v>28</v>
      </c>
      <c r="R2006" t="s">
        <v>26</v>
      </c>
      <c r="S2006">
        <v>15.6</v>
      </c>
      <c r="T2006">
        <v>15.6</v>
      </c>
      <c r="U2006">
        <v>15.5</v>
      </c>
      <c r="V2006">
        <v>0</v>
      </c>
      <c r="W2006">
        <v>0.1</v>
      </c>
      <c r="AB2006">
        <f t="shared" si="38"/>
        <v>6841.4800000000005</v>
      </c>
    </row>
    <row r="2007" spans="1:28" x14ac:dyDescent="0.25">
      <c r="A2007" t="s">
        <v>978</v>
      </c>
      <c r="B2007" t="s">
        <v>909</v>
      </c>
      <c r="C2007" s="1">
        <v>0.67815972222222232</v>
      </c>
      <c r="D2007">
        <v>977</v>
      </c>
      <c r="E2007" s="2">
        <v>7.9201608796296299E-2</v>
      </c>
      <c r="F2007" s="1">
        <v>7.9201388888888891E-2</v>
      </c>
      <c r="G2007">
        <v>19</v>
      </c>
      <c r="H2007">
        <v>6843.02</v>
      </c>
      <c r="I2007">
        <v>0</v>
      </c>
      <c r="J2007" t="s">
        <v>910</v>
      </c>
      <c r="K2007" t="s">
        <v>22</v>
      </c>
      <c r="L2007">
        <v>1</v>
      </c>
      <c r="N2007" t="s">
        <v>23</v>
      </c>
      <c r="O2007" t="s">
        <v>36</v>
      </c>
      <c r="P2007" t="s">
        <v>28</v>
      </c>
      <c r="R2007" t="s">
        <v>26</v>
      </c>
      <c r="S2007">
        <v>15.9</v>
      </c>
      <c r="T2007">
        <v>15.6</v>
      </c>
      <c r="U2007">
        <v>15.5</v>
      </c>
      <c r="V2007">
        <v>0.3</v>
      </c>
      <c r="W2007">
        <v>0.4</v>
      </c>
      <c r="AB2007">
        <f t="shared" si="38"/>
        <v>6841.4800000000005</v>
      </c>
    </row>
    <row r="2008" spans="1:28" x14ac:dyDescent="0.25">
      <c r="A2008" t="s">
        <v>978</v>
      </c>
      <c r="B2008" t="s">
        <v>909</v>
      </c>
      <c r="C2008" s="1">
        <v>0.67815972222222232</v>
      </c>
      <c r="D2008">
        <v>977</v>
      </c>
      <c r="E2008" s="2">
        <v>7.9201608796296299E-2</v>
      </c>
      <c r="F2008" s="1">
        <v>7.9201388888888891E-2</v>
      </c>
      <c r="G2008">
        <v>19</v>
      </c>
      <c r="H2008">
        <v>6843.02</v>
      </c>
      <c r="I2008">
        <v>0</v>
      </c>
      <c r="J2008" t="s">
        <v>910</v>
      </c>
      <c r="K2008" t="s">
        <v>22</v>
      </c>
      <c r="L2008">
        <v>1</v>
      </c>
      <c r="N2008" t="s">
        <v>23</v>
      </c>
      <c r="O2008" t="s">
        <v>31</v>
      </c>
      <c r="P2008" t="s">
        <v>28</v>
      </c>
      <c r="R2008" t="s">
        <v>26</v>
      </c>
      <c r="S2008">
        <v>15.8</v>
      </c>
      <c r="T2008">
        <v>15.6</v>
      </c>
      <c r="U2008">
        <v>15.5</v>
      </c>
      <c r="V2008">
        <v>0.2</v>
      </c>
      <c r="W2008">
        <v>0.3</v>
      </c>
      <c r="AB2008">
        <f t="shared" si="38"/>
        <v>6841.4800000000005</v>
      </c>
    </row>
    <row r="2009" spans="1:28" x14ac:dyDescent="0.25">
      <c r="A2009" t="s">
        <v>979</v>
      </c>
      <c r="B2009" t="s">
        <v>909</v>
      </c>
      <c r="C2009" s="1">
        <v>0.68025462962962957</v>
      </c>
      <c r="D2009">
        <v>80</v>
      </c>
      <c r="E2009" s="2">
        <v>8.1286134259259249E-2</v>
      </c>
      <c r="F2009" s="1">
        <v>8.1284722222222217E-2</v>
      </c>
      <c r="G2009">
        <v>122</v>
      </c>
      <c r="H2009">
        <v>7023.12</v>
      </c>
      <c r="I2009">
        <v>0</v>
      </c>
      <c r="J2009" t="s">
        <v>910</v>
      </c>
      <c r="K2009" t="s">
        <v>22</v>
      </c>
      <c r="L2009">
        <v>1</v>
      </c>
      <c r="N2009" t="s">
        <v>23</v>
      </c>
      <c r="O2009" t="s">
        <v>33</v>
      </c>
      <c r="P2009" t="s">
        <v>28</v>
      </c>
      <c r="R2009" t="s">
        <v>26</v>
      </c>
      <c r="S2009">
        <v>15.7</v>
      </c>
      <c r="T2009">
        <v>15.8</v>
      </c>
      <c r="U2009">
        <v>15.6</v>
      </c>
      <c r="V2009">
        <v>-0.1</v>
      </c>
      <c r="W2009">
        <v>0.1</v>
      </c>
      <c r="AB2009">
        <f t="shared" si="38"/>
        <v>7021.58</v>
      </c>
    </row>
    <row r="2010" spans="1:28" x14ac:dyDescent="0.25">
      <c r="A2010" t="s">
        <v>979</v>
      </c>
      <c r="B2010" t="s">
        <v>909</v>
      </c>
      <c r="C2010" s="1">
        <v>0.68025462962962957</v>
      </c>
      <c r="D2010">
        <v>80</v>
      </c>
      <c r="E2010" s="2">
        <v>8.1286134259259249E-2</v>
      </c>
      <c r="F2010" s="1">
        <v>8.1284722222222217E-2</v>
      </c>
      <c r="G2010">
        <v>122</v>
      </c>
      <c r="H2010">
        <v>7023.12</v>
      </c>
      <c r="I2010">
        <v>0</v>
      </c>
      <c r="J2010" t="s">
        <v>910</v>
      </c>
      <c r="K2010" t="s">
        <v>22</v>
      </c>
      <c r="L2010">
        <v>1</v>
      </c>
      <c r="N2010" t="s">
        <v>23</v>
      </c>
      <c r="O2010" t="s">
        <v>46</v>
      </c>
      <c r="P2010" t="s">
        <v>28</v>
      </c>
      <c r="R2010" t="s">
        <v>26</v>
      </c>
      <c r="S2010">
        <v>15.7</v>
      </c>
      <c r="T2010">
        <v>15.8</v>
      </c>
      <c r="U2010">
        <v>15.6</v>
      </c>
      <c r="V2010">
        <v>-0.1</v>
      </c>
      <c r="W2010">
        <v>0.1</v>
      </c>
      <c r="AB2010">
        <f t="shared" si="38"/>
        <v>7021.58</v>
      </c>
    </row>
    <row r="2011" spans="1:28" x14ac:dyDescent="0.25">
      <c r="A2011" t="s">
        <v>979</v>
      </c>
      <c r="B2011" t="s">
        <v>909</v>
      </c>
      <c r="C2011" s="1">
        <v>0.68025462962962957</v>
      </c>
      <c r="D2011">
        <v>80</v>
      </c>
      <c r="E2011" s="2">
        <v>8.1286134259259249E-2</v>
      </c>
      <c r="F2011" s="1">
        <v>8.1284722222222217E-2</v>
      </c>
      <c r="G2011">
        <v>122</v>
      </c>
      <c r="H2011">
        <v>7023.12</v>
      </c>
      <c r="I2011">
        <v>0</v>
      </c>
      <c r="J2011" t="s">
        <v>910</v>
      </c>
      <c r="K2011" t="s">
        <v>22</v>
      </c>
      <c r="L2011">
        <v>1</v>
      </c>
      <c r="N2011" t="s">
        <v>23</v>
      </c>
      <c r="O2011" t="s">
        <v>36</v>
      </c>
      <c r="P2011" t="s">
        <v>28</v>
      </c>
      <c r="R2011" t="s">
        <v>26</v>
      </c>
      <c r="S2011">
        <v>15.6</v>
      </c>
      <c r="T2011">
        <v>15.8</v>
      </c>
      <c r="U2011">
        <v>15.6</v>
      </c>
      <c r="V2011">
        <v>-0.2</v>
      </c>
      <c r="W2011">
        <v>0</v>
      </c>
      <c r="AB2011">
        <f t="shared" si="38"/>
        <v>7021.58</v>
      </c>
    </row>
    <row r="2012" spans="1:28" x14ac:dyDescent="0.25">
      <c r="A2012" t="s">
        <v>979</v>
      </c>
      <c r="B2012" t="s">
        <v>909</v>
      </c>
      <c r="C2012" s="1">
        <v>0.68025462962962957</v>
      </c>
      <c r="D2012">
        <v>80</v>
      </c>
      <c r="E2012" s="2">
        <v>8.1286134259259249E-2</v>
      </c>
      <c r="F2012" s="1">
        <v>8.1284722222222217E-2</v>
      </c>
      <c r="G2012">
        <v>122</v>
      </c>
      <c r="H2012">
        <v>7023.12</v>
      </c>
      <c r="I2012">
        <v>0</v>
      </c>
      <c r="J2012" t="s">
        <v>910</v>
      </c>
      <c r="K2012" t="s">
        <v>22</v>
      </c>
      <c r="L2012">
        <v>1</v>
      </c>
      <c r="N2012" t="s">
        <v>23</v>
      </c>
      <c r="O2012" t="s">
        <v>31</v>
      </c>
      <c r="P2012" t="s">
        <v>28</v>
      </c>
      <c r="R2012" t="s">
        <v>26</v>
      </c>
      <c r="S2012">
        <v>15.8</v>
      </c>
      <c r="T2012">
        <v>15.8</v>
      </c>
      <c r="U2012">
        <v>15.6</v>
      </c>
      <c r="V2012">
        <v>0</v>
      </c>
      <c r="W2012">
        <v>0.2</v>
      </c>
      <c r="AB2012">
        <f t="shared" si="38"/>
        <v>7021.58</v>
      </c>
    </row>
    <row r="2013" spans="1:28" x14ac:dyDescent="0.25">
      <c r="A2013" t="s">
        <v>980</v>
      </c>
      <c r="B2013" t="s">
        <v>909</v>
      </c>
      <c r="C2013" s="1">
        <v>0.68233796296296301</v>
      </c>
      <c r="D2013">
        <v>215</v>
      </c>
      <c r="E2013" s="2">
        <v>8.3371030092592599E-2</v>
      </c>
      <c r="F2013" s="1">
        <v>8.3368055555555556E-2</v>
      </c>
      <c r="G2013">
        <v>257</v>
      </c>
      <c r="H2013">
        <v>7203.26</v>
      </c>
      <c r="I2013">
        <v>0</v>
      </c>
      <c r="J2013" t="s">
        <v>910</v>
      </c>
      <c r="K2013" t="s">
        <v>22</v>
      </c>
      <c r="L2013">
        <v>1</v>
      </c>
      <c r="N2013" t="s">
        <v>23</v>
      </c>
      <c r="O2013" t="s">
        <v>33</v>
      </c>
      <c r="P2013" t="s">
        <v>28</v>
      </c>
      <c r="R2013" t="s">
        <v>26</v>
      </c>
      <c r="S2013">
        <v>16</v>
      </c>
      <c r="T2013">
        <v>15.8</v>
      </c>
      <c r="U2013">
        <v>15.7</v>
      </c>
      <c r="V2013">
        <v>0.2</v>
      </c>
      <c r="W2013">
        <v>0.3</v>
      </c>
      <c r="AB2013">
        <f t="shared" si="38"/>
        <v>7201.72</v>
      </c>
    </row>
    <row r="2014" spans="1:28" x14ac:dyDescent="0.25">
      <c r="A2014" t="s">
        <v>980</v>
      </c>
      <c r="B2014" t="s">
        <v>909</v>
      </c>
      <c r="C2014" s="1">
        <v>0.68233796296296301</v>
      </c>
      <c r="D2014">
        <v>215</v>
      </c>
      <c r="E2014" s="2">
        <v>8.3371030092592599E-2</v>
      </c>
      <c r="F2014" s="1">
        <v>8.3368055555555556E-2</v>
      </c>
      <c r="G2014">
        <v>257</v>
      </c>
      <c r="H2014">
        <v>7203.26</v>
      </c>
      <c r="I2014">
        <v>0</v>
      </c>
      <c r="J2014" t="s">
        <v>910</v>
      </c>
      <c r="K2014" t="s">
        <v>22</v>
      </c>
      <c r="L2014">
        <v>1</v>
      </c>
      <c r="N2014" t="s">
        <v>23</v>
      </c>
      <c r="O2014" t="s">
        <v>42</v>
      </c>
      <c r="P2014" t="s">
        <v>28</v>
      </c>
      <c r="R2014" t="s">
        <v>26</v>
      </c>
      <c r="S2014">
        <v>15.7</v>
      </c>
      <c r="T2014">
        <v>15.8</v>
      </c>
      <c r="U2014">
        <v>15.7</v>
      </c>
      <c r="V2014">
        <v>-0.1</v>
      </c>
      <c r="W2014">
        <v>0</v>
      </c>
      <c r="AB2014">
        <f t="shared" si="38"/>
        <v>7201.72</v>
      </c>
    </row>
    <row r="2015" spans="1:28" x14ac:dyDescent="0.25">
      <c r="A2015" t="s">
        <v>980</v>
      </c>
      <c r="B2015" t="s">
        <v>909</v>
      </c>
      <c r="C2015" s="1">
        <v>0.68233796296296301</v>
      </c>
      <c r="D2015">
        <v>215</v>
      </c>
      <c r="E2015" s="2">
        <v>8.3371030092592599E-2</v>
      </c>
      <c r="F2015" s="1">
        <v>8.3368055555555556E-2</v>
      </c>
      <c r="G2015">
        <v>257</v>
      </c>
      <c r="H2015">
        <v>7203.26</v>
      </c>
      <c r="I2015">
        <v>0</v>
      </c>
      <c r="J2015" t="s">
        <v>910</v>
      </c>
      <c r="K2015" t="s">
        <v>22</v>
      </c>
      <c r="L2015">
        <v>1</v>
      </c>
      <c r="N2015" t="s">
        <v>23</v>
      </c>
      <c r="O2015" t="s">
        <v>46</v>
      </c>
      <c r="P2015" t="s">
        <v>28</v>
      </c>
      <c r="R2015" t="s">
        <v>26</v>
      </c>
      <c r="S2015">
        <v>15.7</v>
      </c>
      <c r="T2015">
        <v>15.8</v>
      </c>
      <c r="U2015">
        <v>15.7</v>
      </c>
      <c r="V2015">
        <v>-0.1</v>
      </c>
      <c r="W2015">
        <v>0</v>
      </c>
      <c r="AB2015">
        <f t="shared" si="38"/>
        <v>7201.72</v>
      </c>
    </row>
    <row r="2016" spans="1:28" x14ac:dyDescent="0.25">
      <c r="A2016" t="s">
        <v>981</v>
      </c>
      <c r="B2016" t="s">
        <v>909</v>
      </c>
      <c r="C2016" s="1">
        <v>0.68233796296296301</v>
      </c>
      <c r="D2016">
        <v>216</v>
      </c>
      <c r="E2016" s="2">
        <v>8.3371041666666659E-2</v>
      </c>
      <c r="F2016" s="1">
        <v>8.3368055555555556E-2</v>
      </c>
      <c r="G2016">
        <v>258</v>
      </c>
      <c r="H2016">
        <v>7203.26</v>
      </c>
      <c r="I2016">
        <v>0</v>
      </c>
      <c r="J2016" t="s">
        <v>910</v>
      </c>
      <c r="K2016" t="s">
        <v>22</v>
      </c>
      <c r="L2016">
        <v>1</v>
      </c>
      <c r="N2016" t="s">
        <v>23</v>
      </c>
      <c r="O2016" t="s">
        <v>31</v>
      </c>
      <c r="P2016" t="s">
        <v>28</v>
      </c>
      <c r="R2016" t="s">
        <v>26</v>
      </c>
      <c r="S2016">
        <v>15.7</v>
      </c>
      <c r="T2016">
        <v>15.8</v>
      </c>
      <c r="U2016">
        <v>15.7</v>
      </c>
      <c r="V2016">
        <v>-0.1</v>
      </c>
      <c r="W2016">
        <v>0</v>
      </c>
      <c r="AB2016">
        <f t="shared" si="38"/>
        <v>7201.72</v>
      </c>
    </row>
    <row r="2017" spans="1:28" x14ac:dyDescent="0.25">
      <c r="A2017" t="s">
        <v>982</v>
      </c>
      <c r="B2017" t="s">
        <v>909</v>
      </c>
      <c r="C2017" s="1">
        <v>0.68440972222222218</v>
      </c>
      <c r="D2017">
        <v>583</v>
      </c>
      <c r="E2017" s="2">
        <v>8.5447048611111118E-2</v>
      </c>
      <c r="F2017" s="1">
        <v>8.5439814814814816E-2</v>
      </c>
      <c r="G2017">
        <v>625</v>
      </c>
      <c r="H2017">
        <v>7382.63</v>
      </c>
      <c r="I2017">
        <v>0</v>
      </c>
      <c r="J2017" t="s">
        <v>910</v>
      </c>
      <c r="K2017" t="s">
        <v>22</v>
      </c>
      <c r="L2017">
        <v>1</v>
      </c>
      <c r="N2017" t="s">
        <v>23</v>
      </c>
      <c r="O2017" t="s">
        <v>33</v>
      </c>
      <c r="P2017" t="s">
        <v>28</v>
      </c>
      <c r="R2017" t="s">
        <v>26</v>
      </c>
      <c r="S2017">
        <v>15.7</v>
      </c>
      <c r="T2017">
        <v>15.8</v>
      </c>
      <c r="U2017">
        <v>15.6</v>
      </c>
      <c r="V2017">
        <v>-0.1</v>
      </c>
      <c r="W2017">
        <v>0.1</v>
      </c>
      <c r="AB2017">
        <f t="shared" si="38"/>
        <v>7381.09</v>
      </c>
    </row>
    <row r="2018" spans="1:28" x14ac:dyDescent="0.25">
      <c r="A2018" t="s">
        <v>982</v>
      </c>
      <c r="B2018" t="s">
        <v>909</v>
      </c>
      <c r="C2018" s="1">
        <v>0.68440972222222218</v>
      </c>
      <c r="D2018">
        <v>583</v>
      </c>
      <c r="E2018" s="2">
        <v>8.5447048611111118E-2</v>
      </c>
      <c r="F2018" s="1">
        <v>8.5439814814814816E-2</v>
      </c>
      <c r="G2018">
        <v>625</v>
      </c>
      <c r="H2018">
        <v>7382.63</v>
      </c>
      <c r="I2018">
        <v>0</v>
      </c>
      <c r="J2018" t="s">
        <v>910</v>
      </c>
      <c r="K2018" t="s">
        <v>22</v>
      </c>
      <c r="L2018">
        <v>1</v>
      </c>
      <c r="N2018" t="s">
        <v>23</v>
      </c>
      <c r="O2018" t="s">
        <v>46</v>
      </c>
      <c r="P2018" t="s">
        <v>28</v>
      </c>
      <c r="R2018" t="s">
        <v>26</v>
      </c>
      <c r="S2018">
        <v>15.6</v>
      </c>
      <c r="T2018">
        <v>15.8</v>
      </c>
      <c r="U2018">
        <v>15.6</v>
      </c>
      <c r="V2018">
        <v>-0.2</v>
      </c>
      <c r="W2018">
        <v>0</v>
      </c>
      <c r="AB2018">
        <f t="shared" si="38"/>
        <v>7381.09</v>
      </c>
    </row>
    <row r="2019" spans="1:28" x14ac:dyDescent="0.25">
      <c r="A2019" t="s">
        <v>982</v>
      </c>
      <c r="B2019" t="s">
        <v>909</v>
      </c>
      <c r="C2019" s="1">
        <v>0.68440972222222218</v>
      </c>
      <c r="D2019">
        <v>583</v>
      </c>
      <c r="E2019" s="2">
        <v>8.5447048611111118E-2</v>
      </c>
      <c r="F2019" s="1">
        <v>8.5439814814814816E-2</v>
      </c>
      <c r="G2019">
        <v>625</v>
      </c>
      <c r="H2019">
        <v>7382.63</v>
      </c>
      <c r="I2019">
        <v>0</v>
      </c>
      <c r="J2019" t="s">
        <v>910</v>
      </c>
      <c r="K2019" t="s">
        <v>22</v>
      </c>
      <c r="L2019">
        <v>1</v>
      </c>
      <c r="N2019" t="s">
        <v>23</v>
      </c>
      <c r="O2019" t="s">
        <v>31</v>
      </c>
      <c r="P2019" t="s">
        <v>28</v>
      </c>
      <c r="R2019" t="s">
        <v>26</v>
      </c>
      <c r="S2019">
        <v>15.6</v>
      </c>
      <c r="T2019">
        <v>15.8</v>
      </c>
      <c r="U2019">
        <v>15.6</v>
      </c>
      <c r="V2019">
        <v>-0.2</v>
      </c>
      <c r="W2019">
        <v>0</v>
      </c>
      <c r="AB2019">
        <f t="shared" si="38"/>
        <v>7381.09</v>
      </c>
    </row>
    <row r="2020" spans="1:28" x14ac:dyDescent="0.25">
      <c r="A2020" t="s">
        <v>983</v>
      </c>
      <c r="B2020" t="s">
        <v>909</v>
      </c>
      <c r="C2020" s="1">
        <v>0.68618055555555557</v>
      </c>
      <c r="D2020">
        <v>207</v>
      </c>
      <c r="E2020" s="2">
        <v>8.7213530092592584E-2</v>
      </c>
      <c r="F2020" s="1">
        <v>8.7210648148148148E-2</v>
      </c>
      <c r="G2020">
        <v>249</v>
      </c>
      <c r="H2020">
        <v>7535.25</v>
      </c>
      <c r="I2020">
        <v>0</v>
      </c>
      <c r="J2020" t="s">
        <v>910</v>
      </c>
      <c r="K2020" t="s">
        <v>22</v>
      </c>
      <c r="L2020">
        <v>1</v>
      </c>
      <c r="N2020" t="s">
        <v>23</v>
      </c>
      <c r="O2020" t="s">
        <v>78</v>
      </c>
      <c r="P2020" t="s">
        <v>79</v>
      </c>
      <c r="R2020" t="s">
        <v>88</v>
      </c>
      <c r="AB2020">
        <f t="shared" si="38"/>
        <v>7533.71</v>
      </c>
    </row>
    <row r="2021" spans="1:28" x14ac:dyDescent="0.25">
      <c r="A2021" t="s">
        <v>983</v>
      </c>
      <c r="B2021" t="s">
        <v>909</v>
      </c>
      <c r="C2021" s="1">
        <v>0.68618055555555557</v>
      </c>
      <c r="D2021">
        <v>207</v>
      </c>
      <c r="E2021" s="2">
        <v>8.7213530092592584E-2</v>
      </c>
      <c r="F2021" s="1">
        <v>8.7210648148148148E-2</v>
      </c>
      <c r="G2021">
        <v>249</v>
      </c>
      <c r="H2021">
        <v>7535.25</v>
      </c>
      <c r="I2021">
        <v>0</v>
      </c>
      <c r="J2021" t="s">
        <v>910</v>
      </c>
      <c r="K2021" t="s">
        <v>22</v>
      </c>
      <c r="L2021">
        <v>1</v>
      </c>
      <c r="N2021" t="s">
        <v>23</v>
      </c>
      <c r="O2021" t="s">
        <v>81</v>
      </c>
      <c r="P2021" t="s">
        <v>79</v>
      </c>
      <c r="R2021" t="s">
        <v>88</v>
      </c>
      <c r="AB2021">
        <f t="shared" si="38"/>
        <v>7533.71</v>
      </c>
    </row>
    <row r="2022" spans="1:28" x14ac:dyDescent="0.25">
      <c r="A2022" t="s">
        <v>984</v>
      </c>
      <c r="B2022" t="s">
        <v>985</v>
      </c>
      <c r="C2022" s="1">
        <v>0.40929398148148149</v>
      </c>
      <c r="D2022">
        <v>339</v>
      </c>
      <c r="E2022" s="2">
        <v>0</v>
      </c>
      <c r="F2022" s="1">
        <v>0</v>
      </c>
      <c r="G2022">
        <v>0</v>
      </c>
      <c r="H2022">
        <v>0</v>
      </c>
      <c r="I2022">
        <v>7632.84</v>
      </c>
      <c r="J2022" t="s">
        <v>986</v>
      </c>
      <c r="K2022" t="s">
        <v>22</v>
      </c>
      <c r="L2022">
        <v>1</v>
      </c>
      <c r="N2022" t="s">
        <v>23</v>
      </c>
      <c r="O2022" t="s">
        <v>78</v>
      </c>
      <c r="P2022" t="s">
        <v>79</v>
      </c>
      <c r="R2022" t="s">
        <v>80</v>
      </c>
      <c r="AB2022">
        <f>H2022+263</f>
        <v>263</v>
      </c>
    </row>
    <row r="2023" spans="1:28" x14ac:dyDescent="0.25">
      <c r="A2023" t="s">
        <v>984</v>
      </c>
      <c r="B2023" t="s">
        <v>985</v>
      </c>
      <c r="C2023" s="1">
        <v>0.40929398148148149</v>
      </c>
      <c r="D2023">
        <v>339</v>
      </c>
      <c r="E2023" s="2">
        <v>0</v>
      </c>
      <c r="F2023" s="1">
        <v>0</v>
      </c>
      <c r="G2023">
        <v>0</v>
      </c>
      <c r="H2023">
        <v>0</v>
      </c>
      <c r="I2023">
        <v>7632.84</v>
      </c>
      <c r="J2023" t="s">
        <v>986</v>
      </c>
      <c r="K2023" t="s">
        <v>22</v>
      </c>
      <c r="L2023">
        <v>1</v>
      </c>
      <c r="N2023" t="s">
        <v>23</v>
      </c>
      <c r="O2023" t="s">
        <v>81</v>
      </c>
      <c r="P2023" t="s">
        <v>79</v>
      </c>
      <c r="R2023" t="s">
        <v>80</v>
      </c>
      <c r="AB2023">
        <f t="shared" ref="AB2023:AB2086" si="39">H2023+263</f>
        <v>263</v>
      </c>
    </row>
    <row r="2024" spans="1:28" x14ac:dyDescent="0.25">
      <c r="A2024" t="s">
        <v>987</v>
      </c>
      <c r="B2024" t="s">
        <v>985</v>
      </c>
      <c r="C2024" s="1">
        <v>0.41184027777777782</v>
      </c>
      <c r="D2024">
        <v>294</v>
      </c>
      <c r="E2024" s="2">
        <v>2.5457638888888891E-3</v>
      </c>
      <c r="F2024" s="1">
        <v>2.5347222222222221E-3</v>
      </c>
      <c r="G2024">
        <v>954</v>
      </c>
      <c r="H2024">
        <v>219.95400000000001</v>
      </c>
      <c r="I2024">
        <v>0</v>
      </c>
      <c r="J2024" t="s">
        <v>986</v>
      </c>
      <c r="K2024" t="s">
        <v>22</v>
      </c>
      <c r="L2024">
        <v>1</v>
      </c>
      <c r="N2024" t="s">
        <v>23</v>
      </c>
      <c r="O2024" t="s">
        <v>24</v>
      </c>
      <c r="P2024" t="s">
        <v>25</v>
      </c>
      <c r="R2024" t="s">
        <v>26</v>
      </c>
      <c r="S2024">
        <v>16.399999999999999</v>
      </c>
      <c r="T2024">
        <v>16.3</v>
      </c>
      <c r="U2024">
        <v>16.3</v>
      </c>
      <c r="V2024">
        <v>0.1</v>
      </c>
      <c r="W2024">
        <v>0.1</v>
      </c>
      <c r="AB2024">
        <f t="shared" si="39"/>
        <v>482.95400000000001</v>
      </c>
    </row>
    <row r="2025" spans="1:28" x14ac:dyDescent="0.25">
      <c r="A2025" t="s">
        <v>988</v>
      </c>
      <c r="B2025" t="s">
        <v>985</v>
      </c>
      <c r="C2025" s="1">
        <v>0.41186342592592595</v>
      </c>
      <c r="D2025">
        <v>463</v>
      </c>
      <c r="E2025" s="2">
        <v>2.5708796296296296E-3</v>
      </c>
      <c r="F2025" s="1">
        <v>2.5694444444444445E-3</v>
      </c>
      <c r="G2025">
        <v>124</v>
      </c>
      <c r="H2025">
        <v>222.124</v>
      </c>
      <c r="I2025">
        <v>0</v>
      </c>
      <c r="J2025" t="s">
        <v>986</v>
      </c>
      <c r="K2025" t="s">
        <v>22</v>
      </c>
      <c r="L2025">
        <v>1</v>
      </c>
      <c r="N2025" t="s">
        <v>23</v>
      </c>
      <c r="O2025" t="s">
        <v>24</v>
      </c>
      <c r="P2025" t="s">
        <v>28</v>
      </c>
      <c r="R2025" t="s">
        <v>26</v>
      </c>
      <c r="S2025">
        <v>16.399999999999999</v>
      </c>
      <c r="T2025">
        <v>16.399999999999999</v>
      </c>
      <c r="U2025">
        <v>16.399999999999999</v>
      </c>
      <c r="V2025">
        <v>0</v>
      </c>
      <c r="W2025">
        <v>0</v>
      </c>
      <c r="AB2025">
        <f t="shared" si="39"/>
        <v>485.12400000000002</v>
      </c>
    </row>
    <row r="2026" spans="1:28" x14ac:dyDescent="0.25">
      <c r="A2026" t="s">
        <v>989</v>
      </c>
      <c r="B2026" t="s">
        <v>985</v>
      </c>
      <c r="C2026" s="1">
        <v>0.41250000000000003</v>
      </c>
      <c r="D2026">
        <v>335</v>
      </c>
      <c r="E2026" s="2">
        <v>3.2059722222222225E-3</v>
      </c>
      <c r="F2026" s="1">
        <v>3.1944444444444442E-3</v>
      </c>
      <c r="G2026">
        <v>996</v>
      </c>
      <c r="H2026">
        <v>276.99599999999998</v>
      </c>
      <c r="I2026">
        <v>0</v>
      </c>
      <c r="J2026" t="s">
        <v>986</v>
      </c>
      <c r="K2026" t="s">
        <v>22</v>
      </c>
      <c r="L2026">
        <v>1</v>
      </c>
      <c r="N2026" t="s">
        <v>23</v>
      </c>
      <c r="O2026" t="s">
        <v>24</v>
      </c>
      <c r="P2026" t="s">
        <v>28</v>
      </c>
      <c r="R2026" t="s">
        <v>26</v>
      </c>
      <c r="S2026">
        <v>16.399999999999999</v>
      </c>
      <c r="T2026">
        <v>16.399999999999999</v>
      </c>
      <c r="U2026">
        <v>16.399999999999999</v>
      </c>
      <c r="V2026">
        <v>0</v>
      </c>
      <c r="W2026">
        <v>0</v>
      </c>
      <c r="AB2026">
        <f t="shared" si="39"/>
        <v>539.99599999999998</v>
      </c>
    </row>
    <row r="2027" spans="1:28" x14ac:dyDescent="0.25">
      <c r="A2027" t="s">
        <v>989</v>
      </c>
      <c r="B2027" t="s">
        <v>985</v>
      </c>
      <c r="C2027" s="1">
        <v>0.41250000000000003</v>
      </c>
      <c r="D2027">
        <v>335</v>
      </c>
      <c r="E2027" s="2">
        <v>3.2059722222222225E-3</v>
      </c>
      <c r="F2027" s="1">
        <v>3.1944444444444442E-3</v>
      </c>
      <c r="G2027">
        <v>996</v>
      </c>
      <c r="H2027">
        <v>276.99599999999998</v>
      </c>
      <c r="I2027">
        <v>0</v>
      </c>
      <c r="J2027" t="s">
        <v>986</v>
      </c>
      <c r="K2027" t="s">
        <v>22</v>
      </c>
      <c r="L2027">
        <v>1</v>
      </c>
      <c r="N2027" t="s">
        <v>23</v>
      </c>
      <c r="O2027" t="s">
        <v>31</v>
      </c>
      <c r="P2027" t="s">
        <v>25</v>
      </c>
      <c r="R2027" t="s">
        <v>26</v>
      </c>
      <c r="S2027">
        <v>16.3</v>
      </c>
      <c r="T2027">
        <v>16.399999999999999</v>
      </c>
      <c r="U2027">
        <v>16.399999999999999</v>
      </c>
      <c r="V2027">
        <v>-0.1</v>
      </c>
      <c r="W2027">
        <v>-0.1</v>
      </c>
      <c r="AB2027">
        <f t="shared" si="39"/>
        <v>539.99599999999998</v>
      </c>
    </row>
    <row r="2028" spans="1:28" x14ac:dyDescent="0.25">
      <c r="A2028" t="s">
        <v>990</v>
      </c>
      <c r="B2028" t="s">
        <v>985</v>
      </c>
      <c r="C2028" s="1">
        <v>0.41424768518518523</v>
      </c>
      <c r="D2028">
        <v>132</v>
      </c>
      <c r="E2028" s="2">
        <v>4.9513078703703698E-3</v>
      </c>
      <c r="F2028" s="1">
        <v>4.9421296296296288E-3</v>
      </c>
      <c r="G2028">
        <v>793</v>
      </c>
      <c r="H2028">
        <v>427.79300000000001</v>
      </c>
      <c r="I2028">
        <v>0</v>
      </c>
      <c r="J2028" t="s">
        <v>986</v>
      </c>
      <c r="K2028" t="s">
        <v>22</v>
      </c>
      <c r="L2028">
        <v>1</v>
      </c>
      <c r="N2028" t="s">
        <v>23</v>
      </c>
      <c r="O2028" t="s">
        <v>42</v>
      </c>
      <c r="P2028" t="s">
        <v>25</v>
      </c>
      <c r="R2028" t="s">
        <v>26</v>
      </c>
      <c r="S2028">
        <v>16.3</v>
      </c>
      <c r="T2028">
        <v>16.399999999999999</v>
      </c>
      <c r="U2028">
        <v>16.399999999999999</v>
      </c>
      <c r="V2028">
        <v>-0.1</v>
      </c>
      <c r="W2028">
        <v>-0.1</v>
      </c>
      <c r="AB2028">
        <f t="shared" si="39"/>
        <v>690.79300000000001</v>
      </c>
    </row>
    <row r="2029" spans="1:28" x14ac:dyDescent="0.25">
      <c r="A2029" t="s">
        <v>991</v>
      </c>
      <c r="B2029" t="s">
        <v>985</v>
      </c>
      <c r="C2029" s="1">
        <v>0.41425925925925927</v>
      </c>
      <c r="D2029">
        <v>968</v>
      </c>
      <c r="E2029" s="2">
        <v>4.9725578703703702E-3</v>
      </c>
      <c r="F2029" s="1">
        <v>4.9652777777777777E-3</v>
      </c>
      <c r="G2029">
        <v>629</v>
      </c>
      <c r="H2029">
        <v>429.62900000000002</v>
      </c>
      <c r="I2029">
        <v>0</v>
      </c>
      <c r="J2029" t="s">
        <v>986</v>
      </c>
      <c r="K2029" t="s">
        <v>22</v>
      </c>
      <c r="L2029">
        <v>1</v>
      </c>
      <c r="N2029" t="s">
        <v>23</v>
      </c>
      <c r="O2029" t="s">
        <v>42</v>
      </c>
      <c r="P2029" t="s">
        <v>28</v>
      </c>
      <c r="R2029" t="s">
        <v>26</v>
      </c>
      <c r="S2029">
        <v>16.399999999999999</v>
      </c>
      <c r="T2029">
        <v>16.399999999999999</v>
      </c>
      <c r="U2029">
        <v>16.399999999999999</v>
      </c>
      <c r="V2029">
        <v>0</v>
      </c>
      <c r="W2029">
        <v>0</v>
      </c>
      <c r="AB2029">
        <f t="shared" si="39"/>
        <v>692.62900000000002</v>
      </c>
    </row>
    <row r="2030" spans="1:28" x14ac:dyDescent="0.25">
      <c r="A2030" t="s">
        <v>992</v>
      </c>
      <c r="B2030" t="s">
        <v>985</v>
      </c>
      <c r="C2030" s="1">
        <v>0.41457175925925926</v>
      </c>
      <c r="D2030">
        <v>703</v>
      </c>
      <c r="E2030" s="2">
        <v>5.2819907407407407E-3</v>
      </c>
      <c r="F2030" s="1">
        <v>5.2777777777777771E-3</v>
      </c>
      <c r="G2030">
        <v>364</v>
      </c>
      <c r="H2030">
        <v>456.36399999999998</v>
      </c>
      <c r="I2030">
        <v>0</v>
      </c>
      <c r="J2030" t="s">
        <v>986</v>
      </c>
      <c r="K2030" t="s">
        <v>22</v>
      </c>
      <c r="L2030">
        <v>1</v>
      </c>
      <c r="N2030" t="s">
        <v>23</v>
      </c>
      <c r="O2030" t="s">
        <v>42</v>
      </c>
      <c r="P2030" t="s">
        <v>28</v>
      </c>
      <c r="R2030" t="s">
        <v>26</v>
      </c>
      <c r="S2030">
        <v>16.3</v>
      </c>
      <c r="T2030">
        <v>16.3</v>
      </c>
      <c r="U2030">
        <v>16.3</v>
      </c>
      <c r="V2030">
        <v>0</v>
      </c>
      <c r="W2030">
        <v>0</v>
      </c>
      <c r="AB2030">
        <f t="shared" si="39"/>
        <v>719.36400000000003</v>
      </c>
    </row>
    <row r="2031" spans="1:28" x14ac:dyDescent="0.25">
      <c r="A2031" t="s">
        <v>992</v>
      </c>
      <c r="B2031" t="s">
        <v>985</v>
      </c>
      <c r="C2031" s="1">
        <v>0.41457175925925926</v>
      </c>
      <c r="D2031">
        <v>703</v>
      </c>
      <c r="E2031" s="2">
        <v>5.2819907407407407E-3</v>
      </c>
      <c r="F2031" s="1">
        <v>5.2777777777777771E-3</v>
      </c>
      <c r="G2031">
        <v>364</v>
      </c>
      <c r="H2031">
        <v>456.36399999999998</v>
      </c>
      <c r="I2031">
        <v>0</v>
      </c>
      <c r="J2031" t="s">
        <v>986</v>
      </c>
      <c r="K2031" t="s">
        <v>22</v>
      </c>
      <c r="L2031">
        <v>1</v>
      </c>
      <c r="N2031" t="s">
        <v>23</v>
      </c>
      <c r="O2031" t="s">
        <v>33</v>
      </c>
      <c r="P2031" t="s">
        <v>25</v>
      </c>
      <c r="R2031" t="s">
        <v>26</v>
      </c>
      <c r="S2031">
        <v>16.2</v>
      </c>
      <c r="T2031">
        <v>16.3</v>
      </c>
      <c r="U2031">
        <v>16.3</v>
      </c>
      <c r="V2031">
        <v>-0.1</v>
      </c>
      <c r="W2031">
        <v>-0.1</v>
      </c>
      <c r="AB2031">
        <f t="shared" si="39"/>
        <v>719.36400000000003</v>
      </c>
    </row>
    <row r="2032" spans="1:28" x14ac:dyDescent="0.25">
      <c r="A2032" t="s">
        <v>992</v>
      </c>
      <c r="B2032" t="s">
        <v>985</v>
      </c>
      <c r="C2032" s="1">
        <v>0.41457175925925926</v>
      </c>
      <c r="D2032">
        <v>703</v>
      </c>
      <c r="E2032" s="2">
        <v>5.2819907407407407E-3</v>
      </c>
      <c r="F2032" s="1">
        <v>5.2777777777777771E-3</v>
      </c>
      <c r="G2032">
        <v>364</v>
      </c>
      <c r="H2032">
        <v>456.36399999999998</v>
      </c>
      <c r="I2032">
        <v>0</v>
      </c>
      <c r="J2032" t="s">
        <v>986</v>
      </c>
      <c r="K2032" t="s">
        <v>22</v>
      </c>
      <c r="L2032">
        <v>1</v>
      </c>
      <c r="N2032" t="s">
        <v>23</v>
      </c>
      <c r="O2032" t="s">
        <v>24</v>
      </c>
      <c r="P2032" t="s">
        <v>28</v>
      </c>
      <c r="R2032" t="s">
        <v>26</v>
      </c>
      <c r="AB2032">
        <f t="shared" si="39"/>
        <v>719.36400000000003</v>
      </c>
    </row>
    <row r="2033" spans="1:28" x14ac:dyDescent="0.25">
      <c r="A2033" t="s">
        <v>993</v>
      </c>
      <c r="B2033" t="s">
        <v>985</v>
      </c>
      <c r="C2033" s="1">
        <v>0.41501157407407407</v>
      </c>
      <c r="D2033">
        <v>386</v>
      </c>
      <c r="E2033" s="2">
        <v>5.7181250000000001E-3</v>
      </c>
      <c r="F2033" s="1">
        <v>5.7175925925925927E-3</v>
      </c>
      <c r="G2033">
        <v>46</v>
      </c>
      <c r="H2033">
        <v>494.04599999999999</v>
      </c>
      <c r="I2033">
        <v>0</v>
      </c>
      <c r="J2033" t="s">
        <v>986</v>
      </c>
      <c r="K2033" t="s">
        <v>22</v>
      </c>
      <c r="L2033">
        <v>1</v>
      </c>
      <c r="N2033" t="s">
        <v>23</v>
      </c>
      <c r="O2033" t="s">
        <v>33</v>
      </c>
      <c r="P2033" t="s">
        <v>28</v>
      </c>
      <c r="R2033" t="s">
        <v>26</v>
      </c>
      <c r="S2033">
        <v>16.3</v>
      </c>
      <c r="T2033">
        <v>16.399999999999999</v>
      </c>
      <c r="U2033">
        <v>16.399999999999999</v>
      </c>
      <c r="V2033">
        <v>-0.1</v>
      </c>
      <c r="W2033">
        <v>-0.1</v>
      </c>
      <c r="AB2033">
        <f t="shared" si="39"/>
        <v>757.04600000000005</v>
      </c>
    </row>
    <row r="2034" spans="1:28" x14ac:dyDescent="0.25">
      <c r="A2034" t="s">
        <v>994</v>
      </c>
      <c r="B2034" t="s">
        <v>985</v>
      </c>
      <c r="C2034" s="1">
        <v>0.41665509259259265</v>
      </c>
      <c r="D2034">
        <v>271</v>
      </c>
      <c r="E2034" s="2">
        <v>7.3603240740740738E-3</v>
      </c>
      <c r="F2034" s="1">
        <v>7.3495370370370372E-3</v>
      </c>
      <c r="G2034">
        <v>932</v>
      </c>
      <c r="H2034">
        <v>635.93200000000002</v>
      </c>
      <c r="I2034">
        <v>0</v>
      </c>
      <c r="J2034" t="s">
        <v>986</v>
      </c>
      <c r="K2034" t="s">
        <v>22</v>
      </c>
      <c r="L2034">
        <v>1</v>
      </c>
      <c r="N2034" t="s">
        <v>23</v>
      </c>
      <c r="O2034" t="s">
        <v>24</v>
      </c>
      <c r="P2034" t="s">
        <v>28</v>
      </c>
      <c r="R2034" t="s">
        <v>26</v>
      </c>
      <c r="AB2034">
        <f t="shared" si="39"/>
        <v>898.93200000000002</v>
      </c>
    </row>
    <row r="2035" spans="1:28" x14ac:dyDescent="0.25">
      <c r="A2035" t="s">
        <v>995</v>
      </c>
      <c r="B2035" t="s">
        <v>985</v>
      </c>
      <c r="C2035" s="1">
        <v>0.41665509259259265</v>
      </c>
      <c r="D2035">
        <v>505</v>
      </c>
      <c r="E2035" s="2">
        <v>7.3630324074074075E-3</v>
      </c>
      <c r="F2035" s="1">
        <v>7.3611111111111108E-3</v>
      </c>
      <c r="G2035">
        <v>166</v>
      </c>
      <c r="H2035">
        <v>636.16600000000005</v>
      </c>
      <c r="I2035">
        <v>0</v>
      </c>
      <c r="J2035" t="s">
        <v>986</v>
      </c>
      <c r="K2035" t="s">
        <v>22</v>
      </c>
      <c r="L2035">
        <v>1</v>
      </c>
      <c r="N2035" t="s">
        <v>23</v>
      </c>
      <c r="O2035" t="s">
        <v>42</v>
      </c>
      <c r="P2035" t="s">
        <v>28</v>
      </c>
      <c r="R2035" t="s">
        <v>26</v>
      </c>
      <c r="S2035">
        <v>16.600000000000001</v>
      </c>
      <c r="T2035">
        <v>16.2</v>
      </c>
      <c r="U2035">
        <v>16.3</v>
      </c>
      <c r="V2035">
        <v>0.4</v>
      </c>
      <c r="W2035">
        <v>0.3</v>
      </c>
      <c r="AB2035">
        <f t="shared" si="39"/>
        <v>899.16600000000005</v>
      </c>
    </row>
    <row r="2036" spans="1:28" x14ac:dyDescent="0.25">
      <c r="A2036" t="s">
        <v>995</v>
      </c>
      <c r="B2036" t="s">
        <v>985</v>
      </c>
      <c r="C2036" s="1">
        <v>0.41665509259259265</v>
      </c>
      <c r="D2036">
        <v>505</v>
      </c>
      <c r="E2036" s="2">
        <v>7.3630324074074075E-3</v>
      </c>
      <c r="F2036" s="1">
        <v>7.3611111111111108E-3</v>
      </c>
      <c r="G2036">
        <v>166</v>
      </c>
      <c r="H2036">
        <v>636.16600000000005</v>
      </c>
      <c r="I2036">
        <v>0</v>
      </c>
      <c r="J2036" t="s">
        <v>986</v>
      </c>
      <c r="K2036" t="s">
        <v>22</v>
      </c>
      <c r="L2036">
        <v>1</v>
      </c>
      <c r="N2036" t="s">
        <v>23</v>
      </c>
      <c r="O2036" t="s">
        <v>33</v>
      </c>
      <c r="P2036" t="s">
        <v>28</v>
      </c>
      <c r="R2036" t="s">
        <v>26</v>
      </c>
      <c r="S2036">
        <v>16.399999999999999</v>
      </c>
      <c r="T2036">
        <v>16.2</v>
      </c>
      <c r="U2036">
        <v>16.3</v>
      </c>
      <c r="V2036">
        <v>0.2</v>
      </c>
      <c r="W2036">
        <v>0.1</v>
      </c>
      <c r="AB2036">
        <f t="shared" si="39"/>
        <v>899.16600000000005</v>
      </c>
    </row>
    <row r="2037" spans="1:28" x14ac:dyDescent="0.25">
      <c r="A2037" t="s">
        <v>996</v>
      </c>
      <c r="B2037" t="s">
        <v>985</v>
      </c>
      <c r="C2037" s="1">
        <v>0.41787037037037034</v>
      </c>
      <c r="D2037">
        <v>576</v>
      </c>
      <c r="E2037" s="2">
        <v>8.5791203703703706E-3</v>
      </c>
      <c r="F2037" s="1">
        <v>8.5763888888888886E-3</v>
      </c>
      <c r="G2037">
        <v>236</v>
      </c>
      <c r="H2037">
        <v>741.23599999999999</v>
      </c>
      <c r="I2037">
        <v>0</v>
      </c>
      <c r="J2037" t="s">
        <v>986</v>
      </c>
      <c r="K2037" t="s">
        <v>22</v>
      </c>
      <c r="L2037">
        <v>1</v>
      </c>
      <c r="N2037" t="s">
        <v>23</v>
      </c>
      <c r="O2037" t="s">
        <v>36</v>
      </c>
      <c r="P2037" t="s">
        <v>25</v>
      </c>
      <c r="R2037" t="s">
        <v>26</v>
      </c>
      <c r="S2037">
        <v>15.9</v>
      </c>
      <c r="T2037">
        <v>16.2</v>
      </c>
      <c r="U2037">
        <v>16.2</v>
      </c>
      <c r="V2037">
        <v>-0.3</v>
      </c>
      <c r="W2037">
        <v>-0.3</v>
      </c>
      <c r="AB2037">
        <f t="shared" si="39"/>
        <v>1004.236</v>
      </c>
    </row>
    <row r="2038" spans="1:28" x14ac:dyDescent="0.25">
      <c r="A2038" t="s">
        <v>997</v>
      </c>
      <c r="B2038" t="s">
        <v>985</v>
      </c>
      <c r="C2038" s="1">
        <v>0.41798611111111111</v>
      </c>
      <c r="D2038">
        <v>589</v>
      </c>
      <c r="E2038" s="2">
        <v>8.6950231481481479E-3</v>
      </c>
      <c r="F2038" s="1">
        <v>8.6921296296296312E-3</v>
      </c>
      <c r="G2038">
        <v>250</v>
      </c>
      <c r="H2038">
        <v>751.25</v>
      </c>
      <c r="I2038">
        <v>0</v>
      </c>
      <c r="J2038" t="s">
        <v>986</v>
      </c>
      <c r="K2038" t="s">
        <v>22</v>
      </c>
      <c r="L2038">
        <v>1</v>
      </c>
      <c r="N2038" t="s">
        <v>23</v>
      </c>
      <c r="O2038" t="s">
        <v>36</v>
      </c>
      <c r="P2038" t="s">
        <v>28</v>
      </c>
      <c r="R2038" t="s">
        <v>26</v>
      </c>
      <c r="S2038">
        <v>16.2</v>
      </c>
      <c r="T2038">
        <v>16.3</v>
      </c>
      <c r="U2038">
        <v>16.3</v>
      </c>
      <c r="V2038">
        <v>-0.1</v>
      </c>
      <c r="W2038">
        <v>-0.1</v>
      </c>
      <c r="AB2038">
        <f t="shared" si="39"/>
        <v>1014.25</v>
      </c>
    </row>
    <row r="2039" spans="1:28" x14ac:dyDescent="0.25">
      <c r="A2039" t="s">
        <v>998</v>
      </c>
      <c r="B2039" t="s">
        <v>985</v>
      </c>
      <c r="C2039" s="1">
        <v>0.41873842592592592</v>
      </c>
      <c r="D2039">
        <v>874</v>
      </c>
      <c r="E2039" s="2">
        <v>9.4506365740740748E-3</v>
      </c>
      <c r="F2039" s="1">
        <v>9.4444444444444445E-3</v>
      </c>
      <c r="G2039">
        <v>535</v>
      </c>
      <c r="H2039">
        <v>816.53499999999997</v>
      </c>
      <c r="I2039">
        <v>0</v>
      </c>
      <c r="J2039" t="s">
        <v>986</v>
      </c>
      <c r="K2039" t="s">
        <v>22</v>
      </c>
      <c r="L2039">
        <v>1</v>
      </c>
      <c r="N2039" t="s">
        <v>23</v>
      </c>
      <c r="O2039" t="s">
        <v>42</v>
      </c>
      <c r="P2039" t="s">
        <v>28</v>
      </c>
      <c r="R2039" t="s">
        <v>26</v>
      </c>
      <c r="AB2039">
        <f t="shared" si="39"/>
        <v>1079.5349999999999</v>
      </c>
    </row>
    <row r="2040" spans="1:28" x14ac:dyDescent="0.25">
      <c r="A2040" t="s">
        <v>998</v>
      </c>
      <c r="B2040" t="s">
        <v>985</v>
      </c>
      <c r="C2040" s="1">
        <v>0.41873842592592592</v>
      </c>
      <c r="D2040">
        <v>874</v>
      </c>
      <c r="E2040" s="2">
        <v>9.4506365740740748E-3</v>
      </c>
      <c r="F2040" s="1">
        <v>9.4444444444444445E-3</v>
      </c>
      <c r="G2040">
        <v>535</v>
      </c>
      <c r="H2040">
        <v>816.53499999999997</v>
      </c>
      <c r="I2040">
        <v>0</v>
      </c>
      <c r="J2040" t="s">
        <v>986</v>
      </c>
      <c r="K2040" t="s">
        <v>22</v>
      </c>
      <c r="L2040">
        <v>1</v>
      </c>
      <c r="N2040" t="s">
        <v>23</v>
      </c>
      <c r="O2040" t="s">
        <v>33</v>
      </c>
      <c r="P2040" t="s">
        <v>28</v>
      </c>
      <c r="R2040" t="s">
        <v>26</v>
      </c>
      <c r="S2040">
        <v>16.600000000000001</v>
      </c>
      <c r="T2040">
        <v>16.3</v>
      </c>
      <c r="U2040">
        <v>16.3</v>
      </c>
      <c r="V2040">
        <v>0.3</v>
      </c>
      <c r="W2040">
        <v>0.3</v>
      </c>
      <c r="AB2040">
        <f t="shared" si="39"/>
        <v>1079.5349999999999</v>
      </c>
    </row>
    <row r="2041" spans="1:28" x14ac:dyDescent="0.25">
      <c r="A2041" t="s">
        <v>998</v>
      </c>
      <c r="B2041" t="s">
        <v>985</v>
      </c>
      <c r="C2041" s="1">
        <v>0.41873842592592592</v>
      </c>
      <c r="D2041">
        <v>874</v>
      </c>
      <c r="E2041" s="2">
        <v>9.4506365740740748E-3</v>
      </c>
      <c r="F2041" s="1">
        <v>9.4444444444444445E-3</v>
      </c>
      <c r="G2041">
        <v>535</v>
      </c>
      <c r="H2041">
        <v>816.53499999999997</v>
      </c>
      <c r="I2041">
        <v>0</v>
      </c>
      <c r="J2041" t="s">
        <v>986</v>
      </c>
      <c r="K2041" t="s">
        <v>22</v>
      </c>
      <c r="L2041">
        <v>1</v>
      </c>
      <c r="N2041" t="s">
        <v>23</v>
      </c>
      <c r="O2041" t="s">
        <v>24</v>
      </c>
      <c r="P2041" t="s">
        <v>28</v>
      </c>
      <c r="R2041" t="s">
        <v>26</v>
      </c>
      <c r="S2041">
        <v>17.100000000000001</v>
      </c>
      <c r="T2041">
        <v>16.3</v>
      </c>
      <c r="U2041">
        <v>16.3</v>
      </c>
      <c r="V2041">
        <v>0.8</v>
      </c>
      <c r="W2041">
        <v>0.8</v>
      </c>
      <c r="AB2041">
        <f t="shared" si="39"/>
        <v>1079.5349999999999</v>
      </c>
    </row>
    <row r="2042" spans="1:28" x14ac:dyDescent="0.25">
      <c r="A2042" t="s">
        <v>998</v>
      </c>
      <c r="B2042" t="s">
        <v>985</v>
      </c>
      <c r="C2042" s="1">
        <v>0.41873842592592592</v>
      </c>
      <c r="D2042">
        <v>874</v>
      </c>
      <c r="E2042" s="2">
        <v>9.4506365740740748E-3</v>
      </c>
      <c r="F2042" s="1">
        <v>9.4444444444444445E-3</v>
      </c>
      <c r="G2042">
        <v>535</v>
      </c>
      <c r="H2042">
        <v>816.53499999999997</v>
      </c>
      <c r="I2042">
        <v>0</v>
      </c>
      <c r="J2042" t="s">
        <v>986</v>
      </c>
      <c r="K2042" t="s">
        <v>22</v>
      </c>
      <c r="L2042">
        <v>1</v>
      </c>
      <c r="N2042" t="s">
        <v>23</v>
      </c>
      <c r="O2042" t="s">
        <v>36</v>
      </c>
      <c r="P2042" t="s">
        <v>28</v>
      </c>
      <c r="R2042" t="s">
        <v>26</v>
      </c>
      <c r="S2042">
        <v>16.100000000000001</v>
      </c>
      <c r="T2042">
        <v>16.3</v>
      </c>
      <c r="U2042">
        <v>16.3</v>
      </c>
      <c r="V2042">
        <v>-0.2</v>
      </c>
      <c r="W2042">
        <v>-0.2</v>
      </c>
      <c r="AB2042">
        <f t="shared" si="39"/>
        <v>1079.5349999999999</v>
      </c>
    </row>
    <row r="2043" spans="1:28" x14ac:dyDescent="0.25">
      <c r="A2043" t="s">
        <v>999</v>
      </c>
      <c r="B2043" t="s">
        <v>985</v>
      </c>
      <c r="C2043" s="1">
        <v>0.4190740740740741</v>
      </c>
      <c r="D2043">
        <v>645</v>
      </c>
      <c r="E2043" s="2">
        <v>9.7836342592592593E-3</v>
      </c>
      <c r="F2043" s="1">
        <v>9.780092592592592E-3</v>
      </c>
      <c r="G2043">
        <v>306</v>
      </c>
      <c r="H2043">
        <v>845.30600000000004</v>
      </c>
      <c r="I2043">
        <v>0</v>
      </c>
      <c r="J2043" t="s">
        <v>986</v>
      </c>
      <c r="K2043" t="s">
        <v>22</v>
      </c>
      <c r="L2043">
        <v>1</v>
      </c>
      <c r="N2043" t="s">
        <v>23</v>
      </c>
      <c r="O2043" t="s">
        <v>31</v>
      </c>
      <c r="P2043" t="s">
        <v>25</v>
      </c>
      <c r="R2043" t="s">
        <v>26</v>
      </c>
      <c r="S2043">
        <v>15.9</v>
      </c>
      <c r="T2043">
        <v>16.3</v>
      </c>
      <c r="U2043">
        <v>16.3</v>
      </c>
      <c r="V2043">
        <v>-0.4</v>
      </c>
      <c r="W2043">
        <v>-0.4</v>
      </c>
      <c r="AB2043">
        <f t="shared" si="39"/>
        <v>1108.306</v>
      </c>
    </row>
    <row r="2044" spans="1:28" x14ac:dyDescent="0.25">
      <c r="A2044" t="s">
        <v>1000</v>
      </c>
      <c r="B2044" t="s">
        <v>985</v>
      </c>
      <c r="C2044" s="1">
        <v>0.41915509259259259</v>
      </c>
      <c r="D2044">
        <v>821</v>
      </c>
      <c r="E2044" s="2">
        <v>9.8666898148148142E-3</v>
      </c>
      <c r="F2044" s="1">
        <v>9.8611111111111104E-3</v>
      </c>
      <c r="G2044">
        <v>482</v>
      </c>
      <c r="H2044">
        <v>852.48199999999997</v>
      </c>
      <c r="I2044">
        <v>0</v>
      </c>
      <c r="J2044" t="s">
        <v>986</v>
      </c>
      <c r="K2044" t="s">
        <v>22</v>
      </c>
      <c r="L2044">
        <v>1</v>
      </c>
      <c r="N2044" t="s">
        <v>23</v>
      </c>
      <c r="O2044" t="s">
        <v>31</v>
      </c>
      <c r="P2044" t="s">
        <v>28</v>
      </c>
      <c r="R2044" t="s">
        <v>26</v>
      </c>
      <c r="S2044">
        <v>15.8</v>
      </c>
      <c r="T2044">
        <v>16.2</v>
      </c>
      <c r="U2044">
        <v>16.3</v>
      </c>
      <c r="V2044">
        <v>-0.4</v>
      </c>
      <c r="W2044">
        <v>-0.5</v>
      </c>
      <c r="AB2044">
        <f t="shared" si="39"/>
        <v>1115.482</v>
      </c>
    </row>
    <row r="2045" spans="1:28" x14ac:dyDescent="0.25">
      <c r="A2045" t="s">
        <v>1001</v>
      </c>
      <c r="B2045" t="s">
        <v>985</v>
      </c>
      <c r="C2045" s="1">
        <v>0.4208217592592593</v>
      </c>
      <c r="D2045">
        <v>877</v>
      </c>
      <c r="E2045" s="2">
        <v>1.1533993055555554E-2</v>
      </c>
      <c r="F2045" s="1">
        <v>1.1527777777777777E-2</v>
      </c>
      <c r="G2045">
        <v>537</v>
      </c>
      <c r="H2045">
        <v>996.53700000000003</v>
      </c>
      <c r="I2045">
        <v>0</v>
      </c>
      <c r="J2045" t="s">
        <v>986</v>
      </c>
      <c r="K2045" t="s">
        <v>22</v>
      </c>
      <c r="L2045">
        <v>1</v>
      </c>
      <c r="N2045" t="s">
        <v>23</v>
      </c>
      <c r="O2045" t="s">
        <v>42</v>
      </c>
      <c r="P2045" t="s">
        <v>28</v>
      </c>
      <c r="R2045" t="s">
        <v>26</v>
      </c>
      <c r="S2045">
        <v>16.8</v>
      </c>
      <c r="T2045">
        <v>16.3</v>
      </c>
      <c r="U2045">
        <v>16.3</v>
      </c>
      <c r="V2045">
        <v>0.5</v>
      </c>
      <c r="W2045">
        <v>0.5</v>
      </c>
      <c r="AB2045">
        <f t="shared" si="39"/>
        <v>1259.537</v>
      </c>
    </row>
    <row r="2046" spans="1:28" x14ac:dyDescent="0.25">
      <c r="A2046" t="s">
        <v>1001</v>
      </c>
      <c r="B2046" t="s">
        <v>985</v>
      </c>
      <c r="C2046" s="1">
        <v>0.4208217592592593</v>
      </c>
      <c r="D2046">
        <v>877</v>
      </c>
      <c r="E2046" s="2">
        <v>1.1533993055555554E-2</v>
      </c>
      <c r="F2046" s="1">
        <v>1.1527777777777777E-2</v>
      </c>
      <c r="G2046">
        <v>537</v>
      </c>
      <c r="H2046">
        <v>996.53700000000003</v>
      </c>
      <c r="I2046">
        <v>0</v>
      </c>
      <c r="J2046" t="s">
        <v>986</v>
      </c>
      <c r="K2046" t="s">
        <v>22</v>
      </c>
      <c r="L2046">
        <v>1</v>
      </c>
      <c r="N2046" t="s">
        <v>23</v>
      </c>
      <c r="O2046" t="s">
        <v>24</v>
      </c>
      <c r="P2046" t="s">
        <v>28</v>
      </c>
      <c r="R2046" t="s">
        <v>26</v>
      </c>
      <c r="S2046">
        <v>16.899999999999999</v>
      </c>
      <c r="T2046">
        <v>16.3</v>
      </c>
      <c r="U2046">
        <v>16.3</v>
      </c>
      <c r="V2046">
        <v>0.6</v>
      </c>
      <c r="W2046">
        <v>0.6</v>
      </c>
      <c r="AB2046">
        <f t="shared" si="39"/>
        <v>1259.537</v>
      </c>
    </row>
    <row r="2047" spans="1:28" x14ac:dyDescent="0.25">
      <c r="A2047" t="s">
        <v>1001</v>
      </c>
      <c r="B2047" t="s">
        <v>985</v>
      </c>
      <c r="C2047" s="1">
        <v>0.4208217592592593</v>
      </c>
      <c r="D2047">
        <v>877</v>
      </c>
      <c r="E2047" s="2">
        <v>1.1533993055555554E-2</v>
      </c>
      <c r="F2047" s="1">
        <v>1.1527777777777777E-2</v>
      </c>
      <c r="G2047">
        <v>537</v>
      </c>
      <c r="H2047">
        <v>996.53700000000003</v>
      </c>
      <c r="I2047">
        <v>0</v>
      </c>
      <c r="J2047" t="s">
        <v>986</v>
      </c>
      <c r="K2047" t="s">
        <v>22</v>
      </c>
      <c r="L2047">
        <v>1</v>
      </c>
      <c r="N2047" t="s">
        <v>23</v>
      </c>
      <c r="O2047" t="s">
        <v>33</v>
      </c>
      <c r="P2047" t="s">
        <v>28</v>
      </c>
      <c r="R2047" t="s">
        <v>26</v>
      </c>
      <c r="AB2047">
        <f t="shared" si="39"/>
        <v>1259.537</v>
      </c>
    </row>
    <row r="2048" spans="1:28" x14ac:dyDescent="0.25">
      <c r="A2048" t="s">
        <v>1001</v>
      </c>
      <c r="B2048" t="s">
        <v>985</v>
      </c>
      <c r="C2048" s="1">
        <v>0.4208217592592593</v>
      </c>
      <c r="D2048">
        <v>877</v>
      </c>
      <c r="E2048" s="2">
        <v>1.1533993055555554E-2</v>
      </c>
      <c r="F2048" s="1">
        <v>1.1527777777777777E-2</v>
      </c>
      <c r="G2048">
        <v>537</v>
      </c>
      <c r="H2048">
        <v>996.53700000000003</v>
      </c>
      <c r="I2048">
        <v>0</v>
      </c>
      <c r="J2048" t="s">
        <v>986</v>
      </c>
      <c r="K2048" t="s">
        <v>22</v>
      </c>
      <c r="L2048">
        <v>1</v>
      </c>
      <c r="N2048" t="s">
        <v>23</v>
      </c>
      <c r="O2048" t="s">
        <v>36</v>
      </c>
      <c r="P2048" t="s">
        <v>28</v>
      </c>
      <c r="R2048" t="s">
        <v>26</v>
      </c>
      <c r="AB2048">
        <f t="shared" si="39"/>
        <v>1259.537</v>
      </c>
    </row>
    <row r="2049" spans="1:28" x14ac:dyDescent="0.25">
      <c r="A2049" t="s">
        <v>1001</v>
      </c>
      <c r="B2049" t="s">
        <v>985</v>
      </c>
      <c r="C2049" s="1">
        <v>0.4208217592592593</v>
      </c>
      <c r="D2049">
        <v>877</v>
      </c>
      <c r="E2049" s="2">
        <v>1.1533993055555554E-2</v>
      </c>
      <c r="F2049" s="1">
        <v>1.1527777777777777E-2</v>
      </c>
      <c r="G2049">
        <v>537</v>
      </c>
      <c r="H2049">
        <v>996.53700000000003</v>
      </c>
      <c r="I2049">
        <v>0</v>
      </c>
      <c r="J2049" t="s">
        <v>986</v>
      </c>
      <c r="K2049" t="s">
        <v>22</v>
      </c>
      <c r="L2049">
        <v>1</v>
      </c>
      <c r="N2049" t="s">
        <v>23</v>
      </c>
      <c r="O2049" t="s">
        <v>31</v>
      </c>
      <c r="P2049" t="s">
        <v>28</v>
      </c>
      <c r="R2049" t="s">
        <v>26</v>
      </c>
      <c r="S2049">
        <v>17</v>
      </c>
      <c r="T2049">
        <v>16.3</v>
      </c>
      <c r="U2049">
        <v>16.3</v>
      </c>
      <c r="V2049">
        <v>0.7</v>
      </c>
      <c r="W2049">
        <v>0.7</v>
      </c>
      <c r="AB2049">
        <f t="shared" si="39"/>
        <v>1259.537</v>
      </c>
    </row>
    <row r="2050" spans="1:28" x14ac:dyDescent="0.25">
      <c r="A2050" t="s">
        <v>1002</v>
      </c>
      <c r="B2050" t="s">
        <v>985</v>
      </c>
      <c r="C2050" s="1">
        <v>0.42130787037037037</v>
      </c>
      <c r="D2050">
        <v>665</v>
      </c>
      <c r="E2050" s="2">
        <v>1.2017650462962963E-2</v>
      </c>
      <c r="F2050" s="1">
        <v>1.2013888888888888E-2</v>
      </c>
      <c r="G2050">
        <v>325</v>
      </c>
      <c r="H2050">
        <v>1038.33</v>
      </c>
      <c r="I2050">
        <v>11.2814</v>
      </c>
      <c r="J2050" t="s">
        <v>986</v>
      </c>
      <c r="K2050" t="s">
        <v>22</v>
      </c>
      <c r="L2050">
        <v>1</v>
      </c>
      <c r="N2050" t="s">
        <v>23</v>
      </c>
      <c r="O2050" t="s">
        <v>31</v>
      </c>
      <c r="P2050" t="s">
        <v>86</v>
      </c>
      <c r="Q2050" t="s">
        <v>24</v>
      </c>
      <c r="R2050" t="s">
        <v>80</v>
      </c>
      <c r="AB2050">
        <f t="shared" si="39"/>
        <v>1301.33</v>
      </c>
    </row>
    <row r="2051" spans="1:28" x14ac:dyDescent="0.25">
      <c r="A2051" t="s">
        <v>1003</v>
      </c>
      <c r="B2051" t="s">
        <v>985</v>
      </c>
      <c r="C2051" s="1">
        <v>0.42143518518518519</v>
      </c>
      <c r="D2051">
        <v>946</v>
      </c>
      <c r="E2051" s="2">
        <v>1.2148229166666665E-2</v>
      </c>
      <c r="F2051" s="1">
        <v>1.2141203703703704E-2</v>
      </c>
      <c r="G2051">
        <v>607</v>
      </c>
      <c r="H2051">
        <v>1049.6099999999999</v>
      </c>
      <c r="I2051">
        <v>0</v>
      </c>
      <c r="J2051" t="s">
        <v>986</v>
      </c>
      <c r="K2051" t="s">
        <v>22</v>
      </c>
      <c r="L2051">
        <v>1</v>
      </c>
      <c r="N2051" t="s">
        <v>23</v>
      </c>
      <c r="O2051" t="s">
        <v>31</v>
      </c>
      <c r="P2051" t="s">
        <v>86</v>
      </c>
      <c r="Q2051" t="s">
        <v>24</v>
      </c>
      <c r="R2051" t="s">
        <v>88</v>
      </c>
      <c r="AB2051">
        <f t="shared" si="39"/>
        <v>1312.61</v>
      </c>
    </row>
    <row r="2052" spans="1:28" x14ac:dyDescent="0.25">
      <c r="A2052" t="s">
        <v>1004</v>
      </c>
      <c r="B2052" t="s">
        <v>985</v>
      </c>
      <c r="C2052" s="1">
        <v>0.42247685185185185</v>
      </c>
      <c r="D2052">
        <v>29</v>
      </c>
      <c r="E2052" s="2">
        <v>1.3179282407407407E-2</v>
      </c>
      <c r="F2052" s="1">
        <v>1.3171296296296294E-2</v>
      </c>
      <c r="G2052">
        <v>690</v>
      </c>
      <c r="H2052">
        <v>1138.69</v>
      </c>
      <c r="I2052">
        <v>0</v>
      </c>
      <c r="J2052" t="s">
        <v>986</v>
      </c>
      <c r="K2052" t="s">
        <v>22</v>
      </c>
      <c r="L2052">
        <v>1</v>
      </c>
      <c r="N2052" t="s">
        <v>23</v>
      </c>
      <c r="O2052" t="s">
        <v>46</v>
      </c>
      <c r="P2052" t="s">
        <v>25</v>
      </c>
      <c r="R2052" t="s">
        <v>26</v>
      </c>
      <c r="S2052">
        <v>15.9</v>
      </c>
      <c r="T2052">
        <v>16.399999999999999</v>
      </c>
      <c r="U2052">
        <v>16.5</v>
      </c>
      <c r="V2052">
        <v>-0.5</v>
      </c>
      <c r="W2052">
        <v>-0.6</v>
      </c>
      <c r="AB2052">
        <f t="shared" si="39"/>
        <v>1401.69</v>
      </c>
    </row>
    <row r="2053" spans="1:28" x14ac:dyDescent="0.25">
      <c r="A2053" t="s">
        <v>1005</v>
      </c>
      <c r="B2053" t="s">
        <v>985</v>
      </c>
      <c r="C2053" s="1">
        <v>0.42258101851851854</v>
      </c>
      <c r="D2053">
        <v>909</v>
      </c>
      <c r="E2053" s="2">
        <v>1.3293622685185186E-2</v>
      </c>
      <c r="F2053" s="1">
        <v>1.3287037037037036E-2</v>
      </c>
      <c r="G2053">
        <v>569</v>
      </c>
      <c r="H2053">
        <v>1148.57</v>
      </c>
      <c r="I2053">
        <v>0</v>
      </c>
      <c r="J2053" t="s">
        <v>986</v>
      </c>
      <c r="K2053" t="s">
        <v>22</v>
      </c>
      <c r="L2053">
        <v>1</v>
      </c>
      <c r="N2053" t="s">
        <v>23</v>
      </c>
      <c r="O2053" t="s">
        <v>46</v>
      </c>
      <c r="P2053" t="s">
        <v>28</v>
      </c>
      <c r="R2053" t="s">
        <v>26</v>
      </c>
      <c r="S2053">
        <v>15.7</v>
      </c>
      <c r="T2053">
        <v>16.399999999999999</v>
      </c>
      <c r="U2053">
        <v>16.399999999999999</v>
      </c>
      <c r="V2053">
        <v>-0.7</v>
      </c>
      <c r="W2053">
        <v>-0.7</v>
      </c>
      <c r="AB2053">
        <f t="shared" si="39"/>
        <v>1411.57</v>
      </c>
    </row>
    <row r="2054" spans="1:28" x14ac:dyDescent="0.25">
      <c r="A2054" t="s">
        <v>1006</v>
      </c>
      <c r="B2054" t="s">
        <v>985</v>
      </c>
      <c r="C2054" s="1">
        <v>0.42291666666666666</v>
      </c>
      <c r="D2054">
        <v>613</v>
      </c>
      <c r="E2054" s="2">
        <v>1.362585648148148E-2</v>
      </c>
      <c r="F2054" s="1">
        <v>1.3622685185185184E-2</v>
      </c>
      <c r="G2054">
        <v>274</v>
      </c>
      <c r="H2054">
        <v>1177.27</v>
      </c>
      <c r="I2054">
        <v>0</v>
      </c>
      <c r="J2054" t="s">
        <v>986</v>
      </c>
      <c r="K2054" t="s">
        <v>22</v>
      </c>
      <c r="L2054">
        <v>1</v>
      </c>
      <c r="N2054" t="s">
        <v>23</v>
      </c>
      <c r="O2054" t="s">
        <v>31</v>
      </c>
      <c r="P2054" t="s">
        <v>28</v>
      </c>
      <c r="R2054" t="s">
        <v>26</v>
      </c>
      <c r="S2054">
        <v>18.399999999999999</v>
      </c>
      <c r="T2054">
        <v>16.399999999999999</v>
      </c>
      <c r="U2054">
        <v>16.399999999999999</v>
      </c>
      <c r="V2054">
        <v>2</v>
      </c>
      <c r="W2054">
        <v>2</v>
      </c>
      <c r="AB2054">
        <f t="shared" si="39"/>
        <v>1440.27</v>
      </c>
    </row>
    <row r="2055" spans="1:28" x14ac:dyDescent="0.25">
      <c r="A2055" t="s">
        <v>1006</v>
      </c>
      <c r="B2055" t="s">
        <v>985</v>
      </c>
      <c r="C2055" s="1">
        <v>0.42291666666666666</v>
      </c>
      <c r="D2055">
        <v>613</v>
      </c>
      <c r="E2055" s="2">
        <v>1.362585648148148E-2</v>
      </c>
      <c r="F2055" s="1">
        <v>1.3622685185185184E-2</v>
      </c>
      <c r="G2055">
        <v>274</v>
      </c>
      <c r="H2055">
        <v>1177.27</v>
      </c>
      <c r="I2055">
        <v>0</v>
      </c>
      <c r="J2055" t="s">
        <v>986</v>
      </c>
      <c r="K2055" t="s">
        <v>22</v>
      </c>
      <c r="L2055">
        <v>1</v>
      </c>
      <c r="N2055" t="s">
        <v>23</v>
      </c>
      <c r="O2055" t="s">
        <v>46</v>
      </c>
      <c r="P2055" t="s">
        <v>28</v>
      </c>
      <c r="R2055" t="s">
        <v>26</v>
      </c>
      <c r="S2055">
        <v>15.7</v>
      </c>
      <c r="T2055">
        <v>16.399999999999999</v>
      </c>
      <c r="U2055">
        <v>16.399999999999999</v>
      </c>
      <c r="V2055">
        <v>-0.7</v>
      </c>
      <c r="W2055">
        <v>-0.7</v>
      </c>
      <c r="AB2055">
        <f t="shared" si="39"/>
        <v>1440.27</v>
      </c>
    </row>
    <row r="2056" spans="1:28" x14ac:dyDescent="0.25">
      <c r="A2056" t="s">
        <v>1006</v>
      </c>
      <c r="B2056" t="s">
        <v>985</v>
      </c>
      <c r="C2056" s="1">
        <v>0.42291666666666666</v>
      </c>
      <c r="D2056">
        <v>613</v>
      </c>
      <c r="E2056" s="2">
        <v>1.362585648148148E-2</v>
      </c>
      <c r="F2056" s="1">
        <v>1.3622685185185184E-2</v>
      </c>
      <c r="G2056">
        <v>274</v>
      </c>
      <c r="H2056">
        <v>1177.27</v>
      </c>
      <c r="I2056">
        <v>0</v>
      </c>
      <c r="J2056" t="s">
        <v>986</v>
      </c>
      <c r="K2056" t="s">
        <v>22</v>
      </c>
      <c r="L2056">
        <v>1</v>
      </c>
      <c r="N2056" t="s">
        <v>23</v>
      </c>
      <c r="O2056" t="s">
        <v>24</v>
      </c>
      <c r="P2056" t="s">
        <v>28</v>
      </c>
      <c r="R2056" t="s">
        <v>26</v>
      </c>
      <c r="AB2056">
        <f t="shared" si="39"/>
        <v>1440.27</v>
      </c>
    </row>
    <row r="2057" spans="1:28" x14ac:dyDescent="0.25">
      <c r="A2057" t="s">
        <v>1006</v>
      </c>
      <c r="B2057" t="s">
        <v>985</v>
      </c>
      <c r="C2057" s="1">
        <v>0.42291666666666666</v>
      </c>
      <c r="D2057">
        <v>613</v>
      </c>
      <c r="E2057" s="2">
        <v>1.362585648148148E-2</v>
      </c>
      <c r="F2057" s="1">
        <v>1.3622685185185184E-2</v>
      </c>
      <c r="G2057">
        <v>274</v>
      </c>
      <c r="H2057">
        <v>1177.27</v>
      </c>
      <c r="I2057">
        <v>0</v>
      </c>
      <c r="J2057" t="s">
        <v>986</v>
      </c>
      <c r="K2057" t="s">
        <v>22</v>
      </c>
      <c r="L2057">
        <v>1</v>
      </c>
      <c r="N2057" t="s">
        <v>23</v>
      </c>
      <c r="O2057" t="s">
        <v>42</v>
      </c>
      <c r="P2057" t="s">
        <v>28</v>
      </c>
      <c r="R2057" t="s">
        <v>26</v>
      </c>
      <c r="S2057">
        <v>16.600000000000001</v>
      </c>
      <c r="T2057">
        <v>16.399999999999999</v>
      </c>
      <c r="U2057">
        <v>16.399999999999999</v>
      </c>
      <c r="V2057">
        <v>0.2</v>
      </c>
      <c r="W2057">
        <v>0.2</v>
      </c>
      <c r="AB2057">
        <f t="shared" si="39"/>
        <v>1440.27</v>
      </c>
    </row>
    <row r="2058" spans="1:28" x14ac:dyDescent="0.25">
      <c r="A2058" t="s">
        <v>1006</v>
      </c>
      <c r="B2058" t="s">
        <v>985</v>
      </c>
      <c r="C2058" s="1">
        <v>0.42291666666666666</v>
      </c>
      <c r="D2058">
        <v>613</v>
      </c>
      <c r="E2058" s="2">
        <v>1.362585648148148E-2</v>
      </c>
      <c r="F2058" s="1">
        <v>1.3622685185185184E-2</v>
      </c>
      <c r="G2058">
        <v>274</v>
      </c>
      <c r="H2058">
        <v>1177.27</v>
      </c>
      <c r="I2058">
        <v>0</v>
      </c>
      <c r="J2058" t="s">
        <v>986</v>
      </c>
      <c r="K2058" t="s">
        <v>22</v>
      </c>
      <c r="L2058">
        <v>1</v>
      </c>
      <c r="N2058" t="s">
        <v>23</v>
      </c>
      <c r="O2058" t="s">
        <v>33</v>
      </c>
      <c r="P2058" t="s">
        <v>28</v>
      </c>
      <c r="R2058" t="s">
        <v>26</v>
      </c>
      <c r="AB2058">
        <f t="shared" si="39"/>
        <v>1440.27</v>
      </c>
    </row>
    <row r="2059" spans="1:28" x14ac:dyDescent="0.25">
      <c r="A2059" t="s">
        <v>1006</v>
      </c>
      <c r="B2059" t="s">
        <v>985</v>
      </c>
      <c r="C2059" s="1">
        <v>0.42291666666666666</v>
      </c>
      <c r="D2059">
        <v>613</v>
      </c>
      <c r="E2059" s="2">
        <v>1.362585648148148E-2</v>
      </c>
      <c r="F2059" s="1">
        <v>1.3622685185185184E-2</v>
      </c>
      <c r="G2059">
        <v>274</v>
      </c>
      <c r="H2059">
        <v>1177.27</v>
      </c>
      <c r="I2059">
        <v>0</v>
      </c>
      <c r="J2059" t="s">
        <v>986</v>
      </c>
      <c r="K2059" t="s">
        <v>22</v>
      </c>
      <c r="L2059">
        <v>1</v>
      </c>
      <c r="N2059" t="s">
        <v>23</v>
      </c>
      <c r="O2059" t="s">
        <v>36</v>
      </c>
      <c r="P2059" t="s">
        <v>28</v>
      </c>
      <c r="R2059" t="s">
        <v>26</v>
      </c>
      <c r="S2059">
        <v>17.100000000000001</v>
      </c>
      <c r="T2059">
        <v>16.399999999999999</v>
      </c>
      <c r="U2059">
        <v>16.399999999999999</v>
      </c>
      <c r="V2059">
        <v>0.7</v>
      </c>
      <c r="W2059">
        <v>0.7</v>
      </c>
      <c r="AB2059">
        <f t="shared" si="39"/>
        <v>1440.27</v>
      </c>
    </row>
    <row r="2060" spans="1:28" x14ac:dyDescent="0.25">
      <c r="A2060" t="s">
        <v>1007</v>
      </c>
      <c r="B2060" t="s">
        <v>985</v>
      </c>
      <c r="C2060" s="1">
        <v>0.42498842592592595</v>
      </c>
      <c r="D2060">
        <v>313</v>
      </c>
      <c r="E2060" s="2">
        <v>1.569414351851852E-2</v>
      </c>
      <c r="F2060" s="1">
        <v>1.5682870370370371E-2</v>
      </c>
      <c r="G2060">
        <v>974</v>
      </c>
      <c r="H2060">
        <v>1355.97</v>
      </c>
      <c r="I2060">
        <v>0</v>
      </c>
      <c r="J2060" t="s">
        <v>986</v>
      </c>
      <c r="K2060" t="s">
        <v>22</v>
      </c>
      <c r="L2060">
        <v>1</v>
      </c>
      <c r="N2060" t="s">
        <v>23</v>
      </c>
      <c r="O2060" t="s">
        <v>31</v>
      </c>
      <c r="P2060" t="s">
        <v>28</v>
      </c>
      <c r="R2060" t="s">
        <v>26</v>
      </c>
      <c r="AB2060">
        <f t="shared" si="39"/>
        <v>1618.97</v>
      </c>
    </row>
    <row r="2061" spans="1:28" x14ac:dyDescent="0.25">
      <c r="A2061" t="s">
        <v>1007</v>
      </c>
      <c r="B2061" t="s">
        <v>985</v>
      </c>
      <c r="C2061" s="1">
        <v>0.42498842592592595</v>
      </c>
      <c r="D2061">
        <v>313</v>
      </c>
      <c r="E2061" s="2">
        <v>1.569414351851852E-2</v>
      </c>
      <c r="F2061" s="1">
        <v>1.5682870370370371E-2</v>
      </c>
      <c r="G2061">
        <v>974</v>
      </c>
      <c r="H2061">
        <v>1355.97</v>
      </c>
      <c r="I2061">
        <v>0</v>
      </c>
      <c r="J2061" t="s">
        <v>986</v>
      </c>
      <c r="K2061" t="s">
        <v>22</v>
      </c>
      <c r="L2061">
        <v>1</v>
      </c>
      <c r="N2061" t="s">
        <v>23</v>
      </c>
      <c r="O2061" t="s">
        <v>36</v>
      </c>
      <c r="P2061" t="s">
        <v>28</v>
      </c>
      <c r="R2061" t="s">
        <v>26</v>
      </c>
      <c r="S2061">
        <v>17.2</v>
      </c>
      <c r="T2061">
        <v>16.3</v>
      </c>
      <c r="U2061">
        <v>16.399999999999999</v>
      </c>
      <c r="V2061">
        <v>0.9</v>
      </c>
      <c r="W2061">
        <v>0.8</v>
      </c>
      <c r="AB2061">
        <f t="shared" si="39"/>
        <v>1618.97</v>
      </c>
    </row>
    <row r="2062" spans="1:28" x14ac:dyDescent="0.25">
      <c r="A2062" t="s">
        <v>1007</v>
      </c>
      <c r="B2062" t="s">
        <v>985</v>
      </c>
      <c r="C2062" s="1">
        <v>0.42498842592592595</v>
      </c>
      <c r="D2062">
        <v>313</v>
      </c>
      <c r="E2062" s="2">
        <v>1.569414351851852E-2</v>
      </c>
      <c r="F2062" s="1">
        <v>1.5682870370370371E-2</v>
      </c>
      <c r="G2062">
        <v>974</v>
      </c>
      <c r="H2062">
        <v>1355.97</v>
      </c>
      <c r="I2062">
        <v>0</v>
      </c>
      <c r="J2062" t="s">
        <v>986</v>
      </c>
      <c r="K2062" t="s">
        <v>22</v>
      </c>
      <c r="L2062">
        <v>1</v>
      </c>
      <c r="N2062" t="s">
        <v>23</v>
      </c>
      <c r="O2062" t="s">
        <v>24</v>
      </c>
      <c r="P2062" t="s">
        <v>28</v>
      </c>
      <c r="R2062" t="s">
        <v>26</v>
      </c>
      <c r="AB2062">
        <f t="shared" si="39"/>
        <v>1618.97</v>
      </c>
    </row>
    <row r="2063" spans="1:28" x14ac:dyDescent="0.25">
      <c r="A2063" t="s">
        <v>1007</v>
      </c>
      <c r="B2063" t="s">
        <v>985</v>
      </c>
      <c r="C2063" s="1">
        <v>0.42498842592592595</v>
      </c>
      <c r="D2063">
        <v>313</v>
      </c>
      <c r="E2063" s="2">
        <v>1.569414351851852E-2</v>
      </c>
      <c r="F2063" s="1">
        <v>1.5682870370370371E-2</v>
      </c>
      <c r="G2063">
        <v>974</v>
      </c>
      <c r="H2063">
        <v>1355.97</v>
      </c>
      <c r="I2063">
        <v>0</v>
      </c>
      <c r="J2063" t="s">
        <v>986</v>
      </c>
      <c r="K2063" t="s">
        <v>22</v>
      </c>
      <c r="L2063">
        <v>1</v>
      </c>
      <c r="N2063" t="s">
        <v>23</v>
      </c>
      <c r="O2063" t="s">
        <v>46</v>
      </c>
      <c r="P2063" t="s">
        <v>28</v>
      </c>
      <c r="R2063" t="s">
        <v>26</v>
      </c>
      <c r="S2063">
        <v>17.3</v>
      </c>
      <c r="T2063">
        <v>16.3</v>
      </c>
      <c r="U2063">
        <v>16.399999999999999</v>
      </c>
      <c r="V2063">
        <v>1</v>
      </c>
      <c r="W2063">
        <v>0.9</v>
      </c>
      <c r="AB2063">
        <f t="shared" si="39"/>
        <v>1618.97</v>
      </c>
    </row>
    <row r="2064" spans="1:28" x14ac:dyDescent="0.25">
      <c r="A2064" t="s">
        <v>1007</v>
      </c>
      <c r="B2064" t="s">
        <v>985</v>
      </c>
      <c r="C2064" s="1">
        <v>0.42498842592592595</v>
      </c>
      <c r="D2064">
        <v>313</v>
      </c>
      <c r="E2064" s="2">
        <v>1.569414351851852E-2</v>
      </c>
      <c r="F2064" s="1">
        <v>1.5682870370370371E-2</v>
      </c>
      <c r="G2064">
        <v>974</v>
      </c>
      <c r="H2064">
        <v>1355.97</v>
      </c>
      <c r="I2064">
        <v>0</v>
      </c>
      <c r="J2064" t="s">
        <v>986</v>
      </c>
      <c r="K2064" t="s">
        <v>22</v>
      </c>
      <c r="L2064">
        <v>1</v>
      </c>
      <c r="N2064" t="s">
        <v>23</v>
      </c>
      <c r="O2064" t="s">
        <v>42</v>
      </c>
      <c r="P2064" t="s">
        <v>28</v>
      </c>
      <c r="R2064" t="s">
        <v>26</v>
      </c>
      <c r="S2064">
        <v>16.399999999999999</v>
      </c>
      <c r="T2064">
        <v>16.3</v>
      </c>
      <c r="U2064">
        <v>16.399999999999999</v>
      </c>
      <c r="V2064">
        <v>0.1</v>
      </c>
      <c r="W2064">
        <v>0</v>
      </c>
      <c r="AB2064">
        <f t="shared" si="39"/>
        <v>1618.97</v>
      </c>
    </row>
    <row r="2065" spans="1:28" x14ac:dyDescent="0.25">
      <c r="A2065" t="s">
        <v>1007</v>
      </c>
      <c r="B2065" t="s">
        <v>985</v>
      </c>
      <c r="C2065" s="1">
        <v>0.42498842592592595</v>
      </c>
      <c r="D2065">
        <v>313</v>
      </c>
      <c r="E2065" s="2">
        <v>1.569414351851852E-2</v>
      </c>
      <c r="F2065" s="1">
        <v>1.5682870370370371E-2</v>
      </c>
      <c r="G2065">
        <v>974</v>
      </c>
      <c r="H2065">
        <v>1355.97</v>
      </c>
      <c r="I2065">
        <v>0</v>
      </c>
      <c r="J2065" t="s">
        <v>986</v>
      </c>
      <c r="K2065" t="s">
        <v>22</v>
      </c>
      <c r="L2065">
        <v>1</v>
      </c>
      <c r="N2065" t="s">
        <v>23</v>
      </c>
      <c r="O2065" t="s">
        <v>33</v>
      </c>
      <c r="P2065" t="s">
        <v>28</v>
      </c>
      <c r="R2065" t="s">
        <v>26</v>
      </c>
      <c r="S2065">
        <v>16.600000000000001</v>
      </c>
      <c r="T2065">
        <v>16.3</v>
      </c>
      <c r="U2065">
        <v>16.399999999999999</v>
      </c>
      <c r="V2065">
        <v>0.3</v>
      </c>
      <c r="W2065">
        <v>0.2</v>
      </c>
      <c r="AB2065">
        <f t="shared" si="39"/>
        <v>1618.97</v>
      </c>
    </row>
    <row r="2066" spans="1:28" x14ac:dyDescent="0.25">
      <c r="A2066" t="s">
        <v>1008</v>
      </c>
      <c r="B2066" t="s">
        <v>985</v>
      </c>
      <c r="C2066" s="1">
        <v>0.42574074074074075</v>
      </c>
      <c r="D2066">
        <v>999</v>
      </c>
      <c r="E2066" s="2">
        <v>1.6454398148148149E-2</v>
      </c>
      <c r="F2066" s="1">
        <v>1.6446759259259262E-2</v>
      </c>
      <c r="G2066">
        <v>660</v>
      </c>
      <c r="H2066">
        <v>1421.66</v>
      </c>
      <c r="I2066">
        <v>54.938499999999998</v>
      </c>
      <c r="J2066" t="s">
        <v>986</v>
      </c>
      <c r="K2066" t="s">
        <v>22</v>
      </c>
      <c r="L2066">
        <v>1</v>
      </c>
      <c r="N2066" t="s">
        <v>23</v>
      </c>
      <c r="O2066" t="s">
        <v>31</v>
      </c>
      <c r="P2066" t="s">
        <v>125</v>
      </c>
      <c r="Q2066" t="s">
        <v>36</v>
      </c>
      <c r="R2066" t="s">
        <v>80</v>
      </c>
      <c r="AB2066">
        <f t="shared" si="39"/>
        <v>1684.66</v>
      </c>
    </row>
    <row r="2067" spans="1:28" x14ac:dyDescent="0.25">
      <c r="A2067" t="s">
        <v>1009</v>
      </c>
      <c r="B2067" t="s">
        <v>985</v>
      </c>
      <c r="C2067" s="1">
        <v>0.42637731481481483</v>
      </c>
      <c r="D2067">
        <v>938</v>
      </c>
      <c r="E2067" s="2">
        <v>1.7090254629629629E-2</v>
      </c>
      <c r="F2067" s="1">
        <v>1.7083333333333336E-2</v>
      </c>
      <c r="G2067">
        <v>598</v>
      </c>
      <c r="H2067">
        <v>1476.6</v>
      </c>
      <c r="I2067">
        <v>0</v>
      </c>
      <c r="J2067" t="s">
        <v>986</v>
      </c>
      <c r="K2067" t="s">
        <v>22</v>
      </c>
      <c r="L2067">
        <v>1</v>
      </c>
      <c r="N2067" t="s">
        <v>23</v>
      </c>
      <c r="O2067" t="s">
        <v>31</v>
      </c>
      <c r="P2067" t="s">
        <v>125</v>
      </c>
      <c r="Q2067" t="s">
        <v>36</v>
      </c>
      <c r="R2067" t="s">
        <v>88</v>
      </c>
      <c r="AB2067">
        <f t="shared" si="39"/>
        <v>1739.6</v>
      </c>
    </row>
    <row r="2068" spans="1:28" x14ac:dyDescent="0.25">
      <c r="A2068" t="s">
        <v>1010</v>
      </c>
      <c r="B2068" t="s">
        <v>985</v>
      </c>
      <c r="C2068" s="1">
        <v>0.4265856481481482</v>
      </c>
      <c r="D2068">
        <v>294</v>
      </c>
      <c r="E2068" s="2">
        <v>1.729114583333333E-2</v>
      </c>
      <c r="F2068" s="1">
        <v>1.7280092592592593E-2</v>
      </c>
      <c r="G2068">
        <v>955</v>
      </c>
      <c r="H2068">
        <v>1493.95</v>
      </c>
      <c r="I2068">
        <v>4.6727800000000004</v>
      </c>
      <c r="J2068" t="s">
        <v>986</v>
      </c>
      <c r="K2068" t="s">
        <v>22</v>
      </c>
      <c r="L2068">
        <v>1</v>
      </c>
      <c r="N2068" t="s">
        <v>23</v>
      </c>
      <c r="O2068" t="s">
        <v>36</v>
      </c>
      <c r="P2068" t="s">
        <v>86</v>
      </c>
      <c r="Q2068" t="s">
        <v>24</v>
      </c>
      <c r="R2068" t="s">
        <v>80</v>
      </c>
      <c r="AB2068">
        <f t="shared" si="39"/>
        <v>1756.95</v>
      </c>
    </row>
    <row r="2069" spans="1:28" x14ac:dyDescent="0.25">
      <c r="A2069" t="s">
        <v>1011</v>
      </c>
      <c r="B2069" t="s">
        <v>985</v>
      </c>
      <c r="C2069" s="1">
        <v>0.42663194444444441</v>
      </c>
      <c r="D2069">
        <v>967</v>
      </c>
      <c r="E2069" s="2">
        <v>1.7345219907407408E-2</v>
      </c>
      <c r="F2069" s="1">
        <v>1.7337962962962961E-2</v>
      </c>
      <c r="G2069">
        <v>627</v>
      </c>
      <c r="H2069">
        <v>1498.63</v>
      </c>
      <c r="I2069">
        <v>0</v>
      </c>
      <c r="J2069" t="s">
        <v>986</v>
      </c>
      <c r="K2069" t="s">
        <v>22</v>
      </c>
      <c r="L2069">
        <v>1</v>
      </c>
      <c r="N2069" t="s">
        <v>23</v>
      </c>
      <c r="O2069" t="s">
        <v>36</v>
      </c>
      <c r="P2069" t="s">
        <v>86</v>
      </c>
      <c r="Q2069" t="s">
        <v>24</v>
      </c>
      <c r="R2069" t="s">
        <v>88</v>
      </c>
      <c r="AB2069">
        <f t="shared" si="39"/>
        <v>1761.63</v>
      </c>
    </row>
    <row r="2070" spans="1:28" x14ac:dyDescent="0.25">
      <c r="A2070" t="s">
        <v>1012</v>
      </c>
      <c r="B2070" t="s">
        <v>985</v>
      </c>
      <c r="C2070" s="1">
        <v>0.42703703703703705</v>
      </c>
      <c r="D2070">
        <v>245</v>
      </c>
      <c r="E2070" s="2">
        <v>1.774195601851852E-2</v>
      </c>
      <c r="F2070" s="1">
        <v>1.7731481481481483E-2</v>
      </c>
      <c r="G2070">
        <v>905</v>
      </c>
      <c r="H2070">
        <v>1532.91</v>
      </c>
      <c r="I2070">
        <v>155.57</v>
      </c>
      <c r="J2070" t="s">
        <v>986</v>
      </c>
      <c r="K2070" t="s">
        <v>22</v>
      </c>
      <c r="L2070">
        <v>1</v>
      </c>
      <c r="N2070" t="s">
        <v>23</v>
      </c>
      <c r="O2070" t="s">
        <v>36</v>
      </c>
      <c r="P2070" t="s">
        <v>125</v>
      </c>
      <c r="Q2070" t="s">
        <v>24</v>
      </c>
      <c r="R2070" t="s">
        <v>80</v>
      </c>
      <c r="AB2070">
        <f t="shared" si="39"/>
        <v>1795.91</v>
      </c>
    </row>
    <row r="2071" spans="1:28" x14ac:dyDescent="0.25">
      <c r="A2071" t="s">
        <v>1013</v>
      </c>
      <c r="B2071" t="s">
        <v>985</v>
      </c>
      <c r="C2071" s="1">
        <v>0.42708333333333331</v>
      </c>
      <c r="D2071">
        <v>117</v>
      </c>
      <c r="E2071" s="2">
        <v>1.7786770833333333E-2</v>
      </c>
      <c r="F2071" s="1">
        <v>1.7777777777777778E-2</v>
      </c>
      <c r="G2071">
        <v>777</v>
      </c>
      <c r="H2071">
        <v>1536.78</v>
      </c>
      <c r="I2071">
        <v>0</v>
      </c>
      <c r="J2071" t="s">
        <v>986</v>
      </c>
      <c r="K2071" t="s">
        <v>22</v>
      </c>
      <c r="L2071">
        <v>1</v>
      </c>
      <c r="N2071" t="s">
        <v>23</v>
      </c>
      <c r="O2071" t="s">
        <v>31</v>
      </c>
      <c r="P2071" t="s">
        <v>28</v>
      </c>
      <c r="R2071" t="s">
        <v>26</v>
      </c>
      <c r="S2071">
        <v>17.899999999999999</v>
      </c>
      <c r="T2071">
        <v>16.399999999999999</v>
      </c>
      <c r="U2071">
        <v>16.5</v>
      </c>
      <c r="V2071">
        <v>1.5</v>
      </c>
      <c r="W2071">
        <v>1.4</v>
      </c>
      <c r="AB2071">
        <f t="shared" si="39"/>
        <v>1799.78</v>
      </c>
    </row>
    <row r="2072" spans="1:28" x14ac:dyDescent="0.25">
      <c r="A2072" t="s">
        <v>1013</v>
      </c>
      <c r="B2072" t="s">
        <v>985</v>
      </c>
      <c r="C2072" s="1">
        <v>0.42708333333333331</v>
      </c>
      <c r="D2072">
        <v>117</v>
      </c>
      <c r="E2072" s="2">
        <v>1.7786770833333333E-2</v>
      </c>
      <c r="F2072" s="1">
        <v>1.7777777777777778E-2</v>
      </c>
      <c r="G2072">
        <v>777</v>
      </c>
      <c r="H2072">
        <v>1536.78</v>
      </c>
      <c r="I2072">
        <v>0</v>
      </c>
      <c r="J2072" t="s">
        <v>986</v>
      </c>
      <c r="K2072" t="s">
        <v>22</v>
      </c>
      <c r="L2072">
        <v>1</v>
      </c>
      <c r="N2072" t="s">
        <v>23</v>
      </c>
      <c r="O2072" t="s">
        <v>36</v>
      </c>
      <c r="P2072" t="s">
        <v>28</v>
      </c>
      <c r="R2072" t="s">
        <v>26</v>
      </c>
      <c r="S2072">
        <v>17.3</v>
      </c>
      <c r="T2072">
        <v>16.399999999999999</v>
      </c>
      <c r="U2072">
        <v>16.5</v>
      </c>
      <c r="V2072">
        <v>0.9</v>
      </c>
      <c r="W2072">
        <v>0.8</v>
      </c>
      <c r="AB2072">
        <f t="shared" si="39"/>
        <v>1799.78</v>
      </c>
    </row>
    <row r="2073" spans="1:28" x14ac:dyDescent="0.25">
      <c r="A2073" t="s">
        <v>1013</v>
      </c>
      <c r="B2073" t="s">
        <v>985</v>
      </c>
      <c r="C2073" s="1">
        <v>0.42708333333333331</v>
      </c>
      <c r="D2073">
        <v>117</v>
      </c>
      <c r="E2073" s="2">
        <v>1.7786770833333333E-2</v>
      </c>
      <c r="F2073" s="1">
        <v>1.7777777777777778E-2</v>
      </c>
      <c r="G2073">
        <v>777</v>
      </c>
      <c r="H2073">
        <v>1536.78</v>
      </c>
      <c r="I2073">
        <v>0</v>
      </c>
      <c r="J2073" t="s">
        <v>986</v>
      </c>
      <c r="K2073" t="s">
        <v>22</v>
      </c>
      <c r="L2073">
        <v>1</v>
      </c>
      <c r="N2073" t="s">
        <v>23</v>
      </c>
      <c r="O2073" t="s">
        <v>24</v>
      </c>
      <c r="P2073" t="s">
        <v>28</v>
      </c>
      <c r="R2073" t="s">
        <v>26</v>
      </c>
      <c r="S2073">
        <v>17.600000000000001</v>
      </c>
      <c r="T2073">
        <v>16.399999999999999</v>
      </c>
      <c r="U2073">
        <v>16.5</v>
      </c>
      <c r="V2073">
        <v>1.2</v>
      </c>
      <c r="W2073">
        <v>1.1000000000000001</v>
      </c>
      <c r="AB2073">
        <f t="shared" si="39"/>
        <v>1799.78</v>
      </c>
    </row>
    <row r="2074" spans="1:28" x14ac:dyDescent="0.25">
      <c r="A2074" t="s">
        <v>1013</v>
      </c>
      <c r="B2074" t="s">
        <v>985</v>
      </c>
      <c r="C2074" s="1">
        <v>0.42708333333333331</v>
      </c>
      <c r="D2074">
        <v>117</v>
      </c>
      <c r="E2074" s="2">
        <v>1.7786770833333333E-2</v>
      </c>
      <c r="F2074" s="1">
        <v>1.7777777777777778E-2</v>
      </c>
      <c r="G2074">
        <v>777</v>
      </c>
      <c r="H2074">
        <v>1536.78</v>
      </c>
      <c r="I2074">
        <v>0</v>
      </c>
      <c r="J2074" t="s">
        <v>986</v>
      </c>
      <c r="K2074" t="s">
        <v>22</v>
      </c>
      <c r="L2074">
        <v>1</v>
      </c>
      <c r="N2074" t="s">
        <v>23</v>
      </c>
      <c r="O2074" t="s">
        <v>46</v>
      </c>
      <c r="P2074" t="s">
        <v>28</v>
      </c>
      <c r="R2074" t="s">
        <v>26</v>
      </c>
      <c r="S2074">
        <v>16.8</v>
      </c>
      <c r="T2074">
        <v>16.399999999999999</v>
      </c>
      <c r="U2074">
        <v>16.5</v>
      </c>
      <c r="V2074">
        <v>0.4</v>
      </c>
      <c r="W2074">
        <v>0.3</v>
      </c>
      <c r="AB2074">
        <f t="shared" si="39"/>
        <v>1799.78</v>
      </c>
    </row>
    <row r="2075" spans="1:28" x14ac:dyDescent="0.25">
      <c r="A2075" t="s">
        <v>1013</v>
      </c>
      <c r="B2075" t="s">
        <v>985</v>
      </c>
      <c r="C2075" s="1">
        <v>0.42708333333333331</v>
      </c>
      <c r="D2075">
        <v>117</v>
      </c>
      <c r="E2075" s="2">
        <v>1.7786770833333333E-2</v>
      </c>
      <c r="F2075" s="1">
        <v>1.7777777777777778E-2</v>
      </c>
      <c r="G2075">
        <v>777</v>
      </c>
      <c r="H2075">
        <v>1536.78</v>
      </c>
      <c r="I2075">
        <v>0</v>
      </c>
      <c r="J2075" t="s">
        <v>986</v>
      </c>
      <c r="K2075" t="s">
        <v>22</v>
      </c>
      <c r="L2075">
        <v>1</v>
      </c>
      <c r="N2075" t="s">
        <v>23</v>
      </c>
      <c r="O2075" t="s">
        <v>42</v>
      </c>
      <c r="P2075" t="s">
        <v>28</v>
      </c>
      <c r="R2075" t="s">
        <v>26</v>
      </c>
      <c r="AB2075">
        <f t="shared" si="39"/>
        <v>1799.78</v>
      </c>
    </row>
    <row r="2076" spans="1:28" x14ac:dyDescent="0.25">
      <c r="A2076" t="s">
        <v>1013</v>
      </c>
      <c r="B2076" t="s">
        <v>985</v>
      </c>
      <c r="C2076" s="1">
        <v>0.42708333333333331</v>
      </c>
      <c r="D2076">
        <v>117</v>
      </c>
      <c r="E2076" s="2">
        <v>1.7786770833333333E-2</v>
      </c>
      <c r="F2076" s="1">
        <v>1.7777777777777778E-2</v>
      </c>
      <c r="G2076">
        <v>777</v>
      </c>
      <c r="H2076">
        <v>1536.78</v>
      </c>
      <c r="I2076">
        <v>0</v>
      </c>
      <c r="J2076" t="s">
        <v>986</v>
      </c>
      <c r="K2076" t="s">
        <v>22</v>
      </c>
      <c r="L2076">
        <v>1</v>
      </c>
      <c r="N2076" t="s">
        <v>23</v>
      </c>
      <c r="O2076" t="s">
        <v>33</v>
      </c>
      <c r="P2076" t="s">
        <v>28</v>
      </c>
      <c r="R2076" t="s">
        <v>26</v>
      </c>
      <c r="S2076">
        <v>16.8</v>
      </c>
      <c r="T2076">
        <v>16.399999999999999</v>
      </c>
      <c r="U2076">
        <v>16.5</v>
      </c>
      <c r="V2076">
        <v>0.4</v>
      </c>
      <c r="W2076">
        <v>0.3</v>
      </c>
      <c r="AB2076">
        <f t="shared" si="39"/>
        <v>1799.78</v>
      </c>
    </row>
    <row r="2077" spans="1:28" x14ac:dyDescent="0.25">
      <c r="A2077" t="s">
        <v>1014</v>
      </c>
      <c r="B2077" t="s">
        <v>985</v>
      </c>
      <c r="C2077" s="1">
        <v>0.42787037037037035</v>
      </c>
      <c r="D2077">
        <v>273</v>
      </c>
      <c r="E2077" s="2">
        <v>1.8575613425925924E-2</v>
      </c>
      <c r="F2077" s="1">
        <v>1.8564814814814815E-2</v>
      </c>
      <c r="G2077">
        <v>933</v>
      </c>
      <c r="H2077">
        <v>1604.93</v>
      </c>
      <c r="I2077">
        <v>17.990200000000002</v>
      </c>
      <c r="J2077" t="s">
        <v>986</v>
      </c>
      <c r="K2077" t="s">
        <v>22</v>
      </c>
      <c r="L2077">
        <v>1</v>
      </c>
      <c r="N2077" t="s">
        <v>23</v>
      </c>
      <c r="O2077" t="s">
        <v>46</v>
      </c>
      <c r="P2077" t="s">
        <v>86</v>
      </c>
      <c r="Q2077" t="s">
        <v>42</v>
      </c>
      <c r="R2077" t="s">
        <v>80</v>
      </c>
      <c r="AB2077">
        <f t="shared" si="39"/>
        <v>1867.93</v>
      </c>
    </row>
    <row r="2078" spans="1:28" x14ac:dyDescent="0.25">
      <c r="A2078" t="s">
        <v>1015</v>
      </c>
      <c r="B2078" t="s">
        <v>985</v>
      </c>
      <c r="C2078" s="1">
        <v>0.42807870370370371</v>
      </c>
      <c r="D2078">
        <v>263</v>
      </c>
      <c r="E2078" s="2">
        <v>1.8783831018518517E-2</v>
      </c>
      <c r="F2078" s="1">
        <v>1.877314814814815E-2</v>
      </c>
      <c r="G2078">
        <v>923</v>
      </c>
      <c r="H2078">
        <v>1622.92</v>
      </c>
      <c r="I2078">
        <v>0</v>
      </c>
      <c r="J2078" t="s">
        <v>986</v>
      </c>
      <c r="K2078" t="s">
        <v>22</v>
      </c>
      <c r="L2078">
        <v>1</v>
      </c>
      <c r="N2078" t="s">
        <v>23</v>
      </c>
      <c r="O2078" t="s">
        <v>46</v>
      </c>
      <c r="P2078" t="s">
        <v>86</v>
      </c>
      <c r="Q2078" t="s">
        <v>42</v>
      </c>
      <c r="R2078" t="s">
        <v>88</v>
      </c>
      <c r="AB2078">
        <f t="shared" si="39"/>
        <v>1885.92</v>
      </c>
    </row>
    <row r="2079" spans="1:28" x14ac:dyDescent="0.25">
      <c r="A2079" t="s">
        <v>1016</v>
      </c>
      <c r="B2079" t="s">
        <v>985</v>
      </c>
      <c r="C2079" s="1">
        <v>0.42883101851851851</v>
      </c>
      <c r="D2079">
        <v>815</v>
      </c>
      <c r="E2079" s="2">
        <v>1.9542546296296297E-2</v>
      </c>
      <c r="F2079" s="1">
        <v>1.9537037037037037E-2</v>
      </c>
      <c r="G2079">
        <v>476</v>
      </c>
      <c r="H2079">
        <v>1688.48</v>
      </c>
      <c r="I2079">
        <v>0</v>
      </c>
      <c r="J2079" t="s">
        <v>986</v>
      </c>
      <c r="K2079" t="s">
        <v>22</v>
      </c>
      <c r="L2079">
        <v>1</v>
      </c>
      <c r="N2079" t="s">
        <v>23</v>
      </c>
      <c r="O2079" t="s">
        <v>36</v>
      </c>
      <c r="P2079" t="s">
        <v>125</v>
      </c>
      <c r="Q2079" t="s">
        <v>24</v>
      </c>
      <c r="R2079" t="s">
        <v>88</v>
      </c>
      <c r="AB2079">
        <f t="shared" si="39"/>
        <v>1951.48</v>
      </c>
    </row>
    <row r="2080" spans="1:28" x14ac:dyDescent="0.25">
      <c r="A2080" t="s">
        <v>1017</v>
      </c>
      <c r="B2080" t="s">
        <v>985</v>
      </c>
      <c r="C2080" s="1">
        <v>0.4289351851851852</v>
      </c>
      <c r="D2080">
        <v>927</v>
      </c>
      <c r="E2080" s="2">
        <v>1.9648009259259257E-2</v>
      </c>
      <c r="F2080" s="1">
        <v>1.9641203703703706E-2</v>
      </c>
      <c r="G2080">
        <v>588</v>
      </c>
      <c r="H2080">
        <v>1697.59</v>
      </c>
      <c r="I2080">
        <v>3.0373100000000002</v>
      </c>
      <c r="J2080" t="s">
        <v>986</v>
      </c>
      <c r="K2080" t="s">
        <v>22</v>
      </c>
      <c r="L2080">
        <v>1</v>
      </c>
      <c r="N2080" t="s">
        <v>23</v>
      </c>
      <c r="O2080" t="s">
        <v>24</v>
      </c>
      <c r="P2080" t="s">
        <v>139</v>
      </c>
      <c r="Q2080" t="s">
        <v>36</v>
      </c>
      <c r="R2080" t="s">
        <v>80</v>
      </c>
      <c r="AB2080">
        <f t="shared" si="39"/>
        <v>1960.59</v>
      </c>
    </row>
    <row r="2081" spans="1:28" x14ac:dyDescent="0.25">
      <c r="A2081" t="s">
        <v>1017</v>
      </c>
      <c r="B2081" t="s">
        <v>985</v>
      </c>
      <c r="C2081" s="1">
        <v>0.4289351851851852</v>
      </c>
      <c r="D2081">
        <v>927</v>
      </c>
      <c r="E2081" s="2">
        <v>1.9648009259259257E-2</v>
      </c>
      <c r="F2081" s="1">
        <v>1.9641203703703706E-2</v>
      </c>
      <c r="G2081">
        <v>588</v>
      </c>
      <c r="H2081">
        <v>1697.59</v>
      </c>
      <c r="I2081">
        <v>3.0373100000000002</v>
      </c>
      <c r="J2081" t="s">
        <v>986</v>
      </c>
      <c r="K2081" t="s">
        <v>22</v>
      </c>
      <c r="L2081">
        <v>1</v>
      </c>
      <c r="N2081" t="s">
        <v>23</v>
      </c>
      <c r="O2081" t="s">
        <v>36</v>
      </c>
      <c r="P2081" t="s">
        <v>89</v>
      </c>
      <c r="Q2081" t="s">
        <v>24</v>
      </c>
      <c r="R2081" t="s">
        <v>80</v>
      </c>
      <c r="AB2081">
        <f t="shared" si="39"/>
        <v>1960.59</v>
      </c>
    </row>
    <row r="2082" spans="1:28" x14ac:dyDescent="0.25">
      <c r="A2082" t="s">
        <v>1018</v>
      </c>
      <c r="B2082" t="s">
        <v>985</v>
      </c>
      <c r="C2082" s="1">
        <v>0.42896990740740737</v>
      </c>
      <c r="D2082">
        <v>964</v>
      </c>
      <c r="E2082" s="2">
        <v>1.9683159722222222E-2</v>
      </c>
      <c r="F2082" s="1">
        <v>1.9675925925925927E-2</v>
      </c>
      <c r="G2082">
        <v>625</v>
      </c>
      <c r="H2082">
        <v>1700.62</v>
      </c>
      <c r="I2082">
        <v>0</v>
      </c>
      <c r="J2082" t="s">
        <v>986</v>
      </c>
      <c r="K2082" t="s">
        <v>22</v>
      </c>
      <c r="L2082">
        <v>1</v>
      </c>
      <c r="N2082" t="s">
        <v>23</v>
      </c>
      <c r="O2082" t="s">
        <v>24</v>
      </c>
      <c r="P2082" t="s">
        <v>139</v>
      </c>
      <c r="Q2082" t="s">
        <v>36</v>
      </c>
      <c r="R2082" t="s">
        <v>88</v>
      </c>
      <c r="AB2082">
        <f t="shared" si="39"/>
        <v>1963.62</v>
      </c>
    </row>
    <row r="2083" spans="1:28" x14ac:dyDescent="0.25">
      <c r="A2083" t="s">
        <v>1018</v>
      </c>
      <c r="B2083" t="s">
        <v>985</v>
      </c>
      <c r="C2083" s="1">
        <v>0.42896990740740737</v>
      </c>
      <c r="D2083">
        <v>964</v>
      </c>
      <c r="E2083" s="2">
        <v>1.9683159722222222E-2</v>
      </c>
      <c r="F2083" s="1">
        <v>1.9675925925925927E-2</v>
      </c>
      <c r="G2083">
        <v>625</v>
      </c>
      <c r="H2083">
        <v>1700.62</v>
      </c>
      <c r="I2083">
        <v>0</v>
      </c>
      <c r="J2083" t="s">
        <v>986</v>
      </c>
      <c r="K2083" t="s">
        <v>22</v>
      </c>
      <c r="L2083">
        <v>1</v>
      </c>
      <c r="N2083" t="s">
        <v>23</v>
      </c>
      <c r="O2083" t="s">
        <v>36</v>
      </c>
      <c r="P2083" t="s">
        <v>89</v>
      </c>
      <c r="Q2083" t="s">
        <v>24</v>
      </c>
      <c r="R2083" t="s">
        <v>88</v>
      </c>
      <c r="AB2083">
        <f t="shared" si="39"/>
        <v>1963.62</v>
      </c>
    </row>
    <row r="2084" spans="1:28" x14ac:dyDescent="0.25">
      <c r="A2084" t="s">
        <v>1019</v>
      </c>
      <c r="B2084" t="s">
        <v>985</v>
      </c>
      <c r="C2084" s="1">
        <v>0.4291550925925926</v>
      </c>
      <c r="D2084">
        <v>551</v>
      </c>
      <c r="E2084" s="2">
        <v>1.9863564814814817E-2</v>
      </c>
      <c r="F2084" s="1">
        <v>1.9861111111111111E-2</v>
      </c>
      <c r="G2084">
        <v>212</v>
      </c>
      <c r="H2084">
        <v>1716.21</v>
      </c>
      <c r="I2084">
        <v>13.1839</v>
      </c>
      <c r="J2084" t="s">
        <v>986</v>
      </c>
      <c r="K2084" t="s">
        <v>22</v>
      </c>
      <c r="L2084">
        <v>1</v>
      </c>
      <c r="N2084" t="s">
        <v>23</v>
      </c>
      <c r="O2084" t="s">
        <v>24</v>
      </c>
      <c r="P2084" t="s">
        <v>86</v>
      </c>
      <c r="Q2084" t="s">
        <v>31</v>
      </c>
      <c r="R2084" t="s">
        <v>80</v>
      </c>
      <c r="AB2084">
        <f t="shared" si="39"/>
        <v>1979.21</v>
      </c>
    </row>
    <row r="2085" spans="1:28" x14ac:dyDescent="0.25">
      <c r="A2085" t="s">
        <v>1020</v>
      </c>
      <c r="B2085" t="s">
        <v>985</v>
      </c>
      <c r="C2085" s="1">
        <v>0.4291666666666667</v>
      </c>
      <c r="D2085">
        <v>352</v>
      </c>
      <c r="E2085" s="2">
        <v>1.9872835648148148E-2</v>
      </c>
      <c r="F2085" s="1">
        <v>1.9872685185185184E-2</v>
      </c>
      <c r="G2085">
        <v>13</v>
      </c>
      <c r="H2085">
        <v>1717.01</v>
      </c>
      <c r="I2085">
        <v>0</v>
      </c>
      <c r="J2085" t="s">
        <v>986</v>
      </c>
      <c r="K2085" t="s">
        <v>22</v>
      </c>
      <c r="L2085">
        <v>1</v>
      </c>
      <c r="N2085" t="s">
        <v>23</v>
      </c>
      <c r="O2085" t="s">
        <v>31</v>
      </c>
      <c r="P2085" t="s">
        <v>28</v>
      </c>
      <c r="R2085" t="s">
        <v>26</v>
      </c>
      <c r="S2085">
        <v>18.899999999999999</v>
      </c>
      <c r="T2085">
        <v>16.399999999999999</v>
      </c>
      <c r="U2085">
        <v>16.5</v>
      </c>
      <c r="V2085">
        <v>2.5</v>
      </c>
      <c r="W2085">
        <v>2.4</v>
      </c>
      <c r="AB2085">
        <f t="shared" si="39"/>
        <v>1980.01</v>
      </c>
    </row>
    <row r="2086" spans="1:28" x14ac:dyDescent="0.25">
      <c r="A2086" t="s">
        <v>1020</v>
      </c>
      <c r="B2086" t="s">
        <v>985</v>
      </c>
      <c r="C2086" s="1">
        <v>0.4291666666666667</v>
      </c>
      <c r="D2086">
        <v>352</v>
      </c>
      <c r="E2086" s="2">
        <v>1.9872835648148148E-2</v>
      </c>
      <c r="F2086" s="1">
        <v>1.9872685185185184E-2</v>
      </c>
      <c r="G2086">
        <v>13</v>
      </c>
      <c r="H2086">
        <v>1717.01</v>
      </c>
      <c r="I2086">
        <v>0</v>
      </c>
      <c r="J2086" t="s">
        <v>986</v>
      </c>
      <c r="K2086" t="s">
        <v>22</v>
      </c>
      <c r="L2086">
        <v>1</v>
      </c>
      <c r="N2086" t="s">
        <v>23</v>
      </c>
      <c r="O2086" t="s">
        <v>24</v>
      </c>
      <c r="P2086" t="s">
        <v>28</v>
      </c>
      <c r="R2086" t="s">
        <v>26</v>
      </c>
      <c r="S2086">
        <v>18.2</v>
      </c>
      <c r="T2086">
        <v>16.399999999999999</v>
      </c>
      <c r="U2086">
        <v>16.5</v>
      </c>
      <c r="V2086">
        <v>1.8</v>
      </c>
      <c r="W2086">
        <v>1.7</v>
      </c>
      <c r="AB2086">
        <f t="shared" si="39"/>
        <v>1980.01</v>
      </c>
    </row>
    <row r="2087" spans="1:28" x14ac:dyDescent="0.25">
      <c r="A2087" t="s">
        <v>1020</v>
      </c>
      <c r="B2087" t="s">
        <v>985</v>
      </c>
      <c r="C2087" s="1">
        <v>0.4291666666666667</v>
      </c>
      <c r="D2087">
        <v>352</v>
      </c>
      <c r="E2087" s="2">
        <v>1.9872835648148148E-2</v>
      </c>
      <c r="F2087" s="1">
        <v>1.9872685185185184E-2</v>
      </c>
      <c r="G2087">
        <v>13</v>
      </c>
      <c r="H2087">
        <v>1717.01</v>
      </c>
      <c r="I2087">
        <v>0</v>
      </c>
      <c r="J2087" t="s">
        <v>986</v>
      </c>
      <c r="K2087" t="s">
        <v>22</v>
      </c>
      <c r="L2087">
        <v>1</v>
      </c>
      <c r="N2087" t="s">
        <v>23</v>
      </c>
      <c r="O2087" t="s">
        <v>46</v>
      </c>
      <c r="P2087" t="s">
        <v>28</v>
      </c>
      <c r="R2087" t="s">
        <v>26</v>
      </c>
      <c r="S2087">
        <v>17.2</v>
      </c>
      <c r="T2087">
        <v>16.399999999999999</v>
      </c>
      <c r="U2087">
        <v>16.5</v>
      </c>
      <c r="V2087">
        <v>0.8</v>
      </c>
      <c r="W2087">
        <v>0.7</v>
      </c>
      <c r="AB2087">
        <f t="shared" ref="AB2087:AB2150" si="40">H2087+263</f>
        <v>1980.01</v>
      </c>
    </row>
    <row r="2088" spans="1:28" x14ac:dyDescent="0.25">
      <c r="A2088" t="s">
        <v>1020</v>
      </c>
      <c r="B2088" t="s">
        <v>985</v>
      </c>
      <c r="C2088" s="1">
        <v>0.4291666666666667</v>
      </c>
      <c r="D2088">
        <v>352</v>
      </c>
      <c r="E2088" s="2">
        <v>1.9872835648148148E-2</v>
      </c>
      <c r="F2088" s="1">
        <v>1.9872685185185184E-2</v>
      </c>
      <c r="G2088">
        <v>13</v>
      </c>
      <c r="H2088">
        <v>1717.01</v>
      </c>
      <c r="I2088">
        <v>0</v>
      </c>
      <c r="J2088" t="s">
        <v>986</v>
      </c>
      <c r="K2088" t="s">
        <v>22</v>
      </c>
      <c r="L2088">
        <v>1</v>
      </c>
      <c r="N2088" t="s">
        <v>23</v>
      </c>
      <c r="O2088" t="s">
        <v>42</v>
      </c>
      <c r="P2088" t="s">
        <v>28</v>
      </c>
      <c r="R2088" t="s">
        <v>26</v>
      </c>
      <c r="S2088">
        <v>18.5</v>
      </c>
      <c r="T2088">
        <v>16.399999999999999</v>
      </c>
      <c r="U2088">
        <v>16.5</v>
      </c>
      <c r="V2088">
        <v>2.1</v>
      </c>
      <c r="W2088">
        <v>2</v>
      </c>
      <c r="AB2088">
        <f t="shared" si="40"/>
        <v>1980.01</v>
      </c>
    </row>
    <row r="2089" spans="1:28" x14ac:dyDescent="0.25">
      <c r="A2089" t="s">
        <v>1020</v>
      </c>
      <c r="B2089" t="s">
        <v>985</v>
      </c>
      <c r="C2089" s="1">
        <v>0.4291666666666667</v>
      </c>
      <c r="D2089">
        <v>352</v>
      </c>
      <c r="E2089" s="2">
        <v>1.9872835648148148E-2</v>
      </c>
      <c r="F2089" s="1">
        <v>1.9872685185185184E-2</v>
      </c>
      <c r="G2089">
        <v>13</v>
      </c>
      <c r="H2089">
        <v>1717.01</v>
      </c>
      <c r="I2089">
        <v>0</v>
      </c>
      <c r="J2089" t="s">
        <v>986</v>
      </c>
      <c r="K2089" t="s">
        <v>22</v>
      </c>
      <c r="L2089">
        <v>1</v>
      </c>
      <c r="N2089" t="s">
        <v>23</v>
      </c>
      <c r="O2089" t="s">
        <v>33</v>
      </c>
      <c r="P2089" t="s">
        <v>28</v>
      </c>
      <c r="R2089" t="s">
        <v>26</v>
      </c>
      <c r="S2089">
        <v>16.7</v>
      </c>
      <c r="T2089">
        <v>16.399999999999999</v>
      </c>
      <c r="U2089">
        <v>16.5</v>
      </c>
      <c r="V2089">
        <v>0.3</v>
      </c>
      <c r="W2089">
        <v>0.2</v>
      </c>
      <c r="AB2089">
        <f t="shared" si="40"/>
        <v>1980.01</v>
      </c>
    </row>
    <row r="2090" spans="1:28" x14ac:dyDescent="0.25">
      <c r="A2090" t="s">
        <v>1021</v>
      </c>
      <c r="B2090" t="s">
        <v>985</v>
      </c>
      <c r="C2090" s="1">
        <v>0.42920138888888887</v>
      </c>
      <c r="D2090">
        <v>790</v>
      </c>
      <c r="E2090" s="2">
        <v>1.9912627314814812E-2</v>
      </c>
      <c r="F2090" s="1">
        <v>1.9907407407407408E-2</v>
      </c>
      <c r="G2090">
        <v>451</v>
      </c>
      <c r="H2090">
        <v>1720.45</v>
      </c>
      <c r="I2090">
        <v>9.3789400000000001</v>
      </c>
      <c r="J2090" t="s">
        <v>986</v>
      </c>
      <c r="K2090" t="s">
        <v>22</v>
      </c>
      <c r="L2090">
        <v>1</v>
      </c>
      <c r="N2090" t="s">
        <v>23</v>
      </c>
      <c r="O2090" t="s">
        <v>46</v>
      </c>
      <c r="P2090" t="s">
        <v>86</v>
      </c>
      <c r="Q2090" t="s">
        <v>42</v>
      </c>
      <c r="R2090" t="s">
        <v>80</v>
      </c>
      <c r="AB2090">
        <f t="shared" si="40"/>
        <v>1983.45</v>
      </c>
    </row>
    <row r="2091" spans="1:28" x14ac:dyDescent="0.25">
      <c r="A2091" t="s">
        <v>1022</v>
      </c>
      <c r="B2091" t="s">
        <v>985</v>
      </c>
      <c r="C2091" s="1">
        <v>0.42930555555555555</v>
      </c>
      <c r="D2091">
        <v>735</v>
      </c>
      <c r="E2091" s="2">
        <v>2.0016157407407406E-2</v>
      </c>
      <c r="F2091" s="1">
        <v>2.0011574074074074E-2</v>
      </c>
      <c r="G2091">
        <v>396</v>
      </c>
      <c r="H2091">
        <v>1729.4</v>
      </c>
      <c r="I2091">
        <v>0</v>
      </c>
      <c r="J2091" t="s">
        <v>986</v>
      </c>
      <c r="K2091" t="s">
        <v>22</v>
      </c>
      <c r="L2091">
        <v>1</v>
      </c>
      <c r="N2091" t="s">
        <v>23</v>
      </c>
      <c r="O2091" t="s">
        <v>24</v>
      </c>
      <c r="P2091" t="s">
        <v>86</v>
      </c>
      <c r="Q2091" t="s">
        <v>31</v>
      </c>
      <c r="R2091" t="s">
        <v>88</v>
      </c>
      <c r="AB2091">
        <f t="shared" si="40"/>
        <v>1992.4</v>
      </c>
    </row>
    <row r="2092" spans="1:28" x14ac:dyDescent="0.25">
      <c r="A2092" t="s">
        <v>1023</v>
      </c>
      <c r="B2092" t="s">
        <v>985</v>
      </c>
      <c r="C2092" s="1">
        <v>0.42931712962962965</v>
      </c>
      <c r="D2092">
        <v>169</v>
      </c>
      <c r="E2092" s="2">
        <v>2.0021180555555556E-2</v>
      </c>
      <c r="F2092" s="1">
        <v>2.0011574074074074E-2</v>
      </c>
      <c r="G2092">
        <v>830</v>
      </c>
      <c r="H2092">
        <v>1729.83</v>
      </c>
      <c r="I2092">
        <v>0</v>
      </c>
      <c r="J2092" t="s">
        <v>986</v>
      </c>
      <c r="K2092" t="s">
        <v>22</v>
      </c>
      <c r="L2092">
        <v>1</v>
      </c>
      <c r="N2092" t="s">
        <v>23</v>
      </c>
      <c r="O2092" t="s">
        <v>46</v>
      </c>
      <c r="P2092" t="s">
        <v>86</v>
      </c>
      <c r="Q2092" t="s">
        <v>42</v>
      </c>
      <c r="R2092" t="s">
        <v>88</v>
      </c>
      <c r="AB2092">
        <f t="shared" si="40"/>
        <v>1992.83</v>
      </c>
    </row>
    <row r="2093" spans="1:28" x14ac:dyDescent="0.25">
      <c r="A2093" t="s">
        <v>1024</v>
      </c>
      <c r="B2093" t="s">
        <v>985</v>
      </c>
      <c r="C2093" s="1">
        <v>0.42936342592592597</v>
      </c>
      <c r="D2093">
        <v>275</v>
      </c>
      <c r="E2093" s="2">
        <v>2.0068692129629629E-2</v>
      </c>
      <c r="F2093" s="1">
        <v>2.0057870370370368E-2</v>
      </c>
      <c r="G2093">
        <v>935</v>
      </c>
      <c r="H2093">
        <v>1733.94</v>
      </c>
      <c r="I2093">
        <v>24.665600000000001</v>
      </c>
      <c r="J2093" t="s">
        <v>986</v>
      </c>
      <c r="K2093" t="s">
        <v>22</v>
      </c>
      <c r="L2093">
        <v>1</v>
      </c>
      <c r="N2093" t="s">
        <v>23</v>
      </c>
      <c r="O2093" t="s">
        <v>46</v>
      </c>
      <c r="P2093" t="s">
        <v>125</v>
      </c>
      <c r="Q2093" t="s">
        <v>33</v>
      </c>
      <c r="R2093" t="s">
        <v>80</v>
      </c>
      <c r="AB2093">
        <f t="shared" si="40"/>
        <v>1996.94</v>
      </c>
    </row>
    <row r="2094" spans="1:28" x14ac:dyDescent="0.25">
      <c r="A2094" t="s">
        <v>1025</v>
      </c>
      <c r="B2094" t="s">
        <v>985</v>
      </c>
      <c r="C2094" s="1">
        <v>0.42936342592592597</v>
      </c>
      <c r="D2094">
        <v>341</v>
      </c>
      <c r="E2094" s="2">
        <v>2.006946759259259E-2</v>
      </c>
      <c r="F2094" s="1">
        <v>2.0069444444444442E-2</v>
      </c>
      <c r="G2094">
        <v>2</v>
      </c>
      <c r="H2094">
        <v>1734</v>
      </c>
      <c r="I2094">
        <v>11.715299999999999</v>
      </c>
      <c r="J2094" t="s">
        <v>986</v>
      </c>
      <c r="K2094" t="s">
        <v>22</v>
      </c>
      <c r="L2094">
        <v>1</v>
      </c>
      <c r="N2094" t="s">
        <v>23</v>
      </c>
      <c r="O2094" t="s">
        <v>24</v>
      </c>
      <c r="P2094" t="s">
        <v>86</v>
      </c>
      <c r="Q2094" t="s">
        <v>31</v>
      </c>
      <c r="R2094" t="s">
        <v>80</v>
      </c>
      <c r="AB2094">
        <f t="shared" si="40"/>
        <v>1997</v>
      </c>
    </row>
    <row r="2095" spans="1:28" x14ac:dyDescent="0.25">
      <c r="A2095" t="s">
        <v>1026</v>
      </c>
      <c r="B2095" t="s">
        <v>985</v>
      </c>
      <c r="C2095" s="1">
        <v>0.42950231481481477</v>
      </c>
      <c r="D2095">
        <v>57</v>
      </c>
      <c r="E2095" s="2">
        <v>2.0205057870370371E-2</v>
      </c>
      <c r="F2095" s="1">
        <v>2.0196759259259258E-2</v>
      </c>
      <c r="G2095">
        <v>717</v>
      </c>
      <c r="H2095">
        <v>1745.72</v>
      </c>
      <c r="I2095">
        <v>0</v>
      </c>
      <c r="J2095" t="s">
        <v>986</v>
      </c>
      <c r="K2095" t="s">
        <v>22</v>
      </c>
      <c r="L2095">
        <v>1</v>
      </c>
      <c r="N2095" t="s">
        <v>23</v>
      </c>
      <c r="O2095" t="s">
        <v>24</v>
      </c>
      <c r="P2095" t="s">
        <v>86</v>
      </c>
      <c r="Q2095" t="s">
        <v>31</v>
      </c>
      <c r="R2095" t="s">
        <v>88</v>
      </c>
      <c r="AB2095">
        <f t="shared" si="40"/>
        <v>2008.72</v>
      </c>
    </row>
    <row r="2096" spans="1:28" x14ac:dyDescent="0.25">
      <c r="A2096" t="s">
        <v>1027</v>
      </c>
      <c r="B2096" t="s">
        <v>985</v>
      </c>
      <c r="C2096" s="1">
        <v>0.42964120370370368</v>
      </c>
      <c r="D2096">
        <v>940</v>
      </c>
      <c r="E2096" s="2">
        <v>2.035417824074074E-2</v>
      </c>
      <c r="F2096" s="1">
        <v>2.0347222222222221E-2</v>
      </c>
      <c r="G2096">
        <v>601</v>
      </c>
      <c r="H2096">
        <v>1758.6</v>
      </c>
      <c r="I2096">
        <v>0</v>
      </c>
      <c r="J2096" t="s">
        <v>986</v>
      </c>
      <c r="K2096" t="s">
        <v>22</v>
      </c>
      <c r="L2096">
        <v>1</v>
      </c>
      <c r="N2096" t="s">
        <v>23</v>
      </c>
      <c r="O2096" t="s">
        <v>46</v>
      </c>
      <c r="P2096" t="s">
        <v>125</v>
      </c>
      <c r="Q2096" t="s">
        <v>33</v>
      </c>
      <c r="R2096" t="s">
        <v>88</v>
      </c>
      <c r="AB2096">
        <f t="shared" si="40"/>
        <v>2021.6</v>
      </c>
    </row>
    <row r="2097" spans="1:28" x14ac:dyDescent="0.25">
      <c r="A2097" t="s">
        <v>1028</v>
      </c>
      <c r="B2097" t="s">
        <v>985</v>
      </c>
      <c r="C2097" s="1">
        <v>0.43012731481481481</v>
      </c>
      <c r="D2097">
        <v>528</v>
      </c>
      <c r="E2097" s="2">
        <v>2.0835509259259258E-2</v>
      </c>
      <c r="F2097" s="1">
        <v>2.0833333333333332E-2</v>
      </c>
      <c r="G2097">
        <v>188</v>
      </c>
      <c r="H2097">
        <v>1800.19</v>
      </c>
      <c r="I2097">
        <v>18.724499999999999</v>
      </c>
      <c r="J2097" t="s">
        <v>986</v>
      </c>
      <c r="K2097" t="s">
        <v>22</v>
      </c>
      <c r="L2097">
        <v>1</v>
      </c>
      <c r="N2097" t="s">
        <v>23</v>
      </c>
      <c r="O2097" t="s">
        <v>46</v>
      </c>
      <c r="P2097" t="s">
        <v>86</v>
      </c>
      <c r="Q2097" t="s">
        <v>42</v>
      </c>
      <c r="R2097" t="s">
        <v>80</v>
      </c>
      <c r="AB2097">
        <f t="shared" si="40"/>
        <v>2063.19</v>
      </c>
    </row>
    <row r="2098" spans="1:28" x14ac:dyDescent="0.25">
      <c r="A2098" t="s">
        <v>1029</v>
      </c>
      <c r="B2098" t="s">
        <v>985</v>
      </c>
      <c r="C2098" s="1">
        <v>0.43034722222222221</v>
      </c>
      <c r="D2098">
        <v>252</v>
      </c>
      <c r="E2098" s="2">
        <v>2.1052233796296296E-2</v>
      </c>
      <c r="F2098" s="1">
        <v>2.1041666666666667E-2</v>
      </c>
      <c r="G2098">
        <v>913</v>
      </c>
      <c r="H2098">
        <v>1818.91</v>
      </c>
      <c r="I2098">
        <v>0</v>
      </c>
      <c r="J2098" t="s">
        <v>986</v>
      </c>
      <c r="K2098" t="s">
        <v>22</v>
      </c>
      <c r="L2098">
        <v>1</v>
      </c>
      <c r="N2098" t="s">
        <v>23</v>
      </c>
      <c r="O2098" t="s">
        <v>46</v>
      </c>
      <c r="P2098" t="s">
        <v>86</v>
      </c>
      <c r="Q2098" t="s">
        <v>42</v>
      </c>
      <c r="R2098" t="s">
        <v>88</v>
      </c>
      <c r="AB2098">
        <f t="shared" si="40"/>
        <v>2081.91</v>
      </c>
    </row>
    <row r="2099" spans="1:28" x14ac:dyDescent="0.25">
      <c r="A2099" t="s">
        <v>1030</v>
      </c>
      <c r="B2099" t="s">
        <v>985</v>
      </c>
      <c r="C2099" s="1">
        <v>0.43123842592592593</v>
      </c>
      <c r="D2099">
        <v>921</v>
      </c>
      <c r="E2099" s="2">
        <v>2.1951168981481483E-2</v>
      </c>
      <c r="F2099" s="1">
        <v>2.1944444444444447E-2</v>
      </c>
      <c r="G2099">
        <v>581</v>
      </c>
      <c r="H2099">
        <v>1896.58</v>
      </c>
      <c r="I2099">
        <v>0</v>
      </c>
      <c r="J2099" t="s">
        <v>986</v>
      </c>
      <c r="K2099" t="s">
        <v>22</v>
      </c>
      <c r="L2099">
        <v>1</v>
      </c>
      <c r="N2099" t="s">
        <v>23</v>
      </c>
      <c r="O2099" t="s">
        <v>46</v>
      </c>
      <c r="P2099" t="s">
        <v>28</v>
      </c>
      <c r="R2099" t="s">
        <v>26</v>
      </c>
      <c r="S2099">
        <v>17.2</v>
      </c>
      <c r="T2099">
        <v>16.399999999999999</v>
      </c>
      <c r="U2099">
        <v>16.399999999999999</v>
      </c>
      <c r="V2099">
        <v>0.8</v>
      </c>
      <c r="W2099">
        <v>0.8</v>
      </c>
      <c r="AB2099">
        <f t="shared" si="40"/>
        <v>2159.58</v>
      </c>
    </row>
    <row r="2100" spans="1:28" x14ac:dyDescent="0.25">
      <c r="A2100" t="s">
        <v>1030</v>
      </c>
      <c r="B2100" t="s">
        <v>985</v>
      </c>
      <c r="C2100" s="1">
        <v>0.43123842592592593</v>
      </c>
      <c r="D2100">
        <v>921</v>
      </c>
      <c r="E2100" s="2">
        <v>2.1951168981481483E-2</v>
      </c>
      <c r="F2100" s="1">
        <v>2.1944444444444447E-2</v>
      </c>
      <c r="G2100">
        <v>581</v>
      </c>
      <c r="H2100">
        <v>1896.58</v>
      </c>
      <c r="I2100">
        <v>0</v>
      </c>
      <c r="J2100" t="s">
        <v>986</v>
      </c>
      <c r="K2100" t="s">
        <v>22</v>
      </c>
      <c r="L2100">
        <v>1</v>
      </c>
      <c r="N2100" t="s">
        <v>23</v>
      </c>
      <c r="O2100" t="s">
        <v>24</v>
      </c>
      <c r="P2100" t="s">
        <v>28</v>
      </c>
      <c r="R2100" t="s">
        <v>26</v>
      </c>
      <c r="S2100">
        <v>17.8</v>
      </c>
      <c r="T2100">
        <v>16.399999999999999</v>
      </c>
      <c r="U2100">
        <v>16.399999999999999</v>
      </c>
      <c r="V2100">
        <v>1.4</v>
      </c>
      <c r="W2100">
        <v>1.4</v>
      </c>
      <c r="AB2100">
        <f t="shared" si="40"/>
        <v>2159.58</v>
      </c>
    </row>
    <row r="2101" spans="1:28" x14ac:dyDescent="0.25">
      <c r="A2101" t="s">
        <v>1030</v>
      </c>
      <c r="B2101" t="s">
        <v>985</v>
      </c>
      <c r="C2101" s="1">
        <v>0.43123842592592593</v>
      </c>
      <c r="D2101">
        <v>921</v>
      </c>
      <c r="E2101" s="2">
        <v>2.1951168981481483E-2</v>
      </c>
      <c r="F2101" s="1">
        <v>2.1944444444444447E-2</v>
      </c>
      <c r="G2101">
        <v>581</v>
      </c>
      <c r="H2101">
        <v>1896.58</v>
      </c>
      <c r="I2101">
        <v>0</v>
      </c>
      <c r="J2101" t="s">
        <v>986</v>
      </c>
      <c r="K2101" t="s">
        <v>22</v>
      </c>
      <c r="L2101">
        <v>1</v>
      </c>
      <c r="N2101" t="s">
        <v>23</v>
      </c>
      <c r="O2101" t="s">
        <v>33</v>
      </c>
      <c r="P2101" t="s">
        <v>28</v>
      </c>
      <c r="R2101" t="s">
        <v>26</v>
      </c>
      <c r="S2101">
        <v>19.3</v>
      </c>
      <c r="T2101">
        <v>16.399999999999999</v>
      </c>
      <c r="U2101">
        <v>16.399999999999999</v>
      </c>
      <c r="V2101">
        <v>2.9</v>
      </c>
      <c r="W2101">
        <v>2.9</v>
      </c>
      <c r="AB2101">
        <f t="shared" si="40"/>
        <v>2159.58</v>
      </c>
    </row>
    <row r="2102" spans="1:28" x14ac:dyDescent="0.25">
      <c r="A2102" t="s">
        <v>1031</v>
      </c>
      <c r="B2102" t="s">
        <v>985</v>
      </c>
      <c r="C2102" s="1">
        <v>0.43221064814814819</v>
      </c>
      <c r="D2102">
        <v>897</v>
      </c>
      <c r="E2102" s="2">
        <v>2.2923125000000003E-2</v>
      </c>
      <c r="F2102" s="1">
        <v>2.2916666666666669E-2</v>
      </c>
      <c r="G2102">
        <v>558</v>
      </c>
      <c r="H2102">
        <v>1980.56</v>
      </c>
      <c r="I2102">
        <v>4.1053699999999997</v>
      </c>
      <c r="J2102" t="s">
        <v>986</v>
      </c>
      <c r="K2102" t="s">
        <v>22</v>
      </c>
      <c r="L2102">
        <v>1</v>
      </c>
      <c r="N2102" t="s">
        <v>23</v>
      </c>
      <c r="O2102" t="s">
        <v>31</v>
      </c>
      <c r="P2102" t="s">
        <v>89</v>
      </c>
      <c r="Q2102" t="s">
        <v>24</v>
      </c>
      <c r="R2102" t="s">
        <v>80</v>
      </c>
      <c r="AB2102">
        <f t="shared" si="40"/>
        <v>2243.56</v>
      </c>
    </row>
    <row r="2103" spans="1:28" x14ac:dyDescent="0.25">
      <c r="A2103" t="s">
        <v>1032</v>
      </c>
      <c r="B2103" t="s">
        <v>985</v>
      </c>
      <c r="C2103" s="1">
        <v>0.4322685185185185</v>
      </c>
      <c r="D2103">
        <v>3</v>
      </c>
      <c r="E2103" s="2">
        <v>2.2970636574074072E-2</v>
      </c>
      <c r="F2103" s="1">
        <v>2.2962962962962966E-2</v>
      </c>
      <c r="G2103">
        <v>663</v>
      </c>
      <c r="H2103">
        <v>1984.66</v>
      </c>
      <c r="I2103">
        <v>0</v>
      </c>
      <c r="J2103" t="s">
        <v>986</v>
      </c>
      <c r="K2103" t="s">
        <v>22</v>
      </c>
      <c r="L2103">
        <v>1</v>
      </c>
      <c r="N2103" t="s">
        <v>23</v>
      </c>
      <c r="O2103" t="s">
        <v>31</v>
      </c>
      <c r="P2103" t="s">
        <v>89</v>
      </c>
      <c r="Q2103" t="s">
        <v>24</v>
      </c>
      <c r="R2103" t="s">
        <v>88</v>
      </c>
      <c r="AB2103">
        <f t="shared" si="40"/>
        <v>2247.66</v>
      </c>
    </row>
    <row r="2104" spans="1:28" x14ac:dyDescent="0.25">
      <c r="A2104" t="s">
        <v>1033</v>
      </c>
      <c r="B2104" t="s">
        <v>985</v>
      </c>
      <c r="C2104" s="1">
        <v>0.43332175925925925</v>
      </c>
      <c r="D2104">
        <v>856</v>
      </c>
      <c r="E2104" s="2">
        <v>2.4033761574074077E-2</v>
      </c>
      <c r="F2104" s="1">
        <v>2.4027777777777776E-2</v>
      </c>
      <c r="G2104">
        <v>517</v>
      </c>
      <c r="H2104">
        <v>2076.52</v>
      </c>
      <c r="I2104">
        <v>0</v>
      </c>
      <c r="J2104" t="s">
        <v>986</v>
      </c>
      <c r="K2104" t="s">
        <v>22</v>
      </c>
      <c r="L2104">
        <v>1</v>
      </c>
      <c r="N2104" t="s">
        <v>23</v>
      </c>
      <c r="O2104" t="s">
        <v>46</v>
      </c>
      <c r="P2104" t="s">
        <v>28</v>
      </c>
      <c r="R2104" t="s">
        <v>26</v>
      </c>
      <c r="S2104">
        <v>17.5</v>
      </c>
      <c r="T2104">
        <v>16.2</v>
      </c>
      <c r="U2104">
        <v>16.3</v>
      </c>
      <c r="V2104">
        <v>1.3</v>
      </c>
      <c r="W2104">
        <v>1.2</v>
      </c>
      <c r="AB2104">
        <f t="shared" si="40"/>
        <v>2339.52</v>
      </c>
    </row>
    <row r="2105" spans="1:28" x14ac:dyDescent="0.25">
      <c r="A2105" t="s">
        <v>1033</v>
      </c>
      <c r="B2105" t="s">
        <v>985</v>
      </c>
      <c r="C2105" s="1">
        <v>0.43332175925925925</v>
      </c>
      <c r="D2105">
        <v>856</v>
      </c>
      <c r="E2105" s="2">
        <v>2.4033761574074077E-2</v>
      </c>
      <c r="F2105" s="1">
        <v>2.4027777777777776E-2</v>
      </c>
      <c r="G2105">
        <v>517</v>
      </c>
      <c r="H2105">
        <v>2076.52</v>
      </c>
      <c r="I2105">
        <v>0</v>
      </c>
      <c r="J2105" t="s">
        <v>986</v>
      </c>
      <c r="K2105" t="s">
        <v>22</v>
      </c>
      <c r="L2105">
        <v>1</v>
      </c>
      <c r="N2105" t="s">
        <v>23</v>
      </c>
      <c r="O2105" t="s">
        <v>24</v>
      </c>
      <c r="P2105" t="s">
        <v>28</v>
      </c>
      <c r="R2105" t="s">
        <v>26</v>
      </c>
      <c r="S2105">
        <v>17.399999999999999</v>
      </c>
      <c r="T2105">
        <v>16.2</v>
      </c>
      <c r="U2105">
        <v>16.3</v>
      </c>
      <c r="V2105">
        <v>1.2</v>
      </c>
      <c r="W2105">
        <v>1.1000000000000001</v>
      </c>
      <c r="AB2105">
        <f t="shared" si="40"/>
        <v>2339.52</v>
      </c>
    </row>
    <row r="2106" spans="1:28" x14ac:dyDescent="0.25">
      <c r="A2106" t="s">
        <v>1033</v>
      </c>
      <c r="B2106" t="s">
        <v>985</v>
      </c>
      <c r="C2106" s="1">
        <v>0.43332175925925925</v>
      </c>
      <c r="D2106">
        <v>856</v>
      </c>
      <c r="E2106" s="2">
        <v>2.4033761574074077E-2</v>
      </c>
      <c r="F2106" s="1">
        <v>2.4027777777777776E-2</v>
      </c>
      <c r="G2106">
        <v>517</v>
      </c>
      <c r="H2106">
        <v>2076.52</v>
      </c>
      <c r="I2106">
        <v>0</v>
      </c>
      <c r="J2106" t="s">
        <v>986</v>
      </c>
      <c r="K2106" t="s">
        <v>22</v>
      </c>
      <c r="L2106">
        <v>1</v>
      </c>
      <c r="N2106" t="s">
        <v>23</v>
      </c>
      <c r="O2106" t="s">
        <v>31</v>
      </c>
      <c r="P2106" t="s">
        <v>28</v>
      </c>
      <c r="R2106" t="s">
        <v>26</v>
      </c>
      <c r="S2106">
        <v>16.399999999999999</v>
      </c>
      <c r="T2106">
        <v>16.2</v>
      </c>
      <c r="U2106">
        <v>16.3</v>
      </c>
      <c r="V2106">
        <v>0.2</v>
      </c>
      <c r="W2106">
        <v>0.1</v>
      </c>
      <c r="AB2106">
        <f t="shared" si="40"/>
        <v>2339.52</v>
      </c>
    </row>
    <row r="2107" spans="1:28" x14ac:dyDescent="0.25">
      <c r="A2107" t="s">
        <v>1033</v>
      </c>
      <c r="B2107" t="s">
        <v>985</v>
      </c>
      <c r="C2107" s="1">
        <v>0.43332175925925925</v>
      </c>
      <c r="D2107">
        <v>856</v>
      </c>
      <c r="E2107" s="2">
        <v>2.4033761574074077E-2</v>
      </c>
      <c r="F2107" s="1">
        <v>2.4027777777777776E-2</v>
      </c>
      <c r="G2107">
        <v>517</v>
      </c>
      <c r="H2107">
        <v>2076.52</v>
      </c>
      <c r="I2107">
        <v>0</v>
      </c>
      <c r="J2107" t="s">
        <v>986</v>
      </c>
      <c r="K2107" t="s">
        <v>22</v>
      </c>
      <c r="L2107">
        <v>1</v>
      </c>
      <c r="N2107" t="s">
        <v>23</v>
      </c>
      <c r="O2107" t="s">
        <v>33</v>
      </c>
      <c r="P2107" t="s">
        <v>28</v>
      </c>
      <c r="R2107" t="s">
        <v>26</v>
      </c>
      <c r="S2107">
        <v>18.100000000000001</v>
      </c>
      <c r="T2107">
        <v>16.2</v>
      </c>
      <c r="U2107">
        <v>16.3</v>
      </c>
      <c r="V2107">
        <v>1.9</v>
      </c>
      <c r="W2107">
        <v>1.8</v>
      </c>
      <c r="AB2107">
        <f t="shared" si="40"/>
        <v>2339.52</v>
      </c>
    </row>
    <row r="2108" spans="1:28" x14ac:dyDescent="0.25">
      <c r="A2108" t="s">
        <v>1034</v>
      </c>
      <c r="B2108" t="s">
        <v>985</v>
      </c>
      <c r="C2108" s="1">
        <v>0.43541666666666662</v>
      </c>
      <c r="D2108">
        <v>459</v>
      </c>
      <c r="E2108" s="2">
        <v>2.6124074074074077E-2</v>
      </c>
      <c r="F2108" s="1">
        <v>2.6122685185185183E-2</v>
      </c>
      <c r="G2108">
        <v>120</v>
      </c>
      <c r="H2108">
        <v>2257.12</v>
      </c>
      <c r="I2108">
        <v>0</v>
      </c>
      <c r="J2108" t="s">
        <v>986</v>
      </c>
      <c r="K2108" t="s">
        <v>22</v>
      </c>
      <c r="L2108">
        <v>1</v>
      </c>
      <c r="N2108" t="s">
        <v>23</v>
      </c>
      <c r="O2108" t="s">
        <v>46</v>
      </c>
      <c r="P2108" t="s">
        <v>28</v>
      </c>
      <c r="R2108" t="s">
        <v>26</v>
      </c>
      <c r="S2108">
        <v>18.399999999999999</v>
      </c>
      <c r="T2108">
        <v>16.3</v>
      </c>
      <c r="U2108">
        <v>16.3</v>
      </c>
      <c r="V2108">
        <v>2.1</v>
      </c>
      <c r="W2108">
        <v>2.1</v>
      </c>
      <c r="AB2108">
        <f t="shared" si="40"/>
        <v>2520.12</v>
      </c>
    </row>
    <row r="2109" spans="1:28" x14ac:dyDescent="0.25">
      <c r="A2109" t="s">
        <v>1034</v>
      </c>
      <c r="B2109" t="s">
        <v>985</v>
      </c>
      <c r="C2109" s="1">
        <v>0.43541666666666662</v>
      </c>
      <c r="D2109">
        <v>459</v>
      </c>
      <c r="E2109" s="2">
        <v>2.6124074074074077E-2</v>
      </c>
      <c r="F2109" s="1">
        <v>2.6122685185185183E-2</v>
      </c>
      <c r="G2109">
        <v>120</v>
      </c>
      <c r="H2109">
        <v>2257.12</v>
      </c>
      <c r="I2109">
        <v>0</v>
      </c>
      <c r="J2109" t="s">
        <v>986</v>
      </c>
      <c r="K2109" t="s">
        <v>22</v>
      </c>
      <c r="L2109">
        <v>1</v>
      </c>
      <c r="N2109" t="s">
        <v>23</v>
      </c>
      <c r="O2109" t="s">
        <v>24</v>
      </c>
      <c r="P2109" t="s">
        <v>28</v>
      </c>
      <c r="R2109" t="s">
        <v>26</v>
      </c>
      <c r="S2109">
        <v>17.600000000000001</v>
      </c>
      <c r="T2109">
        <v>16.3</v>
      </c>
      <c r="U2109">
        <v>16.3</v>
      </c>
      <c r="V2109">
        <v>1.3</v>
      </c>
      <c r="W2109">
        <v>1.3</v>
      </c>
      <c r="AB2109">
        <f t="shared" si="40"/>
        <v>2520.12</v>
      </c>
    </row>
    <row r="2110" spans="1:28" x14ac:dyDescent="0.25">
      <c r="A2110" t="s">
        <v>1035</v>
      </c>
      <c r="B2110" t="s">
        <v>985</v>
      </c>
      <c r="C2110" s="1">
        <v>0.43568287037037035</v>
      </c>
      <c r="D2110">
        <v>422</v>
      </c>
      <c r="E2110" s="2">
        <v>2.6389849537037036E-2</v>
      </c>
      <c r="F2110" s="1">
        <v>2.6388888888888889E-2</v>
      </c>
      <c r="G2110">
        <v>83</v>
      </c>
      <c r="H2110">
        <v>2280.08</v>
      </c>
      <c r="I2110">
        <v>1.76898</v>
      </c>
      <c r="J2110" t="s">
        <v>986</v>
      </c>
      <c r="K2110" t="s">
        <v>22</v>
      </c>
      <c r="L2110">
        <v>1</v>
      </c>
      <c r="N2110" t="s">
        <v>23</v>
      </c>
      <c r="O2110" t="s">
        <v>42</v>
      </c>
      <c r="P2110" t="s">
        <v>86</v>
      </c>
      <c r="Q2110" t="s">
        <v>46</v>
      </c>
      <c r="R2110" t="s">
        <v>80</v>
      </c>
      <c r="AB2110">
        <f t="shared" si="40"/>
        <v>2543.08</v>
      </c>
    </row>
    <row r="2111" spans="1:28" x14ac:dyDescent="0.25">
      <c r="A2111" t="s">
        <v>1036</v>
      </c>
      <c r="B2111" t="s">
        <v>985</v>
      </c>
      <c r="C2111" s="1">
        <v>0.43570601851851848</v>
      </c>
      <c r="D2111">
        <v>191</v>
      </c>
      <c r="E2111" s="2">
        <v>2.6410324074074076E-2</v>
      </c>
      <c r="F2111" s="1">
        <v>2.6400462962962962E-2</v>
      </c>
      <c r="G2111">
        <v>852</v>
      </c>
      <c r="H2111">
        <v>2281.85</v>
      </c>
      <c r="I2111">
        <v>0</v>
      </c>
      <c r="J2111" t="s">
        <v>986</v>
      </c>
      <c r="K2111" t="s">
        <v>22</v>
      </c>
      <c r="L2111">
        <v>1</v>
      </c>
      <c r="N2111" t="s">
        <v>23</v>
      </c>
      <c r="O2111" t="s">
        <v>42</v>
      </c>
      <c r="P2111" t="s">
        <v>86</v>
      </c>
      <c r="Q2111" t="s">
        <v>46</v>
      </c>
      <c r="R2111" t="s">
        <v>88</v>
      </c>
      <c r="AB2111">
        <f t="shared" si="40"/>
        <v>2544.85</v>
      </c>
    </row>
    <row r="2112" spans="1:28" x14ac:dyDescent="0.25">
      <c r="A2112" t="s">
        <v>1037</v>
      </c>
      <c r="B2112" t="s">
        <v>985</v>
      </c>
      <c r="C2112" s="1">
        <v>0.43586805555555558</v>
      </c>
      <c r="D2112">
        <v>877</v>
      </c>
      <c r="E2112" s="2">
        <v>2.6580300925925924E-2</v>
      </c>
      <c r="F2112" s="1">
        <v>2.6574074074074073E-2</v>
      </c>
      <c r="G2112">
        <v>538</v>
      </c>
      <c r="H2112">
        <v>2296.54</v>
      </c>
      <c r="I2112">
        <v>1.93587</v>
      </c>
      <c r="J2112" t="s">
        <v>986</v>
      </c>
      <c r="K2112" t="s">
        <v>22</v>
      </c>
      <c r="L2112">
        <v>1</v>
      </c>
      <c r="N2112" t="s">
        <v>23</v>
      </c>
      <c r="O2112" t="s">
        <v>46</v>
      </c>
      <c r="P2112" t="s">
        <v>125</v>
      </c>
      <c r="Q2112" t="s">
        <v>42</v>
      </c>
      <c r="R2112" t="s">
        <v>80</v>
      </c>
      <c r="AB2112">
        <f t="shared" si="40"/>
        <v>2559.54</v>
      </c>
    </row>
    <row r="2113" spans="1:28" x14ac:dyDescent="0.25">
      <c r="A2113" t="s">
        <v>1038</v>
      </c>
      <c r="B2113" t="s">
        <v>985</v>
      </c>
      <c r="C2113" s="1">
        <v>0.43589120370370371</v>
      </c>
      <c r="D2113">
        <v>813</v>
      </c>
      <c r="E2113" s="2">
        <v>2.6602708333333332E-2</v>
      </c>
      <c r="F2113" s="1">
        <v>2.659722222222222E-2</v>
      </c>
      <c r="G2113">
        <v>474</v>
      </c>
      <c r="H2113">
        <v>2298.4699999999998</v>
      </c>
      <c r="I2113">
        <v>0</v>
      </c>
      <c r="J2113" t="s">
        <v>986</v>
      </c>
      <c r="K2113" t="s">
        <v>22</v>
      </c>
      <c r="L2113">
        <v>1</v>
      </c>
      <c r="N2113" t="s">
        <v>23</v>
      </c>
      <c r="O2113" t="s">
        <v>46</v>
      </c>
      <c r="P2113" t="s">
        <v>125</v>
      </c>
      <c r="Q2113" t="s">
        <v>42</v>
      </c>
      <c r="R2113" t="s">
        <v>88</v>
      </c>
      <c r="AB2113">
        <f t="shared" si="40"/>
        <v>2561.4699999999998</v>
      </c>
    </row>
    <row r="2114" spans="1:28" x14ac:dyDescent="0.25">
      <c r="A2114" t="s">
        <v>1039</v>
      </c>
      <c r="B2114" t="s">
        <v>985</v>
      </c>
      <c r="C2114" s="1">
        <v>0.43589120370370371</v>
      </c>
      <c r="D2114">
        <v>947</v>
      </c>
      <c r="E2114" s="2">
        <v>2.6604247685185184E-2</v>
      </c>
      <c r="F2114" s="1">
        <v>2.659722222222222E-2</v>
      </c>
      <c r="G2114">
        <v>607</v>
      </c>
      <c r="H2114">
        <v>2298.61</v>
      </c>
      <c r="I2114">
        <v>2.7702900000000001</v>
      </c>
      <c r="J2114" t="s">
        <v>986</v>
      </c>
      <c r="K2114" t="s">
        <v>22</v>
      </c>
      <c r="L2114">
        <v>1</v>
      </c>
      <c r="N2114" t="s">
        <v>23</v>
      </c>
      <c r="O2114" t="s">
        <v>42</v>
      </c>
      <c r="P2114" t="s">
        <v>89</v>
      </c>
      <c r="Q2114" t="s">
        <v>46</v>
      </c>
      <c r="R2114" t="s">
        <v>80</v>
      </c>
      <c r="AB2114">
        <f t="shared" si="40"/>
        <v>2561.61</v>
      </c>
    </row>
    <row r="2115" spans="1:28" x14ac:dyDescent="0.25">
      <c r="A2115" t="s">
        <v>1040</v>
      </c>
      <c r="B2115" t="s">
        <v>985</v>
      </c>
      <c r="C2115" s="1">
        <v>0.43592592592592588</v>
      </c>
      <c r="D2115">
        <v>717</v>
      </c>
      <c r="E2115" s="2">
        <v>2.6636319444444442E-2</v>
      </c>
      <c r="F2115" s="1">
        <v>2.6631944444444444E-2</v>
      </c>
      <c r="G2115">
        <v>378</v>
      </c>
      <c r="H2115">
        <v>2301.38</v>
      </c>
      <c r="I2115">
        <v>0</v>
      </c>
      <c r="J2115" t="s">
        <v>986</v>
      </c>
      <c r="K2115" t="s">
        <v>22</v>
      </c>
      <c r="L2115">
        <v>1</v>
      </c>
      <c r="N2115" t="s">
        <v>23</v>
      </c>
      <c r="O2115" t="s">
        <v>42</v>
      </c>
      <c r="P2115" t="s">
        <v>89</v>
      </c>
      <c r="Q2115" t="s">
        <v>46</v>
      </c>
      <c r="R2115" t="s">
        <v>88</v>
      </c>
      <c r="AB2115">
        <f t="shared" si="40"/>
        <v>2564.38</v>
      </c>
    </row>
    <row r="2116" spans="1:28" x14ac:dyDescent="0.25">
      <c r="A2116" t="s">
        <v>1041</v>
      </c>
      <c r="B2116" t="s">
        <v>985</v>
      </c>
      <c r="C2116" s="1">
        <v>0.43748842592592596</v>
      </c>
      <c r="D2116">
        <v>360</v>
      </c>
      <c r="E2116" s="2">
        <v>2.8194675925925925E-2</v>
      </c>
      <c r="F2116" s="1">
        <v>2.8194444444444442E-2</v>
      </c>
      <c r="G2116">
        <v>20</v>
      </c>
      <c r="H2116">
        <v>2436.02</v>
      </c>
      <c r="I2116">
        <v>0</v>
      </c>
      <c r="J2116" t="s">
        <v>986</v>
      </c>
      <c r="K2116" t="s">
        <v>22</v>
      </c>
      <c r="L2116">
        <v>1</v>
      </c>
      <c r="N2116" t="s">
        <v>23</v>
      </c>
      <c r="O2116" t="s">
        <v>33</v>
      </c>
      <c r="P2116" t="s">
        <v>28</v>
      </c>
      <c r="R2116" t="s">
        <v>26</v>
      </c>
      <c r="S2116">
        <v>17.2</v>
      </c>
      <c r="T2116">
        <v>16.2</v>
      </c>
      <c r="U2116">
        <v>16.100000000000001</v>
      </c>
      <c r="V2116">
        <v>1</v>
      </c>
      <c r="W2116">
        <v>1.1000000000000001</v>
      </c>
      <c r="AB2116">
        <f t="shared" si="40"/>
        <v>2699.02</v>
      </c>
    </row>
    <row r="2117" spans="1:28" x14ac:dyDescent="0.25">
      <c r="A2117" t="s">
        <v>1041</v>
      </c>
      <c r="B2117" t="s">
        <v>985</v>
      </c>
      <c r="C2117" s="1">
        <v>0.43748842592592596</v>
      </c>
      <c r="D2117">
        <v>360</v>
      </c>
      <c r="E2117" s="2">
        <v>2.8194675925925925E-2</v>
      </c>
      <c r="F2117" s="1">
        <v>2.8194444444444442E-2</v>
      </c>
      <c r="G2117">
        <v>20</v>
      </c>
      <c r="H2117">
        <v>2436.02</v>
      </c>
      <c r="I2117">
        <v>0</v>
      </c>
      <c r="J2117" t="s">
        <v>986</v>
      </c>
      <c r="K2117" t="s">
        <v>22</v>
      </c>
      <c r="L2117">
        <v>1</v>
      </c>
      <c r="N2117" t="s">
        <v>23</v>
      </c>
      <c r="O2117" t="s">
        <v>24</v>
      </c>
      <c r="P2117" t="s">
        <v>28</v>
      </c>
      <c r="R2117" t="s">
        <v>26</v>
      </c>
      <c r="S2117">
        <v>17.7</v>
      </c>
      <c r="T2117">
        <v>16.2</v>
      </c>
      <c r="U2117">
        <v>16.100000000000001</v>
      </c>
      <c r="V2117">
        <v>1.5</v>
      </c>
      <c r="W2117">
        <v>1.6</v>
      </c>
      <c r="AB2117">
        <f t="shared" si="40"/>
        <v>2699.02</v>
      </c>
    </row>
    <row r="2118" spans="1:28" x14ac:dyDescent="0.25">
      <c r="A2118" t="s">
        <v>1042</v>
      </c>
      <c r="B2118" t="s">
        <v>985</v>
      </c>
      <c r="C2118" s="1">
        <v>0.43850694444444444</v>
      </c>
      <c r="D2118">
        <v>141</v>
      </c>
      <c r="E2118" s="2">
        <v>2.9210671296296297E-2</v>
      </c>
      <c r="F2118" s="1">
        <v>2.9201388888888888E-2</v>
      </c>
      <c r="G2118">
        <v>802</v>
      </c>
      <c r="H2118">
        <v>2523.8000000000002</v>
      </c>
      <c r="I2118">
        <v>7.87697</v>
      </c>
      <c r="J2118" t="s">
        <v>986</v>
      </c>
      <c r="K2118" t="s">
        <v>22</v>
      </c>
      <c r="L2118">
        <v>1</v>
      </c>
      <c r="N2118" t="s">
        <v>23</v>
      </c>
      <c r="O2118" t="s">
        <v>46</v>
      </c>
      <c r="P2118" t="s">
        <v>86</v>
      </c>
      <c r="Q2118" t="s">
        <v>33</v>
      </c>
      <c r="R2118" t="s">
        <v>80</v>
      </c>
      <c r="AB2118">
        <f t="shared" si="40"/>
        <v>2786.8</v>
      </c>
    </row>
    <row r="2119" spans="1:28" x14ac:dyDescent="0.25">
      <c r="A2119" t="s">
        <v>1043</v>
      </c>
      <c r="B2119" t="s">
        <v>985</v>
      </c>
      <c r="C2119" s="1">
        <v>0.43859953703703702</v>
      </c>
      <c r="D2119">
        <v>18</v>
      </c>
      <c r="E2119" s="2">
        <v>2.9301840277777779E-2</v>
      </c>
      <c r="F2119" s="1">
        <v>2.929398148148148E-2</v>
      </c>
      <c r="G2119">
        <v>679</v>
      </c>
      <c r="H2119">
        <v>2531.6799999999998</v>
      </c>
      <c r="I2119">
        <v>0</v>
      </c>
      <c r="J2119" t="s">
        <v>986</v>
      </c>
      <c r="K2119" t="s">
        <v>22</v>
      </c>
      <c r="L2119">
        <v>1</v>
      </c>
      <c r="N2119" t="s">
        <v>23</v>
      </c>
      <c r="O2119" t="s">
        <v>46</v>
      </c>
      <c r="P2119" t="s">
        <v>86</v>
      </c>
      <c r="Q2119" t="s">
        <v>33</v>
      </c>
      <c r="R2119" t="s">
        <v>88</v>
      </c>
      <c r="AB2119">
        <f t="shared" si="40"/>
        <v>2794.68</v>
      </c>
    </row>
    <row r="2120" spans="1:28" x14ac:dyDescent="0.25">
      <c r="A2120" t="s">
        <v>1044</v>
      </c>
      <c r="B2120" t="s">
        <v>985</v>
      </c>
      <c r="C2120" s="1">
        <v>0.43957175925925923</v>
      </c>
      <c r="D2120">
        <v>929</v>
      </c>
      <c r="E2120" s="2">
        <v>3.0284606481481482E-2</v>
      </c>
      <c r="F2120" s="1">
        <v>3.0277777777777778E-2</v>
      </c>
      <c r="G2120">
        <v>590</v>
      </c>
      <c r="H2120">
        <v>2616.59</v>
      </c>
      <c r="I2120">
        <v>0</v>
      </c>
      <c r="J2120" t="s">
        <v>986</v>
      </c>
      <c r="K2120" t="s">
        <v>22</v>
      </c>
      <c r="L2120">
        <v>1</v>
      </c>
      <c r="N2120" t="s">
        <v>23</v>
      </c>
      <c r="O2120" t="s">
        <v>46</v>
      </c>
      <c r="P2120" t="s">
        <v>28</v>
      </c>
      <c r="R2120" t="s">
        <v>26</v>
      </c>
      <c r="S2120">
        <v>17</v>
      </c>
      <c r="T2120">
        <v>16.2</v>
      </c>
      <c r="U2120">
        <v>16.3</v>
      </c>
      <c r="V2120">
        <v>0.8</v>
      </c>
      <c r="W2120">
        <v>0.7</v>
      </c>
      <c r="AB2120">
        <f t="shared" si="40"/>
        <v>2879.59</v>
      </c>
    </row>
    <row r="2121" spans="1:28" x14ac:dyDescent="0.25">
      <c r="A2121" t="s">
        <v>1044</v>
      </c>
      <c r="B2121" t="s">
        <v>985</v>
      </c>
      <c r="C2121" s="1">
        <v>0.43957175925925923</v>
      </c>
      <c r="D2121">
        <v>929</v>
      </c>
      <c r="E2121" s="2">
        <v>3.0284606481481482E-2</v>
      </c>
      <c r="F2121" s="1">
        <v>3.0277777777777778E-2</v>
      </c>
      <c r="G2121">
        <v>590</v>
      </c>
      <c r="H2121">
        <v>2616.59</v>
      </c>
      <c r="I2121">
        <v>0</v>
      </c>
      <c r="J2121" t="s">
        <v>986</v>
      </c>
      <c r="K2121" t="s">
        <v>22</v>
      </c>
      <c r="L2121">
        <v>1</v>
      </c>
      <c r="N2121" t="s">
        <v>23</v>
      </c>
      <c r="O2121" t="s">
        <v>24</v>
      </c>
      <c r="P2121" t="s">
        <v>28</v>
      </c>
      <c r="R2121" t="s">
        <v>26</v>
      </c>
      <c r="S2121">
        <v>18.3</v>
      </c>
      <c r="T2121">
        <v>16.2</v>
      </c>
      <c r="U2121">
        <v>16.3</v>
      </c>
      <c r="V2121">
        <v>2.1</v>
      </c>
      <c r="W2121">
        <v>2</v>
      </c>
      <c r="AB2121">
        <f t="shared" si="40"/>
        <v>2879.59</v>
      </c>
    </row>
    <row r="2122" spans="1:28" x14ac:dyDescent="0.25">
      <c r="A2122" t="s">
        <v>1045</v>
      </c>
      <c r="B2122" t="s">
        <v>985</v>
      </c>
      <c r="C2122" s="1">
        <v>0.44166666666666665</v>
      </c>
      <c r="D2122">
        <v>566</v>
      </c>
      <c r="E2122" s="2">
        <v>3.2375300925925922E-2</v>
      </c>
      <c r="F2122" s="1">
        <v>3.2372685185185185E-2</v>
      </c>
      <c r="G2122">
        <v>226</v>
      </c>
      <c r="H2122">
        <v>2797.23</v>
      </c>
      <c r="I2122">
        <v>0</v>
      </c>
      <c r="J2122" t="s">
        <v>986</v>
      </c>
      <c r="K2122" t="s">
        <v>22</v>
      </c>
      <c r="L2122">
        <v>1</v>
      </c>
      <c r="N2122" t="s">
        <v>23</v>
      </c>
      <c r="O2122" t="s">
        <v>24</v>
      </c>
      <c r="P2122" t="s">
        <v>28</v>
      </c>
      <c r="R2122" t="s">
        <v>26</v>
      </c>
      <c r="S2122">
        <v>17.5</v>
      </c>
      <c r="T2122">
        <v>16.2</v>
      </c>
      <c r="U2122">
        <v>16.3</v>
      </c>
      <c r="V2122">
        <v>1.3</v>
      </c>
      <c r="W2122">
        <v>1.2</v>
      </c>
      <c r="AB2122">
        <f t="shared" si="40"/>
        <v>3060.23</v>
      </c>
    </row>
    <row r="2123" spans="1:28" x14ac:dyDescent="0.25">
      <c r="A2123" t="s">
        <v>1046</v>
      </c>
      <c r="B2123" t="s">
        <v>985</v>
      </c>
      <c r="C2123" s="1">
        <v>0.44375000000000003</v>
      </c>
      <c r="D2123">
        <v>534</v>
      </c>
      <c r="E2123" s="2">
        <v>3.4458275462962963E-2</v>
      </c>
      <c r="F2123" s="1">
        <v>3.4456018518518518E-2</v>
      </c>
      <c r="G2123">
        <v>195</v>
      </c>
      <c r="H2123">
        <v>2977.2</v>
      </c>
      <c r="I2123">
        <v>0</v>
      </c>
      <c r="J2123" t="s">
        <v>986</v>
      </c>
      <c r="K2123" t="s">
        <v>22</v>
      </c>
      <c r="L2123">
        <v>1</v>
      </c>
      <c r="N2123" t="s">
        <v>23</v>
      </c>
      <c r="O2123" t="s">
        <v>46</v>
      </c>
      <c r="P2123" t="s">
        <v>28</v>
      </c>
      <c r="R2123" t="s">
        <v>26</v>
      </c>
      <c r="S2123">
        <v>16.7</v>
      </c>
      <c r="T2123">
        <v>16.100000000000001</v>
      </c>
      <c r="U2123">
        <v>16</v>
      </c>
      <c r="V2123">
        <v>0.6</v>
      </c>
      <c r="W2123">
        <v>0.7</v>
      </c>
      <c r="AB2123">
        <f t="shared" si="40"/>
        <v>3240.2</v>
      </c>
    </row>
    <row r="2124" spans="1:28" x14ac:dyDescent="0.25">
      <c r="A2124" t="s">
        <v>1046</v>
      </c>
      <c r="B2124" t="s">
        <v>985</v>
      </c>
      <c r="C2124" s="1">
        <v>0.44375000000000003</v>
      </c>
      <c r="D2124">
        <v>534</v>
      </c>
      <c r="E2124" s="2">
        <v>3.4458275462962963E-2</v>
      </c>
      <c r="F2124" s="1">
        <v>3.4456018518518518E-2</v>
      </c>
      <c r="G2124">
        <v>195</v>
      </c>
      <c r="H2124">
        <v>2977.2</v>
      </c>
      <c r="I2124">
        <v>0</v>
      </c>
      <c r="J2124" t="s">
        <v>986</v>
      </c>
      <c r="K2124" t="s">
        <v>22</v>
      </c>
      <c r="L2124">
        <v>1</v>
      </c>
      <c r="N2124" t="s">
        <v>23</v>
      </c>
      <c r="O2124" t="s">
        <v>24</v>
      </c>
      <c r="P2124" t="s">
        <v>28</v>
      </c>
      <c r="R2124" t="s">
        <v>26</v>
      </c>
      <c r="S2124">
        <v>16.8</v>
      </c>
      <c r="T2124">
        <v>16.100000000000001</v>
      </c>
      <c r="U2124">
        <v>16</v>
      </c>
      <c r="V2124">
        <v>0.7</v>
      </c>
      <c r="W2124">
        <v>0.8</v>
      </c>
      <c r="AB2124">
        <f t="shared" si="40"/>
        <v>3240.2</v>
      </c>
    </row>
    <row r="2125" spans="1:28" x14ac:dyDescent="0.25">
      <c r="A2125" t="s">
        <v>1047</v>
      </c>
      <c r="B2125" t="s">
        <v>985</v>
      </c>
      <c r="C2125" s="1">
        <v>0.4458449074074074</v>
      </c>
      <c r="D2125">
        <v>137</v>
      </c>
      <c r="E2125" s="2">
        <v>3.654858796296296E-2</v>
      </c>
      <c r="F2125" s="1">
        <v>3.6539351851851851E-2</v>
      </c>
      <c r="G2125">
        <v>798</v>
      </c>
      <c r="H2125">
        <v>3157.8</v>
      </c>
      <c r="I2125">
        <v>0</v>
      </c>
      <c r="J2125" t="s">
        <v>986</v>
      </c>
      <c r="K2125" t="s">
        <v>22</v>
      </c>
      <c r="L2125">
        <v>1</v>
      </c>
      <c r="N2125" t="s">
        <v>23</v>
      </c>
      <c r="O2125" t="s">
        <v>24</v>
      </c>
      <c r="P2125" t="s">
        <v>28</v>
      </c>
      <c r="R2125" t="s">
        <v>26</v>
      </c>
      <c r="S2125">
        <v>18.399999999999999</v>
      </c>
      <c r="T2125">
        <v>16.2</v>
      </c>
      <c r="U2125">
        <v>16.2</v>
      </c>
      <c r="V2125">
        <v>2.2000000000000002</v>
      </c>
      <c r="W2125">
        <v>2.2000000000000002</v>
      </c>
      <c r="AB2125">
        <f t="shared" si="40"/>
        <v>3420.8</v>
      </c>
    </row>
    <row r="2126" spans="1:28" x14ac:dyDescent="0.25">
      <c r="A2126" t="s">
        <v>1048</v>
      </c>
      <c r="B2126" t="s">
        <v>985</v>
      </c>
      <c r="C2126" s="1">
        <v>0.44791666666666669</v>
      </c>
      <c r="D2126">
        <v>72</v>
      </c>
      <c r="E2126" s="2">
        <v>3.8619583333333332E-2</v>
      </c>
      <c r="F2126" s="1">
        <v>3.861111111111111E-2</v>
      </c>
      <c r="G2126">
        <v>732</v>
      </c>
      <c r="H2126">
        <v>3336.73</v>
      </c>
      <c r="I2126">
        <v>0</v>
      </c>
      <c r="J2126" t="s">
        <v>986</v>
      </c>
      <c r="K2126" t="s">
        <v>22</v>
      </c>
      <c r="L2126">
        <v>1</v>
      </c>
      <c r="N2126" t="s">
        <v>23</v>
      </c>
      <c r="O2126" t="s">
        <v>46</v>
      </c>
      <c r="P2126" t="s">
        <v>28</v>
      </c>
      <c r="R2126" t="s">
        <v>26</v>
      </c>
      <c r="S2126">
        <v>16.5</v>
      </c>
      <c r="T2126">
        <v>16.2</v>
      </c>
      <c r="U2126">
        <v>16.2</v>
      </c>
      <c r="V2126">
        <v>0.3</v>
      </c>
      <c r="W2126">
        <v>0.3</v>
      </c>
      <c r="AB2126">
        <f t="shared" si="40"/>
        <v>3599.73</v>
      </c>
    </row>
    <row r="2127" spans="1:28" x14ac:dyDescent="0.25">
      <c r="A2127" t="s">
        <v>1048</v>
      </c>
      <c r="B2127" t="s">
        <v>985</v>
      </c>
      <c r="C2127" s="1">
        <v>0.44791666666666669</v>
      </c>
      <c r="D2127">
        <v>72</v>
      </c>
      <c r="E2127" s="2">
        <v>3.8619583333333332E-2</v>
      </c>
      <c r="F2127" s="1">
        <v>3.861111111111111E-2</v>
      </c>
      <c r="G2127">
        <v>732</v>
      </c>
      <c r="H2127">
        <v>3336.73</v>
      </c>
      <c r="I2127">
        <v>0</v>
      </c>
      <c r="J2127" t="s">
        <v>986</v>
      </c>
      <c r="K2127" t="s">
        <v>22</v>
      </c>
      <c r="L2127">
        <v>1</v>
      </c>
      <c r="N2127" t="s">
        <v>23</v>
      </c>
      <c r="O2127" t="s">
        <v>24</v>
      </c>
      <c r="P2127" t="s">
        <v>28</v>
      </c>
      <c r="R2127" t="s">
        <v>26</v>
      </c>
      <c r="S2127">
        <v>17.600000000000001</v>
      </c>
      <c r="T2127">
        <v>16.2</v>
      </c>
      <c r="U2127">
        <v>16.2</v>
      </c>
      <c r="V2127">
        <v>1.4</v>
      </c>
      <c r="W2127">
        <v>1.4</v>
      </c>
      <c r="AB2127">
        <f t="shared" si="40"/>
        <v>3599.73</v>
      </c>
    </row>
    <row r="2128" spans="1:28" x14ac:dyDescent="0.25">
      <c r="A2128" t="s">
        <v>1049</v>
      </c>
      <c r="B2128" t="s">
        <v>985</v>
      </c>
      <c r="C2128" s="1">
        <v>0.45</v>
      </c>
      <c r="D2128">
        <v>7</v>
      </c>
      <c r="E2128" s="2">
        <v>4.0702164351851852E-2</v>
      </c>
      <c r="F2128" s="1">
        <v>4.0694444444444443E-2</v>
      </c>
      <c r="G2128">
        <v>667</v>
      </c>
      <c r="H2128">
        <v>3516.67</v>
      </c>
      <c r="I2128">
        <v>0</v>
      </c>
      <c r="J2128" t="s">
        <v>986</v>
      </c>
      <c r="K2128" t="s">
        <v>22</v>
      </c>
      <c r="L2128">
        <v>1</v>
      </c>
      <c r="N2128" t="s">
        <v>23</v>
      </c>
      <c r="O2128" t="s">
        <v>46</v>
      </c>
      <c r="P2128" t="s">
        <v>28</v>
      </c>
      <c r="R2128" t="s">
        <v>26</v>
      </c>
      <c r="AB2128">
        <f t="shared" si="40"/>
        <v>3779.67</v>
      </c>
    </row>
    <row r="2129" spans="1:28" x14ac:dyDescent="0.25">
      <c r="A2129" t="s">
        <v>1049</v>
      </c>
      <c r="B2129" t="s">
        <v>985</v>
      </c>
      <c r="C2129" s="1">
        <v>0.45</v>
      </c>
      <c r="D2129">
        <v>7</v>
      </c>
      <c r="E2129" s="2">
        <v>4.0702164351851852E-2</v>
      </c>
      <c r="F2129" s="1">
        <v>4.0694444444444443E-2</v>
      </c>
      <c r="G2129">
        <v>667</v>
      </c>
      <c r="H2129">
        <v>3516.67</v>
      </c>
      <c r="I2129">
        <v>0</v>
      </c>
      <c r="J2129" t="s">
        <v>986</v>
      </c>
      <c r="K2129" t="s">
        <v>22</v>
      </c>
      <c r="L2129">
        <v>1</v>
      </c>
      <c r="N2129" t="s">
        <v>23</v>
      </c>
      <c r="O2129" t="s">
        <v>24</v>
      </c>
      <c r="P2129" t="s">
        <v>28</v>
      </c>
      <c r="R2129" t="s">
        <v>26</v>
      </c>
      <c r="AB2129">
        <f t="shared" si="40"/>
        <v>3779.67</v>
      </c>
    </row>
    <row r="2130" spans="1:28" x14ac:dyDescent="0.25">
      <c r="A2130" t="s">
        <v>1049</v>
      </c>
      <c r="B2130" t="s">
        <v>985</v>
      </c>
      <c r="C2130" s="1">
        <v>0.45</v>
      </c>
      <c r="D2130">
        <v>7</v>
      </c>
      <c r="E2130" s="2">
        <v>4.0702164351851852E-2</v>
      </c>
      <c r="F2130" s="1">
        <v>4.0694444444444443E-2</v>
      </c>
      <c r="G2130">
        <v>667</v>
      </c>
      <c r="H2130">
        <v>3516.67</v>
      </c>
      <c r="I2130">
        <v>0</v>
      </c>
      <c r="J2130" t="s">
        <v>986</v>
      </c>
      <c r="K2130" t="s">
        <v>22</v>
      </c>
      <c r="L2130">
        <v>1</v>
      </c>
      <c r="N2130" t="s">
        <v>23</v>
      </c>
      <c r="O2130" t="s">
        <v>42</v>
      </c>
      <c r="P2130" t="s">
        <v>28</v>
      </c>
      <c r="R2130" t="s">
        <v>26</v>
      </c>
      <c r="S2130">
        <v>16.399999999999999</v>
      </c>
      <c r="T2130">
        <v>16.100000000000001</v>
      </c>
      <c r="U2130">
        <v>16.100000000000001</v>
      </c>
      <c r="V2130">
        <v>0.3</v>
      </c>
      <c r="W2130">
        <v>0.3</v>
      </c>
      <c r="AB2130">
        <f t="shared" si="40"/>
        <v>3779.67</v>
      </c>
    </row>
    <row r="2131" spans="1:28" x14ac:dyDescent="0.25">
      <c r="A2131" t="s">
        <v>1050</v>
      </c>
      <c r="B2131" t="s">
        <v>985</v>
      </c>
      <c r="C2131" s="1">
        <v>0.45208333333333334</v>
      </c>
      <c r="D2131">
        <v>510</v>
      </c>
      <c r="E2131" s="2">
        <v>4.2791319444444448E-2</v>
      </c>
      <c r="F2131" s="1">
        <v>4.2789351851851849E-2</v>
      </c>
      <c r="G2131">
        <v>170</v>
      </c>
      <c r="H2131">
        <v>3697.17</v>
      </c>
      <c r="I2131">
        <v>0</v>
      </c>
      <c r="J2131" t="s">
        <v>986</v>
      </c>
      <c r="K2131" t="s">
        <v>22</v>
      </c>
      <c r="L2131">
        <v>1</v>
      </c>
      <c r="N2131" t="s">
        <v>23</v>
      </c>
      <c r="O2131" t="s">
        <v>46</v>
      </c>
      <c r="P2131" t="s">
        <v>28</v>
      </c>
      <c r="R2131" t="s">
        <v>26</v>
      </c>
      <c r="S2131">
        <v>16.399999999999999</v>
      </c>
      <c r="T2131">
        <v>16.100000000000001</v>
      </c>
      <c r="U2131">
        <v>16.100000000000001</v>
      </c>
      <c r="V2131">
        <v>0.3</v>
      </c>
      <c r="W2131">
        <v>0.3</v>
      </c>
      <c r="AB2131">
        <f t="shared" si="40"/>
        <v>3960.17</v>
      </c>
    </row>
    <row r="2132" spans="1:28" x14ac:dyDescent="0.25">
      <c r="A2132" t="s">
        <v>1050</v>
      </c>
      <c r="B2132" t="s">
        <v>985</v>
      </c>
      <c r="C2132" s="1">
        <v>0.45208333333333334</v>
      </c>
      <c r="D2132">
        <v>510</v>
      </c>
      <c r="E2132" s="2">
        <v>4.2791319444444448E-2</v>
      </c>
      <c r="F2132" s="1">
        <v>4.2789351851851849E-2</v>
      </c>
      <c r="G2132">
        <v>170</v>
      </c>
      <c r="H2132">
        <v>3697.17</v>
      </c>
      <c r="I2132">
        <v>0</v>
      </c>
      <c r="J2132" t="s">
        <v>986</v>
      </c>
      <c r="K2132" t="s">
        <v>22</v>
      </c>
      <c r="L2132">
        <v>1</v>
      </c>
      <c r="N2132" t="s">
        <v>23</v>
      </c>
      <c r="O2132" t="s">
        <v>24</v>
      </c>
      <c r="P2132" t="s">
        <v>28</v>
      </c>
      <c r="R2132" t="s">
        <v>26</v>
      </c>
      <c r="S2132">
        <v>17.899999999999999</v>
      </c>
      <c r="T2132">
        <v>16.100000000000001</v>
      </c>
      <c r="U2132">
        <v>16.100000000000001</v>
      </c>
      <c r="V2132">
        <v>1.8</v>
      </c>
      <c r="W2132">
        <v>1.8</v>
      </c>
      <c r="AB2132">
        <f t="shared" si="40"/>
        <v>3960.17</v>
      </c>
    </row>
    <row r="2133" spans="1:28" x14ac:dyDescent="0.25">
      <c r="A2133" t="s">
        <v>1050</v>
      </c>
      <c r="B2133" t="s">
        <v>985</v>
      </c>
      <c r="C2133" s="1">
        <v>0.45208333333333334</v>
      </c>
      <c r="D2133">
        <v>510</v>
      </c>
      <c r="E2133" s="2">
        <v>4.2791319444444448E-2</v>
      </c>
      <c r="F2133" s="1">
        <v>4.2789351851851849E-2</v>
      </c>
      <c r="G2133">
        <v>170</v>
      </c>
      <c r="H2133">
        <v>3697.17</v>
      </c>
      <c r="I2133">
        <v>0</v>
      </c>
      <c r="J2133" t="s">
        <v>986</v>
      </c>
      <c r="K2133" t="s">
        <v>22</v>
      </c>
      <c r="L2133">
        <v>1</v>
      </c>
      <c r="N2133" t="s">
        <v>23</v>
      </c>
      <c r="O2133" t="s">
        <v>42</v>
      </c>
      <c r="P2133" t="s">
        <v>28</v>
      </c>
      <c r="R2133" t="s">
        <v>26</v>
      </c>
      <c r="S2133">
        <v>17</v>
      </c>
      <c r="T2133">
        <v>16.100000000000001</v>
      </c>
      <c r="U2133">
        <v>16.100000000000001</v>
      </c>
      <c r="V2133">
        <v>0.9</v>
      </c>
      <c r="W2133">
        <v>0.9</v>
      </c>
      <c r="AB2133">
        <f t="shared" si="40"/>
        <v>3960.17</v>
      </c>
    </row>
    <row r="2134" spans="1:28" x14ac:dyDescent="0.25">
      <c r="A2134" t="s">
        <v>1051</v>
      </c>
      <c r="B2134" t="s">
        <v>985</v>
      </c>
      <c r="C2134" s="1">
        <v>0.45416666666666666</v>
      </c>
      <c r="D2134">
        <v>345</v>
      </c>
      <c r="E2134" s="2">
        <v>4.4872754629629634E-2</v>
      </c>
      <c r="F2134" s="1">
        <v>4.4872685185185189E-2</v>
      </c>
      <c r="G2134">
        <v>6</v>
      </c>
      <c r="H2134">
        <v>3877.01</v>
      </c>
      <c r="I2134">
        <v>0</v>
      </c>
      <c r="J2134" t="s">
        <v>986</v>
      </c>
      <c r="K2134" t="s">
        <v>22</v>
      </c>
      <c r="L2134">
        <v>1</v>
      </c>
      <c r="N2134" t="s">
        <v>23</v>
      </c>
      <c r="O2134" t="s">
        <v>46</v>
      </c>
      <c r="P2134" t="s">
        <v>28</v>
      </c>
      <c r="R2134" t="s">
        <v>26</v>
      </c>
      <c r="S2134">
        <v>16.7</v>
      </c>
      <c r="T2134">
        <v>16.2</v>
      </c>
      <c r="U2134">
        <v>16.2</v>
      </c>
      <c r="V2134">
        <v>0.5</v>
      </c>
      <c r="W2134">
        <v>0.5</v>
      </c>
      <c r="AB2134">
        <f t="shared" si="40"/>
        <v>4140.01</v>
      </c>
    </row>
    <row r="2135" spans="1:28" x14ac:dyDescent="0.25">
      <c r="A2135" t="s">
        <v>1051</v>
      </c>
      <c r="B2135" t="s">
        <v>985</v>
      </c>
      <c r="C2135" s="1">
        <v>0.45416666666666666</v>
      </c>
      <c r="D2135">
        <v>345</v>
      </c>
      <c r="E2135" s="2">
        <v>4.4872754629629634E-2</v>
      </c>
      <c r="F2135" s="1">
        <v>4.4872685185185189E-2</v>
      </c>
      <c r="G2135">
        <v>6</v>
      </c>
      <c r="H2135">
        <v>3877.01</v>
      </c>
      <c r="I2135">
        <v>0</v>
      </c>
      <c r="J2135" t="s">
        <v>986</v>
      </c>
      <c r="K2135" t="s">
        <v>22</v>
      </c>
      <c r="L2135">
        <v>1</v>
      </c>
      <c r="N2135" t="s">
        <v>23</v>
      </c>
      <c r="O2135" t="s">
        <v>24</v>
      </c>
      <c r="P2135" t="s">
        <v>28</v>
      </c>
      <c r="R2135" t="s">
        <v>26</v>
      </c>
      <c r="AB2135">
        <f t="shared" si="40"/>
        <v>4140.01</v>
      </c>
    </row>
    <row r="2136" spans="1:28" x14ac:dyDescent="0.25">
      <c r="A2136" t="s">
        <v>1051</v>
      </c>
      <c r="B2136" t="s">
        <v>985</v>
      </c>
      <c r="C2136" s="1">
        <v>0.45416666666666666</v>
      </c>
      <c r="D2136">
        <v>345</v>
      </c>
      <c r="E2136" s="2">
        <v>4.4872754629629634E-2</v>
      </c>
      <c r="F2136" s="1">
        <v>4.4872685185185189E-2</v>
      </c>
      <c r="G2136">
        <v>6</v>
      </c>
      <c r="H2136">
        <v>3877.01</v>
      </c>
      <c r="I2136">
        <v>0</v>
      </c>
      <c r="J2136" t="s">
        <v>986</v>
      </c>
      <c r="K2136" t="s">
        <v>22</v>
      </c>
      <c r="L2136">
        <v>1</v>
      </c>
      <c r="N2136" t="s">
        <v>23</v>
      </c>
      <c r="O2136" t="s">
        <v>42</v>
      </c>
      <c r="P2136" t="s">
        <v>28</v>
      </c>
      <c r="R2136" t="s">
        <v>26</v>
      </c>
      <c r="AB2136">
        <f t="shared" si="40"/>
        <v>4140.01</v>
      </c>
    </row>
    <row r="2137" spans="1:28" x14ac:dyDescent="0.25">
      <c r="A2137" t="s">
        <v>1052</v>
      </c>
      <c r="B2137" t="s">
        <v>985</v>
      </c>
      <c r="C2137" s="1">
        <v>0.45624999999999999</v>
      </c>
      <c r="D2137">
        <v>981</v>
      </c>
      <c r="E2137" s="2">
        <v>4.6963449074074071E-2</v>
      </c>
      <c r="F2137" s="1">
        <v>4.6956018518518522E-2</v>
      </c>
      <c r="G2137">
        <v>642</v>
      </c>
      <c r="H2137">
        <v>4057.64</v>
      </c>
      <c r="I2137">
        <v>0</v>
      </c>
      <c r="J2137" t="s">
        <v>986</v>
      </c>
      <c r="K2137" t="s">
        <v>22</v>
      </c>
      <c r="L2137">
        <v>1</v>
      </c>
      <c r="N2137" t="s">
        <v>23</v>
      </c>
      <c r="O2137" t="s">
        <v>46</v>
      </c>
      <c r="P2137" t="s">
        <v>28</v>
      </c>
      <c r="R2137" t="s">
        <v>26</v>
      </c>
      <c r="S2137">
        <v>16.7</v>
      </c>
      <c r="T2137">
        <v>16.2</v>
      </c>
      <c r="U2137">
        <v>16.2</v>
      </c>
      <c r="V2137">
        <v>0.5</v>
      </c>
      <c r="W2137">
        <v>0.5</v>
      </c>
      <c r="AB2137">
        <f t="shared" si="40"/>
        <v>4320.6399999999994</v>
      </c>
    </row>
    <row r="2138" spans="1:28" x14ac:dyDescent="0.25">
      <c r="A2138" t="s">
        <v>1052</v>
      </c>
      <c r="B2138" t="s">
        <v>985</v>
      </c>
      <c r="C2138" s="1">
        <v>0.45624999999999999</v>
      </c>
      <c r="D2138">
        <v>981</v>
      </c>
      <c r="E2138" s="2">
        <v>4.6963449074074071E-2</v>
      </c>
      <c r="F2138" s="1">
        <v>4.6956018518518522E-2</v>
      </c>
      <c r="G2138">
        <v>642</v>
      </c>
      <c r="H2138">
        <v>4057.64</v>
      </c>
      <c r="I2138">
        <v>0</v>
      </c>
      <c r="J2138" t="s">
        <v>986</v>
      </c>
      <c r="K2138" t="s">
        <v>22</v>
      </c>
      <c r="L2138">
        <v>1</v>
      </c>
      <c r="N2138" t="s">
        <v>23</v>
      </c>
      <c r="O2138" t="s">
        <v>24</v>
      </c>
      <c r="P2138" t="s">
        <v>28</v>
      </c>
      <c r="R2138" t="s">
        <v>26</v>
      </c>
      <c r="S2138">
        <v>18</v>
      </c>
      <c r="T2138">
        <v>16.2</v>
      </c>
      <c r="U2138">
        <v>16.2</v>
      </c>
      <c r="V2138">
        <v>1.8</v>
      </c>
      <c r="W2138">
        <v>1.8</v>
      </c>
      <c r="AB2138">
        <f t="shared" si="40"/>
        <v>4320.6399999999994</v>
      </c>
    </row>
    <row r="2139" spans="1:28" x14ac:dyDescent="0.25">
      <c r="A2139" t="s">
        <v>1052</v>
      </c>
      <c r="B2139" t="s">
        <v>985</v>
      </c>
      <c r="C2139" s="1">
        <v>0.45624999999999999</v>
      </c>
      <c r="D2139">
        <v>981</v>
      </c>
      <c r="E2139" s="2">
        <v>4.6963449074074071E-2</v>
      </c>
      <c r="F2139" s="1">
        <v>4.6956018518518522E-2</v>
      </c>
      <c r="G2139">
        <v>642</v>
      </c>
      <c r="H2139">
        <v>4057.64</v>
      </c>
      <c r="I2139">
        <v>0</v>
      </c>
      <c r="J2139" t="s">
        <v>986</v>
      </c>
      <c r="K2139" t="s">
        <v>22</v>
      </c>
      <c r="L2139">
        <v>1</v>
      </c>
      <c r="N2139" t="s">
        <v>23</v>
      </c>
      <c r="O2139" t="s">
        <v>42</v>
      </c>
      <c r="P2139" t="s">
        <v>28</v>
      </c>
      <c r="R2139" t="s">
        <v>26</v>
      </c>
      <c r="AB2139">
        <f t="shared" si="40"/>
        <v>4320.6399999999994</v>
      </c>
    </row>
    <row r="2140" spans="1:28" x14ac:dyDescent="0.25">
      <c r="A2140" t="s">
        <v>1053</v>
      </c>
      <c r="B2140" t="s">
        <v>985</v>
      </c>
      <c r="C2140" s="1">
        <v>0.45834490740740735</v>
      </c>
      <c r="D2140">
        <v>17</v>
      </c>
      <c r="E2140" s="2">
        <v>4.9047187499999999E-2</v>
      </c>
      <c r="F2140" s="1">
        <v>4.9039351851851855E-2</v>
      </c>
      <c r="G2140">
        <v>677</v>
      </c>
      <c r="H2140">
        <v>4237.68</v>
      </c>
      <c r="I2140">
        <v>0</v>
      </c>
      <c r="J2140" t="s">
        <v>986</v>
      </c>
      <c r="K2140" t="s">
        <v>22</v>
      </c>
      <c r="L2140">
        <v>1</v>
      </c>
      <c r="N2140" t="s">
        <v>23</v>
      </c>
      <c r="O2140" t="s">
        <v>24</v>
      </c>
      <c r="P2140" t="s">
        <v>28</v>
      </c>
      <c r="R2140" t="s">
        <v>26</v>
      </c>
      <c r="S2140">
        <v>17</v>
      </c>
      <c r="T2140">
        <v>16.2</v>
      </c>
      <c r="U2140">
        <v>16.2</v>
      </c>
      <c r="V2140">
        <v>0.8</v>
      </c>
      <c r="W2140">
        <v>0.8</v>
      </c>
      <c r="AB2140">
        <f t="shared" si="40"/>
        <v>4500.68</v>
      </c>
    </row>
    <row r="2141" spans="1:28" x14ac:dyDescent="0.25">
      <c r="A2141" t="s">
        <v>1053</v>
      </c>
      <c r="B2141" t="s">
        <v>985</v>
      </c>
      <c r="C2141" s="1">
        <v>0.45834490740740735</v>
      </c>
      <c r="D2141">
        <v>17</v>
      </c>
      <c r="E2141" s="2">
        <v>4.9047187499999999E-2</v>
      </c>
      <c r="F2141" s="1">
        <v>4.9039351851851855E-2</v>
      </c>
      <c r="G2141">
        <v>677</v>
      </c>
      <c r="H2141">
        <v>4237.68</v>
      </c>
      <c r="I2141">
        <v>0</v>
      </c>
      <c r="J2141" t="s">
        <v>986</v>
      </c>
      <c r="K2141" t="s">
        <v>22</v>
      </c>
      <c r="L2141">
        <v>1</v>
      </c>
      <c r="N2141" t="s">
        <v>23</v>
      </c>
      <c r="O2141" t="s">
        <v>42</v>
      </c>
      <c r="P2141" t="s">
        <v>28</v>
      </c>
      <c r="R2141" t="s">
        <v>26</v>
      </c>
      <c r="S2141">
        <v>16.8</v>
      </c>
      <c r="T2141">
        <v>16.2</v>
      </c>
      <c r="U2141">
        <v>16.2</v>
      </c>
      <c r="V2141">
        <v>0.6</v>
      </c>
      <c r="W2141">
        <v>0.6</v>
      </c>
      <c r="AB2141">
        <f t="shared" si="40"/>
        <v>4500.68</v>
      </c>
    </row>
    <row r="2142" spans="1:28" x14ac:dyDescent="0.25">
      <c r="A2142" t="s">
        <v>1053</v>
      </c>
      <c r="B2142" t="s">
        <v>985</v>
      </c>
      <c r="C2142" s="1">
        <v>0.45834490740740735</v>
      </c>
      <c r="D2142">
        <v>17</v>
      </c>
      <c r="E2142" s="2">
        <v>4.9047187499999999E-2</v>
      </c>
      <c r="F2142" s="1">
        <v>4.9039351851851855E-2</v>
      </c>
      <c r="G2142">
        <v>677</v>
      </c>
      <c r="H2142">
        <v>4237.68</v>
      </c>
      <c r="I2142">
        <v>0</v>
      </c>
      <c r="J2142" t="s">
        <v>986</v>
      </c>
      <c r="K2142" t="s">
        <v>22</v>
      </c>
      <c r="L2142">
        <v>1</v>
      </c>
      <c r="N2142" t="s">
        <v>23</v>
      </c>
      <c r="O2142" t="s">
        <v>46</v>
      </c>
      <c r="P2142" t="s">
        <v>28</v>
      </c>
      <c r="R2142" t="s">
        <v>26</v>
      </c>
      <c r="S2142">
        <v>16.600000000000001</v>
      </c>
      <c r="T2142">
        <v>16.2</v>
      </c>
      <c r="U2142">
        <v>16.2</v>
      </c>
      <c r="V2142">
        <v>0.4</v>
      </c>
      <c r="W2142">
        <v>0.4</v>
      </c>
      <c r="AB2142">
        <f t="shared" si="40"/>
        <v>4500.68</v>
      </c>
    </row>
    <row r="2143" spans="1:28" x14ac:dyDescent="0.25">
      <c r="A2143" t="s">
        <v>1053</v>
      </c>
      <c r="B2143" t="s">
        <v>985</v>
      </c>
      <c r="C2143" s="1">
        <v>0.45834490740740735</v>
      </c>
      <c r="D2143">
        <v>17</v>
      </c>
      <c r="E2143" s="2">
        <v>4.9047187499999999E-2</v>
      </c>
      <c r="F2143" s="1">
        <v>4.9039351851851855E-2</v>
      </c>
      <c r="G2143">
        <v>677</v>
      </c>
      <c r="H2143">
        <v>4237.68</v>
      </c>
      <c r="I2143">
        <v>0</v>
      </c>
      <c r="J2143" t="s">
        <v>986</v>
      </c>
      <c r="K2143" t="s">
        <v>22</v>
      </c>
      <c r="L2143">
        <v>1</v>
      </c>
      <c r="N2143" t="s">
        <v>23</v>
      </c>
      <c r="O2143" t="s">
        <v>33</v>
      </c>
      <c r="P2143" t="s">
        <v>28</v>
      </c>
      <c r="R2143" t="s">
        <v>26</v>
      </c>
      <c r="S2143">
        <v>15.7</v>
      </c>
      <c r="T2143">
        <v>16.2</v>
      </c>
      <c r="U2143">
        <v>16.2</v>
      </c>
      <c r="V2143">
        <v>-0.5</v>
      </c>
      <c r="W2143">
        <v>-0.5</v>
      </c>
      <c r="AB2143">
        <f t="shared" si="40"/>
        <v>4500.68</v>
      </c>
    </row>
    <row r="2144" spans="1:28" x14ac:dyDescent="0.25">
      <c r="A2144" t="s">
        <v>1054</v>
      </c>
      <c r="B2144" t="s">
        <v>985</v>
      </c>
      <c r="C2144" s="1">
        <v>0.4604166666666667</v>
      </c>
      <c r="D2144">
        <v>352</v>
      </c>
      <c r="E2144" s="2">
        <v>5.1122824074074071E-2</v>
      </c>
      <c r="F2144" s="1">
        <v>5.1122685185185181E-2</v>
      </c>
      <c r="G2144">
        <v>12</v>
      </c>
      <c r="H2144">
        <v>4417.01</v>
      </c>
      <c r="I2144">
        <v>0</v>
      </c>
      <c r="J2144" t="s">
        <v>986</v>
      </c>
      <c r="K2144" t="s">
        <v>22</v>
      </c>
      <c r="L2144">
        <v>1</v>
      </c>
      <c r="N2144" t="s">
        <v>23</v>
      </c>
      <c r="O2144" t="s">
        <v>24</v>
      </c>
      <c r="P2144" t="s">
        <v>28</v>
      </c>
      <c r="R2144" t="s">
        <v>26</v>
      </c>
      <c r="S2144">
        <v>17.600000000000001</v>
      </c>
      <c r="T2144">
        <v>16.2</v>
      </c>
      <c r="U2144">
        <v>16.2</v>
      </c>
      <c r="V2144">
        <v>1.4</v>
      </c>
      <c r="W2144">
        <v>1.4</v>
      </c>
      <c r="AB2144">
        <f t="shared" si="40"/>
        <v>4680.01</v>
      </c>
    </row>
    <row r="2145" spans="1:28" x14ac:dyDescent="0.25">
      <c r="A2145" t="s">
        <v>1054</v>
      </c>
      <c r="B2145" t="s">
        <v>985</v>
      </c>
      <c r="C2145" s="1">
        <v>0.4604166666666667</v>
      </c>
      <c r="D2145">
        <v>352</v>
      </c>
      <c r="E2145" s="2">
        <v>5.1122824074074071E-2</v>
      </c>
      <c r="F2145" s="1">
        <v>5.1122685185185181E-2</v>
      </c>
      <c r="G2145">
        <v>12</v>
      </c>
      <c r="H2145">
        <v>4417.01</v>
      </c>
      <c r="I2145">
        <v>0</v>
      </c>
      <c r="J2145" t="s">
        <v>986</v>
      </c>
      <c r="K2145" t="s">
        <v>22</v>
      </c>
      <c r="L2145">
        <v>1</v>
      </c>
      <c r="N2145" t="s">
        <v>23</v>
      </c>
      <c r="O2145" t="s">
        <v>42</v>
      </c>
      <c r="P2145" t="s">
        <v>28</v>
      </c>
      <c r="R2145" t="s">
        <v>26</v>
      </c>
      <c r="S2145">
        <v>17</v>
      </c>
      <c r="T2145">
        <v>16.2</v>
      </c>
      <c r="U2145">
        <v>16.2</v>
      </c>
      <c r="V2145">
        <v>0.8</v>
      </c>
      <c r="W2145">
        <v>0.8</v>
      </c>
      <c r="AB2145">
        <f t="shared" si="40"/>
        <v>4680.01</v>
      </c>
    </row>
    <row r="2146" spans="1:28" x14ac:dyDescent="0.25">
      <c r="A2146" t="s">
        <v>1054</v>
      </c>
      <c r="B2146" t="s">
        <v>985</v>
      </c>
      <c r="C2146" s="1">
        <v>0.4604166666666667</v>
      </c>
      <c r="D2146">
        <v>352</v>
      </c>
      <c r="E2146" s="2">
        <v>5.1122824074074071E-2</v>
      </c>
      <c r="F2146" s="1">
        <v>5.1122685185185181E-2</v>
      </c>
      <c r="G2146">
        <v>12</v>
      </c>
      <c r="H2146">
        <v>4417.01</v>
      </c>
      <c r="I2146">
        <v>0</v>
      </c>
      <c r="J2146" t="s">
        <v>986</v>
      </c>
      <c r="K2146" t="s">
        <v>22</v>
      </c>
      <c r="L2146">
        <v>1</v>
      </c>
      <c r="N2146" t="s">
        <v>23</v>
      </c>
      <c r="O2146" t="s">
        <v>36</v>
      </c>
      <c r="P2146" t="s">
        <v>28</v>
      </c>
      <c r="R2146" t="s">
        <v>26</v>
      </c>
      <c r="AB2146">
        <f t="shared" si="40"/>
        <v>4680.01</v>
      </c>
    </row>
    <row r="2147" spans="1:28" x14ac:dyDescent="0.25">
      <c r="A2147" t="s">
        <v>1054</v>
      </c>
      <c r="B2147" t="s">
        <v>985</v>
      </c>
      <c r="C2147" s="1">
        <v>0.4604166666666667</v>
      </c>
      <c r="D2147">
        <v>352</v>
      </c>
      <c r="E2147" s="2">
        <v>5.1122824074074071E-2</v>
      </c>
      <c r="F2147" s="1">
        <v>5.1122685185185181E-2</v>
      </c>
      <c r="G2147">
        <v>12</v>
      </c>
      <c r="H2147">
        <v>4417.01</v>
      </c>
      <c r="I2147">
        <v>0</v>
      </c>
      <c r="J2147" t="s">
        <v>986</v>
      </c>
      <c r="K2147" t="s">
        <v>22</v>
      </c>
      <c r="L2147">
        <v>1</v>
      </c>
      <c r="N2147" t="s">
        <v>23</v>
      </c>
      <c r="O2147" t="s">
        <v>31</v>
      </c>
      <c r="P2147" t="s">
        <v>28</v>
      </c>
      <c r="R2147" t="s">
        <v>26</v>
      </c>
      <c r="S2147">
        <v>16</v>
      </c>
      <c r="T2147">
        <v>16.2</v>
      </c>
      <c r="U2147">
        <v>16.2</v>
      </c>
      <c r="V2147">
        <v>-0.2</v>
      </c>
      <c r="W2147">
        <v>-0.2</v>
      </c>
      <c r="AB2147">
        <f t="shared" si="40"/>
        <v>4680.01</v>
      </c>
    </row>
    <row r="2148" spans="1:28" x14ac:dyDescent="0.25">
      <c r="A2148" t="s">
        <v>1055</v>
      </c>
      <c r="B2148" t="s">
        <v>985</v>
      </c>
      <c r="C2148" s="1">
        <v>0.46249999999999997</v>
      </c>
      <c r="D2148">
        <v>654</v>
      </c>
      <c r="E2148" s="2">
        <v>5.320966435185185E-2</v>
      </c>
      <c r="F2148" s="1">
        <v>5.3206018518518521E-2</v>
      </c>
      <c r="G2148">
        <v>315</v>
      </c>
      <c r="H2148">
        <v>4597.3100000000004</v>
      </c>
      <c r="I2148">
        <v>0</v>
      </c>
      <c r="J2148" t="s">
        <v>986</v>
      </c>
      <c r="K2148" t="s">
        <v>22</v>
      </c>
      <c r="L2148">
        <v>1</v>
      </c>
      <c r="N2148" t="s">
        <v>23</v>
      </c>
      <c r="O2148" t="s">
        <v>31</v>
      </c>
      <c r="P2148" t="s">
        <v>28</v>
      </c>
      <c r="R2148" t="s">
        <v>26</v>
      </c>
      <c r="S2148">
        <v>16.7</v>
      </c>
      <c r="T2148">
        <v>16.100000000000001</v>
      </c>
      <c r="U2148">
        <v>16.100000000000001</v>
      </c>
      <c r="V2148">
        <v>0.6</v>
      </c>
      <c r="W2148">
        <v>0.6</v>
      </c>
      <c r="AB2148">
        <f t="shared" si="40"/>
        <v>4860.3100000000004</v>
      </c>
    </row>
    <row r="2149" spans="1:28" x14ac:dyDescent="0.25">
      <c r="A2149" t="s">
        <v>1055</v>
      </c>
      <c r="B2149" t="s">
        <v>985</v>
      </c>
      <c r="C2149" s="1">
        <v>0.46249999999999997</v>
      </c>
      <c r="D2149">
        <v>654</v>
      </c>
      <c r="E2149" s="2">
        <v>5.320966435185185E-2</v>
      </c>
      <c r="F2149" s="1">
        <v>5.3206018518518521E-2</v>
      </c>
      <c r="G2149">
        <v>315</v>
      </c>
      <c r="H2149">
        <v>4597.3100000000004</v>
      </c>
      <c r="I2149">
        <v>0</v>
      </c>
      <c r="J2149" t="s">
        <v>986</v>
      </c>
      <c r="K2149" t="s">
        <v>22</v>
      </c>
      <c r="L2149">
        <v>1</v>
      </c>
      <c r="N2149" t="s">
        <v>23</v>
      </c>
      <c r="O2149" t="s">
        <v>42</v>
      </c>
      <c r="P2149" t="s">
        <v>28</v>
      </c>
      <c r="R2149" t="s">
        <v>26</v>
      </c>
      <c r="S2149">
        <v>16.5</v>
      </c>
      <c r="T2149">
        <v>16.100000000000001</v>
      </c>
      <c r="U2149">
        <v>16.100000000000001</v>
      </c>
      <c r="V2149">
        <v>0.4</v>
      </c>
      <c r="W2149">
        <v>0.4</v>
      </c>
      <c r="AB2149">
        <f t="shared" si="40"/>
        <v>4860.3100000000004</v>
      </c>
    </row>
    <row r="2150" spans="1:28" x14ac:dyDescent="0.25">
      <c r="A2150" t="s">
        <v>1055</v>
      </c>
      <c r="B2150" t="s">
        <v>985</v>
      </c>
      <c r="C2150" s="1">
        <v>0.46249999999999997</v>
      </c>
      <c r="D2150">
        <v>654</v>
      </c>
      <c r="E2150" s="2">
        <v>5.320966435185185E-2</v>
      </c>
      <c r="F2150" s="1">
        <v>5.3206018518518521E-2</v>
      </c>
      <c r="G2150">
        <v>315</v>
      </c>
      <c r="H2150">
        <v>4597.3100000000004</v>
      </c>
      <c r="I2150">
        <v>0</v>
      </c>
      <c r="J2150" t="s">
        <v>986</v>
      </c>
      <c r="K2150" t="s">
        <v>22</v>
      </c>
      <c r="L2150">
        <v>1</v>
      </c>
      <c r="N2150" t="s">
        <v>23</v>
      </c>
      <c r="O2150" t="s">
        <v>36</v>
      </c>
      <c r="P2150" t="s">
        <v>28</v>
      </c>
      <c r="R2150" t="s">
        <v>26</v>
      </c>
      <c r="S2150">
        <v>16</v>
      </c>
      <c r="T2150">
        <v>16.100000000000001</v>
      </c>
      <c r="U2150">
        <v>16.100000000000001</v>
      </c>
      <c r="V2150">
        <v>-0.1</v>
      </c>
      <c r="W2150">
        <v>-0.1</v>
      </c>
      <c r="AB2150">
        <f t="shared" si="40"/>
        <v>4860.3100000000004</v>
      </c>
    </row>
    <row r="2151" spans="1:28" x14ac:dyDescent="0.25">
      <c r="A2151" t="s">
        <v>1055</v>
      </c>
      <c r="B2151" t="s">
        <v>985</v>
      </c>
      <c r="C2151" s="1">
        <v>0.46249999999999997</v>
      </c>
      <c r="D2151">
        <v>654</v>
      </c>
      <c r="E2151" s="2">
        <v>5.320966435185185E-2</v>
      </c>
      <c r="F2151" s="1">
        <v>5.3206018518518521E-2</v>
      </c>
      <c r="G2151">
        <v>315</v>
      </c>
      <c r="H2151">
        <v>4597.3100000000004</v>
      </c>
      <c r="I2151">
        <v>0</v>
      </c>
      <c r="J2151" t="s">
        <v>986</v>
      </c>
      <c r="K2151" t="s">
        <v>22</v>
      </c>
      <c r="L2151">
        <v>1</v>
      </c>
      <c r="N2151" t="s">
        <v>23</v>
      </c>
      <c r="O2151" t="s">
        <v>24</v>
      </c>
      <c r="P2151" t="s">
        <v>28</v>
      </c>
      <c r="R2151" t="s">
        <v>26</v>
      </c>
      <c r="S2151">
        <v>18</v>
      </c>
      <c r="T2151">
        <v>16.100000000000001</v>
      </c>
      <c r="U2151">
        <v>16.100000000000001</v>
      </c>
      <c r="V2151">
        <v>1.9</v>
      </c>
      <c r="W2151">
        <v>1.9</v>
      </c>
      <c r="AB2151">
        <f t="shared" ref="AB2151:AB2214" si="41">H2151+263</f>
        <v>4860.3100000000004</v>
      </c>
    </row>
    <row r="2152" spans="1:28" x14ac:dyDescent="0.25">
      <c r="A2152" t="s">
        <v>1056</v>
      </c>
      <c r="B2152" t="s">
        <v>985</v>
      </c>
      <c r="C2152" s="1">
        <v>0.46459490740740739</v>
      </c>
      <c r="D2152">
        <v>290</v>
      </c>
      <c r="E2152" s="2">
        <v>5.5300358796296301E-2</v>
      </c>
      <c r="F2152" s="1">
        <v>5.5289351851851853E-2</v>
      </c>
      <c r="G2152">
        <v>951</v>
      </c>
      <c r="H2152">
        <v>4777.95</v>
      </c>
      <c r="I2152">
        <v>0</v>
      </c>
      <c r="J2152" t="s">
        <v>986</v>
      </c>
      <c r="K2152" t="s">
        <v>22</v>
      </c>
      <c r="L2152">
        <v>1</v>
      </c>
      <c r="N2152" t="s">
        <v>23</v>
      </c>
      <c r="O2152" t="s">
        <v>46</v>
      </c>
      <c r="P2152" t="s">
        <v>28</v>
      </c>
      <c r="R2152" t="s">
        <v>26</v>
      </c>
      <c r="S2152">
        <v>16.100000000000001</v>
      </c>
      <c r="T2152">
        <v>16.100000000000001</v>
      </c>
      <c r="U2152">
        <v>16.100000000000001</v>
      </c>
      <c r="V2152">
        <v>0</v>
      </c>
      <c r="W2152">
        <v>0</v>
      </c>
      <c r="AB2152">
        <f t="shared" si="41"/>
        <v>5040.95</v>
      </c>
    </row>
    <row r="2153" spans="1:28" x14ac:dyDescent="0.25">
      <c r="A2153" t="s">
        <v>1056</v>
      </c>
      <c r="B2153" t="s">
        <v>985</v>
      </c>
      <c r="C2153" s="1">
        <v>0.46459490740740739</v>
      </c>
      <c r="D2153">
        <v>290</v>
      </c>
      <c r="E2153" s="2">
        <v>5.5300358796296301E-2</v>
      </c>
      <c r="F2153" s="1">
        <v>5.5289351851851853E-2</v>
      </c>
      <c r="G2153">
        <v>951</v>
      </c>
      <c r="H2153">
        <v>4777.95</v>
      </c>
      <c r="I2153">
        <v>0</v>
      </c>
      <c r="J2153" t="s">
        <v>986</v>
      </c>
      <c r="K2153" t="s">
        <v>22</v>
      </c>
      <c r="L2153">
        <v>1</v>
      </c>
      <c r="N2153" t="s">
        <v>23</v>
      </c>
      <c r="O2153" t="s">
        <v>24</v>
      </c>
      <c r="P2153" t="s">
        <v>28</v>
      </c>
      <c r="R2153" t="s">
        <v>26</v>
      </c>
      <c r="S2153">
        <v>17.7</v>
      </c>
      <c r="T2153">
        <v>16.100000000000001</v>
      </c>
      <c r="U2153">
        <v>16.100000000000001</v>
      </c>
      <c r="V2153">
        <v>1.6</v>
      </c>
      <c r="W2153">
        <v>1.6</v>
      </c>
      <c r="AB2153">
        <f t="shared" si="41"/>
        <v>5040.95</v>
      </c>
    </row>
    <row r="2154" spans="1:28" x14ac:dyDescent="0.25">
      <c r="A2154" t="s">
        <v>1056</v>
      </c>
      <c r="B2154" t="s">
        <v>985</v>
      </c>
      <c r="C2154" s="1">
        <v>0.46459490740740739</v>
      </c>
      <c r="D2154">
        <v>290</v>
      </c>
      <c r="E2154" s="2">
        <v>5.5300358796296301E-2</v>
      </c>
      <c r="F2154" s="1">
        <v>5.5289351851851853E-2</v>
      </c>
      <c r="G2154">
        <v>951</v>
      </c>
      <c r="H2154">
        <v>4777.95</v>
      </c>
      <c r="I2154">
        <v>0</v>
      </c>
      <c r="J2154" t="s">
        <v>986</v>
      </c>
      <c r="K2154" t="s">
        <v>22</v>
      </c>
      <c r="L2154">
        <v>1</v>
      </c>
      <c r="N2154" t="s">
        <v>23</v>
      </c>
      <c r="O2154" t="s">
        <v>42</v>
      </c>
      <c r="P2154" t="s">
        <v>28</v>
      </c>
      <c r="R2154" t="s">
        <v>26</v>
      </c>
      <c r="S2154">
        <v>16.8</v>
      </c>
      <c r="T2154">
        <v>16.100000000000001</v>
      </c>
      <c r="U2154">
        <v>16.100000000000001</v>
      </c>
      <c r="V2154">
        <v>0.7</v>
      </c>
      <c r="W2154">
        <v>0.7</v>
      </c>
      <c r="AB2154">
        <f t="shared" si="41"/>
        <v>5040.95</v>
      </c>
    </row>
    <row r="2155" spans="1:28" x14ac:dyDescent="0.25">
      <c r="A2155" t="s">
        <v>1056</v>
      </c>
      <c r="B2155" t="s">
        <v>985</v>
      </c>
      <c r="C2155" s="1">
        <v>0.46459490740740739</v>
      </c>
      <c r="D2155">
        <v>290</v>
      </c>
      <c r="E2155" s="2">
        <v>5.5300358796296301E-2</v>
      </c>
      <c r="F2155" s="1">
        <v>5.5289351851851853E-2</v>
      </c>
      <c r="G2155">
        <v>951</v>
      </c>
      <c r="H2155">
        <v>4777.95</v>
      </c>
      <c r="I2155">
        <v>0</v>
      </c>
      <c r="J2155" t="s">
        <v>986</v>
      </c>
      <c r="K2155" t="s">
        <v>22</v>
      </c>
      <c r="L2155">
        <v>1</v>
      </c>
      <c r="N2155" t="s">
        <v>23</v>
      </c>
      <c r="O2155" t="s">
        <v>36</v>
      </c>
      <c r="P2155" t="s">
        <v>28</v>
      </c>
      <c r="R2155" t="s">
        <v>26</v>
      </c>
      <c r="AB2155">
        <f t="shared" si="41"/>
        <v>5040.95</v>
      </c>
    </row>
    <row r="2156" spans="1:28" x14ac:dyDescent="0.25">
      <c r="A2156" t="s">
        <v>1056</v>
      </c>
      <c r="B2156" t="s">
        <v>985</v>
      </c>
      <c r="C2156" s="1">
        <v>0.46459490740740739</v>
      </c>
      <c r="D2156">
        <v>290</v>
      </c>
      <c r="E2156" s="2">
        <v>5.5300358796296301E-2</v>
      </c>
      <c r="F2156" s="1">
        <v>5.5289351851851853E-2</v>
      </c>
      <c r="G2156">
        <v>951</v>
      </c>
      <c r="H2156">
        <v>4777.95</v>
      </c>
      <c r="I2156">
        <v>0</v>
      </c>
      <c r="J2156" t="s">
        <v>986</v>
      </c>
      <c r="K2156" t="s">
        <v>22</v>
      </c>
      <c r="L2156">
        <v>1</v>
      </c>
      <c r="N2156" t="s">
        <v>23</v>
      </c>
      <c r="O2156" t="s">
        <v>31</v>
      </c>
      <c r="P2156" t="s">
        <v>28</v>
      </c>
      <c r="R2156" t="s">
        <v>26</v>
      </c>
      <c r="AB2156">
        <f t="shared" si="41"/>
        <v>5040.95</v>
      </c>
    </row>
    <row r="2157" spans="1:28" x14ac:dyDescent="0.25">
      <c r="A2157" t="s">
        <v>1057</v>
      </c>
      <c r="B2157" t="s">
        <v>985</v>
      </c>
      <c r="C2157" s="1">
        <v>0.46667824074074077</v>
      </c>
      <c r="D2157">
        <v>293</v>
      </c>
      <c r="E2157" s="2">
        <v>5.7383715277777775E-2</v>
      </c>
      <c r="F2157" s="1">
        <v>5.7372685185185186E-2</v>
      </c>
      <c r="G2157">
        <v>953</v>
      </c>
      <c r="H2157">
        <v>4957.95</v>
      </c>
      <c r="I2157">
        <v>0</v>
      </c>
      <c r="J2157" t="s">
        <v>986</v>
      </c>
      <c r="K2157" t="s">
        <v>22</v>
      </c>
      <c r="L2157">
        <v>1</v>
      </c>
      <c r="N2157" t="s">
        <v>23</v>
      </c>
      <c r="O2157" t="s">
        <v>31</v>
      </c>
      <c r="P2157" t="s">
        <v>28</v>
      </c>
      <c r="R2157" t="s">
        <v>26</v>
      </c>
      <c r="S2157">
        <v>17.399999999999999</v>
      </c>
      <c r="T2157">
        <v>16.100000000000001</v>
      </c>
      <c r="U2157">
        <v>16.2</v>
      </c>
      <c r="V2157">
        <v>1.3</v>
      </c>
      <c r="W2157">
        <v>1.2</v>
      </c>
      <c r="AB2157">
        <f t="shared" si="41"/>
        <v>5220.95</v>
      </c>
    </row>
    <row r="2158" spans="1:28" x14ac:dyDescent="0.25">
      <c r="A2158" t="s">
        <v>1057</v>
      </c>
      <c r="B2158" t="s">
        <v>985</v>
      </c>
      <c r="C2158" s="1">
        <v>0.46667824074074077</v>
      </c>
      <c r="D2158">
        <v>293</v>
      </c>
      <c r="E2158" s="2">
        <v>5.7383715277777775E-2</v>
      </c>
      <c r="F2158" s="1">
        <v>5.7372685185185186E-2</v>
      </c>
      <c r="G2158">
        <v>953</v>
      </c>
      <c r="H2158">
        <v>4957.95</v>
      </c>
      <c r="I2158">
        <v>0</v>
      </c>
      <c r="J2158" t="s">
        <v>986</v>
      </c>
      <c r="K2158" t="s">
        <v>22</v>
      </c>
      <c r="L2158">
        <v>1</v>
      </c>
      <c r="N2158" t="s">
        <v>23</v>
      </c>
      <c r="O2158" t="s">
        <v>36</v>
      </c>
      <c r="P2158" t="s">
        <v>28</v>
      </c>
      <c r="R2158" t="s">
        <v>26</v>
      </c>
      <c r="S2158">
        <v>16.5</v>
      </c>
      <c r="T2158">
        <v>16.100000000000001</v>
      </c>
      <c r="U2158">
        <v>16.2</v>
      </c>
      <c r="V2158">
        <v>0.4</v>
      </c>
      <c r="W2158">
        <v>0.3</v>
      </c>
      <c r="AB2158">
        <f t="shared" si="41"/>
        <v>5220.95</v>
      </c>
    </row>
    <row r="2159" spans="1:28" x14ac:dyDescent="0.25">
      <c r="A2159" t="s">
        <v>1057</v>
      </c>
      <c r="B2159" t="s">
        <v>985</v>
      </c>
      <c r="C2159" s="1">
        <v>0.46667824074074077</v>
      </c>
      <c r="D2159">
        <v>293</v>
      </c>
      <c r="E2159" s="2">
        <v>5.7383715277777775E-2</v>
      </c>
      <c r="F2159" s="1">
        <v>5.7372685185185186E-2</v>
      </c>
      <c r="G2159">
        <v>953</v>
      </c>
      <c r="H2159">
        <v>4957.95</v>
      </c>
      <c r="I2159">
        <v>0</v>
      </c>
      <c r="J2159" t="s">
        <v>986</v>
      </c>
      <c r="K2159" t="s">
        <v>22</v>
      </c>
      <c r="L2159">
        <v>1</v>
      </c>
      <c r="N2159" t="s">
        <v>23</v>
      </c>
      <c r="O2159" t="s">
        <v>24</v>
      </c>
      <c r="P2159" t="s">
        <v>28</v>
      </c>
      <c r="R2159" t="s">
        <v>26</v>
      </c>
      <c r="S2159">
        <v>17.3</v>
      </c>
      <c r="T2159">
        <v>16.100000000000001</v>
      </c>
      <c r="U2159">
        <v>16.2</v>
      </c>
      <c r="V2159">
        <v>1.2</v>
      </c>
      <c r="W2159">
        <v>1.1000000000000001</v>
      </c>
      <c r="AB2159">
        <f t="shared" si="41"/>
        <v>5220.95</v>
      </c>
    </row>
    <row r="2160" spans="1:28" x14ac:dyDescent="0.25">
      <c r="A2160" t="s">
        <v>1057</v>
      </c>
      <c r="B2160" t="s">
        <v>985</v>
      </c>
      <c r="C2160" s="1">
        <v>0.46667824074074077</v>
      </c>
      <c r="D2160">
        <v>293</v>
      </c>
      <c r="E2160" s="2">
        <v>5.7383715277777775E-2</v>
      </c>
      <c r="F2160" s="1">
        <v>5.7372685185185186E-2</v>
      </c>
      <c r="G2160">
        <v>953</v>
      </c>
      <c r="H2160">
        <v>4957.95</v>
      </c>
      <c r="I2160">
        <v>0</v>
      </c>
      <c r="J2160" t="s">
        <v>986</v>
      </c>
      <c r="K2160" t="s">
        <v>22</v>
      </c>
      <c r="L2160">
        <v>1</v>
      </c>
      <c r="N2160" t="s">
        <v>23</v>
      </c>
      <c r="O2160" t="s">
        <v>42</v>
      </c>
      <c r="P2160" t="s">
        <v>28</v>
      </c>
      <c r="R2160" t="s">
        <v>26</v>
      </c>
      <c r="S2160">
        <v>17</v>
      </c>
      <c r="T2160">
        <v>16.100000000000001</v>
      </c>
      <c r="U2160">
        <v>16.2</v>
      </c>
      <c r="V2160">
        <v>0.9</v>
      </c>
      <c r="W2160">
        <v>0.8</v>
      </c>
      <c r="AB2160">
        <f t="shared" si="41"/>
        <v>5220.95</v>
      </c>
    </row>
    <row r="2161" spans="1:28" x14ac:dyDescent="0.25">
      <c r="A2161" t="s">
        <v>1058</v>
      </c>
      <c r="B2161" t="s">
        <v>985</v>
      </c>
      <c r="C2161" s="1">
        <v>0.46876157407407404</v>
      </c>
      <c r="D2161">
        <v>595</v>
      </c>
      <c r="E2161" s="2">
        <v>5.9470555555555554E-2</v>
      </c>
      <c r="F2161" s="1">
        <v>5.9467592592592593E-2</v>
      </c>
      <c r="G2161">
        <v>256</v>
      </c>
      <c r="H2161">
        <v>5138.26</v>
      </c>
      <c r="I2161">
        <v>0</v>
      </c>
      <c r="J2161" t="s">
        <v>986</v>
      </c>
      <c r="K2161" t="s">
        <v>22</v>
      </c>
      <c r="L2161">
        <v>1</v>
      </c>
      <c r="N2161" t="s">
        <v>23</v>
      </c>
      <c r="O2161" t="s">
        <v>31</v>
      </c>
      <c r="P2161" t="s">
        <v>28</v>
      </c>
      <c r="R2161" t="s">
        <v>26</v>
      </c>
      <c r="S2161">
        <v>17.7</v>
      </c>
      <c r="T2161">
        <v>16.2</v>
      </c>
      <c r="U2161">
        <v>16.3</v>
      </c>
      <c r="V2161">
        <v>1.5</v>
      </c>
      <c r="W2161">
        <v>1.4</v>
      </c>
      <c r="AB2161">
        <f t="shared" si="41"/>
        <v>5401.26</v>
      </c>
    </row>
    <row r="2162" spans="1:28" x14ac:dyDescent="0.25">
      <c r="A2162" t="s">
        <v>1058</v>
      </c>
      <c r="B2162" t="s">
        <v>985</v>
      </c>
      <c r="C2162" s="1">
        <v>0.46876157407407404</v>
      </c>
      <c r="D2162">
        <v>595</v>
      </c>
      <c r="E2162" s="2">
        <v>5.9470555555555554E-2</v>
      </c>
      <c r="F2162" s="1">
        <v>5.9467592592592593E-2</v>
      </c>
      <c r="G2162">
        <v>256</v>
      </c>
      <c r="H2162">
        <v>5138.26</v>
      </c>
      <c r="I2162">
        <v>0</v>
      </c>
      <c r="J2162" t="s">
        <v>986</v>
      </c>
      <c r="K2162" t="s">
        <v>22</v>
      </c>
      <c r="L2162">
        <v>1</v>
      </c>
      <c r="N2162" t="s">
        <v>23</v>
      </c>
      <c r="O2162" t="s">
        <v>36</v>
      </c>
      <c r="P2162" t="s">
        <v>28</v>
      </c>
      <c r="R2162" t="s">
        <v>26</v>
      </c>
      <c r="S2162">
        <v>16.8</v>
      </c>
      <c r="T2162">
        <v>16.2</v>
      </c>
      <c r="U2162">
        <v>16.3</v>
      </c>
      <c r="V2162">
        <v>0.6</v>
      </c>
      <c r="W2162">
        <v>0.5</v>
      </c>
      <c r="AB2162">
        <f t="shared" si="41"/>
        <v>5401.26</v>
      </c>
    </row>
    <row r="2163" spans="1:28" x14ac:dyDescent="0.25">
      <c r="A2163" t="s">
        <v>1058</v>
      </c>
      <c r="B2163" t="s">
        <v>985</v>
      </c>
      <c r="C2163" s="1">
        <v>0.46876157407407404</v>
      </c>
      <c r="D2163">
        <v>595</v>
      </c>
      <c r="E2163" s="2">
        <v>5.9470555555555554E-2</v>
      </c>
      <c r="F2163" s="1">
        <v>5.9467592592592593E-2</v>
      </c>
      <c r="G2163">
        <v>256</v>
      </c>
      <c r="H2163">
        <v>5138.26</v>
      </c>
      <c r="I2163">
        <v>0</v>
      </c>
      <c r="J2163" t="s">
        <v>986</v>
      </c>
      <c r="K2163" t="s">
        <v>22</v>
      </c>
      <c r="L2163">
        <v>1</v>
      </c>
      <c r="N2163" t="s">
        <v>23</v>
      </c>
      <c r="O2163" t="s">
        <v>24</v>
      </c>
      <c r="P2163" t="s">
        <v>28</v>
      </c>
      <c r="R2163" t="s">
        <v>26</v>
      </c>
      <c r="S2163">
        <v>17</v>
      </c>
      <c r="T2163">
        <v>16.2</v>
      </c>
      <c r="U2163">
        <v>16.3</v>
      </c>
      <c r="V2163">
        <v>0.8</v>
      </c>
      <c r="W2163">
        <v>0.7</v>
      </c>
      <c r="AB2163">
        <f t="shared" si="41"/>
        <v>5401.26</v>
      </c>
    </row>
    <row r="2164" spans="1:28" x14ac:dyDescent="0.25">
      <c r="A2164" t="s">
        <v>1058</v>
      </c>
      <c r="B2164" t="s">
        <v>985</v>
      </c>
      <c r="C2164" s="1">
        <v>0.46876157407407404</v>
      </c>
      <c r="D2164">
        <v>595</v>
      </c>
      <c r="E2164" s="2">
        <v>5.9470555555555554E-2</v>
      </c>
      <c r="F2164" s="1">
        <v>5.9467592592592593E-2</v>
      </c>
      <c r="G2164">
        <v>256</v>
      </c>
      <c r="H2164">
        <v>5138.26</v>
      </c>
      <c r="I2164">
        <v>0</v>
      </c>
      <c r="J2164" t="s">
        <v>986</v>
      </c>
      <c r="K2164" t="s">
        <v>22</v>
      </c>
      <c r="L2164">
        <v>1</v>
      </c>
      <c r="N2164" t="s">
        <v>23</v>
      </c>
      <c r="O2164" t="s">
        <v>46</v>
      </c>
      <c r="P2164" t="s">
        <v>28</v>
      </c>
      <c r="R2164" t="s">
        <v>26</v>
      </c>
      <c r="S2164">
        <v>15.8</v>
      </c>
      <c r="T2164">
        <v>16.2</v>
      </c>
      <c r="U2164">
        <v>16.3</v>
      </c>
      <c r="V2164">
        <v>-0.4</v>
      </c>
      <c r="W2164">
        <v>-0.5</v>
      </c>
      <c r="AB2164">
        <f t="shared" si="41"/>
        <v>5401.26</v>
      </c>
    </row>
    <row r="2165" spans="1:28" x14ac:dyDescent="0.25">
      <c r="A2165" t="s">
        <v>1058</v>
      </c>
      <c r="B2165" t="s">
        <v>985</v>
      </c>
      <c r="C2165" s="1">
        <v>0.46876157407407404</v>
      </c>
      <c r="D2165">
        <v>595</v>
      </c>
      <c r="E2165" s="2">
        <v>5.9470555555555554E-2</v>
      </c>
      <c r="F2165" s="1">
        <v>5.9467592592592593E-2</v>
      </c>
      <c r="G2165">
        <v>256</v>
      </c>
      <c r="H2165">
        <v>5138.26</v>
      </c>
      <c r="I2165">
        <v>0</v>
      </c>
      <c r="J2165" t="s">
        <v>986</v>
      </c>
      <c r="K2165" t="s">
        <v>22</v>
      </c>
      <c r="L2165">
        <v>1</v>
      </c>
      <c r="N2165" t="s">
        <v>23</v>
      </c>
      <c r="O2165" t="s">
        <v>42</v>
      </c>
      <c r="P2165" t="s">
        <v>28</v>
      </c>
      <c r="R2165" t="s">
        <v>26</v>
      </c>
      <c r="S2165">
        <v>17.100000000000001</v>
      </c>
      <c r="T2165">
        <v>16.2</v>
      </c>
      <c r="U2165">
        <v>16.3</v>
      </c>
      <c r="V2165">
        <v>0.9</v>
      </c>
      <c r="W2165">
        <v>0.8</v>
      </c>
      <c r="AB2165">
        <f t="shared" si="41"/>
        <v>5401.26</v>
      </c>
    </row>
    <row r="2166" spans="1:28" x14ac:dyDescent="0.25">
      <c r="A2166" t="s">
        <v>1059</v>
      </c>
      <c r="B2166" t="s">
        <v>985</v>
      </c>
      <c r="C2166" s="1">
        <v>0.47083333333333338</v>
      </c>
      <c r="D2166">
        <v>729</v>
      </c>
      <c r="E2166" s="2">
        <v>6.1543865740740743E-2</v>
      </c>
      <c r="F2166" s="1">
        <v>6.1539351851851852E-2</v>
      </c>
      <c r="G2166">
        <v>390</v>
      </c>
      <c r="H2166">
        <v>5317.39</v>
      </c>
      <c r="I2166">
        <v>0</v>
      </c>
      <c r="J2166" t="s">
        <v>986</v>
      </c>
      <c r="K2166" t="s">
        <v>22</v>
      </c>
      <c r="L2166">
        <v>1</v>
      </c>
      <c r="N2166" t="s">
        <v>23</v>
      </c>
      <c r="O2166" t="s">
        <v>31</v>
      </c>
      <c r="P2166" t="s">
        <v>28</v>
      </c>
      <c r="R2166" t="s">
        <v>26</v>
      </c>
      <c r="S2166">
        <v>18.2</v>
      </c>
      <c r="T2166">
        <v>16.2</v>
      </c>
      <c r="U2166">
        <v>16.2</v>
      </c>
      <c r="V2166">
        <v>2</v>
      </c>
      <c r="W2166">
        <v>2</v>
      </c>
      <c r="AB2166">
        <f t="shared" si="41"/>
        <v>5580.39</v>
      </c>
    </row>
    <row r="2167" spans="1:28" x14ac:dyDescent="0.25">
      <c r="A2167" t="s">
        <v>1059</v>
      </c>
      <c r="B2167" t="s">
        <v>985</v>
      </c>
      <c r="C2167" s="1">
        <v>0.47083333333333338</v>
      </c>
      <c r="D2167">
        <v>729</v>
      </c>
      <c r="E2167" s="2">
        <v>6.1543865740740743E-2</v>
      </c>
      <c r="F2167" s="1">
        <v>6.1539351851851852E-2</v>
      </c>
      <c r="G2167">
        <v>390</v>
      </c>
      <c r="H2167">
        <v>5317.39</v>
      </c>
      <c r="I2167">
        <v>0</v>
      </c>
      <c r="J2167" t="s">
        <v>986</v>
      </c>
      <c r="K2167" t="s">
        <v>22</v>
      </c>
      <c r="L2167">
        <v>1</v>
      </c>
      <c r="N2167" t="s">
        <v>23</v>
      </c>
      <c r="O2167" t="s">
        <v>36</v>
      </c>
      <c r="P2167" t="s">
        <v>28</v>
      </c>
      <c r="R2167" t="s">
        <v>26</v>
      </c>
      <c r="AB2167">
        <f t="shared" si="41"/>
        <v>5580.39</v>
      </c>
    </row>
    <row r="2168" spans="1:28" x14ac:dyDescent="0.25">
      <c r="A2168" t="s">
        <v>1059</v>
      </c>
      <c r="B2168" t="s">
        <v>985</v>
      </c>
      <c r="C2168" s="1">
        <v>0.47083333333333338</v>
      </c>
      <c r="D2168">
        <v>729</v>
      </c>
      <c r="E2168" s="2">
        <v>6.1543865740740743E-2</v>
      </c>
      <c r="F2168" s="1">
        <v>6.1539351851851852E-2</v>
      </c>
      <c r="G2168">
        <v>390</v>
      </c>
      <c r="H2168">
        <v>5317.39</v>
      </c>
      <c r="I2168">
        <v>0</v>
      </c>
      <c r="J2168" t="s">
        <v>986</v>
      </c>
      <c r="K2168" t="s">
        <v>22</v>
      </c>
      <c r="L2168">
        <v>1</v>
      </c>
      <c r="N2168" t="s">
        <v>23</v>
      </c>
      <c r="O2168" t="s">
        <v>24</v>
      </c>
      <c r="P2168" t="s">
        <v>28</v>
      </c>
      <c r="R2168" t="s">
        <v>26</v>
      </c>
      <c r="S2168">
        <v>17.2</v>
      </c>
      <c r="T2168">
        <v>16.2</v>
      </c>
      <c r="U2168">
        <v>16.2</v>
      </c>
      <c r="V2168">
        <v>1</v>
      </c>
      <c r="W2168">
        <v>1</v>
      </c>
      <c r="AB2168">
        <f t="shared" si="41"/>
        <v>5580.39</v>
      </c>
    </row>
    <row r="2169" spans="1:28" x14ac:dyDescent="0.25">
      <c r="A2169" t="s">
        <v>1059</v>
      </c>
      <c r="B2169" t="s">
        <v>985</v>
      </c>
      <c r="C2169" s="1">
        <v>0.47083333333333338</v>
      </c>
      <c r="D2169">
        <v>729</v>
      </c>
      <c r="E2169" s="2">
        <v>6.1543865740740743E-2</v>
      </c>
      <c r="F2169" s="1">
        <v>6.1539351851851852E-2</v>
      </c>
      <c r="G2169">
        <v>390</v>
      </c>
      <c r="H2169">
        <v>5317.39</v>
      </c>
      <c r="I2169">
        <v>0</v>
      </c>
      <c r="J2169" t="s">
        <v>986</v>
      </c>
      <c r="K2169" t="s">
        <v>22</v>
      </c>
      <c r="L2169">
        <v>1</v>
      </c>
      <c r="N2169" t="s">
        <v>23</v>
      </c>
      <c r="O2169" t="s">
        <v>46</v>
      </c>
      <c r="P2169" t="s">
        <v>28</v>
      </c>
      <c r="R2169" t="s">
        <v>26</v>
      </c>
      <c r="S2169">
        <v>16.399999999999999</v>
      </c>
      <c r="T2169">
        <v>16.2</v>
      </c>
      <c r="U2169">
        <v>16.2</v>
      </c>
      <c r="V2169">
        <v>0.2</v>
      </c>
      <c r="W2169">
        <v>0.2</v>
      </c>
      <c r="AB2169">
        <f t="shared" si="41"/>
        <v>5580.39</v>
      </c>
    </row>
    <row r="2170" spans="1:28" x14ac:dyDescent="0.25">
      <c r="A2170" t="s">
        <v>1059</v>
      </c>
      <c r="B2170" t="s">
        <v>985</v>
      </c>
      <c r="C2170" s="1">
        <v>0.47083333333333338</v>
      </c>
      <c r="D2170">
        <v>729</v>
      </c>
      <c r="E2170" s="2">
        <v>6.1543865740740743E-2</v>
      </c>
      <c r="F2170" s="1">
        <v>6.1539351851851852E-2</v>
      </c>
      <c r="G2170">
        <v>390</v>
      </c>
      <c r="H2170">
        <v>5317.39</v>
      </c>
      <c r="I2170">
        <v>0</v>
      </c>
      <c r="J2170" t="s">
        <v>986</v>
      </c>
      <c r="K2170" t="s">
        <v>22</v>
      </c>
      <c r="L2170">
        <v>1</v>
      </c>
      <c r="N2170" t="s">
        <v>23</v>
      </c>
      <c r="O2170" t="s">
        <v>42</v>
      </c>
      <c r="P2170" t="s">
        <v>28</v>
      </c>
      <c r="R2170" t="s">
        <v>26</v>
      </c>
      <c r="S2170">
        <v>17.100000000000001</v>
      </c>
      <c r="T2170">
        <v>16.2</v>
      </c>
      <c r="U2170">
        <v>16.2</v>
      </c>
      <c r="V2170">
        <v>0.9</v>
      </c>
      <c r="W2170">
        <v>0.9</v>
      </c>
      <c r="AB2170">
        <f t="shared" si="41"/>
        <v>5580.39</v>
      </c>
    </row>
    <row r="2171" spans="1:28" x14ac:dyDescent="0.25">
      <c r="A2171" t="s">
        <v>1060</v>
      </c>
      <c r="B2171" t="s">
        <v>985</v>
      </c>
      <c r="C2171" s="1">
        <v>0.47291666666666665</v>
      </c>
      <c r="D2171">
        <v>865</v>
      </c>
      <c r="E2171" s="2">
        <v>6.3628773148148146E-2</v>
      </c>
      <c r="F2171" s="1">
        <v>6.3622685185185185E-2</v>
      </c>
      <c r="G2171">
        <v>526</v>
      </c>
      <c r="H2171">
        <v>5497.53</v>
      </c>
      <c r="I2171">
        <v>0</v>
      </c>
      <c r="J2171" t="s">
        <v>986</v>
      </c>
      <c r="K2171" t="s">
        <v>22</v>
      </c>
      <c r="L2171">
        <v>1</v>
      </c>
      <c r="N2171" t="s">
        <v>23</v>
      </c>
      <c r="O2171" t="s">
        <v>31</v>
      </c>
      <c r="P2171" t="s">
        <v>28</v>
      </c>
      <c r="R2171" t="s">
        <v>26</v>
      </c>
      <c r="S2171">
        <v>17.3</v>
      </c>
      <c r="T2171">
        <v>16.2</v>
      </c>
      <c r="U2171">
        <v>16.3</v>
      </c>
      <c r="V2171">
        <v>1.1000000000000001</v>
      </c>
      <c r="W2171">
        <v>1</v>
      </c>
      <c r="AB2171">
        <f t="shared" si="41"/>
        <v>5760.53</v>
      </c>
    </row>
    <row r="2172" spans="1:28" x14ac:dyDescent="0.25">
      <c r="A2172" t="s">
        <v>1060</v>
      </c>
      <c r="B2172" t="s">
        <v>985</v>
      </c>
      <c r="C2172" s="1">
        <v>0.47291666666666665</v>
      </c>
      <c r="D2172">
        <v>865</v>
      </c>
      <c r="E2172" s="2">
        <v>6.3628773148148146E-2</v>
      </c>
      <c r="F2172" s="1">
        <v>6.3622685185185185E-2</v>
      </c>
      <c r="G2172">
        <v>526</v>
      </c>
      <c r="H2172">
        <v>5497.53</v>
      </c>
      <c r="I2172">
        <v>0</v>
      </c>
      <c r="J2172" t="s">
        <v>986</v>
      </c>
      <c r="K2172" t="s">
        <v>22</v>
      </c>
      <c r="L2172">
        <v>1</v>
      </c>
      <c r="N2172" t="s">
        <v>23</v>
      </c>
      <c r="O2172" t="s">
        <v>36</v>
      </c>
      <c r="P2172" t="s">
        <v>28</v>
      </c>
      <c r="R2172" t="s">
        <v>26</v>
      </c>
      <c r="S2172">
        <v>18</v>
      </c>
      <c r="T2172">
        <v>16.2</v>
      </c>
      <c r="U2172">
        <v>16.3</v>
      </c>
      <c r="V2172">
        <v>1.8</v>
      </c>
      <c r="W2172">
        <v>1.7</v>
      </c>
      <c r="AB2172">
        <f t="shared" si="41"/>
        <v>5760.53</v>
      </c>
    </row>
    <row r="2173" spans="1:28" x14ac:dyDescent="0.25">
      <c r="A2173" t="s">
        <v>1060</v>
      </c>
      <c r="B2173" t="s">
        <v>985</v>
      </c>
      <c r="C2173" s="1">
        <v>0.47291666666666665</v>
      </c>
      <c r="D2173">
        <v>865</v>
      </c>
      <c r="E2173" s="2">
        <v>6.3628773148148146E-2</v>
      </c>
      <c r="F2173" s="1">
        <v>6.3622685185185185E-2</v>
      </c>
      <c r="G2173">
        <v>526</v>
      </c>
      <c r="H2173">
        <v>5497.53</v>
      </c>
      <c r="I2173">
        <v>0</v>
      </c>
      <c r="J2173" t="s">
        <v>986</v>
      </c>
      <c r="K2173" t="s">
        <v>22</v>
      </c>
      <c r="L2173">
        <v>1</v>
      </c>
      <c r="N2173" t="s">
        <v>23</v>
      </c>
      <c r="O2173" t="s">
        <v>24</v>
      </c>
      <c r="P2173" t="s">
        <v>28</v>
      </c>
      <c r="R2173" t="s">
        <v>26</v>
      </c>
      <c r="S2173">
        <v>16.600000000000001</v>
      </c>
      <c r="T2173">
        <v>16.2</v>
      </c>
      <c r="U2173">
        <v>16.3</v>
      </c>
      <c r="V2173">
        <v>0.4</v>
      </c>
      <c r="W2173">
        <v>0.3</v>
      </c>
      <c r="AB2173">
        <f t="shared" si="41"/>
        <v>5760.53</v>
      </c>
    </row>
    <row r="2174" spans="1:28" x14ac:dyDescent="0.25">
      <c r="A2174" t="s">
        <v>1060</v>
      </c>
      <c r="B2174" t="s">
        <v>985</v>
      </c>
      <c r="C2174" s="1">
        <v>0.47291666666666665</v>
      </c>
      <c r="D2174">
        <v>865</v>
      </c>
      <c r="E2174" s="2">
        <v>6.3628773148148146E-2</v>
      </c>
      <c r="F2174" s="1">
        <v>6.3622685185185185E-2</v>
      </c>
      <c r="G2174">
        <v>526</v>
      </c>
      <c r="H2174">
        <v>5497.53</v>
      </c>
      <c r="I2174">
        <v>0</v>
      </c>
      <c r="J2174" t="s">
        <v>986</v>
      </c>
      <c r="K2174" t="s">
        <v>22</v>
      </c>
      <c r="L2174">
        <v>1</v>
      </c>
      <c r="N2174" t="s">
        <v>23</v>
      </c>
      <c r="O2174" t="s">
        <v>46</v>
      </c>
      <c r="P2174" t="s">
        <v>28</v>
      </c>
      <c r="R2174" t="s">
        <v>26</v>
      </c>
      <c r="S2174">
        <v>16.399999999999999</v>
      </c>
      <c r="T2174">
        <v>16.2</v>
      </c>
      <c r="U2174">
        <v>16.3</v>
      </c>
      <c r="V2174">
        <v>0.2</v>
      </c>
      <c r="W2174">
        <v>0.1</v>
      </c>
      <c r="AB2174">
        <f t="shared" si="41"/>
        <v>5760.53</v>
      </c>
    </row>
    <row r="2175" spans="1:28" x14ac:dyDescent="0.25">
      <c r="A2175" t="s">
        <v>1060</v>
      </c>
      <c r="B2175" t="s">
        <v>985</v>
      </c>
      <c r="C2175" s="1">
        <v>0.47291666666666665</v>
      </c>
      <c r="D2175">
        <v>865</v>
      </c>
      <c r="E2175" s="2">
        <v>6.3628773148148146E-2</v>
      </c>
      <c r="F2175" s="1">
        <v>6.3622685185185185E-2</v>
      </c>
      <c r="G2175">
        <v>526</v>
      </c>
      <c r="H2175">
        <v>5497.53</v>
      </c>
      <c r="I2175">
        <v>0</v>
      </c>
      <c r="J2175" t="s">
        <v>986</v>
      </c>
      <c r="K2175" t="s">
        <v>22</v>
      </c>
      <c r="L2175">
        <v>1</v>
      </c>
      <c r="N2175" t="s">
        <v>23</v>
      </c>
      <c r="O2175" t="s">
        <v>42</v>
      </c>
      <c r="P2175" t="s">
        <v>28</v>
      </c>
      <c r="R2175" t="s">
        <v>26</v>
      </c>
      <c r="S2175">
        <v>16.7</v>
      </c>
      <c r="T2175">
        <v>16.2</v>
      </c>
      <c r="U2175">
        <v>16.3</v>
      </c>
      <c r="V2175">
        <v>0.5</v>
      </c>
      <c r="W2175">
        <v>0.4</v>
      </c>
      <c r="AB2175">
        <f t="shared" si="41"/>
        <v>5760.53</v>
      </c>
    </row>
    <row r="2176" spans="1:28" x14ac:dyDescent="0.25">
      <c r="A2176" t="s">
        <v>1061</v>
      </c>
      <c r="B2176" t="s">
        <v>985</v>
      </c>
      <c r="C2176" s="1">
        <v>0.47500000000000003</v>
      </c>
      <c r="D2176">
        <v>867</v>
      </c>
      <c r="E2176" s="2">
        <v>6.5712129629629634E-2</v>
      </c>
      <c r="F2176" s="1">
        <v>6.5706018518518525E-2</v>
      </c>
      <c r="G2176">
        <v>528</v>
      </c>
      <c r="H2176">
        <v>5677.53</v>
      </c>
      <c r="I2176">
        <v>0</v>
      </c>
      <c r="J2176" t="s">
        <v>986</v>
      </c>
      <c r="K2176" t="s">
        <v>22</v>
      </c>
      <c r="L2176">
        <v>1</v>
      </c>
      <c r="N2176" t="s">
        <v>23</v>
      </c>
      <c r="O2176" t="s">
        <v>31</v>
      </c>
      <c r="P2176" t="s">
        <v>28</v>
      </c>
      <c r="R2176" t="s">
        <v>26</v>
      </c>
      <c r="AB2176">
        <f t="shared" si="41"/>
        <v>5940.53</v>
      </c>
    </row>
    <row r="2177" spans="1:28" x14ac:dyDescent="0.25">
      <c r="A2177" t="s">
        <v>1061</v>
      </c>
      <c r="B2177" t="s">
        <v>985</v>
      </c>
      <c r="C2177" s="1">
        <v>0.47500000000000003</v>
      </c>
      <c r="D2177">
        <v>867</v>
      </c>
      <c r="E2177" s="2">
        <v>6.5712129629629634E-2</v>
      </c>
      <c r="F2177" s="1">
        <v>6.5706018518518525E-2</v>
      </c>
      <c r="G2177">
        <v>528</v>
      </c>
      <c r="H2177">
        <v>5677.53</v>
      </c>
      <c r="I2177">
        <v>0</v>
      </c>
      <c r="J2177" t="s">
        <v>986</v>
      </c>
      <c r="K2177" t="s">
        <v>22</v>
      </c>
      <c r="L2177">
        <v>1</v>
      </c>
      <c r="N2177" t="s">
        <v>23</v>
      </c>
      <c r="O2177" t="s">
        <v>36</v>
      </c>
      <c r="P2177" t="s">
        <v>28</v>
      </c>
      <c r="R2177" t="s">
        <v>26</v>
      </c>
      <c r="S2177">
        <v>16.600000000000001</v>
      </c>
      <c r="T2177">
        <v>16</v>
      </c>
      <c r="U2177">
        <v>16.100000000000001</v>
      </c>
      <c r="V2177">
        <v>0.6</v>
      </c>
      <c r="W2177">
        <v>0.5</v>
      </c>
      <c r="AB2177">
        <f t="shared" si="41"/>
        <v>5940.53</v>
      </c>
    </row>
    <row r="2178" spans="1:28" x14ac:dyDescent="0.25">
      <c r="A2178" t="s">
        <v>1061</v>
      </c>
      <c r="B2178" t="s">
        <v>985</v>
      </c>
      <c r="C2178" s="1">
        <v>0.47500000000000003</v>
      </c>
      <c r="D2178">
        <v>867</v>
      </c>
      <c r="E2178" s="2">
        <v>6.5712129629629634E-2</v>
      </c>
      <c r="F2178" s="1">
        <v>6.5706018518518525E-2</v>
      </c>
      <c r="G2178">
        <v>528</v>
      </c>
      <c r="H2178">
        <v>5677.53</v>
      </c>
      <c r="I2178">
        <v>0</v>
      </c>
      <c r="J2178" t="s">
        <v>986</v>
      </c>
      <c r="K2178" t="s">
        <v>22</v>
      </c>
      <c r="L2178">
        <v>1</v>
      </c>
      <c r="N2178" t="s">
        <v>23</v>
      </c>
      <c r="O2178" t="s">
        <v>24</v>
      </c>
      <c r="P2178" t="s">
        <v>28</v>
      </c>
      <c r="R2178" t="s">
        <v>26</v>
      </c>
      <c r="S2178">
        <v>16.7</v>
      </c>
      <c r="T2178">
        <v>16</v>
      </c>
      <c r="U2178">
        <v>16.100000000000001</v>
      </c>
      <c r="V2178">
        <v>0.7</v>
      </c>
      <c r="W2178">
        <v>0.6</v>
      </c>
      <c r="AB2178">
        <f t="shared" si="41"/>
        <v>5940.53</v>
      </c>
    </row>
    <row r="2179" spans="1:28" x14ac:dyDescent="0.25">
      <c r="A2179" t="s">
        <v>1061</v>
      </c>
      <c r="B2179" t="s">
        <v>985</v>
      </c>
      <c r="C2179" s="1">
        <v>0.47500000000000003</v>
      </c>
      <c r="D2179">
        <v>867</v>
      </c>
      <c r="E2179" s="2">
        <v>6.5712129629629634E-2</v>
      </c>
      <c r="F2179" s="1">
        <v>6.5706018518518525E-2</v>
      </c>
      <c r="G2179">
        <v>528</v>
      </c>
      <c r="H2179">
        <v>5677.53</v>
      </c>
      <c r="I2179">
        <v>0</v>
      </c>
      <c r="J2179" t="s">
        <v>986</v>
      </c>
      <c r="K2179" t="s">
        <v>22</v>
      </c>
      <c r="L2179">
        <v>1</v>
      </c>
      <c r="N2179" t="s">
        <v>23</v>
      </c>
      <c r="O2179" t="s">
        <v>46</v>
      </c>
      <c r="P2179" t="s">
        <v>28</v>
      </c>
      <c r="R2179" t="s">
        <v>26</v>
      </c>
      <c r="AB2179">
        <f t="shared" si="41"/>
        <v>5940.53</v>
      </c>
    </row>
    <row r="2180" spans="1:28" x14ac:dyDescent="0.25">
      <c r="A2180" t="s">
        <v>1061</v>
      </c>
      <c r="B2180" t="s">
        <v>985</v>
      </c>
      <c r="C2180" s="1">
        <v>0.47500000000000003</v>
      </c>
      <c r="D2180">
        <v>867</v>
      </c>
      <c r="E2180" s="2">
        <v>6.5712129629629634E-2</v>
      </c>
      <c r="F2180" s="1">
        <v>6.5706018518518525E-2</v>
      </c>
      <c r="G2180">
        <v>528</v>
      </c>
      <c r="H2180">
        <v>5677.53</v>
      </c>
      <c r="I2180">
        <v>0</v>
      </c>
      <c r="J2180" t="s">
        <v>986</v>
      </c>
      <c r="K2180" t="s">
        <v>22</v>
      </c>
      <c r="L2180">
        <v>1</v>
      </c>
      <c r="N2180" t="s">
        <v>23</v>
      </c>
      <c r="O2180" t="s">
        <v>42</v>
      </c>
      <c r="P2180" t="s">
        <v>28</v>
      </c>
      <c r="R2180" t="s">
        <v>26</v>
      </c>
      <c r="S2180">
        <v>16.7</v>
      </c>
      <c r="T2180">
        <v>16</v>
      </c>
      <c r="U2180">
        <v>16.100000000000001</v>
      </c>
      <c r="V2180">
        <v>0.7</v>
      </c>
      <c r="W2180">
        <v>0.6</v>
      </c>
      <c r="AB2180">
        <f t="shared" si="41"/>
        <v>5940.53</v>
      </c>
    </row>
    <row r="2181" spans="1:28" x14ac:dyDescent="0.25">
      <c r="A2181" t="s">
        <v>1061</v>
      </c>
      <c r="B2181" t="s">
        <v>985</v>
      </c>
      <c r="C2181" s="1">
        <v>0.47500000000000003</v>
      </c>
      <c r="D2181">
        <v>867</v>
      </c>
      <c r="E2181" s="2">
        <v>6.5712129629629634E-2</v>
      </c>
      <c r="F2181" s="1">
        <v>6.5706018518518525E-2</v>
      </c>
      <c r="G2181">
        <v>528</v>
      </c>
      <c r="H2181">
        <v>5677.53</v>
      </c>
      <c r="I2181">
        <v>0</v>
      </c>
      <c r="J2181" t="s">
        <v>986</v>
      </c>
      <c r="K2181" t="s">
        <v>22</v>
      </c>
      <c r="L2181">
        <v>1</v>
      </c>
      <c r="N2181" t="s">
        <v>23</v>
      </c>
      <c r="O2181" t="s">
        <v>33</v>
      </c>
      <c r="P2181" t="s">
        <v>28</v>
      </c>
      <c r="R2181" t="s">
        <v>26</v>
      </c>
      <c r="S2181">
        <v>16.100000000000001</v>
      </c>
      <c r="T2181">
        <v>16</v>
      </c>
      <c r="U2181">
        <v>16.100000000000001</v>
      </c>
      <c r="V2181">
        <v>0.1</v>
      </c>
      <c r="W2181">
        <v>0</v>
      </c>
      <c r="AB2181">
        <f t="shared" si="41"/>
        <v>5940.53</v>
      </c>
    </row>
    <row r="2182" spans="1:28" x14ac:dyDescent="0.25">
      <c r="A2182" t="s">
        <v>1062</v>
      </c>
      <c r="B2182" t="s">
        <v>985</v>
      </c>
      <c r="C2182" s="1">
        <v>0.4770833333333333</v>
      </c>
      <c r="D2182">
        <v>803</v>
      </c>
      <c r="E2182" s="2">
        <v>6.779471064814814E-2</v>
      </c>
      <c r="F2182" s="1">
        <v>6.7789351851851851E-2</v>
      </c>
      <c r="G2182">
        <v>463</v>
      </c>
      <c r="H2182">
        <v>5857.46</v>
      </c>
      <c r="I2182">
        <v>0</v>
      </c>
      <c r="J2182" t="s">
        <v>986</v>
      </c>
      <c r="K2182" t="s">
        <v>22</v>
      </c>
      <c r="L2182">
        <v>1</v>
      </c>
      <c r="N2182" t="s">
        <v>23</v>
      </c>
      <c r="O2182" t="s">
        <v>31</v>
      </c>
      <c r="P2182" t="s">
        <v>28</v>
      </c>
      <c r="R2182" t="s">
        <v>26</v>
      </c>
      <c r="S2182">
        <v>17.399999999999999</v>
      </c>
      <c r="T2182">
        <v>16.2</v>
      </c>
      <c r="U2182">
        <v>16.2</v>
      </c>
      <c r="V2182">
        <v>1.2</v>
      </c>
      <c r="W2182">
        <v>1.2</v>
      </c>
      <c r="AB2182">
        <f t="shared" si="41"/>
        <v>6120.46</v>
      </c>
    </row>
    <row r="2183" spans="1:28" x14ac:dyDescent="0.25">
      <c r="A2183" t="s">
        <v>1062</v>
      </c>
      <c r="B2183" t="s">
        <v>985</v>
      </c>
      <c r="C2183" s="1">
        <v>0.4770833333333333</v>
      </c>
      <c r="D2183">
        <v>803</v>
      </c>
      <c r="E2183" s="2">
        <v>6.779471064814814E-2</v>
      </c>
      <c r="F2183" s="1">
        <v>6.7789351851851851E-2</v>
      </c>
      <c r="G2183">
        <v>463</v>
      </c>
      <c r="H2183">
        <v>5857.46</v>
      </c>
      <c r="I2183">
        <v>0</v>
      </c>
      <c r="J2183" t="s">
        <v>986</v>
      </c>
      <c r="K2183" t="s">
        <v>22</v>
      </c>
      <c r="L2183">
        <v>1</v>
      </c>
      <c r="N2183" t="s">
        <v>23</v>
      </c>
      <c r="O2183" t="s">
        <v>36</v>
      </c>
      <c r="P2183" t="s">
        <v>28</v>
      </c>
      <c r="R2183" t="s">
        <v>26</v>
      </c>
      <c r="S2183">
        <v>16.600000000000001</v>
      </c>
      <c r="T2183">
        <v>16.2</v>
      </c>
      <c r="U2183">
        <v>16.2</v>
      </c>
      <c r="V2183">
        <v>0.4</v>
      </c>
      <c r="W2183">
        <v>0.4</v>
      </c>
      <c r="AB2183">
        <f t="shared" si="41"/>
        <v>6120.46</v>
      </c>
    </row>
    <row r="2184" spans="1:28" x14ac:dyDescent="0.25">
      <c r="A2184" t="s">
        <v>1062</v>
      </c>
      <c r="B2184" t="s">
        <v>985</v>
      </c>
      <c r="C2184" s="1">
        <v>0.4770833333333333</v>
      </c>
      <c r="D2184">
        <v>803</v>
      </c>
      <c r="E2184" s="2">
        <v>6.779471064814814E-2</v>
      </c>
      <c r="F2184" s="1">
        <v>6.7789351851851851E-2</v>
      </c>
      <c r="G2184">
        <v>463</v>
      </c>
      <c r="H2184">
        <v>5857.46</v>
      </c>
      <c r="I2184">
        <v>0</v>
      </c>
      <c r="J2184" t="s">
        <v>986</v>
      </c>
      <c r="K2184" t="s">
        <v>22</v>
      </c>
      <c r="L2184">
        <v>1</v>
      </c>
      <c r="N2184" t="s">
        <v>23</v>
      </c>
      <c r="O2184" t="s">
        <v>24</v>
      </c>
      <c r="P2184" t="s">
        <v>28</v>
      </c>
      <c r="R2184" t="s">
        <v>26</v>
      </c>
      <c r="AB2184">
        <f t="shared" si="41"/>
        <v>6120.46</v>
      </c>
    </row>
    <row r="2185" spans="1:28" x14ac:dyDescent="0.25">
      <c r="A2185" t="s">
        <v>1062</v>
      </c>
      <c r="B2185" t="s">
        <v>985</v>
      </c>
      <c r="C2185" s="1">
        <v>0.4770833333333333</v>
      </c>
      <c r="D2185">
        <v>803</v>
      </c>
      <c r="E2185" s="2">
        <v>6.779471064814814E-2</v>
      </c>
      <c r="F2185" s="1">
        <v>6.7789351851851851E-2</v>
      </c>
      <c r="G2185">
        <v>463</v>
      </c>
      <c r="H2185">
        <v>5857.46</v>
      </c>
      <c r="I2185">
        <v>0</v>
      </c>
      <c r="J2185" t="s">
        <v>986</v>
      </c>
      <c r="K2185" t="s">
        <v>22</v>
      </c>
      <c r="L2185">
        <v>1</v>
      </c>
      <c r="N2185" t="s">
        <v>23</v>
      </c>
      <c r="O2185" t="s">
        <v>46</v>
      </c>
      <c r="P2185" t="s">
        <v>28</v>
      </c>
      <c r="R2185" t="s">
        <v>26</v>
      </c>
      <c r="S2185">
        <v>16.600000000000001</v>
      </c>
      <c r="T2185">
        <v>16.2</v>
      </c>
      <c r="U2185">
        <v>16.2</v>
      </c>
      <c r="V2185">
        <v>0.4</v>
      </c>
      <c r="W2185">
        <v>0.4</v>
      </c>
      <c r="AB2185">
        <f t="shared" si="41"/>
        <v>6120.46</v>
      </c>
    </row>
    <row r="2186" spans="1:28" x14ac:dyDescent="0.25">
      <c r="A2186" t="s">
        <v>1062</v>
      </c>
      <c r="B2186" t="s">
        <v>985</v>
      </c>
      <c r="C2186" s="1">
        <v>0.4770833333333333</v>
      </c>
      <c r="D2186">
        <v>803</v>
      </c>
      <c r="E2186" s="2">
        <v>6.779471064814814E-2</v>
      </c>
      <c r="F2186" s="1">
        <v>6.7789351851851851E-2</v>
      </c>
      <c r="G2186">
        <v>463</v>
      </c>
      <c r="H2186">
        <v>5857.46</v>
      </c>
      <c r="I2186">
        <v>0</v>
      </c>
      <c r="J2186" t="s">
        <v>986</v>
      </c>
      <c r="K2186" t="s">
        <v>22</v>
      </c>
      <c r="L2186">
        <v>1</v>
      </c>
      <c r="N2186" t="s">
        <v>23</v>
      </c>
      <c r="O2186" t="s">
        <v>42</v>
      </c>
      <c r="P2186" t="s">
        <v>28</v>
      </c>
      <c r="R2186" t="s">
        <v>26</v>
      </c>
      <c r="S2186">
        <v>16.8</v>
      </c>
      <c r="T2186">
        <v>16.2</v>
      </c>
      <c r="U2186">
        <v>16.2</v>
      </c>
      <c r="V2186">
        <v>0.6</v>
      </c>
      <c r="W2186">
        <v>0.6</v>
      </c>
      <c r="AB2186">
        <f t="shared" si="41"/>
        <v>6120.46</v>
      </c>
    </row>
    <row r="2187" spans="1:28" x14ac:dyDescent="0.25">
      <c r="A2187" t="s">
        <v>1062</v>
      </c>
      <c r="B2187" t="s">
        <v>985</v>
      </c>
      <c r="C2187" s="1">
        <v>0.4770833333333333</v>
      </c>
      <c r="D2187">
        <v>803</v>
      </c>
      <c r="E2187" s="2">
        <v>6.779471064814814E-2</v>
      </c>
      <c r="F2187" s="1">
        <v>6.7789351851851851E-2</v>
      </c>
      <c r="G2187">
        <v>463</v>
      </c>
      <c r="H2187">
        <v>5857.46</v>
      </c>
      <c r="I2187">
        <v>0</v>
      </c>
      <c r="J2187" t="s">
        <v>986</v>
      </c>
      <c r="K2187" t="s">
        <v>22</v>
      </c>
      <c r="L2187">
        <v>1</v>
      </c>
      <c r="N2187" t="s">
        <v>23</v>
      </c>
      <c r="O2187" t="s">
        <v>33</v>
      </c>
      <c r="P2187" t="s">
        <v>28</v>
      </c>
      <c r="R2187" t="s">
        <v>26</v>
      </c>
      <c r="S2187">
        <v>16</v>
      </c>
      <c r="T2187">
        <v>16.2</v>
      </c>
      <c r="U2187">
        <v>16.2</v>
      </c>
      <c r="V2187">
        <v>-0.2</v>
      </c>
      <c r="W2187">
        <v>-0.2</v>
      </c>
      <c r="AB2187">
        <f t="shared" si="41"/>
        <v>6120.46</v>
      </c>
    </row>
    <row r="2188" spans="1:28" x14ac:dyDescent="0.25">
      <c r="A2188" t="s">
        <v>1063</v>
      </c>
      <c r="B2188" t="s">
        <v>985</v>
      </c>
      <c r="C2188" s="1">
        <v>0.47917824074074072</v>
      </c>
      <c r="D2188">
        <v>5</v>
      </c>
      <c r="E2188" s="2">
        <v>6.9880393518518519E-2</v>
      </c>
      <c r="F2188" s="1">
        <v>6.987268518518519E-2</v>
      </c>
      <c r="G2188">
        <v>666</v>
      </c>
      <c r="H2188">
        <v>6037.67</v>
      </c>
      <c r="I2188">
        <v>0</v>
      </c>
      <c r="J2188" t="s">
        <v>986</v>
      </c>
      <c r="K2188" t="s">
        <v>22</v>
      </c>
      <c r="L2188">
        <v>1</v>
      </c>
      <c r="N2188" t="s">
        <v>23</v>
      </c>
      <c r="O2188" t="s">
        <v>31</v>
      </c>
      <c r="P2188" t="s">
        <v>28</v>
      </c>
      <c r="R2188" t="s">
        <v>26</v>
      </c>
      <c r="S2188">
        <v>18.7</v>
      </c>
      <c r="T2188">
        <v>16.100000000000001</v>
      </c>
      <c r="U2188">
        <v>16.100000000000001</v>
      </c>
      <c r="V2188">
        <v>2.6</v>
      </c>
      <c r="W2188">
        <v>2.6</v>
      </c>
      <c r="AB2188">
        <f t="shared" si="41"/>
        <v>6300.67</v>
      </c>
    </row>
    <row r="2189" spans="1:28" x14ac:dyDescent="0.25">
      <c r="A2189" t="s">
        <v>1063</v>
      </c>
      <c r="B2189" t="s">
        <v>985</v>
      </c>
      <c r="C2189" s="1">
        <v>0.47917824074074072</v>
      </c>
      <c r="D2189">
        <v>5</v>
      </c>
      <c r="E2189" s="2">
        <v>6.9880393518518519E-2</v>
      </c>
      <c r="F2189" s="1">
        <v>6.987268518518519E-2</v>
      </c>
      <c r="G2189">
        <v>666</v>
      </c>
      <c r="H2189">
        <v>6037.67</v>
      </c>
      <c r="I2189">
        <v>0</v>
      </c>
      <c r="J2189" t="s">
        <v>986</v>
      </c>
      <c r="K2189" t="s">
        <v>22</v>
      </c>
      <c r="L2189">
        <v>1</v>
      </c>
      <c r="N2189" t="s">
        <v>23</v>
      </c>
      <c r="O2189" t="s">
        <v>36</v>
      </c>
      <c r="P2189" t="s">
        <v>28</v>
      </c>
      <c r="R2189" t="s">
        <v>26</v>
      </c>
      <c r="S2189">
        <v>16.600000000000001</v>
      </c>
      <c r="T2189">
        <v>16</v>
      </c>
      <c r="U2189">
        <v>16</v>
      </c>
      <c r="V2189">
        <v>0.6</v>
      </c>
      <c r="W2189">
        <v>0.6</v>
      </c>
      <c r="AB2189">
        <f t="shared" si="41"/>
        <v>6300.67</v>
      </c>
    </row>
    <row r="2190" spans="1:28" x14ac:dyDescent="0.25">
      <c r="A2190" t="s">
        <v>1063</v>
      </c>
      <c r="B2190" t="s">
        <v>985</v>
      </c>
      <c r="C2190" s="1">
        <v>0.47917824074074072</v>
      </c>
      <c r="D2190">
        <v>5</v>
      </c>
      <c r="E2190" s="2">
        <v>6.9880393518518519E-2</v>
      </c>
      <c r="F2190" s="1">
        <v>6.987268518518519E-2</v>
      </c>
      <c r="G2190">
        <v>666</v>
      </c>
      <c r="H2190">
        <v>6037.67</v>
      </c>
      <c r="I2190">
        <v>0</v>
      </c>
      <c r="J2190" t="s">
        <v>986</v>
      </c>
      <c r="K2190" t="s">
        <v>22</v>
      </c>
      <c r="L2190">
        <v>1</v>
      </c>
      <c r="N2190" t="s">
        <v>23</v>
      </c>
      <c r="O2190" t="s">
        <v>24</v>
      </c>
      <c r="P2190" t="s">
        <v>28</v>
      </c>
      <c r="R2190" t="s">
        <v>26</v>
      </c>
      <c r="S2190">
        <v>16.399999999999999</v>
      </c>
      <c r="T2190">
        <v>16</v>
      </c>
      <c r="U2190">
        <v>16</v>
      </c>
      <c r="V2190">
        <v>0.4</v>
      </c>
      <c r="W2190">
        <v>0.4</v>
      </c>
      <c r="AB2190">
        <f t="shared" si="41"/>
        <v>6300.67</v>
      </c>
    </row>
    <row r="2191" spans="1:28" x14ac:dyDescent="0.25">
      <c r="A2191" t="s">
        <v>1063</v>
      </c>
      <c r="B2191" t="s">
        <v>985</v>
      </c>
      <c r="C2191" s="1">
        <v>0.47917824074074072</v>
      </c>
      <c r="D2191">
        <v>5</v>
      </c>
      <c r="E2191" s="2">
        <v>6.9880393518518519E-2</v>
      </c>
      <c r="F2191" s="1">
        <v>6.987268518518519E-2</v>
      </c>
      <c r="G2191">
        <v>666</v>
      </c>
      <c r="H2191">
        <v>6037.67</v>
      </c>
      <c r="I2191">
        <v>0</v>
      </c>
      <c r="J2191" t="s">
        <v>986</v>
      </c>
      <c r="K2191" t="s">
        <v>22</v>
      </c>
      <c r="L2191">
        <v>1</v>
      </c>
      <c r="N2191" t="s">
        <v>23</v>
      </c>
      <c r="O2191" t="s">
        <v>46</v>
      </c>
      <c r="P2191" t="s">
        <v>28</v>
      </c>
      <c r="R2191" t="s">
        <v>26</v>
      </c>
      <c r="S2191">
        <v>16.399999999999999</v>
      </c>
      <c r="T2191">
        <v>16</v>
      </c>
      <c r="U2191">
        <v>16</v>
      </c>
      <c r="V2191">
        <v>0.4</v>
      </c>
      <c r="W2191">
        <v>0.4</v>
      </c>
      <c r="AB2191">
        <f t="shared" si="41"/>
        <v>6300.67</v>
      </c>
    </row>
    <row r="2192" spans="1:28" x14ac:dyDescent="0.25">
      <c r="A2192" t="s">
        <v>1063</v>
      </c>
      <c r="B2192" t="s">
        <v>985</v>
      </c>
      <c r="C2192" s="1">
        <v>0.47917824074074072</v>
      </c>
      <c r="D2192">
        <v>5</v>
      </c>
      <c r="E2192" s="2">
        <v>6.9880393518518519E-2</v>
      </c>
      <c r="F2192" s="1">
        <v>6.987268518518519E-2</v>
      </c>
      <c r="G2192">
        <v>666</v>
      </c>
      <c r="H2192">
        <v>6037.67</v>
      </c>
      <c r="I2192">
        <v>0</v>
      </c>
      <c r="J2192" t="s">
        <v>986</v>
      </c>
      <c r="K2192" t="s">
        <v>22</v>
      </c>
      <c r="L2192">
        <v>1</v>
      </c>
      <c r="N2192" t="s">
        <v>23</v>
      </c>
      <c r="O2192" t="s">
        <v>42</v>
      </c>
      <c r="P2192" t="s">
        <v>28</v>
      </c>
      <c r="R2192" t="s">
        <v>26</v>
      </c>
      <c r="S2192">
        <v>16.7</v>
      </c>
      <c r="T2192">
        <v>16</v>
      </c>
      <c r="U2192">
        <v>16</v>
      </c>
      <c r="V2192">
        <v>0.7</v>
      </c>
      <c r="W2192">
        <v>0.7</v>
      </c>
      <c r="AB2192">
        <f t="shared" si="41"/>
        <v>6300.67</v>
      </c>
    </row>
    <row r="2193" spans="1:28" x14ac:dyDescent="0.25">
      <c r="A2193" t="s">
        <v>1063</v>
      </c>
      <c r="B2193" t="s">
        <v>985</v>
      </c>
      <c r="C2193" s="1">
        <v>0.47917824074074072</v>
      </c>
      <c r="D2193">
        <v>5</v>
      </c>
      <c r="E2193" s="2">
        <v>6.9880393518518519E-2</v>
      </c>
      <c r="F2193" s="1">
        <v>6.987268518518519E-2</v>
      </c>
      <c r="G2193">
        <v>666</v>
      </c>
      <c r="H2193">
        <v>6037.67</v>
      </c>
      <c r="I2193">
        <v>0</v>
      </c>
      <c r="J2193" t="s">
        <v>986</v>
      </c>
      <c r="K2193" t="s">
        <v>22</v>
      </c>
      <c r="L2193">
        <v>1</v>
      </c>
      <c r="N2193" t="s">
        <v>23</v>
      </c>
      <c r="O2193" t="s">
        <v>33</v>
      </c>
      <c r="P2193" t="s">
        <v>28</v>
      </c>
      <c r="R2193" t="s">
        <v>26</v>
      </c>
      <c r="S2193">
        <v>16.399999999999999</v>
      </c>
      <c r="T2193">
        <v>16</v>
      </c>
      <c r="U2193">
        <v>16</v>
      </c>
      <c r="V2193">
        <v>0.4</v>
      </c>
      <c r="W2193">
        <v>0.4</v>
      </c>
      <c r="AB2193">
        <f t="shared" si="41"/>
        <v>6300.67</v>
      </c>
    </row>
    <row r="2194" spans="1:28" x14ac:dyDescent="0.25">
      <c r="A2194" t="s">
        <v>1064</v>
      </c>
      <c r="B2194" t="s">
        <v>985</v>
      </c>
      <c r="C2194" s="1">
        <v>0.48126157407407405</v>
      </c>
      <c r="D2194">
        <v>908</v>
      </c>
      <c r="E2194" s="2">
        <v>7.1974178240740747E-2</v>
      </c>
      <c r="F2194" s="1">
        <v>7.1967592592592597E-2</v>
      </c>
      <c r="G2194">
        <v>569</v>
      </c>
      <c r="H2194">
        <v>6218.57</v>
      </c>
      <c r="I2194">
        <v>0</v>
      </c>
      <c r="J2194" t="s">
        <v>986</v>
      </c>
      <c r="K2194" t="s">
        <v>22</v>
      </c>
      <c r="L2194">
        <v>1</v>
      </c>
      <c r="N2194" t="s">
        <v>23</v>
      </c>
      <c r="O2194" t="s">
        <v>31</v>
      </c>
      <c r="P2194" t="s">
        <v>28</v>
      </c>
      <c r="R2194" t="s">
        <v>26</v>
      </c>
      <c r="S2194">
        <v>18</v>
      </c>
      <c r="T2194">
        <v>16</v>
      </c>
      <c r="U2194">
        <v>16</v>
      </c>
      <c r="V2194">
        <v>2</v>
      </c>
      <c r="W2194">
        <v>2</v>
      </c>
      <c r="AB2194">
        <f t="shared" si="41"/>
        <v>6481.57</v>
      </c>
    </row>
    <row r="2195" spans="1:28" x14ac:dyDescent="0.25">
      <c r="A2195" t="s">
        <v>1064</v>
      </c>
      <c r="B2195" t="s">
        <v>985</v>
      </c>
      <c r="C2195" s="1">
        <v>0.48126157407407405</v>
      </c>
      <c r="D2195">
        <v>908</v>
      </c>
      <c r="E2195" s="2">
        <v>7.1974178240740747E-2</v>
      </c>
      <c r="F2195" s="1">
        <v>7.1967592592592597E-2</v>
      </c>
      <c r="G2195">
        <v>569</v>
      </c>
      <c r="H2195">
        <v>6218.57</v>
      </c>
      <c r="I2195">
        <v>0</v>
      </c>
      <c r="J2195" t="s">
        <v>986</v>
      </c>
      <c r="K2195" t="s">
        <v>22</v>
      </c>
      <c r="L2195">
        <v>1</v>
      </c>
      <c r="N2195" t="s">
        <v>23</v>
      </c>
      <c r="O2195" t="s">
        <v>36</v>
      </c>
      <c r="P2195" t="s">
        <v>28</v>
      </c>
      <c r="R2195" t="s">
        <v>26</v>
      </c>
      <c r="S2195">
        <v>16.399999999999999</v>
      </c>
      <c r="T2195">
        <v>16</v>
      </c>
      <c r="U2195">
        <v>16</v>
      </c>
      <c r="V2195">
        <v>0.4</v>
      </c>
      <c r="W2195">
        <v>0.4</v>
      </c>
      <c r="AB2195">
        <f t="shared" si="41"/>
        <v>6481.57</v>
      </c>
    </row>
    <row r="2196" spans="1:28" x14ac:dyDescent="0.25">
      <c r="A2196" t="s">
        <v>1064</v>
      </c>
      <c r="B2196" t="s">
        <v>985</v>
      </c>
      <c r="C2196" s="1">
        <v>0.48126157407407405</v>
      </c>
      <c r="D2196">
        <v>908</v>
      </c>
      <c r="E2196" s="2">
        <v>7.1974178240740747E-2</v>
      </c>
      <c r="F2196" s="1">
        <v>7.1967592592592597E-2</v>
      </c>
      <c r="G2196">
        <v>569</v>
      </c>
      <c r="H2196">
        <v>6218.57</v>
      </c>
      <c r="I2196">
        <v>0</v>
      </c>
      <c r="J2196" t="s">
        <v>986</v>
      </c>
      <c r="K2196" t="s">
        <v>22</v>
      </c>
      <c r="L2196">
        <v>1</v>
      </c>
      <c r="N2196" t="s">
        <v>23</v>
      </c>
      <c r="O2196" t="s">
        <v>46</v>
      </c>
      <c r="P2196" t="s">
        <v>28</v>
      </c>
      <c r="R2196" t="s">
        <v>26</v>
      </c>
      <c r="S2196">
        <v>16.2</v>
      </c>
      <c r="T2196">
        <v>16</v>
      </c>
      <c r="U2196">
        <v>16</v>
      </c>
      <c r="V2196">
        <v>0.2</v>
      </c>
      <c r="W2196">
        <v>0.2</v>
      </c>
      <c r="AB2196">
        <f t="shared" si="41"/>
        <v>6481.57</v>
      </c>
    </row>
    <row r="2197" spans="1:28" x14ac:dyDescent="0.25">
      <c r="A2197" t="s">
        <v>1064</v>
      </c>
      <c r="B2197" t="s">
        <v>985</v>
      </c>
      <c r="C2197" s="1">
        <v>0.48126157407407405</v>
      </c>
      <c r="D2197">
        <v>908</v>
      </c>
      <c r="E2197" s="2">
        <v>7.1974178240740747E-2</v>
      </c>
      <c r="F2197" s="1">
        <v>7.1967592592592597E-2</v>
      </c>
      <c r="G2197">
        <v>569</v>
      </c>
      <c r="H2197">
        <v>6218.57</v>
      </c>
      <c r="I2197">
        <v>0</v>
      </c>
      <c r="J2197" t="s">
        <v>986</v>
      </c>
      <c r="K2197" t="s">
        <v>22</v>
      </c>
      <c r="L2197">
        <v>1</v>
      </c>
      <c r="N2197" t="s">
        <v>23</v>
      </c>
      <c r="O2197" t="s">
        <v>42</v>
      </c>
      <c r="P2197" t="s">
        <v>28</v>
      </c>
      <c r="R2197" t="s">
        <v>26</v>
      </c>
      <c r="S2197">
        <v>16.600000000000001</v>
      </c>
      <c r="T2197">
        <v>16</v>
      </c>
      <c r="U2197">
        <v>16</v>
      </c>
      <c r="V2197">
        <v>0.6</v>
      </c>
      <c r="W2197">
        <v>0.6</v>
      </c>
      <c r="AB2197">
        <f t="shared" si="41"/>
        <v>6481.57</v>
      </c>
    </row>
    <row r="2198" spans="1:28" x14ac:dyDescent="0.25">
      <c r="A2198" t="s">
        <v>1064</v>
      </c>
      <c r="B2198" t="s">
        <v>985</v>
      </c>
      <c r="C2198" s="1">
        <v>0.48126157407407405</v>
      </c>
      <c r="D2198">
        <v>908</v>
      </c>
      <c r="E2198" s="2">
        <v>7.1974178240740747E-2</v>
      </c>
      <c r="F2198" s="1">
        <v>7.1967592592592597E-2</v>
      </c>
      <c r="G2198">
        <v>569</v>
      </c>
      <c r="H2198">
        <v>6218.57</v>
      </c>
      <c r="I2198">
        <v>0</v>
      </c>
      <c r="J2198" t="s">
        <v>986</v>
      </c>
      <c r="K2198" t="s">
        <v>22</v>
      </c>
      <c r="L2198">
        <v>1</v>
      </c>
      <c r="N2198" t="s">
        <v>23</v>
      </c>
      <c r="O2198" t="s">
        <v>33</v>
      </c>
      <c r="P2198" t="s">
        <v>28</v>
      </c>
      <c r="R2198" t="s">
        <v>26</v>
      </c>
      <c r="S2198">
        <v>16.5</v>
      </c>
      <c r="T2198">
        <v>16</v>
      </c>
      <c r="U2198">
        <v>16</v>
      </c>
      <c r="V2198">
        <v>0.5</v>
      </c>
      <c r="W2198">
        <v>0.5</v>
      </c>
      <c r="AB2198">
        <f t="shared" si="41"/>
        <v>6481.57</v>
      </c>
    </row>
    <row r="2199" spans="1:28" x14ac:dyDescent="0.25">
      <c r="A2199" t="s">
        <v>1065</v>
      </c>
      <c r="B2199" t="s">
        <v>985</v>
      </c>
      <c r="C2199" s="1">
        <v>0.48334490740740743</v>
      </c>
      <c r="D2199">
        <v>43</v>
      </c>
      <c r="E2199" s="2">
        <v>7.4047488425925914E-2</v>
      </c>
      <c r="F2199" s="1">
        <v>7.4039351851851856E-2</v>
      </c>
      <c r="G2199">
        <v>703</v>
      </c>
      <c r="H2199">
        <v>6397.7</v>
      </c>
      <c r="I2199">
        <v>0</v>
      </c>
      <c r="J2199" t="s">
        <v>986</v>
      </c>
      <c r="K2199" t="s">
        <v>22</v>
      </c>
      <c r="L2199">
        <v>1</v>
      </c>
      <c r="N2199" t="s">
        <v>23</v>
      </c>
      <c r="O2199" t="s">
        <v>31</v>
      </c>
      <c r="P2199" t="s">
        <v>28</v>
      </c>
      <c r="R2199" t="s">
        <v>26</v>
      </c>
      <c r="S2199">
        <v>18.2</v>
      </c>
      <c r="T2199">
        <v>16</v>
      </c>
      <c r="U2199">
        <v>16</v>
      </c>
      <c r="V2199">
        <v>2.2000000000000002</v>
      </c>
      <c r="W2199">
        <v>2.2000000000000002</v>
      </c>
      <c r="AB2199">
        <f t="shared" si="41"/>
        <v>6660.7</v>
      </c>
    </row>
    <row r="2200" spans="1:28" x14ac:dyDescent="0.25">
      <c r="A2200" t="s">
        <v>1065</v>
      </c>
      <c r="B2200" t="s">
        <v>985</v>
      </c>
      <c r="C2200" s="1">
        <v>0.48334490740740743</v>
      </c>
      <c r="D2200">
        <v>43</v>
      </c>
      <c r="E2200" s="2">
        <v>7.4047488425925914E-2</v>
      </c>
      <c r="F2200" s="1">
        <v>7.4039351851851856E-2</v>
      </c>
      <c r="G2200">
        <v>703</v>
      </c>
      <c r="H2200">
        <v>6397.7</v>
      </c>
      <c r="I2200">
        <v>0</v>
      </c>
      <c r="J2200" t="s">
        <v>986</v>
      </c>
      <c r="K2200" t="s">
        <v>22</v>
      </c>
      <c r="L2200">
        <v>1</v>
      </c>
      <c r="N2200" t="s">
        <v>23</v>
      </c>
      <c r="O2200" t="s">
        <v>36</v>
      </c>
      <c r="P2200" t="s">
        <v>28</v>
      </c>
      <c r="R2200" t="s">
        <v>26</v>
      </c>
      <c r="S2200">
        <v>16.399999999999999</v>
      </c>
      <c r="T2200">
        <v>16</v>
      </c>
      <c r="U2200">
        <v>16</v>
      </c>
      <c r="V2200">
        <v>0.4</v>
      </c>
      <c r="W2200">
        <v>0.4</v>
      </c>
      <c r="AB2200">
        <f t="shared" si="41"/>
        <v>6660.7</v>
      </c>
    </row>
    <row r="2201" spans="1:28" x14ac:dyDescent="0.25">
      <c r="A2201" t="s">
        <v>1065</v>
      </c>
      <c r="B2201" t="s">
        <v>985</v>
      </c>
      <c r="C2201" s="1">
        <v>0.48334490740740743</v>
      </c>
      <c r="D2201">
        <v>43</v>
      </c>
      <c r="E2201" s="2">
        <v>7.4047488425925914E-2</v>
      </c>
      <c r="F2201" s="1">
        <v>7.4039351851851856E-2</v>
      </c>
      <c r="G2201">
        <v>703</v>
      </c>
      <c r="H2201">
        <v>6397.7</v>
      </c>
      <c r="I2201">
        <v>0</v>
      </c>
      <c r="J2201" t="s">
        <v>986</v>
      </c>
      <c r="K2201" t="s">
        <v>22</v>
      </c>
      <c r="L2201">
        <v>1</v>
      </c>
      <c r="N2201" t="s">
        <v>23</v>
      </c>
      <c r="O2201" t="s">
        <v>46</v>
      </c>
      <c r="P2201" t="s">
        <v>28</v>
      </c>
      <c r="R2201" t="s">
        <v>26</v>
      </c>
      <c r="AB2201">
        <f t="shared" si="41"/>
        <v>6660.7</v>
      </c>
    </row>
    <row r="2202" spans="1:28" x14ac:dyDescent="0.25">
      <c r="A2202" t="s">
        <v>1065</v>
      </c>
      <c r="B2202" t="s">
        <v>985</v>
      </c>
      <c r="C2202" s="1">
        <v>0.48334490740740743</v>
      </c>
      <c r="D2202">
        <v>43</v>
      </c>
      <c r="E2202" s="2">
        <v>7.4047488425925914E-2</v>
      </c>
      <c r="F2202" s="1">
        <v>7.4039351851851856E-2</v>
      </c>
      <c r="G2202">
        <v>703</v>
      </c>
      <c r="H2202">
        <v>6397.7</v>
      </c>
      <c r="I2202">
        <v>0</v>
      </c>
      <c r="J2202" t="s">
        <v>986</v>
      </c>
      <c r="K2202" t="s">
        <v>22</v>
      </c>
      <c r="L2202">
        <v>1</v>
      </c>
      <c r="N2202" t="s">
        <v>23</v>
      </c>
      <c r="O2202" t="s">
        <v>42</v>
      </c>
      <c r="P2202" t="s">
        <v>28</v>
      </c>
      <c r="R2202" t="s">
        <v>26</v>
      </c>
      <c r="S2202">
        <v>16.5</v>
      </c>
      <c r="T2202">
        <v>16</v>
      </c>
      <c r="U2202">
        <v>16</v>
      </c>
      <c r="V2202">
        <v>0.5</v>
      </c>
      <c r="W2202">
        <v>0.5</v>
      </c>
      <c r="AB2202">
        <f t="shared" si="41"/>
        <v>6660.7</v>
      </c>
    </row>
    <row r="2203" spans="1:28" x14ac:dyDescent="0.25">
      <c r="A2203" t="s">
        <v>1065</v>
      </c>
      <c r="B2203" t="s">
        <v>985</v>
      </c>
      <c r="C2203" s="1">
        <v>0.48334490740740743</v>
      </c>
      <c r="D2203">
        <v>43</v>
      </c>
      <c r="E2203" s="2">
        <v>7.4047488425925914E-2</v>
      </c>
      <c r="F2203" s="1">
        <v>7.4039351851851856E-2</v>
      </c>
      <c r="G2203">
        <v>703</v>
      </c>
      <c r="H2203">
        <v>6397.7</v>
      </c>
      <c r="I2203">
        <v>0</v>
      </c>
      <c r="J2203" t="s">
        <v>986</v>
      </c>
      <c r="K2203" t="s">
        <v>22</v>
      </c>
      <c r="L2203">
        <v>1</v>
      </c>
      <c r="N2203" t="s">
        <v>23</v>
      </c>
      <c r="O2203" t="s">
        <v>33</v>
      </c>
      <c r="P2203" t="s">
        <v>28</v>
      </c>
      <c r="R2203" t="s">
        <v>26</v>
      </c>
      <c r="S2203">
        <v>16.399999999999999</v>
      </c>
      <c r="T2203">
        <v>16</v>
      </c>
      <c r="U2203">
        <v>16</v>
      </c>
      <c r="V2203">
        <v>0.4</v>
      </c>
      <c r="W2203">
        <v>0.4</v>
      </c>
      <c r="AB2203">
        <f t="shared" si="41"/>
        <v>6660.7</v>
      </c>
    </row>
    <row r="2204" spans="1:28" x14ac:dyDescent="0.25">
      <c r="A2204" t="s">
        <v>1066</v>
      </c>
      <c r="B2204" t="s">
        <v>985</v>
      </c>
      <c r="C2204" s="1">
        <v>0.48541666666666666</v>
      </c>
      <c r="D2204">
        <v>978</v>
      </c>
      <c r="E2204" s="2">
        <v>7.6130081018518522E-2</v>
      </c>
      <c r="F2204" s="1">
        <v>7.6122685185185182E-2</v>
      </c>
      <c r="G2204">
        <v>639</v>
      </c>
      <c r="H2204">
        <v>6577.64</v>
      </c>
      <c r="I2204">
        <v>0</v>
      </c>
      <c r="J2204" t="s">
        <v>986</v>
      </c>
      <c r="K2204" t="s">
        <v>22</v>
      </c>
      <c r="L2204">
        <v>1</v>
      </c>
      <c r="N2204" t="s">
        <v>23</v>
      </c>
      <c r="O2204" t="s">
        <v>31</v>
      </c>
      <c r="P2204" t="s">
        <v>28</v>
      </c>
      <c r="R2204" t="s">
        <v>26</v>
      </c>
      <c r="S2204">
        <v>18</v>
      </c>
      <c r="T2204">
        <v>16</v>
      </c>
      <c r="U2204">
        <v>16.100000000000001</v>
      </c>
      <c r="V2204">
        <v>2</v>
      </c>
      <c r="W2204">
        <v>1.9</v>
      </c>
      <c r="AB2204">
        <f t="shared" si="41"/>
        <v>6840.64</v>
      </c>
    </row>
    <row r="2205" spans="1:28" x14ac:dyDescent="0.25">
      <c r="A2205" t="s">
        <v>1066</v>
      </c>
      <c r="B2205" t="s">
        <v>985</v>
      </c>
      <c r="C2205" s="1">
        <v>0.48541666666666666</v>
      </c>
      <c r="D2205">
        <v>978</v>
      </c>
      <c r="E2205" s="2">
        <v>7.6130081018518522E-2</v>
      </c>
      <c r="F2205" s="1">
        <v>7.6122685185185182E-2</v>
      </c>
      <c r="G2205">
        <v>639</v>
      </c>
      <c r="H2205">
        <v>6577.64</v>
      </c>
      <c r="I2205">
        <v>0</v>
      </c>
      <c r="J2205" t="s">
        <v>986</v>
      </c>
      <c r="K2205" t="s">
        <v>22</v>
      </c>
      <c r="L2205">
        <v>1</v>
      </c>
      <c r="N2205" t="s">
        <v>23</v>
      </c>
      <c r="O2205" t="s">
        <v>36</v>
      </c>
      <c r="P2205" t="s">
        <v>28</v>
      </c>
      <c r="R2205" t="s">
        <v>26</v>
      </c>
      <c r="AB2205">
        <f t="shared" si="41"/>
        <v>6840.64</v>
      </c>
    </row>
    <row r="2206" spans="1:28" x14ac:dyDescent="0.25">
      <c r="A2206" t="s">
        <v>1066</v>
      </c>
      <c r="B2206" t="s">
        <v>985</v>
      </c>
      <c r="C2206" s="1">
        <v>0.48541666666666666</v>
      </c>
      <c r="D2206">
        <v>978</v>
      </c>
      <c r="E2206" s="2">
        <v>7.6130081018518522E-2</v>
      </c>
      <c r="F2206" s="1">
        <v>7.6122685185185182E-2</v>
      </c>
      <c r="G2206">
        <v>639</v>
      </c>
      <c r="H2206">
        <v>6577.64</v>
      </c>
      <c r="I2206">
        <v>0</v>
      </c>
      <c r="J2206" t="s">
        <v>986</v>
      </c>
      <c r="K2206" t="s">
        <v>22</v>
      </c>
      <c r="L2206">
        <v>1</v>
      </c>
      <c r="N2206" t="s">
        <v>23</v>
      </c>
      <c r="O2206" t="s">
        <v>24</v>
      </c>
      <c r="P2206" t="s">
        <v>28</v>
      </c>
      <c r="R2206" t="s">
        <v>26</v>
      </c>
      <c r="S2206">
        <v>16.7</v>
      </c>
      <c r="T2206">
        <v>16</v>
      </c>
      <c r="U2206">
        <v>16.100000000000001</v>
      </c>
      <c r="V2206">
        <v>0.7</v>
      </c>
      <c r="W2206">
        <v>0.6</v>
      </c>
      <c r="AB2206">
        <f t="shared" si="41"/>
        <v>6840.64</v>
      </c>
    </row>
    <row r="2207" spans="1:28" x14ac:dyDescent="0.25">
      <c r="A2207" t="s">
        <v>1066</v>
      </c>
      <c r="B2207" t="s">
        <v>985</v>
      </c>
      <c r="C2207" s="1">
        <v>0.48541666666666666</v>
      </c>
      <c r="D2207">
        <v>978</v>
      </c>
      <c r="E2207" s="2">
        <v>7.6130081018518522E-2</v>
      </c>
      <c r="F2207" s="1">
        <v>7.6122685185185182E-2</v>
      </c>
      <c r="G2207">
        <v>639</v>
      </c>
      <c r="H2207">
        <v>6577.64</v>
      </c>
      <c r="I2207">
        <v>0</v>
      </c>
      <c r="J2207" t="s">
        <v>986</v>
      </c>
      <c r="K2207" t="s">
        <v>22</v>
      </c>
      <c r="L2207">
        <v>1</v>
      </c>
      <c r="N2207" t="s">
        <v>23</v>
      </c>
      <c r="O2207" t="s">
        <v>42</v>
      </c>
      <c r="P2207" t="s">
        <v>28</v>
      </c>
      <c r="R2207" t="s">
        <v>26</v>
      </c>
      <c r="S2207">
        <v>16.5</v>
      </c>
      <c r="T2207">
        <v>16</v>
      </c>
      <c r="U2207">
        <v>16.100000000000001</v>
      </c>
      <c r="V2207">
        <v>0.5</v>
      </c>
      <c r="W2207">
        <v>0.4</v>
      </c>
      <c r="AB2207">
        <f t="shared" si="41"/>
        <v>6840.64</v>
      </c>
    </row>
    <row r="2208" spans="1:28" x14ac:dyDescent="0.25">
      <c r="A2208" t="s">
        <v>1066</v>
      </c>
      <c r="B2208" t="s">
        <v>985</v>
      </c>
      <c r="C2208" s="1">
        <v>0.48541666666666666</v>
      </c>
      <c r="D2208">
        <v>978</v>
      </c>
      <c r="E2208" s="2">
        <v>7.6130081018518522E-2</v>
      </c>
      <c r="F2208" s="1">
        <v>7.6122685185185182E-2</v>
      </c>
      <c r="G2208">
        <v>639</v>
      </c>
      <c r="H2208">
        <v>6577.64</v>
      </c>
      <c r="I2208">
        <v>0</v>
      </c>
      <c r="J2208" t="s">
        <v>986</v>
      </c>
      <c r="K2208" t="s">
        <v>22</v>
      </c>
      <c r="L2208">
        <v>1</v>
      </c>
      <c r="N2208" t="s">
        <v>23</v>
      </c>
      <c r="O2208" t="s">
        <v>33</v>
      </c>
      <c r="P2208" t="s">
        <v>28</v>
      </c>
      <c r="R2208" t="s">
        <v>26</v>
      </c>
      <c r="S2208">
        <v>16.399999999999999</v>
      </c>
      <c r="T2208">
        <v>16</v>
      </c>
      <c r="U2208">
        <v>16.100000000000001</v>
      </c>
      <c r="V2208">
        <v>0.4</v>
      </c>
      <c r="W2208">
        <v>0.3</v>
      </c>
      <c r="AB2208">
        <f t="shared" si="41"/>
        <v>6840.64</v>
      </c>
    </row>
    <row r="2209" spans="1:28" x14ac:dyDescent="0.25">
      <c r="A2209" t="s">
        <v>1067</v>
      </c>
      <c r="B2209" t="s">
        <v>985</v>
      </c>
      <c r="C2209" s="1">
        <v>0.48746527777777776</v>
      </c>
      <c r="D2209">
        <v>843</v>
      </c>
      <c r="E2209" s="2">
        <v>7.817711805555555E-2</v>
      </c>
      <c r="F2209" s="1">
        <v>7.8171296296296308E-2</v>
      </c>
      <c r="G2209">
        <v>503</v>
      </c>
      <c r="H2209">
        <v>6754.5</v>
      </c>
      <c r="I2209">
        <v>1.8357300000000001</v>
      </c>
      <c r="J2209" t="s">
        <v>986</v>
      </c>
      <c r="K2209" t="s">
        <v>22</v>
      </c>
      <c r="L2209">
        <v>1</v>
      </c>
      <c r="N2209" t="s">
        <v>23</v>
      </c>
      <c r="O2209" t="s">
        <v>33</v>
      </c>
      <c r="P2209" t="s">
        <v>86</v>
      </c>
      <c r="Q2209" t="s">
        <v>42</v>
      </c>
      <c r="R2209" t="s">
        <v>80</v>
      </c>
      <c r="AB2209">
        <f t="shared" si="41"/>
        <v>7017.5</v>
      </c>
    </row>
    <row r="2210" spans="1:28" x14ac:dyDescent="0.25">
      <c r="A2210" t="s">
        <v>1068</v>
      </c>
      <c r="B2210" t="s">
        <v>985</v>
      </c>
      <c r="C2210" s="1">
        <v>0.48748842592592595</v>
      </c>
      <c r="D2210">
        <v>679</v>
      </c>
      <c r="E2210" s="2">
        <v>7.8198368055555564E-2</v>
      </c>
      <c r="F2210" s="1">
        <v>7.8194444444444441E-2</v>
      </c>
      <c r="G2210">
        <v>339</v>
      </c>
      <c r="H2210">
        <v>6756.34</v>
      </c>
      <c r="I2210">
        <v>0</v>
      </c>
      <c r="J2210" t="s">
        <v>986</v>
      </c>
      <c r="K2210" t="s">
        <v>22</v>
      </c>
      <c r="L2210">
        <v>1</v>
      </c>
      <c r="N2210" t="s">
        <v>23</v>
      </c>
      <c r="O2210" t="s">
        <v>33</v>
      </c>
      <c r="P2210" t="s">
        <v>86</v>
      </c>
      <c r="Q2210" t="s">
        <v>42</v>
      </c>
      <c r="R2210" t="s">
        <v>88</v>
      </c>
      <c r="AB2210">
        <f t="shared" si="41"/>
        <v>7019.34</v>
      </c>
    </row>
    <row r="2211" spans="1:28" x14ac:dyDescent="0.25">
      <c r="A2211" t="s">
        <v>1069</v>
      </c>
      <c r="B2211" t="s">
        <v>985</v>
      </c>
      <c r="C2211" s="1">
        <v>0.48751157407407408</v>
      </c>
      <c r="D2211">
        <v>781</v>
      </c>
      <c r="E2211" s="2">
        <v>7.8222708333333335E-2</v>
      </c>
      <c r="F2211" s="1">
        <v>7.8217592592592589E-2</v>
      </c>
      <c r="G2211">
        <v>442</v>
      </c>
      <c r="H2211">
        <v>6758.44</v>
      </c>
      <c r="I2211">
        <v>0</v>
      </c>
      <c r="J2211" t="s">
        <v>986</v>
      </c>
      <c r="K2211" t="s">
        <v>22</v>
      </c>
      <c r="L2211">
        <v>1</v>
      </c>
      <c r="N2211" t="s">
        <v>23</v>
      </c>
      <c r="O2211" t="s">
        <v>31</v>
      </c>
      <c r="P2211" t="s">
        <v>28</v>
      </c>
      <c r="R2211" t="s">
        <v>26</v>
      </c>
      <c r="S2211">
        <v>16.899999999999999</v>
      </c>
      <c r="T2211">
        <v>16</v>
      </c>
      <c r="U2211">
        <v>16.100000000000001</v>
      </c>
      <c r="V2211">
        <v>0.9</v>
      </c>
      <c r="W2211">
        <v>0.8</v>
      </c>
      <c r="AB2211">
        <f t="shared" si="41"/>
        <v>7021.44</v>
      </c>
    </row>
    <row r="2212" spans="1:28" x14ac:dyDescent="0.25">
      <c r="A2212" t="s">
        <v>1069</v>
      </c>
      <c r="B2212" t="s">
        <v>985</v>
      </c>
      <c r="C2212" s="1">
        <v>0.48751157407407408</v>
      </c>
      <c r="D2212">
        <v>781</v>
      </c>
      <c r="E2212" s="2">
        <v>7.8222708333333335E-2</v>
      </c>
      <c r="F2212" s="1">
        <v>7.8217592592592589E-2</v>
      </c>
      <c r="G2212">
        <v>442</v>
      </c>
      <c r="H2212">
        <v>6758.44</v>
      </c>
      <c r="I2212">
        <v>0</v>
      </c>
      <c r="J2212" t="s">
        <v>986</v>
      </c>
      <c r="K2212" t="s">
        <v>22</v>
      </c>
      <c r="L2212">
        <v>1</v>
      </c>
      <c r="N2212" t="s">
        <v>23</v>
      </c>
      <c r="O2212" t="s">
        <v>36</v>
      </c>
      <c r="P2212" t="s">
        <v>28</v>
      </c>
      <c r="R2212" t="s">
        <v>26</v>
      </c>
      <c r="S2212">
        <v>16.399999999999999</v>
      </c>
      <c r="T2212">
        <v>16</v>
      </c>
      <c r="U2212">
        <v>16.100000000000001</v>
      </c>
      <c r="V2212">
        <v>0.4</v>
      </c>
      <c r="W2212">
        <v>0.3</v>
      </c>
      <c r="AB2212">
        <f t="shared" si="41"/>
        <v>7021.44</v>
      </c>
    </row>
    <row r="2213" spans="1:28" x14ac:dyDescent="0.25">
      <c r="A2213" t="s">
        <v>1069</v>
      </c>
      <c r="B2213" t="s">
        <v>985</v>
      </c>
      <c r="C2213" s="1">
        <v>0.48751157407407408</v>
      </c>
      <c r="D2213">
        <v>781</v>
      </c>
      <c r="E2213" s="2">
        <v>7.8222708333333335E-2</v>
      </c>
      <c r="F2213" s="1">
        <v>7.8217592592592589E-2</v>
      </c>
      <c r="G2213">
        <v>442</v>
      </c>
      <c r="H2213">
        <v>6758.44</v>
      </c>
      <c r="I2213">
        <v>0</v>
      </c>
      <c r="J2213" t="s">
        <v>986</v>
      </c>
      <c r="K2213" t="s">
        <v>22</v>
      </c>
      <c r="L2213">
        <v>1</v>
      </c>
      <c r="N2213" t="s">
        <v>23</v>
      </c>
      <c r="O2213" t="s">
        <v>24</v>
      </c>
      <c r="P2213" t="s">
        <v>28</v>
      </c>
      <c r="R2213" t="s">
        <v>26</v>
      </c>
      <c r="S2213">
        <v>16.7</v>
      </c>
      <c r="T2213">
        <v>16</v>
      </c>
      <c r="U2213">
        <v>16.100000000000001</v>
      </c>
      <c r="V2213">
        <v>0.7</v>
      </c>
      <c r="W2213">
        <v>0.6</v>
      </c>
      <c r="AB2213">
        <f t="shared" si="41"/>
        <v>7021.44</v>
      </c>
    </row>
    <row r="2214" spans="1:28" x14ac:dyDescent="0.25">
      <c r="A2214" t="s">
        <v>1069</v>
      </c>
      <c r="B2214" t="s">
        <v>985</v>
      </c>
      <c r="C2214" s="1">
        <v>0.48751157407407408</v>
      </c>
      <c r="D2214">
        <v>781</v>
      </c>
      <c r="E2214" s="2">
        <v>7.8222708333333335E-2</v>
      </c>
      <c r="F2214" s="1">
        <v>7.8217592592592589E-2</v>
      </c>
      <c r="G2214">
        <v>442</v>
      </c>
      <c r="H2214">
        <v>6758.44</v>
      </c>
      <c r="I2214">
        <v>0</v>
      </c>
      <c r="J2214" t="s">
        <v>986</v>
      </c>
      <c r="K2214" t="s">
        <v>22</v>
      </c>
      <c r="L2214">
        <v>1</v>
      </c>
      <c r="N2214" t="s">
        <v>23</v>
      </c>
      <c r="O2214" t="s">
        <v>46</v>
      </c>
      <c r="P2214" t="s">
        <v>28</v>
      </c>
      <c r="R2214" t="s">
        <v>26</v>
      </c>
      <c r="S2214">
        <v>16</v>
      </c>
      <c r="T2214">
        <v>16</v>
      </c>
      <c r="U2214">
        <v>16.100000000000001</v>
      </c>
      <c r="V2214">
        <v>0</v>
      </c>
      <c r="W2214">
        <v>-0.1</v>
      </c>
      <c r="AB2214">
        <f t="shared" si="41"/>
        <v>7021.44</v>
      </c>
    </row>
    <row r="2215" spans="1:28" x14ac:dyDescent="0.25">
      <c r="A2215" t="s">
        <v>1069</v>
      </c>
      <c r="B2215" t="s">
        <v>985</v>
      </c>
      <c r="C2215" s="1">
        <v>0.48751157407407408</v>
      </c>
      <c r="D2215">
        <v>781</v>
      </c>
      <c r="E2215" s="2">
        <v>7.8222708333333335E-2</v>
      </c>
      <c r="F2215" s="1">
        <v>7.8217592592592589E-2</v>
      </c>
      <c r="G2215">
        <v>442</v>
      </c>
      <c r="H2215">
        <v>6758.44</v>
      </c>
      <c r="I2215">
        <v>0</v>
      </c>
      <c r="J2215" t="s">
        <v>986</v>
      </c>
      <c r="K2215" t="s">
        <v>22</v>
      </c>
      <c r="L2215">
        <v>1</v>
      </c>
      <c r="N2215" t="s">
        <v>23</v>
      </c>
      <c r="O2215" t="s">
        <v>42</v>
      </c>
      <c r="P2215" t="s">
        <v>28</v>
      </c>
      <c r="R2215" t="s">
        <v>26</v>
      </c>
      <c r="S2215">
        <v>16.2</v>
      </c>
      <c r="T2215">
        <v>16</v>
      </c>
      <c r="U2215">
        <v>16.100000000000001</v>
      </c>
      <c r="V2215">
        <v>0.2</v>
      </c>
      <c r="W2215">
        <v>0.1</v>
      </c>
      <c r="AB2215">
        <f t="shared" ref="AB2215:AB2245" si="42">H2215+263</f>
        <v>7021.44</v>
      </c>
    </row>
    <row r="2216" spans="1:28" x14ac:dyDescent="0.25">
      <c r="A2216" t="s">
        <v>1069</v>
      </c>
      <c r="B2216" t="s">
        <v>985</v>
      </c>
      <c r="C2216" s="1">
        <v>0.48751157407407408</v>
      </c>
      <c r="D2216">
        <v>781</v>
      </c>
      <c r="E2216" s="2">
        <v>7.8222708333333335E-2</v>
      </c>
      <c r="F2216" s="1">
        <v>7.8217592592592589E-2</v>
      </c>
      <c r="G2216">
        <v>442</v>
      </c>
      <c r="H2216">
        <v>6758.44</v>
      </c>
      <c r="I2216">
        <v>0</v>
      </c>
      <c r="J2216" t="s">
        <v>986</v>
      </c>
      <c r="K2216" t="s">
        <v>22</v>
      </c>
      <c r="L2216">
        <v>1</v>
      </c>
      <c r="N2216" t="s">
        <v>23</v>
      </c>
      <c r="O2216" t="s">
        <v>33</v>
      </c>
      <c r="P2216" t="s">
        <v>28</v>
      </c>
      <c r="R2216" t="s">
        <v>26</v>
      </c>
      <c r="S2216">
        <v>16.3</v>
      </c>
      <c r="T2216">
        <v>16</v>
      </c>
      <c r="U2216">
        <v>16.100000000000001</v>
      </c>
      <c r="V2216">
        <v>0.3</v>
      </c>
      <c r="W2216">
        <v>0.2</v>
      </c>
      <c r="AB2216">
        <f t="shared" si="42"/>
        <v>7021.44</v>
      </c>
    </row>
    <row r="2217" spans="1:28" x14ac:dyDescent="0.25">
      <c r="A2217" t="s">
        <v>1070</v>
      </c>
      <c r="B2217" t="s">
        <v>985</v>
      </c>
      <c r="C2217" s="1">
        <v>0.48959490740740735</v>
      </c>
      <c r="D2217">
        <v>183</v>
      </c>
      <c r="E2217" s="2">
        <v>8.0299108796296301E-2</v>
      </c>
      <c r="F2217" s="1">
        <v>8.0289351851851862E-2</v>
      </c>
      <c r="G2217">
        <v>843</v>
      </c>
      <c r="H2217">
        <v>6937.84</v>
      </c>
      <c r="I2217">
        <v>0</v>
      </c>
      <c r="J2217" t="s">
        <v>986</v>
      </c>
      <c r="K2217" t="s">
        <v>22</v>
      </c>
      <c r="L2217">
        <v>1</v>
      </c>
      <c r="N2217" t="s">
        <v>23</v>
      </c>
      <c r="O2217" t="s">
        <v>31</v>
      </c>
      <c r="P2217" t="s">
        <v>28</v>
      </c>
      <c r="R2217" t="s">
        <v>26</v>
      </c>
      <c r="S2217">
        <v>16.899999999999999</v>
      </c>
      <c r="T2217">
        <v>16</v>
      </c>
      <c r="U2217">
        <v>16.100000000000001</v>
      </c>
      <c r="V2217">
        <v>0.9</v>
      </c>
      <c r="W2217">
        <v>0.8</v>
      </c>
      <c r="AB2217">
        <f t="shared" si="42"/>
        <v>7200.84</v>
      </c>
    </row>
    <row r="2218" spans="1:28" x14ac:dyDescent="0.25">
      <c r="A2218" t="s">
        <v>1070</v>
      </c>
      <c r="B2218" t="s">
        <v>985</v>
      </c>
      <c r="C2218" s="1">
        <v>0.48959490740740735</v>
      </c>
      <c r="D2218">
        <v>183</v>
      </c>
      <c r="E2218" s="2">
        <v>8.0299108796296301E-2</v>
      </c>
      <c r="F2218" s="1">
        <v>8.0289351851851862E-2</v>
      </c>
      <c r="G2218">
        <v>843</v>
      </c>
      <c r="H2218">
        <v>6937.84</v>
      </c>
      <c r="I2218">
        <v>0</v>
      </c>
      <c r="J2218" t="s">
        <v>986</v>
      </c>
      <c r="K2218" t="s">
        <v>22</v>
      </c>
      <c r="L2218">
        <v>1</v>
      </c>
      <c r="N2218" t="s">
        <v>23</v>
      </c>
      <c r="O2218" t="s">
        <v>36</v>
      </c>
      <c r="P2218" t="s">
        <v>28</v>
      </c>
      <c r="R2218" t="s">
        <v>26</v>
      </c>
      <c r="S2218">
        <v>16.3</v>
      </c>
      <c r="T2218">
        <v>16</v>
      </c>
      <c r="U2218">
        <v>16.100000000000001</v>
      </c>
      <c r="V2218">
        <v>0.3</v>
      </c>
      <c r="W2218">
        <v>0.2</v>
      </c>
      <c r="AB2218">
        <f t="shared" si="42"/>
        <v>7200.84</v>
      </c>
    </row>
    <row r="2219" spans="1:28" x14ac:dyDescent="0.25">
      <c r="A2219" t="s">
        <v>1070</v>
      </c>
      <c r="B2219" t="s">
        <v>985</v>
      </c>
      <c r="C2219" s="1">
        <v>0.48959490740740735</v>
      </c>
      <c r="D2219">
        <v>183</v>
      </c>
      <c r="E2219" s="2">
        <v>8.0299108796296301E-2</v>
      </c>
      <c r="F2219" s="1">
        <v>8.0289351851851862E-2</v>
      </c>
      <c r="G2219">
        <v>843</v>
      </c>
      <c r="H2219">
        <v>6937.84</v>
      </c>
      <c r="I2219">
        <v>0</v>
      </c>
      <c r="J2219" t="s">
        <v>986</v>
      </c>
      <c r="K2219" t="s">
        <v>22</v>
      </c>
      <c r="L2219">
        <v>1</v>
      </c>
      <c r="N2219" t="s">
        <v>23</v>
      </c>
      <c r="O2219" t="s">
        <v>46</v>
      </c>
      <c r="P2219" t="s">
        <v>28</v>
      </c>
      <c r="R2219" t="s">
        <v>26</v>
      </c>
      <c r="S2219">
        <v>16.3</v>
      </c>
      <c r="T2219">
        <v>16</v>
      </c>
      <c r="U2219">
        <v>16.100000000000001</v>
      </c>
      <c r="V2219">
        <v>0.3</v>
      </c>
      <c r="W2219">
        <v>0.2</v>
      </c>
      <c r="AB2219">
        <f t="shared" si="42"/>
        <v>7200.84</v>
      </c>
    </row>
    <row r="2220" spans="1:28" x14ac:dyDescent="0.25">
      <c r="A2220" t="s">
        <v>1070</v>
      </c>
      <c r="B2220" t="s">
        <v>985</v>
      </c>
      <c r="C2220" s="1">
        <v>0.48959490740740735</v>
      </c>
      <c r="D2220">
        <v>183</v>
      </c>
      <c r="E2220" s="2">
        <v>8.0299108796296301E-2</v>
      </c>
      <c r="F2220" s="1">
        <v>8.0289351851851862E-2</v>
      </c>
      <c r="G2220">
        <v>843</v>
      </c>
      <c r="H2220">
        <v>6937.84</v>
      </c>
      <c r="I2220">
        <v>0</v>
      </c>
      <c r="J2220" t="s">
        <v>986</v>
      </c>
      <c r="K2220" t="s">
        <v>22</v>
      </c>
      <c r="L2220">
        <v>1</v>
      </c>
      <c r="N2220" t="s">
        <v>23</v>
      </c>
      <c r="O2220" t="s">
        <v>42</v>
      </c>
      <c r="P2220" t="s">
        <v>28</v>
      </c>
      <c r="R2220" t="s">
        <v>26</v>
      </c>
      <c r="S2220">
        <v>16.5</v>
      </c>
      <c r="T2220">
        <v>16</v>
      </c>
      <c r="U2220">
        <v>16.100000000000001</v>
      </c>
      <c r="V2220">
        <v>0.5</v>
      </c>
      <c r="W2220">
        <v>0.4</v>
      </c>
      <c r="AB2220">
        <f t="shared" si="42"/>
        <v>7200.84</v>
      </c>
    </row>
    <row r="2221" spans="1:28" x14ac:dyDescent="0.25">
      <c r="A2221" t="s">
        <v>1070</v>
      </c>
      <c r="B2221" t="s">
        <v>985</v>
      </c>
      <c r="C2221" s="1">
        <v>0.48959490740740735</v>
      </c>
      <c r="D2221">
        <v>183</v>
      </c>
      <c r="E2221" s="2">
        <v>8.0299108796296301E-2</v>
      </c>
      <c r="F2221" s="1">
        <v>8.0289351851851862E-2</v>
      </c>
      <c r="G2221">
        <v>843</v>
      </c>
      <c r="H2221">
        <v>6937.84</v>
      </c>
      <c r="I2221">
        <v>0</v>
      </c>
      <c r="J2221" t="s">
        <v>986</v>
      </c>
      <c r="K2221" t="s">
        <v>22</v>
      </c>
      <c r="L2221">
        <v>1</v>
      </c>
      <c r="N2221" t="s">
        <v>23</v>
      </c>
      <c r="O2221" t="s">
        <v>33</v>
      </c>
      <c r="P2221" t="s">
        <v>28</v>
      </c>
      <c r="R2221" t="s">
        <v>26</v>
      </c>
      <c r="S2221">
        <v>16.399999999999999</v>
      </c>
      <c r="T2221">
        <v>16</v>
      </c>
      <c r="U2221">
        <v>16.100000000000001</v>
      </c>
      <c r="V2221">
        <v>0.4</v>
      </c>
      <c r="W2221">
        <v>0.3</v>
      </c>
      <c r="AB2221">
        <f t="shared" si="42"/>
        <v>7200.84</v>
      </c>
    </row>
    <row r="2222" spans="1:28" x14ac:dyDescent="0.25">
      <c r="A2222" t="s">
        <v>1071</v>
      </c>
      <c r="B2222" t="s">
        <v>985</v>
      </c>
      <c r="C2222" s="1">
        <v>0.4911921296296296</v>
      </c>
      <c r="D2222">
        <v>197</v>
      </c>
      <c r="E2222" s="2">
        <v>8.1896493055555561E-2</v>
      </c>
      <c r="F2222" s="1">
        <v>8.188657407407407E-2</v>
      </c>
      <c r="G2222">
        <v>857</v>
      </c>
      <c r="H2222">
        <v>7075.86</v>
      </c>
      <c r="I2222">
        <v>3.5045899999999999</v>
      </c>
      <c r="J2222" t="s">
        <v>986</v>
      </c>
      <c r="K2222" t="s">
        <v>22</v>
      </c>
      <c r="L2222">
        <v>1</v>
      </c>
      <c r="N2222" t="s">
        <v>23</v>
      </c>
      <c r="O2222" t="s">
        <v>42</v>
      </c>
      <c r="P2222" t="s">
        <v>86</v>
      </c>
      <c r="Q2222" t="s">
        <v>33</v>
      </c>
      <c r="R2222" t="s">
        <v>80</v>
      </c>
      <c r="AB2222">
        <f t="shared" si="42"/>
        <v>7338.86</v>
      </c>
    </row>
    <row r="2223" spans="1:28" x14ac:dyDescent="0.25">
      <c r="A2223" t="s">
        <v>1072</v>
      </c>
      <c r="B2223" t="s">
        <v>985</v>
      </c>
      <c r="C2223" s="1">
        <v>0.49122685185185189</v>
      </c>
      <c r="D2223">
        <v>701</v>
      </c>
      <c r="E2223" s="2">
        <v>8.1937060185185193E-2</v>
      </c>
      <c r="F2223" s="1">
        <v>8.1932870370370378E-2</v>
      </c>
      <c r="G2223">
        <v>362</v>
      </c>
      <c r="H2223">
        <v>7079.36</v>
      </c>
      <c r="I2223">
        <v>0</v>
      </c>
      <c r="J2223" t="s">
        <v>986</v>
      </c>
      <c r="K2223" t="s">
        <v>22</v>
      </c>
      <c r="L2223">
        <v>1</v>
      </c>
      <c r="N2223" t="s">
        <v>23</v>
      </c>
      <c r="O2223" t="s">
        <v>42</v>
      </c>
      <c r="P2223" t="s">
        <v>86</v>
      </c>
      <c r="Q2223" t="s">
        <v>33</v>
      </c>
      <c r="R2223" t="s">
        <v>88</v>
      </c>
      <c r="AB2223">
        <f t="shared" si="42"/>
        <v>7342.36</v>
      </c>
    </row>
    <row r="2224" spans="1:28" x14ac:dyDescent="0.25">
      <c r="A2224" t="s">
        <v>1073</v>
      </c>
      <c r="B2224" t="s">
        <v>985</v>
      </c>
      <c r="C2224" s="1">
        <v>0.49128472222222225</v>
      </c>
      <c r="D2224">
        <v>7</v>
      </c>
      <c r="E2224" s="2">
        <v>8.1986886574074061E-2</v>
      </c>
      <c r="F2224" s="1">
        <v>8.1979166666666659E-2</v>
      </c>
      <c r="G2224">
        <v>667</v>
      </c>
      <c r="H2224">
        <v>7083.67</v>
      </c>
      <c r="I2224">
        <v>6.2081200000000001</v>
      </c>
      <c r="J2224" t="s">
        <v>986</v>
      </c>
      <c r="K2224" t="s">
        <v>22</v>
      </c>
      <c r="L2224">
        <v>1</v>
      </c>
      <c r="N2224" t="s">
        <v>23</v>
      </c>
      <c r="O2224" t="s">
        <v>36</v>
      </c>
      <c r="P2224" t="s">
        <v>86</v>
      </c>
      <c r="Q2224" t="s">
        <v>31</v>
      </c>
      <c r="R2224" t="s">
        <v>80</v>
      </c>
      <c r="AB2224">
        <f t="shared" si="42"/>
        <v>7346.67</v>
      </c>
    </row>
    <row r="2225" spans="1:28" x14ac:dyDescent="0.25">
      <c r="A2225" t="s">
        <v>1074</v>
      </c>
      <c r="B2225" t="s">
        <v>985</v>
      </c>
      <c r="C2225" s="1">
        <v>0.4913541666666667</v>
      </c>
      <c r="D2225">
        <v>215</v>
      </c>
      <c r="E2225" s="2">
        <v>8.205875E-2</v>
      </c>
      <c r="F2225" s="1">
        <v>8.2048611111111114E-2</v>
      </c>
      <c r="G2225">
        <v>876</v>
      </c>
      <c r="H2225">
        <v>7089.88</v>
      </c>
      <c r="I2225">
        <v>0</v>
      </c>
      <c r="J2225" t="s">
        <v>986</v>
      </c>
      <c r="K2225" t="s">
        <v>22</v>
      </c>
      <c r="L2225">
        <v>1</v>
      </c>
      <c r="N2225" t="s">
        <v>23</v>
      </c>
      <c r="O2225" t="s">
        <v>36</v>
      </c>
      <c r="P2225" t="s">
        <v>86</v>
      </c>
      <c r="Q2225" t="s">
        <v>31</v>
      </c>
      <c r="R2225" t="s">
        <v>88</v>
      </c>
      <c r="AB2225">
        <f t="shared" si="42"/>
        <v>7352.88</v>
      </c>
    </row>
    <row r="2226" spans="1:28" x14ac:dyDescent="0.25">
      <c r="A2226" t="s">
        <v>1075</v>
      </c>
      <c r="B2226" t="s">
        <v>985</v>
      </c>
      <c r="C2226" s="1">
        <v>0.4916666666666667</v>
      </c>
      <c r="D2226">
        <v>951</v>
      </c>
      <c r="E2226" s="2">
        <v>8.2379768518518512E-2</v>
      </c>
      <c r="F2226" s="1">
        <v>8.2372685185185188E-2</v>
      </c>
      <c r="G2226">
        <v>612</v>
      </c>
      <c r="H2226">
        <v>7117.61</v>
      </c>
      <c r="I2226">
        <v>0</v>
      </c>
      <c r="J2226" t="s">
        <v>986</v>
      </c>
      <c r="K2226" t="s">
        <v>22</v>
      </c>
      <c r="L2226">
        <v>1</v>
      </c>
      <c r="N2226" t="s">
        <v>23</v>
      </c>
      <c r="O2226" t="s">
        <v>31</v>
      </c>
      <c r="P2226" t="s">
        <v>28</v>
      </c>
      <c r="R2226" t="s">
        <v>26</v>
      </c>
      <c r="S2226">
        <v>16.399999999999999</v>
      </c>
      <c r="T2226">
        <v>16</v>
      </c>
      <c r="U2226">
        <v>16</v>
      </c>
      <c r="V2226">
        <v>0.4</v>
      </c>
      <c r="W2226">
        <v>0.4</v>
      </c>
      <c r="AB2226">
        <f t="shared" si="42"/>
        <v>7380.61</v>
      </c>
    </row>
    <row r="2227" spans="1:28" x14ac:dyDescent="0.25">
      <c r="A2227" t="s">
        <v>1075</v>
      </c>
      <c r="B2227" t="s">
        <v>985</v>
      </c>
      <c r="C2227" s="1">
        <v>0.4916666666666667</v>
      </c>
      <c r="D2227">
        <v>951</v>
      </c>
      <c r="E2227" s="2">
        <v>8.2379768518518512E-2</v>
      </c>
      <c r="F2227" s="1">
        <v>8.2372685185185188E-2</v>
      </c>
      <c r="G2227">
        <v>612</v>
      </c>
      <c r="H2227">
        <v>7117.61</v>
      </c>
      <c r="I2227">
        <v>0</v>
      </c>
      <c r="J2227" t="s">
        <v>986</v>
      </c>
      <c r="K2227" t="s">
        <v>22</v>
      </c>
      <c r="L2227">
        <v>1</v>
      </c>
      <c r="N2227" t="s">
        <v>23</v>
      </c>
      <c r="O2227" t="s">
        <v>36</v>
      </c>
      <c r="P2227" t="s">
        <v>28</v>
      </c>
      <c r="R2227" t="s">
        <v>26</v>
      </c>
      <c r="S2227">
        <v>16.399999999999999</v>
      </c>
      <c r="T2227">
        <v>16</v>
      </c>
      <c r="U2227">
        <v>16</v>
      </c>
      <c r="V2227">
        <v>0.4</v>
      </c>
      <c r="W2227">
        <v>0.4</v>
      </c>
      <c r="AB2227">
        <f t="shared" si="42"/>
        <v>7380.61</v>
      </c>
    </row>
    <row r="2228" spans="1:28" x14ac:dyDescent="0.25">
      <c r="A2228" t="s">
        <v>1075</v>
      </c>
      <c r="B2228" t="s">
        <v>985</v>
      </c>
      <c r="C2228" s="1">
        <v>0.4916666666666667</v>
      </c>
      <c r="D2228">
        <v>951</v>
      </c>
      <c r="E2228" s="2">
        <v>8.2379768518518512E-2</v>
      </c>
      <c r="F2228" s="1">
        <v>8.2372685185185188E-2</v>
      </c>
      <c r="G2228">
        <v>612</v>
      </c>
      <c r="H2228">
        <v>7117.61</v>
      </c>
      <c r="I2228">
        <v>0</v>
      </c>
      <c r="J2228" t="s">
        <v>986</v>
      </c>
      <c r="K2228" t="s">
        <v>22</v>
      </c>
      <c r="L2228">
        <v>1</v>
      </c>
      <c r="N2228" t="s">
        <v>23</v>
      </c>
      <c r="O2228" t="s">
        <v>46</v>
      </c>
      <c r="P2228" t="s">
        <v>28</v>
      </c>
      <c r="R2228" t="s">
        <v>26</v>
      </c>
      <c r="S2228">
        <v>16.600000000000001</v>
      </c>
      <c r="T2228">
        <v>16</v>
      </c>
      <c r="U2228">
        <v>16</v>
      </c>
      <c r="V2228">
        <v>0.6</v>
      </c>
      <c r="W2228">
        <v>0.6</v>
      </c>
      <c r="AB2228">
        <f t="shared" si="42"/>
        <v>7380.61</v>
      </c>
    </row>
    <row r="2229" spans="1:28" x14ac:dyDescent="0.25">
      <c r="A2229" t="s">
        <v>1075</v>
      </c>
      <c r="B2229" t="s">
        <v>985</v>
      </c>
      <c r="C2229" s="1">
        <v>0.4916666666666667</v>
      </c>
      <c r="D2229">
        <v>951</v>
      </c>
      <c r="E2229" s="2">
        <v>8.2379768518518512E-2</v>
      </c>
      <c r="F2229" s="1">
        <v>8.2372685185185188E-2</v>
      </c>
      <c r="G2229">
        <v>612</v>
      </c>
      <c r="H2229">
        <v>7117.61</v>
      </c>
      <c r="I2229">
        <v>0</v>
      </c>
      <c r="J2229" t="s">
        <v>986</v>
      </c>
      <c r="K2229" t="s">
        <v>22</v>
      </c>
      <c r="L2229">
        <v>1</v>
      </c>
      <c r="N2229" t="s">
        <v>23</v>
      </c>
      <c r="O2229" t="s">
        <v>42</v>
      </c>
      <c r="P2229" t="s">
        <v>28</v>
      </c>
      <c r="R2229" t="s">
        <v>26</v>
      </c>
      <c r="S2229">
        <v>16.2</v>
      </c>
      <c r="T2229">
        <v>16</v>
      </c>
      <c r="U2229">
        <v>16</v>
      </c>
      <c r="V2229">
        <v>0.2</v>
      </c>
      <c r="W2229">
        <v>0.2</v>
      </c>
      <c r="AB2229">
        <f t="shared" si="42"/>
        <v>7380.61</v>
      </c>
    </row>
    <row r="2230" spans="1:28" x14ac:dyDescent="0.25">
      <c r="A2230" t="s">
        <v>1075</v>
      </c>
      <c r="B2230" t="s">
        <v>985</v>
      </c>
      <c r="C2230" s="1">
        <v>0.4916666666666667</v>
      </c>
      <c r="D2230">
        <v>951</v>
      </c>
      <c r="E2230" s="2">
        <v>8.2379768518518512E-2</v>
      </c>
      <c r="F2230" s="1">
        <v>8.2372685185185188E-2</v>
      </c>
      <c r="G2230">
        <v>612</v>
      </c>
      <c r="H2230">
        <v>7117.61</v>
      </c>
      <c r="I2230">
        <v>0</v>
      </c>
      <c r="J2230" t="s">
        <v>986</v>
      </c>
      <c r="K2230" t="s">
        <v>22</v>
      </c>
      <c r="L2230">
        <v>1</v>
      </c>
      <c r="N2230" t="s">
        <v>23</v>
      </c>
      <c r="O2230" t="s">
        <v>33</v>
      </c>
      <c r="P2230" t="s">
        <v>28</v>
      </c>
      <c r="R2230" t="s">
        <v>26</v>
      </c>
      <c r="S2230">
        <v>16.2</v>
      </c>
      <c r="T2230">
        <v>16</v>
      </c>
      <c r="U2230">
        <v>16</v>
      </c>
      <c r="V2230">
        <v>0.2</v>
      </c>
      <c r="W2230">
        <v>0.2</v>
      </c>
      <c r="AB2230">
        <f t="shared" si="42"/>
        <v>7380.61</v>
      </c>
    </row>
    <row r="2231" spans="1:28" x14ac:dyDescent="0.25">
      <c r="A2231" t="s">
        <v>1076</v>
      </c>
      <c r="B2231" t="s">
        <v>985</v>
      </c>
      <c r="C2231" s="1">
        <v>0.49374999999999997</v>
      </c>
      <c r="D2231">
        <v>419</v>
      </c>
      <c r="E2231" s="2">
        <v>8.4456944444444446E-2</v>
      </c>
      <c r="F2231" s="1">
        <v>8.4456018518518527E-2</v>
      </c>
      <c r="G2231">
        <v>80</v>
      </c>
      <c r="H2231">
        <v>7297.08</v>
      </c>
      <c r="I2231">
        <v>0</v>
      </c>
      <c r="J2231" t="s">
        <v>986</v>
      </c>
      <c r="K2231" t="s">
        <v>22</v>
      </c>
      <c r="L2231">
        <v>1</v>
      </c>
      <c r="N2231" t="s">
        <v>23</v>
      </c>
      <c r="O2231" t="s">
        <v>31</v>
      </c>
      <c r="P2231" t="s">
        <v>28</v>
      </c>
      <c r="R2231" t="s">
        <v>26</v>
      </c>
      <c r="S2231">
        <v>17</v>
      </c>
      <c r="T2231">
        <v>16</v>
      </c>
      <c r="U2231">
        <v>16</v>
      </c>
      <c r="V2231">
        <v>1</v>
      </c>
      <c r="W2231">
        <v>1</v>
      </c>
      <c r="AB2231">
        <f t="shared" si="42"/>
        <v>7560.08</v>
      </c>
    </row>
    <row r="2232" spans="1:28" x14ac:dyDescent="0.25">
      <c r="A2232" t="s">
        <v>1076</v>
      </c>
      <c r="B2232" t="s">
        <v>985</v>
      </c>
      <c r="C2232" s="1">
        <v>0.49374999999999997</v>
      </c>
      <c r="D2232">
        <v>419</v>
      </c>
      <c r="E2232" s="2">
        <v>8.4456944444444446E-2</v>
      </c>
      <c r="F2232" s="1">
        <v>8.4456018518518527E-2</v>
      </c>
      <c r="G2232">
        <v>80</v>
      </c>
      <c r="H2232">
        <v>7297.08</v>
      </c>
      <c r="I2232">
        <v>0</v>
      </c>
      <c r="J2232" t="s">
        <v>986</v>
      </c>
      <c r="K2232" t="s">
        <v>22</v>
      </c>
      <c r="L2232">
        <v>1</v>
      </c>
      <c r="N2232" t="s">
        <v>23</v>
      </c>
      <c r="O2232" t="s">
        <v>36</v>
      </c>
      <c r="P2232" t="s">
        <v>28</v>
      </c>
      <c r="R2232" t="s">
        <v>26</v>
      </c>
      <c r="S2232">
        <v>16.3</v>
      </c>
      <c r="T2232">
        <v>16</v>
      </c>
      <c r="U2232">
        <v>16</v>
      </c>
      <c r="V2232">
        <v>0.3</v>
      </c>
      <c r="W2232">
        <v>0.3</v>
      </c>
      <c r="AB2232">
        <f t="shared" si="42"/>
        <v>7560.08</v>
      </c>
    </row>
    <row r="2233" spans="1:28" x14ac:dyDescent="0.25">
      <c r="A2233" t="s">
        <v>1076</v>
      </c>
      <c r="B2233" t="s">
        <v>985</v>
      </c>
      <c r="C2233" s="1">
        <v>0.49374999999999997</v>
      </c>
      <c r="D2233">
        <v>419</v>
      </c>
      <c r="E2233" s="2">
        <v>8.4456944444444446E-2</v>
      </c>
      <c r="F2233" s="1">
        <v>8.4456018518518527E-2</v>
      </c>
      <c r="G2233">
        <v>80</v>
      </c>
      <c r="H2233">
        <v>7297.08</v>
      </c>
      <c r="I2233">
        <v>0</v>
      </c>
      <c r="J2233" t="s">
        <v>986</v>
      </c>
      <c r="K2233" t="s">
        <v>22</v>
      </c>
      <c r="L2233">
        <v>1</v>
      </c>
      <c r="N2233" t="s">
        <v>23</v>
      </c>
      <c r="O2233" t="s">
        <v>46</v>
      </c>
      <c r="P2233" t="s">
        <v>28</v>
      </c>
      <c r="R2233" t="s">
        <v>26</v>
      </c>
      <c r="S2233">
        <v>16.3</v>
      </c>
      <c r="T2233">
        <v>16</v>
      </c>
      <c r="U2233">
        <v>16</v>
      </c>
      <c r="V2233">
        <v>0.3</v>
      </c>
      <c r="W2233">
        <v>0.3</v>
      </c>
      <c r="AB2233">
        <f t="shared" si="42"/>
        <v>7560.08</v>
      </c>
    </row>
    <row r="2234" spans="1:28" x14ac:dyDescent="0.25">
      <c r="A2234" t="s">
        <v>1076</v>
      </c>
      <c r="B2234" t="s">
        <v>985</v>
      </c>
      <c r="C2234" s="1">
        <v>0.49374999999999997</v>
      </c>
      <c r="D2234">
        <v>419</v>
      </c>
      <c r="E2234" s="2">
        <v>8.4456944444444446E-2</v>
      </c>
      <c r="F2234" s="1">
        <v>8.4456018518518527E-2</v>
      </c>
      <c r="G2234">
        <v>80</v>
      </c>
      <c r="H2234">
        <v>7297.08</v>
      </c>
      <c r="I2234">
        <v>0</v>
      </c>
      <c r="J2234" t="s">
        <v>986</v>
      </c>
      <c r="K2234" t="s">
        <v>22</v>
      </c>
      <c r="L2234">
        <v>1</v>
      </c>
      <c r="N2234" t="s">
        <v>23</v>
      </c>
      <c r="O2234" t="s">
        <v>42</v>
      </c>
      <c r="P2234" t="s">
        <v>28</v>
      </c>
      <c r="R2234" t="s">
        <v>26</v>
      </c>
      <c r="S2234">
        <v>16.399999999999999</v>
      </c>
      <c r="T2234">
        <v>16</v>
      </c>
      <c r="U2234">
        <v>16</v>
      </c>
      <c r="V2234">
        <v>0.4</v>
      </c>
      <c r="W2234">
        <v>0.4</v>
      </c>
      <c r="AB2234">
        <f t="shared" si="42"/>
        <v>7560.08</v>
      </c>
    </row>
    <row r="2235" spans="1:28" x14ac:dyDescent="0.25">
      <c r="A2235" t="s">
        <v>1076</v>
      </c>
      <c r="B2235" t="s">
        <v>985</v>
      </c>
      <c r="C2235" s="1">
        <v>0.49374999999999997</v>
      </c>
      <c r="D2235">
        <v>419</v>
      </c>
      <c r="E2235" s="2">
        <v>8.4456944444444446E-2</v>
      </c>
      <c r="F2235" s="1">
        <v>8.4456018518518527E-2</v>
      </c>
      <c r="G2235">
        <v>80</v>
      </c>
      <c r="H2235">
        <v>7297.08</v>
      </c>
      <c r="I2235">
        <v>0</v>
      </c>
      <c r="J2235" t="s">
        <v>986</v>
      </c>
      <c r="K2235" t="s">
        <v>22</v>
      </c>
      <c r="L2235">
        <v>1</v>
      </c>
      <c r="N2235" t="s">
        <v>23</v>
      </c>
      <c r="O2235" t="s">
        <v>33</v>
      </c>
      <c r="P2235" t="s">
        <v>28</v>
      </c>
      <c r="R2235" t="s">
        <v>26</v>
      </c>
      <c r="S2235">
        <v>16.2</v>
      </c>
      <c r="T2235">
        <v>16</v>
      </c>
      <c r="U2235">
        <v>16</v>
      </c>
      <c r="V2235">
        <v>0.2</v>
      </c>
      <c r="W2235">
        <v>0.2</v>
      </c>
      <c r="AB2235">
        <f t="shared" si="42"/>
        <v>7560.08</v>
      </c>
    </row>
    <row r="2236" spans="1:28" x14ac:dyDescent="0.25">
      <c r="A2236" t="s">
        <v>1077</v>
      </c>
      <c r="B2236" t="s">
        <v>985</v>
      </c>
      <c r="C2236" s="1">
        <v>0.49410879629629628</v>
      </c>
      <c r="D2236">
        <v>393</v>
      </c>
      <c r="E2236" s="2">
        <v>8.4815439814814819E-2</v>
      </c>
      <c r="F2236" s="1">
        <v>8.4814814814814801E-2</v>
      </c>
      <c r="G2236">
        <v>54</v>
      </c>
      <c r="H2236">
        <v>7328.05</v>
      </c>
      <c r="I2236">
        <v>304.79000000000002</v>
      </c>
      <c r="J2236" t="s">
        <v>986</v>
      </c>
      <c r="K2236" t="s">
        <v>22</v>
      </c>
      <c r="L2236">
        <v>1</v>
      </c>
      <c r="N2236" t="s">
        <v>23</v>
      </c>
      <c r="O2236" t="s">
        <v>31</v>
      </c>
      <c r="P2236" t="s">
        <v>86</v>
      </c>
      <c r="Q2236" t="s">
        <v>36</v>
      </c>
      <c r="R2236" t="s">
        <v>80</v>
      </c>
      <c r="AB2236">
        <f t="shared" si="42"/>
        <v>7591.05</v>
      </c>
    </row>
    <row r="2237" spans="1:28" x14ac:dyDescent="0.25">
      <c r="A2237" t="s">
        <v>1078</v>
      </c>
      <c r="B2237" t="s">
        <v>985</v>
      </c>
      <c r="C2237" s="1">
        <v>0.49583333333333335</v>
      </c>
      <c r="D2237">
        <v>789</v>
      </c>
      <c r="E2237" s="2">
        <v>8.6544548611111105E-2</v>
      </c>
      <c r="F2237" s="1">
        <v>8.6539351851851853E-2</v>
      </c>
      <c r="G2237">
        <v>449</v>
      </c>
      <c r="H2237">
        <v>7477.45</v>
      </c>
      <c r="I2237">
        <v>0</v>
      </c>
      <c r="J2237" t="s">
        <v>986</v>
      </c>
      <c r="K2237" t="s">
        <v>22</v>
      </c>
      <c r="L2237">
        <v>1</v>
      </c>
      <c r="N2237" t="s">
        <v>23</v>
      </c>
      <c r="O2237" t="s">
        <v>31</v>
      </c>
      <c r="P2237" t="s">
        <v>28</v>
      </c>
      <c r="R2237" t="s">
        <v>26</v>
      </c>
      <c r="S2237">
        <v>16.8</v>
      </c>
      <c r="T2237">
        <v>16.100000000000001</v>
      </c>
      <c r="U2237">
        <v>16</v>
      </c>
      <c r="V2237">
        <v>0.7</v>
      </c>
      <c r="W2237">
        <v>0.8</v>
      </c>
      <c r="AB2237">
        <f t="shared" si="42"/>
        <v>7740.45</v>
      </c>
    </row>
    <row r="2238" spans="1:28" x14ac:dyDescent="0.25">
      <c r="A2238" t="s">
        <v>1078</v>
      </c>
      <c r="B2238" t="s">
        <v>985</v>
      </c>
      <c r="C2238" s="1">
        <v>0.49583333333333335</v>
      </c>
      <c r="D2238">
        <v>789</v>
      </c>
      <c r="E2238" s="2">
        <v>8.6544548611111105E-2</v>
      </c>
      <c r="F2238" s="1">
        <v>8.6539351851851853E-2</v>
      </c>
      <c r="G2238">
        <v>449</v>
      </c>
      <c r="H2238">
        <v>7477.45</v>
      </c>
      <c r="I2238">
        <v>0</v>
      </c>
      <c r="J2238" t="s">
        <v>986</v>
      </c>
      <c r="K2238" t="s">
        <v>22</v>
      </c>
      <c r="L2238">
        <v>1</v>
      </c>
      <c r="N2238" t="s">
        <v>23</v>
      </c>
      <c r="O2238" t="s">
        <v>36</v>
      </c>
      <c r="P2238" t="s">
        <v>28</v>
      </c>
      <c r="R2238" t="s">
        <v>26</v>
      </c>
      <c r="S2238">
        <v>15.7</v>
      </c>
      <c r="T2238">
        <v>16.100000000000001</v>
      </c>
      <c r="U2238">
        <v>16</v>
      </c>
      <c r="V2238">
        <v>-0.4</v>
      </c>
      <c r="W2238">
        <v>-0.3</v>
      </c>
      <c r="AB2238">
        <f t="shared" si="42"/>
        <v>7740.45</v>
      </c>
    </row>
    <row r="2239" spans="1:28" x14ac:dyDescent="0.25">
      <c r="A2239" t="s">
        <v>1078</v>
      </c>
      <c r="B2239" t="s">
        <v>985</v>
      </c>
      <c r="C2239" s="1">
        <v>0.49583333333333335</v>
      </c>
      <c r="D2239">
        <v>789</v>
      </c>
      <c r="E2239" s="2">
        <v>8.6544548611111105E-2</v>
      </c>
      <c r="F2239" s="1">
        <v>8.6539351851851853E-2</v>
      </c>
      <c r="G2239">
        <v>449</v>
      </c>
      <c r="H2239">
        <v>7477.45</v>
      </c>
      <c r="I2239">
        <v>0</v>
      </c>
      <c r="J2239" t="s">
        <v>986</v>
      </c>
      <c r="K2239" t="s">
        <v>22</v>
      </c>
      <c r="L2239">
        <v>1</v>
      </c>
      <c r="N2239" t="s">
        <v>23</v>
      </c>
      <c r="O2239" t="s">
        <v>24</v>
      </c>
      <c r="P2239" t="s">
        <v>28</v>
      </c>
      <c r="R2239" t="s">
        <v>26</v>
      </c>
      <c r="S2239">
        <v>17.100000000000001</v>
      </c>
      <c r="T2239">
        <v>16.100000000000001</v>
      </c>
      <c r="U2239">
        <v>16</v>
      </c>
      <c r="V2239">
        <v>1</v>
      </c>
      <c r="W2239">
        <v>1.1000000000000001</v>
      </c>
      <c r="AB2239">
        <f t="shared" si="42"/>
        <v>7740.45</v>
      </c>
    </row>
    <row r="2240" spans="1:28" x14ac:dyDescent="0.25">
      <c r="A2240" t="s">
        <v>1078</v>
      </c>
      <c r="B2240" t="s">
        <v>985</v>
      </c>
      <c r="C2240" s="1">
        <v>0.49583333333333335</v>
      </c>
      <c r="D2240">
        <v>789</v>
      </c>
      <c r="E2240" s="2">
        <v>8.6544548611111105E-2</v>
      </c>
      <c r="F2240" s="1">
        <v>8.6539351851851853E-2</v>
      </c>
      <c r="G2240">
        <v>449</v>
      </c>
      <c r="H2240">
        <v>7477.45</v>
      </c>
      <c r="I2240">
        <v>0</v>
      </c>
      <c r="J2240" t="s">
        <v>986</v>
      </c>
      <c r="K2240" t="s">
        <v>22</v>
      </c>
      <c r="L2240">
        <v>1</v>
      </c>
      <c r="N2240" t="s">
        <v>23</v>
      </c>
      <c r="O2240" t="s">
        <v>46</v>
      </c>
      <c r="P2240" t="s">
        <v>28</v>
      </c>
      <c r="R2240" t="s">
        <v>26</v>
      </c>
      <c r="S2240">
        <v>16.2</v>
      </c>
      <c r="T2240">
        <v>16.100000000000001</v>
      </c>
      <c r="U2240">
        <v>16</v>
      </c>
      <c r="V2240">
        <v>0.1</v>
      </c>
      <c r="W2240">
        <v>0.2</v>
      </c>
      <c r="AB2240">
        <f t="shared" si="42"/>
        <v>7740.45</v>
      </c>
    </row>
    <row r="2241" spans="1:28" x14ac:dyDescent="0.25">
      <c r="A2241" t="s">
        <v>1078</v>
      </c>
      <c r="B2241" t="s">
        <v>985</v>
      </c>
      <c r="C2241" s="1">
        <v>0.49583333333333335</v>
      </c>
      <c r="D2241">
        <v>789</v>
      </c>
      <c r="E2241" s="2">
        <v>8.6544548611111105E-2</v>
      </c>
      <c r="F2241" s="1">
        <v>8.6539351851851853E-2</v>
      </c>
      <c r="G2241">
        <v>449</v>
      </c>
      <c r="H2241">
        <v>7477.45</v>
      </c>
      <c r="I2241">
        <v>0</v>
      </c>
      <c r="J2241" t="s">
        <v>986</v>
      </c>
      <c r="K2241" t="s">
        <v>22</v>
      </c>
      <c r="L2241">
        <v>1</v>
      </c>
      <c r="N2241" t="s">
        <v>23</v>
      </c>
      <c r="O2241" t="s">
        <v>42</v>
      </c>
      <c r="P2241" t="s">
        <v>28</v>
      </c>
      <c r="R2241" t="s">
        <v>26</v>
      </c>
      <c r="S2241">
        <v>16.5</v>
      </c>
      <c r="T2241">
        <v>16.100000000000001</v>
      </c>
      <c r="U2241">
        <v>16</v>
      </c>
      <c r="V2241">
        <v>0.4</v>
      </c>
      <c r="W2241">
        <v>0.5</v>
      </c>
      <c r="AB2241">
        <f t="shared" si="42"/>
        <v>7740.45</v>
      </c>
    </row>
    <row r="2242" spans="1:28" x14ac:dyDescent="0.25">
      <c r="A2242" t="s">
        <v>1078</v>
      </c>
      <c r="B2242" t="s">
        <v>985</v>
      </c>
      <c r="C2242" s="1">
        <v>0.49583333333333335</v>
      </c>
      <c r="D2242">
        <v>789</v>
      </c>
      <c r="E2242" s="2">
        <v>8.6544548611111105E-2</v>
      </c>
      <c r="F2242" s="1">
        <v>8.6539351851851853E-2</v>
      </c>
      <c r="G2242">
        <v>449</v>
      </c>
      <c r="H2242">
        <v>7477.45</v>
      </c>
      <c r="I2242">
        <v>0</v>
      </c>
      <c r="J2242" t="s">
        <v>986</v>
      </c>
      <c r="K2242" t="s">
        <v>22</v>
      </c>
      <c r="L2242">
        <v>1</v>
      </c>
      <c r="N2242" t="s">
        <v>23</v>
      </c>
      <c r="O2242" t="s">
        <v>33</v>
      </c>
      <c r="P2242" t="s">
        <v>28</v>
      </c>
      <c r="R2242" t="s">
        <v>26</v>
      </c>
      <c r="AB2242">
        <f t="shared" si="42"/>
        <v>7740.45</v>
      </c>
    </row>
    <row r="2243" spans="1:28" x14ac:dyDescent="0.25">
      <c r="A2243" t="s">
        <v>1079</v>
      </c>
      <c r="B2243" t="s">
        <v>985</v>
      </c>
      <c r="C2243" s="1">
        <v>0.49763888888888891</v>
      </c>
      <c r="D2243">
        <v>183</v>
      </c>
      <c r="E2243" s="2">
        <v>8.8343101851851846E-2</v>
      </c>
      <c r="F2243" s="1">
        <v>8.8333333333333333E-2</v>
      </c>
      <c r="G2243">
        <v>844</v>
      </c>
      <c r="H2243">
        <v>7632.84</v>
      </c>
      <c r="I2243">
        <v>0</v>
      </c>
      <c r="J2243" t="s">
        <v>986</v>
      </c>
      <c r="K2243" t="s">
        <v>22</v>
      </c>
      <c r="L2243">
        <v>1</v>
      </c>
      <c r="N2243" t="s">
        <v>23</v>
      </c>
      <c r="O2243" t="s">
        <v>31</v>
      </c>
      <c r="P2243" t="s">
        <v>86</v>
      </c>
      <c r="Q2243" t="s">
        <v>36</v>
      </c>
      <c r="R2243" t="s">
        <v>88</v>
      </c>
      <c r="AB2243">
        <f t="shared" si="42"/>
        <v>7895.84</v>
      </c>
    </row>
    <row r="2244" spans="1:28" x14ac:dyDescent="0.25">
      <c r="A2244" t="s">
        <v>1079</v>
      </c>
      <c r="B2244" t="s">
        <v>985</v>
      </c>
      <c r="C2244" s="1">
        <v>0.49763888888888891</v>
      </c>
      <c r="D2244">
        <v>183</v>
      </c>
      <c r="E2244" s="2">
        <v>8.8343101851851846E-2</v>
      </c>
      <c r="F2244" s="1">
        <v>8.8333333333333333E-2</v>
      </c>
      <c r="G2244">
        <v>844</v>
      </c>
      <c r="H2244">
        <v>7632.84</v>
      </c>
      <c r="I2244">
        <v>0</v>
      </c>
      <c r="J2244" t="s">
        <v>986</v>
      </c>
      <c r="K2244" t="s">
        <v>22</v>
      </c>
      <c r="L2244">
        <v>1</v>
      </c>
      <c r="N2244" t="s">
        <v>23</v>
      </c>
      <c r="O2244" t="s">
        <v>78</v>
      </c>
      <c r="P2244" t="s">
        <v>79</v>
      </c>
      <c r="R2244" t="s">
        <v>88</v>
      </c>
      <c r="AB2244">
        <f t="shared" si="42"/>
        <v>7895.84</v>
      </c>
    </row>
    <row r="2245" spans="1:28" x14ac:dyDescent="0.25">
      <c r="A2245" t="s">
        <v>1079</v>
      </c>
      <c r="B2245" t="s">
        <v>985</v>
      </c>
      <c r="C2245" s="1">
        <v>0.49763888888888891</v>
      </c>
      <c r="D2245">
        <v>183</v>
      </c>
      <c r="E2245" s="2">
        <v>8.8343101851851846E-2</v>
      </c>
      <c r="F2245" s="1">
        <v>8.8333333333333333E-2</v>
      </c>
      <c r="G2245">
        <v>844</v>
      </c>
      <c r="H2245">
        <v>7632.84</v>
      </c>
      <c r="I2245">
        <v>0</v>
      </c>
      <c r="J2245" t="s">
        <v>986</v>
      </c>
      <c r="K2245" t="s">
        <v>22</v>
      </c>
      <c r="L2245">
        <v>1</v>
      </c>
      <c r="N2245" t="s">
        <v>23</v>
      </c>
      <c r="O2245" t="s">
        <v>81</v>
      </c>
      <c r="P2245" t="s">
        <v>79</v>
      </c>
      <c r="R2245" t="s">
        <v>88</v>
      </c>
      <c r="AB2245">
        <f t="shared" si="42"/>
        <v>7895.84</v>
      </c>
    </row>
    <row r="2246" spans="1:28" x14ac:dyDescent="0.25">
      <c r="A2246" t="s">
        <v>1080</v>
      </c>
      <c r="B2246" t="s">
        <v>1081</v>
      </c>
      <c r="C2246" s="1">
        <v>0.5870023148148148</v>
      </c>
      <c r="D2246">
        <v>94</v>
      </c>
      <c r="E2246" s="2">
        <v>0</v>
      </c>
      <c r="F2246" s="1">
        <v>0</v>
      </c>
      <c r="G2246">
        <v>0</v>
      </c>
      <c r="H2246">
        <v>0</v>
      </c>
      <c r="I2246">
        <v>7592.59</v>
      </c>
      <c r="J2246" t="s">
        <v>1082</v>
      </c>
      <c r="K2246" t="s">
        <v>22</v>
      </c>
      <c r="L2246">
        <v>1</v>
      </c>
      <c r="N2246" t="s">
        <v>23</v>
      </c>
      <c r="O2246" t="s">
        <v>78</v>
      </c>
      <c r="P2246" t="s">
        <v>79</v>
      </c>
      <c r="R2246" t="s">
        <v>80</v>
      </c>
      <c r="AB2246">
        <f>H2246+75</f>
        <v>75</v>
      </c>
    </row>
    <row r="2247" spans="1:28" x14ac:dyDescent="0.25">
      <c r="A2247" t="s">
        <v>1080</v>
      </c>
      <c r="B2247" t="s">
        <v>1081</v>
      </c>
      <c r="C2247" s="1">
        <v>0.5870023148148148</v>
      </c>
      <c r="D2247">
        <v>94</v>
      </c>
      <c r="E2247" s="2">
        <v>0</v>
      </c>
      <c r="F2247" s="1">
        <v>0</v>
      </c>
      <c r="G2247">
        <v>0</v>
      </c>
      <c r="H2247">
        <v>0</v>
      </c>
      <c r="I2247">
        <v>7592.59</v>
      </c>
      <c r="J2247" t="s">
        <v>1082</v>
      </c>
      <c r="K2247" t="s">
        <v>22</v>
      </c>
      <c r="L2247">
        <v>1</v>
      </c>
      <c r="N2247" t="s">
        <v>23</v>
      </c>
      <c r="O2247" t="s">
        <v>81</v>
      </c>
      <c r="P2247" t="s">
        <v>79</v>
      </c>
      <c r="R2247" t="s">
        <v>80</v>
      </c>
      <c r="AB2247">
        <f t="shared" ref="AB2247:AB2310" si="43">H2247+75</f>
        <v>75</v>
      </c>
    </row>
    <row r="2248" spans="1:28" x14ac:dyDescent="0.25">
      <c r="A2248" t="s">
        <v>1083</v>
      </c>
      <c r="B2248" t="s">
        <v>1081</v>
      </c>
      <c r="C2248" s="1">
        <v>0.59012731481481484</v>
      </c>
      <c r="D2248">
        <v>915</v>
      </c>
      <c r="E2248" s="2">
        <v>3.1345023148148152E-3</v>
      </c>
      <c r="F2248" s="1">
        <v>3.1249999999999997E-3</v>
      </c>
      <c r="G2248">
        <v>821</v>
      </c>
      <c r="H2248">
        <v>270.82100000000003</v>
      </c>
      <c r="I2248">
        <v>0</v>
      </c>
      <c r="J2248" t="s">
        <v>1082</v>
      </c>
      <c r="K2248" t="s">
        <v>22</v>
      </c>
      <c r="L2248">
        <v>1</v>
      </c>
      <c r="N2248" t="s">
        <v>23</v>
      </c>
      <c r="O2248" t="s">
        <v>42</v>
      </c>
      <c r="P2248" t="s">
        <v>25</v>
      </c>
      <c r="R2248" t="s">
        <v>26</v>
      </c>
      <c r="S2248">
        <v>16.899999999999999</v>
      </c>
      <c r="T2248">
        <v>17.5</v>
      </c>
      <c r="U2248">
        <v>17.399999999999999</v>
      </c>
      <c r="V2248">
        <v>-0.6</v>
      </c>
      <c r="W2248">
        <v>-0.5</v>
      </c>
      <c r="AB2248">
        <f t="shared" si="43"/>
        <v>345.82100000000003</v>
      </c>
    </row>
    <row r="2249" spans="1:28" x14ac:dyDescent="0.25">
      <c r="A2249" t="s">
        <v>1084</v>
      </c>
      <c r="B2249" t="s">
        <v>1081</v>
      </c>
      <c r="C2249" s="1">
        <v>0.59030092592592587</v>
      </c>
      <c r="D2249">
        <v>367</v>
      </c>
      <c r="E2249" s="2">
        <v>3.3017708333333336E-3</v>
      </c>
      <c r="F2249" s="1">
        <v>3.2986111111111111E-3</v>
      </c>
      <c r="G2249">
        <v>273</v>
      </c>
      <c r="H2249">
        <v>285.27300000000002</v>
      </c>
      <c r="I2249">
        <v>0</v>
      </c>
      <c r="J2249" t="s">
        <v>1082</v>
      </c>
      <c r="K2249" t="s">
        <v>22</v>
      </c>
      <c r="L2249">
        <v>1</v>
      </c>
      <c r="N2249" t="s">
        <v>23</v>
      </c>
      <c r="O2249" t="s">
        <v>42</v>
      </c>
      <c r="P2249" t="s">
        <v>28</v>
      </c>
      <c r="R2249" t="s">
        <v>26</v>
      </c>
      <c r="S2249">
        <v>17.2</v>
      </c>
      <c r="T2249">
        <v>17.399999999999999</v>
      </c>
      <c r="U2249">
        <v>17.399999999999999</v>
      </c>
      <c r="V2249">
        <v>-0.2</v>
      </c>
      <c r="W2249">
        <v>-0.2</v>
      </c>
      <c r="AB2249">
        <f t="shared" si="43"/>
        <v>360.27300000000002</v>
      </c>
    </row>
    <row r="2250" spans="1:28" x14ac:dyDescent="0.25">
      <c r="A2250" t="s">
        <v>1084</v>
      </c>
      <c r="B2250" t="s">
        <v>1081</v>
      </c>
      <c r="C2250" s="1">
        <v>0.59030092592592587</v>
      </c>
      <c r="D2250">
        <v>367</v>
      </c>
      <c r="E2250" s="2">
        <v>3.3017708333333336E-3</v>
      </c>
      <c r="F2250" s="1">
        <v>3.2986111111111111E-3</v>
      </c>
      <c r="G2250">
        <v>273</v>
      </c>
      <c r="H2250">
        <v>285.27300000000002</v>
      </c>
      <c r="I2250">
        <v>0</v>
      </c>
      <c r="J2250" t="s">
        <v>1082</v>
      </c>
      <c r="K2250" t="s">
        <v>22</v>
      </c>
      <c r="L2250">
        <v>1</v>
      </c>
      <c r="N2250" t="s">
        <v>23</v>
      </c>
      <c r="O2250" t="s">
        <v>33</v>
      </c>
      <c r="P2250" t="s">
        <v>25</v>
      </c>
      <c r="R2250" t="s">
        <v>26</v>
      </c>
      <c r="S2250">
        <v>17.2</v>
      </c>
      <c r="T2250">
        <v>17.399999999999999</v>
      </c>
      <c r="U2250">
        <v>17.399999999999999</v>
      </c>
      <c r="V2250">
        <v>-0.2</v>
      </c>
      <c r="W2250">
        <v>-0.2</v>
      </c>
      <c r="AB2250">
        <f t="shared" si="43"/>
        <v>360.27300000000002</v>
      </c>
    </row>
    <row r="2251" spans="1:28" x14ac:dyDescent="0.25">
      <c r="A2251" t="s">
        <v>1084</v>
      </c>
      <c r="B2251" t="s">
        <v>1081</v>
      </c>
      <c r="C2251" s="1">
        <v>0.59030092592592587</v>
      </c>
      <c r="D2251">
        <v>367</v>
      </c>
      <c r="E2251" s="2">
        <v>3.3017708333333336E-3</v>
      </c>
      <c r="F2251" s="1">
        <v>3.2986111111111111E-3</v>
      </c>
      <c r="G2251">
        <v>273</v>
      </c>
      <c r="H2251">
        <v>285.27300000000002</v>
      </c>
      <c r="I2251">
        <v>0</v>
      </c>
      <c r="J2251" t="s">
        <v>1082</v>
      </c>
      <c r="K2251" t="s">
        <v>22</v>
      </c>
      <c r="L2251">
        <v>1</v>
      </c>
      <c r="N2251" t="s">
        <v>23</v>
      </c>
      <c r="O2251" t="s">
        <v>36</v>
      </c>
      <c r="P2251" t="s">
        <v>25</v>
      </c>
      <c r="R2251" t="s">
        <v>26</v>
      </c>
      <c r="S2251">
        <v>17</v>
      </c>
      <c r="T2251">
        <v>17.399999999999999</v>
      </c>
      <c r="U2251">
        <v>17.399999999999999</v>
      </c>
      <c r="V2251">
        <v>-0.4</v>
      </c>
      <c r="W2251">
        <v>-0.4</v>
      </c>
      <c r="AB2251">
        <f t="shared" si="43"/>
        <v>360.27300000000002</v>
      </c>
    </row>
    <row r="2252" spans="1:28" x14ac:dyDescent="0.25">
      <c r="A2252" t="s">
        <v>1085</v>
      </c>
      <c r="B2252" t="s">
        <v>1081</v>
      </c>
      <c r="C2252" s="1">
        <v>0.5923842592592593</v>
      </c>
      <c r="D2252">
        <v>69</v>
      </c>
      <c r="E2252" s="2">
        <v>5.3816550925925924E-3</v>
      </c>
      <c r="F2252" s="1">
        <v>5.37037037037037E-3</v>
      </c>
      <c r="G2252">
        <v>975</v>
      </c>
      <c r="H2252">
        <v>464.97500000000002</v>
      </c>
      <c r="I2252">
        <v>0</v>
      </c>
      <c r="J2252" t="s">
        <v>1082</v>
      </c>
      <c r="K2252" t="s">
        <v>22</v>
      </c>
      <c r="L2252">
        <v>1</v>
      </c>
      <c r="N2252" t="s">
        <v>23</v>
      </c>
      <c r="O2252" t="s">
        <v>42</v>
      </c>
      <c r="P2252" t="s">
        <v>28</v>
      </c>
      <c r="R2252" t="s">
        <v>26</v>
      </c>
      <c r="AB2252">
        <f t="shared" si="43"/>
        <v>539.97500000000002</v>
      </c>
    </row>
    <row r="2253" spans="1:28" x14ac:dyDescent="0.25">
      <c r="A2253" t="s">
        <v>1086</v>
      </c>
      <c r="B2253" t="s">
        <v>1081</v>
      </c>
      <c r="C2253" s="1">
        <v>0.5923842592592593</v>
      </c>
      <c r="D2253">
        <v>637</v>
      </c>
      <c r="E2253" s="2">
        <v>5.3882175925925929E-3</v>
      </c>
      <c r="F2253" s="1">
        <v>5.3819444444444453E-3</v>
      </c>
      <c r="G2253">
        <v>542</v>
      </c>
      <c r="H2253">
        <v>465.54199999999997</v>
      </c>
      <c r="I2253">
        <v>0</v>
      </c>
      <c r="J2253" t="s">
        <v>1082</v>
      </c>
      <c r="K2253" t="s">
        <v>22</v>
      </c>
      <c r="L2253">
        <v>1</v>
      </c>
      <c r="N2253" t="s">
        <v>23</v>
      </c>
      <c r="O2253" t="s">
        <v>33</v>
      </c>
      <c r="P2253" t="s">
        <v>25</v>
      </c>
      <c r="R2253" t="s">
        <v>26</v>
      </c>
      <c r="S2253">
        <v>17.3</v>
      </c>
      <c r="T2253">
        <v>17.399999999999999</v>
      </c>
      <c r="U2253">
        <v>17.399999999999999</v>
      </c>
      <c r="V2253">
        <v>-0.1</v>
      </c>
      <c r="W2253">
        <v>-0.1</v>
      </c>
      <c r="X2253" t="s">
        <v>1087</v>
      </c>
      <c r="AB2253">
        <f t="shared" si="43"/>
        <v>540.54199999999992</v>
      </c>
    </row>
    <row r="2254" spans="1:28" x14ac:dyDescent="0.25">
      <c r="A2254" t="s">
        <v>1086</v>
      </c>
      <c r="B2254" t="s">
        <v>1081</v>
      </c>
      <c r="C2254" s="1">
        <v>0.5923842592592593</v>
      </c>
      <c r="D2254">
        <v>637</v>
      </c>
      <c r="E2254" s="2">
        <v>5.3882175925925929E-3</v>
      </c>
      <c r="F2254" s="1">
        <v>5.3819444444444453E-3</v>
      </c>
      <c r="G2254">
        <v>542</v>
      </c>
      <c r="H2254">
        <v>465.54199999999997</v>
      </c>
      <c r="I2254">
        <v>0</v>
      </c>
      <c r="J2254" t="s">
        <v>1082</v>
      </c>
      <c r="K2254" t="s">
        <v>22</v>
      </c>
      <c r="L2254">
        <v>1</v>
      </c>
      <c r="N2254" t="s">
        <v>23</v>
      </c>
      <c r="O2254" t="s">
        <v>36</v>
      </c>
      <c r="P2254" t="s">
        <v>25</v>
      </c>
      <c r="R2254" t="s">
        <v>26</v>
      </c>
      <c r="S2254">
        <v>17.3</v>
      </c>
      <c r="T2254">
        <v>17.399999999999999</v>
      </c>
      <c r="U2254">
        <v>17.399999999999999</v>
      </c>
      <c r="V2254">
        <v>-0.1</v>
      </c>
      <c r="W2254">
        <v>-0.1</v>
      </c>
      <c r="AB2254">
        <f t="shared" si="43"/>
        <v>540.54199999999992</v>
      </c>
    </row>
    <row r="2255" spans="1:28" x14ac:dyDescent="0.25">
      <c r="A2255" t="s">
        <v>1088</v>
      </c>
      <c r="B2255" t="s">
        <v>1081</v>
      </c>
      <c r="C2255" s="1">
        <v>0.59271990740740743</v>
      </c>
      <c r="D2255">
        <v>74</v>
      </c>
      <c r="E2255" s="2">
        <v>5.7173611111111114E-3</v>
      </c>
      <c r="F2255" s="1">
        <v>5.7060185185185191E-3</v>
      </c>
      <c r="G2255">
        <v>980</v>
      </c>
      <c r="H2255">
        <v>493.98</v>
      </c>
      <c r="I2255">
        <v>0</v>
      </c>
      <c r="J2255" t="s">
        <v>1082</v>
      </c>
      <c r="K2255" t="s">
        <v>22</v>
      </c>
      <c r="L2255">
        <v>1</v>
      </c>
      <c r="N2255" t="s">
        <v>23</v>
      </c>
      <c r="O2255" t="s">
        <v>31</v>
      </c>
      <c r="P2255" t="s">
        <v>25</v>
      </c>
      <c r="R2255" t="s">
        <v>26</v>
      </c>
      <c r="S2255">
        <v>16.899999999999999</v>
      </c>
      <c r="T2255">
        <v>17.3</v>
      </c>
      <c r="U2255">
        <v>17.3</v>
      </c>
      <c r="V2255">
        <v>-0.4</v>
      </c>
      <c r="W2255">
        <v>-0.4</v>
      </c>
      <c r="AB2255">
        <f t="shared" si="43"/>
        <v>568.98</v>
      </c>
    </row>
    <row r="2256" spans="1:28" x14ac:dyDescent="0.25">
      <c r="A2256" t="s">
        <v>1089</v>
      </c>
      <c r="B2256" t="s">
        <v>1081</v>
      </c>
      <c r="C2256" s="1">
        <v>0.59292824074074069</v>
      </c>
      <c r="D2256">
        <v>364</v>
      </c>
      <c r="E2256" s="2">
        <v>5.9290509259259253E-3</v>
      </c>
      <c r="F2256" s="1">
        <v>5.9259259259259256E-3</v>
      </c>
      <c r="G2256">
        <v>270</v>
      </c>
      <c r="H2256">
        <v>512.27</v>
      </c>
      <c r="I2256">
        <v>0</v>
      </c>
      <c r="J2256" t="s">
        <v>1082</v>
      </c>
      <c r="K2256" t="s">
        <v>22</v>
      </c>
      <c r="L2256">
        <v>1</v>
      </c>
      <c r="N2256" t="s">
        <v>23</v>
      </c>
      <c r="O2256" t="s">
        <v>31</v>
      </c>
      <c r="P2256" t="s">
        <v>28</v>
      </c>
      <c r="R2256" t="s">
        <v>26</v>
      </c>
      <c r="S2256">
        <v>17.100000000000001</v>
      </c>
      <c r="T2256">
        <v>17.3</v>
      </c>
      <c r="U2256">
        <v>17.3</v>
      </c>
      <c r="V2256">
        <v>-0.2</v>
      </c>
      <c r="W2256">
        <v>-0.2</v>
      </c>
      <c r="AB2256">
        <f t="shared" si="43"/>
        <v>587.27</v>
      </c>
    </row>
    <row r="2257" spans="1:28" x14ac:dyDescent="0.25">
      <c r="A2257" t="s">
        <v>1090</v>
      </c>
      <c r="B2257" t="s">
        <v>1081</v>
      </c>
      <c r="C2257" s="1">
        <v>0.59446759259259263</v>
      </c>
      <c r="D2257">
        <v>171</v>
      </c>
      <c r="E2257" s="2">
        <v>7.4661689814814816E-3</v>
      </c>
      <c r="F2257" s="1">
        <v>7.4652777777777781E-3</v>
      </c>
      <c r="G2257">
        <v>77</v>
      </c>
      <c r="H2257">
        <v>645.077</v>
      </c>
      <c r="I2257">
        <v>0</v>
      </c>
      <c r="J2257" t="s">
        <v>1082</v>
      </c>
      <c r="K2257" t="s">
        <v>22</v>
      </c>
      <c r="L2257">
        <v>1</v>
      </c>
      <c r="N2257" t="s">
        <v>23</v>
      </c>
      <c r="O2257" t="s">
        <v>31</v>
      </c>
      <c r="P2257" t="s">
        <v>28</v>
      </c>
      <c r="R2257" t="s">
        <v>26</v>
      </c>
      <c r="S2257">
        <v>17.5</v>
      </c>
      <c r="T2257">
        <v>17.399999999999999</v>
      </c>
      <c r="U2257">
        <v>17.399999999999999</v>
      </c>
      <c r="V2257">
        <v>0.1</v>
      </c>
      <c r="W2257">
        <v>0.1</v>
      </c>
      <c r="AB2257">
        <f t="shared" si="43"/>
        <v>720.077</v>
      </c>
    </row>
    <row r="2258" spans="1:28" x14ac:dyDescent="0.25">
      <c r="A2258" t="s">
        <v>1091</v>
      </c>
      <c r="B2258" t="s">
        <v>1081</v>
      </c>
      <c r="C2258" s="1">
        <v>0.59446759259259263</v>
      </c>
      <c r="D2258">
        <v>438</v>
      </c>
      <c r="E2258" s="2">
        <v>7.4692592592592597E-3</v>
      </c>
      <c r="F2258" s="1">
        <v>7.4652777777777781E-3</v>
      </c>
      <c r="G2258">
        <v>344</v>
      </c>
      <c r="H2258">
        <v>645.34400000000005</v>
      </c>
      <c r="I2258">
        <v>0</v>
      </c>
      <c r="J2258" t="s">
        <v>1082</v>
      </c>
      <c r="K2258" t="s">
        <v>22</v>
      </c>
      <c r="L2258">
        <v>1</v>
      </c>
      <c r="N2258" t="s">
        <v>23</v>
      </c>
      <c r="O2258" t="s">
        <v>42</v>
      </c>
      <c r="P2258" t="s">
        <v>28</v>
      </c>
      <c r="R2258" t="s">
        <v>26</v>
      </c>
      <c r="AB2258">
        <f t="shared" si="43"/>
        <v>720.34400000000005</v>
      </c>
    </row>
    <row r="2259" spans="1:28" x14ac:dyDescent="0.25">
      <c r="A2259" t="s">
        <v>1092</v>
      </c>
      <c r="B2259" t="s">
        <v>1081</v>
      </c>
      <c r="C2259" s="1">
        <v>0.59653935185185192</v>
      </c>
      <c r="D2259">
        <v>573</v>
      </c>
      <c r="E2259" s="2">
        <v>9.5425810185185179E-3</v>
      </c>
      <c r="F2259" s="1">
        <v>9.5370370370370366E-3</v>
      </c>
      <c r="G2259">
        <v>479</v>
      </c>
      <c r="H2259">
        <v>824.47900000000004</v>
      </c>
      <c r="I2259">
        <v>0</v>
      </c>
      <c r="J2259" t="s">
        <v>1082</v>
      </c>
      <c r="K2259" t="s">
        <v>22</v>
      </c>
      <c r="L2259">
        <v>1</v>
      </c>
      <c r="N2259" t="s">
        <v>23</v>
      </c>
      <c r="O2259" t="s">
        <v>42</v>
      </c>
      <c r="P2259" t="s">
        <v>28</v>
      </c>
      <c r="R2259" t="s">
        <v>26</v>
      </c>
      <c r="S2259">
        <v>17.899999999999999</v>
      </c>
      <c r="T2259">
        <v>17.399999999999999</v>
      </c>
      <c r="U2259">
        <v>17.399999999999999</v>
      </c>
      <c r="V2259">
        <v>0.5</v>
      </c>
      <c r="W2259">
        <v>0.5</v>
      </c>
      <c r="AB2259">
        <f t="shared" si="43"/>
        <v>899.47900000000004</v>
      </c>
    </row>
    <row r="2260" spans="1:28" x14ac:dyDescent="0.25">
      <c r="A2260" t="s">
        <v>1092</v>
      </c>
      <c r="B2260" t="s">
        <v>1081</v>
      </c>
      <c r="C2260" s="1">
        <v>0.59653935185185192</v>
      </c>
      <c r="D2260">
        <v>573</v>
      </c>
      <c r="E2260" s="2">
        <v>9.5425810185185179E-3</v>
      </c>
      <c r="F2260" s="1">
        <v>9.5370370370370366E-3</v>
      </c>
      <c r="G2260">
        <v>479</v>
      </c>
      <c r="H2260">
        <v>824.47900000000004</v>
      </c>
      <c r="I2260">
        <v>0</v>
      </c>
      <c r="J2260" t="s">
        <v>1082</v>
      </c>
      <c r="K2260" t="s">
        <v>22</v>
      </c>
      <c r="L2260">
        <v>1</v>
      </c>
      <c r="N2260" t="s">
        <v>23</v>
      </c>
      <c r="O2260" t="s">
        <v>31</v>
      </c>
      <c r="P2260" t="s">
        <v>28</v>
      </c>
      <c r="R2260" t="s">
        <v>26</v>
      </c>
      <c r="AB2260">
        <f t="shared" si="43"/>
        <v>899.47900000000004</v>
      </c>
    </row>
    <row r="2261" spans="1:28" x14ac:dyDescent="0.25">
      <c r="A2261" t="s">
        <v>1093</v>
      </c>
      <c r="B2261" t="s">
        <v>1081</v>
      </c>
      <c r="C2261" s="1">
        <v>0.59862268518518513</v>
      </c>
      <c r="D2261">
        <v>809</v>
      </c>
      <c r="E2261" s="2">
        <v>1.162863425925926E-2</v>
      </c>
      <c r="F2261" s="1">
        <v>1.1620370370370371E-2</v>
      </c>
      <c r="G2261">
        <v>714</v>
      </c>
      <c r="H2261">
        <v>1004.71</v>
      </c>
      <c r="I2261">
        <v>0</v>
      </c>
      <c r="J2261" t="s">
        <v>1082</v>
      </c>
      <c r="K2261" t="s">
        <v>22</v>
      </c>
      <c r="L2261">
        <v>1</v>
      </c>
      <c r="N2261" t="s">
        <v>23</v>
      </c>
      <c r="O2261" t="s">
        <v>42</v>
      </c>
      <c r="P2261" t="s">
        <v>28</v>
      </c>
      <c r="R2261" t="s">
        <v>26</v>
      </c>
      <c r="S2261">
        <v>17.7</v>
      </c>
      <c r="T2261">
        <v>17.3</v>
      </c>
      <c r="U2261">
        <v>17.399999999999999</v>
      </c>
      <c r="V2261">
        <v>0.4</v>
      </c>
      <c r="W2261">
        <v>0.3</v>
      </c>
      <c r="AB2261">
        <f t="shared" si="43"/>
        <v>1079.71</v>
      </c>
    </row>
    <row r="2262" spans="1:28" x14ac:dyDescent="0.25">
      <c r="A2262" t="s">
        <v>1093</v>
      </c>
      <c r="B2262" t="s">
        <v>1081</v>
      </c>
      <c r="C2262" s="1">
        <v>0.59862268518518513</v>
      </c>
      <c r="D2262">
        <v>809</v>
      </c>
      <c r="E2262" s="2">
        <v>1.162863425925926E-2</v>
      </c>
      <c r="F2262" s="1">
        <v>1.1620370370370371E-2</v>
      </c>
      <c r="G2262">
        <v>714</v>
      </c>
      <c r="H2262">
        <v>1004.71</v>
      </c>
      <c r="I2262">
        <v>0</v>
      </c>
      <c r="J2262" t="s">
        <v>1082</v>
      </c>
      <c r="K2262" t="s">
        <v>22</v>
      </c>
      <c r="L2262">
        <v>1</v>
      </c>
      <c r="N2262" t="s">
        <v>23</v>
      </c>
      <c r="O2262" t="s">
        <v>31</v>
      </c>
      <c r="P2262" t="s">
        <v>28</v>
      </c>
      <c r="R2262" t="s">
        <v>26</v>
      </c>
      <c r="S2262">
        <v>17.5</v>
      </c>
      <c r="T2262">
        <v>17.3</v>
      </c>
      <c r="U2262">
        <v>17.399999999999999</v>
      </c>
      <c r="V2262">
        <v>0.2</v>
      </c>
      <c r="W2262">
        <v>0.1</v>
      </c>
      <c r="AB2262">
        <f t="shared" si="43"/>
        <v>1079.71</v>
      </c>
    </row>
    <row r="2263" spans="1:28" x14ac:dyDescent="0.25">
      <c r="A2263" t="s">
        <v>1094</v>
      </c>
      <c r="B2263" t="s">
        <v>1081</v>
      </c>
      <c r="C2263" s="1">
        <v>0.59915509259259259</v>
      </c>
      <c r="D2263">
        <v>735</v>
      </c>
      <c r="E2263" s="2">
        <v>1.2160196759259258E-2</v>
      </c>
      <c r="F2263" s="1">
        <v>1.2152777777777778E-2</v>
      </c>
      <c r="G2263">
        <v>641</v>
      </c>
      <c r="H2263">
        <v>1050.6400000000001</v>
      </c>
      <c r="I2263">
        <v>0</v>
      </c>
      <c r="J2263" t="s">
        <v>1082</v>
      </c>
      <c r="K2263" t="s">
        <v>22</v>
      </c>
      <c r="L2263">
        <v>1</v>
      </c>
      <c r="N2263" t="s">
        <v>23</v>
      </c>
      <c r="O2263" t="s">
        <v>36</v>
      </c>
      <c r="P2263" t="s">
        <v>25</v>
      </c>
      <c r="R2263" t="s">
        <v>26</v>
      </c>
      <c r="S2263">
        <v>17.399999999999999</v>
      </c>
      <c r="T2263">
        <v>17.399999999999999</v>
      </c>
      <c r="U2263">
        <v>17.399999999999999</v>
      </c>
      <c r="V2263">
        <v>0</v>
      </c>
      <c r="W2263">
        <v>0</v>
      </c>
      <c r="AB2263">
        <f t="shared" si="43"/>
        <v>1125.6400000000001</v>
      </c>
    </row>
    <row r="2264" spans="1:28" x14ac:dyDescent="0.25">
      <c r="A2264" t="s">
        <v>1095</v>
      </c>
      <c r="B2264" t="s">
        <v>1081</v>
      </c>
      <c r="C2264" s="1">
        <v>0.59939814814814818</v>
      </c>
      <c r="D2264">
        <v>896</v>
      </c>
      <c r="E2264" s="2">
        <v>1.2405115740740741E-2</v>
      </c>
      <c r="F2264" s="1">
        <v>1.2395833333333335E-2</v>
      </c>
      <c r="G2264">
        <v>802</v>
      </c>
      <c r="H2264">
        <v>1071.8</v>
      </c>
      <c r="I2264">
        <v>0</v>
      </c>
      <c r="J2264" t="s">
        <v>1082</v>
      </c>
      <c r="K2264" t="s">
        <v>22</v>
      </c>
      <c r="L2264">
        <v>1</v>
      </c>
      <c r="N2264" t="s">
        <v>23</v>
      </c>
      <c r="O2264" t="s">
        <v>36</v>
      </c>
      <c r="P2264" t="s">
        <v>28</v>
      </c>
      <c r="R2264" t="s">
        <v>26</v>
      </c>
      <c r="S2264">
        <v>17.5</v>
      </c>
      <c r="T2264">
        <v>17.3</v>
      </c>
      <c r="U2264">
        <v>17.3</v>
      </c>
      <c r="V2264">
        <v>0.2</v>
      </c>
      <c r="W2264">
        <v>0.2</v>
      </c>
      <c r="AB2264">
        <f t="shared" si="43"/>
        <v>1146.8</v>
      </c>
    </row>
    <row r="2265" spans="1:28" x14ac:dyDescent="0.25">
      <c r="A2265" t="s">
        <v>1096</v>
      </c>
      <c r="B2265" t="s">
        <v>1081</v>
      </c>
      <c r="C2265" s="1">
        <v>0.60071759259259261</v>
      </c>
      <c r="D2265">
        <v>345</v>
      </c>
      <c r="E2265" s="2">
        <v>1.371818287037037E-2</v>
      </c>
      <c r="F2265" s="1">
        <v>1.3715277777777778E-2</v>
      </c>
      <c r="G2265">
        <v>251</v>
      </c>
      <c r="H2265">
        <v>1185.25</v>
      </c>
      <c r="I2265">
        <v>0</v>
      </c>
      <c r="J2265" t="s">
        <v>1082</v>
      </c>
      <c r="K2265" t="s">
        <v>22</v>
      </c>
      <c r="L2265">
        <v>1</v>
      </c>
      <c r="N2265" t="s">
        <v>23</v>
      </c>
      <c r="O2265" t="s">
        <v>42</v>
      </c>
      <c r="P2265" t="s">
        <v>28</v>
      </c>
      <c r="R2265" t="s">
        <v>26</v>
      </c>
      <c r="S2265">
        <v>17.5</v>
      </c>
      <c r="T2265">
        <v>17.100000000000001</v>
      </c>
      <c r="U2265">
        <v>17.2</v>
      </c>
      <c r="V2265">
        <v>0.4</v>
      </c>
      <c r="W2265">
        <v>0.3</v>
      </c>
      <c r="AB2265">
        <f t="shared" si="43"/>
        <v>1260.25</v>
      </c>
    </row>
    <row r="2266" spans="1:28" x14ac:dyDescent="0.25">
      <c r="A2266" t="s">
        <v>1096</v>
      </c>
      <c r="B2266" t="s">
        <v>1081</v>
      </c>
      <c r="C2266" s="1">
        <v>0.60071759259259261</v>
      </c>
      <c r="D2266">
        <v>345</v>
      </c>
      <c r="E2266" s="2">
        <v>1.371818287037037E-2</v>
      </c>
      <c r="F2266" s="1">
        <v>1.3715277777777778E-2</v>
      </c>
      <c r="G2266">
        <v>251</v>
      </c>
      <c r="H2266">
        <v>1185.25</v>
      </c>
      <c r="I2266">
        <v>0</v>
      </c>
      <c r="J2266" t="s">
        <v>1082</v>
      </c>
      <c r="K2266" t="s">
        <v>22</v>
      </c>
      <c r="L2266">
        <v>1</v>
      </c>
      <c r="N2266" t="s">
        <v>23</v>
      </c>
      <c r="O2266" t="s">
        <v>31</v>
      </c>
      <c r="P2266" t="s">
        <v>28</v>
      </c>
      <c r="R2266" t="s">
        <v>26</v>
      </c>
      <c r="S2266">
        <v>17.5</v>
      </c>
      <c r="T2266">
        <v>17.100000000000001</v>
      </c>
      <c r="U2266">
        <v>17.2</v>
      </c>
      <c r="V2266">
        <v>0.4</v>
      </c>
      <c r="W2266">
        <v>0.3</v>
      </c>
      <c r="AB2266">
        <f t="shared" si="43"/>
        <v>1260.25</v>
      </c>
    </row>
    <row r="2267" spans="1:28" x14ac:dyDescent="0.25">
      <c r="A2267" t="s">
        <v>1096</v>
      </c>
      <c r="B2267" t="s">
        <v>1081</v>
      </c>
      <c r="C2267" s="1">
        <v>0.60071759259259261</v>
      </c>
      <c r="D2267">
        <v>345</v>
      </c>
      <c r="E2267" s="2">
        <v>1.371818287037037E-2</v>
      </c>
      <c r="F2267" s="1">
        <v>1.3715277777777778E-2</v>
      </c>
      <c r="G2267">
        <v>251</v>
      </c>
      <c r="H2267">
        <v>1185.25</v>
      </c>
      <c r="I2267">
        <v>0</v>
      </c>
      <c r="J2267" t="s">
        <v>1082</v>
      </c>
      <c r="K2267" t="s">
        <v>22</v>
      </c>
      <c r="L2267">
        <v>1</v>
      </c>
      <c r="N2267" t="s">
        <v>23</v>
      </c>
      <c r="O2267" t="s">
        <v>36</v>
      </c>
      <c r="P2267" t="s">
        <v>28</v>
      </c>
      <c r="R2267" t="s">
        <v>26</v>
      </c>
      <c r="S2267">
        <v>17.399999999999999</v>
      </c>
      <c r="T2267">
        <v>17.100000000000001</v>
      </c>
      <c r="U2267">
        <v>17.2</v>
      </c>
      <c r="V2267">
        <v>0.3</v>
      </c>
      <c r="W2267">
        <v>0.2</v>
      </c>
      <c r="AB2267">
        <f t="shared" si="43"/>
        <v>1260.25</v>
      </c>
    </row>
    <row r="2268" spans="1:28" x14ac:dyDescent="0.25">
      <c r="A2268" t="s">
        <v>1097</v>
      </c>
      <c r="B2268" t="s">
        <v>1081</v>
      </c>
      <c r="C2268" s="1">
        <v>0.60280092592592593</v>
      </c>
      <c r="D2268">
        <v>347</v>
      </c>
      <c r="E2268" s="2">
        <v>1.5801539351851853E-2</v>
      </c>
      <c r="F2268" s="1">
        <v>1.579861111111111E-2</v>
      </c>
      <c r="G2268">
        <v>253</v>
      </c>
      <c r="H2268">
        <v>1365.25</v>
      </c>
      <c r="I2268">
        <v>0</v>
      </c>
      <c r="J2268" t="s">
        <v>1082</v>
      </c>
      <c r="K2268" t="s">
        <v>22</v>
      </c>
      <c r="L2268">
        <v>1</v>
      </c>
      <c r="N2268" t="s">
        <v>23</v>
      </c>
      <c r="O2268" t="s">
        <v>42</v>
      </c>
      <c r="P2268" t="s">
        <v>28</v>
      </c>
      <c r="R2268" t="s">
        <v>26</v>
      </c>
      <c r="S2268">
        <v>17.600000000000001</v>
      </c>
      <c r="T2268">
        <v>17.2</v>
      </c>
      <c r="U2268">
        <v>17.3</v>
      </c>
      <c r="V2268">
        <v>0.4</v>
      </c>
      <c r="W2268">
        <v>0.3</v>
      </c>
      <c r="AB2268">
        <f t="shared" si="43"/>
        <v>1440.25</v>
      </c>
    </row>
    <row r="2269" spans="1:28" x14ac:dyDescent="0.25">
      <c r="A2269" t="s">
        <v>1097</v>
      </c>
      <c r="B2269" t="s">
        <v>1081</v>
      </c>
      <c r="C2269" s="1">
        <v>0.60280092592592593</v>
      </c>
      <c r="D2269">
        <v>347</v>
      </c>
      <c r="E2269" s="2">
        <v>1.5801539351851853E-2</v>
      </c>
      <c r="F2269" s="1">
        <v>1.579861111111111E-2</v>
      </c>
      <c r="G2269">
        <v>253</v>
      </c>
      <c r="H2269">
        <v>1365.25</v>
      </c>
      <c r="I2269">
        <v>0</v>
      </c>
      <c r="J2269" t="s">
        <v>1082</v>
      </c>
      <c r="K2269" t="s">
        <v>22</v>
      </c>
      <c r="L2269">
        <v>1</v>
      </c>
      <c r="N2269" t="s">
        <v>23</v>
      </c>
      <c r="O2269" t="s">
        <v>31</v>
      </c>
      <c r="P2269" t="s">
        <v>28</v>
      </c>
      <c r="R2269" t="s">
        <v>26</v>
      </c>
      <c r="S2269">
        <v>17.8</v>
      </c>
      <c r="T2269">
        <v>17.2</v>
      </c>
      <c r="U2269">
        <v>17.3</v>
      </c>
      <c r="V2269">
        <v>0.6</v>
      </c>
      <c r="W2269">
        <v>0.5</v>
      </c>
      <c r="AB2269">
        <f t="shared" si="43"/>
        <v>1440.25</v>
      </c>
    </row>
    <row r="2270" spans="1:28" x14ac:dyDescent="0.25">
      <c r="A2270" t="s">
        <v>1097</v>
      </c>
      <c r="B2270" t="s">
        <v>1081</v>
      </c>
      <c r="C2270" s="1">
        <v>0.60280092592592593</v>
      </c>
      <c r="D2270">
        <v>347</v>
      </c>
      <c r="E2270" s="2">
        <v>1.5801539351851853E-2</v>
      </c>
      <c r="F2270" s="1">
        <v>1.579861111111111E-2</v>
      </c>
      <c r="G2270">
        <v>253</v>
      </c>
      <c r="H2270">
        <v>1365.25</v>
      </c>
      <c r="I2270">
        <v>0</v>
      </c>
      <c r="J2270" t="s">
        <v>1082</v>
      </c>
      <c r="K2270" t="s">
        <v>22</v>
      </c>
      <c r="L2270">
        <v>1</v>
      </c>
      <c r="N2270" t="s">
        <v>23</v>
      </c>
      <c r="O2270" t="s">
        <v>36</v>
      </c>
      <c r="P2270" t="s">
        <v>28</v>
      </c>
      <c r="R2270" t="s">
        <v>26</v>
      </c>
      <c r="S2270">
        <v>17.7</v>
      </c>
      <c r="T2270">
        <v>17.2</v>
      </c>
      <c r="U2270">
        <v>17.3</v>
      </c>
      <c r="V2270">
        <v>0.5</v>
      </c>
      <c r="W2270">
        <v>0.4</v>
      </c>
      <c r="AB2270">
        <f t="shared" si="43"/>
        <v>1440.25</v>
      </c>
    </row>
    <row r="2271" spans="1:28" x14ac:dyDescent="0.25">
      <c r="A2271" t="s">
        <v>1098</v>
      </c>
      <c r="B2271" t="s">
        <v>1081</v>
      </c>
      <c r="C2271" s="1">
        <v>0.60488425925925926</v>
      </c>
      <c r="D2271">
        <v>249</v>
      </c>
      <c r="E2271" s="2">
        <v>1.7883738425925926E-2</v>
      </c>
      <c r="F2271" s="1">
        <v>1.7881944444444443E-2</v>
      </c>
      <c r="G2271">
        <v>155</v>
      </c>
      <c r="H2271">
        <v>1545.15</v>
      </c>
      <c r="I2271">
        <v>0</v>
      </c>
      <c r="J2271" t="s">
        <v>1082</v>
      </c>
      <c r="K2271" t="s">
        <v>22</v>
      </c>
      <c r="L2271">
        <v>1</v>
      </c>
      <c r="N2271" t="s">
        <v>23</v>
      </c>
      <c r="O2271" t="s">
        <v>42</v>
      </c>
      <c r="P2271" t="s">
        <v>28</v>
      </c>
      <c r="R2271" t="s">
        <v>26</v>
      </c>
      <c r="S2271">
        <v>17.399999999999999</v>
      </c>
      <c r="T2271">
        <v>17.100000000000001</v>
      </c>
      <c r="U2271">
        <v>17.2</v>
      </c>
      <c r="V2271">
        <v>0.3</v>
      </c>
      <c r="W2271">
        <v>0.2</v>
      </c>
      <c r="AB2271">
        <f t="shared" si="43"/>
        <v>1620.15</v>
      </c>
    </row>
    <row r="2272" spans="1:28" x14ac:dyDescent="0.25">
      <c r="A2272" t="s">
        <v>1098</v>
      </c>
      <c r="B2272" t="s">
        <v>1081</v>
      </c>
      <c r="C2272" s="1">
        <v>0.60488425925925926</v>
      </c>
      <c r="D2272">
        <v>249</v>
      </c>
      <c r="E2272" s="2">
        <v>1.7883738425925926E-2</v>
      </c>
      <c r="F2272" s="1">
        <v>1.7881944444444443E-2</v>
      </c>
      <c r="G2272">
        <v>155</v>
      </c>
      <c r="H2272">
        <v>1545.15</v>
      </c>
      <c r="I2272">
        <v>0</v>
      </c>
      <c r="J2272" t="s">
        <v>1082</v>
      </c>
      <c r="K2272" t="s">
        <v>22</v>
      </c>
      <c r="L2272">
        <v>1</v>
      </c>
      <c r="N2272" t="s">
        <v>23</v>
      </c>
      <c r="O2272" t="s">
        <v>31</v>
      </c>
      <c r="P2272" t="s">
        <v>28</v>
      </c>
      <c r="R2272" t="s">
        <v>26</v>
      </c>
      <c r="S2272">
        <v>18.100000000000001</v>
      </c>
      <c r="T2272">
        <v>17.100000000000001</v>
      </c>
      <c r="U2272">
        <v>17.2</v>
      </c>
      <c r="V2272">
        <v>1</v>
      </c>
      <c r="W2272">
        <v>0.9</v>
      </c>
      <c r="AB2272">
        <f t="shared" si="43"/>
        <v>1620.15</v>
      </c>
    </row>
    <row r="2273" spans="1:28" x14ac:dyDescent="0.25">
      <c r="A2273" t="s">
        <v>1098</v>
      </c>
      <c r="B2273" t="s">
        <v>1081</v>
      </c>
      <c r="C2273" s="1">
        <v>0.60488425925925926</v>
      </c>
      <c r="D2273">
        <v>249</v>
      </c>
      <c r="E2273" s="2">
        <v>1.7883738425925926E-2</v>
      </c>
      <c r="F2273" s="1">
        <v>1.7881944444444443E-2</v>
      </c>
      <c r="G2273">
        <v>155</v>
      </c>
      <c r="H2273">
        <v>1545.15</v>
      </c>
      <c r="I2273">
        <v>0</v>
      </c>
      <c r="J2273" t="s">
        <v>1082</v>
      </c>
      <c r="K2273" t="s">
        <v>22</v>
      </c>
      <c r="L2273">
        <v>1</v>
      </c>
      <c r="N2273" t="s">
        <v>23</v>
      </c>
      <c r="O2273" t="s">
        <v>36</v>
      </c>
      <c r="P2273" t="s">
        <v>28</v>
      </c>
      <c r="R2273" t="s">
        <v>26</v>
      </c>
      <c r="S2273">
        <v>17.399999999999999</v>
      </c>
      <c r="T2273">
        <v>17.100000000000001</v>
      </c>
      <c r="U2273">
        <v>17.2</v>
      </c>
      <c r="V2273">
        <v>0.3</v>
      </c>
      <c r="W2273">
        <v>0.2</v>
      </c>
      <c r="AB2273">
        <f t="shared" si="43"/>
        <v>1620.15</v>
      </c>
    </row>
    <row r="2274" spans="1:28" x14ac:dyDescent="0.25">
      <c r="A2274" t="s">
        <v>1099</v>
      </c>
      <c r="B2274" t="s">
        <v>1081</v>
      </c>
      <c r="C2274" s="1">
        <v>0.60697916666666674</v>
      </c>
      <c r="D2274">
        <v>286</v>
      </c>
      <c r="E2274" s="2">
        <v>1.9979074074074073E-2</v>
      </c>
      <c r="F2274" s="1">
        <v>1.9976851851851853E-2</v>
      </c>
      <c r="G2274">
        <v>192</v>
      </c>
      <c r="H2274">
        <v>1726.19</v>
      </c>
      <c r="I2274">
        <v>0</v>
      </c>
      <c r="J2274" t="s">
        <v>1082</v>
      </c>
      <c r="K2274" t="s">
        <v>22</v>
      </c>
      <c r="L2274">
        <v>1</v>
      </c>
      <c r="N2274" t="s">
        <v>23</v>
      </c>
      <c r="O2274" t="s">
        <v>31</v>
      </c>
      <c r="P2274" t="s">
        <v>28</v>
      </c>
      <c r="R2274" t="s">
        <v>26</v>
      </c>
      <c r="S2274">
        <v>18.100000000000001</v>
      </c>
      <c r="T2274">
        <v>17.100000000000001</v>
      </c>
      <c r="U2274">
        <v>17.100000000000001</v>
      </c>
      <c r="V2274">
        <v>1</v>
      </c>
      <c r="W2274">
        <v>1</v>
      </c>
      <c r="AB2274">
        <f t="shared" si="43"/>
        <v>1801.19</v>
      </c>
    </row>
    <row r="2275" spans="1:28" x14ac:dyDescent="0.25">
      <c r="A2275" t="s">
        <v>1099</v>
      </c>
      <c r="B2275" t="s">
        <v>1081</v>
      </c>
      <c r="C2275" s="1">
        <v>0.60697916666666674</v>
      </c>
      <c r="D2275">
        <v>286</v>
      </c>
      <c r="E2275" s="2">
        <v>1.9979074074074073E-2</v>
      </c>
      <c r="F2275" s="1">
        <v>1.9976851851851853E-2</v>
      </c>
      <c r="G2275">
        <v>192</v>
      </c>
      <c r="H2275">
        <v>1726.19</v>
      </c>
      <c r="I2275">
        <v>0</v>
      </c>
      <c r="J2275" t="s">
        <v>1082</v>
      </c>
      <c r="K2275" t="s">
        <v>22</v>
      </c>
      <c r="L2275">
        <v>1</v>
      </c>
      <c r="N2275" t="s">
        <v>23</v>
      </c>
      <c r="O2275" t="s">
        <v>36</v>
      </c>
      <c r="P2275" t="s">
        <v>28</v>
      </c>
      <c r="R2275" t="s">
        <v>26</v>
      </c>
      <c r="S2275">
        <v>17.600000000000001</v>
      </c>
      <c r="T2275">
        <v>17.100000000000001</v>
      </c>
      <c r="U2275">
        <v>17.100000000000001</v>
      </c>
      <c r="V2275">
        <v>0.5</v>
      </c>
      <c r="W2275">
        <v>0.5</v>
      </c>
      <c r="AB2275">
        <f t="shared" si="43"/>
        <v>1801.19</v>
      </c>
    </row>
    <row r="2276" spans="1:28" x14ac:dyDescent="0.25">
      <c r="A2276" t="s">
        <v>1099</v>
      </c>
      <c r="B2276" t="s">
        <v>1081</v>
      </c>
      <c r="C2276" s="1">
        <v>0.60697916666666674</v>
      </c>
      <c r="D2276">
        <v>286</v>
      </c>
      <c r="E2276" s="2">
        <v>1.9979074074074073E-2</v>
      </c>
      <c r="F2276" s="1">
        <v>1.9976851851851853E-2</v>
      </c>
      <c r="G2276">
        <v>192</v>
      </c>
      <c r="H2276">
        <v>1726.19</v>
      </c>
      <c r="I2276">
        <v>0</v>
      </c>
      <c r="J2276" t="s">
        <v>1082</v>
      </c>
      <c r="K2276" t="s">
        <v>22</v>
      </c>
      <c r="L2276">
        <v>1</v>
      </c>
      <c r="N2276" t="s">
        <v>23</v>
      </c>
      <c r="O2276" t="s">
        <v>42</v>
      </c>
      <c r="P2276" t="s">
        <v>28</v>
      </c>
      <c r="R2276" t="s">
        <v>26</v>
      </c>
      <c r="S2276">
        <v>17.399999999999999</v>
      </c>
      <c r="T2276">
        <v>17.100000000000001</v>
      </c>
      <c r="U2276">
        <v>17.100000000000001</v>
      </c>
      <c r="V2276">
        <v>0.3</v>
      </c>
      <c r="W2276">
        <v>0.3</v>
      </c>
      <c r="AB2276">
        <f t="shared" si="43"/>
        <v>1801.19</v>
      </c>
    </row>
    <row r="2277" spans="1:28" x14ac:dyDescent="0.25">
      <c r="A2277" t="s">
        <v>1100</v>
      </c>
      <c r="B2277" t="s">
        <v>1081</v>
      </c>
      <c r="C2277" s="1">
        <v>0.60818287037037033</v>
      </c>
      <c r="D2277">
        <v>956</v>
      </c>
      <c r="E2277" s="2">
        <v>2.1190532407407408E-2</v>
      </c>
      <c r="F2277" s="1">
        <v>2.1180555555555553E-2</v>
      </c>
      <c r="G2277">
        <v>862</v>
      </c>
      <c r="H2277">
        <v>1830.86</v>
      </c>
      <c r="I2277">
        <v>0</v>
      </c>
      <c r="J2277" t="s">
        <v>1082</v>
      </c>
      <c r="K2277" t="s">
        <v>22</v>
      </c>
      <c r="L2277">
        <v>1</v>
      </c>
      <c r="N2277" t="s">
        <v>23</v>
      </c>
      <c r="O2277" t="s">
        <v>33</v>
      </c>
      <c r="P2277" t="s">
        <v>25</v>
      </c>
      <c r="R2277" t="s">
        <v>26</v>
      </c>
      <c r="AB2277">
        <f t="shared" si="43"/>
        <v>1905.86</v>
      </c>
    </row>
    <row r="2278" spans="1:28" x14ac:dyDescent="0.25">
      <c r="A2278" t="s">
        <v>1101</v>
      </c>
      <c r="B2278" t="s">
        <v>1081</v>
      </c>
      <c r="C2278" s="1">
        <v>0.60827546296296298</v>
      </c>
      <c r="D2278">
        <v>499</v>
      </c>
      <c r="E2278" s="2">
        <v>2.1277835648148145E-2</v>
      </c>
      <c r="F2278" s="1">
        <v>2.1273148148148149E-2</v>
      </c>
      <c r="G2278">
        <v>405</v>
      </c>
      <c r="H2278">
        <v>1838.41</v>
      </c>
      <c r="I2278">
        <v>0</v>
      </c>
      <c r="J2278" t="s">
        <v>1082</v>
      </c>
      <c r="K2278" t="s">
        <v>22</v>
      </c>
      <c r="L2278">
        <v>1</v>
      </c>
      <c r="N2278" t="s">
        <v>23</v>
      </c>
      <c r="O2278" t="s">
        <v>33</v>
      </c>
      <c r="P2278" t="s">
        <v>28</v>
      </c>
      <c r="R2278" t="s">
        <v>26</v>
      </c>
      <c r="S2278">
        <v>16</v>
      </c>
      <c r="T2278">
        <v>17.100000000000001</v>
      </c>
      <c r="U2278">
        <v>17.3</v>
      </c>
      <c r="V2278">
        <v>-1.1000000000000001</v>
      </c>
      <c r="W2278">
        <v>-1.3</v>
      </c>
      <c r="AB2278">
        <f t="shared" si="43"/>
        <v>1913.41</v>
      </c>
    </row>
    <row r="2279" spans="1:28" x14ac:dyDescent="0.25">
      <c r="A2279" t="s">
        <v>1102</v>
      </c>
      <c r="B2279" t="s">
        <v>1081</v>
      </c>
      <c r="C2279" s="1">
        <v>0.60903935185185187</v>
      </c>
      <c r="D2279">
        <v>619</v>
      </c>
      <c r="E2279" s="2">
        <v>2.2043113425925926E-2</v>
      </c>
      <c r="F2279" s="1">
        <v>2.2037037037037036E-2</v>
      </c>
      <c r="G2279">
        <v>525</v>
      </c>
      <c r="H2279">
        <v>1904.52</v>
      </c>
      <c r="I2279">
        <v>0</v>
      </c>
      <c r="J2279" t="s">
        <v>1082</v>
      </c>
      <c r="K2279" t="s">
        <v>22</v>
      </c>
      <c r="L2279">
        <v>1</v>
      </c>
      <c r="N2279" t="s">
        <v>23</v>
      </c>
      <c r="O2279" t="s">
        <v>42</v>
      </c>
      <c r="P2279" t="s">
        <v>28</v>
      </c>
      <c r="R2279" t="s">
        <v>26</v>
      </c>
      <c r="S2279">
        <v>17.2</v>
      </c>
      <c r="T2279">
        <v>17</v>
      </c>
      <c r="U2279">
        <v>17.100000000000001</v>
      </c>
      <c r="V2279">
        <v>0.2</v>
      </c>
      <c r="W2279">
        <v>0.1</v>
      </c>
      <c r="AB2279">
        <f t="shared" si="43"/>
        <v>1979.52</v>
      </c>
    </row>
    <row r="2280" spans="1:28" x14ac:dyDescent="0.25">
      <c r="A2280" t="s">
        <v>1103</v>
      </c>
      <c r="B2280" t="s">
        <v>1081</v>
      </c>
      <c r="C2280" s="1">
        <v>0.60982638888888896</v>
      </c>
      <c r="D2280">
        <v>208</v>
      </c>
      <c r="E2280" s="2">
        <v>2.2825381944444445E-2</v>
      </c>
      <c r="F2280" s="1">
        <v>2.2824074074074076E-2</v>
      </c>
      <c r="G2280">
        <v>113</v>
      </c>
      <c r="H2280">
        <v>1972.11</v>
      </c>
      <c r="I2280">
        <v>0</v>
      </c>
      <c r="J2280" t="s">
        <v>1082</v>
      </c>
      <c r="K2280" t="s">
        <v>22</v>
      </c>
      <c r="L2280">
        <v>1</v>
      </c>
      <c r="N2280" t="s">
        <v>23</v>
      </c>
      <c r="O2280" t="s">
        <v>46</v>
      </c>
      <c r="P2280" t="s">
        <v>25</v>
      </c>
      <c r="R2280" t="s">
        <v>26</v>
      </c>
      <c r="S2280">
        <v>16.899999999999999</v>
      </c>
      <c r="T2280">
        <v>17.100000000000001</v>
      </c>
      <c r="U2280">
        <v>17.2</v>
      </c>
      <c r="V2280">
        <v>-0.2</v>
      </c>
      <c r="W2280">
        <v>-0.3</v>
      </c>
      <c r="AB2280">
        <f t="shared" si="43"/>
        <v>2047.11</v>
      </c>
    </row>
    <row r="2281" spans="1:28" x14ac:dyDescent="0.25">
      <c r="A2281" t="s">
        <v>1104</v>
      </c>
      <c r="B2281" t="s">
        <v>1081</v>
      </c>
      <c r="C2281" s="1">
        <v>0.61019675925925931</v>
      </c>
      <c r="D2281">
        <v>984</v>
      </c>
      <c r="E2281" s="2">
        <v>2.3204745370370372E-2</v>
      </c>
      <c r="F2281" s="1">
        <v>2.3194444444444445E-2</v>
      </c>
      <c r="G2281">
        <v>890</v>
      </c>
      <c r="H2281">
        <v>2004.89</v>
      </c>
      <c r="I2281">
        <v>0</v>
      </c>
      <c r="J2281" t="s">
        <v>1082</v>
      </c>
      <c r="K2281" t="s">
        <v>22</v>
      </c>
      <c r="L2281">
        <v>1</v>
      </c>
      <c r="N2281" t="s">
        <v>23</v>
      </c>
      <c r="O2281" t="s">
        <v>46</v>
      </c>
      <c r="P2281" t="s">
        <v>28</v>
      </c>
      <c r="R2281" t="s">
        <v>26</v>
      </c>
      <c r="S2281">
        <v>16.8</v>
      </c>
      <c r="T2281">
        <v>17.100000000000001</v>
      </c>
      <c r="U2281">
        <v>17.3</v>
      </c>
      <c r="V2281">
        <v>-0.3</v>
      </c>
      <c r="W2281">
        <v>-0.5</v>
      </c>
      <c r="AB2281">
        <f t="shared" si="43"/>
        <v>2079.8900000000003</v>
      </c>
    </row>
    <row r="2282" spans="1:28" x14ac:dyDescent="0.25">
      <c r="A2282" t="s">
        <v>1105</v>
      </c>
      <c r="B2282" t="s">
        <v>1081</v>
      </c>
      <c r="C2282" s="1">
        <v>0.61098379629629629</v>
      </c>
      <c r="D2282">
        <v>806</v>
      </c>
      <c r="E2282" s="2">
        <v>2.3989722222222221E-2</v>
      </c>
      <c r="F2282" s="1">
        <v>2.3981481481481479E-2</v>
      </c>
      <c r="G2282">
        <v>712</v>
      </c>
      <c r="H2282">
        <v>2072.71</v>
      </c>
      <c r="I2282">
        <v>7.77684</v>
      </c>
      <c r="J2282" t="s">
        <v>1082</v>
      </c>
      <c r="K2282" t="s">
        <v>22</v>
      </c>
      <c r="L2282">
        <v>1</v>
      </c>
      <c r="N2282" t="s">
        <v>23</v>
      </c>
      <c r="O2282" t="s">
        <v>46</v>
      </c>
      <c r="P2282" t="s">
        <v>86</v>
      </c>
      <c r="Q2282" t="s">
        <v>42</v>
      </c>
      <c r="R2282" t="s">
        <v>80</v>
      </c>
      <c r="AB2282">
        <f t="shared" si="43"/>
        <v>2147.71</v>
      </c>
    </row>
    <row r="2283" spans="1:28" x14ac:dyDescent="0.25">
      <c r="A2283" t="s">
        <v>1106</v>
      </c>
      <c r="B2283" t="s">
        <v>1081</v>
      </c>
      <c r="C2283" s="1">
        <v>0.61107638888888893</v>
      </c>
      <c r="D2283">
        <v>583</v>
      </c>
      <c r="E2283" s="2">
        <v>2.4079733796296295E-2</v>
      </c>
      <c r="F2283" s="1">
        <v>2.4074074074074071E-2</v>
      </c>
      <c r="G2283">
        <v>489</v>
      </c>
      <c r="H2283">
        <v>2080.4899999999998</v>
      </c>
      <c r="I2283">
        <v>0</v>
      </c>
      <c r="J2283" t="s">
        <v>1082</v>
      </c>
      <c r="K2283" t="s">
        <v>22</v>
      </c>
      <c r="L2283">
        <v>1</v>
      </c>
      <c r="N2283" t="s">
        <v>23</v>
      </c>
      <c r="O2283" t="s">
        <v>46</v>
      </c>
      <c r="P2283" t="s">
        <v>86</v>
      </c>
      <c r="Q2283" t="s">
        <v>42</v>
      </c>
      <c r="R2283" t="s">
        <v>88</v>
      </c>
      <c r="AB2283">
        <f t="shared" si="43"/>
        <v>2155.4899999999998</v>
      </c>
    </row>
    <row r="2284" spans="1:28" x14ac:dyDescent="0.25">
      <c r="A2284" t="s">
        <v>1107</v>
      </c>
      <c r="B2284" t="s">
        <v>1081</v>
      </c>
      <c r="C2284" s="1">
        <v>0.61113425925925924</v>
      </c>
      <c r="D2284">
        <v>456</v>
      </c>
      <c r="E2284" s="2">
        <v>2.413613425925926E-2</v>
      </c>
      <c r="F2284" s="1">
        <v>2.4131944444444445E-2</v>
      </c>
      <c r="G2284">
        <v>362</v>
      </c>
      <c r="H2284">
        <v>2085.36</v>
      </c>
      <c r="I2284">
        <v>0</v>
      </c>
      <c r="J2284" t="s">
        <v>1082</v>
      </c>
      <c r="K2284" t="s">
        <v>22</v>
      </c>
      <c r="L2284">
        <v>1</v>
      </c>
      <c r="N2284" t="s">
        <v>23</v>
      </c>
      <c r="O2284" t="s">
        <v>31</v>
      </c>
      <c r="P2284" t="s">
        <v>28</v>
      </c>
      <c r="R2284" t="s">
        <v>26</v>
      </c>
      <c r="AB2284">
        <f t="shared" si="43"/>
        <v>2160.36</v>
      </c>
    </row>
    <row r="2285" spans="1:28" x14ac:dyDescent="0.25">
      <c r="A2285" t="s">
        <v>1108</v>
      </c>
      <c r="B2285" t="s">
        <v>1081</v>
      </c>
      <c r="C2285" s="1">
        <v>0.61113425925925924</v>
      </c>
      <c r="D2285">
        <v>790</v>
      </c>
      <c r="E2285" s="2">
        <v>2.4139988425925924E-2</v>
      </c>
      <c r="F2285" s="1">
        <v>2.4131944444444445E-2</v>
      </c>
      <c r="G2285">
        <v>695</v>
      </c>
      <c r="H2285">
        <v>2085.6999999999998</v>
      </c>
      <c r="I2285">
        <v>0</v>
      </c>
      <c r="J2285" t="s">
        <v>1082</v>
      </c>
      <c r="K2285" t="s">
        <v>22</v>
      </c>
      <c r="L2285">
        <v>1</v>
      </c>
      <c r="N2285" t="s">
        <v>23</v>
      </c>
      <c r="O2285" t="s">
        <v>46</v>
      </c>
      <c r="P2285" t="s">
        <v>28</v>
      </c>
      <c r="R2285" t="s">
        <v>26</v>
      </c>
      <c r="S2285">
        <v>17.100000000000001</v>
      </c>
      <c r="T2285">
        <v>17.100000000000001</v>
      </c>
      <c r="U2285">
        <v>17.100000000000001</v>
      </c>
      <c r="V2285">
        <v>0</v>
      </c>
      <c r="W2285">
        <v>0</v>
      </c>
      <c r="AB2285">
        <f t="shared" si="43"/>
        <v>2160.6999999999998</v>
      </c>
    </row>
    <row r="2286" spans="1:28" x14ac:dyDescent="0.25">
      <c r="A2286" t="s">
        <v>1108</v>
      </c>
      <c r="B2286" t="s">
        <v>1081</v>
      </c>
      <c r="C2286" s="1">
        <v>0.61113425925925924</v>
      </c>
      <c r="D2286">
        <v>790</v>
      </c>
      <c r="E2286" s="2">
        <v>2.4139988425925924E-2</v>
      </c>
      <c r="F2286" s="1">
        <v>2.4131944444444445E-2</v>
      </c>
      <c r="G2286">
        <v>695</v>
      </c>
      <c r="H2286">
        <v>2085.6999999999998</v>
      </c>
      <c r="I2286">
        <v>0</v>
      </c>
      <c r="J2286" t="s">
        <v>1082</v>
      </c>
      <c r="K2286" t="s">
        <v>22</v>
      </c>
      <c r="L2286">
        <v>1</v>
      </c>
      <c r="N2286" t="s">
        <v>23</v>
      </c>
      <c r="O2286" t="s">
        <v>36</v>
      </c>
      <c r="P2286" t="s">
        <v>28</v>
      </c>
      <c r="R2286" t="s">
        <v>26</v>
      </c>
      <c r="S2286">
        <v>17.3</v>
      </c>
      <c r="T2286">
        <v>17.100000000000001</v>
      </c>
      <c r="U2286">
        <v>17.100000000000001</v>
      </c>
      <c r="V2286">
        <v>0.2</v>
      </c>
      <c r="W2286">
        <v>0.2</v>
      </c>
      <c r="AB2286">
        <f t="shared" si="43"/>
        <v>2160.6999999999998</v>
      </c>
    </row>
    <row r="2287" spans="1:28" x14ac:dyDescent="0.25">
      <c r="A2287" t="s">
        <v>1108</v>
      </c>
      <c r="B2287" t="s">
        <v>1081</v>
      </c>
      <c r="C2287" s="1">
        <v>0.61113425925925924</v>
      </c>
      <c r="D2287">
        <v>790</v>
      </c>
      <c r="E2287" s="2">
        <v>2.4139988425925924E-2</v>
      </c>
      <c r="F2287" s="1">
        <v>2.4131944444444445E-2</v>
      </c>
      <c r="G2287">
        <v>695</v>
      </c>
      <c r="H2287">
        <v>2085.6999999999998</v>
      </c>
      <c r="I2287">
        <v>0</v>
      </c>
      <c r="J2287" t="s">
        <v>1082</v>
      </c>
      <c r="K2287" t="s">
        <v>22</v>
      </c>
      <c r="L2287">
        <v>1</v>
      </c>
      <c r="N2287" t="s">
        <v>23</v>
      </c>
      <c r="O2287" t="s">
        <v>42</v>
      </c>
      <c r="P2287" t="s">
        <v>28</v>
      </c>
      <c r="R2287" t="s">
        <v>26</v>
      </c>
      <c r="S2287">
        <v>17.5</v>
      </c>
      <c r="T2287">
        <v>17.100000000000001</v>
      </c>
      <c r="U2287">
        <v>17.100000000000001</v>
      </c>
      <c r="V2287">
        <v>0.4</v>
      </c>
      <c r="W2287">
        <v>0.4</v>
      </c>
      <c r="AB2287">
        <f t="shared" si="43"/>
        <v>2160.6999999999998</v>
      </c>
    </row>
    <row r="2288" spans="1:28" x14ac:dyDescent="0.25">
      <c r="A2288" t="s">
        <v>1109</v>
      </c>
      <c r="B2288" t="s">
        <v>1081</v>
      </c>
      <c r="C2288" s="1">
        <v>0.61271990740740734</v>
      </c>
      <c r="D2288">
        <v>969</v>
      </c>
      <c r="E2288" s="2">
        <v>2.5727719907407406E-2</v>
      </c>
      <c r="F2288" s="1">
        <v>2.5717592592592594E-2</v>
      </c>
      <c r="G2288">
        <v>875</v>
      </c>
      <c r="H2288">
        <v>2222.87</v>
      </c>
      <c r="I2288">
        <v>3.8383600000000002</v>
      </c>
      <c r="J2288" t="s">
        <v>1082</v>
      </c>
      <c r="K2288" t="s">
        <v>22</v>
      </c>
      <c r="L2288">
        <v>1</v>
      </c>
      <c r="N2288" t="s">
        <v>23</v>
      </c>
      <c r="O2288" t="s">
        <v>33</v>
      </c>
      <c r="P2288" t="s">
        <v>89</v>
      </c>
      <c r="Q2288" t="s">
        <v>46</v>
      </c>
      <c r="R2288" t="s">
        <v>80</v>
      </c>
      <c r="AB2288">
        <f t="shared" si="43"/>
        <v>2297.87</v>
      </c>
    </row>
    <row r="2289" spans="1:28" x14ac:dyDescent="0.25">
      <c r="A2289" t="s">
        <v>1110</v>
      </c>
      <c r="B2289" t="s">
        <v>1081</v>
      </c>
      <c r="C2289" s="1">
        <v>0.61276620370370372</v>
      </c>
      <c r="D2289">
        <v>807</v>
      </c>
      <c r="E2289" s="2">
        <v>2.5772141203703702E-2</v>
      </c>
      <c r="F2289" s="1">
        <v>2.5763888888888892E-2</v>
      </c>
      <c r="G2289">
        <v>713</v>
      </c>
      <c r="H2289">
        <v>2226.71</v>
      </c>
      <c r="I2289">
        <v>0</v>
      </c>
      <c r="J2289" t="s">
        <v>1082</v>
      </c>
      <c r="K2289" t="s">
        <v>22</v>
      </c>
      <c r="L2289">
        <v>1</v>
      </c>
      <c r="N2289" t="s">
        <v>23</v>
      </c>
      <c r="O2289" t="s">
        <v>33</v>
      </c>
      <c r="P2289" t="s">
        <v>89</v>
      </c>
      <c r="Q2289" t="s">
        <v>46</v>
      </c>
      <c r="R2289" t="s">
        <v>88</v>
      </c>
      <c r="AB2289">
        <f t="shared" si="43"/>
        <v>2301.71</v>
      </c>
    </row>
    <row r="2290" spans="1:28" x14ac:dyDescent="0.25">
      <c r="A2290" t="s">
        <v>1111</v>
      </c>
      <c r="B2290" t="s">
        <v>1081</v>
      </c>
      <c r="C2290" s="1">
        <v>0.61289351851851859</v>
      </c>
      <c r="D2290">
        <v>855</v>
      </c>
      <c r="E2290" s="2">
        <v>2.5900011574074077E-2</v>
      </c>
      <c r="F2290" s="1">
        <v>2.5891203703703704E-2</v>
      </c>
      <c r="G2290">
        <v>761</v>
      </c>
      <c r="H2290">
        <v>2237.7600000000002</v>
      </c>
      <c r="I2290">
        <v>3.1374399999999998</v>
      </c>
      <c r="J2290" t="s">
        <v>1082</v>
      </c>
      <c r="K2290" t="s">
        <v>22</v>
      </c>
      <c r="L2290">
        <v>1</v>
      </c>
      <c r="N2290" t="s">
        <v>23</v>
      </c>
      <c r="O2290" t="s">
        <v>42</v>
      </c>
      <c r="P2290" t="s">
        <v>86</v>
      </c>
      <c r="Q2290" t="s">
        <v>46</v>
      </c>
      <c r="R2290" t="s">
        <v>80</v>
      </c>
      <c r="AB2290">
        <f t="shared" si="43"/>
        <v>2312.7600000000002</v>
      </c>
    </row>
    <row r="2291" spans="1:28" x14ac:dyDescent="0.25">
      <c r="A2291" t="s">
        <v>1112</v>
      </c>
      <c r="B2291" t="s">
        <v>1081</v>
      </c>
      <c r="C2291" s="1">
        <v>0.6129282407407407</v>
      </c>
      <c r="D2291">
        <v>993</v>
      </c>
      <c r="E2291" s="2">
        <v>2.5936319444444442E-2</v>
      </c>
      <c r="F2291" s="1">
        <v>2.5925925925925925E-2</v>
      </c>
      <c r="G2291">
        <v>898</v>
      </c>
      <c r="H2291">
        <v>2240.9</v>
      </c>
      <c r="I2291">
        <v>0</v>
      </c>
      <c r="J2291" t="s">
        <v>1082</v>
      </c>
      <c r="K2291" t="s">
        <v>22</v>
      </c>
      <c r="L2291">
        <v>1</v>
      </c>
      <c r="N2291" t="s">
        <v>23</v>
      </c>
      <c r="O2291" t="s">
        <v>42</v>
      </c>
      <c r="P2291" t="s">
        <v>86</v>
      </c>
      <c r="Q2291" t="s">
        <v>46</v>
      </c>
      <c r="R2291" t="s">
        <v>88</v>
      </c>
      <c r="AB2291">
        <f t="shared" si="43"/>
        <v>2315.9</v>
      </c>
    </row>
    <row r="2292" spans="1:28" x14ac:dyDescent="0.25">
      <c r="A2292" t="s">
        <v>1113</v>
      </c>
      <c r="B2292" t="s">
        <v>1081</v>
      </c>
      <c r="C2292" s="1">
        <v>0.61321759259259256</v>
      </c>
      <c r="D2292">
        <v>558</v>
      </c>
      <c r="E2292" s="2">
        <v>2.6220648148148149E-2</v>
      </c>
      <c r="F2292" s="1">
        <v>2.6215277777777778E-2</v>
      </c>
      <c r="G2292">
        <v>464</v>
      </c>
      <c r="H2292">
        <v>2265.46</v>
      </c>
      <c r="I2292">
        <v>0</v>
      </c>
      <c r="J2292" t="s">
        <v>1082</v>
      </c>
      <c r="K2292" t="s">
        <v>22</v>
      </c>
      <c r="L2292">
        <v>1</v>
      </c>
      <c r="N2292" t="s">
        <v>23</v>
      </c>
      <c r="O2292" t="s">
        <v>36</v>
      </c>
      <c r="P2292" t="s">
        <v>28</v>
      </c>
      <c r="R2292" t="s">
        <v>26</v>
      </c>
      <c r="S2292">
        <v>17.5</v>
      </c>
      <c r="T2292">
        <v>17</v>
      </c>
      <c r="U2292">
        <v>17.100000000000001</v>
      </c>
      <c r="V2292">
        <v>0.5</v>
      </c>
      <c r="W2292">
        <v>0.4</v>
      </c>
      <c r="AB2292">
        <f t="shared" si="43"/>
        <v>2340.46</v>
      </c>
    </row>
    <row r="2293" spans="1:28" x14ac:dyDescent="0.25">
      <c r="A2293" t="s">
        <v>1113</v>
      </c>
      <c r="B2293" t="s">
        <v>1081</v>
      </c>
      <c r="C2293" s="1">
        <v>0.61321759259259256</v>
      </c>
      <c r="D2293">
        <v>558</v>
      </c>
      <c r="E2293" s="2">
        <v>2.6220648148148149E-2</v>
      </c>
      <c r="F2293" s="1">
        <v>2.6215277777777778E-2</v>
      </c>
      <c r="G2293">
        <v>464</v>
      </c>
      <c r="H2293">
        <v>2265.46</v>
      </c>
      <c r="I2293">
        <v>0</v>
      </c>
      <c r="J2293" t="s">
        <v>1082</v>
      </c>
      <c r="K2293" t="s">
        <v>22</v>
      </c>
      <c r="L2293">
        <v>1</v>
      </c>
      <c r="N2293" t="s">
        <v>23</v>
      </c>
      <c r="O2293" t="s">
        <v>46</v>
      </c>
      <c r="P2293" t="s">
        <v>28</v>
      </c>
      <c r="R2293" t="s">
        <v>26</v>
      </c>
      <c r="S2293">
        <v>17.399999999999999</v>
      </c>
      <c r="T2293">
        <v>17</v>
      </c>
      <c r="U2293">
        <v>17.100000000000001</v>
      </c>
      <c r="V2293">
        <v>0.4</v>
      </c>
      <c r="W2293">
        <v>0.3</v>
      </c>
      <c r="AB2293">
        <f t="shared" si="43"/>
        <v>2340.46</v>
      </c>
    </row>
    <row r="2294" spans="1:28" x14ac:dyDescent="0.25">
      <c r="A2294" t="s">
        <v>1113</v>
      </c>
      <c r="B2294" t="s">
        <v>1081</v>
      </c>
      <c r="C2294" s="1">
        <v>0.61321759259259256</v>
      </c>
      <c r="D2294">
        <v>558</v>
      </c>
      <c r="E2294" s="2">
        <v>2.6220648148148149E-2</v>
      </c>
      <c r="F2294" s="1">
        <v>2.6215277777777778E-2</v>
      </c>
      <c r="G2294">
        <v>464</v>
      </c>
      <c r="H2294">
        <v>2265.46</v>
      </c>
      <c r="I2294">
        <v>0</v>
      </c>
      <c r="J2294" t="s">
        <v>1082</v>
      </c>
      <c r="K2294" t="s">
        <v>22</v>
      </c>
      <c r="L2294">
        <v>1</v>
      </c>
      <c r="N2294" t="s">
        <v>23</v>
      </c>
      <c r="O2294" t="s">
        <v>42</v>
      </c>
      <c r="P2294" t="s">
        <v>28</v>
      </c>
      <c r="R2294" t="s">
        <v>26</v>
      </c>
      <c r="S2294">
        <v>17.399999999999999</v>
      </c>
      <c r="T2294">
        <v>17</v>
      </c>
      <c r="U2294">
        <v>17.100000000000001</v>
      </c>
      <c r="V2294">
        <v>0.4</v>
      </c>
      <c r="W2294">
        <v>0.3</v>
      </c>
      <c r="AB2294">
        <f t="shared" si="43"/>
        <v>2340.46</v>
      </c>
    </row>
    <row r="2295" spans="1:28" x14ac:dyDescent="0.25">
      <c r="A2295" t="s">
        <v>1113</v>
      </c>
      <c r="B2295" t="s">
        <v>1081</v>
      </c>
      <c r="C2295" s="1">
        <v>0.61321759259259256</v>
      </c>
      <c r="D2295">
        <v>558</v>
      </c>
      <c r="E2295" s="2">
        <v>2.6220648148148149E-2</v>
      </c>
      <c r="F2295" s="1">
        <v>2.6215277777777778E-2</v>
      </c>
      <c r="G2295">
        <v>464</v>
      </c>
      <c r="H2295">
        <v>2265.46</v>
      </c>
      <c r="I2295">
        <v>0</v>
      </c>
      <c r="J2295" t="s">
        <v>1082</v>
      </c>
      <c r="K2295" t="s">
        <v>22</v>
      </c>
      <c r="L2295">
        <v>1</v>
      </c>
      <c r="N2295" t="s">
        <v>23</v>
      </c>
      <c r="O2295" t="s">
        <v>31</v>
      </c>
      <c r="P2295" t="s">
        <v>28</v>
      </c>
      <c r="R2295" t="s">
        <v>26</v>
      </c>
      <c r="S2295">
        <v>19.399999999999999</v>
      </c>
      <c r="T2295">
        <v>17</v>
      </c>
      <c r="U2295">
        <v>17.100000000000001</v>
      </c>
      <c r="V2295">
        <v>2.4</v>
      </c>
      <c r="W2295">
        <v>2.2999999999999998</v>
      </c>
      <c r="AB2295">
        <f t="shared" si="43"/>
        <v>2340.46</v>
      </c>
    </row>
    <row r="2296" spans="1:28" x14ac:dyDescent="0.25">
      <c r="A2296" t="s">
        <v>1114</v>
      </c>
      <c r="B2296" t="s">
        <v>1081</v>
      </c>
      <c r="C2296" s="1">
        <v>0.61461805555555549</v>
      </c>
      <c r="D2296">
        <v>483</v>
      </c>
      <c r="E2296" s="2">
        <v>2.7620243055555559E-2</v>
      </c>
      <c r="F2296" s="1">
        <v>2.7615740740740743E-2</v>
      </c>
      <c r="G2296">
        <v>389</v>
      </c>
      <c r="H2296">
        <v>2386.39</v>
      </c>
      <c r="I2296">
        <v>118.58799999999999</v>
      </c>
      <c r="J2296" t="s">
        <v>1082</v>
      </c>
      <c r="K2296" t="s">
        <v>22</v>
      </c>
      <c r="L2296">
        <v>1</v>
      </c>
      <c r="N2296" t="s">
        <v>23</v>
      </c>
      <c r="O2296" t="s">
        <v>42</v>
      </c>
      <c r="P2296" t="s">
        <v>86</v>
      </c>
      <c r="Q2296" t="s">
        <v>46</v>
      </c>
      <c r="R2296" t="s">
        <v>80</v>
      </c>
      <c r="AB2296">
        <f t="shared" si="43"/>
        <v>2461.39</v>
      </c>
    </row>
    <row r="2297" spans="1:28" x14ac:dyDescent="0.25">
      <c r="A2297" t="s">
        <v>1115</v>
      </c>
      <c r="B2297" t="s">
        <v>1081</v>
      </c>
      <c r="C2297" s="1">
        <v>0.61512731481481475</v>
      </c>
      <c r="D2297">
        <v>407</v>
      </c>
      <c r="E2297" s="2">
        <v>2.8128622685185189E-2</v>
      </c>
      <c r="F2297" s="1">
        <v>2.8125000000000001E-2</v>
      </c>
      <c r="G2297">
        <v>313</v>
      </c>
      <c r="H2297">
        <v>2430.31</v>
      </c>
      <c r="I2297">
        <v>32.108699999999999</v>
      </c>
      <c r="J2297" t="s">
        <v>1082</v>
      </c>
      <c r="K2297" t="s">
        <v>22</v>
      </c>
      <c r="L2297">
        <v>1</v>
      </c>
      <c r="N2297" t="s">
        <v>23</v>
      </c>
      <c r="O2297" t="s">
        <v>31</v>
      </c>
      <c r="P2297" t="s">
        <v>125</v>
      </c>
      <c r="Q2297" t="s">
        <v>36</v>
      </c>
      <c r="R2297" t="s">
        <v>80</v>
      </c>
      <c r="AB2297">
        <f t="shared" si="43"/>
        <v>2505.31</v>
      </c>
    </row>
    <row r="2298" spans="1:28" x14ac:dyDescent="0.25">
      <c r="A2298" t="s">
        <v>1116</v>
      </c>
      <c r="B2298" t="s">
        <v>1081</v>
      </c>
      <c r="C2298" s="1">
        <v>0.61530092592592589</v>
      </c>
      <c r="D2298">
        <v>827</v>
      </c>
      <c r="E2298" s="2">
        <v>2.8307094907407408E-2</v>
      </c>
      <c r="F2298" s="1">
        <v>2.8298611111111111E-2</v>
      </c>
      <c r="G2298">
        <v>733</v>
      </c>
      <c r="H2298">
        <v>2445.73</v>
      </c>
      <c r="I2298">
        <v>0</v>
      </c>
      <c r="J2298" t="s">
        <v>1082</v>
      </c>
      <c r="K2298" t="s">
        <v>22</v>
      </c>
      <c r="L2298">
        <v>1</v>
      </c>
      <c r="N2298" t="s">
        <v>23</v>
      </c>
      <c r="O2298" t="s">
        <v>42</v>
      </c>
      <c r="P2298" t="s">
        <v>28</v>
      </c>
      <c r="R2298" t="s">
        <v>26</v>
      </c>
      <c r="S2298">
        <v>17.3</v>
      </c>
      <c r="T2298">
        <v>17</v>
      </c>
      <c r="U2298">
        <v>17.100000000000001</v>
      </c>
      <c r="V2298">
        <v>0.3</v>
      </c>
      <c r="W2298">
        <v>0.2</v>
      </c>
      <c r="AB2298">
        <f t="shared" si="43"/>
        <v>2520.73</v>
      </c>
    </row>
    <row r="2299" spans="1:28" x14ac:dyDescent="0.25">
      <c r="A2299" t="s">
        <v>1116</v>
      </c>
      <c r="B2299" t="s">
        <v>1081</v>
      </c>
      <c r="C2299" s="1">
        <v>0.61530092592592589</v>
      </c>
      <c r="D2299">
        <v>827</v>
      </c>
      <c r="E2299" s="2">
        <v>2.8307094907407408E-2</v>
      </c>
      <c r="F2299" s="1">
        <v>2.8298611111111111E-2</v>
      </c>
      <c r="G2299">
        <v>733</v>
      </c>
      <c r="H2299">
        <v>2445.73</v>
      </c>
      <c r="I2299">
        <v>0</v>
      </c>
      <c r="J2299" t="s">
        <v>1082</v>
      </c>
      <c r="K2299" t="s">
        <v>22</v>
      </c>
      <c r="L2299">
        <v>1</v>
      </c>
      <c r="N2299" t="s">
        <v>23</v>
      </c>
      <c r="O2299" t="s">
        <v>31</v>
      </c>
      <c r="P2299" t="s">
        <v>28</v>
      </c>
      <c r="R2299" t="s">
        <v>26</v>
      </c>
      <c r="S2299">
        <v>21</v>
      </c>
      <c r="T2299">
        <v>17</v>
      </c>
      <c r="U2299">
        <v>17.100000000000001</v>
      </c>
      <c r="V2299">
        <v>4</v>
      </c>
      <c r="W2299">
        <v>3.9</v>
      </c>
      <c r="AB2299">
        <f t="shared" si="43"/>
        <v>2520.73</v>
      </c>
    </row>
    <row r="2300" spans="1:28" x14ac:dyDescent="0.25">
      <c r="A2300" t="s">
        <v>1116</v>
      </c>
      <c r="B2300" t="s">
        <v>1081</v>
      </c>
      <c r="C2300" s="1">
        <v>0.61530092592592589</v>
      </c>
      <c r="D2300">
        <v>827</v>
      </c>
      <c r="E2300" s="2">
        <v>2.8307094907407408E-2</v>
      </c>
      <c r="F2300" s="1">
        <v>2.8298611111111111E-2</v>
      </c>
      <c r="G2300">
        <v>733</v>
      </c>
      <c r="H2300">
        <v>2445.73</v>
      </c>
      <c r="I2300">
        <v>0</v>
      </c>
      <c r="J2300" t="s">
        <v>1082</v>
      </c>
      <c r="K2300" t="s">
        <v>22</v>
      </c>
      <c r="L2300">
        <v>1</v>
      </c>
      <c r="N2300" t="s">
        <v>23</v>
      </c>
      <c r="O2300" t="s">
        <v>36</v>
      </c>
      <c r="P2300" t="s">
        <v>28</v>
      </c>
      <c r="R2300" t="s">
        <v>26</v>
      </c>
      <c r="S2300">
        <v>18.600000000000001</v>
      </c>
      <c r="T2300">
        <v>17</v>
      </c>
      <c r="U2300">
        <v>17.100000000000001</v>
      </c>
      <c r="V2300">
        <v>1.6</v>
      </c>
      <c r="W2300">
        <v>1.5</v>
      </c>
      <c r="AB2300">
        <f t="shared" si="43"/>
        <v>2520.73</v>
      </c>
    </row>
    <row r="2301" spans="1:28" x14ac:dyDescent="0.25">
      <c r="A2301" t="s">
        <v>1117</v>
      </c>
      <c r="B2301" t="s">
        <v>1081</v>
      </c>
      <c r="C2301" s="1">
        <v>0.61549768518518522</v>
      </c>
      <c r="D2301">
        <v>516</v>
      </c>
      <c r="E2301" s="2">
        <v>2.8500254629629629E-2</v>
      </c>
      <c r="F2301" s="1">
        <v>2.8495370370370369E-2</v>
      </c>
      <c r="G2301">
        <v>422</v>
      </c>
      <c r="H2301">
        <v>2462.42</v>
      </c>
      <c r="I2301">
        <v>0</v>
      </c>
      <c r="J2301" t="s">
        <v>1082</v>
      </c>
      <c r="K2301" t="s">
        <v>22</v>
      </c>
      <c r="L2301">
        <v>1</v>
      </c>
      <c r="N2301" t="s">
        <v>23</v>
      </c>
      <c r="O2301" t="s">
        <v>31</v>
      </c>
      <c r="P2301" t="s">
        <v>125</v>
      </c>
      <c r="Q2301" t="s">
        <v>36</v>
      </c>
      <c r="R2301" t="s">
        <v>88</v>
      </c>
      <c r="AB2301">
        <f t="shared" si="43"/>
        <v>2537.42</v>
      </c>
    </row>
    <row r="2302" spans="1:28" x14ac:dyDescent="0.25">
      <c r="A2302" t="s">
        <v>1118</v>
      </c>
      <c r="B2302" t="s">
        <v>1081</v>
      </c>
      <c r="C2302" s="1">
        <v>0.61552083333333341</v>
      </c>
      <c r="D2302">
        <v>518</v>
      </c>
      <c r="E2302" s="2">
        <v>2.8523425925925928E-2</v>
      </c>
      <c r="F2302" s="1">
        <v>2.8518518518518523E-2</v>
      </c>
      <c r="G2302">
        <v>424</v>
      </c>
      <c r="H2302">
        <v>2464.42</v>
      </c>
      <c r="I2302">
        <v>4.8396699999999999</v>
      </c>
      <c r="J2302" t="s">
        <v>1082</v>
      </c>
      <c r="K2302" t="s">
        <v>22</v>
      </c>
      <c r="L2302">
        <v>1</v>
      </c>
      <c r="N2302" t="s">
        <v>23</v>
      </c>
      <c r="O2302" t="s">
        <v>24</v>
      </c>
      <c r="P2302" t="s">
        <v>89</v>
      </c>
      <c r="Q2302" t="s">
        <v>31</v>
      </c>
      <c r="R2302" t="s">
        <v>80</v>
      </c>
      <c r="AB2302">
        <f t="shared" si="43"/>
        <v>2539.42</v>
      </c>
    </row>
    <row r="2303" spans="1:28" x14ac:dyDescent="0.25">
      <c r="A2303" t="s">
        <v>1119</v>
      </c>
      <c r="B2303" t="s">
        <v>1081</v>
      </c>
      <c r="C2303" s="1">
        <v>0.61557870370370371</v>
      </c>
      <c r="D2303">
        <v>358</v>
      </c>
      <c r="E2303" s="2">
        <v>2.8579444444444446E-2</v>
      </c>
      <c r="F2303" s="1">
        <v>2.8576388888888887E-2</v>
      </c>
      <c r="G2303">
        <v>264</v>
      </c>
      <c r="H2303">
        <v>2469.2600000000002</v>
      </c>
      <c r="I2303">
        <v>0</v>
      </c>
      <c r="J2303" t="s">
        <v>1082</v>
      </c>
      <c r="K2303" t="s">
        <v>22</v>
      </c>
      <c r="L2303">
        <v>1</v>
      </c>
      <c r="N2303" t="s">
        <v>23</v>
      </c>
      <c r="O2303" t="s">
        <v>24</v>
      </c>
      <c r="P2303" t="s">
        <v>89</v>
      </c>
      <c r="Q2303" t="s">
        <v>31</v>
      </c>
      <c r="R2303" t="s">
        <v>88</v>
      </c>
      <c r="AB2303">
        <f t="shared" si="43"/>
        <v>2544.2600000000002</v>
      </c>
    </row>
    <row r="2304" spans="1:28" x14ac:dyDescent="0.25">
      <c r="A2304" t="s">
        <v>1120</v>
      </c>
      <c r="B2304" t="s">
        <v>1081</v>
      </c>
      <c r="C2304" s="1">
        <v>0.61599537037037033</v>
      </c>
      <c r="D2304">
        <v>71</v>
      </c>
      <c r="E2304" s="2">
        <v>2.8992789351851855E-2</v>
      </c>
      <c r="F2304" s="1">
        <v>2.8981481481481483E-2</v>
      </c>
      <c r="G2304">
        <v>977</v>
      </c>
      <c r="H2304">
        <v>2504.98</v>
      </c>
      <c r="I2304">
        <v>0</v>
      </c>
      <c r="J2304" t="s">
        <v>1082</v>
      </c>
      <c r="K2304" t="s">
        <v>22</v>
      </c>
      <c r="L2304">
        <v>1</v>
      </c>
      <c r="N2304" t="s">
        <v>23</v>
      </c>
      <c r="O2304" t="s">
        <v>42</v>
      </c>
      <c r="P2304" t="s">
        <v>86</v>
      </c>
      <c r="Q2304" t="s">
        <v>46</v>
      </c>
      <c r="R2304" t="s">
        <v>88</v>
      </c>
      <c r="AB2304">
        <f t="shared" si="43"/>
        <v>2579.98</v>
      </c>
    </row>
    <row r="2305" spans="1:28" x14ac:dyDescent="0.25">
      <c r="A2305" t="s">
        <v>1121</v>
      </c>
      <c r="B2305" t="s">
        <v>1081</v>
      </c>
      <c r="C2305" s="1">
        <v>0.61738425925925922</v>
      </c>
      <c r="D2305">
        <v>829</v>
      </c>
      <c r="E2305" s="2">
        <v>3.0390451388888892E-2</v>
      </c>
      <c r="F2305" s="1">
        <v>3.0381944444444444E-2</v>
      </c>
      <c r="G2305">
        <v>735</v>
      </c>
      <c r="H2305">
        <v>2625.74</v>
      </c>
      <c r="I2305">
        <v>0</v>
      </c>
      <c r="J2305" t="s">
        <v>1082</v>
      </c>
      <c r="K2305" t="s">
        <v>22</v>
      </c>
      <c r="L2305">
        <v>1</v>
      </c>
      <c r="N2305" t="s">
        <v>23</v>
      </c>
      <c r="O2305" t="s">
        <v>36</v>
      </c>
      <c r="P2305" t="s">
        <v>28</v>
      </c>
      <c r="R2305" t="s">
        <v>26</v>
      </c>
      <c r="S2305">
        <v>18</v>
      </c>
      <c r="T2305">
        <v>17</v>
      </c>
      <c r="U2305">
        <v>17.2</v>
      </c>
      <c r="V2305">
        <v>1</v>
      </c>
      <c r="W2305">
        <v>0.8</v>
      </c>
      <c r="AB2305">
        <f t="shared" si="43"/>
        <v>2700.74</v>
      </c>
    </row>
    <row r="2306" spans="1:28" x14ac:dyDescent="0.25">
      <c r="A2306" t="s">
        <v>1121</v>
      </c>
      <c r="B2306" t="s">
        <v>1081</v>
      </c>
      <c r="C2306" s="1">
        <v>0.61738425925925922</v>
      </c>
      <c r="D2306">
        <v>829</v>
      </c>
      <c r="E2306" s="2">
        <v>3.0390451388888892E-2</v>
      </c>
      <c r="F2306" s="1">
        <v>3.0381944444444444E-2</v>
      </c>
      <c r="G2306">
        <v>735</v>
      </c>
      <c r="H2306">
        <v>2625.74</v>
      </c>
      <c r="I2306">
        <v>0</v>
      </c>
      <c r="J2306" t="s">
        <v>1082</v>
      </c>
      <c r="K2306" t="s">
        <v>22</v>
      </c>
      <c r="L2306">
        <v>1</v>
      </c>
      <c r="N2306" t="s">
        <v>23</v>
      </c>
      <c r="O2306" t="s">
        <v>46</v>
      </c>
      <c r="P2306" t="s">
        <v>28</v>
      </c>
      <c r="R2306" t="s">
        <v>26</v>
      </c>
      <c r="S2306">
        <v>19.2</v>
      </c>
      <c r="T2306">
        <v>17</v>
      </c>
      <c r="U2306">
        <v>17.2</v>
      </c>
      <c r="V2306">
        <v>2.2000000000000002</v>
      </c>
      <c r="W2306">
        <v>2</v>
      </c>
      <c r="AB2306">
        <f t="shared" si="43"/>
        <v>2700.74</v>
      </c>
    </row>
    <row r="2307" spans="1:28" x14ac:dyDescent="0.25">
      <c r="A2307" t="s">
        <v>1121</v>
      </c>
      <c r="B2307" t="s">
        <v>1081</v>
      </c>
      <c r="C2307" s="1">
        <v>0.61738425925925922</v>
      </c>
      <c r="D2307">
        <v>829</v>
      </c>
      <c r="E2307" s="2">
        <v>3.0390451388888892E-2</v>
      </c>
      <c r="F2307" s="1">
        <v>3.0381944444444444E-2</v>
      </c>
      <c r="G2307">
        <v>735</v>
      </c>
      <c r="H2307">
        <v>2625.74</v>
      </c>
      <c r="I2307">
        <v>0</v>
      </c>
      <c r="J2307" t="s">
        <v>1082</v>
      </c>
      <c r="K2307" t="s">
        <v>22</v>
      </c>
      <c r="L2307">
        <v>1</v>
      </c>
      <c r="N2307" t="s">
        <v>23</v>
      </c>
      <c r="O2307" t="s">
        <v>42</v>
      </c>
      <c r="P2307" t="s">
        <v>28</v>
      </c>
      <c r="R2307" t="s">
        <v>26</v>
      </c>
      <c r="S2307">
        <v>18</v>
      </c>
      <c r="T2307">
        <v>17</v>
      </c>
      <c r="U2307">
        <v>17.2</v>
      </c>
      <c r="V2307">
        <v>1</v>
      </c>
      <c r="W2307">
        <v>0.8</v>
      </c>
      <c r="AB2307">
        <f t="shared" si="43"/>
        <v>2700.74</v>
      </c>
    </row>
    <row r="2308" spans="1:28" x14ac:dyDescent="0.25">
      <c r="A2308" t="s">
        <v>1122</v>
      </c>
      <c r="B2308" t="s">
        <v>1081</v>
      </c>
      <c r="C2308" s="1">
        <v>0.61810185185185185</v>
      </c>
      <c r="D2308">
        <v>210</v>
      </c>
      <c r="E2308" s="2">
        <v>3.1100879629629628E-2</v>
      </c>
      <c r="F2308" s="1">
        <v>3.1099537037037037E-2</v>
      </c>
      <c r="G2308">
        <v>116</v>
      </c>
      <c r="H2308">
        <v>2687.12</v>
      </c>
      <c r="I2308">
        <v>4.2054999999999998</v>
      </c>
      <c r="J2308" t="s">
        <v>1082</v>
      </c>
      <c r="K2308" t="s">
        <v>22</v>
      </c>
      <c r="L2308">
        <v>1</v>
      </c>
      <c r="N2308" t="s">
        <v>23</v>
      </c>
      <c r="O2308" t="s">
        <v>42</v>
      </c>
      <c r="P2308" t="s">
        <v>86</v>
      </c>
      <c r="Q2308" t="s">
        <v>46</v>
      </c>
      <c r="R2308" t="s">
        <v>80</v>
      </c>
      <c r="AB2308">
        <f t="shared" si="43"/>
        <v>2762.12</v>
      </c>
    </row>
    <row r="2309" spans="1:28" x14ac:dyDescent="0.25">
      <c r="A2309" t="s">
        <v>1123</v>
      </c>
      <c r="B2309" t="s">
        <v>1081</v>
      </c>
      <c r="C2309" s="1">
        <v>0.61814814814814811</v>
      </c>
      <c r="D2309">
        <v>415</v>
      </c>
      <c r="E2309" s="2">
        <v>3.1149548611111109E-2</v>
      </c>
      <c r="F2309" s="1">
        <v>3.1145833333333334E-2</v>
      </c>
      <c r="G2309">
        <v>321</v>
      </c>
      <c r="H2309">
        <v>2691.32</v>
      </c>
      <c r="I2309">
        <v>0</v>
      </c>
      <c r="J2309" t="s">
        <v>1082</v>
      </c>
      <c r="K2309" t="s">
        <v>22</v>
      </c>
      <c r="L2309">
        <v>1</v>
      </c>
      <c r="N2309" t="s">
        <v>23</v>
      </c>
      <c r="O2309" t="s">
        <v>42</v>
      </c>
      <c r="P2309" t="s">
        <v>86</v>
      </c>
      <c r="Q2309" t="s">
        <v>46</v>
      </c>
      <c r="R2309" t="s">
        <v>88</v>
      </c>
      <c r="AB2309">
        <f t="shared" si="43"/>
        <v>2766.32</v>
      </c>
    </row>
    <row r="2310" spans="1:28" x14ac:dyDescent="0.25">
      <c r="A2310" t="s">
        <v>1124</v>
      </c>
      <c r="B2310" t="s">
        <v>1081</v>
      </c>
      <c r="C2310" s="1">
        <v>0.61827546296296299</v>
      </c>
      <c r="D2310">
        <v>363</v>
      </c>
      <c r="E2310" s="2">
        <v>3.1276261574074073E-2</v>
      </c>
      <c r="F2310" s="1">
        <v>3.1273148148148147E-2</v>
      </c>
      <c r="G2310">
        <v>269</v>
      </c>
      <c r="H2310">
        <v>2702.27</v>
      </c>
      <c r="I2310">
        <v>3.63809</v>
      </c>
      <c r="J2310" t="s">
        <v>1082</v>
      </c>
      <c r="K2310" t="s">
        <v>22</v>
      </c>
      <c r="L2310">
        <v>1</v>
      </c>
      <c r="N2310" t="s">
        <v>23</v>
      </c>
      <c r="O2310" t="s">
        <v>46</v>
      </c>
      <c r="P2310" t="s">
        <v>86</v>
      </c>
      <c r="Q2310" t="s">
        <v>42</v>
      </c>
      <c r="R2310" t="s">
        <v>80</v>
      </c>
      <c r="AB2310">
        <f t="shared" si="43"/>
        <v>2777.27</v>
      </c>
    </row>
    <row r="2311" spans="1:28" x14ac:dyDescent="0.25">
      <c r="A2311" t="s">
        <v>1125</v>
      </c>
      <c r="B2311" t="s">
        <v>1081</v>
      </c>
      <c r="C2311" s="1">
        <v>0.61832175925925925</v>
      </c>
      <c r="D2311">
        <v>1</v>
      </c>
      <c r="E2311" s="2">
        <v>3.1318368055555552E-2</v>
      </c>
      <c r="F2311" s="1">
        <v>3.1307870370370368E-2</v>
      </c>
      <c r="G2311">
        <v>907</v>
      </c>
      <c r="H2311">
        <v>2705.91</v>
      </c>
      <c r="I2311">
        <v>0</v>
      </c>
      <c r="J2311" t="s">
        <v>1082</v>
      </c>
      <c r="K2311" t="s">
        <v>22</v>
      </c>
      <c r="L2311">
        <v>1</v>
      </c>
      <c r="N2311" t="s">
        <v>23</v>
      </c>
      <c r="O2311" t="s">
        <v>46</v>
      </c>
      <c r="P2311" t="s">
        <v>86</v>
      </c>
      <c r="Q2311" t="s">
        <v>42</v>
      </c>
      <c r="R2311" t="s">
        <v>88</v>
      </c>
      <c r="AB2311">
        <f t="shared" ref="AB2311:AB2374" si="44">H2311+75</f>
        <v>2780.91</v>
      </c>
    </row>
    <row r="2312" spans="1:28" x14ac:dyDescent="0.25">
      <c r="A2312" t="s">
        <v>1126</v>
      </c>
      <c r="B2312" t="s">
        <v>1081</v>
      </c>
      <c r="C2312" s="1">
        <v>0.61884259259259256</v>
      </c>
      <c r="D2312">
        <v>661</v>
      </c>
      <c r="E2312" s="2">
        <v>3.1846840277777781E-2</v>
      </c>
      <c r="F2312" s="1">
        <v>3.184027777777778E-2</v>
      </c>
      <c r="G2312">
        <v>567</v>
      </c>
      <c r="H2312">
        <v>2751.57</v>
      </c>
      <c r="I2312">
        <v>3.9384899999999998</v>
      </c>
      <c r="J2312" t="s">
        <v>1082</v>
      </c>
      <c r="K2312" t="s">
        <v>22</v>
      </c>
      <c r="L2312">
        <v>1</v>
      </c>
      <c r="N2312" t="s">
        <v>23</v>
      </c>
      <c r="O2312" t="s">
        <v>36</v>
      </c>
      <c r="P2312" t="s">
        <v>86</v>
      </c>
      <c r="Q2312" t="s">
        <v>31</v>
      </c>
      <c r="R2312" t="s">
        <v>80</v>
      </c>
      <c r="AB2312">
        <f t="shared" si="44"/>
        <v>2826.57</v>
      </c>
    </row>
    <row r="2313" spans="1:28" x14ac:dyDescent="0.25">
      <c r="A2313" t="s">
        <v>1127</v>
      </c>
      <c r="B2313" t="s">
        <v>1081</v>
      </c>
      <c r="C2313" s="1">
        <v>0.61888888888888893</v>
      </c>
      <c r="D2313">
        <v>599</v>
      </c>
      <c r="E2313" s="2">
        <v>3.1892418981481478E-2</v>
      </c>
      <c r="F2313" s="1">
        <v>3.1886574074074074E-2</v>
      </c>
      <c r="G2313">
        <v>505</v>
      </c>
      <c r="H2313">
        <v>2755.5</v>
      </c>
      <c r="I2313">
        <v>0</v>
      </c>
      <c r="J2313" t="s">
        <v>1082</v>
      </c>
      <c r="K2313" t="s">
        <v>22</v>
      </c>
      <c r="L2313">
        <v>1</v>
      </c>
      <c r="N2313" t="s">
        <v>23</v>
      </c>
      <c r="O2313" t="s">
        <v>36</v>
      </c>
      <c r="P2313" t="s">
        <v>86</v>
      </c>
      <c r="Q2313" t="s">
        <v>31</v>
      </c>
      <c r="R2313" t="s">
        <v>88</v>
      </c>
      <c r="AB2313">
        <f t="shared" si="44"/>
        <v>2830.5</v>
      </c>
    </row>
    <row r="2314" spans="1:28" x14ac:dyDescent="0.25">
      <c r="A2314" t="s">
        <v>1128</v>
      </c>
      <c r="B2314" t="s">
        <v>1081</v>
      </c>
      <c r="C2314" s="1">
        <v>0.61910879629629634</v>
      </c>
      <c r="D2314">
        <v>190</v>
      </c>
      <c r="E2314" s="2">
        <v>3.210759259259259E-2</v>
      </c>
      <c r="F2314" s="1">
        <v>3.2106481481481479E-2</v>
      </c>
      <c r="G2314">
        <v>96</v>
      </c>
      <c r="H2314">
        <v>2774.1</v>
      </c>
      <c r="I2314">
        <v>105.304</v>
      </c>
      <c r="J2314" t="s">
        <v>1082</v>
      </c>
      <c r="K2314" t="s">
        <v>22</v>
      </c>
      <c r="L2314">
        <v>1</v>
      </c>
      <c r="N2314" t="s">
        <v>23</v>
      </c>
      <c r="O2314" t="s">
        <v>46</v>
      </c>
      <c r="P2314" t="s">
        <v>86</v>
      </c>
      <c r="Q2314" t="s">
        <v>42</v>
      </c>
      <c r="R2314" t="s">
        <v>80</v>
      </c>
      <c r="AB2314">
        <f t="shared" si="44"/>
        <v>2849.1</v>
      </c>
    </row>
    <row r="2315" spans="1:28" x14ac:dyDescent="0.25">
      <c r="A2315" t="s">
        <v>1129</v>
      </c>
      <c r="B2315" t="s">
        <v>1081</v>
      </c>
      <c r="C2315" s="1">
        <v>0.61946759259259265</v>
      </c>
      <c r="D2315">
        <v>264</v>
      </c>
      <c r="E2315" s="2">
        <v>3.2467245370370372E-2</v>
      </c>
      <c r="F2315" s="1">
        <v>3.246527777777778E-2</v>
      </c>
      <c r="G2315">
        <v>170</v>
      </c>
      <c r="H2315">
        <v>2805.17</v>
      </c>
      <c r="I2315">
        <v>0</v>
      </c>
      <c r="J2315" t="s">
        <v>1082</v>
      </c>
      <c r="K2315" t="s">
        <v>22</v>
      </c>
      <c r="L2315">
        <v>1</v>
      </c>
      <c r="N2315" t="s">
        <v>23</v>
      </c>
      <c r="O2315" t="s">
        <v>46</v>
      </c>
      <c r="P2315" t="s">
        <v>28</v>
      </c>
      <c r="R2315" t="s">
        <v>26</v>
      </c>
      <c r="S2315">
        <v>18</v>
      </c>
      <c r="T2315">
        <v>17</v>
      </c>
      <c r="U2315">
        <v>17.100000000000001</v>
      </c>
      <c r="V2315">
        <v>1</v>
      </c>
      <c r="W2315">
        <v>0.9</v>
      </c>
      <c r="AB2315">
        <f t="shared" si="44"/>
        <v>2880.17</v>
      </c>
    </row>
    <row r="2316" spans="1:28" x14ac:dyDescent="0.25">
      <c r="A2316" t="s">
        <v>1129</v>
      </c>
      <c r="B2316" t="s">
        <v>1081</v>
      </c>
      <c r="C2316" s="1">
        <v>0.61946759259259265</v>
      </c>
      <c r="D2316">
        <v>264</v>
      </c>
      <c r="E2316" s="2">
        <v>3.2467245370370372E-2</v>
      </c>
      <c r="F2316" s="1">
        <v>3.246527777777778E-2</v>
      </c>
      <c r="G2316">
        <v>170</v>
      </c>
      <c r="H2316">
        <v>2805.17</v>
      </c>
      <c r="I2316">
        <v>0</v>
      </c>
      <c r="J2316" t="s">
        <v>1082</v>
      </c>
      <c r="K2316" t="s">
        <v>22</v>
      </c>
      <c r="L2316">
        <v>1</v>
      </c>
      <c r="N2316" t="s">
        <v>23</v>
      </c>
      <c r="O2316" t="s">
        <v>36</v>
      </c>
      <c r="P2316" t="s">
        <v>28</v>
      </c>
      <c r="R2316" t="s">
        <v>26</v>
      </c>
      <c r="S2316">
        <v>17.7</v>
      </c>
      <c r="T2316">
        <v>17</v>
      </c>
      <c r="U2316">
        <v>17.100000000000001</v>
      </c>
      <c r="V2316">
        <v>0.7</v>
      </c>
      <c r="W2316">
        <v>0.6</v>
      </c>
      <c r="AB2316">
        <f t="shared" si="44"/>
        <v>2880.17</v>
      </c>
    </row>
    <row r="2317" spans="1:28" x14ac:dyDescent="0.25">
      <c r="A2317" t="s">
        <v>1130</v>
      </c>
      <c r="B2317" t="s">
        <v>1081</v>
      </c>
      <c r="C2317" s="1">
        <v>0.61946759259259265</v>
      </c>
      <c r="D2317">
        <v>431</v>
      </c>
      <c r="E2317" s="2">
        <v>3.2469178240740741E-2</v>
      </c>
      <c r="F2317" s="1">
        <v>3.246527777777778E-2</v>
      </c>
      <c r="G2317">
        <v>337</v>
      </c>
      <c r="H2317">
        <v>2805.34</v>
      </c>
      <c r="I2317">
        <v>0</v>
      </c>
      <c r="J2317" t="s">
        <v>1082</v>
      </c>
      <c r="K2317" t="s">
        <v>22</v>
      </c>
      <c r="L2317">
        <v>1</v>
      </c>
      <c r="N2317" t="s">
        <v>23</v>
      </c>
      <c r="O2317" t="s">
        <v>31</v>
      </c>
      <c r="P2317" t="s">
        <v>28</v>
      </c>
      <c r="R2317" t="s">
        <v>26</v>
      </c>
      <c r="S2317">
        <v>17.7</v>
      </c>
      <c r="T2317">
        <v>17</v>
      </c>
      <c r="U2317">
        <v>17.100000000000001</v>
      </c>
      <c r="V2317">
        <v>0.7</v>
      </c>
      <c r="W2317">
        <v>0.6</v>
      </c>
      <c r="AB2317">
        <f t="shared" si="44"/>
        <v>2880.34</v>
      </c>
    </row>
    <row r="2318" spans="1:28" x14ac:dyDescent="0.25">
      <c r="A2318" t="s">
        <v>1130</v>
      </c>
      <c r="B2318" t="s">
        <v>1081</v>
      </c>
      <c r="C2318" s="1">
        <v>0.61946759259259265</v>
      </c>
      <c r="D2318">
        <v>431</v>
      </c>
      <c r="E2318" s="2">
        <v>3.2469178240740741E-2</v>
      </c>
      <c r="F2318" s="1">
        <v>3.246527777777778E-2</v>
      </c>
      <c r="G2318">
        <v>337</v>
      </c>
      <c r="H2318">
        <v>2805.34</v>
      </c>
      <c r="I2318">
        <v>0</v>
      </c>
      <c r="J2318" t="s">
        <v>1082</v>
      </c>
      <c r="K2318" t="s">
        <v>22</v>
      </c>
      <c r="L2318">
        <v>1</v>
      </c>
      <c r="N2318" t="s">
        <v>23</v>
      </c>
      <c r="O2318" t="s">
        <v>42</v>
      </c>
      <c r="P2318" t="s">
        <v>28</v>
      </c>
      <c r="R2318" t="s">
        <v>26</v>
      </c>
      <c r="AB2318">
        <f t="shared" si="44"/>
        <v>2880.34</v>
      </c>
    </row>
    <row r="2319" spans="1:28" x14ac:dyDescent="0.25">
      <c r="A2319" t="s">
        <v>1131</v>
      </c>
      <c r="B2319" t="s">
        <v>1081</v>
      </c>
      <c r="C2319" s="1">
        <v>0.61986111111111108</v>
      </c>
      <c r="D2319">
        <v>209</v>
      </c>
      <c r="E2319" s="2">
        <v>3.2860115740740742E-2</v>
      </c>
      <c r="F2319" s="1">
        <v>3.2858796296296296E-2</v>
      </c>
      <c r="G2319">
        <v>114</v>
      </c>
      <c r="H2319">
        <v>2839.11</v>
      </c>
      <c r="I2319">
        <v>12.4162</v>
      </c>
      <c r="J2319" t="s">
        <v>1082</v>
      </c>
      <c r="K2319" t="s">
        <v>22</v>
      </c>
      <c r="L2319">
        <v>1</v>
      </c>
      <c r="N2319" t="s">
        <v>23</v>
      </c>
      <c r="O2319" t="s">
        <v>36</v>
      </c>
      <c r="P2319" t="s">
        <v>86</v>
      </c>
      <c r="Q2319" t="s">
        <v>31</v>
      </c>
      <c r="R2319" t="s">
        <v>80</v>
      </c>
      <c r="AB2319">
        <f t="shared" si="44"/>
        <v>2914.11</v>
      </c>
    </row>
    <row r="2320" spans="1:28" x14ac:dyDescent="0.25">
      <c r="A2320" t="s">
        <v>1132</v>
      </c>
      <c r="B2320" t="s">
        <v>1081</v>
      </c>
      <c r="C2320" s="1">
        <v>0.62</v>
      </c>
      <c r="D2320">
        <v>625</v>
      </c>
      <c r="E2320" s="2">
        <v>3.3003831018518517E-2</v>
      </c>
      <c r="F2320" s="1">
        <v>3.2997685185185185E-2</v>
      </c>
      <c r="G2320">
        <v>531</v>
      </c>
      <c r="H2320">
        <v>2851.53</v>
      </c>
      <c r="I2320">
        <v>0</v>
      </c>
      <c r="J2320" t="s">
        <v>1082</v>
      </c>
      <c r="K2320" t="s">
        <v>22</v>
      </c>
      <c r="L2320">
        <v>1</v>
      </c>
      <c r="N2320" t="s">
        <v>23</v>
      </c>
      <c r="O2320" t="s">
        <v>36</v>
      </c>
      <c r="P2320" t="s">
        <v>86</v>
      </c>
      <c r="Q2320" t="s">
        <v>31</v>
      </c>
      <c r="R2320" t="s">
        <v>88</v>
      </c>
      <c r="AB2320">
        <f t="shared" si="44"/>
        <v>2926.53</v>
      </c>
    </row>
    <row r="2321" spans="1:28" x14ac:dyDescent="0.25">
      <c r="A2321" t="s">
        <v>1133</v>
      </c>
      <c r="B2321" t="s">
        <v>1081</v>
      </c>
      <c r="C2321" s="1">
        <v>0.62006944444444445</v>
      </c>
      <c r="D2321">
        <v>432</v>
      </c>
      <c r="E2321" s="2">
        <v>3.3071041666666669E-2</v>
      </c>
      <c r="F2321" s="1">
        <v>3.3067129629629634E-2</v>
      </c>
      <c r="G2321">
        <v>338</v>
      </c>
      <c r="H2321">
        <v>2857.34</v>
      </c>
      <c r="I2321">
        <v>6.3082500000000001</v>
      </c>
      <c r="J2321" t="s">
        <v>1082</v>
      </c>
      <c r="K2321" t="s">
        <v>22</v>
      </c>
      <c r="L2321">
        <v>1</v>
      </c>
      <c r="N2321" t="s">
        <v>23</v>
      </c>
      <c r="O2321" t="s">
        <v>36</v>
      </c>
      <c r="P2321" t="s">
        <v>86</v>
      </c>
      <c r="Q2321" t="s">
        <v>31</v>
      </c>
      <c r="R2321" t="s">
        <v>80</v>
      </c>
      <c r="AB2321">
        <f t="shared" si="44"/>
        <v>2932.34</v>
      </c>
    </row>
    <row r="2322" spans="1:28" x14ac:dyDescent="0.25">
      <c r="A2322" t="s">
        <v>1134</v>
      </c>
      <c r="B2322" t="s">
        <v>1081</v>
      </c>
      <c r="C2322" s="1">
        <v>0.62012731481481487</v>
      </c>
      <c r="D2322">
        <v>839</v>
      </c>
      <c r="E2322" s="2">
        <v>3.3133622685185188E-2</v>
      </c>
      <c r="F2322" s="1">
        <v>3.3125000000000002E-2</v>
      </c>
      <c r="G2322">
        <v>745</v>
      </c>
      <c r="H2322">
        <v>2862.75</v>
      </c>
      <c r="I2322">
        <v>2.4699</v>
      </c>
      <c r="J2322" t="s">
        <v>1082</v>
      </c>
      <c r="K2322" t="s">
        <v>22</v>
      </c>
      <c r="L2322">
        <v>1</v>
      </c>
      <c r="N2322" t="s">
        <v>23</v>
      </c>
      <c r="O2322" t="s">
        <v>31</v>
      </c>
      <c r="P2322" t="s">
        <v>89</v>
      </c>
      <c r="Q2322" t="s">
        <v>36</v>
      </c>
      <c r="R2322" t="s">
        <v>80</v>
      </c>
      <c r="AB2322">
        <f t="shared" si="44"/>
        <v>2937.75</v>
      </c>
    </row>
    <row r="2323" spans="1:28" x14ac:dyDescent="0.25">
      <c r="A2323" t="s">
        <v>1135</v>
      </c>
      <c r="B2323" t="s">
        <v>1081</v>
      </c>
      <c r="C2323" s="1">
        <v>0.62013888888888891</v>
      </c>
      <c r="D2323">
        <v>741</v>
      </c>
      <c r="E2323" s="2">
        <v>3.3144050925925921E-2</v>
      </c>
      <c r="F2323" s="1">
        <v>3.3136574074074075E-2</v>
      </c>
      <c r="G2323">
        <v>646</v>
      </c>
      <c r="H2323">
        <v>2863.65</v>
      </c>
      <c r="I2323">
        <v>0</v>
      </c>
      <c r="J2323" t="s">
        <v>1082</v>
      </c>
      <c r="K2323" t="s">
        <v>22</v>
      </c>
      <c r="L2323">
        <v>1</v>
      </c>
      <c r="N2323" t="s">
        <v>23</v>
      </c>
      <c r="O2323" t="s">
        <v>36</v>
      </c>
      <c r="P2323" t="s">
        <v>86</v>
      </c>
      <c r="Q2323" t="s">
        <v>31</v>
      </c>
      <c r="R2323" t="s">
        <v>88</v>
      </c>
      <c r="AB2323">
        <f t="shared" si="44"/>
        <v>2938.65</v>
      </c>
    </row>
    <row r="2324" spans="1:28" x14ac:dyDescent="0.25">
      <c r="A2324" t="s">
        <v>1136</v>
      </c>
      <c r="B2324" t="s">
        <v>1081</v>
      </c>
      <c r="C2324" s="1">
        <v>0.62016203703703698</v>
      </c>
      <c r="D2324">
        <v>309</v>
      </c>
      <c r="E2324" s="2">
        <v>3.3162210648148151E-2</v>
      </c>
      <c r="F2324" s="1">
        <v>3.3159722222222222E-2</v>
      </c>
      <c r="G2324">
        <v>215</v>
      </c>
      <c r="H2324">
        <v>2865.22</v>
      </c>
      <c r="I2324">
        <v>0</v>
      </c>
      <c r="J2324" t="s">
        <v>1082</v>
      </c>
      <c r="K2324" t="s">
        <v>22</v>
      </c>
      <c r="L2324">
        <v>1</v>
      </c>
      <c r="N2324" t="s">
        <v>23</v>
      </c>
      <c r="O2324" t="s">
        <v>31</v>
      </c>
      <c r="P2324" t="s">
        <v>89</v>
      </c>
      <c r="Q2324" t="s">
        <v>36</v>
      </c>
      <c r="R2324" t="s">
        <v>88</v>
      </c>
      <c r="AB2324">
        <f t="shared" si="44"/>
        <v>2940.22</v>
      </c>
    </row>
    <row r="2325" spans="1:28" x14ac:dyDescent="0.25">
      <c r="A2325" t="s">
        <v>1137</v>
      </c>
      <c r="B2325" t="s">
        <v>1081</v>
      </c>
      <c r="C2325" s="1">
        <v>0.62032407407407408</v>
      </c>
      <c r="D2325">
        <v>495</v>
      </c>
      <c r="E2325" s="2">
        <v>3.3326388888888892E-2</v>
      </c>
      <c r="F2325" s="1">
        <v>3.3321759259259259E-2</v>
      </c>
      <c r="G2325">
        <v>400</v>
      </c>
      <c r="H2325">
        <v>2879.4</v>
      </c>
      <c r="I2325">
        <v>0</v>
      </c>
      <c r="J2325" t="s">
        <v>1082</v>
      </c>
      <c r="K2325" t="s">
        <v>22</v>
      </c>
      <c r="L2325">
        <v>1</v>
      </c>
      <c r="N2325" t="s">
        <v>23</v>
      </c>
      <c r="O2325" t="s">
        <v>46</v>
      </c>
      <c r="P2325" t="s">
        <v>86</v>
      </c>
      <c r="Q2325" t="s">
        <v>42</v>
      </c>
      <c r="R2325" t="s">
        <v>88</v>
      </c>
      <c r="AB2325">
        <f t="shared" si="44"/>
        <v>2954.4</v>
      </c>
    </row>
    <row r="2326" spans="1:28" x14ac:dyDescent="0.25">
      <c r="A2326" t="s">
        <v>1138</v>
      </c>
      <c r="B2326" t="s">
        <v>1081</v>
      </c>
      <c r="C2326" s="1">
        <v>0.62086805555555558</v>
      </c>
      <c r="D2326">
        <v>756</v>
      </c>
      <c r="E2326" s="2">
        <v>3.3873402777777777E-2</v>
      </c>
      <c r="F2326" s="1">
        <v>3.3865740740740738E-2</v>
      </c>
      <c r="G2326">
        <v>662</v>
      </c>
      <c r="H2326">
        <v>2926.66</v>
      </c>
      <c r="I2326">
        <v>116.71899999999999</v>
      </c>
      <c r="J2326" t="s">
        <v>1082</v>
      </c>
      <c r="K2326" t="s">
        <v>22</v>
      </c>
      <c r="L2326">
        <v>1</v>
      </c>
      <c r="N2326" t="s">
        <v>23</v>
      </c>
      <c r="O2326" t="s">
        <v>42</v>
      </c>
      <c r="P2326" t="s">
        <v>86</v>
      </c>
      <c r="Q2326" t="s">
        <v>46</v>
      </c>
      <c r="R2326" t="s">
        <v>80</v>
      </c>
      <c r="AB2326">
        <f t="shared" si="44"/>
        <v>3001.66</v>
      </c>
    </row>
    <row r="2327" spans="1:28" x14ac:dyDescent="0.25">
      <c r="A2327" t="s">
        <v>1139</v>
      </c>
      <c r="B2327" t="s">
        <v>1081</v>
      </c>
      <c r="C2327" s="1">
        <v>0.62155092592592587</v>
      </c>
      <c r="D2327">
        <v>700</v>
      </c>
      <c r="E2327" s="2">
        <v>3.4555625E-2</v>
      </c>
      <c r="F2327" s="1">
        <v>3.4548611111111113E-2</v>
      </c>
      <c r="G2327">
        <v>606</v>
      </c>
      <c r="H2327">
        <v>2985.61</v>
      </c>
      <c r="I2327">
        <v>0</v>
      </c>
      <c r="J2327" t="s">
        <v>1082</v>
      </c>
      <c r="K2327" t="s">
        <v>22</v>
      </c>
      <c r="L2327">
        <v>1</v>
      </c>
      <c r="N2327" t="s">
        <v>23</v>
      </c>
      <c r="O2327" t="s">
        <v>36</v>
      </c>
      <c r="P2327" t="s">
        <v>28</v>
      </c>
      <c r="R2327" t="s">
        <v>26</v>
      </c>
      <c r="S2327">
        <v>17.399999999999999</v>
      </c>
      <c r="T2327">
        <v>16.899999999999999</v>
      </c>
      <c r="U2327">
        <v>17.100000000000001</v>
      </c>
      <c r="V2327">
        <v>0.5</v>
      </c>
      <c r="W2327">
        <v>0.3</v>
      </c>
      <c r="AB2327">
        <f t="shared" si="44"/>
        <v>3060.61</v>
      </c>
    </row>
    <row r="2328" spans="1:28" x14ac:dyDescent="0.25">
      <c r="A2328" t="s">
        <v>1139</v>
      </c>
      <c r="B2328" t="s">
        <v>1081</v>
      </c>
      <c r="C2328" s="1">
        <v>0.62155092592592587</v>
      </c>
      <c r="D2328">
        <v>700</v>
      </c>
      <c r="E2328" s="2">
        <v>3.4555625E-2</v>
      </c>
      <c r="F2328" s="1">
        <v>3.4548611111111113E-2</v>
      </c>
      <c r="G2328">
        <v>606</v>
      </c>
      <c r="H2328">
        <v>2985.61</v>
      </c>
      <c r="I2328">
        <v>0</v>
      </c>
      <c r="J2328" t="s">
        <v>1082</v>
      </c>
      <c r="K2328" t="s">
        <v>22</v>
      </c>
      <c r="L2328">
        <v>1</v>
      </c>
      <c r="N2328" t="s">
        <v>23</v>
      </c>
      <c r="O2328" t="s">
        <v>46</v>
      </c>
      <c r="P2328" t="s">
        <v>28</v>
      </c>
      <c r="R2328" t="s">
        <v>26</v>
      </c>
      <c r="S2328">
        <v>18.8</v>
      </c>
      <c r="T2328">
        <v>16.899999999999999</v>
      </c>
      <c r="U2328">
        <v>17.100000000000001</v>
      </c>
      <c r="V2328">
        <v>1.9</v>
      </c>
      <c r="W2328">
        <v>1.7</v>
      </c>
      <c r="AB2328">
        <f t="shared" si="44"/>
        <v>3060.61</v>
      </c>
    </row>
    <row r="2329" spans="1:28" x14ac:dyDescent="0.25">
      <c r="A2329" t="s">
        <v>1139</v>
      </c>
      <c r="B2329" t="s">
        <v>1081</v>
      </c>
      <c r="C2329" s="1">
        <v>0.62155092592592587</v>
      </c>
      <c r="D2329">
        <v>700</v>
      </c>
      <c r="E2329" s="2">
        <v>3.4555625E-2</v>
      </c>
      <c r="F2329" s="1">
        <v>3.4548611111111113E-2</v>
      </c>
      <c r="G2329">
        <v>606</v>
      </c>
      <c r="H2329">
        <v>2985.61</v>
      </c>
      <c r="I2329">
        <v>0</v>
      </c>
      <c r="J2329" t="s">
        <v>1082</v>
      </c>
      <c r="K2329" t="s">
        <v>22</v>
      </c>
      <c r="L2329">
        <v>1</v>
      </c>
      <c r="N2329" t="s">
        <v>23</v>
      </c>
      <c r="O2329" t="s">
        <v>42</v>
      </c>
      <c r="P2329" t="s">
        <v>28</v>
      </c>
      <c r="R2329" t="s">
        <v>26</v>
      </c>
      <c r="S2329">
        <v>19.399999999999999</v>
      </c>
      <c r="T2329">
        <v>16.899999999999999</v>
      </c>
      <c r="U2329">
        <v>17.100000000000001</v>
      </c>
      <c r="V2329">
        <v>2.5</v>
      </c>
      <c r="W2329">
        <v>2.2999999999999998</v>
      </c>
      <c r="AB2329">
        <f t="shared" si="44"/>
        <v>3060.61</v>
      </c>
    </row>
    <row r="2330" spans="1:28" x14ac:dyDescent="0.25">
      <c r="A2330" t="s">
        <v>1140</v>
      </c>
      <c r="B2330" t="s">
        <v>1081</v>
      </c>
      <c r="C2330" s="1">
        <v>0.62222222222222223</v>
      </c>
      <c r="D2330">
        <v>476</v>
      </c>
      <c r="E2330" s="2">
        <v>3.5224328703703706E-2</v>
      </c>
      <c r="F2330" s="1">
        <v>3.5219907407407408E-2</v>
      </c>
      <c r="G2330">
        <v>382</v>
      </c>
      <c r="H2330">
        <v>3043.38</v>
      </c>
      <c r="I2330">
        <v>0</v>
      </c>
      <c r="J2330" t="s">
        <v>1082</v>
      </c>
      <c r="K2330" t="s">
        <v>22</v>
      </c>
      <c r="L2330">
        <v>1</v>
      </c>
      <c r="N2330" t="s">
        <v>23</v>
      </c>
      <c r="O2330" t="s">
        <v>42</v>
      </c>
      <c r="P2330" t="s">
        <v>86</v>
      </c>
      <c r="Q2330" t="s">
        <v>46</v>
      </c>
      <c r="R2330" t="s">
        <v>88</v>
      </c>
      <c r="AB2330">
        <f t="shared" si="44"/>
        <v>3118.38</v>
      </c>
    </row>
    <row r="2331" spans="1:28" x14ac:dyDescent="0.25">
      <c r="A2331" t="s">
        <v>1141</v>
      </c>
      <c r="B2331" t="s">
        <v>1081</v>
      </c>
      <c r="C2331" s="1">
        <v>0.62292824074074071</v>
      </c>
      <c r="D2331">
        <v>789</v>
      </c>
      <c r="E2331" s="2">
        <v>3.5933969907407409E-2</v>
      </c>
      <c r="F2331" s="1">
        <v>3.5925925925925924E-2</v>
      </c>
      <c r="G2331">
        <v>695</v>
      </c>
      <c r="H2331">
        <v>3104.7</v>
      </c>
      <c r="I2331">
        <v>31.074000000000002</v>
      </c>
      <c r="J2331" t="s">
        <v>1082</v>
      </c>
      <c r="K2331" t="s">
        <v>22</v>
      </c>
      <c r="L2331">
        <v>1</v>
      </c>
      <c r="N2331" t="s">
        <v>23</v>
      </c>
      <c r="O2331" t="s">
        <v>42</v>
      </c>
      <c r="P2331" t="s">
        <v>86</v>
      </c>
      <c r="Q2331" t="s">
        <v>46</v>
      </c>
      <c r="R2331" t="s">
        <v>80</v>
      </c>
      <c r="AB2331">
        <f t="shared" si="44"/>
        <v>3179.7</v>
      </c>
    </row>
    <row r="2332" spans="1:28" x14ac:dyDescent="0.25">
      <c r="A2332" t="s">
        <v>1142</v>
      </c>
      <c r="B2332" t="s">
        <v>1081</v>
      </c>
      <c r="C2332" s="1">
        <v>0.62328703703703703</v>
      </c>
      <c r="D2332">
        <v>863</v>
      </c>
      <c r="E2332" s="2">
        <v>3.6293622685185184E-2</v>
      </c>
      <c r="F2332" s="1">
        <v>3.6284722222222225E-2</v>
      </c>
      <c r="G2332">
        <v>769</v>
      </c>
      <c r="H2332">
        <v>3135.77</v>
      </c>
      <c r="I2332">
        <v>0</v>
      </c>
      <c r="J2332" t="s">
        <v>1082</v>
      </c>
      <c r="K2332" t="s">
        <v>22</v>
      </c>
      <c r="L2332">
        <v>1</v>
      </c>
      <c r="N2332" t="s">
        <v>23</v>
      </c>
      <c r="O2332" t="s">
        <v>42</v>
      </c>
      <c r="P2332" t="s">
        <v>86</v>
      </c>
      <c r="Q2332" t="s">
        <v>46</v>
      </c>
      <c r="R2332" t="s">
        <v>88</v>
      </c>
      <c r="AB2332">
        <f t="shared" si="44"/>
        <v>3210.77</v>
      </c>
    </row>
    <row r="2333" spans="1:28" x14ac:dyDescent="0.25">
      <c r="A2333" t="s">
        <v>1143</v>
      </c>
      <c r="B2333" t="s">
        <v>1081</v>
      </c>
      <c r="C2333" s="1">
        <v>0.62329861111111107</v>
      </c>
      <c r="D2333">
        <v>765</v>
      </c>
      <c r="E2333" s="2">
        <v>3.6304050925925931E-2</v>
      </c>
      <c r="F2333" s="1">
        <v>3.6296296296296292E-2</v>
      </c>
      <c r="G2333">
        <v>670</v>
      </c>
      <c r="H2333">
        <v>3136.67</v>
      </c>
      <c r="I2333">
        <v>6.1413700000000002</v>
      </c>
      <c r="J2333" t="s">
        <v>1082</v>
      </c>
      <c r="K2333" t="s">
        <v>22</v>
      </c>
      <c r="L2333">
        <v>1</v>
      </c>
      <c r="N2333" t="s">
        <v>23</v>
      </c>
      <c r="O2333" t="s">
        <v>42</v>
      </c>
      <c r="P2333" t="s">
        <v>139</v>
      </c>
      <c r="Q2333" t="s">
        <v>46</v>
      </c>
      <c r="R2333" t="s">
        <v>80</v>
      </c>
      <c r="AB2333">
        <f t="shared" si="44"/>
        <v>3211.67</v>
      </c>
    </row>
    <row r="2334" spans="1:28" x14ac:dyDescent="0.25">
      <c r="A2334" t="s">
        <v>1144</v>
      </c>
      <c r="B2334" t="s">
        <v>1081</v>
      </c>
      <c r="C2334" s="1">
        <v>0.62336805555555552</v>
      </c>
      <c r="D2334">
        <v>906</v>
      </c>
      <c r="E2334" s="2">
        <v>3.6375138888888887E-2</v>
      </c>
      <c r="F2334" s="1">
        <v>3.636574074074074E-2</v>
      </c>
      <c r="G2334">
        <v>812</v>
      </c>
      <c r="H2334">
        <v>3142.81</v>
      </c>
      <c r="I2334">
        <v>0</v>
      </c>
      <c r="J2334" t="s">
        <v>1082</v>
      </c>
      <c r="K2334" t="s">
        <v>22</v>
      </c>
      <c r="L2334">
        <v>1</v>
      </c>
      <c r="N2334" t="s">
        <v>23</v>
      </c>
      <c r="O2334" t="s">
        <v>42</v>
      </c>
      <c r="P2334" t="s">
        <v>139</v>
      </c>
      <c r="Q2334" t="s">
        <v>46</v>
      </c>
      <c r="R2334" t="s">
        <v>88</v>
      </c>
      <c r="AB2334">
        <f t="shared" si="44"/>
        <v>3217.81</v>
      </c>
    </row>
    <row r="2335" spans="1:28" x14ac:dyDescent="0.25">
      <c r="A2335" t="s">
        <v>1145</v>
      </c>
      <c r="B2335" t="s">
        <v>1081</v>
      </c>
      <c r="C2335" s="1">
        <v>0.62342592592592594</v>
      </c>
      <c r="D2335">
        <v>946</v>
      </c>
      <c r="E2335" s="2">
        <v>3.6433472222222221E-2</v>
      </c>
      <c r="F2335" s="1">
        <v>3.6423611111111115E-2</v>
      </c>
      <c r="G2335">
        <v>852</v>
      </c>
      <c r="H2335">
        <v>3147.85</v>
      </c>
      <c r="I2335">
        <v>6.1413700000000002</v>
      </c>
      <c r="J2335" t="s">
        <v>1082</v>
      </c>
      <c r="K2335" t="s">
        <v>22</v>
      </c>
      <c r="L2335">
        <v>1</v>
      </c>
      <c r="N2335" t="s">
        <v>23</v>
      </c>
      <c r="O2335" t="s">
        <v>42</v>
      </c>
      <c r="P2335" t="s">
        <v>125</v>
      </c>
      <c r="Q2335" t="s">
        <v>46</v>
      </c>
      <c r="R2335" t="s">
        <v>80</v>
      </c>
      <c r="AB2335">
        <f t="shared" si="44"/>
        <v>3222.85</v>
      </c>
    </row>
    <row r="2336" spans="1:28" x14ac:dyDescent="0.25">
      <c r="A2336" t="s">
        <v>1146</v>
      </c>
      <c r="B2336" t="s">
        <v>1081</v>
      </c>
      <c r="C2336" s="1">
        <v>0.62350694444444443</v>
      </c>
      <c r="D2336">
        <v>87</v>
      </c>
      <c r="E2336" s="2">
        <v>3.6504548611111111E-2</v>
      </c>
      <c r="F2336" s="1">
        <v>3.6493055555555549E-2</v>
      </c>
      <c r="G2336">
        <v>993</v>
      </c>
      <c r="H2336">
        <v>3153.99</v>
      </c>
      <c r="I2336">
        <v>0</v>
      </c>
      <c r="J2336" t="s">
        <v>1082</v>
      </c>
      <c r="K2336" t="s">
        <v>22</v>
      </c>
      <c r="L2336">
        <v>1</v>
      </c>
      <c r="N2336" t="s">
        <v>23</v>
      </c>
      <c r="O2336" t="s">
        <v>42</v>
      </c>
      <c r="P2336" t="s">
        <v>125</v>
      </c>
      <c r="Q2336" t="s">
        <v>46</v>
      </c>
      <c r="R2336" t="s">
        <v>88</v>
      </c>
      <c r="AB2336">
        <f t="shared" si="44"/>
        <v>3228.99</v>
      </c>
    </row>
    <row r="2337" spans="1:28" x14ac:dyDescent="0.25">
      <c r="A2337" t="s">
        <v>1147</v>
      </c>
      <c r="B2337" t="s">
        <v>1081</v>
      </c>
      <c r="C2337" s="1">
        <v>0.62365740740740738</v>
      </c>
      <c r="D2337">
        <v>438</v>
      </c>
      <c r="E2337" s="2">
        <v>3.6659074074074073E-2</v>
      </c>
      <c r="F2337" s="1">
        <v>3.6655092592592593E-2</v>
      </c>
      <c r="G2337">
        <v>344</v>
      </c>
      <c r="H2337">
        <v>3167.34</v>
      </c>
      <c r="I2337">
        <v>0</v>
      </c>
      <c r="J2337" t="s">
        <v>1082</v>
      </c>
      <c r="K2337" t="s">
        <v>22</v>
      </c>
      <c r="L2337">
        <v>1</v>
      </c>
      <c r="N2337" t="s">
        <v>23</v>
      </c>
      <c r="O2337" t="s">
        <v>46</v>
      </c>
      <c r="P2337" t="s">
        <v>28</v>
      </c>
      <c r="R2337" t="s">
        <v>26</v>
      </c>
      <c r="S2337">
        <v>18.399999999999999</v>
      </c>
      <c r="T2337">
        <v>16.899999999999999</v>
      </c>
      <c r="U2337">
        <v>17</v>
      </c>
      <c r="V2337">
        <v>1.5</v>
      </c>
      <c r="W2337">
        <v>1.4</v>
      </c>
      <c r="AB2337">
        <f t="shared" si="44"/>
        <v>3242.34</v>
      </c>
    </row>
    <row r="2338" spans="1:28" x14ac:dyDescent="0.25">
      <c r="A2338" t="s">
        <v>1147</v>
      </c>
      <c r="B2338" t="s">
        <v>1081</v>
      </c>
      <c r="C2338" s="1">
        <v>0.62365740740740738</v>
      </c>
      <c r="D2338">
        <v>438</v>
      </c>
      <c r="E2338" s="2">
        <v>3.6659074074074073E-2</v>
      </c>
      <c r="F2338" s="1">
        <v>3.6655092592592593E-2</v>
      </c>
      <c r="G2338">
        <v>344</v>
      </c>
      <c r="H2338">
        <v>3167.34</v>
      </c>
      <c r="I2338">
        <v>0</v>
      </c>
      <c r="J2338" t="s">
        <v>1082</v>
      </c>
      <c r="K2338" t="s">
        <v>22</v>
      </c>
      <c r="L2338">
        <v>1</v>
      </c>
      <c r="N2338" t="s">
        <v>23</v>
      </c>
      <c r="O2338" t="s">
        <v>42</v>
      </c>
      <c r="P2338" t="s">
        <v>28</v>
      </c>
      <c r="R2338" t="s">
        <v>26</v>
      </c>
      <c r="S2338">
        <v>17.8</v>
      </c>
      <c r="T2338">
        <v>16.899999999999999</v>
      </c>
      <c r="U2338">
        <v>17</v>
      </c>
      <c r="V2338">
        <v>0.9</v>
      </c>
      <c r="W2338">
        <v>0.8</v>
      </c>
      <c r="AB2338">
        <f t="shared" si="44"/>
        <v>3242.34</v>
      </c>
    </row>
    <row r="2339" spans="1:28" x14ac:dyDescent="0.25">
      <c r="A2339" t="s">
        <v>1147</v>
      </c>
      <c r="B2339" t="s">
        <v>1081</v>
      </c>
      <c r="C2339" s="1">
        <v>0.62365740740740738</v>
      </c>
      <c r="D2339">
        <v>438</v>
      </c>
      <c r="E2339" s="2">
        <v>3.6659074074074073E-2</v>
      </c>
      <c r="F2339" s="1">
        <v>3.6655092592592593E-2</v>
      </c>
      <c r="G2339">
        <v>344</v>
      </c>
      <c r="H2339">
        <v>3167.34</v>
      </c>
      <c r="I2339">
        <v>0</v>
      </c>
      <c r="J2339" t="s">
        <v>1082</v>
      </c>
      <c r="K2339" t="s">
        <v>22</v>
      </c>
      <c r="L2339">
        <v>1</v>
      </c>
      <c r="N2339" t="s">
        <v>23</v>
      </c>
      <c r="O2339" t="s">
        <v>36</v>
      </c>
      <c r="P2339" t="s">
        <v>28</v>
      </c>
      <c r="R2339" t="s">
        <v>26</v>
      </c>
      <c r="S2339">
        <v>17.3</v>
      </c>
      <c r="T2339">
        <v>16.899999999999999</v>
      </c>
      <c r="U2339">
        <v>17</v>
      </c>
      <c r="V2339">
        <v>0.4</v>
      </c>
      <c r="W2339">
        <v>0.3</v>
      </c>
      <c r="AB2339">
        <f t="shared" si="44"/>
        <v>3242.34</v>
      </c>
    </row>
    <row r="2340" spans="1:28" x14ac:dyDescent="0.25">
      <c r="A2340" t="s">
        <v>1148</v>
      </c>
      <c r="B2340" t="s">
        <v>1081</v>
      </c>
      <c r="C2340" s="1">
        <v>0.62395833333333328</v>
      </c>
      <c r="D2340">
        <v>939</v>
      </c>
      <c r="E2340" s="2">
        <v>3.6965798611111107E-2</v>
      </c>
      <c r="F2340" s="1">
        <v>3.695601851851852E-2</v>
      </c>
      <c r="G2340">
        <v>845</v>
      </c>
      <c r="H2340">
        <v>3193.85</v>
      </c>
      <c r="I2340">
        <v>6.3416300000000003</v>
      </c>
      <c r="J2340" t="s">
        <v>1082</v>
      </c>
      <c r="K2340" t="s">
        <v>22</v>
      </c>
      <c r="L2340">
        <v>1</v>
      </c>
      <c r="N2340" t="s">
        <v>23</v>
      </c>
      <c r="O2340" t="s">
        <v>42</v>
      </c>
      <c r="P2340" t="s">
        <v>86</v>
      </c>
      <c r="Q2340" t="s">
        <v>46</v>
      </c>
      <c r="R2340" t="s">
        <v>80</v>
      </c>
      <c r="AB2340">
        <f t="shared" si="44"/>
        <v>3268.85</v>
      </c>
    </row>
    <row r="2341" spans="1:28" x14ac:dyDescent="0.25">
      <c r="A2341" t="s">
        <v>1149</v>
      </c>
      <c r="B2341" t="s">
        <v>1081</v>
      </c>
      <c r="C2341" s="1">
        <v>0.62403935185185189</v>
      </c>
      <c r="D2341">
        <v>281</v>
      </c>
      <c r="E2341" s="2">
        <v>3.7039201388888887E-2</v>
      </c>
      <c r="F2341" s="1">
        <v>3.7037037037037042E-2</v>
      </c>
      <c r="G2341">
        <v>187</v>
      </c>
      <c r="H2341">
        <v>3200.19</v>
      </c>
      <c r="I2341">
        <v>0</v>
      </c>
      <c r="J2341" t="s">
        <v>1082</v>
      </c>
      <c r="K2341" t="s">
        <v>22</v>
      </c>
      <c r="L2341">
        <v>1</v>
      </c>
      <c r="N2341" t="s">
        <v>23</v>
      </c>
      <c r="O2341" t="s">
        <v>42</v>
      </c>
      <c r="P2341" t="s">
        <v>86</v>
      </c>
      <c r="Q2341" t="s">
        <v>46</v>
      </c>
      <c r="R2341" t="s">
        <v>88</v>
      </c>
      <c r="AB2341">
        <f t="shared" si="44"/>
        <v>3275.19</v>
      </c>
    </row>
    <row r="2342" spans="1:28" x14ac:dyDescent="0.25">
      <c r="A2342" t="s">
        <v>1149</v>
      </c>
      <c r="B2342" t="s">
        <v>1081</v>
      </c>
      <c r="C2342" s="1">
        <v>0.62403935185185189</v>
      </c>
      <c r="D2342">
        <v>281</v>
      </c>
      <c r="E2342" s="2">
        <v>3.7039201388888887E-2</v>
      </c>
      <c r="F2342" s="1">
        <v>3.7037037037037042E-2</v>
      </c>
      <c r="G2342">
        <v>187</v>
      </c>
      <c r="H2342">
        <v>3200.19</v>
      </c>
      <c r="I2342">
        <v>4.5726500000000003</v>
      </c>
      <c r="J2342" t="s">
        <v>1082</v>
      </c>
      <c r="K2342" t="s">
        <v>22</v>
      </c>
      <c r="L2342">
        <v>1</v>
      </c>
      <c r="N2342" t="s">
        <v>23</v>
      </c>
      <c r="O2342" t="s">
        <v>46</v>
      </c>
      <c r="P2342" t="s">
        <v>89</v>
      </c>
      <c r="Q2342" t="s">
        <v>42</v>
      </c>
      <c r="R2342" t="s">
        <v>80</v>
      </c>
      <c r="AB2342">
        <f t="shared" si="44"/>
        <v>3275.19</v>
      </c>
    </row>
    <row r="2343" spans="1:28" x14ac:dyDescent="0.25">
      <c r="A2343" t="s">
        <v>1150</v>
      </c>
      <c r="B2343" t="s">
        <v>1081</v>
      </c>
      <c r="C2343" s="1">
        <v>0.62408564814814815</v>
      </c>
      <c r="D2343">
        <v>854</v>
      </c>
      <c r="E2343" s="2">
        <v>3.7092118055555554E-2</v>
      </c>
      <c r="F2343" s="1">
        <v>3.7083333333333336E-2</v>
      </c>
      <c r="G2343">
        <v>759</v>
      </c>
      <c r="H2343">
        <v>3204.76</v>
      </c>
      <c r="I2343">
        <v>0</v>
      </c>
      <c r="J2343" t="s">
        <v>1082</v>
      </c>
      <c r="K2343" t="s">
        <v>22</v>
      </c>
      <c r="L2343">
        <v>1</v>
      </c>
      <c r="N2343" t="s">
        <v>23</v>
      </c>
      <c r="O2343" t="s">
        <v>46</v>
      </c>
      <c r="P2343" t="s">
        <v>89</v>
      </c>
      <c r="Q2343" t="s">
        <v>42</v>
      </c>
      <c r="R2343" t="s">
        <v>88</v>
      </c>
      <c r="AB2343">
        <f t="shared" si="44"/>
        <v>3279.76</v>
      </c>
    </row>
    <row r="2344" spans="1:28" x14ac:dyDescent="0.25">
      <c r="A2344" t="s">
        <v>1151</v>
      </c>
      <c r="B2344" t="s">
        <v>1081</v>
      </c>
      <c r="C2344" s="1">
        <v>0.62574074074074071</v>
      </c>
      <c r="D2344">
        <v>874</v>
      </c>
      <c r="E2344" s="2">
        <v>3.8747453703703708E-2</v>
      </c>
      <c r="F2344" s="1">
        <v>3.8738425925925926E-2</v>
      </c>
      <c r="G2344">
        <v>780</v>
      </c>
      <c r="H2344">
        <v>3347.78</v>
      </c>
      <c r="I2344">
        <v>0</v>
      </c>
      <c r="J2344" t="s">
        <v>1082</v>
      </c>
      <c r="K2344" t="s">
        <v>22</v>
      </c>
      <c r="L2344">
        <v>1</v>
      </c>
      <c r="N2344" t="s">
        <v>23</v>
      </c>
      <c r="O2344" t="s">
        <v>36</v>
      </c>
      <c r="P2344" t="s">
        <v>28</v>
      </c>
      <c r="R2344" t="s">
        <v>26</v>
      </c>
      <c r="S2344">
        <v>17.100000000000001</v>
      </c>
      <c r="T2344">
        <v>16.899999999999999</v>
      </c>
      <c r="U2344">
        <v>17</v>
      </c>
      <c r="V2344">
        <v>0.2</v>
      </c>
      <c r="W2344">
        <v>0.1</v>
      </c>
      <c r="AB2344">
        <f t="shared" si="44"/>
        <v>3422.78</v>
      </c>
    </row>
    <row r="2345" spans="1:28" x14ac:dyDescent="0.25">
      <c r="A2345" t="s">
        <v>1151</v>
      </c>
      <c r="B2345" t="s">
        <v>1081</v>
      </c>
      <c r="C2345" s="1">
        <v>0.62574074074074071</v>
      </c>
      <c r="D2345">
        <v>874</v>
      </c>
      <c r="E2345" s="2">
        <v>3.8747453703703708E-2</v>
      </c>
      <c r="F2345" s="1">
        <v>3.8738425925925926E-2</v>
      </c>
      <c r="G2345">
        <v>780</v>
      </c>
      <c r="H2345">
        <v>3347.78</v>
      </c>
      <c r="I2345">
        <v>0</v>
      </c>
      <c r="J2345" t="s">
        <v>1082</v>
      </c>
      <c r="K2345" t="s">
        <v>22</v>
      </c>
      <c r="L2345">
        <v>1</v>
      </c>
      <c r="N2345" t="s">
        <v>23</v>
      </c>
      <c r="O2345" t="s">
        <v>42</v>
      </c>
      <c r="P2345" t="s">
        <v>28</v>
      </c>
      <c r="R2345" t="s">
        <v>26</v>
      </c>
      <c r="S2345">
        <v>17.5</v>
      </c>
      <c r="T2345">
        <v>16.899999999999999</v>
      </c>
      <c r="U2345">
        <v>17</v>
      </c>
      <c r="V2345">
        <v>0.6</v>
      </c>
      <c r="W2345">
        <v>0.5</v>
      </c>
      <c r="AB2345">
        <f t="shared" si="44"/>
        <v>3422.78</v>
      </c>
    </row>
    <row r="2346" spans="1:28" x14ac:dyDescent="0.25">
      <c r="A2346" t="s">
        <v>1152</v>
      </c>
      <c r="B2346" t="s">
        <v>1081</v>
      </c>
      <c r="C2346" s="1">
        <v>0.62782407407407403</v>
      </c>
      <c r="D2346">
        <v>209</v>
      </c>
      <c r="E2346" s="2">
        <v>4.0823078703703698E-2</v>
      </c>
      <c r="F2346" s="1">
        <v>4.0821759259259259E-2</v>
      </c>
      <c r="G2346">
        <v>114</v>
      </c>
      <c r="H2346">
        <v>3527.11</v>
      </c>
      <c r="I2346">
        <v>0</v>
      </c>
      <c r="J2346" t="s">
        <v>1082</v>
      </c>
      <c r="K2346" t="s">
        <v>22</v>
      </c>
      <c r="L2346">
        <v>1</v>
      </c>
      <c r="N2346" t="s">
        <v>23</v>
      </c>
      <c r="O2346" t="s">
        <v>36</v>
      </c>
      <c r="P2346" t="s">
        <v>28</v>
      </c>
      <c r="R2346" t="s">
        <v>26</v>
      </c>
      <c r="S2346">
        <v>17.3</v>
      </c>
      <c r="T2346">
        <v>17</v>
      </c>
      <c r="U2346">
        <v>17.100000000000001</v>
      </c>
      <c r="V2346">
        <v>0.3</v>
      </c>
      <c r="W2346">
        <v>0.2</v>
      </c>
      <c r="AB2346">
        <f t="shared" si="44"/>
        <v>3602.11</v>
      </c>
    </row>
    <row r="2347" spans="1:28" x14ac:dyDescent="0.25">
      <c r="A2347" t="s">
        <v>1152</v>
      </c>
      <c r="B2347" t="s">
        <v>1081</v>
      </c>
      <c r="C2347" s="1">
        <v>0.62782407407407403</v>
      </c>
      <c r="D2347">
        <v>209</v>
      </c>
      <c r="E2347" s="2">
        <v>4.0823078703703698E-2</v>
      </c>
      <c r="F2347" s="1">
        <v>4.0821759259259259E-2</v>
      </c>
      <c r="G2347">
        <v>114</v>
      </c>
      <c r="H2347">
        <v>3527.11</v>
      </c>
      <c r="I2347">
        <v>0</v>
      </c>
      <c r="J2347" t="s">
        <v>1082</v>
      </c>
      <c r="K2347" t="s">
        <v>22</v>
      </c>
      <c r="L2347">
        <v>1</v>
      </c>
      <c r="N2347" t="s">
        <v>23</v>
      </c>
      <c r="O2347" t="s">
        <v>42</v>
      </c>
      <c r="P2347" t="s">
        <v>28</v>
      </c>
      <c r="R2347" t="s">
        <v>26</v>
      </c>
      <c r="S2347">
        <v>17.7</v>
      </c>
      <c r="T2347">
        <v>17</v>
      </c>
      <c r="U2347">
        <v>17.100000000000001</v>
      </c>
      <c r="V2347">
        <v>0.7</v>
      </c>
      <c r="W2347">
        <v>0.6</v>
      </c>
      <c r="AB2347">
        <f t="shared" si="44"/>
        <v>3602.11</v>
      </c>
    </row>
    <row r="2348" spans="1:28" x14ac:dyDescent="0.25">
      <c r="A2348" t="s">
        <v>1153</v>
      </c>
      <c r="B2348" t="s">
        <v>1081</v>
      </c>
      <c r="C2348" s="1">
        <v>0.62990740740740747</v>
      </c>
      <c r="D2348">
        <v>211</v>
      </c>
      <c r="E2348" s="2">
        <v>4.290644675925926E-2</v>
      </c>
      <c r="F2348" s="1">
        <v>4.2905092592592592E-2</v>
      </c>
      <c r="G2348">
        <v>117</v>
      </c>
      <c r="H2348">
        <v>3707.12</v>
      </c>
      <c r="I2348">
        <v>0</v>
      </c>
      <c r="J2348" t="s">
        <v>1082</v>
      </c>
      <c r="K2348" t="s">
        <v>22</v>
      </c>
      <c r="L2348">
        <v>1</v>
      </c>
      <c r="N2348" t="s">
        <v>23</v>
      </c>
      <c r="O2348" t="s">
        <v>36</v>
      </c>
      <c r="P2348" t="s">
        <v>28</v>
      </c>
      <c r="R2348" t="s">
        <v>26</v>
      </c>
      <c r="AB2348">
        <f t="shared" si="44"/>
        <v>3782.12</v>
      </c>
    </row>
    <row r="2349" spans="1:28" x14ac:dyDescent="0.25">
      <c r="A2349" t="s">
        <v>1154</v>
      </c>
      <c r="B2349" t="s">
        <v>1081</v>
      </c>
      <c r="C2349" s="1">
        <v>0.62990740740740747</v>
      </c>
      <c r="D2349">
        <v>311</v>
      </c>
      <c r="E2349" s="2">
        <v>4.2907604166666669E-2</v>
      </c>
      <c r="F2349" s="1">
        <v>4.2905092592592592E-2</v>
      </c>
      <c r="G2349">
        <v>217</v>
      </c>
      <c r="H2349">
        <v>3707.22</v>
      </c>
      <c r="I2349">
        <v>0</v>
      </c>
      <c r="J2349" t="s">
        <v>1082</v>
      </c>
      <c r="K2349" t="s">
        <v>22</v>
      </c>
      <c r="L2349">
        <v>1</v>
      </c>
      <c r="N2349" t="s">
        <v>23</v>
      </c>
      <c r="O2349" t="s">
        <v>42</v>
      </c>
      <c r="P2349" t="s">
        <v>28</v>
      </c>
      <c r="R2349" t="s">
        <v>26</v>
      </c>
      <c r="S2349">
        <v>17.399999999999999</v>
      </c>
      <c r="T2349">
        <v>16.8</v>
      </c>
      <c r="U2349">
        <v>17</v>
      </c>
      <c r="V2349">
        <v>0.6</v>
      </c>
      <c r="W2349">
        <v>0.4</v>
      </c>
      <c r="AB2349">
        <f t="shared" si="44"/>
        <v>3782.22</v>
      </c>
    </row>
    <row r="2350" spans="1:28" x14ac:dyDescent="0.25">
      <c r="A2350" t="s">
        <v>1155</v>
      </c>
      <c r="B2350" t="s">
        <v>1081</v>
      </c>
      <c r="C2350" s="1">
        <v>0.63199074074074069</v>
      </c>
      <c r="D2350">
        <v>480</v>
      </c>
      <c r="E2350" s="2">
        <v>4.4992893518518519E-2</v>
      </c>
      <c r="F2350" s="1">
        <v>4.4988425925925925E-2</v>
      </c>
      <c r="G2350">
        <v>386</v>
      </c>
      <c r="H2350">
        <v>3887.39</v>
      </c>
      <c r="I2350">
        <v>0</v>
      </c>
      <c r="J2350" t="s">
        <v>1082</v>
      </c>
      <c r="K2350" t="s">
        <v>22</v>
      </c>
      <c r="L2350">
        <v>1</v>
      </c>
      <c r="N2350" t="s">
        <v>23</v>
      </c>
      <c r="O2350" t="s">
        <v>31</v>
      </c>
      <c r="P2350" t="s">
        <v>28</v>
      </c>
      <c r="R2350" t="s">
        <v>26</v>
      </c>
      <c r="S2350">
        <v>16.7</v>
      </c>
      <c r="T2350">
        <v>16.8</v>
      </c>
      <c r="U2350">
        <v>16.899999999999999</v>
      </c>
      <c r="V2350">
        <v>-0.1</v>
      </c>
      <c r="W2350">
        <v>-0.2</v>
      </c>
      <c r="AB2350">
        <f t="shared" si="44"/>
        <v>3962.39</v>
      </c>
    </row>
    <row r="2351" spans="1:28" x14ac:dyDescent="0.25">
      <c r="A2351" t="s">
        <v>1155</v>
      </c>
      <c r="B2351" t="s">
        <v>1081</v>
      </c>
      <c r="C2351" s="1">
        <v>0.63199074074074069</v>
      </c>
      <c r="D2351">
        <v>480</v>
      </c>
      <c r="E2351" s="2">
        <v>4.4992893518518519E-2</v>
      </c>
      <c r="F2351" s="1">
        <v>4.4988425925925925E-2</v>
      </c>
      <c r="G2351">
        <v>386</v>
      </c>
      <c r="H2351">
        <v>3887.39</v>
      </c>
      <c r="I2351">
        <v>0</v>
      </c>
      <c r="J2351" t="s">
        <v>1082</v>
      </c>
      <c r="K2351" t="s">
        <v>22</v>
      </c>
      <c r="L2351">
        <v>1</v>
      </c>
      <c r="N2351" t="s">
        <v>23</v>
      </c>
      <c r="O2351" t="s">
        <v>36</v>
      </c>
      <c r="P2351" t="s">
        <v>28</v>
      </c>
      <c r="R2351" t="s">
        <v>26</v>
      </c>
      <c r="S2351">
        <v>17.2</v>
      </c>
      <c r="T2351">
        <v>16.8</v>
      </c>
      <c r="U2351">
        <v>16.899999999999999</v>
      </c>
      <c r="V2351">
        <v>0.4</v>
      </c>
      <c r="W2351">
        <v>0.3</v>
      </c>
      <c r="AB2351">
        <f t="shared" si="44"/>
        <v>3962.39</v>
      </c>
    </row>
    <row r="2352" spans="1:28" x14ac:dyDescent="0.25">
      <c r="A2352" t="s">
        <v>1155</v>
      </c>
      <c r="B2352" t="s">
        <v>1081</v>
      </c>
      <c r="C2352" s="1">
        <v>0.63199074074074069</v>
      </c>
      <c r="D2352">
        <v>480</v>
      </c>
      <c r="E2352" s="2">
        <v>4.4992893518518519E-2</v>
      </c>
      <c r="F2352" s="1">
        <v>4.4988425925925925E-2</v>
      </c>
      <c r="G2352">
        <v>386</v>
      </c>
      <c r="H2352">
        <v>3887.39</v>
      </c>
      <c r="I2352">
        <v>0</v>
      </c>
      <c r="J2352" t="s">
        <v>1082</v>
      </c>
      <c r="K2352" t="s">
        <v>22</v>
      </c>
      <c r="L2352">
        <v>1</v>
      </c>
      <c r="N2352" t="s">
        <v>23</v>
      </c>
      <c r="O2352" t="s">
        <v>24</v>
      </c>
      <c r="P2352" t="s">
        <v>25</v>
      </c>
      <c r="R2352" t="s">
        <v>26</v>
      </c>
      <c r="S2352">
        <v>16.3</v>
      </c>
      <c r="T2352">
        <v>16.8</v>
      </c>
      <c r="U2352">
        <v>16.899999999999999</v>
      </c>
      <c r="V2352">
        <v>-0.5</v>
      </c>
      <c r="W2352">
        <v>-0.6</v>
      </c>
      <c r="AB2352">
        <f t="shared" si="44"/>
        <v>3962.39</v>
      </c>
    </row>
    <row r="2353" spans="1:28" x14ac:dyDescent="0.25">
      <c r="A2353" t="s">
        <v>1155</v>
      </c>
      <c r="B2353" t="s">
        <v>1081</v>
      </c>
      <c r="C2353" s="1">
        <v>0.63199074074074069</v>
      </c>
      <c r="D2353">
        <v>480</v>
      </c>
      <c r="E2353" s="2">
        <v>4.4992893518518519E-2</v>
      </c>
      <c r="F2353" s="1">
        <v>4.4988425925925925E-2</v>
      </c>
      <c r="G2353">
        <v>386</v>
      </c>
      <c r="H2353">
        <v>3887.39</v>
      </c>
      <c r="I2353">
        <v>0</v>
      </c>
      <c r="J2353" t="s">
        <v>1082</v>
      </c>
      <c r="K2353" t="s">
        <v>22</v>
      </c>
      <c r="L2353">
        <v>1</v>
      </c>
      <c r="N2353" t="s">
        <v>23</v>
      </c>
      <c r="O2353" t="s">
        <v>46</v>
      </c>
      <c r="P2353" t="s">
        <v>28</v>
      </c>
      <c r="R2353" t="s">
        <v>26</v>
      </c>
      <c r="S2353">
        <v>17.100000000000001</v>
      </c>
      <c r="T2353">
        <v>16.8</v>
      </c>
      <c r="U2353">
        <v>16.899999999999999</v>
      </c>
      <c r="V2353">
        <v>0.3</v>
      </c>
      <c r="W2353">
        <v>0.2</v>
      </c>
      <c r="AB2353">
        <f t="shared" si="44"/>
        <v>3962.39</v>
      </c>
    </row>
    <row r="2354" spans="1:28" x14ac:dyDescent="0.25">
      <c r="A2354" t="s">
        <v>1155</v>
      </c>
      <c r="B2354" t="s">
        <v>1081</v>
      </c>
      <c r="C2354" s="1">
        <v>0.63199074074074069</v>
      </c>
      <c r="D2354">
        <v>480</v>
      </c>
      <c r="E2354" s="2">
        <v>4.4992893518518519E-2</v>
      </c>
      <c r="F2354" s="1">
        <v>4.4988425925925925E-2</v>
      </c>
      <c r="G2354">
        <v>386</v>
      </c>
      <c r="H2354">
        <v>3887.39</v>
      </c>
      <c r="I2354">
        <v>0</v>
      </c>
      <c r="J2354" t="s">
        <v>1082</v>
      </c>
      <c r="K2354" t="s">
        <v>22</v>
      </c>
      <c r="L2354">
        <v>1</v>
      </c>
      <c r="N2354" t="s">
        <v>23</v>
      </c>
      <c r="O2354" t="s">
        <v>42</v>
      </c>
      <c r="P2354" t="s">
        <v>28</v>
      </c>
      <c r="R2354" t="s">
        <v>26</v>
      </c>
      <c r="S2354">
        <v>17.399999999999999</v>
      </c>
      <c r="T2354">
        <v>16.8</v>
      </c>
      <c r="U2354">
        <v>16.899999999999999</v>
      </c>
      <c r="V2354">
        <v>0.6</v>
      </c>
      <c r="W2354">
        <v>0.5</v>
      </c>
      <c r="AB2354">
        <f t="shared" si="44"/>
        <v>3962.39</v>
      </c>
    </row>
    <row r="2355" spans="1:28" x14ac:dyDescent="0.25">
      <c r="A2355" t="s">
        <v>1156</v>
      </c>
      <c r="B2355" t="s">
        <v>1081</v>
      </c>
      <c r="C2355" s="1">
        <v>0.63283564814814819</v>
      </c>
      <c r="D2355">
        <v>776</v>
      </c>
      <c r="E2355" s="2">
        <v>4.5841226851851852E-2</v>
      </c>
      <c r="F2355" s="1">
        <v>4.5833333333333337E-2</v>
      </c>
      <c r="G2355">
        <v>682</v>
      </c>
      <c r="H2355">
        <v>3960.68</v>
      </c>
      <c r="I2355">
        <v>7.87697</v>
      </c>
      <c r="J2355" t="s">
        <v>1082</v>
      </c>
      <c r="K2355" t="s">
        <v>22</v>
      </c>
      <c r="L2355">
        <v>1</v>
      </c>
      <c r="N2355" t="s">
        <v>23</v>
      </c>
      <c r="O2355" t="s">
        <v>42</v>
      </c>
      <c r="P2355" t="s">
        <v>86</v>
      </c>
      <c r="Q2355" t="s">
        <v>46</v>
      </c>
      <c r="R2355" t="s">
        <v>80</v>
      </c>
      <c r="AB2355">
        <f t="shared" si="44"/>
        <v>4035.68</v>
      </c>
    </row>
    <row r="2356" spans="1:28" x14ac:dyDescent="0.25">
      <c r="A2356" t="s">
        <v>1157</v>
      </c>
      <c r="B2356" t="s">
        <v>1081</v>
      </c>
      <c r="C2356" s="1">
        <v>0.63292824074074072</v>
      </c>
      <c r="D2356">
        <v>653</v>
      </c>
      <c r="E2356" s="2">
        <v>4.5932395833333334E-2</v>
      </c>
      <c r="F2356" s="1">
        <v>4.5925925925925926E-2</v>
      </c>
      <c r="G2356">
        <v>559</v>
      </c>
      <c r="H2356">
        <v>3968.56</v>
      </c>
      <c r="I2356">
        <v>0</v>
      </c>
      <c r="J2356" t="s">
        <v>1082</v>
      </c>
      <c r="K2356" t="s">
        <v>22</v>
      </c>
      <c r="L2356">
        <v>1</v>
      </c>
      <c r="N2356" t="s">
        <v>23</v>
      </c>
      <c r="O2356" t="s">
        <v>42</v>
      </c>
      <c r="P2356" t="s">
        <v>86</v>
      </c>
      <c r="Q2356" t="s">
        <v>46</v>
      </c>
      <c r="R2356" t="s">
        <v>88</v>
      </c>
      <c r="AB2356">
        <f t="shared" si="44"/>
        <v>4043.56</v>
      </c>
    </row>
    <row r="2357" spans="1:28" x14ac:dyDescent="0.25">
      <c r="A2357" t="s">
        <v>1158</v>
      </c>
      <c r="B2357" t="s">
        <v>1081</v>
      </c>
      <c r="C2357" s="1">
        <v>0.63295138888888891</v>
      </c>
      <c r="D2357">
        <v>55</v>
      </c>
      <c r="E2357" s="2">
        <v>4.5948622685185181E-2</v>
      </c>
      <c r="F2357" s="1">
        <v>4.5937499999999999E-2</v>
      </c>
      <c r="G2357">
        <v>961</v>
      </c>
      <c r="H2357">
        <v>3969.96</v>
      </c>
      <c r="I2357">
        <v>4.33901</v>
      </c>
      <c r="J2357" t="s">
        <v>1082</v>
      </c>
      <c r="K2357" t="s">
        <v>22</v>
      </c>
      <c r="L2357">
        <v>1</v>
      </c>
      <c r="N2357" t="s">
        <v>23</v>
      </c>
      <c r="O2357" t="s">
        <v>42</v>
      </c>
      <c r="P2357" t="s">
        <v>139</v>
      </c>
      <c r="Q2357" t="s">
        <v>46</v>
      </c>
      <c r="R2357" t="s">
        <v>80</v>
      </c>
      <c r="AB2357">
        <f t="shared" si="44"/>
        <v>4044.96</v>
      </c>
    </row>
    <row r="2358" spans="1:28" x14ac:dyDescent="0.25">
      <c r="A2358" t="s">
        <v>1159</v>
      </c>
      <c r="B2358" t="s">
        <v>1081</v>
      </c>
      <c r="C2358" s="1">
        <v>0.63299768518518518</v>
      </c>
      <c r="D2358">
        <v>394</v>
      </c>
      <c r="E2358" s="2">
        <v>4.5998842592592591E-2</v>
      </c>
      <c r="F2358" s="1">
        <v>4.5995370370370374E-2</v>
      </c>
      <c r="G2358">
        <v>300</v>
      </c>
      <c r="H2358">
        <v>3974.3</v>
      </c>
      <c r="I2358">
        <v>0</v>
      </c>
      <c r="J2358" t="s">
        <v>1082</v>
      </c>
      <c r="K2358" t="s">
        <v>22</v>
      </c>
      <c r="L2358">
        <v>1</v>
      </c>
      <c r="N2358" t="s">
        <v>23</v>
      </c>
      <c r="O2358" t="s">
        <v>42</v>
      </c>
      <c r="P2358" t="s">
        <v>139</v>
      </c>
      <c r="Q2358" t="s">
        <v>46</v>
      </c>
      <c r="R2358" t="s">
        <v>88</v>
      </c>
      <c r="AB2358">
        <f t="shared" si="44"/>
        <v>4049.3</v>
      </c>
    </row>
    <row r="2359" spans="1:28" x14ac:dyDescent="0.25">
      <c r="A2359" t="s">
        <v>1160</v>
      </c>
      <c r="B2359" t="s">
        <v>1081</v>
      </c>
      <c r="C2359" s="1">
        <v>0.63315972222222217</v>
      </c>
      <c r="D2359">
        <v>946</v>
      </c>
      <c r="E2359" s="2">
        <v>4.6167268518518517E-2</v>
      </c>
      <c r="F2359" s="1">
        <v>4.6157407407407404E-2</v>
      </c>
      <c r="G2359">
        <v>852</v>
      </c>
      <c r="H2359">
        <v>3988.85</v>
      </c>
      <c r="I2359">
        <v>3.1374399999999998</v>
      </c>
      <c r="J2359" t="s">
        <v>1082</v>
      </c>
      <c r="K2359" t="s">
        <v>22</v>
      </c>
      <c r="L2359">
        <v>1</v>
      </c>
      <c r="N2359" t="s">
        <v>23</v>
      </c>
      <c r="O2359" t="s">
        <v>31</v>
      </c>
      <c r="P2359" t="s">
        <v>89</v>
      </c>
      <c r="Q2359" t="s">
        <v>36</v>
      </c>
      <c r="R2359" t="s">
        <v>80</v>
      </c>
      <c r="AB2359">
        <f t="shared" si="44"/>
        <v>4063.85</v>
      </c>
    </row>
    <row r="2360" spans="1:28" x14ac:dyDescent="0.25">
      <c r="A2360" t="s">
        <v>1161</v>
      </c>
      <c r="B2360" t="s">
        <v>1081</v>
      </c>
      <c r="C2360" s="1">
        <v>0.63320601851851854</v>
      </c>
      <c r="D2360">
        <v>84</v>
      </c>
      <c r="E2360" s="2">
        <v>4.620357638888889E-2</v>
      </c>
      <c r="F2360" s="1">
        <v>4.6192129629629632E-2</v>
      </c>
      <c r="G2360">
        <v>989</v>
      </c>
      <c r="H2360">
        <v>3991.99</v>
      </c>
      <c r="I2360">
        <v>0</v>
      </c>
      <c r="J2360" t="s">
        <v>1082</v>
      </c>
      <c r="K2360" t="s">
        <v>22</v>
      </c>
      <c r="L2360">
        <v>1</v>
      </c>
      <c r="N2360" t="s">
        <v>23</v>
      </c>
      <c r="O2360" t="s">
        <v>31</v>
      </c>
      <c r="P2360" t="s">
        <v>89</v>
      </c>
      <c r="Q2360" t="s">
        <v>36</v>
      </c>
      <c r="R2360" t="s">
        <v>88</v>
      </c>
      <c r="AB2360">
        <f t="shared" si="44"/>
        <v>4066.99</v>
      </c>
    </row>
    <row r="2361" spans="1:28" x14ac:dyDescent="0.25">
      <c r="A2361" t="s">
        <v>1162</v>
      </c>
      <c r="B2361" t="s">
        <v>1081</v>
      </c>
      <c r="C2361" s="1">
        <v>0.63362268518518516</v>
      </c>
      <c r="D2361">
        <v>298</v>
      </c>
      <c r="E2361" s="2">
        <v>4.6622719907407406E-2</v>
      </c>
      <c r="F2361" s="1">
        <v>4.6620370370370368E-2</v>
      </c>
      <c r="G2361">
        <v>203</v>
      </c>
      <c r="H2361">
        <v>4028.2</v>
      </c>
      <c r="I2361">
        <v>7.8435899999999998</v>
      </c>
      <c r="J2361" t="s">
        <v>1082</v>
      </c>
      <c r="K2361" t="s">
        <v>22</v>
      </c>
      <c r="L2361">
        <v>1</v>
      </c>
      <c r="N2361" t="s">
        <v>23</v>
      </c>
      <c r="O2361" t="s">
        <v>42</v>
      </c>
      <c r="P2361" t="s">
        <v>86</v>
      </c>
      <c r="Q2361" t="s">
        <v>46</v>
      </c>
      <c r="R2361" t="s">
        <v>80</v>
      </c>
      <c r="AB2361">
        <f t="shared" si="44"/>
        <v>4103.2</v>
      </c>
    </row>
    <row r="2362" spans="1:28" x14ac:dyDescent="0.25">
      <c r="A2362" t="s">
        <v>1163</v>
      </c>
      <c r="B2362" t="s">
        <v>1081</v>
      </c>
      <c r="C2362" s="1">
        <v>0.63371527777777781</v>
      </c>
      <c r="D2362">
        <v>141</v>
      </c>
      <c r="E2362" s="2">
        <v>4.6713506944444448E-2</v>
      </c>
      <c r="F2362" s="1">
        <v>4.6712962962962963E-2</v>
      </c>
      <c r="G2362">
        <v>47</v>
      </c>
      <c r="H2362">
        <v>4036.05</v>
      </c>
      <c r="I2362">
        <v>0</v>
      </c>
      <c r="J2362" t="s">
        <v>1082</v>
      </c>
      <c r="K2362" t="s">
        <v>22</v>
      </c>
      <c r="L2362">
        <v>1</v>
      </c>
      <c r="N2362" t="s">
        <v>23</v>
      </c>
      <c r="O2362" t="s">
        <v>42</v>
      </c>
      <c r="P2362" t="s">
        <v>86</v>
      </c>
      <c r="Q2362" t="s">
        <v>46</v>
      </c>
      <c r="R2362" t="s">
        <v>88</v>
      </c>
      <c r="AB2362">
        <f t="shared" si="44"/>
        <v>4111.05</v>
      </c>
    </row>
    <row r="2363" spans="1:28" x14ac:dyDescent="0.25">
      <c r="A2363" t="s">
        <v>1163</v>
      </c>
      <c r="B2363" t="s">
        <v>1081</v>
      </c>
      <c r="C2363" s="1">
        <v>0.63371527777777781</v>
      </c>
      <c r="D2363">
        <v>141</v>
      </c>
      <c r="E2363" s="2">
        <v>4.6713506944444448E-2</v>
      </c>
      <c r="F2363" s="1">
        <v>4.6712962962962963E-2</v>
      </c>
      <c r="G2363">
        <v>47</v>
      </c>
      <c r="H2363">
        <v>4036.05</v>
      </c>
      <c r="I2363">
        <v>2.2028799999999999</v>
      </c>
      <c r="J2363" t="s">
        <v>1082</v>
      </c>
      <c r="K2363" t="s">
        <v>22</v>
      </c>
      <c r="L2363">
        <v>1</v>
      </c>
      <c r="N2363" t="s">
        <v>23</v>
      </c>
      <c r="O2363" t="s">
        <v>42</v>
      </c>
      <c r="P2363" t="s">
        <v>125</v>
      </c>
      <c r="Q2363" t="s">
        <v>46</v>
      </c>
      <c r="R2363" t="s">
        <v>80</v>
      </c>
      <c r="AB2363">
        <f t="shared" si="44"/>
        <v>4111.05</v>
      </c>
    </row>
    <row r="2364" spans="1:28" x14ac:dyDescent="0.25">
      <c r="A2364" t="s">
        <v>1164</v>
      </c>
      <c r="B2364" t="s">
        <v>1081</v>
      </c>
      <c r="C2364" s="1">
        <v>0.63373842592592589</v>
      </c>
      <c r="D2364">
        <v>344</v>
      </c>
      <c r="E2364" s="2">
        <v>4.6739004629629627E-2</v>
      </c>
      <c r="F2364" s="1">
        <v>4.673611111111111E-2</v>
      </c>
      <c r="G2364">
        <v>250</v>
      </c>
      <c r="H2364">
        <v>4038.25</v>
      </c>
      <c r="I2364">
        <v>0</v>
      </c>
      <c r="J2364" t="s">
        <v>1082</v>
      </c>
      <c r="K2364" t="s">
        <v>22</v>
      </c>
      <c r="L2364">
        <v>1</v>
      </c>
      <c r="N2364" t="s">
        <v>23</v>
      </c>
      <c r="O2364" t="s">
        <v>42</v>
      </c>
      <c r="P2364" t="s">
        <v>125</v>
      </c>
      <c r="Q2364" t="s">
        <v>46</v>
      </c>
      <c r="R2364" t="s">
        <v>88</v>
      </c>
      <c r="AB2364">
        <f t="shared" si="44"/>
        <v>4113.25</v>
      </c>
    </row>
    <row r="2365" spans="1:28" x14ac:dyDescent="0.25">
      <c r="A2365" t="s">
        <v>1165</v>
      </c>
      <c r="B2365" t="s">
        <v>1081</v>
      </c>
      <c r="C2365" s="1">
        <v>0.63375000000000004</v>
      </c>
      <c r="D2365">
        <v>412</v>
      </c>
      <c r="E2365" s="2">
        <v>4.6751365740740743E-2</v>
      </c>
      <c r="F2365" s="1">
        <v>4.6747685185185184E-2</v>
      </c>
      <c r="G2365">
        <v>318</v>
      </c>
      <c r="H2365">
        <v>4039.32</v>
      </c>
      <c r="I2365">
        <v>4.1387499999999999</v>
      </c>
      <c r="J2365" t="s">
        <v>1082</v>
      </c>
      <c r="K2365" t="s">
        <v>22</v>
      </c>
      <c r="L2365">
        <v>1</v>
      </c>
      <c r="N2365" t="s">
        <v>23</v>
      </c>
      <c r="O2365" t="s">
        <v>46</v>
      </c>
      <c r="P2365" t="s">
        <v>89</v>
      </c>
      <c r="Q2365" t="s">
        <v>42</v>
      </c>
      <c r="R2365" t="s">
        <v>80</v>
      </c>
      <c r="AB2365">
        <f t="shared" si="44"/>
        <v>4114.32</v>
      </c>
    </row>
    <row r="2366" spans="1:28" x14ac:dyDescent="0.25">
      <c r="A2366" t="s">
        <v>1166</v>
      </c>
      <c r="B2366" t="s">
        <v>1081</v>
      </c>
      <c r="C2366" s="1">
        <v>0.6337962962962963</v>
      </c>
      <c r="D2366">
        <v>551</v>
      </c>
      <c r="E2366" s="2">
        <v>4.679927083333333E-2</v>
      </c>
      <c r="F2366" s="1">
        <v>4.6793981481481478E-2</v>
      </c>
      <c r="G2366">
        <v>457</v>
      </c>
      <c r="H2366">
        <v>4043.46</v>
      </c>
      <c r="I2366">
        <v>0</v>
      </c>
      <c r="J2366" t="s">
        <v>1082</v>
      </c>
      <c r="K2366" t="s">
        <v>22</v>
      </c>
      <c r="L2366">
        <v>1</v>
      </c>
      <c r="N2366" t="s">
        <v>23</v>
      </c>
      <c r="O2366" t="s">
        <v>46</v>
      </c>
      <c r="P2366" t="s">
        <v>89</v>
      </c>
      <c r="Q2366" t="s">
        <v>42</v>
      </c>
      <c r="R2366" t="s">
        <v>88</v>
      </c>
      <c r="AB2366">
        <f t="shared" si="44"/>
        <v>4118.46</v>
      </c>
    </row>
    <row r="2367" spans="1:28" x14ac:dyDescent="0.25">
      <c r="A2367" t="s">
        <v>1167</v>
      </c>
      <c r="B2367" t="s">
        <v>1081</v>
      </c>
      <c r="C2367" s="1">
        <v>0.63407407407407412</v>
      </c>
      <c r="D2367">
        <v>349</v>
      </c>
      <c r="E2367" s="2">
        <v>4.7074699074074078E-2</v>
      </c>
      <c r="F2367" s="1">
        <v>4.7071759259259265E-2</v>
      </c>
      <c r="G2367">
        <v>254</v>
      </c>
      <c r="H2367">
        <v>4067.25</v>
      </c>
      <c r="I2367">
        <v>0</v>
      </c>
      <c r="J2367" t="s">
        <v>1082</v>
      </c>
      <c r="K2367" t="s">
        <v>22</v>
      </c>
      <c r="L2367">
        <v>1</v>
      </c>
      <c r="N2367" t="s">
        <v>23</v>
      </c>
      <c r="O2367" t="s">
        <v>42</v>
      </c>
      <c r="P2367" t="s">
        <v>28</v>
      </c>
      <c r="R2367" t="s">
        <v>26</v>
      </c>
      <c r="S2367">
        <v>17.399999999999999</v>
      </c>
      <c r="T2367">
        <v>16.8</v>
      </c>
      <c r="U2367">
        <v>17</v>
      </c>
      <c r="V2367">
        <v>0.6</v>
      </c>
      <c r="W2367">
        <v>0.4</v>
      </c>
      <c r="AB2367">
        <f t="shared" si="44"/>
        <v>4142.25</v>
      </c>
    </row>
    <row r="2368" spans="1:28" x14ac:dyDescent="0.25">
      <c r="A2368" t="s">
        <v>1167</v>
      </c>
      <c r="B2368" t="s">
        <v>1081</v>
      </c>
      <c r="C2368" s="1">
        <v>0.63407407407407412</v>
      </c>
      <c r="D2368">
        <v>349</v>
      </c>
      <c r="E2368" s="2">
        <v>4.7074699074074078E-2</v>
      </c>
      <c r="F2368" s="1">
        <v>4.7071759259259265E-2</v>
      </c>
      <c r="G2368">
        <v>254</v>
      </c>
      <c r="H2368">
        <v>4067.25</v>
      </c>
      <c r="I2368">
        <v>0</v>
      </c>
      <c r="J2368" t="s">
        <v>1082</v>
      </c>
      <c r="K2368" t="s">
        <v>22</v>
      </c>
      <c r="L2368">
        <v>1</v>
      </c>
      <c r="N2368" t="s">
        <v>23</v>
      </c>
      <c r="O2368" t="s">
        <v>36</v>
      </c>
      <c r="P2368" t="s">
        <v>28</v>
      </c>
      <c r="R2368" t="s">
        <v>26</v>
      </c>
      <c r="S2368">
        <v>17.2</v>
      </c>
      <c r="T2368">
        <v>16.8</v>
      </c>
      <c r="U2368">
        <v>17</v>
      </c>
      <c r="V2368">
        <v>0.4</v>
      </c>
      <c r="W2368">
        <v>0.2</v>
      </c>
      <c r="AB2368">
        <f t="shared" si="44"/>
        <v>4142.25</v>
      </c>
    </row>
    <row r="2369" spans="1:28" x14ac:dyDescent="0.25">
      <c r="A2369" t="s">
        <v>1168</v>
      </c>
      <c r="B2369" t="s">
        <v>1081</v>
      </c>
      <c r="C2369" s="1">
        <v>0.63616898148148149</v>
      </c>
      <c r="D2369">
        <v>419</v>
      </c>
      <c r="E2369" s="2">
        <v>4.9170428240740742E-2</v>
      </c>
      <c r="F2369" s="1">
        <v>4.9166666666666664E-2</v>
      </c>
      <c r="G2369">
        <v>325</v>
      </c>
      <c r="H2369">
        <v>4248.32</v>
      </c>
      <c r="I2369">
        <v>0</v>
      </c>
      <c r="J2369" t="s">
        <v>1082</v>
      </c>
      <c r="K2369" t="s">
        <v>22</v>
      </c>
      <c r="L2369">
        <v>1</v>
      </c>
      <c r="N2369" t="s">
        <v>23</v>
      </c>
      <c r="O2369" t="s">
        <v>42</v>
      </c>
      <c r="P2369" t="s">
        <v>28</v>
      </c>
      <c r="R2369" t="s">
        <v>26</v>
      </c>
      <c r="S2369">
        <v>17.2</v>
      </c>
      <c r="T2369">
        <v>16.8</v>
      </c>
      <c r="U2369">
        <v>16.899999999999999</v>
      </c>
      <c r="V2369">
        <v>0.4</v>
      </c>
      <c r="W2369">
        <v>0.3</v>
      </c>
      <c r="AB2369">
        <f t="shared" si="44"/>
        <v>4323.32</v>
      </c>
    </row>
    <row r="2370" spans="1:28" x14ac:dyDescent="0.25">
      <c r="A2370" t="s">
        <v>1168</v>
      </c>
      <c r="B2370" t="s">
        <v>1081</v>
      </c>
      <c r="C2370" s="1">
        <v>0.63616898148148149</v>
      </c>
      <c r="D2370">
        <v>419</v>
      </c>
      <c r="E2370" s="2">
        <v>4.9170428240740742E-2</v>
      </c>
      <c r="F2370" s="1">
        <v>4.9166666666666664E-2</v>
      </c>
      <c r="G2370">
        <v>325</v>
      </c>
      <c r="H2370">
        <v>4248.32</v>
      </c>
      <c r="I2370">
        <v>0</v>
      </c>
      <c r="J2370" t="s">
        <v>1082</v>
      </c>
      <c r="K2370" t="s">
        <v>22</v>
      </c>
      <c r="L2370">
        <v>1</v>
      </c>
      <c r="N2370" t="s">
        <v>23</v>
      </c>
      <c r="O2370" t="s">
        <v>36</v>
      </c>
      <c r="P2370" t="s">
        <v>28</v>
      </c>
      <c r="R2370" t="s">
        <v>26</v>
      </c>
      <c r="S2370">
        <v>17.3</v>
      </c>
      <c r="T2370">
        <v>16.8</v>
      </c>
      <c r="U2370">
        <v>16.899999999999999</v>
      </c>
      <c r="V2370">
        <v>0.5</v>
      </c>
      <c r="W2370">
        <v>0.4</v>
      </c>
      <c r="AB2370">
        <f t="shared" si="44"/>
        <v>4323.32</v>
      </c>
    </row>
    <row r="2371" spans="1:28" x14ac:dyDescent="0.25">
      <c r="A2371" t="s">
        <v>1169</v>
      </c>
      <c r="B2371" t="s">
        <v>1081</v>
      </c>
      <c r="C2371" s="1">
        <v>0.63715277777777779</v>
      </c>
      <c r="D2371">
        <v>230</v>
      </c>
      <c r="E2371" s="2">
        <v>5.0152037037037044E-2</v>
      </c>
      <c r="F2371" s="1">
        <v>5.0150462962962966E-2</v>
      </c>
      <c r="G2371">
        <v>136</v>
      </c>
      <c r="H2371">
        <v>4333.1400000000003</v>
      </c>
      <c r="I2371">
        <v>4.6727800000000004</v>
      </c>
      <c r="J2371" t="s">
        <v>1082</v>
      </c>
      <c r="K2371" t="s">
        <v>22</v>
      </c>
      <c r="L2371">
        <v>1</v>
      </c>
      <c r="N2371" t="s">
        <v>23</v>
      </c>
      <c r="O2371" t="s">
        <v>46</v>
      </c>
      <c r="P2371" t="s">
        <v>89</v>
      </c>
      <c r="Q2371" t="s">
        <v>42</v>
      </c>
      <c r="R2371" t="s">
        <v>80</v>
      </c>
      <c r="AB2371">
        <f t="shared" si="44"/>
        <v>4408.1400000000003</v>
      </c>
    </row>
    <row r="2372" spans="1:28" x14ac:dyDescent="0.25">
      <c r="A2372" t="s">
        <v>1170</v>
      </c>
      <c r="B2372" t="s">
        <v>1081</v>
      </c>
      <c r="C2372" s="1">
        <v>0.63719907407407406</v>
      </c>
      <c r="D2372">
        <v>903</v>
      </c>
      <c r="E2372" s="2">
        <v>5.0206111111111111E-2</v>
      </c>
      <c r="F2372" s="1">
        <v>5.019675925925926E-2</v>
      </c>
      <c r="G2372">
        <v>808</v>
      </c>
      <c r="H2372">
        <v>4337.8100000000004</v>
      </c>
      <c r="I2372">
        <v>0</v>
      </c>
      <c r="J2372" t="s">
        <v>1082</v>
      </c>
      <c r="K2372" t="s">
        <v>22</v>
      </c>
      <c r="L2372">
        <v>1</v>
      </c>
      <c r="N2372" t="s">
        <v>23</v>
      </c>
      <c r="O2372" t="s">
        <v>46</v>
      </c>
      <c r="P2372" t="s">
        <v>89</v>
      </c>
      <c r="Q2372" t="s">
        <v>42</v>
      </c>
      <c r="R2372" t="s">
        <v>88</v>
      </c>
      <c r="AB2372">
        <f t="shared" si="44"/>
        <v>4412.8100000000004</v>
      </c>
    </row>
    <row r="2373" spans="1:28" x14ac:dyDescent="0.25">
      <c r="A2373" t="s">
        <v>1171</v>
      </c>
      <c r="B2373" t="s">
        <v>1081</v>
      </c>
      <c r="C2373" s="1">
        <v>0.63824074074074078</v>
      </c>
      <c r="D2373">
        <v>253</v>
      </c>
      <c r="E2373" s="2">
        <v>5.1240266203703699E-2</v>
      </c>
      <c r="F2373" s="1">
        <v>5.1238425925925923E-2</v>
      </c>
      <c r="G2373">
        <v>159</v>
      </c>
      <c r="H2373">
        <v>4427.16</v>
      </c>
      <c r="I2373">
        <v>0</v>
      </c>
      <c r="J2373" t="s">
        <v>1082</v>
      </c>
      <c r="K2373" t="s">
        <v>22</v>
      </c>
      <c r="L2373">
        <v>1</v>
      </c>
      <c r="N2373" t="s">
        <v>23</v>
      </c>
      <c r="O2373" t="s">
        <v>42</v>
      </c>
      <c r="P2373" t="s">
        <v>28</v>
      </c>
      <c r="R2373" t="s">
        <v>26</v>
      </c>
      <c r="S2373">
        <v>17.3</v>
      </c>
      <c r="T2373">
        <v>16.8</v>
      </c>
      <c r="U2373">
        <v>16.899999999999999</v>
      </c>
      <c r="V2373">
        <v>0.5</v>
      </c>
      <c r="W2373">
        <v>0.4</v>
      </c>
      <c r="AB2373">
        <f t="shared" si="44"/>
        <v>4502.16</v>
      </c>
    </row>
    <row r="2374" spans="1:28" x14ac:dyDescent="0.25">
      <c r="A2374" t="s">
        <v>1172</v>
      </c>
      <c r="B2374" t="s">
        <v>1081</v>
      </c>
      <c r="C2374" s="1">
        <v>0.63824074074074078</v>
      </c>
      <c r="D2374">
        <v>320</v>
      </c>
      <c r="E2374" s="2">
        <v>5.1241030092592593E-2</v>
      </c>
      <c r="F2374" s="1">
        <v>5.1238425925925923E-2</v>
      </c>
      <c r="G2374">
        <v>225</v>
      </c>
      <c r="H2374">
        <v>4427.2299999999996</v>
      </c>
      <c r="I2374">
        <v>0</v>
      </c>
      <c r="J2374" t="s">
        <v>1082</v>
      </c>
      <c r="K2374" t="s">
        <v>22</v>
      </c>
      <c r="L2374">
        <v>1</v>
      </c>
      <c r="N2374" t="s">
        <v>23</v>
      </c>
      <c r="O2374" t="s">
        <v>36</v>
      </c>
      <c r="P2374" t="s">
        <v>28</v>
      </c>
      <c r="R2374" t="s">
        <v>26</v>
      </c>
      <c r="S2374">
        <v>17.399999999999999</v>
      </c>
      <c r="T2374">
        <v>16.8</v>
      </c>
      <c r="U2374">
        <v>16.899999999999999</v>
      </c>
      <c r="V2374">
        <v>0.6</v>
      </c>
      <c r="W2374">
        <v>0.5</v>
      </c>
      <c r="AB2374">
        <f t="shared" si="44"/>
        <v>4502.2299999999996</v>
      </c>
    </row>
    <row r="2375" spans="1:28" x14ac:dyDescent="0.25">
      <c r="A2375" t="s">
        <v>1173</v>
      </c>
      <c r="B2375" t="s">
        <v>1081</v>
      </c>
      <c r="C2375" s="1">
        <v>0.63824074074074078</v>
      </c>
      <c r="D2375">
        <v>653</v>
      </c>
      <c r="E2375" s="2">
        <v>5.1244895833333332E-2</v>
      </c>
      <c r="F2375" s="1">
        <v>5.1238425925925923E-2</v>
      </c>
      <c r="G2375">
        <v>559</v>
      </c>
      <c r="H2375">
        <v>4427.5600000000004</v>
      </c>
      <c r="I2375">
        <v>0</v>
      </c>
      <c r="J2375" t="s">
        <v>1082</v>
      </c>
      <c r="K2375" t="s">
        <v>22</v>
      </c>
      <c r="L2375">
        <v>1</v>
      </c>
      <c r="N2375" t="s">
        <v>23</v>
      </c>
      <c r="O2375" t="s">
        <v>31</v>
      </c>
      <c r="P2375" t="s">
        <v>28</v>
      </c>
      <c r="R2375" t="s">
        <v>26</v>
      </c>
      <c r="AB2375">
        <f t="shared" ref="AB2375:AB2438" si="45">H2375+75</f>
        <v>4502.5600000000004</v>
      </c>
    </row>
    <row r="2376" spans="1:28" x14ac:dyDescent="0.25">
      <c r="A2376" t="s">
        <v>1174</v>
      </c>
      <c r="B2376" t="s">
        <v>1081</v>
      </c>
      <c r="C2376" s="1">
        <v>0.6403240740740741</v>
      </c>
      <c r="D2376">
        <v>555</v>
      </c>
      <c r="E2376" s="2">
        <v>5.3327094907407412E-2</v>
      </c>
      <c r="F2376" s="1">
        <v>5.3321759259259256E-2</v>
      </c>
      <c r="G2376">
        <v>461</v>
      </c>
      <c r="H2376">
        <v>4607.46</v>
      </c>
      <c r="I2376">
        <v>0</v>
      </c>
      <c r="J2376" t="s">
        <v>1082</v>
      </c>
      <c r="K2376" t="s">
        <v>22</v>
      </c>
      <c r="L2376">
        <v>1</v>
      </c>
      <c r="N2376" t="s">
        <v>23</v>
      </c>
      <c r="O2376" t="s">
        <v>31</v>
      </c>
      <c r="P2376" t="s">
        <v>28</v>
      </c>
      <c r="R2376" t="s">
        <v>26</v>
      </c>
      <c r="AB2376">
        <f t="shared" si="45"/>
        <v>4682.46</v>
      </c>
    </row>
    <row r="2377" spans="1:28" x14ac:dyDescent="0.25">
      <c r="A2377" t="s">
        <v>1175</v>
      </c>
      <c r="B2377" t="s">
        <v>1081</v>
      </c>
      <c r="C2377" s="1">
        <v>0.6403240740740741</v>
      </c>
      <c r="D2377">
        <v>622</v>
      </c>
      <c r="E2377" s="2">
        <v>5.3327870370370373E-2</v>
      </c>
      <c r="F2377" s="1">
        <v>5.3321759259259256E-2</v>
      </c>
      <c r="G2377">
        <v>528</v>
      </c>
      <c r="H2377">
        <v>4607.53</v>
      </c>
      <c r="I2377">
        <v>0</v>
      </c>
      <c r="J2377" t="s">
        <v>1082</v>
      </c>
      <c r="K2377" t="s">
        <v>22</v>
      </c>
      <c r="L2377">
        <v>1</v>
      </c>
      <c r="N2377" t="s">
        <v>23</v>
      </c>
      <c r="O2377" t="s">
        <v>36</v>
      </c>
      <c r="P2377" t="s">
        <v>28</v>
      </c>
      <c r="R2377" t="s">
        <v>26</v>
      </c>
      <c r="S2377">
        <v>17.399999999999999</v>
      </c>
      <c r="T2377">
        <v>16.8</v>
      </c>
      <c r="U2377">
        <v>16.899999999999999</v>
      </c>
      <c r="V2377">
        <v>0.6</v>
      </c>
      <c r="W2377">
        <v>0.5</v>
      </c>
      <c r="AB2377">
        <f t="shared" si="45"/>
        <v>4682.53</v>
      </c>
    </row>
    <row r="2378" spans="1:28" x14ac:dyDescent="0.25">
      <c r="A2378" t="s">
        <v>1175</v>
      </c>
      <c r="B2378" t="s">
        <v>1081</v>
      </c>
      <c r="C2378" s="1">
        <v>0.6403240740740741</v>
      </c>
      <c r="D2378">
        <v>622</v>
      </c>
      <c r="E2378" s="2">
        <v>5.3327870370370373E-2</v>
      </c>
      <c r="F2378" s="1">
        <v>5.3321759259259256E-2</v>
      </c>
      <c r="G2378">
        <v>528</v>
      </c>
      <c r="H2378">
        <v>4607.53</v>
      </c>
      <c r="I2378">
        <v>0</v>
      </c>
      <c r="J2378" t="s">
        <v>1082</v>
      </c>
      <c r="K2378" t="s">
        <v>22</v>
      </c>
      <c r="L2378">
        <v>1</v>
      </c>
      <c r="N2378" t="s">
        <v>23</v>
      </c>
      <c r="O2378" t="s">
        <v>42</v>
      </c>
      <c r="P2378" t="s">
        <v>28</v>
      </c>
      <c r="R2378" t="s">
        <v>26</v>
      </c>
      <c r="S2378">
        <v>17.3</v>
      </c>
      <c r="T2378">
        <v>16.8</v>
      </c>
      <c r="U2378">
        <v>16.899999999999999</v>
      </c>
      <c r="V2378">
        <v>0.5</v>
      </c>
      <c r="W2378">
        <v>0.4</v>
      </c>
      <c r="AB2378">
        <f t="shared" si="45"/>
        <v>4682.53</v>
      </c>
    </row>
    <row r="2379" spans="1:28" x14ac:dyDescent="0.25">
      <c r="A2379" t="s">
        <v>1176</v>
      </c>
      <c r="B2379" t="s">
        <v>1081</v>
      </c>
      <c r="C2379" s="1">
        <v>0.64241898148148147</v>
      </c>
      <c r="D2379">
        <v>158</v>
      </c>
      <c r="E2379" s="2">
        <v>5.5417407407407408E-2</v>
      </c>
      <c r="F2379" s="1">
        <v>5.541666666666667E-2</v>
      </c>
      <c r="G2379">
        <v>64</v>
      </c>
      <c r="H2379">
        <v>4788.0600000000004</v>
      </c>
      <c r="I2379">
        <v>0</v>
      </c>
      <c r="J2379" t="s">
        <v>1082</v>
      </c>
      <c r="K2379" t="s">
        <v>22</v>
      </c>
      <c r="L2379">
        <v>1</v>
      </c>
      <c r="N2379" t="s">
        <v>23</v>
      </c>
      <c r="O2379" t="s">
        <v>33</v>
      </c>
      <c r="P2379" t="s">
        <v>28</v>
      </c>
      <c r="R2379" t="s">
        <v>26</v>
      </c>
      <c r="S2379">
        <v>17.2</v>
      </c>
      <c r="T2379">
        <v>16.8</v>
      </c>
      <c r="U2379">
        <v>17</v>
      </c>
      <c r="V2379">
        <v>0.4</v>
      </c>
      <c r="W2379">
        <v>0.2</v>
      </c>
      <c r="AB2379">
        <f t="shared" si="45"/>
        <v>4863.0600000000004</v>
      </c>
    </row>
    <row r="2380" spans="1:28" x14ac:dyDescent="0.25">
      <c r="A2380" t="s">
        <v>1176</v>
      </c>
      <c r="B2380" t="s">
        <v>1081</v>
      </c>
      <c r="C2380" s="1">
        <v>0.64241898148148147</v>
      </c>
      <c r="D2380">
        <v>158</v>
      </c>
      <c r="E2380" s="2">
        <v>5.5417407407407408E-2</v>
      </c>
      <c r="F2380" s="1">
        <v>5.541666666666667E-2</v>
      </c>
      <c r="G2380">
        <v>64</v>
      </c>
      <c r="H2380">
        <v>4788.0600000000004</v>
      </c>
      <c r="I2380">
        <v>0</v>
      </c>
      <c r="J2380" t="s">
        <v>1082</v>
      </c>
      <c r="K2380" t="s">
        <v>22</v>
      </c>
      <c r="L2380">
        <v>1</v>
      </c>
      <c r="N2380" t="s">
        <v>23</v>
      </c>
      <c r="O2380" t="s">
        <v>31</v>
      </c>
      <c r="P2380" t="s">
        <v>28</v>
      </c>
      <c r="R2380" t="s">
        <v>26</v>
      </c>
      <c r="S2380">
        <v>17.600000000000001</v>
      </c>
      <c r="T2380">
        <v>16.8</v>
      </c>
      <c r="U2380">
        <v>17</v>
      </c>
      <c r="V2380">
        <v>0.8</v>
      </c>
      <c r="W2380">
        <v>0.6</v>
      </c>
      <c r="AB2380">
        <f t="shared" si="45"/>
        <v>4863.0600000000004</v>
      </c>
    </row>
    <row r="2381" spans="1:28" x14ac:dyDescent="0.25">
      <c r="A2381" t="s">
        <v>1176</v>
      </c>
      <c r="B2381" t="s">
        <v>1081</v>
      </c>
      <c r="C2381" s="1">
        <v>0.64241898148148147</v>
      </c>
      <c r="D2381">
        <v>158</v>
      </c>
      <c r="E2381" s="2">
        <v>5.5417407407407408E-2</v>
      </c>
      <c r="F2381" s="1">
        <v>5.541666666666667E-2</v>
      </c>
      <c r="G2381">
        <v>64</v>
      </c>
      <c r="H2381">
        <v>4788.0600000000004</v>
      </c>
      <c r="I2381">
        <v>0</v>
      </c>
      <c r="J2381" t="s">
        <v>1082</v>
      </c>
      <c r="K2381" t="s">
        <v>22</v>
      </c>
      <c r="L2381">
        <v>1</v>
      </c>
      <c r="N2381" t="s">
        <v>23</v>
      </c>
      <c r="O2381" t="s">
        <v>36</v>
      </c>
      <c r="P2381" t="s">
        <v>28</v>
      </c>
      <c r="R2381" t="s">
        <v>26</v>
      </c>
      <c r="S2381">
        <v>17.3</v>
      </c>
      <c r="T2381">
        <v>16.8</v>
      </c>
      <c r="U2381">
        <v>17</v>
      </c>
      <c r="V2381">
        <v>0.5</v>
      </c>
      <c r="W2381">
        <v>0.3</v>
      </c>
      <c r="AB2381">
        <f t="shared" si="45"/>
        <v>4863.0600000000004</v>
      </c>
    </row>
    <row r="2382" spans="1:28" x14ac:dyDescent="0.25">
      <c r="A2382" t="s">
        <v>1176</v>
      </c>
      <c r="B2382" t="s">
        <v>1081</v>
      </c>
      <c r="C2382" s="1">
        <v>0.64241898148148147</v>
      </c>
      <c r="D2382">
        <v>158</v>
      </c>
      <c r="E2382" s="2">
        <v>5.5417407407407408E-2</v>
      </c>
      <c r="F2382" s="1">
        <v>5.541666666666667E-2</v>
      </c>
      <c r="G2382">
        <v>64</v>
      </c>
      <c r="H2382">
        <v>4788.0600000000004</v>
      </c>
      <c r="I2382">
        <v>0</v>
      </c>
      <c r="J2382" t="s">
        <v>1082</v>
      </c>
      <c r="K2382" t="s">
        <v>22</v>
      </c>
      <c r="L2382">
        <v>1</v>
      </c>
      <c r="N2382" t="s">
        <v>23</v>
      </c>
      <c r="O2382" t="s">
        <v>24</v>
      </c>
      <c r="P2382" t="s">
        <v>25</v>
      </c>
      <c r="R2382" t="s">
        <v>26</v>
      </c>
      <c r="S2382">
        <v>16.3</v>
      </c>
      <c r="T2382">
        <v>16.8</v>
      </c>
      <c r="U2382">
        <v>17</v>
      </c>
      <c r="V2382">
        <v>-0.5</v>
      </c>
      <c r="W2382">
        <v>-0.7</v>
      </c>
      <c r="AB2382">
        <f t="shared" si="45"/>
        <v>4863.0600000000004</v>
      </c>
    </row>
    <row r="2383" spans="1:28" x14ac:dyDescent="0.25">
      <c r="A2383" t="s">
        <v>1176</v>
      </c>
      <c r="B2383" t="s">
        <v>1081</v>
      </c>
      <c r="C2383" s="1">
        <v>0.64241898148148147</v>
      </c>
      <c r="D2383">
        <v>158</v>
      </c>
      <c r="E2383" s="2">
        <v>5.5417407407407408E-2</v>
      </c>
      <c r="F2383" s="1">
        <v>5.541666666666667E-2</v>
      </c>
      <c r="G2383">
        <v>64</v>
      </c>
      <c r="H2383">
        <v>4788.0600000000004</v>
      </c>
      <c r="I2383">
        <v>0</v>
      </c>
      <c r="J2383" t="s">
        <v>1082</v>
      </c>
      <c r="K2383" t="s">
        <v>22</v>
      </c>
      <c r="L2383">
        <v>1</v>
      </c>
      <c r="N2383" t="s">
        <v>23</v>
      </c>
      <c r="O2383" t="s">
        <v>42</v>
      </c>
      <c r="P2383" t="s">
        <v>28</v>
      </c>
      <c r="R2383" t="s">
        <v>26</v>
      </c>
      <c r="S2383">
        <v>17.5</v>
      </c>
      <c r="T2383">
        <v>16.8</v>
      </c>
      <c r="U2383">
        <v>17</v>
      </c>
      <c r="V2383">
        <v>0.7</v>
      </c>
      <c r="W2383">
        <v>0.5</v>
      </c>
      <c r="AB2383">
        <f t="shared" si="45"/>
        <v>4863.0600000000004</v>
      </c>
    </row>
    <row r="2384" spans="1:28" x14ac:dyDescent="0.25">
      <c r="A2384" t="s">
        <v>1177</v>
      </c>
      <c r="B2384" t="s">
        <v>1081</v>
      </c>
      <c r="C2384" s="1">
        <v>0.64414351851851859</v>
      </c>
      <c r="D2384">
        <v>354</v>
      </c>
      <c r="E2384" s="2">
        <v>5.7144201388888892E-2</v>
      </c>
      <c r="F2384" s="1">
        <v>5.7141203703703708E-2</v>
      </c>
      <c r="G2384">
        <v>259</v>
      </c>
      <c r="H2384">
        <v>4937.26</v>
      </c>
      <c r="I2384">
        <v>28.203600000000002</v>
      </c>
      <c r="J2384" t="s">
        <v>1082</v>
      </c>
      <c r="K2384" t="s">
        <v>22</v>
      </c>
      <c r="L2384">
        <v>1</v>
      </c>
      <c r="N2384" t="s">
        <v>23</v>
      </c>
      <c r="O2384" t="s">
        <v>42</v>
      </c>
      <c r="P2384" t="s">
        <v>86</v>
      </c>
      <c r="Q2384" t="s">
        <v>33</v>
      </c>
      <c r="R2384" t="s">
        <v>80</v>
      </c>
      <c r="AB2384">
        <f t="shared" si="45"/>
        <v>5012.26</v>
      </c>
    </row>
    <row r="2385" spans="1:28" x14ac:dyDescent="0.25">
      <c r="A2385" t="s">
        <v>1178</v>
      </c>
      <c r="B2385" t="s">
        <v>1081</v>
      </c>
      <c r="C2385" s="1">
        <v>0.64445601851851853</v>
      </c>
      <c r="D2385">
        <v>456</v>
      </c>
      <c r="E2385" s="2">
        <v>5.7457881944444449E-2</v>
      </c>
      <c r="F2385" s="1">
        <v>5.7453703703703701E-2</v>
      </c>
      <c r="G2385">
        <v>361</v>
      </c>
      <c r="H2385">
        <v>4964.3599999999997</v>
      </c>
      <c r="I2385">
        <v>21.561499999999999</v>
      </c>
      <c r="J2385" t="s">
        <v>1082</v>
      </c>
      <c r="K2385" t="s">
        <v>22</v>
      </c>
      <c r="L2385">
        <v>1</v>
      </c>
      <c r="N2385" t="s">
        <v>23</v>
      </c>
      <c r="O2385" t="s">
        <v>42</v>
      </c>
      <c r="P2385" t="s">
        <v>125</v>
      </c>
      <c r="Q2385" t="s">
        <v>33</v>
      </c>
      <c r="R2385" t="s">
        <v>80</v>
      </c>
      <c r="AB2385">
        <f t="shared" si="45"/>
        <v>5039.3599999999997</v>
      </c>
    </row>
    <row r="2386" spans="1:28" x14ac:dyDescent="0.25">
      <c r="A2386" t="s">
        <v>1179</v>
      </c>
      <c r="B2386" t="s">
        <v>1081</v>
      </c>
      <c r="C2386" s="1">
        <v>0.64446759259259256</v>
      </c>
      <c r="D2386">
        <v>557</v>
      </c>
      <c r="E2386" s="2">
        <v>5.7470636574074078E-2</v>
      </c>
      <c r="F2386" s="1">
        <v>5.7465277777777775E-2</v>
      </c>
      <c r="G2386">
        <v>463</v>
      </c>
      <c r="H2386">
        <v>4965.46</v>
      </c>
      <c r="I2386">
        <v>0</v>
      </c>
      <c r="J2386" t="s">
        <v>1082</v>
      </c>
      <c r="K2386" t="s">
        <v>22</v>
      </c>
      <c r="L2386">
        <v>1</v>
      </c>
      <c r="N2386" t="s">
        <v>23</v>
      </c>
      <c r="O2386" t="s">
        <v>42</v>
      </c>
      <c r="P2386" t="s">
        <v>86</v>
      </c>
      <c r="Q2386" t="s">
        <v>33</v>
      </c>
      <c r="R2386" t="s">
        <v>88</v>
      </c>
      <c r="AB2386">
        <f t="shared" si="45"/>
        <v>5040.46</v>
      </c>
    </row>
    <row r="2387" spans="1:28" x14ac:dyDescent="0.25">
      <c r="A2387" t="s">
        <v>1180</v>
      </c>
      <c r="B2387" t="s">
        <v>1081</v>
      </c>
      <c r="C2387" s="1">
        <v>0.64449074074074075</v>
      </c>
      <c r="D2387">
        <v>893</v>
      </c>
      <c r="E2387" s="2">
        <v>5.7497673611111112E-2</v>
      </c>
      <c r="F2387" s="1">
        <v>5.7488425925925929E-2</v>
      </c>
      <c r="G2387">
        <v>799</v>
      </c>
      <c r="H2387">
        <v>4967.8</v>
      </c>
      <c r="I2387">
        <v>0</v>
      </c>
      <c r="J2387" t="s">
        <v>1082</v>
      </c>
      <c r="K2387" t="s">
        <v>22</v>
      </c>
      <c r="L2387">
        <v>1</v>
      </c>
      <c r="N2387" t="s">
        <v>23</v>
      </c>
      <c r="O2387" t="s">
        <v>33</v>
      </c>
      <c r="P2387" t="s">
        <v>28</v>
      </c>
      <c r="R2387" t="s">
        <v>26</v>
      </c>
      <c r="S2387">
        <v>18.100000000000001</v>
      </c>
      <c r="T2387">
        <v>16.8</v>
      </c>
      <c r="U2387">
        <v>17</v>
      </c>
      <c r="V2387">
        <v>1.3</v>
      </c>
      <c r="W2387">
        <v>1.1000000000000001</v>
      </c>
      <c r="AB2387">
        <f t="shared" si="45"/>
        <v>5042.8</v>
      </c>
    </row>
    <row r="2388" spans="1:28" x14ac:dyDescent="0.25">
      <c r="A2388" t="s">
        <v>1180</v>
      </c>
      <c r="B2388" t="s">
        <v>1081</v>
      </c>
      <c r="C2388" s="1">
        <v>0.64449074074074075</v>
      </c>
      <c r="D2388">
        <v>893</v>
      </c>
      <c r="E2388" s="2">
        <v>5.7497673611111112E-2</v>
      </c>
      <c r="F2388" s="1">
        <v>5.7488425925925929E-2</v>
      </c>
      <c r="G2388">
        <v>799</v>
      </c>
      <c r="H2388">
        <v>4967.8</v>
      </c>
      <c r="I2388">
        <v>0</v>
      </c>
      <c r="J2388" t="s">
        <v>1082</v>
      </c>
      <c r="K2388" t="s">
        <v>22</v>
      </c>
      <c r="L2388">
        <v>1</v>
      </c>
      <c r="N2388" t="s">
        <v>23</v>
      </c>
      <c r="O2388" t="s">
        <v>42</v>
      </c>
      <c r="P2388" t="s">
        <v>28</v>
      </c>
      <c r="R2388" t="s">
        <v>26</v>
      </c>
      <c r="S2388">
        <v>17.600000000000001</v>
      </c>
      <c r="T2388">
        <v>16.8</v>
      </c>
      <c r="U2388">
        <v>17</v>
      </c>
      <c r="V2388">
        <v>0.8</v>
      </c>
      <c r="W2388">
        <v>0.6</v>
      </c>
      <c r="AB2388">
        <f t="shared" si="45"/>
        <v>5042.8</v>
      </c>
    </row>
    <row r="2389" spans="1:28" x14ac:dyDescent="0.25">
      <c r="A2389" t="s">
        <v>1180</v>
      </c>
      <c r="B2389" t="s">
        <v>1081</v>
      </c>
      <c r="C2389" s="1">
        <v>0.64449074074074075</v>
      </c>
      <c r="D2389">
        <v>893</v>
      </c>
      <c r="E2389" s="2">
        <v>5.7497673611111112E-2</v>
      </c>
      <c r="F2389" s="1">
        <v>5.7488425925925929E-2</v>
      </c>
      <c r="G2389">
        <v>799</v>
      </c>
      <c r="H2389">
        <v>4967.8</v>
      </c>
      <c r="I2389">
        <v>0</v>
      </c>
      <c r="J2389" t="s">
        <v>1082</v>
      </c>
      <c r="K2389" t="s">
        <v>22</v>
      </c>
      <c r="L2389">
        <v>1</v>
      </c>
      <c r="N2389" t="s">
        <v>23</v>
      </c>
      <c r="O2389" t="s">
        <v>31</v>
      </c>
      <c r="P2389" t="s">
        <v>28</v>
      </c>
      <c r="R2389" t="s">
        <v>26</v>
      </c>
      <c r="S2389">
        <v>17.899999999999999</v>
      </c>
      <c r="T2389">
        <v>16.8</v>
      </c>
      <c r="U2389">
        <v>17</v>
      </c>
      <c r="V2389">
        <v>1.1000000000000001</v>
      </c>
      <c r="W2389">
        <v>0.9</v>
      </c>
      <c r="AB2389">
        <f t="shared" si="45"/>
        <v>5042.8</v>
      </c>
    </row>
    <row r="2390" spans="1:28" x14ac:dyDescent="0.25">
      <c r="A2390" t="s">
        <v>1181</v>
      </c>
      <c r="B2390" t="s">
        <v>1081</v>
      </c>
      <c r="C2390" s="1">
        <v>0.64450231481481479</v>
      </c>
      <c r="D2390">
        <v>60</v>
      </c>
      <c r="E2390" s="2">
        <v>5.7499606481481481E-2</v>
      </c>
      <c r="F2390" s="1">
        <v>5.7488425925925929E-2</v>
      </c>
      <c r="G2390">
        <v>966</v>
      </c>
      <c r="H2390">
        <v>4967.97</v>
      </c>
      <c r="I2390">
        <v>0</v>
      </c>
      <c r="J2390" t="s">
        <v>1082</v>
      </c>
      <c r="K2390" t="s">
        <v>22</v>
      </c>
      <c r="L2390">
        <v>1</v>
      </c>
      <c r="N2390" t="s">
        <v>23</v>
      </c>
      <c r="O2390" t="s">
        <v>36</v>
      </c>
      <c r="P2390" t="s">
        <v>28</v>
      </c>
      <c r="R2390" t="s">
        <v>26</v>
      </c>
      <c r="AB2390">
        <f t="shared" si="45"/>
        <v>5042.97</v>
      </c>
    </row>
    <row r="2391" spans="1:28" x14ac:dyDescent="0.25">
      <c r="A2391" t="s">
        <v>1182</v>
      </c>
      <c r="B2391" t="s">
        <v>1081</v>
      </c>
      <c r="C2391" s="1">
        <v>0.64471064814814816</v>
      </c>
      <c r="D2391">
        <v>17</v>
      </c>
      <c r="E2391" s="2">
        <v>5.7707442129629631E-2</v>
      </c>
      <c r="F2391" s="1">
        <v>5.769675925925926E-2</v>
      </c>
      <c r="G2391">
        <v>923</v>
      </c>
      <c r="H2391">
        <v>4985.92</v>
      </c>
      <c r="I2391">
        <v>0</v>
      </c>
      <c r="J2391" t="s">
        <v>1082</v>
      </c>
      <c r="K2391" t="s">
        <v>22</v>
      </c>
      <c r="L2391">
        <v>1</v>
      </c>
      <c r="N2391" t="s">
        <v>23</v>
      </c>
      <c r="O2391" t="s">
        <v>42</v>
      </c>
      <c r="P2391" t="s">
        <v>125</v>
      </c>
      <c r="Q2391" t="s">
        <v>33</v>
      </c>
      <c r="R2391" t="s">
        <v>88</v>
      </c>
      <c r="AB2391">
        <f t="shared" si="45"/>
        <v>5060.92</v>
      </c>
    </row>
    <row r="2392" spans="1:28" x14ac:dyDescent="0.25">
      <c r="A2392" t="s">
        <v>1183</v>
      </c>
      <c r="B2392" t="s">
        <v>1081</v>
      </c>
      <c r="C2392" s="1">
        <v>0.64556712962962959</v>
      </c>
      <c r="D2392">
        <v>815</v>
      </c>
      <c r="E2392" s="2">
        <v>5.8573159722222219E-2</v>
      </c>
      <c r="F2392" s="1">
        <v>5.8564814814814813E-2</v>
      </c>
      <c r="G2392">
        <v>721</v>
      </c>
      <c r="H2392">
        <v>5060.72</v>
      </c>
      <c r="I2392">
        <v>10.280099999999999</v>
      </c>
      <c r="J2392" t="s">
        <v>1082</v>
      </c>
      <c r="K2392" t="s">
        <v>22</v>
      </c>
      <c r="L2392">
        <v>1</v>
      </c>
      <c r="N2392" t="s">
        <v>23</v>
      </c>
      <c r="O2392" t="s">
        <v>42</v>
      </c>
      <c r="P2392" t="s">
        <v>86</v>
      </c>
      <c r="Q2392" t="s">
        <v>33</v>
      </c>
      <c r="R2392" t="s">
        <v>80</v>
      </c>
      <c r="AB2392">
        <f t="shared" si="45"/>
        <v>5135.72</v>
      </c>
    </row>
    <row r="2393" spans="1:28" x14ac:dyDescent="0.25">
      <c r="A2393" t="s">
        <v>1184</v>
      </c>
      <c r="B2393" t="s">
        <v>1081</v>
      </c>
      <c r="C2393" s="1">
        <v>0.64569444444444446</v>
      </c>
      <c r="D2393">
        <v>95</v>
      </c>
      <c r="E2393" s="2">
        <v>5.8692141203703703E-2</v>
      </c>
      <c r="F2393" s="1">
        <v>5.8692129629629629E-2</v>
      </c>
      <c r="G2393">
        <v>1</v>
      </c>
      <c r="H2393">
        <v>5071</v>
      </c>
      <c r="I2393">
        <v>0</v>
      </c>
      <c r="J2393" t="s">
        <v>1082</v>
      </c>
      <c r="K2393" t="s">
        <v>22</v>
      </c>
      <c r="L2393">
        <v>1</v>
      </c>
      <c r="N2393" t="s">
        <v>23</v>
      </c>
      <c r="O2393" t="s">
        <v>42</v>
      </c>
      <c r="P2393" t="s">
        <v>86</v>
      </c>
      <c r="Q2393" t="s">
        <v>33</v>
      </c>
      <c r="R2393" t="s">
        <v>88</v>
      </c>
      <c r="AB2393">
        <f t="shared" si="45"/>
        <v>5146</v>
      </c>
    </row>
    <row r="2394" spans="1:28" x14ac:dyDescent="0.25">
      <c r="A2394" t="s">
        <v>1185</v>
      </c>
      <c r="B2394" t="s">
        <v>1081</v>
      </c>
      <c r="C2394" s="1">
        <v>0.64582175925925933</v>
      </c>
      <c r="D2394">
        <v>176</v>
      </c>
      <c r="E2394" s="2">
        <v>5.8820393518518511E-2</v>
      </c>
      <c r="F2394" s="1">
        <v>5.8819444444444445E-2</v>
      </c>
      <c r="G2394">
        <v>82</v>
      </c>
      <c r="H2394">
        <v>5082.08</v>
      </c>
      <c r="I2394">
        <v>19.625699999999998</v>
      </c>
      <c r="J2394" t="s">
        <v>1082</v>
      </c>
      <c r="K2394" t="s">
        <v>22</v>
      </c>
      <c r="L2394">
        <v>1</v>
      </c>
      <c r="N2394" t="s">
        <v>23</v>
      </c>
      <c r="O2394" t="s">
        <v>42</v>
      </c>
      <c r="P2394" t="s">
        <v>86</v>
      </c>
      <c r="Q2394" t="s">
        <v>33</v>
      </c>
      <c r="R2394" t="s">
        <v>80</v>
      </c>
      <c r="AB2394">
        <f t="shared" si="45"/>
        <v>5157.08</v>
      </c>
    </row>
    <row r="2395" spans="1:28" x14ac:dyDescent="0.25">
      <c r="A2395" t="s">
        <v>1186</v>
      </c>
      <c r="B2395" t="s">
        <v>1081</v>
      </c>
      <c r="C2395" s="1">
        <v>0.64604166666666674</v>
      </c>
      <c r="D2395">
        <v>802</v>
      </c>
      <c r="E2395" s="2">
        <v>5.9047546296296299E-2</v>
      </c>
      <c r="F2395" s="1">
        <v>5.903935185185185E-2</v>
      </c>
      <c r="G2395">
        <v>708</v>
      </c>
      <c r="H2395">
        <v>5101.71</v>
      </c>
      <c r="I2395">
        <v>0</v>
      </c>
      <c r="J2395" t="s">
        <v>1082</v>
      </c>
      <c r="K2395" t="s">
        <v>22</v>
      </c>
      <c r="L2395">
        <v>1</v>
      </c>
      <c r="N2395" t="s">
        <v>23</v>
      </c>
      <c r="O2395" t="s">
        <v>42</v>
      </c>
      <c r="P2395" t="s">
        <v>86</v>
      </c>
      <c r="Q2395" t="s">
        <v>33</v>
      </c>
      <c r="R2395" t="s">
        <v>88</v>
      </c>
      <c r="AB2395">
        <f t="shared" si="45"/>
        <v>5176.71</v>
      </c>
    </row>
    <row r="2396" spans="1:28" x14ac:dyDescent="0.25">
      <c r="A2396" t="s">
        <v>1187</v>
      </c>
      <c r="B2396" t="s">
        <v>1081</v>
      </c>
      <c r="C2396" s="1">
        <v>0.64615740740740735</v>
      </c>
      <c r="D2396">
        <v>281</v>
      </c>
      <c r="E2396" s="2">
        <v>5.9157256944444438E-2</v>
      </c>
      <c r="F2396" s="1">
        <v>5.9155092592592586E-2</v>
      </c>
      <c r="G2396">
        <v>187</v>
      </c>
      <c r="H2396">
        <v>5111.1899999999996</v>
      </c>
      <c r="I2396">
        <v>4.9731699999999996</v>
      </c>
      <c r="J2396" t="s">
        <v>1082</v>
      </c>
      <c r="K2396" t="s">
        <v>22</v>
      </c>
      <c r="L2396">
        <v>1</v>
      </c>
      <c r="N2396" t="s">
        <v>23</v>
      </c>
      <c r="O2396" t="s">
        <v>42</v>
      </c>
      <c r="P2396" t="s">
        <v>86</v>
      </c>
      <c r="Q2396" t="s">
        <v>33</v>
      </c>
      <c r="R2396" t="s">
        <v>80</v>
      </c>
      <c r="AB2396">
        <f t="shared" si="45"/>
        <v>5186.1899999999996</v>
      </c>
    </row>
    <row r="2397" spans="1:28" x14ac:dyDescent="0.25">
      <c r="A2397" t="s">
        <v>1188</v>
      </c>
      <c r="B2397" t="s">
        <v>1081</v>
      </c>
      <c r="C2397" s="1">
        <v>0.64621527777777776</v>
      </c>
      <c r="D2397">
        <v>254</v>
      </c>
      <c r="E2397" s="2">
        <v>5.921481481481481E-2</v>
      </c>
      <c r="F2397" s="1">
        <v>5.9212962962962967E-2</v>
      </c>
      <c r="G2397">
        <v>160</v>
      </c>
      <c r="H2397">
        <v>5116.16</v>
      </c>
      <c r="I2397">
        <v>0</v>
      </c>
      <c r="J2397" t="s">
        <v>1082</v>
      </c>
      <c r="K2397" t="s">
        <v>22</v>
      </c>
      <c r="L2397">
        <v>1</v>
      </c>
      <c r="N2397" t="s">
        <v>23</v>
      </c>
      <c r="O2397" t="s">
        <v>42</v>
      </c>
      <c r="P2397" t="s">
        <v>86</v>
      </c>
      <c r="Q2397" t="s">
        <v>33</v>
      </c>
      <c r="R2397" t="s">
        <v>88</v>
      </c>
      <c r="AB2397">
        <f t="shared" si="45"/>
        <v>5191.16</v>
      </c>
    </row>
    <row r="2398" spans="1:28" x14ac:dyDescent="0.25">
      <c r="A2398" t="s">
        <v>1189</v>
      </c>
      <c r="B2398" t="s">
        <v>1081</v>
      </c>
      <c r="C2398" s="1">
        <v>0.64658564814814812</v>
      </c>
      <c r="D2398">
        <v>163</v>
      </c>
      <c r="E2398" s="2">
        <v>5.9584120370370371E-2</v>
      </c>
      <c r="F2398" s="1">
        <v>5.9583333333333328E-2</v>
      </c>
      <c r="G2398">
        <v>68</v>
      </c>
      <c r="H2398">
        <v>5148.07</v>
      </c>
      <c r="I2398">
        <v>0</v>
      </c>
      <c r="J2398" t="s">
        <v>1082</v>
      </c>
      <c r="K2398" t="s">
        <v>22</v>
      </c>
      <c r="L2398">
        <v>1</v>
      </c>
      <c r="N2398" t="s">
        <v>23</v>
      </c>
      <c r="O2398" t="s">
        <v>46</v>
      </c>
      <c r="P2398" t="s">
        <v>28</v>
      </c>
      <c r="R2398" t="s">
        <v>26</v>
      </c>
      <c r="S2398">
        <v>16.399999999999999</v>
      </c>
      <c r="T2398">
        <v>16.8</v>
      </c>
      <c r="U2398">
        <v>17</v>
      </c>
      <c r="V2398">
        <v>-0.4</v>
      </c>
      <c r="W2398">
        <v>-0.6</v>
      </c>
      <c r="AB2398">
        <f t="shared" si="45"/>
        <v>5223.07</v>
      </c>
    </row>
    <row r="2399" spans="1:28" x14ac:dyDescent="0.25">
      <c r="A2399" t="s">
        <v>1189</v>
      </c>
      <c r="B2399" t="s">
        <v>1081</v>
      </c>
      <c r="C2399" s="1">
        <v>0.64658564814814812</v>
      </c>
      <c r="D2399">
        <v>163</v>
      </c>
      <c r="E2399" s="2">
        <v>5.9584120370370371E-2</v>
      </c>
      <c r="F2399" s="1">
        <v>5.9583333333333328E-2</v>
      </c>
      <c r="G2399">
        <v>68</v>
      </c>
      <c r="H2399">
        <v>5148.07</v>
      </c>
      <c r="I2399">
        <v>0</v>
      </c>
      <c r="J2399" t="s">
        <v>1082</v>
      </c>
      <c r="K2399" t="s">
        <v>22</v>
      </c>
      <c r="L2399">
        <v>1</v>
      </c>
      <c r="N2399" t="s">
        <v>23</v>
      </c>
      <c r="O2399" t="s">
        <v>33</v>
      </c>
      <c r="P2399" t="s">
        <v>28</v>
      </c>
      <c r="R2399" t="s">
        <v>26</v>
      </c>
      <c r="S2399">
        <v>20.8</v>
      </c>
      <c r="T2399">
        <v>16.8</v>
      </c>
      <c r="U2399">
        <v>17</v>
      </c>
      <c r="V2399">
        <v>4</v>
      </c>
      <c r="W2399">
        <v>3.8</v>
      </c>
      <c r="AB2399">
        <f t="shared" si="45"/>
        <v>5223.07</v>
      </c>
    </row>
    <row r="2400" spans="1:28" x14ac:dyDescent="0.25">
      <c r="A2400" t="s">
        <v>1189</v>
      </c>
      <c r="B2400" t="s">
        <v>1081</v>
      </c>
      <c r="C2400" s="1">
        <v>0.64658564814814812</v>
      </c>
      <c r="D2400">
        <v>163</v>
      </c>
      <c r="E2400" s="2">
        <v>5.9584120370370371E-2</v>
      </c>
      <c r="F2400" s="1">
        <v>5.9583333333333328E-2</v>
      </c>
      <c r="G2400">
        <v>68</v>
      </c>
      <c r="H2400">
        <v>5148.07</v>
      </c>
      <c r="I2400">
        <v>0</v>
      </c>
      <c r="J2400" t="s">
        <v>1082</v>
      </c>
      <c r="K2400" t="s">
        <v>22</v>
      </c>
      <c r="L2400">
        <v>1</v>
      </c>
      <c r="N2400" t="s">
        <v>23</v>
      </c>
      <c r="O2400" t="s">
        <v>31</v>
      </c>
      <c r="P2400" t="s">
        <v>28</v>
      </c>
      <c r="R2400" t="s">
        <v>26</v>
      </c>
      <c r="S2400">
        <v>17.5</v>
      </c>
      <c r="T2400">
        <v>16.8</v>
      </c>
      <c r="U2400">
        <v>17</v>
      </c>
      <c r="V2400">
        <v>0.7</v>
      </c>
      <c r="W2400">
        <v>0.5</v>
      </c>
      <c r="AB2400">
        <f t="shared" si="45"/>
        <v>5223.07</v>
      </c>
    </row>
    <row r="2401" spans="1:28" x14ac:dyDescent="0.25">
      <c r="A2401" t="s">
        <v>1189</v>
      </c>
      <c r="B2401" t="s">
        <v>1081</v>
      </c>
      <c r="C2401" s="1">
        <v>0.64658564814814812</v>
      </c>
      <c r="D2401">
        <v>163</v>
      </c>
      <c r="E2401" s="2">
        <v>5.9584120370370371E-2</v>
      </c>
      <c r="F2401" s="1">
        <v>5.9583333333333328E-2</v>
      </c>
      <c r="G2401">
        <v>68</v>
      </c>
      <c r="H2401">
        <v>5148.07</v>
      </c>
      <c r="I2401">
        <v>0</v>
      </c>
      <c r="J2401" t="s">
        <v>1082</v>
      </c>
      <c r="K2401" t="s">
        <v>22</v>
      </c>
      <c r="L2401">
        <v>1</v>
      </c>
      <c r="N2401" t="s">
        <v>23</v>
      </c>
      <c r="O2401" t="s">
        <v>36</v>
      </c>
      <c r="P2401" t="s">
        <v>28</v>
      </c>
      <c r="R2401" t="s">
        <v>26</v>
      </c>
      <c r="S2401">
        <v>17.399999999999999</v>
      </c>
      <c r="T2401">
        <v>16.8</v>
      </c>
      <c r="U2401">
        <v>17</v>
      </c>
      <c r="V2401">
        <v>0.6</v>
      </c>
      <c r="W2401">
        <v>0.4</v>
      </c>
      <c r="AB2401">
        <f t="shared" si="45"/>
        <v>5223.07</v>
      </c>
    </row>
    <row r="2402" spans="1:28" x14ac:dyDescent="0.25">
      <c r="A2402" t="s">
        <v>1189</v>
      </c>
      <c r="B2402" t="s">
        <v>1081</v>
      </c>
      <c r="C2402" s="1">
        <v>0.64658564814814812</v>
      </c>
      <c r="D2402">
        <v>163</v>
      </c>
      <c r="E2402" s="2">
        <v>5.9584120370370371E-2</v>
      </c>
      <c r="F2402" s="1">
        <v>5.9583333333333328E-2</v>
      </c>
      <c r="G2402">
        <v>68</v>
      </c>
      <c r="H2402">
        <v>5148.07</v>
      </c>
      <c r="I2402">
        <v>0</v>
      </c>
      <c r="J2402" t="s">
        <v>1082</v>
      </c>
      <c r="K2402" t="s">
        <v>22</v>
      </c>
      <c r="L2402">
        <v>1</v>
      </c>
      <c r="N2402" t="s">
        <v>23</v>
      </c>
      <c r="O2402" t="s">
        <v>42</v>
      </c>
      <c r="P2402" t="s">
        <v>28</v>
      </c>
      <c r="R2402" t="s">
        <v>26</v>
      </c>
      <c r="S2402">
        <v>17.399999999999999</v>
      </c>
      <c r="T2402">
        <v>16.8</v>
      </c>
      <c r="U2402">
        <v>17</v>
      </c>
      <c r="V2402">
        <v>0.6</v>
      </c>
      <c r="W2402">
        <v>0.4</v>
      </c>
      <c r="AB2402">
        <f t="shared" si="45"/>
        <v>5223.07</v>
      </c>
    </row>
    <row r="2403" spans="1:28" x14ac:dyDescent="0.25">
      <c r="A2403" t="s">
        <v>1190</v>
      </c>
      <c r="B2403" t="s">
        <v>1081</v>
      </c>
      <c r="C2403" s="1">
        <v>0.64681712962962956</v>
      </c>
      <c r="D2403">
        <v>489</v>
      </c>
      <c r="E2403" s="2">
        <v>5.9819386574074075E-2</v>
      </c>
      <c r="F2403" s="1">
        <v>5.9814814814814814E-2</v>
      </c>
      <c r="G2403">
        <v>395</v>
      </c>
      <c r="H2403">
        <v>5168.3999999999996</v>
      </c>
      <c r="I2403">
        <v>10.613899999999999</v>
      </c>
      <c r="J2403" t="s">
        <v>1082</v>
      </c>
      <c r="K2403" t="s">
        <v>22</v>
      </c>
      <c r="L2403">
        <v>1</v>
      </c>
      <c r="N2403" t="s">
        <v>23</v>
      </c>
      <c r="O2403" t="s">
        <v>33</v>
      </c>
      <c r="P2403" t="s">
        <v>86</v>
      </c>
      <c r="Q2403" t="s">
        <v>46</v>
      </c>
      <c r="R2403" t="s">
        <v>80</v>
      </c>
      <c r="AB2403">
        <f t="shared" si="45"/>
        <v>5243.4</v>
      </c>
    </row>
    <row r="2404" spans="1:28" x14ac:dyDescent="0.25">
      <c r="A2404" t="s">
        <v>1191</v>
      </c>
      <c r="B2404" t="s">
        <v>1081</v>
      </c>
      <c r="C2404" s="1">
        <v>0.64694444444444443</v>
      </c>
      <c r="D2404">
        <v>103</v>
      </c>
      <c r="E2404" s="2">
        <v>5.9942233796296297E-2</v>
      </c>
      <c r="F2404" s="1">
        <v>5.994212962962963E-2</v>
      </c>
      <c r="G2404">
        <v>9</v>
      </c>
      <c r="H2404">
        <v>5179.01</v>
      </c>
      <c r="I2404">
        <v>0</v>
      </c>
      <c r="J2404" t="s">
        <v>1082</v>
      </c>
      <c r="K2404" t="s">
        <v>22</v>
      </c>
      <c r="L2404">
        <v>1</v>
      </c>
      <c r="N2404" t="s">
        <v>23</v>
      </c>
      <c r="O2404" t="s">
        <v>33</v>
      </c>
      <c r="P2404" t="s">
        <v>86</v>
      </c>
      <c r="Q2404" t="s">
        <v>46</v>
      </c>
      <c r="R2404" t="s">
        <v>88</v>
      </c>
      <c r="AB2404">
        <f t="shared" si="45"/>
        <v>5254.01</v>
      </c>
    </row>
    <row r="2405" spans="1:28" x14ac:dyDescent="0.25">
      <c r="A2405" t="s">
        <v>1192</v>
      </c>
      <c r="B2405" t="s">
        <v>1081</v>
      </c>
      <c r="C2405" s="1">
        <v>0.64694444444444443</v>
      </c>
      <c r="D2405">
        <v>203</v>
      </c>
      <c r="E2405" s="2">
        <v>5.9943391203703705E-2</v>
      </c>
      <c r="F2405" s="1">
        <v>5.994212962962963E-2</v>
      </c>
      <c r="G2405">
        <v>109</v>
      </c>
      <c r="H2405">
        <v>5179.1099999999997</v>
      </c>
      <c r="I2405">
        <v>1.6021000000000001</v>
      </c>
      <c r="J2405" t="s">
        <v>1082</v>
      </c>
      <c r="K2405" t="s">
        <v>22</v>
      </c>
      <c r="L2405">
        <v>1</v>
      </c>
      <c r="N2405" t="s">
        <v>23</v>
      </c>
      <c r="O2405" t="s">
        <v>46</v>
      </c>
      <c r="P2405" t="s">
        <v>89</v>
      </c>
      <c r="Q2405" t="s">
        <v>33</v>
      </c>
      <c r="R2405" t="s">
        <v>80</v>
      </c>
      <c r="AB2405">
        <f t="shared" si="45"/>
        <v>5254.11</v>
      </c>
    </row>
    <row r="2406" spans="1:28" x14ac:dyDescent="0.25">
      <c r="A2406" t="s">
        <v>1193</v>
      </c>
      <c r="B2406" t="s">
        <v>1081</v>
      </c>
      <c r="C2406" s="1">
        <v>0.64695601851851847</v>
      </c>
      <c r="D2406">
        <v>805</v>
      </c>
      <c r="E2406" s="2">
        <v>5.9961932870370376E-2</v>
      </c>
      <c r="F2406" s="1">
        <v>5.9953703703703703E-2</v>
      </c>
      <c r="G2406">
        <v>711</v>
      </c>
      <c r="H2406">
        <v>5180.71</v>
      </c>
      <c r="I2406">
        <v>0</v>
      </c>
      <c r="J2406" t="s">
        <v>1082</v>
      </c>
      <c r="K2406" t="s">
        <v>22</v>
      </c>
      <c r="L2406">
        <v>1</v>
      </c>
      <c r="N2406" t="s">
        <v>23</v>
      </c>
      <c r="O2406" t="s">
        <v>46</v>
      </c>
      <c r="P2406" t="s">
        <v>89</v>
      </c>
      <c r="Q2406" t="s">
        <v>33</v>
      </c>
      <c r="R2406" t="s">
        <v>88</v>
      </c>
      <c r="AB2406">
        <f t="shared" si="45"/>
        <v>5255.71</v>
      </c>
    </row>
    <row r="2407" spans="1:28" x14ac:dyDescent="0.25">
      <c r="A2407" t="s">
        <v>1194</v>
      </c>
      <c r="B2407" t="s">
        <v>1081</v>
      </c>
      <c r="C2407" s="1">
        <v>0.64706018518518515</v>
      </c>
      <c r="D2407">
        <v>517</v>
      </c>
      <c r="E2407" s="2">
        <v>6.0062766203703703E-2</v>
      </c>
      <c r="F2407" s="1">
        <v>6.0057870370370366E-2</v>
      </c>
      <c r="G2407">
        <v>423</v>
      </c>
      <c r="H2407">
        <v>5189.42</v>
      </c>
      <c r="I2407">
        <v>7.9103500000000002</v>
      </c>
      <c r="J2407" t="s">
        <v>1082</v>
      </c>
      <c r="K2407" t="s">
        <v>22</v>
      </c>
      <c r="L2407">
        <v>1</v>
      </c>
      <c r="N2407" t="s">
        <v>23</v>
      </c>
      <c r="O2407" t="s">
        <v>42</v>
      </c>
      <c r="P2407" t="s">
        <v>86</v>
      </c>
      <c r="Q2407" t="s">
        <v>33</v>
      </c>
      <c r="R2407" t="s">
        <v>80</v>
      </c>
      <c r="AB2407">
        <f t="shared" si="45"/>
        <v>5264.42</v>
      </c>
    </row>
    <row r="2408" spans="1:28" x14ac:dyDescent="0.25">
      <c r="A2408" t="s">
        <v>1195</v>
      </c>
      <c r="B2408" t="s">
        <v>1081</v>
      </c>
      <c r="C2408" s="1">
        <v>0.6471527777777778</v>
      </c>
      <c r="D2408">
        <v>427</v>
      </c>
      <c r="E2408" s="2">
        <v>6.0154317129629632E-2</v>
      </c>
      <c r="F2408" s="1">
        <v>6.0150462962962968E-2</v>
      </c>
      <c r="G2408">
        <v>333</v>
      </c>
      <c r="H2408">
        <v>5197.33</v>
      </c>
      <c r="I2408">
        <v>0</v>
      </c>
      <c r="J2408" t="s">
        <v>1082</v>
      </c>
      <c r="K2408" t="s">
        <v>22</v>
      </c>
      <c r="L2408">
        <v>1</v>
      </c>
      <c r="N2408" t="s">
        <v>23</v>
      </c>
      <c r="O2408" t="s">
        <v>42</v>
      </c>
      <c r="P2408" t="s">
        <v>86</v>
      </c>
      <c r="Q2408" t="s">
        <v>33</v>
      </c>
      <c r="R2408" t="s">
        <v>88</v>
      </c>
      <c r="AB2408">
        <f t="shared" si="45"/>
        <v>5272.33</v>
      </c>
    </row>
    <row r="2409" spans="1:28" x14ac:dyDescent="0.25">
      <c r="A2409" t="s">
        <v>1196</v>
      </c>
      <c r="B2409" t="s">
        <v>1081</v>
      </c>
      <c r="C2409" s="1">
        <v>0.64768518518518514</v>
      </c>
      <c r="D2409">
        <v>154</v>
      </c>
      <c r="E2409" s="2">
        <v>6.0683553240740741E-2</v>
      </c>
      <c r="F2409" s="1">
        <v>6.0682870370370373E-2</v>
      </c>
      <c r="G2409">
        <v>59</v>
      </c>
      <c r="H2409">
        <v>5243.06</v>
      </c>
      <c r="I2409">
        <v>19.959399999999999</v>
      </c>
      <c r="J2409" t="s">
        <v>1082</v>
      </c>
      <c r="K2409" t="s">
        <v>22</v>
      </c>
      <c r="L2409">
        <v>1</v>
      </c>
      <c r="N2409" t="s">
        <v>23</v>
      </c>
      <c r="O2409" t="s">
        <v>42</v>
      </c>
      <c r="P2409" t="s">
        <v>125</v>
      </c>
      <c r="Q2409" t="s">
        <v>33</v>
      </c>
      <c r="R2409" t="s">
        <v>80</v>
      </c>
      <c r="AB2409">
        <f t="shared" si="45"/>
        <v>5318.06</v>
      </c>
    </row>
    <row r="2410" spans="1:28" x14ac:dyDescent="0.25">
      <c r="A2410" t="s">
        <v>1197</v>
      </c>
      <c r="B2410" t="s">
        <v>1081</v>
      </c>
      <c r="C2410" s="1">
        <v>0.6479166666666667</v>
      </c>
      <c r="D2410">
        <v>113</v>
      </c>
      <c r="E2410" s="2">
        <v>6.091457175925926E-2</v>
      </c>
      <c r="F2410" s="1">
        <v>6.0914351851851851E-2</v>
      </c>
      <c r="G2410">
        <v>19</v>
      </c>
      <c r="H2410">
        <v>5263.02</v>
      </c>
      <c r="I2410">
        <v>0</v>
      </c>
      <c r="J2410" t="s">
        <v>1082</v>
      </c>
      <c r="K2410" t="s">
        <v>22</v>
      </c>
      <c r="L2410">
        <v>1</v>
      </c>
      <c r="N2410" t="s">
        <v>23</v>
      </c>
      <c r="O2410" t="s">
        <v>42</v>
      </c>
      <c r="P2410" t="s">
        <v>125</v>
      </c>
      <c r="Q2410" t="s">
        <v>33</v>
      </c>
      <c r="R2410" t="s">
        <v>88</v>
      </c>
      <c r="AB2410">
        <f t="shared" si="45"/>
        <v>5338.02</v>
      </c>
    </row>
    <row r="2411" spans="1:28" x14ac:dyDescent="0.25">
      <c r="A2411" t="s">
        <v>1198</v>
      </c>
      <c r="B2411" t="s">
        <v>1081</v>
      </c>
      <c r="C2411" s="1">
        <v>0.64804398148148146</v>
      </c>
      <c r="D2411">
        <v>862</v>
      </c>
      <c r="E2411" s="2">
        <v>6.1050555555555552E-2</v>
      </c>
      <c r="F2411" s="1">
        <v>6.1041666666666661E-2</v>
      </c>
      <c r="G2411">
        <v>768</v>
      </c>
      <c r="H2411">
        <v>5274.77</v>
      </c>
      <c r="I2411">
        <v>47.195099999999996</v>
      </c>
      <c r="J2411" t="s">
        <v>1082</v>
      </c>
      <c r="K2411" t="s">
        <v>22</v>
      </c>
      <c r="L2411">
        <v>1</v>
      </c>
      <c r="N2411" t="s">
        <v>23</v>
      </c>
      <c r="O2411" t="s">
        <v>33</v>
      </c>
      <c r="P2411" t="s">
        <v>86</v>
      </c>
      <c r="Q2411" t="s">
        <v>42</v>
      </c>
      <c r="R2411" t="s">
        <v>80</v>
      </c>
      <c r="AB2411">
        <f t="shared" si="45"/>
        <v>5349.77</v>
      </c>
    </row>
    <row r="2412" spans="1:28" x14ac:dyDescent="0.25">
      <c r="A2412" t="s">
        <v>1199</v>
      </c>
      <c r="B2412" t="s">
        <v>1081</v>
      </c>
      <c r="C2412" s="1">
        <v>0.6485995370370371</v>
      </c>
      <c r="D2412">
        <v>57</v>
      </c>
      <c r="E2412" s="2">
        <v>6.1596793981481483E-2</v>
      </c>
      <c r="F2412" s="1">
        <v>6.1585648148148153E-2</v>
      </c>
      <c r="G2412">
        <v>963</v>
      </c>
      <c r="H2412">
        <v>5321.96</v>
      </c>
      <c r="I2412">
        <v>0</v>
      </c>
      <c r="J2412" t="s">
        <v>1082</v>
      </c>
      <c r="K2412" t="s">
        <v>22</v>
      </c>
      <c r="L2412">
        <v>1</v>
      </c>
      <c r="N2412" t="s">
        <v>23</v>
      </c>
      <c r="O2412" t="s">
        <v>33</v>
      </c>
      <c r="P2412" t="s">
        <v>86</v>
      </c>
      <c r="Q2412" t="s">
        <v>42</v>
      </c>
      <c r="R2412" t="s">
        <v>88</v>
      </c>
      <c r="AB2412">
        <f t="shared" si="45"/>
        <v>5396.96</v>
      </c>
    </row>
    <row r="2413" spans="1:28" x14ac:dyDescent="0.25">
      <c r="A2413" t="s">
        <v>1200</v>
      </c>
      <c r="B2413" t="s">
        <v>1081</v>
      </c>
      <c r="C2413" s="1">
        <v>0.64866898148148155</v>
      </c>
      <c r="D2413">
        <v>699</v>
      </c>
      <c r="E2413" s="2">
        <v>6.1673668981481487E-2</v>
      </c>
      <c r="F2413" s="1">
        <v>6.1666666666666668E-2</v>
      </c>
      <c r="G2413">
        <v>605</v>
      </c>
      <c r="H2413">
        <v>5328.6</v>
      </c>
      <c r="I2413">
        <v>0</v>
      </c>
      <c r="J2413" t="s">
        <v>1082</v>
      </c>
      <c r="K2413" t="s">
        <v>22</v>
      </c>
      <c r="L2413">
        <v>1</v>
      </c>
      <c r="N2413" t="s">
        <v>23</v>
      </c>
      <c r="O2413" t="s">
        <v>31</v>
      </c>
      <c r="P2413" t="s">
        <v>28</v>
      </c>
      <c r="R2413" t="s">
        <v>26</v>
      </c>
      <c r="S2413">
        <v>17.3</v>
      </c>
      <c r="T2413">
        <v>16.7</v>
      </c>
      <c r="U2413">
        <v>16.899999999999999</v>
      </c>
      <c r="V2413">
        <v>0.6</v>
      </c>
      <c r="W2413">
        <v>0.4</v>
      </c>
      <c r="AB2413">
        <f t="shared" si="45"/>
        <v>5403.6</v>
      </c>
    </row>
    <row r="2414" spans="1:28" x14ac:dyDescent="0.25">
      <c r="A2414" t="s">
        <v>1200</v>
      </c>
      <c r="B2414" t="s">
        <v>1081</v>
      </c>
      <c r="C2414" s="1">
        <v>0.64866898148148155</v>
      </c>
      <c r="D2414">
        <v>699</v>
      </c>
      <c r="E2414" s="2">
        <v>6.1673668981481487E-2</v>
      </c>
      <c r="F2414" s="1">
        <v>6.1666666666666668E-2</v>
      </c>
      <c r="G2414">
        <v>605</v>
      </c>
      <c r="H2414">
        <v>5328.6</v>
      </c>
      <c r="I2414">
        <v>0</v>
      </c>
      <c r="J2414" t="s">
        <v>1082</v>
      </c>
      <c r="K2414" t="s">
        <v>22</v>
      </c>
      <c r="L2414">
        <v>1</v>
      </c>
      <c r="N2414" t="s">
        <v>23</v>
      </c>
      <c r="O2414" t="s">
        <v>36</v>
      </c>
      <c r="P2414" t="s">
        <v>28</v>
      </c>
      <c r="R2414" t="s">
        <v>26</v>
      </c>
      <c r="S2414">
        <v>17.3</v>
      </c>
      <c r="T2414">
        <v>16.7</v>
      </c>
      <c r="U2414">
        <v>16.899999999999999</v>
      </c>
      <c r="V2414">
        <v>0.6</v>
      </c>
      <c r="W2414">
        <v>0.4</v>
      </c>
      <c r="AB2414">
        <f t="shared" si="45"/>
        <v>5403.6</v>
      </c>
    </row>
    <row r="2415" spans="1:28" x14ac:dyDescent="0.25">
      <c r="A2415" t="s">
        <v>1200</v>
      </c>
      <c r="B2415" t="s">
        <v>1081</v>
      </c>
      <c r="C2415" s="1">
        <v>0.64866898148148155</v>
      </c>
      <c r="D2415">
        <v>699</v>
      </c>
      <c r="E2415" s="2">
        <v>6.1673668981481487E-2</v>
      </c>
      <c r="F2415" s="1">
        <v>6.1666666666666668E-2</v>
      </c>
      <c r="G2415">
        <v>605</v>
      </c>
      <c r="H2415">
        <v>5328.6</v>
      </c>
      <c r="I2415">
        <v>0</v>
      </c>
      <c r="J2415" t="s">
        <v>1082</v>
      </c>
      <c r="K2415" t="s">
        <v>22</v>
      </c>
      <c r="L2415">
        <v>1</v>
      </c>
      <c r="N2415" t="s">
        <v>23</v>
      </c>
      <c r="O2415" t="s">
        <v>33</v>
      </c>
      <c r="P2415" t="s">
        <v>28</v>
      </c>
      <c r="R2415" t="s">
        <v>26</v>
      </c>
      <c r="S2415">
        <v>19.899999999999999</v>
      </c>
      <c r="T2415">
        <v>16.7</v>
      </c>
      <c r="U2415">
        <v>16.899999999999999</v>
      </c>
      <c r="V2415">
        <v>3.2</v>
      </c>
      <c r="W2415">
        <v>3</v>
      </c>
      <c r="AB2415">
        <f t="shared" si="45"/>
        <v>5403.6</v>
      </c>
    </row>
    <row r="2416" spans="1:28" x14ac:dyDescent="0.25">
      <c r="A2416" t="s">
        <v>1200</v>
      </c>
      <c r="B2416" t="s">
        <v>1081</v>
      </c>
      <c r="C2416" s="1">
        <v>0.64866898148148155</v>
      </c>
      <c r="D2416">
        <v>699</v>
      </c>
      <c r="E2416" s="2">
        <v>6.1673668981481487E-2</v>
      </c>
      <c r="F2416" s="1">
        <v>6.1666666666666668E-2</v>
      </c>
      <c r="G2416">
        <v>605</v>
      </c>
      <c r="H2416">
        <v>5328.6</v>
      </c>
      <c r="I2416">
        <v>0</v>
      </c>
      <c r="J2416" t="s">
        <v>1082</v>
      </c>
      <c r="K2416" t="s">
        <v>22</v>
      </c>
      <c r="L2416">
        <v>1</v>
      </c>
      <c r="N2416" t="s">
        <v>23</v>
      </c>
      <c r="O2416" t="s">
        <v>42</v>
      </c>
      <c r="P2416" t="s">
        <v>28</v>
      </c>
      <c r="R2416" t="s">
        <v>26</v>
      </c>
      <c r="S2416">
        <v>18.3</v>
      </c>
      <c r="T2416">
        <v>16.7</v>
      </c>
      <c r="U2416">
        <v>16.899999999999999</v>
      </c>
      <c r="V2416">
        <v>1.6</v>
      </c>
      <c r="W2416">
        <v>1.4</v>
      </c>
      <c r="AB2416">
        <f t="shared" si="45"/>
        <v>5403.6</v>
      </c>
    </row>
    <row r="2417" spans="1:28" x14ac:dyDescent="0.25">
      <c r="A2417" t="s">
        <v>1201</v>
      </c>
      <c r="B2417" t="s">
        <v>1081</v>
      </c>
      <c r="C2417" s="1">
        <v>0.64876157407407409</v>
      </c>
      <c r="D2417">
        <v>709</v>
      </c>
      <c r="E2417" s="2">
        <v>6.1766377314814817E-2</v>
      </c>
      <c r="F2417" s="1">
        <v>6.1759259259259257E-2</v>
      </c>
      <c r="G2417">
        <v>615</v>
      </c>
      <c r="H2417">
        <v>5336.62</v>
      </c>
      <c r="I2417">
        <v>6.9757899999999999</v>
      </c>
      <c r="J2417" t="s">
        <v>1082</v>
      </c>
      <c r="K2417" t="s">
        <v>22</v>
      </c>
      <c r="L2417">
        <v>1</v>
      </c>
      <c r="N2417" t="s">
        <v>23</v>
      </c>
      <c r="O2417" t="s">
        <v>33</v>
      </c>
      <c r="P2417" t="s">
        <v>86</v>
      </c>
      <c r="Q2417" t="s">
        <v>42</v>
      </c>
      <c r="R2417" t="s">
        <v>80</v>
      </c>
      <c r="AB2417">
        <f t="shared" si="45"/>
        <v>5411.62</v>
      </c>
    </row>
    <row r="2418" spans="1:28" x14ac:dyDescent="0.25">
      <c r="A2418" t="s">
        <v>1202</v>
      </c>
      <c r="B2418" t="s">
        <v>1081</v>
      </c>
      <c r="C2418" s="1">
        <v>0.64884259259259258</v>
      </c>
      <c r="D2418">
        <v>685</v>
      </c>
      <c r="E2418" s="2">
        <v>6.184711805555556E-2</v>
      </c>
      <c r="F2418" s="1">
        <v>6.1840277777777779E-2</v>
      </c>
      <c r="G2418">
        <v>591</v>
      </c>
      <c r="H2418">
        <v>5343.59</v>
      </c>
      <c r="I2418">
        <v>0</v>
      </c>
      <c r="J2418" t="s">
        <v>1082</v>
      </c>
      <c r="K2418" t="s">
        <v>22</v>
      </c>
      <c r="L2418">
        <v>1</v>
      </c>
      <c r="N2418" t="s">
        <v>23</v>
      </c>
      <c r="O2418" t="s">
        <v>33</v>
      </c>
      <c r="P2418" t="s">
        <v>86</v>
      </c>
      <c r="Q2418" t="s">
        <v>42</v>
      </c>
      <c r="R2418" t="s">
        <v>88</v>
      </c>
      <c r="AB2418">
        <f t="shared" si="45"/>
        <v>5418.59</v>
      </c>
    </row>
    <row r="2419" spans="1:28" x14ac:dyDescent="0.25">
      <c r="A2419" t="s">
        <v>1203</v>
      </c>
      <c r="B2419" t="s">
        <v>1081</v>
      </c>
      <c r="C2419" s="1">
        <v>0.64947916666666672</v>
      </c>
      <c r="D2419">
        <v>223</v>
      </c>
      <c r="E2419" s="2">
        <v>6.2478344907407411E-2</v>
      </c>
      <c r="F2419" s="1">
        <v>6.2476851851851846E-2</v>
      </c>
      <c r="G2419">
        <v>129</v>
      </c>
      <c r="H2419">
        <v>5398.13</v>
      </c>
      <c r="I2419">
        <v>18.724499999999999</v>
      </c>
      <c r="J2419" t="s">
        <v>1082</v>
      </c>
      <c r="K2419" t="s">
        <v>22</v>
      </c>
      <c r="L2419">
        <v>1</v>
      </c>
      <c r="N2419" t="s">
        <v>23</v>
      </c>
      <c r="O2419" t="s">
        <v>33</v>
      </c>
      <c r="P2419" t="s">
        <v>125</v>
      </c>
      <c r="Q2419" t="s">
        <v>42</v>
      </c>
      <c r="R2419" t="s">
        <v>80</v>
      </c>
      <c r="AB2419">
        <f t="shared" si="45"/>
        <v>5473.13</v>
      </c>
    </row>
    <row r="2420" spans="1:28" x14ac:dyDescent="0.25">
      <c r="A2420" t="s">
        <v>1204</v>
      </c>
      <c r="B2420" t="s">
        <v>1081</v>
      </c>
      <c r="C2420" s="1">
        <v>0.64968749999999997</v>
      </c>
      <c r="D2420">
        <v>948</v>
      </c>
      <c r="E2420" s="2">
        <v>6.2695057870370371E-2</v>
      </c>
      <c r="F2420" s="1">
        <v>6.2685185185185191E-2</v>
      </c>
      <c r="G2420">
        <v>853</v>
      </c>
      <c r="H2420">
        <v>5416.85</v>
      </c>
      <c r="I2420">
        <v>0</v>
      </c>
      <c r="J2420" t="s">
        <v>1082</v>
      </c>
      <c r="K2420" t="s">
        <v>22</v>
      </c>
      <c r="L2420">
        <v>1</v>
      </c>
      <c r="N2420" t="s">
        <v>23</v>
      </c>
      <c r="O2420" t="s">
        <v>33</v>
      </c>
      <c r="P2420" t="s">
        <v>125</v>
      </c>
      <c r="Q2420" t="s">
        <v>42</v>
      </c>
      <c r="R2420" t="s">
        <v>88</v>
      </c>
      <c r="AB2420">
        <f t="shared" si="45"/>
        <v>5491.85</v>
      </c>
    </row>
    <row r="2421" spans="1:28" x14ac:dyDescent="0.25">
      <c r="A2421" t="s">
        <v>1205</v>
      </c>
      <c r="B2421" t="s">
        <v>1081</v>
      </c>
      <c r="C2421" s="1">
        <v>0.6505671296296297</v>
      </c>
      <c r="D2421">
        <v>980</v>
      </c>
      <c r="E2421" s="2">
        <v>6.3575069444444451E-2</v>
      </c>
      <c r="F2421" s="1">
        <v>6.356481481481481E-2</v>
      </c>
      <c r="G2421">
        <v>886</v>
      </c>
      <c r="H2421">
        <v>5492.89</v>
      </c>
      <c r="I2421">
        <v>63.182699999999997</v>
      </c>
      <c r="J2421" t="s">
        <v>1082</v>
      </c>
      <c r="K2421" t="s">
        <v>22</v>
      </c>
      <c r="L2421">
        <v>1</v>
      </c>
      <c r="N2421" t="s">
        <v>23</v>
      </c>
      <c r="O2421" t="s">
        <v>33</v>
      </c>
      <c r="P2421" t="s">
        <v>125</v>
      </c>
      <c r="Q2421" t="s">
        <v>42</v>
      </c>
      <c r="R2421" t="s">
        <v>80</v>
      </c>
      <c r="AB2421">
        <f t="shared" si="45"/>
        <v>5567.89</v>
      </c>
    </row>
    <row r="2422" spans="1:28" x14ac:dyDescent="0.25">
      <c r="A2422" t="s">
        <v>1206</v>
      </c>
      <c r="B2422" t="s">
        <v>1081</v>
      </c>
      <c r="C2422" s="1">
        <v>0.65074074074074073</v>
      </c>
      <c r="D2422">
        <v>466</v>
      </c>
      <c r="E2422" s="2">
        <v>6.3742731481481477E-2</v>
      </c>
      <c r="F2422" s="1">
        <v>6.3738425925925921E-2</v>
      </c>
      <c r="G2422">
        <v>372</v>
      </c>
      <c r="H2422">
        <v>5507.37</v>
      </c>
      <c r="I2422">
        <v>0</v>
      </c>
      <c r="J2422" t="s">
        <v>1082</v>
      </c>
      <c r="K2422" t="s">
        <v>22</v>
      </c>
      <c r="L2422">
        <v>1</v>
      </c>
      <c r="N2422" t="s">
        <v>23</v>
      </c>
      <c r="O2422" t="s">
        <v>31</v>
      </c>
      <c r="P2422" t="s">
        <v>28</v>
      </c>
      <c r="R2422" t="s">
        <v>26</v>
      </c>
      <c r="AB2422">
        <f t="shared" si="45"/>
        <v>5582.37</v>
      </c>
    </row>
    <row r="2423" spans="1:28" x14ac:dyDescent="0.25">
      <c r="A2423" t="s">
        <v>1207</v>
      </c>
      <c r="B2423" t="s">
        <v>1081</v>
      </c>
      <c r="C2423" s="1">
        <v>0.65074074074074073</v>
      </c>
      <c r="D2423">
        <v>533</v>
      </c>
      <c r="E2423" s="2">
        <v>6.3743506944444445E-2</v>
      </c>
      <c r="F2423" s="1">
        <v>6.3738425925925921E-2</v>
      </c>
      <c r="G2423">
        <v>439</v>
      </c>
      <c r="H2423">
        <v>5507.44</v>
      </c>
      <c r="I2423">
        <v>0</v>
      </c>
      <c r="J2423" t="s">
        <v>1082</v>
      </c>
      <c r="K2423" t="s">
        <v>22</v>
      </c>
      <c r="L2423">
        <v>1</v>
      </c>
      <c r="N2423" t="s">
        <v>23</v>
      </c>
      <c r="O2423" t="s">
        <v>33</v>
      </c>
      <c r="P2423" t="s">
        <v>28</v>
      </c>
      <c r="R2423" t="s">
        <v>26</v>
      </c>
      <c r="S2423">
        <v>19.2</v>
      </c>
      <c r="T2423">
        <v>16.8</v>
      </c>
      <c r="U2423">
        <v>16.899999999999999</v>
      </c>
      <c r="V2423">
        <v>2.4</v>
      </c>
      <c r="W2423">
        <v>2.2999999999999998</v>
      </c>
      <c r="AB2423">
        <f t="shared" si="45"/>
        <v>5582.44</v>
      </c>
    </row>
    <row r="2424" spans="1:28" x14ac:dyDescent="0.25">
      <c r="A2424" t="s">
        <v>1207</v>
      </c>
      <c r="B2424" t="s">
        <v>1081</v>
      </c>
      <c r="C2424" s="1">
        <v>0.65074074074074073</v>
      </c>
      <c r="D2424">
        <v>533</v>
      </c>
      <c r="E2424" s="2">
        <v>6.3743506944444445E-2</v>
      </c>
      <c r="F2424" s="1">
        <v>6.3738425925925921E-2</v>
      </c>
      <c r="G2424">
        <v>439</v>
      </c>
      <c r="H2424">
        <v>5507.44</v>
      </c>
      <c r="I2424">
        <v>0</v>
      </c>
      <c r="J2424" t="s">
        <v>1082</v>
      </c>
      <c r="K2424" t="s">
        <v>22</v>
      </c>
      <c r="L2424">
        <v>1</v>
      </c>
      <c r="N2424" t="s">
        <v>23</v>
      </c>
      <c r="O2424" t="s">
        <v>42</v>
      </c>
      <c r="P2424" t="s">
        <v>28</v>
      </c>
      <c r="R2424" t="s">
        <v>26</v>
      </c>
      <c r="S2424">
        <v>19.5</v>
      </c>
      <c r="T2424">
        <v>16.8</v>
      </c>
      <c r="U2424">
        <v>16.899999999999999</v>
      </c>
      <c r="V2424">
        <v>2.7</v>
      </c>
      <c r="W2424">
        <v>2.6</v>
      </c>
      <c r="AB2424">
        <f t="shared" si="45"/>
        <v>5582.44</v>
      </c>
    </row>
    <row r="2425" spans="1:28" x14ac:dyDescent="0.25">
      <c r="A2425" t="s">
        <v>1207</v>
      </c>
      <c r="B2425" t="s">
        <v>1081</v>
      </c>
      <c r="C2425" s="1">
        <v>0.65074074074074073</v>
      </c>
      <c r="D2425">
        <v>533</v>
      </c>
      <c r="E2425" s="2">
        <v>6.3743506944444445E-2</v>
      </c>
      <c r="F2425" s="1">
        <v>6.3738425925925921E-2</v>
      </c>
      <c r="G2425">
        <v>439</v>
      </c>
      <c r="H2425">
        <v>5507.44</v>
      </c>
      <c r="I2425">
        <v>0</v>
      </c>
      <c r="J2425" t="s">
        <v>1082</v>
      </c>
      <c r="K2425" t="s">
        <v>22</v>
      </c>
      <c r="L2425">
        <v>1</v>
      </c>
      <c r="N2425" t="s">
        <v>23</v>
      </c>
      <c r="O2425" t="s">
        <v>36</v>
      </c>
      <c r="P2425" t="s">
        <v>28</v>
      </c>
      <c r="R2425" t="s">
        <v>26</v>
      </c>
      <c r="S2425">
        <v>18.399999999999999</v>
      </c>
      <c r="T2425">
        <v>16.8</v>
      </c>
      <c r="U2425">
        <v>16.899999999999999</v>
      </c>
      <c r="V2425">
        <v>1.6</v>
      </c>
      <c r="W2425">
        <v>1.5</v>
      </c>
      <c r="AB2425">
        <f t="shared" si="45"/>
        <v>5582.44</v>
      </c>
    </row>
    <row r="2426" spans="1:28" x14ac:dyDescent="0.25">
      <c r="A2426" t="s">
        <v>1208</v>
      </c>
      <c r="B2426" t="s">
        <v>1081</v>
      </c>
      <c r="C2426" s="1">
        <v>0.65130787037037041</v>
      </c>
      <c r="D2426">
        <v>163</v>
      </c>
      <c r="E2426" s="2">
        <v>6.4306354166666663E-2</v>
      </c>
      <c r="F2426" s="1">
        <v>6.430555555555556E-2</v>
      </c>
      <c r="G2426">
        <v>69</v>
      </c>
      <c r="H2426">
        <v>5556.07</v>
      </c>
      <c r="I2426">
        <v>0</v>
      </c>
      <c r="J2426" t="s">
        <v>1082</v>
      </c>
      <c r="K2426" t="s">
        <v>22</v>
      </c>
      <c r="L2426">
        <v>1</v>
      </c>
      <c r="N2426" t="s">
        <v>23</v>
      </c>
      <c r="O2426" t="s">
        <v>33</v>
      </c>
      <c r="P2426" t="s">
        <v>125</v>
      </c>
      <c r="Q2426" t="s">
        <v>42</v>
      </c>
      <c r="R2426" t="s">
        <v>88</v>
      </c>
      <c r="AB2426">
        <f t="shared" si="45"/>
        <v>5631.07</v>
      </c>
    </row>
    <row r="2427" spans="1:28" x14ac:dyDescent="0.25">
      <c r="A2427" t="s">
        <v>1209</v>
      </c>
      <c r="B2427" t="s">
        <v>1081</v>
      </c>
      <c r="C2427" s="1">
        <v>0.65157407407407408</v>
      </c>
      <c r="D2427">
        <v>260</v>
      </c>
      <c r="E2427" s="2">
        <v>6.4573680555555554E-2</v>
      </c>
      <c r="F2427" s="1">
        <v>6.4571759259259259E-2</v>
      </c>
      <c r="G2427">
        <v>166</v>
      </c>
      <c r="H2427">
        <v>5579.17</v>
      </c>
      <c r="I2427">
        <v>2.1027499999999999</v>
      </c>
      <c r="J2427" t="s">
        <v>1082</v>
      </c>
      <c r="K2427" t="s">
        <v>22</v>
      </c>
      <c r="L2427">
        <v>1</v>
      </c>
      <c r="N2427" t="s">
        <v>23</v>
      </c>
      <c r="O2427" t="s">
        <v>36</v>
      </c>
      <c r="P2427" t="s">
        <v>86</v>
      </c>
      <c r="Q2427" t="s">
        <v>31</v>
      </c>
      <c r="R2427" t="s">
        <v>80</v>
      </c>
      <c r="AB2427">
        <f t="shared" si="45"/>
        <v>5654.17</v>
      </c>
    </row>
    <row r="2428" spans="1:28" x14ac:dyDescent="0.25">
      <c r="A2428" t="s">
        <v>1210</v>
      </c>
      <c r="B2428" t="s">
        <v>1081</v>
      </c>
      <c r="C2428" s="1">
        <v>0.65159722222222227</v>
      </c>
      <c r="D2428">
        <v>363</v>
      </c>
      <c r="E2428" s="2">
        <v>6.4598020833333339E-2</v>
      </c>
      <c r="F2428" s="1">
        <v>6.4594907407407406E-2</v>
      </c>
      <c r="G2428">
        <v>269</v>
      </c>
      <c r="H2428">
        <v>5581.27</v>
      </c>
      <c r="I2428">
        <v>0</v>
      </c>
      <c r="J2428" t="s">
        <v>1082</v>
      </c>
      <c r="K2428" t="s">
        <v>22</v>
      </c>
      <c r="L2428">
        <v>1</v>
      </c>
      <c r="N2428" t="s">
        <v>23</v>
      </c>
      <c r="O2428" t="s">
        <v>36</v>
      </c>
      <c r="P2428" t="s">
        <v>86</v>
      </c>
      <c r="Q2428" t="s">
        <v>31</v>
      </c>
      <c r="R2428" t="s">
        <v>88</v>
      </c>
      <c r="AB2428">
        <f t="shared" si="45"/>
        <v>5656.27</v>
      </c>
    </row>
    <row r="2429" spans="1:28" x14ac:dyDescent="0.25">
      <c r="A2429" t="s">
        <v>1211</v>
      </c>
      <c r="B2429" t="s">
        <v>1081</v>
      </c>
      <c r="C2429" s="1">
        <v>0.65283564814814821</v>
      </c>
      <c r="D2429">
        <v>203</v>
      </c>
      <c r="E2429" s="2">
        <v>6.5834583333333335E-2</v>
      </c>
      <c r="F2429" s="1">
        <v>6.5833333333333341E-2</v>
      </c>
      <c r="G2429">
        <v>108</v>
      </c>
      <c r="H2429">
        <v>5688.11</v>
      </c>
      <c r="I2429">
        <v>0</v>
      </c>
      <c r="J2429" t="s">
        <v>1082</v>
      </c>
      <c r="K2429" t="s">
        <v>22</v>
      </c>
      <c r="L2429">
        <v>1</v>
      </c>
      <c r="N2429" t="s">
        <v>23</v>
      </c>
      <c r="O2429" t="s">
        <v>36</v>
      </c>
      <c r="P2429" t="s">
        <v>28</v>
      </c>
      <c r="R2429" t="s">
        <v>26</v>
      </c>
      <c r="S2429">
        <v>17.7</v>
      </c>
      <c r="T2429">
        <v>16.7</v>
      </c>
      <c r="U2429">
        <v>16.899999999999999</v>
      </c>
      <c r="V2429">
        <v>1</v>
      </c>
      <c r="W2429">
        <v>0.8</v>
      </c>
      <c r="AB2429">
        <f t="shared" si="45"/>
        <v>5763.11</v>
      </c>
    </row>
    <row r="2430" spans="1:28" x14ac:dyDescent="0.25">
      <c r="A2430" t="s">
        <v>1211</v>
      </c>
      <c r="B2430" t="s">
        <v>1081</v>
      </c>
      <c r="C2430" s="1">
        <v>0.65283564814814821</v>
      </c>
      <c r="D2430">
        <v>203</v>
      </c>
      <c r="E2430" s="2">
        <v>6.5834583333333335E-2</v>
      </c>
      <c r="F2430" s="1">
        <v>6.5833333333333341E-2</v>
      </c>
      <c r="G2430">
        <v>108</v>
      </c>
      <c r="H2430">
        <v>5688.11</v>
      </c>
      <c r="I2430">
        <v>0</v>
      </c>
      <c r="J2430" t="s">
        <v>1082</v>
      </c>
      <c r="K2430" t="s">
        <v>22</v>
      </c>
      <c r="L2430">
        <v>1</v>
      </c>
      <c r="N2430" t="s">
        <v>23</v>
      </c>
      <c r="O2430" t="s">
        <v>42</v>
      </c>
      <c r="P2430" t="s">
        <v>28</v>
      </c>
      <c r="R2430" t="s">
        <v>26</v>
      </c>
      <c r="S2430">
        <v>17.899999999999999</v>
      </c>
      <c r="T2430">
        <v>16.7</v>
      </c>
      <c r="U2430">
        <v>16.899999999999999</v>
      </c>
      <c r="V2430">
        <v>1.2</v>
      </c>
      <c r="W2430">
        <v>1</v>
      </c>
      <c r="AB2430">
        <f t="shared" si="45"/>
        <v>5763.11</v>
      </c>
    </row>
    <row r="2431" spans="1:28" x14ac:dyDescent="0.25">
      <c r="A2431" t="s">
        <v>1211</v>
      </c>
      <c r="B2431" t="s">
        <v>1081</v>
      </c>
      <c r="C2431" s="1">
        <v>0.65283564814814821</v>
      </c>
      <c r="D2431">
        <v>203</v>
      </c>
      <c r="E2431" s="2">
        <v>6.5834583333333335E-2</v>
      </c>
      <c r="F2431" s="1">
        <v>6.5833333333333341E-2</v>
      </c>
      <c r="G2431">
        <v>108</v>
      </c>
      <c r="H2431">
        <v>5688.11</v>
      </c>
      <c r="I2431">
        <v>0</v>
      </c>
      <c r="J2431" t="s">
        <v>1082</v>
      </c>
      <c r="K2431" t="s">
        <v>22</v>
      </c>
      <c r="L2431">
        <v>1</v>
      </c>
      <c r="N2431" t="s">
        <v>23</v>
      </c>
      <c r="O2431" t="s">
        <v>31</v>
      </c>
      <c r="P2431" t="s">
        <v>28</v>
      </c>
      <c r="R2431" t="s">
        <v>26</v>
      </c>
      <c r="S2431">
        <v>19.3</v>
      </c>
      <c r="T2431">
        <v>16.7</v>
      </c>
      <c r="U2431">
        <v>16.899999999999999</v>
      </c>
      <c r="V2431">
        <v>2.6</v>
      </c>
      <c r="W2431">
        <v>2.4</v>
      </c>
      <c r="AB2431">
        <f t="shared" si="45"/>
        <v>5763.11</v>
      </c>
    </row>
    <row r="2432" spans="1:28" x14ac:dyDescent="0.25">
      <c r="A2432" t="s">
        <v>1212</v>
      </c>
      <c r="B2432" t="s">
        <v>1081</v>
      </c>
      <c r="C2432" s="1">
        <v>0.65344907407407404</v>
      </c>
      <c r="D2432">
        <v>606</v>
      </c>
      <c r="E2432" s="2">
        <v>6.6452685185185198E-2</v>
      </c>
      <c r="F2432" s="1">
        <v>6.6446759259259261E-2</v>
      </c>
      <c r="G2432">
        <v>512</v>
      </c>
      <c r="H2432">
        <v>5741.51</v>
      </c>
      <c r="I2432">
        <v>2.4031400000000001</v>
      </c>
      <c r="J2432" t="s">
        <v>1082</v>
      </c>
      <c r="K2432" t="s">
        <v>22</v>
      </c>
      <c r="L2432">
        <v>1</v>
      </c>
      <c r="N2432" t="s">
        <v>23</v>
      </c>
      <c r="O2432" t="s">
        <v>36</v>
      </c>
      <c r="P2432" t="s">
        <v>86</v>
      </c>
      <c r="Q2432" t="s">
        <v>31</v>
      </c>
      <c r="R2432" t="s">
        <v>80</v>
      </c>
      <c r="AB2432">
        <f t="shared" si="45"/>
        <v>5816.51</v>
      </c>
    </row>
    <row r="2433" spans="1:28" x14ac:dyDescent="0.25">
      <c r="A2433" t="s">
        <v>1213</v>
      </c>
      <c r="B2433" t="s">
        <v>1081</v>
      </c>
      <c r="C2433" s="1">
        <v>0.65348379629629627</v>
      </c>
      <c r="D2433">
        <v>9</v>
      </c>
      <c r="E2433" s="2">
        <v>6.6480497685185172E-2</v>
      </c>
      <c r="F2433" s="1">
        <v>6.6469907407407408E-2</v>
      </c>
      <c r="G2433">
        <v>915</v>
      </c>
      <c r="H2433">
        <v>5743.91</v>
      </c>
      <c r="I2433">
        <v>0</v>
      </c>
      <c r="J2433" t="s">
        <v>1082</v>
      </c>
      <c r="K2433" t="s">
        <v>22</v>
      </c>
      <c r="L2433">
        <v>1</v>
      </c>
      <c r="N2433" t="s">
        <v>23</v>
      </c>
      <c r="O2433" t="s">
        <v>36</v>
      </c>
      <c r="P2433" t="s">
        <v>86</v>
      </c>
      <c r="Q2433" t="s">
        <v>31</v>
      </c>
      <c r="R2433" t="s">
        <v>88</v>
      </c>
      <c r="AB2433">
        <f t="shared" si="45"/>
        <v>5818.91</v>
      </c>
    </row>
    <row r="2434" spans="1:28" x14ac:dyDescent="0.25">
      <c r="A2434" t="s">
        <v>1214</v>
      </c>
      <c r="B2434" t="s">
        <v>1081</v>
      </c>
      <c r="C2434" s="1">
        <v>0.65354166666666669</v>
      </c>
      <c r="D2434">
        <v>449</v>
      </c>
      <c r="E2434" s="2">
        <v>6.6543460648148145E-2</v>
      </c>
      <c r="F2434" s="1">
        <v>6.653935185185185E-2</v>
      </c>
      <c r="G2434">
        <v>355</v>
      </c>
      <c r="H2434">
        <v>5749.36</v>
      </c>
      <c r="I2434">
        <v>12.9503</v>
      </c>
      <c r="J2434" t="s">
        <v>1082</v>
      </c>
      <c r="K2434" t="s">
        <v>22</v>
      </c>
      <c r="L2434">
        <v>1</v>
      </c>
      <c r="N2434" t="s">
        <v>23</v>
      </c>
      <c r="O2434" t="s">
        <v>36</v>
      </c>
      <c r="P2434" t="s">
        <v>86</v>
      </c>
      <c r="Q2434" t="s">
        <v>31</v>
      </c>
      <c r="R2434" t="s">
        <v>80</v>
      </c>
      <c r="AB2434">
        <f t="shared" si="45"/>
        <v>5824.36</v>
      </c>
    </row>
    <row r="2435" spans="1:28" x14ac:dyDescent="0.25">
      <c r="A2435" t="s">
        <v>1215</v>
      </c>
      <c r="B2435" t="s">
        <v>1081</v>
      </c>
      <c r="C2435" s="1">
        <v>0.65369212962962964</v>
      </c>
      <c r="D2435">
        <v>400</v>
      </c>
      <c r="E2435" s="2">
        <v>6.6693344907407415E-2</v>
      </c>
      <c r="F2435" s="1">
        <v>6.6689814814814813E-2</v>
      </c>
      <c r="G2435">
        <v>305</v>
      </c>
      <c r="H2435">
        <v>5762.31</v>
      </c>
      <c r="I2435">
        <v>0</v>
      </c>
      <c r="J2435" t="s">
        <v>1082</v>
      </c>
      <c r="K2435" t="s">
        <v>22</v>
      </c>
      <c r="L2435">
        <v>1</v>
      </c>
      <c r="N2435" t="s">
        <v>23</v>
      </c>
      <c r="O2435" t="s">
        <v>36</v>
      </c>
      <c r="P2435" t="s">
        <v>86</v>
      </c>
      <c r="Q2435" t="s">
        <v>31</v>
      </c>
      <c r="R2435" t="s">
        <v>88</v>
      </c>
      <c r="AB2435">
        <f t="shared" si="45"/>
        <v>5837.31</v>
      </c>
    </row>
    <row r="2436" spans="1:28" x14ac:dyDescent="0.25">
      <c r="A2436" t="s">
        <v>1216</v>
      </c>
      <c r="B2436" t="s">
        <v>1081</v>
      </c>
      <c r="C2436" s="1">
        <v>0.6537384259259259</v>
      </c>
      <c r="D2436">
        <v>71</v>
      </c>
      <c r="E2436" s="2">
        <v>6.6735844907407416E-2</v>
      </c>
      <c r="F2436" s="1">
        <v>6.6724537037037041E-2</v>
      </c>
      <c r="G2436">
        <v>977</v>
      </c>
      <c r="H2436">
        <v>5765.98</v>
      </c>
      <c r="I2436">
        <v>4.23888</v>
      </c>
      <c r="J2436" t="s">
        <v>1082</v>
      </c>
      <c r="K2436" t="s">
        <v>22</v>
      </c>
      <c r="L2436">
        <v>1</v>
      </c>
      <c r="N2436" t="s">
        <v>23</v>
      </c>
      <c r="O2436" t="s">
        <v>36</v>
      </c>
      <c r="P2436" t="s">
        <v>86</v>
      </c>
      <c r="Q2436" t="s">
        <v>31</v>
      </c>
      <c r="R2436" t="s">
        <v>80</v>
      </c>
      <c r="AB2436">
        <f t="shared" si="45"/>
        <v>5840.98</v>
      </c>
    </row>
    <row r="2437" spans="1:28" x14ac:dyDescent="0.25">
      <c r="A2437" t="s">
        <v>1217</v>
      </c>
      <c r="B2437" t="s">
        <v>1081</v>
      </c>
      <c r="C2437" s="1">
        <v>0.65378472222222228</v>
      </c>
      <c r="D2437">
        <v>310</v>
      </c>
      <c r="E2437" s="2">
        <v>6.6784907407407404E-2</v>
      </c>
      <c r="F2437" s="1">
        <v>6.6782407407407415E-2</v>
      </c>
      <c r="G2437">
        <v>216</v>
      </c>
      <c r="H2437">
        <v>5770.22</v>
      </c>
      <c r="I2437">
        <v>0</v>
      </c>
      <c r="J2437" t="s">
        <v>1082</v>
      </c>
      <c r="K2437" t="s">
        <v>22</v>
      </c>
      <c r="L2437">
        <v>1</v>
      </c>
      <c r="N2437" t="s">
        <v>23</v>
      </c>
      <c r="O2437" t="s">
        <v>36</v>
      </c>
      <c r="P2437" t="s">
        <v>86</v>
      </c>
      <c r="Q2437" t="s">
        <v>31</v>
      </c>
      <c r="R2437" t="s">
        <v>88</v>
      </c>
      <c r="AB2437">
        <f t="shared" si="45"/>
        <v>5845.22</v>
      </c>
    </row>
    <row r="2438" spans="1:28" x14ac:dyDescent="0.25">
      <c r="A2438" t="s">
        <v>1218</v>
      </c>
      <c r="B2438" t="s">
        <v>1081</v>
      </c>
      <c r="C2438" s="1">
        <v>0.65395833333333331</v>
      </c>
      <c r="D2438">
        <v>63</v>
      </c>
      <c r="E2438" s="2">
        <v>6.6955648148148153E-2</v>
      </c>
      <c r="F2438" s="1">
        <v>6.6944444444444445E-2</v>
      </c>
      <c r="G2438">
        <v>968</v>
      </c>
      <c r="H2438">
        <v>5784.97</v>
      </c>
      <c r="I2438">
        <v>13.1172</v>
      </c>
      <c r="J2438" t="s">
        <v>1082</v>
      </c>
      <c r="K2438" t="s">
        <v>22</v>
      </c>
      <c r="L2438">
        <v>1</v>
      </c>
      <c r="N2438" t="s">
        <v>23</v>
      </c>
      <c r="O2438" t="s">
        <v>36</v>
      </c>
      <c r="P2438" t="s">
        <v>86</v>
      </c>
      <c r="Q2438" t="s">
        <v>31</v>
      </c>
      <c r="R2438" t="s">
        <v>80</v>
      </c>
      <c r="AB2438">
        <f t="shared" si="45"/>
        <v>5859.97</v>
      </c>
    </row>
    <row r="2439" spans="1:28" x14ac:dyDescent="0.25">
      <c r="A2439" t="s">
        <v>1219</v>
      </c>
      <c r="B2439" t="s">
        <v>1081</v>
      </c>
      <c r="C2439" s="1">
        <v>0.65410879629629626</v>
      </c>
      <c r="D2439">
        <v>180</v>
      </c>
      <c r="E2439" s="2">
        <v>6.7107476851851852E-2</v>
      </c>
      <c r="F2439" s="1">
        <v>6.7106481481481475E-2</v>
      </c>
      <c r="G2439">
        <v>86</v>
      </c>
      <c r="H2439">
        <v>5798.09</v>
      </c>
      <c r="I2439">
        <v>0</v>
      </c>
      <c r="J2439" t="s">
        <v>1082</v>
      </c>
      <c r="K2439" t="s">
        <v>22</v>
      </c>
      <c r="L2439">
        <v>1</v>
      </c>
      <c r="N2439" t="s">
        <v>23</v>
      </c>
      <c r="O2439" t="s">
        <v>36</v>
      </c>
      <c r="P2439" t="s">
        <v>86</v>
      </c>
      <c r="Q2439" t="s">
        <v>31</v>
      </c>
      <c r="R2439" t="s">
        <v>88</v>
      </c>
      <c r="AB2439">
        <f t="shared" ref="AB2439:AB2480" si="46">H2439+75</f>
        <v>5873.09</v>
      </c>
    </row>
    <row r="2440" spans="1:28" x14ac:dyDescent="0.25">
      <c r="A2440" t="s">
        <v>1219</v>
      </c>
      <c r="B2440" t="s">
        <v>1081</v>
      </c>
      <c r="C2440" s="1">
        <v>0.65410879629629626</v>
      </c>
      <c r="D2440">
        <v>180</v>
      </c>
      <c r="E2440" s="2">
        <v>6.7107476851851852E-2</v>
      </c>
      <c r="F2440" s="1">
        <v>6.7106481481481475E-2</v>
      </c>
      <c r="G2440">
        <v>86</v>
      </c>
      <c r="H2440">
        <v>5798.09</v>
      </c>
      <c r="I2440">
        <v>1.90249</v>
      </c>
      <c r="J2440" t="s">
        <v>1082</v>
      </c>
      <c r="K2440" t="s">
        <v>22</v>
      </c>
      <c r="L2440">
        <v>1</v>
      </c>
      <c r="N2440" t="s">
        <v>23</v>
      </c>
      <c r="O2440" t="s">
        <v>31</v>
      </c>
      <c r="P2440" t="s">
        <v>89</v>
      </c>
      <c r="Q2440" t="s">
        <v>36</v>
      </c>
      <c r="R2440" t="s">
        <v>80</v>
      </c>
      <c r="AB2440">
        <f t="shared" si="46"/>
        <v>5873.09</v>
      </c>
    </row>
    <row r="2441" spans="1:28" x14ac:dyDescent="0.25">
      <c r="A2441" t="s">
        <v>1220</v>
      </c>
      <c r="B2441" t="s">
        <v>1081</v>
      </c>
      <c r="C2441" s="1">
        <v>0.65413194444444445</v>
      </c>
      <c r="D2441">
        <v>82</v>
      </c>
      <c r="E2441" s="2">
        <v>6.7129490740740747E-2</v>
      </c>
      <c r="F2441" s="1">
        <v>6.7118055555555556E-2</v>
      </c>
      <c r="G2441">
        <v>988</v>
      </c>
      <c r="H2441">
        <v>5799.99</v>
      </c>
      <c r="I2441">
        <v>0</v>
      </c>
      <c r="J2441" t="s">
        <v>1082</v>
      </c>
      <c r="K2441" t="s">
        <v>22</v>
      </c>
      <c r="L2441">
        <v>1</v>
      </c>
      <c r="N2441" t="s">
        <v>23</v>
      </c>
      <c r="O2441" t="s">
        <v>31</v>
      </c>
      <c r="P2441" t="s">
        <v>89</v>
      </c>
      <c r="Q2441" t="s">
        <v>36</v>
      </c>
      <c r="R2441" t="s">
        <v>88</v>
      </c>
      <c r="AB2441">
        <f t="shared" si="46"/>
        <v>5874.99</v>
      </c>
    </row>
    <row r="2442" spans="1:28" x14ac:dyDescent="0.25">
      <c r="A2442" t="s">
        <v>1221</v>
      </c>
      <c r="B2442" t="s">
        <v>1081</v>
      </c>
      <c r="C2442" s="1">
        <v>0.65435185185185185</v>
      </c>
      <c r="D2442">
        <v>474</v>
      </c>
      <c r="E2442" s="2">
        <v>6.735393518518519E-2</v>
      </c>
      <c r="F2442" s="1">
        <v>6.7349537037037041E-2</v>
      </c>
      <c r="G2442">
        <v>380</v>
      </c>
      <c r="H2442">
        <v>5819.38</v>
      </c>
      <c r="I2442">
        <v>4.5392700000000001</v>
      </c>
      <c r="J2442" t="s">
        <v>1082</v>
      </c>
      <c r="K2442" t="s">
        <v>22</v>
      </c>
      <c r="L2442">
        <v>1</v>
      </c>
      <c r="N2442" t="s">
        <v>23</v>
      </c>
      <c r="O2442" t="s">
        <v>31</v>
      </c>
      <c r="P2442" t="s">
        <v>89</v>
      </c>
      <c r="Q2442" t="s">
        <v>36</v>
      </c>
      <c r="R2442" t="s">
        <v>80</v>
      </c>
      <c r="AB2442">
        <f t="shared" si="46"/>
        <v>5894.38</v>
      </c>
    </row>
    <row r="2443" spans="1:28" x14ac:dyDescent="0.25">
      <c r="A2443" t="s">
        <v>1222</v>
      </c>
      <c r="B2443" t="s">
        <v>1081</v>
      </c>
      <c r="C2443" s="1">
        <v>0.65440972222222216</v>
      </c>
      <c r="D2443">
        <v>14</v>
      </c>
      <c r="E2443" s="2">
        <v>6.740646990740741E-2</v>
      </c>
      <c r="F2443" s="1">
        <v>6.7395833333333335E-2</v>
      </c>
      <c r="G2443">
        <v>919</v>
      </c>
      <c r="H2443">
        <v>5823.92</v>
      </c>
      <c r="I2443">
        <v>0</v>
      </c>
      <c r="J2443" t="s">
        <v>1082</v>
      </c>
      <c r="K2443" t="s">
        <v>22</v>
      </c>
      <c r="L2443">
        <v>1</v>
      </c>
      <c r="N2443" t="s">
        <v>23</v>
      </c>
      <c r="O2443" t="s">
        <v>31</v>
      </c>
      <c r="P2443" t="s">
        <v>89</v>
      </c>
      <c r="Q2443" t="s">
        <v>36</v>
      </c>
      <c r="R2443" t="s">
        <v>88</v>
      </c>
      <c r="AB2443">
        <f t="shared" si="46"/>
        <v>5898.92</v>
      </c>
    </row>
    <row r="2444" spans="1:28" x14ac:dyDescent="0.25">
      <c r="A2444" t="s">
        <v>1223</v>
      </c>
      <c r="B2444" t="s">
        <v>1081</v>
      </c>
      <c r="C2444" s="1">
        <v>0.65491898148148142</v>
      </c>
      <c r="D2444">
        <v>338</v>
      </c>
      <c r="E2444" s="2">
        <v>6.7919490740740732E-2</v>
      </c>
      <c r="F2444" s="1">
        <v>6.7916666666666667E-2</v>
      </c>
      <c r="G2444">
        <v>244</v>
      </c>
      <c r="H2444">
        <v>5868.24</v>
      </c>
      <c r="I2444">
        <v>0</v>
      </c>
      <c r="J2444" t="s">
        <v>1082</v>
      </c>
      <c r="K2444" t="s">
        <v>22</v>
      </c>
      <c r="L2444">
        <v>1</v>
      </c>
      <c r="N2444" t="s">
        <v>23</v>
      </c>
      <c r="O2444" t="s">
        <v>42</v>
      </c>
      <c r="P2444" t="s">
        <v>28</v>
      </c>
      <c r="R2444" t="s">
        <v>26</v>
      </c>
      <c r="S2444">
        <v>17.3</v>
      </c>
      <c r="T2444">
        <v>16.8</v>
      </c>
      <c r="U2444">
        <v>17</v>
      </c>
      <c r="V2444">
        <v>0.5</v>
      </c>
      <c r="W2444">
        <v>0.3</v>
      </c>
      <c r="AB2444">
        <f t="shared" si="46"/>
        <v>5943.24</v>
      </c>
    </row>
    <row r="2445" spans="1:28" x14ac:dyDescent="0.25">
      <c r="A2445" t="s">
        <v>1223</v>
      </c>
      <c r="B2445" t="s">
        <v>1081</v>
      </c>
      <c r="C2445" s="1">
        <v>0.65491898148148142</v>
      </c>
      <c r="D2445">
        <v>338</v>
      </c>
      <c r="E2445" s="2">
        <v>6.7919490740740732E-2</v>
      </c>
      <c r="F2445" s="1">
        <v>6.7916666666666667E-2</v>
      </c>
      <c r="G2445">
        <v>244</v>
      </c>
      <c r="H2445">
        <v>5868.24</v>
      </c>
      <c r="I2445">
        <v>0</v>
      </c>
      <c r="J2445" t="s">
        <v>1082</v>
      </c>
      <c r="K2445" t="s">
        <v>22</v>
      </c>
      <c r="L2445">
        <v>1</v>
      </c>
      <c r="N2445" t="s">
        <v>23</v>
      </c>
      <c r="O2445" t="s">
        <v>33</v>
      </c>
      <c r="P2445" t="s">
        <v>28</v>
      </c>
      <c r="R2445" t="s">
        <v>26</v>
      </c>
      <c r="S2445">
        <v>17.100000000000001</v>
      </c>
      <c r="T2445">
        <v>16.8</v>
      </c>
      <c r="U2445">
        <v>17</v>
      </c>
      <c r="V2445">
        <v>0.3</v>
      </c>
      <c r="W2445">
        <v>0.1</v>
      </c>
      <c r="AB2445">
        <f t="shared" si="46"/>
        <v>5943.24</v>
      </c>
    </row>
    <row r="2446" spans="1:28" x14ac:dyDescent="0.25">
      <c r="A2446" t="s">
        <v>1223</v>
      </c>
      <c r="B2446" t="s">
        <v>1081</v>
      </c>
      <c r="C2446" s="1">
        <v>0.65491898148148142</v>
      </c>
      <c r="D2446">
        <v>338</v>
      </c>
      <c r="E2446" s="2">
        <v>6.7919490740740732E-2</v>
      </c>
      <c r="F2446" s="1">
        <v>6.7916666666666667E-2</v>
      </c>
      <c r="G2446">
        <v>244</v>
      </c>
      <c r="H2446">
        <v>5868.24</v>
      </c>
      <c r="I2446">
        <v>0</v>
      </c>
      <c r="J2446" t="s">
        <v>1082</v>
      </c>
      <c r="K2446" t="s">
        <v>22</v>
      </c>
      <c r="L2446">
        <v>1</v>
      </c>
      <c r="N2446" t="s">
        <v>23</v>
      </c>
      <c r="O2446" t="s">
        <v>36</v>
      </c>
      <c r="P2446" t="s">
        <v>28</v>
      </c>
      <c r="R2446" t="s">
        <v>26</v>
      </c>
      <c r="S2446">
        <v>18.399999999999999</v>
      </c>
      <c r="T2446">
        <v>16.8</v>
      </c>
      <c r="U2446">
        <v>17</v>
      </c>
      <c r="V2446">
        <v>1.6</v>
      </c>
      <c r="W2446">
        <v>1.4</v>
      </c>
      <c r="AB2446">
        <f t="shared" si="46"/>
        <v>5943.24</v>
      </c>
    </row>
    <row r="2447" spans="1:28" x14ac:dyDescent="0.25">
      <c r="A2447" t="s">
        <v>1224</v>
      </c>
      <c r="B2447" t="s">
        <v>1081</v>
      </c>
      <c r="C2447" s="1">
        <v>0.65517361111111116</v>
      </c>
      <c r="D2447">
        <v>234</v>
      </c>
      <c r="E2447" s="2">
        <v>6.8172905092592592E-2</v>
      </c>
      <c r="F2447" s="1">
        <v>6.8171296296296299E-2</v>
      </c>
      <c r="G2447">
        <v>139</v>
      </c>
      <c r="H2447">
        <v>5890.14</v>
      </c>
      <c r="I2447">
        <v>2.4365199999999998</v>
      </c>
      <c r="J2447" t="s">
        <v>1082</v>
      </c>
      <c r="K2447" t="s">
        <v>22</v>
      </c>
      <c r="L2447">
        <v>1</v>
      </c>
      <c r="N2447" t="s">
        <v>23</v>
      </c>
      <c r="O2447" t="s">
        <v>42</v>
      </c>
      <c r="P2447" t="s">
        <v>86</v>
      </c>
      <c r="Q2447" t="s">
        <v>33</v>
      </c>
      <c r="R2447" t="s">
        <v>80</v>
      </c>
      <c r="AB2447">
        <f t="shared" si="46"/>
        <v>5965.14</v>
      </c>
    </row>
    <row r="2448" spans="1:28" x14ac:dyDescent="0.25">
      <c r="A2448" t="s">
        <v>1225</v>
      </c>
      <c r="B2448" t="s">
        <v>1081</v>
      </c>
      <c r="C2448" s="1">
        <v>0.65519675925925924</v>
      </c>
      <c r="D2448">
        <v>670</v>
      </c>
      <c r="E2448" s="2">
        <v>6.8201111111111115E-2</v>
      </c>
      <c r="F2448" s="1">
        <v>6.8194444444444446E-2</v>
      </c>
      <c r="G2448">
        <v>576</v>
      </c>
      <c r="H2448">
        <v>5892.58</v>
      </c>
      <c r="I2448">
        <v>0</v>
      </c>
      <c r="J2448" t="s">
        <v>1082</v>
      </c>
      <c r="K2448" t="s">
        <v>22</v>
      </c>
      <c r="L2448">
        <v>1</v>
      </c>
      <c r="N2448" t="s">
        <v>23</v>
      </c>
      <c r="O2448" t="s">
        <v>42</v>
      </c>
      <c r="P2448" t="s">
        <v>86</v>
      </c>
      <c r="Q2448" t="s">
        <v>33</v>
      </c>
      <c r="R2448" t="s">
        <v>88</v>
      </c>
      <c r="AB2448">
        <f t="shared" si="46"/>
        <v>5967.58</v>
      </c>
    </row>
    <row r="2449" spans="1:28" x14ac:dyDescent="0.25">
      <c r="A2449" t="s">
        <v>1226</v>
      </c>
      <c r="B2449" t="s">
        <v>1081</v>
      </c>
      <c r="C2449" s="1">
        <v>0.65520833333333328</v>
      </c>
      <c r="D2449">
        <v>438</v>
      </c>
      <c r="E2449" s="2">
        <v>6.8210000000000007E-2</v>
      </c>
      <c r="F2449" s="1">
        <v>6.8206018518518527E-2</v>
      </c>
      <c r="G2449">
        <v>344</v>
      </c>
      <c r="H2449">
        <v>5893.34</v>
      </c>
      <c r="I2449">
        <v>2.036</v>
      </c>
      <c r="J2449" t="s">
        <v>1082</v>
      </c>
      <c r="K2449" t="s">
        <v>22</v>
      </c>
      <c r="L2449">
        <v>1</v>
      </c>
      <c r="N2449" t="s">
        <v>23</v>
      </c>
      <c r="O2449" t="s">
        <v>33</v>
      </c>
      <c r="P2449" t="s">
        <v>89</v>
      </c>
      <c r="Q2449" t="s">
        <v>42</v>
      </c>
      <c r="R2449" t="s">
        <v>80</v>
      </c>
      <c r="AB2449">
        <f t="shared" si="46"/>
        <v>5968.34</v>
      </c>
    </row>
    <row r="2450" spans="1:28" x14ac:dyDescent="0.25">
      <c r="A2450" t="s">
        <v>1227</v>
      </c>
      <c r="B2450" t="s">
        <v>1081</v>
      </c>
      <c r="C2450" s="1">
        <v>0.65523148148148147</v>
      </c>
      <c r="D2450">
        <v>474</v>
      </c>
      <c r="E2450" s="2">
        <v>6.8233564814814809E-2</v>
      </c>
      <c r="F2450" s="1">
        <v>6.822916666666666E-2</v>
      </c>
      <c r="G2450">
        <v>380</v>
      </c>
      <c r="H2450">
        <v>5895.38</v>
      </c>
      <c r="I2450">
        <v>0</v>
      </c>
      <c r="J2450" t="s">
        <v>1082</v>
      </c>
      <c r="K2450" t="s">
        <v>22</v>
      </c>
      <c r="L2450">
        <v>1</v>
      </c>
      <c r="N2450" t="s">
        <v>23</v>
      </c>
      <c r="O2450" t="s">
        <v>33</v>
      </c>
      <c r="P2450" t="s">
        <v>89</v>
      </c>
      <c r="Q2450" t="s">
        <v>42</v>
      </c>
      <c r="R2450" t="s">
        <v>88</v>
      </c>
      <c r="AB2450">
        <f t="shared" si="46"/>
        <v>5970.38</v>
      </c>
    </row>
    <row r="2451" spans="1:28" x14ac:dyDescent="0.25">
      <c r="A2451" t="s">
        <v>1228</v>
      </c>
      <c r="B2451" t="s">
        <v>1081</v>
      </c>
      <c r="C2451" s="1">
        <v>0.65591435185185187</v>
      </c>
      <c r="D2451">
        <v>451</v>
      </c>
      <c r="E2451" s="2">
        <v>6.8916168981481479E-2</v>
      </c>
      <c r="F2451" s="1">
        <v>6.8912037037037036E-2</v>
      </c>
      <c r="G2451">
        <v>357</v>
      </c>
      <c r="H2451">
        <v>5954.36</v>
      </c>
      <c r="I2451">
        <v>1.7356</v>
      </c>
      <c r="J2451" t="s">
        <v>1082</v>
      </c>
      <c r="K2451" t="s">
        <v>22</v>
      </c>
      <c r="L2451">
        <v>1</v>
      </c>
      <c r="N2451" t="s">
        <v>23</v>
      </c>
      <c r="O2451" t="s">
        <v>31</v>
      </c>
      <c r="P2451" t="s">
        <v>89</v>
      </c>
      <c r="Q2451" t="s">
        <v>36</v>
      </c>
      <c r="R2451" t="s">
        <v>80</v>
      </c>
      <c r="AB2451">
        <f t="shared" si="46"/>
        <v>6029.36</v>
      </c>
    </row>
    <row r="2452" spans="1:28" x14ac:dyDescent="0.25">
      <c r="A2452" t="s">
        <v>1229</v>
      </c>
      <c r="B2452" t="s">
        <v>1081</v>
      </c>
      <c r="C2452" s="1">
        <v>0.65593749999999995</v>
      </c>
      <c r="D2452">
        <v>186</v>
      </c>
      <c r="E2452" s="2">
        <v>6.8936249999999991E-2</v>
      </c>
      <c r="F2452" s="1">
        <v>6.8935185185185183E-2</v>
      </c>
      <c r="G2452">
        <v>92</v>
      </c>
      <c r="H2452">
        <v>5956.09</v>
      </c>
      <c r="I2452">
        <v>0</v>
      </c>
      <c r="J2452" t="s">
        <v>1082</v>
      </c>
      <c r="K2452" t="s">
        <v>22</v>
      </c>
      <c r="L2452">
        <v>1</v>
      </c>
      <c r="N2452" t="s">
        <v>23</v>
      </c>
      <c r="O2452" t="s">
        <v>31</v>
      </c>
      <c r="P2452" t="s">
        <v>89</v>
      </c>
      <c r="Q2452" t="s">
        <v>36</v>
      </c>
      <c r="R2452" t="s">
        <v>88</v>
      </c>
      <c r="AB2452">
        <f t="shared" si="46"/>
        <v>6031.09</v>
      </c>
    </row>
    <row r="2453" spans="1:28" x14ac:dyDescent="0.25">
      <c r="A2453" t="s">
        <v>1230</v>
      </c>
      <c r="B2453" t="s">
        <v>1081</v>
      </c>
      <c r="C2453" s="1">
        <v>0.65700231481481486</v>
      </c>
      <c r="D2453">
        <v>374</v>
      </c>
      <c r="E2453" s="2">
        <v>7.0003240740740741E-2</v>
      </c>
      <c r="F2453" s="1">
        <v>6.9999999999999993E-2</v>
      </c>
      <c r="G2453">
        <v>280</v>
      </c>
      <c r="H2453">
        <v>6048.28</v>
      </c>
      <c r="I2453">
        <v>0</v>
      </c>
      <c r="J2453" t="s">
        <v>1082</v>
      </c>
      <c r="K2453" t="s">
        <v>22</v>
      </c>
      <c r="L2453">
        <v>1</v>
      </c>
      <c r="N2453" t="s">
        <v>23</v>
      </c>
      <c r="O2453" t="s">
        <v>42</v>
      </c>
      <c r="P2453" t="s">
        <v>28</v>
      </c>
      <c r="R2453" t="s">
        <v>26</v>
      </c>
      <c r="S2453">
        <v>17.3</v>
      </c>
      <c r="T2453">
        <v>16.600000000000001</v>
      </c>
      <c r="U2453">
        <v>16.8</v>
      </c>
      <c r="V2453">
        <v>0.7</v>
      </c>
      <c r="W2453">
        <v>0.5</v>
      </c>
      <c r="AB2453">
        <f t="shared" si="46"/>
        <v>6123.28</v>
      </c>
    </row>
    <row r="2454" spans="1:28" x14ac:dyDescent="0.25">
      <c r="A2454" t="s">
        <v>1230</v>
      </c>
      <c r="B2454" t="s">
        <v>1081</v>
      </c>
      <c r="C2454" s="1">
        <v>0.65700231481481486</v>
      </c>
      <c r="D2454">
        <v>374</v>
      </c>
      <c r="E2454" s="2">
        <v>7.0003240740740741E-2</v>
      </c>
      <c r="F2454" s="1">
        <v>6.9999999999999993E-2</v>
      </c>
      <c r="G2454">
        <v>280</v>
      </c>
      <c r="H2454">
        <v>6048.28</v>
      </c>
      <c r="I2454">
        <v>0</v>
      </c>
      <c r="J2454" t="s">
        <v>1082</v>
      </c>
      <c r="K2454" t="s">
        <v>22</v>
      </c>
      <c r="L2454">
        <v>1</v>
      </c>
      <c r="N2454" t="s">
        <v>23</v>
      </c>
      <c r="O2454" t="s">
        <v>31</v>
      </c>
      <c r="P2454" t="s">
        <v>28</v>
      </c>
      <c r="R2454" t="s">
        <v>26</v>
      </c>
      <c r="S2454">
        <v>17.3</v>
      </c>
      <c r="T2454">
        <v>16.600000000000001</v>
      </c>
      <c r="U2454">
        <v>16.8</v>
      </c>
      <c r="V2454">
        <v>0.7</v>
      </c>
      <c r="W2454">
        <v>0.5</v>
      </c>
      <c r="AB2454">
        <f t="shared" si="46"/>
        <v>6123.28</v>
      </c>
    </row>
    <row r="2455" spans="1:28" x14ac:dyDescent="0.25">
      <c r="A2455" t="s">
        <v>1230</v>
      </c>
      <c r="B2455" t="s">
        <v>1081</v>
      </c>
      <c r="C2455" s="1">
        <v>0.65700231481481486</v>
      </c>
      <c r="D2455">
        <v>374</v>
      </c>
      <c r="E2455" s="2">
        <v>7.0003240740740741E-2</v>
      </c>
      <c r="F2455" s="1">
        <v>6.9999999999999993E-2</v>
      </c>
      <c r="G2455">
        <v>280</v>
      </c>
      <c r="H2455">
        <v>6048.28</v>
      </c>
      <c r="I2455">
        <v>0</v>
      </c>
      <c r="J2455" t="s">
        <v>1082</v>
      </c>
      <c r="K2455" t="s">
        <v>22</v>
      </c>
      <c r="L2455">
        <v>1</v>
      </c>
      <c r="N2455" t="s">
        <v>23</v>
      </c>
      <c r="O2455" t="s">
        <v>36</v>
      </c>
      <c r="P2455" t="s">
        <v>28</v>
      </c>
      <c r="R2455" t="s">
        <v>26</v>
      </c>
      <c r="S2455">
        <v>18</v>
      </c>
      <c r="T2455">
        <v>16.600000000000001</v>
      </c>
      <c r="U2455">
        <v>16.8</v>
      </c>
      <c r="V2455">
        <v>1.4</v>
      </c>
      <c r="W2455">
        <v>1.2</v>
      </c>
      <c r="AB2455">
        <f t="shared" si="46"/>
        <v>6123.28</v>
      </c>
    </row>
    <row r="2456" spans="1:28" x14ac:dyDescent="0.25">
      <c r="A2456" t="s">
        <v>1231</v>
      </c>
      <c r="B2456" t="s">
        <v>1081</v>
      </c>
      <c r="C2456" s="1">
        <v>0.65908564814814818</v>
      </c>
      <c r="D2456">
        <v>743</v>
      </c>
      <c r="E2456" s="2">
        <v>7.2090844907407414E-2</v>
      </c>
      <c r="F2456" s="1">
        <v>7.2083333333333333E-2</v>
      </c>
      <c r="G2456">
        <v>649</v>
      </c>
      <c r="H2456">
        <v>6228.65</v>
      </c>
      <c r="I2456">
        <v>0</v>
      </c>
      <c r="J2456" t="s">
        <v>1082</v>
      </c>
      <c r="K2456" t="s">
        <v>22</v>
      </c>
      <c r="L2456">
        <v>1</v>
      </c>
      <c r="N2456" t="s">
        <v>23</v>
      </c>
      <c r="O2456" t="s">
        <v>42</v>
      </c>
      <c r="P2456" t="s">
        <v>28</v>
      </c>
      <c r="R2456" t="s">
        <v>26</v>
      </c>
      <c r="S2456">
        <v>17.100000000000001</v>
      </c>
      <c r="T2456">
        <v>16.7</v>
      </c>
      <c r="U2456">
        <v>16.899999999999999</v>
      </c>
      <c r="V2456">
        <v>0.4</v>
      </c>
      <c r="W2456">
        <v>0.2</v>
      </c>
      <c r="AB2456">
        <f t="shared" si="46"/>
        <v>6303.65</v>
      </c>
    </row>
    <row r="2457" spans="1:28" x14ac:dyDescent="0.25">
      <c r="A2457" t="s">
        <v>1231</v>
      </c>
      <c r="B2457" t="s">
        <v>1081</v>
      </c>
      <c r="C2457" s="1">
        <v>0.65908564814814818</v>
      </c>
      <c r="D2457">
        <v>743</v>
      </c>
      <c r="E2457" s="2">
        <v>7.2090844907407414E-2</v>
      </c>
      <c r="F2457" s="1">
        <v>7.2083333333333333E-2</v>
      </c>
      <c r="G2457">
        <v>649</v>
      </c>
      <c r="H2457">
        <v>6228.65</v>
      </c>
      <c r="I2457">
        <v>0</v>
      </c>
      <c r="J2457" t="s">
        <v>1082</v>
      </c>
      <c r="K2457" t="s">
        <v>22</v>
      </c>
      <c r="L2457">
        <v>1</v>
      </c>
      <c r="N2457" t="s">
        <v>23</v>
      </c>
      <c r="O2457" t="s">
        <v>31</v>
      </c>
      <c r="P2457" t="s">
        <v>28</v>
      </c>
      <c r="R2457" t="s">
        <v>26</v>
      </c>
      <c r="S2457">
        <v>17.2</v>
      </c>
      <c r="T2457">
        <v>16.7</v>
      </c>
      <c r="U2457">
        <v>16.899999999999999</v>
      </c>
      <c r="V2457">
        <v>0.5</v>
      </c>
      <c r="W2457">
        <v>0.3</v>
      </c>
      <c r="AB2457">
        <f t="shared" si="46"/>
        <v>6303.65</v>
      </c>
    </row>
    <row r="2458" spans="1:28" x14ac:dyDescent="0.25">
      <c r="A2458" t="s">
        <v>1231</v>
      </c>
      <c r="B2458" t="s">
        <v>1081</v>
      </c>
      <c r="C2458" s="1">
        <v>0.65908564814814818</v>
      </c>
      <c r="D2458">
        <v>743</v>
      </c>
      <c r="E2458" s="2">
        <v>7.2090844907407414E-2</v>
      </c>
      <c r="F2458" s="1">
        <v>7.2083333333333333E-2</v>
      </c>
      <c r="G2458">
        <v>649</v>
      </c>
      <c r="H2458">
        <v>6228.65</v>
      </c>
      <c r="I2458">
        <v>0</v>
      </c>
      <c r="J2458" t="s">
        <v>1082</v>
      </c>
      <c r="K2458" t="s">
        <v>22</v>
      </c>
      <c r="L2458">
        <v>1</v>
      </c>
      <c r="N2458" t="s">
        <v>23</v>
      </c>
      <c r="O2458" t="s">
        <v>36</v>
      </c>
      <c r="P2458" t="s">
        <v>28</v>
      </c>
      <c r="R2458" t="s">
        <v>26</v>
      </c>
      <c r="S2458">
        <v>17.399999999999999</v>
      </c>
      <c r="T2458">
        <v>16.7</v>
      </c>
      <c r="U2458">
        <v>16.899999999999999</v>
      </c>
      <c r="V2458">
        <v>0.7</v>
      </c>
      <c r="W2458">
        <v>0.5</v>
      </c>
      <c r="AB2458">
        <f t="shared" si="46"/>
        <v>6303.65</v>
      </c>
    </row>
    <row r="2459" spans="1:28" x14ac:dyDescent="0.25">
      <c r="A2459" t="s">
        <v>1232</v>
      </c>
      <c r="B2459" t="s">
        <v>1081</v>
      </c>
      <c r="C2459" s="1">
        <v>0.65920138888888891</v>
      </c>
      <c r="D2459">
        <v>890</v>
      </c>
      <c r="E2459" s="2">
        <v>7.2208275462962962E-2</v>
      </c>
      <c r="F2459" s="1">
        <v>7.2199074074074068E-2</v>
      </c>
      <c r="G2459">
        <v>795</v>
      </c>
      <c r="H2459">
        <v>6238.8</v>
      </c>
      <c r="I2459">
        <v>1.1681900000000001</v>
      </c>
      <c r="J2459" t="s">
        <v>1082</v>
      </c>
      <c r="K2459" t="s">
        <v>22</v>
      </c>
      <c r="L2459">
        <v>1</v>
      </c>
      <c r="N2459" t="s">
        <v>23</v>
      </c>
      <c r="O2459" t="s">
        <v>36</v>
      </c>
      <c r="P2459" t="s">
        <v>86</v>
      </c>
      <c r="Q2459" t="s">
        <v>31</v>
      </c>
      <c r="R2459" t="s">
        <v>80</v>
      </c>
      <c r="AB2459">
        <f t="shared" si="46"/>
        <v>6313.8</v>
      </c>
    </row>
    <row r="2460" spans="1:28" x14ac:dyDescent="0.25">
      <c r="A2460" t="s">
        <v>1233</v>
      </c>
      <c r="B2460" t="s">
        <v>1081</v>
      </c>
      <c r="C2460" s="1">
        <v>0.65922453703703698</v>
      </c>
      <c r="D2460">
        <v>58</v>
      </c>
      <c r="E2460" s="2">
        <v>7.222180555555556E-2</v>
      </c>
      <c r="F2460" s="1">
        <v>7.2210648148148149E-2</v>
      </c>
      <c r="G2460">
        <v>964</v>
      </c>
      <c r="H2460">
        <v>6239.96</v>
      </c>
      <c r="I2460">
        <v>0</v>
      </c>
      <c r="J2460" t="s">
        <v>1082</v>
      </c>
      <c r="K2460" t="s">
        <v>22</v>
      </c>
      <c r="L2460">
        <v>1</v>
      </c>
      <c r="N2460" t="s">
        <v>23</v>
      </c>
      <c r="O2460" t="s">
        <v>36</v>
      </c>
      <c r="P2460" t="s">
        <v>86</v>
      </c>
      <c r="Q2460" t="s">
        <v>31</v>
      </c>
      <c r="R2460" t="s">
        <v>88</v>
      </c>
      <c r="AB2460">
        <f t="shared" si="46"/>
        <v>6314.96</v>
      </c>
    </row>
    <row r="2461" spans="1:28" x14ac:dyDescent="0.25">
      <c r="A2461" t="s">
        <v>1233</v>
      </c>
      <c r="B2461" t="s">
        <v>1081</v>
      </c>
      <c r="C2461" s="1">
        <v>0.65922453703703698</v>
      </c>
      <c r="D2461">
        <v>58</v>
      </c>
      <c r="E2461" s="2">
        <v>7.222180555555556E-2</v>
      </c>
      <c r="F2461" s="1">
        <v>7.2210648148148149E-2</v>
      </c>
      <c r="G2461">
        <v>964</v>
      </c>
      <c r="H2461">
        <v>6239.96</v>
      </c>
      <c r="I2461">
        <v>2.8036699999999999</v>
      </c>
      <c r="J2461" t="s">
        <v>1082</v>
      </c>
      <c r="K2461" t="s">
        <v>22</v>
      </c>
      <c r="L2461">
        <v>1</v>
      </c>
      <c r="N2461" t="s">
        <v>23</v>
      </c>
      <c r="O2461" t="s">
        <v>31</v>
      </c>
      <c r="P2461" t="s">
        <v>89</v>
      </c>
      <c r="Q2461" t="s">
        <v>36</v>
      </c>
      <c r="R2461" t="s">
        <v>80</v>
      </c>
      <c r="AB2461">
        <f t="shared" si="46"/>
        <v>6314.96</v>
      </c>
    </row>
    <row r="2462" spans="1:28" x14ac:dyDescent="0.25">
      <c r="A2462" t="s">
        <v>1234</v>
      </c>
      <c r="B2462" t="s">
        <v>1081</v>
      </c>
      <c r="C2462" s="1">
        <v>0.65924768518518517</v>
      </c>
      <c r="D2462">
        <v>862</v>
      </c>
      <c r="E2462" s="2">
        <v>7.2254247685185194E-2</v>
      </c>
      <c r="F2462" s="1">
        <v>7.2245370370370363E-2</v>
      </c>
      <c r="G2462">
        <v>767</v>
      </c>
      <c r="H2462">
        <v>6242.77</v>
      </c>
      <c r="I2462">
        <v>0</v>
      </c>
      <c r="J2462" t="s">
        <v>1082</v>
      </c>
      <c r="K2462" t="s">
        <v>22</v>
      </c>
      <c r="L2462">
        <v>1</v>
      </c>
      <c r="N2462" t="s">
        <v>23</v>
      </c>
      <c r="O2462" t="s">
        <v>31</v>
      </c>
      <c r="P2462" t="s">
        <v>89</v>
      </c>
      <c r="Q2462" t="s">
        <v>36</v>
      </c>
      <c r="R2462" t="s">
        <v>88</v>
      </c>
      <c r="AB2462">
        <f t="shared" si="46"/>
        <v>6317.77</v>
      </c>
    </row>
    <row r="2463" spans="1:28" x14ac:dyDescent="0.25">
      <c r="A2463" t="s">
        <v>1235</v>
      </c>
      <c r="B2463" t="s">
        <v>1081</v>
      </c>
      <c r="C2463" s="1">
        <v>0.66115740740740747</v>
      </c>
      <c r="D2463">
        <v>978</v>
      </c>
      <c r="E2463" s="2">
        <v>7.4165312500000011E-2</v>
      </c>
      <c r="F2463" s="1">
        <v>7.4155092592592592E-2</v>
      </c>
      <c r="G2463">
        <v>883</v>
      </c>
      <c r="H2463">
        <v>6407.88</v>
      </c>
      <c r="I2463">
        <v>0</v>
      </c>
      <c r="J2463" t="s">
        <v>1082</v>
      </c>
      <c r="K2463" t="s">
        <v>22</v>
      </c>
      <c r="L2463">
        <v>1</v>
      </c>
      <c r="N2463" t="s">
        <v>23</v>
      </c>
      <c r="O2463" t="s">
        <v>42</v>
      </c>
      <c r="P2463" t="s">
        <v>28</v>
      </c>
      <c r="R2463" t="s">
        <v>26</v>
      </c>
      <c r="S2463">
        <v>17.2</v>
      </c>
      <c r="T2463">
        <v>16.8</v>
      </c>
      <c r="U2463">
        <v>17</v>
      </c>
      <c r="V2463">
        <v>0.4</v>
      </c>
      <c r="W2463">
        <v>0.2</v>
      </c>
      <c r="AB2463">
        <f t="shared" si="46"/>
        <v>6482.88</v>
      </c>
    </row>
    <row r="2464" spans="1:28" x14ac:dyDescent="0.25">
      <c r="A2464" t="s">
        <v>1235</v>
      </c>
      <c r="B2464" t="s">
        <v>1081</v>
      </c>
      <c r="C2464" s="1">
        <v>0.66115740740740747</v>
      </c>
      <c r="D2464">
        <v>978</v>
      </c>
      <c r="E2464" s="2">
        <v>7.4165312500000011E-2</v>
      </c>
      <c r="F2464" s="1">
        <v>7.4155092592592592E-2</v>
      </c>
      <c r="G2464">
        <v>883</v>
      </c>
      <c r="H2464">
        <v>6407.88</v>
      </c>
      <c r="I2464">
        <v>0</v>
      </c>
      <c r="J2464" t="s">
        <v>1082</v>
      </c>
      <c r="K2464" t="s">
        <v>22</v>
      </c>
      <c r="L2464">
        <v>1</v>
      </c>
      <c r="N2464" t="s">
        <v>23</v>
      </c>
      <c r="O2464" t="s">
        <v>36</v>
      </c>
      <c r="P2464" t="s">
        <v>28</v>
      </c>
      <c r="R2464" t="s">
        <v>26</v>
      </c>
      <c r="S2464">
        <v>18.600000000000001</v>
      </c>
      <c r="T2464">
        <v>16.8</v>
      </c>
      <c r="U2464">
        <v>17</v>
      </c>
      <c r="V2464">
        <v>1.8</v>
      </c>
      <c r="W2464">
        <v>1.6</v>
      </c>
      <c r="AB2464">
        <f t="shared" si="46"/>
        <v>6482.88</v>
      </c>
    </row>
    <row r="2465" spans="1:28" x14ac:dyDescent="0.25">
      <c r="A2465" t="s">
        <v>1236</v>
      </c>
      <c r="B2465" t="s">
        <v>1081</v>
      </c>
      <c r="C2465" s="1">
        <v>0.66324074074074069</v>
      </c>
      <c r="D2465">
        <v>946</v>
      </c>
      <c r="E2465" s="2">
        <v>7.6248287037037038E-2</v>
      </c>
      <c r="F2465" s="1">
        <v>7.6238425925925932E-2</v>
      </c>
      <c r="G2465">
        <v>852</v>
      </c>
      <c r="H2465">
        <v>6587.85</v>
      </c>
      <c r="I2465">
        <v>0</v>
      </c>
      <c r="J2465" t="s">
        <v>1082</v>
      </c>
      <c r="K2465" t="s">
        <v>22</v>
      </c>
      <c r="L2465">
        <v>1</v>
      </c>
      <c r="N2465" t="s">
        <v>23</v>
      </c>
      <c r="O2465" t="s">
        <v>31</v>
      </c>
      <c r="P2465" t="s">
        <v>28</v>
      </c>
      <c r="R2465" t="s">
        <v>26</v>
      </c>
      <c r="S2465">
        <v>17.5</v>
      </c>
      <c r="T2465">
        <v>16.600000000000001</v>
      </c>
      <c r="U2465">
        <v>16.8</v>
      </c>
      <c r="V2465">
        <v>0.9</v>
      </c>
      <c r="W2465">
        <v>0.7</v>
      </c>
      <c r="AB2465">
        <f t="shared" si="46"/>
        <v>6662.85</v>
      </c>
    </row>
    <row r="2466" spans="1:28" x14ac:dyDescent="0.25">
      <c r="A2466" t="s">
        <v>1236</v>
      </c>
      <c r="B2466" t="s">
        <v>1081</v>
      </c>
      <c r="C2466" s="1">
        <v>0.66324074074074069</v>
      </c>
      <c r="D2466">
        <v>946</v>
      </c>
      <c r="E2466" s="2">
        <v>7.6248287037037038E-2</v>
      </c>
      <c r="F2466" s="1">
        <v>7.6238425925925932E-2</v>
      </c>
      <c r="G2466">
        <v>852</v>
      </c>
      <c r="H2466">
        <v>6587.85</v>
      </c>
      <c r="I2466">
        <v>0</v>
      </c>
      <c r="J2466" t="s">
        <v>1082</v>
      </c>
      <c r="K2466" t="s">
        <v>22</v>
      </c>
      <c r="L2466">
        <v>1</v>
      </c>
      <c r="N2466" t="s">
        <v>23</v>
      </c>
      <c r="O2466" t="s">
        <v>36</v>
      </c>
      <c r="P2466" t="s">
        <v>28</v>
      </c>
      <c r="R2466" t="s">
        <v>26</v>
      </c>
      <c r="S2466">
        <v>19.399999999999999</v>
      </c>
      <c r="T2466">
        <v>16.600000000000001</v>
      </c>
      <c r="U2466">
        <v>16.8</v>
      </c>
      <c r="V2466">
        <v>2.8</v>
      </c>
      <c r="W2466">
        <v>2.6</v>
      </c>
      <c r="AB2466">
        <f t="shared" si="46"/>
        <v>6662.85</v>
      </c>
    </row>
    <row r="2467" spans="1:28" x14ac:dyDescent="0.25">
      <c r="A2467" t="s">
        <v>1236</v>
      </c>
      <c r="B2467" t="s">
        <v>1081</v>
      </c>
      <c r="C2467" s="1">
        <v>0.66324074074074069</v>
      </c>
      <c r="D2467">
        <v>946</v>
      </c>
      <c r="E2467" s="2">
        <v>7.6248287037037038E-2</v>
      </c>
      <c r="F2467" s="1">
        <v>7.6238425925925932E-2</v>
      </c>
      <c r="G2467">
        <v>852</v>
      </c>
      <c r="H2467">
        <v>6587.85</v>
      </c>
      <c r="I2467">
        <v>0</v>
      </c>
      <c r="J2467" t="s">
        <v>1082</v>
      </c>
      <c r="K2467" t="s">
        <v>22</v>
      </c>
      <c r="L2467">
        <v>1</v>
      </c>
      <c r="N2467" t="s">
        <v>23</v>
      </c>
      <c r="O2467" t="s">
        <v>42</v>
      </c>
      <c r="P2467" t="s">
        <v>28</v>
      </c>
      <c r="R2467" t="s">
        <v>26</v>
      </c>
      <c r="S2467">
        <v>17</v>
      </c>
      <c r="T2467">
        <v>16.600000000000001</v>
      </c>
      <c r="U2467">
        <v>16.8</v>
      </c>
      <c r="V2467">
        <v>0.4</v>
      </c>
      <c r="W2467">
        <v>0.2</v>
      </c>
      <c r="AB2467">
        <f t="shared" si="46"/>
        <v>6662.85</v>
      </c>
    </row>
    <row r="2468" spans="1:28" x14ac:dyDescent="0.25">
      <c r="A2468" t="s">
        <v>1236</v>
      </c>
      <c r="B2468" t="s">
        <v>1081</v>
      </c>
      <c r="C2468" s="1">
        <v>0.66324074074074069</v>
      </c>
      <c r="D2468">
        <v>946</v>
      </c>
      <c r="E2468" s="2">
        <v>7.6248287037037038E-2</v>
      </c>
      <c r="F2468" s="1">
        <v>7.6238425925925932E-2</v>
      </c>
      <c r="G2468">
        <v>852</v>
      </c>
      <c r="H2468">
        <v>6587.85</v>
      </c>
      <c r="I2468">
        <v>0</v>
      </c>
      <c r="J2468" t="s">
        <v>1082</v>
      </c>
      <c r="K2468" t="s">
        <v>22</v>
      </c>
      <c r="L2468">
        <v>1</v>
      </c>
      <c r="N2468" t="s">
        <v>23</v>
      </c>
      <c r="O2468" t="s">
        <v>33</v>
      </c>
      <c r="P2468" t="s">
        <v>28</v>
      </c>
      <c r="R2468" t="s">
        <v>26</v>
      </c>
      <c r="S2468">
        <v>16.3</v>
      </c>
      <c r="T2468">
        <v>16.600000000000001</v>
      </c>
      <c r="U2468">
        <v>16.8</v>
      </c>
      <c r="V2468">
        <v>-0.3</v>
      </c>
      <c r="W2468">
        <v>-0.5</v>
      </c>
      <c r="AB2468">
        <f t="shared" si="46"/>
        <v>6662.85</v>
      </c>
    </row>
    <row r="2469" spans="1:28" x14ac:dyDescent="0.25">
      <c r="A2469" t="s">
        <v>1237</v>
      </c>
      <c r="B2469" t="s">
        <v>1081</v>
      </c>
      <c r="C2469" s="1">
        <v>0.66533564814814816</v>
      </c>
      <c r="D2469">
        <v>716</v>
      </c>
      <c r="E2469" s="2">
        <v>7.8340532407407404E-2</v>
      </c>
      <c r="F2469" s="1">
        <v>7.8333333333333324E-2</v>
      </c>
      <c r="G2469">
        <v>622</v>
      </c>
      <c r="H2469">
        <v>6768.62</v>
      </c>
      <c r="I2469">
        <v>0</v>
      </c>
      <c r="J2469" t="s">
        <v>1082</v>
      </c>
      <c r="K2469" t="s">
        <v>22</v>
      </c>
      <c r="L2469">
        <v>1</v>
      </c>
      <c r="N2469" t="s">
        <v>23</v>
      </c>
      <c r="O2469" t="s">
        <v>31</v>
      </c>
      <c r="P2469" t="s">
        <v>28</v>
      </c>
      <c r="R2469" t="s">
        <v>26</v>
      </c>
      <c r="S2469">
        <v>17.2</v>
      </c>
      <c r="T2469">
        <v>16.600000000000001</v>
      </c>
      <c r="U2469">
        <v>16.8</v>
      </c>
      <c r="V2469">
        <v>0.6</v>
      </c>
      <c r="W2469">
        <v>0.4</v>
      </c>
      <c r="AB2469">
        <f t="shared" si="46"/>
        <v>6843.62</v>
      </c>
    </row>
    <row r="2470" spans="1:28" x14ac:dyDescent="0.25">
      <c r="A2470" t="s">
        <v>1237</v>
      </c>
      <c r="B2470" t="s">
        <v>1081</v>
      </c>
      <c r="C2470" s="1">
        <v>0.66533564814814816</v>
      </c>
      <c r="D2470">
        <v>716</v>
      </c>
      <c r="E2470" s="2">
        <v>7.8340532407407404E-2</v>
      </c>
      <c r="F2470" s="1">
        <v>7.8333333333333324E-2</v>
      </c>
      <c r="G2470">
        <v>622</v>
      </c>
      <c r="H2470">
        <v>6768.62</v>
      </c>
      <c r="I2470">
        <v>0</v>
      </c>
      <c r="J2470" t="s">
        <v>1082</v>
      </c>
      <c r="K2470" t="s">
        <v>22</v>
      </c>
      <c r="L2470">
        <v>1</v>
      </c>
      <c r="N2470" t="s">
        <v>23</v>
      </c>
      <c r="O2470" t="s">
        <v>36</v>
      </c>
      <c r="P2470" t="s">
        <v>28</v>
      </c>
      <c r="R2470" t="s">
        <v>26</v>
      </c>
      <c r="S2470">
        <v>18.100000000000001</v>
      </c>
      <c r="T2470">
        <v>16.600000000000001</v>
      </c>
      <c r="U2470">
        <v>16.8</v>
      </c>
      <c r="V2470">
        <v>1.5</v>
      </c>
      <c r="W2470">
        <v>1.3</v>
      </c>
      <c r="AB2470">
        <f t="shared" si="46"/>
        <v>6843.62</v>
      </c>
    </row>
    <row r="2471" spans="1:28" x14ac:dyDescent="0.25">
      <c r="A2471" t="s">
        <v>1237</v>
      </c>
      <c r="B2471" t="s">
        <v>1081</v>
      </c>
      <c r="C2471" s="1">
        <v>0.66533564814814816</v>
      </c>
      <c r="D2471">
        <v>716</v>
      </c>
      <c r="E2471" s="2">
        <v>7.8340532407407404E-2</v>
      </c>
      <c r="F2471" s="1">
        <v>7.8333333333333324E-2</v>
      </c>
      <c r="G2471">
        <v>622</v>
      </c>
      <c r="H2471">
        <v>6768.62</v>
      </c>
      <c r="I2471">
        <v>0</v>
      </c>
      <c r="J2471" t="s">
        <v>1082</v>
      </c>
      <c r="K2471" t="s">
        <v>22</v>
      </c>
      <c r="L2471">
        <v>1</v>
      </c>
      <c r="N2471" t="s">
        <v>23</v>
      </c>
      <c r="O2471" t="s">
        <v>42</v>
      </c>
      <c r="P2471" t="s">
        <v>28</v>
      </c>
      <c r="R2471" t="s">
        <v>26</v>
      </c>
      <c r="S2471">
        <v>17</v>
      </c>
      <c r="T2471">
        <v>16.600000000000001</v>
      </c>
      <c r="U2471">
        <v>16.8</v>
      </c>
      <c r="V2471">
        <v>0.4</v>
      </c>
      <c r="W2471">
        <v>0.2</v>
      </c>
      <c r="AB2471">
        <f t="shared" si="46"/>
        <v>6843.62</v>
      </c>
    </row>
    <row r="2472" spans="1:28" x14ac:dyDescent="0.25">
      <c r="A2472" t="s">
        <v>1238</v>
      </c>
      <c r="B2472" t="s">
        <v>1081</v>
      </c>
      <c r="C2472" s="1">
        <v>0.66635416666666669</v>
      </c>
      <c r="D2472">
        <v>765</v>
      </c>
      <c r="E2472" s="2">
        <v>7.9359606481481479E-2</v>
      </c>
      <c r="F2472" s="1">
        <v>7.9351851851851854E-2</v>
      </c>
      <c r="G2472">
        <v>670</v>
      </c>
      <c r="H2472">
        <v>6856.67</v>
      </c>
      <c r="I2472">
        <v>1.86911</v>
      </c>
      <c r="J2472" t="s">
        <v>1082</v>
      </c>
      <c r="K2472" t="s">
        <v>22</v>
      </c>
      <c r="L2472">
        <v>1</v>
      </c>
      <c r="N2472" t="s">
        <v>23</v>
      </c>
      <c r="O2472" t="s">
        <v>42</v>
      </c>
      <c r="P2472" t="s">
        <v>139</v>
      </c>
      <c r="Q2472" t="s">
        <v>33</v>
      </c>
      <c r="R2472" t="s">
        <v>80</v>
      </c>
      <c r="AB2472">
        <f t="shared" si="46"/>
        <v>6931.67</v>
      </c>
    </row>
    <row r="2473" spans="1:28" x14ac:dyDescent="0.25">
      <c r="A2473" t="s">
        <v>1238</v>
      </c>
      <c r="B2473" t="s">
        <v>1081</v>
      </c>
      <c r="C2473" s="1">
        <v>0.66635416666666669</v>
      </c>
      <c r="D2473">
        <v>765</v>
      </c>
      <c r="E2473" s="2">
        <v>7.9359606481481479E-2</v>
      </c>
      <c r="F2473" s="1">
        <v>7.9351851851851854E-2</v>
      </c>
      <c r="G2473">
        <v>670</v>
      </c>
      <c r="H2473">
        <v>6856.67</v>
      </c>
      <c r="I2473">
        <v>1.86911</v>
      </c>
      <c r="J2473" t="s">
        <v>1082</v>
      </c>
      <c r="K2473" t="s">
        <v>22</v>
      </c>
      <c r="L2473">
        <v>1</v>
      </c>
      <c r="N2473" t="s">
        <v>23</v>
      </c>
      <c r="O2473" t="s">
        <v>33</v>
      </c>
      <c r="P2473" t="s">
        <v>89</v>
      </c>
      <c r="Q2473" t="s">
        <v>42</v>
      </c>
      <c r="R2473" t="s">
        <v>80</v>
      </c>
      <c r="AB2473">
        <f t="shared" si="46"/>
        <v>6931.67</v>
      </c>
    </row>
    <row r="2474" spans="1:28" x14ac:dyDescent="0.25">
      <c r="A2474" t="s">
        <v>1239</v>
      </c>
      <c r="B2474" t="s">
        <v>1081</v>
      </c>
      <c r="C2474" s="1">
        <v>0.66637731481481477</v>
      </c>
      <c r="D2474">
        <v>634</v>
      </c>
      <c r="E2474" s="2">
        <v>7.938125E-2</v>
      </c>
      <c r="F2474" s="1">
        <v>7.9374999999999987E-2</v>
      </c>
      <c r="G2474">
        <v>540</v>
      </c>
      <c r="H2474">
        <v>6858.54</v>
      </c>
      <c r="I2474">
        <v>0</v>
      </c>
      <c r="J2474" t="s">
        <v>1082</v>
      </c>
      <c r="K2474" t="s">
        <v>22</v>
      </c>
      <c r="L2474">
        <v>1</v>
      </c>
      <c r="N2474" t="s">
        <v>23</v>
      </c>
      <c r="O2474" t="s">
        <v>42</v>
      </c>
      <c r="P2474" t="s">
        <v>139</v>
      </c>
      <c r="Q2474" t="s">
        <v>33</v>
      </c>
      <c r="R2474" t="s">
        <v>88</v>
      </c>
      <c r="AB2474">
        <f t="shared" si="46"/>
        <v>6933.54</v>
      </c>
    </row>
    <row r="2475" spans="1:28" x14ac:dyDescent="0.25">
      <c r="A2475" t="s">
        <v>1239</v>
      </c>
      <c r="B2475" t="s">
        <v>1081</v>
      </c>
      <c r="C2475" s="1">
        <v>0.66637731481481477</v>
      </c>
      <c r="D2475">
        <v>634</v>
      </c>
      <c r="E2475" s="2">
        <v>7.938125E-2</v>
      </c>
      <c r="F2475" s="1">
        <v>7.9374999999999987E-2</v>
      </c>
      <c r="G2475">
        <v>540</v>
      </c>
      <c r="H2475">
        <v>6858.54</v>
      </c>
      <c r="I2475">
        <v>0</v>
      </c>
      <c r="J2475" t="s">
        <v>1082</v>
      </c>
      <c r="K2475" t="s">
        <v>22</v>
      </c>
      <c r="L2475">
        <v>1</v>
      </c>
      <c r="N2475" t="s">
        <v>23</v>
      </c>
      <c r="O2475" t="s">
        <v>33</v>
      </c>
      <c r="P2475" t="s">
        <v>89</v>
      </c>
      <c r="Q2475" t="s">
        <v>42</v>
      </c>
      <c r="R2475" t="s">
        <v>88</v>
      </c>
      <c r="AB2475">
        <f t="shared" si="46"/>
        <v>6933.54</v>
      </c>
    </row>
    <row r="2476" spans="1:28" x14ac:dyDescent="0.25">
      <c r="A2476" t="s">
        <v>1240</v>
      </c>
      <c r="B2476" t="s">
        <v>1081</v>
      </c>
      <c r="C2476" s="1">
        <v>0.66741898148148149</v>
      </c>
      <c r="D2476">
        <v>418</v>
      </c>
      <c r="E2476" s="2">
        <v>8.0420416666666661E-2</v>
      </c>
      <c r="F2476" s="1">
        <v>8.0416666666666664E-2</v>
      </c>
      <c r="G2476">
        <v>324</v>
      </c>
      <c r="H2476">
        <v>6948.32</v>
      </c>
      <c r="I2476">
        <v>0</v>
      </c>
      <c r="J2476" t="s">
        <v>1082</v>
      </c>
      <c r="K2476" t="s">
        <v>22</v>
      </c>
      <c r="L2476">
        <v>1</v>
      </c>
      <c r="N2476" t="s">
        <v>23</v>
      </c>
      <c r="O2476" t="s">
        <v>31</v>
      </c>
      <c r="P2476" t="s">
        <v>28</v>
      </c>
      <c r="R2476" t="s">
        <v>26</v>
      </c>
      <c r="S2476">
        <v>17.5</v>
      </c>
      <c r="T2476">
        <v>16.7</v>
      </c>
      <c r="U2476">
        <v>16.899999999999999</v>
      </c>
      <c r="V2476">
        <v>0.8</v>
      </c>
      <c r="W2476">
        <v>0.6</v>
      </c>
      <c r="AB2476">
        <f t="shared" si="46"/>
        <v>7023.32</v>
      </c>
    </row>
    <row r="2477" spans="1:28" x14ac:dyDescent="0.25">
      <c r="A2477" t="s">
        <v>1240</v>
      </c>
      <c r="B2477" t="s">
        <v>1081</v>
      </c>
      <c r="C2477" s="1">
        <v>0.66741898148148149</v>
      </c>
      <c r="D2477">
        <v>418</v>
      </c>
      <c r="E2477" s="2">
        <v>8.0420416666666661E-2</v>
      </c>
      <c r="F2477" s="1">
        <v>8.0416666666666664E-2</v>
      </c>
      <c r="G2477">
        <v>324</v>
      </c>
      <c r="H2477">
        <v>6948.32</v>
      </c>
      <c r="I2477">
        <v>0</v>
      </c>
      <c r="J2477" t="s">
        <v>1082</v>
      </c>
      <c r="K2477" t="s">
        <v>22</v>
      </c>
      <c r="L2477">
        <v>1</v>
      </c>
      <c r="N2477" t="s">
        <v>23</v>
      </c>
      <c r="O2477" t="s">
        <v>36</v>
      </c>
      <c r="P2477" t="s">
        <v>28</v>
      </c>
      <c r="R2477" t="s">
        <v>26</v>
      </c>
      <c r="S2477">
        <v>18.5</v>
      </c>
      <c r="T2477">
        <v>16.7</v>
      </c>
      <c r="U2477">
        <v>16.899999999999999</v>
      </c>
      <c r="V2477">
        <v>1.8</v>
      </c>
      <c r="W2477">
        <v>1.6</v>
      </c>
      <c r="AB2477">
        <f t="shared" si="46"/>
        <v>7023.32</v>
      </c>
    </row>
    <row r="2478" spans="1:28" x14ac:dyDescent="0.25">
      <c r="A2478" t="s">
        <v>1240</v>
      </c>
      <c r="B2478" t="s">
        <v>1081</v>
      </c>
      <c r="C2478" s="1">
        <v>0.66741898148148149</v>
      </c>
      <c r="D2478">
        <v>418</v>
      </c>
      <c r="E2478" s="2">
        <v>8.0420416666666661E-2</v>
      </c>
      <c r="F2478" s="1">
        <v>8.0416666666666664E-2</v>
      </c>
      <c r="G2478">
        <v>324</v>
      </c>
      <c r="H2478">
        <v>6948.32</v>
      </c>
      <c r="I2478">
        <v>0</v>
      </c>
      <c r="J2478" t="s">
        <v>1082</v>
      </c>
      <c r="K2478" t="s">
        <v>22</v>
      </c>
      <c r="L2478">
        <v>1</v>
      </c>
      <c r="N2478" t="s">
        <v>23</v>
      </c>
      <c r="O2478" t="s">
        <v>42</v>
      </c>
      <c r="P2478" t="s">
        <v>28</v>
      </c>
      <c r="R2478" t="s">
        <v>26</v>
      </c>
      <c r="S2478">
        <v>17.2</v>
      </c>
      <c r="T2478">
        <v>16.7</v>
      </c>
      <c r="U2478">
        <v>16.899999999999999</v>
      </c>
      <c r="V2478">
        <v>0.5</v>
      </c>
      <c r="W2478">
        <v>0.3</v>
      </c>
      <c r="AB2478">
        <f t="shared" si="46"/>
        <v>7023.32</v>
      </c>
    </row>
    <row r="2479" spans="1:28" x14ac:dyDescent="0.25">
      <c r="A2479" t="s">
        <v>1241</v>
      </c>
      <c r="B2479" t="s">
        <v>1081</v>
      </c>
      <c r="C2479" s="1">
        <v>0.66950231481481481</v>
      </c>
      <c r="D2479">
        <v>387</v>
      </c>
      <c r="E2479" s="2">
        <v>8.2503391203703702E-2</v>
      </c>
      <c r="F2479" s="1">
        <v>8.2500000000000004E-2</v>
      </c>
      <c r="G2479">
        <v>293</v>
      </c>
      <c r="H2479">
        <v>7128.29</v>
      </c>
      <c r="I2479">
        <v>0</v>
      </c>
      <c r="J2479" t="s">
        <v>1082</v>
      </c>
      <c r="K2479" t="s">
        <v>22</v>
      </c>
      <c r="L2479">
        <v>1</v>
      </c>
      <c r="N2479" t="s">
        <v>23</v>
      </c>
      <c r="O2479" t="s">
        <v>31</v>
      </c>
      <c r="P2479" t="s">
        <v>28</v>
      </c>
      <c r="R2479" t="s">
        <v>26</v>
      </c>
      <c r="S2479">
        <v>17.100000000000001</v>
      </c>
      <c r="T2479">
        <v>16.8</v>
      </c>
      <c r="U2479">
        <v>17</v>
      </c>
      <c r="V2479">
        <v>0.3</v>
      </c>
      <c r="W2479">
        <v>0.1</v>
      </c>
      <c r="AB2479">
        <f t="shared" si="46"/>
        <v>7203.29</v>
      </c>
    </row>
    <row r="2480" spans="1:28" x14ac:dyDescent="0.25">
      <c r="A2480" t="s">
        <v>1241</v>
      </c>
      <c r="B2480" t="s">
        <v>1081</v>
      </c>
      <c r="C2480" s="1">
        <v>0.66950231481481481</v>
      </c>
      <c r="D2480">
        <v>387</v>
      </c>
      <c r="E2480" s="2">
        <v>8.2503391203703702E-2</v>
      </c>
      <c r="F2480" s="1">
        <v>8.2500000000000004E-2</v>
      </c>
      <c r="G2480">
        <v>293</v>
      </c>
      <c r="H2480">
        <v>7128.29</v>
      </c>
      <c r="I2480">
        <v>0</v>
      </c>
      <c r="J2480" t="s">
        <v>1082</v>
      </c>
      <c r="K2480" t="s">
        <v>22</v>
      </c>
      <c r="L2480">
        <v>1</v>
      </c>
      <c r="N2480" t="s">
        <v>23</v>
      </c>
      <c r="O2480" t="s">
        <v>42</v>
      </c>
      <c r="P2480" t="s">
        <v>28</v>
      </c>
      <c r="R2480" t="s">
        <v>26</v>
      </c>
      <c r="S2480">
        <v>17.2</v>
      </c>
      <c r="T2480">
        <v>16.8</v>
      </c>
      <c r="U2480">
        <v>17</v>
      </c>
      <c r="V2480">
        <v>0.4</v>
      </c>
      <c r="W2480">
        <v>0.2</v>
      </c>
      <c r="AB2480">
        <f t="shared" si="46"/>
        <v>7203.29</v>
      </c>
    </row>
    <row r="2481" spans="1:28" x14ac:dyDescent="0.25">
      <c r="A2481" t="s">
        <v>1242</v>
      </c>
      <c r="B2481" t="s">
        <v>1081</v>
      </c>
      <c r="C2481" s="1">
        <v>0.67158564814814825</v>
      </c>
      <c r="D2481">
        <v>522</v>
      </c>
      <c r="E2481" s="2">
        <v>8.4588287037037038E-2</v>
      </c>
      <c r="F2481" s="1">
        <v>8.458333333333333E-2</v>
      </c>
      <c r="G2481">
        <v>428</v>
      </c>
      <c r="H2481">
        <v>7308.43</v>
      </c>
      <c r="I2481">
        <v>0</v>
      </c>
      <c r="J2481" t="s">
        <v>1082</v>
      </c>
      <c r="K2481" t="s">
        <v>22</v>
      </c>
      <c r="L2481">
        <v>1</v>
      </c>
      <c r="N2481" t="s">
        <v>23</v>
      </c>
      <c r="O2481" t="s">
        <v>42</v>
      </c>
      <c r="P2481" t="s">
        <v>28</v>
      </c>
      <c r="R2481" t="s">
        <v>26</v>
      </c>
      <c r="S2481">
        <v>17</v>
      </c>
      <c r="T2481">
        <v>16.600000000000001</v>
      </c>
      <c r="U2481">
        <v>16.8</v>
      </c>
      <c r="V2481">
        <v>0.4</v>
      </c>
      <c r="W2481">
        <v>0.2</v>
      </c>
      <c r="AB2481">
        <f>H2481+75</f>
        <v>7383.43</v>
      </c>
    </row>
    <row r="2482" spans="1:28" x14ac:dyDescent="0.25">
      <c r="A2482" t="s">
        <v>1243</v>
      </c>
      <c r="B2482" t="s">
        <v>1081</v>
      </c>
      <c r="C2482" s="1">
        <v>0.67365740740740743</v>
      </c>
      <c r="D2482">
        <v>323</v>
      </c>
      <c r="E2482" s="2">
        <v>8.6657743055555556E-2</v>
      </c>
      <c r="F2482" s="1">
        <v>8.6655092592592589E-2</v>
      </c>
      <c r="G2482">
        <v>229</v>
      </c>
      <c r="H2482">
        <v>7487.23</v>
      </c>
      <c r="I2482">
        <v>0</v>
      </c>
      <c r="J2482" t="s">
        <v>1082</v>
      </c>
      <c r="K2482" t="s">
        <v>22</v>
      </c>
      <c r="L2482">
        <v>1</v>
      </c>
      <c r="N2482" t="s">
        <v>23</v>
      </c>
      <c r="O2482" t="s">
        <v>42</v>
      </c>
      <c r="P2482" t="s">
        <v>28</v>
      </c>
      <c r="R2482" t="s">
        <v>26</v>
      </c>
      <c r="S2482">
        <v>16.8</v>
      </c>
      <c r="T2482">
        <v>16.5</v>
      </c>
      <c r="U2482">
        <v>16.7</v>
      </c>
      <c r="V2482">
        <v>0.3</v>
      </c>
      <c r="W2482">
        <v>0.1</v>
      </c>
      <c r="AB2482">
        <f t="shared" ref="AB2482:AB2486" si="47">H2482+75</f>
        <v>7562.23</v>
      </c>
    </row>
    <row r="2483" spans="1:28" x14ac:dyDescent="0.25">
      <c r="A2483" t="s">
        <v>1243</v>
      </c>
      <c r="B2483" t="s">
        <v>1081</v>
      </c>
      <c r="C2483" s="1">
        <v>0.67365740740740743</v>
      </c>
      <c r="D2483">
        <v>323</v>
      </c>
      <c r="E2483" s="2">
        <v>8.6657743055555556E-2</v>
      </c>
      <c r="F2483" s="1">
        <v>8.6655092592592589E-2</v>
      </c>
      <c r="G2483">
        <v>229</v>
      </c>
      <c r="H2483">
        <v>7487.23</v>
      </c>
      <c r="I2483">
        <v>0</v>
      </c>
      <c r="J2483" t="s">
        <v>1082</v>
      </c>
      <c r="K2483" t="s">
        <v>22</v>
      </c>
      <c r="L2483">
        <v>1</v>
      </c>
      <c r="N2483" t="s">
        <v>23</v>
      </c>
      <c r="O2483" t="s">
        <v>46</v>
      </c>
      <c r="P2483" t="s">
        <v>28</v>
      </c>
      <c r="R2483" t="s">
        <v>26</v>
      </c>
      <c r="S2483">
        <v>15.9</v>
      </c>
      <c r="T2483">
        <v>16.5</v>
      </c>
      <c r="U2483">
        <v>16.7</v>
      </c>
      <c r="V2483">
        <v>-0.6</v>
      </c>
      <c r="W2483">
        <v>-0.8</v>
      </c>
      <c r="AB2483">
        <f t="shared" si="47"/>
        <v>7562.23</v>
      </c>
    </row>
    <row r="2484" spans="1:28" x14ac:dyDescent="0.25">
      <c r="A2484" t="s">
        <v>1244</v>
      </c>
      <c r="B2484" t="s">
        <v>1081</v>
      </c>
      <c r="C2484" s="1">
        <v>0.67365740740740743</v>
      </c>
      <c r="D2484">
        <v>623</v>
      </c>
      <c r="E2484" s="2">
        <v>8.6661215277777773E-2</v>
      </c>
      <c r="F2484" s="1">
        <v>8.6655092592592589E-2</v>
      </c>
      <c r="G2484">
        <v>529</v>
      </c>
      <c r="H2484">
        <v>7487.53</v>
      </c>
      <c r="I2484">
        <v>0</v>
      </c>
      <c r="J2484" t="s">
        <v>1082</v>
      </c>
      <c r="K2484" t="s">
        <v>22</v>
      </c>
      <c r="L2484">
        <v>1</v>
      </c>
      <c r="N2484" t="s">
        <v>23</v>
      </c>
      <c r="O2484" t="s">
        <v>31</v>
      </c>
      <c r="P2484" t="s">
        <v>28</v>
      </c>
      <c r="R2484" t="s">
        <v>26</v>
      </c>
      <c r="S2484">
        <v>17.2</v>
      </c>
      <c r="T2484">
        <v>16.5</v>
      </c>
      <c r="U2484">
        <v>16.7</v>
      </c>
      <c r="V2484">
        <v>0.7</v>
      </c>
      <c r="W2484">
        <v>0.5</v>
      </c>
      <c r="AB2484">
        <f t="shared" si="47"/>
        <v>7562.53</v>
      </c>
    </row>
    <row r="2485" spans="1:28" x14ac:dyDescent="0.25">
      <c r="A2485" t="s">
        <v>1245</v>
      </c>
      <c r="B2485" t="s">
        <v>1081</v>
      </c>
      <c r="C2485" s="1">
        <v>0.67487268518518517</v>
      </c>
      <c r="D2485">
        <v>684</v>
      </c>
      <c r="E2485" s="2">
        <v>8.7877199074074083E-2</v>
      </c>
      <c r="F2485" s="1">
        <v>8.7870370370370376E-2</v>
      </c>
      <c r="G2485">
        <v>590</v>
      </c>
      <c r="H2485">
        <v>7592.59</v>
      </c>
      <c r="I2485">
        <v>0</v>
      </c>
      <c r="J2485" t="s">
        <v>1082</v>
      </c>
      <c r="K2485" t="s">
        <v>22</v>
      </c>
      <c r="L2485">
        <v>1</v>
      </c>
      <c r="N2485" t="s">
        <v>23</v>
      </c>
      <c r="O2485" t="s">
        <v>78</v>
      </c>
      <c r="P2485" t="s">
        <v>79</v>
      </c>
      <c r="R2485" t="s">
        <v>88</v>
      </c>
      <c r="AB2485">
        <f t="shared" si="47"/>
        <v>7667.59</v>
      </c>
    </row>
    <row r="2486" spans="1:28" x14ac:dyDescent="0.25">
      <c r="A2486" t="s">
        <v>1245</v>
      </c>
      <c r="B2486" t="s">
        <v>1081</v>
      </c>
      <c r="C2486" s="1">
        <v>0.67487268518518517</v>
      </c>
      <c r="D2486">
        <v>684</v>
      </c>
      <c r="E2486" s="2">
        <v>8.7877199074074083E-2</v>
      </c>
      <c r="F2486" s="1">
        <v>8.7870370370370376E-2</v>
      </c>
      <c r="G2486">
        <v>590</v>
      </c>
      <c r="H2486">
        <v>7592.59</v>
      </c>
      <c r="I2486">
        <v>0</v>
      </c>
      <c r="J2486" t="s">
        <v>1082</v>
      </c>
      <c r="K2486" t="s">
        <v>22</v>
      </c>
      <c r="L2486">
        <v>1</v>
      </c>
      <c r="N2486" t="s">
        <v>23</v>
      </c>
      <c r="O2486" t="s">
        <v>81</v>
      </c>
      <c r="P2486" t="s">
        <v>79</v>
      </c>
      <c r="R2486" t="s">
        <v>88</v>
      </c>
      <c r="AB2486">
        <f t="shared" si="47"/>
        <v>7667.59</v>
      </c>
    </row>
    <row r="2487" spans="1:28" x14ac:dyDescent="0.25">
      <c r="A2487" t="s">
        <v>1246</v>
      </c>
      <c r="B2487" t="s">
        <v>1247</v>
      </c>
      <c r="C2487" s="1">
        <v>0.5302662037037037</v>
      </c>
      <c r="D2487">
        <v>480</v>
      </c>
      <c r="E2487" s="2">
        <v>1.8002083333333333E-3</v>
      </c>
      <c r="F2487" s="1">
        <v>1.7939814814814815E-3</v>
      </c>
      <c r="G2487">
        <v>538</v>
      </c>
      <c r="H2487">
        <v>155.53800000000001</v>
      </c>
      <c r="I2487">
        <v>0</v>
      </c>
      <c r="J2487" t="s">
        <v>1248</v>
      </c>
      <c r="K2487" t="s">
        <v>22</v>
      </c>
      <c r="L2487">
        <v>1</v>
      </c>
      <c r="N2487" t="s">
        <v>23</v>
      </c>
      <c r="O2487" t="s">
        <v>24</v>
      </c>
      <c r="P2487" t="s">
        <v>25</v>
      </c>
      <c r="R2487" t="s">
        <v>26</v>
      </c>
      <c r="S2487">
        <v>17.399999999999999</v>
      </c>
      <c r="T2487">
        <v>17.399999999999999</v>
      </c>
      <c r="U2487">
        <v>16.899999999999999</v>
      </c>
      <c r="V2487">
        <v>0</v>
      </c>
      <c r="W2487">
        <v>0.5</v>
      </c>
      <c r="AB2487">
        <f>H2487+382</f>
        <v>537.53800000000001</v>
      </c>
    </row>
    <row r="2488" spans="1:28" x14ac:dyDescent="0.25">
      <c r="A2488" t="s">
        <v>1249</v>
      </c>
      <c r="B2488" t="s">
        <v>1247</v>
      </c>
      <c r="C2488" s="1">
        <v>0.5304861111111111</v>
      </c>
      <c r="D2488">
        <v>654</v>
      </c>
      <c r="E2488" s="2">
        <v>2.0221296296296294E-3</v>
      </c>
      <c r="F2488" s="1">
        <v>2.0138888888888888E-3</v>
      </c>
      <c r="G2488">
        <v>712</v>
      </c>
      <c r="H2488">
        <v>174.71199999999999</v>
      </c>
      <c r="I2488">
        <v>0</v>
      </c>
      <c r="J2488" t="s">
        <v>1248</v>
      </c>
      <c r="K2488" t="s">
        <v>22</v>
      </c>
      <c r="L2488">
        <v>1</v>
      </c>
      <c r="N2488" t="s">
        <v>23</v>
      </c>
      <c r="O2488" t="s">
        <v>24</v>
      </c>
      <c r="P2488" t="s">
        <v>28</v>
      </c>
      <c r="R2488" t="s">
        <v>26</v>
      </c>
      <c r="S2488">
        <v>17.399999999999999</v>
      </c>
      <c r="T2488">
        <v>17.5</v>
      </c>
      <c r="U2488">
        <v>16.899999999999999</v>
      </c>
      <c r="V2488">
        <v>-0.1</v>
      </c>
      <c r="W2488">
        <v>0.5</v>
      </c>
      <c r="AB2488">
        <f t="shared" ref="AB2488:AB2551" si="48">H2488+382</f>
        <v>556.71199999999999</v>
      </c>
    </row>
    <row r="2489" spans="1:28" x14ac:dyDescent="0.25">
      <c r="A2489" t="s">
        <v>1250</v>
      </c>
      <c r="B2489" t="s">
        <v>1247</v>
      </c>
      <c r="C2489" s="1">
        <v>0.53395833333333331</v>
      </c>
      <c r="D2489">
        <v>346</v>
      </c>
      <c r="E2489" s="2">
        <v>5.4907870370370371E-3</v>
      </c>
      <c r="F2489" s="1">
        <v>5.4861111111111117E-3</v>
      </c>
      <c r="G2489">
        <v>404</v>
      </c>
      <c r="H2489">
        <v>474.404</v>
      </c>
      <c r="I2489">
        <v>0</v>
      </c>
      <c r="J2489" t="s">
        <v>1248</v>
      </c>
      <c r="K2489" t="s">
        <v>22</v>
      </c>
      <c r="L2489">
        <v>1</v>
      </c>
      <c r="N2489" t="s">
        <v>23</v>
      </c>
      <c r="O2489" t="s">
        <v>31</v>
      </c>
      <c r="P2489" t="s">
        <v>25</v>
      </c>
      <c r="R2489" t="s">
        <v>26</v>
      </c>
      <c r="S2489">
        <v>17.8</v>
      </c>
      <c r="T2489">
        <v>17.600000000000001</v>
      </c>
      <c r="U2489">
        <v>17.100000000000001</v>
      </c>
      <c r="V2489">
        <v>0.2</v>
      </c>
      <c r="W2489">
        <v>0.7</v>
      </c>
      <c r="AB2489">
        <f t="shared" si="48"/>
        <v>856.404</v>
      </c>
    </row>
    <row r="2490" spans="1:28" x14ac:dyDescent="0.25">
      <c r="A2490" t="s">
        <v>1250</v>
      </c>
      <c r="B2490" t="s">
        <v>1247</v>
      </c>
      <c r="C2490" s="1">
        <v>0.53395833333333331</v>
      </c>
      <c r="D2490">
        <v>346</v>
      </c>
      <c r="E2490" s="2">
        <v>5.4907870370370371E-3</v>
      </c>
      <c r="F2490" s="1">
        <v>5.4861111111111117E-3</v>
      </c>
      <c r="G2490">
        <v>404</v>
      </c>
      <c r="H2490">
        <v>474.404</v>
      </c>
      <c r="I2490">
        <v>0</v>
      </c>
      <c r="J2490" t="s">
        <v>1248</v>
      </c>
      <c r="K2490" t="s">
        <v>22</v>
      </c>
      <c r="L2490">
        <v>1</v>
      </c>
      <c r="N2490" t="s">
        <v>23</v>
      </c>
      <c r="O2490" t="s">
        <v>33</v>
      </c>
      <c r="P2490" t="s">
        <v>25</v>
      </c>
      <c r="R2490" t="s">
        <v>26</v>
      </c>
      <c r="S2490">
        <v>17.3</v>
      </c>
      <c r="T2490">
        <v>17.600000000000001</v>
      </c>
      <c r="U2490">
        <v>17.100000000000001</v>
      </c>
      <c r="V2490">
        <v>-0.3</v>
      </c>
      <c r="W2490">
        <v>0.2</v>
      </c>
      <c r="AB2490">
        <f t="shared" si="48"/>
        <v>856.404</v>
      </c>
    </row>
    <row r="2491" spans="1:28" x14ac:dyDescent="0.25">
      <c r="A2491" t="s">
        <v>1251</v>
      </c>
      <c r="B2491" t="s">
        <v>1247</v>
      </c>
      <c r="C2491" s="1">
        <v>0.5340625</v>
      </c>
      <c r="D2491">
        <v>379</v>
      </c>
      <c r="E2491" s="2">
        <v>5.595335648148147E-3</v>
      </c>
      <c r="F2491" s="1">
        <v>5.5902777777777782E-3</v>
      </c>
      <c r="G2491">
        <v>437</v>
      </c>
      <c r="H2491">
        <v>483.43700000000001</v>
      </c>
      <c r="I2491">
        <v>0</v>
      </c>
      <c r="J2491" t="s">
        <v>1248</v>
      </c>
      <c r="K2491" t="s">
        <v>22</v>
      </c>
      <c r="L2491">
        <v>1</v>
      </c>
      <c r="N2491" t="s">
        <v>23</v>
      </c>
      <c r="O2491" t="s">
        <v>33</v>
      </c>
      <c r="P2491" t="s">
        <v>28</v>
      </c>
      <c r="R2491" t="s">
        <v>26</v>
      </c>
      <c r="S2491">
        <v>17.2</v>
      </c>
      <c r="T2491">
        <v>17.5</v>
      </c>
      <c r="U2491">
        <v>17.100000000000001</v>
      </c>
      <c r="V2491">
        <v>-0.3</v>
      </c>
      <c r="W2491">
        <v>0.1</v>
      </c>
      <c r="AB2491">
        <f t="shared" si="48"/>
        <v>865.43700000000001</v>
      </c>
    </row>
    <row r="2492" spans="1:28" x14ac:dyDescent="0.25">
      <c r="A2492" t="s">
        <v>1252</v>
      </c>
      <c r="B2492" t="s">
        <v>1247</v>
      </c>
      <c r="C2492" s="1">
        <v>0.5351041666666666</v>
      </c>
      <c r="D2492">
        <v>270</v>
      </c>
      <c r="E2492" s="2">
        <v>6.6357407407407407E-3</v>
      </c>
      <c r="F2492" s="1">
        <v>6.6319444444444446E-3</v>
      </c>
      <c r="G2492">
        <v>328</v>
      </c>
      <c r="H2492">
        <v>573.32799999999997</v>
      </c>
      <c r="I2492">
        <v>0</v>
      </c>
      <c r="J2492" t="s">
        <v>1248</v>
      </c>
      <c r="K2492" t="s">
        <v>22</v>
      </c>
      <c r="L2492">
        <v>1</v>
      </c>
      <c r="N2492" t="s">
        <v>23</v>
      </c>
      <c r="O2492" t="s">
        <v>31</v>
      </c>
      <c r="P2492" t="s">
        <v>25</v>
      </c>
      <c r="R2492" t="s">
        <v>26</v>
      </c>
      <c r="S2492">
        <v>17.7</v>
      </c>
      <c r="T2492">
        <v>17.7</v>
      </c>
      <c r="U2492">
        <v>17.3</v>
      </c>
      <c r="V2492">
        <v>0</v>
      </c>
      <c r="W2492">
        <v>0.4</v>
      </c>
      <c r="AB2492">
        <f t="shared" si="48"/>
        <v>955.32799999999997</v>
      </c>
    </row>
    <row r="2493" spans="1:28" x14ac:dyDescent="0.25">
      <c r="A2493" t="s">
        <v>1253</v>
      </c>
      <c r="B2493" t="s">
        <v>1247</v>
      </c>
      <c r="C2493" s="1">
        <v>0.53521990740740744</v>
      </c>
      <c r="D2493">
        <v>881</v>
      </c>
      <c r="E2493" s="2">
        <v>6.7585532407407403E-3</v>
      </c>
      <c r="F2493" s="1">
        <v>6.7476851851851856E-3</v>
      </c>
      <c r="G2493">
        <v>939</v>
      </c>
      <c r="H2493">
        <v>583.93899999999996</v>
      </c>
      <c r="I2493">
        <v>0</v>
      </c>
      <c r="J2493" t="s">
        <v>1248</v>
      </c>
      <c r="K2493" t="s">
        <v>22</v>
      </c>
      <c r="L2493">
        <v>1</v>
      </c>
      <c r="N2493" t="s">
        <v>23</v>
      </c>
      <c r="O2493" t="s">
        <v>31</v>
      </c>
      <c r="P2493" t="s">
        <v>28</v>
      </c>
      <c r="R2493" t="s">
        <v>26</v>
      </c>
      <c r="S2493">
        <v>17.600000000000001</v>
      </c>
      <c r="T2493">
        <v>17.600000000000001</v>
      </c>
      <c r="U2493">
        <v>17.100000000000001</v>
      </c>
      <c r="V2493">
        <v>0</v>
      </c>
      <c r="W2493">
        <v>0.5</v>
      </c>
      <c r="AB2493">
        <f t="shared" si="48"/>
        <v>965.93899999999996</v>
      </c>
    </row>
    <row r="2494" spans="1:28" x14ac:dyDescent="0.25">
      <c r="A2494" t="s">
        <v>1254</v>
      </c>
      <c r="B2494" t="s">
        <v>1247</v>
      </c>
      <c r="C2494" s="1">
        <v>0.53568287037037032</v>
      </c>
      <c r="D2494">
        <v>639</v>
      </c>
      <c r="E2494" s="2">
        <v>7.2187037037037037E-3</v>
      </c>
      <c r="F2494" s="1">
        <v>7.2106481481481475E-3</v>
      </c>
      <c r="G2494">
        <v>696</v>
      </c>
      <c r="H2494">
        <v>623.69600000000003</v>
      </c>
      <c r="I2494">
        <v>0</v>
      </c>
      <c r="J2494" t="s">
        <v>1248</v>
      </c>
      <c r="K2494" t="s">
        <v>22</v>
      </c>
      <c r="L2494">
        <v>1</v>
      </c>
      <c r="N2494" t="s">
        <v>23</v>
      </c>
      <c r="O2494" t="s">
        <v>42</v>
      </c>
      <c r="P2494" t="s">
        <v>25</v>
      </c>
      <c r="R2494" t="s">
        <v>26</v>
      </c>
      <c r="S2494">
        <v>17.3</v>
      </c>
      <c r="T2494">
        <v>17.600000000000001</v>
      </c>
      <c r="U2494">
        <v>17.100000000000001</v>
      </c>
      <c r="V2494">
        <v>-0.3</v>
      </c>
      <c r="W2494">
        <v>0.2</v>
      </c>
      <c r="AB2494">
        <f t="shared" si="48"/>
        <v>1005.696</v>
      </c>
    </row>
    <row r="2495" spans="1:28" x14ac:dyDescent="0.25">
      <c r="A2495" t="s">
        <v>1255</v>
      </c>
      <c r="B2495" t="s">
        <v>1247</v>
      </c>
      <c r="C2495" s="1">
        <v>0.53579861111111116</v>
      </c>
      <c r="D2495">
        <v>175</v>
      </c>
      <c r="E2495" s="2">
        <v>7.3290856481481479E-3</v>
      </c>
      <c r="F2495" s="1">
        <v>7.3263888888888892E-3</v>
      </c>
      <c r="G2495">
        <v>233</v>
      </c>
      <c r="H2495">
        <v>633.23299999999995</v>
      </c>
      <c r="I2495">
        <v>0</v>
      </c>
      <c r="J2495" t="s">
        <v>1248</v>
      </c>
      <c r="K2495" t="s">
        <v>22</v>
      </c>
      <c r="L2495">
        <v>1</v>
      </c>
      <c r="N2495" t="s">
        <v>23</v>
      </c>
      <c r="O2495" t="s">
        <v>42</v>
      </c>
      <c r="P2495" t="s">
        <v>28</v>
      </c>
      <c r="R2495" t="s">
        <v>26</v>
      </c>
      <c r="S2495">
        <v>17.2</v>
      </c>
      <c r="T2495">
        <v>17.600000000000001</v>
      </c>
      <c r="U2495">
        <v>17.100000000000001</v>
      </c>
      <c r="V2495">
        <v>-0.4</v>
      </c>
      <c r="W2495">
        <v>0.1</v>
      </c>
      <c r="AB2495">
        <f t="shared" si="48"/>
        <v>1015.2329999999999</v>
      </c>
    </row>
    <row r="2496" spans="1:28" x14ac:dyDescent="0.25">
      <c r="A2496" t="s">
        <v>1256</v>
      </c>
      <c r="B2496" t="s">
        <v>1247</v>
      </c>
      <c r="C2496" s="1">
        <v>0.53605324074074068</v>
      </c>
      <c r="D2496">
        <v>35</v>
      </c>
      <c r="E2496" s="2">
        <v>7.5820949074074072E-3</v>
      </c>
      <c r="F2496" s="1">
        <v>7.5810185185185182E-3</v>
      </c>
      <c r="G2496">
        <v>93</v>
      </c>
      <c r="H2496">
        <v>655.09299999999996</v>
      </c>
      <c r="I2496">
        <v>0</v>
      </c>
      <c r="J2496" t="s">
        <v>1248</v>
      </c>
      <c r="K2496" t="s">
        <v>22</v>
      </c>
      <c r="L2496">
        <v>1</v>
      </c>
      <c r="N2496" t="s">
        <v>23</v>
      </c>
      <c r="O2496" t="s">
        <v>24</v>
      </c>
      <c r="P2496" t="s">
        <v>28</v>
      </c>
      <c r="R2496" t="s">
        <v>26</v>
      </c>
      <c r="S2496">
        <v>17.600000000000001</v>
      </c>
      <c r="T2496">
        <v>17.600000000000001</v>
      </c>
      <c r="U2496">
        <v>17.100000000000001</v>
      </c>
      <c r="V2496">
        <v>0</v>
      </c>
      <c r="W2496">
        <v>0.5</v>
      </c>
      <c r="AB2496">
        <f t="shared" si="48"/>
        <v>1037.0929999999998</v>
      </c>
    </row>
    <row r="2497" spans="1:28" x14ac:dyDescent="0.25">
      <c r="A2497" t="s">
        <v>1256</v>
      </c>
      <c r="B2497" t="s">
        <v>1247</v>
      </c>
      <c r="C2497" s="1">
        <v>0.53605324074074068</v>
      </c>
      <c r="D2497">
        <v>35</v>
      </c>
      <c r="E2497" s="2">
        <v>7.5820949074074072E-3</v>
      </c>
      <c r="F2497" s="1">
        <v>7.5810185185185182E-3</v>
      </c>
      <c r="G2497">
        <v>93</v>
      </c>
      <c r="H2497">
        <v>655.09299999999996</v>
      </c>
      <c r="I2497">
        <v>0</v>
      </c>
      <c r="J2497" t="s">
        <v>1248</v>
      </c>
      <c r="K2497" t="s">
        <v>22</v>
      </c>
      <c r="L2497">
        <v>1</v>
      </c>
      <c r="N2497" t="s">
        <v>23</v>
      </c>
      <c r="O2497" t="s">
        <v>42</v>
      </c>
      <c r="P2497" t="s">
        <v>28</v>
      </c>
      <c r="R2497" t="s">
        <v>26</v>
      </c>
      <c r="S2497">
        <v>17.600000000000001</v>
      </c>
      <c r="T2497">
        <v>17.600000000000001</v>
      </c>
      <c r="U2497">
        <v>17.100000000000001</v>
      </c>
      <c r="V2497">
        <v>0</v>
      </c>
      <c r="W2497">
        <v>0.5</v>
      </c>
      <c r="AB2497">
        <f t="shared" si="48"/>
        <v>1037.0929999999998</v>
      </c>
    </row>
    <row r="2498" spans="1:28" x14ac:dyDescent="0.25">
      <c r="A2498" t="s">
        <v>1256</v>
      </c>
      <c r="B2498" t="s">
        <v>1247</v>
      </c>
      <c r="C2498" s="1">
        <v>0.53605324074074068</v>
      </c>
      <c r="D2498">
        <v>35</v>
      </c>
      <c r="E2498" s="2">
        <v>7.5820949074074072E-3</v>
      </c>
      <c r="F2498" s="1">
        <v>7.5810185185185182E-3</v>
      </c>
      <c r="G2498">
        <v>93</v>
      </c>
      <c r="H2498">
        <v>655.09299999999996</v>
      </c>
      <c r="I2498">
        <v>0</v>
      </c>
      <c r="J2498" t="s">
        <v>1248</v>
      </c>
      <c r="K2498" t="s">
        <v>22</v>
      </c>
      <c r="L2498">
        <v>1</v>
      </c>
      <c r="N2498" t="s">
        <v>23</v>
      </c>
      <c r="O2498" t="s">
        <v>33</v>
      </c>
      <c r="P2498" t="s">
        <v>28</v>
      </c>
      <c r="R2498" t="s">
        <v>26</v>
      </c>
      <c r="S2498">
        <v>17.5</v>
      </c>
      <c r="T2498">
        <v>17.600000000000001</v>
      </c>
      <c r="U2498">
        <v>17.100000000000001</v>
      </c>
      <c r="V2498">
        <v>-0.1</v>
      </c>
      <c r="W2498">
        <v>0.4</v>
      </c>
      <c r="AB2498">
        <f t="shared" si="48"/>
        <v>1037.0929999999998</v>
      </c>
    </row>
    <row r="2499" spans="1:28" x14ac:dyDescent="0.25">
      <c r="A2499" t="s">
        <v>1257</v>
      </c>
      <c r="B2499" t="s">
        <v>1247</v>
      </c>
      <c r="C2499" s="1">
        <v>0.53814814814814815</v>
      </c>
      <c r="D2499">
        <v>630</v>
      </c>
      <c r="E2499" s="2">
        <v>9.6838888888888894E-3</v>
      </c>
      <c r="F2499" s="1">
        <v>9.6759259259259264E-3</v>
      </c>
      <c r="G2499">
        <v>688</v>
      </c>
      <c r="H2499">
        <v>836.68799999999999</v>
      </c>
      <c r="I2499">
        <v>0</v>
      </c>
      <c r="J2499" t="s">
        <v>1248</v>
      </c>
      <c r="K2499" t="s">
        <v>22</v>
      </c>
      <c r="L2499">
        <v>1</v>
      </c>
      <c r="N2499" t="s">
        <v>23</v>
      </c>
      <c r="O2499" t="s">
        <v>42</v>
      </c>
      <c r="P2499" t="s">
        <v>28</v>
      </c>
      <c r="R2499" t="s">
        <v>26</v>
      </c>
      <c r="S2499">
        <v>17.5</v>
      </c>
      <c r="T2499">
        <v>17.600000000000001</v>
      </c>
      <c r="U2499">
        <v>17.2</v>
      </c>
      <c r="V2499">
        <v>-0.1</v>
      </c>
      <c r="W2499">
        <v>0.3</v>
      </c>
      <c r="AB2499">
        <f t="shared" si="48"/>
        <v>1218.6880000000001</v>
      </c>
    </row>
    <row r="2500" spans="1:28" x14ac:dyDescent="0.25">
      <c r="A2500" t="s">
        <v>1257</v>
      </c>
      <c r="B2500" t="s">
        <v>1247</v>
      </c>
      <c r="C2500" s="1">
        <v>0.53814814814814815</v>
      </c>
      <c r="D2500">
        <v>630</v>
      </c>
      <c r="E2500" s="2">
        <v>9.6838888888888894E-3</v>
      </c>
      <c r="F2500" s="1">
        <v>9.6759259259259264E-3</v>
      </c>
      <c r="G2500">
        <v>688</v>
      </c>
      <c r="H2500">
        <v>836.68799999999999</v>
      </c>
      <c r="I2500">
        <v>0</v>
      </c>
      <c r="J2500" t="s">
        <v>1248</v>
      </c>
      <c r="K2500" t="s">
        <v>22</v>
      </c>
      <c r="L2500">
        <v>1</v>
      </c>
      <c r="N2500" t="s">
        <v>23</v>
      </c>
      <c r="O2500" t="s">
        <v>33</v>
      </c>
      <c r="P2500" t="s">
        <v>28</v>
      </c>
      <c r="R2500" t="s">
        <v>26</v>
      </c>
      <c r="S2500">
        <v>17.399999999999999</v>
      </c>
      <c r="T2500">
        <v>17.600000000000001</v>
      </c>
      <c r="U2500">
        <v>17.2</v>
      </c>
      <c r="V2500">
        <v>-0.2</v>
      </c>
      <c r="W2500">
        <v>0.2</v>
      </c>
      <c r="AB2500">
        <f t="shared" si="48"/>
        <v>1218.6880000000001</v>
      </c>
    </row>
    <row r="2501" spans="1:28" x14ac:dyDescent="0.25">
      <c r="A2501" t="s">
        <v>1258</v>
      </c>
      <c r="B2501" t="s">
        <v>1247</v>
      </c>
      <c r="C2501" s="1">
        <v>0.54024305555555563</v>
      </c>
      <c r="D2501">
        <v>923</v>
      </c>
      <c r="E2501" s="2">
        <v>1.1782187499999999E-2</v>
      </c>
      <c r="F2501" s="1">
        <v>1.1770833333333333E-2</v>
      </c>
      <c r="G2501">
        <v>981</v>
      </c>
      <c r="H2501">
        <v>1017.98</v>
      </c>
      <c r="I2501">
        <v>0</v>
      </c>
      <c r="J2501" t="s">
        <v>1248</v>
      </c>
      <c r="K2501" t="s">
        <v>22</v>
      </c>
      <c r="L2501">
        <v>1</v>
      </c>
      <c r="N2501" t="s">
        <v>23</v>
      </c>
      <c r="O2501" t="s">
        <v>31</v>
      </c>
      <c r="P2501" t="s">
        <v>28</v>
      </c>
      <c r="R2501" t="s">
        <v>26</v>
      </c>
      <c r="S2501">
        <v>18.899999999999999</v>
      </c>
      <c r="T2501">
        <v>17.5</v>
      </c>
      <c r="U2501">
        <v>17</v>
      </c>
      <c r="V2501">
        <v>1.4</v>
      </c>
      <c r="W2501">
        <v>1.9</v>
      </c>
      <c r="X2501" t="s">
        <v>1259</v>
      </c>
      <c r="AB2501">
        <f t="shared" si="48"/>
        <v>1399.98</v>
      </c>
    </row>
    <row r="2502" spans="1:28" x14ac:dyDescent="0.25">
      <c r="A2502" t="s">
        <v>1258</v>
      </c>
      <c r="B2502" t="s">
        <v>1247</v>
      </c>
      <c r="C2502" s="1">
        <v>0.54024305555555563</v>
      </c>
      <c r="D2502">
        <v>923</v>
      </c>
      <c r="E2502" s="2">
        <v>1.1782187499999999E-2</v>
      </c>
      <c r="F2502" s="1">
        <v>1.1770833333333333E-2</v>
      </c>
      <c r="G2502">
        <v>981</v>
      </c>
      <c r="H2502">
        <v>1017.98</v>
      </c>
      <c r="I2502">
        <v>0</v>
      </c>
      <c r="J2502" t="s">
        <v>1248</v>
      </c>
      <c r="K2502" t="s">
        <v>22</v>
      </c>
      <c r="L2502">
        <v>1</v>
      </c>
      <c r="N2502" t="s">
        <v>23</v>
      </c>
      <c r="O2502" t="s">
        <v>42</v>
      </c>
      <c r="P2502" t="s">
        <v>28</v>
      </c>
      <c r="R2502" t="s">
        <v>26</v>
      </c>
      <c r="S2502">
        <v>17.5</v>
      </c>
      <c r="T2502">
        <v>17.5</v>
      </c>
      <c r="U2502">
        <v>17</v>
      </c>
      <c r="V2502">
        <v>0</v>
      </c>
      <c r="W2502">
        <v>0.5</v>
      </c>
      <c r="AB2502">
        <f t="shared" si="48"/>
        <v>1399.98</v>
      </c>
    </row>
    <row r="2503" spans="1:28" x14ac:dyDescent="0.25">
      <c r="A2503" t="s">
        <v>1258</v>
      </c>
      <c r="B2503" t="s">
        <v>1247</v>
      </c>
      <c r="C2503" s="1">
        <v>0.54024305555555563</v>
      </c>
      <c r="D2503">
        <v>923</v>
      </c>
      <c r="E2503" s="2">
        <v>1.1782187499999999E-2</v>
      </c>
      <c r="F2503" s="1">
        <v>1.1770833333333333E-2</v>
      </c>
      <c r="G2503">
        <v>981</v>
      </c>
      <c r="H2503">
        <v>1017.98</v>
      </c>
      <c r="I2503">
        <v>0</v>
      </c>
      <c r="J2503" t="s">
        <v>1248</v>
      </c>
      <c r="K2503" t="s">
        <v>22</v>
      </c>
      <c r="L2503">
        <v>1</v>
      </c>
      <c r="N2503" t="s">
        <v>23</v>
      </c>
      <c r="O2503" t="s">
        <v>33</v>
      </c>
      <c r="P2503" t="s">
        <v>28</v>
      </c>
      <c r="R2503" t="s">
        <v>26</v>
      </c>
      <c r="S2503">
        <v>17.3</v>
      </c>
      <c r="T2503">
        <v>17.5</v>
      </c>
      <c r="U2503">
        <v>17</v>
      </c>
      <c r="V2503">
        <v>-0.2</v>
      </c>
      <c r="W2503">
        <v>0.3</v>
      </c>
      <c r="AB2503">
        <f t="shared" si="48"/>
        <v>1399.98</v>
      </c>
    </row>
    <row r="2504" spans="1:28" x14ac:dyDescent="0.25">
      <c r="A2504" t="s">
        <v>1260</v>
      </c>
      <c r="B2504" t="s">
        <v>1247</v>
      </c>
      <c r="C2504" s="1">
        <v>0.54233796296296299</v>
      </c>
      <c r="D2504">
        <v>880</v>
      </c>
      <c r="E2504" s="2">
        <v>1.3876597222222222E-2</v>
      </c>
      <c r="F2504" s="1">
        <v>1.3865740740740739E-2</v>
      </c>
      <c r="G2504">
        <v>938</v>
      </c>
      <c r="H2504">
        <v>1198.94</v>
      </c>
      <c r="I2504">
        <v>0</v>
      </c>
      <c r="J2504" t="s">
        <v>1248</v>
      </c>
      <c r="K2504" t="s">
        <v>22</v>
      </c>
      <c r="L2504">
        <v>1</v>
      </c>
      <c r="N2504" t="s">
        <v>23</v>
      </c>
      <c r="O2504" t="s">
        <v>36</v>
      </c>
      <c r="P2504" t="s">
        <v>25</v>
      </c>
      <c r="R2504" t="s">
        <v>26</v>
      </c>
      <c r="S2504">
        <v>17.8</v>
      </c>
      <c r="T2504">
        <v>17.5</v>
      </c>
      <c r="U2504">
        <v>17</v>
      </c>
      <c r="V2504">
        <v>0.3</v>
      </c>
      <c r="W2504">
        <v>0.8</v>
      </c>
      <c r="AB2504">
        <f t="shared" si="48"/>
        <v>1580.94</v>
      </c>
    </row>
    <row r="2505" spans="1:28" x14ac:dyDescent="0.25">
      <c r="A2505" t="s">
        <v>1260</v>
      </c>
      <c r="B2505" t="s">
        <v>1247</v>
      </c>
      <c r="C2505" s="1">
        <v>0.54233796296296299</v>
      </c>
      <c r="D2505">
        <v>880</v>
      </c>
      <c r="E2505" s="2">
        <v>1.3876597222222222E-2</v>
      </c>
      <c r="F2505" s="1">
        <v>1.3865740740740739E-2</v>
      </c>
      <c r="G2505">
        <v>938</v>
      </c>
      <c r="H2505">
        <v>1198.94</v>
      </c>
      <c r="I2505">
        <v>0</v>
      </c>
      <c r="J2505" t="s">
        <v>1248</v>
      </c>
      <c r="K2505" t="s">
        <v>22</v>
      </c>
      <c r="L2505">
        <v>1</v>
      </c>
      <c r="N2505" t="s">
        <v>23</v>
      </c>
      <c r="O2505" t="s">
        <v>42</v>
      </c>
      <c r="P2505" t="s">
        <v>28</v>
      </c>
      <c r="R2505" t="s">
        <v>26</v>
      </c>
      <c r="S2505">
        <v>19</v>
      </c>
      <c r="T2505">
        <v>17.5</v>
      </c>
      <c r="U2505">
        <v>17</v>
      </c>
      <c r="V2505">
        <v>1.5</v>
      </c>
      <c r="W2505">
        <v>2</v>
      </c>
      <c r="AB2505">
        <f t="shared" si="48"/>
        <v>1580.94</v>
      </c>
    </row>
    <row r="2506" spans="1:28" x14ac:dyDescent="0.25">
      <c r="A2506" t="s">
        <v>1260</v>
      </c>
      <c r="B2506" t="s">
        <v>1247</v>
      </c>
      <c r="C2506" s="1">
        <v>0.54233796296296299</v>
      </c>
      <c r="D2506">
        <v>880</v>
      </c>
      <c r="E2506" s="2">
        <v>1.3876597222222222E-2</v>
      </c>
      <c r="F2506" s="1">
        <v>1.3865740740740739E-2</v>
      </c>
      <c r="G2506">
        <v>938</v>
      </c>
      <c r="H2506">
        <v>1198.94</v>
      </c>
      <c r="I2506">
        <v>0</v>
      </c>
      <c r="J2506" t="s">
        <v>1248</v>
      </c>
      <c r="K2506" t="s">
        <v>22</v>
      </c>
      <c r="L2506">
        <v>1</v>
      </c>
      <c r="N2506" t="s">
        <v>23</v>
      </c>
      <c r="O2506" t="s">
        <v>33</v>
      </c>
      <c r="P2506" t="s">
        <v>28</v>
      </c>
      <c r="R2506" t="s">
        <v>26</v>
      </c>
      <c r="AB2506">
        <f t="shared" si="48"/>
        <v>1580.94</v>
      </c>
    </row>
    <row r="2507" spans="1:28" x14ac:dyDescent="0.25">
      <c r="A2507" t="s">
        <v>1261</v>
      </c>
      <c r="B2507" t="s">
        <v>1247</v>
      </c>
      <c r="C2507" s="1">
        <v>0.5444444444444444</v>
      </c>
      <c r="D2507">
        <v>207</v>
      </c>
      <c r="E2507" s="2">
        <v>1.5975289351851853E-2</v>
      </c>
      <c r="F2507" s="1">
        <v>1.5972222222222224E-2</v>
      </c>
      <c r="G2507">
        <v>265</v>
      </c>
      <c r="H2507">
        <v>1380.26</v>
      </c>
      <c r="I2507">
        <v>0</v>
      </c>
      <c r="J2507" t="s">
        <v>1248</v>
      </c>
      <c r="K2507" t="s">
        <v>22</v>
      </c>
      <c r="L2507">
        <v>1</v>
      </c>
      <c r="N2507" t="s">
        <v>23</v>
      </c>
      <c r="O2507" t="s">
        <v>42</v>
      </c>
      <c r="P2507" t="s">
        <v>28</v>
      </c>
      <c r="R2507" t="s">
        <v>26</v>
      </c>
      <c r="S2507">
        <v>19</v>
      </c>
      <c r="T2507">
        <v>17.3</v>
      </c>
      <c r="U2507">
        <v>17</v>
      </c>
      <c r="V2507">
        <v>1.7</v>
      </c>
      <c r="W2507">
        <v>2</v>
      </c>
      <c r="AB2507">
        <f t="shared" si="48"/>
        <v>1762.26</v>
      </c>
    </row>
    <row r="2508" spans="1:28" x14ac:dyDescent="0.25">
      <c r="A2508" t="s">
        <v>1261</v>
      </c>
      <c r="B2508" t="s">
        <v>1247</v>
      </c>
      <c r="C2508" s="1">
        <v>0.5444444444444444</v>
      </c>
      <c r="D2508">
        <v>207</v>
      </c>
      <c r="E2508" s="2">
        <v>1.5975289351851853E-2</v>
      </c>
      <c r="F2508" s="1">
        <v>1.5972222222222224E-2</v>
      </c>
      <c r="G2508">
        <v>265</v>
      </c>
      <c r="H2508">
        <v>1380.26</v>
      </c>
      <c r="I2508">
        <v>0</v>
      </c>
      <c r="J2508" t="s">
        <v>1248</v>
      </c>
      <c r="K2508" t="s">
        <v>22</v>
      </c>
      <c r="L2508">
        <v>1</v>
      </c>
      <c r="N2508" t="s">
        <v>23</v>
      </c>
      <c r="O2508" t="s">
        <v>33</v>
      </c>
      <c r="P2508" t="s">
        <v>28</v>
      </c>
      <c r="R2508" t="s">
        <v>26</v>
      </c>
      <c r="AB2508">
        <f t="shared" si="48"/>
        <v>1762.26</v>
      </c>
    </row>
    <row r="2509" spans="1:28" x14ac:dyDescent="0.25">
      <c r="A2509" t="s">
        <v>1262</v>
      </c>
      <c r="B2509" t="s">
        <v>1247</v>
      </c>
      <c r="C2509" s="1">
        <v>0.54633101851851851</v>
      </c>
      <c r="D2509">
        <v>233</v>
      </c>
      <c r="E2509" s="2">
        <v>1.786216435185185E-2</v>
      </c>
      <c r="F2509" s="1">
        <v>1.7858796296296296E-2</v>
      </c>
      <c r="G2509">
        <v>291</v>
      </c>
      <c r="H2509">
        <v>1543.29</v>
      </c>
      <c r="I2509">
        <v>0</v>
      </c>
      <c r="J2509" t="s">
        <v>1248</v>
      </c>
      <c r="K2509" t="s">
        <v>22</v>
      </c>
      <c r="L2509">
        <v>1</v>
      </c>
      <c r="N2509" t="s">
        <v>23</v>
      </c>
      <c r="O2509" t="s">
        <v>46</v>
      </c>
      <c r="P2509" t="s">
        <v>25</v>
      </c>
      <c r="R2509" t="s">
        <v>26</v>
      </c>
      <c r="S2509">
        <v>17</v>
      </c>
      <c r="T2509">
        <v>17.3</v>
      </c>
      <c r="U2509">
        <v>17</v>
      </c>
      <c r="V2509">
        <v>-0.3</v>
      </c>
      <c r="W2509">
        <v>0</v>
      </c>
      <c r="AB2509">
        <f t="shared" si="48"/>
        <v>1925.29</v>
      </c>
    </row>
    <row r="2510" spans="1:28" x14ac:dyDescent="0.25">
      <c r="A2510" t="s">
        <v>1263</v>
      </c>
      <c r="B2510" t="s">
        <v>1247</v>
      </c>
      <c r="C2510" s="1">
        <v>0.54636574074074074</v>
      </c>
      <c r="D2510">
        <v>725</v>
      </c>
      <c r="E2510" s="2">
        <v>1.7902581018518517E-2</v>
      </c>
      <c r="F2510" s="1">
        <v>1.7893518518518517E-2</v>
      </c>
      <c r="G2510">
        <v>783</v>
      </c>
      <c r="H2510">
        <v>1546.78</v>
      </c>
      <c r="I2510">
        <v>0</v>
      </c>
      <c r="J2510" t="s">
        <v>1248</v>
      </c>
      <c r="K2510" t="s">
        <v>22</v>
      </c>
      <c r="L2510">
        <v>1</v>
      </c>
      <c r="N2510" t="s">
        <v>23</v>
      </c>
      <c r="O2510" t="s">
        <v>46</v>
      </c>
      <c r="P2510" t="s">
        <v>28</v>
      </c>
      <c r="R2510" t="s">
        <v>26</v>
      </c>
      <c r="S2510">
        <v>17.100000000000001</v>
      </c>
      <c r="T2510">
        <v>17.399999999999999</v>
      </c>
      <c r="U2510">
        <v>17</v>
      </c>
      <c r="V2510">
        <v>-0.3</v>
      </c>
      <c r="W2510">
        <v>0.1</v>
      </c>
      <c r="AB2510">
        <f t="shared" si="48"/>
        <v>1928.78</v>
      </c>
    </row>
    <row r="2511" spans="1:28" x14ac:dyDescent="0.25">
      <c r="A2511" t="s">
        <v>1264</v>
      </c>
      <c r="B2511" t="s">
        <v>1247</v>
      </c>
      <c r="C2511" s="1">
        <v>0.54653935185185187</v>
      </c>
      <c r="D2511">
        <v>231</v>
      </c>
      <c r="E2511" s="2">
        <v>1.8070474537037036E-2</v>
      </c>
      <c r="F2511" s="1">
        <v>1.8067129629629631E-2</v>
      </c>
      <c r="G2511">
        <v>289</v>
      </c>
      <c r="H2511">
        <v>1561.29</v>
      </c>
      <c r="I2511">
        <v>0</v>
      </c>
      <c r="J2511" t="s">
        <v>1248</v>
      </c>
      <c r="K2511" t="s">
        <v>22</v>
      </c>
      <c r="L2511">
        <v>1</v>
      </c>
      <c r="N2511" t="s">
        <v>23</v>
      </c>
      <c r="O2511" t="s">
        <v>46</v>
      </c>
      <c r="P2511" t="s">
        <v>28</v>
      </c>
      <c r="R2511" t="s">
        <v>26</v>
      </c>
      <c r="S2511">
        <v>17.2</v>
      </c>
      <c r="T2511">
        <v>17.3</v>
      </c>
      <c r="U2511">
        <v>17</v>
      </c>
      <c r="V2511">
        <v>-0.1</v>
      </c>
      <c r="W2511">
        <v>0.2</v>
      </c>
      <c r="AB2511">
        <f t="shared" si="48"/>
        <v>1943.29</v>
      </c>
    </row>
    <row r="2512" spans="1:28" x14ac:dyDescent="0.25">
      <c r="A2512" t="s">
        <v>1264</v>
      </c>
      <c r="B2512" t="s">
        <v>1247</v>
      </c>
      <c r="C2512" s="1">
        <v>0.54653935185185187</v>
      </c>
      <c r="D2512">
        <v>231</v>
      </c>
      <c r="E2512" s="2">
        <v>1.8070474537037036E-2</v>
      </c>
      <c r="F2512" s="1">
        <v>1.8067129629629631E-2</v>
      </c>
      <c r="G2512">
        <v>289</v>
      </c>
      <c r="H2512">
        <v>1561.29</v>
      </c>
      <c r="I2512">
        <v>0</v>
      </c>
      <c r="J2512" t="s">
        <v>1248</v>
      </c>
      <c r="K2512" t="s">
        <v>22</v>
      </c>
      <c r="L2512">
        <v>1</v>
      </c>
      <c r="N2512" t="s">
        <v>23</v>
      </c>
      <c r="O2512" t="s">
        <v>42</v>
      </c>
      <c r="P2512" t="s">
        <v>28</v>
      </c>
      <c r="R2512" t="s">
        <v>26</v>
      </c>
      <c r="S2512">
        <v>19.3</v>
      </c>
      <c r="T2512">
        <v>17.3</v>
      </c>
      <c r="U2512">
        <v>17</v>
      </c>
      <c r="V2512">
        <v>2</v>
      </c>
      <c r="W2512">
        <v>2.2999999999999998</v>
      </c>
      <c r="AB2512">
        <f t="shared" si="48"/>
        <v>1943.29</v>
      </c>
    </row>
    <row r="2513" spans="1:28" x14ac:dyDescent="0.25">
      <c r="A2513" t="s">
        <v>1264</v>
      </c>
      <c r="B2513" t="s">
        <v>1247</v>
      </c>
      <c r="C2513" s="1">
        <v>0.54653935185185187</v>
      </c>
      <c r="D2513">
        <v>231</v>
      </c>
      <c r="E2513" s="2">
        <v>1.8070474537037036E-2</v>
      </c>
      <c r="F2513" s="1">
        <v>1.8067129629629631E-2</v>
      </c>
      <c r="G2513">
        <v>289</v>
      </c>
      <c r="H2513">
        <v>1561.29</v>
      </c>
      <c r="I2513">
        <v>0</v>
      </c>
      <c r="J2513" t="s">
        <v>1248</v>
      </c>
      <c r="K2513" t="s">
        <v>22</v>
      </c>
      <c r="L2513">
        <v>1</v>
      </c>
      <c r="N2513" t="s">
        <v>23</v>
      </c>
      <c r="O2513" t="s">
        <v>33</v>
      </c>
      <c r="P2513" t="s">
        <v>28</v>
      </c>
      <c r="R2513" t="s">
        <v>26</v>
      </c>
      <c r="AB2513">
        <f t="shared" si="48"/>
        <v>1943.29</v>
      </c>
    </row>
    <row r="2514" spans="1:28" x14ac:dyDescent="0.25">
      <c r="A2514" t="s">
        <v>1265</v>
      </c>
      <c r="B2514" t="s">
        <v>1247</v>
      </c>
      <c r="C2514" s="1">
        <v>0.5486226851851852</v>
      </c>
      <c r="D2514">
        <v>886</v>
      </c>
      <c r="E2514" s="2">
        <v>2.0161388888888888E-2</v>
      </c>
      <c r="F2514" s="1">
        <v>2.0150462962962964E-2</v>
      </c>
      <c r="G2514">
        <v>944</v>
      </c>
      <c r="H2514">
        <v>1741.94</v>
      </c>
      <c r="I2514">
        <v>0</v>
      </c>
      <c r="J2514" t="s">
        <v>1248</v>
      </c>
      <c r="K2514" t="s">
        <v>22</v>
      </c>
      <c r="L2514">
        <v>1</v>
      </c>
      <c r="N2514" t="s">
        <v>23</v>
      </c>
      <c r="O2514" t="s">
        <v>36</v>
      </c>
      <c r="P2514" t="s">
        <v>28</v>
      </c>
      <c r="R2514" t="s">
        <v>26</v>
      </c>
      <c r="S2514">
        <v>17.100000000000001</v>
      </c>
      <c r="T2514">
        <v>17.3</v>
      </c>
      <c r="U2514">
        <v>16.899999999999999</v>
      </c>
      <c r="V2514">
        <v>-0.2</v>
      </c>
      <c r="W2514">
        <v>0.2</v>
      </c>
      <c r="AB2514">
        <f t="shared" si="48"/>
        <v>2123.94</v>
      </c>
    </row>
    <row r="2515" spans="1:28" x14ac:dyDescent="0.25">
      <c r="A2515" t="s">
        <v>1265</v>
      </c>
      <c r="B2515" t="s">
        <v>1247</v>
      </c>
      <c r="C2515" s="1">
        <v>0.5486226851851852</v>
      </c>
      <c r="D2515">
        <v>886</v>
      </c>
      <c r="E2515" s="2">
        <v>2.0161388888888888E-2</v>
      </c>
      <c r="F2515" s="1">
        <v>2.0150462962962964E-2</v>
      </c>
      <c r="G2515">
        <v>944</v>
      </c>
      <c r="H2515">
        <v>1741.94</v>
      </c>
      <c r="I2515">
        <v>0</v>
      </c>
      <c r="J2515" t="s">
        <v>1248</v>
      </c>
      <c r="K2515" t="s">
        <v>22</v>
      </c>
      <c r="L2515">
        <v>1</v>
      </c>
      <c r="N2515" t="s">
        <v>23</v>
      </c>
      <c r="O2515" t="s">
        <v>24</v>
      </c>
      <c r="P2515" t="s">
        <v>28</v>
      </c>
      <c r="R2515" t="s">
        <v>26</v>
      </c>
      <c r="S2515">
        <v>17.8</v>
      </c>
      <c r="T2515">
        <v>17.3</v>
      </c>
      <c r="U2515">
        <v>16.899999999999999</v>
      </c>
      <c r="V2515">
        <v>0.5</v>
      </c>
      <c r="W2515">
        <v>0.9</v>
      </c>
      <c r="AB2515">
        <f t="shared" si="48"/>
        <v>2123.94</v>
      </c>
    </row>
    <row r="2516" spans="1:28" x14ac:dyDescent="0.25">
      <c r="A2516" t="s">
        <v>1265</v>
      </c>
      <c r="B2516" t="s">
        <v>1247</v>
      </c>
      <c r="C2516" s="1">
        <v>0.5486226851851852</v>
      </c>
      <c r="D2516">
        <v>886</v>
      </c>
      <c r="E2516" s="2">
        <v>2.0161388888888888E-2</v>
      </c>
      <c r="F2516" s="1">
        <v>2.0150462962962964E-2</v>
      </c>
      <c r="G2516">
        <v>944</v>
      </c>
      <c r="H2516">
        <v>1741.94</v>
      </c>
      <c r="I2516">
        <v>0</v>
      </c>
      <c r="J2516" t="s">
        <v>1248</v>
      </c>
      <c r="K2516" t="s">
        <v>22</v>
      </c>
      <c r="L2516">
        <v>1</v>
      </c>
      <c r="N2516" t="s">
        <v>23</v>
      </c>
      <c r="O2516" t="s">
        <v>46</v>
      </c>
      <c r="P2516" t="s">
        <v>28</v>
      </c>
      <c r="R2516" t="s">
        <v>26</v>
      </c>
      <c r="AB2516">
        <f t="shared" si="48"/>
        <v>2123.94</v>
      </c>
    </row>
    <row r="2517" spans="1:28" x14ac:dyDescent="0.25">
      <c r="A2517" t="s">
        <v>1265</v>
      </c>
      <c r="B2517" t="s">
        <v>1247</v>
      </c>
      <c r="C2517" s="1">
        <v>0.5486226851851852</v>
      </c>
      <c r="D2517">
        <v>886</v>
      </c>
      <c r="E2517" s="2">
        <v>2.0161388888888888E-2</v>
      </c>
      <c r="F2517" s="1">
        <v>2.0150462962962964E-2</v>
      </c>
      <c r="G2517">
        <v>944</v>
      </c>
      <c r="H2517">
        <v>1741.94</v>
      </c>
      <c r="I2517">
        <v>0</v>
      </c>
      <c r="J2517" t="s">
        <v>1248</v>
      </c>
      <c r="K2517" t="s">
        <v>22</v>
      </c>
      <c r="L2517">
        <v>1</v>
      </c>
      <c r="N2517" t="s">
        <v>23</v>
      </c>
      <c r="O2517" t="s">
        <v>42</v>
      </c>
      <c r="P2517" t="s">
        <v>28</v>
      </c>
      <c r="R2517" t="s">
        <v>26</v>
      </c>
      <c r="S2517">
        <v>17.899999999999999</v>
      </c>
      <c r="T2517">
        <v>17.3</v>
      </c>
      <c r="U2517">
        <v>16.899999999999999</v>
      </c>
      <c r="V2517">
        <v>0.6</v>
      </c>
      <c r="W2517">
        <v>1</v>
      </c>
      <c r="AB2517">
        <f t="shared" si="48"/>
        <v>2123.94</v>
      </c>
    </row>
    <row r="2518" spans="1:28" x14ac:dyDescent="0.25">
      <c r="A2518" t="s">
        <v>1265</v>
      </c>
      <c r="B2518" t="s">
        <v>1247</v>
      </c>
      <c r="C2518" s="1">
        <v>0.5486226851851852</v>
      </c>
      <c r="D2518">
        <v>886</v>
      </c>
      <c r="E2518" s="2">
        <v>2.0161388888888888E-2</v>
      </c>
      <c r="F2518" s="1">
        <v>2.0150462962962964E-2</v>
      </c>
      <c r="G2518">
        <v>944</v>
      </c>
      <c r="H2518">
        <v>1741.94</v>
      </c>
      <c r="I2518">
        <v>0</v>
      </c>
      <c r="J2518" t="s">
        <v>1248</v>
      </c>
      <c r="K2518" t="s">
        <v>22</v>
      </c>
      <c r="L2518">
        <v>1</v>
      </c>
      <c r="N2518" t="s">
        <v>23</v>
      </c>
      <c r="O2518" t="s">
        <v>33</v>
      </c>
      <c r="P2518" t="s">
        <v>28</v>
      </c>
      <c r="R2518" t="s">
        <v>26</v>
      </c>
      <c r="S2518">
        <v>17</v>
      </c>
      <c r="T2518">
        <v>17.3</v>
      </c>
      <c r="U2518">
        <v>16.899999999999999</v>
      </c>
      <c r="V2518">
        <v>-0.3</v>
      </c>
      <c r="W2518">
        <v>0.1</v>
      </c>
      <c r="AB2518">
        <f t="shared" si="48"/>
        <v>2123.94</v>
      </c>
    </row>
    <row r="2519" spans="1:28" x14ac:dyDescent="0.25">
      <c r="A2519" t="s">
        <v>1266</v>
      </c>
      <c r="B2519" t="s">
        <v>1247</v>
      </c>
      <c r="C2519" s="1">
        <v>0.5507291666666666</v>
      </c>
      <c r="D2519">
        <v>616</v>
      </c>
      <c r="E2519" s="2">
        <v>2.2264745370370372E-2</v>
      </c>
      <c r="F2519" s="1">
        <v>2.225694444444444E-2</v>
      </c>
      <c r="G2519">
        <v>674</v>
      </c>
      <c r="H2519">
        <v>1923.67</v>
      </c>
      <c r="I2519">
        <v>0</v>
      </c>
      <c r="J2519" t="s">
        <v>1248</v>
      </c>
      <c r="K2519" t="s">
        <v>22</v>
      </c>
      <c r="L2519">
        <v>1</v>
      </c>
      <c r="N2519" t="s">
        <v>23</v>
      </c>
      <c r="O2519" t="s">
        <v>36</v>
      </c>
      <c r="P2519" t="s">
        <v>25</v>
      </c>
      <c r="R2519" t="s">
        <v>26</v>
      </c>
      <c r="S2519">
        <v>17.5</v>
      </c>
      <c r="T2519">
        <v>17.2</v>
      </c>
      <c r="U2519">
        <v>16.899999999999999</v>
      </c>
      <c r="V2519">
        <v>0.3</v>
      </c>
      <c r="W2519">
        <v>0.6</v>
      </c>
      <c r="AB2519">
        <f t="shared" si="48"/>
        <v>2305.67</v>
      </c>
    </row>
    <row r="2520" spans="1:28" x14ac:dyDescent="0.25">
      <c r="A2520" t="s">
        <v>1266</v>
      </c>
      <c r="B2520" t="s">
        <v>1247</v>
      </c>
      <c r="C2520" s="1">
        <v>0.5507291666666666</v>
      </c>
      <c r="D2520">
        <v>616</v>
      </c>
      <c r="E2520" s="2">
        <v>2.2264745370370372E-2</v>
      </c>
      <c r="F2520" s="1">
        <v>2.225694444444444E-2</v>
      </c>
      <c r="G2520">
        <v>674</v>
      </c>
      <c r="H2520">
        <v>1923.67</v>
      </c>
      <c r="I2520">
        <v>0</v>
      </c>
      <c r="J2520" t="s">
        <v>1248</v>
      </c>
      <c r="K2520" t="s">
        <v>22</v>
      </c>
      <c r="L2520">
        <v>1</v>
      </c>
      <c r="N2520" t="s">
        <v>23</v>
      </c>
      <c r="O2520" t="s">
        <v>24</v>
      </c>
      <c r="P2520" t="s">
        <v>28</v>
      </c>
      <c r="R2520" t="s">
        <v>26</v>
      </c>
      <c r="S2520">
        <v>18.3</v>
      </c>
      <c r="T2520">
        <v>17.2</v>
      </c>
      <c r="U2520">
        <v>16.899999999999999</v>
      </c>
      <c r="V2520">
        <v>1.1000000000000001</v>
      </c>
      <c r="W2520">
        <v>1.4</v>
      </c>
      <c r="AB2520">
        <f t="shared" si="48"/>
        <v>2305.67</v>
      </c>
    </row>
    <row r="2521" spans="1:28" x14ac:dyDescent="0.25">
      <c r="A2521" t="s">
        <v>1266</v>
      </c>
      <c r="B2521" t="s">
        <v>1247</v>
      </c>
      <c r="C2521" s="1">
        <v>0.5507291666666666</v>
      </c>
      <c r="D2521">
        <v>616</v>
      </c>
      <c r="E2521" s="2">
        <v>2.2264745370370372E-2</v>
      </c>
      <c r="F2521" s="1">
        <v>2.225694444444444E-2</v>
      </c>
      <c r="G2521">
        <v>674</v>
      </c>
      <c r="H2521">
        <v>1923.67</v>
      </c>
      <c r="I2521">
        <v>0</v>
      </c>
      <c r="J2521" t="s">
        <v>1248</v>
      </c>
      <c r="K2521" t="s">
        <v>22</v>
      </c>
      <c r="L2521">
        <v>1</v>
      </c>
      <c r="N2521" t="s">
        <v>23</v>
      </c>
      <c r="O2521" t="s">
        <v>46</v>
      </c>
      <c r="P2521" t="s">
        <v>28</v>
      </c>
      <c r="R2521" t="s">
        <v>26</v>
      </c>
      <c r="AB2521">
        <f t="shared" si="48"/>
        <v>2305.67</v>
      </c>
    </row>
    <row r="2522" spans="1:28" x14ac:dyDescent="0.25">
      <c r="A2522" t="s">
        <v>1266</v>
      </c>
      <c r="B2522" t="s">
        <v>1247</v>
      </c>
      <c r="C2522" s="1">
        <v>0.5507291666666666</v>
      </c>
      <c r="D2522">
        <v>616</v>
      </c>
      <c r="E2522" s="2">
        <v>2.2264745370370372E-2</v>
      </c>
      <c r="F2522" s="1">
        <v>2.225694444444444E-2</v>
      </c>
      <c r="G2522">
        <v>674</v>
      </c>
      <c r="H2522">
        <v>1923.67</v>
      </c>
      <c r="I2522">
        <v>0</v>
      </c>
      <c r="J2522" t="s">
        <v>1248</v>
      </c>
      <c r="K2522" t="s">
        <v>22</v>
      </c>
      <c r="L2522">
        <v>1</v>
      </c>
      <c r="N2522" t="s">
        <v>23</v>
      </c>
      <c r="O2522" t="s">
        <v>42</v>
      </c>
      <c r="P2522" t="s">
        <v>28</v>
      </c>
      <c r="R2522" t="s">
        <v>26</v>
      </c>
      <c r="S2522">
        <v>17.399999999999999</v>
      </c>
      <c r="T2522">
        <v>17.2</v>
      </c>
      <c r="U2522">
        <v>16.899999999999999</v>
      </c>
      <c r="V2522">
        <v>0.2</v>
      </c>
      <c r="W2522">
        <v>0.5</v>
      </c>
      <c r="AB2522">
        <f t="shared" si="48"/>
        <v>2305.67</v>
      </c>
    </row>
    <row r="2523" spans="1:28" x14ac:dyDescent="0.25">
      <c r="A2523" t="s">
        <v>1266</v>
      </c>
      <c r="B2523" t="s">
        <v>1247</v>
      </c>
      <c r="C2523" s="1">
        <v>0.5507291666666666</v>
      </c>
      <c r="D2523">
        <v>616</v>
      </c>
      <c r="E2523" s="2">
        <v>2.2264745370370372E-2</v>
      </c>
      <c r="F2523" s="1">
        <v>2.225694444444444E-2</v>
      </c>
      <c r="G2523">
        <v>674</v>
      </c>
      <c r="H2523">
        <v>1923.67</v>
      </c>
      <c r="I2523">
        <v>0</v>
      </c>
      <c r="J2523" t="s">
        <v>1248</v>
      </c>
      <c r="K2523" t="s">
        <v>22</v>
      </c>
      <c r="L2523">
        <v>1</v>
      </c>
      <c r="N2523" t="s">
        <v>23</v>
      </c>
      <c r="O2523" t="s">
        <v>33</v>
      </c>
      <c r="P2523" t="s">
        <v>28</v>
      </c>
      <c r="R2523" t="s">
        <v>26</v>
      </c>
      <c r="S2523">
        <v>17.3</v>
      </c>
      <c r="T2523">
        <v>17.2</v>
      </c>
      <c r="U2523">
        <v>16.899999999999999</v>
      </c>
      <c r="V2523">
        <v>0.1</v>
      </c>
      <c r="W2523">
        <v>0.4</v>
      </c>
      <c r="AB2523">
        <f t="shared" si="48"/>
        <v>2305.67</v>
      </c>
    </row>
    <row r="2524" spans="1:28" x14ac:dyDescent="0.25">
      <c r="A2524" t="s">
        <v>1267</v>
      </c>
      <c r="B2524" t="s">
        <v>1247</v>
      </c>
      <c r="C2524" s="1">
        <v>0.55282407407407408</v>
      </c>
      <c r="D2524">
        <v>573</v>
      </c>
      <c r="E2524" s="2">
        <v>2.435915509259259E-2</v>
      </c>
      <c r="F2524" s="1">
        <v>2.4351851851851857E-2</v>
      </c>
      <c r="G2524">
        <v>631</v>
      </c>
      <c r="H2524">
        <v>2104.63</v>
      </c>
      <c r="I2524">
        <v>0</v>
      </c>
      <c r="J2524" t="s">
        <v>1248</v>
      </c>
      <c r="K2524" t="s">
        <v>22</v>
      </c>
      <c r="L2524">
        <v>1</v>
      </c>
      <c r="N2524" t="s">
        <v>23</v>
      </c>
      <c r="O2524" t="s">
        <v>36</v>
      </c>
      <c r="P2524" t="s">
        <v>28</v>
      </c>
      <c r="R2524" t="s">
        <v>26</v>
      </c>
      <c r="S2524">
        <v>17.5</v>
      </c>
      <c r="T2524">
        <v>17.3</v>
      </c>
      <c r="U2524">
        <v>17</v>
      </c>
      <c r="V2524">
        <v>0.2</v>
      </c>
      <c r="W2524">
        <v>0.5</v>
      </c>
      <c r="AB2524">
        <f t="shared" si="48"/>
        <v>2486.63</v>
      </c>
    </row>
    <row r="2525" spans="1:28" x14ac:dyDescent="0.25">
      <c r="A2525" t="s">
        <v>1267</v>
      </c>
      <c r="B2525" t="s">
        <v>1247</v>
      </c>
      <c r="C2525" s="1">
        <v>0.55282407407407408</v>
      </c>
      <c r="D2525">
        <v>573</v>
      </c>
      <c r="E2525" s="2">
        <v>2.435915509259259E-2</v>
      </c>
      <c r="F2525" s="1">
        <v>2.4351851851851857E-2</v>
      </c>
      <c r="G2525">
        <v>631</v>
      </c>
      <c r="H2525">
        <v>2104.63</v>
      </c>
      <c r="I2525">
        <v>0</v>
      </c>
      <c r="J2525" t="s">
        <v>1248</v>
      </c>
      <c r="K2525" t="s">
        <v>22</v>
      </c>
      <c r="L2525">
        <v>1</v>
      </c>
      <c r="N2525" t="s">
        <v>23</v>
      </c>
      <c r="O2525" t="s">
        <v>24</v>
      </c>
      <c r="P2525" t="s">
        <v>28</v>
      </c>
      <c r="R2525" t="s">
        <v>26</v>
      </c>
      <c r="AB2525">
        <f t="shared" si="48"/>
        <v>2486.63</v>
      </c>
    </row>
    <row r="2526" spans="1:28" x14ac:dyDescent="0.25">
      <c r="A2526" t="s">
        <v>1267</v>
      </c>
      <c r="B2526" t="s">
        <v>1247</v>
      </c>
      <c r="C2526" s="1">
        <v>0.55282407407407408</v>
      </c>
      <c r="D2526">
        <v>573</v>
      </c>
      <c r="E2526" s="2">
        <v>2.435915509259259E-2</v>
      </c>
      <c r="F2526" s="1">
        <v>2.4351851851851857E-2</v>
      </c>
      <c r="G2526">
        <v>631</v>
      </c>
      <c r="H2526">
        <v>2104.63</v>
      </c>
      <c r="I2526">
        <v>0</v>
      </c>
      <c r="J2526" t="s">
        <v>1248</v>
      </c>
      <c r="K2526" t="s">
        <v>22</v>
      </c>
      <c r="L2526">
        <v>1</v>
      </c>
      <c r="N2526" t="s">
        <v>23</v>
      </c>
      <c r="O2526" t="s">
        <v>46</v>
      </c>
      <c r="P2526" t="s">
        <v>28</v>
      </c>
      <c r="R2526" t="s">
        <v>26</v>
      </c>
      <c r="AB2526">
        <f t="shared" si="48"/>
        <v>2486.63</v>
      </c>
    </row>
    <row r="2527" spans="1:28" x14ac:dyDescent="0.25">
      <c r="A2527" t="s">
        <v>1267</v>
      </c>
      <c r="B2527" t="s">
        <v>1247</v>
      </c>
      <c r="C2527" s="1">
        <v>0.55282407407407408</v>
      </c>
      <c r="D2527">
        <v>573</v>
      </c>
      <c r="E2527" s="2">
        <v>2.435915509259259E-2</v>
      </c>
      <c r="F2527" s="1">
        <v>2.4351851851851857E-2</v>
      </c>
      <c r="G2527">
        <v>631</v>
      </c>
      <c r="H2527">
        <v>2104.63</v>
      </c>
      <c r="I2527">
        <v>0</v>
      </c>
      <c r="J2527" t="s">
        <v>1248</v>
      </c>
      <c r="K2527" t="s">
        <v>22</v>
      </c>
      <c r="L2527">
        <v>1</v>
      </c>
      <c r="N2527" t="s">
        <v>23</v>
      </c>
      <c r="O2527" t="s">
        <v>42</v>
      </c>
      <c r="P2527" t="s">
        <v>28</v>
      </c>
      <c r="R2527" t="s">
        <v>26</v>
      </c>
      <c r="S2527">
        <v>17.5</v>
      </c>
      <c r="T2527">
        <v>17.3</v>
      </c>
      <c r="U2527">
        <v>17</v>
      </c>
      <c r="V2527">
        <v>0.2</v>
      </c>
      <c r="W2527">
        <v>0.5</v>
      </c>
      <c r="AB2527">
        <f t="shared" si="48"/>
        <v>2486.63</v>
      </c>
    </row>
    <row r="2528" spans="1:28" x14ac:dyDescent="0.25">
      <c r="A2528" t="s">
        <v>1267</v>
      </c>
      <c r="B2528" t="s">
        <v>1247</v>
      </c>
      <c r="C2528" s="1">
        <v>0.55282407407407408</v>
      </c>
      <c r="D2528">
        <v>573</v>
      </c>
      <c r="E2528" s="2">
        <v>2.435915509259259E-2</v>
      </c>
      <c r="F2528" s="1">
        <v>2.4351851851851857E-2</v>
      </c>
      <c r="G2528">
        <v>631</v>
      </c>
      <c r="H2528">
        <v>2104.63</v>
      </c>
      <c r="I2528">
        <v>0</v>
      </c>
      <c r="J2528" t="s">
        <v>1248</v>
      </c>
      <c r="K2528" t="s">
        <v>22</v>
      </c>
      <c r="L2528">
        <v>1</v>
      </c>
      <c r="N2528" t="s">
        <v>23</v>
      </c>
      <c r="O2528" t="s">
        <v>33</v>
      </c>
      <c r="P2528" t="s">
        <v>28</v>
      </c>
      <c r="R2528" t="s">
        <v>26</v>
      </c>
      <c r="AB2528">
        <f t="shared" si="48"/>
        <v>2486.63</v>
      </c>
    </row>
    <row r="2529" spans="1:28" x14ac:dyDescent="0.25">
      <c r="A2529" t="s">
        <v>1268</v>
      </c>
      <c r="B2529" t="s">
        <v>1247</v>
      </c>
      <c r="C2529" s="1">
        <v>0.55491898148148155</v>
      </c>
      <c r="D2529">
        <v>933</v>
      </c>
      <c r="E2529" s="2">
        <v>2.645822916666667E-2</v>
      </c>
      <c r="F2529" s="1">
        <v>2.6446759259259264E-2</v>
      </c>
      <c r="G2529">
        <v>991</v>
      </c>
      <c r="H2529">
        <v>2285.9899999999998</v>
      </c>
      <c r="I2529">
        <v>0</v>
      </c>
      <c r="J2529" t="s">
        <v>1248</v>
      </c>
      <c r="K2529" t="s">
        <v>22</v>
      </c>
      <c r="L2529">
        <v>1</v>
      </c>
      <c r="N2529" t="s">
        <v>23</v>
      </c>
      <c r="O2529" t="s">
        <v>24</v>
      </c>
      <c r="P2529" t="s">
        <v>28</v>
      </c>
      <c r="R2529" t="s">
        <v>26</v>
      </c>
      <c r="AB2529">
        <f t="shared" si="48"/>
        <v>2667.99</v>
      </c>
    </row>
    <row r="2530" spans="1:28" x14ac:dyDescent="0.25">
      <c r="A2530" t="s">
        <v>1268</v>
      </c>
      <c r="B2530" t="s">
        <v>1247</v>
      </c>
      <c r="C2530" s="1">
        <v>0.55491898148148155</v>
      </c>
      <c r="D2530">
        <v>933</v>
      </c>
      <c r="E2530" s="2">
        <v>2.645822916666667E-2</v>
      </c>
      <c r="F2530" s="1">
        <v>2.6446759259259264E-2</v>
      </c>
      <c r="G2530">
        <v>991</v>
      </c>
      <c r="H2530">
        <v>2285.9899999999998</v>
      </c>
      <c r="I2530">
        <v>0</v>
      </c>
      <c r="J2530" t="s">
        <v>1248</v>
      </c>
      <c r="K2530" t="s">
        <v>22</v>
      </c>
      <c r="L2530">
        <v>1</v>
      </c>
      <c r="N2530" t="s">
        <v>23</v>
      </c>
      <c r="O2530" t="s">
        <v>46</v>
      </c>
      <c r="P2530" t="s">
        <v>28</v>
      </c>
      <c r="R2530" t="s">
        <v>26</v>
      </c>
      <c r="AB2530">
        <f t="shared" si="48"/>
        <v>2667.99</v>
      </c>
    </row>
    <row r="2531" spans="1:28" x14ac:dyDescent="0.25">
      <c r="A2531" t="s">
        <v>1268</v>
      </c>
      <c r="B2531" t="s">
        <v>1247</v>
      </c>
      <c r="C2531" s="1">
        <v>0.55491898148148155</v>
      </c>
      <c r="D2531">
        <v>933</v>
      </c>
      <c r="E2531" s="2">
        <v>2.645822916666667E-2</v>
      </c>
      <c r="F2531" s="1">
        <v>2.6446759259259264E-2</v>
      </c>
      <c r="G2531">
        <v>991</v>
      </c>
      <c r="H2531">
        <v>2285.9899999999998</v>
      </c>
      <c r="I2531">
        <v>0</v>
      </c>
      <c r="J2531" t="s">
        <v>1248</v>
      </c>
      <c r="K2531" t="s">
        <v>22</v>
      </c>
      <c r="L2531">
        <v>1</v>
      </c>
      <c r="N2531" t="s">
        <v>23</v>
      </c>
      <c r="O2531" t="s">
        <v>42</v>
      </c>
      <c r="P2531" t="s">
        <v>28</v>
      </c>
      <c r="R2531" t="s">
        <v>26</v>
      </c>
      <c r="S2531">
        <v>18.7</v>
      </c>
      <c r="T2531">
        <v>17.2</v>
      </c>
      <c r="U2531">
        <v>16.899999999999999</v>
      </c>
      <c r="V2531">
        <v>1.5</v>
      </c>
      <c r="W2531">
        <v>1.8</v>
      </c>
      <c r="AB2531">
        <f t="shared" si="48"/>
        <v>2667.99</v>
      </c>
    </row>
    <row r="2532" spans="1:28" x14ac:dyDescent="0.25">
      <c r="A2532" t="s">
        <v>1268</v>
      </c>
      <c r="B2532" t="s">
        <v>1247</v>
      </c>
      <c r="C2532" s="1">
        <v>0.55491898148148155</v>
      </c>
      <c r="D2532">
        <v>933</v>
      </c>
      <c r="E2532" s="2">
        <v>2.645822916666667E-2</v>
      </c>
      <c r="F2532" s="1">
        <v>2.6446759259259264E-2</v>
      </c>
      <c r="G2532">
        <v>991</v>
      </c>
      <c r="H2532">
        <v>2285.9899999999998</v>
      </c>
      <c r="I2532">
        <v>0</v>
      </c>
      <c r="J2532" t="s">
        <v>1248</v>
      </c>
      <c r="K2532" t="s">
        <v>22</v>
      </c>
      <c r="L2532">
        <v>1</v>
      </c>
      <c r="N2532" t="s">
        <v>23</v>
      </c>
      <c r="O2532" t="s">
        <v>33</v>
      </c>
      <c r="P2532" t="s">
        <v>28</v>
      </c>
      <c r="R2532" t="s">
        <v>26</v>
      </c>
      <c r="AB2532">
        <f t="shared" si="48"/>
        <v>2667.99</v>
      </c>
    </row>
    <row r="2533" spans="1:28" x14ac:dyDescent="0.25">
      <c r="A2533" t="s">
        <v>1269</v>
      </c>
      <c r="B2533" t="s">
        <v>1247</v>
      </c>
      <c r="C2533" s="1">
        <v>0.55702546296296296</v>
      </c>
      <c r="D2533">
        <v>159</v>
      </c>
      <c r="E2533" s="2">
        <v>2.8555752314814817E-2</v>
      </c>
      <c r="F2533" s="1">
        <v>2.855324074074074E-2</v>
      </c>
      <c r="G2533">
        <v>217</v>
      </c>
      <c r="H2533">
        <v>2467.2199999999998</v>
      </c>
      <c r="I2533">
        <v>0</v>
      </c>
      <c r="J2533" t="s">
        <v>1248</v>
      </c>
      <c r="K2533" t="s">
        <v>22</v>
      </c>
      <c r="L2533">
        <v>1</v>
      </c>
      <c r="N2533" t="s">
        <v>23</v>
      </c>
      <c r="O2533" t="s">
        <v>31</v>
      </c>
      <c r="P2533" t="s">
        <v>28</v>
      </c>
      <c r="R2533" t="s">
        <v>26</v>
      </c>
      <c r="S2533">
        <v>17.899999999999999</v>
      </c>
      <c r="T2533">
        <v>17.2</v>
      </c>
      <c r="U2533">
        <v>17</v>
      </c>
      <c r="V2533">
        <v>0.7</v>
      </c>
      <c r="W2533">
        <v>0.9</v>
      </c>
      <c r="AB2533">
        <f t="shared" si="48"/>
        <v>2849.22</v>
      </c>
    </row>
    <row r="2534" spans="1:28" x14ac:dyDescent="0.25">
      <c r="A2534" t="s">
        <v>1269</v>
      </c>
      <c r="B2534" t="s">
        <v>1247</v>
      </c>
      <c r="C2534" s="1">
        <v>0.55702546296296296</v>
      </c>
      <c r="D2534">
        <v>159</v>
      </c>
      <c r="E2534" s="2">
        <v>2.8555752314814817E-2</v>
      </c>
      <c r="F2534" s="1">
        <v>2.855324074074074E-2</v>
      </c>
      <c r="G2534">
        <v>217</v>
      </c>
      <c r="H2534">
        <v>2467.2199999999998</v>
      </c>
      <c r="I2534">
        <v>0</v>
      </c>
      <c r="J2534" t="s">
        <v>1248</v>
      </c>
      <c r="K2534" t="s">
        <v>22</v>
      </c>
      <c r="L2534">
        <v>1</v>
      </c>
      <c r="N2534" t="s">
        <v>23</v>
      </c>
      <c r="O2534" t="s">
        <v>24</v>
      </c>
      <c r="P2534" t="s">
        <v>28</v>
      </c>
      <c r="R2534" t="s">
        <v>26</v>
      </c>
      <c r="S2534">
        <v>18.100000000000001</v>
      </c>
      <c r="T2534">
        <v>17.2</v>
      </c>
      <c r="U2534">
        <v>17</v>
      </c>
      <c r="V2534">
        <v>0.9</v>
      </c>
      <c r="W2534">
        <v>1.1000000000000001</v>
      </c>
      <c r="AB2534">
        <f t="shared" si="48"/>
        <v>2849.22</v>
      </c>
    </row>
    <row r="2535" spans="1:28" x14ac:dyDescent="0.25">
      <c r="A2535" t="s">
        <v>1269</v>
      </c>
      <c r="B2535" t="s">
        <v>1247</v>
      </c>
      <c r="C2535" s="1">
        <v>0.55702546296296296</v>
      </c>
      <c r="D2535">
        <v>159</v>
      </c>
      <c r="E2535" s="2">
        <v>2.8555752314814817E-2</v>
      </c>
      <c r="F2535" s="1">
        <v>2.855324074074074E-2</v>
      </c>
      <c r="G2535">
        <v>217</v>
      </c>
      <c r="H2535">
        <v>2467.2199999999998</v>
      </c>
      <c r="I2535">
        <v>0</v>
      </c>
      <c r="J2535" t="s">
        <v>1248</v>
      </c>
      <c r="K2535" t="s">
        <v>22</v>
      </c>
      <c r="L2535">
        <v>1</v>
      </c>
      <c r="N2535" t="s">
        <v>23</v>
      </c>
      <c r="O2535" t="s">
        <v>46</v>
      </c>
      <c r="P2535" t="s">
        <v>28</v>
      </c>
      <c r="R2535" t="s">
        <v>26</v>
      </c>
      <c r="S2535">
        <v>17.600000000000001</v>
      </c>
      <c r="T2535">
        <v>17.2</v>
      </c>
      <c r="U2535">
        <v>17</v>
      </c>
      <c r="V2535">
        <v>0.4</v>
      </c>
      <c r="W2535">
        <v>0.6</v>
      </c>
      <c r="AB2535">
        <f t="shared" si="48"/>
        <v>2849.22</v>
      </c>
    </row>
    <row r="2536" spans="1:28" x14ac:dyDescent="0.25">
      <c r="A2536" t="s">
        <v>1269</v>
      </c>
      <c r="B2536" t="s">
        <v>1247</v>
      </c>
      <c r="C2536" s="1">
        <v>0.55702546296296296</v>
      </c>
      <c r="D2536">
        <v>159</v>
      </c>
      <c r="E2536" s="2">
        <v>2.8555752314814817E-2</v>
      </c>
      <c r="F2536" s="1">
        <v>2.855324074074074E-2</v>
      </c>
      <c r="G2536">
        <v>217</v>
      </c>
      <c r="H2536">
        <v>2467.2199999999998</v>
      </c>
      <c r="I2536">
        <v>0</v>
      </c>
      <c r="J2536" t="s">
        <v>1248</v>
      </c>
      <c r="K2536" t="s">
        <v>22</v>
      </c>
      <c r="L2536">
        <v>1</v>
      </c>
      <c r="N2536" t="s">
        <v>23</v>
      </c>
      <c r="O2536" t="s">
        <v>42</v>
      </c>
      <c r="P2536" t="s">
        <v>28</v>
      </c>
      <c r="R2536" t="s">
        <v>26</v>
      </c>
      <c r="S2536">
        <v>19.5</v>
      </c>
      <c r="T2536">
        <v>17.2</v>
      </c>
      <c r="U2536">
        <v>17</v>
      </c>
      <c r="V2536">
        <v>2.2999999999999998</v>
      </c>
      <c r="W2536">
        <v>2.5</v>
      </c>
      <c r="AB2536">
        <f t="shared" si="48"/>
        <v>2849.22</v>
      </c>
    </row>
    <row r="2537" spans="1:28" x14ac:dyDescent="0.25">
      <c r="A2537" t="s">
        <v>1269</v>
      </c>
      <c r="B2537" t="s">
        <v>1247</v>
      </c>
      <c r="C2537" s="1">
        <v>0.55702546296296296</v>
      </c>
      <c r="D2537">
        <v>159</v>
      </c>
      <c r="E2537" s="2">
        <v>2.8555752314814817E-2</v>
      </c>
      <c r="F2537" s="1">
        <v>2.855324074074074E-2</v>
      </c>
      <c r="G2537">
        <v>217</v>
      </c>
      <c r="H2537">
        <v>2467.2199999999998</v>
      </c>
      <c r="I2537">
        <v>0</v>
      </c>
      <c r="J2537" t="s">
        <v>1248</v>
      </c>
      <c r="K2537" t="s">
        <v>22</v>
      </c>
      <c r="L2537">
        <v>1</v>
      </c>
      <c r="N2537" t="s">
        <v>23</v>
      </c>
      <c r="O2537" t="s">
        <v>33</v>
      </c>
      <c r="P2537" t="s">
        <v>28</v>
      </c>
      <c r="R2537" t="s">
        <v>26</v>
      </c>
      <c r="S2537">
        <v>17.2</v>
      </c>
      <c r="T2537">
        <v>17.2</v>
      </c>
      <c r="U2537">
        <v>17</v>
      </c>
      <c r="V2537">
        <v>0</v>
      </c>
      <c r="W2537">
        <v>0.2</v>
      </c>
      <c r="AB2537">
        <f t="shared" si="48"/>
        <v>2849.22</v>
      </c>
    </row>
    <row r="2538" spans="1:28" x14ac:dyDescent="0.25">
      <c r="A2538" t="s">
        <v>1270</v>
      </c>
      <c r="B2538" t="s">
        <v>1247</v>
      </c>
      <c r="C2538" s="1">
        <v>0.55910879629629628</v>
      </c>
      <c r="D2538">
        <v>579</v>
      </c>
      <c r="E2538" s="2">
        <v>3.0643946759259258E-2</v>
      </c>
      <c r="F2538" s="1">
        <v>3.0636574074074076E-2</v>
      </c>
      <c r="G2538">
        <v>637</v>
      </c>
      <c r="H2538">
        <v>2647.64</v>
      </c>
      <c r="I2538">
        <v>0</v>
      </c>
      <c r="J2538" t="s">
        <v>1248</v>
      </c>
      <c r="K2538" t="s">
        <v>22</v>
      </c>
      <c r="L2538">
        <v>1</v>
      </c>
      <c r="N2538" t="s">
        <v>23</v>
      </c>
      <c r="O2538" t="s">
        <v>24</v>
      </c>
      <c r="P2538" t="s">
        <v>28</v>
      </c>
      <c r="R2538" t="s">
        <v>26</v>
      </c>
      <c r="S2538">
        <v>17.5</v>
      </c>
      <c r="T2538">
        <v>17.2</v>
      </c>
      <c r="U2538">
        <v>16.899999999999999</v>
      </c>
      <c r="V2538">
        <v>0.3</v>
      </c>
      <c r="W2538">
        <v>0.6</v>
      </c>
      <c r="AB2538">
        <f t="shared" si="48"/>
        <v>3029.64</v>
      </c>
    </row>
    <row r="2539" spans="1:28" x14ac:dyDescent="0.25">
      <c r="A2539" t="s">
        <v>1270</v>
      </c>
      <c r="B2539" t="s">
        <v>1247</v>
      </c>
      <c r="C2539" s="1">
        <v>0.55910879629629628</v>
      </c>
      <c r="D2539">
        <v>579</v>
      </c>
      <c r="E2539" s="2">
        <v>3.0643946759259258E-2</v>
      </c>
      <c r="F2539" s="1">
        <v>3.0636574074074076E-2</v>
      </c>
      <c r="G2539">
        <v>637</v>
      </c>
      <c r="H2539">
        <v>2647.64</v>
      </c>
      <c r="I2539">
        <v>0</v>
      </c>
      <c r="J2539" t="s">
        <v>1248</v>
      </c>
      <c r="K2539" t="s">
        <v>22</v>
      </c>
      <c r="L2539">
        <v>1</v>
      </c>
      <c r="N2539" t="s">
        <v>23</v>
      </c>
      <c r="O2539" t="s">
        <v>46</v>
      </c>
      <c r="P2539" t="s">
        <v>28</v>
      </c>
      <c r="R2539" t="s">
        <v>26</v>
      </c>
      <c r="AB2539">
        <f t="shared" si="48"/>
        <v>3029.64</v>
      </c>
    </row>
    <row r="2540" spans="1:28" x14ac:dyDescent="0.25">
      <c r="A2540" t="s">
        <v>1270</v>
      </c>
      <c r="B2540" t="s">
        <v>1247</v>
      </c>
      <c r="C2540" s="1">
        <v>0.55910879629629628</v>
      </c>
      <c r="D2540">
        <v>579</v>
      </c>
      <c r="E2540" s="2">
        <v>3.0643946759259258E-2</v>
      </c>
      <c r="F2540" s="1">
        <v>3.0636574074074076E-2</v>
      </c>
      <c r="G2540">
        <v>637</v>
      </c>
      <c r="H2540">
        <v>2647.64</v>
      </c>
      <c r="I2540">
        <v>0</v>
      </c>
      <c r="J2540" t="s">
        <v>1248</v>
      </c>
      <c r="K2540" t="s">
        <v>22</v>
      </c>
      <c r="L2540">
        <v>1</v>
      </c>
      <c r="N2540" t="s">
        <v>23</v>
      </c>
      <c r="O2540" t="s">
        <v>42</v>
      </c>
      <c r="P2540" t="s">
        <v>28</v>
      </c>
      <c r="R2540" t="s">
        <v>26</v>
      </c>
      <c r="S2540">
        <v>17.899999999999999</v>
      </c>
      <c r="T2540">
        <v>17.2</v>
      </c>
      <c r="U2540">
        <v>16.899999999999999</v>
      </c>
      <c r="V2540">
        <v>0.7</v>
      </c>
      <c r="W2540">
        <v>1</v>
      </c>
      <c r="AB2540">
        <f t="shared" si="48"/>
        <v>3029.64</v>
      </c>
    </row>
    <row r="2541" spans="1:28" x14ac:dyDescent="0.25">
      <c r="A2541" t="s">
        <v>1270</v>
      </c>
      <c r="B2541" t="s">
        <v>1247</v>
      </c>
      <c r="C2541" s="1">
        <v>0.55910879629629628</v>
      </c>
      <c r="D2541">
        <v>579</v>
      </c>
      <c r="E2541" s="2">
        <v>3.0643946759259258E-2</v>
      </c>
      <c r="F2541" s="1">
        <v>3.0636574074074076E-2</v>
      </c>
      <c r="G2541">
        <v>637</v>
      </c>
      <c r="H2541">
        <v>2647.64</v>
      </c>
      <c r="I2541">
        <v>0</v>
      </c>
      <c r="J2541" t="s">
        <v>1248</v>
      </c>
      <c r="K2541" t="s">
        <v>22</v>
      </c>
      <c r="L2541">
        <v>1</v>
      </c>
      <c r="N2541" t="s">
        <v>23</v>
      </c>
      <c r="O2541" t="s">
        <v>33</v>
      </c>
      <c r="P2541" t="s">
        <v>28</v>
      </c>
      <c r="R2541" t="s">
        <v>26</v>
      </c>
      <c r="S2541">
        <v>17.3</v>
      </c>
      <c r="T2541">
        <v>17.2</v>
      </c>
      <c r="U2541">
        <v>16.899999999999999</v>
      </c>
      <c r="V2541">
        <v>0.1</v>
      </c>
      <c r="W2541">
        <v>0.4</v>
      </c>
      <c r="AB2541">
        <f t="shared" si="48"/>
        <v>3029.64</v>
      </c>
    </row>
    <row r="2542" spans="1:28" x14ac:dyDescent="0.25">
      <c r="A2542" t="s">
        <v>1271</v>
      </c>
      <c r="B2542" t="s">
        <v>1247</v>
      </c>
      <c r="C2542" s="1">
        <v>0.56120370370370376</v>
      </c>
      <c r="D2542">
        <v>839</v>
      </c>
      <c r="E2542" s="2">
        <v>3.2741851851851848E-2</v>
      </c>
      <c r="F2542" s="1">
        <v>3.2731481481481479E-2</v>
      </c>
      <c r="G2542">
        <v>896</v>
      </c>
      <c r="H2542">
        <v>2828.9</v>
      </c>
      <c r="I2542">
        <v>0</v>
      </c>
      <c r="J2542" t="s">
        <v>1248</v>
      </c>
      <c r="K2542" t="s">
        <v>22</v>
      </c>
      <c r="L2542">
        <v>1</v>
      </c>
      <c r="N2542" t="s">
        <v>23</v>
      </c>
      <c r="O2542" t="s">
        <v>31</v>
      </c>
      <c r="P2542" t="s">
        <v>28</v>
      </c>
      <c r="R2542" t="s">
        <v>26</v>
      </c>
      <c r="S2542">
        <v>18.100000000000001</v>
      </c>
      <c r="T2542">
        <v>17.3</v>
      </c>
      <c r="U2542">
        <v>17.100000000000001</v>
      </c>
      <c r="V2542">
        <v>0.8</v>
      </c>
      <c r="W2542">
        <v>1</v>
      </c>
      <c r="AB2542">
        <f t="shared" si="48"/>
        <v>3210.9</v>
      </c>
    </row>
    <row r="2543" spans="1:28" x14ac:dyDescent="0.25">
      <c r="A2543" t="s">
        <v>1271</v>
      </c>
      <c r="B2543" t="s">
        <v>1247</v>
      </c>
      <c r="C2543" s="1">
        <v>0.56120370370370376</v>
      </c>
      <c r="D2543">
        <v>839</v>
      </c>
      <c r="E2543" s="2">
        <v>3.2741851851851848E-2</v>
      </c>
      <c r="F2543" s="1">
        <v>3.2731481481481479E-2</v>
      </c>
      <c r="G2543">
        <v>896</v>
      </c>
      <c r="H2543">
        <v>2828.9</v>
      </c>
      <c r="I2543">
        <v>0</v>
      </c>
      <c r="J2543" t="s">
        <v>1248</v>
      </c>
      <c r="K2543" t="s">
        <v>22</v>
      </c>
      <c r="L2543">
        <v>1</v>
      </c>
      <c r="N2543" t="s">
        <v>23</v>
      </c>
      <c r="O2543" t="s">
        <v>24</v>
      </c>
      <c r="P2543" t="s">
        <v>28</v>
      </c>
      <c r="R2543" t="s">
        <v>26</v>
      </c>
      <c r="S2543">
        <v>18.3</v>
      </c>
      <c r="T2543">
        <v>17.3</v>
      </c>
      <c r="U2543">
        <v>17.100000000000001</v>
      </c>
      <c r="V2543">
        <v>1</v>
      </c>
      <c r="W2543">
        <v>1.2</v>
      </c>
      <c r="AB2543">
        <f t="shared" si="48"/>
        <v>3210.9</v>
      </c>
    </row>
    <row r="2544" spans="1:28" x14ac:dyDescent="0.25">
      <c r="A2544" t="s">
        <v>1271</v>
      </c>
      <c r="B2544" t="s">
        <v>1247</v>
      </c>
      <c r="C2544" s="1">
        <v>0.56120370370370376</v>
      </c>
      <c r="D2544">
        <v>839</v>
      </c>
      <c r="E2544" s="2">
        <v>3.2741851851851848E-2</v>
      </c>
      <c r="F2544" s="1">
        <v>3.2731481481481479E-2</v>
      </c>
      <c r="G2544">
        <v>896</v>
      </c>
      <c r="H2544">
        <v>2828.9</v>
      </c>
      <c r="I2544">
        <v>0</v>
      </c>
      <c r="J2544" t="s">
        <v>1248</v>
      </c>
      <c r="K2544" t="s">
        <v>22</v>
      </c>
      <c r="L2544">
        <v>1</v>
      </c>
      <c r="N2544" t="s">
        <v>23</v>
      </c>
      <c r="O2544" t="s">
        <v>46</v>
      </c>
      <c r="P2544" t="s">
        <v>28</v>
      </c>
      <c r="R2544" t="s">
        <v>26</v>
      </c>
      <c r="S2544">
        <v>17.7</v>
      </c>
      <c r="T2544">
        <v>17.3</v>
      </c>
      <c r="U2544">
        <v>17.100000000000001</v>
      </c>
      <c r="V2544">
        <v>0.4</v>
      </c>
      <c r="W2544">
        <v>0.6</v>
      </c>
      <c r="AB2544">
        <f t="shared" si="48"/>
        <v>3210.9</v>
      </c>
    </row>
    <row r="2545" spans="1:28" x14ac:dyDescent="0.25">
      <c r="A2545" t="s">
        <v>1271</v>
      </c>
      <c r="B2545" t="s">
        <v>1247</v>
      </c>
      <c r="C2545" s="1">
        <v>0.56120370370370376</v>
      </c>
      <c r="D2545">
        <v>839</v>
      </c>
      <c r="E2545" s="2">
        <v>3.2741851851851848E-2</v>
      </c>
      <c r="F2545" s="1">
        <v>3.2731481481481479E-2</v>
      </c>
      <c r="G2545">
        <v>896</v>
      </c>
      <c r="H2545">
        <v>2828.9</v>
      </c>
      <c r="I2545">
        <v>0</v>
      </c>
      <c r="J2545" t="s">
        <v>1248</v>
      </c>
      <c r="K2545" t="s">
        <v>22</v>
      </c>
      <c r="L2545">
        <v>1</v>
      </c>
      <c r="N2545" t="s">
        <v>23</v>
      </c>
      <c r="O2545" t="s">
        <v>42</v>
      </c>
      <c r="P2545" t="s">
        <v>28</v>
      </c>
      <c r="R2545" t="s">
        <v>26</v>
      </c>
      <c r="AB2545">
        <f t="shared" si="48"/>
        <v>3210.9</v>
      </c>
    </row>
    <row r="2546" spans="1:28" x14ac:dyDescent="0.25">
      <c r="A2546" t="s">
        <v>1271</v>
      </c>
      <c r="B2546" t="s">
        <v>1247</v>
      </c>
      <c r="C2546" s="1">
        <v>0.56120370370370376</v>
      </c>
      <c r="D2546">
        <v>839</v>
      </c>
      <c r="E2546" s="2">
        <v>3.2741851851851848E-2</v>
      </c>
      <c r="F2546" s="1">
        <v>3.2731481481481479E-2</v>
      </c>
      <c r="G2546">
        <v>896</v>
      </c>
      <c r="H2546">
        <v>2828.9</v>
      </c>
      <c r="I2546">
        <v>0</v>
      </c>
      <c r="J2546" t="s">
        <v>1248</v>
      </c>
      <c r="K2546" t="s">
        <v>22</v>
      </c>
      <c r="L2546">
        <v>1</v>
      </c>
      <c r="N2546" t="s">
        <v>23</v>
      </c>
      <c r="O2546" t="s">
        <v>33</v>
      </c>
      <c r="P2546" t="s">
        <v>28</v>
      </c>
      <c r="R2546" t="s">
        <v>26</v>
      </c>
      <c r="S2546">
        <v>17.3</v>
      </c>
      <c r="T2546">
        <v>17.3</v>
      </c>
      <c r="U2546">
        <v>17.100000000000001</v>
      </c>
      <c r="V2546">
        <v>0</v>
      </c>
      <c r="W2546">
        <v>0.2</v>
      </c>
      <c r="AB2546">
        <f t="shared" si="48"/>
        <v>3210.9</v>
      </c>
    </row>
    <row r="2547" spans="1:28" x14ac:dyDescent="0.25">
      <c r="A2547" t="s">
        <v>1272</v>
      </c>
      <c r="B2547" t="s">
        <v>1247</v>
      </c>
      <c r="C2547" s="1">
        <v>0.56331018518518516</v>
      </c>
      <c r="D2547">
        <v>535</v>
      </c>
      <c r="E2547" s="2">
        <v>3.4844814814814815E-2</v>
      </c>
      <c r="F2547" s="1">
        <v>3.4837962962962959E-2</v>
      </c>
      <c r="G2547">
        <v>592</v>
      </c>
      <c r="H2547">
        <v>3010.59</v>
      </c>
      <c r="I2547">
        <v>0</v>
      </c>
      <c r="J2547" t="s">
        <v>1248</v>
      </c>
      <c r="K2547" t="s">
        <v>22</v>
      </c>
      <c r="L2547">
        <v>1</v>
      </c>
      <c r="N2547" t="s">
        <v>23</v>
      </c>
      <c r="O2547" t="s">
        <v>31</v>
      </c>
      <c r="P2547" t="s">
        <v>28</v>
      </c>
      <c r="R2547" t="s">
        <v>26</v>
      </c>
      <c r="S2547">
        <v>19.399999999999999</v>
      </c>
      <c r="T2547">
        <v>17.3</v>
      </c>
      <c r="U2547">
        <v>17</v>
      </c>
      <c r="V2547">
        <v>2.1</v>
      </c>
      <c r="W2547">
        <v>2.4</v>
      </c>
      <c r="AB2547">
        <f t="shared" si="48"/>
        <v>3392.59</v>
      </c>
    </row>
    <row r="2548" spans="1:28" x14ac:dyDescent="0.25">
      <c r="A2548" t="s">
        <v>1272</v>
      </c>
      <c r="B2548" t="s">
        <v>1247</v>
      </c>
      <c r="C2548" s="1">
        <v>0.56331018518518516</v>
      </c>
      <c r="D2548">
        <v>535</v>
      </c>
      <c r="E2548" s="2">
        <v>3.4844814814814815E-2</v>
      </c>
      <c r="F2548" s="1">
        <v>3.4837962962962959E-2</v>
      </c>
      <c r="G2548">
        <v>592</v>
      </c>
      <c r="H2548">
        <v>3010.59</v>
      </c>
      <c r="I2548">
        <v>0</v>
      </c>
      <c r="J2548" t="s">
        <v>1248</v>
      </c>
      <c r="K2548" t="s">
        <v>22</v>
      </c>
      <c r="L2548">
        <v>1</v>
      </c>
      <c r="N2548" t="s">
        <v>23</v>
      </c>
      <c r="O2548" t="s">
        <v>24</v>
      </c>
      <c r="P2548" t="s">
        <v>28</v>
      </c>
      <c r="R2548" t="s">
        <v>26</v>
      </c>
      <c r="S2548">
        <v>18</v>
      </c>
      <c r="T2548">
        <v>17.3</v>
      </c>
      <c r="U2548">
        <v>17</v>
      </c>
      <c r="V2548">
        <v>0.7</v>
      </c>
      <c r="W2548">
        <v>1</v>
      </c>
      <c r="AB2548">
        <f t="shared" si="48"/>
        <v>3392.59</v>
      </c>
    </row>
    <row r="2549" spans="1:28" x14ac:dyDescent="0.25">
      <c r="A2549" t="s">
        <v>1272</v>
      </c>
      <c r="B2549" t="s">
        <v>1247</v>
      </c>
      <c r="C2549" s="1">
        <v>0.56331018518518516</v>
      </c>
      <c r="D2549">
        <v>535</v>
      </c>
      <c r="E2549" s="2">
        <v>3.4844814814814815E-2</v>
      </c>
      <c r="F2549" s="1">
        <v>3.4837962962962959E-2</v>
      </c>
      <c r="G2549">
        <v>592</v>
      </c>
      <c r="H2549">
        <v>3010.59</v>
      </c>
      <c r="I2549">
        <v>0</v>
      </c>
      <c r="J2549" t="s">
        <v>1248</v>
      </c>
      <c r="K2549" t="s">
        <v>22</v>
      </c>
      <c r="L2549">
        <v>1</v>
      </c>
      <c r="N2549" t="s">
        <v>23</v>
      </c>
      <c r="O2549" t="s">
        <v>46</v>
      </c>
      <c r="P2549" t="s">
        <v>28</v>
      </c>
      <c r="R2549" t="s">
        <v>26</v>
      </c>
      <c r="AB2549">
        <f t="shared" si="48"/>
        <v>3392.59</v>
      </c>
    </row>
    <row r="2550" spans="1:28" x14ac:dyDescent="0.25">
      <c r="A2550" t="s">
        <v>1272</v>
      </c>
      <c r="B2550" t="s">
        <v>1247</v>
      </c>
      <c r="C2550" s="1">
        <v>0.56331018518518516</v>
      </c>
      <c r="D2550">
        <v>535</v>
      </c>
      <c r="E2550" s="2">
        <v>3.4844814814814815E-2</v>
      </c>
      <c r="F2550" s="1">
        <v>3.4837962962962959E-2</v>
      </c>
      <c r="G2550">
        <v>592</v>
      </c>
      <c r="H2550">
        <v>3010.59</v>
      </c>
      <c r="I2550">
        <v>0</v>
      </c>
      <c r="J2550" t="s">
        <v>1248</v>
      </c>
      <c r="K2550" t="s">
        <v>22</v>
      </c>
      <c r="L2550">
        <v>1</v>
      </c>
      <c r="N2550" t="s">
        <v>23</v>
      </c>
      <c r="O2550" t="s">
        <v>42</v>
      </c>
      <c r="P2550" t="s">
        <v>28</v>
      </c>
      <c r="R2550" t="s">
        <v>26</v>
      </c>
      <c r="S2550">
        <v>17.5</v>
      </c>
      <c r="T2550">
        <v>17.3</v>
      </c>
      <c r="U2550">
        <v>17</v>
      </c>
      <c r="V2550">
        <v>0.2</v>
      </c>
      <c r="W2550">
        <v>0.5</v>
      </c>
      <c r="AB2550">
        <f t="shared" si="48"/>
        <v>3392.59</v>
      </c>
    </row>
    <row r="2551" spans="1:28" x14ac:dyDescent="0.25">
      <c r="A2551" t="s">
        <v>1272</v>
      </c>
      <c r="B2551" t="s">
        <v>1247</v>
      </c>
      <c r="C2551" s="1">
        <v>0.56331018518518516</v>
      </c>
      <c r="D2551">
        <v>535</v>
      </c>
      <c r="E2551" s="2">
        <v>3.4844814814814815E-2</v>
      </c>
      <c r="F2551" s="1">
        <v>3.4837962962962959E-2</v>
      </c>
      <c r="G2551">
        <v>592</v>
      </c>
      <c r="H2551">
        <v>3010.59</v>
      </c>
      <c r="I2551">
        <v>0</v>
      </c>
      <c r="J2551" t="s">
        <v>1248</v>
      </c>
      <c r="K2551" t="s">
        <v>22</v>
      </c>
      <c r="L2551">
        <v>1</v>
      </c>
      <c r="N2551" t="s">
        <v>23</v>
      </c>
      <c r="O2551" t="s">
        <v>33</v>
      </c>
      <c r="P2551" t="s">
        <v>28</v>
      </c>
      <c r="R2551" t="s">
        <v>26</v>
      </c>
      <c r="S2551">
        <v>17.5</v>
      </c>
      <c r="T2551">
        <v>17.3</v>
      </c>
      <c r="U2551">
        <v>17</v>
      </c>
      <c r="V2551">
        <v>0.2</v>
      </c>
      <c r="W2551">
        <v>0.5</v>
      </c>
      <c r="AB2551">
        <f t="shared" si="48"/>
        <v>3392.59</v>
      </c>
    </row>
    <row r="2552" spans="1:28" x14ac:dyDescent="0.25">
      <c r="A2552" t="s">
        <v>1273</v>
      </c>
      <c r="B2552" t="s">
        <v>1247</v>
      </c>
      <c r="C2552" s="1">
        <v>0.56540509259259253</v>
      </c>
      <c r="D2552">
        <v>55</v>
      </c>
      <c r="E2552" s="2">
        <v>3.6934178240740738E-2</v>
      </c>
      <c r="F2552" s="1">
        <v>3.6932870370370366E-2</v>
      </c>
      <c r="G2552">
        <v>113</v>
      </c>
      <c r="H2552">
        <v>3191.11</v>
      </c>
      <c r="I2552">
        <v>0</v>
      </c>
      <c r="J2552" t="s">
        <v>1248</v>
      </c>
      <c r="K2552" t="s">
        <v>22</v>
      </c>
      <c r="L2552">
        <v>1</v>
      </c>
      <c r="N2552" t="s">
        <v>23</v>
      </c>
      <c r="O2552" t="s">
        <v>31</v>
      </c>
      <c r="P2552" t="s">
        <v>28</v>
      </c>
      <c r="R2552" t="s">
        <v>26</v>
      </c>
      <c r="S2552">
        <v>19.2</v>
      </c>
      <c r="T2552">
        <v>17.100000000000001</v>
      </c>
      <c r="U2552">
        <v>16.899999999999999</v>
      </c>
      <c r="V2552">
        <v>2.1</v>
      </c>
      <c r="W2552">
        <v>2.2999999999999998</v>
      </c>
      <c r="AB2552">
        <f t="shared" ref="AB2552:AB2615" si="49">H2552+382</f>
        <v>3573.11</v>
      </c>
    </row>
    <row r="2553" spans="1:28" x14ac:dyDescent="0.25">
      <c r="A2553" t="s">
        <v>1273</v>
      </c>
      <c r="B2553" t="s">
        <v>1247</v>
      </c>
      <c r="C2553" s="1">
        <v>0.56540509259259253</v>
      </c>
      <c r="D2553">
        <v>55</v>
      </c>
      <c r="E2553" s="2">
        <v>3.6934178240740738E-2</v>
      </c>
      <c r="F2553" s="1">
        <v>3.6932870370370366E-2</v>
      </c>
      <c r="G2553">
        <v>113</v>
      </c>
      <c r="H2553">
        <v>3191.11</v>
      </c>
      <c r="I2553">
        <v>0</v>
      </c>
      <c r="J2553" t="s">
        <v>1248</v>
      </c>
      <c r="K2553" t="s">
        <v>22</v>
      </c>
      <c r="L2553">
        <v>1</v>
      </c>
      <c r="N2553" t="s">
        <v>23</v>
      </c>
      <c r="O2553" t="s">
        <v>24</v>
      </c>
      <c r="P2553" t="s">
        <v>28</v>
      </c>
      <c r="R2553" t="s">
        <v>26</v>
      </c>
      <c r="S2553">
        <v>18</v>
      </c>
      <c r="T2553">
        <v>17.100000000000001</v>
      </c>
      <c r="U2553">
        <v>16.899999999999999</v>
      </c>
      <c r="V2553">
        <v>0.9</v>
      </c>
      <c r="W2553">
        <v>1.1000000000000001</v>
      </c>
      <c r="AB2553">
        <f t="shared" si="49"/>
        <v>3573.11</v>
      </c>
    </row>
    <row r="2554" spans="1:28" x14ac:dyDescent="0.25">
      <c r="A2554" t="s">
        <v>1273</v>
      </c>
      <c r="B2554" t="s">
        <v>1247</v>
      </c>
      <c r="C2554" s="1">
        <v>0.56540509259259253</v>
      </c>
      <c r="D2554">
        <v>55</v>
      </c>
      <c r="E2554" s="2">
        <v>3.6934178240740738E-2</v>
      </c>
      <c r="F2554" s="1">
        <v>3.6932870370370366E-2</v>
      </c>
      <c r="G2554">
        <v>113</v>
      </c>
      <c r="H2554">
        <v>3191.11</v>
      </c>
      <c r="I2554">
        <v>0</v>
      </c>
      <c r="J2554" t="s">
        <v>1248</v>
      </c>
      <c r="K2554" t="s">
        <v>22</v>
      </c>
      <c r="L2554">
        <v>1</v>
      </c>
      <c r="N2554" t="s">
        <v>23</v>
      </c>
      <c r="O2554" t="s">
        <v>46</v>
      </c>
      <c r="P2554" t="s">
        <v>28</v>
      </c>
      <c r="R2554" t="s">
        <v>26</v>
      </c>
      <c r="AB2554">
        <f t="shared" si="49"/>
        <v>3573.11</v>
      </c>
    </row>
    <row r="2555" spans="1:28" x14ac:dyDescent="0.25">
      <c r="A2555" t="s">
        <v>1273</v>
      </c>
      <c r="B2555" t="s">
        <v>1247</v>
      </c>
      <c r="C2555" s="1">
        <v>0.56540509259259253</v>
      </c>
      <c r="D2555">
        <v>55</v>
      </c>
      <c r="E2555" s="2">
        <v>3.6934178240740738E-2</v>
      </c>
      <c r="F2555" s="1">
        <v>3.6932870370370366E-2</v>
      </c>
      <c r="G2555">
        <v>113</v>
      </c>
      <c r="H2555">
        <v>3191.11</v>
      </c>
      <c r="I2555">
        <v>0</v>
      </c>
      <c r="J2555" t="s">
        <v>1248</v>
      </c>
      <c r="K2555" t="s">
        <v>22</v>
      </c>
      <c r="L2555">
        <v>1</v>
      </c>
      <c r="N2555" t="s">
        <v>23</v>
      </c>
      <c r="O2555" t="s">
        <v>42</v>
      </c>
      <c r="P2555" t="s">
        <v>28</v>
      </c>
      <c r="R2555" t="s">
        <v>26</v>
      </c>
      <c r="S2555">
        <v>17.600000000000001</v>
      </c>
      <c r="T2555">
        <v>17.100000000000001</v>
      </c>
      <c r="U2555">
        <v>16.899999999999999</v>
      </c>
      <c r="V2555">
        <v>0.5</v>
      </c>
      <c r="W2555">
        <v>0.7</v>
      </c>
      <c r="AB2555">
        <f t="shared" si="49"/>
        <v>3573.11</v>
      </c>
    </row>
    <row r="2556" spans="1:28" x14ac:dyDescent="0.25">
      <c r="A2556" t="s">
        <v>1273</v>
      </c>
      <c r="B2556" t="s">
        <v>1247</v>
      </c>
      <c r="C2556" s="1">
        <v>0.56540509259259253</v>
      </c>
      <c r="D2556">
        <v>55</v>
      </c>
      <c r="E2556" s="2">
        <v>3.6934178240740738E-2</v>
      </c>
      <c r="F2556" s="1">
        <v>3.6932870370370366E-2</v>
      </c>
      <c r="G2556">
        <v>113</v>
      </c>
      <c r="H2556">
        <v>3191.11</v>
      </c>
      <c r="I2556">
        <v>0</v>
      </c>
      <c r="J2556" t="s">
        <v>1248</v>
      </c>
      <c r="K2556" t="s">
        <v>22</v>
      </c>
      <c r="L2556">
        <v>1</v>
      </c>
      <c r="N2556" t="s">
        <v>23</v>
      </c>
      <c r="O2556" t="s">
        <v>33</v>
      </c>
      <c r="P2556" t="s">
        <v>28</v>
      </c>
      <c r="R2556" t="s">
        <v>26</v>
      </c>
      <c r="S2556">
        <v>17.2</v>
      </c>
      <c r="T2556">
        <v>17.100000000000001</v>
      </c>
      <c r="U2556">
        <v>16.899999999999999</v>
      </c>
      <c r="V2556">
        <v>0.1</v>
      </c>
      <c r="W2556">
        <v>0.3</v>
      </c>
      <c r="AB2556">
        <f t="shared" si="49"/>
        <v>3573.11</v>
      </c>
    </row>
    <row r="2557" spans="1:28" x14ac:dyDescent="0.25">
      <c r="A2557" t="s">
        <v>1274</v>
      </c>
      <c r="B2557" t="s">
        <v>1247</v>
      </c>
      <c r="C2557" s="1">
        <v>0.5675</v>
      </c>
      <c r="D2557">
        <v>80</v>
      </c>
      <c r="E2557" s="2">
        <v>3.9029363425925924E-2</v>
      </c>
      <c r="F2557" s="1">
        <v>3.9027777777777779E-2</v>
      </c>
      <c r="G2557">
        <v>137</v>
      </c>
      <c r="H2557">
        <v>3372.14</v>
      </c>
      <c r="I2557">
        <v>0</v>
      </c>
      <c r="J2557" t="s">
        <v>1248</v>
      </c>
      <c r="K2557" t="s">
        <v>22</v>
      </c>
      <c r="L2557">
        <v>1</v>
      </c>
      <c r="N2557" t="s">
        <v>23</v>
      </c>
      <c r="O2557" t="s">
        <v>31</v>
      </c>
      <c r="P2557" t="s">
        <v>28</v>
      </c>
      <c r="R2557" t="s">
        <v>26</v>
      </c>
      <c r="S2557">
        <v>18.600000000000001</v>
      </c>
      <c r="T2557">
        <v>17</v>
      </c>
      <c r="U2557">
        <v>16.7</v>
      </c>
      <c r="V2557">
        <v>1.6</v>
      </c>
      <c r="W2557">
        <v>1.9</v>
      </c>
      <c r="AB2557">
        <f t="shared" si="49"/>
        <v>3754.14</v>
      </c>
    </row>
    <row r="2558" spans="1:28" x14ac:dyDescent="0.25">
      <c r="A2558" t="s">
        <v>1274</v>
      </c>
      <c r="B2558" t="s">
        <v>1247</v>
      </c>
      <c r="C2558" s="1">
        <v>0.5675</v>
      </c>
      <c r="D2558">
        <v>80</v>
      </c>
      <c r="E2558" s="2">
        <v>3.9029363425925924E-2</v>
      </c>
      <c r="F2558" s="1">
        <v>3.9027777777777779E-2</v>
      </c>
      <c r="G2558">
        <v>137</v>
      </c>
      <c r="H2558">
        <v>3372.14</v>
      </c>
      <c r="I2558">
        <v>0</v>
      </c>
      <c r="J2558" t="s">
        <v>1248</v>
      </c>
      <c r="K2558" t="s">
        <v>22</v>
      </c>
      <c r="L2558">
        <v>1</v>
      </c>
      <c r="N2558" t="s">
        <v>23</v>
      </c>
      <c r="O2558" t="s">
        <v>24</v>
      </c>
      <c r="P2558" t="s">
        <v>28</v>
      </c>
      <c r="R2558" t="s">
        <v>26</v>
      </c>
      <c r="S2558">
        <v>17.7</v>
      </c>
      <c r="T2558">
        <v>17</v>
      </c>
      <c r="U2558">
        <v>16.7</v>
      </c>
      <c r="V2558">
        <v>0.7</v>
      </c>
      <c r="W2558">
        <v>1</v>
      </c>
      <c r="AB2558">
        <f t="shared" si="49"/>
        <v>3754.14</v>
      </c>
    </row>
    <row r="2559" spans="1:28" x14ac:dyDescent="0.25">
      <c r="A2559" t="s">
        <v>1274</v>
      </c>
      <c r="B2559" t="s">
        <v>1247</v>
      </c>
      <c r="C2559" s="1">
        <v>0.5675</v>
      </c>
      <c r="D2559">
        <v>80</v>
      </c>
      <c r="E2559" s="2">
        <v>3.9029363425925924E-2</v>
      </c>
      <c r="F2559" s="1">
        <v>3.9027777777777779E-2</v>
      </c>
      <c r="G2559">
        <v>137</v>
      </c>
      <c r="H2559">
        <v>3372.14</v>
      </c>
      <c r="I2559">
        <v>0</v>
      </c>
      <c r="J2559" t="s">
        <v>1248</v>
      </c>
      <c r="K2559" t="s">
        <v>22</v>
      </c>
      <c r="L2559">
        <v>1</v>
      </c>
      <c r="N2559" t="s">
        <v>23</v>
      </c>
      <c r="O2559" t="s">
        <v>46</v>
      </c>
      <c r="P2559" t="s">
        <v>28</v>
      </c>
      <c r="R2559" t="s">
        <v>26</v>
      </c>
      <c r="S2559">
        <v>17.5</v>
      </c>
      <c r="T2559">
        <v>17</v>
      </c>
      <c r="U2559">
        <v>16.7</v>
      </c>
      <c r="V2559">
        <v>0.5</v>
      </c>
      <c r="W2559">
        <v>0.8</v>
      </c>
      <c r="AB2559">
        <f t="shared" si="49"/>
        <v>3754.14</v>
      </c>
    </row>
    <row r="2560" spans="1:28" x14ac:dyDescent="0.25">
      <c r="A2560" t="s">
        <v>1274</v>
      </c>
      <c r="B2560" t="s">
        <v>1247</v>
      </c>
      <c r="C2560" s="1">
        <v>0.5675</v>
      </c>
      <c r="D2560">
        <v>80</v>
      </c>
      <c r="E2560" s="2">
        <v>3.9029363425925924E-2</v>
      </c>
      <c r="F2560" s="1">
        <v>3.9027777777777779E-2</v>
      </c>
      <c r="G2560">
        <v>137</v>
      </c>
      <c r="H2560">
        <v>3372.14</v>
      </c>
      <c r="I2560">
        <v>0</v>
      </c>
      <c r="J2560" t="s">
        <v>1248</v>
      </c>
      <c r="K2560" t="s">
        <v>22</v>
      </c>
      <c r="L2560">
        <v>1</v>
      </c>
      <c r="N2560" t="s">
        <v>23</v>
      </c>
      <c r="O2560" t="s">
        <v>42</v>
      </c>
      <c r="P2560" t="s">
        <v>28</v>
      </c>
      <c r="R2560" t="s">
        <v>26</v>
      </c>
      <c r="AB2560">
        <f t="shared" si="49"/>
        <v>3754.14</v>
      </c>
    </row>
    <row r="2561" spans="1:28" x14ac:dyDescent="0.25">
      <c r="A2561" t="s">
        <v>1274</v>
      </c>
      <c r="B2561" t="s">
        <v>1247</v>
      </c>
      <c r="C2561" s="1">
        <v>0.5675</v>
      </c>
      <c r="D2561">
        <v>80</v>
      </c>
      <c r="E2561" s="2">
        <v>3.9029363425925924E-2</v>
      </c>
      <c r="F2561" s="1">
        <v>3.9027777777777779E-2</v>
      </c>
      <c r="G2561">
        <v>137</v>
      </c>
      <c r="H2561">
        <v>3372.14</v>
      </c>
      <c r="I2561">
        <v>0</v>
      </c>
      <c r="J2561" t="s">
        <v>1248</v>
      </c>
      <c r="K2561" t="s">
        <v>22</v>
      </c>
      <c r="L2561">
        <v>1</v>
      </c>
      <c r="N2561" t="s">
        <v>23</v>
      </c>
      <c r="O2561" t="s">
        <v>33</v>
      </c>
      <c r="P2561" t="s">
        <v>28</v>
      </c>
      <c r="R2561" t="s">
        <v>26</v>
      </c>
      <c r="AB2561">
        <f t="shared" si="49"/>
        <v>3754.14</v>
      </c>
    </row>
    <row r="2562" spans="1:28" x14ac:dyDescent="0.25">
      <c r="A2562" t="s">
        <v>1275</v>
      </c>
      <c r="B2562" t="s">
        <v>1247</v>
      </c>
      <c r="C2562" s="1">
        <v>0.56940972222222219</v>
      </c>
      <c r="D2562">
        <v>725</v>
      </c>
      <c r="E2562" s="2">
        <v>4.0946562499999999E-2</v>
      </c>
      <c r="F2562" s="1">
        <v>4.0937500000000002E-2</v>
      </c>
      <c r="G2562">
        <v>783</v>
      </c>
      <c r="H2562">
        <v>3537.78</v>
      </c>
      <c r="I2562">
        <v>0</v>
      </c>
      <c r="J2562" t="s">
        <v>1248</v>
      </c>
      <c r="K2562" t="s">
        <v>22</v>
      </c>
      <c r="L2562">
        <v>1</v>
      </c>
      <c r="N2562" t="s">
        <v>23</v>
      </c>
      <c r="O2562" t="s">
        <v>36</v>
      </c>
      <c r="P2562" t="s">
        <v>25</v>
      </c>
      <c r="R2562" t="s">
        <v>26</v>
      </c>
      <c r="S2562">
        <v>16.8</v>
      </c>
      <c r="T2562">
        <v>17.100000000000001</v>
      </c>
      <c r="U2562">
        <v>17</v>
      </c>
      <c r="V2562">
        <v>-0.3</v>
      </c>
      <c r="W2562">
        <v>-0.2</v>
      </c>
      <c r="AB2562">
        <f t="shared" si="49"/>
        <v>3919.78</v>
      </c>
    </row>
    <row r="2563" spans="1:28" x14ac:dyDescent="0.25">
      <c r="A2563" t="s">
        <v>1276</v>
      </c>
      <c r="B2563" t="s">
        <v>1247</v>
      </c>
      <c r="C2563" s="1">
        <v>0.56945601851851857</v>
      </c>
      <c r="D2563">
        <v>519</v>
      </c>
      <c r="E2563" s="2">
        <v>4.0990474537037032E-2</v>
      </c>
      <c r="F2563" s="1">
        <v>4.0983796296296296E-2</v>
      </c>
      <c r="G2563">
        <v>577</v>
      </c>
      <c r="H2563">
        <v>3541.58</v>
      </c>
      <c r="I2563">
        <v>0</v>
      </c>
      <c r="J2563" t="s">
        <v>1248</v>
      </c>
      <c r="K2563" t="s">
        <v>22</v>
      </c>
      <c r="L2563">
        <v>1</v>
      </c>
      <c r="N2563" t="s">
        <v>23</v>
      </c>
      <c r="O2563" t="s">
        <v>36</v>
      </c>
      <c r="P2563" t="s">
        <v>28</v>
      </c>
      <c r="R2563" t="s">
        <v>26</v>
      </c>
      <c r="S2563">
        <v>17.100000000000001</v>
      </c>
      <c r="T2563">
        <v>17.100000000000001</v>
      </c>
      <c r="U2563">
        <v>16.899999999999999</v>
      </c>
      <c r="V2563">
        <v>0</v>
      </c>
      <c r="W2563">
        <v>0.2</v>
      </c>
      <c r="AB2563">
        <f t="shared" si="49"/>
        <v>3923.58</v>
      </c>
    </row>
    <row r="2564" spans="1:28" x14ac:dyDescent="0.25">
      <c r="A2564" t="s">
        <v>1277</v>
      </c>
      <c r="B2564" t="s">
        <v>1247</v>
      </c>
      <c r="C2564" s="1">
        <v>0.56958333333333333</v>
      </c>
      <c r="D2564">
        <v>600</v>
      </c>
      <c r="E2564" s="2">
        <v>4.1118726851851854E-2</v>
      </c>
      <c r="F2564" s="1">
        <v>4.1111111111111112E-2</v>
      </c>
      <c r="G2564">
        <v>658</v>
      </c>
      <c r="H2564">
        <v>3552.66</v>
      </c>
      <c r="I2564">
        <v>0</v>
      </c>
      <c r="J2564" t="s">
        <v>1248</v>
      </c>
      <c r="K2564" t="s">
        <v>22</v>
      </c>
      <c r="L2564">
        <v>1</v>
      </c>
      <c r="N2564" t="s">
        <v>23</v>
      </c>
      <c r="O2564" t="s">
        <v>31</v>
      </c>
      <c r="P2564" t="s">
        <v>28</v>
      </c>
      <c r="R2564" t="s">
        <v>26</v>
      </c>
      <c r="S2564">
        <v>17.8</v>
      </c>
      <c r="T2564">
        <v>17.100000000000001</v>
      </c>
      <c r="U2564">
        <v>16.899999999999999</v>
      </c>
      <c r="V2564">
        <v>0.7</v>
      </c>
      <c r="W2564">
        <v>0.9</v>
      </c>
      <c r="AB2564">
        <f t="shared" si="49"/>
        <v>3934.66</v>
      </c>
    </row>
    <row r="2565" spans="1:28" x14ac:dyDescent="0.25">
      <c r="A2565" t="s">
        <v>1277</v>
      </c>
      <c r="B2565" t="s">
        <v>1247</v>
      </c>
      <c r="C2565" s="1">
        <v>0.56958333333333333</v>
      </c>
      <c r="D2565">
        <v>600</v>
      </c>
      <c r="E2565" s="2">
        <v>4.1118726851851854E-2</v>
      </c>
      <c r="F2565" s="1">
        <v>4.1111111111111112E-2</v>
      </c>
      <c r="G2565">
        <v>658</v>
      </c>
      <c r="H2565">
        <v>3552.66</v>
      </c>
      <c r="I2565">
        <v>0</v>
      </c>
      <c r="J2565" t="s">
        <v>1248</v>
      </c>
      <c r="K2565" t="s">
        <v>22</v>
      </c>
      <c r="L2565">
        <v>1</v>
      </c>
      <c r="N2565" t="s">
        <v>23</v>
      </c>
      <c r="O2565" t="s">
        <v>36</v>
      </c>
      <c r="P2565" t="s">
        <v>28</v>
      </c>
      <c r="R2565" t="s">
        <v>26</v>
      </c>
      <c r="AB2565">
        <f t="shared" si="49"/>
        <v>3934.66</v>
      </c>
    </row>
    <row r="2566" spans="1:28" x14ac:dyDescent="0.25">
      <c r="A2566" t="s">
        <v>1277</v>
      </c>
      <c r="B2566" t="s">
        <v>1247</v>
      </c>
      <c r="C2566" s="1">
        <v>0.56958333333333333</v>
      </c>
      <c r="D2566">
        <v>600</v>
      </c>
      <c r="E2566" s="2">
        <v>4.1118726851851854E-2</v>
      </c>
      <c r="F2566" s="1">
        <v>4.1111111111111112E-2</v>
      </c>
      <c r="G2566">
        <v>658</v>
      </c>
      <c r="H2566">
        <v>3552.66</v>
      </c>
      <c r="I2566">
        <v>0</v>
      </c>
      <c r="J2566" t="s">
        <v>1248</v>
      </c>
      <c r="K2566" t="s">
        <v>22</v>
      </c>
      <c r="L2566">
        <v>1</v>
      </c>
      <c r="N2566" t="s">
        <v>23</v>
      </c>
      <c r="O2566" t="s">
        <v>24</v>
      </c>
      <c r="P2566" t="s">
        <v>28</v>
      </c>
      <c r="R2566" t="s">
        <v>26</v>
      </c>
      <c r="S2566">
        <v>20</v>
      </c>
      <c r="T2566">
        <v>17.100000000000001</v>
      </c>
      <c r="U2566">
        <v>16.899999999999999</v>
      </c>
      <c r="V2566">
        <v>2.9</v>
      </c>
      <c r="W2566">
        <v>3.1</v>
      </c>
      <c r="AB2566">
        <f t="shared" si="49"/>
        <v>3934.66</v>
      </c>
    </row>
    <row r="2567" spans="1:28" x14ac:dyDescent="0.25">
      <c r="A2567" t="s">
        <v>1277</v>
      </c>
      <c r="B2567" t="s">
        <v>1247</v>
      </c>
      <c r="C2567" s="1">
        <v>0.56958333333333333</v>
      </c>
      <c r="D2567">
        <v>600</v>
      </c>
      <c r="E2567" s="2">
        <v>4.1118726851851854E-2</v>
      </c>
      <c r="F2567" s="1">
        <v>4.1111111111111112E-2</v>
      </c>
      <c r="G2567">
        <v>658</v>
      </c>
      <c r="H2567">
        <v>3552.66</v>
      </c>
      <c r="I2567">
        <v>0</v>
      </c>
      <c r="J2567" t="s">
        <v>1248</v>
      </c>
      <c r="K2567" t="s">
        <v>22</v>
      </c>
      <c r="L2567">
        <v>1</v>
      </c>
      <c r="N2567" t="s">
        <v>23</v>
      </c>
      <c r="O2567" t="s">
        <v>46</v>
      </c>
      <c r="P2567" t="s">
        <v>28</v>
      </c>
      <c r="R2567" t="s">
        <v>26</v>
      </c>
      <c r="AB2567">
        <f t="shared" si="49"/>
        <v>3934.66</v>
      </c>
    </row>
    <row r="2568" spans="1:28" x14ac:dyDescent="0.25">
      <c r="A2568" t="s">
        <v>1277</v>
      </c>
      <c r="B2568" t="s">
        <v>1247</v>
      </c>
      <c r="C2568" s="1">
        <v>0.56958333333333333</v>
      </c>
      <c r="D2568">
        <v>600</v>
      </c>
      <c r="E2568" s="2">
        <v>4.1118726851851854E-2</v>
      </c>
      <c r="F2568" s="1">
        <v>4.1111111111111112E-2</v>
      </c>
      <c r="G2568">
        <v>658</v>
      </c>
      <c r="H2568">
        <v>3552.66</v>
      </c>
      <c r="I2568">
        <v>0</v>
      </c>
      <c r="J2568" t="s">
        <v>1248</v>
      </c>
      <c r="K2568" t="s">
        <v>22</v>
      </c>
      <c r="L2568">
        <v>1</v>
      </c>
      <c r="N2568" t="s">
        <v>23</v>
      </c>
      <c r="O2568" t="s">
        <v>42</v>
      </c>
      <c r="P2568" t="s">
        <v>28</v>
      </c>
      <c r="R2568" t="s">
        <v>26</v>
      </c>
      <c r="S2568">
        <v>17.3</v>
      </c>
      <c r="T2568">
        <v>17.100000000000001</v>
      </c>
      <c r="U2568">
        <v>16.899999999999999</v>
      </c>
      <c r="V2568">
        <v>0.2</v>
      </c>
      <c r="W2568">
        <v>0.4</v>
      </c>
      <c r="AB2568">
        <f t="shared" si="49"/>
        <v>3934.66</v>
      </c>
    </row>
    <row r="2569" spans="1:28" x14ac:dyDescent="0.25">
      <c r="A2569" t="s">
        <v>1277</v>
      </c>
      <c r="B2569" t="s">
        <v>1247</v>
      </c>
      <c r="C2569" s="1">
        <v>0.56958333333333333</v>
      </c>
      <c r="D2569">
        <v>600</v>
      </c>
      <c r="E2569" s="2">
        <v>4.1118726851851854E-2</v>
      </c>
      <c r="F2569" s="1">
        <v>4.1111111111111112E-2</v>
      </c>
      <c r="G2569">
        <v>658</v>
      </c>
      <c r="H2569">
        <v>3552.66</v>
      </c>
      <c r="I2569">
        <v>0</v>
      </c>
      <c r="J2569" t="s">
        <v>1248</v>
      </c>
      <c r="K2569" t="s">
        <v>22</v>
      </c>
      <c r="L2569">
        <v>1</v>
      </c>
      <c r="N2569" t="s">
        <v>23</v>
      </c>
      <c r="O2569" t="s">
        <v>33</v>
      </c>
      <c r="P2569" t="s">
        <v>28</v>
      </c>
      <c r="R2569" t="s">
        <v>26</v>
      </c>
      <c r="S2569">
        <v>18.3</v>
      </c>
      <c r="T2569">
        <v>17.100000000000001</v>
      </c>
      <c r="U2569">
        <v>16.899999999999999</v>
      </c>
      <c r="V2569">
        <v>1.2</v>
      </c>
      <c r="W2569">
        <v>1.4</v>
      </c>
      <c r="AB2569">
        <f t="shared" si="49"/>
        <v>3934.66</v>
      </c>
    </row>
    <row r="2570" spans="1:28" x14ac:dyDescent="0.25">
      <c r="A2570" t="s">
        <v>1278</v>
      </c>
      <c r="B2570" t="s">
        <v>1247</v>
      </c>
      <c r="C2570" s="1">
        <v>0.5716782407407407</v>
      </c>
      <c r="D2570">
        <v>759</v>
      </c>
      <c r="E2570" s="2">
        <v>4.3215474537037037E-2</v>
      </c>
      <c r="F2570" s="1">
        <v>4.3206018518518519E-2</v>
      </c>
      <c r="G2570">
        <v>817</v>
      </c>
      <c r="H2570">
        <v>3733.82</v>
      </c>
      <c r="I2570">
        <v>0</v>
      </c>
      <c r="J2570" t="s">
        <v>1248</v>
      </c>
      <c r="K2570" t="s">
        <v>22</v>
      </c>
      <c r="L2570">
        <v>1</v>
      </c>
      <c r="N2570" t="s">
        <v>23</v>
      </c>
      <c r="O2570" t="s">
        <v>36</v>
      </c>
      <c r="P2570" t="s">
        <v>28</v>
      </c>
      <c r="R2570" t="s">
        <v>26</v>
      </c>
      <c r="S2570">
        <v>17.600000000000001</v>
      </c>
      <c r="T2570">
        <v>17.100000000000001</v>
      </c>
      <c r="U2570">
        <v>16.8</v>
      </c>
      <c r="V2570">
        <v>0.5</v>
      </c>
      <c r="W2570">
        <v>0.8</v>
      </c>
      <c r="AB2570">
        <f t="shared" si="49"/>
        <v>4115.82</v>
      </c>
    </row>
    <row r="2571" spans="1:28" x14ac:dyDescent="0.25">
      <c r="A2571" t="s">
        <v>1278</v>
      </c>
      <c r="B2571" t="s">
        <v>1247</v>
      </c>
      <c r="C2571" s="1">
        <v>0.5716782407407407</v>
      </c>
      <c r="D2571">
        <v>759</v>
      </c>
      <c r="E2571" s="2">
        <v>4.3215474537037037E-2</v>
      </c>
      <c r="F2571" s="1">
        <v>4.3206018518518519E-2</v>
      </c>
      <c r="G2571">
        <v>817</v>
      </c>
      <c r="H2571">
        <v>3733.82</v>
      </c>
      <c r="I2571">
        <v>0</v>
      </c>
      <c r="J2571" t="s">
        <v>1248</v>
      </c>
      <c r="K2571" t="s">
        <v>22</v>
      </c>
      <c r="L2571">
        <v>1</v>
      </c>
      <c r="N2571" t="s">
        <v>23</v>
      </c>
      <c r="O2571" t="s">
        <v>46</v>
      </c>
      <c r="P2571" t="s">
        <v>28</v>
      </c>
      <c r="R2571" t="s">
        <v>26</v>
      </c>
      <c r="S2571">
        <v>17.399999999999999</v>
      </c>
      <c r="T2571">
        <v>17.100000000000001</v>
      </c>
      <c r="U2571">
        <v>16.8</v>
      </c>
      <c r="V2571">
        <v>0.3</v>
      </c>
      <c r="W2571">
        <v>0.6</v>
      </c>
      <c r="AB2571">
        <f t="shared" si="49"/>
        <v>4115.82</v>
      </c>
    </row>
    <row r="2572" spans="1:28" x14ac:dyDescent="0.25">
      <c r="A2572" t="s">
        <v>1278</v>
      </c>
      <c r="B2572" t="s">
        <v>1247</v>
      </c>
      <c r="C2572" s="1">
        <v>0.5716782407407407</v>
      </c>
      <c r="D2572">
        <v>759</v>
      </c>
      <c r="E2572" s="2">
        <v>4.3215474537037037E-2</v>
      </c>
      <c r="F2572" s="1">
        <v>4.3206018518518519E-2</v>
      </c>
      <c r="G2572">
        <v>817</v>
      </c>
      <c r="H2572">
        <v>3733.82</v>
      </c>
      <c r="I2572">
        <v>0</v>
      </c>
      <c r="J2572" t="s">
        <v>1248</v>
      </c>
      <c r="K2572" t="s">
        <v>22</v>
      </c>
      <c r="L2572">
        <v>1</v>
      </c>
      <c r="N2572" t="s">
        <v>23</v>
      </c>
      <c r="O2572" t="s">
        <v>33</v>
      </c>
      <c r="P2572" t="s">
        <v>28</v>
      </c>
      <c r="R2572" t="s">
        <v>26</v>
      </c>
      <c r="S2572">
        <v>17.2</v>
      </c>
      <c r="T2572">
        <v>17.100000000000001</v>
      </c>
      <c r="U2572">
        <v>16.8</v>
      </c>
      <c r="V2572">
        <v>0.1</v>
      </c>
      <c r="W2572">
        <v>0.4</v>
      </c>
      <c r="AB2572">
        <f t="shared" si="49"/>
        <v>4115.82</v>
      </c>
    </row>
    <row r="2573" spans="1:28" x14ac:dyDescent="0.25">
      <c r="A2573" t="s">
        <v>1279</v>
      </c>
      <c r="B2573" t="s">
        <v>1247</v>
      </c>
      <c r="C2573" s="1">
        <v>0.57168981481481485</v>
      </c>
      <c r="D2573">
        <v>196</v>
      </c>
      <c r="E2573" s="2">
        <v>4.3220520833333331E-2</v>
      </c>
      <c r="F2573" s="1">
        <v>4.3217592592592592E-2</v>
      </c>
      <c r="G2573">
        <v>253</v>
      </c>
      <c r="H2573">
        <v>3734.25</v>
      </c>
      <c r="I2573">
        <v>0</v>
      </c>
      <c r="J2573" t="s">
        <v>1248</v>
      </c>
      <c r="K2573" t="s">
        <v>22</v>
      </c>
      <c r="L2573">
        <v>1</v>
      </c>
      <c r="N2573" t="s">
        <v>23</v>
      </c>
      <c r="O2573" t="s">
        <v>31</v>
      </c>
      <c r="P2573" t="s">
        <v>28</v>
      </c>
      <c r="R2573" t="s">
        <v>26</v>
      </c>
      <c r="S2573">
        <v>19.100000000000001</v>
      </c>
      <c r="T2573">
        <v>17.100000000000001</v>
      </c>
      <c r="U2573">
        <v>17</v>
      </c>
      <c r="V2573">
        <v>2</v>
      </c>
      <c r="W2573">
        <v>2.1</v>
      </c>
      <c r="AB2573">
        <f t="shared" si="49"/>
        <v>4116.25</v>
      </c>
    </row>
    <row r="2574" spans="1:28" x14ac:dyDescent="0.25">
      <c r="A2574" t="s">
        <v>1280</v>
      </c>
      <c r="B2574" t="s">
        <v>1247</v>
      </c>
      <c r="C2574" s="1">
        <v>0.57378472222222221</v>
      </c>
      <c r="D2574">
        <v>119</v>
      </c>
      <c r="E2574" s="2">
        <v>4.5314548611111109E-2</v>
      </c>
      <c r="F2574" s="1">
        <v>4.5312499999999999E-2</v>
      </c>
      <c r="G2574">
        <v>177</v>
      </c>
      <c r="H2574">
        <v>3915.18</v>
      </c>
      <c r="I2574">
        <v>0</v>
      </c>
      <c r="J2574" t="s">
        <v>1248</v>
      </c>
      <c r="K2574" t="s">
        <v>22</v>
      </c>
      <c r="L2574">
        <v>1</v>
      </c>
      <c r="N2574" t="s">
        <v>23</v>
      </c>
      <c r="O2574" t="s">
        <v>24</v>
      </c>
      <c r="P2574" t="s">
        <v>28</v>
      </c>
      <c r="R2574" t="s">
        <v>26</v>
      </c>
      <c r="S2574">
        <v>18.8</v>
      </c>
      <c r="T2574">
        <v>17.100000000000001</v>
      </c>
      <c r="U2574">
        <v>17</v>
      </c>
      <c r="V2574">
        <v>1.7</v>
      </c>
      <c r="W2574">
        <v>1.8</v>
      </c>
      <c r="AB2574">
        <f t="shared" si="49"/>
        <v>4297.18</v>
      </c>
    </row>
    <row r="2575" spans="1:28" x14ac:dyDescent="0.25">
      <c r="A2575" t="s">
        <v>1280</v>
      </c>
      <c r="B2575" t="s">
        <v>1247</v>
      </c>
      <c r="C2575" s="1">
        <v>0.57378472222222221</v>
      </c>
      <c r="D2575">
        <v>119</v>
      </c>
      <c r="E2575" s="2">
        <v>4.5314548611111109E-2</v>
      </c>
      <c r="F2575" s="1">
        <v>4.5312499999999999E-2</v>
      </c>
      <c r="G2575">
        <v>177</v>
      </c>
      <c r="H2575">
        <v>3915.18</v>
      </c>
      <c r="I2575">
        <v>0</v>
      </c>
      <c r="J2575" t="s">
        <v>1248</v>
      </c>
      <c r="K2575" t="s">
        <v>22</v>
      </c>
      <c r="L2575">
        <v>1</v>
      </c>
      <c r="N2575" t="s">
        <v>23</v>
      </c>
      <c r="O2575" t="s">
        <v>46</v>
      </c>
      <c r="P2575" t="s">
        <v>28</v>
      </c>
      <c r="R2575" t="s">
        <v>26</v>
      </c>
      <c r="AB2575">
        <f t="shared" si="49"/>
        <v>4297.18</v>
      </c>
    </row>
    <row r="2576" spans="1:28" x14ac:dyDescent="0.25">
      <c r="A2576" t="s">
        <v>1280</v>
      </c>
      <c r="B2576" t="s">
        <v>1247</v>
      </c>
      <c r="C2576" s="1">
        <v>0.57378472222222221</v>
      </c>
      <c r="D2576">
        <v>119</v>
      </c>
      <c r="E2576" s="2">
        <v>4.5314548611111109E-2</v>
      </c>
      <c r="F2576" s="1">
        <v>4.5312499999999999E-2</v>
      </c>
      <c r="G2576">
        <v>177</v>
      </c>
      <c r="H2576">
        <v>3915.18</v>
      </c>
      <c r="I2576">
        <v>0</v>
      </c>
      <c r="J2576" t="s">
        <v>1248</v>
      </c>
      <c r="K2576" t="s">
        <v>22</v>
      </c>
      <c r="L2576">
        <v>1</v>
      </c>
      <c r="N2576" t="s">
        <v>23</v>
      </c>
      <c r="O2576" t="s">
        <v>33</v>
      </c>
      <c r="P2576" t="s">
        <v>28</v>
      </c>
      <c r="R2576" t="s">
        <v>26</v>
      </c>
      <c r="S2576">
        <v>17.100000000000001</v>
      </c>
      <c r="T2576">
        <v>17.100000000000001</v>
      </c>
      <c r="U2576">
        <v>17</v>
      </c>
      <c r="V2576">
        <v>0</v>
      </c>
      <c r="W2576">
        <v>0.1</v>
      </c>
      <c r="AB2576">
        <f t="shared" si="49"/>
        <v>4297.18</v>
      </c>
    </row>
    <row r="2577" spans="1:28" x14ac:dyDescent="0.25">
      <c r="A2577" t="s">
        <v>1281</v>
      </c>
      <c r="B2577" t="s">
        <v>1247</v>
      </c>
      <c r="C2577" s="1">
        <v>0.57587962962962969</v>
      </c>
      <c r="D2577">
        <v>782</v>
      </c>
      <c r="E2577" s="2">
        <v>4.7417118055555561E-2</v>
      </c>
      <c r="F2577" s="1">
        <v>4.7407407407407405E-2</v>
      </c>
      <c r="G2577">
        <v>839</v>
      </c>
      <c r="H2577">
        <v>4096.84</v>
      </c>
      <c r="I2577">
        <v>0</v>
      </c>
      <c r="J2577" t="s">
        <v>1248</v>
      </c>
      <c r="K2577" t="s">
        <v>22</v>
      </c>
      <c r="L2577">
        <v>1</v>
      </c>
      <c r="N2577" t="s">
        <v>23</v>
      </c>
      <c r="O2577" t="s">
        <v>31</v>
      </c>
      <c r="P2577" t="s">
        <v>28</v>
      </c>
      <c r="R2577" t="s">
        <v>26</v>
      </c>
      <c r="S2577">
        <v>16.899999999999999</v>
      </c>
      <c r="T2577">
        <v>17.2</v>
      </c>
      <c r="U2577">
        <v>17</v>
      </c>
      <c r="V2577">
        <v>-0.3</v>
      </c>
      <c r="W2577">
        <v>-0.1</v>
      </c>
      <c r="AB2577">
        <f t="shared" si="49"/>
        <v>4478.84</v>
      </c>
    </row>
    <row r="2578" spans="1:28" x14ac:dyDescent="0.25">
      <c r="A2578" t="s">
        <v>1281</v>
      </c>
      <c r="B2578" t="s">
        <v>1247</v>
      </c>
      <c r="C2578" s="1">
        <v>0.57587962962962969</v>
      </c>
      <c r="D2578">
        <v>782</v>
      </c>
      <c r="E2578" s="2">
        <v>4.7417118055555561E-2</v>
      </c>
      <c r="F2578" s="1">
        <v>4.7407407407407405E-2</v>
      </c>
      <c r="G2578">
        <v>839</v>
      </c>
      <c r="H2578">
        <v>4096.84</v>
      </c>
      <c r="I2578">
        <v>0</v>
      </c>
      <c r="J2578" t="s">
        <v>1248</v>
      </c>
      <c r="K2578" t="s">
        <v>22</v>
      </c>
      <c r="L2578">
        <v>1</v>
      </c>
      <c r="N2578" t="s">
        <v>23</v>
      </c>
      <c r="O2578" t="s">
        <v>36</v>
      </c>
      <c r="P2578" t="s">
        <v>28</v>
      </c>
      <c r="R2578" t="s">
        <v>26</v>
      </c>
      <c r="S2578">
        <v>18.2</v>
      </c>
      <c r="T2578">
        <v>17.2</v>
      </c>
      <c r="U2578">
        <v>17</v>
      </c>
      <c r="V2578">
        <v>1</v>
      </c>
      <c r="W2578">
        <v>1.2</v>
      </c>
      <c r="AB2578">
        <f t="shared" si="49"/>
        <v>4478.84</v>
      </c>
    </row>
    <row r="2579" spans="1:28" x14ac:dyDescent="0.25">
      <c r="A2579" t="s">
        <v>1281</v>
      </c>
      <c r="B2579" t="s">
        <v>1247</v>
      </c>
      <c r="C2579" s="1">
        <v>0.57587962962962969</v>
      </c>
      <c r="D2579">
        <v>782</v>
      </c>
      <c r="E2579" s="2">
        <v>4.7417118055555561E-2</v>
      </c>
      <c r="F2579" s="1">
        <v>4.7407407407407405E-2</v>
      </c>
      <c r="G2579">
        <v>839</v>
      </c>
      <c r="H2579">
        <v>4096.84</v>
      </c>
      <c r="I2579">
        <v>0</v>
      </c>
      <c r="J2579" t="s">
        <v>1248</v>
      </c>
      <c r="K2579" t="s">
        <v>22</v>
      </c>
      <c r="L2579">
        <v>1</v>
      </c>
      <c r="N2579" t="s">
        <v>23</v>
      </c>
      <c r="O2579" t="s">
        <v>24</v>
      </c>
      <c r="P2579" t="s">
        <v>28</v>
      </c>
      <c r="R2579" t="s">
        <v>26</v>
      </c>
      <c r="S2579">
        <v>19.100000000000001</v>
      </c>
      <c r="T2579">
        <v>17.2</v>
      </c>
      <c r="U2579">
        <v>17</v>
      </c>
      <c r="V2579">
        <v>1.9</v>
      </c>
      <c r="W2579">
        <v>2.1</v>
      </c>
      <c r="AB2579">
        <f t="shared" si="49"/>
        <v>4478.84</v>
      </c>
    </row>
    <row r="2580" spans="1:28" x14ac:dyDescent="0.25">
      <c r="A2580" t="s">
        <v>1281</v>
      </c>
      <c r="B2580" t="s">
        <v>1247</v>
      </c>
      <c r="C2580" s="1">
        <v>0.57587962962962969</v>
      </c>
      <c r="D2580">
        <v>782</v>
      </c>
      <c r="E2580" s="2">
        <v>4.7417118055555561E-2</v>
      </c>
      <c r="F2580" s="1">
        <v>4.7407407407407405E-2</v>
      </c>
      <c r="G2580">
        <v>839</v>
      </c>
      <c r="H2580">
        <v>4096.84</v>
      </c>
      <c r="I2580">
        <v>0</v>
      </c>
      <c r="J2580" t="s">
        <v>1248</v>
      </c>
      <c r="K2580" t="s">
        <v>22</v>
      </c>
      <c r="L2580">
        <v>1</v>
      </c>
      <c r="N2580" t="s">
        <v>23</v>
      </c>
      <c r="O2580" t="s">
        <v>46</v>
      </c>
      <c r="P2580" t="s">
        <v>28</v>
      </c>
      <c r="R2580" t="s">
        <v>26</v>
      </c>
      <c r="AB2580">
        <f t="shared" si="49"/>
        <v>4478.84</v>
      </c>
    </row>
    <row r="2581" spans="1:28" x14ac:dyDescent="0.25">
      <c r="A2581" t="s">
        <v>1281</v>
      </c>
      <c r="B2581" t="s">
        <v>1247</v>
      </c>
      <c r="C2581" s="1">
        <v>0.57587962962962969</v>
      </c>
      <c r="D2581">
        <v>782</v>
      </c>
      <c r="E2581" s="2">
        <v>4.7417118055555561E-2</v>
      </c>
      <c r="F2581" s="1">
        <v>4.7407407407407405E-2</v>
      </c>
      <c r="G2581">
        <v>839</v>
      </c>
      <c r="H2581">
        <v>4096.84</v>
      </c>
      <c r="I2581">
        <v>0</v>
      </c>
      <c r="J2581" t="s">
        <v>1248</v>
      </c>
      <c r="K2581" t="s">
        <v>22</v>
      </c>
      <c r="L2581">
        <v>1</v>
      </c>
      <c r="N2581" t="s">
        <v>23</v>
      </c>
      <c r="O2581" t="s">
        <v>42</v>
      </c>
      <c r="P2581" t="s">
        <v>28</v>
      </c>
      <c r="R2581" t="s">
        <v>26</v>
      </c>
      <c r="S2581">
        <v>17.2</v>
      </c>
      <c r="T2581">
        <v>17.2</v>
      </c>
      <c r="U2581">
        <v>17</v>
      </c>
      <c r="V2581">
        <v>0</v>
      </c>
      <c r="W2581">
        <v>0.2</v>
      </c>
      <c r="AB2581">
        <f t="shared" si="49"/>
        <v>4478.84</v>
      </c>
    </row>
    <row r="2582" spans="1:28" x14ac:dyDescent="0.25">
      <c r="A2582" t="s">
        <v>1281</v>
      </c>
      <c r="B2582" t="s">
        <v>1247</v>
      </c>
      <c r="C2582" s="1">
        <v>0.57587962962962969</v>
      </c>
      <c r="D2582">
        <v>782</v>
      </c>
      <c r="E2582" s="2">
        <v>4.7417118055555561E-2</v>
      </c>
      <c r="F2582" s="1">
        <v>4.7407407407407405E-2</v>
      </c>
      <c r="G2582">
        <v>839</v>
      </c>
      <c r="H2582">
        <v>4096.84</v>
      </c>
      <c r="I2582">
        <v>0</v>
      </c>
      <c r="J2582" t="s">
        <v>1248</v>
      </c>
      <c r="K2582" t="s">
        <v>22</v>
      </c>
      <c r="L2582">
        <v>1</v>
      </c>
      <c r="N2582" t="s">
        <v>23</v>
      </c>
      <c r="O2582" t="s">
        <v>33</v>
      </c>
      <c r="P2582" t="s">
        <v>28</v>
      </c>
      <c r="R2582" t="s">
        <v>26</v>
      </c>
      <c r="S2582">
        <v>17.399999999999999</v>
      </c>
      <c r="T2582">
        <v>17.2</v>
      </c>
      <c r="U2582">
        <v>17</v>
      </c>
      <c r="V2582">
        <v>0.2</v>
      </c>
      <c r="W2582">
        <v>0.4</v>
      </c>
      <c r="AB2582">
        <f t="shared" si="49"/>
        <v>4478.84</v>
      </c>
    </row>
    <row r="2583" spans="1:28" x14ac:dyDescent="0.25">
      <c r="A2583" t="s">
        <v>1282</v>
      </c>
      <c r="B2583" t="s">
        <v>1247</v>
      </c>
      <c r="C2583" s="1">
        <v>0.57797453703703705</v>
      </c>
      <c r="D2583">
        <v>873</v>
      </c>
      <c r="E2583" s="2">
        <v>4.9513090277777783E-2</v>
      </c>
      <c r="F2583" s="1">
        <v>4.9502314814814818E-2</v>
      </c>
      <c r="G2583">
        <v>931</v>
      </c>
      <c r="H2583">
        <v>4277.93</v>
      </c>
      <c r="I2583">
        <v>0</v>
      </c>
      <c r="J2583" t="s">
        <v>1248</v>
      </c>
      <c r="K2583" t="s">
        <v>22</v>
      </c>
      <c r="L2583">
        <v>1</v>
      </c>
      <c r="N2583" t="s">
        <v>23</v>
      </c>
      <c r="O2583" t="s">
        <v>36</v>
      </c>
      <c r="P2583" t="s">
        <v>28</v>
      </c>
      <c r="R2583" t="s">
        <v>26</v>
      </c>
      <c r="S2583">
        <v>18</v>
      </c>
      <c r="T2583">
        <v>17.100000000000001</v>
      </c>
      <c r="U2583">
        <v>17</v>
      </c>
      <c r="V2583">
        <v>0.9</v>
      </c>
      <c r="W2583">
        <v>1</v>
      </c>
      <c r="AB2583">
        <f t="shared" si="49"/>
        <v>4659.93</v>
      </c>
    </row>
    <row r="2584" spans="1:28" x14ac:dyDescent="0.25">
      <c r="A2584" t="s">
        <v>1282</v>
      </c>
      <c r="B2584" t="s">
        <v>1247</v>
      </c>
      <c r="C2584" s="1">
        <v>0.57797453703703705</v>
      </c>
      <c r="D2584">
        <v>873</v>
      </c>
      <c r="E2584" s="2">
        <v>4.9513090277777783E-2</v>
      </c>
      <c r="F2584" s="1">
        <v>4.9502314814814818E-2</v>
      </c>
      <c r="G2584">
        <v>931</v>
      </c>
      <c r="H2584">
        <v>4277.93</v>
      </c>
      <c r="I2584">
        <v>0</v>
      </c>
      <c r="J2584" t="s">
        <v>1248</v>
      </c>
      <c r="K2584" t="s">
        <v>22</v>
      </c>
      <c r="L2584">
        <v>1</v>
      </c>
      <c r="N2584" t="s">
        <v>23</v>
      </c>
      <c r="O2584" t="s">
        <v>24</v>
      </c>
      <c r="P2584" t="s">
        <v>28</v>
      </c>
      <c r="R2584" t="s">
        <v>26</v>
      </c>
      <c r="S2584">
        <v>18.899999999999999</v>
      </c>
      <c r="T2584">
        <v>17.100000000000001</v>
      </c>
      <c r="U2584">
        <v>17</v>
      </c>
      <c r="V2584">
        <v>1.8</v>
      </c>
      <c r="W2584">
        <v>1.9</v>
      </c>
      <c r="AB2584">
        <f t="shared" si="49"/>
        <v>4659.93</v>
      </c>
    </row>
    <row r="2585" spans="1:28" x14ac:dyDescent="0.25">
      <c r="A2585" t="s">
        <v>1282</v>
      </c>
      <c r="B2585" t="s">
        <v>1247</v>
      </c>
      <c r="C2585" s="1">
        <v>0.57797453703703705</v>
      </c>
      <c r="D2585">
        <v>873</v>
      </c>
      <c r="E2585" s="2">
        <v>4.9513090277777783E-2</v>
      </c>
      <c r="F2585" s="1">
        <v>4.9502314814814818E-2</v>
      </c>
      <c r="G2585">
        <v>931</v>
      </c>
      <c r="H2585">
        <v>4277.93</v>
      </c>
      <c r="I2585">
        <v>0</v>
      </c>
      <c r="J2585" t="s">
        <v>1248</v>
      </c>
      <c r="K2585" t="s">
        <v>22</v>
      </c>
      <c r="L2585">
        <v>1</v>
      </c>
      <c r="N2585" t="s">
        <v>23</v>
      </c>
      <c r="O2585" t="s">
        <v>46</v>
      </c>
      <c r="P2585" t="s">
        <v>28</v>
      </c>
      <c r="R2585" t="s">
        <v>26</v>
      </c>
      <c r="S2585">
        <v>18.899999999999999</v>
      </c>
      <c r="T2585">
        <v>17.100000000000001</v>
      </c>
      <c r="U2585">
        <v>17</v>
      </c>
      <c r="V2585">
        <v>1.8</v>
      </c>
      <c r="W2585">
        <v>1.9</v>
      </c>
      <c r="AB2585">
        <f t="shared" si="49"/>
        <v>4659.93</v>
      </c>
    </row>
    <row r="2586" spans="1:28" x14ac:dyDescent="0.25">
      <c r="A2586" t="s">
        <v>1282</v>
      </c>
      <c r="B2586" t="s">
        <v>1247</v>
      </c>
      <c r="C2586" s="1">
        <v>0.57797453703703705</v>
      </c>
      <c r="D2586">
        <v>873</v>
      </c>
      <c r="E2586" s="2">
        <v>4.9513090277777783E-2</v>
      </c>
      <c r="F2586" s="1">
        <v>4.9502314814814818E-2</v>
      </c>
      <c r="G2586">
        <v>931</v>
      </c>
      <c r="H2586">
        <v>4277.93</v>
      </c>
      <c r="I2586">
        <v>0</v>
      </c>
      <c r="J2586" t="s">
        <v>1248</v>
      </c>
      <c r="K2586" t="s">
        <v>22</v>
      </c>
      <c r="L2586">
        <v>1</v>
      </c>
      <c r="N2586" t="s">
        <v>23</v>
      </c>
      <c r="O2586" t="s">
        <v>42</v>
      </c>
      <c r="P2586" t="s">
        <v>28</v>
      </c>
      <c r="R2586" t="s">
        <v>26</v>
      </c>
      <c r="S2586">
        <v>17.5</v>
      </c>
      <c r="T2586">
        <v>17.100000000000001</v>
      </c>
      <c r="U2586">
        <v>17</v>
      </c>
      <c r="V2586">
        <v>0.4</v>
      </c>
      <c r="W2586">
        <v>0.5</v>
      </c>
      <c r="AB2586">
        <f t="shared" si="49"/>
        <v>4659.93</v>
      </c>
    </row>
    <row r="2587" spans="1:28" x14ac:dyDescent="0.25">
      <c r="A2587" t="s">
        <v>1282</v>
      </c>
      <c r="B2587" t="s">
        <v>1247</v>
      </c>
      <c r="C2587" s="1">
        <v>0.57797453703703705</v>
      </c>
      <c r="D2587">
        <v>873</v>
      </c>
      <c r="E2587" s="2">
        <v>4.9513090277777783E-2</v>
      </c>
      <c r="F2587" s="1">
        <v>4.9502314814814818E-2</v>
      </c>
      <c r="G2587">
        <v>931</v>
      </c>
      <c r="H2587">
        <v>4277.93</v>
      </c>
      <c r="I2587">
        <v>0</v>
      </c>
      <c r="J2587" t="s">
        <v>1248</v>
      </c>
      <c r="K2587" t="s">
        <v>22</v>
      </c>
      <c r="L2587">
        <v>1</v>
      </c>
      <c r="N2587" t="s">
        <v>23</v>
      </c>
      <c r="O2587" t="s">
        <v>33</v>
      </c>
      <c r="P2587" t="s">
        <v>28</v>
      </c>
      <c r="R2587" t="s">
        <v>26</v>
      </c>
      <c r="S2587">
        <v>17.100000000000001</v>
      </c>
      <c r="T2587">
        <v>17.100000000000001</v>
      </c>
      <c r="U2587">
        <v>17</v>
      </c>
      <c r="V2587">
        <v>0</v>
      </c>
      <c r="W2587">
        <v>0.1</v>
      </c>
      <c r="AB2587">
        <f t="shared" si="49"/>
        <v>4659.93</v>
      </c>
    </row>
    <row r="2588" spans="1:28" x14ac:dyDescent="0.25">
      <c r="A2588" t="s">
        <v>1283</v>
      </c>
      <c r="B2588" t="s">
        <v>1247</v>
      </c>
      <c r="C2588" s="1">
        <v>0.58008101851851845</v>
      </c>
      <c r="D2588">
        <v>536</v>
      </c>
      <c r="E2588" s="2">
        <v>5.1615659722222228E-2</v>
      </c>
      <c r="F2588" s="1">
        <v>5.1608796296296298E-2</v>
      </c>
      <c r="G2588">
        <v>593</v>
      </c>
      <c r="H2588">
        <v>4459.59</v>
      </c>
      <c r="I2588">
        <v>0</v>
      </c>
      <c r="J2588" t="s">
        <v>1248</v>
      </c>
      <c r="K2588" t="s">
        <v>22</v>
      </c>
      <c r="L2588">
        <v>1</v>
      </c>
      <c r="N2588" t="s">
        <v>23</v>
      </c>
      <c r="O2588" t="s">
        <v>36</v>
      </c>
      <c r="P2588" t="s">
        <v>28</v>
      </c>
      <c r="R2588" t="s">
        <v>26</v>
      </c>
      <c r="S2588">
        <v>16.8</v>
      </c>
      <c r="T2588">
        <v>17</v>
      </c>
      <c r="U2588">
        <v>16.8</v>
      </c>
      <c r="V2588">
        <v>-0.2</v>
      </c>
      <c r="W2588">
        <v>0</v>
      </c>
      <c r="AB2588">
        <f t="shared" si="49"/>
        <v>4841.59</v>
      </c>
    </row>
    <row r="2589" spans="1:28" x14ac:dyDescent="0.25">
      <c r="A2589" t="s">
        <v>1283</v>
      </c>
      <c r="B2589" t="s">
        <v>1247</v>
      </c>
      <c r="C2589" s="1">
        <v>0.58008101851851845</v>
      </c>
      <c r="D2589">
        <v>536</v>
      </c>
      <c r="E2589" s="2">
        <v>5.1615659722222228E-2</v>
      </c>
      <c r="F2589" s="1">
        <v>5.1608796296296298E-2</v>
      </c>
      <c r="G2589">
        <v>593</v>
      </c>
      <c r="H2589">
        <v>4459.59</v>
      </c>
      <c r="I2589">
        <v>0</v>
      </c>
      <c r="J2589" t="s">
        <v>1248</v>
      </c>
      <c r="K2589" t="s">
        <v>22</v>
      </c>
      <c r="L2589">
        <v>1</v>
      </c>
      <c r="N2589" t="s">
        <v>23</v>
      </c>
      <c r="O2589" t="s">
        <v>24</v>
      </c>
      <c r="P2589" t="s">
        <v>28</v>
      </c>
      <c r="R2589" t="s">
        <v>26</v>
      </c>
      <c r="S2589">
        <v>19.100000000000001</v>
      </c>
      <c r="T2589">
        <v>17</v>
      </c>
      <c r="U2589">
        <v>16.8</v>
      </c>
      <c r="V2589">
        <v>2.1</v>
      </c>
      <c r="W2589">
        <v>2.2999999999999998</v>
      </c>
      <c r="AB2589">
        <f t="shared" si="49"/>
        <v>4841.59</v>
      </c>
    </row>
    <row r="2590" spans="1:28" x14ac:dyDescent="0.25">
      <c r="A2590" t="s">
        <v>1283</v>
      </c>
      <c r="B2590" t="s">
        <v>1247</v>
      </c>
      <c r="C2590" s="1">
        <v>0.58008101851851845</v>
      </c>
      <c r="D2590">
        <v>536</v>
      </c>
      <c r="E2590" s="2">
        <v>5.1615659722222228E-2</v>
      </c>
      <c r="F2590" s="1">
        <v>5.1608796296296298E-2</v>
      </c>
      <c r="G2590">
        <v>593</v>
      </c>
      <c r="H2590">
        <v>4459.59</v>
      </c>
      <c r="I2590">
        <v>0</v>
      </c>
      <c r="J2590" t="s">
        <v>1248</v>
      </c>
      <c r="K2590" t="s">
        <v>22</v>
      </c>
      <c r="L2590">
        <v>1</v>
      </c>
      <c r="N2590" t="s">
        <v>23</v>
      </c>
      <c r="O2590" t="s">
        <v>46</v>
      </c>
      <c r="P2590" t="s">
        <v>28</v>
      </c>
      <c r="R2590" t="s">
        <v>26</v>
      </c>
      <c r="AB2590">
        <f t="shared" si="49"/>
        <v>4841.59</v>
      </c>
    </row>
    <row r="2591" spans="1:28" x14ac:dyDescent="0.25">
      <c r="A2591" t="s">
        <v>1283</v>
      </c>
      <c r="B2591" t="s">
        <v>1247</v>
      </c>
      <c r="C2591" s="1">
        <v>0.58008101851851845</v>
      </c>
      <c r="D2591">
        <v>536</v>
      </c>
      <c r="E2591" s="2">
        <v>5.1615659722222228E-2</v>
      </c>
      <c r="F2591" s="1">
        <v>5.1608796296296298E-2</v>
      </c>
      <c r="G2591">
        <v>593</v>
      </c>
      <c r="H2591">
        <v>4459.59</v>
      </c>
      <c r="I2591">
        <v>0</v>
      </c>
      <c r="J2591" t="s">
        <v>1248</v>
      </c>
      <c r="K2591" t="s">
        <v>22</v>
      </c>
      <c r="L2591">
        <v>1</v>
      </c>
      <c r="N2591" t="s">
        <v>23</v>
      </c>
      <c r="O2591" t="s">
        <v>42</v>
      </c>
      <c r="P2591" t="s">
        <v>28</v>
      </c>
      <c r="R2591" t="s">
        <v>26</v>
      </c>
      <c r="AB2591">
        <f t="shared" si="49"/>
        <v>4841.59</v>
      </c>
    </row>
    <row r="2592" spans="1:28" x14ac:dyDescent="0.25">
      <c r="A2592" t="s">
        <v>1283</v>
      </c>
      <c r="B2592" t="s">
        <v>1247</v>
      </c>
      <c r="C2592" s="1">
        <v>0.58008101851851845</v>
      </c>
      <c r="D2592">
        <v>536</v>
      </c>
      <c r="E2592" s="2">
        <v>5.1615659722222228E-2</v>
      </c>
      <c r="F2592" s="1">
        <v>5.1608796296296298E-2</v>
      </c>
      <c r="G2592">
        <v>593</v>
      </c>
      <c r="H2592">
        <v>4459.59</v>
      </c>
      <c r="I2592">
        <v>0</v>
      </c>
      <c r="J2592" t="s">
        <v>1248</v>
      </c>
      <c r="K2592" t="s">
        <v>22</v>
      </c>
      <c r="L2592">
        <v>1</v>
      </c>
      <c r="N2592" t="s">
        <v>23</v>
      </c>
      <c r="O2592" t="s">
        <v>33</v>
      </c>
      <c r="P2592" t="s">
        <v>28</v>
      </c>
      <c r="R2592" t="s">
        <v>26</v>
      </c>
      <c r="S2592">
        <v>17.3</v>
      </c>
      <c r="T2592">
        <v>17</v>
      </c>
      <c r="U2592">
        <v>16.8</v>
      </c>
      <c r="V2592">
        <v>0.3</v>
      </c>
      <c r="W2592">
        <v>0.5</v>
      </c>
      <c r="AB2592">
        <f t="shared" si="49"/>
        <v>4841.59</v>
      </c>
    </row>
    <row r="2593" spans="1:28" x14ac:dyDescent="0.25">
      <c r="A2593" t="s">
        <v>1284</v>
      </c>
      <c r="B2593" t="s">
        <v>1247</v>
      </c>
      <c r="C2593" s="1">
        <v>0.58216435185185189</v>
      </c>
      <c r="D2593">
        <v>788</v>
      </c>
      <c r="E2593" s="2">
        <v>5.3701909722222219E-2</v>
      </c>
      <c r="F2593" s="1">
        <v>5.3692129629629631E-2</v>
      </c>
      <c r="G2593">
        <v>845</v>
      </c>
      <c r="H2593">
        <v>4639.8500000000004</v>
      </c>
      <c r="I2593">
        <v>0</v>
      </c>
      <c r="J2593" t="s">
        <v>1248</v>
      </c>
      <c r="K2593" t="s">
        <v>22</v>
      </c>
      <c r="L2593">
        <v>1</v>
      </c>
      <c r="N2593" t="s">
        <v>23</v>
      </c>
      <c r="O2593" t="s">
        <v>36</v>
      </c>
      <c r="P2593" t="s">
        <v>28</v>
      </c>
      <c r="R2593" t="s">
        <v>26</v>
      </c>
      <c r="S2593">
        <v>17.5</v>
      </c>
      <c r="T2593">
        <v>17</v>
      </c>
      <c r="U2593">
        <v>16.899999999999999</v>
      </c>
      <c r="V2593">
        <v>0.5</v>
      </c>
      <c r="W2593">
        <v>0.6</v>
      </c>
      <c r="AB2593">
        <f t="shared" si="49"/>
        <v>5021.8500000000004</v>
      </c>
    </row>
    <row r="2594" spans="1:28" x14ac:dyDescent="0.25">
      <c r="A2594" t="s">
        <v>1284</v>
      </c>
      <c r="B2594" t="s">
        <v>1247</v>
      </c>
      <c r="C2594" s="1">
        <v>0.58216435185185189</v>
      </c>
      <c r="D2594">
        <v>788</v>
      </c>
      <c r="E2594" s="2">
        <v>5.3701909722222219E-2</v>
      </c>
      <c r="F2594" s="1">
        <v>5.3692129629629631E-2</v>
      </c>
      <c r="G2594">
        <v>845</v>
      </c>
      <c r="H2594">
        <v>4639.8500000000004</v>
      </c>
      <c r="I2594">
        <v>0</v>
      </c>
      <c r="J2594" t="s">
        <v>1248</v>
      </c>
      <c r="K2594" t="s">
        <v>22</v>
      </c>
      <c r="L2594">
        <v>1</v>
      </c>
      <c r="N2594" t="s">
        <v>23</v>
      </c>
      <c r="O2594" t="s">
        <v>24</v>
      </c>
      <c r="P2594" t="s">
        <v>28</v>
      </c>
      <c r="R2594" t="s">
        <v>26</v>
      </c>
      <c r="S2594">
        <v>19.899999999999999</v>
      </c>
      <c r="T2594">
        <v>17</v>
      </c>
      <c r="U2594">
        <v>16.899999999999999</v>
      </c>
      <c r="V2594">
        <v>2.9</v>
      </c>
      <c r="W2594">
        <v>3</v>
      </c>
      <c r="AB2594">
        <f t="shared" si="49"/>
        <v>5021.8500000000004</v>
      </c>
    </row>
    <row r="2595" spans="1:28" x14ac:dyDescent="0.25">
      <c r="A2595" t="s">
        <v>1284</v>
      </c>
      <c r="B2595" t="s">
        <v>1247</v>
      </c>
      <c r="C2595" s="1">
        <v>0.58216435185185189</v>
      </c>
      <c r="D2595">
        <v>788</v>
      </c>
      <c r="E2595" s="2">
        <v>5.3701909722222219E-2</v>
      </c>
      <c r="F2595" s="1">
        <v>5.3692129629629631E-2</v>
      </c>
      <c r="G2595">
        <v>845</v>
      </c>
      <c r="H2595">
        <v>4639.8500000000004</v>
      </c>
      <c r="I2595">
        <v>0</v>
      </c>
      <c r="J2595" t="s">
        <v>1248</v>
      </c>
      <c r="K2595" t="s">
        <v>22</v>
      </c>
      <c r="L2595">
        <v>1</v>
      </c>
      <c r="N2595" t="s">
        <v>23</v>
      </c>
      <c r="O2595" t="s">
        <v>46</v>
      </c>
      <c r="P2595" t="s">
        <v>28</v>
      </c>
      <c r="R2595" t="s">
        <v>26</v>
      </c>
      <c r="S2595">
        <v>17.2</v>
      </c>
      <c r="T2595">
        <v>17</v>
      </c>
      <c r="U2595">
        <v>16.899999999999999</v>
      </c>
      <c r="V2595">
        <v>0.2</v>
      </c>
      <c r="W2595">
        <v>0.3</v>
      </c>
      <c r="AB2595">
        <f t="shared" si="49"/>
        <v>5021.8500000000004</v>
      </c>
    </row>
    <row r="2596" spans="1:28" x14ac:dyDescent="0.25">
      <c r="A2596" t="s">
        <v>1284</v>
      </c>
      <c r="B2596" t="s">
        <v>1247</v>
      </c>
      <c r="C2596" s="1">
        <v>0.58216435185185189</v>
      </c>
      <c r="D2596">
        <v>788</v>
      </c>
      <c r="E2596" s="2">
        <v>5.3701909722222219E-2</v>
      </c>
      <c r="F2596" s="1">
        <v>5.3692129629629631E-2</v>
      </c>
      <c r="G2596">
        <v>845</v>
      </c>
      <c r="H2596">
        <v>4639.8500000000004</v>
      </c>
      <c r="I2596">
        <v>0</v>
      </c>
      <c r="J2596" t="s">
        <v>1248</v>
      </c>
      <c r="K2596" t="s">
        <v>22</v>
      </c>
      <c r="L2596">
        <v>1</v>
      </c>
      <c r="N2596" t="s">
        <v>23</v>
      </c>
      <c r="O2596" t="s">
        <v>42</v>
      </c>
      <c r="P2596" t="s">
        <v>28</v>
      </c>
      <c r="R2596" t="s">
        <v>26</v>
      </c>
      <c r="AB2596">
        <f t="shared" si="49"/>
        <v>5021.8500000000004</v>
      </c>
    </row>
    <row r="2597" spans="1:28" x14ac:dyDescent="0.25">
      <c r="A2597" t="s">
        <v>1284</v>
      </c>
      <c r="B2597" t="s">
        <v>1247</v>
      </c>
      <c r="C2597" s="1">
        <v>0.58216435185185189</v>
      </c>
      <c r="D2597">
        <v>788</v>
      </c>
      <c r="E2597" s="2">
        <v>5.3701909722222219E-2</v>
      </c>
      <c r="F2597" s="1">
        <v>5.3692129629629631E-2</v>
      </c>
      <c r="G2597">
        <v>845</v>
      </c>
      <c r="H2597">
        <v>4639.8500000000004</v>
      </c>
      <c r="I2597">
        <v>0</v>
      </c>
      <c r="J2597" t="s">
        <v>1248</v>
      </c>
      <c r="K2597" t="s">
        <v>22</v>
      </c>
      <c r="L2597">
        <v>1</v>
      </c>
      <c r="N2597" t="s">
        <v>23</v>
      </c>
      <c r="O2597" t="s">
        <v>33</v>
      </c>
      <c r="P2597" t="s">
        <v>28</v>
      </c>
      <c r="R2597" t="s">
        <v>26</v>
      </c>
      <c r="S2597">
        <v>17.2</v>
      </c>
      <c r="T2597">
        <v>17</v>
      </c>
      <c r="U2597">
        <v>16.899999999999999</v>
      </c>
      <c r="V2597">
        <v>0.2</v>
      </c>
      <c r="W2597">
        <v>0.3</v>
      </c>
      <c r="AB2597">
        <f t="shared" si="49"/>
        <v>5021.8500000000004</v>
      </c>
    </row>
    <row r="2598" spans="1:28" x14ac:dyDescent="0.25">
      <c r="A2598" t="s">
        <v>1285</v>
      </c>
      <c r="B2598" t="s">
        <v>1247</v>
      </c>
      <c r="C2598" s="1">
        <v>0.58427083333333341</v>
      </c>
      <c r="D2598">
        <v>181</v>
      </c>
      <c r="E2598" s="2">
        <v>5.5801377314814819E-2</v>
      </c>
      <c r="F2598" s="1">
        <v>5.5798611111111111E-2</v>
      </c>
      <c r="G2598">
        <v>239</v>
      </c>
      <c r="H2598">
        <v>4821.24</v>
      </c>
      <c r="I2598">
        <v>0</v>
      </c>
      <c r="J2598" t="s">
        <v>1248</v>
      </c>
      <c r="K2598" t="s">
        <v>22</v>
      </c>
      <c r="L2598">
        <v>1</v>
      </c>
      <c r="N2598" t="s">
        <v>23</v>
      </c>
      <c r="O2598" t="s">
        <v>24</v>
      </c>
      <c r="P2598" t="s">
        <v>28</v>
      </c>
      <c r="R2598" t="s">
        <v>26</v>
      </c>
      <c r="S2598">
        <v>20.100000000000001</v>
      </c>
      <c r="T2598">
        <v>17.100000000000001</v>
      </c>
      <c r="U2598">
        <v>17</v>
      </c>
      <c r="V2598">
        <v>3</v>
      </c>
      <c r="W2598">
        <v>3.1</v>
      </c>
      <c r="AB2598">
        <f t="shared" si="49"/>
        <v>5203.24</v>
      </c>
    </row>
    <row r="2599" spans="1:28" x14ac:dyDescent="0.25">
      <c r="A2599" t="s">
        <v>1285</v>
      </c>
      <c r="B2599" t="s">
        <v>1247</v>
      </c>
      <c r="C2599" s="1">
        <v>0.58427083333333341</v>
      </c>
      <c r="D2599">
        <v>181</v>
      </c>
      <c r="E2599" s="2">
        <v>5.5801377314814819E-2</v>
      </c>
      <c r="F2599" s="1">
        <v>5.5798611111111111E-2</v>
      </c>
      <c r="G2599">
        <v>239</v>
      </c>
      <c r="H2599">
        <v>4821.24</v>
      </c>
      <c r="I2599">
        <v>0</v>
      </c>
      <c r="J2599" t="s">
        <v>1248</v>
      </c>
      <c r="K2599" t="s">
        <v>22</v>
      </c>
      <c r="L2599">
        <v>1</v>
      </c>
      <c r="N2599" t="s">
        <v>23</v>
      </c>
      <c r="O2599" t="s">
        <v>46</v>
      </c>
      <c r="P2599" t="s">
        <v>28</v>
      </c>
      <c r="R2599" t="s">
        <v>26</v>
      </c>
      <c r="AB2599">
        <f t="shared" si="49"/>
        <v>5203.24</v>
      </c>
    </row>
    <row r="2600" spans="1:28" x14ac:dyDescent="0.25">
      <c r="A2600" t="s">
        <v>1285</v>
      </c>
      <c r="B2600" t="s">
        <v>1247</v>
      </c>
      <c r="C2600" s="1">
        <v>0.58427083333333341</v>
      </c>
      <c r="D2600">
        <v>181</v>
      </c>
      <c r="E2600" s="2">
        <v>5.5801377314814819E-2</v>
      </c>
      <c r="F2600" s="1">
        <v>5.5798611111111111E-2</v>
      </c>
      <c r="G2600">
        <v>239</v>
      </c>
      <c r="H2600">
        <v>4821.24</v>
      </c>
      <c r="I2600">
        <v>0</v>
      </c>
      <c r="J2600" t="s">
        <v>1248</v>
      </c>
      <c r="K2600" t="s">
        <v>22</v>
      </c>
      <c r="L2600">
        <v>1</v>
      </c>
      <c r="N2600" t="s">
        <v>23</v>
      </c>
      <c r="O2600" t="s">
        <v>42</v>
      </c>
      <c r="P2600" t="s">
        <v>28</v>
      </c>
      <c r="R2600" t="s">
        <v>26</v>
      </c>
      <c r="AB2600">
        <f t="shared" si="49"/>
        <v>5203.24</v>
      </c>
    </row>
    <row r="2601" spans="1:28" x14ac:dyDescent="0.25">
      <c r="A2601" t="s">
        <v>1285</v>
      </c>
      <c r="B2601" t="s">
        <v>1247</v>
      </c>
      <c r="C2601" s="1">
        <v>0.58427083333333341</v>
      </c>
      <c r="D2601">
        <v>181</v>
      </c>
      <c r="E2601" s="2">
        <v>5.5801377314814819E-2</v>
      </c>
      <c r="F2601" s="1">
        <v>5.5798611111111111E-2</v>
      </c>
      <c r="G2601">
        <v>239</v>
      </c>
      <c r="H2601">
        <v>4821.24</v>
      </c>
      <c r="I2601">
        <v>0</v>
      </c>
      <c r="J2601" t="s">
        <v>1248</v>
      </c>
      <c r="K2601" t="s">
        <v>22</v>
      </c>
      <c r="L2601">
        <v>1</v>
      </c>
      <c r="N2601" t="s">
        <v>23</v>
      </c>
      <c r="O2601" t="s">
        <v>33</v>
      </c>
      <c r="P2601" t="s">
        <v>28</v>
      </c>
      <c r="R2601" t="s">
        <v>26</v>
      </c>
      <c r="AB2601">
        <f t="shared" si="49"/>
        <v>5203.24</v>
      </c>
    </row>
    <row r="2602" spans="1:28" x14ac:dyDescent="0.25">
      <c r="A2602" t="s">
        <v>1286</v>
      </c>
      <c r="B2602" t="s">
        <v>1247</v>
      </c>
      <c r="C2602" s="1">
        <v>0.58635416666666662</v>
      </c>
      <c r="D2602">
        <v>971</v>
      </c>
      <c r="E2602" s="2">
        <v>5.7893854166666668E-2</v>
      </c>
      <c r="F2602" s="1">
        <v>5.7893518518518518E-2</v>
      </c>
      <c r="G2602">
        <v>29</v>
      </c>
      <c r="H2602">
        <v>5002.03</v>
      </c>
      <c r="I2602">
        <v>0</v>
      </c>
      <c r="J2602" t="s">
        <v>1248</v>
      </c>
      <c r="K2602" t="s">
        <v>22</v>
      </c>
      <c r="L2602">
        <v>1</v>
      </c>
      <c r="N2602" t="s">
        <v>23</v>
      </c>
      <c r="O2602" t="s">
        <v>24</v>
      </c>
      <c r="P2602" t="s">
        <v>28</v>
      </c>
      <c r="R2602" t="s">
        <v>26</v>
      </c>
      <c r="S2602">
        <v>20.3</v>
      </c>
      <c r="T2602">
        <v>17</v>
      </c>
      <c r="U2602">
        <v>16.899999999999999</v>
      </c>
      <c r="V2602">
        <v>3.3</v>
      </c>
      <c r="W2602">
        <v>3.4</v>
      </c>
      <c r="AB2602">
        <f t="shared" si="49"/>
        <v>5384.03</v>
      </c>
    </row>
    <row r="2603" spans="1:28" x14ac:dyDescent="0.25">
      <c r="A2603" t="s">
        <v>1286</v>
      </c>
      <c r="B2603" t="s">
        <v>1247</v>
      </c>
      <c r="C2603" s="1">
        <v>0.58635416666666662</v>
      </c>
      <c r="D2603">
        <v>971</v>
      </c>
      <c r="E2603" s="2">
        <v>5.7893854166666668E-2</v>
      </c>
      <c r="F2603" s="1">
        <v>5.7893518518518518E-2</v>
      </c>
      <c r="G2603">
        <v>29</v>
      </c>
      <c r="H2603">
        <v>5002.03</v>
      </c>
      <c r="I2603">
        <v>0</v>
      </c>
      <c r="J2603" t="s">
        <v>1248</v>
      </c>
      <c r="K2603" t="s">
        <v>22</v>
      </c>
      <c r="L2603">
        <v>1</v>
      </c>
      <c r="N2603" t="s">
        <v>23</v>
      </c>
      <c r="O2603" t="s">
        <v>46</v>
      </c>
      <c r="P2603" t="s">
        <v>28</v>
      </c>
      <c r="R2603" t="s">
        <v>26</v>
      </c>
      <c r="AB2603">
        <f t="shared" si="49"/>
        <v>5384.03</v>
      </c>
    </row>
    <row r="2604" spans="1:28" x14ac:dyDescent="0.25">
      <c r="A2604" t="s">
        <v>1286</v>
      </c>
      <c r="B2604" t="s">
        <v>1247</v>
      </c>
      <c r="C2604" s="1">
        <v>0.58635416666666662</v>
      </c>
      <c r="D2604">
        <v>971</v>
      </c>
      <c r="E2604" s="2">
        <v>5.7893854166666668E-2</v>
      </c>
      <c r="F2604" s="1">
        <v>5.7893518518518518E-2</v>
      </c>
      <c r="G2604">
        <v>29</v>
      </c>
      <c r="H2604">
        <v>5002.03</v>
      </c>
      <c r="I2604">
        <v>0</v>
      </c>
      <c r="J2604" t="s">
        <v>1248</v>
      </c>
      <c r="K2604" t="s">
        <v>22</v>
      </c>
      <c r="L2604">
        <v>1</v>
      </c>
      <c r="N2604" t="s">
        <v>23</v>
      </c>
      <c r="O2604" t="s">
        <v>42</v>
      </c>
      <c r="P2604" t="s">
        <v>28</v>
      </c>
      <c r="R2604" t="s">
        <v>26</v>
      </c>
      <c r="AB2604">
        <f t="shared" si="49"/>
        <v>5384.03</v>
      </c>
    </row>
    <row r="2605" spans="1:28" x14ac:dyDescent="0.25">
      <c r="A2605" t="s">
        <v>1286</v>
      </c>
      <c r="B2605" t="s">
        <v>1247</v>
      </c>
      <c r="C2605" s="1">
        <v>0.58635416666666662</v>
      </c>
      <c r="D2605">
        <v>971</v>
      </c>
      <c r="E2605" s="2">
        <v>5.7893854166666668E-2</v>
      </c>
      <c r="F2605" s="1">
        <v>5.7893518518518518E-2</v>
      </c>
      <c r="G2605">
        <v>29</v>
      </c>
      <c r="H2605">
        <v>5002.03</v>
      </c>
      <c r="I2605">
        <v>0</v>
      </c>
      <c r="J2605" t="s">
        <v>1248</v>
      </c>
      <c r="K2605" t="s">
        <v>22</v>
      </c>
      <c r="L2605">
        <v>1</v>
      </c>
      <c r="N2605" t="s">
        <v>23</v>
      </c>
      <c r="O2605" t="s">
        <v>33</v>
      </c>
      <c r="P2605" t="s">
        <v>28</v>
      </c>
      <c r="R2605" t="s">
        <v>26</v>
      </c>
      <c r="S2605">
        <v>17.3</v>
      </c>
      <c r="T2605">
        <v>17</v>
      </c>
      <c r="U2605">
        <v>16.899999999999999</v>
      </c>
      <c r="V2605">
        <v>0.3</v>
      </c>
      <c r="W2605">
        <v>0.4</v>
      </c>
      <c r="AB2605">
        <f t="shared" si="49"/>
        <v>5384.03</v>
      </c>
    </row>
    <row r="2606" spans="1:28" x14ac:dyDescent="0.25">
      <c r="A2606" t="s">
        <v>1287</v>
      </c>
      <c r="B2606" t="s">
        <v>1247</v>
      </c>
      <c r="C2606" s="1">
        <v>0.58846064814814814</v>
      </c>
      <c r="D2606">
        <v>499</v>
      </c>
      <c r="E2606" s="2">
        <v>5.9994872685185184E-2</v>
      </c>
      <c r="F2606" s="1">
        <v>5.9988425925925924E-2</v>
      </c>
      <c r="G2606">
        <v>557</v>
      </c>
      <c r="H2606">
        <v>5183.5600000000004</v>
      </c>
      <c r="I2606">
        <v>0</v>
      </c>
      <c r="J2606" t="s">
        <v>1248</v>
      </c>
      <c r="K2606" t="s">
        <v>22</v>
      </c>
      <c r="L2606">
        <v>1</v>
      </c>
      <c r="N2606" t="s">
        <v>23</v>
      </c>
      <c r="O2606" t="s">
        <v>24</v>
      </c>
      <c r="P2606" t="s">
        <v>28</v>
      </c>
      <c r="R2606" t="s">
        <v>26</v>
      </c>
      <c r="S2606">
        <v>19.5</v>
      </c>
      <c r="T2606">
        <v>16.899999999999999</v>
      </c>
      <c r="U2606">
        <v>16.8</v>
      </c>
      <c r="V2606">
        <v>2.6</v>
      </c>
      <c r="W2606">
        <v>2.7</v>
      </c>
      <c r="AB2606">
        <f t="shared" si="49"/>
        <v>5565.56</v>
      </c>
    </row>
    <row r="2607" spans="1:28" x14ac:dyDescent="0.25">
      <c r="A2607" t="s">
        <v>1287</v>
      </c>
      <c r="B2607" t="s">
        <v>1247</v>
      </c>
      <c r="C2607" s="1">
        <v>0.58846064814814814</v>
      </c>
      <c r="D2607">
        <v>499</v>
      </c>
      <c r="E2607" s="2">
        <v>5.9994872685185184E-2</v>
      </c>
      <c r="F2607" s="1">
        <v>5.9988425925925924E-2</v>
      </c>
      <c r="G2607">
        <v>557</v>
      </c>
      <c r="H2607">
        <v>5183.5600000000004</v>
      </c>
      <c r="I2607">
        <v>0</v>
      </c>
      <c r="J2607" t="s">
        <v>1248</v>
      </c>
      <c r="K2607" t="s">
        <v>22</v>
      </c>
      <c r="L2607">
        <v>1</v>
      </c>
      <c r="N2607" t="s">
        <v>23</v>
      </c>
      <c r="O2607" t="s">
        <v>46</v>
      </c>
      <c r="P2607" t="s">
        <v>28</v>
      </c>
      <c r="R2607" t="s">
        <v>26</v>
      </c>
      <c r="AB2607">
        <f t="shared" si="49"/>
        <v>5565.56</v>
      </c>
    </row>
    <row r="2608" spans="1:28" x14ac:dyDescent="0.25">
      <c r="A2608" t="s">
        <v>1287</v>
      </c>
      <c r="B2608" t="s">
        <v>1247</v>
      </c>
      <c r="C2608" s="1">
        <v>0.58846064814814814</v>
      </c>
      <c r="D2608">
        <v>499</v>
      </c>
      <c r="E2608" s="2">
        <v>5.9994872685185184E-2</v>
      </c>
      <c r="F2608" s="1">
        <v>5.9988425925925924E-2</v>
      </c>
      <c r="G2608">
        <v>557</v>
      </c>
      <c r="H2608">
        <v>5183.5600000000004</v>
      </c>
      <c r="I2608">
        <v>0</v>
      </c>
      <c r="J2608" t="s">
        <v>1248</v>
      </c>
      <c r="K2608" t="s">
        <v>22</v>
      </c>
      <c r="L2608">
        <v>1</v>
      </c>
      <c r="N2608" t="s">
        <v>23</v>
      </c>
      <c r="O2608" t="s">
        <v>42</v>
      </c>
      <c r="P2608" t="s">
        <v>28</v>
      </c>
      <c r="R2608" t="s">
        <v>26</v>
      </c>
      <c r="AB2608">
        <f t="shared" si="49"/>
        <v>5565.56</v>
      </c>
    </row>
    <row r="2609" spans="1:28" x14ac:dyDescent="0.25">
      <c r="A2609" t="s">
        <v>1287</v>
      </c>
      <c r="B2609" t="s">
        <v>1247</v>
      </c>
      <c r="C2609" s="1">
        <v>0.58846064814814814</v>
      </c>
      <c r="D2609">
        <v>499</v>
      </c>
      <c r="E2609" s="2">
        <v>5.9994872685185184E-2</v>
      </c>
      <c r="F2609" s="1">
        <v>5.9988425925925924E-2</v>
      </c>
      <c r="G2609">
        <v>557</v>
      </c>
      <c r="H2609">
        <v>5183.5600000000004</v>
      </c>
      <c r="I2609">
        <v>0</v>
      </c>
      <c r="J2609" t="s">
        <v>1248</v>
      </c>
      <c r="K2609" t="s">
        <v>22</v>
      </c>
      <c r="L2609">
        <v>1</v>
      </c>
      <c r="N2609" t="s">
        <v>23</v>
      </c>
      <c r="O2609" t="s">
        <v>33</v>
      </c>
      <c r="P2609" t="s">
        <v>28</v>
      </c>
      <c r="R2609" t="s">
        <v>26</v>
      </c>
      <c r="AB2609">
        <f t="shared" si="49"/>
        <v>5565.56</v>
      </c>
    </row>
    <row r="2610" spans="1:28" x14ac:dyDescent="0.25">
      <c r="A2610" t="s">
        <v>1288</v>
      </c>
      <c r="B2610" t="s">
        <v>1247</v>
      </c>
      <c r="C2610" s="1">
        <v>0.59055555555555561</v>
      </c>
      <c r="D2610">
        <v>792</v>
      </c>
      <c r="E2610" s="2">
        <v>6.2093171296296296E-2</v>
      </c>
      <c r="F2610" s="1">
        <v>6.2083333333333331E-2</v>
      </c>
      <c r="G2610">
        <v>850</v>
      </c>
      <c r="H2610">
        <v>5364.85</v>
      </c>
      <c r="I2610">
        <v>0</v>
      </c>
      <c r="J2610" t="s">
        <v>1248</v>
      </c>
      <c r="K2610" t="s">
        <v>22</v>
      </c>
      <c r="L2610">
        <v>1</v>
      </c>
      <c r="N2610" t="s">
        <v>23</v>
      </c>
      <c r="O2610" t="s">
        <v>24</v>
      </c>
      <c r="P2610" t="s">
        <v>28</v>
      </c>
      <c r="R2610" t="s">
        <v>26</v>
      </c>
      <c r="S2610">
        <v>18.600000000000001</v>
      </c>
      <c r="T2610">
        <v>17</v>
      </c>
      <c r="U2610">
        <v>16.899999999999999</v>
      </c>
      <c r="V2610">
        <v>1.6</v>
      </c>
      <c r="W2610">
        <v>1.7</v>
      </c>
      <c r="AB2610">
        <f t="shared" si="49"/>
        <v>5746.85</v>
      </c>
    </row>
    <row r="2611" spans="1:28" x14ac:dyDescent="0.25">
      <c r="A2611" t="s">
        <v>1288</v>
      </c>
      <c r="B2611" t="s">
        <v>1247</v>
      </c>
      <c r="C2611" s="1">
        <v>0.59055555555555561</v>
      </c>
      <c r="D2611">
        <v>792</v>
      </c>
      <c r="E2611" s="2">
        <v>6.2093171296296296E-2</v>
      </c>
      <c r="F2611" s="1">
        <v>6.2083333333333331E-2</v>
      </c>
      <c r="G2611">
        <v>850</v>
      </c>
      <c r="H2611">
        <v>5364.85</v>
      </c>
      <c r="I2611">
        <v>0</v>
      </c>
      <c r="J2611" t="s">
        <v>1248</v>
      </c>
      <c r="K2611" t="s">
        <v>22</v>
      </c>
      <c r="L2611">
        <v>1</v>
      </c>
      <c r="N2611" t="s">
        <v>23</v>
      </c>
      <c r="O2611" t="s">
        <v>46</v>
      </c>
      <c r="P2611" t="s">
        <v>28</v>
      </c>
      <c r="R2611" t="s">
        <v>26</v>
      </c>
      <c r="S2611">
        <v>17.5</v>
      </c>
      <c r="T2611">
        <v>17</v>
      </c>
      <c r="U2611">
        <v>16.899999999999999</v>
      </c>
      <c r="V2611">
        <v>0.5</v>
      </c>
      <c r="W2611">
        <v>0.6</v>
      </c>
      <c r="AB2611">
        <f t="shared" si="49"/>
        <v>5746.85</v>
      </c>
    </row>
    <row r="2612" spans="1:28" x14ac:dyDescent="0.25">
      <c r="A2612" t="s">
        <v>1288</v>
      </c>
      <c r="B2612" t="s">
        <v>1247</v>
      </c>
      <c r="C2612" s="1">
        <v>0.59055555555555561</v>
      </c>
      <c r="D2612">
        <v>792</v>
      </c>
      <c r="E2612" s="2">
        <v>6.2093171296296296E-2</v>
      </c>
      <c r="F2612" s="1">
        <v>6.2083333333333331E-2</v>
      </c>
      <c r="G2612">
        <v>850</v>
      </c>
      <c r="H2612">
        <v>5364.85</v>
      </c>
      <c r="I2612">
        <v>0</v>
      </c>
      <c r="J2612" t="s">
        <v>1248</v>
      </c>
      <c r="K2612" t="s">
        <v>22</v>
      </c>
      <c r="L2612">
        <v>1</v>
      </c>
      <c r="N2612" t="s">
        <v>23</v>
      </c>
      <c r="O2612" t="s">
        <v>42</v>
      </c>
      <c r="P2612" t="s">
        <v>28</v>
      </c>
      <c r="R2612" t="s">
        <v>26</v>
      </c>
      <c r="AB2612">
        <f t="shared" si="49"/>
        <v>5746.85</v>
      </c>
    </row>
    <row r="2613" spans="1:28" x14ac:dyDescent="0.25">
      <c r="A2613" t="s">
        <v>1288</v>
      </c>
      <c r="B2613" t="s">
        <v>1247</v>
      </c>
      <c r="C2613" s="1">
        <v>0.59055555555555561</v>
      </c>
      <c r="D2613">
        <v>792</v>
      </c>
      <c r="E2613" s="2">
        <v>6.2093171296296296E-2</v>
      </c>
      <c r="F2613" s="1">
        <v>6.2083333333333331E-2</v>
      </c>
      <c r="G2613">
        <v>850</v>
      </c>
      <c r="H2613">
        <v>5364.85</v>
      </c>
      <c r="I2613">
        <v>0</v>
      </c>
      <c r="J2613" t="s">
        <v>1248</v>
      </c>
      <c r="K2613" t="s">
        <v>22</v>
      </c>
      <c r="L2613">
        <v>1</v>
      </c>
      <c r="N2613" t="s">
        <v>23</v>
      </c>
      <c r="O2613" t="s">
        <v>33</v>
      </c>
      <c r="P2613" t="s">
        <v>28</v>
      </c>
      <c r="R2613" t="s">
        <v>26</v>
      </c>
      <c r="S2613">
        <v>17.100000000000001</v>
      </c>
      <c r="T2613">
        <v>17</v>
      </c>
      <c r="U2613">
        <v>16.899999999999999</v>
      </c>
      <c r="V2613">
        <v>0.1</v>
      </c>
      <c r="W2613">
        <v>0.2</v>
      </c>
      <c r="AB2613">
        <f t="shared" si="49"/>
        <v>5746.85</v>
      </c>
    </row>
    <row r="2614" spans="1:28" x14ac:dyDescent="0.25">
      <c r="A2614" t="s">
        <v>1289</v>
      </c>
      <c r="B2614" t="s">
        <v>1247</v>
      </c>
      <c r="C2614" s="1">
        <v>0.59265046296296298</v>
      </c>
      <c r="D2614">
        <v>78</v>
      </c>
      <c r="E2614" s="2">
        <v>6.417980324074074E-2</v>
      </c>
      <c r="F2614" s="1">
        <v>6.4178240740740744E-2</v>
      </c>
      <c r="G2614">
        <v>135</v>
      </c>
      <c r="H2614">
        <v>5545.14</v>
      </c>
      <c r="I2614">
        <v>0</v>
      </c>
      <c r="J2614" t="s">
        <v>1248</v>
      </c>
      <c r="K2614" t="s">
        <v>22</v>
      </c>
      <c r="L2614">
        <v>1</v>
      </c>
      <c r="N2614" t="s">
        <v>23</v>
      </c>
      <c r="O2614" t="s">
        <v>24</v>
      </c>
      <c r="P2614" t="s">
        <v>28</v>
      </c>
      <c r="R2614" t="s">
        <v>26</v>
      </c>
      <c r="S2614">
        <v>19.899999999999999</v>
      </c>
      <c r="T2614">
        <v>17</v>
      </c>
      <c r="U2614">
        <v>16.8</v>
      </c>
      <c r="V2614">
        <v>2.9</v>
      </c>
      <c r="W2614">
        <v>3.1</v>
      </c>
      <c r="AB2614">
        <f t="shared" si="49"/>
        <v>5927.14</v>
      </c>
    </row>
    <row r="2615" spans="1:28" x14ac:dyDescent="0.25">
      <c r="A2615" t="s">
        <v>1289</v>
      </c>
      <c r="B2615" t="s">
        <v>1247</v>
      </c>
      <c r="C2615" s="1">
        <v>0.59265046296296298</v>
      </c>
      <c r="D2615">
        <v>78</v>
      </c>
      <c r="E2615" s="2">
        <v>6.417980324074074E-2</v>
      </c>
      <c r="F2615" s="1">
        <v>6.4178240740740744E-2</v>
      </c>
      <c r="G2615">
        <v>135</v>
      </c>
      <c r="H2615">
        <v>5545.14</v>
      </c>
      <c r="I2615">
        <v>0</v>
      </c>
      <c r="J2615" t="s">
        <v>1248</v>
      </c>
      <c r="K2615" t="s">
        <v>22</v>
      </c>
      <c r="L2615">
        <v>1</v>
      </c>
      <c r="N2615" t="s">
        <v>23</v>
      </c>
      <c r="O2615" t="s">
        <v>46</v>
      </c>
      <c r="P2615" t="s">
        <v>28</v>
      </c>
      <c r="R2615" t="s">
        <v>26</v>
      </c>
      <c r="AB2615">
        <f t="shared" si="49"/>
        <v>5927.14</v>
      </c>
    </row>
    <row r="2616" spans="1:28" x14ac:dyDescent="0.25">
      <c r="A2616" t="s">
        <v>1289</v>
      </c>
      <c r="B2616" t="s">
        <v>1247</v>
      </c>
      <c r="C2616" s="1">
        <v>0.59265046296296298</v>
      </c>
      <c r="D2616">
        <v>78</v>
      </c>
      <c r="E2616" s="2">
        <v>6.417980324074074E-2</v>
      </c>
      <c r="F2616" s="1">
        <v>6.4178240740740744E-2</v>
      </c>
      <c r="G2616">
        <v>135</v>
      </c>
      <c r="H2616">
        <v>5545.14</v>
      </c>
      <c r="I2616">
        <v>0</v>
      </c>
      <c r="J2616" t="s">
        <v>1248</v>
      </c>
      <c r="K2616" t="s">
        <v>22</v>
      </c>
      <c r="L2616">
        <v>1</v>
      </c>
      <c r="N2616" t="s">
        <v>23</v>
      </c>
      <c r="O2616" t="s">
        <v>42</v>
      </c>
      <c r="P2616" t="s">
        <v>28</v>
      </c>
      <c r="R2616" t="s">
        <v>26</v>
      </c>
      <c r="AB2616">
        <f t="shared" ref="AB2616:AB2661" si="50">H2616+382</f>
        <v>5927.14</v>
      </c>
    </row>
    <row r="2617" spans="1:28" x14ac:dyDescent="0.25">
      <c r="A2617" t="s">
        <v>1289</v>
      </c>
      <c r="B2617" t="s">
        <v>1247</v>
      </c>
      <c r="C2617" s="1">
        <v>0.59265046296296298</v>
      </c>
      <c r="D2617">
        <v>78</v>
      </c>
      <c r="E2617" s="2">
        <v>6.417980324074074E-2</v>
      </c>
      <c r="F2617" s="1">
        <v>6.4178240740740744E-2</v>
      </c>
      <c r="G2617">
        <v>135</v>
      </c>
      <c r="H2617">
        <v>5545.14</v>
      </c>
      <c r="I2617">
        <v>0</v>
      </c>
      <c r="J2617" t="s">
        <v>1248</v>
      </c>
      <c r="K2617" t="s">
        <v>22</v>
      </c>
      <c r="L2617">
        <v>1</v>
      </c>
      <c r="N2617" t="s">
        <v>23</v>
      </c>
      <c r="O2617" t="s">
        <v>33</v>
      </c>
      <c r="P2617" t="s">
        <v>28</v>
      </c>
      <c r="R2617" t="s">
        <v>26</v>
      </c>
      <c r="S2617">
        <v>17.100000000000001</v>
      </c>
      <c r="T2617">
        <v>17</v>
      </c>
      <c r="U2617">
        <v>16.8</v>
      </c>
      <c r="V2617">
        <v>0.1</v>
      </c>
      <c r="W2617">
        <v>0.3</v>
      </c>
      <c r="AB2617">
        <f t="shared" si="50"/>
        <v>5927.14</v>
      </c>
    </row>
    <row r="2618" spans="1:28" x14ac:dyDescent="0.25">
      <c r="A2618" t="s">
        <v>1290</v>
      </c>
      <c r="B2618" t="s">
        <v>1247</v>
      </c>
      <c r="C2618" s="1">
        <v>0.59475694444444438</v>
      </c>
      <c r="D2618">
        <v>546</v>
      </c>
      <c r="E2618" s="2">
        <v>6.6291712962962976E-2</v>
      </c>
      <c r="F2618" s="1">
        <v>6.6284722222222217E-2</v>
      </c>
      <c r="G2618">
        <v>604</v>
      </c>
      <c r="H2618">
        <v>5727.6</v>
      </c>
      <c r="I2618">
        <v>0</v>
      </c>
      <c r="J2618" t="s">
        <v>1248</v>
      </c>
      <c r="K2618" t="s">
        <v>22</v>
      </c>
      <c r="L2618">
        <v>1</v>
      </c>
      <c r="N2618" t="s">
        <v>23</v>
      </c>
      <c r="O2618" t="s">
        <v>24</v>
      </c>
      <c r="P2618" t="s">
        <v>28</v>
      </c>
      <c r="R2618" t="s">
        <v>26</v>
      </c>
      <c r="S2618">
        <v>18.5</v>
      </c>
      <c r="T2618">
        <v>17</v>
      </c>
      <c r="U2618">
        <v>17</v>
      </c>
      <c r="V2618">
        <v>1.5</v>
      </c>
      <c r="W2618">
        <v>1.5</v>
      </c>
      <c r="AB2618">
        <f t="shared" si="50"/>
        <v>6109.6</v>
      </c>
    </row>
    <row r="2619" spans="1:28" x14ac:dyDescent="0.25">
      <c r="A2619" t="s">
        <v>1290</v>
      </c>
      <c r="B2619" t="s">
        <v>1247</v>
      </c>
      <c r="C2619" s="1">
        <v>0.59475694444444438</v>
      </c>
      <c r="D2619">
        <v>546</v>
      </c>
      <c r="E2619" s="2">
        <v>6.6291712962962976E-2</v>
      </c>
      <c r="F2619" s="1">
        <v>6.6284722222222217E-2</v>
      </c>
      <c r="G2619">
        <v>604</v>
      </c>
      <c r="H2619">
        <v>5727.6</v>
      </c>
      <c r="I2619">
        <v>0</v>
      </c>
      <c r="J2619" t="s">
        <v>1248</v>
      </c>
      <c r="K2619" t="s">
        <v>22</v>
      </c>
      <c r="L2619">
        <v>1</v>
      </c>
      <c r="N2619" t="s">
        <v>23</v>
      </c>
      <c r="O2619" t="s">
        <v>46</v>
      </c>
      <c r="P2619" t="s">
        <v>28</v>
      </c>
      <c r="R2619" t="s">
        <v>26</v>
      </c>
      <c r="AB2619">
        <f t="shared" si="50"/>
        <v>6109.6</v>
      </c>
    </row>
    <row r="2620" spans="1:28" x14ac:dyDescent="0.25">
      <c r="A2620" t="s">
        <v>1290</v>
      </c>
      <c r="B2620" t="s">
        <v>1247</v>
      </c>
      <c r="C2620" s="1">
        <v>0.59475694444444438</v>
      </c>
      <c r="D2620">
        <v>546</v>
      </c>
      <c r="E2620" s="2">
        <v>6.6291712962962976E-2</v>
      </c>
      <c r="F2620" s="1">
        <v>6.6284722222222217E-2</v>
      </c>
      <c r="G2620">
        <v>604</v>
      </c>
      <c r="H2620">
        <v>5727.6</v>
      </c>
      <c r="I2620">
        <v>0</v>
      </c>
      <c r="J2620" t="s">
        <v>1248</v>
      </c>
      <c r="K2620" t="s">
        <v>22</v>
      </c>
      <c r="L2620">
        <v>1</v>
      </c>
      <c r="N2620" t="s">
        <v>23</v>
      </c>
      <c r="O2620" t="s">
        <v>42</v>
      </c>
      <c r="P2620" t="s">
        <v>28</v>
      </c>
      <c r="R2620" t="s">
        <v>26</v>
      </c>
      <c r="S2620">
        <v>17</v>
      </c>
      <c r="T2620">
        <v>17</v>
      </c>
      <c r="U2620">
        <v>17</v>
      </c>
      <c r="V2620">
        <v>0</v>
      </c>
      <c r="W2620">
        <v>0</v>
      </c>
      <c r="AB2620">
        <f t="shared" si="50"/>
        <v>6109.6</v>
      </c>
    </row>
    <row r="2621" spans="1:28" x14ac:dyDescent="0.25">
      <c r="A2621" t="s">
        <v>1290</v>
      </c>
      <c r="B2621" t="s">
        <v>1247</v>
      </c>
      <c r="C2621" s="1">
        <v>0.59475694444444438</v>
      </c>
      <c r="D2621">
        <v>546</v>
      </c>
      <c r="E2621" s="2">
        <v>6.6291712962962976E-2</v>
      </c>
      <c r="F2621" s="1">
        <v>6.6284722222222217E-2</v>
      </c>
      <c r="G2621">
        <v>604</v>
      </c>
      <c r="H2621">
        <v>5727.6</v>
      </c>
      <c r="I2621">
        <v>0</v>
      </c>
      <c r="J2621" t="s">
        <v>1248</v>
      </c>
      <c r="K2621" t="s">
        <v>22</v>
      </c>
      <c r="L2621">
        <v>1</v>
      </c>
      <c r="N2621" t="s">
        <v>23</v>
      </c>
      <c r="O2621" t="s">
        <v>33</v>
      </c>
      <c r="P2621" t="s">
        <v>28</v>
      </c>
      <c r="R2621" t="s">
        <v>26</v>
      </c>
      <c r="AB2621">
        <f t="shared" si="50"/>
        <v>6109.6</v>
      </c>
    </row>
    <row r="2622" spans="1:28" x14ac:dyDescent="0.25">
      <c r="A2622" t="s">
        <v>1291</v>
      </c>
      <c r="B2622" t="s">
        <v>1247</v>
      </c>
      <c r="C2622" s="1">
        <v>0.59684027777777782</v>
      </c>
      <c r="D2622">
        <v>798</v>
      </c>
      <c r="E2622" s="2">
        <v>6.837796296296296E-2</v>
      </c>
      <c r="F2622" s="1">
        <v>6.8368055555555557E-2</v>
      </c>
      <c r="G2622">
        <v>856</v>
      </c>
      <c r="H2622">
        <v>5907.86</v>
      </c>
      <c r="I2622">
        <v>0</v>
      </c>
      <c r="J2622" t="s">
        <v>1248</v>
      </c>
      <c r="K2622" t="s">
        <v>22</v>
      </c>
      <c r="L2622">
        <v>1</v>
      </c>
      <c r="N2622" t="s">
        <v>23</v>
      </c>
      <c r="O2622" t="s">
        <v>24</v>
      </c>
      <c r="P2622" t="s">
        <v>28</v>
      </c>
      <c r="R2622" t="s">
        <v>26</v>
      </c>
      <c r="S2622">
        <v>18.399999999999999</v>
      </c>
      <c r="T2622">
        <v>16.899999999999999</v>
      </c>
      <c r="U2622">
        <v>16.899999999999999</v>
      </c>
      <c r="V2622">
        <v>1.5</v>
      </c>
      <c r="W2622">
        <v>1.5</v>
      </c>
      <c r="AB2622">
        <f t="shared" si="50"/>
        <v>6289.86</v>
      </c>
    </row>
    <row r="2623" spans="1:28" x14ac:dyDescent="0.25">
      <c r="A2623" t="s">
        <v>1291</v>
      </c>
      <c r="B2623" t="s">
        <v>1247</v>
      </c>
      <c r="C2623" s="1">
        <v>0.59684027777777782</v>
      </c>
      <c r="D2623">
        <v>798</v>
      </c>
      <c r="E2623" s="2">
        <v>6.837796296296296E-2</v>
      </c>
      <c r="F2623" s="1">
        <v>6.8368055555555557E-2</v>
      </c>
      <c r="G2623">
        <v>856</v>
      </c>
      <c r="H2623">
        <v>5907.86</v>
      </c>
      <c r="I2623">
        <v>0</v>
      </c>
      <c r="J2623" t="s">
        <v>1248</v>
      </c>
      <c r="K2623" t="s">
        <v>22</v>
      </c>
      <c r="L2623">
        <v>1</v>
      </c>
      <c r="N2623" t="s">
        <v>23</v>
      </c>
      <c r="O2623" t="s">
        <v>46</v>
      </c>
      <c r="P2623" t="s">
        <v>28</v>
      </c>
      <c r="R2623" t="s">
        <v>26</v>
      </c>
      <c r="AB2623">
        <f t="shared" si="50"/>
        <v>6289.86</v>
      </c>
    </row>
    <row r="2624" spans="1:28" x14ac:dyDescent="0.25">
      <c r="A2624" t="s">
        <v>1291</v>
      </c>
      <c r="B2624" t="s">
        <v>1247</v>
      </c>
      <c r="C2624" s="1">
        <v>0.59684027777777782</v>
      </c>
      <c r="D2624">
        <v>798</v>
      </c>
      <c r="E2624" s="2">
        <v>6.837796296296296E-2</v>
      </c>
      <c r="F2624" s="1">
        <v>6.8368055555555557E-2</v>
      </c>
      <c r="G2624">
        <v>856</v>
      </c>
      <c r="H2624">
        <v>5907.86</v>
      </c>
      <c r="I2624">
        <v>0</v>
      </c>
      <c r="J2624" t="s">
        <v>1248</v>
      </c>
      <c r="K2624" t="s">
        <v>22</v>
      </c>
      <c r="L2624">
        <v>1</v>
      </c>
      <c r="N2624" t="s">
        <v>23</v>
      </c>
      <c r="O2624" t="s">
        <v>42</v>
      </c>
      <c r="P2624" t="s">
        <v>28</v>
      </c>
      <c r="R2624" t="s">
        <v>26</v>
      </c>
      <c r="S2624">
        <v>17</v>
      </c>
      <c r="T2624">
        <v>16.899999999999999</v>
      </c>
      <c r="U2624">
        <v>16.899999999999999</v>
      </c>
      <c r="V2624">
        <v>0.1</v>
      </c>
      <c r="W2624">
        <v>0.1</v>
      </c>
      <c r="AB2624">
        <f t="shared" si="50"/>
        <v>6289.86</v>
      </c>
    </row>
    <row r="2625" spans="1:28" x14ac:dyDescent="0.25">
      <c r="A2625" t="s">
        <v>1291</v>
      </c>
      <c r="B2625" t="s">
        <v>1247</v>
      </c>
      <c r="C2625" s="1">
        <v>0.59684027777777782</v>
      </c>
      <c r="D2625">
        <v>798</v>
      </c>
      <c r="E2625" s="2">
        <v>6.837796296296296E-2</v>
      </c>
      <c r="F2625" s="1">
        <v>6.8368055555555557E-2</v>
      </c>
      <c r="G2625">
        <v>856</v>
      </c>
      <c r="H2625">
        <v>5907.86</v>
      </c>
      <c r="I2625">
        <v>0</v>
      </c>
      <c r="J2625" t="s">
        <v>1248</v>
      </c>
      <c r="K2625" t="s">
        <v>22</v>
      </c>
      <c r="L2625">
        <v>1</v>
      </c>
      <c r="N2625" t="s">
        <v>23</v>
      </c>
      <c r="O2625" t="s">
        <v>33</v>
      </c>
      <c r="P2625" t="s">
        <v>28</v>
      </c>
      <c r="R2625" t="s">
        <v>26</v>
      </c>
      <c r="S2625">
        <v>17.399999999999999</v>
      </c>
      <c r="T2625">
        <v>16.899999999999999</v>
      </c>
      <c r="U2625">
        <v>16.899999999999999</v>
      </c>
      <c r="V2625">
        <v>0.5</v>
      </c>
      <c r="W2625">
        <v>0.5</v>
      </c>
      <c r="AB2625">
        <f t="shared" si="50"/>
        <v>6289.86</v>
      </c>
    </row>
    <row r="2626" spans="1:28" x14ac:dyDescent="0.25">
      <c r="A2626" t="s">
        <v>1292</v>
      </c>
      <c r="B2626" t="s">
        <v>1247</v>
      </c>
      <c r="C2626" s="1">
        <v>0.59893518518518518</v>
      </c>
      <c r="D2626">
        <v>856</v>
      </c>
      <c r="E2626" s="2">
        <v>7.0473541666666667E-2</v>
      </c>
      <c r="F2626" s="1">
        <v>7.0462962962962963E-2</v>
      </c>
      <c r="G2626">
        <v>914</v>
      </c>
      <c r="H2626">
        <v>6088.91</v>
      </c>
      <c r="I2626">
        <v>0</v>
      </c>
      <c r="J2626" t="s">
        <v>1248</v>
      </c>
      <c r="K2626" t="s">
        <v>22</v>
      </c>
      <c r="L2626">
        <v>1</v>
      </c>
      <c r="N2626" t="s">
        <v>23</v>
      </c>
      <c r="O2626" t="s">
        <v>24</v>
      </c>
      <c r="P2626" t="s">
        <v>28</v>
      </c>
      <c r="R2626" t="s">
        <v>26</v>
      </c>
      <c r="S2626">
        <v>18.3</v>
      </c>
      <c r="T2626">
        <v>16.8</v>
      </c>
      <c r="U2626">
        <v>16.7</v>
      </c>
      <c r="V2626">
        <v>1.5</v>
      </c>
      <c r="W2626">
        <v>1.6</v>
      </c>
      <c r="AB2626">
        <f t="shared" si="50"/>
        <v>6470.91</v>
      </c>
    </row>
    <row r="2627" spans="1:28" x14ac:dyDescent="0.25">
      <c r="A2627" t="s">
        <v>1292</v>
      </c>
      <c r="B2627" t="s">
        <v>1247</v>
      </c>
      <c r="C2627" s="1">
        <v>0.59893518518518518</v>
      </c>
      <c r="D2627">
        <v>856</v>
      </c>
      <c r="E2627" s="2">
        <v>7.0473541666666667E-2</v>
      </c>
      <c r="F2627" s="1">
        <v>7.0462962962962963E-2</v>
      </c>
      <c r="G2627">
        <v>914</v>
      </c>
      <c r="H2627">
        <v>6088.91</v>
      </c>
      <c r="I2627">
        <v>0</v>
      </c>
      <c r="J2627" t="s">
        <v>1248</v>
      </c>
      <c r="K2627" t="s">
        <v>22</v>
      </c>
      <c r="L2627">
        <v>1</v>
      </c>
      <c r="N2627" t="s">
        <v>23</v>
      </c>
      <c r="O2627" t="s">
        <v>46</v>
      </c>
      <c r="P2627" t="s">
        <v>28</v>
      </c>
      <c r="R2627" t="s">
        <v>26</v>
      </c>
      <c r="AB2627">
        <f t="shared" si="50"/>
        <v>6470.91</v>
      </c>
    </row>
    <row r="2628" spans="1:28" x14ac:dyDescent="0.25">
      <c r="A2628" t="s">
        <v>1292</v>
      </c>
      <c r="B2628" t="s">
        <v>1247</v>
      </c>
      <c r="C2628" s="1">
        <v>0.59893518518518518</v>
      </c>
      <c r="D2628">
        <v>856</v>
      </c>
      <c r="E2628" s="2">
        <v>7.0473541666666667E-2</v>
      </c>
      <c r="F2628" s="1">
        <v>7.0462962962962963E-2</v>
      </c>
      <c r="G2628">
        <v>914</v>
      </c>
      <c r="H2628">
        <v>6088.91</v>
      </c>
      <c r="I2628">
        <v>0</v>
      </c>
      <c r="J2628" t="s">
        <v>1248</v>
      </c>
      <c r="K2628" t="s">
        <v>22</v>
      </c>
      <c r="L2628">
        <v>1</v>
      </c>
      <c r="N2628" t="s">
        <v>23</v>
      </c>
      <c r="O2628" t="s">
        <v>42</v>
      </c>
      <c r="P2628" t="s">
        <v>28</v>
      </c>
      <c r="R2628" t="s">
        <v>26</v>
      </c>
      <c r="S2628">
        <v>17.2</v>
      </c>
      <c r="T2628">
        <v>16.8</v>
      </c>
      <c r="U2628">
        <v>17.7</v>
      </c>
      <c r="V2628">
        <v>0.4</v>
      </c>
      <c r="W2628">
        <v>-0.5</v>
      </c>
      <c r="AB2628">
        <f t="shared" si="50"/>
        <v>6470.91</v>
      </c>
    </row>
    <row r="2629" spans="1:28" x14ac:dyDescent="0.25">
      <c r="A2629" t="s">
        <v>1292</v>
      </c>
      <c r="B2629" t="s">
        <v>1247</v>
      </c>
      <c r="C2629" s="1">
        <v>0.59893518518518518</v>
      </c>
      <c r="D2629">
        <v>856</v>
      </c>
      <c r="E2629" s="2">
        <v>7.0473541666666667E-2</v>
      </c>
      <c r="F2629" s="1">
        <v>7.0462962962962963E-2</v>
      </c>
      <c r="G2629">
        <v>914</v>
      </c>
      <c r="H2629">
        <v>6088.91</v>
      </c>
      <c r="I2629">
        <v>0</v>
      </c>
      <c r="J2629" t="s">
        <v>1248</v>
      </c>
      <c r="K2629" t="s">
        <v>22</v>
      </c>
      <c r="L2629">
        <v>1</v>
      </c>
      <c r="N2629" t="s">
        <v>23</v>
      </c>
      <c r="O2629" t="s">
        <v>33</v>
      </c>
      <c r="P2629" t="s">
        <v>28</v>
      </c>
      <c r="R2629" t="s">
        <v>26</v>
      </c>
      <c r="AB2629">
        <f t="shared" si="50"/>
        <v>6470.91</v>
      </c>
    </row>
    <row r="2630" spans="1:28" x14ac:dyDescent="0.25">
      <c r="A2630" t="s">
        <v>1293</v>
      </c>
      <c r="B2630" t="s">
        <v>1247</v>
      </c>
      <c r="C2630" s="1">
        <v>0.6010416666666667</v>
      </c>
      <c r="D2630">
        <v>317</v>
      </c>
      <c r="E2630" s="2">
        <v>7.2573784722222215E-2</v>
      </c>
      <c r="F2630" s="1">
        <v>7.256944444444445E-2</v>
      </c>
      <c r="G2630">
        <v>375</v>
      </c>
      <c r="H2630">
        <v>6270.37</v>
      </c>
      <c r="I2630">
        <v>0</v>
      </c>
      <c r="J2630" t="s">
        <v>1248</v>
      </c>
      <c r="K2630" t="s">
        <v>22</v>
      </c>
      <c r="L2630">
        <v>1</v>
      </c>
      <c r="N2630" t="s">
        <v>23</v>
      </c>
      <c r="O2630" t="s">
        <v>24</v>
      </c>
      <c r="P2630" t="s">
        <v>28</v>
      </c>
      <c r="R2630" t="s">
        <v>26</v>
      </c>
      <c r="S2630">
        <v>19.2</v>
      </c>
      <c r="T2630">
        <v>16.899999999999999</v>
      </c>
      <c r="U2630">
        <v>16.8</v>
      </c>
      <c r="V2630">
        <v>2.2999999999999998</v>
      </c>
      <c r="W2630">
        <v>2.4</v>
      </c>
      <c r="AB2630">
        <f t="shared" si="50"/>
        <v>6652.37</v>
      </c>
    </row>
    <row r="2631" spans="1:28" x14ac:dyDescent="0.25">
      <c r="A2631" t="s">
        <v>1293</v>
      </c>
      <c r="B2631" t="s">
        <v>1247</v>
      </c>
      <c r="C2631" s="1">
        <v>0.6010416666666667</v>
      </c>
      <c r="D2631">
        <v>317</v>
      </c>
      <c r="E2631" s="2">
        <v>7.2573784722222215E-2</v>
      </c>
      <c r="F2631" s="1">
        <v>7.256944444444445E-2</v>
      </c>
      <c r="G2631">
        <v>375</v>
      </c>
      <c r="H2631">
        <v>6270.37</v>
      </c>
      <c r="I2631">
        <v>0</v>
      </c>
      <c r="J2631" t="s">
        <v>1248</v>
      </c>
      <c r="K2631" t="s">
        <v>22</v>
      </c>
      <c r="L2631">
        <v>1</v>
      </c>
      <c r="N2631" t="s">
        <v>23</v>
      </c>
      <c r="O2631" t="s">
        <v>46</v>
      </c>
      <c r="P2631" t="s">
        <v>28</v>
      </c>
      <c r="R2631" t="s">
        <v>26</v>
      </c>
      <c r="S2631">
        <v>17.5</v>
      </c>
      <c r="T2631">
        <v>16.899999999999999</v>
      </c>
      <c r="U2631">
        <v>16.8</v>
      </c>
      <c r="V2631">
        <v>0.6</v>
      </c>
      <c r="W2631">
        <v>0.7</v>
      </c>
      <c r="AB2631">
        <f t="shared" si="50"/>
        <v>6652.37</v>
      </c>
    </row>
    <row r="2632" spans="1:28" x14ac:dyDescent="0.25">
      <c r="A2632" t="s">
        <v>1293</v>
      </c>
      <c r="B2632" t="s">
        <v>1247</v>
      </c>
      <c r="C2632" s="1">
        <v>0.6010416666666667</v>
      </c>
      <c r="D2632">
        <v>317</v>
      </c>
      <c r="E2632" s="2">
        <v>7.2573784722222215E-2</v>
      </c>
      <c r="F2632" s="1">
        <v>7.256944444444445E-2</v>
      </c>
      <c r="G2632">
        <v>375</v>
      </c>
      <c r="H2632">
        <v>6270.37</v>
      </c>
      <c r="I2632">
        <v>0</v>
      </c>
      <c r="J2632" t="s">
        <v>1248</v>
      </c>
      <c r="K2632" t="s">
        <v>22</v>
      </c>
      <c r="L2632">
        <v>1</v>
      </c>
      <c r="N2632" t="s">
        <v>23</v>
      </c>
      <c r="O2632" t="s">
        <v>42</v>
      </c>
      <c r="P2632" t="s">
        <v>28</v>
      </c>
      <c r="R2632" t="s">
        <v>26</v>
      </c>
      <c r="AB2632">
        <f t="shared" si="50"/>
        <v>6652.37</v>
      </c>
    </row>
    <row r="2633" spans="1:28" x14ac:dyDescent="0.25">
      <c r="A2633" t="s">
        <v>1293</v>
      </c>
      <c r="B2633" t="s">
        <v>1247</v>
      </c>
      <c r="C2633" s="1">
        <v>0.6010416666666667</v>
      </c>
      <c r="D2633">
        <v>317</v>
      </c>
      <c r="E2633" s="2">
        <v>7.2573784722222215E-2</v>
      </c>
      <c r="F2633" s="1">
        <v>7.256944444444445E-2</v>
      </c>
      <c r="G2633">
        <v>375</v>
      </c>
      <c r="H2633">
        <v>6270.37</v>
      </c>
      <c r="I2633">
        <v>0</v>
      </c>
      <c r="J2633" t="s">
        <v>1248</v>
      </c>
      <c r="K2633" t="s">
        <v>22</v>
      </c>
      <c r="L2633">
        <v>1</v>
      </c>
      <c r="N2633" t="s">
        <v>23</v>
      </c>
      <c r="O2633" t="s">
        <v>33</v>
      </c>
      <c r="P2633" t="s">
        <v>28</v>
      </c>
      <c r="R2633" t="s">
        <v>26</v>
      </c>
      <c r="AB2633">
        <f t="shared" si="50"/>
        <v>6652.37</v>
      </c>
    </row>
    <row r="2634" spans="1:28" x14ac:dyDescent="0.25">
      <c r="A2634" t="s">
        <v>1294</v>
      </c>
      <c r="B2634" t="s">
        <v>1247</v>
      </c>
      <c r="C2634" s="1">
        <v>0.6031481481481481</v>
      </c>
      <c r="D2634">
        <v>147</v>
      </c>
      <c r="E2634" s="2">
        <v>7.467829861111111E-2</v>
      </c>
      <c r="F2634" s="1">
        <v>7.4675925925925923E-2</v>
      </c>
      <c r="G2634">
        <v>205</v>
      </c>
      <c r="H2634">
        <v>6452.2</v>
      </c>
      <c r="I2634">
        <v>0</v>
      </c>
      <c r="J2634" t="s">
        <v>1248</v>
      </c>
      <c r="K2634" t="s">
        <v>22</v>
      </c>
      <c r="L2634">
        <v>1</v>
      </c>
      <c r="N2634" t="s">
        <v>23</v>
      </c>
      <c r="O2634" t="s">
        <v>24</v>
      </c>
      <c r="P2634" t="s">
        <v>28</v>
      </c>
      <c r="R2634" t="s">
        <v>26</v>
      </c>
      <c r="S2634">
        <v>21.7</v>
      </c>
      <c r="T2634">
        <v>16.899999999999999</v>
      </c>
      <c r="U2634">
        <v>16.8</v>
      </c>
      <c r="V2634">
        <v>4.8</v>
      </c>
      <c r="W2634">
        <v>4.9000000000000004</v>
      </c>
      <c r="AB2634">
        <f t="shared" si="50"/>
        <v>6834.2</v>
      </c>
    </row>
    <row r="2635" spans="1:28" x14ac:dyDescent="0.25">
      <c r="A2635" t="s">
        <v>1294</v>
      </c>
      <c r="B2635" t="s">
        <v>1247</v>
      </c>
      <c r="C2635" s="1">
        <v>0.6031481481481481</v>
      </c>
      <c r="D2635">
        <v>147</v>
      </c>
      <c r="E2635" s="2">
        <v>7.467829861111111E-2</v>
      </c>
      <c r="F2635" s="1">
        <v>7.4675925925925923E-2</v>
      </c>
      <c r="G2635">
        <v>205</v>
      </c>
      <c r="H2635">
        <v>6452.2</v>
      </c>
      <c r="I2635">
        <v>0</v>
      </c>
      <c r="J2635" t="s">
        <v>1248</v>
      </c>
      <c r="K2635" t="s">
        <v>22</v>
      </c>
      <c r="L2635">
        <v>1</v>
      </c>
      <c r="N2635" t="s">
        <v>23</v>
      </c>
      <c r="O2635" t="s">
        <v>46</v>
      </c>
      <c r="P2635" t="s">
        <v>28</v>
      </c>
      <c r="R2635" t="s">
        <v>26</v>
      </c>
      <c r="AB2635">
        <f t="shared" si="50"/>
        <v>6834.2</v>
      </c>
    </row>
    <row r="2636" spans="1:28" x14ac:dyDescent="0.25">
      <c r="A2636" t="s">
        <v>1294</v>
      </c>
      <c r="B2636" t="s">
        <v>1247</v>
      </c>
      <c r="C2636" s="1">
        <v>0.6031481481481481</v>
      </c>
      <c r="D2636">
        <v>147</v>
      </c>
      <c r="E2636" s="2">
        <v>7.467829861111111E-2</v>
      </c>
      <c r="F2636" s="1">
        <v>7.4675925925925923E-2</v>
      </c>
      <c r="G2636">
        <v>205</v>
      </c>
      <c r="H2636">
        <v>6452.2</v>
      </c>
      <c r="I2636">
        <v>0</v>
      </c>
      <c r="J2636" t="s">
        <v>1248</v>
      </c>
      <c r="K2636" t="s">
        <v>22</v>
      </c>
      <c r="L2636">
        <v>1</v>
      </c>
      <c r="N2636" t="s">
        <v>23</v>
      </c>
      <c r="O2636" t="s">
        <v>33</v>
      </c>
      <c r="P2636" t="s">
        <v>28</v>
      </c>
      <c r="R2636" t="s">
        <v>26</v>
      </c>
      <c r="AB2636">
        <f t="shared" si="50"/>
        <v>6834.2</v>
      </c>
    </row>
    <row r="2637" spans="1:28" x14ac:dyDescent="0.25">
      <c r="A2637" t="s">
        <v>1295</v>
      </c>
      <c r="B2637" t="s">
        <v>1247</v>
      </c>
      <c r="C2637" s="1">
        <v>0.60524305555555558</v>
      </c>
      <c r="D2637">
        <v>138</v>
      </c>
      <c r="E2637" s="2">
        <v>7.6773101851851849E-2</v>
      </c>
      <c r="F2637" s="1">
        <v>7.677083333333333E-2</v>
      </c>
      <c r="G2637">
        <v>196</v>
      </c>
      <c r="H2637">
        <v>6633.2</v>
      </c>
      <c r="I2637">
        <v>0</v>
      </c>
      <c r="J2637" t="s">
        <v>1248</v>
      </c>
      <c r="K2637" t="s">
        <v>22</v>
      </c>
      <c r="L2637">
        <v>1</v>
      </c>
      <c r="N2637" t="s">
        <v>23</v>
      </c>
      <c r="O2637" t="s">
        <v>24</v>
      </c>
      <c r="P2637" t="s">
        <v>28</v>
      </c>
      <c r="R2637" t="s">
        <v>26</v>
      </c>
      <c r="S2637">
        <v>20.6</v>
      </c>
      <c r="T2637">
        <v>16.7</v>
      </c>
      <c r="U2637">
        <v>16.7</v>
      </c>
      <c r="V2637">
        <v>3.9</v>
      </c>
      <c r="W2637">
        <v>3.9</v>
      </c>
      <c r="AB2637">
        <f t="shared" si="50"/>
        <v>7015.2</v>
      </c>
    </row>
    <row r="2638" spans="1:28" x14ac:dyDescent="0.25">
      <c r="A2638" t="s">
        <v>1295</v>
      </c>
      <c r="B2638" t="s">
        <v>1247</v>
      </c>
      <c r="C2638" s="1">
        <v>0.60524305555555558</v>
      </c>
      <c r="D2638">
        <v>138</v>
      </c>
      <c r="E2638" s="2">
        <v>7.6773101851851849E-2</v>
      </c>
      <c r="F2638" s="1">
        <v>7.677083333333333E-2</v>
      </c>
      <c r="G2638">
        <v>196</v>
      </c>
      <c r="H2638">
        <v>6633.2</v>
      </c>
      <c r="I2638">
        <v>0</v>
      </c>
      <c r="J2638" t="s">
        <v>1248</v>
      </c>
      <c r="K2638" t="s">
        <v>22</v>
      </c>
      <c r="L2638">
        <v>1</v>
      </c>
      <c r="N2638" t="s">
        <v>23</v>
      </c>
      <c r="O2638" t="s">
        <v>46</v>
      </c>
      <c r="P2638" t="s">
        <v>28</v>
      </c>
      <c r="R2638" t="s">
        <v>26</v>
      </c>
      <c r="AB2638">
        <f t="shared" si="50"/>
        <v>7015.2</v>
      </c>
    </row>
    <row r="2639" spans="1:28" x14ac:dyDescent="0.25">
      <c r="A2639" t="s">
        <v>1295</v>
      </c>
      <c r="B2639" t="s">
        <v>1247</v>
      </c>
      <c r="C2639" s="1">
        <v>0.60524305555555558</v>
      </c>
      <c r="D2639">
        <v>138</v>
      </c>
      <c r="E2639" s="2">
        <v>7.6773101851851849E-2</v>
      </c>
      <c r="F2639" s="1">
        <v>7.677083333333333E-2</v>
      </c>
      <c r="G2639">
        <v>196</v>
      </c>
      <c r="H2639">
        <v>6633.2</v>
      </c>
      <c r="I2639">
        <v>0</v>
      </c>
      <c r="J2639" t="s">
        <v>1248</v>
      </c>
      <c r="K2639" t="s">
        <v>22</v>
      </c>
      <c r="L2639">
        <v>1</v>
      </c>
      <c r="N2639" t="s">
        <v>23</v>
      </c>
      <c r="O2639" t="s">
        <v>42</v>
      </c>
      <c r="P2639" t="s">
        <v>28</v>
      </c>
      <c r="R2639" t="s">
        <v>26</v>
      </c>
      <c r="S2639">
        <v>16.3</v>
      </c>
      <c r="T2639">
        <v>16.7</v>
      </c>
      <c r="U2639">
        <v>16.7</v>
      </c>
      <c r="V2639">
        <v>-0.4</v>
      </c>
      <c r="W2639">
        <v>-0.4</v>
      </c>
      <c r="AB2639">
        <f t="shared" si="50"/>
        <v>7015.2</v>
      </c>
    </row>
    <row r="2640" spans="1:28" x14ac:dyDescent="0.25">
      <c r="A2640" t="s">
        <v>1296</v>
      </c>
      <c r="B2640" t="s">
        <v>1247</v>
      </c>
      <c r="C2640" s="1">
        <v>0.60733796296296294</v>
      </c>
      <c r="D2640">
        <v>263</v>
      </c>
      <c r="E2640" s="2">
        <v>7.8869456018518524E-2</v>
      </c>
      <c r="F2640" s="1">
        <v>7.886574074074075E-2</v>
      </c>
      <c r="G2640">
        <v>321</v>
      </c>
      <c r="H2640">
        <v>6814.32</v>
      </c>
      <c r="I2640">
        <v>0</v>
      </c>
      <c r="J2640" t="s">
        <v>1248</v>
      </c>
      <c r="K2640" t="s">
        <v>22</v>
      </c>
      <c r="L2640">
        <v>1</v>
      </c>
      <c r="N2640" t="s">
        <v>23</v>
      </c>
      <c r="O2640" t="s">
        <v>24</v>
      </c>
      <c r="P2640" t="s">
        <v>28</v>
      </c>
      <c r="R2640" t="s">
        <v>26</v>
      </c>
      <c r="S2640">
        <v>21.1</v>
      </c>
      <c r="T2640">
        <v>17</v>
      </c>
      <c r="U2640">
        <v>17</v>
      </c>
      <c r="V2640">
        <v>4.0999999999999996</v>
      </c>
      <c r="W2640">
        <v>4.0999999999999996</v>
      </c>
      <c r="AB2640">
        <f t="shared" si="50"/>
        <v>7196.32</v>
      </c>
    </row>
    <row r="2641" spans="1:28" x14ac:dyDescent="0.25">
      <c r="A2641" t="s">
        <v>1296</v>
      </c>
      <c r="B2641" t="s">
        <v>1247</v>
      </c>
      <c r="C2641" s="1">
        <v>0.60733796296296294</v>
      </c>
      <c r="D2641">
        <v>263</v>
      </c>
      <c r="E2641" s="2">
        <v>7.8869456018518524E-2</v>
      </c>
      <c r="F2641" s="1">
        <v>7.886574074074075E-2</v>
      </c>
      <c r="G2641">
        <v>321</v>
      </c>
      <c r="H2641">
        <v>6814.32</v>
      </c>
      <c r="I2641">
        <v>0</v>
      </c>
      <c r="J2641" t="s">
        <v>1248</v>
      </c>
      <c r="K2641" t="s">
        <v>22</v>
      </c>
      <c r="L2641">
        <v>1</v>
      </c>
      <c r="N2641" t="s">
        <v>23</v>
      </c>
      <c r="O2641" t="s">
        <v>46</v>
      </c>
      <c r="P2641" t="s">
        <v>28</v>
      </c>
      <c r="R2641" t="s">
        <v>26</v>
      </c>
      <c r="AB2641">
        <f t="shared" si="50"/>
        <v>7196.32</v>
      </c>
    </row>
    <row r="2642" spans="1:28" x14ac:dyDescent="0.25">
      <c r="A2642" t="s">
        <v>1297</v>
      </c>
      <c r="B2642" t="s">
        <v>1247</v>
      </c>
      <c r="C2642" s="1">
        <v>0.60942129629629627</v>
      </c>
      <c r="D2642">
        <v>683</v>
      </c>
      <c r="E2642" s="2">
        <v>8.0957650462962966E-2</v>
      </c>
      <c r="F2642" s="1">
        <v>8.0949074074074076E-2</v>
      </c>
      <c r="G2642">
        <v>741</v>
      </c>
      <c r="H2642">
        <v>6994.74</v>
      </c>
      <c r="I2642">
        <v>0</v>
      </c>
      <c r="J2642" t="s">
        <v>1248</v>
      </c>
      <c r="K2642" t="s">
        <v>22</v>
      </c>
      <c r="L2642">
        <v>1</v>
      </c>
      <c r="N2642" t="s">
        <v>23</v>
      </c>
      <c r="O2642" t="s">
        <v>24</v>
      </c>
      <c r="P2642" t="s">
        <v>28</v>
      </c>
      <c r="R2642" t="s">
        <v>26</v>
      </c>
      <c r="S2642">
        <v>19.2</v>
      </c>
      <c r="T2642">
        <v>17.100000000000001</v>
      </c>
      <c r="U2642">
        <v>17</v>
      </c>
      <c r="V2642">
        <v>2.1</v>
      </c>
      <c r="W2642">
        <v>2.2000000000000002</v>
      </c>
      <c r="AB2642">
        <f t="shared" si="50"/>
        <v>7376.74</v>
      </c>
    </row>
    <row r="2643" spans="1:28" x14ac:dyDescent="0.25">
      <c r="A2643" t="s">
        <v>1297</v>
      </c>
      <c r="B2643" t="s">
        <v>1247</v>
      </c>
      <c r="C2643" s="1">
        <v>0.60942129629629627</v>
      </c>
      <c r="D2643">
        <v>683</v>
      </c>
      <c r="E2643" s="2">
        <v>8.0957650462962966E-2</v>
      </c>
      <c r="F2643" s="1">
        <v>8.0949074074074076E-2</v>
      </c>
      <c r="G2643">
        <v>741</v>
      </c>
      <c r="H2643">
        <v>6994.74</v>
      </c>
      <c r="I2643">
        <v>0</v>
      </c>
      <c r="J2643" t="s">
        <v>1248</v>
      </c>
      <c r="K2643" t="s">
        <v>22</v>
      </c>
      <c r="L2643">
        <v>1</v>
      </c>
      <c r="N2643" t="s">
        <v>23</v>
      </c>
      <c r="O2643" t="s">
        <v>46</v>
      </c>
      <c r="P2643" t="s">
        <v>28</v>
      </c>
      <c r="R2643" t="s">
        <v>26</v>
      </c>
      <c r="S2643">
        <v>17.8</v>
      </c>
      <c r="T2643">
        <v>17.100000000000001</v>
      </c>
      <c r="U2643">
        <v>17</v>
      </c>
      <c r="V2643">
        <v>0.7</v>
      </c>
      <c r="W2643">
        <v>0.8</v>
      </c>
      <c r="AB2643">
        <f t="shared" si="50"/>
        <v>7376.74</v>
      </c>
    </row>
    <row r="2644" spans="1:28" x14ac:dyDescent="0.25">
      <c r="A2644" t="s">
        <v>1297</v>
      </c>
      <c r="B2644" t="s">
        <v>1247</v>
      </c>
      <c r="C2644" s="1">
        <v>0.60942129629629627</v>
      </c>
      <c r="D2644">
        <v>683</v>
      </c>
      <c r="E2644" s="2">
        <v>8.0957650462962966E-2</v>
      </c>
      <c r="F2644" s="1">
        <v>8.0949074074074076E-2</v>
      </c>
      <c r="G2644">
        <v>741</v>
      </c>
      <c r="H2644">
        <v>6994.74</v>
      </c>
      <c r="I2644">
        <v>0</v>
      </c>
      <c r="J2644" t="s">
        <v>1248</v>
      </c>
      <c r="K2644" t="s">
        <v>22</v>
      </c>
      <c r="L2644">
        <v>1</v>
      </c>
      <c r="N2644" t="s">
        <v>23</v>
      </c>
      <c r="O2644" t="s">
        <v>42</v>
      </c>
      <c r="P2644" t="s">
        <v>28</v>
      </c>
      <c r="R2644" t="s">
        <v>26</v>
      </c>
      <c r="AB2644">
        <f t="shared" si="50"/>
        <v>7376.74</v>
      </c>
    </row>
    <row r="2645" spans="1:28" x14ac:dyDescent="0.25">
      <c r="A2645" t="s">
        <v>1297</v>
      </c>
      <c r="B2645" t="s">
        <v>1247</v>
      </c>
      <c r="C2645" s="1">
        <v>0.60942129629629627</v>
      </c>
      <c r="D2645">
        <v>683</v>
      </c>
      <c r="E2645" s="2">
        <v>8.0957650462962966E-2</v>
      </c>
      <c r="F2645" s="1">
        <v>8.0949074074074076E-2</v>
      </c>
      <c r="G2645">
        <v>741</v>
      </c>
      <c r="H2645">
        <v>6994.74</v>
      </c>
      <c r="I2645">
        <v>0</v>
      </c>
      <c r="J2645" t="s">
        <v>1248</v>
      </c>
      <c r="K2645" t="s">
        <v>22</v>
      </c>
      <c r="L2645">
        <v>1</v>
      </c>
      <c r="N2645" t="s">
        <v>23</v>
      </c>
      <c r="O2645" t="s">
        <v>33</v>
      </c>
      <c r="P2645" t="s">
        <v>28</v>
      </c>
      <c r="R2645" t="s">
        <v>26</v>
      </c>
      <c r="S2645">
        <v>17.2</v>
      </c>
      <c r="T2645">
        <v>17.100000000000001</v>
      </c>
      <c r="U2645">
        <v>17</v>
      </c>
      <c r="V2645">
        <v>0.1</v>
      </c>
      <c r="W2645">
        <v>0.2</v>
      </c>
      <c r="AB2645">
        <f t="shared" si="50"/>
        <v>7376.74</v>
      </c>
    </row>
    <row r="2646" spans="1:28" x14ac:dyDescent="0.25">
      <c r="A2646" t="s">
        <v>1298</v>
      </c>
      <c r="B2646" t="s">
        <v>1247</v>
      </c>
      <c r="C2646" s="1">
        <v>0.61152777777777778</v>
      </c>
      <c r="D2646">
        <v>43</v>
      </c>
      <c r="E2646" s="2">
        <v>8.3056724537037038E-2</v>
      </c>
      <c r="F2646" s="1">
        <v>8.3055555555555563E-2</v>
      </c>
      <c r="G2646">
        <v>101</v>
      </c>
      <c r="H2646">
        <v>7176.1</v>
      </c>
      <c r="I2646">
        <v>0</v>
      </c>
      <c r="J2646" t="s">
        <v>1248</v>
      </c>
      <c r="K2646" t="s">
        <v>22</v>
      </c>
      <c r="L2646">
        <v>1</v>
      </c>
      <c r="N2646" t="s">
        <v>23</v>
      </c>
      <c r="O2646" t="s">
        <v>24</v>
      </c>
      <c r="P2646" t="s">
        <v>28</v>
      </c>
      <c r="R2646" t="s">
        <v>26</v>
      </c>
      <c r="S2646">
        <v>20.9</v>
      </c>
      <c r="T2646">
        <v>16.899999999999999</v>
      </c>
      <c r="U2646">
        <v>17</v>
      </c>
      <c r="V2646">
        <v>4</v>
      </c>
      <c r="W2646">
        <v>3.9</v>
      </c>
      <c r="AB2646">
        <f t="shared" si="50"/>
        <v>7558.1</v>
      </c>
    </row>
    <row r="2647" spans="1:28" x14ac:dyDescent="0.25">
      <c r="A2647" t="s">
        <v>1298</v>
      </c>
      <c r="B2647" t="s">
        <v>1247</v>
      </c>
      <c r="C2647" s="1">
        <v>0.61152777777777778</v>
      </c>
      <c r="D2647">
        <v>43</v>
      </c>
      <c r="E2647" s="2">
        <v>8.3056724537037038E-2</v>
      </c>
      <c r="F2647" s="1">
        <v>8.3055555555555563E-2</v>
      </c>
      <c r="G2647">
        <v>101</v>
      </c>
      <c r="H2647">
        <v>7176.1</v>
      </c>
      <c r="I2647">
        <v>0</v>
      </c>
      <c r="J2647" t="s">
        <v>1248</v>
      </c>
      <c r="K2647" t="s">
        <v>22</v>
      </c>
      <c r="L2647">
        <v>1</v>
      </c>
      <c r="N2647" t="s">
        <v>23</v>
      </c>
      <c r="O2647" t="s">
        <v>46</v>
      </c>
      <c r="P2647" t="s">
        <v>28</v>
      </c>
      <c r="R2647" t="s">
        <v>26</v>
      </c>
      <c r="AB2647">
        <f t="shared" si="50"/>
        <v>7558.1</v>
      </c>
    </row>
    <row r="2648" spans="1:28" x14ac:dyDescent="0.25">
      <c r="A2648" t="s">
        <v>1298</v>
      </c>
      <c r="B2648" t="s">
        <v>1247</v>
      </c>
      <c r="C2648" s="1">
        <v>0.61152777777777778</v>
      </c>
      <c r="D2648">
        <v>43</v>
      </c>
      <c r="E2648" s="2">
        <v>8.3056724537037038E-2</v>
      </c>
      <c r="F2648" s="1">
        <v>8.3055555555555563E-2</v>
      </c>
      <c r="G2648">
        <v>101</v>
      </c>
      <c r="H2648">
        <v>7176.1</v>
      </c>
      <c r="I2648">
        <v>0</v>
      </c>
      <c r="J2648" t="s">
        <v>1248</v>
      </c>
      <c r="K2648" t="s">
        <v>22</v>
      </c>
      <c r="L2648">
        <v>1</v>
      </c>
      <c r="N2648" t="s">
        <v>23</v>
      </c>
      <c r="O2648" t="s">
        <v>42</v>
      </c>
      <c r="P2648" t="s">
        <v>28</v>
      </c>
      <c r="R2648" t="s">
        <v>26</v>
      </c>
      <c r="AB2648">
        <f t="shared" si="50"/>
        <v>7558.1</v>
      </c>
    </row>
    <row r="2649" spans="1:28" x14ac:dyDescent="0.25">
      <c r="A2649" t="s">
        <v>1299</v>
      </c>
      <c r="B2649" t="s">
        <v>1247</v>
      </c>
      <c r="C2649" s="1">
        <v>0.61362268518518526</v>
      </c>
      <c r="D2649">
        <v>638</v>
      </c>
      <c r="E2649" s="2">
        <v>8.5158518518518522E-2</v>
      </c>
      <c r="F2649" s="1">
        <v>8.5150462962962969E-2</v>
      </c>
      <c r="G2649">
        <v>696</v>
      </c>
      <c r="H2649">
        <v>7357.7</v>
      </c>
      <c r="I2649">
        <v>0</v>
      </c>
      <c r="J2649" t="s">
        <v>1248</v>
      </c>
      <c r="K2649" t="s">
        <v>22</v>
      </c>
      <c r="L2649">
        <v>1</v>
      </c>
      <c r="N2649" t="s">
        <v>23</v>
      </c>
      <c r="O2649" t="s">
        <v>24</v>
      </c>
      <c r="P2649" t="s">
        <v>28</v>
      </c>
      <c r="R2649" t="s">
        <v>26</v>
      </c>
      <c r="S2649">
        <v>20.6</v>
      </c>
      <c r="T2649">
        <v>17.100000000000001</v>
      </c>
      <c r="U2649">
        <v>17.100000000000001</v>
      </c>
      <c r="V2649">
        <v>3.5</v>
      </c>
      <c r="W2649">
        <v>3.5</v>
      </c>
      <c r="AB2649">
        <f t="shared" si="50"/>
        <v>7739.7</v>
      </c>
    </row>
    <row r="2650" spans="1:28" x14ac:dyDescent="0.25">
      <c r="A2650" t="s">
        <v>1299</v>
      </c>
      <c r="B2650" t="s">
        <v>1247</v>
      </c>
      <c r="C2650" s="1">
        <v>0.61362268518518526</v>
      </c>
      <c r="D2650">
        <v>638</v>
      </c>
      <c r="E2650" s="2">
        <v>8.5158518518518522E-2</v>
      </c>
      <c r="F2650" s="1">
        <v>8.5150462962962969E-2</v>
      </c>
      <c r="G2650">
        <v>696</v>
      </c>
      <c r="H2650">
        <v>7357.7</v>
      </c>
      <c r="I2650">
        <v>0</v>
      </c>
      <c r="J2650" t="s">
        <v>1248</v>
      </c>
      <c r="K2650" t="s">
        <v>22</v>
      </c>
      <c r="L2650">
        <v>1</v>
      </c>
      <c r="N2650" t="s">
        <v>23</v>
      </c>
      <c r="O2650" t="s">
        <v>46</v>
      </c>
      <c r="P2650" t="s">
        <v>28</v>
      </c>
      <c r="R2650" t="s">
        <v>26</v>
      </c>
      <c r="S2650">
        <v>17.600000000000001</v>
      </c>
      <c r="T2650">
        <v>17.100000000000001</v>
      </c>
      <c r="U2650">
        <v>17.100000000000001</v>
      </c>
      <c r="V2650">
        <v>0.5</v>
      </c>
      <c r="W2650">
        <v>0.5</v>
      </c>
      <c r="AB2650">
        <f t="shared" si="50"/>
        <v>7739.7</v>
      </c>
    </row>
    <row r="2651" spans="1:28" x14ac:dyDescent="0.25">
      <c r="A2651" t="s">
        <v>1299</v>
      </c>
      <c r="B2651" t="s">
        <v>1247</v>
      </c>
      <c r="C2651" s="1">
        <v>0.61362268518518526</v>
      </c>
      <c r="D2651">
        <v>638</v>
      </c>
      <c r="E2651" s="2">
        <v>8.5158518518518522E-2</v>
      </c>
      <c r="F2651" s="1">
        <v>8.5150462962962969E-2</v>
      </c>
      <c r="G2651">
        <v>696</v>
      </c>
      <c r="H2651">
        <v>7357.7</v>
      </c>
      <c r="I2651">
        <v>0</v>
      </c>
      <c r="J2651" t="s">
        <v>1248</v>
      </c>
      <c r="K2651" t="s">
        <v>22</v>
      </c>
      <c r="L2651">
        <v>1</v>
      </c>
      <c r="N2651" t="s">
        <v>23</v>
      </c>
      <c r="O2651" t="s">
        <v>42</v>
      </c>
      <c r="P2651" t="s">
        <v>28</v>
      </c>
      <c r="R2651" t="s">
        <v>26</v>
      </c>
      <c r="AB2651">
        <f t="shared" si="50"/>
        <v>7739.7</v>
      </c>
    </row>
    <row r="2652" spans="1:28" x14ac:dyDescent="0.25">
      <c r="A2652" t="s">
        <v>1300</v>
      </c>
      <c r="B2652" t="s">
        <v>1247</v>
      </c>
      <c r="C2652" s="1">
        <v>0.61572916666666666</v>
      </c>
      <c r="D2652">
        <v>32</v>
      </c>
      <c r="E2652" s="2">
        <v>8.7257986111111116E-2</v>
      </c>
      <c r="F2652" s="1">
        <v>8.7256944444444443E-2</v>
      </c>
      <c r="G2652">
        <v>90</v>
      </c>
      <c r="H2652">
        <v>7539.09</v>
      </c>
      <c r="I2652">
        <v>0</v>
      </c>
      <c r="J2652" t="s">
        <v>1248</v>
      </c>
      <c r="K2652" t="s">
        <v>22</v>
      </c>
      <c r="L2652">
        <v>1</v>
      </c>
      <c r="N2652" t="s">
        <v>23</v>
      </c>
      <c r="O2652" t="s">
        <v>31</v>
      </c>
      <c r="P2652" t="s">
        <v>28</v>
      </c>
      <c r="R2652" t="s">
        <v>26</v>
      </c>
      <c r="S2652">
        <v>17.2</v>
      </c>
      <c r="T2652">
        <v>17</v>
      </c>
      <c r="U2652">
        <v>16.899999999999999</v>
      </c>
      <c r="V2652">
        <v>0.2</v>
      </c>
      <c r="W2652">
        <v>0.3</v>
      </c>
      <c r="AB2652">
        <f t="shared" si="50"/>
        <v>7921.09</v>
      </c>
    </row>
    <row r="2653" spans="1:28" x14ac:dyDescent="0.25">
      <c r="A2653" t="s">
        <v>1300</v>
      </c>
      <c r="B2653" t="s">
        <v>1247</v>
      </c>
      <c r="C2653" s="1">
        <v>0.61572916666666666</v>
      </c>
      <c r="D2653">
        <v>32</v>
      </c>
      <c r="E2653" s="2">
        <v>8.7257986111111116E-2</v>
      </c>
      <c r="F2653" s="1">
        <v>8.7256944444444443E-2</v>
      </c>
      <c r="G2653">
        <v>90</v>
      </c>
      <c r="H2653">
        <v>7539.09</v>
      </c>
      <c r="I2653">
        <v>0</v>
      </c>
      <c r="J2653" t="s">
        <v>1248</v>
      </c>
      <c r="K2653" t="s">
        <v>22</v>
      </c>
      <c r="L2653">
        <v>1</v>
      </c>
      <c r="N2653" t="s">
        <v>23</v>
      </c>
      <c r="O2653" t="s">
        <v>24</v>
      </c>
      <c r="P2653" t="s">
        <v>28</v>
      </c>
      <c r="R2653" t="s">
        <v>26</v>
      </c>
      <c r="AB2653">
        <f t="shared" si="50"/>
        <v>7921.09</v>
      </c>
    </row>
    <row r="2654" spans="1:28" x14ac:dyDescent="0.25">
      <c r="A2654" t="s">
        <v>1300</v>
      </c>
      <c r="B2654" t="s">
        <v>1247</v>
      </c>
      <c r="C2654" s="1">
        <v>0.61572916666666666</v>
      </c>
      <c r="D2654">
        <v>32</v>
      </c>
      <c r="E2654" s="2">
        <v>8.7257986111111116E-2</v>
      </c>
      <c r="F2654" s="1">
        <v>8.7256944444444443E-2</v>
      </c>
      <c r="G2654">
        <v>90</v>
      </c>
      <c r="H2654">
        <v>7539.09</v>
      </c>
      <c r="I2654">
        <v>0</v>
      </c>
      <c r="J2654" t="s">
        <v>1248</v>
      </c>
      <c r="K2654" t="s">
        <v>22</v>
      </c>
      <c r="L2654">
        <v>1</v>
      </c>
      <c r="N2654" t="s">
        <v>23</v>
      </c>
      <c r="O2654" t="s">
        <v>46</v>
      </c>
      <c r="P2654" t="s">
        <v>28</v>
      </c>
      <c r="R2654" t="s">
        <v>26</v>
      </c>
      <c r="AB2654">
        <f t="shared" si="50"/>
        <v>7921.09</v>
      </c>
    </row>
    <row r="2655" spans="1:28" x14ac:dyDescent="0.25">
      <c r="A2655" t="s">
        <v>1300</v>
      </c>
      <c r="B2655" t="s">
        <v>1247</v>
      </c>
      <c r="C2655" s="1">
        <v>0.61572916666666666</v>
      </c>
      <c r="D2655">
        <v>32</v>
      </c>
      <c r="E2655" s="2">
        <v>8.7257986111111116E-2</v>
      </c>
      <c r="F2655" s="1">
        <v>8.7256944444444443E-2</v>
      </c>
      <c r="G2655">
        <v>90</v>
      </c>
      <c r="H2655">
        <v>7539.09</v>
      </c>
      <c r="I2655">
        <v>0</v>
      </c>
      <c r="J2655" t="s">
        <v>1248</v>
      </c>
      <c r="K2655" t="s">
        <v>22</v>
      </c>
      <c r="L2655">
        <v>1</v>
      </c>
      <c r="N2655" t="s">
        <v>23</v>
      </c>
      <c r="O2655" t="s">
        <v>42</v>
      </c>
      <c r="P2655" t="s">
        <v>28</v>
      </c>
      <c r="R2655" t="s">
        <v>26</v>
      </c>
      <c r="S2655">
        <v>17.3</v>
      </c>
      <c r="T2655">
        <v>17</v>
      </c>
      <c r="U2655">
        <v>16.899999999999999</v>
      </c>
      <c r="V2655">
        <v>0.3</v>
      </c>
      <c r="W2655">
        <v>0.4</v>
      </c>
      <c r="AB2655">
        <f t="shared" si="50"/>
        <v>7921.09</v>
      </c>
    </row>
    <row r="2656" spans="1:28" x14ac:dyDescent="0.25">
      <c r="A2656" t="s">
        <v>1300</v>
      </c>
      <c r="B2656" t="s">
        <v>1247</v>
      </c>
      <c r="C2656" s="1">
        <v>0.61572916666666666</v>
      </c>
      <c r="D2656">
        <v>32</v>
      </c>
      <c r="E2656" s="2">
        <v>8.7257986111111116E-2</v>
      </c>
      <c r="F2656" s="1">
        <v>8.7256944444444443E-2</v>
      </c>
      <c r="G2656">
        <v>90</v>
      </c>
      <c r="H2656">
        <v>7539.09</v>
      </c>
      <c r="I2656">
        <v>0</v>
      </c>
      <c r="J2656" t="s">
        <v>1248</v>
      </c>
      <c r="K2656" t="s">
        <v>22</v>
      </c>
      <c r="L2656">
        <v>1</v>
      </c>
      <c r="N2656" t="s">
        <v>23</v>
      </c>
      <c r="O2656" t="s">
        <v>33</v>
      </c>
      <c r="P2656" t="s">
        <v>28</v>
      </c>
      <c r="R2656" t="s">
        <v>26</v>
      </c>
      <c r="S2656">
        <v>17</v>
      </c>
      <c r="T2656">
        <v>17</v>
      </c>
      <c r="U2656">
        <v>16.899999999999999</v>
      </c>
      <c r="V2656">
        <v>0</v>
      </c>
      <c r="W2656">
        <v>0.1</v>
      </c>
      <c r="AB2656">
        <f t="shared" si="50"/>
        <v>7921.09</v>
      </c>
    </row>
    <row r="2657" spans="1:28" x14ac:dyDescent="0.25">
      <c r="A2657" t="s">
        <v>1301</v>
      </c>
      <c r="B2657" t="s">
        <v>1247</v>
      </c>
      <c r="C2657" s="1">
        <v>0.61781249999999999</v>
      </c>
      <c r="D2657">
        <v>922</v>
      </c>
      <c r="E2657" s="2">
        <v>8.9351620370370366E-2</v>
      </c>
      <c r="F2657" s="1">
        <v>8.9340277777777768E-2</v>
      </c>
      <c r="G2657">
        <v>980</v>
      </c>
      <c r="H2657">
        <v>7719.98</v>
      </c>
      <c r="I2657">
        <v>0</v>
      </c>
      <c r="J2657" t="s">
        <v>1248</v>
      </c>
      <c r="K2657" t="s">
        <v>22</v>
      </c>
      <c r="L2657">
        <v>1</v>
      </c>
      <c r="N2657" t="s">
        <v>23</v>
      </c>
      <c r="O2657" t="s">
        <v>31</v>
      </c>
      <c r="P2657" t="s">
        <v>28</v>
      </c>
      <c r="R2657" t="s">
        <v>26</v>
      </c>
      <c r="AB2657">
        <f t="shared" si="50"/>
        <v>8101.98</v>
      </c>
    </row>
    <row r="2658" spans="1:28" x14ac:dyDescent="0.25">
      <c r="A2658" t="s">
        <v>1301</v>
      </c>
      <c r="B2658" t="s">
        <v>1247</v>
      </c>
      <c r="C2658" s="1">
        <v>0.61781249999999999</v>
      </c>
      <c r="D2658">
        <v>922</v>
      </c>
      <c r="E2658" s="2">
        <v>8.9351620370370366E-2</v>
      </c>
      <c r="F2658" s="1">
        <v>8.9340277777777768E-2</v>
      </c>
      <c r="G2658">
        <v>980</v>
      </c>
      <c r="H2658">
        <v>7719.98</v>
      </c>
      <c r="I2658">
        <v>0</v>
      </c>
      <c r="J2658" t="s">
        <v>1248</v>
      </c>
      <c r="K2658" t="s">
        <v>22</v>
      </c>
      <c r="L2658">
        <v>1</v>
      </c>
      <c r="N2658" t="s">
        <v>23</v>
      </c>
      <c r="O2658" t="s">
        <v>24</v>
      </c>
      <c r="P2658" t="s">
        <v>28</v>
      </c>
      <c r="R2658" t="s">
        <v>26</v>
      </c>
      <c r="AB2658">
        <f t="shared" si="50"/>
        <v>8101.98</v>
      </c>
    </row>
    <row r="2659" spans="1:28" x14ac:dyDescent="0.25">
      <c r="A2659" t="s">
        <v>1301</v>
      </c>
      <c r="B2659" t="s">
        <v>1247</v>
      </c>
      <c r="C2659" s="1">
        <v>0.61781249999999999</v>
      </c>
      <c r="D2659">
        <v>922</v>
      </c>
      <c r="E2659" s="2">
        <v>8.9351620370370366E-2</v>
      </c>
      <c r="F2659" s="1">
        <v>8.9340277777777768E-2</v>
      </c>
      <c r="G2659">
        <v>980</v>
      </c>
      <c r="H2659">
        <v>7719.98</v>
      </c>
      <c r="I2659">
        <v>0</v>
      </c>
      <c r="J2659" t="s">
        <v>1248</v>
      </c>
      <c r="K2659" t="s">
        <v>22</v>
      </c>
      <c r="L2659">
        <v>1</v>
      </c>
      <c r="N2659" t="s">
        <v>23</v>
      </c>
      <c r="O2659" t="s">
        <v>46</v>
      </c>
      <c r="P2659" t="s">
        <v>28</v>
      </c>
      <c r="R2659" t="s">
        <v>26</v>
      </c>
      <c r="S2659">
        <v>17.5</v>
      </c>
      <c r="T2659">
        <v>16.8</v>
      </c>
      <c r="U2659">
        <v>16.7</v>
      </c>
      <c r="V2659">
        <v>0.7</v>
      </c>
      <c r="W2659">
        <v>0.8</v>
      </c>
      <c r="AB2659">
        <f t="shared" si="50"/>
        <v>8101.98</v>
      </c>
    </row>
    <row r="2660" spans="1:28" x14ac:dyDescent="0.25">
      <c r="A2660" t="s">
        <v>1301</v>
      </c>
      <c r="B2660" t="s">
        <v>1247</v>
      </c>
      <c r="C2660" s="1">
        <v>0.61781249999999999</v>
      </c>
      <c r="D2660">
        <v>922</v>
      </c>
      <c r="E2660" s="2">
        <v>8.9351620370370366E-2</v>
      </c>
      <c r="F2660" s="1">
        <v>8.9340277777777768E-2</v>
      </c>
      <c r="G2660">
        <v>980</v>
      </c>
      <c r="H2660">
        <v>7719.98</v>
      </c>
      <c r="I2660">
        <v>0</v>
      </c>
      <c r="J2660" t="s">
        <v>1248</v>
      </c>
      <c r="K2660" t="s">
        <v>22</v>
      </c>
      <c r="L2660">
        <v>1</v>
      </c>
      <c r="N2660" t="s">
        <v>23</v>
      </c>
      <c r="O2660" t="s">
        <v>42</v>
      </c>
      <c r="P2660" t="s">
        <v>28</v>
      </c>
      <c r="R2660" t="s">
        <v>26</v>
      </c>
      <c r="S2660">
        <v>17.100000000000001</v>
      </c>
      <c r="T2660">
        <v>16.8</v>
      </c>
      <c r="U2660">
        <v>16.7</v>
      </c>
      <c r="V2660">
        <v>0.3</v>
      </c>
      <c r="W2660">
        <v>0.4</v>
      </c>
      <c r="AB2660">
        <f t="shared" si="50"/>
        <v>8101.98</v>
      </c>
    </row>
    <row r="2661" spans="1:28" x14ac:dyDescent="0.25">
      <c r="A2661" t="s">
        <v>1301</v>
      </c>
      <c r="B2661" t="s">
        <v>1247</v>
      </c>
      <c r="C2661" s="1">
        <v>0.61781249999999999</v>
      </c>
      <c r="D2661">
        <v>922</v>
      </c>
      <c r="E2661" s="2">
        <v>8.9351620370370366E-2</v>
      </c>
      <c r="F2661" s="1">
        <v>8.9340277777777768E-2</v>
      </c>
      <c r="G2661">
        <v>980</v>
      </c>
      <c r="H2661">
        <v>7719.98</v>
      </c>
      <c r="I2661">
        <v>0</v>
      </c>
      <c r="J2661" t="s">
        <v>1248</v>
      </c>
      <c r="K2661" t="s">
        <v>22</v>
      </c>
      <c r="L2661">
        <v>1</v>
      </c>
      <c r="N2661" t="s">
        <v>23</v>
      </c>
      <c r="O2661" t="s">
        <v>33</v>
      </c>
      <c r="P2661" t="s">
        <v>28</v>
      </c>
      <c r="R2661" t="s">
        <v>26</v>
      </c>
      <c r="S2661">
        <v>17.2</v>
      </c>
      <c r="T2661">
        <v>16.8</v>
      </c>
      <c r="U2661">
        <v>16.7</v>
      </c>
      <c r="V2661">
        <v>0.4</v>
      </c>
      <c r="W2661">
        <v>0.5</v>
      </c>
      <c r="AB2661">
        <f t="shared" si="50"/>
        <v>8101.98</v>
      </c>
    </row>
    <row r="2662" spans="1:28" x14ac:dyDescent="0.25">
      <c r="A2662" t="s">
        <v>1302</v>
      </c>
      <c r="B2662" t="s">
        <v>1303</v>
      </c>
      <c r="C2662" s="1">
        <v>0.4604861111111111</v>
      </c>
      <c r="D2662">
        <v>939</v>
      </c>
      <c r="E2662" s="2">
        <v>0</v>
      </c>
      <c r="F2662" s="1">
        <v>0</v>
      </c>
      <c r="G2662">
        <v>0</v>
      </c>
      <c r="H2662">
        <v>0</v>
      </c>
      <c r="I2662">
        <v>8690.52</v>
      </c>
      <c r="J2662" t="s">
        <v>1304</v>
      </c>
      <c r="K2662" t="s">
        <v>22</v>
      </c>
      <c r="L2662">
        <v>1</v>
      </c>
      <c r="N2662" t="s">
        <v>23</v>
      </c>
      <c r="O2662" t="s">
        <v>78</v>
      </c>
      <c r="P2662" t="s">
        <v>79</v>
      </c>
      <c r="R2662" t="s">
        <v>80</v>
      </c>
      <c r="AB2662">
        <f>H2662+38</f>
        <v>38</v>
      </c>
    </row>
    <row r="2663" spans="1:28" x14ac:dyDescent="0.25">
      <c r="A2663" t="s">
        <v>1302</v>
      </c>
      <c r="B2663" t="s">
        <v>1303</v>
      </c>
      <c r="C2663" s="1">
        <v>0.4604861111111111</v>
      </c>
      <c r="D2663">
        <v>939</v>
      </c>
      <c r="E2663" s="2">
        <v>0</v>
      </c>
      <c r="F2663" s="1">
        <v>0</v>
      </c>
      <c r="G2663">
        <v>0</v>
      </c>
      <c r="H2663">
        <v>0</v>
      </c>
      <c r="I2663">
        <v>8690.52</v>
      </c>
      <c r="J2663" t="s">
        <v>1304</v>
      </c>
      <c r="K2663" t="s">
        <v>22</v>
      </c>
      <c r="L2663">
        <v>1</v>
      </c>
      <c r="N2663" t="s">
        <v>23</v>
      </c>
      <c r="O2663" t="s">
        <v>81</v>
      </c>
      <c r="P2663" t="s">
        <v>79</v>
      </c>
      <c r="R2663" t="s">
        <v>80</v>
      </c>
      <c r="AB2663">
        <f t="shared" ref="AB2663:AB2726" si="51">H2663+38</f>
        <v>38</v>
      </c>
    </row>
    <row r="2664" spans="1:28" x14ac:dyDescent="0.25">
      <c r="A2664" t="s">
        <v>1305</v>
      </c>
      <c r="B2664" t="s">
        <v>1303</v>
      </c>
      <c r="C2664" s="1">
        <v>0.46421296296296299</v>
      </c>
      <c r="D2664">
        <v>960</v>
      </c>
      <c r="E2664" s="2">
        <v>3.7270949074074068E-3</v>
      </c>
      <c r="F2664" s="1">
        <v>3.7268518518518514E-3</v>
      </c>
      <c r="G2664">
        <v>21</v>
      </c>
      <c r="H2664">
        <v>322.02100000000002</v>
      </c>
      <c r="I2664">
        <v>0</v>
      </c>
      <c r="J2664" t="s">
        <v>1304</v>
      </c>
      <c r="K2664" t="s">
        <v>22</v>
      </c>
      <c r="L2664">
        <v>1</v>
      </c>
      <c r="N2664" t="s">
        <v>23</v>
      </c>
      <c r="O2664" t="s">
        <v>46</v>
      </c>
      <c r="P2664" t="s">
        <v>25</v>
      </c>
      <c r="R2664" t="s">
        <v>26</v>
      </c>
      <c r="S2664">
        <v>16.8</v>
      </c>
      <c r="T2664">
        <v>16.899999999999999</v>
      </c>
      <c r="U2664">
        <v>17.100000000000001</v>
      </c>
      <c r="V2664">
        <v>-0.1</v>
      </c>
      <c r="W2664">
        <v>-0.3</v>
      </c>
      <c r="AB2664">
        <f t="shared" si="51"/>
        <v>360.02100000000002</v>
      </c>
    </row>
    <row r="2665" spans="1:28" x14ac:dyDescent="0.25">
      <c r="A2665" t="s">
        <v>1306</v>
      </c>
      <c r="B2665" t="s">
        <v>1303</v>
      </c>
      <c r="C2665" s="1">
        <v>0.46453703703703703</v>
      </c>
      <c r="D2665">
        <v>696</v>
      </c>
      <c r="E2665" s="2">
        <v>4.0481250000000005E-3</v>
      </c>
      <c r="F2665" s="1">
        <v>4.0393518518518521E-3</v>
      </c>
      <c r="G2665">
        <v>758</v>
      </c>
      <c r="H2665">
        <v>349.75799999999998</v>
      </c>
      <c r="I2665">
        <v>0</v>
      </c>
      <c r="J2665" t="s">
        <v>1304</v>
      </c>
      <c r="K2665" t="s">
        <v>22</v>
      </c>
      <c r="L2665">
        <v>1</v>
      </c>
      <c r="N2665" t="s">
        <v>23</v>
      </c>
      <c r="O2665" t="s">
        <v>46</v>
      </c>
      <c r="P2665" t="s">
        <v>25</v>
      </c>
      <c r="R2665" t="s">
        <v>26</v>
      </c>
      <c r="S2665">
        <v>16.899999999999999</v>
      </c>
      <c r="T2665">
        <v>16.7</v>
      </c>
      <c r="U2665">
        <v>16.8</v>
      </c>
      <c r="V2665">
        <v>0.2</v>
      </c>
      <c r="W2665">
        <v>0.1</v>
      </c>
      <c r="AB2665">
        <f t="shared" si="51"/>
        <v>387.75799999999998</v>
      </c>
    </row>
    <row r="2666" spans="1:28" x14ac:dyDescent="0.25">
      <c r="A2666" t="s">
        <v>1307</v>
      </c>
      <c r="B2666" t="s">
        <v>1303</v>
      </c>
      <c r="C2666" s="1">
        <v>0.46464120370370371</v>
      </c>
      <c r="D2666">
        <v>875</v>
      </c>
      <c r="E2666" s="2">
        <v>4.1543518518518518E-3</v>
      </c>
      <c r="F2666" s="1">
        <v>4.1435185185185186E-3</v>
      </c>
      <c r="G2666">
        <v>936</v>
      </c>
      <c r="H2666">
        <v>358.93599999999998</v>
      </c>
      <c r="I2666">
        <v>0</v>
      </c>
      <c r="J2666" t="s">
        <v>1304</v>
      </c>
      <c r="K2666" t="s">
        <v>22</v>
      </c>
      <c r="L2666">
        <v>1</v>
      </c>
      <c r="N2666" t="s">
        <v>23</v>
      </c>
      <c r="O2666" t="s">
        <v>46</v>
      </c>
      <c r="P2666" t="s">
        <v>28</v>
      </c>
      <c r="R2666" t="s">
        <v>26</v>
      </c>
      <c r="S2666">
        <v>17</v>
      </c>
      <c r="T2666">
        <v>16.899999999999999</v>
      </c>
      <c r="U2666">
        <v>17</v>
      </c>
      <c r="V2666">
        <v>0.1</v>
      </c>
      <c r="W2666">
        <v>0</v>
      </c>
      <c r="AB2666">
        <f t="shared" si="51"/>
        <v>396.93599999999998</v>
      </c>
    </row>
    <row r="2667" spans="1:28" x14ac:dyDescent="0.25">
      <c r="A2667" t="s">
        <v>1308</v>
      </c>
      <c r="B2667" t="s">
        <v>1303</v>
      </c>
      <c r="C2667" s="1">
        <v>0.46630787037037041</v>
      </c>
      <c r="D2667">
        <v>62</v>
      </c>
      <c r="E2667" s="2">
        <v>5.8116203703703698E-3</v>
      </c>
      <c r="F2667" s="1">
        <v>5.8101851851851856E-3</v>
      </c>
      <c r="G2667">
        <v>124</v>
      </c>
      <c r="H2667">
        <v>502.12400000000002</v>
      </c>
      <c r="I2667">
        <v>0</v>
      </c>
      <c r="J2667" t="s">
        <v>1304</v>
      </c>
      <c r="K2667" t="s">
        <v>22</v>
      </c>
      <c r="L2667">
        <v>1</v>
      </c>
      <c r="N2667" t="s">
        <v>23</v>
      </c>
      <c r="O2667" t="s">
        <v>46</v>
      </c>
      <c r="P2667" t="s">
        <v>28</v>
      </c>
      <c r="R2667" t="s">
        <v>26</v>
      </c>
      <c r="AB2667">
        <f t="shared" si="51"/>
        <v>540.12400000000002</v>
      </c>
    </row>
    <row r="2668" spans="1:28" x14ac:dyDescent="0.25">
      <c r="A2668" t="s">
        <v>1309</v>
      </c>
      <c r="B2668" t="s">
        <v>1303</v>
      </c>
      <c r="C2668" s="1">
        <v>0.46630787037037041</v>
      </c>
      <c r="D2668">
        <v>162</v>
      </c>
      <c r="E2668" s="2">
        <v>5.8127777777777778E-3</v>
      </c>
      <c r="F2668" s="1">
        <v>5.8101851851851856E-3</v>
      </c>
      <c r="G2668">
        <v>224</v>
      </c>
      <c r="H2668">
        <v>502.22399999999999</v>
      </c>
      <c r="I2668">
        <v>0</v>
      </c>
      <c r="J2668" t="s">
        <v>1304</v>
      </c>
      <c r="K2668" t="s">
        <v>22</v>
      </c>
      <c r="L2668">
        <v>1</v>
      </c>
      <c r="N2668" t="s">
        <v>23</v>
      </c>
      <c r="O2668" t="s">
        <v>36</v>
      </c>
      <c r="P2668" t="s">
        <v>25</v>
      </c>
      <c r="R2668" t="s">
        <v>26</v>
      </c>
      <c r="S2668">
        <v>17</v>
      </c>
      <c r="T2668">
        <v>16.8</v>
      </c>
      <c r="U2668">
        <v>16.899999999999999</v>
      </c>
      <c r="V2668">
        <v>0.2</v>
      </c>
      <c r="W2668">
        <v>0.1</v>
      </c>
      <c r="AB2668">
        <f t="shared" si="51"/>
        <v>540.22399999999993</v>
      </c>
    </row>
    <row r="2669" spans="1:28" x14ac:dyDescent="0.25">
      <c r="A2669" t="s">
        <v>1310</v>
      </c>
      <c r="B2669" t="s">
        <v>1303</v>
      </c>
      <c r="C2669" s="1">
        <v>0.46837962962962965</v>
      </c>
      <c r="D2669">
        <v>630</v>
      </c>
      <c r="E2669" s="2">
        <v>7.8899537037037046E-3</v>
      </c>
      <c r="F2669" s="1">
        <v>7.8819444444444432E-3</v>
      </c>
      <c r="G2669">
        <v>692</v>
      </c>
      <c r="H2669">
        <v>681.69200000000001</v>
      </c>
      <c r="I2669">
        <v>0</v>
      </c>
      <c r="J2669" t="s">
        <v>1304</v>
      </c>
      <c r="K2669" t="s">
        <v>22</v>
      </c>
      <c r="L2669">
        <v>1</v>
      </c>
      <c r="N2669" t="s">
        <v>23</v>
      </c>
      <c r="O2669" t="s">
        <v>46</v>
      </c>
      <c r="P2669" t="s">
        <v>28</v>
      </c>
      <c r="R2669" t="s">
        <v>26</v>
      </c>
      <c r="S2669">
        <v>17.3</v>
      </c>
      <c r="T2669">
        <v>16.8</v>
      </c>
      <c r="U2669">
        <v>16.8</v>
      </c>
      <c r="V2669">
        <v>0.5</v>
      </c>
      <c r="W2669">
        <v>0.5</v>
      </c>
      <c r="AB2669">
        <f t="shared" si="51"/>
        <v>719.69200000000001</v>
      </c>
    </row>
    <row r="2670" spans="1:28" x14ac:dyDescent="0.25">
      <c r="A2670" t="s">
        <v>1311</v>
      </c>
      <c r="B2670" t="s">
        <v>1303</v>
      </c>
      <c r="C2670" s="1">
        <v>0.46837962962962965</v>
      </c>
      <c r="D2670">
        <v>797</v>
      </c>
      <c r="E2670" s="2">
        <v>7.8918865740740755E-3</v>
      </c>
      <c r="F2670" s="1">
        <v>7.8819444444444432E-3</v>
      </c>
      <c r="G2670">
        <v>859</v>
      </c>
      <c r="H2670">
        <v>681.85900000000004</v>
      </c>
      <c r="I2670">
        <v>0</v>
      </c>
      <c r="J2670" t="s">
        <v>1304</v>
      </c>
      <c r="K2670" t="s">
        <v>22</v>
      </c>
      <c r="L2670">
        <v>1</v>
      </c>
      <c r="N2670" t="s">
        <v>23</v>
      </c>
      <c r="O2670" t="s">
        <v>33</v>
      </c>
      <c r="P2670" t="s">
        <v>25</v>
      </c>
      <c r="R2670" t="s">
        <v>26</v>
      </c>
      <c r="S2670">
        <v>16.7</v>
      </c>
      <c r="T2670">
        <v>16.8</v>
      </c>
      <c r="U2670">
        <v>16.8</v>
      </c>
      <c r="V2670">
        <v>-0.1</v>
      </c>
      <c r="W2670">
        <v>-0.1</v>
      </c>
      <c r="AB2670">
        <f t="shared" si="51"/>
        <v>719.85900000000004</v>
      </c>
    </row>
    <row r="2671" spans="1:28" x14ac:dyDescent="0.25">
      <c r="A2671" t="s">
        <v>1312</v>
      </c>
      <c r="B2671" t="s">
        <v>1303</v>
      </c>
      <c r="C2671" s="1">
        <v>0.46847222222222223</v>
      </c>
      <c r="D2671">
        <v>407</v>
      </c>
      <c r="E2671" s="2">
        <v>7.9799652777777768E-3</v>
      </c>
      <c r="F2671" s="1">
        <v>7.9745370370370369E-3</v>
      </c>
      <c r="G2671">
        <v>469</v>
      </c>
      <c r="H2671">
        <v>689.46900000000005</v>
      </c>
      <c r="I2671">
        <v>0</v>
      </c>
      <c r="J2671" t="s">
        <v>1304</v>
      </c>
      <c r="K2671" t="s">
        <v>22</v>
      </c>
      <c r="L2671">
        <v>1</v>
      </c>
      <c r="N2671" t="s">
        <v>23</v>
      </c>
      <c r="O2671" t="s">
        <v>33</v>
      </c>
      <c r="P2671" t="s">
        <v>25</v>
      </c>
      <c r="R2671" t="s">
        <v>26</v>
      </c>
      <c r="S2671">
        <v>16.899999999999999</v>
      </c>
      <c r="T2671">
        <v>16.7</v>
      </c>
      <c r="U2671">
        <v>16.8</v>
      </c>
      <c r="V2671">
        <v>0.2</v>
      </c>
      <c r="W2671">
        <v>0.1</v>
      </c>
      <c r="AB2671">
        <f t="shared" si="51"/>
        <v>727.46900000000005</v>
      </c>
    </row>
    <row r="2672" spans="1:28" x14ac:dyDescent="0.25">
      <c r="A2672" t="s">
        <v>1313</v>
      </c>
      <c r="B2672" t="s">
        <v>1303</v>
      </c>
      <c r="C2672" s="1">
        <v>0.46849537037037042</v>
      </c>
      <c r="D2672">
        <v>310</v>
      </c>
      <c r="E2672" s="2">
        <v>8.0019791666666677E-3</v>
      </c>
      <c r="F2672" s="1">
        <v>7.9976851851851858E-3</v>
      </c>
      <c r="G2672">
        <v>371</v>
      </c>
      <c r="H2672">
        <v>691.37099999999998</v>
      </c>
      <c r="I2672">
        <v>0</v>
      </c>
      <c r="J2672" t="s">
        <v>1304</v>
      </c>
      <c r="K2672" t="s">
        <v>22</v>
      </c>
      <c r="L2672">
        <v>1</v>
      </c>
      <c r="N2672" t="s">
        <v>23</v>
      </c>
      <c r="O2672" t="s">
        <v>33</v>
      </c>
      <c r="P2672" t="s">
        <v>28</v>
      </c>
      <c r="R2672" t="s">
        <v>26</v>
      </c>
      <c r="S2672">
        <v>16.899999999999999</v>
      </c>
      <c r="T2672">
        <v>16.7</v>
      </c>
      <c r="U2672">
        <v>16.8</v>
      </c>
      <c r="V2672">
        <v>0.2</v>
      </c>
      <c r="W2672">
        <v>0.1</v>
      </c>
      <c r="AB2672">
        <f t="shared" si="51"/>
        <v>729.37099999999998</v>
      </c>
    </row>
    <row r="2673" spans="1:28" x14ac:dyDescent="0.25">
      <c r="A2673" t="s">
        <v>1314</v>
      </c>
      <c r="B2673" t="s">
        <v>1303</v>
      </c>
      <c r="C2673" s="1">
        <v>0.46878472222222217</v>
      </c>
      <c r="D2673">
        <v>443</v>
      </c>
      <c r="E2673" s="2">
        <v>8.2928703703703706E-3</v>
      </c>
      <c r="F2673" s="1">
        <v>8.2870370370370372E-3</v>
      </c>
      <c r="G2673">
        <v>504</v>
      </c>
      <c r="H2673">
        <v>716.50400000000002</v>
      </c>
      <c r="I2673">
        <v>22.9968</v>
      </c>
      <c r="J2673" t="s">
        <v>1304</v>
      </c>
      <c r="K2673" t="s">
        <v>22</v>
      </c>
      <c r="L2673">
        <v>1</v>
      </c>
      <c r="N2673" t="s">
        <v>23</v>
      </c>
      <c r="O2673" t="s">
        <v>33</v>
      </c>
      <c r="P2673" t="s">
        <v>86</v>
      </c>
      <c r="Q2673" t="s">
        <v>46</v>
      </c>
      <c r="R2673" t="s">
        <v>80</v>
      </c>
      <c r="AB2673">
        <f t="shared" si="51"/>
        <v>754.50400000000002</v>
      </c>
    </row>
    <row r="2674" spans="1:28" x14ac:dyDescent="0.25">
      <c r="A2674" t="s">
        <v>1315</v>
      </c>
      <c r="B2674" t="s">
        <v>1303</v>
      </c>
      <c r="C2674" s="1">
        <v>0.4690509259259259</v>
      </c>
      <c r="D2674">
        <v>439</v>
      </c>
      <c r="E2674" s="2">
        <v>8.5590393518518524E-3</v>
      </c>
      <c r="F2674" s="1">
        <v>8.5532407407407415E-3</v>
      </c>
      <c r="G2674">
        <v>501</v>
      </c>
      <c r="H2674">
        <v>739.50099999999998</v>
      </c>
      <c r="I2674">
        <v>0</v>
      </c>
      <c r="J2674" t="s">
        <v>1304</v>
      </c>
      <c r="K2674" t="s">
        <v>22</v>
      </c>
      <c r="L2674">
        <v>1</v>
      </c>
      <c r="N2674" t="s">
        <v>23</v>
      </c>
      <c r="O2674" t="s">
        <v>33</v>
      </c>
      <c r="P2674" t="s">
        <v>86</v>
      </c>
      <c r="Q2674" t="s">
        <v>46</v>
      </c>
      <c r="R2674" t="s">
        <v>88</v>
      </c>
      <c r="AB2674">
        <f t="shared" si="51"/>
        <v>777.50099999999998</v>
      </c>
    </row>
    <row r="2675" spans="1:28" x14ac:dyDescent="0.25">
      <c r="A2675" t="s">
        <v>1316</v>
      </c>
      <c r="B2675" t="s">
        <v>1303</v>
      </c>
      <c r="C2675" s="1">
        <v>0.4720138888888889</v>
      </c>
      <c r="D2675">
        <v>741</v>
      </c>
      <c r="E2675" s="2">
        <v>1.1525497685185184E-2</v>
      </c>
      <c r="F2675" s="1">
        <v>1.1516203703703702E-2</v>
      </c>
      <c r="G2675">
        <v>803</v>
      </c>
      <c r="H2675">
        <v>995.803</v>
      </c>
      <c r="I2675">
        <v>4.23888</v>
      </c>
      <c r="J2675" t="s">
        <v>1304</v>
      </c>
      <c r="K2675" t="s">
        <v>22</v>
      </c>
      <c r="L2675">
        <v>1</v>
      </c>
      <c r="N2675" t="s">
        <v>23</v>
      </c>
      <c r="O2675" t="s">
        <v>46</v>
      </c>
      <c r="P2675" t="s">
        <v>86</v>
      </c>
      <c r="Q2675" t="s">
        <v>33</v>
      </c>
      <c r="R2675" t="s">
        <v>80</v>
      </c>
      <c r="AB2675">
        <f t="shared" si="51"/>
        <v>1033.8029999999999</v>
      </c>
    </row>
    <row r="2676" spans="1:28" x14ac:dyDescent="0.25">
      <c r="A2676" t="s">
        <v>1317</v>
      </c>
      <c r="B2676" t="s">
        <v>1303</v>
      </c>
      <c r="C2676" s="1">
        <v>0.47206018518518517</v>
      </c>
      <c r="D2676">
        <v>980</v>
      </c>
      <c r="E2676" s="2">
        <v>1.1574560185185184E-2</v>
      </c>
      <c r="F2676" s="1">
        <v>1.1574074074074075E-2</v>
      </c>
      <c r="G2676">
        <v>42</v>
      </c>
      <c r="H2676">
        <v>1000.04</v>
      </c>
      <c r="I2676">
        <v>0</v>
      </c>
      <c r="J2676" t="s">
        <v>1304</v>
      </c>
      <c r="K2676" t="s">
        <v>22</v>
      </c>
      <c r="L2676">
        <v>1</v>
      </c>
      <c r="N2676" t="s">
        <v>23</v>
      </c>
      <c r="O2676" t="s">
        <v>46</v>
      </c>
      <c r="P2676" t="s">
        <v>86</v>
      </c>
      <c r="Q2676" t="s">
        <v>33</v>
      </c>
      <c r="R2676" t="s">
        <v>88</v>
      </c>
      <c r="AB2676">
        <f t="shared" si="51"/>
        <v>1038.04</v>
      </c>
    </row>
    <row r="2677" spans="1:28" x14ac:dyDescent="0.25">
      <c r="A2677" t="s">
        <v>1317</v>
      </c>
      <c r="B2677" t="s">
        <v>1303</v>
      </c>
      <c r="C2677" s="1">
        <v>0.47206018518518517</v>
      </c>
      <c r="D2677">
        <v>980</v>
      </c>
      <c r="E2677" s="2">
        <v>1.1574560185185184E-2</v>
      </c>
      <c r="F2677" s="1">
        <v>1.1574074074074075E-2</v>
      </c>
      <c r="G2677">
        <v>42</v>
      </c>
      <c r="H2677">
        <v>1000.04</v>
      </c>
      <c r="I2677">
        <v>4.33901</v>
      </c>
      <c r="J2677" t="s">
        <v>1304</v>
      </c>
      <c r="K2677" t="s">
        <v>22</v>
      </c>
      <c r="L2677">
        <v>1</v>
      </c>
      <c r="N2677" t="s">
        <v>23</v>
      </c>
      <c r="O2677" t="s">
        <v>33</v>
      </c>
      <c r="P2677" t="s">
        <v>89</v>
      </c>
      <c r="Q2677" t="s">
        <v>46</v>
      </c>
      <c r="R2677" t="s">
        <v>80</v>
      </c>
      <c r="AB2677">
        <f t="shared" si="51"/>
        <v>1038.04</v>
      </c>
    </row>
    <row r="2678" spans="1:28" x14ac:dyDescent="0.25">
      <c r="A2678" t="s">
        <v>1318</v>
      </c>
      <c r="B2678" t="s">
        <v>1303</v>
      </c>
      <c r="C2678" s="1">
        <v>0.47211805555555553</v>
      </c>
      <c r="D2678">
        <v>319</v>
      </c>
      <c r="E2678" s="2">
        <v>1.1624780092592593E-2</v>
      </c>
      <c r="F2678" s="1">
        <v>1.1620370370370371E-2</v>
      </c>
      <c r="G2678">
        <v>381</v>
      </c>
      <c r="H2678">
        <v>1004.38</v>
      </c>
      <c r="I2678">
        <v>0</v>
      </c>
      <c r="J2678" t="s">
        <v>1304</v>
      </c>
      <c r="K2678" t="s">
        <v>22</v>
      </c>
      <c r="L2678">
        <v>1</v>
      </c>
      <c r="N2678" t="s">
        <v>23</v>
      </c>
      <c r="O2678" t="s">
        <v>33</v>
      </c>
      <c r="P2678" t="s">
        <v>89</v>
      </c>
      <c r="Q2678" t="s">
        <v>46</v>
      </c>
      <c r="R2678" t="s">
        <v>88</v>
      </c>
      <c r="AB2678">
        <f t="shared" si="51"/>
        <v>1042.3800000000001</v>
      </c>
    </row>
    <row r="2679" spans="1:28" x14ac:dyDescent="0.25">
      <c r="A2679" t="s">
        <v>1319</v>
      </c>
      <c r="B2679" t="s">
        <v>1303</v>
      </c>
      <c r="C2679" s="1">
        <v>0.4725462962962963</v>
      </c>
      <c r="D2679">
        <v>968</v>
      </c>
      <c r="E2679" s="2">
        <v>1.2060532407407407E-2</v>
      </c>
      <c r="F2679" s="1">
        <v>1.2060185185185186E-2</v>
      </c>
      <c r="G2679">
        <v>30</v>
      </c>
      <c r="H2679">
        <v>1042.03</v>
      </c>
      <c r="I2679">
        <v>0</v>
      </c>
      <c r="J2679" t="s">
        <v>1304</v>
      </c>
      <c r="K2679" t="s">
        <v>22</v>
      </c>
      <c r="L2679">
        <v>1</v>
      </c>
      <c r="N2679" t="s">
        <v>23</v>
      </c>
      <c r="O2679" t="s">
        <v>36</v>
      </c>
      <c r="P2679" t="s">
        <v>25</v>
      </c>
      <c r="R2679" t="s">
        <v>26</v>
      </c>
      <c r="AB2679">
        <f t="shared" si="51"/>
        <v>1080.03</v>
      </c>
    </row>
    <row r="2680" spans="1:28" x14ac:dyDescent="0.25">
      <c r="A2680" t="s">
        <v>1320</v>
      </c>
      <c r="B2680" t="s">
        <v>1303</v>
      </c>
      <c r="C2680" s="1">
        <v>0.47255787037037034</v>
      </c>
      <c r="D2680">
        <v>69</v>
      </c>
      <c r="E2680" s="2">
        <v>1.2061689814814815E-2</v>
      </c>
      <c r="F2680" s="1">
        <v>1.2060185185185186E-2</v>
      </c>
      <c r="G2680">
        <v>130</v>
      </c>
      <c r="H2680">
        <v>1042.1300000000001</v>
      </c>
      <c r="I2680">
        <v>0</v>
      </c>
      <c r="J2680" t="s">
        <v>1304</v>
      </c>
      <c r="K2680" t="s">
        <v>22</v>
      </c>
      <c r="L2680">
        <v>1</v>
      </c>
      <c r="N2680" t="s">
        <v>23</v>
      </c>
      <c r="O2680" t="s">
        <v>42</v>
      </c>
      <c r="P2680" t="s">
        <v>25</v>
      </c>
      <c r="R2680" t="s">
        <v>26</v>
      </c>
      <c r="S2680">
        <v>16.8</v>
      </c>
      <c r="T2680">
        <v>16.8</v>
      </c>
      <c r="U2680">
        <v>16.899999999999999</v>
      </c>
      <c r="V2680">
        <v>0</v>
      </c>
      <c r="W2680">
        <v>-0.1</v>
      </c>
      <c r="AB2680">
        <f t="shared" si="51"/>
        <v>1080.1300000000001</v>
      </c>
    </row>
    <row r="2681" spans="1:28" x14ac:dyDescent="0.25">
      <c r="A2681" t="s">
        <v>1321</v>
      </c>
      <c r="B2681" t="s">
        <v>1303</v>
      </c>
      <c r="C2681" s="1">
        <v>0.47255787037037034</v>
      </c>
      <c r="D2681">
        <v>102</v>
      </c>
      <c r="E2681" s="2">
        <v>1.2062071759259258E-2</v>
      </c>
      <c r="F2681" s="1">
        <v>1.2060185185185186E-2</v>
      </c>
      <c r="G2681">
        <v>163</v>
      </c>
      <c r="H2681">
        <v>1042.1600000000001</v>
      </c>
      <c r="I2681">
        <v>0</v>
      </c>
      <c r="J2681" t="s">
        <v>1304</v>
      </c>
      <c r="K2681" t="s">
        <v>22</v>
      </c>
      <c r="L2681">
        <v>1</v>
      </c>
      <c r="N2681" t="s">
        <v>23</v>
      </c>
      <c r="O2681" t="s">
        <v>31</v>
      </c>
      <c r="P2681" t="s">
        <v>25</v>
      </c>
      <c r="R2681" t="s">
        <v>26</v>
      </c>
      <c r="S2681">
        <v>17.100000000000001</v>
      </c>
      <c r="T2681">
        <v>16.8</v>
      </c>
      <c r="U2681">
        <v>16.899999999999999</v>
      </c>
      <c r="V2681">
        <v>0.3</v>
      </c>
      <c r="W2681">
        <v>0.2</v>
      </c>
      <c r="AB2681">
        <f t="shared" si="51"/>
        <v>1080.1600000000001</v>
      </c>
    </row>
    <row r="2682" spans="1:28" x14ac:dyDescent="0.25">
      <c r="A2682" t="s">
        <v>1321</v>
      </c>
      <c r="B2682" t="s">
        <v>1303</v>
      </c>
      <c r="C2682" s="1">
        <v>0.47255787037037034</v>
      </c>
      <c r="D2682">
        <v>102</v>
      </c>
      <c r="E2682" s="2">
        <v>1.2062071759259258E-2</v>
      </c>
      <c r="F2682" s="1">
        <v>1.2060185185185186E-2</v>
      </c>
      <c r="G2682">
        <v>163</v>
      </c>
      <c r="H2682">
        <v>1042.1600000000001</v>
      </c>
      <c r="I2682">
        <v>0</v>
      </c>
      <c r="J2682" t="s">
        <v>1304</v>
      </c>
      <c r="K2682" t="s">
        <v>22</v>
      </c>
      <c r="L2682">
        <v>1</v>
      </c>
      <c r="N2682" t="s">
        <v>23</v>
      </c>
      <c r="O2682" t="s">
        <v>46</v>
      </c>
      <c r="P2682" t="s">
        <v>28</v>
      </c>
      <c r="R2682" t="s">
        <v>26</v>
      </c>
      <c r="S2682">
        <v>17.2</v>
      </c>
      <c r="T2682">
        <v>16.8</v>
      </c>
      <c r="U2682">
        <v>16.899999999999999</v>
      </c>
      <c r="V2682">
        <v>0.4</v>
      </c>
      <c r="W2682">
        <v>0.3</v>
      </c>
      <c r="AB2682">
        <f t="shared" si="51"/>
        <v>1080.1600000000001</v>
      </c>
    </row>
    <row r="2683" spans="1:28" x14ac:dyDescent="0.25">
      <c r="A2683" t="s">
        <v>1322</v>
      </c>
      <c r="B2683" t="s">
        <v>1303</v>
      </c>
      <c r="C2683" s="1">
        <v>0.47268518518518521</v>
      </c>
      <c r="D2683">
        <v>884</v>
      </c>
      <c r="E2683" s="2">
        <v>1.2198449074074073E-2</v>
      </c>
      <c r="F2683" s="1">
        <v>1.2187500000000002E-2</v>
      </c>
      <c r="G2683">
        <v>946</v>
      </c>
      <c r="H2683">
        <v>1053.95</v>
      </c>
      <c r="I2683">
        <v>0</v>
      </c>
      <c r="J2683" t="s">
        <v>1304</v>
      </c>
      <c r="K2683" t="s">
        <v>22</v>
      </c>
      <c r="L2683">
        <v>1</v>
      </c>
      <c r="N2683" t="s">
        <v>23</v>
      </c>
      <c r="O2683" t="s">
        <v>42</v>
      </c>
      <c r="P2683" t="s">
        <v>28</v>
      </c>
      <c r="R2683" t="s">
        <v>26</v>
      </c>
      <c r="S2683">
        <v>16.8</v>
      </c>
      <c r="T2683">
        <v>16.7</v>
      </c>
      <c r="U2683">
        <v>16.7</v>
      </c>
      <c r="V2683">
        <v>0.1</v>
      </c>
      <c r="W2683">
        <v>0.1</v>
      </c>
      <c r="AB2683">
        <f t="shared" si="51"/>
        <v>1091.95</v>
      </c>
    </row>
    <row r="2684" spans="1:28" x14ac:dyDescent="0.25">
      <c r="A2684" t="s">
        <v>1323</v>
      </c>
      <c r="B2684" t="s">
        <v>1303</v>
      </c>
      <c r="C2684" s="1">
        <v>0.47462962962962968</v>
      </c>
      <c r="D2684">
        <v>971</v>
      </c>
      <c r="E2684" s="2">
        <v>1.4143888888888888E-2</v>
      </c>
      <c r="F2684" s="1">
        <v>1.4143518518518519E-2</v>
      </c>
      <c r="G2684">
        <v>32</v>
      </c>
      <c r="H2684">
        <v>1222.03</v>
      </c>
      <c r="I2684">
        <v>0</v>
      </c>
      <c r="J2684" t="s">
        <v>1304</v>
      </c>
      <c r="K2684" t="s">
        <v>22</v>
      </c>
      <c r="L2684">
        <v>1</v>
      </c>
      <c r="N2684" t="s">
        <v>23</v>
      </c>
      <c r="O2684" t="s">
        <v>42</v>
      </c>
      <c r="P2684" t="s">
        <v>28</v>
      </c>
      <c r="R2684" t="s">
        <v>26</v>
      </c>
      <c r="S2684">
        <v>16.600000000000001</v>
      </c>
      <c r="T2684">
        <v>16.600000000000001</v>
      </c>
      <c r="U2684">
        <v>16.8</v>
      </c>
      <c r="V2684">
        <v>0</v>
      </c>
      <c r="W2684">
        <v>-0.2</v>
      </c>
      <c r="AB2684">
        <f t="shared" si="51"/>
        <v>1260.03</v>
      </c>
    </row>
    <row r="2685" spans="1:28" x14ac:dyDescent="0.25">
      <c r="A2685" t="s">
        <v>1324</v>
      </c>
      <c r="B2685" t="s">
        <v>1303</v>
      </c>
      <c r="C2685" s="1">
        <v>0.47464120370370372</v>
      </c>
      <c r="D2685">
        <v>171</v>
      </c>
      <c r="E2685" s="2">
        <v>1.4146203703703704E-2</v>
      </c>
      <c r="F2685" s="1">
        <v>1.4143518518518519E-2</v>
      </c>
      <c r="G2685">
        <v>232</v>
      </c>
      <c r="H2685">
        <v>1222.23</v>
      </c>
      <c r="I2685">
        <v>0</v>
      </c>
      <c r="J2685" t="s">
        <v>1304</v>
      </c>
      <c r="K2685" t="s">
        <v>22</v>
      </c>
      <c r="L2685">
        <v>1</v>
      </c>
      <c r="N2685" t="s">
        <v>23</v>
      </c>
      <c r="O2685" t="s">
        <v>46</v>
      </c>
      <c r="P2685" t="s">
        <v>28</v>
      </c>
      <c r="R2685" t="s">
        <v>26</v>
      </c>
      <c r="S2685">
        <v>17</v>
      </c>
      <c r="T2685">
        <v>16.600000000000001</v>
      </c>
      <c r="U2685">
        <v>16.8</v>
      </c>
      <c r="V2685">
        <v>0.4</v>
      </c>
      <c r="W2685">
        <v>0.2</v>
      </c>
      <c r="AB2685">
        <f t="shared" si="51"/>
        <v>1260.23</v>
      </c>
    </row>
    <row r="2686" spans="1:28" x14ac:dyDescent="0.25">
      <c r="A2686" t="s">
        <v>1325</v>
      </c>
      <c r="B2686" t="s">
        <v>1303</v>
      </c>
      <c r="C2686" s="1">
        <v>0.47542824074074069</v>
      </c>
      <c r="D2686">
        <v>360</v>
      </c>
      <c r="E2686" s="2">
        <v>1.4935439814814815E-2</v>
      </c>
      <c r="F2686" s="1">
        <v>1.4930555555555556E-2</v>
      </c>
      <c r="G2686">
        <v>422</v>
      </c>
      <c r="H2686">
        <v>1290.42</v>
      </c>
      <c r="I2686">
        <v>35.1126</v>
      </c>
      <c r="J2686" t="s">
        <v>1304</v>
      </c>
      <c r="K2686" t="s">
        <v>22</v>
      </c>
      <c r="L2686">
        <v>1</v>
      </c>
      <c r="N2686" t="s">
        <v>23</v>
      </c>
      <c r="O2686" t="s">
        <v>46</v>
      </c>
      <c r="P2686" t="s">
        <v>125</v>
      </c>
      <c r="Q2686" t="s">
        <v>42</v>
      </c>
      <c r="R2686" t="s">
        <v>80</v>
      </c>
      <c r="AB2686">
        <f t="shared" si="51"/>
        <v>1328.42</v>
      </c>
    </row>
    <row r="2687" spans="1:28" x14ac:dyDescent="0.25">
      <c r="A2687" t="s">
        <v>1326</v>
      </c>
      <c r="B2687" t="s">
        <v>1303</v>
      </c>
      <c r="C2687" s="1">
        <v>0.47583333333333333</v>
      </c>
      <c r="D2687">
        <v>473</v>
      </c>
      <c r="E2687" s="2">
        <v>1.5341828703703703E-2</v>
      </c>
      <c r="F2687" s="1">
        <v>1.5335648148148147E-2</v>
      </c>
      <c r="G2687">
        <v>534</v>
      </c>
      <c r="H2687">
        <v>1325.53</v>
      </c>
      <c r="I2687">
        <v>0</v>
      </c>
      <c r="J2687" t="s">
        <v>1304</v>
      </c>
      <c r="K2687" t="s">
        <v>22</v>
      </c>
      <c r="L2687">
        <v>1</v>
      </c>
      <c r="N2687" t="s">
        <v>23</v>
      </c>
      <c r="O2687" t="s">
        <v>46</v>
      </c>
      <c r="P2687" t="s">
        <v>125</v>
      </c>
      <c r="Q2687" t="s">
        <v>42</v>
      </c>
      <c r="R2687" t="s">
        <v>88</v>
      </c>
      <c r="AB2687">
        <f t="shared" si="51"/>
        <v>1363.53</v>
      </c>
    </row>
    <row r="2688" spans="1:28" x14ac:dyDescent="0.25">
      <c r="A2688" t="s">
        <v>1327</v>
      </c>
      <c r="B2688" t="s">
        <v>1303</v>
      </c>
      <c r="C2688" s="1">
        <v>0.47672453703703704</v>
      </c>
      <c r="D2688">
        <v>106</v>
      </c>
      <c r="E2688" s="2">
        <v>1.6228796296296297E-2</v>
      </c>
      <c r="F2688" s="1">
        <v>1.622685185185185E-2</v>
      </c>
      <c r="G2688">
        <v>168</v>
      </c>
      <c r="H2688">
        <v>1402.17</v>
      </c>
      <c r="I2688">
        <v>0</v>
      </c>
      <c r="J2688" t="s">
        <v>1304</v>
      </c>
      <c r="K2688" t="s">
        <v>22</v>
      </c>
      <c r="L2688">
        <v>1</v>
      </c>
      <c r="N2688" t="s">
        <v>23</v>
      </c>
      <c r="O2688" t="s">
        <v>46</v>
      </c>
      <c r="P2688" t="s">
        <v>28</v>
      </c>
      <c r="R2688" t="s">
        <v>26</v>
      </c>
      <c r="AB2688">
        <f t="shared" si="51"/>
        <v>1440.17</v>
      </c>
    </row>
    <row r="2689" spans="1:28" x14ac:dyDescent="0.25">
      <c r="A2689" t="s">
        <v>1328</v>
      </c>
      <c r="B2689" t="s">
        <v>1303</v>
      </c>
      <c r="C2689" s="1">
        <v>0.47672453703703704</v>
      </c>
      <c r="D2689">
        <v>640</v>
      </c>
      <c r="E2689" s="2">
        <v>1.6234976851851855E-2</v>
      </c>
      <c r="F2689" s="1">
        <v>1.622685185185185E-2</v>
      </c>
      <c r="G2689">
        <v>702</v>
      </c>
      <c r="H2689">
        <v>1402.7</v>
      </c>
      <c r="I2689">
        <v>0</v>
      </c>
      <c r="J2689" t="s">
        <v>1304</v>
      </c>
      <c r="K2689" t="s">
        <v>22</v>
      </c>
      <c r="L2689">
        <v>1</v>
      </c>
      <c r="N2689" t="s">
        <v>23</v>
      </c>
      <c r="O2689" t="s">
        <v>42</v>
      </c>
      <c r="P2689" t="s">
        <v>28</v>
      </c>
      <c r="R2689" t="s">
        <v>26</v>
      </c>
      <c r="S2689">
        <v>17.100000000000001</v>
      </c>
      <c r="T2689">
        <v>16.600000000000001</v>
      </c>
      <c r="U2689">
        <v>16.8</v>
      </c>
      <c r="V2689">
        <v>0.5</v>
      </c>
      <c r="W2689">
        <v>0.3</v>
      </c>
      <c r="AB2689">
        <f t="shared" si="51"/>
        <v>1440.7</v>
      </c>
    </row>
    <row r="2690" spans="1:28" x14ac:dyDescent="0.25">
      <c r="A2690" t="s">
        <v>1329</v>
      </c>
      <c r="B2690" t="s">
        <v>1303</v>
      </c>
      <c r="C2690" s="1">
        <v>0.47778935185185184</v>
      </c>
      <c r="D2690">
        <v>327</v>
      </c>
      <c r="E2690" s="2">
        <v>1.7296157407407409E-2</v>
      </c>
      <c r="F2690" s="1">
        <v>1.7291666666666667E-2</v>
      </c>
      <c r="G2690">
        <v>388</v>
      </c>
      <c r="H2690">
        <v>1494.39</v>
      </c>
      <c r="I2690">
        <v>0</v>
      </c>
      <c r="J2690" t="s">
        <v>1304</v>
      </c>
      <c r="K2690" t="s">
        <v>22</v>
      </c>
      <c r="L2690">
        <v>1</v>
      </c>
      <c r="N2690" t="s">
        <v>23</v>
      </c>
      <c r="O2690" t="s">
        <v>31</v>
      </c>
      <c r="P2690" t="s">
        <v>25</v>
      </c>
      <c r="R2690" t="s">
        <v>26</v>
      </c>
      <c r="S2690">
        <v>16.399999999999999</v>
      </c>
      <c r="T2690">
        <v>16.600000000000001</v>
      </c>
      <c r="U2690">
        <v>16.7</v>
      </c>
      <c r="V2690">
        <v>-0.2</v>
      </c>
      <c r="W2690">
        <v>-0.3</v>
      </c>
      <c r="AB2690">
        <f t="shared" si="51"/>
        <v>1532.39</v>
      </c>
    </row>
    <row r="2691" spans="1:28" x14ac:dyDescent="0.25">
      <c r="A2691" t="s">
        <v>1330</v>
      </c>
      <c r="B2691" t="s">
        <v>1303</v>
      </c>
      <c r="C2691" s="1">
        <v>0.47782407407407407</v>
      </c>
      <c r="D2691">
        <v>331</v>
      </c>
      <c r="E2691" s="2">
        <v>1.7330925925925927E-2</v>
      </c>
      <c r="F2691" s="1">
        <v>1.7326388888888888E-2</v>
      </c>
      <c r="G2691">
        <v>392</v>
      </c>
      <c r="H2691">
        <v>1497.39</v>
      </c>
      <c r="I2691">
        <v>0</v>
      </c>
      <c r="J2691" t="s">
        <v>1304</v>
      </c>
      <c r="K2691" t="s">
        <v>22</v>
      </c>
      <c r="L2691">
        <v>1</v>
      </c>
      <c r="N2691" t="s">
        <v>23</v>
      </c>
      <c r="O2691" t="s">
        <v>31</v>
      </c>
      <c r="P2691" t="s">
        <v>28</v>
      </c>
      <c r="R2691" t="s">
        <v>26</v>
      </c>
      <c r="S2691">
        <v>16.5</v>
      </c>
      <c r="T2691">
        <v>16.600000000000001</v>
      </c>
      <c r="U2691">
        <v>16.7</v>
      </c>
      <c r="V2691">
        <v>-0.1</v>
      </c>
      <c r="W2691">
        <v>-0.2</v>
      </c>
      <c r="AB2691">
        <f t="shared" si="51"/>
        <v>1535.39</v>
      </c>
    </row>
    <row r="2692" spans="1:28" x14ac:dyDescent="0.25">
      <c r="A2692" t="s">
        <v>1331</v>
      </c>
      <c r="B2692" t="s">
        <v>1303</v>
      </c>
      <c r="C2692" s="1">
        <v>0.47880787037037037</v>
      </c>
      <c r="D2692">
        <v>309</v>
      </c>
      <c r="E2692" s="2">
        <v>1.8314467592592591E-2</v>
      </c>
      <c r="F2692" s="1">
        <v>1.8310185185185186E-2</v>
      </c>
      <c r="G2692">
        <v>370</v>
      </c>
      <c r="H2692">
        <v>1582.37</v>
      </c>
      <c r="I2692">
        <v>0</v>
      </c>
      <c r="J2692" t="s">
        <v>1304</v>
      </c>
      <c r="K2692" t="s">
        <v>22</v>
      </c>
      <c r="L2692">
        <v>1</v>
      </c>
      <c r="N2692" t="s">
        <v>23</v>
      </c>
      <c r="O2692" t="s">
        <v>31</v>
      </c>
      <c r="P2692" t="s">
        <v>28</v>
      </c>
      <c r="R2692" t="s">
        <v>26</v>
      </c>
      <c r="S2692">
        <v>16.5</v>
      </c>
      <c r="T2692">
        <v>16.5</v>
      </c>
      <c r="U2692">
        <v>16.600000000000001</v>
      </c>
      <c r="V2692">
        <v>0</v>
      </c>
      <c r="W2692">
        <v>-0.1</v>
      </c>
      <c r="AB2692">
        <f t="shared" si="51"/>
        <v>1620.37</v>
      </c>
    </row>
    <row r="2693" spans="1:28" x14ac:dyDescent="0.25">
      <c r="A2693" t="s">
        <v>1331</v>
      </c>
      <c r="B2693" t="s">
        <v>1303</v>
      </c>
      <c r="C2693" s="1">
        <v>0.47880787037037037</v>
      </c>
      <c r="D2693">
        <v>309</v>
      </c>
      <c r="E2693" s="2">
        <v>1.8314467592592591E-2</v>
      </c>
      <c r="F2693" s="1">
        <v>1.8310185185185186E-2</v>
      </c>
      <c r="G2693">
        <v>370</v>
      </c>
      <c r="H2693">
        <v>1582.37</v>
      </c>
      <c r="I2693">
        <v>0</v>
      </c>
      <c r="J2693" t="s">
        <v>1304</v>
      </c>
      <c r="K2693" t="s">
        <v>22</v>
      </c>
      <c r="L2693">
        <v>1</v>
      </c>
      <c r="N2693" t="s">
        <v>23</v>
      </c>
      <c r="O2693" t="s">
        <v>42</v>
      </c>
      <c r="P2693" t="s">
        <v>28</v>
      </c>
      <c r="R2693" t="s">
        <v>26</v>
      </c>
      <c r="S2693">
        <v>16.899999999999999</v>
      </c>
      <c r="T2693">
        <v>16.5</v>
      </c>
      <c r="U2693">
        <v>16.600000000000001</v>
      </c>
      <c r="V2693">
        <v>0.4</v>
      </c>
      <c r="W2693">
        <v>0.3</v>
      </c>
      <c r="AB2693">
        <f t="shared" si="51"/>
        <v>1620.37</v>
      </c>
    </row>
    <row r="2694" spans="1:28" x14ac:dyDescent="0.25">
      <c r="A2694" t="s">
        <v>1332</v>
      </c>
      <c r="B2694" t="s">
        <v>1303</v>
      </c>
      <c r="C2694" s="1">
        <v>0.47880787037037037</v>
      </c>
      <c r="D2694">
        <v>709</v>
      </c>
      <c r="E2694" s="2">
        <v>1.8319108796296297E-2</v>
      </c>
      <c r="F2694" s="1">
        <v>1.8310185185185186E-2</v>
      </c>
      <c r="G2694">
        <v>771</v>
      </c>
      <c r="H2694">
        <v>1582.77</v>
      </c>
      <c r="I2694">
        <v>0</v>
      </c>
      <c r="J2694" t="s">
        <v>1304</v>
      </c>
      <c r="K2694" t="s">
        <v>22</v>
      </c>
      <c r="L2694">
        <v>1</v>
      </c>
      <c r="N2694" t="s">
        <v>23</v>
      </c>
      <c r="O2694" t="s">
        <v>46</v>
      </c>
      <c r="P2694" t="s">
        <v>28</v>
      </c>
      <c r="R2694" t="s">
        <v>26</v>
      </c>
      <c r="AB2694">
        <f t="shared" si="51"/>
        <v>1620.77</v>
      </c>
    </row>
    <row r="2695" spans="1:28" x14ac:dyDescent="0.25">
      <c r="A2695" t="s">
        <v>1333</v>
      </c>
      <c r="B2695" t="s">
        <v>1303</v>
      </c>
      <c r="C2695" s="1">
        <v>0.4808912037037037</v>
      </c>
      <c r="D2695">
        <v>378</v>
      </c>
      <c r="E2695" s="2">
        <v>2.039859953703704E-2</v>
      </c>
      <c r="F2695" s="1">
        <v>2.0393518518518519E-2</v>
      </c>
      <c r="G2695">
        <v>439</v>
      </c>
      <c r="H2695">
        <v>1762.44</v>
      </c>
      <c r="I2695">
        <v>0</v>
      </c>
      <c r="J2695" t="s">
        <v>1304</v>
      </c>
      <c r="K2695" t="s">
        <v>22</v>
      </c>
      <c r="L2695">
        <v>1</v>
      </c>
      <c r="N2695" t="s">
        <v>23</v>
      </c>
      <c r="O2695" t="s">
        <v>42</v>
      </c>
      <c r="P2695" t="s">
        <v>28</v>
      </c>
      <c r="R2695" t="s">
        <v>26</v>
      </c>
      <c r="S2695">
        <v>17.3</v>
      </c>
      <c r="T2695">
        <v>16.7</v>
      </c>
      <c r="U2695">
        <v>16.899999999999999</v>
      </c>
      <c r="V2695">
        <v>0.6</v>
      </c>
      <c r="W2695">
        <v>0.4</v>
      </c>
      <c r="AB2695">
        <f t="shared" si="51"/>
        <v>1800.44</v>
      </c>
    </row>
    <row r="2696" spans="1:28" x14ac:dyDescent="0.25">
      <c r="A2696" t="s">
        <v>1333</v>
      </c>
      <c r="B2696" t="s">
        <v>1303</v>
      </c>
      <c r="C2696" s="1">
        <v>0.4808912037037037</v>
      </c>
      <c r="D2696">
        <v>378</v>
      </c>
      <c r="E2696" s="2">
        <v>2.039859953703704E-2</v>
      </c>
      <c r="F2696" s="1">
        <v>2.0393518518518519E-2</v>
      </c>
      <c r="G2696">
        <v>439</v>
      </c>
      <c r="H2696">
        <v>1762.44</v>
      </c>
      <c r="I2696">
        <v>0</v>
      </c>
      <c r="J2696" t="s">
        <v>1304</v>
      </c>
      <c r="K2696" t="s">
        <v>22</v>
      </c>
      <c r="L2696">
        <v>1</v>
      </c>
      <c r="N2696" t="s">
        <v>23</v>
      </c>
      <c r="O2696" t="s">
        <v>31</v>
      </c>
      <c r="P2696" t="s">
        <v>28</v>
      </c>
      <c r="R2696" t="s">
        <v>26</v>
      </c>
      <c r="S2696">
        <v>18.399999999999999</v>
      </c>
      <c r="T2696">
        <v>16.7</v>
      </c>
      <c r="U2696">
        <v>16.899999999999999</v>
      </c>
      <c r="V2696">
        <v>1.7</v>
      </c>
      <c r="W2696">
        <v>1.5</v>
      </c>
      <c r="AB2696">
        <f t="shared" si="51"/>
        <v>1800.44</v>
      </c>
    </row>
    <row r="2697" spans="1:28" x14ac:dyDescent="0.25">
      <c r="A2697" t="s">
        <v>1334</v>
      </c>
      <c r="B2697" t="s">
        <v>1303</v>
      </c>
      <c r="C2697" s="1">
        <v>0.4808912037037037</v>
      </c>
      <c r="D2697">
        <v>711</v>
      </c>
      <c r="E2697" s="2">
        <v>2.0402465277777778E-2</v>
      </c>
      <c r="F2697" s="1">
        <v>2.0393518518518519E-2</v>
      </c>
      <c r="G2697">
        <v>773</v>
      </c>
      <c r="H2697">
        <v>1762.77</v>
      </c>
      <c r="I2697">
        <v>0</v>
      </c>
      <c r="J2697" t="s">
        <v>1304</v>
      </c>
      <c r="K2697" t="s">
        <v>22</v>
      </c>
      <c r="L2697">
        <v>1</v>
      </c>
      <c r="N2697" t="s">
        <v>23</v>
      </c>
      <c r="O2697" t="s">
        <v>46</v>
      </c>
      <c r="P2697" t="s">
        <v>28</v>
      </c>
      <c r="R2697" t="s">
        <v>26</v>
      </c>
      <c r="AB2697">
        <f t="shared" si="51"/>
        <v>1800.77</v>
      </c>
    </row>
    <row r="2698" spans="1:28" x14ac:dyDescent="0.25">
      <c r="A2698" t="s">
        <v>1335</v>
      </c>
      <c r="B2698" t="s">
        <v>1303</v>
      </c>
      <c r="C2698" s="1">
        <v>0.48259259259259263</v>
      </c>
      <c r="D2698">
        <v>470</v>
      </c>
      <c r="E2698" s="2">
        <v>2.2101064814814816E-2</v>
      </c>
      <c r="F2698" s="1">
        <v>2.2094907407407407E-2</v>
      </c>
      <c r="G2698">
        <v>532</v>
      </c>
      <c r="H2698">
        <v>1909.53</v>
      </c>
      <c r="I2698">
        <v>4.33901</v>
      </c>
      <c r="J2698" t="s">
        <v>1304</v>
      </c>
      <c r="K2698" t="s">
        <v>22</v>
      </c>
      <c r="L2698">
        <v>1</v>
      </c>
      <c r="N2698" t="s">
        <v>23</v>
      </c>
      <c r="O2698" t="s">
        <v>42</v>
      </c>
      <c r="P2698" t="s">
        <v>89</v>
      </c>
      <c r="Q2698" t="s">
        <v>46</v>
      </c>
      <c r="R2698" t="s">
        <v>80</v>
      </c>
      <c r="AB2698">
        <f t="shared" si="51"/>
        <v>1947.53</v>
      </c>
    </row>
    <row r="2699" spans="1:28" x14ac:dyDescent="0.25">
      <c r="A2699" t="s">
        <v>1336</v>
      </c>
      <c r="B2699" t="s">
        <v>1303</v>
      </c>
      <c r="C2699" s="1">
        <v>0.4826388888888889</v>
      </c>
      <c r="D2699">
        <v>809</v>
      </c>
      <c r="E2699" s="2">
        <v>2.215128472222222E-2</v>
      </c>
      <c r="F2699" s="1">
        <v>2.2141203703703705E-2</v>
      </c>
      <c r="G2699">
        <v>871</v>
      </c>
      <c r="H2699">
        <v>1913.87</v>
      </c>
      <c r="I2699">
        <v>0</v>
      </c>
      <c r="J2699" t="s">
        <v>1304</v>
      </c>
      <c r="K2699" t="s">
        <v>22</v>
      </c>
      <c r="L2699">
        <v>1</v>
      </c>
      <c r="N2699" t="s">
        <v>23</v>
      </c>
      <c r="O2699" t="s">
        <v>42</v>
      </c>
      <c r="P2699" t="s">
        <v>89</v>
      </c>
      <c r="Q2699" t="s">
        <v>46</v>
      </c>
      <c r="R2699" t="s">
        <v>88</v>
      </c>
      <c r="AB2699">
        <f t="shared" si="51"/>
        <v>1951.87</v>
      </c>
    </row>
    <row r="2700" spans="1:28" x14ac:dyDescent="0.25">
      <c r="A2700" t="s">
        <v>1337</v>
      </c>
      <c r="B2700" t="s">
        <v>1303</v>
      </c>
      <c r="C2700" s="1">
        <v>0.48297453703703702</v>
      </c>
      <c r="D2700">
        <v>413</v>
      </c>
      <c r="E2700" s="2">
        <v>2.2482349537037039E-2</v>
      </c>
      <c r="F2700" s="1">
        <v>2.2476851851851855E-2</v>
      </c>
      <c r="G2700">
        <v>475</v>
      </c>
      <c r="H2700">
        <v>1942.47</v>
      </c>
      <c r="I2700">
        <v>0</v>
      </c>
      <c r="J2700" t="s">
        <v>1304</v>
      </c>
      <c r="K2700" t="s">
        <v>22</v>
      </c>
      <c r="L2700">
        <v>1</v>
      </c>
      <c r="N2700" t="s">
        <v>23</v>
      </c>
      <c r="O2700" t="s">
        <v>31</v>
      </c>
      <c r="P2700" t="s">
        <v>28</v>
      </c>
      <c r="R2700" t="s">
        <v>26</v>
      </c>
      <c r="S2700">
        <v>18</v>
      </c>
      <c r="T2700">
        <v>16.600000000000001</v>
      </c>
      <c r="U2700">
        <v>16.7</v>
      </c>
      <c r="V2700">
        <v>1.4</v>
      </c>
      <c r="W2700">
        <v>1.3</v>
      </c>
      <c r="AB2700">
        <f t="shared" si="51"/>
        <v>1980.47</v>
      </c>
    </row>
    <row r="2701" spans="1:28" x14ac:dyDescent="0.25">
      <c r="A2701" t="s">
        <v>1337</v>
      </c>
      <c r="B2701" t="s">
        <v>1303</v>
      </c>
      <c r="C2701" s="1">
        <v>0.48297453703703702</v>
      </c>
      <c r="D2701">
        <v>413</v>
      </c>
      <c r="E2701" s="2">
        <v>2.2482349537037039E-2</v>
      </c>
      <c r="F2701" s="1">
        <v>2.2476851851851855E-2</v>
      </c>
      <c r="G2701">
        <v>475</v>
      </c>
      <c r="H2701">
        <v>1942.47</v>
      </c>
      <c r="I2701">
        <v>0</v>
      </c>
      <c r="J2701" t="s">
        <v>1304</v>
      </c>
      <c r="K2701" t="s">
        <v>22</v>
      </c>
      <c r="L2701">
        <v>1</v>
      </c>
      <c r="N2701" t="s">
        <v>23</v>
      </c>
      <c r="O2701" t="s">
        <v>46</v>
      </c>
      <c r="P2701" t="s">
        <v>28</v>
      </c>
      <c r="R2701" t="s">
        <v>26</v>
      </c>
      <c r="S2701">
        <v>17.3</v>
      </c>
      <c r="T2701">
        <v>16.600000000000001</v>
      </c>
      <c r="U2701">
        <v>16.7</v>
      </c>
      <c r="V2701">
        <v>0.7</v>
      </c>
      <c r="W2701">
        <v>0.6</v>
      </c>
      <c r="AB2701">
        <f t="shared" si="51"/>
        <v>1980.47</v>
      </c>
    </row>
    <row r="2702" spans="1:28" x14ac:dyDescent="0.25">
      <c r="A2702" t="s">
        <v>1337</v>
      </c>
      <c r="B2702" t="s">
        <v>1303</v>
      </c>
      <c r="C2702" s="1">
        <v>0.48297453703703702</v>
      </c>
      <c r="D2702">
        <v>413</v>
      </c>
      <c r="E2702" s="2">
        <v>2.2482349537037039E-2</v>
      </c>
      <c r="F2702" s="1">
        <v>2.2476851851851855E-2</v>
      </c>
      <c r="G2702">
        <v>475</v>
      </c>
      <c r="H2702">
        <v>1942.47</v>
      </c>
      <c r="I2702">
        <v>0</v>
      </c>
      <c r="J2702" t="s">
        <v>1304</v>
      </c>
      <c r="K2702" t="s">
        <v>22</v>
      </c>
      <c r="L2702">
        <v>1</v>
      </c>
      <c r="N2702" t="s">
        <v>23</v>
      </c>
      <c r="O2702" t="s">
        <v>42</v>
      </c>
      <c r="P2702" t="s">
        <v>28</v>
      </c>
      <c r="R2702" t="s">
        <v>26</v>
      </c>
      <c r="S2702">
        <v>17.100000000000001</v>
      </c>
      <c r="T2702">
        <v>16.600000000000001</v>
      </c>
      <c r="U2702">
        <v>16.7</v>
      </c>
      <c r="V2702">
        <v>0.5</v>
      </c>
      <c r="W2702">
        <v>0.4</v>
      </c>
      <c r="AB2702">
        <f t="shared" si="51"/>
        <v>1980.47</v>
      </c>
    </row>
    <row r="2703" spans="1:28" x14ac:dyDescent="0.25">
      <c r="A2703" t="s">
        <v>1338</v>
      </c>
      <c r="B2703" t="s">
        <v>1303</v>
      </c>
      <c r="C2703" s="1">
        <v>0.48505787037037035</v>
      </c>
      <c r="D2703">
        <v>582</v>
      </c>
      <c r="E2703" s="2">
        <v>2.4567638888888892E-2</v>
      </c>
      <c r="F2703" s="1">
        <v>2.4560185185185185E-2</v>
      </c>
      <c r="G2703">
        <v>644</v>
      </c>
      <c r="H2703">
        <v>2122.64</v>
      </c>
      <c r="I2703">
        <v>0</v>
      </c>
      <c r="J2703" t="s">
        <v>1304</v>
      </c>
      <c r="K2703" t="s">
        <v>22</v>
      </c>
      <c r="L2703">
        <v>1</v>
      </c>
      <c r="N2703" t="s">
        <v>23</v>
      </c>
      <c r="O2703" t="s">
        <v>46</v>
      </c>
      <c r="P2703" t="s">
        <v>28</v>
      </c>
      <c r="R2703" t="s">
        <v>26</v>
      </c>
      <c r="S2703">
        <v>17.100000000000001</v>
      </c>
      <c r="T2703">
        <v>16.7</v>
      </c>
      <c r="U2703">
        <v>16.8</v>
      </c>
      <c r="V2703">
        <v>0.4</v>
      </c>
      <c r="W2703">
        <v>0.3</v>
      </c>
      <c r="AB2703">
        <f t="shared" si="51"/>
        <v>2160.64</v>
      </c>
    </row>
    <row r="2704" spans="1:28" x14ac:dyDescent="0.25">
      <c r="A2704" t="s">
        <v>1338</v>
      </c>
      <c r="B2704" t="s">
        <v>1303</v>
      </c>
      <c r="C2704" s="1">
        <v>0.48505787037037035</v>
      </c>
      <c r="D2704">
        <v>582</v>
      </c>
      <c r="E2704" s="2">
        <v>2.4567638888888892E-2</v>
      </c>
      <c r="F2704" s="1">
        <v>2.4560185185185185E-2</v>
      </c>
      <c r="G2704">
        <v>644</v>
      </c>
      <c r="H2704">
        <v>2122.64</v>
      </c>
      <c r="I2704">
        <v>0</v>
      </c>
      <c r="J2704" t="s">
        <v>1304</v>
      </c>
      <c r="K2704" t="s">
        <v>22</v>
      </c>
      <c r="L2704">
        <v>1</v>
      </c>
      <c r="N2704" t="s">
        <v>23</v>
      </c>
      <c r="O2704" t="s">
        <v>31</v>
      </c>
      <c r="P2704" t="s">
        <v>28</v>
      </c>
      <c r="R2704" t="s">
        <v>26</v>
      </c>
      <c r="S2704">
        <v>17.399999999999999</v>
      </c>
      <c r="T2704">
        <v>16.7</v>
      </c>
      <c r="U2704">
        <v>16.8</v>
      </c>
      <c r="V2704">
        <v>0.7</v>
      </c>
      <c r="W2704">
        <v>0.6</v>
      </c>
      <c r="AB2704">
        <f t="shared" si="51"/>
        <v>2160.64</v>
      </c>
    </row>
    <row r="2705" spans="1:28" x14ac:dyDescent="0.25">
      <c r="A2705" t="s">
        <v>1339</v>
      </c>
      <c r="B2705" t="s">
        <v>1303</v>
      </c>
      <c r="C2705" s="1">
        <v>0.48505787037037035</v>
      </c>
      <c r="D2705">
        <v>649</v>
      </c>
      <c r="E2705" s="2">
        <v>2.4568402777777779E-2</v>
      </c>
      <c r="F2705" s="1">
        <v>2.4560185185185185E-2</v>
      </c>
      <c r="G2705">
        <v>710</v>
      </c>
      <c r="H2705">
        <v>2122.71</v>
      </c>
      <c r="I2705">
        <v>0</v>
      </c>
      <c r="J2705" t="s">
        <v>1304</v>
      </c>
      <c r="K2705" t="s">
        <v>22</v>
      </c>
      <c r="L2705">
        <v>1</v>
      </c>
      <c r="N2705" t="s">
        <v>23</v>
      </c>
      <c r="O2705" t="s">
        <v>42</v>
      </c>
      <c r="P2705" t="s">
        <v>28</v>
      </c>
      <c r="R2705" t="s">
        <v>26</v>
      </c>
      <c r="S2705">
        <v>16.8</v>
      </c>
      <c r="T2705">
        <v>16.7</v>
      </c>
      <c r="U2705">
        <v>16.8</v>
      </c>
      <c r="V2705">
        <v>0.1</v>
      </c>
      <c r="W2705">
        <v>0</v>
      </c>
      <c r="AB2705">
        <f t="shared" si="51"/>
        <v>2160.71</v>
      </c>
    </row>
    <row r="2706" spans="1:28" x14ac:dyDescent="0.25">
      <c r="A2706" t="s">
        <v>1340</v>
      </c>
      <c r="B2706" t="s">
        <v>1303</v>
      </c>
      <c r="C2706" s="1">
        <v>0.48714120370370373</v>
      </c>
      <c r="D2706">
        <v>584</v>
      </c>
      <c r="E2706" s="2">
        <v>2.665099537037037E-2</v>
      </c>
      <c r="F2706" s="1">
        <v>2.6643518518518521E-2</v>
      </c>
      <c r="G2706">
        <v>646</v>
      </c>
      <c r="H2706">
        <v>2302.65</v>
      </c>
      <c r="I2706">
        <v>0</v>
      </c>
      <c r="J2706" t="s">
        <v>1304</v>
      </c>
      <c r="K2706" t="s">
        <v>22</v>
      </c>
      <c r="L2706">
        <v>1</v>
      </c>
      <c r="N2706" t="s">
        <v>23</v>
      </c>
      <c r="O2706" t="s">
        <v>42</v>
      </c>
      <c r="P2706" t="s">
        <v>28</v>
      </c>
      <c r="R2706" t="s">
        <v>26</v>
      </c>
      <c r="S2706">
        <v>16.7</v>
      </c>
      <c r="T2706">
        <v>16.600000000000001</v>
      </c>
      <c r="U2706">
        <v>16.7</v>
      </c>
      <c r="V2706">
        <v>0.1</v>
      </c>
      <c r="W2706">
        <v>0</v>
      </c>
      <c r="AB2706">
        <f t="shared" si="51"/>
        <v>2340.65</v>
      </c>
    </row>
    <row r="2707" spans="1:28" x14ac:dyDescent="0.25">
      <c r="A2707" t="s">
        <v>1341</v>
      </c>
      <c r="B2707" t="s">
        <v>1303</v>
      </c>
      <c r="C2707" s="1">
        <v>0.48714120370370373</v>
      </c>
      <c r="D2707">
        <v>618</v>
      </c>
      <c r="E2707" s="2">
        <v>2.6651377314814814E-2</v>
      </c>
      <c r="F2707" s="1">
        <v>2.6643518518518521E-2</v>
      </c>
      <c r="G2707">
        <v>679</v>
      </c>
      <c r="H2707">
        <v>2302.6799999999998</v>
      </c>
      <c r="I2707">
        <v>0</v>
      </c>
      <c r="J2707" t="s">
        <v>1304</v>
      </c>
      <c r="K2707" t="s">
        <v>22</v>
      </c>
      <c r="L2707">
        <v>1</v>
      </c>
      <c r="N2707" t="s">
        <v>23</v>
      </c>
      <c r="O2707" t="s">
        <v>46</v>
      </c>
      <c r="P2707" t="s">
        <v>28</v>
      </c>
      <c r="R2707" t="s">
        <v>26</v>
      </c>
      <c r="S2707">
        <v>17.2</v>
      </c>
      <c r="T2707">
        <v>16.600000000000001</v>
      </c>
      <c r="U2707">
        <v>16.7</v>
      </c>
      <c r="V2707">
        <v>0.6</v>
      </c>
      <c r="W2707">
        <v>0.5</v>
      </c>
      <c r="AB2707">
        <f t="shared" si="51"/>
        <v>2340.6799999999998</v>
      </c>
    </row>
    <row r="2708" spans="1:28" x14ac:dyDescent="0.25">
      <c r="A2708" t="s">
        <v>1341</v>
      </c>
      <c r="B2708" t="s">
        <v>1303</v>
      </c>
      <c r="C2708" s="1">
        <v>0.48714120370370373</v>
      </c>
      <c r="D2708">
        <v>618</v>
      </c>
      <c r="E2708" s="2">
        <v>2.6651377314814814E-2</v>
      </c>
      <c r="F2708" s="1">
        <v>2.6643518518518521E-2</v>
      </c>
      <c r="G2708">
        <v>679</v>
      </c>
      <c r="H2708">
        <v>2302.6799999999998</v>
      </c>
      <c r="I2708">
        <v>0</v>
      </c>
      <c r="J2708" t="s">
        <v>1304</v>
      </c>
      <c r="K2708" t="s">
        <v>22</v>
      </c>
      <c r="L2708">
        <v>1</v>
      </c>
      <c r="N2708" t="s">
        <v>23</v>
      </c>
      <c r="O2708" t="s">
        <v>31</v>
      </c>
      <c r="P2708" t="s">
        <v>28</v>
      </c>
      <c r="R2708" t="s">
        <v>26</v>
      </c>
      <c r="S2708">
        <v>17.399999999999999</v>
      </c>
      <c r="T2708">
        <v>16.600000000000001</v>
      </c>
      <c r="U2708">
        <v>16.7</v>
      </c>
      <c r="V2708">
        <v>0.8</v>
      </c>
      <c r="W2708">
        <v>0.7</v>
      </c>
      <c r="AB2708">
        <f t="shared" si="51"/>
        <v>2340.6799999999998</v>
      </c>
    </row>
    <row r="2709" spans="1:28" x14ac:dyDescent="0.25">
      <c r="A2709" t="s">
        <v>1342</v>
      </c>
      <c r="B2709" t="s">
        <v>1303</v>
      </c>
      <c r="C2709" s="1">
        <v>0.48796296296296293</v>
      </c>
      <c r="D2709">
        <v>511</v>
      </c>
      <c r="E2709" s="2">
        <v>2.7471898148148152E-2</v>
      </c>
      <c r="F2709" s="1">
        <v>2.7465277777777772E-2</v>
      </c>
      <c r="G2709">
        <v>572</v>
      </c>
      <c r="H2709">
        <v>2373.5700000000002</v>
      </c>
      <c r="I2709">
        <v>2.0693700000000002</v>
      </c>
      <c r="J2709" t="s">
        <v>1304</v>
      </c>
      <c r="K2709" t="s">
        <v>22</v>
      </c>
      <c r="L2709">
        <v>1</v>
      </c>
      <c r="N2709" t="s">
        <v>23</v>
      </c>
      <c r="O2709" t="s">
        <v>46</v>
      </c>
      <c r="P2709" t="s">
        <v>86</v>
      </c>
      <c r="Q2709" t="s">
        <v>42</v>
      </c>
      <c r="R2709" t="s">
        <v>80</v>
      </c>
      <c r="AB2709">
        <f t="shared" si="51"/>
        <v>2411.5700000000002</v>
      </c>
    </row>
    <row r="2710" spans="1:28" x14ac:dyDescent="0.25">
      <c r="A2710" t="s">
        <v>1343</v>
      </c>
      <c r="B2710" t="s">
        <v>1303</v>
      </c>
      <c r="C2710" s="1">
        <v>0.48798611111111106</v>
      </c>
      <c r="D2710">
        <v>580</v>
      </c>
      <c r="E2710" s="2">
        <v>2.7495844907407408E-2</v>
      </c>
      <c r="F2710" s="1">
        <v>2.7488425925925927E-2</v>
      </c>
      <c r="G2710">
        <v>641</v>
      </c>
      <c r="H2710">
        <v>2375.64</v>
      </c>
      <c r="I2710">
        <v>0</v>
      </c>
      <c r="J2710" t="s">
        <v>1304</v>
      </c>
      <c r="K2710" t="s">
        <v>22</v>
      </c>
      <c r="L2710">
        <v>1</v>
      </c>
      <c r="N2710" t="s">
        <v>23</v>
      </c>
      <c r="O2710" t="s">
        <v>46</v>
      </c>
      <c r="P2710" t="s">
        <v>86</v>
      </c>
      <c r="Q2710" t="s">
        <v>42</v>
      </c>
      <c r="R2710" t="s">
        <v>88</v>
      </c>
      <c r="AB2710">
        <f t="shared" si="51"/>
        <v>2413.64</v>
      </c>
    </row>
    <row r="2711" spans="1:28" x14ac:dyDescent="0.25">
      <c r="A2711" t="s">
        <v>1343</v>
      </c>
      <c r="B2711" t="s">
        <v>1303</v>
      </c>
      <c r="C2711" s="1">
        <v>0.48798611111111106</v>
      </c>
      <c r="D2711">
        <v>580</v>
      </c>
      <c r="E2711" s="2">
        <v>2.7495844907407408E-2</v>
      </c>
      <c r="F2711" s="1">
        <v>2.7488425925925927E-2</v>
      </c>
      <c r="G2711">
        <v>641</v>
      </c>
      <c r="H2711">
        <v>2375.64</v>
      </c>
      <c r="I2711">
        <v>2.036</v>
      </c>
      <c r="J2711" t="s">
        <v>1304</v>
      </c>
      <c r="K2711" t="s">
        <v>22</v>
      </c>
      <c r="L2711">
        <v>1</v>
      </c>
      <c r="N2711" t="s">
        <v>23</v>
      </c>
      <c r="O2711" t="s">
        <v>42</v>
      </c>
      <c r="P2711" t="s">
        <v>89</v>
      </c>
      <c r="Q2711" t="s">
        <v>46</v>
      </c>
      <c r="R2711" t="s">
        <v>80</v>
      </c>
      <c r="AB2711">
        <f t="shared" si="51"/>
        <v>2413.64</v>
      </c>
    </row>
    <row r="2712" spans="1:28" x14ac:dyDescent="0.25">
      <c r="A2712" t="s">
        <v>1344</v>
      </c>
      <c r="B2712" t="s">
        <v>1303</v>
      </c>
      <c r="C2712" s="1">
        <v>0.48800925925925925</v>
      </c>
      <c r="D2712">
        <v>616</v>
      </c>
      <c r="E2712" s="2">
        <v>2.7519409722222221E-2</v>
      </c>
      <c r="F2712" s="1">
        <v>2.7511574074074074E-2</v>
      </c>
      <c r="G2712">
        <v>677</v>
      </c>
      <c r="H2712">
        <v>2377.6799999999998</v>
      </c>
      <c r="I2712">
        <v>0</v>
      </c>
      <c r="J2712" t="s">
        <v>1304</v>
      </c>
      <c r="K2712" t="s">
        <v>22</v>
      </c>
      <c r="L2712">
        <v>1</v>
      </c>
      <c r="N2712" t="s">
        <v>23</v>
      </c>
      <c r="O2712" t="s">
        <v>42</v>
      </c>
      <c r="P2712" t="s">
        <v>89</v>
      </c>
      <c r="Q2712" t="s">
        <v>46</v>
      </c>
      <c r="R2712" t="s">
        <v>88</v>
      </c>
      <c r="AB2712">
        <f t="shared" si="51"/>
        <v>2415.6799999999998</v>
      </c>
    </row>
    <row r="2713" spans="1:28" x14ac:dyDescent="0.25">
      <c r="A2713" t="s">
        <v>1345</v>
      </c>
      <c r="B2713" t="s">
        <v>1303</v>
      </c>
      <c r="C2713" s="1">
        <v>0.48835648148148153</v>
      </c>
      <c r="D2713">
        <v>722</v>
      </c>
      <c r="E2713" s="2">
        <v>2.7867858796296299E-2</v>
      </c>
      <c r="F2713" s="1">
        <v>2.7858796296296298E-2</v>
      </c>
      <c r="G2713">
        <v>783</v>
      </c>
      <c r="H2713">
        <v>2407.7800000000002</v>
      </c>
      <c r="I2713">
        <v>0</v>
      </c>
      <c r="J2713" t="s">
        <v>1304</v>
      </c>
      <c r="K2713" t="s">
        <v>22</v>
      </c>
      <c r="L2713">
        <v>1</v>
      </c>
      <c r="N2713" t="s">
        <v>23</v>
      </c>
      <c r="O2713" t="s">
        <v>24</v>
      </c>
      <c r="P2713" t="s">
        <v>25</v>
      </c>
      <c r="R2713" t="s">
        <v>26</v>
      </c>
      <c r="S2713">
        <v>17.5</v>
      </c>
      <c r="T2713">
        <v>16.5</v>
      </c>
      <c r="U2713">
        <v>16.600000000000001</v>
      </c>
      <c r="V2713">
        <v>1</v>
      </c>
      <c r="W2713">
        <v>0.9</v>
      </c>
      <c r="AB2713">
        <f t="shared" si="51"/>
        <v>2445.7800000000002</v>
      </c>
    </row>
    <row r="2714" spans="1:28" x14ac:dyDescent="0.25">
      <c r="A2714" t="s">
        <v>1346</v>
      </c>
      <c r="B2714" t="s">
        <v>1303</v>
      </c>
      <c r="C2714" s="1">
        <v>0.48840277777777774</v>
      </c>
      <c r="D2714">
        <v>93</v>
      </c>
      <c r="E2714" s="2">
        <v>2.7906874999999998E-2</v>
      </c>
      <c r="F2714" s="1">
        <v>2.7905092592592592E-2</v>
      </c>
      <c r="G2714">
        <v>154</v>
      </c>
      <c r="H2714">
        <v>2411.15</v>
      </c>
      <c r="I2714">
        <v>0</v>
      </c>
      <c r="J2714" t="s">
        <v>1304</v>
      </c>
      <c r="K2714" t="s">
        <v>22</v>
      </c>
      <c r="L2714">
        <v>1</v>
      </c>
      <c r="N2714" t="s">
        <v>23</v>
      </c>
      <c r="O2714" t="s">
        <v>24</v>
      </c>
      <c r="P2714" t="s">
        <v>28</v>
      </c>
      <c r="R2714" t="s">
        <v>26</v>
      </c>
      <c r="S2714">
        <v>17.3</v>
      </c>
      <c r="T2714">
        <v>16.399999999999999</v>
      </c>
      <c r="U2714">
        <v>16.5</v>
      </c>
      <c r="V2714">
        <v>0.9</v>
      </c>
      <c r="W2714">
        <v>0.8</v>
      </c>
      <c r="AB2714">
        <f t="shared" si="51"/>
        <v>2449.15</v>
      </c>
    </row>
    <row r="2715" spans="1:28" x14ac:dyDescent="0.25">
      <c r="A2715" t="s">
        <v>1347</v>
      </c>
      <c r="B2715" t="s">
        <v>1303</v>
      </c>
      <c r="C2715" s="1">
        <v>0.489224537037037</v>
      </c>
      <c r="D2715">
        <v>353</v>
      </c>
      <c r="E2715" s="2">
        <v>2.8731643518518521E-2</v>
      </c>
      <c r="F2715" s="1">
        <v>2.8726851851851851E-2</v>
      </c>
      <c r="G2715">
        <v>414</v>
      </c>
      <c r="H2715">
        <v>2482.41</v>
      </c>
      <c r="I2715">
        <v>0</v>
      </c>
      <c r="J2715" t="s">
        <v>1304</v>
      </c>
      <c r="K2715" t="s">
        <v>22</v>
      </c>
      <c r="L2715">
        <v>1</v>
      </c>
      <c r="N2715" t="s">
        <v>23</v>
      </c>
      <c r="O2715" t="s">
        <v>24</v>
      </c>
      <c r="P2715" t="s">
        <v>28</v>
      </c>
      <c r="R2715" t="s">
        <v>26</v>
      </c>
      <c r="S2715">
        <v>17.600000000000001</v>
      </c>
      <c r="T2715">
        <v>16.600000000000001</v>
      </c>
      <c r="U2715">
        <v>16.7</v>
      </c>
      <c r="V2715">
        <v>1</v>
      </c>
      <c r="W2715">
        <v>0.9</v>
      </c>
      <c r="AB2715">
        <f t="shared" si="51"/>
        <v>2520.41</v>
      </c>
    </row>
    <row r="2716" spans="1:28" x14ac:dyDescent="0.25">
      <c r="A2716" t="s">
        <v>1348</v>
      </c>
      <c r="B2716" t="s">
        <v>1303</v>
      </c>
      <c r="C2716" s="1">
        <v>0.489224537037037</v>
      </c>
      <c r="D2716">
        <v>587</v>
      </c>
      <c r="E2716" s="2">
        <v>2.8734351851851848E-2</v>
      </c>
      <c r="F2716" s="1">
        <v>2.8726851851851851E-2</v>
      </c>
      <c r="G2716">
        <v>648</v>
      </c>
      <c r="H2716">
        <v>2482.65</v>
      </c>
      <c r="I2716">
        <v>0</v>
      </c>
      <c r="J2716" t="s">
        <v>1304</v>
      </c>
      <c r="K2716" t="s">
        <v>22</v>
      </c>
      <c r="L2716">
        <v>1</v>
      </c>
      <c r="N2716" t="s">
        <v>23</v>
      </c>
      <c r="O2716" t="s">
        <v>33</v>
      </c>
      <c r="P2716" t="s">
        <v>28</v>
      </c>
      <c r="R2716" t="s">
        <v>26</v>
      </c>
      <c r="S2716">
        <v>16.8</v>
      </c>
      <c r="T2716">
        <v>16.600000000000001</v>
      </c>
      <c r="U2716">
        <v>16.7</v>
      </c>
      <c r="V2716">
        <v>0.2</v>
      </c>
      <c r="W2716">
        <v>0.1</v>
      </c>
      <c r="AB2716">
        <f t="shared" si="51"/>
        <v>2520.65</v>
      </c>
    </row>
    <row r="2717" spans="1:28" x14ac:dyDescent="0.25">
      <c r="A2717" t="s">
        <v>1348</v>
      </c>
      <c r="B2717" t="s">
        <v>1303</v>
      </c>
      <c r="C2717" s="1">
        <v>0.489224537037037</v>
      </c>
      <c r="D2717">
        <v>587</v>
      </c>
      <c r="E2717" s="2">
        <v>2.8734351851851848E-2</v>
      </c>
      <c r="F2717" s="1">
        <v>2.8726851851851851E-2</v>
      </c>
      <c r="G2717">
        <v>648</v>
      </c>
      <c r="H2717">
        <v>2482.65</v>
      </c>
      <c r="I2717">
        <v>0</v>
      </c>
      <c r="J2717" t="s">
        <v>1304</v>
      </c>
      <c r="K2717" t="s">
        <v>22</v>
      </c>
      <c r="L2717">
        <v>1</v>
      </c>
      <c r="N2717" t="s">
        <v>23</v>
      </c>
      <c r="O2717" t="s">
        <v>31</v>
      </c>
      <c r="P2717" t="s">
        <v>28</v>
      </c>
      <c r="R2717" t="s">
        <v>26</v>
      </c>
      <c r="S2717">
        <v>17.7</v>
      </c>
      <c r="T2717">
        <v>16.600000000000001</v>
      </c>
      <c r="U2717">
        <v>16.7</v>
      </c>
      <c r="V2717">
        <v>1.1000000000000001</v>
      </c>
      <c r="W2717">
        <v>1</v>
      </c>
      <c r="AB2717">
        <f t="shared" si="51"/>
        <v>2520.65</v>
      </c>
    </row>
    <row r="2718" spans="1:28" x14ac:dyDescent="0.25">
      <c r="A2718" t="s">
        <v>1348</v>
      </c>
      <c r="B2718" t="s">
        <v>1303</v>
      </c>
      <c r="C2718" s="1">
        <v>0.489224537037037</v>
      </c>
      <c r="D2718">
        <v>587</v>
      </c>
      <c r="E2718" s="2">
        <v>2.8734351851851848E-2</v>
      </c>
      <c r="F2718" s="1">
        <v>2.8726851851851851E-2</v>
      </c>
      <c r="G2718">
        <v>648</v>
      </c>
      <c r="H2718">
        <v>2482.65</v>
      </c>
      <c r="I2718">
        <v>0</v>
      </c>
      <c r="J2718" t="s">
        <v>1304</v>
      </c>
      <c r="K2718" t="s">
        <v>22</v>
      </c>
      <c r="L2718">
        <v>1</v>
      </c>
      <c r="N2718" t="s">
        <v>23</v>
      </c>
      <c r="O2718" t="s">
        <v>46</v>
      </c>
      <c r="P2718" t="s">
        <v>28</v>
      </c>
      <c r="R2718" t="s">
        <v>26</v>
      </c>
      <c r="S2718">
        <v>17.600000000000001</v>
      </c>
      <c r="T2718">
        <v>16.600000000000001</v>
      </c>
      <c r="U2718">
        <v>16.7</v>
      </c>
      <c r="V2718">
        <v>1</v>
      </c>
      <c r="W2718">
        <v>0.9</v>
      </c>
      <c r="AB2718">
        <f t="shared" si="51"/>
        <v>2520.65</v>
      </c>
    </row>
    <row r="2719" spans="1:28" x14ac:dyDescent="0.25">
      <c r="A2719" t="s">
        <v>1349</v>
      </c>
      <c r="B2719" t="s">
        <v>1303</v>
      </c>
      <c r="C2719" s="1">
        <v>0.48942129629629627</v>
      </c>
      <c r="D2719">
        <v>943</v>
      </c>
      <c r="E2719" s="2">
        <v>2.8935231481481482E-2</v>
      </c>
      <c r="F2719" s="1">
        <v>2.8935185185185185E-2</v>
      </c>
      <c r="G2719">
        <v>4</v>
      </c>
      <c r="H2719">
        <v>2500</v>
      </c>
      <c r="I2719">
        <v>6.70878</v>
      </c>
      <c r="J2719" t="s">
        <v>1304</v>
      </c>
      <c r="K2719" t="s">
        <v>22</v>
      </c>
      <c r="L2719">
        <v>1</v>
      </c>
      <c r="N2719" t="s">
        <v>23</v>
      </c>
      <c r="O2719" t="s">
        <v>46</v>
      </c>
      <c r="P2719" t="s">
        <v>86</v>
      </c>
      <c r="Q2719" t="s">
        <v>33</v>
      </c>
      <c r="R2719" t="s">
        <v>80</v>
      </c>
      <c r="AB2719">
        <f t="shared" si="51"/>
        <v>2538</v>
      </c>
    </row>
    <row r="2720" spans="1:28" x14ac:dyDescent="0.25">
      <c r="A2720" t="s">
        <v>1350</v>
      </c>
      <c r="B2720" t="s">
        <v>1303</v>
      </c>
      <c r="C2720" s="1">
        <v>0.48950231481481482</v>
      </c>
      <c r="D2720">
        <v>651</v>
      </c>
      <c r="E2720" s="2">
        <v>2.9012881944444447E-2</v>
      </c>
      <c r="F2720" s="1">
        <v>2.900462962962963E-2</v>
      </c>
      <c r="G2720">
        <v>713</v>
      </c>
      <c r="H2720">
        <v>2506.71</v>
      </c>
      <c r="I2720">
        <v>0</v>
      </c>
      <c r="J2720" t="s">
        <v>1304</v>
      </c>
      <c r="K2720" t="s">
        <v>22</v>
      </c>
      <c r="L2720">
        <v>1</v>
      </c>
      <c r="N2720" t="s">
        <v>23</v>
      </c>
      <c r="O2720" t="s">
        <v>46</v>
      </c>
      <c r="P2720" t="s">
        <v>86</v>
      </c>
      <c r="Q2720" t="s">
        <v>33</v>
      </c>
      <c r="R2720" t="s">
        <v>88</v>
      </c>
      <c r="AB2720">
        <f t="shared" si="51"/>
        <v>2544.71</v>
      </c>
    </row>
    <row r="2721" spans="1:28" x14ac:dyDescent="0.25">
      <c r="A2721" t="s">
        <v>1350</v>
      </c>
      <c r="B2721" t="s">
        <v>1303</v>
      </c>
      <c r="C2721" s="1">
        <v>0.48950231481481482</v>
      </c>
      <c r="D2721">
        <v>651</v>
      </c>
      <c r="E2721" s="2">
        <v>2.9012881944444447E-2</v>
      </c>
      <c r="F2721" s="1">
        <v>2.900462962962963E-2</v>
      </c>
      <c r="G2721">
        <v>713</v>
      </c>
      <c r="H2721">
        <v>2506.71</v>
      </c>
      <c r="I2721">
        <v>2.2696399999999999</v>
      </c>
      <c r="J2721" t="s">
        <v>1304</v>
      </c>
      <c r="K2721" t="s">
        <v>22</v>
      </c>
      <c r="L2721">
        <v>1</v>
      </c>
      <c r="N2721" t="s">
        <v>23</v>
      </c>
      <c r="O2721" t="s">
        <v>33</v>
      </c>
      <c r="P2721" t="s">
        <v>89</v>
      </c>
      <c r="Q2721" t="s">
        <v>46</v>
      </c>
      <c r="R2721" t="s">
        <v>80</v>
      </c>
      <c r="AB2721">
        <f t="shared" si="51"/>
        <v>2544.71</v>
      </c>
    </row>
    <row r="2722" spans="1:28" x14ac:dyDescent="0.25">
      <c r="A2722" t="s">
        <v>1351</v>
      </c>
      <c r="B2722" t="s">
        <v>1303</v>
      </c>
      <c r="C2722" s="1">
        <v>0.48952546296296301</v>
      </c>
      <c r="D2722">
        <v>921</v>
      </c>
      <c r="E2722" s="2">
        <v>2.903914351851852E-2</v>
      </c>
      <c r="F2722" s="1">
        <v>2.9027777777777777E-2</v>
      </c>
      <c r="G2722">
        <v>982</v>
      </c>
      <c r="H2722">
        <v>2508.98</v>
      </c>
      <c r="I2722">
        <v>0</v>
      </c>
      <c r="J2722" t="s">
        <v>1304</v>
      </c>
      <c r="K2722" t="s">
        <v>22</v>
      </c>
      <c r="L2722">
        <v>1</v>
      </c>
      <c r="N2722" t="s">
        <v>23</v>
      </c>
      <c r="O2722" t="s">
        <v>33</v>
      </c>
      <c r="P2722" t="s">
        <v>89</v>
      </c>
      <c r="Q2722" t="s">
        <v>46</v>
      </c>
      <c r="R2722" t="s">
        <v>88</v>
      </c>
      <c r="AB2722">
        <f t="shared" si="51"/>
        <v>2546.98</v>
      </c>
    </row>
    <row r="2723" spans="1:28" x14ac:dyDescent="0.25">
      <c r="A2723" t="s">
        <v>1352</v>
      </c>
      <c r="B2723" t="s">
        <v>1303</v>
      </c>
      <c r="C2723" s="1">
        <v>0.49130787037037038</v>
      </c>
      <c r="D2723">
        <v>622</v>
      </c>
      <c r="E2723" s="2">
        <v>3.0818101851851853E-2</v>
      </c>
      <c r="F2723" s="1">
        <v>3.0810185185185187E-2</v>
      </c>
      <c r="G2723">
        <v>684</v>
      </c>
      <c r="H2723">
        <v>2662.68</v>
      </c>
      <c r="I2723">
        <v>0</v>
      </c>
      <c r="J2723" t="s">
        <v>1304</v>
      </c>
      <c r="K2723" t="s">
        <v>22</v>
      </c>
      <c r="L2723">
        <v>1</v>
      </c>
      <c r="N2723" t="s">
        <v>23</v>
      </c>
      <c r="O2723" t="s">
        <v>31</v>
      </c>
      <c r="P2723" t="s">
        <v>28</v>
      </c>
      <c r="R2723" t="s">
        <v>26</v>
      </c>
      <c r="S2723">
        <v>17.7</v>
      </c>
      <c r="T2723">
        <v>16.7</v>
      </c>
      <c r="U2723">
        <v>16.8</v>
      </c>
      <c r="V2723">
        <v>1</v>
      </c>
      <c r="W2723">
        <v>0.9</v>
      </c>
      <c r="AB2723">
        <f t="shared" si="51"/>
        <v>2700.68</v>
      </c>
    </row>
    <row r="2724" spans="1:28" x14ac:dyDescent="0.25">
      <c r="A2724" t="s">
        <v>1352</v>
      </c>
      <c r="B2724" t="s">
        <v>1303</v>
      </c>
      <c r="C2724" s="1">
        <v>0.49130787037037038</v>
      </c>
      <c r="D2724">
        <v>622</v>
      </c>
      <c r="E2724" s="2">
        <v>3.0818101851851853E-2</v>
      </c>
      <c r="F2724" s="1">
        <v>3.0810185185185187E-2</v>
      </c>
      <c r="G2724">
        <v>684</v>
      </c>
      <c r="H2724">
        <v>2662.68</v>
      </c>
      <c r="I2724">
        <v>0</v>
      </c>
      <c r="J2724" t="s">
        <v>1304</v>
      </c>
      <c r="K2724" t="s">
        <v>22</v>
      </c>
      <c r="L2724">
        <v>1</v>
      </c>
      <c r="N2724" t="s">
        <v>23</v>
      </c>
      <c r="O2724" t="s">
        <v>24</v>
      </c>
      <c r="P2724" t="s">
        <v>28</v>
      </c>
      <c r="R2724" t="s">
        <v>26</v>
      </c>
      <c r="S2724">
        <v>17.600000000000001</v>
      </c>
      <c r="T2724">
        <v>16.7</v>
      </c>
      <c r="U2724">
        <v>16.8</v>
      </c>
      <c r="V2724">
        <v>0.9</v>
      </c>
      <c r="W2724">
        <v>0.8</v>
      </c>
      <c r="AB2724">
        <f t="shared" si="51"/>
        <v>2700.68</v>
      </c>
    </row>
    <row r="2725" spans="1:28" x14ac:dyDescent="0.25">
      <c r="A2725" t="s">
        <v>1352</v>
      </c>
      <c r="B2725" t="s">
        <v>1303</v>
      </c>
      <c r="C2725" s="1">
        <v>0.49130787037037038</v>
      </c>
      <c r="D2725">
        <v>622</v>
      </c>
      <c r="E2725" s="2">
        <v>3.0818101851851853E-2</v>
      </c>
      <c r="F2725" s="1">
        <v>3.0810185185185187E-2</v>
      </c>
      <c r="G2725">
        <v>684</v>
      </c>
      <c r="H2725">
        <v>2662.68</v>
      </c>
      <c r="I2725">
        <v>0</v>
      </c>
      <c r="J2725" t="s">
        <v>1304</v>
      </c>
      <c r="K2725" t="s">
        <v>22</v>
      </c>
      <c r="L2725">
        <v>1</v>
      </c>
      <c r="N2725" t="s">
        <v>23</v>
      </c>
      <c r="O2725" t="s">
        <v>46</v>
      </c>
      <c r="P2725" t="s">
        <v>28</v>
      </c>
      <c r="R2725" t="s">
        <v>26</v>
      </c>
      <c r="S2725">
        <v>17</v>
      </c>
      <c r="T2725">
        <v>16.7</v>
      </c>
      <c r="U2725">
        <v>16.8</v>
      </c>
      <c r="V2725">
        <v>0.3</v>
      </c>
      <c r="W2725">
        <v>0.2</v>
      </c>
      <c r="AB2725">
        <f t="shared" si="51"/>
        <v>2700.68</v>
      </c>
    </row>
    <row r="2726" spans="1:28" x14ac:dyDescent="0.25">
      <c r="A2726" t="s">
        <v>1352</v>
      </c>
      <c r="B2726" t="s">
        <v>1303</v>
      </c>
      <c r="C2726" s="1">
        <v>0.49130787037037038</v>
      </c>
      <c r="D2726">
        <v>622</v>
      </c>
      <c r="E2726" s="2">
        <v>3.0818101851851853E-2</v>
      </c>
      <c r="F2726" s="1">
        <v>3.0810185185185187E-2</v>
      </c>
      <c r="G2726">
        <v>684</v>
      </c>
      <c r="H2726">
        <v>2662.68</v>
      </c>
      <c r="I2726">
        <v>0</v>
      </c>
      <c r="J2726" t="s">
        <v>1304</v>
      </c>
      <c r="K2726" t="s">
        <v>22</v>
      </c>
      <c r="L2726">
        <v>1</v>
      </c>
      <c r="N2726" t="s">
        <v>23</v>
      </c>
      <c r="O2726" t="s">
        <v>33</v>
      </c>
      <c r="P2726" t="s">
        <v>28</v>
      </c>
      <c r="R2726" t="s">
        <v>26</v>
      </c>
      <c r="S2726">
        <v>17.5</v>
      </c>
      <c r="T2726">
        <v>16.7</v>
      </c>
      <c r="U2726">
        <v>16.8</v>
      </c>
      <c r="V2726">
        <v>0.8</v>
      </c>
      <c r="W2726">
        <v>0.7</v>
      </c>
      <c r="AB2726">
        <f t="shared" si="51"/>
        <v>2700.68</v>
      </c>
    </row>
    <row r="2727" spans="1:28" x14ac:dyDescent="0.25">
      <c r="A2727" t="s">
        <v>1353</v>
      </c>
      <c r="B2727" t="s">
        <v>1303</v>
      </c>
      <c r="C2727" s="1">
        <v>0.49312500000000004</v>
      </c>
      <c r="D2727">
        <v>160</v>
      </c>
      <c r="E2727" s="2">
        <v>3.2629884259259258E-2</v>
      </c>
      <c r="F2727" s="1">
        <v>3.2627314814814817E-2</v>
      </c>
      <c r="G2727">
        <v>222</v>
      </c>
      <c r="H2727">
        <v>2819.22</v>
      </c>
      <c r="I2727">
        <v>7.0425500000000003</v>
      </c>
      <c r="J2727" t="s">
        <v>1304</v>
      </c>
      <c r="K2727" t="s">
        <v>22</v>
      </c>
      <c r="L2727">
        <v>1</v>
      </c>
      <c r="N2727" t="s">
        <v>23</v>
      </c>
      <c r="O2727" t="s">
        <v>46</v>
      </c>
      <c r="P2727" t="s">
        <v>86</v>
      </c>
      <c r="Q2727" t="s">
        <v>33</v>
      </c>
      <c r="R2727" t="s">
        <v>80</v>
      </c>
      <c r="AB2727">
        <f t="shared" ref="AB2727:AB2790" si="52">H2727+38</f>
        <v>2857.22</v>
      </c>
    </row>
    <row r="2728" spans="1:28" x14ac:dyDescent="0.25">
      <c r="A2728" t="s">
        <v>1354</v>
      </c>
      <c r="B2728" t="s">
        <v>1303</v>
      </c>
      <c r="C2728" s="1">
        <v>0.49320601851851853</v>
      </c>
      <c r="D2728">
        <v>203</v>
      </c>
      <c r="E2728" s="2">
        <v>3.2711388888888887E-2</v>
      </c>
      <c r="F2728" s="1">
        <v>3.2708333333333332E-2</v>
      </c>
      <c r="G2728">
        <v>264</v>
      </c>
      <c r="H2728">
        <v>2826.26</v>
      </c>
      <c r="I2728">
        <v>0</v>
      </c>
      <c r="J2728" t="s">
        <v>1304</v>
      </c>
      <c r="K2728" t="s">
        <v>22</v>
      </c>
      <c r="L2728">
        <v>1</v>
      </c>
      <c r="N2728" t="s">
        <v>23</v>
      </c>
      <c r="O2728" t="s">
        <v>46</v>
      </c>
      <c r="P2728" t="s">
        <v>86</v>
      </c>
      <c r="Q2728" t="s">
        <v>33</v>
      </c>
      <c r="R2728" t="s">
        <v>88</v>
      </c>
      <c r="AB2728">
        <f t="shared" si="52"/>
        <v>2864.26</v>
      </c>
    </row>
    <row r="2729" spans="1:28" x14ac:dyDescent="0.25">
      <c r="A2729" t="s">
        <v>1355</v>
      </c>
      <c r="B2729" t="s">
        <v>1303</v>
      </c>
      <c r="C2729" s="1">
        <v>0.49339120370370365</v>
      </c>
      <c r="D2729">
        <v>758</v>
      </c>
      <c r="E2729" s="2">
        <v>3.2902997685185183E-2</v>
      </c>
      <c r="F2729" s="1">
        <v>3.2893518518518523E-2</v>
      </c>
      <c r="G2729">
        <v>819</v>
      </c>
      <c r="H2729">
        <v>2842.82</v>
      </c>
      <c r="I2729">
        <v>0</v>
      </c>
      <c r="J2729" t="s">
        <v>1304</v>
      </c>
      <c r="K2729" t="s">
        <v>22</v>
      </c>
      <c r="L2729">
        <v>1</v>
      </c>
      <c r="N2729" t="s">
        <v>23</v>
      </c>
      <c r="O2729" t="s">
        <v>46</v>
      </c>
      <c r="P2729" t="s">
        <v>28</v>
      </c>
      <c r="R2729" t="s">
        <v>26</v>
      </c>
      <c r="S2729">
        <v>17.2</v>
      </c>
      <c r="T2729">
        <v>16.7</v>
      </c>
      <c r="U2729">
        <v>16.8</v>
      </c>
      <c r="V2729">
        <v>0.5</v>
      </c>
      <c r="W2729">
        <v>0.4</v>
      </c>
      <c r="AB2729">
        <f t="shared" si="52"/>
        <v>2880.82</v>
      </c>
    </row>
    <row r="2730" spans="1:28" x14ac:dyDescent="0.25">
      <c r="A2730" t="s">
        <v>1355</v>
      </c>
      <c r="B2730" t="s">
        <v>1303</v>
      </c>
      <c r="C2730" s="1">
        <v>0.49339120370370365</v>
      </c>
      <c r="D2730">
        <v>758</v>
      </c>
      <c r="E2730" s="2">
        <v>3.2902997685185183E-2</v>
      </c>
      <c r="F2730" s="1">
        <v>3.2893518518518523E-2</v>
      </c>
      <c r="G2730">
        <v>819</v>
      </c>
      <c r="H2730">
        <v>2842.82</v>
      </c>
      <c r="I2730">
        <v>0</v>
      </c>
      <c r="J2730" t="s">
        <v>1304</v>
      </c>
      <c r="K2730" t="s">
        <v>22</v>
      </c>
      <c r="L2730">
        <v>1</v>
      </c>
      <c r="N2730" t="s">
        <v>23</v>
      </c>
      <c r="O2730" t="s">
        <v>31</v>
      </c>
      <c r="P2730" t="s">
        <v>28</v>
      </c>
      <c r="R2730" t="s">
        <v>26</v>
      </c>
      <c r="S2730">
        <v>17.600000000000001</v>
      </c>
      <c r="T2730">
        <v>16.7</v>
      </c>
      <c r="U2730">
        <v>16.8</v>
      </c>
      <c r="V2730">
        <v>0.9</v>
      </c>
      <c r="W2730">
        <v>0.8</v>
      </c>
      <c r="AB2730">
        <f t="shared" si="52"/>
        <v>2880.82</v>
      </c>
    </row>
    <row r="2731" spans="1:28" x14ac:dyDescent="0.25">
      <c r="A2731" t="s">
        <v>1355</v>
      </c>
      <c r="B2731" t="s">
        <v>1303</v>
      </c>
      <c r="C2731" s="1">
        <v>0.49339120370370365</v>
      </c>
      <c r="D2731">
        <v>758</v>
      </c>
      <c r="E2731" s="2">
        <v>3.2902997685185183E-2</v>
      </c>
      <c r="F2731" s="1">
        <v>3.2893518518518523E-2</v>
      </c>
      <c r="G2731">
        <v>819</v>
      </c>
      <c r="H2731">
        <v>2842.82</v>
      </c>
      <c r="I2731">
        <v>0</v>
      </c>
      <c r="J2731" t="s">
        <v>1304</v>
      </c>
      <c r="K2731" t="s">
        <v>22</v>
      </c>
      <c r="L2731">
        <v>1</v>
      </c>
      <c r="N2731" t="s">
        <v>23</v>
      </c>
      <c r="O2731" t="s">
        <v>33</v>
      </c>
      <c r="P2731" t="s">
        <v>28</v>
      </c>
      <c r="R2731" t="s">
        <v>26</v>
      </c>
      <c r="S2731">
        <v>17.2</v>
      </c>
      <c r="T2731">
        <v>16.7</v>
      </c>
      <c r="U2731">
        <v>16.8</v>
      </c>
      <c r="V2731">
        <v>0.5</v>
      </c>
      <c r="W2731">
        <v>0.4</v>
      </c>
      <c r="AB2731">
        <f t="shared" si="52"/>
        <v>2880.82</v>
      </c>
    </row>
    <row r="2732" spans="1:28" x14ac:dyDescent="0.25">
      <c r="A2732" t="s">
        <v>1355</v>
      </c>
      <c r="B2732" t="s">
        <v>1303</v>
      </c>
      <c r="C2732" s="1">
        <v>0.49339120370370365</v>
      </c>
      <c r="D2732">
        <v>758</v>
      </c>
      <c r="E2732" s="2">
        <v>3.2902997685185183E-2</v>
      </c>
      <c r="F2732" s="1">
        <v>3.2893518518518523E-2</v>
      </c>
      <c r="G2732">
        <v>819</v>
      </c>
      <c r="H2732">
        <v>2842.82</v>
      </c>
      <c r="I2732">
        <v>0</v>
      </c>
      <c r="J2732" t="s">
        <v>1304</v>
      </c>
      <c r="K2732" t="s">
        <v>22</v>
      </c>
      <c r="L2732">
        <v>1</v>
      </c>
      <c r="N2732" t="s">
        <v>23</v>
      </c>
      <c r="O2732" t="s">
        <v>36</v>
      </c>
      <c r="P2732" t="s">
        <v>25</v>
      </c>
      <c r="R2732" t="s">
        <v>26</v>
      </c>
      <c r="S2732">
        <v>17</v>
      </c>
      <c r="T2732">
        <v>16.7</v>
      </c>
      <c r="U2732">
        <v>16.8</v>
      </c>
      <c r="V2732">
        <v>0.3</v>
      </c>
      <c r="W2732">
        <v>0.2</v>
      </c>
      <c r="AB2732">
        <f t="shared" si="52"/>
        <v>2880.82</v>
      </c>
    </row>
    <row r="2733" spans="1:28" x14ac:dyDescent="0.25">
      <c r="A2733" t="s">
        <v>1356</v>
      </c>
      <c r="B2733" t="s">
        <v>1303</v>
      </c>
      <c r="C2733" s="1">
        <v>0.4934027777777778</v>
      </c>
      <c r="D2733">
        <v>25</v>
      </c>
      <c r="E2733" s="2">
        <v>3.290608796296296E-2</v>
      </c>
      <c r="F2733" s="1">
        <v>3.290509259259259E-2</v>
      </c>
      <c r="G2733">
        <v>86</v>
      </c>
      <c r="H2733">
        <v>2843.09</v>
      </c>
      <c r="I2733">
        <v>0</v>
      </c>
      <c r="J2733" t="s">
        <v>1304</v>
      </c>
      <c r="K2733" t="s">
        <v>22</v>
      </c>
      <c r="L2733">
        <v>1</v>
      </c>
      <c r="N2733" t="s">
        <v>23</v>
      </c>
      <c r="O2733" t="s">
        <v>24</v>
      </c>
      <c r="P2733" t="s">
        <v>28</v>
      </c>
      <c r="R2733" t="s">
        <v>26</v>
      </c>
      <c r="AB2733">
        <f t="shared" si="52"/>
        <v>2881.09</v>
      </c>
    </row>
    <row r="2734" spans="1:28" x14ac:dyDescent="0.25">
      <c r="A2734" t="s">
        <v>1357</v>
      </c>
      <c r="B2734" t="s">
        <v>1303</v>
      </c>
      <c r="C2734" s="1">
        <v>0.49374999999999997</v>
      </c>
      <c r="D2734">
        <v>231</v>
      </c>
      <c r="E2734" s="2">
        <v>3.3255694444444442E-2</v>
      </c>
      <c r="F2734" s="1">
        <v>3.3252314814814811E-2</v>
      </c>
      <c r="G2734">
        <v>292</v>
      </c>
      <c r="H2734">
        <v>2873.29</v>
      </c>
      <c r="I2734">
        <v>5.1400600000000001</v>
      </c>
      <c r="J2734" t="s">
        <v>1304</v>
      </c>
      <c r="K2734" t="s">
        <v>22</v>
      </c>
      <c r="L2734">
        <v>1</v>
      </c>
      <c r="N2734" t="s">
        <v>23</v>
      </c>
      <c r="O2734" t="s">
        <v>33</v>
      </c>
      <c r="P2734" t="s">
        <v>125</v>
      </c>
      <c r="Q2734" t="s">
        <v>46</v>
      </c>
      <c r="R2734" t="s">
        <v>80</v>
      </c>
      <c r="AB2734">
        <f t="shared" si="52"/>
        <v>2911.29</v>
      </c>
    </row>
    <row r="2735" spans="1:28" x14ac:dyDescent="0.25">
      <c r="A2735" t="s">
        <v>1358</v>
      </c>
      <c r="B2735" t="s">
        <v>1303</v>
      </c>
      <c r="C2735" s="1">
        <v>0.49380787037037038</v>
      </c>
      <c r="D2735">
        <v>371</v>
      </c>
      <c r="E2735" s="2">
        <v>3.3315185185185184E-2</v>
      </c>
      <c r="F2735" s="1">
        <v>3.3310185185185186E-2</v>
      </c>
      <c r="G2735">
        <v>432</v>
      </c>
      <c r="H2735">
        <v>2878.43</v>
      </c>
      <c r="I2735">
        <v>0</v>
      </c>
      <c r="J2735" t="s">
        <v>1304</v>
      </c>
      <c r="K2735" t="s">
        <v>22</v>
      </c>
      <c r="L2735">
        <v>1</v>
      </c>
      <c r="N2735" t="s">
        <v>23</v>
      </c>
      <c r="O2735" t="s">
        <v>33</v>
      </c>
      <c r="P2735" t="s">
        <v>125</v>
      </c>
      <c r="Q2735" t="s">
        <v>46</v>
      </c>
      <c r="R2735" t="s">
        <v>88</v>
      </c>
      <c r="AB2735">
        <f t="shared" si="52"/>
        <v>2916.43</v>
      </c>
    </row>
    <row r="2736" spans="1:28" x14ac:dyDescent="0.25">
      <c r="A2736" t="s">
        <v>1359</v>
      </c>
      <c r="B2736" t="s">
        <v>1303</v>
      </c>
      <c r="C2736" s="1">
        <v>0.49384259259259261</v>
      </c>
      <c r="D2736">
        <v>642</v>
      </c>
      <c r="E2736" s="2">
        <v>3.3353043981481478E-2</v>
      </c>
      <c r="F2736" s="1">
        <v>3.3344907407407406E-2</v>
      </c>
      <c r="G2736">
        <v>703</v>
      </c>
      <c r="H2736">
        <v>2881.7</v>
      </c>
      <c r="I2736">
        <v>38.216700000000003</v>
      </c>
      <c r="J2736" t="s">
        <v>1304</v>
      </c>
      <c r="K2736" t="s">
        <v>22</v>
      </c>
      <c r="L2736">
        <v>1</v>
      </c>
      <c r="N2736" t="s">
        <v>23</v>
      </c>
      <c r="O2736" t="s">
        <v>24</v>
      </c>
      <c r="P2736" t="s">
        <v>125</v>
      </c>
      <c r="Q2736" t="s">
        <v>31</v>
      </c>
      <c r="R2736" t="s">
        <v>80</v>
      </c>
      <c r="AB2736">
        <f t="shared" si="52"/>
        <v>2919.7</v>
      </c>
    </row>
    <row r="2737" spans="1:28" x14ac:dyDescent="0.25">
      <c r="A2737" t="s">
        <v>1360</v>
      </c>
      <c r="B2737" t="s">
        <v>1303</v>
      </c>
      <c r="C2737" s="1">
        <v>0.49428240740740742</v>
      </c>
      <c r="D2737">
        <v>458</v>
      </c>
      <c r="E2737" s="2">
        <v>3.3790740740740739E-2</v>
      </c>
      <c r="F2737" s="1">
        <v>3.3784722222222223E-2</v>
      </c>
      <c r="G2737">
        <v>520</v>
      </c>
      <c r="H2737">
        <v>2919.52</v>
      </c>
      <c r="I2737">
        <v>3.7382200000000001</v>
      </c>
      <c r="J2737" t="s">
        <v>1304</v>
      </c>
      <c r="K2737" t="s">
        <v>22</v>
      </c>
      <c r="L2737">
        <v>1</v>
      </c>
      <c r="N2737" t="s">
        <v>23</v>
      </c>
      <c r="O2737" t="s">
        <v>24</v>
      </c>
      <c r="P2737" t="s">
        <v>89</v>
      </c>
      <c r="Q2737" t="s">
        <v>31</v>
      </c>
      <c r="R2737" t="s">
        <v>80</v>
      </c>
      <c r="AB2737">
        <f t="shared" si="52"/>
        <v>2957.52</v>
      </c>
    </row>
    <row r="2738" spans="1:28" x14ac:dyDescent="0.25">
      <c r="A2738" t="s">
        <v>1361</v>
      </c>
      <c r="B2738" t="s">
        <v>1303</v>
      </c>
      <c r="C2738" s="1">
        <v>0.49428240740740742</v>
      </c>
      <c r="D2738">
        <v>859</v>
      </c>
      <c r="E2738" s="2">
        <v>3.3795370370370371E-2</v>
      </c>
      <c r="F2738" s="1">
        <v>3.3784722222222223E-2</v>
      </c>
      <c r="G2738">
        <v>920</v>
      </c>
      <c r="H2738">
        <v>2919.92</v>
      </c>
      <c r="I2738">
        <v>0</v>
      </c>
      <c r="J2738" t="s">
        <v>1304</v>
      </c>
      <c r="K2738" t="s">
        <v>22</v>
      </c>
      <c r="L2738">
        <v>1</v>
      </c>
      <c r="N2738" t="s">
        <v>23</v>
      </c>
      <c r="O2738" t="s">
        <v>24</v>
      </c>
      <c r="P2738" t="s">
        <v>125</v>
      </c>
      <c r="Q2738" t="s">
        <v>31</v>
      </c>
      <c r="R2738" t="s">
        <v>88</v>
      </c>
      <c r="AB2738">
        <f t="shared" si="52"/>
        <v>2957.92</v>
      </c>
    </row>
    <row r="2739" spans="1:28" x14ac:dyDescent="0.25">
      <c r="A2739" t="s">
        <v>1362</v>
      </c>
      <c r="B2739" t="s">
        <v>1303</v>
      </c>
      <c r="C2739" s="1">
        <v>0.49432870370370369</v>
      </c>
      <c r="D2739">
        <v>196</v>
      </c>
      <c r="E2739" s="2">
        <v>3.3834004629629634E-2</v>
      </c>
      <c r="F2739" s="1">
        <v>3.3831018518518517E-2</v>
      </c>
      <c r="G2739">
        <v>258</v>
      </c>
      <c r="H2739">
        <v>2923.26</v>
      </c>
      <c r="I2739">
        <v>0</v>
      </c>
      <c r="J2739" t="s">
        <v>1304</v>
      </c>
      <c r="K2739" t="s">
        <v>22</v>
      </c>
      <c r="L2739">
        <v>1</v>
      </c>
      <c r="N2739" t="s">
        <v>23</v>
      </c>
      <c r="O2739" t="s">
        <v>24</v>
      </c>
      <c r="P2739" t="s">
        <v>89</v>
      </c>
      <c r="Q2739" t="s">
        <v>31</v>
      </c>
      <c r="R2739" t="s">
        <v>88</v>
      </c>
      <c r="AB2739">
        <f t="shared" si="52"/>
        <v>2961.26</v>
      </c>
    </row>
    <row r="2740" spans="1:28" x14ac:dyDescent="0.25">
      <c r="A2740" t="s">
        <v>1363</v>
      </c>
      <c r="B2740" t="s">
        <v>1303</v>
      </c>
      <c r="C2740" s="1">
        <v>0.49547453703703703</v>
      </c>
      <c r="D2740">
        <v>293</v>
      </c>
      <c r="E2740" s="2">
        <v>3.4980949074074071E-2</v>
      </c>
      <c r="F2740" s="1">
        <v>3.4976851851851849E-2</v>
      </c>
      <c r="G2740">
        <v>354</v>
      </c>
      <c r="H2740">
        <v>3022.35</v>
      </c>
      <c r="I2740">
        <v>0</v>
      </c>
      <c r="J2740" t="s">
        <v>1304</v>
      </c>
      <c r="K2740" t="s">
        <v>22</v>
      </c>
      <c r="L2740">
        <v>1</v>
      </c>
      <c r="N2740" t="s">
        <v>23</v>
      </c>
      <c r="O2740" t="s">
        <v>46</v>
      </c>
      <c r="P2740" t="s">
        <v>28</v>
      </c>
      <c r="R2740" t="s">
        <v>26</v>
      </c>
      <c r="S2740">
        <v>17.5</v>
      </c>
      <c r="T2740">
        <v>16.600000000000001</v>
      </c>
      <c r="U2740">
        <v>16.7</v>
      </c>
      <c r="V2740">
        <v>0.9</v>
      </c>
      <c r="W2740">
        <v>0.8</v>
      </c>
      <c r="AB2740">
        <f t="shared" si="52"/>
        <v>3060.35</v>
      </c>
    </row>
    <row r="2741" spans="1:28" x14ac:dyDescent="0.25">
      <c r="A2741" t="s">
        <v>1363</v>
      </c>
      <c r="B2741" t="s">
        <v>1303</v>
      </c>
      <c r="C2741" s="1">
        <v>0.49547453703703703</v>
      </c>
      <c r="D2741">
        <v>293</v>
      </c>
      <c r="E2741" s="2">
        <v>3.4980949074074071E-2</v>
      </c>
      <c r="F2741" s="1">
        <v>3.4976851851851849E-2</v>
      </c>
      <c r="G2741">
        <v>354</v>
      </c>
      <c r="H2741">
        <v>3022.35</v>
      </c>
      <c r="I2741">
        <v>0</v>
      </c>
      <c r="J2741" t="s">
        <v>1304</v>
      </c>
      <c r="K2741" t="s">
        <v>22</v>
      </c>
      <c r="L2741">
        <v>1</v>
      </c>
      <c r="N2741" t="s">
        <v>23</v>
      </c>
      <c r="O2741" t="s">
        <v>31</v>
      </c>
      <c r="P2741" t="s">
        <v>28</v>
      </c>
      <c r="R2741" t="s">
        <v>26</v>
      </c>
      <c r="S2741">
        <v>18.7</v>
      </c>
      <c r="T2741">
        <v>16.600000000000001</v>
      </c>
      <c r="U2741">
        <v>16.7</v>
      </c>
      <c r="V2741">
        <v>2.1</v>
      </c>
      <c r="W2741">
        <v>2</v>
      </c>
      <c r="AB2741">
        <f t="shared" si="52"/>
        <v>3060.35</v>
      </c>
    </row>
    <row r="2742" spans="1:28" x14ac:dyDescent="0.25">
      <c r="A2742" t="s">
        <v>1363</v>
      </c>
      <c r="B2742" t="s">
        <v>1303</v>
      </c>
      <c r="C2742" s="1">
        <v>0.49547453703703703</v>
      </c>
      <c r="D2742">
        <v>293</v>
      </c>
      <c r="E2742" s="2">
        <v>3.4980949074074071E-2</v>
      </c>
      <c r="F2742" s="1">
        <v>3.4976851851851849E-2</v>
      </c>
      <c r="G2742">
        <v>354</v>
      </c>
      <c r="H2742">
        <v>3022.35</v>
      </c>
      <c r="I2742">
        <v>0</v>
      </c>
      <c r="J2742" t="s">
        <v>1304</v>
      </c>
      <c r="K2742" t="s">
        <v>22</v>
      </c>
      <c r="L2742">
        <v>1</v>
      </c>
      <c r="N2742" t="s">
        <v>23</v>
      </c>
      <c r="O2742" t="s">
        <v>33</v>
      </c>
      <c r="P2742" t="s">
        <v>28</v>
      </c>
      <c r="R2742" t="s">
        <v>26</v>
      </c>
      <c r="S2742">
        <v>16.8</v>
      </c>
      <c r="T2742">
        <v>16.600000000000001</v>
      </c>
      <c r="U2742">
        <v>16.7</v>
      </c>
      <c r="V2742">
        <v>0.2</v>
      </c>
      <c r="W2742">
        <v>0.1</v>
      </c>
      <c r="AB2742">
        <f t="shared" si="52"/>
        <v>3060.35</v>
      </c>
    </row>
    <row r="2743" spans="1:28" x14ac:dyDescent="0.25">
      <c r="A2743" t="s">
        <v>1364</v>
      </c>
      <c r="B2743" t="s">
        <v>1303</v>
      </c>
      <c r="C2743" s="1">
        <v>0.49660879629629634</v>
      </c>
      <c r="D2743">
        <v>187</v>
      </c>
      <c r="E2743" s="2">
        <v>3.6113993055555557E-2</v>
      </c>
      <c r="F2743" s="1">
        <v>3.6111111111111115E-2</v>
      </c>
      <c r="G2743">
        <v>249</v>
      </c>
      <c r="H2743">
        <v>3120.25</v>
      </c>
      <c r="I2743">
        <v>29.305</v>
      </c>
      <c r="J2743" t="s">
        <v>1304</v>
      </c>
      <c r="K2743" t="s">
        <v>22</v>
      </c>
      <c r="L2743">
        <v>1</v>
      </c>
      <c r="N2743" t="s">
        <v>23</v>
      </c>
      <c r="O2743" t="s">
        <v>33</v>
      </c>
      <c r="P2743" t="s">
        <v>125</v>
      </c>
      <c r="Q2743" t="s">
        <v>46</v>
      </c>
      <c r="R2743" t="s">
        <v>80</v>
      </c>
      <c r="AB2743">
        <f t="shared" si="52"/>
        <v>3158.25</v>
      </c>
    </row>
    <row r="2744" spans="1:28" x14ac:dyDescent="0.25">
      <c r="A2744" t="s">
        <v>1365</v>
      </c>
      <c r="B2744" t="s">
        <v>1303</v>
      </c>
      <c r="C2744" s="1">
        <v>0.49694444444444441</v>
      </c>
      <c r="D2744">
        <v>492</v>
      </c>
      <c r="E2744" s="2">
        <v>3.6453171296296299E-2</v>
      </c>
      <c r="F2744" s="1">
        <v>3.6446759259259262E-2</v>
      </c>
      <c r="G2744">
        <v>554</v>
      </c>
      <c r="H2744">
        <v>3149.55</v>
      </c>
      <c r="I2744">
        <v>0</v>
      </c>
      <c r="J2744" t="s">
        <v>1304</v>
      </c>
      <c r="K2744" t="s">
        <v>22</v>
      </c>
      <c r="L2744">
        <v>1</v>
      </c>
      <c r="N2744" t="s">
        <v>23</v>
      </c>
      <c r="O2744" t="s">
        <v>33</v>
      </c>
      <c r="P2744" t="s">
        <v>125</v>
      </c>
      <c r="Q2744" t="s">
        <v>46</v>
      </c>
      <c r="R2744" t="s">
        <v>88</v>
      </c>
      <c r="AB2744">
        <f t="shared" si="52"/>
        <v>3187.55</v>
      </c>
    </row>
    <row r="2745" spans="1:28" x14ac:dyDescent="0.25">
      <c r="A2745" t="s">
        <v>1366</v>
      </c>
      <c r="B2745" t="s">
        <v>1303</v>
      </c>
      <c r="C2745" s="1">
        <v>0.49695601851851851</v>
      </c>
      <c r="D2745">
        <v>293</v>
      </c>
      <c r="E2745" s="2">
        <v>3.6462442129629631E-2</v>
      </c>
      <c r="F2745" s="1">
        <v>3.6458333333333336E-2</v>
      </c>
      <c r="G2745">
        <v>355</v>
      </c>
      <c r="H2745">
        <v>3150.35</v>
      </c>
      <c r="I2745">
        <v>4.6060299999999996</v>
      </c>
      <c r="J2745" t="s">
        <v>1304</v>
      </c>
      <c r="K2745" t="s">
        <v>22</v>
      </c>
      <c r="L2745">
        <v>1</v>
      </c>
      <c r="N2745" t="s">
        <v>23</v>
      </c>
      <c r="O2745" t="s">
        <v>46</v>
      </c>
      <c r="P2745" t="s">
        <v>89</v>
      </c>
      <c r="Q2745" t="s">
        <v>33</v>
      </c>
      <c r="R2745" t="s">
        <v>80</v>
      </c>
      <c r="AB2745">
        <f t="shared" si="52"/>
        <v>3188.35</v>
      </c>
    </row>
    <row r="2746" spans="1:28" x14ac:dyDescent="0.25">
      <c r="A2746" t="s">
        <v>1367</v>
      </c>
      <c r="B2746" t="s">
        <v>1303</v>
      </c>
      <c r="C2746" s="1">
        <v>0.49700231481481483</v>
      </c>
      <c r="D2746">
        <v>899</v>
      </c>
      <c r="E2746" s="2">
        <v>3.6515752314814819E-2</v>
      </c>
      <c r="F2746" s="1">
        <v>3.650462962962963E-2</v>
      </c>
      <c r="G2746">
        <v>961</v>
      </c>
      <c r="H2746">
        <v>3154.96</v>
      </c>
      <c r="I2746">
        <v>0</v>
      </c>
      <c r="J2746" t="s">
        <v>1304</v>
      </c>
      <c r="K2746" t="s">
        <v>22</v>
      </c>
      <c r="L2746">
        <v>1</v>
      </c>
      <c r="N2746" t="s">
        <v>23</v>
      </c>
      <c r="O2746" t="s">
        <v>46</v>
      </c>
      <c r="P2746" t="s">
        <v>89</v>
      </c>
      <c r="Q2746" t="s">
        <v>33</v>
      </c>
      <c r="R2746" t="s">
        <v>88</v>
      </c>
      <c r="AB2746">
        <f t="shared" si="52"/>
        <v>3192.96</v>
      </c>
    </row>
    <row r="2747" spans="1:28" x14ac:dyDescent="0.25">
      <c r="A2747" t="s">
        <v>1368</v>
      </c>
      <c r="B2747" t="s">
        <v>1303</v>
      </c>
      <c r="C2747" s="1">
        <v>0.49755787037037041</v>
      </c>
      <c r="D2747">
        <v>695</v>
      </c>
      <c r="E2747" s="2">
        <v>3.7068946759259258E-2</v>
      </c>
      <c r="F2747" s="1">
        <v>3.7060185185185189E-2</v>
      </c>
      <c r="G2747">
        <v>757</v>
      </c>
      <c r="H2747">
        <v>3202.76</v>
      </c>
      <c r="I2747">
        <v>0</v>
      </c>
      <c r="J2747" t="s">
        <v>1304</v>
      </c>
      <c r="K2747" t="s">
        <v>22</v>
      </c>
      <c r="L2747">
        <v>1</v>
      </c>
      <c r="N2747" t="s">
        <v>23</v>
      </c>
      <c r="O2747" t="s">
        <v>31</v>
      </c>
      <c r="P2747" t="s">
        <v>28</v>
      </c>
      <c r="R2747" t="s">
        <v>26</v>
      </c>
      <c r="S2747">
        <v>18.3</v>
      </c>
      <c r="T2747">
        <v>16.5</v>
      </c>
      <c r="U2747">
        <v>16.600000000000001</v>
      </c>
      <c r="V2747">
        <v>1.8</v>
      </c>
      <c r="W2747">
        <v>1.7</v>
      </c>
      <c r="AB2747">
        <f t="shared" si="52"/>
        <v>3240.76</v>
      </c>
    </row>
    <row r="2748" spans="1:28" x14ac:dyDescent="0.25">
      <c r="A2748" t="s">
        <v>1368</v>
      </c>
      <c r="B2748" t="s">
        <v>1303</v>
      </c>
      <c r="C2748" s="1">
        <v>0.49755787037037041</v>
      </c>
      <c r="D2748">
        <v>695</v>
      </c>
      <c r="E2748" s="2">
        <v>3.7068946759259258E-2</v>
      </c>
      <c r="F2748" s="1">
        <v>3.7060185185185189E-2</v>
      </c>
      <c r="G2748">
        <v>757</v>
      </c>
      <c r="H2748">
        <v>3202.76</v>
      </c>
      <c r="I2748">
        <v>0</v>
      </c>
      <c r="J2748" t="s">
        <v>1304</v>
      </c>
      <c r="K2748" t="s">
        <v>22</v>
      </c>
      <c r="L2748">
        <v>1</v>
      </c>
      <c r="N2748" t="s">
        <v>23</v>
      </c>
      <c r="O2748" t="s">
        <v>33</v>
      </c>
      <c r="P2748" t="s">
        <v>28</v>
      </c>
      <c r="R2748" t="s">
        <v>26</v>
      </c>
      <c r="S2748">
        <v>16.899999999999999</v>
      </c>
      <c r="T2748">
        <v>16.5</v>
      </c>
      <c r="U2748">
        <v>16.600000000000001</v>
      </c>
      <c r="V2748">
        <v>0.4</v>
      </c>
      <c r="W2748">
        <v>0.3</v>
      </c>
      <c r="AB2748">
        <f t="shared" si="52"/>
        <v>3240.76</v>
      </c>
    </row>
    <row r="2749" spans="1:28" x14ac:dyDescent="0.25">
      <c r="A2749" t="s">
        <v>1369</v>
      </c>
      <c r="B2749" t="s">
        <v>1303</v>
      </c>
      <c r="C2749" s="1">
        <v>0.49965277777777778</v>
      </c>
      <c r="D2749">
        <v>98</v>
      </c>
      <c r="E2749" s="2">
        <v>3.9156932870370371E-2</v>
      </c>
      <c r="F2749" s="1">
        <v>3.9155092592592596E-2</v>
      </c>
      <c r="G2749">
        <v>159</v>
      </c>
      <c r="H2749">
        <v>3383.16</v>
      </c>
      <c r="I2749">
        <v>0</v>
      </c>
      <c r="J2749" t="s">
        <v>1304</v>
      </c>
      <c r="K2749" t="s">
        <v>22</v>
      </c>
      <c r="L2749">
        <v>1</v>
      </c>
      <c r="N2749" t="s">
        <v>23</v>
      </c>
      <c r="O2749" t="s">
        <v>31</v>
      </c>
      <c r="P2749" t="s">
        <v>28</v>
      </c>
      <c r="R2749" t="s">
        <v>26</v>
      </c>
      <c r="S2749">
        <v>18.899999999999999</v>
      </c>
      <c r="T2749">
        <v>16.600000000000001</v>
      </c>
      <c r="U2749">
        <v>16.7</v>
      </c>
      <c r="V2749">
        <v>2.2999999999999998</v>
      </c>
      <c r="W2749">
        <v>2.2000000000000002</v>
      </c>
      <c r="AB2749">
        <f t="shared" si="52"/>
        <v>3421.16</v>
      </c>
    </row>
    <row r="2750" spans="1:28" x14ac:dyDescent="0.25">
      <c r="A2750" t="s">
        <v>1369</v>
      </c>
      <c r="B2750" t="s">
        <v>1303</v>
      </c>
      <c r="C2750" s="1">
        <v>0.49965277777777778</v>
      </c>
      <c r="D2750">
        <v>98</v>
      </c>
      <c r="E2750" s="2">
        <v>3.9156932870370371E-2</v>
      </c>
      <c r="F2750" s="1">
        <v>3.9155092592592596E-2</v>
      </c>
      <c r="G2750">
        <v>159</v>
      </c>
      <c r="H2750">
        <v>3383.16</v>
      </c>
      <c r="I2750">
        <v>0</v>
      </c>
      <c r="J2750" t="s">
        <v>1304</v>
      </c>
      <c r="K2750" t="s">
        <v>22</v>
      </c>
      <c r="L2750">
        <v>1</v>
      </c>
      <c r="N2750" t="s">
        <v>23</v>
      </c>
      <c r="O2750" t="s">
        <v>46</v>
      </c>
      <c r="P2750" t="s">
        <v>28</v>
      </c>
      <c r="R2750" t="s">
        <v>26</v>
      </c>
      <c r="S2750">
        <v>16.8</v>
      </c>
      <c r="T2750">
        <v>16.600000000000001</v>
      </c>
      <c r="U2750">
        <v>16.7</v>
      </c>
      <c r="V2750">
        <v>0.2</v>
      </c>
      <c r="W2750">
        <v>0.1</v>
      </c>
      <c r="AB2750">
        <f t="shared" si="52"/>
        <v>3421.16</v>
      </c>
    </row>
    <row r="2751" spans="1:28" x14ac:dyDescent="0.25">
      <c r="A2751" t="s">
        <v>1369</v>
      </c>
      <c r="B2751" t="s">
        <v>1303</v>
      </c>
      <c r="C2751" s="1">
        <v>0.49965277777777778</v>
      </c>
      <c r="D2751">
        <v>98</v>
      </c>
      <c r="E2751" s="2">
        <v>3.9156932870370371E-2</v>
      </c>
      <c r="F2751" s="1">
        <v>3.9155092592592596E-2</v>
      </c>
      <c r="G2751">
        <v>159</v>
      </c>
      <c r="H2751">
        <v>3383.16</v>
      </c>
      <c r="I2751">
        <v>0</v>
      </c>
      <c r="J2751" t="s">
        <v>1304</v>
      </c>
      <c r="K2751" t="s">
        <v>22</v>
      </c>
      <c r="L2751">
        <v>1</v>
      </c>
      <c r="N2751" t="s">
        <v>23</v>
      </c>
      <c r="O2751" t="s">
        <v>33</v>
      </c>
      <c r="P2751" t="s">
        <v>28</v>
      </c>
      <c r="R2751" t="s">
        <v>26</v>
      </c>
      <c r="S2751">
        <v>16.3</v>
      </c>
      <c r="T2751">
        <v>16.600000000000001</v>
      </c>
      <c r="U2751">
        <v>16.7</v>
      </c>
      <c r="V2751">
        <v>-0.3</v>
      </c>
      <c r="W2751">
        <v>-0.4</v>
      </c>
      <c r="AB2751">
        <f t="shared" si="52"/>
        <v>3421.16</v>
      </c>
    </row>
    <row r="2752" spans="1:28" x14ac:dyDescent="0.25">
      <c r="A2752" t="s">
        <v>1370</v>
      </c>
      <c r="B2752" t="s">
        <v>1303</v>
      </c>
      <c r="C2752" s="1">
        <v>0.50172453703703701</v>
      </c>
      <c r="D2752">
        <v>833</v>
      </c>
      <c r="E2752" s="2">
        <v>4.123721064814815E-2</v>
      </c>
      <c r="F2752" s="1">
        <v>4.1226851851851855E-2</v>
      </c>
      <c r="G2752">
        <v>895</v>
      </c>
      <c r="H2752">
        <v>3562.89</v>
      </c>
      <c r="I2752">
        <v>0</v>
      </c>
      <c r="J2752" t="s">
        <v>1304</v>
      </c>
      <c r="K2752" t="s">
        <v>22</v>
      </c>
      <c r="L2752">
        <v>1</v>
      </c>
      <c r="N2752" t="s">
        <v>23</v>
      </c>
      <c r="O2752" t="s">
        <v>46</v>
      </c>
      <c r="P2752" t="s">
        <v>28</v>
      </c>
      <c r="R2752" t="s">
        <v>26</v>
      </c>
      <c r="S2752">
        <v>17.100000000000001</v>
      </c>
      <c r="T2752">
        <v>16.5</v>
      </c>
      <c r="U2752">
        <v>16.600000000000001</v>
      </c>
      <c r="V2752">
        <v>0.6</v>
      </c>
      <c r="W2752">
        <v>0.5</v>
      </c>
      <c r="AB2752">
        <f t="shared" si="52"/>
        <v>3600.89</v>
      </c>
    </row>
    <row r="2753" spans="1:28" x14ac:dyDescent="0.25">
      <c r="A2753" t="s">
        <v>1370</v>
      </c>
      <c r="B2753" t="s">
        <v>1303</v>
      </c>
      <c r="C2753" s="1">
        <v>0.50172453703703701</v>
      </c>
      <c r="D2753">
        <v>833</v>
      </c>
      <c r="E2753" s="2">
        <v>4.123721064814815E-2</v>
      </c>
      <c r="F2753" s="1">
        <v>4.1226851851851855E-2</v>
      </c>
      <c r="G2753">
        <v>895</v>
      </c>
      <c r="H2753">
        <v>3562.89</v>
      </c>
      <c r="I2753">
        <v>0</v>
      </c>
      <c r="J2753" t="s">
        <v>1304</v>
      </c>
      <c r="K2753" t="s">
        <v>22</v>
      </c>
      <c r="L2753">
        <v>1</v>
      </c>
      <c r="N2753" t="s">
        <v>23</v>
      </c>
      <c r="O2753" t="s">
        <v>31</v>
      </c>
      <c r="P2753" t="s">
        <v>28</v>
      </c>
      <c r="R2753" t="s">
        <v>26</v>
      </c>
      <c r="S2753">
        <v>17.8</v>
      </c>
      <c r="T2753">
        <v>16.5</v>
      </c>
      <c r="U2753">
        <v>16.600000000000001</v>
      </c>
      <c r="V2753">
        <v>1.3</v>
      </c>
      <c r="W2753">
        <v>1.2</v>
      </c>
      <c r="AB2753">
        <f t="shared" si="52"/>
        <v>3600.89</v>
      </c>
    </row>
    <row r="2754" spans="1:28" x14ac:dyDescent="0.25">
      <c r="A2754" t="s">
        <v>1370</v>
      </c>
      <c r="B2754" t="s">
        <v>1303</v>
      </c>
      <c r="C2754" s="1">
        <v>0.50172453703703701</v>
      </c>
      <c r="D2754">
        <v>833</v>
      </c>
      <c r="E2754" s="2">
        <v>4.123721064814815E-2</v>
      </c>
      <c r="F2754" s="1">
        <v>4.1226851851851855E-2</v>
      </c>
      <c r="G2754">
        <v>895</v>
      </c>
      <c r="H2754">
        <v>3562.89</v>
      </c>
      <c r="I2754">
        <v>0</v>
      </c>
      <c r="J2754" t="s">
        <v>1304</v>
      </c>
      <c r="K2754" t="s">
        <v>22</v>
      </c>
      <c r="L2754">
        <v>1</v>
      </c>
      <c r="N2754" t="s">
        <v>23</v>
      </c>
      <c r="O2754" t="s">
        <v>42</v>
      </c>
      <c r="P2754" t="s">
        <v>28</v>
      </c>
      <c r="R2754" t="s">
        <v>26</v>
      </c>
      <c r="S2754">
        <v>16.399999999999999</v>
      </c>
      <c r="T2754">
        <v>16.5</v>
      </c>
      <c r="U2754">
        <v>16.600000000000001</v>
      </c>
      <c r="V2754">
        <v>-0.1</v>
      </c>
      <c r="W2754">
        <v>-0.2</v>
      </c>
      <c r="AB2754">
        <f t="shared" si="52"/>
        <v>3600.89</v>
      </c>
    </row>
    <row r="2755" spans="1:28" x14ac:dyDescent="0.25">
      <c r="A2755" t="s">
        <v>1371</v>
      </c>
      <c r="B2755" t="s">
        <v>1303</v>
      </c>
      <c r="C2755" s="1">
        <v>0.50380787037037034</v>
      </c>
      <c r="D2755">
        <v>268</v>
      </c>
      <c r="E2755" s="2">
        <v>4.3313993055555555E-2</v>
      </c>
      <c r="F2755" s="1">
        <v>4.3310185185185181E-2</v>
      </c>
      <c r="G2755">
        <v>329</v>
      </c>
      <c r="H2755">
        <v>3742.33</v>
      </c>
      <c r="I2755">
        <v>0</v>
      </c>
      <c r="J2755" t="s">
        <v>1304</v>
      </c>
      <c r="K2755" t="s">
        <v>22</v>
      </c>
      <c r="L2755">
        <v>1</v>
      </c>
      <c r="N2755" t="s">
        <v>23</v>
      </c>
      <c r="O2755" t="s">
        <v>31</v>
      </c>
      <c r="P2755" t="s">
        <v>28</v>
      </c>
      <c r="R2755" t="s">
        <v>26</v>
      </c>
      <c r="S2755">
        <v>17.5</v>
      </c>
      <c r="T2755">
        <v>16.5</v>
      </c>
      <c r="U2755">
        <v>16.7</v>
      </c>
      <c r="V2755">
        <v>1</v>
      </c>
      <c r="W2755">
        <v>0.8</v>
      </c>
      <c r="AB2755">
        <f t="shared" si="52"/>
        <v>3780.33</v>
      </c>
    </row>
    <row r="2756" spans="1:28" x14ac:dyDescent="0.25">
      <c r="A2756" t="s">
        <v>1371</v>
      </c>
      <c r="B2756" t="s">
        <v>1303</v>
      </c>
      <c r="C2756" s="1">
        <v>0.50380787037037034</v>
      </c>
      <c r="D2756">
        <v>268</v>
      </c>
      <c r="E2756" s="2">
        <v>4.3313993055555555E-2</v>
      </c>
      <c r="F2756" s="1">
        <v>4.3310185185185181E-2</v>
      </c>
      <c r="G2756">
        <v>329</v>
      </c>
      <c r="H2756">
        <v>3742.33</v>
      </c>
      <c r="I2756">
        <v>0</v>
      </c>
      <c r="J2756" t="s">
        <v>1304</v>
      </c>
      <c r="K2756" t="s">
        <v>22</v>
      </c>
      <c r="L2756">
        <v>1</v>
      </c>
      <c r="N2756" t="s">
        <v>23</v>
      </c>
      <c r="O2756" t="s">
        <v>46</v>
      </c>
      <c r="P2756" t="s">
        <v>28</v>
      </c>
      <c r="R2756" t="s">
        <v>26</v>
      </c>
      <c r="S2756">
        <v>17.3</v>
      </c>
      <c r="T2756">
        <v>16.5</v>
      </c>
      <c r="U2756">
        <v>16.7</v>
      </c>
      <c r="V2756">
        <v>0.8</v>
      </c>
      <c r="W2756">
        <v>0.6</v>
      </c>
      <c r="AB2756">
        <f t="shared" si="52"/>
        <v>3780.33</v>
      </c>
    </row>
    <row r="2757" spans="1:28" x14ac:dyDescent="0.25">
      <c r="A2757" t="s">
        <v>1372</v>
      </c>
      <c r="B2757" t="s">
        <v>1303</v>
      </c>
      <c r="C2757" s="1">
        <v>0.50380787037037034</v>
      </c>
      <c r="D2757">
        <v>401</v>
      </c>
      <c r="E2757" s="2">
        <v>4.3315543981481484E-2</v>
      </c>
      <c r="F2757" s="1">
        <v>4.3310185185185181E-2</v>
      </c>
      <c r="G2757">
        <v>463</v>
      </c>
      <c r="H2757">
        <v>3742.46</v>
      </c>
      <c r="I2757">
        <v>0</v>
      </c>
      <c r="J2757" t="s">
        <v>1304</v>
      </c>
      <c r="K2757" t="s">
        <v>22</v>
      </c>
      <c r="L2757">
        <v>1</v>
      </c>
      <c r="N2757" t="s">
        <v>23</v>
      </c>
      <c r="O2757" t="s">
        <v>42</v>
      </c>
      <c r="P2757" t="s">
        <v>28</v>
      </c>
      <c r="R2757" t="s">
        <v>26</v>
      </c>
      <c r="S2757">
        <v>17.5</v>
      </c>
      <c r="T2757">
        <v>16.5</v>
      </c>
      <c r="U2757">
        <v>16.7</v>
      </c>
      <c r="V2757">
        <v>1</v>
      </c>
      <c r="W2757">
        <v>0.8</v>
      </c>
      <c r="AB2757">
        <f t="shared" si="52"/>
        <v>3780.46</v>
      </c>
    </row>
    <row r="2758" spans="1:28" x14ac:dyDescent="0.25">
      <c r="A2758" t="s">
        <v>1373</v>
      </c>
      <c r="B2758" t="s">
        <v>1303</v>
      </c>
      <c r="C2758" s="1">
        <v>0.50380787037037034</v>
      </c>
      <c r="D2758">
        <v>468</v>
      </c>
      <c r="E2758" s="2">
        <v>4.3316319444444445E-2</v>
      </c>
      <c r="F2758" s="1">
        <v>4.3310185185185181E-2</v>
      </c>
      <c r="G2758">
        <v>530</v>
      </c>
      <c r="H2758">
        <v>3742.53</v>
      </c>
      <c r="I2758">
        <v>0</v>
      </c>
      <c r="J2758" t="s">
        <v>1304</v>
      </c>
      <c r="K2758" t="s">
        <v>22</v>
      </c>
      <c r="L2758">
        <v>1</v>
      </c>
      <c r="N2758" t="s">
        <v>23</v>
      </c>
      <c r="O2758" t="s">
        <v>33</v>
      </c>
      <c r="P2758" t="s">
        <v>28</v>
      </c>
      <c r="R2758" t="s">
        <v>26</v>
      </c>
      <c r="S2758">
        <v>16.100000000000001</v>
      </c>
      <c r="T2758">
        <v>16.5</v>
      </c>
      <c r="U2758">
        <v>16.7</v>
      </c>
      <c r="V2758">
        <v>-0.4</v>
      </c>
      <c r="W2758">
        <v>-0.6</v>
      </c>
      <c r="AB2758">
        <f t="shared" si="52"/>
        <v>3780.53</v>
      </c>
    </row>
    <row r="2759" spans="1:28" x14ac:dyDescent="0.25">
      <c r="A2759" t="s">
        <v>1373</v>
      </c>
      <c r="B2759" t="s">
        <v>1303</v>
      </c>
      <c r="C2759" s="1">
        <v>0.50380787037037034</v>
      </c>
      <c r="D2759">
        <v>468</v>
      </c>
      <c r="E2759" s="2">
        <v>4.3316319444444445E-2</v>
      </c>
      <c r="F2759" s="1">
        <v>4.3310185185185181E-2</v>
      </c>
      <c r="G2759">
        <v>530</v>
      </c>
      <c r="H2759">
        <v>3742.53</v>
      </c>
      <c r="I2759">
        <v>0</v>
      </c>
      <c r="J2759" t="s">
        <v>1304</v>
      </c>
      <c r="K2759" t="s">
        <v>22</v>
      </c>
      <c r="L2759">
        <v>1</v>
      </c>
      <c r="N2759" t="s">
        <v>23</v>
      </c>
      <c r="O2759" t="s">
        <v>36</v>
      </c>
      <c r="P2759" t="s">
        <v>25</v>
      </c>
      <c r="R2759" t="s">
        <v>26</v>
      </c>
      <c r="S2759">
        <v>16</v>
      </c>
      <c r="T2759">
        <v>16.5</v>
      </c>
      <c r="U2759">
        <v>16.7</v>
      </c>
      <c r="V2759">
        <v>-0.5</v>
      </c>
      <c r="W2759">
        <v>-0.7</v>
      </c>
      <c r="AB2759">
        <f t="shared" si="52"/>
        <v>3780.53</v>
      </c>
    </row>
    <row r="2760" spans="1:28" x14ac:dyDescent="0.25">
      <c r="A2760" t="s">
        <v>1374</v>
      </c>
      <c r="B2760" t="s">
        <v>1303</v>
      </c>
      <c r="C2760" s="1">
        <v>0.50589120370370366</v>
      </c>
      <c r="D2760">
        <v>137</v>
      </c>
      <c r="E2760" s="2">
        <v>4.5395810185185181E-2</v>
      </c>
      <c r="F2760" s="1">
        <v>4.5393518518518521E-2</v>
      </c>
      <c r="G2760">
        <v>198</v>
      </c>
      <c r="H2760">
        <v>3922.2</v>
      </c>
      <c r="I2760">
        <v>0</v>
      </c>
      <c r="J2760" t="s">
        <v>1304</v>
      </c>
      <c r="K2760" t="s">
        <v>22</v>
      </c>
      <c r="L2760">
        <v>1</v>
      </c>
      <c r="N2760" t="s">
        <v>23</v>
      </c>
      <c r="O2760" t="s">
        <v>42</v>
      </c>
      <c r="P2760" t="s">
        <v>28</v>
      </c>
      <c r="R2760" t="s">
        <v>26</v>
      </c>
      <c r="S2760">
        <v>17.399999999999999</v>
      </c>
      <c r="T2760">
        <v>16.5</v>
      </c>
      <c r="U2760">
        <v>16.7</v>
      </c>
      <c r="V2760">
        <v>0.9</v>
      </c>
      <c r="W2760">
        <v>0.7</v>
      </c>
      <c r="AB2760">
        <f t="shared" si="52"/>
        <v>3960.2</v>
      </c>
    </row>
    <row r="2761" spans="1:28" x14ac:dyDescent="0.25">
      <c r="A2761" t="s">
        <v>1374</v>
      </c>
      <c r="B2761" t="s">
        <v>1303</v>
      </c>
      <c r="C2761" s="1">
        <v>0.50589120370370366</v>
      </c>
      <c r="D2761">
        <v>137</v>
      </c>
      <c r="E2761" s="2">
        <v>4.5395810185185181E-2</v>
      </c>
      <c r="F2761" s="1">
        <v>4.5393518518518521E-2</v>
      </c>
      <c r="G2761">
        <v>198</v>
      </c>
      <c r="H2761">
        <v>3922.2</v>
      </c>
      <c r="I2761">
        <v>0</v>
      </c>
      <c r="J2761" t="s">
        <v>1304</v>
      </c>
      <c r="K2761" t="s">
        <v>22</v>
      </c>
      <c r="L2761">
        <v>1</v>
      </c>
      <c r="N2761" t="s">
        <v>23</v>
      </c>
      <c r="O2761" t="s">
        <v>31</v>
      </c>
      <c r="P2761" t="s">
        <v>28</v>
      </c>
      <c r="R2761" t="s">
        <v>26</v>
      </c>
      <c r="S2761">
        <v>17.8</v>
      </c>
      <c r="T2761">
        <v>16.5</v>
      </c>
      <c r="U2761">
        <v>16.7</v>
      </c>
      <c r="V2761">
        <v>1.3</v>
      </c>
      <c r="W2761">
        <v>1.1000000000000001</v>
      </c>
      <c r="AB2761">
        <f t="shared" si="52"/>
        <v>3960.2</v>
      </c>
    </row>
    <row r="2762" spans="1:28" x14ac:dyDescent="0.25">
      <c r="A2762" t="s">
        <v>1374</v>
      </c>
      <c r="B2762" t="s">
        <v>1303</v>
      </c>
      <c r="C2762" s="1">
        <v>0.50589120370370366</v>
      </c>
      <c r="D2762">
        <v>137</v>
      </c>
      <c r="E2762" s="2">
        <v>4.5395810185185181E-2</v>
      </c>
      <c r="F2762" s="1">
        <v>4.5393518518518521E-2</v>
      </c>
      <c r="G2762">
        <v>198</v>
      </c>
      <c r="H2762">
        <v>3922.2</v>
      </c>
      <c r="I2762">
        <v>0</v>
      </c>
      <c r="J2762" t="s">
        <v>1304</v>
      </c>
      <c r="K2762" t="s">
        <v>22</v>
      </c>
      <c r="L2762">
        <v>1</v>
      </c>
      <c r="N2762" t="s">
        <v>23</v>
      </c>
      <c r="O2762" t="s">
        <v>46</v>
      </c>
      <c r="P2762" t="s">
        <v>28</v>
      </c>
      <c r="R2762" t="s">
        <v>26</v>
      </c>
      <c r="S2762">
        <v>16.899999999999999</v>
      </c>
      <c r="T2762">
        <v>16.5</v>
      </c>
      <c r="U2762">
        <v>16.7</v>
      </c>
      <c r="V2762">
        <v>0.4</v>
      </c>
      <c r="W2762">
        <v>0.2</v>
      </c>
      <c r="AB2762">
        <f t="shared" si="52"/>
        <v>3960.2</v>
      </c>
    </row>
    <row r="2763" spans="1:28" x14ac:dyDescent="0.25">
      <c r="A2763" t="s">
        <v>1375</v>
      </c>
      <c r="B2763" t="s">
        <v>1303</v>
      </c>
      <c r="C2763" s="1">
        <v>0.50774305555555554</v>
      </c>
      <c r="D2763">
        <v>179</v>
      </c>
      <c r="E2763" s="2">
        <v>4.7248159722222217E-2</v>
      </c>
      <c r="F2763" s="1">
        <v>4.7245370370370375E-2</v>
      </c>
      <c r="G2763">
        <v>241</v>
      </c>
      <c r="H2763">
        <v>4082.24</v>
      </c>
      <c r="I2763">
        <v>10.0465</v>
      </c>
      <c r="J2763" t="s">
        <v>1304</v>
      </c>
      <c r="K2763" t="s">
        <v>22</v>
      </c>
      <c r="L2763">
        <v>1</v>
      </c>
      <c r="N2763" t="s">
        <v>23</v>
      </c>
      <c r="O2763" t="s">
        <v>33</v>
      </c>
      <c r="P2763" t="s">
        <v>125</v>
      </c>
      <c r="Q2763" t="s">
        <v>42</v>
      </c>
      <c r="R2763" t="s">
        <v>80</v>
      </c>
      <c r="AB2763">
        <f t="shared" si="52"/>
        <v>4120.24</v>
      </c>
    </row>
    <row r="2764" spans="1:28" x14ac:dyDescent="0.25">
      <c r="A2764" t="s">
        <v>1376</v>
      </c>
      <c r="B2764" t="s">
        <v>1303</v>
      </c>
      <c r="C2764" s="1">
        <v>0.50785879629629627</v>
      </c>
      <c r="D2764">
        <v>226</v>
      </c>
      <c r="E2764" s="2">
        <v>4.7364432870370371E-2</v>
      </c>
      <c r="F2764" s="1">
        <v>4.7361111111111111E-2</v>
      </c>
      <c r="G2764">
        <v>287</v>
      </c>
      <c r="H2764">
        <v>4092.29</v>
      </c>
      <c r="I2764">
        <v>0</v>
      </c>
      <c r="J2764" t="s">
        <v>1304</v>
      </c>
      <c r="K2764" t="s">
        <v>22</v>
      </c>
      <c r="L2764">
        <v>1</v>
      </c>
      <c r="N2764" t="s">
        <v>23</v>
      </c>
      <c r="O2764" t="s">
        <v>33</v>
      </c>
      <c r="P2764" t="s">
        <v>125</v>
      </c>
      <c r="Q2764" t="s">
        <v>42</v>
      </c>
      <c r="R2764" t="s">
        <v>88</v>
      </c>
      <c r="AB2764">
        <f t="shared" si="52"/>
        <v>4130.29</v>
      </c>
    </row>
    <row r="2765" spans="1:28" x14ac:dyDescent="0.25">
      <c r="A2765" t="s">
        <v>1377</v>
      </c>
      <c r="B2765" t="s">
        <v>1303</v>
      </c>
      <c r="C2765" s="1">
        <v>0.5079745370370371</v>
      </c>
      <c r="D2765">
        <v>339</v>
      </c>
      <c r="E2765" s="2">
        <v>4.7481481481481479E-2</v>
      </c>
      <c r="F2765" s="1">
        <v>4.7476851851851853E-2</v>
      </c>
      <c r="G2765">
        <v>400</v>
      </c>
      <c r="H2765">
        <v>4102.3999999999996</v>
      </c>
      <c r="I2765">
        <v>0</v>
      </c>
      <c r="J2765" t="s">
        <v>1304</v>
      </c>
      <c r="K2765" t="s">
        <v>22</v>
      </c>
      <c r="L2765">
        <v>1</v>
      </c>
      <c r="N2765" t="s">
        <v>23</v>
      </c>
      <c r="O2765" t="s">
        <v>36</v>
      </c>
      <c r="P2765" t="s">
        <v>25</v>
      </c>
      <c r="R2765" t="s">
        <v>26</v>
      </c>
      <c r="S2765">
        <v>16.5</v>
      </c>
      <c r="T2765">
        <v>16.399999999999999</v>
      </c>
      <c r="U2765">
        <v>16.600000000000001</v>
      </c>
      <c r="V2765">
        <v>0.1</v>
      </c>
      <c r="W2765">
        <v>-0.1</v>
      </c>
      <c r="AB2765">
        <f t="shared" si="52"/>
        <v>4140.3999999999996</v>
      </c>
    </row>
    <row r="2766" spans="1:28" x14ac:dyDescent="0.25">
      <c r="A2766" t="s">
        <v>1378</v>
      </c>
      <c r="B2766" t="s">
        <v>1303</v>
      </c>
      <c r="C2766" s="1">
        <v>0.5079745370370371</v>
      </c>
      <c r="D2766">
        <v>506</v>
      </c>
      <c r="E2766" s="2">
        <v>4.7483414351851855E-2</v>
      </c>
      <c r="F2766" s="1">
        <v>4.7476851851851853E-2</v>
      </c>
      <c r="G2766">
        <v>567</v>
      </c>
      <c r="H2766">
        <v>4102.57</v>
      </c>
      <c r="I2766">
        <v>0</v>
      </c>
      <c r="J2766" t="s">
        <v>1304</v>
      </c>
      <c r="K2766" t="s">
        <v>22</v>
      </c>
      <c r="L2766">
        <v>1</v>
      </c>
      <c r="N2766" t="s">
        <v>23</v>
      </c>
      <c r="O2766" t="s">
        <v>31</v>
      </c>
      <c r="P2766" t="s">
        <v>28</v>
      </c>
      <c r="R2766" t="s">
        <v>26</v>
      </c>
      <c r="S2766">
        <v>18.8</v>
      </c>
      <c r="T2766">
        <v>16.399999999999999</v>
      </c>
      <c r="U2766">
        <v>16.600000000000001</v>
      </c>
      <c r="V2766">
        <v>2.4</v>
      </c>
      <c r="W2766">
        <v>2.2000000000000002</v>
      </c>
      <c r="AB2766">
        <f t="shared" si="52"/>
        <v>4140.57</v>
      </c>
    </row>
    <row r="2767" spans="1:28" x14ac:dyDescent="0.25">
      <c r="A2767" t="s">
        <v>1378</v>
      </c>
      <c r="B2767" t="s">
        <v>1303</v>
      </c>
      <c r="C2767" s="1">
        <v>0.5079745370370371</v>
      </c>
      <c r="D2767">
        <v>506</v>
      </c>
      <c r="E2767" s="2">
        <v>4.7483414351851855E-2</v>
      </c>
      <c r="F2767" s="1">
        <v>4.7476851851851853E-2</v>
      </c>
      <c r="G2767">
        <v>567</v>
      </c>
      <c r="H2767">
        <v>4102.57</v>
      </c>
      <c r="I2767">
        <v>0</v>
      </c>
      <c r="J2767" t="s">
        <v>1304</v>
      </c>
      <c r="K2767" t="s">
        <v>22</v>
      </c>
      <c r="L2767">
        <v>1</v>
      </c>
      <c r="N2767" t="s">
        <v>23</v>
      </c>
      <c r="O2767" t="s">
        <v>42</v>
      </c>
      <c r="P2767" t="s">
        <v>28</v>
      </c>
      <c r="R2767" t="s">
        <v>26</v>
      </c>
      <c r="S2767">
        <v>16.600000000000001</v>
      </c>
      <c r="T2767">
        <v>16.399999999999999</v>
      </c>
      <c r="U2767">
        <v>16.600000000000001</v>
      </c>
      <c r="V2767">
        <v>0.2</v>
      </c>
      <c r="W2767">
        <v>0</v>
      </c>
      <c r="AB2767">
        <f t="shared" si="52"/>
        <v>4140.57</v>
      </c>
    </row>
    <row r="2768" spans="1:28" x14ac:dyDescent="0.25">
      <c r="A2768" t="s">
        <v>1378</v>
      </c>
      <c r="B2768" t="s">
        <v>1303</v>
      </c>
      <c r="C2768" s="1">
        <v>0.5079745370370371</v>
      </c>
      <c r="D2768">
        <v>506</v>
      </c>
      <c r="E2768" s="2">
        <v>4.7483414351851855E-2</v>
      </c>
      <c r="F2768" s="1">
        <v>4.7476851851851853E-2</v>
      </c>
      <c r="G2768">
        <v>567</v>
      </c>
      <c r="H2768">
        <v>4102.57</v>
      </c>
      <c r="I2768">
        <v>0</v>
      </c>
      <c r="J2768" t="s">
        <v>1304</v>
      </c>
      <c r="K2768" t="s">
        <v>22</v>
      </c>
      <c r="L2768">
        <v>1</v>
      </c>
      <c r="N2768" t="s">
        <v>23</v>
      </c>
      <c r="O2768" t="s">
        <v>46</v>
      </c>
      <c r="P2768" t="s">
        <v>28</v>
      </c>
      <c r="R2768" t="s">
        <v>26</v>
      </c>
      <c r="S2768">
        <v>16.7</v>
      </c>
      <c r="T2768">
        <v>16.399999999999999</v>
      </c>
      <c r="U2768">
        <v>16.600000000000001</v>
      </c>
      <c r="V2768">
        <v>0.3</v>
      </c>
      <c r="W2768">
        <v>0.1</v>
      </c>
      <c r="AB2768">
        <f t="shared" si="52"/>
        <v>4140.57</v>
      </c>
    </row>
    <row r="2769" spans="1:28" x14ac:dyDescent="0.25">
      <c r="A2769" t="s">
        <v>1378</v>
      </c>
      <c r="B2769" t="s">
        <v>1303</v>
      </c>
      <c r="C2769" s="1">
        <v>0.5079745370370371</v>
      </c>
      <c r="D2769">
        <v>506</v>
      </c>
      <c r="E2769" s="2">
        <v>4.7483414351851855E-2</v>
      </c>
      <c r="F2769" s="1">
        <v>4.7476851851851853E-2</v>
      </c>
      <c r="G2769">
        <v>567</v>
      </c>
      <c r="H2769">
        <v>4102.57</v>
      </c>
      <c r="I2769">
        <v>0</v>
      </c>
      <c r="J2769" t="s">
        <v>1304</v>
      </c>
      <c r="K2769" t="s">
        <v>22</v>
      </c>
      <c r="L2769">
        <v>1</v>
      </c>
      <c r="N2769" t="s">
        <v>23</v>
      </c>
      <c r="O2769" t="s">
        <v>33</v>
      </c>
      <c r="P2769" t="s">
        <v>28</v>
      </c>
      <c r="R2769" t="s">
        <v>26</v>
      </c>
      <c r="S2769">
        <v>16.5</v>
      </c>
      <c r="T2769">
        <v>16.399999999999999</v>
      </c>
      <c r="U2769">
        <v>16.600000000000001</v>
      </c>
      <c r="V2769">
        <v>0.1</v>
      </c>
      <c r="W2769">
        <v>-0.1</v>
      </c>
      <c r="AB2769">
        <f t="shared" si="52"/>
        <v>4140.57</v>
      </c>
    </row>
    <row r="2770" spans="1:28" x14ac:dyDescent="0.25">
      <c r="A2770" t="s">
        <v>1379</v>
      </c>
      <c r="B2770" t="s">
        <v>1303</v>
      </c>
      <c r="C2770" s="1">
        <v>0.50854166666666667</v>
      </c>
      <c r="D2770">
        <v>971</v>
      </c>
      <c r="E2770" s="2">
        <v>4.8055925925925926E-2</v>
      </c>
      <c r="F2770" s="1">
        <v>4.8055555555555553E-2</v>
      </c>
      <c r="G2770">
        <v>32</v>
      </c>
      <c r="H2770">
        <v>4152.03</v>
      </c>
      <c r="I2770">
        <v>2.0693700000000002</v>
      </c>
      <c r="J2770" t="s">
        <v>1304</v>
      </c>
      <c r="K2770" t="s">
        <v>22</v>
      </c>
      <c r="L2770">
        <v>1</v>
      </c>
      <c r="N2770" t="s">
        <v>23</v>
      </c>
      <c r="O2770" t="s">
        <v>42</v>
      </c>
      <c r="P2770" t="s">
        <v>125</v>
      </c>
      <c r="Q2770" t="s">
        <v>33</v>
      </c>
      <c r="R2770" t="s">
        <v>80</v>
      </c>
      <c r="AB2770">
        <f t="shared" si="52"/>
        <v>4190.03</v>
      </c>
    </row>
    <row r="2771" spans="1:28" x14ac:dyDescent="0.25">
      <c r="A2771" t="s">
        <v>1380</v>
      </c>
      <c r="B2771" t="s">
        <v>1303</v>
      </c>
      <c r="C2771" s="1">
        <v>0.5085763888888889</v>
      </c>
      <c r="D2771">
        <v>40</v>
      </c>
      <c r="E2771" s="2">
        <v>4.8079872685185182E-2</v>
      </c>
      <c r="F2771" s="1">
        <v>4.8078703703703707E-2</v>
      </c>
      <c r="G2771">
        <v>101</v>
      </c>
      <c r="H2771">
        <v>4154.1000000000004</v>
      </c>
      <c r="I2771">
        <v>0</v>
      </c>
      <c r="J2771" t="s">
        <v>1304</v>
      </c>
      <c r="K2771" t="s">
        <v>22</v>
      </c>
      <c r="L2771">
        <v>1</v>
      </c>
      <c r="N2771" t="s">
        <v>23</v>
      </c>
      <c r="O2771" t="s">
        <v>42</v>
      </c>
      <c r="P2771" t="s">
        <v>125</v>
      </c>
      <c r="Q2771" t="s">
        <v>33</v>
      </c>
      <c r="R2771" t="s">
        <v>88</v>
      </c>
      <c r="AB2771">
        <f t="shared" si="52"/>
        <v>4192.1000000000004</v>
      </c>
    </row>
    <row r="2772" spans="1:28" x14ac:dyDescent="0.25">
      <c r="A2772" t="s">
        <v>1381</v>
      </c>
      <c r="B2772" t="s">
        <v>1303</v>
      </c>
      <c r="C2772" s="1">
        <v>0.51005787037037031</v>
      </c>
      <c r="D2772">
        <v>274</v>
      </c>
      <c r="E2772" s="2">
        <v>4.9564074074074073E-2</v>
      </c>
      <c r="F2772" s="1">
        <v>4.9560185185185186E-2</v>
      </c>
      <c r="G2772">
        <v>336</v>
      </c>
      <c r="H2772">
        <v>4282.34</v>
      </c>
      <c r="I2772">
        <v>0</v>
      </c>
      <c r="J2772" t="s">
        <v>1304</v>
      </c>
      <c r="K2772" t="s">
        <v>22</v>
      </c>
      <c r="L2772">
        <v>1</v>
      </c>
      <c r="N2772" t="s">
        <v>23</v>
      </c>
      <c r="O2772" t="s">
        <v>33</v>
      </c>
      <c r="P2772" t="s">
        <v>28</v>
      </c>
      <c r="R2772" t="s">
        <v>26</v>
      </c>
      <c r="S2772">
        <v>16.8</v>
      </c>
      <c r="T2772">
        <v>16.5</v>
      </c>
      <c r="U2772">
        <v>16.600000000000001</v>
      </c>
      <c r="V2772">
        <v>0.3</v>
      </c>
      <c r="W2772">
        <v>0.2</v>
      </c>
      <c r="AB2772">
        <f t="shared" si="52"/>
        <v>4320.34</v>
      </c>
    </row>
    <row r="2773" spans="1:28" x14ac:dyDescent="0.25">
      <c r="A2773" t="s">
        <v>1381</v>
      </c>
      <c r="B2773" t="s">
        <v>1303</v>
      </c>
      <c r="C2773" s="1">
        <v>0.51005787037037031</v>
      </c>
      <c r="D2773">
        <v>274</v>
      </c>
      <c r="E2773" s="2">
        <v>4.9564074074074073E-2</v>
      </c>
      <c r="F2773" s="1">
        <v>4.9560185185185186E-2</v>
      </c>
      <c r="G2773">
        <v>336</v>
      </c>
      <c r="H2773">
        <v>4282.34</v>
      </c>
      <c r="I2773">
        <v>0</v>
      </c>
      <c r="J2773" t="s">
        <v>1304</v>
      </c>
      <c r="K2773" t="s">
        <v>22</v>
      </c>
      <c r="L2773">
        <v>1</v>
      </c>
      <c r="N2773" t="s">
        <v>23</v>
      </c>
      <c r="O2773" t="s">
        <v>46</v>
      </c>
      <c r="P2773" t="s">
        <v>28</v>
      </c>
      <c r="R2773" t="s">
        <v>26</v>
      </c>
      <c r="S2773">
        <v>17.100000000000001</v>
      </c>
      <c r="T2773">
        <v>16.5</v>
      </c>
      <c r="U2773">
        <v>16.600000000000001</v>
      </c>
      <c r="V2773">
        <v>0.6</v>
      </c>
      <c r="W2773">
        <v>0.5</v>
      </c>
      <c r="AB2773">
        <f t="shared" si="52"/>
        <v>4320.34</v>
      </c>
    </row>
    <row r="2774" spans="1:28" x14ac:dyDescent="0.25">
      <c r="A2774" t="s">
        <v>1381</v>
      </c>
      <c r="B2774" t="s">
        <v>1303</v>
      </c>
      <c r="C2774" s="1">
        <v>0.51005787037037031</v>
      </c>
      <c r="D2774">
        <v>274</v>
      </c>
      <c r="E2774" s="2">
        <v>4.9564074074074073E-2</v>
      </c>
      <c r="F2774" s="1">
        <v>4.9560185185185186E-2</v>
      </c>
      <c r="G2774">
        <v>336</v>
      </c>
      <c r="H2774">
        <v>4282.34</v>
      </c>
      <c r="I2774">
        <v>0</v>
      </c>
      <c r="J2774" t="s">
        <v>1304</v>
      </c>
      <c r="K2774" t="s">
        <v>22</v>
      </c>
      <c r="L2774">
        <v>1</v>
      </c>
      <c r="N2774" t="s">
        <v>23</v>
      </c>
      <c r="O2774" t="s">
        <v>31</v>
      </c>
      <c r="P2774" t="s">
        <v>28</v>
      </c>
      <c r="R2774" t="s">
        <v>26</v>
      </c>
      <c r="S2774">
        <v>17.5</v>
      </c>
      <c r="T2774">
        <v>16.5</v>
      </c>
      <c r="U2774">
        <v>16.600000000000001</v>
      </c>
      <c r="V2774">
        <v>1</v>
      </c>
      <c r="W2774">
        <v>0.9</v>
      </c>
      <c r="AB2774">
        <f t="shared" si="52"/>
        <v>4320.34</v>
      </c>
    </row>
    <row r="2775" spans="1:28" x14ac:dyDescent="0.25">
      <c r="A2775" t="s">
        <v>1381</v>
      </c>
      <c r="B2775" t="s">
        <v>1303</v>
      </c>
      <c r="C2775" s="1">
        <v>0.51005787037037031</v>
      </c>
      <c r="D2775">
        <v>274</v>
      </c>
      <c r="E2775" s="2">
        <v>4.9564074074074073E-2</v>
      </c>
      <c r="F2775" s="1">
        <v>4.9560185185185186E-2</v>
      </c>
      <c r="G2775">
        <v>336</v>
      </c>
      <c r="H2775">
        <v>4282.34</v>
      </c>
      <c r="I2775">
        <v>0</v>
      </c>
      <c r="J2775" t="s">
        <v>1304</v>
      </c>
      <c r="K2775" t="s">
        <v>22</v>
      </c>
      <c r="L2775">
        <v>1</v>
      </c>
      <c r="N2775" t="s">
        <v>23</v>
      </c>
      <c r="O2775" t="s">
        <v>36</v>
      </c>
      <c r="P2775" t="s">
        <v>25</v>
      </c>
      <c r="R2775" t="s">
        <v>26</v>
      </c>
      <c r="S2775">
        <v>17.7</v>
      </c>
      <c r="T2775">
        <v>16.5</v>
      </c>
      <c r="U2775">
        <v>16.600000000000001</v>
      </c>
      <c r="V2775">
        <v>1.2</v>
      </c>
      <c r="W2775">
        <v>1.1000000000000001</v>
      </c>
      <c r="AB2775">
        <f t="shared" si="52"/>
        <v>4320.34</v>
      </c>
    </row>
    <row r="2776" spans="1:28" x14ac:dyDescent="0.25">
      <c r="A2776" t="s">
        <v>1382</v>
      </c>
      <c r="B2776" t="s">
        <v>1303</v>
      </c>
      <c r="C2776" s="1">
        <v>0.51214120370370375</v>
      </c>
      <c r="D2776">
        <v>544</v>
      </c>
      <c r="E2776" s="2">
        <v>5.1650520833333331E-2</v>
      </c>
      <c r="F2776" s="1">
        <v>5.1643518518518526E-2</v>
      </c>
      <c r="G2776">
        <v>605</v>
      </c>
      <c r="H2776">
        <v>4462.6099999999997</v>
      </c>
      <c r="I2776">
        <v>0</v>
      </c>
      <c r="J2776" t="s">
        <v>1304</v>
      </c>
      <c r="K2776" t="s">
        <v>22</v>
      </c>
      <c r="L2776">
        <v>1</v>
      </c>
      <c r="N2776" t="s">
        <v>23</v>
      </c>
      <c r="O2776" t="s">
        <v>31</v>
      </c>
      <c r="P2776" t="s">
        <v>28</v>
      </c>
      <c r="R2776" t="s">
        <v>26</v>
      </c>
      <c r="S2776">
        <v>17.399999999999999</v>
      </c>
      <c r="T2776">
        <v>16.5</v>
      </c>
      <c r="U2776">
        <v>16.7</v>
      </c>
      <c r="V2776">
        <v>0.9</v>
      </c>
      <c r="W2776">
        <v>0.7</v>
      </c>
      <c r="AB2776">
        <f t="shared" si="52"/>
        <v>4500.6099999999997</v>
      </c>
    </row>
    <row r="2777" spans="1:28" x14ac:dyDescent="0.25">
      <c r="A2777" t="s">
        <v>1382</v>
      </c>
      <c r="B2777" t="s">
        <v>1303</v>
      </c>
      <c r="C2777" s="1">
        <v>0.51214120370370375</v>
      </c>
      <c r="D2777">
        <v>544</v>
      </c>
      <c r="E2777" s="2">
        <v>5.1650520833333331E-2</v>
      </c>
      <c r="F2777" s="1">
        <v>5.1643518518518526E-2</v>
      </c>
      <c r="G2777">
        <v>605</v>
      </c>
      <c r="H2777">
        <v>4462.6099999999997</v>
      </c>
      <c r="I2777">
        <v>0</v>
      </c>
      <c r="J2777" t="s">
        <v>1304</v>
      </c>
      <c r="K2777" t="s">
        <v>22</v>
      </c>
      <c r="L2777">
        <v>1</v>
      </c>
      <c r="N2777" t="s">
        <v>23</v>
      </c>
      <c r="O2777" t="s">
        <v>46</v>
      </c>
      <c r="P2777" t="s">
        <v>28</v>
      </c>
      <c r="R2777" t="s">
        <v>26</v>
      </c>
      <c r="S2777">
        <v>17.2</v>
      </c>
      <c r="T2777">
        <v>16.5</v>
      </c>
      <c r="U2777">
        <v>16.7</v>
      </c>
      <c r="V2777">
        <v>0.7</v>
      </c>
      <c r="W2777">
        <v>0.5</v>
      </c>
      <c r="AB2777">
        <f t="shared" si="52"/>
        <v>4500.6099999999997</v>
      </c>
    </row>
    <row r="2778" spans="1:28" x14ac:dyDescent="0.25">
      <c r="A2778" t="s">
        <v>1382</v>
      </c>
      <c r="B2778" t="s">
        <v>1303</v>
      </c>
      <c r="C2778" s="1">
        <v>0.51214120370370375</v>
      </c>
      <c r="D2778">
        <v>544</v>
      </c>
      <c r="E2778" s="2">
        <v>5.1650520833333331E-2</v>
      </c>
      <c r="F2778" s="1">
        <v>5.1643518518518526E-2</v>
      </c>
      <c r="G2778">
        <v>605</v>
      </c>
      <c r="H2778">
        <v>4462.6099999999997</v>
      </c>
      <c r="I2778">
        <v>0</v>
      </c>
      <c r="J2778" t="s">
        <v>1304</v>
      </c>
      <c r="K2778" t="s">
        <v>22</v>
      </c>
      <c r="L2778">
        <v>1</v>
      </c>
      <c r="N2778" t="s">
        <v>23</v>
      </c>
      <c r="O2778" t="s">
        <v>42</v>
      </c>
      <c r="P2778" t="s">
        <v>28</v>
      </c>
      <c r="R2778" t="s">
        <v>26</v>
      </c>
      <c r="S2778">
        <v>16.7</v>
      </c>
      <c r="T2778">
        <v>16.5</v>
      </c>
      <c r="U2778">
        <v>16.7</v>
      </c>
      <c r="V2778">
        <v>0.2</v>
      </c>
      <c r="W2778">
        <v>0</v>
      </c>
      <c r="AB2778">
        <f t="shared" si="52"/>
        <v>4500.6099999999997</v>
      </c>
    </row>
    <row r="2779" spans="1:28" x14ac:dyDescent="0.25">
      <c r="A2779" t="s">
        <v>1383</v>
      </c>
      <c r="B2779" t="s">
        <v>1303</v>
      </c>
      <c r="C2779" s="1">
        <v>0.51253472222222218</v>
      </c>
      <c r="D2779">
        <v>388</v>
      </c>
      <c r="E2779" s="2">
        <v>5.20422337962963E-2</v>
      </c>
      <c r="F2779" s="1">
        <v>5.2037037037037041E-2</v>
      </c>
      <c r="G2779">
        <v>449</v>
      </c>
      <c r="H2779">
        <v>4496.45</v>
      </c>
      <c r="I2779">
        <v>4.0386199999999999</v>
      </c>
      <c r="J2779" t="s">
        <v>1304</v>
      </c>
      <c r="K2779" t="s">
        <v>22</v>
      </c>
      <c r="L2779">
        <v>1</v>
      </c>
      <c r="N2779" t="s">
        <v>23</v>
      </c>
      <c r="O2779" t="s">
        <v>33</v>
      </c>
      <c r="P2779" t="s">
        <v>125</v>
      </c>
      <c r="Q2779" t="s">
        <v>42</v>
      </c>
      <c r="R2779" t="s">
        <v>80</v>
      </c>
      <c r="AB2779">
        <f t="shared" si="52"/>
        <v>4534.45</v>
      </c>
    </row>
    <row r="2780" spans="1:28" x14ac:dyDescent="0.25">
      <c r="A2780" t="s">
        <v>1384</v>
      </c>
      <c r="B2780" t="s">
        <v>1303</v>
      </c>
      <c r="C2780" s="1">
        <v>0.51258101851851856</v>
      </c>
      <c r="D2780">
        <v>426</v>
      </c>
      <c r="E2780" s="2">
        <v>5.2088981481481479E-2</v>
      </c>
      <c r="F2780" s="1">
        <v>5.2083333333333336E-2</v>
      </c>
      <c r="G2780">
        <v>488</v>
      </c>
      <c r="H2780">
        <v>4500.49</v>
      </c>
      <c r="I2780">
        <v>0</v>
      </c>
      <c r="J2780" t="s">
        <v>1304</v>
      </c>
      <c r="K2780" t="s">
        <v>22</v>
      </c>
      <c r="L2780">
        <v>1</v>
      </c>
      <c r="N2780" t="s">
        <v>23</v>
      </c>
      <c r="O2780" t="s">
        <v>33</v>
      </c>
      <c r="P2780" t="s">
        <v>125</v>
      </c>
      <c r="Q2780" t="s">
        <v>42</v>
      </c>
      <c r="R2780" t="s">
        <v>88</v>
      </c>
      <c r="AB2780">
        <f t="shared" si="52"/>
        <v>4538.49</v>
      </c>
    </row>
    <row r="2781" spans="1:28" x14ac:dyDescent="0.25">
      <c r="A2781" t="s">
        <v>1385</v>
      </c>
      <c r="B2781" t="s">
        <v>1303</v>
      </c>
      <c r="C2781" s="1">
        <v>0.51422453703703697</v>
      </c>
      <c r="D2781">
        <v>446</v>
      </c>
      <c r="E2781" s="2">
        <v>5.3732719907407411E-2</v>
      </c>
      <c r="F2781" s="1">
        <v>5.3726851851851852E-2</v>
      </c>
      <c r="G2781">
        <v>507</v>
      </c>
      <c r="H2781">
        <v>4642.51</v>
      </c>
      <c r="I2781">
        <v>0</v>
      </c>
      <c r="J2781" t="s">
        <v>1304</v>
      </c>
      <c r="K2781" t="s">
        <v>22</v>
      </c>
      <c r="L2781">
        <v>1</v>
      </c>
      <c r="N2781" t="s">
        <v>23</v>
      </c>
      <c r="O2781" t="s">
        <v>46</v>
      </c>
      <c r="P2781" t="s">
        <v>28</v>
      </c>
      <c r="R2781" t="s">
        <v>26</v>
      </c>
      <c r="S2781">
        <v>17.399999999999999</v>
      </c>
      <c r="T2781">
        <v>16.5</v>
      </c>
      <c r="U2781">
        <v>16.600000000000001</v>
      </c>
      <c r="V2781">
        <v>0.9</v>
      </c>
      <c r="W2781">
        <v>0.8</v>
      </c>
      <c r="AB2781">
        <f t="shared" si="52"/>
        <v>4680.51</v>
      </c>
    </row>
    <row r="2782" spans="1:28" x14ac:dyDescent="0.25">
      <c r="A2782" t="s">
        <v>1385</v>
      </c>
      <c r="B2782" t="s">
        <v>1303</v>
      </c>
      <c r="C2782" s="1">
        <v>0.51422453703703697</v>
      </c>
      <c r="D2782">
        <v>446</v>
      </c>
      <c r="E2782" s="2">
        <v>5.3732719907407411E-2</v>
      </c>
      <c r="F2782" s="1">
        <v>5.3726851851851852E-2</v>
      </c>
      <c r="G2782">
        <v>507</v>
      </c>
      <c r="H2782">
        <v>4642.51</v>
      </c>
      <c r="I2782">
        <v>0</v>
      </c>
      <c r="J2782" t="s">
        <v>1304</v>
      </c>
      <c r="K2782" t="s">
        <v>22</v>
      </c>
      <c r="L2782">
        <v>1</v>
      </c>
      <c r="N2782" t="s">
        <v>23</v>
      </c>
      <c r="O2782" t="s">
        <v>31</v>
      </c>
      <c r="P2782" t="s">
        <v>28</v>
      </c>
      <c r="R2782" t="s">
        <v>26</v>
      </c>
      <c r="S2782">
        <v>17.7</v>
      </c>
      <c r="T2782">
        <v>16.5</v>
      </c>
      <c r="U2782">
        <v>16.600000000000001</v>
      </c>
      <c r="V2782">
        <v>1.2</v>
      </c>
      <c r="W2782">
        <v>1.1000000000000001</v>
      </c>
      <c r="AB2782">
        <f t="shared" si="52"/>
        <v>4680.51</v>
      </c>
    </row>
    <row r="2783" spans="1:28" x14ac:dyDescent="0.25">
      <c r="A2783" t="s">
        <v>1386</v>
      </c>
      <c r="B2783" t="s">
        <v>1303</v>
      </c>
      <c r="C2783" s="1">
        <v>0.5163078703703704</v>
      </c>
      <c r="D2783">
        <v>615</v>
      </c>
      <c r="E2783" s="2">
        <v>5.5818009259259262E-2</v>
      </c>
      <c r="F2783" s="1">
        <v>5.5810185185185185E-2</v>
      </c>
      <c r="G2783">
        <v>676</v>
      </c>
      <c r="H2783">
        <v>4822.68</v>
      </c>
      <c r="I2783">
        <v>0</v>
      </c>
      <c r="J2783" t="s">
        <v>1304</v>
      </c>
      <c r="K2783" t="s">
        <v>22</v>
      </c>
      <c r="L2783">
        <v>1</v>
      </c>
      <c r="N2783" t="s">
        <v>23</v>
      </c>
      <c r="O2783" t="s">
        <v>46</v>
      </c>
      <c r="P2783" t="s">
        <v>28</v>
      </c>
      <c r="R2783" t="s">
        <v>26</v>
      </c>
      <c r="S2783">
        <v>17.2</v>
      </c>
      <c r="T2783">
        <v>16.5</v>
      </c>
      <c r="U2783">
        <v>16.7</v>
      </c>
      <c r="V2783">
        <v>0.7</v>
      </c>
      <c r="W2783">
        <v>0.5</v>
      </c>
      <c r="AB2783">
        <f t="shared" si="52"/>
        <v>4860.68</v>
      </c>
    </row>
    <row r="2784" spans="1:28" x14ac:dyDescent="0.25">
      <c r="A2784" t="s">
        <v>1386</v>
      </c>
      <c r="B2784" t="s">
        <v>1303</v>
      </c>
      <c r="C2784" s="1">
        <v>0.5163078703703704</v>
      </c>
      <c r="D2784">
        <v>615</v>
      </c>
      <c r="E2784" s="2">
        <v>5.5818009259259262E-2</v>
      </c>
      <c r="F2784" s="1">
        <v>5.5810185185185185E-2</v>
      </c>
      <c r="G2784">
        <v>676</v>
      </c>
      <c r="H2784">
        <v>4822.68</v>
      </c>
      <c r="I2784">
        <v>0</v>
      </c>
      <c r="J2784" t="s">
        <v>1304</v>
      </c>
      <c r="K2784" t="s">
        <v>22</v>
      </c>
      <c r="L2784">
        <v>1</v>
      </c>
      <c r="N2784" t="s">
        <v>23</v>
      </c>
      <c r="O2784" t="s">
        <v>31</v>
      </c>
      <c r="P2784" t="s">
        <v>28</v>
      </c>
      <c r="R2784" t="s">
        <v>26</v>
      </c>
      <c r="S2784">
        <v>18</v>
      </c>
      <c r="T2784">
        <v>16.5</v>
      </c>
      <c r="U2784">
        <v>16.7</v>
      </c>
      <c r="V2784">
        <v>1.5</v>
      </c>
      <c r="W2784">
        <v>1.3</v>
      </c>
      <c r="AB2784">
        <f t="shared" si="52"/>
        <v>4860.68</v>
      </c>
    </row>
    <row r="2785" spans="1:28" x14ac:dyDescent="0.25">
      <c r="A2785" t="s">
        <v>1386</v>
      </c>
      <c r="B2785" t="s">
        <v>1303</v>
      </c>
      <c r="C2785" s="1">
        <v>0.5163078703703704</v>
      </c>
      <c r="D2785">
        <v>615</v>
      </c>
      <c r="E2785" s="2">
        <v>5.5818009259259262E-2</v>
      </c>
      <c r="F2785" s="1">
        <v>5.5810185185185185E-2</v>
      </c>
      <c r="G2785">
        <v>676</v>
      </c>
      <c r="H2785">
        <v>4822.68</v>
      </c>
      <c r="I2785">
        <v>0</v>
      </c>
      <c r="J2785" t="s">
        <v>1304</v>
      </c>
      <c r="K2785" t="s">
        <v>22</v>
      </c>
      <c r="L2785">
        <v>1</v>
      </c>
      <c r="N2785" t="s">
        <v>23</v>
      </c>
      <c r="O2785" t="s">
        <v>36</v>
      </c>
      <c r="P2785" t="s">
        <v>25</v>
      </c>
      <c r="R2785" t="s">
        <v>26</v>
      </c>
      <c r="S2785">
        <v>16.8</v>
      </c>
      <c r="T2785">
        <v>16.5</v>
      </c>
      <c r="U2785">
        <v>16.7</v>
      </c>
      <c r="V2785">
        <v>0.3</v>
      </c>
      <c r="W2785">
        <v>0.1</v>
      </c>
      <c r="AB2785">
        <f t="shared" si="52"/>
        <v>4860.68</v>
      </c>
    </row>
    <row r="2786" spans="1:28" x14ac:dyDescent="0.25">
      <c r="A2786" t="s">
        <v>1387</v>
      </c>
      <c r="B2786" t="s">
        <v>1303</v>
      </c>
      <c r="C2786" s="1">
        <v>0.5163078703703704</v>
      </c>
      <c r="D2786">
        <v>648</v>
      </c>
      <c r="E2786" s="2">
        <v>5.5818391203703709E-2</v>
      </c>
      <c r="F2786" s="1">
        <v>5.5810185185185185E-2</v>
      </c>
      <c r="G2786">
        <v>709</v>
      </c>
      <c r="H2786">
        <v>4822.71</v>
      </c>
      <c r="I2786">
        <v>0</v>
      </c>
      <c r="J2786" t="s">
        <v>1304</v>
      </c>
      <c r="K2786" t="s">
        <v>22</v>
      </c>
      <c r="L2786">
        <v>1</v>
      </c>
      <c r="N2786" t="s">
        <v>23</v>
      </c>
      <c r="O2786" t="s">
        <v>42</v>
      </c>
      <c r="P2786" t="s">
        <v>28</v>
      </c>
      <c r="R2786" t="s">
        <v>26</v>
      </c>
      <c r="AB2786">
        <f t="shared" si="52"/>
        <v>4860.71</v>
      </c>
    </row>
    <row r="2787" spans="1:28" x14ac:dyDescent="0.25">
      <c r="A2787" t="s">
        <v>1388</v>
      </c>
      <c r="B2787" t="s">
        <v>1303</v>
      </c>
      <c r="C2787" s="1">
        <v>0.51837962962962958</v>
      </c>
      <c r="D2787">
        <v>949</v>
      </c>
      <c r="E2787" s="2">
        <v>5.7893645833333333E-2</v>
      </c>
      <c r="F2787" s="1">
        <v>5.7893518518518518E-2</v>
      </c>
      <c r="G2787">
        <v>11</v>
      </c>
      <c r="H2787">
        <v>5002.01</v>
      </c>
      <c r="I2787">
        <v>0</v>
      </c>
      <c r="J2787" t="s">
        <v>1304</v>
      </c>
      <c r="K2787" t="s">
        <v>22</v>
      </c>
      <c r="L2787">
        <v>1</v>
      </c>
      <c r="N2787" t="s">
        <v>23</v>
      </c>
      <c r="O2787" t="s">
        <v>42</v>
      </c>
      <c r="P2787" t="s">
        <v>28</v>
      </c>
      <c r="R2787" t="s">
        <v>26</v>
      </c>
      <c r="AB2787">
        <f t="shared" si="52"/>
        <v>5040.01</v>
      </c>
    </row>
    <row r="2788" spans="1:28" x14ac:dyDescent="0.25">
      <c r="A2788" t="s">
        <v>1389</v>
      </c>
      <c r="B2788" t="s">
        <v>1303</v>
      </c>
      <c r="C2788" s="1">
        <v>0.51839120370370373</v>
      </c>
      <c r="D2788">
        <v>750</v>
      </c>
      <c r="E2788" s="2">
        <v>5.7902916666666665E-2</v>
      </c>
      <c r="F2788" s="1">
        <v>5.7893518518518518E-2</v>
      </c>
      <c r="G2788">
        <v>812</v>
      </c>
      <c r="H2788">
        <v>5002.8100000000004</v>
      </c>
      <c r="I2788">
        <v>0</v>
      </c>
      <c r="J2788" t="s">
        <v>1304</v>
      </c>
      <c r="K2788" t="s">
        <v>22</v>
      </c>
      <c r="L2788">
        <v>1</v>
      </c>
      <c r="N2788" t="s">
        <v>23</v>
      </c>
      <c r="O2788" t="s">
        <v>33</v>
      </c>
      <c r="P2788" t="s">
        <v>28</v>
      </c>
      <c r="R2788" t="s">
        <v>26</v>
      </c>
      <c r="S2788">
        <v>17.100000000000001</v>
      </c>
      <c r="T2788">
        <v>16.399999999999999</v>
      </c>
      <c r="U2788">
        <v>16.600000000000001</v>
      </c>
      <c r="V2788">
        <v>0.7</v>
      </c>
      <c r="W2788">
        <v>0.5</v>
      </c>
      <c r="AB2788">
        <f t="shared" si="52"/>
        <v>5040.8100000000004</v>
      </c>
    </row>
    <row r="2789" spans="1:28" x14ac:dyDescent="0.25">
      <c r="A2789" t="s">
        <v>1389</v>
      </c>
      <c r="B2789" t="s">
        <v>1303</v>
      </c>
      <c r="C2789" s="1">
        <v>0.51839120370370373</v>
      </c>
      <c r="D2789">
        <v>750</v>
      </c>
      <c r="E2789" s="2">
        <v>5.7902916666666665E-2</v>
      </c>
      <c r="F2789" s="1">
        <v>5.7893518518518518E-2</v>
      </c>
      <c r="G2789">
        <v>812</v>
      </c>
      <c r="H2789">
        <v>5002.8100000000004</v>
      </c>
      <c r="I2789">
        <v>0</v>
      </c>
      <c r="J2789" t="s">
        <v>1304</v>
      </c>
      <c r="K2789" t="s">
        <v>22</v>
      </c>
      <c r="L2789">
        <v>1</v>
      </c>
      <c r="N2789" t="s">
        <v>23</v>
      </c>
      <c r="O2789" t="s">
        <v>31</v>
      </c>
      <c r="P2789" t="s">
        <v>28</v>
      </c>
      <c r="R2789" t="s">
        <v>26</v>
      </c>
      <c r="S2789">
        <v>18.2</v>
      </c>
      <c r="T2789">
        <v>16.399999999999999</v>
      </c>
      <c r="U2789">
        <v>16.600000000000001</v>
      </c>
      <c r="V2789">
        <v>1.8</v>
      </c>
      <c r="W2789">
        <v>1.6</v>
      </c>
      <c r="AB2789">
        <f t="shared" si="52"/>
        <v>5040.8100000000004</v>
      </c>
    </row>
    <row r="2790" spans="1:28" x14ac:dyDescent="0.25">
      <c r="A2790" t="s">
        <v>1389</v>
      </c>
      <c r="B2790" t="s">
        <v>1303</v>
      </c>
      <c r="C2790" s="1">
        <v>0.51839120370370373</v>
      </c>
      <c r="D2790">
        <v>750</v>
      </c>
      <c r="E2790" s="2">
        <v>5.7902916666666665E-2</v>
      </c>
      <c r="F2790" s="1">
        <v>5.7893518518518518E-2</v>
      </c>
      <c r="G2790">
        <v>812</v>
      </c>
      <c r="H2790">
        <v>5002.8100000000004</v>
      </c>
      <c r="I2790">
        <v>0</v>
      </c>
      <c r="J2790" t="s">
        <v>1304</v>
      </c>
      <c r="K2790" t="s">
        <v>22</v>
      </c>
      <c r="L2790">
        <v>1</v>
      </c>
      <c r="N2790" t="s">
        <v>23</v>
      </c>
      <c r="O2790" t="s">
        <v>46</v>
      </c>
      <c r="P2790" t="s">
        <v>28</v>
      </c>
      <c r="R2790" t="s">
        <v>26</v>
      </c>
      <c r="S2790">
        <v>16.899999999999999</v>
      </c>
      <c r="T2790">
        <v>16.399999999999999</v>
      </c>
      <c r="U2790">
        <v>16.600000000000001</v>
      </c>
      <c r="V2790">
        <v>0.5</v>
      </c>
      <c r="W2790">
        <v>0.3</v>
      </c>
      <c r="AB2790">
        <f t="shared" si="52"/>
        <v>5040.8100000000004</v>
      </c>
    </row>
    <row r="2791" spans="1:28" x14ac:dyDescent="0.25">
      <c r="A2791" t="s">
        <v>1390</v>
      </c>
      <c r="B2791" t="s">
        <v>1303</v>
      </c>
      <c r="C2791" s="1">
        <v>0.5196412037037037</v>
      </c>
      <c r="D2791">
        <v>358</v>
      </c>
      <c r="E2791" s="2">
        <v>5.914836805555556E-2</v>
      </c>
      <c r="F2791" s="1">
        <v>5.9143518518518519E-2</v>
      </c>
      <c r="G2791">
        <v>419</v>
      </c>
      <c r="H2791">
        <v>5110.42</v>
      </c>
      <c r="I2791">
        <v>5.5405800000000003</v>
      </c>
      <c r="J2791" t="s">
        <v>1304</v>
      </c>
      <c r="K2791" t="s">
        <v>22</v>
      </c>
      <c r="L2791">
        <v>1</v>
      </c>
      <c r="N2791" t="s">
        <v>23</v>
      </c>
      <c r="O2791" t="s">
        <v>46</v>
      </c>
      <c r="P2791" t="s">
        <v>125</v>
      </c>
      <c r="Q2791" t="s">
        <v>42</v>
      </c>
      <c r="R2791" t="s">
        <v>80</v>
      </c>
      <c r="AB2791">
        <f t="shared" ref="AB2791:AB2854" si="53">H2791+38</f>
        <v>5148.42</v>
      </c>
    </row>
    <row r="2792" spans="1:28" x14ac:dyDescent="0.25">
      <c r="A2792" t="s">
        <v>1391</v>
      </c>
      <c r="B2792" t="s">
        <v>1303</v>
      </c>
      <c r="C2792" s="1">
        <v>0.51969907407407401</v>
      </c>
      <c r="D2792">
        <v>898</v>
      </c>
      <c r="E2792" s="2">
        <v>5.9212500000000001E-2</v>
      </c>
      <c r="F2792" s="1">
        <v>5.9201388888888894E-2</v>
      </c>
      <c r="G2792">
        <v>960</v>
      </c>
      <c r="H2792">
        <v>5115.96</v>
      </c>
      <c r="I2792">
        <v>0</v>
      </c>
      <c r="J2792" t="s">
        <v>1304</v>
      </c>
      <c r="K2792" t="s">
        <v>22</v>
      </c>
      <c r="L2792">
        <v>1</v>
      </c>
      <c r="N2792" t="s">
        <v>23</v>
      </c>
      <c r="O2792" t="s">
        <v>46</v>
      </c>
      <c r="P2792" t="s">
        <v>125</v>
      </c>
      <c r="Q2792" t="s">
        <v>42</v>
      </c>
      <c r="R2792" t="s">
        <v>88</v>
      </c>
      <c r="AB2792">
        <f t="shared" si="53"/>
        <v>5153.96</v>
      </c>
    </row>
    <row r="2793" spans="1:28" x14ac:dyDescent="0.25">
      <c r="A2793" t="s">
        <v>1392</v>
      </c>
      <c r="B2793" t="s">
        <v>1303</v>
      </c>
      <c r="C2793" s="1">
        <v>0.52047453703703705</v>
      </c>
      <c r="D2793">
        <v>819</v>
      </c>
      <c r="E2793" s="2">
        <v>5.9987048611111114E-2</v>
      </c>
      <c r="F2793" s="1">
        <v>5.9976851851851858E-2</v>
      </c>
      <c r="G2793">
        <v>881</v>
      </c>
      <c r="H2793">
        <v>5182.88</v>
      </c>
      <c r="I2793">
        <v>0</v>
      </c>
      <c r="J2793" t="s">
        <v>1304</v>
      </c>
      <c r="K2793" t="s">
        <v>22</v>
      </c>
      <c r="L2793">
        <v>1</v>
      </c>
      <c r="N2793" t="s">
        <v>23</v>
      </c>
      <c r="O2793" t="s">
        <v>33</v>
      </c>
      <c r="P2793" t="s">
        <v>28</v>
      </c>
      <c r="R2793" t="s">
        <v>26</v>
      </c>
      <c r="S2793">
        <v>17.100000000000001</v>
      </c>
      <c r="T2793">
        <v>16.399999999999999</v>
      </c>
      <c r="U2793">
        <v>16.600000000000001</v>
      </c>
      <c r="V2793">
        <v>0.7</v>
      </c>
      <c r="W2793">
        <v>0.5</v>
      </c>
      <c r="AB2793">
        <f t="shared" si="53"/>
        <v>5220.88</v>
      </c>
    </row>
    <row r="2794" spans="1:28" x14ac:dyDescent="0.25">
      <c r="A2794" t="s">
        <v>1392</v>
      </c>
      <c r="B2794" t="s">
        <v>1303</v>
      </c>
      <c r="C2794" s="1">
        <v>0.52047453703703705</v>
      </c>
      <c r="D2794">
        <v>819</v>
      </c>
      <c r="E2794" s="2">
        <v>5.9987048611111114E-2</v>
      </c>
      <c r="F2794" s="1">
        <v>5.9976851851851858E-2</v>
      </c>
      <c r="G2794">
        <v>881</v>
      </c>
      <c r="H2794">
        <v>5182.88</v>
      </c>
      <c r="I2794">
        <v>0</v>
      </c>
      <c r="J2794" t="s">
        <v>1304</v>
      </c>
      <c r="K2794" t="s">
        <v>22</v>
      </c>
      <c r="L2794">
        <v>1</v>
      </c>
      <c r="N2794" t="s">
        <v>23</v>
      </c>
      <c r="O2794" t="s">
        <v>31</v>
      </c>
      <c r="P2794" t="s">
        <v>28</v>
      </c>
      <c r="R2794" t="s">
        <v>26</v>
      </c>
      <c r="S2794">
        <v>17.5</v>
      </c>
      <c r="T2794">
        <v>16.399999999999999</v>
      </c>
      <c r="U2794">
        <v>16.600000000000001</v>
      </c>
      <c r="V2794">
        <v>1.1000000000000001</v>
      </c>
      <c r="W2794">
        <v>0.9</v>
      </c>
      <c r="AB2794">
        <f t="shared" si="53"/>
        <v>5220.88</v>
      </c>
    </row>
    <row r="2795" spans="1:28" x14ac:dyDescent="0.25">
      <c r="A2795" t="s">
        <v>1392</v>
      </c>
      <c r="B2795" t="s">
        <v>1303</v>
      </c>
      <c r="C2795" s="1">
        <v>0.52047453703703705</v>
      </c>
      <c r="D2795">
        <v>819</v>
      </c>
      <c r="E2795" s="2">
        <v>5.9987048611111114E-2</v>
      </c>
      <c r="F2795" s="1">
        <v>5.9976851851851858E-2</v>
      </c>
      <c r="G2795">
        <v>881</v>
      </c>
      <c r="H2795">
        <v>5182.88</v>
      </c>
      <c r="I2795">
        <v>0</v>
      </c>
      <c r="J2795" t="s">
        <v>1304</v>
      </c>
      <c r="K2795" t="s">
        <v>22</v>
      </c>
      <c r="L2795">
        <v>1</v>
      </c>
      <c r="N2795" t="s">
        <v>23</v>
      </c>
      <c r="O2795" t="s">
        <v>46</v>
      </c>
      <c r="P2795" t="s">
        <v>28</v>
      </c>
      <c r="R2795" t="s">
        <v>26</v>
      </c>
      <c r="S2795">
        <v>16.7</v>
      </c>
      <c r="T2795">
        <v>16.399999999999999</v>
      </c>
      <c r="U2795">
        <v>16.600000000000001</v>
      </c>
      <c r="V2795">
        <v>0.3</v>
      </c>
      <c r="W2795">
        <v>0.1</v>
      </c>
      <c r="AB2795">
        <f t="shared" si="53"/>
        <v>5220.88</v>
      </c>
    </row>
    <row r="2796" spans="1:28" x14ac:dyDescent="0.25">
      <c r="A2796" t="s">
        <v>1392</v>
      </c>
      <c r="B2796" t="s">
        <v>1303</v>
      </c>
      <c r="C2796" s="1">
        <v>0.52047453703703705</v>
      </c>
      <c r="D2796">
        <v>819</v>
      </c>
      <c r="E2796" s="2">
        <v>5.9987048611111114E-2</v>
      </c>
      <c r="F2796" s="1">
        <v>5.9976851851851858E-2</v>
      </c>
      <c r="G2796">
        <v>881</v>
      </c>
      <c r="H2796">
        <v>5182.88</v>
      </c>
      <c r="I2796">
        <v>0</v>
      </c>
      <c r="J2796" t="s">
        <v>1304</v>
      </c>
      <c r="K2796" t="s">
        <v>22</v>
      </c>
      <c r="L2796">
        <v>1</v>
      </c>
      <c r="N2796" t="s">
        <v>23</v>
      </c>
      <c r="O2796" t="s">
        <v>42</v>
      </c>
      <c r="P2796" t="s">
        <v>28</v>
      </c>
      <c r="R2796" t="s">
        <v>26</v>
      </c>
      <c r="S2796">
        <v>16.600000000000001</v>
      </c>
      <c r="T2796">
        <v>16.399999999999999</v>
      </c>
      <c r="U2796">
        <v>16.600000000000001</v>
      </c>
      <c r="V2796">
        <v>0.2</v>
      </c>
      <c r="W2796">
        <v>0</v>
      </c>
      <c r="AB2796">
        <f t="shared" si="53"/>
        <v>5220.88</v>
      </c>
    </row>
    <row r="2797" spans="1:28" x14ac:dyDescent="0.25">
      <c r="A2797" t="s">
        <v>1393</v>
      </c>
      <c r="B2797" t="s">
        <v>1303</v>
      </c>
      <c r="C2797" s="1">
        <v>0.52255787037037038</v>
      </c>
      <c r="D2797">
        <v>287</v>
      </c>
      <c r="E2797" s="2">
        <v>6.2064224537037034E-2</v>
      </c>
      <c r="F2797" s="1">
        <v>6.206018518518519E-2</v>
      </c>
      <c r="G2797">
        <v>349</v>
      </c>
      <c r="H2797">
        <v>5362.35</v>
      </c>
      <c r="I2797">
        <v>3.10406</v>
      </c>
      <c r="J2797" t="s">
        <v>1304</v>
      </c>
      <c r="K2797" t="s">
        <v>22</v>
      </c>
      <c r="L2797">
        <v>1</v>
      </c>
      <c r="N2797" t="s">
        <v>23</v>
      </c>
      <c r="O2797" t="s">
        <v>46</v>
      </c>
      <c r="P2797" t="s">
        <v>86</v>
      </c>
      <c r="Q2797" t="s">
        <v>33</v>
      </c>
      <c r="R2797" t="s">
        <v>80</v>
      </c>
      <c r="AB2797">
        <f t="shared" si="53"/>
        <v>5400.35</v>
      </c>
    </row>
    <row r="2798" spans="1:28" x14ac:dyDescent="0.25">
      <c r="A2798" t="s">
        <v>1394</v>
      </c>
      <c r="B2798" t="s">
        <v>1303</v>
      </c>
      <c r="C2798" s="1">
        <v>0.52255787037037038</v>
      </c>
      <c r="D2798">
        <v>788</v>
      </c>
      <c r="E2798" s="2">
        <v>6.2070011574074074E-2</v>
      </c>
      <c r="F2798" s="1">
        <v>6.206018518518519E-2</v>
      </c>
      <c r="G2798">
        <v>849</v>
      </c>
      <c r="H2798">
        <v>5362.85</v>
      </c>
      <c r="I2798">
        <v>0</v>
      </c>
      <c r="J2798" t="s">
        <v>1304</v>
      </c>
      <c r="K2798" t="s">
        <v>22</v>
      </c>
      <c r="L2798">
        <v>1</v>
      </c>
      <c r="N2798" t="s">
        <v>23</v>
      </c>
      <c r="O2798" t="s">
        <v>46</v>
      </c>
      <c r="P2798" t="s">
        <v>28</v>
      </c>
      <c r="R2798" t="s">
        <v>26</v>
      </c>
      <c r="S2798">
        <v>17.2</v>
      </c>
      <c r="T2798">
        <v>16.5</v>
      </c>
      <c r="U2798">
        <v>16.7</v>
      </c>
      <c r="V2798">
        <v>0.7</v>
      </c>
      <c r="W2798">
        <v>0.5</v>
      </c>
      <c r="AB2798">
        <f t="shared" si="53"/>
        <v>5400.85</v>
      </c>
    </row>
    <row r="2799" spans="1:28" x14ac:dyDescent="0.25">
      <c r="A2799" t="s">
        <v>1394</v>
      </c>
      <c r="B2799" t="s">
        <v>1303</v>
      </c>
      <c r="C2799" s="1">
        <v>0.52255787037037038</v>
      </c>
      <c r="D2799">
        <v>788</v>
      </c>
      <c r="E2799" s="2">
        <v>6.2070011574074074E-2</v>
      </c>
      <c r="F2799" s="1">
        <v>6.206018518518519E-2</v>
      </c>
      <c r="G2799">
        <v>849</v>
      </c>
      <c r="H2799">
        <v>5362.85</v>
      </c>
      <c r="I2799">
        <v>0</v>
      </c>
      <c r="J2799" t="s">
        <v>1304</v>
      </c>
      <c r="K2799" t="s">
        <v>22</v>
      </c>
      <c r="L2799">
        <v>1</v>
      </c>
      <c r="N2799" t="s">
        <v>23</v>
      </c>
      <c r="O2799" t="s">
        <v>33</v>
      </c>
      <c r="P2799" t="s">
        <v>28</v>
      </c>
      <c r="R2799" t="s">
        <v>26</v>
      </c>
      <c r="S2799">
        <v>16.899999999999999</v>
      </c>
      <c r="T2799">
        <v>16.5</v>
      </c>
      <c r="U2799">
        <v>16.7</v>
      </c>
      <c r="V2799">
        <v>0.4</v>
      </c>
      <c r="W2799">
        <v>0.2</v>
      </c>
      <c r="AB2799">
        <f t="shared" si="53"/>
        <v>5400.85</v>
      </c>
    </row>
    <row r="2800" spans="1:28" x14ac:dyDescent="0.25">
      <c r="A2800" t="s">
        <v>1394</v>
      </c>
      <c r="B2800" t="s">
        <v>1303</v>
      </c>
      <c r="C2800" s="1">
        <v>0.52255787037037038</v>
      </c>
      <c r="D2800">
        <v>788</v>
      </c>
      <c r="E2800" s="2">
        <v>6.2070011574074074E-2</v>
      </c>
      <c r="F2800" s="1">
        <v>6.206018518518519E-2</v>
      </c>
      <c r="G2800">
        <v>849</v>
      </c>
      <c r="H2800">
        <v>5362.85</v>
      </c>
      <c r="I2800">
        <v>0</v>
      </c>
      <c r="J2800" t="s">
        <v>1304</v>
      </c>
      <c r="K2800" t="s">
        <v>22</v>
      </c>
      <c r="L2800">
        <v>1</v>
      </c>
      <c r="N2800" t="s">
        <v>23</v>
      </c>
      <c r="O2800" t="s">
        <v>42</v>
      </c>
      <c r="P2800" t="s">
        <v>28</v>
      </c>
      <c r="R2800" t="s">
        <v>26</v>
      </c>
      <c r="S2800">
        <v>16.8</v>
      </c>
      <c r="T2800">
        <v>16.5</v>
      </c>
      <c r="U2800">
        <v>16.7</v>
      </c>
      <c r="V2800">
        <v>0.3</v>
      </c>
      <c r="W2800">
        <v>0.1</v>
      </c>
      <c r="AB2800">
        <f t="shared" si="53"/>
        <v>5400.85</v>
      </c>
    </row>
    <row r="2801" spans="1:28" x14ac:dyDescent="0.25">
      <c r="A2801" t="s">
        <v>1395</v>
      </c>
      <c r="B2801" t="s">
        <v>1303</v>
      </c>
      <c r="C2801" s="1">
        <v>0.52255787037037038</v>
      </c>
      <c r="D2801">
        <v>821</v>
      </c>
      <c r="E2801" s="2">
        <v>6.2070405092592595E-2</v>
      </c>
      <c r="F2801" s="1">
        <v>6.206018518518519E-2</v>
      </c>
      <c r="G2801">
        <v>883</v>
      </c>
      <c r="H2801">
        <v>5362.88</v>
      </c>
      <c r="I2801">
        <v>0</v>
      </c>
      <c r="J2801" t="s">
        <v>1304</v>
      </c>
      <c r="K2801" t="s">
        <v>22</v>
      </c>
      <c r="L2801">
        <v>1</v>
      </c>
      <c r="N2801" t="s">
        <v>23</v>
      </c>
      <c r="O2801" t="s">
        <v>31</v>
      </c>
      <c r="P2801" t="s">
        <v>28</v>
      </c>
      <c r="R2801" t="s">
        <v>26</v>
      </c>
      <c r="AB2801">
        <f t="shared" si="53"/>
        <v>5400.88</v>
      </c>
    </row>
    <row r="2802" spans="1:28" x14ac:dyDescent="0.25">
      <c r="A2802" t="s">
        <v>1396</v>
      </c>
      <c r="B2802" t="s">
        <v>1303</v>
      </c>
      <c r="C2802" s="1">
        <v>0.52259259259259261</v>
      </c>
      <c r="D2802">
        <v>391</v>
      </c>
      <c r="E2802" s="2">
        <v>6.2100150462962966E-2</v>
      </c>
      <c r="F2802" s="1">
        <v>6.2094907407407411E-2</v>
      </c>
      <c r="G2802">
        <v>453</v>
      </c>
      <c r="H2802">
        <v>5365.45</v>
      </c>
      <c r="I2802">
        <v>0</v>
      </c>
      <c r="J2802" t="s">
        <v>1304</v>
      </c>
      <c r="K2802" t="s">
        <v>22</v>
      </c>
      <c r="L2802">
        <v>1</v>
      </c>
      <c r="N2802" t="s">
        <v>23</v>
      </c>
      <c r="O2802" t="s">
        <v>46</v>
      </c>
      <c r="P2802" t="s">
        <v>86</v>
      </c>
      <c r="Q2802" t="s">
        <v>33</v>
      </c>
      <c r="R2802" t="s">
        <v>88</v>
      </c>
      <c r="AB2802">
        <f t="shared" si="53"/>
        <v>5403.45</v>
      </c>
    </row>
    <row r="2803" spans="1:28" x14ac:dyDescent="0.25">
      <c r="A2803" t="s">
        <v>1397</v>
      </c>
      <c r="B2803" t="s">
        <v>1303</v>
      </c>
      <c r="C2803" s="1">
        <v>0.52464120370370371</v>
      </c>
      <c r="D2803">
        <v>723</v>
      </c>
      <c r="E2803" s="2">
        <v>6.4152604166666669E-2</v>
      </c>
      <c r="F2803" s="1">
        <v>6.4143518518518516E-2</v>
      </c>
      <c r="G2803">
        <v>785</v>
      </c>
      <c r="H2803">
        <v>5542.78</v>
      </c>
      <c r="I2803">
        <v>0</v>
      </c>
      <c r="J2803" t="s">
        <v>1304</v>
      </c>
      <c r="K2803" t="s">
        <v>22</v>
      </c>
      <c r="L2803">
        <v>1</v>
      </c>
      <c r="N2803" t="s">
        <v>23</v>
      </c>
      <c r="O2803" t="s">
        <v>33</v>
      </c>
      <c r="P2803" t="s">
        <v>28</v>
      </c>
      <c r="R2803" t="s">
        <v>26</v>
      </c>
      <c r="S2803">
        <v>17.100000000000001</v>
      </c>
      <c r="T2803">
        <v>16.600000000000001</v>
      </c>
      <c r="U2803">
        <v>16.7</v>
      </c>
      <c r="V2803">
        <v>0.5</v>
      </c>
      <c r="W2803">
        <v>0.4</v>
      </c>
      <c r="AB2803">
        <f t="shared" si="53"/>
        <v>5580.78</v>
      </c>
    </row>
    <row r="2804" spans="1:28" x14ac:dyDescent="0.25">
      <c r="A2804" t="s">
        <v>1397</v>
      </c>
      <c r="B2804" t="s">
        <v>1303</v>
      </c>
      <c r="C2804" s="1">
        <v>0.52464120370370371</v>
      </c>
      <c r="D2804">
        <v>723</v>
      </c>
      <c r="E2804" s="2">
        <v>6.4152604166666669E-2</v>
      </c>
      <c r="F2804" s="1">
        <v>6.4143518518518516E-2</v>
      </c>
      <c r="G2804">
        <v>785</v>
      </c>
      <c r="H2804">
        <v>5542.78</v>
      </c>
      <c r="I2804">
        <v>0</v>
      </c>
      <c r="J2804" t="s">
        <v>1304</v>
      </c>
      <c r="K2804" t="s">
        <v>22</v>
      </c>
      <c r="L2804">
        <v>1</v>
      </c>
      <c r="N2804" t="s">
        <v>23</v>
      </c>
      <c r="O2804" t="s">
        <v>31</v>
      </c>
      <c r="P2804" t="s">
        <v>28</v>
      </c>
      <c r="R2804" t="s">
        <v>26</v>
      </c>
      <c r="S2804">
        <v>17.100000000000001</v>
      </c>
      <c r="T2804">
        <v>16.600000000000001</v>
      </c>
      <c r="U2804">
        <v>16.7</v>
      </c>
      <c r="V2804">
        <v>0.5</v>
      </c>
      <c r="W2804">
        <v>0.4</v>
      </c>
      <c r="AB2804">
        <f t="shared" si="53"/>
        <v>5580.78</v>
      </c>
    </row>
    <row r="2805" spans="1:28" x14ac:dyDescent="0.25">
      <c r="A2805" t="s">
        <v>1397</v>
      </c>
      <c r="B2805" t="s">
        <v>1303</v>
      </c>
      <c r="C2805" s="1">
        <v>0.52464120370370371</v>
      </c>
      <c r="D2805">
        <v>723</v>
      </c>
      <c r="E2805" s="2">
        <v>6.4152604166666669E-2</v>
      </c>
      <c r="F2805" s="1">
        <v>6.4143518518518516E-2</v>
      </c>
      <c r="G2805">
        <v>785</v>
      </c>
      <c r="H2805">
        <v>5542.78</v>
      </c>
      <c r="I2805">
        <v>0</v>
      </c>
      <c r="J2805" t="s">
        <v>1304</v>
      </c>
      <c r="K2805" t="s">
        <v>22</v>
      </c>
      <c r="L2805">
        <v>1</v>
      </c>
      <c r="N2805" t="s">
        <v>23</v>
      </c>
      <c r="O2805" t="s">
        <v>46</v>
      </c>
      <c r="P2805" t="s">
        <v>28</v>
      </c>
      <c r="R2805" t="s">
        <v>26</v>
      </c>
      <c r="S2805">
        <v>17</v>
      </c>
      <c r="T2805">
        <v>16.600000000000001</v>
      </c>
      <c r="U2805">
        <v>16.7</v>
      </c>
      <c r="V2805">
        <v>0.4</v>
      </c>
      <c r="W2805">
        <v>0.3</v>
      </c>
      <c r="AB2805">
        <f t="shared" si="53"/>
        <v>5580.78</v>
      </c>
    </row>
    <row r="2806" spans="1:28" x14ac:dyDescent="0.25">
      <c r="A2806" t="s">
        <v>1397</v>
      </c>
      <c r="B2806" t="s">
        <v>1303</v>
      </c>
      <c r="C2806" s="1">
        <v>0.52464120370370371</v>
      </c>
      <c r="D2806">
        <v>723</v>
      </c>
      <c r="E2806" s="2">
        <v>6.4152604166666669E-2</v>
      </c>
      <c r="F2806" s="1">
        <v>6.4143518518518516E-2</v>
      </c>
      <c r="G2806">
        <v>785</v>
      </c>
      <c r="H2806">
        <v>5542.78</v>
      </c>
      <c r="I2806">
        <v>0</v>
      </c>
      <c r="J2806" t="s">
        <v>1304</v>
      </c>
      <c r="K2806" t="s">
        <v>22</v>
      </c>
      <c r="L2806">
        <v>1</v>
      </c>
      <c r="N2806" t="s">
        <v>23</v>
      </c>
      <c r="O2806" t="s">
        <v>42</v>
      </c>
      <c r="P2806" t="s">
        <v>28</v>
      </c>
      <c r="R2806" t="s">
        <v>26</v>
      </c>
      <c r="S2806">
        <v>16.899999999999999</v>
      </c>
      <c r="T2806">
        <v>16.600000000000001</v>
      </c>
      <c r="U2806">
        <v>16.7</v>
      </c>
      <c r="V2806">
        <v>0.3</v>
      </c>
      <c r="W2806">
        <v>0.2</v>
      </c>
      <c r="AB2806">
        <f t="shared" si="53"/>
        <v>5580.78</v>
      </c>
    </row>
    <row r="2807" spans="1:28" x14ac:dyDescent="0.25">
      <c r="A2807" t="s">
        <v>1398</v>
      </c>
      <c r="B2807" t="s">
        <v>1303</v>
      </c>
      <c r="C2807" s="1">
        <v>0.52672453703703703</v>
      </c>
      <c r="D2807">
        <v>726</v>
      </c>
      <c r="E2807" s="2">
        <v>6.6235960648148143E-2</v>
      </c>
      <c r="F2807" s="1">
        <v>6.6226851851851856E-2</v>
      </c>
      <c r="G2807">
        <v>787</v>
      </c>
      <c r="H2807">
        <v>5722.79</v>
      </c>
      <c r="I2807">
        <v>0</v>
      </c>
      <c r="J2807" t="s">
        <v>1304</v>
      </c>
      <c r="K2807" t="s">
        <v>22</v>
      </c>
      <c r="L2807">
        <v>1</v>
      </c>
      <c r="N2807" t="s">
        <v>23</v>
      </c>
      <c r="O2807" t="s">
        <v>46</v>
      </c>
      <c r="P2807" t="s">
        <v>28</v>
      </c>
      <c r="R2807" t="s">
        <v>26</v>
      </c>
      <c r="S2807">
        <v>16.7</v>
      </c>
      <c r="T2807">
        <v>16.600000000000001</v>
      </c>
      <c r="U2807">
        <v>16.7</v>
      </c>
      <c r="V2807">
        <v>0.1</v>
      </c>
      <c r="W2807">
        <v>0</v>
      </c>
      <c r="AB2807">
        <f t="shared" si="53"/>
        <v>5760.79</v>
      </c>
    </row>
    <row r="2808" spans="1:28" x14ac:dyDescent="0.25">
      <c r="A2808" t="s">
        <v>1399</v>
      </c>
      <c r="B2808" t="s">
        <v>1303</v>
      </c>
      <c r="C2808" s="1">
        <v>0.52673611111111118</v>
      </c>
      <c r="D2808">
        <v>360</v>
      </c>
      <c r="E2808" s="2">
        <v>6.6243298611111112E-2</v>
      </c>
      <c r="F2808" s="1">
        <v>6.6238425925925923E-2</v>
      </c>
      <c r="G2808">
        <v>421</v>
      </c>
      <c r="H2808">
        <v>5723.42</v>
      </c>
      <c r="I2808">
        <v>0</v>
      </c>
      <c r="J2808" t="s">
        <v>1304</v>
      </c>
      <c r="K2808" t="s">
        <v>22</v>
      </c>
      <c r="L2808">
        <v>1</v>
      </c>
      <c r="N2808" t="s">
        <v>23</v>
      </c>
      <c r="O2808" t="s">
        <v>33</v>
      </c>
      <c r="P2808" t="s">
        <v>28</v>
      </c>
      <c r="R2808" t="s">
        <v>26</v>
      </c>
      <c r="AB2808">
        <f t="shared" si="53"/>
        <v>5761.42</v>
      </c>
    </row>
    <row r="2809" spans="1:28" x14ac:dyDescent="0.25">
      <c r="A2809" t="s">
        <v>1399</v>
      </c>
      <c r="B2809" t="s">
        <v>1303</v>
      </c>
      <c r="C2809" s="1">
        <v>0.52673611111111118</v>
      </c>
      <c r="D2809">
        <v>360</v>
      </c>
      <c r="E2809" s="2">
        <v>6.6243298611111112E-2</v>
      </c>
      <c r="F2809" s="1">
        <v>6.6238425925925923E-2</v>
      </c>
      <c r="G2809">
        <v>421</v>
      </c>
      <c r="H2809">
        <v>5723.42</v>
      </c>
      <c r="I2809">
        <v>0</v>
      </c>
      <c r="J2809" t="s">
        <v>1304</v>
      </c>
      <c r="K2809" t="s">
        <v>22</v>
      </c>
      <c r="L2809">
        <v>1</v>
      </c>
      <c r="N2809" t="s">
        <v>23</v>
      </c>
      <c r="O2809" t="s">
        <v>31</v>
      </c>
      <c r="P2809" t="s">
        <v>28</v>
      </c>
      <c r="R2809" t="s">
        <v>26</v>
      </c>
      <c r="AB2809">
        <f t="shared" si="53"/>
        <v>5761.42</v>
      </c>
    </row>
    <row r="2810" spans="1:28" x14ac:dyDescent="0.25">
      <c r="A2810" t="s">
        <v>1400</v>
      </c>
      <c r="B2810" t="s">
        <v>1303</v>
      </c>
      <c r="C2810" s="1">
        <v>0.52880787037037036</v>
      </c>
      <c r="D2810">
        <v>527</v>
      </c>
      <c r="E2810" s="2">
        <v>6.8317002314814815E-2</v>
      </c>
      <c r="F2810" s="1">
        <v>6.8310185185185182E-2</v>
      </c>
      <c r="G2810">
        <v>589</v>
      </c>
      <c r="H2810">
        <v>5902.59</v>
      </c>
      <c r="I2810">
        <v>0</v>
      </c>
      <c r="J2810" t="s">
        <v>1304</v>
      </c>
      <c r="K2810" t="s">
        <v>22</v>
      </c>
      <c r="L2810">
        <v>1</v>
      </c>
      <c r="N2810" t="s">
        <v>23</v>
      </c>
      <c r="O2810" t="s">
        <v>46</v>
      </c>
      <c r="P2810" t="s">
        <v>28</v>
      </c>
      <c r="R2810" t="s">
        <v>26</v>
      </c>
      <c r="S2810">
        <v>16.8</v>
      </c>
      <c r="T2810">
        <v>16.600000000000001</v>
      </c>
      <c r="U2810">
        <v>16.7</v>
      </c>
      <c r="V2810">
        <v>0.2</v>
      </c>
      <c r="W2810">
        <v>0.1</v>
      </c>
      <c r="AB2810">
        <f t="shared" si="53"/>
        <v>5940.59</v>
      </c>
    </row>
    <row r="2811" spans="1:28" x14ac:dyDescent="0.25">
      <c r="A2811" t="s">
        <v>1400</v>
      </c>
      <c r="B2811" t="s">
        <v>1303</v>
      </c>
      <c r="C2811" s="1">
        <v>0.52880787037037036</v>
      </c>
      <c r="D2811">
        <v>527</v>
      </c>
      <c r="E2811" s="2">
        <v>6.8317002314814815E-2</v>
      </c>
      <c r="F2811" s="1">
        <v>6.8310185185185182E-2</v>
      </c>
      <c r="G2811">
        <v>589</v>
      </c>
      <c r="H2811">
        <v>5902.59</v>
      </c>
      <c r="I2811">
        <v>0</v>
      </c>
      <c r="J2811" t="s">
        <v>1304</v>
      </c>
      <c r="K2811" t="s">
        <v>22</v>
      </c>
      <c r="L2811">
        <v>1</v>
      </c>
      <c r="N2811" t="s">
        <v>23</v>
      </c>
      <c r="O2811" t="s">
        <v>42</v>
      </c>
      <c r="P2811" t="s">
        <v>28</v>
      </c>
      <c r="R2811" t="s">
        <v>26</v>
      </c>
      <c r="S2811">
        <v>16.7</v>
      </c>
      <c r="T2811">
        <v>16.600000000000001</v>
      </c>
      <c r="U2811">
        <v>16.7</v>
      </c>
      <c r="V2811">
        <v>0.1</v>
      </c>
      <c r="W2811">
        <v>0</v>
      </c>
      <c r="AB2811">
        <f t="shared" si="53"/>
        <v>5940.59</v>
      </c>
    </row>
    <row r="2812" spans="1:28" x14ac:dyDescent="0.25">
      <c r="A2812" t="s">
        <v>1401</v>
      </c>
      <c r="B2812" t="s">
        <v>1303</v>
      </c>
      <c r="C2812" s="1">
        <v>0.53089120370370368</v>
      </c>
      <c r="D2812">
        <v>797</v>
      </c>
      <c r="E2812" s="2">
        <v>7.0403449074074073E-2</v>
      </c>
      <c r="F2812" s="1">
        <v>7.0393518518518508E-2</v>
      </c>
      <c r="G2812">
        <v>858</v>
      </c>
      <c r="H2812">
        <v>6082.86</v>
      </c>
      <c r="I2812">
        <v>0</v>
      </c>
      <c r="J2812" t="s">
        <v>1304</v>
      </c>
      <c r="K2812" t="s">
        <v>22</v>
      </c>
      <c r="L2812">
        <v>1</v>
      </c>
      <c r="N2812" t="s">
        <v>23</v>
      </c>
      <c r="O2812" t="s">
        <v>31</v>
      </c>
      <c r="P2812" t="s">
        <v>28</v>
      </c>
      <c r="R2812" t="s">
        <v>26</v>
      </c>
      <c r="S2812">
        <v>18.3</v>
      </c>
      <c r="T2812">
        <v>16.5</v>
      </c>
      <c r="U2812">
        <v>16.7</v>
      </c>
      <c r="V2812">
        <v>1.8</v>
      </c>
      <c r="W2812">
        <v>1.6</v>
      </c>
      <c r="AB2812">
        <f t="shared" si="53"/>
        <v>6120.86</v>
      </c>
    </row>
    <row r="2813" spans="1:28" x14ac:dyDescent="0.25">
      <c r="A2813" t="s">
        <v>1401</v>
      </c>
      <c r="B2813" t="s">
        <v>1303</v>
      </c>
      <c r="C2813" s="1">
        <v>0.53089120370370368</v>
      </c>
      <c r="D2813">
        <v>797</v>
      </c>
      <c r="E2813" s="2">
        <v>7.0403449074074073E-2</v>
      </c>
      <c r="F2813" s="1">
        <v>7.0393518518518508E-2</v>
      </c>
      <c r="G2813">
        <v>858</v>
      </c>
      <c r="H2813">
        <v>6082.86</v>
      </c>
      <c r="I2813">
        <v>0</v>
      </c>
      <c r="J2813" t="s">
        <v>1304</v>
      </c>
      <c r="K2813" t="s">
        <v>22</v>
      </c>
      <c r="L2813">
        <v>1</v>
      </c>
      <c r="N2813" t="s">
        <v>23</v>
      </c>
      <c r="O2813" t="s">
        <v>33</v>
      </c>
      <c r="P2813" t="s">
        <v>28</v>
      </c>
      <c r="R2813" t="s">
        <v>26</v>
      </c>
      <c r="S2813">
        <v>17.2</v>
      </c>
      <c r="T2813">
        <v>16.5</v>
      </c>
      <c r="U2813">
        <v>16.7</v>
      </c>
      <c r="V2813">
        <v>0.7</v>
      </c>
      <c r="W2813">
        <v>0.5</v>
      </c>
      <c r="AB2813">
        <f t="shared" si="53"/>
        <v>6120.86</v>
      </c>
    </row>
    <row r="2814" spans="1:28" x14ac:dyDescent="0.25">
      <c r="A2814" t="s">
        <v>1401</v>
      </c>
      <c r="B2814" t="s">
        <v>1303</v>
      </c>
      <c r="C2814" s="1">
        <v>0.53089120370370368</v>
      </c>
      <c r="D2814">
        <v>797</v>
      </c>
      <c r="E2814" s="2">
        <v>7.0403449074074073E-2</v>
      </c>
      <c r="F2814" s="1">
        <v>7.0393518518518508E-2</v>
      </c>
      <c r="G2814">
        <v>858</v>
      </c>
      <c r="H2814">
        <v>6082.86</v>
      </c>
      <c r="I2814">
        <v>0</v>
      </c>
      <c r="J2814" t="s">
        <v>1304</v>
      </c>
      <c r="K2814" t="s">
        <v>22</v>
      </c>
      <c r="L2814">
        <v>1</v>
      </c>
      <c r="N2814" t="s">
        <v>23</v>
      </c>
      <c r="O2814" t="s">
        <v>46</v>
      </c>
      <c r="P2814" t="s">
        <v>28</v>
      </c>
      <c r="R2814" t="s">
        <v>26</v>
      </c>
      <c r="S2814">
        <v>16.8</v>
      </c>
      <c r="T2814">
        <v>16.5</v>
      </c>
      <c r="U2814">
        <v>16.7</v>
      </c>
      <c r="V2814">
        <v>0.3</v>
      </c>
      <c r="W2814">
        <v>0.1</v>
      </c>
      <c r="AB2814">
        <f t="shared" si="53"/>
        <v>6120.86</v>
      </c>
    </row>
    <row r="2815" spans="1:28" x14ac:dyDescent="0.25">
      <c r="A2815" t="s">
        <v>1401</v>
      </c>
      <c r="B2815" t="s">
        <v>1303</v>
      </c>
      <c r="C2815" s="1">
        <v>0.53089120370370368</v>
      </c>
      <c r="D2815">
        <v>797</v>
      </c>
      <c r="E2815" s="2">
        <v>7.0403449074074073E-2</v>
      </c>
      <c r="F2815" s="1">
        <v>7.0393518518518508E-2</v>
      </c>
      <c r="G2815">
        <v>858</v>
      </c>
      <c r="H2815">
        <v>6082.86</v>
      </c>
      <c r="I2815">
        <v>0</v>
      </c>
      <c r="J2815" t="s">
        <v>1304</v>
      </c>
      <c r="K2815" t="s">
        <v>22</v>
      </c>
      <c r="L2815">
        <v>1</v>
      </c>
      <c r="N2815" t="s">
        <v>23</v>
      </c>
      <c r="O2815" t="s">
        <v>42</v>
      </c>
      <c r="P2815" t="s">
        <v>28</v>
      </c>
      <c r="R2815" t="s">
        <v>26</v>
      </c>
      <c r="S2815">
        <v>16.600000000000001</v>
      </c>
      <c r="T2815">
        <v>16.5</v>
      </c>
      <c r="U2815">
        <v>16.7</v>
      </c>
      <c r="V2815">
        <v>0.1</v>
      </c>
      <c r="W2815">
        <v>-0.1</v>
      </c>
      <c r="AB2815">
        <f t="shared" si="53"/>
        <v>6120.86</v>
      </c>
    </row>
    <row r="2816" spans="1:28" x14ac:dyDescent="0.25">
      <c r="A2816" t="s">
        <v>1402</v>
      </c>
      <c r="B2816" t="s">
        <v>1303</v>
      </c>
      <c r="C2816" s="1">
        <v>0.53297453703703701</v>
      </c>
      <c r="D2816">
        <v>832</v>
      </c>
      <c r="E2816" s="2">
        <v>7.2487199074074068E-2</v>
      </c>
      <c r="F2816" s="1">
        <v>7.2476851851851862E-2</v>
      </c>
      <c r="G2816">
        <v>894</v>
      </c>
      <c r="H2816">
        <v>6262.89</v>
      </c>
      <c r="I2816">
        <v>0</v>
      </c>
      <c r="J2816" t="s">
        <v>1304</v>
      </c>
      <c r="K2816" t="s">
        <v>22</v>
      </c>
      <c r="L2816">
        <v>1</v>
      </c>
      <c r="N2816" t="s">
        <v>23</v>
      </c>
      <c r="O2816" t="s">
        <v>33</v>
      </c>
      <c r="P2816" t="s">
        <v>28</v>
      </c>
      <c r="R2816" t="s">
        <v>26</v>
      </c>
      <c r="S2816">
        <v>16.7</v>
      </c>
      <c r="T2816">
        <v>16.5</v>
      </c>
      <c r="U2816">
        <v>16.600000000000001</v>
      </c>
      <c r="V2816">
        <v>0.2</v>
      </c>
      <c r="W2816">
        <v>0.1</v>
      </c>
      <c r="AB2816">
        <f t="shared" si="53"/>
        <v>6300.89</v>
      </c>
    </row>
    <row r="2817" spans="1:28" x14ac:dyDescent="0.25">
      <c r="A2817" t="s">
        <v>1402</v>
      </c>
      <c r="B2817" t="s">
        <v>1303</v>
      </c>
      <c r="C2817" s="1">
        <v>0.53297453703703701</v>
      </c>
      <c r="D2817">
        <v>832</v>
      </c>
      <c r="E2817" s="2">
        <v>7.2487199074074068E-2</v>
      </c>
      <c r="F2817" s="1">
        <v>7.2476851851851862E-2</v>
      </c>
      <c r="G2817">
        <v>894</v>
      </c>
      <c r="H2817">
        <v>6262.89</v>
      </c>
      <c r="I2817">
        <v>0</v>
      </c>
      <c r="J2817" t="s">
        <v>1304</v>
      </c>
      <c r="K2817" t="s">
        <v>22</v>
      </c>
      <c r="L2817">
        <v>1</v>
      </c>
      <c r="N2817" t="s">
        <v>23</v>
      </c>
      <c r="O2817" t="s">
        <v>42</v>
      </c>
      <c r="P2817" t="s">
        <v>28</v>
      </c>
      <c r="R2817" t="s">
        <v>26</v>
      </c>
      <c r="S2817">
        <v>16.7</v>
      </c>
      <c r="T2817">
        <v>16.5</v>
      </c>
      <c r="U2817">
        <v>16.600000000000001</v>
      </c>
      <c r="V2817">
        <v>0.2</v>
      </c>
      <c r="W2817">
        <v>0.1</v>
      </c>
      <c r="AB2817">
        <f t="shared" si="53"/>
        <v>6300.89</v>
      </c>
    </row>
    <row r="2818" spans="1:28" x14ac:dyDescent="0.25">
      <c r="A2818" t="s">
        <v>1402</v>
      </c>
      <c r="B2818" t="s">
        <v>1303</v>
      </c>
      <c r="C2818" s="1">
        <v>0.53297453703703701</v>
      </c>
      <c r="D2818">
        <v>832</v>
      </c>
      <c r="E2818" s="2">
        <v>7.2487199074074068E-2</v>
      </c>
      <c r="F2818" s="1">
        <v>7.2476851851851862E-2</v>
      </c>
      <c r="G2818">
        <v>894</v>
      </c>
      <c r="H2818">
        <v>6262.89</v>
      </c>
      <c r="I2818">
        <v>0</v>
      </c>
      <c r="J2818" t="s">
        <v>1304</v>
      </c>
      <c r="K2818" t="s">
        <v>22</v>
      </c>
      <c r="L2818">
        <v>1</v>
      </c>
      <c r="N2818" t="s">
        <v>23</v>
      </c>
      <c r="O2818" t="s">
        <v>31</v>
      </c>
      <c r="P2818" t="s">
        <v>28</v>
      </c>
      <c r="R2818" t="s">
        <v>26</v>
      </c>
      <c r="S2818">
        <v>17.399999999999999</v>
      </c>
      <c r="T2818">
        <v>16.5</v>
      </c>
      <c r="U2818">
        <v>16.600000000000001</v>
      </c>
      <c r="V2818">
        <v>0.9</v>
      </c>
      <c r="W2818">
        <v>0.8</v>
      </c>
      <c r="AB2818">
        <f t="shared" si="53"/>
        <v>6300.89</v>
      </c>
    </row>
    <row r="2819" spans="1:28" x14ac:dyDescent="0.25">
      <c r="A2819" t="s">
        <v>1403</v>
      </c>
      <c r="B2819" t="s">
        <v>1303</v>
      </c>
      <c r="C2819" s="1">
        <v>0.53298611111111105</v>
      </c>
      <c r="D2819">
        <v>32</v>
      </c>
      <c r="E2819" s="2">
        <v>7.2489513888888898E-2</v>
      </c>
      <c r="F2819" s="1">
        <v>7.2488425925925928E-2</v>
      </c>
      <c r="G2819">
        <v>94</v>
      </c>
      <c r="H2819">
        <v>6263.09</v>
      </c>
      <c r="I2819">
        <v>0</v>
      </c>
      <c r="J2819" t="s">
        <v>1304</v>
      </c>
      <c r="K2819" t="s">
        <v>22</v>
      </c>
      <c r="L2819">
        <v>1</v>
      </c>
      <c r="N2819" t="s">
        <v>23</v>
      </c>
      <c r="O2819" t="s">
        <v>24</v>
      </c>
      <c r="P2819" t="s">
        <v>28</v>
      </c>
      <c r="R2819" t="s">
        <v>26</v>
      </c>
      <c r="AB2819">
        <f t="shared" si="53"/>
        <v>6301.09</v>
      </c>
    </row>
    <row r="2820" spans="1:28" x14ac:dyDescent="0.25">
      <c r="A2820" t="s">
        <v>1404</v>
      </c>
      <c r="B2820" t="s">
        <v>1303</v>
      </c>
      <c r="C2820" s="1">
        <v>0.53298611111111105</v>
      </c>
      <c r="D2820">
        <v>199</v>
      </c>
      <c r="E2820" s="2">
        <v>7.2491446759259268E-2</v>
      </c>
      <c r="F2820" s="1">
        <v>7.2488425925925928E-2</v>
      </c>
      <c r="G2820">
        <v>261</v>
      </c>
      <c r="H2820">
        <v>6263.26</v>
      </c>
      <c r="I2820">
        <v>0</v>
      </c>
      <c r="J2820" t="s">
        <v>1304</v>
      </c>
      <c r="K2820" t="s">
        <v>22</v>
      </c>
      <c r="L2820">
        <v>1</v>
      </c>
      <c r="N2820" t="s">
        <v>23</v>
      </c>
      <c r="O2820" t="s">
        <v>46</v>
      </c>
      <c r="P2820" t="s">
        <v>28</v>
      </c>
      <c r="R2820" t="s">
        <v>26</v>
      </c>
      <c r="AB2820">
        <f t="shared" si="53"/>
        <v>6301.26</v>
      </c>
    </row>
    <row r="2821" spans="1:28" x14ac:dyDescent="0.25">
      <c r="A2821" t="s">
        <v>1405</v>
      </c>
      <c r="B2821" t="s">
        <v>1303</v>
      </c>
      <c r="C2821" s="1">
        <v>0.53506944444444449</v>
      </c>
      <c r="D2821">
        <v>168</v>
      </c>
      <c r="E2821" s="2">
        <v>7.4574421296296295E-2</v>
      </c>
      <c r="F2821" s="1">
        <v>7.4571759259259254E-2</v>
      </c>
      <c r="G2821">
        <v>230</v>
      </c>
      <c r="H2821">
        <v>6443.23</v>
      </c>
      <c r="I2821">
        <v>0</v>
      </c>
      <c r="J2821" t="s">
        <v>1304</v>
      </c>
      <c r="K2821" t="s">
        <v>22</v>
      </c>
      <c r="L2821">
        <v>1</v>
      </c>
      <c r="N2821" t="s">
        <v>23</v>
      </c>
      <c r="O2821" t="s">
        <v>31</v>
      </c>
      <c r="P2821" t="s">
        <v>28</v>
      </c>
      <c r="R2821" t="s">
        <v>26</v>
      </c>
      <c r="AB2821">
        <f t="shared" si="53"/>
        <v>6481.23</v>
      </c>
    </row>
    <row r="2822" spans="1:28" x14ac:dyDescent="0.25">
      <c r="A2822" t="s">
        <v>1405</v>
      </c>
      <c r="B2822" t="s">
        <v>1303</v>
      </c>
      <c r="C2822" s="1">
        <v>0.53506944444444449</v>
      </c>
      <c r="D2822">
        <v>168</v>
      </c>
      <c r="E2822" s="2">
        <v>7.4574421296296295E-2</v>
      </c>
      <c r="F2822" s="1">
        <v>7.4571759259259254E-2</v>
      </c>
      <c r="G2822">
        <v>230</v>
      </c>
      <c r="H2822">
        <v>6443.23</v>
      </c>
      <c r="I2822">
        <v>0</v>
      </c>
      <c r="J2822" t="s">
        <v>1304</v>
      </c>
      <c r="K2822" t="s">
        <v>22</v>
      </c>
      <c r="L2822">
        <v>1</v>
      </c>
      <c r="N2822" t="s">
        <v>23</v>
      </c>
      <c r="O2822" t="s">
        <v>46</v>
      </c>
      <c r="P2822" t="s">
        <v>28</v>
      </c>
      <c r="R2822" t="s">
        <v>26</v>
      </c>
      <c r="AB2822">
        <f t="shared" si="53"/>
        <v>6481.23</v>
      </c>
    </row>
    <row r="2823" spans="1:28" x14ac:dyDescent="0.25">
      <c r="A2823" t="s">
        <v>1405</v>
      </c>
      <c r="B2823" t="s">
        <v>1303</v>
      </c>
      <c r="C2823" s="1">
        <v>0.53506944444444449</v>
      </c>
      <c r="D2823">
        <v>168</v>
      </c>
      <c r="E2823" s="2">
        <v>7.4574421296296295E-2</v>
      </c>
      <c r="F2823" s="1">
        <v>7.4571759259259254E-2</v>
      </c>
      <c r="G2823">
        <v>230</v>
      </c>
      <c r="H2823">
        <v>6443.23</v>
      </c>
      <c r="I2823">
        <v>0</v>
      </c>
      <c r="J2823" t="s">
        <v>1304</v>
      </c>
      <c r="K2823" t="s">
        <v>22</v>
      </c>
      <c r="L2823">
        <v>1</v>
      </c>
      <c r="N2823" t="s">
        <v>23</v>
      </c>
      <c r="O2823" t="s">
        <v>24</v>
      </c>
      <c r="P2823" t="s">
        <v>28</v>
      </c>
      <c r="R2823" t="s">
        <v>26</v>
      </c>
      <c r="AB2823">
        <f t="shared" si="53"/>
        <v>6481.23</v>
      </c>
    </row>
    <row r="2824" spans="1:28" x14ac:dyDescent="0.25">
      <c r="A2824" t="s">
        <v>1406</v>
      </c>
      <c r="B2824" t="s">
        <v>1303</v>
      </c>
      <c r="C2824" s="1">
        <v>0.53506944444444449</v>
      </c>
      <c r="D2824">
        <v>268</v>
      </c>
      <c r="E2824" s="2">
        <v>7.4575578703703696E-2</v>
      </c>
      <c r="F2824" s="1">
        <v>7.4571759259259254E-2</v>
      </c>
      <c r="G2824">
        <v>330</v>
      </c>
      <c r="H2824">
        <v>6443.33</v>
      </c>
      <c r="I2824">
        <v>0</v>
      </c>
      <c r="J2824" t="s">
        <v>1304</v>
      </c>
      <c r="K2824" t="s">
        <v>22</v>
      </c>
      <c r="L2824">
        <v>1</v>
      </c>
      <c r="N2824" t="s">
        <v>23</v>
      </c>
      <c r="O2824" t="s">
        <v>42</v>
      </c>
      <c r="P2824" t="s">
        <v>28</v>
      </c>
      <c r="R2824" t="s">
        <v>26</v>
      </c>
      <c r="S2824">
        <v>17.399999999999999</v>
      </c>
      <c r="T2824">
        <v>16.5</v>
      </c>
      <c r="U2824">
        <v>16.7</v>
      </c>
      <c r="V2824">
        <v>0.9</v>
      </c>
      <c r="W2824">
        <v>0.7</v>
      </c>
      <c r="AB2824">
        <f t="shared" si="53"/>
        <v>6481.33</v>
      </c>
    </row>
    <row r="2825" spans="1:28" x14ac:dyDescent="0.25">
      <c r="A2825" t="s">
        <v>1406</v>
      </c>
      <c r="B2825" t="s">
        <v>1303</v>
      </c>
      <c r="C2825" s="1">
        <v>0.53506944444444449</v>
      </c>
      <c r="D2825">
        <v>268</v>
      </c>
      <c r="E2825" s="2">
        <v>7.4575578703703696E-2</v>
      </c>
      <c r="F2825" s="1">
        <v>7.4571759259259254E-2</v>
      </c>
      <c r="G2825">
        <v>330</v>
      </c>
      <c r="H2825">
        <v>6443.33</v>
      </c>
      <c r="I2825">
        <v>0</v>
      </c>
      <c r="J2825" t="s">
        <v>1304</v>
      </c>
      <c r="K2825" t="s">
        <v>22</v>
      </c>
      <c r="L2825">
        <v>1</v>
      </c>
      <c r="N2825" t="s">
        <v>23</v>
      </c>
      <c r="O2825" t="s">
        <v>33</v>
      </c>
      <c r="P2825" t="s">
        <v>28</v>
      </c>
      <c r="R2825" t="s">
        <v>26</v>
      </c>
      <c r="S2825">
        <v>16.899999999999999</v>
      </c>
      <c r="T2825">
        <v>16.5</v>
      </c>
      <c r="U2825">
        <v>16.7</v>
      </c>
      <c r="V2825">
        <v>0.4</v>
      </c>
      <c r="W2825">
        <v>0.2</v>
      </c>
      <c r="AB2825">
        <f t="shared" si="53"/>
        <v>6481.33</v>
      </c>
    </row>
    <row r="2826" spans="1:28" x14ac:dyDescent="0.25">
      <c r="A2826" t="s">
        <v>1407</v>
      </c>
      <c r="B2826" t="s">
        <v>1303</v>
      </c>
      <c r="C2826" s="1">
        <v>0.53714120370370366</v>
      </c>
      <c r="D2826">
        <v>970</v>
      </c>
      <c r="E2826" s="2">
        <v>7.6655451388888893E-2</v>
      </c>
      <c r="F2826" s="1">
        <v>7.6655092592592594E-2</v>
      </c>
      <c r="G2826">
        <v>31</v>
      </c>
      <c r="H2826">
        <v>6623.03</v>
      </c>
      <c r="I2826">
        <v>0</v>
      </c>
      <c r="J2826" t="s">
        <v>1304</v>
      </c>
      <c r="K2826" t="s">
        <v>22</v>
      </c>
      <c r="L2826">
        <v>1</v>
      </c>
      <c r="N2826" t="s">
        <v>23</v>
      </c>
      <c r="O2826" t="s">
        <v>33</v>
      </c>
      <c r="P2826" t="s">
        <v>28</v>
      </c>
      <c r="R2826" t="s">
        <v>26</v>
      </c>
      <c r="S2826">
        <v>16.8</v>
      </c>
      <c r="T2826">
        <v>16.5</v>
      </c>
      <c r="U2826">
        <v>16.7</v>
      </c>
      <c r="V2826">
        <v>0.3</v>
      </c>
      <c r="W2826">
        <v>0.1</v>
      </c>
      <c r="AB2826">
        <f t="shared" si="53"/>
        <v>6661.03</v>
      </c>
    </row>
    <row r="2827" spans="1:28" x14ac:dyDescent="0.25">
      <c r="A2827" t="s">
        <v>1407</v>
      </c>
      <c r="B2827" t="s">
        <v>1303</v>
      </c>
      <c r="C2827" s="1">
        <v>0.53714120370370366</v>
      </c>
      <c r="D2827">
        <v>970</v>
      </c>
      <c r="E2827" s="2">
        <v>7.6655451388888893E-2</v>
      </c>
      <c r="F2827" s="1">
        <v>7.6655092592592594E-2</v>
      </c>
      <c r="G2827">
        <v>31</v>
      </c>
      <c r="H2827">
        <v>6623.03</v>
      </c>
      <c r="I2827">
        <v>0</v>
      </c>
      <c r="J2827" t="s">
        <v>1304</v>
      </c>
      <c r="K2827" t="s">
        <v>22</v>
      </c>
      <c r="L2827">
        <v>1</v>
      </c>
      <c r="N2827" t="s">
        <v>23</v>
      </c>
      <c r="O2827" t="s">
        <v>42</v>
      </c>
      <c r="P2827" t="s">
        <v>28</v>
      </c>
      <c r="R2827" t="s">
        <v>26</v>
      </c>
      <c r="S2827">
        <v>16.7</v>
      </c>
      <c r="T2827">
        <v>16.5</v>
      </c>
      <c r="U2827">
        <v>16.7</v>
      </c>
      <c r="V2827">
        <v>0.2</v>
      </c>
      <c r="W2827">
        <v>0</v>
      </c>
      <c r="AB2827">
        <f t="shared" si="53"/>
        <v>6661.03</v>
      </c>
    </row>
    <row r="2828" spans="1:28" x14ac:dyDescent="0.25">
      <c r="A2828" t="s">
        <v>1407</v>
      </c>
      <c r="B2828" t="s">
        <v>1303</v>
      </c>
      <c r="C2828" s="1">
        <v>0.53714120370370366</v>
      </c>
      <c r="D2828">
        <v>970</v>
      </c>
      <c r="E2828" s="2">
        <v>7.6655451388888893E-2</v>
      </c>
      <c r="F2828" s="1">
        <v>7.6655092592592594E-2</v>
      </c>
      <c r="G2828">
        <v>31</v>
      </c>
      <c r="H2828">
        <v>6623.03</v>
      </c>
      <c r="I2828">
        <v>0</v>
      </c>
      <c r="J2828" t="s">
        <v>1304</v>
      </c>
      <c r="K2828" t="s">
        <v>22</v>
      </c>
      <c r="L2828">
        <v>1</v>
      </c>
      <c r="N2828" t="s">
        <v>23</v>
      </c>
      <c r="O2828" t="s">
        <v>46</v>
      </c>
      <c r="P2828" t="s">
        <v>28</v>
      </c>
      <c r="R2828" t="s">
        <v>26</v>
      </c>
      <c r="S2828">
        <v>17.2</v>
      </c>
      <c r="T2828">
        <v>16.5</v>
      </c>
      <c r="U2828">
        <v>16.7</v>
      </c>
      <c r="V2828">
        <v>0.7</v>
      </c>
      <c r="W2828">
        <v>0.5</v>
      </c>
      <c r="AB2828">
        <f t="shared" si="53"/>
        <v>6661.03</v>
      </c>
    </row>
    <row r="2829" spans="1:28" x14ac:dyDescent="0.25">
      <c r="A2829" t="s">
        <v>1407</v>
      </c>
      <c r="B2829" t="s">
        <v>1303</v>
      </c>
      <c r="C2829" s="1">
        <v>0.53714120370370366</v>
      </c>
      <c r="D2829">
        <v>970</v>
      </c>
      <c r="E2829" s="2">
        <v>7.6655451388888893E-2</v>
      </c>
      <c r="F2829" s="1">
        <v>7.6655092592592594E-2</v>
      </c>
      <c r="G2829">
        <v>31</v>
      </c>
      <c r="H2829">
        <v>6623.03</v>
      </c>
      <c r="I2829">
        <v>0</v>
      </c>
      <c r="J2829" t="s">
        <v>1304</v>
      </c>
      <c r="K2829" t="s">
        <v>22</v>
      </c>
      <c r="L2829">
        <v>1</v>
      </c>
      <c r="N2829" t="s">
        <v>23</v>
      </c>
      <c r="O2829" t="s">
        <v>31</v>
      </c>
      <c r="P2829" t="s">
        <v>28</v>
      </c>
      <c r="R2829" t="s">
        <v>26</v>
      </c>
      <c r="S2829">
        <v>17.399999999999999</v>
      </c>
      <c r="T2829">
        <v>16.5</v>
      </c>
      <c r="U2829">
        <v>16.7</v>
      </c>
      <c r="V2829">
        <v>0.9</v>
      </c>
      <c r="W2829">
        <v>0.7</v>
      </c>
      <c r="AB2829">
        <f t="shared" si="53"/>
        <v>6661.03</v>
      </c>
    </row>
    <row r="2830" spans="1:28" x14ac:dyDescent="0.25">
      <c r="A2830" t="s">
        <v>1408</v>
      </c>
      <c r="B2830" t="s">
        <v>1303</v>
      </c>
      <c r="C2830" s="1">
        <v>0.53715277777777781</v>
      </c>
      <c r="D2830">
        <v>371</v>
      </c>
      <c r="E2830" s="2">
        <v>7.6660092592592585E-2</v>
      </c>
      <c r="F2830" s="1">
        <v>7.6655092592592594E-2</v>
      </c>
      <c r="G2830">
        <v>432</v>
      </c>
      <c r="H2830">
        <v>6623.43</v>
      </c>
      <c r="I2830">
        <v>0</v>
      </c>
      <c r="J2830" t="s">
        <v>1304</v>
      </c>
      <c r="K2830" t="s">
        <v>22</v>
      </c>
      <c r="L2830">
        <v>1</v>
      </c>
      <c r="N2830" t="s">
        <v>23</v>
      </c>
      <c r="O2830" t="s">
        <v>24</v>
      </c>
      <c r="P2830" t="s">
        <v>28</v>
      </c>
      <c r="R2830" t="s">
        <v>26</v>
      </c>
      <c r="AB2830">
        <f t="shared" si="53"/>
        <v>6661.43</v>
      </c>
    </row>
    <row r="2831" spans="1:28" x14ac:dyDescent="0.25">
      <c r="A2831" t="s">
        <v>1409</v>
      </c>
      <c r="B2831" t="s">
        <v>1303</v>
      </c>
      <c r="C2831" s="1">
        <v>0.53923611111111114</v>
      </c>
      <c r="D2831">
        <v>406</v>
      </c>
      <c r="E2831" s="2">
        <v>7.8743842592592594E-2</v>
      </c>
      <c r="F2831" s="1">
        <v>7.8738425925925934E-2</v>
      </c>
      <c r="G2831">
        <v>468</v>
      </c>
      <c r="H2831">
        <v>6803.47</v>
      </c>
      <c r="I2831">
        <v>0</v>
      </c>
      <c r="J2831" t="s">
        <v>1304</v>
      </c>
      <c r="K2831" t="s">
        <v>22</v>
      </c>
      <c r="L2831">
        <v>1</v>
      </c>
      <c r="N2831" t="s">
        <v>23</v>
      </c>
      <c r="O2831" t="s">
        <v>31</v>
      </c>
      <c r="P2831" t="s">
        <v>28</v>
      </c>
      <c r="R2831" t="s">
        <v>26</v>
      </c>
      <c r="S2831">
        <v>17.2</v>
      </c>
      <c r="T2831">
        <v>16.5</v>
      </c>
      <c r="U2831">
        <v>16.7</v>
      </c>
      <c r="V2831">
        <v>0.7</v>
      </c>
      <c r="W2831">
        <v>0.5</v>
      </c>
      <c r="AB2831">
        <f t="shared" si="53"/>
        <v>6841.47</v>
      </c>
    </row>
    <row r="2832" spans="1:28" x14ac:dyDescent="0.25">
      <c r="A2832" t="s">
        <v>1409</v>
      </c>
      <c r="B2832" t="s">
        <v>1303</v>
      </c>
      <c r="C2832" s="1">
        <v>0.53923611111111114</v>
      </c>
      <c r="D2832">
        <v>406</v>
      </c>
      <c r="E2832" s="2">
        <v>7.8743842592592594E-2</v>
      </c>
      <c r="F2832" s="1">
        <v>7.8738425925925934E-2</v>
      </c>
      <c r="G2832">
        <v>468</v>
      </c>
      <c r="H2832">
        <v>6803.47</v>
      </c>
      <c r="I2832">
        <v>0</v>
      </c>
      <c r="J2832" t="s">
        <v>1304</v>
      </c>
      <c r="K2832" t="s">
        <v>22</v>
      </c>
      <c r="L2832">
        <v>1</v>
      </c>
      <c r="N2832" t="s">
        <v>23</v>
      </c>
      <c r="O2832" t="s">
        <v>46</v>
      </c>
      <c r="P2832" t="s">
        <v>28</v>
      </c>
      <c r="R2832" t="s">
        <v>26</v>
      </c>
      <c r="S2832">
        <v>17</v>
      </c>
      <c r="T2832">
        <v>16.5</v>
      </c>
      <c r="U2832">
        <v>16.7</v>
      </c>
      <c r="V2832">
        <v>0.5</v>
      </c>
      <c r="W2832">
        <v>0.3</v>
      </c>
      <c r="AB2832">
        <f t="shared" si="53"/>
        <v>6841.47</v>
      </c>
    </row>
    <row r="2833" spans="1:28" x14ac:dyDescent="0.25">
      <c r="A2833" t="s">
        <v>1409</v>
      </c>
      <c r="B2833" t="s">
        <v>1303</v>
      </c>
      <c r="C2833" s="1">
        <v>0.53923611111111114</v>
      </c>
      <c r="D2833">
        <v>406</v>
      </c>
      <c r="E2833" s="2">
        <v>7.8743842592592594E-2</v>
      </c>
      <c r="F2833" s="1">
        <v>7.8738425925925934E-2</v>
      </c>
      <c r="G2833">
        <v>468</v>
      </c>
      <c r="H2833">
        <v>6803.47</v>
      </c>
      <c r="I2833">
        <v>0</v>
      </c>
      <c r="J2833" t="s">
        <v>1304</v>
      </c>
      <c r="K2833" t="s">
        <v>22</v>
      </c>
      <c r="L2833">
        <v>1</v>
      </c>
      <c r="N2833" t="s">
        <v>23</v>
      </c>
      <c r="O2833" t="s">
        <v>24</v>
      </c>
      <c r="P2833" t="s">
        <v>28</v>
      </c>
      <c r="R2833" t="s">
        <v>26</v>
      </c>
      <c r="S2833">
        <v>17.100000000000001</v>
      </c>
      <c r="T2833">
        <v>16.5</v>
      </c>
      <c r="U2833">
        <v>16.7</v>
      </c>
      <c r="V2833">
        <v>0.6</v>
      </c>
      <c r="W2833">
        <v>0.4</v>
      </c>
      <c r="AB2833">
        <f t="shared" si="53"/>
        <v>6841.47</v>
      </c>
    </row>
    <row r="2834" spans="1:28" x14ac:dyDescent="0.25">
      <c r="A2834" t="s">
        <v>1410</v>
      </c>
      <c r="B2834" t="s">
        <v>1303</v>
      </c>
      <c r="C2834" s="1">
        <v>0.53981481481481486</v>
      </c>
      <c r="D2834">
        <v>939</v>
      </c>
      <c r="E2834" s="2">
        <v>7.9328703703703707E-2</v>
      </c>
      <c r="F2834" s="1">
        <v>7.9328703703703707E-2</v>
      </c>
      <c r="G2834">
        <v>0</v>
      </c>
      <c r="H2834">
        <v>6854</v>
      </c>
      <c r="I2834">
        <v>5.8409800000000001</v>
      </c>
      <c r="J2834" t="s">
        <v>1304</v>
      </c>
      <c r="K2834" t="s">
        <v>22</v>
      </c>
      <c r="L2834">
        <v>1</v>
      </c>
      <c r="N2834" t="s">
        <v>23</v>
      </c>
      <c r="O2834" t="s">
        <v>24</v>
      </c>
      <c r="P2834" t="s">
        <v>89</v>
      </c>
      <c r="Q2834" t="s">
        <v>31</v>
      </c>
      <c r="R2834" t="s">
        <v>80</v>
      </c>
      <c r="AB2834">
        <f t="shared" si="53"/>
        <v>6892</v>
      </c>
    </row>
    <row r="2835" spans="1:28" x14ac:dyDescent="0.25">
      <c r="A2835" t="s">
        <v>1411</v>
      </c>
      <c r="B2835" t="s">
        <v>1303</v>
      </c>
      <c r="C2835" s="1">
        <v>0.53988425925925931</v>
      </c>
      <c r="D2835">
        <v>780</v>
      </c>
      <c r="E2835" s="2">
        <v>7.9396307870370372E-2</v>
      </c>
      <c r="F2835" s="1">
        <v>7.9386574074074082E-2</v>
      </c>
      <c r="G2835">
        <v>841</v>
      </c>
      <c r="H2835">
        <v>6859.84</v>
      </c>
      <c r="I2835">
        <v>0</v>
      </c>
      <c r="J2835" t="s">
        <v>1304</v>
      </c>
      <c r="K2835" t="s">
        <v>22</v>
      </c>
      <c r="L2835">
        <v>1</v>
      </c>
      <c r="N2835" t="s">
        <v>23</v>
      </c>
      <c r="O2835" t="s">
        <v>24</v>
      </c>
      <c r="P2835" t="s">
        <v>89</v>
      </c>
      <c r="Q2835" t="s">
        <v>31</v>
      </c>
      <c r="R2835" t="s">
        <v>88</v>
      </c>
      <c r="AB2835">
        <f t="shared" si="53"/>
        <v>6897.84</v>
      </c>
    </row>
    <row r="2836" spans="1:28" x14ac:dyDescent="0.25">
      <c r="A2836" t="s">
        <v>1412</v>
      </c>
      <c r="B2836" t="s">
        <v>1303</v>
      </c>
      <c r="C2836" s="1">
        <v>0.54130787037037031</v>
      </c>
      <c r="D2836">
        <v>574</v>
      </c>
      <c r="E2836" s="2">
        <v>8.0817534722222209E-2</v>
      </c>
      <c r="F2836" s="1">
        <v>8.0810185185185179E-2</v>
      </c>
      <c r="G2836">
        <v>635</v>
      </c>
      <c r="H2836">
        <v>6982.64</v>
      </c>
      <c r="I2836">
        <v>0</v>
      </c>
      <c r="J2836" t="s">
        <v>1304</v>
      </c>
      <c r="K2836" t="s">
        <v>22</v>
      </c>
      <c r="L2836">
        <v>1</v>
      </c>
      <c r="N2836" t="s">
        <v>23</v>
      </c>
      <c r="O2836" t="s">
        <v>31</v>
      </c>
      <c r="P2836" t="s">
        <v>28</v>
      </c>
      <c r="R2836" t="s">
        <v>26</v>
      </c>
      <c r="S2836">
        <v>17.100000000000001</v>
      </c>
      <c r="T2836">
        <v>16.399999999999999</v>
      </c>
      <c r="U2836">
        <v>16.600000000000001</v>
      </c>
      <c r="V2836">
        <v>0.7</v>
      </c>
      <c r="W2836">
        <v>0.5</v>
      </c>
      <c r="AB2836">
        <f t="shared" si="53"/>
        <v>7020.64</v>
      </c>
    </row>
    <row r="2837" spans="1:28" x14ac:dyDescent="0.25">
      <c r="A2837" t="s">
        <v>1412</v>
      </c>
      <c r="B2837" t="s">
        <v>1303</v>
      </c>
      <c r="C2837" s="1">
        <v>0.54130787037037031</v>
      </c>
      <c r="D2837">
        <v>574</v>
      </c>
      <c r="E2837" s="2">
        <v>8.0817534722222209E-2</v>
      </c>
      <c r="F2837" s="1">
        <v>8.0810185185185179E-2</v>
      </c>
      <c r="G2837">
        <v>635</v>
      </c>
      <c r="H2837">
        <v>6982.64</v>
      </c>
      <c r="I2837">
        <v>0</v>
      </c>
      <c r="J2837" t="s">
        <v>1304</v>
      </c>
      <c r="K2837" t="s">
        <v>22</v>
      </c>
      <c r="L2837">
        <v>1</v>
      </c>
      <c r="N2837" t="s">
        <v>23</v>
      </c>
      <c r="O2837" t="s">
        <v>46</v>
      </c>
      <c r="P2837" t="s">
        <v>28</v>
      </c>
      <c r="R2837" t="s">
        <v>26</v>
      </c>
      <c r="S2837">
        <v>16.899999999999999</v>
      </c>
      <c r="T2837">
        <v>16.399999999999999</v>
      </c>
      <c r="U2837">
        <v>16.600000000000001</v>
      </c>
      <c r="V2837">
        <v>0.5</v>
      </c>
      <c r="W2837">
        <v>0.3</v>
      </c>
      <c r="AB2837">
        <f t="shared" si="53"/>
        <v>7020.64</v>
      </c>
    </row>
    <row r="2838" spans="1:28" x14ac:dyDescent="0.25">
      <c r="A2838" t="s">
        <v>1412</v>
      </c>
      <c r="B2838" t="s">
        <v>1303</v>
      </c>
      <c r="C2838" s="1">
        <v>0.54130787037037031</v>
      </c>
      <c r="D2838">
        <v>574</v>
      </c>
      <c r="E2838" s="2">
        <v>8.0817534722222209E-2</v>
      </c>
      <c r="F2838" s="1">
        <v>8.0810185185185179E-2</v>
      </c>
      <c r="G2838">
        <v>635</v>
      </c>
      <c r="H2838">
        <v>6982.64</v>
      </c>
      <c r="I2838">
        <v>0</v>
      </c>
      <c r="J2838" t="s">
        <v>1304</v>
      </c>
      <c r="K2838" t="s">
        <v>22</v>
      </c>
      <c r="L2838">
        <v>1</v>
      </c>
      <c r="N2838" t="s">
        <v>23</v>
      </c>
      <c r="O2838" t="s">
        <v>42</v>
      </c>
      <c r="P2838" t="s">
        <v>28</v>
      </c>
      <c r="R2838" t="s">
        <v>26</v>
      </c>
      <c r="S2838">
        <v>16.399999999999999</v>
      </c>
      <c r="T2838">
        <v>16.399999999999999</v>
      </c>
      <c r="U2838">
        <v>16.600000000000001</v>
      </c>
      <c r="V2838">
        <v>0</v>
      </c>
      <c r="W2838">
        <v>-0.2</v>
      </c>
      <c r="AB2838">
        <f t="shared" si="53"/>
        <v>7020.64</v>
      </c>
    </row>
    <row r="2839" spans="1:28" x14ac:dyDescent="0.25">
      <c r="A2839" t="s">
        <v>1413</v>
      </c>
      <c r="B2839" t="s">
        <v>1303</v>
      </c>
      <c r="C2839" s="1">
        <v>0.54131944444444446</v>
      </c>
      <c r="D2839">
        <v>341</v>
      </c>
      <c r="E2839" s="2">
        <v>8.0826423611111115E-2</v>
      </c>
      <c r="F2839" s="1">
        <v>8.082175925925926E-2</v>
      </c>
      <c r="G2839">
        <v>403</v>
      </c>
      <c r="H2839">
        <v>6983.4</v>
      </c>
      <c r="I2839">
        <v>0</v>
      </c>
      <c r="J2839" t="s">
        <v>1304</v>
      </c>
      <c r="K2839" t="s">
        <v>22</v>
      </c>
      <c r="L2839">
        <v>1</v>
      </c>
      <c r="N2839" t="s">
        <v>23</v>
      </c>
      <c r="O2839" t="s">
        <v>24</v>
      </c>
      <c r="P2839" t="s">
        <v>28</v>
      </c>
      <c r="R2839" t="s">
        <v>26</v>
      </c>
      <c r="AB2839">
        <f t="shared" si="53"/>
        <v>7021.4</v>
      </c>
    </row>
    <row r="2840" spans="1:28" x14ac:dyDescent="0.25">
      <c r="A2840" t="s">
        <v>1414</v>
      </c>
      <c r="B2840" t="s">
        <v>1303</v>
      </c>
      <c r="C2840" s="1">
        <v>0.54339120370370375</v>
      </c>
      <c r="D2840">
        <v>743</v>
      </c>
      <c r="E2840" s="2">
        <v>8.2902824074074066E-2</v>
      </c>
      <c r="F2840" s="1">
        <v>8.2893518518518519E-2</v>
      </c>
      <c r="G2840">
        <v>804</v>
      </c>
      <c r="H2840">
        <v>7162.8</v>
      </c>
      <c r="I2840">
        <v>0</v>
      </c>
      <c r="J2840" t="s">
        <v>1304</v>
      </c>
      <c r="K2840" t="s">
        <v>22</v>
      </c>
      <c r="L2840">
        <v>1</v>
      </c>
      <c r="N2840" t="s">
        <v>23</v>
      </c>
      <c r="O2840" t="s">
        <v>33</v>
      </c>
      <c r="P2840" t="s">
        <v>28</v>
      </c>
      <c r="R2840" t="s">
        <v>26</v>
      </c>
      <c r="AB2840">
        <f t="shared" si="53"/>
        <v>7200.8</v>
      </c>
    </row>
    <row r="2841" spans="1:28" x14ac:dyDescent="0.25">
      <c r="A2841" t="s">
        <v>1415</v>
      </c>
      <c r="B2841" t="s">
        <v>1303</v>
      </c>
      <c r="C2841" s="1">
        <v>0.54339120370370375</v>
      </c>
      <c r="D2841">
        <v>977</v>
      </c>
      <c r="E2841" s="2">
        <v>8.2905532407407403E-2</v>
      </c>
      <c r="F2841" s="1">
        <v>8.2905092592592586E-2</v>
      </c>
      <c r="G2841">
        <v>38</v>
      </c>
      <c r="H2841">
        <v>7163.04</v>
      </c>
      <c r="I2841">
        <v>0</v>
      </c>
      <c r="J2841" t="s">
        <v>1304</v>
      </c>
      <c r="K2841" t="s">
        <v>22</v>
      </c>
      <c r="L2841">
        <v>1</v>
      </c>
      <c r="N2841" t="s">
        <v>23</v>
      </c>
      <c r="O2841" t="s">
        <v>46</v>
      </c>
      <c r="P2841" t="s">
        <v>28</v>
      </c>
      <c r="R2841" t="s">
        <v>26</v>
      </c>
      <c r="S2841">
        <v>16.8</v>
      </c>
      <c r="T2841">
        <v>16.399999999999999</v>
      </c>
      <c r="U2841">
        <v>16.5</v>
      </c>
      <c r="V2841">
        <v>0.4</v>
      </c>
      <c r="W2841">
        <v>0.3</v>
      </c>
      <c r="AB2841">
        <f t="shared" si="53"/>
        <v>7201.04</v>
      </c>
    </row>
    <row r="2842" spans="1:28" x14ac:dyDescent="0.25">
      <c r="A2842" t="s">
        <v>1415</v>
      </c>
      <c r="B2842" t="s">
        <v>1303</v>
      </c>
      <c r="C2842" s="1">
        <v>0.54339120370370375</v>
      </c>
      <c r="D2842">
        <v>977</v>
      </c>
      <c r="E2842" s="2">
        <v>8.2905532407407403E-2</v>
      </c>
      <c r="F2842" s="1">
        <v>8.2905092592592586E-2</v>
      </c>
      <c r="G2842">
        <v>38</v>
      </c>
      <c r="H2842">
        <v>7163.04</v>
      </c>
      <c r="I2842">
        <v>0</v>
      </c>
      <c r="J2842" t="s">
        <v>1304</v>
      </c>
      <c r="K2842" t="s">
        <v>22</v>
      </c>
      <c r="L2842">
        <v>1</v>
      </c>
      <c r="N2842" t="s">
        <v>23</v>
      </c>
      <c r="O2842" t="s">
        <v>31</v>
      </c>
      <c r="P2842" t="s">
        <v>28</v>
      </c>
      <c r="R2842" t="s">
        <v>26</v>
      </c>
      <c r="S2842">
        <v>17.100000000000001</v>
      </c>
      <c r="T2842">
        <v>16.399999999999999</v>
      </c>
      <c r="U2842">
        <v>16.5</v>
      </c>
      <c r="V2842">
        <v>0.7</v>
      </c>
      <c r="W2842">
        <v>0.6</v>
      </c>
      <c r="AB2842">
        <f t="shared" si="53"/>
        <v>7201.04</v>
      </c>
    </row>
    <row r="2843" spans="1:28" x14ac:dyDescent="0.25">
      <c r="A2843" t="s">
        <v>1416</v>
      </c>
      <c r="B2843" t="s">
        <v>1303</v>
      </c>
      <c r="C2843" s="1">
        <v>0.54340277777777779</v>
      </c>
      <c r="D2843">
        <v>110</v>
      </c>
      <c r="E2843" s="2">
        <v>8.2907071759259265E-2</v>
      </c>
      <c r="F2843" s="1">
        <v>8.2905092592592586E-2</v>
      </c>
      <c r="G2843">
        <v>171</v>
      </c>
      <c r="H2843">
        <v>7163.17</v>
      </c>
      <c r="I2843">
        <v>0</v>
      </c>
      <c r="J2843" t="s">
        <v>1304</v>
      </c>
      <c r="K2843" t="s">
        <v>22</v>
      </c>
      <c r="L2843">
        <v>1</v>
      </c>
      <c r="N2843" t="s">
        <v>23</v>
      </c>
      <c r="O2843" t="s">
        <v>24</v>
      </c>
      <c r="P2843" t="s">
        <v>28</v>
      </c>
      <c r="R2843" t="s">
        <v>26</v>
      </c>
      <c r="AB2843">
        <f t="shared" si="53"/>
        <v>7201.17</v>
      </c>
    </row>
    <row r="2844" spans="1:28" x14ac:dyDescent="0.25">
      <c r="A2844" t="s">
        <v>1417</v>
      </c>
      <c r="B2844" t="s">
        <v>1303</v>
      </c>
      <c r="C2844" s="1">
        <v>0.54351851851851851</v>
      </c>
      <c r="D2844">
        <v>457</v>
      </c>
      <c r="E2844" s="2">
        <v>8.3026828703703703E-2</v>
      </c>
      <c r="F2844" s="1">
        <v>8.3020833333333335E-2</v>
      </c>
      <c r="G2844">
        <v>518</v>
      </c>
      <c r="H2844">
        <v>7173.52</v>
      </c>
      <c r="I2844">
        <v>0</v>
      </c>
      <c r="J2844" t="s">
        <v>1304</v>
      </c>
      <c r="K2844" t="s">
        <v>22</v>
      </c>
      <c r="L2844">
        <v>1</v>
      </c>
      <c r="N2844" t="s">
        <v>23</v>
      </c>
      <c r="O2844" t="s">
        <v>36</v>
      </c>
      <c r="P2844" t="s">
        <v>25</v>
      </c>
      <c r="R2844" t="s">
        <v>26</v>
      </c>
      <c r="AB2844">
        <f t="shared" si="53"/>
        <v>7211.52</v>
      </c>
    </row>
    <row r="2845" spans="1:28" x14ac:dyDescent="0.25">
      <c r="A2845" t="s">
        <v>1418</v>
      </c>
      <c r="B2845" t="s">
        <v>1303</v>
      </c>
      <c r="C2845" s="1">
        <v>0.5435416666666667</v>
      </c>
      <c r="D2845">
        <v>226</v>
      </c>
      <c r="E2845" s="2">
        <v>8.3047303240740736E-2</v>
      </c>
      <c r="F2845" s="1">
        <v>8.3043981481481483E-2</v>
      </c>
      <c r="G2845">
        <v>287</v>
      </c>
      <c r="H2845">
        <v>7175.29</v>
      </c>
      <c r="I2845">
        <v>0</v>
      </c>
      <c r="J2845" t="s">
        <v>1304</v>
      </c>
      <c r="K2845" t="s">
        <v>22</v>
      </c>
      <c r="L2845">
        <v>1</v>
      </c>
      <c r="N2845" t="s">
        <v>23</v>
      </c>
      <c r="O2845" t="s">
        <v>36</v>
      </c>
      <c r="P2845" t="s">
        <v>28</v>
      </c>
      <c r="R2845" t="s">
        <v>26</v>
      </c>
      <c r="S2845">
        <v>16.3</v>
      </c>
      <c r="T2845">
        <v>16.3</v>
      </c>
      <c r="U2845">
        <v>16.5</v>
      </c>
      <c r="V2845">
        <v>0</v>
      </c>
      <c r="W2845">
        <v>-0.2</v>
      </c>
      <c r="AB2845">
        <f t="shared" si="53"/>
        <v>7213.29</v>
      </c>
    </row>
    <row r="2846" spans="1:28" x14ac:dyDescent="0.25">
      <c r="A2846" t="s">
        <v>1419</v>
      </c>
      <c r="B2846" t="s">
        <v>1303</v>
      </c>
      <c r="C2846" s="1">
        <v>0.54543981481481485</v>
      </c>
      <c r="D2846">
        <v>307</v>
      </c>
      <c r="E2846" s="2">
        <v>8.4946400462962965E-2</v>
      </c>
      <c r="F2846" s="1">
        <v>8.4942129629629617E-2</v>
      </c>
      <c r="G2846">
        <v>369</v>
      </c>
      <c r="H2846">
        <v>7339.37</v>
      </c>
      <c r="I2846">
        <v>10.6473</v>
      </c>
      <c r="J2846" t="s">
        <v>1304</v>
      </c>
      <c r="K2846" t="s">
        <v>22</v>
      </c>
      <c r="L2846">
        <v>1</v>
      </c>
      <c r="N2846" t="s">
        <v>23</v>
      </c>
      <c r="O2846" t="s">
        <v>46</v>
      </c>
      <c r="P2846" t="s">
        <v>125</v>
      </c>
      <c r="Q2846" t="s">
        <v>33</v>
      </c>
      <c r="R2846" t="s">
        <v>80</v>
      </c>
      <c r="AB2846">
        <f t="shared" si="53"/>
        <v>7377.37</v>
      </c>
    </row>
    <row r="2847" spans="1:28" x14ac:dyDescent="0.25">
      <c r="A2847" t="s">
        <v>1420</v>
      </c>
      <c r="B2847" t="s">
        <v>1303</v>
      </c>
      <c r="C2847" s="1">
        <v>0.54547453703703697</v>
      </c>
      <c r="D2847">
        <v>545</v>
      </c>
      <c r="E2847" s="2">
        <v>8.4983865740740738E-2</v>
      </c>
      <c r="F2847" s="1">
        <v>8.4976851851851845E-2</v>
      </c>
      <c r="G2847">
        <v>606</v>
      </c>
      <c r="H2847">
        <v>7342.61</v>
      </c>
      <c r="I2847">
        <v>0</v>
      </c>
      <c r="J2847" t="s">
        <v>1304</v>
      </c>
      <c r="K2847" t="s">
        <v>22</v>
      </c>
      <c r="L2847">
        <v>1</v>
      </c>
      <c r="N2847" t="s">
        <v>23</v>
      </c>
      <c r="O2847" t="s">
        <v>46</v>
      </c>
      <c r="P2847" t="s">
        <v>28</v>
      </c>
      <c r="R2847" t="s">
        <v>26</v>
      </c>
      <c r="S2847">
        <v>16.7</v>
      </c>
      <c r="T2847">
        <v>16.399999999999999</v>
      </c>
      <c r="U2847">
        <v>16.5</v>
      </c>
      <c r="V2847">
        <v>0.3</v>
      </c>
      <c r="W2847">
        <v>0.2</v>
      </c>
      <c r="AB2847">
        <f t="shared" si="53"/>
        <v>7380.61</v>
      </c>
    </row>
    <row r="2848" spans="1:28" x14ac:dyDescent="0.25">
      <c r="A2848" t="s">
        <v>1420</v>
      </c>
      <c r="B2848" t="s">
        <v>1303</v>
      </c>
      <c r="C2848" s="1">
        <v>0.54547453703703697</v>
      </c>
      <c r="D2848">
        <v>545</v>
      </c>
      <c r="E2848" s="2">
        <v>8.4983865740740738E-2</v>
      </c>
      <c r="F2848" s="1">
        <v>8.4976851851851845E-2</v>
      </c>
      <c r="G2848">
        <v>606</v>
      </c>
      <c r="H2848">
        <v>7342.61</v>
      </c>
      <c r="I2848">
        <v>0</v>
      </c>
      <c r="J2848" t="s">
        <v>1304</v>
      </c>
      <c r="K2848" t="s">
        <v>22</v>
      </c>
      <c r="L2848">
        <v>1</v>
      </c>
      <c r="N2848" t="s">
        <v>23</v>
      </c>
      <c r="O2848" t="s">
        <v>33</v>
      </c>
      <c r="P2848" t="s">
        <v>28</v>
      </c>
      <c r="R2848" t="s">
        <v>26</v>
      </c>
      <c r="S2848">
        <v>16.7</v>
      </c>
      <c r="T2848">
        <v>16.399999999999999</v>
      </c>
      <c r="U2848">
        <v>16.5</v>
      </c>
      <c r="V2848">
        <v>0.3</v>
      </c>
      <c r="W2848">
        <v>0.2</v>
      </c>
      <c r="AB2848">
        <f t="shared" si="53"/>
        <v>7380.61</v>
      </c>
    </row>
    <row r="2849" spans="1:28" x14ac:dyDescent="0.25">
      <c r="A2849" t="s">
        <v>1421</v>
      </c>
      <c r="B2849" t="s">
        <v>1303</v>
      </c>
      <c r="C2849" s="1">
        <v>0.54548611111111112</v>
      </c>
      <c r="D2849">
        <v>179</v>
      </c>
      <c r="E2849" s="2">
        <v>8.4991203703703708E-2</v>
      </c>
      <c r="F2849" s="1">
        <v>8.4988425925925926E-2</v>
      </c>
      <c r="G2849">
        <v>240</v>
      </c>
      <c r="H2849">
        <v>7343.24</v>
      </c>
      <c r="I2849">
        <v>0</v>
      </c>
      <c r="J2849" t="s">
        <v>1304</v>
      </c>
      <c r="K2849" t="s">
        <v>22</v>
      </c>
      <c r="L2849">
        <v>1</v>
      </c>
      <c r="N2849" t="s">
        <v>23</v>
      </c>
      <c r="O2849" t="s">
        <v>24</v>
      </c>
      <c r="P2849" t="s">
        <v>28</v>
      </c>
      <c r="R2849" t="s">
        <v>26</v>
      </c>
      <c r="AB2849">
        <f t="shared" si="53"/>
        <v>7381.24</v>
      </c>
    </row>
    <row r="2850" spans="1:28" x14ac:dyDescent="0.25">
      <c r="A2850" t="s">
        <v>1422</v>
      </c>
      <c r="B2850" t="s">
        <v>1303</v>
      </c>
      <c r="C2850" s="1">
        <v>0.54548611111111112</v>
      </c>
      <c r="D2850">
        <v>446</v>
      </c>
      <c r="E2850" s="2">
        <v>8.4994293981481492E-2</v>
      </c>
      <c r="F2850" s="1">
        <v>8.4988425925925926E-2</v>
      </c>
      <c r="G2850">
        <v>507</v>
      </c>
      <c r="H2850">
        <v>7343.51</v>
      </c>
      <c r="I2850">
        <v>0</v>
      </c>
      <c r="J2850" t="s">
        <v>1304</v>
      </c>
      <c r="K2850" t="s">
        <v>22</v>
      </c>
      <c r="L2850">
        <v>1</v>
      </c>
      <c r="N2850" t="s">
        <v>23</v>
      </c>
      <c r="O2850" t="s">
        <v>42</v>
      </c>
      <c r="P2850" t="s">
        <v>28</v>
      </c>
      <c r="R2850" t="s">
        <v>26</v>
      </c>
      <c r="S2850">
        <v>16.2</v>
      </c>
      <c r="T2850">
        <v>16.399999999999999</v>
      </c>
      <c r="U2850">
        <v>16.5</v>
      </c>
      <c r="V2850">
        <v>-0.2</v>
      </c>
      <c r="W2850">
        <v>-0.3</v>
      </c>
      <c r="AB2850">
        <f t="shared" si="53"/>
        <v>7381.51</v>
      </c>
    </row>
    <row r="2851" spans="1:28" x14ac:dyDescent="0.25">
      <c r="A2851" t="s">
        <v>1423</v>
      </c>
      <c r="B2851" t="s">
        <v>1303</v>
      </c>
      <c r="C2851" s="1">
        <v>0.54555555555555557</v>
      </c>
      <c r="D2851">
        <v>954</v>
      </c>
      <c r="E2851" s="2">
        <v>8.506962962962962E-2</v>
      </c>
      <c r="F2851" s="1">
        <v>8.5069444444444434E-2</v>
      </c>
      <c r="G2851">
        <v>16</v>
      </c>
      <c r="H2851">
        <v>7350.02</v>
      </c>
      <c r="I2851">
        <v>0</v>
      </c>
      <c r="J2851" t="s">
        <v>1304</v>
      </c>
      <c r="K2851" t="s">
        <v>22</v>
      </c>
      <c r="L2851">
        <v>1</v>
      </c>
      <c r="N2851" t="s">
        <v>23</v>
      </c>
      <c r="O2851" t="s">
        <v>46</v>
      </c>
      <c r="P2851" t="s">
        <v>125</v>
      </c>
      <c r="Q2851" t="s">
        <v>33</v>
      </c>
      <c r="R2851" t="s">
        <v>88</v>
      </c>
      <c r="AB2851">
        <f t="shared" si="53"/>
        <v>7388.02</v>
      </c>
    </row>
    <row r="2852" spans="1:28" x14ac:dyDescent="0.25">
      <c r="A2852" t="s">
        <v>1424</v>
      </c>
      <c r="B2852" t="s">
        <v>1303</v>
      </c>
      <c r="C2852" s="1">
        <v>0.54756944444444444</v>
      </c>
      <c r="D2852">
        <v>248</v>
      </c>
      <c r="E2852" s="2">
        <v>8.7075335648148136E-2</v>
      </c>
      <c r="F2852" s="1">
        <v>8.7071759259259252E-2</v>
      </c>
      <c r="G2852">
        <v>309</v>
      </c>
      <c r="H2852">
        <v>7523.31</v>
      </c>
      <c r="I2852">
        <v>0</v>
      </c>
      <c r="J2852" t="s">
        <v>1304</v>
      </c>
      <c r="K2852" t="s">
        <v>22</v>
      </c>
      <c r="L2852">
        <v>1</v>
      </c>
      <c r="N2852" t="s">
        <v>23</v>
      </c>
      <c r="O2852" t="s">
        <v>33</v>
      </c>
      <c r="P2852" t="s">
        <v>28</v>
      </c>
      <c r="R2852" t="s">
        <v>26</v>
      </c>
      <c r="S2852">
        <v>16.8</v>
      </c>
      <c r="T2852">
        <v>16.399999999999999</v>
      </c>
      <c r="U2852">
        <v>16.600000000000001</v>
      </c>
      <c r="V2852">
        <v>0.4</v>
      </c>
      <c r="W2852">
        <v>0.2</v>
      </c>
      <c r="AB2852">
        <f t="shared" si="53"/>
        <v>7561.31</v>
      </c>
    </row>
    <row r="2853" spans="1:28" x14ac:dyDescent="0.25">
      <c r="A2853" t="s">
        <v>1424</v>
      </c>
      <c r="B2853" t="s">
        <v>1303</v>
      </c>
      <c r="C2853" s="1">
        <v>0.54756944444444444</v>
      </c>
      <c r="D2853">
        <v>248</v>
      </c>
      <c r="E2853" s="2">
        <v>8.7075335648148136E-2</v>
      </c>
      <c r="F2853" s="1">
        <v>8.7071759259259252E-2</v>
      </c>
      <c r="G2853">
        <v>309</v>
      </c>
      <c r="H2853">
        <v>7523.31</v>
      </c>
      <c r="I2853">
        <v>0</v>
      </c>
      <c r="J2853" t="s">
        <v>1304</v>
      </c>
      <c r="K2853" t="s">
        <v>22</v>
      </c>
      <c r="L2853">
        <v>1</v>
      </c>
      <c r="N2853" t="s">
        <v>23</v>
      </c>
      <c r="O2853" t="s">
        <v>46</v>
      </c>
      <c r="P2853" t="s">
        <v>28</v>
      </c>
      <c r="R2853" t="s">
        <v>26</v>
      </c>
      <c r="S2853">
        <v>16.7</v>
      </c>
      <c r="T2853">
        <v>16.399999999999999</v>
      </c>
      <c r="U2853">
        <v>16.600000000000001</v>
      </c>
      <c r="V2853">
        <v>0.3</v>
      </c>
      <c r="W2853">
        <v>0.1</v>
      </c>
      <c r="AB2853">
        <f t="shared" si="53"/>
        <v>7561.31</v>
      </c>
    </row>
    <row r="2854" spans="1:28" x14ac:dyDescent="0.25">
      <c r="A2854" t="s">
        <v>1424</v>
      </c>
      <c r="B2854" t="s">
        <v>1303</v>
      </c>
      <c r="C2854" s="1">
        <v>0.54756944444444444</v>
      </c>
      <c r="D2854">
        <v>248</v>
      </c>
      <c r="E2854" s="2">
        <v>8.7075335648148136E-2</v>
      </c>
      <c r="F2854" s="1">
        <v>8.7071759259259252E-2</v>
      </c>
      <c r="G2854">
        <v>309</v>
      </c>
      <c r="H2854">
        <v>7523.31</v>
      </c>
      <c r="I2854">
        <v>0</v>
      </c>
      <c r="J2854" t="s">
        <v>1304</v>
      </c>
      <c r="K2854" t="s">
        <v>22</v>
      </c>
      <c r="L2854">
        <v>1</v>
      </c>
      <c r="N2854" t="s">
        <v>23</v>
      </c>
      <c r="O2854" t="s">
        <v>42</v>
      </c>
      <c r="P2854" t="s">
        <v>28</v>
      </c>
      <c r="R2854" t="s">
        <v>26</v>
      </c>
      <c r="AB2854">
        <f t="shared" si="53"/>
        <v>7561.31</v>
      </c>
    </row>
    <row r="2855" spans="1:28" x14ac:dyDescent="0.25">
      <c r="A2855" t="s">
        <v>1425</v>
      </c>
      <c r="B2855" t="s">
        <v>1303</v>
      </c>
      <c r="C2855" s="1">
        <v>0.54756944444444444</v>
      </c>
      <c r="D2855">
        <v>348</v>
      </c>
      <c r="E2855" s="2">
        <v>8.7076493055555551E-2</v>
      </c>
      <c r="F2855" s="1">
        <v>8.7071759259259252E-2</v>
      </c>
      <c r="G2855">
        <v>409</v>
      </c>
      <c r="H2855">
        <v>7523.41</v>
      </c>
      <c r="I2855">
        <v>0</v>
      </c>
      <c r="J2855" t="s">
        <v>1304</v>
      </c>
      <c r="K2855" t="s">
        <v>22</v>
      </c>
      <c r="L2855">
        <v>1</v>
      </c>
      <c r="N2855" t="s">
        <v>23</v>
      </c>
      <c r="O2855" t="s">
        <v>24</v>
      </c>
      <c r="P2855" t="s">
        <v>28</v>
      </c>
      <c r="R2855" t="s">
        <v>26</v>
      </c>
      <c r="AB2855">
        <f t="shared" ref="AB2855:AB2887" si="54">H2855+38</f>
        <v>7561.41</v>
      </c>
    </row>
    <row r="2856" spans="1:28" x14ac:dyDescent="0.25">
      <c r="A2856" t="s">
        <v>1426</v>
      </c>
      <c r="B2856" t="s">
        <v>1303</v>
      </c>
      <c r="C2856" s="1">
        <v>0.54965277777777777</v>
      </c>
      <c r="D2856">
        <v>350</v>
      </c>
      <c r="E2856" s="2">
        <v>8.9159861111111113E-2</v>
      </c>
      <c r="F2856" s="1">
        <v>8.9155092592592591E-2</v>
      </c>
      <c r="G2856">
        <v>412</v>
      </c>
      <c r="H2856">
        <v>7703.41</v>
      </c>
      <c r="I2856">
        <v>0</v>
      </c>
      <c r="J2856" t="s">
        <v>1304</v>
      </c>
      <c r="K2856" t="s">
        <v>22</v>
      </c>
      <c r="L2856">
        <v>1</v>
      </c>
      <c r="N2856" t="s">
        <v>23</v>
      </c>
      <c r="O2856" t="s">
        <v>46</v>
      </c>
      <c r="P2856" t="s">
        <v>28</v>
      </c>
      <c r="R2856" t="s">
        <v>26</v>
      </c>
      <c r="S2856">
        <v>16.7</v>
      </c>
      <c r="T2856">
        <v>16.399999999999999</v>
      </c>
      <c r="U2856">
        <v>16.600000000000001</v>
      </c>
      <c r="V2856">
        <v>0.3</v>
      </c>
      <c r="W2856">
        <v>0.1</v>
      </c>
      <c r="AB2856">
        <f t="shared" si="54"/>
        <v>7741.41</v>
      </c>
    </row>
    <row r="2857" spans="1:28" x14ac:dyDescent="0.25">
      <c r="A2857" t="s">
        <v>1426</v>
      </c>
      <c r="B2857" t="s">
        <v>1303</v>
      </c>
      <c r="C2857" s="1">
        <v>0.54965277777777777</v>
      </c>
      <c r="D2857">
        <v>350</v>
      </c>
      <c r="E2857" s="2">
        <v>8.9159861111111113E-2</v>
      </c>
      <c r="F2857" s="1">
        <v>8.9155092592592591E-2</v>
      </c>
      <c r="G2857">
        <v>412</v>
      </c>
      <c r="H2857">
        <v>7703.41</v>
      </c>
      <c r="I2857">
        <v>0</v>
      </c>
      <c r="J2857" t="s">
        <v>1304</v>
      </c>
      <c r="K2857" t="s">
        <v>22</v>
      </c>
      <c r="L2857">
        <v>1</v>
      </c>
      <c r="N2857" t="s">
        <v>23</v>
      </c>
      <c r="O2857" t="s">
        <v>33</v>
      </c>
      <c r="P2857" t="s">
        <v>28</v>
      </c>
      <c r="R2857" t="s">
        <v>26</v>
      </c>
      <c r="S2857">
        <v>16.8</v>
      </c>
      <c r="T2857">
        <v>16.399999999999999</v>
      </c>
      <c r="U2857">
        <v>16.600000000000001</v>
      </c>
      <c r="V2857">
        <v>0.4</v>
      </c>
      <c r="W2857">
        <v>0.2</v>
      </c>
      <c r="AB2857">
        <f t="shared" si="54"/>
        <v>7741.41</v>
      </c>
    </row>
    <row r="2858" spans="1:28" x14ac:dyDescent="0.25">
      <c r="A2858" t="s">
        <v>1426</v>
      </c>
      <c r="B2858" t="s">
        <v>1303</v>
      </c>
      <c r="C2858" s="1">
        <v>0.54965277777777777</v>
      </c>
      <c r="D2858">
        <v>350</v>
      </c>
      <c r="E2858" s="2">
        <v>8.9159861111111113E-2</v>
      </c>
      <c r="F2858" s="1">
        <v>8.9155092592592591E-2</v>
      </c>
      <c r="G2858">
        <v>412</v>
      </c>
      <c r="H2858">
        <v>7703.41</v>
      </c>
      <c r="I2858">
        <v>0</v>
      </c>
      <c r="J2858" t="s">
        <v>1304</v>
      </c>
      <c r="K2858" t="s">
        <v>22</v>
      </c>
      <c r="L2858">
        <v>1</v>
      </c>
      <c r="N2858" t="s">
        <v>23</v>
      </c>
      <c r="O2858" t="s">
        <v>31</v>
      </c>
      <c r="P2858" t="s">
        <v>28</v>
      </c>
      <c r="R2858" t="s">
        <v>26</v>
      </c>
      <c r="S2858">
        <v>17.100000000000001</v>
      </c>
      <c r="T2858">
        <v>16.399999999999999</v>
      </c>
      <c r="U2858">
        <v>16.600000000000001</v>
      </c>
      <c r="V2858">
        <v>0.7</v>
      </c>
      <c r="W2858">
        <v>0.5</v>
      </c>
      <c r="AB2858">
        <f t="shared" si="54"/>
        <v>7741.41</v>
      </c>
    </row>
    <row r="2859" spans="1:28" x14ac:dyDescent="0.25">
      <c r="A2859" t="s">
        <v>1427</v>
      </c>
      <c r="B2859" t="s">
        <v>1303</v>
      </c>
      <c r="C2859" s="1">
        <v>0.54965277777777777</v>
      </c>
      <c r="D2859">
        <v>384</v>
      </c>
      <c r="E2859" s="2">
        <v>8.9160243055555546E-2</v>
      </c>
      <c r="F2859" s="1">
        <v>8.9155092592592591E-2</v>
      </c>
      <c r="G2859">
        <v>445</v>
      </c>
      <c r="H2859">
        <v>7703.44</v>
      </c>
      <c r="I2859">
        <v>0</v>
      </c>
      <c r="J2859" t="s">
        <v>1304</v>
      </c>
      <c r="K2859" t="s">
        <v>22</v>
      </c>
      <c r="L2859">
        <v>1</v>
      </c>
      <c r="N2859" t="s">
        <v>23</v>
      </c>
      <c r="O2859" t="s">
        <v>24</v>
      </c>
      <c r="P2859" t="s">
        <v>28</v>
      </c>
      <c r="R2859" t="s">
        <v>26</v>
      </c>
      <c r="AB2859">
        <f t="shared" si="54"/>
        <v>7741.44</v>
      </c>
    </row>
    <row r="2860" spans="1:28" x14ac:dyDescent="0.25">
      <c r="A2860" t="s">
        <v>1428</v>
      </c>
      <c r="B2860" t="s">
        <v>1303</v>
      </c>
      <c r="C2860" s="1">
        <v>0.5504282407407407</v>
      </c>
      <c r="D2860">
        <v>939</v>
      </c>
      <c r="E2860" s="2">
        <v>8.9942129629629622E-2</v>
      </c>
      <c r="F2860" s="1">
        <v>8.9942129629629622E-2</v>
      </c>
      <c r="G2860">
        <v>0</v>
      </c>
      <c r="H2860">
        <v>7771</v>
      </c>
      <c r="I2860">
        <v>5.1400600000000001</v>
      </c>
      <c r="J2860" t="s">
        <v>1304</v>
      </c>
      <c r="K2860" t="s">
        <v>22</v>
      </c>
      <c r="L2860">
        <v>1</v>
      </c>
      <c r="N2860" t="s">
        <v>23</v>
      </c>
      <c r="O2860" t="s">
        <v>24</v>
      </c>
      <c r="P2860" t="s">
        <v>125</v>
      </c>
      <c r="Q2860" t="s">
        <v>31</v>
      </c>
      <c r="R2860" t="s">
        <v>80</v>
      </c>
      <c r="AB2860">
        <f t="shared" si="54"/>
        <v>7809</v>
      </c>
    </row>
    <row r="2861" spans="1:28" x14ac:dyDescent="0.25">
      <c r="A2861" t="s">
        <v>1429</v>
      </c>
      <c r="B2861" t="s">
        <v>1303</v>
      </c>
      <c r="C2861" s="1">
        <v>0.55049768518518516</v>
      </c>
      <c r="D2861">
        <v>79</v>
      </c>
      <c r="E2861" s="2">
        <v>9.0001620370370364E-2</v>
      </c>
      <c r="F2861" s="1">
        <v>9.0000000000000011E-2</v>
      </c>
      <c r="G2861">
        <v>140</v>
      </c>
      <c r="H2861">
        <v>7776.14</v>
      </c>
      <c r="I2861">
        <v>0</v>
      </c>
      <c r="J2861" t="s">
        <v>1304</v>
      </c>
      <c r="K2861" t="s">
        <v>22</v>
      </c>
      <c r="L2861">
        <v>1</v>
      </c>
      <c r="N2861" t="s">
        <v>23</v>
      </c>
      <c r="O2861" t="s">
        <v>24</v>
      </c>
      <c r="P2861" t="s">
        <v>125</v>
      </c>
      <c r="Q2861" t="s">
        <v>31</v>
      </c>
      <c r="R2861" t="s">
        <v>88</v>
      </c>
      <c r="AB2861">
        <f t="shared" si="54"/>
        <v>7814.14</v>
      </c>
    </row>
    <row r="2862" spans="1:28" x14ac:dyDescent="0.25">
      <c r="A2862" t="s">
        <v>1430</v>
      </c>
      <c r="B2862" t="s">
        <v>1303</v>
      </c>
      <c r="C2862" s="1">
        <v>0.55172453703703705</v>
      </c>
      <c r="D2862">
        <v>752</v>
      </c>
      <c r="E2862" s="2">
        <v>9.1236261574074065E-2</v>
      </c>
      <c r="F2862" s="1">
        <v>9.1226851851851851E-2</v>
      </c>
      <c r="G2862">
        <v>813</v>
      </c>
      <c r="H2862">
        <v>7882.81</v>
      </c>
      <c r="I2862">
        <v>0</v>
      </c>
      <c r="J2862" t="s">
        <v>1304</v>
      </c>
      <c r="K2862" t="s">
        <v>22</v>
      </c>
      <c r="L2862">
        <v>1</v>
      </c>
      <c r="N2862" t="s">
        <v>23</v>
      </c>
      <c r="O2862" t="s">
        <v>33</v>
      </c>
      <c r="P2862" t="s">
        <v>28</v>
      </c>
      <c r="R2862" t="s">
        <v>26</v>
      </c>
      <c r="S2862">
        <v>17</v>
      </c>
      <c r="T2862">
        <v>16.3</v>
      </c>
      <c r="U2862">
        <v>16.399999999999999</v>
      </c>
      <c r="V2862">
        <v>0.7</v>
      </c>
      <c r="W2862">
        <v>0.6</v>
      </c>
      <c r="AB2862">
        <f t="shared" si="54"/>
        <v>7920.81</v>
      </c>
    </row>
    <row r="2863" spans="1:28" x14ac:dyDescent="0.25">
      <c r="A2863" t="s">
        <v>1430</v>
      </c>
      <c r="B2863" t="s">
        <v>1303</v>
      </c>
      <c r="C2863" s="1">
        <v>0.55172453703703705</v>
      </c>
      <c r="D2863">
        <v>752</v>
      </c>
      <c r="E2863" s="2">
        <v>9.1236261574074065E-2</v>
      </c>
      <c r="F2863" s="1">
        <v>9.1226851851851851E-2</v>
      </c>
      <c r="G2863">
        <v>813</v>
      </c>
      <c r="H2863">
        <v>7882.81</v>
      </c>
      <c r="I2863">
        <v>0</v>
      </c>
      <c r="J2863" t="s">
        <v>1304</v>
      </c>
      <c r="K2863" t="s">
        <v>22</v>
      </c>
      <c r="L2863">
        <v>1</v>
      </c>
      <c r="N2863" t="s">
        <v>23</v>
      </c>
      <c r="O2863" t="s">
        <v>31</v>
      </c>
      <c r="P2863" t="s">
        <v>28</v>
      </c>
      <c r="R2863" t="s">
        <v>26</v>
      </c>
      <c r="S2863">
        <v>17.2</v>
      </c>
      <c r="T2863">
        <v>16.3</v>
      </c>
      <c r="U2863">
        <v>16.399999999999999</v>
      </c>
      <c r="V2863">
        <v>0.9</v>
      </c>
      <c r="W2863">
        <v>0.8</v>
      </c>
      <c r="AB2863">
        <f t="shared" si="54"/>
        <v>7920.81</v>
      </c>
    </row>
    <row r="2864" spans="1:28" x14ac:dyDescent="0.25">
      <c r="A2864" t="s">
        <v>1430</v>
      </c>
      <c r="B2864" t="s">
        <v>1303</v>
      </c>
      <c r="C2864" s="1">
        <v>0.55172453703703705</v>
      </c>
      <c r="D2864">
        <v>752</v>
      </c>
      <c r="E2864" s="2">
        <v>9.1236261574074065E-2</v>
      </c>
      <c r="F2864" s="1">
        <v>9.1226851851851851E-2</v>
      </c>
      <c r="G2864">
        <v>813</v>
      </c>
      <c r="H2864">
        <v>7882.81</v>
      </c>
      <c r="I2864">
        <v>0</v>
      </c>
      <c r="J2864" t="s">
        <v>1304</v>
      </c>
      <c r="K2864" t="s">
        <v>22</v>
      </c>
      <c r="L2864">
        <v>1</v>
      </c>
      <c r="N2864" t="s">
        <v>23</v>
      </c>
      <c r="O2864" t="s">
        <v>46</v>
      </c>
      <c r="P2864" t="s">
        <v>28</v>
      </c>
      <c r="R2864" t="s">
        <v>26</v>
      </c>
      <c r="S2864">
        <v>16.7</v>
      </c>
      <c r="T2864">
        <v>16.3</v>
      </c>
      <c r="U2864">
        <v>16.399999999999999</v>
      </c>
      <c r="V2864">
        <v>0.4</v>
      </c>
      <c r="W2864">
        <v>0.3</v>
      </c>
      <c r="AB2864">
        <f t="shared" si="54"/>
        <v>7920.81</v>
      </c>
    </row>
    <row r="2865" spans="1:28" x14ac:dyDescent="0.25">
      <c r="A2865" t="s">
        <v>1430</v>
      </c>
      <c r="B2865" t="s">
        <v>1303</v>
      </c>
      <c r="C2865" s="1">
        <v>0.55172453703703705</v>
      </c>
      <c r="D2865">
        <v>752</v>
      </c>
      <c r="E2865" s="2">
        <v>9.1236261574074065E-2</v>
      </c>
      <c r="F2865" s="1">
        <v>9.1226851851851851E-2</v>
      </c>
      <c r="G2865">
        <v>813</v>
      </c>
      <c r="H2865">
        <v>7882.81</v>
      </c>
      <c r="I2865">
        <v>0</v>
      </c>
      <c r="J2865" t="s">
        <v>1304</v>
      </c>
      <c r="K2865" t="s">
        <v>22</v>
      </c>
      <c r="L2865">
        <v>1</v>
      </c>
      <c r="N2865" t="s">
        <v>23</v>
      </c>
      <c r="O2865" t="s">
        <v>24</v>
      </c>
      <c r="P2865" t="s">
        <v>28</v>
      </c>
      <c r="R2865" t="s">
        <v>26</v>
      </c>
      <c r="AB2865">
        <f t="shared" si="54"/>
        <v>7920.81</v>
      </c>
    </row>
    <row r="2866" spans="1:28" x14ac:dyDescent="0.25">
      <c r="A2866" t="s">
        <v>1431</v>
      </c>
      <c r="B2866" t="s">
        <v>1303</v>
      </c>
      <c r="C2866" s="1">
        <v>0.55380787037037038</v>
      </c>
      <c r="D2866">
        <v>954</v>
      </c>
      <c r="E2866" s="2">
        <v>9.3321932870370369E-2</v>
      </c>
      <c r="F2866" s="1">
        <v>9.3321759259259271E-2</v>
      </c>
      <c r="G2866">
        <v>15</v>
      </c>
      <c r="H2866">
        <v>8063.02</v>
      </c>
      <c r="I2866">
        <v>0</v>
      </c>
      <c r="J2866" t="s">
        <v>1304</v>
      </c>
      <c r="K2866" t="s">
        <v>22</v>
      </c>
      <c r="L2866">
        <v>1</v>
      </c>
      <c r="N2866" t="s">
        <v>23</v>
      </c>
      <c r="O2866" t="s">
        <v>31</v>
      </c>
      <c r="P2866" t="s">
        <v>28</v>
      </c>
      <c r="R2866" t="s">
        <v>26</v>
      </c>
      <c r="S2866">
        <v>17.3</v>
      </c>
      <c r="T2866">
        <v>16.3</v>
      </c>
      <c r="U2866">
        <v>16.399999999999999</v>
      </c>
      <c r="V2866">
        <v>1</v>
      </c>
      <c r="W2866">
        <v>0.9</v>
      </c>
      <c r="AB2866">
        <f t="shared" si="54"/>
        <v>8101.02</v>
      </c>
    </row>
    <row r="2867" spans="1:28" x14ac:dyDescent="0.25">
      <c r="A2867" t="s">
        <v>1431</v>
      </c>
      <c r="B2867" t="s">
        <v>1303</v>
      </c>
      <c r="C2867" s="1">
        <v>0.55380787037037038</v>
      </c>
      <c r="D2867">
        <v>954</v>
      </c>
      <c r="E2867" s="2">
        <v>9.3321932870370369E-2</v>
      </c>
      <c r="F2867" s="1">
        <v>9.3321759259259271E-2</v>
      </c>
      <c r="G2867">
        <v>15</v>
      </c>
      <c r="H2867">
        <v>8063.02</v>
      </c>
      <c r="I2867">
        <v>0</v>
      </c>
      <c r="J2867" t="s">
        <v>1304</v>
      </c>
      <c r="K2867" t="s">
        <v>22</v>
      </c>
      <c r="L2867">
        <v>1</v>
      </c>
      <c r="N2867" t="s">
        <v>23</v>
      </c>
      <c r="O2867" t="s">
        <v>33</v>
      </c>
      <c r="P2867" t="s">
        <v>28</v>
      </c>
      <c r="R2867" t="s">
        <v>26</v>
      </c>
      <c r="S2867">
        <v>16.600000000000001</v>
      </c>
      <c r="T2867">
        <v>16.3</v>
      </c>
      <c r="U2867">
        <v>16.399999999999999</v>
      </c>
      <c r="V2867">
        <v>0.3</v>
      </c>
      <c r="W2867">
        <v>0.2</v>
      </c>
      <c r="AB2867">
        <f t="shared" si="54"/>
        <v>8101.02</v>
      </c>
    </row>
    <row r="2868" spans="1:28" x14ac:dyDescent="0.25">
      <c r="A2868" t="s">
        <v>1431</v>
      </c>
      <c r="B2868" t="s">
        <v>1303</v>
      </c>
      <c r="C2868" s="1">
        <v>0.55380787037037038</v>
      </c>
      <c r="D2868">
        <v>954</v>
      </c>
      <c r="E2868" s="2">
        <v>9.3321932870370369E-2</v>
      </c>
      <c r="F2868" s="1">
        <v>9.3321759259259271E-2</v>
      </c>
      <c r="G2868">
        <v>15</v>
      </c>
      <c r="H2868">
        <v>8063.02</v>
      </c>
      <c r="I2868">
        <v>0</v>
      </c>
      <c r="J2868" t="s">
        <v>1304</v>
      </c>
      <c r="K2868" t="s">
        <v>22</v>
      </c>
      <c r="L2868">
        <v>1</v>
      </c>
      <c r="N2868" t="s">
        <v>23</v>
      </c>
      <c r="O2868" t="s">
        <v>42</v>
      </c>
      <c r="P2868" t="s">
        <v>28</v>
      </c>
      <c r="R2868" t="s">
        <v>26</v>
      </c>
      <c r="S2868">
        <v>16.600000000000001</v>
      </c>
      <c r="T2868">
        <v>16.3</v>
      </c>
      <c r="U2868">
        <v>16.399999999999999</v>
      </c>
      <c r="V2868">
        <v>0.3</v>
      </c>
      <c r="W2868">
        <v>0.2</v>
      </c>
      <c r="AB2868">
        <f t="shared" si="54"/>
        <v>8101.02</v>
      </c>
    </row>
    <row r="2869" spans="1:28" x14ac:dyDescent="0.25">
      <c r="A2869" t="s">
        <v>1431</v>
      </c>
      <c r="B2869" t="s">
        <v>1303</v>
      </c>
      <c r="C2869" s="1">
        <v>0.55380787037037038</v>
      </c>
      <c r="D2869">
        <v>954</v>
      </c>
      <c r="E2869" s="2">
        <v>9.3321932870370369E-2</v>
      </c>
      <c r="F2869" s="1">
        <v>9.3321759259259271E-2</v>
      </c>
      <c r="G2869">
        <v>15</v>
      </c>
      <c r="H2869">
        <v>8063.02</v>
      </c>
      <c r="I2869">
        <v>0</v>
      </c>
      <c r="J2869" t="s">
        <v>1304</v>
      </c>
      <c r="K2869" t="s">
        <v>22</v>
      </c>
      <c r="L2869">
        <v>1</v>
      </c>
      <c r="N2869" t="s">
        <v>23</v>
      </c>
      <c r="O2869" t="s">
        <v>24</v>
      </c>
      <c r="P2869" t="s">
        <v>28</v>
      </c>
      <c r="R2869" t="s">
        <v>26</v>
      </c>
      <c r="S2869">
        <v>17</v>
      </c>
      <c r="T2869">
        <v>16.3</v>
      </c>
      <c r="U2869">
        <v>16.399999999999999</v>
      </c>
      <c r="V2869">
        <v>0.7</v>
      </c>
      <c r="W2869">
        <v>0.6</v>
      </c>
      <c r="AB2869">
        <f t="shared" si="54"/>
        <v>8101.02</v>
      </c>
    </row>
    <row r="2870" spans="1:28" x14ac:dyDescent="0.25">
      <c r="A2870" t="s">
        <v>1432</v>
      </c>
      <c r="B2870" t="s">
        <v>1303</v>
      </c>
      <c r="C2870" s="1">
        <v>0.55381944444444442</v>
      </c>
      <c r="D2870">
        <v>54</v>
      </c>
      <c r="E2870" s="2">
        <v>9.3323101851851845E-2</v>
      </c>
      <c r="F2870" s="1">
        <v>9.3321759259259271E-2</v>
      </c>
      <c r="G2870">
        <v>116</v>
      </c>
      <c r="H2870">
        <v>8063.12</v>
      </c>
      <c r="I2870">
        <v>0</v>
      </c>
      <c r="J2870" t="s">
        <v>1304</v>
      </c>
      <c r="K2870" t="s">
        <v>22</v>
      </c>
      <c r="L2870">
        <v>1</v>
      </c>
      <c r="N2870" t="s">
        <v>23</v>
      </c>
      <c r="O2870" t="s">
        <v>46</v>
      </c>
      <c r="P2870" t="s">
        <v>28</v>
      </c>
      <c r="R2870" t="s">
        <v>26</v>
      </c>
      <c r="AB2870">
        <f t="shared" si="54"/>
        <v>8101.12</v>
      </c>
    </row>
    <row r="2871" spans="1:28" x14ac:dyDescent="0.25">
      <c r="A2871" t="s">
        <v>1433</v>
      </c>
      <c r="B2871" t="s">
        <v>1303</v>
      </c>
      <c r="C2871" s="1">
        <v>0.55590277777777775</v>
      </c>
      <c r="D2871">
        <v>256</v>
      </c>
      <c r="E2871" s="2">
        <v>9.5408773148148149E-2</v>
      </c>
      <c r="F2871" s="1">
        <v>9.5405092592592597E-2</v>
      </c>
      <c r="G2871">
        <v>318</v>
      </c>
      <c r="H2871">
        <v>8243.32</v>
      </c>
      <c r="I2871">
        <v>0</v>
      </c>
      <c r="J2871" t="s">
        <v>1304</v>
      </c>
      <c r="K2871" t="s">
        <v>22</v>
      </c>
      <c r="L2871">
        <v>1</v>
      </c>
      <c r="N2871" t="s">
        <v>23</v>
      </c>
      <c r="O2871" t="s">
        <v>46</v>
      </c>
      <c r="P2871" t="s">
        <v>28</v>
      </c>
      <c r="R2871" t="s">
        <v>26</v>
      </c>
      <c r="S2871">
        <v>16.399999999999999</v>
      </c>
      <c r="T2871">
        <v>16.2</v>
      </c>
      <c r="U2871">
        <v>16.3</v>
      </c>
      <c r="V2871">
        <v>0.2</v>
      </c>
      <c r="W2871">
        <v>0.1</v>
      </c>
      <c r="AB2871">
        <f t="shared" si="54"/>
        <v>8281.32</v>
      </c>
    </row>
    <row r="2872" spans="1:28" x14ac:dyDescent="0.25">
      <c r="A2872" t="s">
        <v>1433</v>
      </c>
      <c r="B2872" t="s">
        <v>1303</v>
      </c>
      <c r="C2872" s="1">
        <v>0.55590277777777775</v>
      </c>
      <c r="D2872">
        <v>256</v>
      </c>
      <c r="E2872" s="2">
        <v>9.5408773148148149E-2</v>
      </c>
      <c r="F2872" s="1">
        <v>9.5405092592592597E-2</v>
      </c>
      <c r="G2872">
        <v>318</v>
      </c>
      <c r="H2872">
        <v>8243.32</v>
      </c>
      <c r="I2872">
        <v>0</v>
      </c>
      <c r="J2872" t="s">
        <v>1304</v>
      </c>
      <c r="K2872" t="s">
        <v>22</v>
      </c>
      <c r="L2872">
        <v>1</v>
      </c>
      <c r="N2872" t="s">
        <v>23</v>
      </c>
      <c r="O2872" t="s">
        <v>31</v>
      </c>
      <c r="P2872" t="s">
        <v>28</v>
      </c>
      <c r="R2872" t="s">
        <v>26</v>
      </c>
      <c r="S2872">
        <v>16.899999999999999</v>
      </c>
      <c r="T2872">
        <v>16.2</v>
      </c>
      <c r="U2872">
        <v>16.3</v>
      </c>
      <c r="V2872">
        <v>0.7</v>
      </c>
      <c r="W2872">
        <v>0.6</v>
      </c>
      <c r="AB2872">
        <f t="shared" si="54"/>
        <v>8281.32</v>
      </c>
    </row>
    <row r="2873" spans="1:28" x14ac:dyDescent="0.25">
      <c r="A2873" t="s">
        <v>1433</v>
      </c>
      <c r="B2873" t="s">
        <v>1303</v>
      </c>
      <c r="C2873" s="1">
        <v>0.55590277777777775</v>
      </c>
      <c r="D2873">
        <v>256</v>
      </c>
      <c r="E2873" s="2">
        <v>9.5408773148148149E-2</v>
      </c>
      <c r="F2873" s="1">
        <v>9.5405092592592597E-2</v>
      </c>
      <c r="G2873">
        <v>318</v>
      </c>
      <c r="H2873">
        <v>8243.32</v>
      </c>
      <c r="I2873">
        <v>0</v>
      </c>
      <c r="J2873" t="s">
        <v>1304</v>
      </c>
      <c r="K2873" t="s">
        <v>22</v>
      </c>
      <c r="L2873">
        <v>1</v>
      </c>
      <c r="N2873" t="s">
        <v>23</v>
      </c>
      <c r="O2873" t="s">
        <v>33</v>
      </c>
      <c r="P2873" t="s">
        <v>28</v>
      </c>
      <c r="R2873" t="s">
        <v>26</v>
      </c>
      <c r="S2873">
        <v>16.7</v>
      </c>
      <c r="T2873">
        <v>16.2</v>
      </c>
      <c r="U2873">
        <v>16.3</v>
      </c>
      <c r="V2873">
        <v>0.5</v>
      </c>
      <c r="W2873">
        <v>0.4</v>
      </c>
      <c r="AB2873">
        <f t="shared" si="54"/>
        <v>8281.32</v>
      </c>
    </row>
    <row r="2874" spans="1:28" x14ac:dyDescent="0.25">
      <c r="A2874" t="s">
        <v>1434</v>
      </c>
      <c r="B2874" t="s">
        <v>1303</v>
      </c>
      <c r="C2874" s="1">
        <v>0.55590277777777775</v>
      </c>
      <c r="D2874">
        <v>557</v>
      </c>
      <c r="E2874" s="2">
        <v>9.5412245370370366E-2</v>
      </c>
      <c r="F2874" s="1">
        <v>9.5405092592592597E-2</v>
      </c>
      <c r="G2874">
        <v>618</v>
      </c>
      <c r="H2874">
        <v>8243.6200000000008</v>
      </c>
      <c r="I2874">
        <v>0</v>
      </c>
      <c r="J2874" t="s">
        <v>1304</v>
      </c>
      <c r="K2874" t="s">
        <v>22</v>
      </c>
      <c r="L2874">
        <v>1</v>
      </c>
      <c r="N2874" t="s">
        <v>23</v>
      </c>
      <c r="O2874" t="s">
        <v>24</v>
      </c>
      <c r="P2874" t="s">
        <v>28</v>
      </c>
      <c r="R2874" t="s">
        <v>26</v>
      </c>
      <c r="AB2874">
        <f t="shared" si="54"/>
        <v>8281.6200000000008</v>
      </c>
    </row>
    <row r="2875" spans="1:28" x14ac:dyDescent="0.25">
      <c r="A2875" t="s">
        <v>1435</v>
      </c>
      <c r="B2875" t="s">
        <v>1303</v>
      </c>
      <c r="C2875" s="1">
        <v>0.55614583333333334</v>
      </c>
      <c r="D2875">
        <v>618</v>
      </c>
      <c r="E2875" s="2">
        <v>9.5656006944444441E-2</v>
      </c>
      <c r="F2875" s="1">
        <v>9.5648148148148149E-2</v>
      </c>
      <c r="G2875">
        <v>679</v>
      </c>
      <c r="H2875">
        <v>8264.68</v>
      </c>
      <c r="I2875">
        <v>2.7702900000000001</v>
      </c>
      <c r="J2875" t="s">
        <v>1304</v>
      </c>
      <c r="K2875" t="s">
        <v>22</v>
      </c>
      <c r="L2875">
        <v>1</v>
      </c>
      <c r="N2875" t="s">
        <v>23</v>
      </c>
      <c r="O2875" t="s">
        <v>31</v>
      </c>
      <c r="P2875" t="s">
        <v>86</v>
      </c>
      <c r="Q2875" t="s">
        <v>24</v>
      </c>
      <c r="R2875" t="s">
        <v>80</v>
      </c>
      <c r="AB2875">
        <f t="shared" si="54"/>
        <v>8302.68</v>
      </c>
    </row>
    <row r="2876" spans="1:28" x14ac:dyDescent="0.25">
      <c r="A2876" t="s">
        <v>1436</v>
      </c>
      <c r="B2876" t="s">
        <v>1303</v>
      </c>
      <c r="C2876" s="1">
        <v>0.55618055555555557</v>
      </c>
      <c r="D2876">
        <v>388</v>
      </c>
      <c r="E2876" s="2">
        <v>9.5688078703703702E-2</v>
      </c>
      <c r="F2876" s="1">
        <v>9.5682870370370376E-2</v>
      </c>
      <c r="G2876">
        <v>450</v>
      </c>
      <c r="H2876">
        <v>8267.4500000000007</v>
      </c>
      <c r="I2876">
        <v>0</v>
      </c>
      <c r="J2876" t="s">
        <v>1304</v>
      </c>
      <c r="K2876" t="s">
        <v>22</v>
      </c>
      <c r="L2876">
        <v>1</v>
      </c>
      <c r="N2876" t="s">
        <v>23</v>
      </c>
      <c r="O2876" t="s">
        <v>31</v>
      </c>
      <c r="P2876" t="s">
        <v>86</v>
      </c>
      <c r="Q2876" t="s">
        <v>24</v>
      </c>
      <c r="R2876" t="s">
        <v>88</v>
      </c>
      <c r="AB2876">
        <f t="shared" si="54"/>
        <v>8305.4500000000007</v>
      </c>
    </row>
    <row r="2877" spans="1:28" x14ac:dyDescent="0.25">
      <c r="A2877" t="s">
        <v>1437</v>
      </c>
      <c r="B2877" t="s">
        <v>1303</v>
      </c>
      <c r="C2877" s="1">
        <v>0.55798611111111118</v>
      </c>
      <c r="D2877">
        <v>92</v>
      </c>
      <c r="E2877" s="2">
        <v>9.7490196759259254E-2</v>
      </c>
      <c r="F2877" s="1">
        <v>9.7488425925925923E-2</v>
      </c>
      <c r="G2877">
        <v>153</v>
      </c>
      <c r="H2877">
        <v>8423.15</v>
      </c>
      <c r="I2877">
        <v>0</v>
      </c>
      <c r="J2877" t="s">
        <v>1304</v>
      </c>
      <c r="K2877" t="s">
        <v>22</v>
      </c>
      <c r="L2877">
        <v>1</v>
      </c>
      <c r="N2877" t="s">
        <v>23</v>
      </c>
      <c r="O2877" t="s">
        <v>33</v>
      </c>
      <c r="P2877" t="s">
        <v>28</v>
      </c>
      <c r="R2877" t="s">
        <v>26</v>
      </c>
      <c r="S2877">
        <v>16.2</v>
      </c>
      <c r="T2877">
        <v>15.8</v>
      </c>
      <c r="U2877">
        <v>15.9</v>
      </c>
      <c r="V2877">
        <v>0.4</v>
      </c>
      <c r="W2877">
        <v>0.3</v>
      </c>
      <c r="AB2877">
        <f t="shared" si="54"/>
        <v>8461.15</v>
      </c>
    </row>
    <row r="2878" spans="1:28" x14ac:dyDescent="0.25">
      <c r="A2878" t="s">
        <v>1437</v>
      </c>
      <c r="B2878" t="s">
        <v>1303</v>
      </c>
      <c r="C2878" s="1">
        <v>0.55798611111111118</v>
      </c>
      <c r="D2878">
        <v>92</v>
      </c>
      <c r="E2878" s="2">
        <v>9.7490196759259254E-2</v>
      </c>
      <c r="F2878" s="1">
        <v>9.7488425925925923E-2</v>
      </c>
      <c r="G2878">
        <v>153</v>
      </c>
      <c r="H2878">
        <v>8423.15</v>
      </c>
      <c r="I2878">
        <v>0</v>
      </c>
      <c r="J2878" t="s">
        <v>1304</v>
      </c>
      <c r="K2878" t="s">
        <v>22</v>
      </c>
      <c r="L2878">
        <v>1</v>
      </c>
      <c r="N2878" t="s">
        <v>23</v>
      </c>
      <c r="O2878" t="s">
        <v>31</v>
      </c>
      <c r="P2878" t="s">
        <v>28</v>
      </c>
      <c r="R2878" t="s">
        <v>26</v>
      </c>
      <c r="AB2878">
        <f t="shared" si="54"/>
        <v>8461.15</v>
      </c>
    </row>
    <row r="2879" spans="1:28" x14ac:dyDescent="0.25">
      <c r="A2879" t="s">
        <v>1437</v>
      </c>
      <c r="B2879" t="s">
        <v>1303</v>
      </c>
      <c r="C2879" s="1">
        <v>0.55798611111111118</v>
      </c>
      <c r="D2879">
        <v>92</v>
      </c>
      <c r="E2879" s="2">
        <v>9.7490196759259254E-2</v>
      </c>
      <c r="F2879" s="1">
        <v>9.7488425925925923E-2</v>
      </c>
      <c r="G2879">
        <v>153</v>
      </c>
      <c r="H2879">
        <v>8423.15</v>
      </c>
      <c r="I2879">
        <v>0</v>
      </c>
      <c r="J2879" t="s">
        <v>1304</v>
      </c>
      <c r="K2879" t="s">
        <v>22</v>
      </c>
      <c r="L2879">
        <v>1</v>
      </c>
      <c r="N2879" t="s">
        <v>23</v>
      </c>
      <c r="O2879" t="s">
        <v>46</v>
      </c>
      <c r="P2879" t="s">
        <v>28</v>
      </c>
      <c r="R2879" t="s">
        <v>26</v>
      </c>
      <c r="S2879">
        <v>16.2</v>
      </c>
      <c r="T2879">
        <v>15.8</v>
      </c>
      <c r="U2879">
        <v>15.9</v>
      </c>
      <c r="V2879">
        <v>0.4</v>
      </c>
      <c r="W2879">
        <v>0.3</v>
      </c>
      <c r="AB2879">
        <f t="shared" si="54"/>
        <v>8461.15</v>
      </c>
    </row>
    <row r="2880" spans="1:28" x14ac:dyDescent="0.25">
      <c r="A2880" t="s">
        <v>1437</v>
      </c>
      <c r="B2880" t="s">
        <v>1303</v>
      </c>
      <c r="C2880" s="1">
        <v>0.55798611111111118</v>
      </c>
      <c r="D2880">
        <v>92</v>
      </c>
      <c r="E2880" s="2">
        <v>9.7490196759259254E-2</v>
      </c>
      <c r="F2880" s="1">
        <v>9.7488425925925923E-2</v>
      </c>
      <c r="G2880">
        <v>153</v>
      </c>
      <c r="H2880">
        <v>8423.15</v>
      </c>
      <c r="I2880">
        <v>0</v>
      </c>
      <c r="J2880" t="s">
        <v>1304</v>
      </c>
      <c r="K2880" t="s">
        <v>22</v>
      </c>
      <c r="L2880">
        <v>1</v>
      </c>
      <c r="N2880" t="s">
        <v>23</v>
      </c>
      <c r="O2880" t="s">
        <v>42</v>
      </c>
      <c r="P2880" t="s">
        <v>28</v>
      </c>
      <c r="R2880" t="s">
        <v>26</v>
      </c>
      <c r="S2880">
        <v>16.100000000000001</v>
      </c>
      <c r="T2880">
        <v>15.8</v>
      </c>
      <c r="U2880">
        <v>15.9</v>
      </c>
      <c r="V2880">
        <v>0.3</v>
      </c>
      <c r="W2880">
        <v>0.2</v>
      </c>
      <c r="AB2880">
        <f t="shared" si="54"/>
        <v>8461.15</v>
      </c>
    </row>
    <row r="2881" spans="1:28" x14ac:dyDescent="0.25">
      <c r="A2881" t="s">
        <v>1437</v>
      </c>
      <c r="B2881" t="s">
        <v>1303</v>
      </c>
      <c r="C2881" s="1">
        <v>0.55798611111111118</v>
      </c>
      <c r="D2881">
        <v>92</v>
      </c>
      <c r="E2881" s="2">
        <v>9.7490196759259254E-2</v>
      </c>
      <c r="F2881" s="1">
        <v>9.7488425925925923E-2</v>
      </c>
      <c r="G2881">
        <v>153</v>
      </c>
      <c r="H2881">
        <v>8423.15</v>
      </c>
      <c r="I2881">
        <v>0</v>
      </c>
      <c r="J2881" t="s">
        <v>1304</v>
      </c>
      <c r="K2881" t="s">
        <v>22</v>
      </c>
      <c r="L2881">
        <v>1</v>
      </c>
      <c r="N2881" t="s">
        <v>23</v>
      </c>
      <c r="O2881" t="s">
        <v>24</v>
      </c>
      <c r="P2881" t="s">
        <v>28</v>
      </c>
      <c r="R2881" t="s">
        <v>26</v>
      </c>
      <c r="AB2881">
        <f t="shared" si="54"/>
        <v>8461.15</v>
      </c>
    </row>
    <row r="2882" spans="1:28" x14ac:dyDescent="0.25">
      <c r="A2882" t="s">
        <v>1438</v>
      </c>
      <c r="B2882" t="s">
        <v>1303</v>
      </c>
      <c r="C2882" s="1">
        <v>0.5600694444444444</v>
      </c>
      <c r="D2882">
        <v>361</v>
      </c>
      <c r="E2882" s="2">
        <v>9.9576643518518512E-2</v>
      </c>
      <c r="F2882" s="1">
        <v>9.9571759259259263E-2</v>
      </c>
      <c r="G2882">
        <v>422</v>
      </c>
      <c r="H2882">
        <v>8603.42</v>
      </c>
      <c r="I2882">
        <v>0</v>
      </c>
      <c r="J2882" t="s">
        <v>1304</v>
      </c>
      <c r="K2882" t="s">
        <v>22</v>
      </c>
      <c r="L2882">
        <v>1</v>
      </c>
      <c r="N2882" t="s">
        <v>23</v>
      </c>
      <c r="O2882" t="s">
        <v>33</v>
      </c>
      <c r="P2882" t="s">
        <v>28</v>
      </c>
      <c r="R2882" t="s">
        <v>26</v>
      </c>
      <c r="S2882">
        <v>16.5</v>
      </c>
      <c r="T2882">
        <v>15.7</v>
      </c>
      <c r="U2882">
        <v>15.6</v>
      </c>
      <c r="V2882">
        <v>0.8</v>
      </c>
      <c r="W2882">
        <v>0.9</v>
      </c>
      <c r="AB2882">
        <f t="shared" si="54"/>
        <v>8641.42</v>
      </c>
    </row>
    <row r="2883" spans="1:28" x14ac:dyDescent="0.25">
      <c r="A2883" t="s">
        <v>1439</v>
      </c>
      <c r="B2883" t="s">
        <v>1303</v>
      </c>
      <c r="C2883" s="1">
        <v>0.5600694444444444</v>
      </c>
      <c r="D2883">
        <v>394</v>
      </c>
      <c r="E2883" s="2">
        <v>9.9577037037037033E-2</v>
      </c>
      <c r="F2883" s="1">
        <v>9.9571759259259263E-2</v>
      </c>
      <c r="G2883">
        <v>456</v>
      </c>
      <c r="H2883">
        <v>8603.4599999999991</v>
      </c>
      <c r="I2883">
        <v>0</v>
      </c>
      <c r="J2883" t="s">
        <v>1304</v>
      </c>
      <c r="K2883" t="s">
        <v>22</v>
      </c>
      <c r="L2883">
        <v>1</v>
      </c>
      <c r="N2883" t="s">
        <v>23</v>
      </c>
      <c r="O2883" t="s">
        <v>36</v>
      </c>
      <c r="P2883" t="s">
        <v>28</v>
      </c>
      <c r="R2883" t="s">
        <v>26</v>
      </c>
      <c r="S2883">
        <v>15.3</v>
      </c>
      <c r="T2883">
        <v>15.7</v>
      </c>
      <c r="U2883">
        <v>15.6</v>
      </c>
      <c r="V2883">
        <v>-0.4</v>
      </c>
      <c r="W2883">
        <v>-0.3</v>
      </c>
      <c r="AB2883">
        <f t="shared" si="54"/>
        <v>8641.4599999999991</v>
      </c>
    </row>
    <row r="2884" spans="1:28" x14ac:dyDescent="0.25">
      <c r="A2884" t="s">
        <v>1440</v>
      </c>
      <c r="B2884" t="s">
        <v>1303</v>
      </c>
      <c r="C2884" s="1">
        <v>0.5600694444444444</v>
      </c>
      <c r="D2884">
        <v>728</v>
      </c>
      <c r="E2884" s="2">
        <v>9.9580902777777772E-2</v>
      </c>
      <c r="F2884" s="1">
        <v>9.9571759259259263E-2</v>
      </c>
      <c r="G2884">
        <v>790</v>
      </c>
      <c r="H2884">
        <v>8603.7900000000009</v>
      </c>
      <c r="I2884">
        <v>0</v>
      </c>
      <c r="J2884" t="s">
        <v>1304</v>
      </c>
      <c r="K2884" t="s">
        <v>22</v>
      </c>
      <c r="L2884">
        <v>1</v>
      </c>
      <c r="N2884" t="s">
        <v>23</v>
      </c>
      <c r="O2884" t="s">
        <v>31</v>
      </c>
      <c r="P2884" t="s">
        <v>28</v>
      </c>
      <c r="R2884" t="s">
        <v>26</v>
      </c>
      <c r="S2884">
        <v>16.2</v>
      </c>
      <c r="T2884">
        <v>15.7</v>
      </c>
      <c r="U2884">
        <v>15.6</v>
      </c>
      <c r="V2884">
        <v>0.5</v>
      </c>
      <c r="W2884">
        <v>0.6</v>
      </c>
      <c r="AB2884">
        <f t="shared" si="54"/>
        <v>8641.7900000000009</v>
      </c>
    </row>
    <row r="2885" spans="1:28" x14ac:dyDescent="0.25">
      <c r="A2885" t="s">
        <v>1440</v>
      </c>
      <c r="B2885" t="s">
        <v>1303</v>
      </c>
      <c r="C2885" s="1">
        <v>0.5600694444444444</v>
      </c>
      <c r="D2885">
        <v>728</v>
      </c>
      <c r="E2885" s="2">
        <v>9.9580902777777772E-2</v>
      </c>
      <c r="F2885" s="1">
        <v>9.9571759259259263E-2</v>
      </c>
      <c r="G2885">
        <v>790</v>
      </c>
      <c r="H2885">
        <v>8603.7900000000009</v>
      </c>
      <c r="I2885">
        <v>0</v>
      </c>
      <c r="J2885" t="s">
        <v>1304</v>
      </c>
      <c r="K2885" t="s">
        <v>22</v>
      </c>
      <c r="L2885">
        <v>1</v>
      </c>
      <c r="N2885" t="s">
        <v>23</v>
      </c>
      <c r="O2885" t="s">
        <v>24</v>
      </c>
      <c r="P2885" t="s">
        <v>28</v>
      </c>
      <c r="R2885" t="s">
        <v>26</v>
      </c>
      <c r="AB2885">
        <f t="shared" si="54"/>
        <v>8641.7900000000009</v>
      </c>
    </row>
    <row r="2886" spans="1:28" x14ac:dyDescent="0.25">
      <c r="A2886" t="s">
        <v>1441</v>
      </c>
      <c r="B2886" t="s">
        <v>1303</v>
      </c>
      <c r="C2886" s="1">
        <v>0.56107638888888889</v>
      </c>
      <c r="D2886">
        <v>459</v>
      </c>
      <c r="E2886" s="2">
        <v>0.10058473379629629</v>
      </c>
      <c r="F2886" s="1">
        <v>0.1005787037037037</v>
      </c>
      <c r="G2886">
        <v>521</v>
      </c>
      <c r="H2886">
        <v>8690.52</v>
      </c>
      <c r="I2886">
        <v>0</v>
      </c>
      <c r="J2886" t="s">
        <v>1304</v>
      </c>
      <c r="K2886" t="s">
        <v>22</v>
      </c>
      <c r="L2886">
        <v>1</v>
      </c>
      <c r="N2886" t="s">
        <v>23</v>
      </c>
      <c r="O2886" t="s">
        <v>78</v>
      </c>
      <c r="P2886" t="s">
        <v>79</v>
      </c>
      <c r="R2886" t="s">
        <v>88</v>
      </c>
      <c r="AB2886">
        <f t="shared" si="54"/>
        <v>8728.52</v>
      </c>
    </row>
    <row r="2887" spans="1:28" x14ac:dyDescent="0.25">
      <c r="A2887" t="s">
        <v>1441</v>
      </c>
      <c r="B2887" t="s">
        <v>1303</v>
      </c>
      <c r="C2887" s="1">
        <v>0.56107638888888889</v>
      </c>
      <c r="D2887">
        <v>459</v>
      </c>
      <c r="E2887" s="2">
        <v>0.10058473379629629</v>
      </c>
      <c r="F2887" s="1">
        <v>0.1005787037037037</v>
      </c>
      <c r="G2887">
        <v>521</v>
      </c>
      <c r="H2887">
        <v>8690.52</v>
      </c>
      <c r="I2887">
        <v>0</v>
      </c>
      <c r="J2887" t="s">
        <v>1304</v>
      </c>
      <c r="K2887" t="s">
        <v>22</v>
      </c>
      <c r="L2887">
        <v>1</v>
      </c>
      <c r="N2887" t="s">
        <v>23</v>
      </c>
      <c r="O2887" t="s">
        <v>81</v>
      </c>
      <c r="P2887" t="s">
        <v>79</v>
      </c>
      <c r="R2887" t="s">
        <v>88</v>
      </c>
      <c r="AB2887">
        <f t="shared" si="54"/>
        <v>8728.52</v>
      </c>
    </row>
    <row r="2888" spans="1:28" x14ac:dyDescent="0.25">
      <c r="A2888" t="s">
        <v>1442</v>
      </c>
      <c r="B2888" t="s">
        <v>1443</v>
      </c>
      <c r="C2888" s="1">
        <v>0.55040509259259263</v>
      </c>
      <c r="D2888">
        <v>292</v>
      </c>
      <c r="E2888" s="2">
        <v>0</v>
      </c>
      <c r="F2888" s="1">
        <v>0</v>
      </c>
      <c r="G2888">
        <v>0</v>
      </c>
      <c r="H2888">
        <v>0</v>
      </c>
      <c r="I2888">
        <v>2570.84</v>
      </c>
      <c r="J2888" t="s">
        <v>1444</v>
      </c>
      <c r="K2888" t="s">
        <v>22</v>
      </c>
      <c r="L2888">
        <v>1</v>
      </c>
      <c r="N2888" t="s">
        <v>23</v>
      </c>
      <c r="O2888" t="s">
        <v>81</v>
      </c>
      <c r="P2888" t="s">
        <v>79</v>
      </c>
      <c r="R2888" t="s">
        <v>80</v>
      </c>
      <c r="AB2888">
        <f>H2888+1409</f>
        <v>1409</v>
      </c>
    </row>
    <row r="2889" spans="1:28" x14ac:dyDescent="0.25">
      <c r="A2889" t="s">
        <v>1442</v>
      </c>
      <c r="B2889" t="s">
        <v>1443</v>
      </c>
      <c r="C2889" s="1">
        <v>0.55040509259259263</v>
      </c>
      <c r="D2889">
        <v>292</v>
      </c>
      <c r="E2889" s="2">
        <v>0</v>
      </c>
      <c r="F2889" s="1">
        <v>0</v>
      </c>
      <c r="G2889">
        <v>0</v>
      </c>
      <c r="H2889">
        <v>0</v>
      </c>
      <c r="I2889">
        <v>2570.84</v>
      </c>
      <c r="J2889" t="s">
        <v>1444</v>
      </c>
      <c r="K2889" t="s">
        <v>22</v>
      </c>
      <c r="L2889">
        <v>1</v>
      </c>
      <c r="N2889" t="s">
        <v>23</v>
      </c>
      <c r="O2889" t="s">
        <v>78</v>
      </c>
      <c r="P2889" t="s">
        <v>79</v>
      </c>
      <c r="R2889" t="s">
        <v>80</v>
      </c>
      <c r="AB2889">
        <f t="shared" ref="AB2889:AB2933" si="55">H2889+1409</f>
        <v>1409</v>
      </c>
    </row>
    <row r="2890" spans="1:28" x14ac:dyDescent="0.25">
      <c r="A2890" t="s">
        <v>1445</v>
      </c>
      <c r="B2890" t="s">
        <v>1443</v>
      </c>
      <c r="C2890" s="1">
        <v>0.55075231481481479</v>
      </c>
      <c r="D2890">
        <v>398</v>
      </c>
      <c r="E2890" s="2">
        <v>3.484490740740741E-4</v>
      </c>
      <c r="F2890" s="1">
        <v>3.4722222222222224E-4</v>
      </c>
      <c r="G2890">
        <v>106</v>
      </c>
      <c r="H2890">
        <v>30.106100000000001</v>
      </c>
      <c r="I2890">
        <v>0</v>
      </c>
      <c r="J2890" t="s">
        <v>1444</v>
      </c>
      <c r="K2890" t="s">
        <v>22</v>
      </c>
      <c r="L2890">
        <v>1</v>
      </c>
      <c r="N2890" t="s">
        <v>23</v>
      </c>
      <c r="O2890" t="s">
        <v>31</v>
      </c>
      <c r="P2890" t="s">
        <v>25</v>
      </c>
      <c r="R2890" t="s">
        <v>26</v>
      </c>
      <c r="S2890">
        <v>16.899999999999999</v>
      </c>
      <c r="T2890">
        <v>17.100000000000001</v>
      </c>
      <c r="U2890">
        <v>17.2</v>
      </c>
      <c r="V2890">
        <v>-0.2</v>
      </c>
      <c r="W2890">
        <v>-0.3</v>
      </c>
      <c r="AB2890">
        <f t="shared" si="55"/>
        <v>1439.1061</v>
      </c>
    </row>
    <row r="2891" spans="1:28" x14ac:dyDescent="0.25">
      <c r="A2891" t="s">
        <v>1446</v>
      </c>
      <c r="B2891" t="s">
        <v>1443</v>
      </c>
      <c r="C2891" s="1">
        <v>0.55075231481481479</v>
      </c>
      <c r="D2891">
        <v>865</v>
      </c>
      <c r="E2891" s="2">
        <v>3.5385416666666676E-4</v>
      </c>
      <c r="F2891" s="1">
        <v>3.4722222222222224E-4</v>
      </c>
      <c r="G2891">
        <v>573</v>
      </c>
      <c r="H2891">
        <v>30.5733</v>
      </c>
      <c r="I2891">
        <v>0</v>
      </c>
      <c r="J2891" t="s">
        <v>1444</v>
      </c>
      <c r="K2891" t="s">
        <v>22</v>
      </c>
      <c r="L2891">
        <v>1</v>
      </c>
      <c r="N2891" t="s">
        <v>23</v>
      </c>
      <c r="O2891" t="s">
        <v>24</v>
      </c>
      <c r="P2891" t="s">
        <v>25</v>
      </c>
      <c r="R2891" t="s">
        <v>26</v>
      </c>
      <c r="S2891">
        <v>17.7</v>
      </c>
      <c r="T2891">
        <v>17.100000000000001</v>
      </c>
      <c r="U2891">
        <v>17.2</v>
      </c>
      <c r="V2891">
        <v>0.6</v>
      </c>
      <c r="W2891">
        <v>0.5</v>
      </c>
      <c r="X2891" t="s">
        <v>226</v>
      </c>
      <c r="AB2891">
        <f t="shared" si="55"/>
        <v>1439.5733</v>
      </c>
    </row>
    <row r="2892" spans="1:28" x14ac:dyDescent="0.25">
      <c r="A2892" t="s">
        <v>1447</v>
      </c>
      <c r="B2892" t="s">
        <v>1443</v>
      </c>
      <c r="C2892" s="1">
        <v>0.55146990740740742</v>
      </c>
      <c r="D2892">
        <v>846</v>
      </c>
      <c r="E2892" s="2">
        <v>1.0712268518518519E-3</v>
      </c>
      <c r="F2892" s="1">
        <v>1.0648148148148147E-3</v>
      </c>
      <c r="G2892">
        <v>554</v>
      </c>
      <c r="H2892">
        <v>92.554400000000001</v>
      </c>
      <c r="I2892">
        <v>0</v>
      </c>
      <c r="J2892" t="s">
        <v>1444</v>
      </c>
      <c r="K2892" t="s">
        <v>22</v>
      </c>
      <c r="L2892">
        <v>1</v>
      </c>
      <c r="N2892" t="s">
        <v>23</v>
      </c>
      <c r="O2892" t="s">
        <v>31</v>
      </c>
      <c r="P2892" t="s">
        <v>28</v>
      </c>
      <c r="R2892" t="s">
        <v>26</v>
      </c>
      <c r="S2892">
        <v>16.899999999999999</v>
      </c>
      <c r="T2892">
        <v>17</v>
      </c>
      <c r="U2892">
        <v>17</v>
      </c>
      <c r="V2892">
        <v>-0.1</v>
      </c>
      <c r="W2892">
        <v>-0.1</v>
      </c>
      <c r="AB2892">
        <f t="shared" si="55"/>
        <v>1501.5544</v>
      </c>
    </row>
    <row r="2893" spans="1:28" x14ac:dyDescent="0.25">
      <c r="A2893" t="s">
        <v>1448</v>
      </c>
      <c r="B2893" t="s">
        <v>1443</v>
      </c>
      <c r="C2893" s="1">
        <v>0.55283564814814812</v>
      </c>
      <c r="D2893">
        <v>533</v>
      </c>
      <c r="E2893" s="2">
        <v>2.4333564814814812E-3</v>
      </c>
      <c r="F2893" s="1">
        <v>2.4305555555555556E-3</v>
      </c>
      <c r="G2893">
        <v>242</v>
      </c>
      <c r="H2893">
        <v>210.24199999999999</v>
      </c>
      <c r="I2893">
        <v>0</v>
      </c>
      <c r="J2893" t="s">
        <v>1444</v>
      </c>
      <c r="K2893" t="s">
        <v>22</v>
      </c>
      <c r="L2893">
        <v>1</v>
      </c>
      <c r="N2893" t="s">
        <v>23</v>
      </c>
      <c r="O2893" t="s">
        <v>31</v>
      </c>
      <c r="P2893" t="s">
        <v>28</v>
      </c>
      <c r="R2893" t="s">
        <v>26</v>
      </c>
      <c r="S2893">
        <v>17</v>
      </c>
      <c r="T2893">
        <v>17</v>
      </c>
      <c r="U2893">
        <v>17.100000000000001</v>
      </c>
      <c r="V2893">
        <v>0</v>
      </c>
      <c r="W2893">
        <v>-0.1</v>
      </c>
      <c r="AB2893">
        <f t="shared" si="55"/>
        <v>1619.242</v>
      </c>
    </row>
    <row r="2894" spans="1:28" x14ac:dyDescent="0.25">
      <c r="A2894" t="s">
        <v>1449</v>
      </c>
      <c r="B2894" t="s">
        <v>1443</v>
      </c>
      <c r="C2894" s="1">
        <v>0.55493055555555559</v>
      </c>
      <c r="D2894">
        <v>136</v>
      </c>
      <c r="E2894" s="2">
        <v>4.5236689814814818E-3</v>
      </c>
      <c r="F2894" s="1">
        <v>4.5138888888888893E-3</v>
      </c>
      <c r="G2894">
        <v>845</v>
      </c>
      <c r="H2894">
        <v>390.84500000000003</v>
      </c>
      <c r="I2894">
        <v>0</v>
      </c>
      <c r="J2894" t="s">
        <v>1444</v>
      </c>
      <c r="K2894" t="s">
        <v>22</v>
      </c>
      <c r="L2894">
        <v>1</v>
      </c>
      <c r="N2894" t="s">
        <v>23</v>
      </c>
      <c r="O2894" t="s">
        <v>31</v>
      </c>
      <c r="P2894" t="s">
        <v>28</v>
      </c>
      <c r="R2894" t="s">
        <v>26</v>
      </c>
      <c r="AB2894">
        <f t="shared" si="55"/>
        <v>1799.845</v>
      </c>
    </row>
    <row r="2895" spans="1:28" x14ac:dyDescent="0.25">
      <c r="A2895" t="s">
        <v>1450</v>
      </c>
      <c r="B2895" t="s">
        <v>1443</v>
      </c>
      <c r="C2895" s="1">
        <v>0.55700231481481477</v>
      </c>
      <c r="D2895">
        <v>704</v>
      </c>
      <c r="E2895" s="2">
        <v>6.6020023148148149E-3</v>
      </c>
      <c r="F2895" s="1">
        <v>6.5972222222222222E-3</v>
      </c>
      <c r="G2895">
        <v>413</v>
      </c>
      <c r="H2895">
        <v>570.41300000000001</v>
      </c>
      <c r="I2895">
        <v>0</v>
      </c>
      <c r="J2895" t="s">
        <v>1444</v>
      </c>
      <c r="K2895" t="s">
        <v>22</v>
      </c>
      <c r="L2895">
        <v>1</v>
      </c>
      <c r="N2895" t="s">
        <v>23</v>
      </c>
      <c r="O2895" t="s">
        <v>31</v>
      </c>
      <c r="P2895" t="s">
        <v>28</v>
      </c>
      <c r="R2895" t="s">
        <v>26</v>
      </c>
      <c r="S2895">
        <v>17.100000000000001</v>
      </c>
      <c r="T2895">
        <v>16.899999999999999</v>
      </c>
      <c r="U2895">
        <v>16.899999999999999</v>
      </c>
      <c r="V2895">
        <v>0.2</v>
      </c>
      <c r="W2895">
        <v>0.2</v>
      </c>
      <c r="AB2895">
        <f t="shared" si="55"/>
        <v>1979.413</v>
      </c>
    </row>
    <row r="2896" spans="1:28" x14ac:dyDescent="0.25">
      <c r="A2896" t="s">
        <v>1451</v>
      </c>
      <c r="B2896" t="s">
        <v>1443</v>
      </c>
      <c r="C2896" s="1">
        <v>0.55871527777777785</v>
      </c>
      <c r="D2896">
        <v>197</v>
      </c>
      <c r="E2896" s="2">
        <v>8.3090972222222229E-3</v>
      </c>
      <c r="F2896" s="1">
        <v>8.2986111111111108E-3</v>
      </c>
      <c r="G2896">
        <v>906</v>
      </c>
      <c r="H2896">
        <v>717.90599999999995</v>
      </c>
      <c r="I2896">
        <v>0</v>
      </c>
      <c r="J2896" t="s">
        <v>1444</v>
      </c>
      <c r="K2896" t="s">
        <v>22</v>
      </c>
      <c r="L2896">
        <v>1</v>
      </c>
      <c r="N2896" t="s">
        <v>23</v>
      </c>
      <c r="O2896" t="s">
        <v>24</v>
      </c>
      <c r="P2896" t="s">
        <v>25</v>
      </c>
      <c r="R2896" t="s">
        <v>26</v>
      </c>
      <c r="S2896">
        <v>17.2</v>
      </c>
      <c r="T2896">
        <v>16.8</v>
      </c>
      <c r="U2896">
        <v>16.899999999999999</v>
      </c>
      <c r="V2896">
        <v>0.4</v>
      </c>
      <c r="W2896">
        <v>0.3</v>
      </c>
      <c r="AB2896">
        <f t="shared" si="55"/>
        <v>2126.9059999999999</v>
      </c>
    </row>
    <row r="2897" spans="1:28" x14ac:dyDescent="0.25">
      <c r="A2897" t="s">
        <v>1452</v>
      </c>
      <c r="B2897" t="s">
        <v>1443</v>
      </c>
      <c r="C2897" s="1">
        <v>0.55872685185185189</v>
      </c>
      <c r="D2897">
        <v>733</v>
      </c>
      <c r="E2897" s="2">
        <v>8.3268634259259251E-3</v>
      </c>
      <c r="F2897" s="1">
        <v>8.3217592592592596E-3</v>
      </c>
      <c r="G2897">
        <v>441</v>
      </c>
      <c r="H2897">
        <v>719.44100000000003</v>
      </c>
      <c r="I2897">
        <v>0</v>
      </c>
      <c r="J2897" t="s">
        <v>1444</v>
      </c>
      <c r="K2897" t="s">
        <v>22</v>
      </c>
      <c r="L2897">
        <v>1</v>
      </c>
      <c r="N2897" t="s">
        <v>23</v>
      </c>
      <c r="O2897" t="s">
        <v>24</v>
      </c>
      <c r="P2897" t="s">
        <v>28</v>
      </c>
      <c r="R2897" t="s">
        <v>26</v>
      </c>
      <c r="S2897">
        <v>17.5</v>
      </c>
      <c r="T2897">
        <v>16.899999999999999</v>
      </c>
      <c r="U2897">
        <v>17</v>
      </c>
      <c r="V2897">
        <v>0.6</v>
      </c>
      <c r="W2897">
        <v>0.5</v>
      </c>
      <c r="AB2897">
        <f t="shared" si="55"/>
        <v>2128.4409999999998</v>
      </c>
    </row>
    <row r="2898" spans="1:28" x14ac:dyDescent="0.25">
      <c r="A2898" t="s">
        <v>1453</v>
      </c>
      <c r="B2898" t="s">
        <v>1443</v>
      </c>
      <c r="C2898" s="1">
        <v>0.55908564814814821</v>
      </c>
      <c r="D2898">
        <v>573</v>
      </c>
      <c r="E2898" s="2">
        <v>8.6838194444444437E-3</v>
      </c>
      <c r="F2898" s="1">
        <v>8.6805555555555559E-3</v>
      </c>
      <c r="G2898">
        <v>282</v>
      </c>
      <c r="H2898">
        <v>750.28200000000004</v>
      </c>
      <c r="I2898">
        <v>0</v>
      </c>
      <c r="J2898" t="s">
        <v>1444</v>
      </c>
      <c r="K2898" t="s">
        <v>22</v>
      </c>
      <c r="L2898">
        <v>1</v>
      </c>
      <c r="N2898" t="s">
        <v>23</v>
      </c>
      <c r="O2898" t="s">
        <v>31</v>
      </c>
      <c r="P2898" t="s">
        <v>28</v>
      </c>
      <c r="R2898" t="s">
        <v>26</v>
      </c>
      <c r="AB2898">
        <f t="shared" si="55"/>
        <v>2159.2820000000002</v>
      </c>
    </row>
    <row r="2899" spans="1:28" x14ac:dyDescent="0.25">
      <c r="A2899" t="s">
        <v>1454</v>
      </c>
      <c r="B2899" t="s">
        <v>1443</v>
      </c>
      <c r="C2899" s="1">
        <v>0.55909722222222225</v>
      </c>
      <c r="D2899">
        <v>74</v>
      </c>
      <c r="E2899" s="2">
        <v>8.6896064814814804E-3</v>
      </c>
      <c r="F2899" s="1">
        <v>8.6805555555555559E-3</v>
      </c>
      <c r="G2899">
        <v>782</v>
      </c>
      <c r="H2899">
        <v>750.78200000000004</v>
      </c>
      <c r="I2899">
        <v>0</v>
      </c>
      <c r="J2899" t="s">
        <v>1444</v>
      </c>
      <c r="K2899" t="s">
        <v>22</v>
      </c>
      <c r="L2899">
        <v>1</v>
      </c>
      <c r="N2899" t="s">
        <v>23</v>
      </c>
      <c r="O2899" t="s">
        <v>24</v>
      </c>
      <c r="P2899" t="s">
        <v>28</v>
      </c>
      <c r="R2899" t="s">
        <v>26</v>
      </c>
      <c r="S2899">
        <v>17.3</v>
      </c>
      <c r="T2899">
        <v>16.899999999999999</v>
      </c>
      <c r="U2899">
        <v>17</v>
      </c>
      <c r="V2899">
        <v>0.4</v>
      </c>
      <c r="W2899">
        <v>0.3</v>
      </c>
      <c r="AB2899">
        <f t="shared" si="55"/>
        <v>2159.7820000000002</v>
      </c>
    </row>
    <row r="2900" spans="1:28" x14ac:dyDescent="0.25">
      <c r="A2900" t="s">
        <v>1455</v>
      </c>
      <c r="B2900" t="s">
        <v>1443</v>
      </c>
      <c r="C2900" s="1">
        <v>0.55909722222222225</v>
      </c>
      <c r="D2900">
        <v>107</v>
      </c>
      <c r="E2900" s="2">
        <v>8.6899999999999998E-3</v>
      </c>
      <c r="F2900" s="1">
        <v>8.6805555555555559E-3</v>
      </c>
      <c r="G2900">
        <v>816</v>
      </c>
      <c r="H2900">
        <v>750.81600000000003</v>
      </c>
      <c r="I2900">
        <v>0</v>
      </c>
      <c r="J2900" t="s">
        <v>1444</v>
      </c>
      <c r="K2900" t="s">
        <v>22</v>
      </c>
      <c r="L2900">
        <v>1</v>
      </c>
      <c r="N2900" t="s">
        <v>23</v>
      </c>
      <c r="O2900" t="s">
        <v>46</v>
      </c>
      <c r="P2900" t="s">
        <v>25</v>
      </c>
      <c r="R2900" t="s">
        <v>26</v>
      </c>
      <c r="S2900">
        <v>16.7</v>
      </c>
      <c r="T2900">
        <v>16.899999999999999</v>
      </c>
      <c r="U2900">
        <v>17</v>
      </c>
      <c r="V2900">
        <v>-0.2</v>
      </c>
      <c r="W2900">
        <v>-0.3</v>
      </c>
      <c r="AB2900">
        <f t="shared" si="55"/>
        <v>2159.8159999999998</v>
      </c>
    </row>
    <row r="2901" spans="1:28" x14ac:dyDescent="0.25">
      <c r="A2901" t="s">
        <v>1456</v>
      </c>
      <c r="B2901" t="s">
        <v>1443</v>
      </c>
      <c r="C2901" s="1">
        <v>0.56116898148148142</v>
      </c>
      <c r="D2901">
        <v>876</v>
      </c>
      <c r="E2901" s="2">
        <v>1.0770648148148147E-2</v>
      </c>
      <c r="F2901" s="1">
        <v>1.0763888888888891E-2</v>
      </c>
      <c r="G2901">
        <v>584</v>
      </c>
      <c r="H2901">
        <v>930.58399999999995</v>
      </c>
      <c r="I2901">
        <v>0</v>
      </c>
      <c r="J2901" t="s">
        <v>1444</v>
      </c>
      <c r="K2901" t="s">
        <v>22</v>
      </c>
      <c r="L2901">
        <v>1</v>
      </c>
      <c r="N2901" t="s">
        <v>23</v>
      </c>
      <c r="O2901" t="s">
        <v>24</v>
      </c>
      <c r="P2901" t="s">
        <v>28</v>
      </c>
      <c r="R2901" t="s">
        <v>26</v>
      </c>
      <c r="S2901">
        <v>17.3</v>
      </c>
      <c r="T2901">
        <v>16.8</v>
      </c>
      <c r="U2901">
        <v>16.899999999999999</v>
      </c>
      <c r="V2901">
        <v>0.5</v>
      </c>
      <c r="W2901">
        <v>0.4</v>
      </c>
      <c r="AB2901">
        <f t="shared" si="55"/>
        <v>2339.5839999999998</v>
      </c>
    </row>
    <row r="2902" spans="1:28" x14ac:dyDescent="0.25">
      <c r="A2902" t="s">
        <v>1457</v>
      </c>
      <c r="B2902" t="s">
        <v>1443</v>
      </c>
      <c r="C2902" s="1">
        <v>0.56118055555555557</v>
      </c>
      <c r="D2902">
        <v>9</v>
      </c>
      <c r="E2902" s="2">
        <v>1.0772199074074075E-2</v>
      </c>
      <c r="F2902" s="1">
        <v>1.0763888888888891E-2</v>
      </c>
      <c r="G2902">
        <v>718</v>
      </c>
      <c r="H2902">
        <v>930.71799999999996</v>
      </c>
      <c r="I2902">
        <v>0</v>
      </c>
      <c r="J2902" t="s">
        <v>1444</v>
      </c>
      <c r="K2902" t="s">
        <v>22</v>
      </c>
      <c r="L2902">
        <v>1</v>
      </c>
      <c r="N2902" t="s">
        <v>23</v>
      </c>
      <c r="O2902" t="s">
        <v>31</v>
      </c>
      <c r="P2902" t="s">
        <v>28</v>
      </c>
      <c r="R2902" t="s">
        <v>26</v>
      </c>
      <c r="AB2902">
        <f t="shared" si="55"/>
        <v>2339.7179999999998</v>
      </c>
    </row>
    <row r="2903" spans="1:28" x14ac:dyDescent="0.25">
      <c r="A2903" t="s">
        <v>1458</v>
      </c>
      <c r="B2903" t="s">
        <v>1443</v>
      </c>
      <c r="C2903" s="1">
        <v>0.5632638888888889</v>
      </c>
      <c r="D2903">
        <v>78</v>
      </c>
      <c r="E2903" s="2">
        <v>1.2856331018518517E-2</v>
      </c>
      <c r="F2903" s="1">
        <v>1.2847222222222223E-2</v>
      </c>
      <c r="G2903">
        <v>787</v>
      </c>
      <c r="H2903">
        <v>1110.79</v>
      </c>
      <c r="I2903">
        <v>0</v>
      </c>
      <c r="J2903" t="s">
        <v>1444</v>
      </c>
      <c r="K2903" t="s">
        <v>22</v>
      </c>
      <c r="L2903">
        <v>1</v>
      </c>
      <c r="N2903" t="s">
        <v>23</v>
      </c>
      <c r="O2903" t="s">
        <v>24</v>
      </c>
      <c r="P2903" t="s">
        <v>28</v>
      </c>
      <c r="R2903" t="s">
        <v>26</v>
      </c>
      <c r="S2903">
        <v>17.399999999999999</v>
      </c>
      <c r="T2903">
        <v>16.899999999999999</v>
      </c>
      <c r="U2903">
        <v>17</v>
      </c>
      <c r="V2903">
        <v>0.5</v>
      </c>
      <c r="W2903">
        <v>0.4</v>
      </c>
      <c r="AB2903">
        <f t="shared" si="55"/>
        <v>2519.79</v>
      </c>
    </row>
    <row r="2904" spans="1:28" x14ac:dyDescent="0.25">
      <c r="A2904" t="s">
        <v>1459</v>
      </c>
      <c r="B2904" t="s">
        <v>1443</v>
      </c>
      <c r="C2904" s="1">
        <v>0.5632638888888889</v>
      </c>
      <c r="D2904">
        <v>212</v>
      </c>
      <c r="E2904" s="2">
        <v>1.2857870370370372E-2</v>
      </c>
      <c r="F2904" s="1">
        <v>1.2847222222222223E-2</v>
      </c>
      <c r="G2904">
        <v>920</v>
      </c>
      <c r="H2904">
        <v>1110.92</v>
      </c>
      <c r="I2904">
        <v>0</v>
      </c>
      <c r="J2904" t="s">
        <v>1444</v>
      </c>
      <c r="K2904" t="s">
        <v>22</v>
      </c>
      <c r="L2904">
        <v>1</v>
      </c>
      <c r="N2904" t="s">
        <v>23</v>
      </c>
      <c r="O2904" t="s">
        <v>31</v>
      </c>
      <c r="P2904" t="s">
        <v>28</v>
      </c>
      <c r="R2904" t="s">
        <v>26</v>
      </c>
      <c r="AB2904">
        <f t="shared" si="55"/>
        <v>2519.92</v>
      </c>
    </row>
    <row r="2905" spans="1:28" x14ac:dyDescent="0.25">
      <c r="A2905" t="s">
        <v>1460</v>
      </c>
      <c r="B2905" t="s">
        <v>1443</v>
      </c>
      <c r="C2905" s="1">
        <v>0.56534722222222222</v>
      </c>
      <c r="D2905">
        <v>481</v>
      </c>
      <c r="E2905" s="2">
        <v>1.494431712962963E-2</v>
      </c>
      <c r="F2905" s="1">
        <v>1.494212962962963E-2</v>
      </c>
      <c r="G2905">
        <v>189</v>
      </c>
      <c r="H2905">
        <v>1291.19</v>
      </c>
      <c r="I2905">
        <v>0</v>
      </c>
      <c r="J2905" t="s">
        <v>1444</v>
      </c>
      <c r="K2905" t="s">
        <v>22</v>
      </c>
      <c r="L2905">
        <v>1</v>
      </c>
      <c r="N2905" t="s">
        <v>23</v>
      </c>
      <c r="O2905" t="s">
        <v>31</v>
      </c>
      <c r="P2905" t="s">
        <v>28</v>
      </c>
      <c r="R2905" t="s">
        <v>26</v>
      </c>
      <c r="AB2905">
        <f t="shared" si="55"/>
        <v>2700.19</v>
      </c>
    </row>
    <row r="2906" spans="1:28" x14ac:dyDescent="0.25">
      <c r="A2906" t="s">
        <v>1461</v>
      </c>
      <c r="B2906" t="s">
        <v>1443</v>
      </c>
      <c r="C2906" s="1">
        <v>0.56534722222222222</v>
      </c>
      <c r="D2906">
        <v>614</v>
      </c>
      <c r="E2906" s="2">
        <v>1.4945868055555556E-2</v>
      </c>
      <c r="F2906" s="1">
        <v>1.494212962962963E-2</v>
      </c>
      <c r="G2906">
        <v>323</v>
      </c>
      <c r="H2906">
        <v>1291.32</v>
      </c>
      <c r="I2906">
        <v>0</v>
      </c>
      <c r="J2906" t="s">
        <v>1444</v>
      </c>
      <c r="K2906" t="s">
        <v>22</v>
      </c>
      <c r="L2906">
        <v>1</v>
      </c>
      <c r="N2906" t="s">
        <v>23</v>
      </c>
      <c r="O2906" t="s">
        <v>24</v>
      </c>
      <c r="P2906" t="s">
        <v>28</v>
      </c>
      <c r="R2906" t="s">
        <v>26</v>
      </c>
      <c r="AB2906">
        <f t="shared" si="55"/>
        <v>2700.3199999999997</v>
      </c>
    </row>
    <row r="2907" spans="1:28" x14ac:dyDescent="0.25">
      <c r="A2907" t="s">
        <v>1462</v>
      </c>
      <c r="B2907" t="s">
        <v>1443</v>
      </c>
      <c r="C2907" s="1">
        <v>0.56741898148148151</v>
      </c>
      <c r="D2907">
        <v>815</v>
      </c>
      <c r="E2907" s="2">
        <v>1.7019953703703704E-2</v>
      </c>
      <c r="F2907" s="1">
        <v>1.7013888888888887E-2</v>
      </c>
      <c r="G2907">
        <v>524</v>
      </c>
      <c r="H2907">
        <v>1470.52</v>
      </c>
      <c r="I2907">
        <v>0</v>
      </c>
      <c r="J2907" t="s">
        <v>1444</v>
      </c>
      <c r="K2907" t="s">
        <v>22</v>
      </c>
      <c r="L2907">
        <v>1</v>
      </c>
      <c r="N2907" t="s">
        <v>23</v>
      </c>
      <c r="O2907" t="s">
        <v>24</v>
      </c>
      <c r="P2907" t="s">
        <v>28</v>
      </c>
      <c r="R2907" t="s">
        <v>26</v>
      </c>
      <c r="AB2907">
        <f t="shared" si="55"/>
        <v>2879.52</v>
      </c>
    </row>
    <row r="2908" spans="1:28" x14ac:dyDescent="0.25">
      <c r="A2908" t="s">
        <v>1463</v>
      </c>
      <c r="B2908" t="s">
        <v>1443</v>
      </c>
      <c r="C2908" s="1">
        <v>0.56743055555555555</v>
      </c>
      <c r="D2908">
        <v>249</v>
      </c>
      <c r="E2908" s="2">
        <v>1.7024976851851854E-2</v>
      </c>
      <c r="F2908" s="1">
        <v>1.7013888888888887E-2</v>
      </c>
      <c r="G2908">
        <v>958</v>
      </c>
      <c r="H2908">
        <v>1470.96</v>
      </c>
      <c r="I2908">
        <v>0</v>
      </c>
      <c r="J2908" t="s">
        <v>1444</v>
      </c>
      <c r="K2908" t="s">
        <v>22</v>
      </c>
      <c r="L2908">
        <v>1</v>
      </c>
      <c r="N2908" t="s">
        <v>23</v>
      </c>
      <c r="O2908" t="s">
        <v>31</v>
      </c>
      <c r="P2908" t="s">
        <v>28</v>
      </c>
      <c r="R2908" t="s">
        <v>26</v>
      </c>
      <c r="AB2908">
        <f t="shared" si="55"/>
        <v>2879.96</v>
      </c>
    </row>
    <row r="2909" spans="1:28" x14ac:dyDescent="0.25">
      <c r="A2909" t="s">
        <v>1464</v>
      </c>
      <c r="B2909" t="s">
        <v>1443</v>
      </c>
      <c r="C2909" s="1">
        <v>0.56759259259259254</v>
      </c>
      <c r="D2909">
        <v>301</v>
      </c>
      <c r="E2909" s="2">
        <v>1.7187604166666669E-2</v>
      </c>
      <c r="F2909" s="1">
        <v>1.7187499999999998E-2</v>
      </c>
      <c r="G2909">
        <v>9</v>
      </c>
      <c r="H2909">
        <v>1485.01</v>
      </c>
      <c r="I2909">
        <v>0</v>
      </c>
      <c r="J2909" t="s">
        <v>1444</v>
      </c>
      <c r="K2909" t="s">
        <v>22</v>
      </c>
      <c r="L2909">
        <v>1</v>
      </c>
      <c r="N2909" t="s">
        <v>23</v>
      </c>
      <c r="O2909" t="s">
        <v>36</v>
      </c>
      <c r="P2909" t="s">
        <v>25</v>
      </c>
      <c r="R2909" t="s">
        <v>26</v>
      </c>
      <c r="S2909">
        <v>17.8</v>
      </c>
      <c r="T2909">
        <v>16.8</v>
      </c>
      <c r="U2909">
        <v>16.899999999999999</v>
      </c>
      <c r="V2909">
        <v>1</v>
      </c>
      <c r="W2909">
        <v>0.9</v>
      </c>
      <c r="AB2909">
        <f t="shared" si="55"/>
        <v>2894.01</v>
      </c>
    </row>
    <row r="2910" spans="1:28" x14ac:dyDescent="0.25">
      <c r="A2910" t="s">
        <v>1465</v>
      </c>
      <c r="B2910" t="s">
        <v>1443</v>
      </c>
      <c r="C2910" s="1">
        <v>0.56767361111111114</v>
      </c>
      <c r="D2910">
        <v>878</v>
      </c>
      <c r="E2910" s="2">
        <v>1.7275300925925927E-2</v>
      </c>
      <c r="F2910" s="1">
        <v>1.726851851851852E-2</v>
      </c>
      <c r="G2910">
        <v>586</v>
      </c>
      <c r="H2910">
        <v>1492.59</v>
      </c>
      <c r="I2910">
        <v>0</v>
      </c>
      <c r="J2910" t="s">
        <v>1444</v>
      </c>
      <c r="K2910" t="s">
        <v>22</v>
      </c>
      <c r="L2910">
        <v>1</v>
      </c>
      <c r="N2910" t="s">
        <v>23</v>
      </c>
      <c r="O2910" t="s">
        <v>36</v>
      </c>
      <c r="P2910" t="s">
        <v>28</v>
      </c>
      <c r="R2910" t="s">
        <v>26</v>
      </c>
      <c r="S2910">
        <v>17.7</v>
      </c>
      <c r="T2910">
        <v>16.8</v>
      </c>
      <c r="U2910">
        <v>16.899999999999999</v>
      </c>
      <c r="V2910">
        <v>0.9</v>
      </c>
      <c r="W2910">
        <v>0.8</v>
      </c>
      <c r="AB2910">
        <f t="shared" si="55"/>
        <v>2901.59</v>
      </c>
    </row>
    <row r="2911" spans="1:28" x14ac:dyDescent="0.25">
      <c r="A2911" t="s">
        <v>1466</v>
      </c>
      <c r="B2911" t="s">
        <v>1443</v>
      </c>
      <c r="C2911" s="1">
        <v>0.56951388888888888</v>
      </c>
      <c r="D2911">
        <v>251</v>
      </c>
      <c r="E2911" s="2">
        <v>1.9108333333333331E-2</v>
      </c>
      <c r="F2911" s="1">
        <v>1.909722222222222E-2</v>
      </c>
      <c r="G2911">
        <v>960</v>
      </c>
      <c r="H2911">
        <v>1650.96</v>
      </c>
      <c r="I2911">
        <v>0</v>
      </c>
      <c r="J2911" t="s">
        <v>1444</v>
      </c>
      <c r="K2911" t="s">
        <v>22</v>
      </c>
      <c r="L2911">
        <v>1</v>
      </c>
      <c r="N2911" t="s">
        <v>23</v>
      </c>
      <c r="O2911" t="s">
        <v>24</v>
      </c>
      <c r="P2911" t="s">
        <v>28</v>
      </c>
      <c r="R2911" t="s">
        <v>26</v>
      </c>
      <c r="S2911">
        <v>17.2</v>
      </c>
      <c r="T2911">
        <v>16.8</v>
      </c>
      <c r="U2911">
        <v>16.899999999999999</v>
      </c>
      <c r="V2911">
        <v>0.4</v>
      </c>
      <c r="W2911">
        <v>0.3</v>
      </c>
      <c r="AB2911">
        <f t="shared" si="55"/>
        <v>3059.96</v>
      </c>
    </row>
    <row r="2912" spans="1:28" x14ac:dyDescent="0.25">
      <c r="A2912" t="s">
        <v>1466</v>
      </c>
      <c r="B2912" t="s">
        <v>1443</v>
      </c>
      <c r="C2912" s="1">
        <v>0.56951388888888888</v>
      </c>
      <c r="D2912">
        <v>251</v>
      </c>
      <c r="E2912" s="2">
        <v>1.9108333333333331E-2</v>
      </c>
      <c r="F2912" s="1">
        <v>1.909722222222222E-2</v>
      </c>
      <c r="G2912">
        <v>960</v>
      </c>
      <c r="H2912">
        <v>1650.96</v>
      </c>
      <c r="I2912">
        <v>0</v>
      </c>
      <c r="J2912" t="s">
        <v>1444</v>
      </c>
      <c r="K2912" t="s">
        <v>22</v>
      </c>
      <c r="L2912">
        <v>1</v>
      </c>
      <c r="N2912" t="s">
        <v>23</v>
      </c>
      <c r="O2912" t="s">
        <v>31</v>
      </c>
      <c r="P2912" t="s">
        <v>28</v>
      </c>
      <c r="R2912" t="s">
        <v>26</v>
      </c>
      <c r="S2912">
        <v>17.3</v>
      </c>
      <c r="T2912">
        <v>16.8</v>
      </c>
      <c r="U2912">
        <v>16.899999999999999</v>
      </c>
      <c r="V2912">
        <v>0.5</v>
      </c>
      <c r="W2912">
        <v>0.4</v>
      </c>
      <c r="AB2912">
        <f t="shared" si="55"/>
        <v>3059.96</v>
      </c>
    </row>
    <row r="2913" spans="1:28" x14ac:dyDescent="0.25">
      <c r="A2913" t="s">
        <v>1466</v>
      </c>
      <c r="B2913" t="s">
        <v>1443</v>
      </c>
      <c r="C2913" s="1">
        <v>0.56951388888888888</v>
      </c>
      <c r="D2913">
        <v>251</v>
      </c>
      <c r="E2913" s="2">
        <v>1.9108333333333331E-2</v>
      </c>
      <c r="F2913" s="1">
        <v>1.909722222222222E-2</v>
      </c>
      <c r="G2913">
        <v>960</v>
      </c>
      <c r="H2913">
        <v>1650.96</v>
      </c>
      <c r="I2913">
        <v>0</v>
      </c>
      <c r="J2913" t="s">
        <v>1444</v>
      </c>
      <c r="K2913" t="s">
        <v>22</v>
      </c>
      <c r="L2913">
        <v>1</v>
      </c>
      <c r="N2913" t="s">
        <v>23</v>
      </c>
      <c r="O2913" t="s">
        <v>36</v>
      </c>
      <c r="P2913" t="s">
        <v>28</v>
      </c>
      <c r="R2913" t="s">
        <v>26</v>
      </c>
      <c r="S2913">
        <v>17.8</v>
      </c>
      <c r="T2913">
        <v>16.8</v>
      </c>
      <c r="U2913">
        <v>16.899999999999999</v>
      </c>
      <c r="V2913">
        <v>1</v>
      </c>
      <c r="W2913">
        <v>0.9</v>
      </c>
      <c r="AB2913">
        <f t="shared" si="55"/>
        <v>3059.96</v>
      </c>
    </row>
    <row r="2914" spans="1:28" x14ac:dyDescent="0.25">
      <c r="A2914" t="s">
        <v>1467</v>
      </c>
      <c r="B2914" t="s">
        <v>1443</v>
      </c>
      <c r="C2914" s="1">
        <v>0.5715972222222222</v>
      </c>
      <c r="D2914">
        <v>153</v>
      </c>
      <c r="E2914" s="2">
        <v>2.1190532407407408E-2</v>
      </c>
      <c r="F2914" s="1">
        <v>2.1180555555555553E-2</v>
      </c>
      <c r="G2914">
        <v>862</v>
      </c>
      <c r="H2914">
        <v>1830.86</v>
      </c>
      <c r="I2914">
        <v>0</v>
      </c>
      <c r="J2914" t="s">
        <v>1444</v>
      </c>
      <c r="K2914" t="s">
        <v>22</v>
      </c>
      <c r="L2914">
        <v>1</v>
      </c>
      <c r="N2914" t="s">
        <v>23</v>
      </c>
      <c r="O2914" t="s">
        <v>24</v>
      </c>
      <c r="P2914" t="s">
        <v>28</v>
      </c>
      <c r="R2914" t="s">
        <v>26</v>
      </c>
      <c r="S2914">
        <v>17.399999999999999</v>
      </c>
      <c r="T2914">
        <v>16.899999999999999</v>
      </c>
      <c r="U2914">
        <v>17</v>
      </c>
      <c r="V2914">
        <v>0.5</v>
      </c>
      <c r="W2914">
        <v>0.4</v>
      </c>
      <c r="AB2914">
        <f t="shared" si="55"/>
        <v>3239.8599999999997</v>
      </c>
    </row>
    <row r="2915" spans="1:28" x14ac:dyDescent="0.25">
      <c r="A2915" t="s">
        <v>1467</v>
      </c>
      <c r="B2915" t="s">
        <v>1443</v>
      </c>
      <c r="C2915" s="1">
        <v>0.5715972222222222</v>
      </c>
      <c r="D2915">
        <v>153</v>
      </c>
      <c r="E2915" s="2">
        <v>2.1190532407407408E-2</v>
      </c>
      <c r="F2915" s="1">
        <v>2.1180555555555553E-2</v>
      </c>
      <c r="G2915">
        <v>862</v>
      </c>
      <c r="H2915">
        <v>1830.86</v>
      </c>
      <c r="I2915">
        <v>0</v>
      </c>
      <c r="J2915" t="s">
        <v>1444</v>
      </c>
      <c r="K2915" t="s">
        <v>22</v>
      </c>
      <c r="L2915">
        <v>1</v>
      </c>
      <c r="N2915" t="s">
        <v>23</v>
      </c>
      <c r="O2915" t="s">
        <v>36</v>
      </c>
      <c r="P2915" t="s">
        <v>28</v>
      </c>
      <c r="R2915" t="s">
        <v>26</v>
      </c>
      <c r="S2915">
        <v>19</v>
      </c>
      <c r="T2915">
        <v>16.899999999999999</v>
      </c>
      <c r="U2915">
        <v>17</v>
      </c>
      <c r="V2915">
        <v>2.1</v>
      </c>
      <c r="W2915">
        <v>2</v>
      </c>
      <c r="AB2915">
        <f t="shared" si="55"/>
        <v>3239.8599999999997</v>
      </c>
    </row>
    <row r="2916" spans="1:28" x14ac:dyDescent="0.25">
      <c r="A2916" t="s">
        <v>1467</v>
      </c>
      <c r="B2916" t="s">
        <v>1443</v>
      </c>
      <c r="C2916" s="1">
        <v>0.5715972222222222</v>
      </c>
      <c r="D2916">
        <v>153</v>
      </c>
      <c r="E2916" s="2">
        <v>2.1190532407407408E-2</v>
      </c>
      <c r="F2916" s="1">
        <v>2.1180555555555553E-2</v>
      </c>
      <c r="G2916">
        <v>862</v>
      </c>
      <c r="H2916">
        <v>1830.86</v>
      </c>
      <c r="I2916">
        <v>0</v>
      </c>
      <c r="J2916" t="s">
        <v>1444</v>
      </c>
      <c r="K2916" t="s">
        <v>22</v>
      </c>
      <c r="L2916">
        <v>1</v>
      </c>
      <c r="N2916" t="s">
        <v>23</v>
      </c>
      <c r="O2916" t="s">
        <v>31</v>
      </c>
      <c r="P2916" t="s">
        <v>28</v>
      </c>
      <c r="R2916" t="s">
        <v>26</v>
      </c>
      <c r="S2916">
        <v>17.7</v>
      </c>
      <c r="T2916">
        <v>16.899999999999999</v>
      </c>
      <c r="U2916">
        <v>17</v>
      </c>
      <c r="V2916">
        <v>0.8</v>
      </c>
      <c r="W2916">
        <v>0.7</v>
      </c>
      <c r="AB2916">
        <f t="shared" si="55"/>
        <v>3239.8599999999997</v>
      </c>
    </row>
    <row r="2917" spans="1:28" x14ac:dyDescent="0.25">
      <c r="A2917" t="s">
        <v>1468</v>
      </c>
      <c r="B2917" t="s">
        <v>1443</v>
      </c>
      <c r="C2917" s="1">
        <v>0.57368055555555553</v>
      </c>
      <c r="D2917">
        <v>22</v>
      </c>
      <c r="E2917" s="2">
        <v>2.3272349537037038E-2</v>
      </c>
      <c r="F2917" s="1">
        <v>2.326388888888889E-2</v>
      </c>
      <c r="G2917">
        <v>731</v>
      </c>
      <c r="H2917">
        <v>2010.73</v>
      </c>
      <c r="I2917">
        <v>0</v>
      </c>
      <c r="J2917" t="s">
        <v>1444</v>
      </c>
      <c r="K2917" t="s">
        <v>22</v>
      </c>
      <c r="L2917">
        <v>1</v>
      </c>
      <c r="N2917" t="s">
        <v>23</v>
      </c>
      <c r="O2917" t="s">
        <v>36</v>
      </c>
      <c r="P2917" t="s">
        <v>28</v>
      </c>
      <c r="R2917" t="s">
        <v>26</v>
      </c>
      <c r="S2917">
        <v>19</v>
      </c>
      <c r="T2917">
        <v>16.8</v>
      </c>
      <c r="U2917">
        <v>16.899999999999999</v>
      </c>
      <c r="V2917">
        <v>2.2000000000000002</v>
      </c>
      <c r="W2917">
        <v>2.1</v>
      </c>
      <c r="AB2917">
        <f t="shared" si="55"/>
        <v>3419.73</v>
      </c>
    </row>
    <row r="2918" spans="1:28" x14ac:dyDescent="0.25">
      <c r="A2918" t="s">
        <v>1468</v>
      </c>
      <c r="B2918" t="s">
        <v>1443</v>
      </c>
      <c r="C2918" s="1">
        <v>0.57368055555555553</v>
      </c>
      <c r="D2918">
        <v>22</v>
      </c>
      <c r="E2918" s="2">
        <v>2.3272349537037038E-2</v>
      </c>
      <c r="F2918" s="1">
        <v>2.326388888888889E-2</v>
      </c>
      <c r="G2918">
        <v>731</v>
      </c>
      <c r="H2918">
        <v>2010.73</v>
      </c>
      <c r="I2918">
        <v>0</v>
      </c>
      <c r="J2918" t="s">
        <v>1444</v>
      </c>
      <c r="K2918" t="s">
        <v>22</v>
      </c>
      <c r="L2918">
        <v>1</v>
      </c>
      <c r="N2918" t="s">
        <v>23</v>
      </c>
      <c r="O2918" t="s">
        <v>31</v>
      </c>
      <c r="P2918" t="s">
        <v>28</v>
      </c>
      <c r="R2918" t="s">
        <v>26</v>
      </c>
      <c r="S2918">
        <v>18.2</v>
      </c>
      <c r="T2918">
        <v>16.8</v>
      </c>
      <c r="U2918">
        <v>16.899999999999999</v>
      </c>
      <c r="V2918">
        <v>1.4</v>
      </c>
      <c r="W2918">
        <v>1.3</v>
      </c>
      <c r="AB2918">
        <f t="shared" si="55"/>
        <v>3419.73</v>
      </c>
    </row>
    <row r="2919" spans="1:28" x14ac:dyDescent="0.25">
      <c r="A2919" t="s">
        <v>1468</v>
      </c>
      <c r="B2919" t="s">
        <v>1443</v>
      </c>
      <c r="C2919" s="1">
        <v>0.57368055555555553</v>
      </c>
      <c r="D2919">
        <v>22</v>
      </c>
      <c r="E2919" s="2">
        <v>2.3272349537037038E-2</v>
      </c>
      <c r="F2919" s="1">
        <v>2.326388888888889E-2</v>
      </c>
      <c r="G2919">
        <v>731</v>
      </c>
      <c r="H2919">
        <v>2010.73</v>
      </c>
      <c r="I2919">
        <v>0</v>
      </c>
      <c r="J2919" t="s">
        <v>1444</v>
      </c>
      <c r="K2919" t="s">
        <v>22</v>
      </c>
      <c r="L2919">
        <v>1</v>
      </c>
      <c r="N2919" t="s">
        <v>23</v>
      </c>
      <c r="O2919" t="s">
        <v>24</v>
      </c>
      <c r="P2919" t="s">
        <v>28</v>
      </c>
      <c r="R2919" t="s">
        <v>26</v>
      </c>
      <c r="S2919">
        <v>17.399999999999999</v>
      </c>
      <c r="T2919">
        <v>16.8</v>
      </c>
      <c r="U2919">
        <v>16.899999999999999</v>
      </c>
      <c r="V2919">
        <v>0.6</v>
      </c>
      <c r="W2919">
        <v>0.5</v>
      </c>
      <c r="AB2919">
        <f t="shared" si="55"/>
        <v>3419.73</v>
      </c>
    </row>
    <row r="2920" spans="1:28" x14ac:dyDescent="0.25">
      <c r="A2920" t="s">
        <v>1468</v>
      </c>
      <c r="B2920" t="s">
        <v>1443</v>
      </c>
      <c r="C2920" s="1">
        <v>0.57368055555555553</v>
      </c>
      <c r="D2920">
        <v>22</v>
      </c>
      <c r="E2920" s="2">
        <v>2.3272349537037038E-2</v>
      </c>
      <c r="F2920" s="1">
        <v>2.326388888888889E-2</v>
      </c>
      <c r="G2920">
        <v>731</v>
      </c>
      <c r="H2920">
        <v>2010.73</v>
      </c>
      <c r="I2920">
        <v>0</v>
      </c>
      <c r="J2920" t="s">
        <v>1444</v>
      </c>
      <c r="K2920" t="s">
        <v>22</v>
      </c>
      <c r="L2920">
        <v>1</v>
      </c>
      <c r="N2920" t="s">
        <v>23</v>
      </c>
      <c r="O2920" t="s">
        <v>46</v>
      </c>
      <c r="P2920" t="s">
        <v>25</v>
      </c>
      <c r="R2920" t="s">
        <v>26</v>
      </c>
      <c r="S2920">
        <v>16.899999999999999</v>
      </c>
      <c r="T2920">
        <v>16.8</v>
      </c>
      <c r="U2920">
        <v>16.899999999999999</v>
      </c>
      <c r="V2920">
        <v>0.1</v>
      </c>
      <c r="W2920">
        <v>0</v>
      </c>
      <c r="AB2920">
        <f t="shared" si="55"/>
        <v>3419.73</v>
      </c>
    </row>
    <row r="2921" spans="1:28" x14ac:dyDescent="0.25">
      <c r="A2921" t="s">
        <v>1469</v>
      </c>
      <c r="B2921" t="s">
        <v>1443</v>
      </c>
      <c r="C2921" s="1">
        <v>0.57576388888888885</v>
      </c>
      <c r="D2921">
        <v>24</v>
      </c>
      <c r="E2921" s="2">
        <v>2.5355706018518522E-2</v>
      </c>
      <c r="F2921" s="1">
        <v>2.5347222222222219E-2</v>
      </c>
      <c r="G2921">
        <v>733</v>
      </c>
      <c r="H2921">
        <v>2190.73</v>
      </c>
      <c r="I2921">
        <v>0</v>
      </c>
      <c r="J2921" t="s">
        <v>1444</v>
      </c>
      <c r="K2921" t="s">
        <v>22</v>
      </c>
      <c r="L2921">
        <v>1</v>
      </c>
      <c r="N2921" t="s">
        <v>23</v>
      </c>
      <c r="O2921" t="s">
        <v>31</v>
      </c>
      <c r="P2921" t="s">
        <v>28</v>
      </c>
      <c r="R2921" t="s">
        <v>26</v>
      </c>
      <c r="S2921">
        <v>18</v>
      </c>
      <c r="T2921">
        <v>16.8</v>
      </c>
      <c r="U2921">
        <v>17</v>
      </c>
      <c r="V2921">
        <v>1.2</v>
      </c>
      <c r="W2921">
        <v>1</v>
      </c>
      <c r="AB2921">
        <f t="shared" si="55"/>
        <v>3599.73</v>
      </c>
    </row>
    <row r="2922" spans="1:28" x14ac:dyDescent="0.25">
      <c r="A2922" t="s">
        <v>1469</v>
      </c>
      <c r="B2922" t="s">
        <v>1443</v>
      </c>
      <c r="C2922" s="1">
        <v>0.57576388888888885</v>
      </c>
      <c r="D2922">
        <v>24</v>
      </c>
      <c r="E2922" s="2">
        <v>2.5355706018518522E-2</v>
      </c>
      <c r="F2922" s="1">
        <v>2.5347222222222219E-2</v>
      </c>
      <c r="G2922">
        <v>733</v>
      </c>
      <c r="H2922">
        <v>2190.73</v>
      </c>
      <c r="I2922">
        <v>0</v>
      </c>
      <c r="J2922" t="s">
        <v>1444</v>
      </c>
      <c r="K2922" t="s">
        <v>22</v>
      </c>
      <c r="L2922">
        <v>1</v>
      </c>
      <c r="N2922" t="s">
        <v>23</v>
      </c>
      <c r="O2922" t="s">
        <v>36</v>
      </c>
      <c r="P2922" t="s">
        <v>28</v>
      </c>
      <c r="R2922" t="s">
        <v>26</v>
      </c>
      <c r="S2922">
        <v>18.5</v>
      </c>
      <c r="T2922">
        <v>16.8</v>
      </c>
      <c r="U2922">
        <v>17</v>
      </c>
      <c r="V2922">
        <v>1.7</v>
      </c>
      <c r="W2922">
        <v>1.5</v>
      </c>
      <c r="AB2922">
        <f t="shared" si="55"/>
        <v>3599.73</v>
      </c>
    </row>
    <row r="2923" spans="1:28" x14ac:dyDescent="0.25">
      <c r="A2923" t="s">
        <v>1469</v>
      </c>
      <c r="B2923" t="s">
        <v>1443</v>
      </c>
      <c r="C2923" s="1">
        <v>0.57576388888888885</v>
      </c>
      <c r="D2923">
        <v>24</v>
      </c>
      <c r="E2923" s="2">
        <v>2.5355706018518522E-2</v>
      </c>
      <c r="F2923" s="1">
        <v>2.5347222222222219E-2</v>
      </c>
      <c r="G2923">
        <v>733</v>
      </c>
      <c r="H2923">
        <v>2190.73</v>
      </c>
      <c r="I2923">
        <v>0</v>
      </c>
      <c r="J2923" t="s">
        <v>1444</v>
      </c>
      <c r="K2923" t="s">
        <v>22</v>
      </c>
      <c r="L2923">
        <v>1</v>
      </c>
      <c r="N2923" t="s">
        <v>23</v>
      </c>
      <c r="O2923" t="s">
        <v>24</v>
      </c>
      <c r="P2923" t="s">
        <v>28</v>
      </c>
      <c r="R2923" t="s">
        <v>26</v>
      </c>
      <c r="S2923">
        <v>17.399999999999999</v>
      </c>
      <c r="T2923">
        <v>16.8</v>
      </c>
      <c r="U2923">
        <v>17</v>
      </c>
      <c r="V2923">
        <v>0.6</v>
      </c>
      <c r="W2923">
        <v>0.4</v>
      </c>
      <c r="AB2923">
        <f t="shared" si="55"/>
        <v>3599.73</v>
      </c>
    </row>
    <row r="2924" spans="1:28" x14ac:dyDescent="0.25">
      <c r="A2924" t="s">
        <v>1470</v>
      </c>
      <c r="B2924" t="s">
        <v>1443</v>
      </c>
      <c r="C2924" s="1">
        <v>0.57783564814814814</v>
      </c>
      <c r="D2924">
        <v>860</v>
      </c>
      <c r="E2924" s="2">
        <v>2.7437129629629631E-2</v>
      </c>
      <c r="F2924" s="1">
        <v>2.7430555555555555E-2</v>
      </c>
      <c r="G2924">
        <v>568</v>
      </c>
      <c r="H2924">
        <v>2370.5700000000002</v>
      </c>
      <c r="I2924">
        <v>0</v>
      </c>
      <c r="J2924" t="s">
        <v>1444</v>
      </c>
      <c r="K2924" t="s">
        <v>22</v>
      </c>
      <c r="L2924">
        <v>1</v>
      </c>
      <c r="N2924" t="s">
        <v>23</v>
      </c>
      <c r="O2924" t="s">
        <v>36</v>
      </c>
      <c r="P2924" t="s">
        <v>28</v>
      </c>
      <c r="R2924" t="s">
        <v>26</v>
      </c>
      <c r="S2924">
        <v>18.600000000000001</v>
      </c>
      <c r="T2924">
        <v>16.7</v>
      </c>
      <c r="U2924">
        <v>16.899999999999999</v>
      </c>
      <c r="V2924">
        <v>1.9</v>
      </c>
      <c r="W2924">
        <v>1.7</v>
      </c>
      <c r="AB2924">
        <f t="shared" si="55"/>
        <v>3779.57</v>
      </c>
    </row>
    <row r="2925" spans="1:28" x14ac:dyDescent="0.25">
      <c r="A2925" t="s">
        <v>1470</v>
      </c>
      <c r="B2925" t="s">
        <v>1443</v>
      </c>
      <c r="C2925" s="1">
        <v>0.57783564814814814</v>
      </c>
      <c r="D2925">
        <v>860</v>
      </c>
      <c r="E2925" s="2">
        <v>2.7437129629629631E-2</v>
      </c>
      <c r="F2925" s="1">
        <v>2.7430555555555555E-2</v>
      </c>
      <c r="G2925">
        <v>568</v>
      </c>
      <c r="H2925">
        <v>2370.5700000000002</v>
      </c>
      <c r="I2925">
        <v>0</v>
      </c>
      <c r="J2925" t="s">
        <v>1444</v>
      </c>
      <c r="K2925" t="s">
        <v>22</v>
      </c>
      <c r="L2925">
        <v>1</v>
      </c>
      <c r="N2925" t="s">
        <v>23</v>
      </c>
      <c r="O2925" t="s">
        <v>31</v>
      </c>
      <c r="P2925" t="s">
        <v>28</v>
      </c>
      <c r="R2925" t="s">
        <v>26</v>
      </c>
      <c r="S2925">
        <v>18.100000000000001</v>
      </c>
      <c r="T2925">
        <v>16.7</v>
      </c>
      <c r="U2925">
        <v>16.899999999999999</v>
      </c>
      <c r="V2925">
        <v>1.4</v>
      </c>
      <c r="W2925">
        <v>1.2</v>
      </c>
      <c r="AB2925">
        <f t="shared" si="55"/>
        <v>3779.57</v>
      </c>
    </row>
    <row r="2926" spans="1:28" x14ac:dyDescent="0.25">
      <c r="A2926" t="s">
        <v>1470</v>
      </c>
      <c r="B2926" t="s">
        <v>1443</v>
      </c>
      <c r="C2926" s="1">
        <v>0.57783564814814814</v>
      </c>
      <c r="D2926">
        <v>860</v>
      </c>
      <c r="E2926" s="2">
        <v>2.7437129629629631E-2</v>
      </c>
      <c r="F2926" s="1">
        <v>2.7430555555555555E-2</v>
      </c>
      <c r="G2926">
        <v>568</v>
      </c>
      <c r="H2926">
        <v>2370.5700000000002</v>
      </c>
      <c r="I2926">
        <v>0</v>
      </c>
      <c r="J2926" t="s">
        <v>1444</v>
      </c>
      <c r="K2926" t="s">
        <v>22</v>
      </c>
      <c r="L2926">
        <v>1</v>
      </c>
      <c r="N2926" t="s">
        <v>23</v>
      </c>
      <c r="O2926" t="s">
        <v>24</v>
      </c>
      <c r="P2926" t="s">
        <v>28</v>
      </c>
      <c r="R2926" t="s">
        <v>26</v>
      </c>
      <c r="S2926">
        <v>17.399999999999999</v>
      </c>
      <c r="T2926">
        <v>16.7</v>
      </c>
      <c r="U2926">
        <v>16.899999999999999</v>
      </c>
      <c r="V2926">
        <v>0.7</v>
      </c>
      <c r="W2926">
        <v>0.5</v>
      </c>
      <c r="AB2926">
        <f t="shared" si="55"/>
        <v>3779.57</v>
      </c>
    </row>
    <row r="2927" spans="1:28" x14ac:dyDescent="0.25">
      <c r="A2927" t="s">
        <v>1471</v>
      </c>
      <c r="B2927" t="s">
        <v>1443</v>
      </c>
      <c r="C2927" s="1">
        <v>0.5799305555555555</v>
      </c>
      <c r="D2927">
        <v>62</v>
      </c>
      <c r="E2927" s="2">
        <v>2.9522800925925925E-2</v>
      </c>
      <c r="F2927" s="1">
        <v>2.9513888888888892E-2</v>
      </c>
      <c r="G2927">
        <v>770</v>
      </c>
      <c r="H2927">
        <v>2550.77</v>
      </c>
      <c r="I2927">
        <v>0</v>
      </c>
      <c r="J2927" t="s">
        <v>1444</v>
      </c>
      <c r="K2927" t="s">
        <v>22</v>
      </c>
      <c r="L2927">
        <v>1</v>
      </c>
      <c r="N2927" t="s">
        <v>23</v>
      </c>
      <c r="O2927" t="s">
        <v>31</v>
      </c>
      <c r="P2927" t="s">
        <v>28</v>
      </c>
      <c r="R2927" t="s">
        <v>26</v>
      </c>
      <c r="S2927">
        <v>17.899999999999999</v>
      </c>
      <c r="T2927">
        <v>16.8</v>
      </c>
      <c r="U2927">
        <v>16.899999999999999</v>
      </c>
      <c r="V2927">
        <v>1.1000000000000001</v>
      </c>
      <c r="W2927">
        <v>1</v>
      </c>
      <c r="AB2927">
        <f t="shared" si="55"/>
        <v>3959.77</v>
      </c>
    </row>
    <row r="2928" spans="1:28" x14ac:dyDescent="0.25">
      <c r="A2928" t="s">
        <v>1471</v>
      </c>
      <c r="B2928" t="s">
        <v>1443</v>
      </c>
      <c r="C2928" s="1">
        <v>0.5799305555555555</v>
      </c>
      <c r="D2928">
        <v>62</v>
      </c>
      <c r="E2928" s="2">
        <v>2.9522800925925925E-2</v>
      </c>
      <c r="F2928" s="1">
        <v>2.9513888888888892E-2</v>
      </c>
      <c r="G2928">
        <v>770</v>
      </c>
      <c r="H2928">
        <v>2550.77</v>
      </c>
      <c r="I2928">
        <v>0</v>
      </c>
      <c r="J2928" t="s">
        <v>1444</v>
      </c>
      <c r="K2928" t="s">
        <v>22</v>
      </c>
      <c r="L2928">
        <v>1</v>
      </c>
      <c r="N2928" t="s">
        <v>23</v>
      </c>
      <c r="O2928" t="s">
        <v>36</v>
      </c>
      <c r="P2928" t="s">
        <v>28</v>
      </c>
      <c r="R2928" t="s">
        <v>26</v>
      </c>
      <c r="S2928">
        <v>17.5</v>
      </c>
      <c r="T2928">
        <v>16.8</v>
      </c>
      <c r="U2928">
        <v>16.899999999999999</v>
      </c>
      <c r="V2928">
        <v>0.7</v>
      </c>
      <c r="W2928">
        <v>0.6</v>
      </c>
      <c r="AB2928">
        <f t="shared" si="55"/>
        <v>3959.77</v>
      </c>
    </row>
    <row r="2929" spans="1:28" x14ac:dyDescent="0.25">
      <c r="A2929" t="s">
        <v>1471</v>
      </c>
      <c r="B2929" t="s">
        <v>1443</v>
      </c>
      <c r="C2929" s="1">
        <v>0.5799305555555555</v>
      </c>
      <c r="D2929">
        <v>62</v>
      </c>
      <c r="E2929" s="2">
        <v>2.9522800925925925E-2</v>
      </c>
      <c r="F2929" s="1">
        <v>2.9513888888888892E-2</v>
      </c>
      <c r="G2929">
        <v>770</v>
      </c>
      <c r="H2929">
        <v>2550.77</v>
      </c>
      <c r="I2929">
        <v>0</v>
      </c>
      <c r="J2929" t="s">
        <v>1444</v>
      </c>
      <c r="K2929" t="s">
        <v>22</v>
      </c>
      <c r="L2929">
        <v>1</v>
      </c>
      <c r="N2929" t="s">
        <v>23</v>
      </c>
      <c r="O2929" t="s">
        <v>46</v>
      </c>
      <c r="P2929" t="s">
        <v>25</v>
      </c>
      <c r="R2929" t="s">
        <v>26</v>
      </c>
      <c r="S2929">
        <v>17</v>
      </c>
      <c r="T2929">
        <v>16.8</v>
      </c>
      <c r="U2929">
        <v>16.899999999999999</v>
      </c>
      <c r="V2929">
        <v>0.2</v>
      </c>
      <c r="W2929">
        <v>0.1</v>
      </c>
      <c r="AB2929">
        <f t="shared" si="55"/>
        <v>3959.77</v>
      </c>
    </row>
    <row r="2930" spans="1:28" x14ac:dyDescent="0.25">
      <c r="A2930" t="s">
        <v>1471</v>
      </c>
      <c r="B2930" t="s">
        <v>1443</v>
      </c>
      <c r="C2930" s="1">
        <v>0.5799305555555555</v>
      </c>
      <c r="D2930">
        <v>62</v>
      </c>
      <c r="E2930" s="2">
        <v>2.9522800925925925E-2</v>
      </c>
      <c r="F2930" s="1">
        <v>2.9513888888888892E-2</v>
      </c>
      <c r="G2930">
        <v>770</v>
      </c>
      <c r="H2930">
        <v>2550.77</v>
      </c>
      <c r="I2930">
        <v>0</v>
      </c>
      <c r="J2930" t="s">
        <v>1444</v>
      </c>
      <c r="K2930" t="s">
        <v>22</v>
      </c>
      <c r="L2930">
        <v>1</v>
      </c>
      <c r="N2930" t="s">
        <v>23</v>
      </c>
      <c r="O2930" t="s">
        <v>24</v>
      </c>
      <c r="P2930" t="s">
        <v>28</v>
      </c>
      <c r="R2930" t="s">
        <v>26</v>
      </c>
      <c r="S2930">
        <v>17.5</v>
      </c>
      <c r="T2930">
        <v>16.8</v>
      </c>
      <c r="U2930">
        <v>16.899999999999999</v>
      </c>
      <c r="V2930">
        <v>0.7</v>
      </c>
      <c r="W2930">
        <v>0.6</v>
      </c>
      <c r="AB2930">
        <f t="shared" si="55"/>
        <v>3959.77</v>
      </c>
    </row>
    <row r="2931" spans="1:28" x14ac:dyDescent="0.25">
      <c r="A2931" t="s">
        <v>1472</v>
      </c>
      <c r="B2931" t="s">
        <v>1443</v>
      </c>
      <c r="C2931" s="1">
        <v>0.57997685185185188</v>
      </c>
      <c r="D2931">
        <v>434</v>
      </c>
      <c r="E2931" s="2">
        <v>2.9573414351851856E-2</v>
      </c>
      <c r="F2931" s="1">
        <v>2.9571759259259259E-2</v>
      </c>
      <c r="G2931">
        <v>143</v>
      </c>
      <c r="H2931">
        <v>2555.14</v>
      </c>
      <c r="I2931">
        <v>0</v>
      </c>
      <c r="J2931" t="s">
        <v>1444</v>
      </c>
      <c r="K2931" t="s">
        <v>22</v>
      </c>
      <c r="L2931">
        <v>1</v>
      </c>
      <c r="N2931" t="s">
        <v>23</v>
      </c>
      <c r="O2931" t="s">
        <v>46</v>
      </c>
      <c r="P2931" t="s">
        <v>25</v>
      </c>
      <c r="R2931" t="s">
        <v>26</v>
      </c>
      <c r="S2931">
        <v>16.899999999999999</v>
      </c>
      <c r="T2931">
        <v>16.8</v>
      </c>
      <c r="U2931">
        <v>16.899999999999999</v>
      </c>
      <c r="V2931">
        <v>0.1</v>
      </c>
      <c r="W2931">
        <v>0</v>
      </c>
      <c r="AB2931">
        <f t="shared" si="55"/>
        <v>3964.14</v>
      </c>
    </row>
    <row r="2932" spans="1:28" x14ac:dyDescent="0.25">
      <c r="A2932" t="s">
        <v>1473</v>
      </c>
      <c r="B2932" t="s">
        <v>1443</v>
      </c>
      <c r="C2932" s="1">
        <v>0.58016203703703706</v>
      </c>
      <c r="D2932">
        <v>128</v>
      </c>
      <c r="E2932" s="2">
        <v>2.97550462962963E-2</v>
      </c>
      <c r="F2932" s="1">
        <v>2.974537037037037E-2</v>
      </c>
      <c r="G2932">
        <v>836</v>
      </c>
      <c r="H2932">
        <v>2570.84</v>
      </c>
      <c r="I2932">
        <v>0</v>
      </c>
      <c r="J2932" t="s">
        <v>1444</v>
      </c>
      <c r="K2932" t="s">
        <v>22</v>
      </c>
      <c r="L2932">
        <v>1</v>
      </c>
      <c r="N2932" t="s">
        <v>23</v>
      </c>
      <c r="O2932" t="s">
        <v>78</v>
      </c>
      <c r="P2932" t="s">
        <v>79</v>
      </c>
      <c r="R2932" t="s">
        <v>88</v>
      </c>
      <c r="AB2932">
        <f t="shared" si="55"/>
        <v>3979.84</v>
      </c>
    </row>
    <row r="2933" spans="1:28" x14ac:dyDescent="0.25">
      <c r="A2933" t="s">
        <v>1473</v>
      </c>
      <c r="B2933" t="s">
        <v>1443</v>
      </c>
      <c r="C2933" s="1">
        <v>0.58016203703703706</v>
      </c>
      <c r="D2933">
        <v>128</v>
      </c>
      <c r="E2933" s="2">
        <v>2.97550462962963E-2</v>
      </c>
      <c r="F2933" s="1">
        <v>2.974537037037037E-2</v>
      </c>
      <c r="G2933">
        <v>836</v>
      </c>
      <c r="H2933">
        <v>2570.84</v>
      </c>
      <c r="I2933">
        <v>0</v>
      </c>
      <c r="J2933" t="s">
        <v>1444</v>
      </c>
      <c r="K2933" t="s">
        <v>22</v>
      </c>
      <c r="L2933">
        <v>1</v>
      </c>
      <c r="N2933" t="s">
        <v>23</v>
      </c>
      <c r="O2933" t="s">
        <v>81</v>
      </c>
      <c r="P2933" t="s">
        <v>79</v>
      </c>
      <c r="R2933" t="s">
        <v>88</v>
      </c>
      <c r="AB2933">
        <f t="shared" si="55"/>
        <v>3979.84</v>
      </c>
    </row>
    <row r="2934" spans="1:28" x14ac:dyDescent="0.25">
      <c r="A2934" t="s">
        <v>1474</v>
      </c>
      <c r="B2934" t="s">
        <v>1443</v>
      </c>
      <c r="C2934" s="1">
        <v>0.60854166666666665</v>
      </c>
      <c r="D2934">
        <v>330</v>
      </c>
      <c r="E2934" s="2">
        <v>0</v>
      </c>
      <c r="F2934" s="1">
        <v>0</v>
      </c>
      <c r="G2934">
        <v>0</v>
      </c>
      <c r="H2934">
        <v>0</v>
      </c>
      <c r="I2934">
        <v>2771.3</v>
      </c>
      <c r="J2934" t="s">
        <v>1444</v>
      </c>
      <c r="K2934" t="s">
        <v>22</v>
      </c>
      <c r="L2934">
        <v>2</v>
      </c>
      <c r="N2934" t="s">
        <v>23</v>
      </c>
      <c r="O2934" t="s">
        <v>78</v>
      </c>
      <c r="P2934" t="s">
        <v>79</v>
      </c>
      <c r="R2934" t="s">
        <v>80</v>
      </c>
      <c r="AB2934">
        <f>H2934+$AB$2933</f>
        <v>3979.84</v>
      </c>
    </row>
    <row r="2935" spans="1:28" x14ac:dyDescent="0.25">
      <c r="A2935" t="s">
        <v>1474</v>
      </c>
      <c r="B2935" t="s">
        <v>1443</v>
      </c>
      <c r="C2935" s="1">
        <v>0.60854166666666665</v>
      </c>
      <c r="D2935">
        <v>330</v>
      </c>
      <c r="E2935" s="2">
        <v>0</v>
      </c>
      <c r="F2935" s="1">
        <v>0</v>
      </c>
      <c r="G2935">
        <v>0</v>
      </c>
      <c r="H2935">
        <v>0</v>
      </c>
      <c r="I2935">
        <v>2771.3</v>
      </c>
      <c r="J2935" t="s">
        <v>1444</v>
      </c>
      <c r="K2935" t="s">
        <v>22</v>
      </c>
      <c r="L2935">
        <v>2</v>
      </c>
      <c r="N2935" t="s">
        <v>23</v>
      </c>
      <c r="O2935" t="s">
        <v>81</v>
      </c>
      <c r="P2935" t="s">
        <v>79</v>
      </c>
      <c r="R2935" t="s">
        <v>80</v>
      </c>
      <c r="AB2935">
        <f t="shared" ref="AB2935:AB2987" si="56">H2935+$AB$2933</f>
        <v>3979.84</v>
      </c>
    </row>
    <row r="2936" spans="1:28" x14ac:dyDescent="0.25">
      <c r="A2936" t="s">
        <v>1475</v>
      </c>
      <c r="B2936" t="s">
        <v>1443</v>
      </c>
      <c r="C2936" s="1">
        <v>0.60881944444444447</v>
      </c>
      <c r="D2936">
        <v>696</v>
      </c>
      <c r="E2936" s="2">
        <v>2.8200231481481479E-4</v>
      </c>
      <c r="F2936" s="1">
        <v>2.7777777777777778E-4</v>
      </c>
      <c r="G2936">
        <v>365</v>
      </c>
      <c r="H2936">
        <v>24.365200000000002</v>
      </c>
      <c r="I2936">
        <v>0</v>
      </c>
      <c r="J2936" t="s">
        <v>1444</v>
      </c>
      <c r="K2936" t="s">
        <v>22</v>
      </c>
      <c r="L2936">
        <v>2</v>
      </c>
      <c r="N2936" t="s">
        <v>23</v>
      </c>
      <c r="O2936" t="s">
        <v>46</v>
      </c>
      <c r="P2936" t="s">
        <v>28</v>
      </c>
      <c r="R2936" t="s">
        <v>26</v>
      </c>
      <c r="S2936">
        <v>16.7</v>
      </c>
      <c r="T2936">
        <v>16.7</v>
      </c>
      <c r="U2936">
        <v>16.8</v>
      </c>
      <c r="V2936">
        <v>0</v>
      </c>
      <c r="W2936">
        <v>-0.1</v>
      </c>
      <c r="AB2936">
        <f t="shared" si="56"/>
        <v>4004.2052000000003</v>
      </c>
    </row>
    <row r="2937" spans="1:28" x14ac:dyDescent="0.25">
      <c r="A2937" t="s">
        <v>1476</v>
      </c>
      <c r="B2937" t="s">
        <v>1443</v>
      </c>
      <c r="C2937" s="1">
        <v>0.61039351851851853</v>
      </c>
      <c r="D2937">
        <v>373</v>
      </c>
      <c r="E2937" s="2">
        <v>1.8523495370370371E-3</v>
      </c>
      <c r="F2937" s="1">
        <v>1.8518518518518517E-3</v>
      </c>
      <c r="G2937">
        <v>43</v>
      </c>
      <c r="H2937">
        <v>160.04300000000001</v>
      </c>
      <c r="I2937">
        <v>0</v>
      </c>
      <c r="J2937" t="s">
        <v>1444</v>
      </c>
      <c r="K2937" t="s">
        <v>22</v>
      </c>
      <c r="L2937">
        <v>2</v>
      </c>
      <c r="N2937" t="s">
        <v>23</v>
      </c>
      <c r="O2937" t="s">
        <v>31</v>
      </c>
      <c r="P2937" t="s">
        <v>28</v>
      </c>
      <c r="R2937" t="s">
        <v>26</v>
      </c>
      <c r="S2937">
        <v>17.899999999999999</v>
      </c>
      <c r="T2937">
        <v>16.600000000000001</v>
      </c>
      <c r="U2937">
        <v>16.8</v>
      </c>
      <c r="V2937">
        <v>1.3</v>
      </c>
      <c r="W2937">
        <v>1.1000000000000001</v>
      </c>
      <c r="AB2937">
        <f t="shared" si="56"/>
        <v>4139.8829999999998</v>
      </c>
    </row>
    <row r="2938" spans="1:28" x14ac:dyDescent="0.25">
      <c r="A2938" t="s">
        <v>1476</v>
      </c>
      <c r="B2938" t="s">
        <v>1443</v>
      </c>
      <c r="C2938" s="1">
        <v>0.61039351851851853</v>
      </c>
      <c r="D2938">
        <v>373</v>
      </c>
      <c r="E2938" s="2">
        <v>1.8523495370370371E-3</v>
      </c>
      <c r="F2938" s="1">
        <v>1.8518518518518517E-3</v>
      </c>
      <c r="G2938">
        <v>43</v>
      </c>
      <c r="H2938">
        <v>160.04300000000001</v>
      </c>
      <c r="I2938">
        <v>0</v>
      </c>
      <c r="J2938" t="s">
        <v>1444</v>
      </c>
      <c r="K2938" t="s">
        <v>22</v>
      </c>
      <c r="L2938">
        <v>2</v>
      </c>
      <c r="N2938" t="s">
        <v>23</v>
      </c>
      <c r="O2938" t="s">
        <v>36</v>
      </c>
      <c r="P2938" t="s">
        <v>28</v>
      </c>
      <c r="R2938" t="s">
        <v>26</v>
      </c>
      <c r="S2938">
        <v>18.8</v>
      </c>
      <c r="T2938">
        <v>16.600000000000001</v>
      </c>
      <c r="U2938">
        <v>16.8</v>
      </c>
      <c r="V2938">
        <v>2.2000000000000002</v>
      </c>
      <c r="W2938">
        <v>2</v>
      </c>
      <c r="AB2938">
        <f t="shared" si="56"/>
        <v>4139.8829999999998</v>
      </c>
    </row>
    <row r="2939" spans="1:28" x14ac:dyDescent="0.25">
      <c r="A2939" t="s">
        <v>1476</v>
      </c>
      <c r="B2939" t="s">
        <v>1443</v>
      </c>
      <c r="C2939" s="1">
        <v>0.61039351851851853</v>
      </c>
      <c r="D2939">
        <v>373</v>
      </c>
      <c r="E2939" s="2">
        <v>1.8523495370370371E-3</v>
      </c>
      <c r="F2939" s="1">
        <v>1.8518518518518517E-3</v>
      </c>
      <c r="G2939">
        <v>43</v>
      </c>
      <c r="H2939">
        <v>160.04300000000001</v>
      </c>
      <c r="I2939">
        <v>0</v>
      </c>
      <c r="J2939" t="s">
        <v>1444</v>
      </c>
      <c r="K2939" t="s">
        <v>22</v>
      </c>
      <c r="L2939">
        <v>2</v>
      </c>
      <c r="N2939" t="s">
        <v>23</v>
      </c>
      <c r="O2939" t="s">
        <v>46</v>
      </c>
      <c r="P2939" t="s">
        <v>28</v>
      </c>
      <c r="R2939" t="s">
        <v>26</v>
      </c>
      <c r="S2939">
        <v>17.100000000000001</v>
      </c>
      <c r="T2939">
        <v>16.600000000000001</v>
      </c>
      <c r="U2939">
        <v>16.8</v>
      </c>
      <c r="V2939">
        <v>0.5</v>
      </c>
      <c r="W2939">
        <v>0.3</v>
      </c>
      <c r="AB2939">
        <f t="shared" si="56"/>
        <v>4139.8829999999998</v>
      </c>
    </row>
    <row r="2940" spans="1:28" x14ac:dyDescent="0.25">
      <c r="A2940" t="s">
        <v>1476</v>
      </c>
      <c r="B2940" t="s">
        <v>1443</v>
      </c>
      <c r="C2940" s="1">
        <v>0.61039351851851853</v>
      </c>
      <c r="D2940">
        <v>373</v>
      </c>
      <c r="E2940" s="2">
        <v>1.8523495370370371E-3</v>
      </c>
      <c r="F2940" s="1">
        <v>1.8518518518518517E-3</v>
      </c>
      <c r="G2940">
        <v>43</v>
      </c>
      <c r="H2940">
        <v>160.04300000000001</v>
      </c>
      <c r="I2940">
        <v>0</v>
      </c>
      <c r="J2940" t="s">
        <v>1444</v>
      </c>
      <c r="K2940" t="s">
        <v>22</v>
      </c>
      <c r="L2940">
        <v>2</v>
      </c>
      <c r="N2940" t="s">
        <v>23</v>
      </c>
      <c r="O2940" t="s">
        <v>24</v>
      </c>
      <c r="P2940" t="s">
        <v>28</v>
      </c>
      <c r="R2940" t="s">
        <v>26</v>
      </c>
      <c r="S2940">
        <v>17.399999999999999</v>
      </c>
      <c r="T2940">
        <v>16.600000000000001</v>
      </c>
      <c r="U2940">
        <v>16.8</v>
      </c>
      <c r="V2940">
        <v>0.8</v>
      </c>
      <c r="W2940">
        <v>0.6</v>
      </c>
      <c r="AB2940">
        <f t="shared" si="56"/>
        <v>4139.8829999999998</v>
      </c>
    </row>
    <row r="2941" spans="1:28" x14ac:dyDescent="0.25">
      <c r="A2941" t="s">
        <v>1477</v>
      </c>
      <c r="B2941" t="s">
        <v>1443</v>
      </c>
      <c r="C2941" s="1">
        <v>0.61247685185185186</v>
      </c>
      <c r="D2941">
        <v>275</v>
      </c>
      <c r="E2941" s="2">
        <v>3.9345486111111109E-3</v>
      </c>
      <c r="F2941" s="1">
        <v>3.9236111111111112E-3</v>
      </c>
      <c r="G2941">
        <v>945</v>
      </c>
      <c r="H2941">
        <v>339.94499999999999</v>
      </c>
      <c r="I2941">
        <v>0</v>
      </c>
      <c r="J2941" t="s">
        <v>1444</v>
      </c>
      <c r="K2941" t="s">
        <v>22</v>
      </c>
      <c r="L2941">
        <v>2</v>
      </c>
      <c r="N2941" t="s">
        <v>23</v>
      </c>
      <c r="O2941" t="s">
        <v>24</v>
      </c>
      <c r="P2941" t="s">
        <v>28</v>
      </c>
      <c r="R2941" t="s">
        <v>26</v>
      </c>
      <c r="S2941">
        <v>17.899999999999999</v>
      </c>
      <c r="T2941">
        <v>16.7</v>
      </c>
      <c r="U2941">
        <v>16.8</v>
      </c>
      <c r="V2941">
        <v>1.2</v>
      </c>
      <c r="W2941">
        <v>1.1000000000000001</v>
      </c>
      <c r="AB2941">
        <f t="shared" si="56"/>
        <v>4319.7849999999999</v>
      </c>
    </row>
    <row r="2942" spans="1:28" x14ac:dyDescent="0.25">
      <c r="A2942" t="s">
        <v>1477</v>
      </c>
      <c r="B2942" t="s">
        <v>1443</v>
      </c>
      <c r="C2942" s="1">
        <v>0.61247685185185186</v>
      </c>
      <c r="D2942">
        <v>275</v>
      </c>
      <c r="E2942" s="2">
        <v>3.9345486111111109E-3</v>
      </c>
      <c r="F2942" s="1">
        <v>3.9236111111111112E-3</v>
      </c>
      <c r="G2942">
        <v>945</v>
      </c>
      <c r="H2942">
        <v>339.94499999999999</v>
      </c>
      <c r="I2942">
        <v>0</v>
      </c>
      <c r="J2942" t="s">
        <v>1444</v>
      </c>
      <c r="K2942" t="s">
        <v>22</v>
      </c>
      <c r="L2942">
        <v>2</v>
      </c>
      <c r="N2942" t="s">
        <v>23</v>
      </c>
      <c r="O2942" t="s">
        <v>36</v>
      </c>
      <c r="P2942" t="s">
        <v>28</v>
      </c>
      <c r="R2942" t="s">
        <v>26</v>
      </c>
      <c r="S2942">
        <v>18.7</v>
      </c>
      <c r="T2942">
        <v>16.7</v>
      </c>
      <c r="U2942">
        <v>16.8</v>
      </c>
      <c r="V2942">
        <v>2</v>
      </c>
      <c r="W2942">
        <v>1.9</v>
      </c>
      <c r="AB2942">
        <f t="shared" si="56"/>
        <v>4319.7849999999999</v>
      </c>
    </row>
    <row r="2943" spans="1:28" x14ac:dyDescent="0.25">
      <c r="A2943" t="s">
        <v>1477</v>
      </c>
      <c r="B2943" t="s">
        <v>1443</v>
      </c>
      <c r="C2943" s="1">
        <v>0.61247685185185186</v>
      </c>
      <c r="D2943">
        <v>275</v>
      </c>
      <c r="E2943" s="2">
        <v>3.9345486111111109E-3</v>
      </c>
      <c r="F2943" s="1">
        <v>3.9236111111111112E-3</v>
      </c>
      <c r="G2943">
        <v>945</v>
      </c>
      <c r="H2943">
        <v>339.94499999999999</v>
      </c>
      <c r="I2943">
        <v>0</v>
      </c>
      <c r="J2943" t="s">
        <v>1444</v>
      </c>
      <c r="K2943" t="s">
        <v>22</v>
      </c>
      <c r="L2943">
        <v>2</v>
      </c>
      <c r="N2943" t="s">
        <v>23</v>
      </c>
      <c r="O2943" t="s">
        <v>31</v>
      </c>
      <c r="P2943" t="s">
        <v>28</v>
      </c>
      <c r="R2943" t="s">
        <v>26</v>
      </c>
      <c r="S2943">
        <v>17.600000000000001</v>
      </c>
      <c r="T2943">
        <v>16.7</v>
      </c>
      <c r="U2943">
        <v>16.8</v>
      </c>
      <c r="V2943">
        <v>0.9</v>
      </c>
      <c r="W2943">
        <v>0.8</v>
      </c>
      <c r="AB2943">
        <f t="shared" si="56"/>
        <v>4319.7849999999999</v>
      </c>
    </row>
    <row r="2944" spans="1:28" x14ac:dyDescent="0.25">
      <c r="A2944" t="s">
        <v>1478</v>
      </c>
      <c r="B2944" t="s">
        <v>1443</v>
      </c>
      <c r="C2944" s="1">
        <v>0.61247685185185186</v>
      </c>
      <c r="D2944">
        <v>375</v>
      </c>
      <c r="E2944" s="2">
        <v>3.9357060185185189E-3</v>
      </c>
      <c r="F2944" s="1">
        <v>3.9351851851851857E-3</v>
      </c>
      <c r="G2944">
        <v>45</v>
      </c>
      <c r="H2944">
        <v>340.04500000000002</v>
      </c>
      <c r="I2944">
        <v>0</v>
      </c>
      <c r="J2944" t="s">
        <v>1444</v>
      </c>
      <c r="K2944" t="s">
        <v>22</v>
      </c>
      <c r="L2944">
        <v>2</v>
      </c>
      <c r="N2944" t="s">
        <v>23</v>
      </c>
      <c r="O2944" t="s">
        <v>46</v>
      </c>
      <c r="P2944" t="s">
        <v>28</v>
      </c>
      <c r="R2944" t="s">
        <v>26</v>
      </c>
      <c r="S2944">
        <v>17.3</v>
      </c>
      <c r="T2944">
        <v>16.7</v>
      </c>
      <c r="U2944">
        <v>16.8</v>
      </c>
      <c r="V2944">
        <v>0.6</v>
      </c>
      <c r="W2944">
        <v>0.5</v>
      </c>
      <c r="AB2944">
        <f t="shared" si="56"/>
        <v>4319.8850000000002</v>
      </c>
    </row>
    <row r="2945" spans="1:28" x14ac:dyDescent="0.25">
      <c r="A2945" t="s">
        <v>1479</v>
      </c>
      <c r="B2945" t="s">
        <v>1443</v>
      </c>
      <c r="C2945" s="1">
        <v>0.61456018518518518</v>
      </c>
      <c r="D2945">
        <v>377</v>
      </c>
      <c r="E2945" s="2">
        <v>6.019062500000001E-3</v>
      </c>
      <c r="F2945" s="1">
        <v>6.0185185185185177E-3</v>
      </c>
      <c r="G2945">
        <v>47</v>
      </c>
      <c r="H2945">
        <v>520.04700000000003</v>
      </c>
      <c r="I2945">
        <v>0</v>
      </c>
      <c r="J2945" t="s">
        <v>1444</v>
      </c>
      <c r="K2945" t="s">
        <v>22</v>
      </c>
      <c r="L2945">
        <v>2</v>
      </c>
      <c r="N2945" t="s">
        <v>23</v>
      </c>
      <c r="O2945" t="s">
        <v>24</v>
      </c>
      <c r="P2945" t="s">
        <v>28</v>
      </c>
      <c r="R2945" t="s">
        <v>26</v>
      </c>
      <c r="S2945">
        <v>17</v>
      </c>
      <c r="T2945">
        <v>16.7</v>
      </c>
      <c r="U2945">
        <v>16.8</v>
      </c>
      <c r="V2945">
        <v>0.3</v>
      </c>
      <c r="W2945">
        <v>0.2</v>
      </c>
      <c r="AB2945">
        <f t="shared" si="56"/>
        <v>4499.8870000000006</v>
      </c>
    </row>
    <row r="2946" spans="1:28" x14ac:dyDescent="0.25">
      <c r="A2946" t="s">
        <v>1479</v>
      </c>
      <c r="B2946" t="s">
        <v>1443</v>
      </c>
      <c r="C2946" s="1">
        <v>0.61456018518518518</v>
      </c>
      <c r="D2946">
        <v>377</v>
      </c>
      <c r="E2946" s="2">
        <v>6.019062500000001E-3</v>
      </c>
      <c r="F2946" s="1">
        <v>6.0185185185185177E-3</v>
      </c>
      <c r="G2946">
        <v>47</v>
      </c>
      <c r="H2946">
        <v>520.04700000000003</v>
      </c>
      <c r="I2946">
        <v>0</v>
      </c>
      <c r="J2946" t="s">
        <v>1444</v>
      </c>
      <c r="K2946" t="s">
        <v>22</v>
      </c>
      <c r="L2946">
        <v>2</v>
      </c>
      <c r="N2946" t="s">
        <v>23</v>
      </c>
      <c r="O2946" t="s">
        <v>36</v>
      </c>
      <c r="P2946" t="s">
        <v>28</v>
      </c>
      <c r="R2946" t="s">
        <v>26</v>
      </c>
      <c r="S2946">
        <v>19.5</v>
      </c>
      <c r="T2946">
        <v>16.7</v>
      </c>
      <c r="U2946">
        <v>16.8</v>
      </c>
      <c r="V2946">
        <v>2.8</v>
      </c>
      <c r="W2946">
        <v>2.7</v>
      </c>
      <c r="AB2946">
        <f t="shared" si="56"/>
        <v>4499.8870000000006</v>
      </c>
    </row>
    <row r="2947" spans="1:28" x14ac:dyDescent="0.25">
      <c r="A2947" t="s">
        <v>1479</v>
      </c>
      <c r="B2947" t="s">
        <v>1443</v>
      </c>
      <c r="C2947" s="1">
        <v>0.61456018518518518</v>
      </c>
      <c r="D2947">
        <v>377</v>
      </c>
      <c r="E2947" s="2">
        <v>6.019062500000001E-3</v>
      </c>
      <c r="F2947" s="1">
        <v>6.0185185185185177E-3</v>
      </c>
      <c r="G2947">
        <v>47</v>
      </c>
      <c r="H2947">
        <v>520.04700000000003</v>
      </c>
      <c r="I2947">
        <v>0</v>
      </c>
      <c r="J2947" t="s">
        <v>1444</v>
      </c>
      <c r="K2947" t="s">
        <v>22</v>
      </c>
      <c r="L2947">
        <v>2</v>
      </c>
      <c r="N2947" t="s">
        <v>23</v>
      </c>
      <c r="O2947" t="s">
        <v>31</v>
      </c>
      <c r="P2947" t="s">
        <v>28</v>
      </c>
      <c r="R2947" t="s">
        <v>26</v>
      </c>
      <c r="S2947">
        <v>19.5</v>
      </c>
      <c r="T2947">
        <v>16.7</v>
      </c>
      <c r="U2947">
        <v>16.8</v>
      </c>
      <c r="V2947">
        <v>2.8</v>
      </c>
      <c r="W2947">
        <v>2.7</v>
      </c>
      <c r="AB2947">
        <f t="shared" si="56"/>
        <v>4499.8870000000006</v>
      </c>
    </row>
    <row r="2948" spans="1:28" x14ac:dyDescent="0.25">
      <c r="A2948" t="s">
        <v>1479</v>
      </c>
      <c r="B2948" t="s">
        <v>1443</v>
      </c>
      <c r="C2948" s="1">
        <v>0.61456018518518518</v>
      </c>
      <c r="D2948">
        <v>377</v>
      </c>
      <c r="E2948" s="2">
        <v>6.019062500000001E-3</v>
      </c>
      <c r="F2948" s="1">
        <v>6.0185185185185177E-3</v>
      </c>
      <c r="G2948">
        <v>47</v>
      </c>
      <c r="H2948">
        <v>520.04700000000003</v>
      </c>
      <c r="I2948">
        <v>0</v>
      </c>
      <c r="J2948" t="s">
        <v>1444</v>
      </c>
      <c r="K2948" t="s">
        <v>22</v>
      </c>
      <c r="L2948">
        <v>2</v>
      </c>
      <c r="N2948" t="s">
        <v>23</v>
      </c>
      <c r="O2948" t="s">
        <v>33</v>
      </c>
      <c r="P2948" t="s">
        <v>25</v>
      </c>
      <c r="R2948" t="s">
        <v>26</v>
      </c>
      <c r="S2948">
        <v>16.8</v>
      </c>
      <c r="T2948">
        <v>16.7</v>
      </c>
      <c r="U2948">
        <v>16.8</v>
      </c>
      <c r="V2948">
        <v>0.1</v>
      </c>
      <c r="W2948">
        <v>0</v>
      </c>
      <c r="AB2948">
        <f t="shared" si="56"/>
        <v>4499.8870000000006</v>
      </c>
    </row>
    <row r="2949" spans="1:28" x14ac:dyDescent="0.25">
      <c r="A2949" t="s">
        <v>1480</v>
      </c>
      <c r="B2949" t="s">
        <v>1443</v>
      </c>
      <c r="C2949" s="1">
        <v>0.61456018518518518</v>
      </c>
      <c r="D2949">
        <v>411</v>
      </c>
      <c r="E2949" s="2">
        <v>6.0194444444444445E-3</v>
      </c>
      <c r="F2949" s="1">
        <v>6.0185185185185177E-3</v>
      </c>
      <c r="G2949">
        <v>80</v>
      </c>
      <c r="H2949">
        <v>520.08000000000004</v>
      </c>
      <c r="I2949">
        <v>0</v>
      </c>
      <c r="J2949" t="s">
        <v>1444</v>
      </c>
      <c r="K2949" t="s">
        <v>22</v>
      </c>
      <c r="L2949">
        <v>2</v>
      </c>
      <c r="N2949" t="s">
        <v>23</v>
      </c>
      <c r="O2949" t="s">
        <v>46</v>
      </c>
      <c r="P2949" t="s">
        <v>28</v>
      </c>
      <c r="R2949" t="s">
        <v>26</v>
      </c>
      <c r="S2949">
        <v>17.899999999999999</v>
      </c>
      <c r="T2949">
        <v>16.7</v>
      </c>
      <c r="U2949">
        <v>16.8</v>
      </c>
      <c r="V2949">
        <v>1.2</v>
      </c>
      <c r="W2949">
        <v>1.1000000000000001</v>
      </c>
      <c r="AB2949">
        <f t="shared" si="56"/>
        <v>4499.92</v>
      </c>
    </row>
    <row r="2950" spans="1:28" x14ac:dyDescent="0.25">
      <c r="A2950" t="s">
        <v>1481</v>
      </c>
      <c r="B2950" t="s">
        <v>1443</v>
      </c>
      <c r="C2950" s="1">
        <v>0.61664351851851851</v>
      </c>
      <c r="D2950">
        <v>480</v>
      </c>
      <c r="E2950" s="2">
        <v>8.1035763888888893E-3</v>
      </c>
      <c r="F2950" s="1">
        <v>8.1018518518518514E-3</v>
      </c>
      <c r="G2950">
        <v>149</v>
      </c>
      <c r="H2950">
        <v>700.149</v>
      </c>
      <c r="I2950">
        <v>0</v>
      </c>
      <c r="J2950" t="s">
        <v>1444</v>
      </c>
      <c r="K2950" t="s">
        <v>22</v>
      </c>
      <c r="L2950">
        <v>2</v>
      </c>
      <c r="N2950" t="s">
        <v>23</v>
      </c>
      <c r="O2950" t="s">
        <v>36</v>
      </c>
      <c r="P2950" t="s">
        <v>28</v>
      </c>
      <c r="R2950" t="s">
        <v>26</v>
      </c>
      <c r="S2950">
        <v>17.899999999999999</v>
      </c>
      <c r="T2950">
        <v>16.7</v>
      </c>
      <c r="U2950">
        <v>16.899999999999999</v>
      </c>
      <c r="V2950">
        <v>1.2</v>
      </c>
      <c r="W2950">
        <v>1</v>
      </c>
      <c r="AB2950">
        <f t="shared" si="56"/>
        <v>4679.9890000000005</v>
      </c>
    </row>
    <row r="2951" spans="1:28" x14ac:dyDescent="0.25">
      <c r="A2951" t="s">
        <v>1481</v>
      </c>
      <c r="B2951" t="s">
        <v>1443</v>
      </c>
      <c r="C2951" s="1">
        <v>0.61664351851851851</v>
      </c>
      <c r="D2951">
        <v>480</v>
      </c>
      <c r="E2951" s="2">
        <v>8.1035763888888893E-3</v>
      </c>
      <c r="F2951" s="1">
        <v>8.1018518518518514E-3</v>
      </c>
      <c r="G2951">
        <v>149</v>
      </c>
      <c r="H2951">
        <v>700.149</v>
      </c>
      <c r="I2951">
        <v>0</v>
      </c>
      <c r="J2951" t="s">
        <v>1444</v>
      </c>
      <c r="K2951" t="s">
        <v>22</v>
      </c>
      <c r="L2951">
        <v>2</v>
      </c>
      <c r="N2951" t="s">
        <v>23</v>
      </c>
      <c r="O2951" t="s">
        <v>46</v>
      </c>
      <c r="P2951" t="s">
        <v>28</v>
      </c>
      <c r="R2951" t="s">
        <v>26</v>
      </c>
      <c r="S2951">
        <v>17.399999999999999</v>
      </c>
      <c r="T2951">
        <v>16.7</v>
      </c>
      <c r="U2951">
        <v>16.899999999999999</v>
      </c>
      <c r="V2951">
        <v>0.7</v>
      </c>
      <c r="W2951">
        <v>0.5</v>
      </c>
      <c r="AB2951">
        <f t="shared" si="56"/>
        <v>4679.9890000000005</v>
      </c>
    </row>
    <row r="2952" spans="1:28" x14ac:dyDescent="0.25">
      <c r="A2952" t="s">
        <v>1482</v>
      </c>
      <c r="B2952" t="s">
        <v>1443</v>
      </c>
      <c r="C2952" s="1">
        <v>0.61872685185185183</v>
      </c>
      <c r="D2952">
        <v>515</v>
      </c>
      <c r="E2952" s="2">
        <v>1.0187326388888888E-2</v>
      </c>
      <c r="F2952" s="1">
        <v>1.0185185185185184E-2</v>
      </c>
      <c r="G2952">
        <v>185</v>
      </c>
      <c r="H2952">
        <v>880.18499999999995</v>
      </c>
      <c r="I2952">
        <v>0</v>
      </c>
      <c r="J2952" t="s">
        <v>1444</v>
      </c>
      <c r="K2952" t="s">
        <v>22</v>
      </c>
      <c r="L2952">
        <v>2</v>
      </c>
      <c r="N2952" t="s">
        <v>23</v>
      </c>
      <c r="O2952" t="s">
        <v>24</v>
      </c>
      <c r="P2952" t="s">
        <v>28</v>
      </c>
      <c r="R2952" t="s">
        <v>26</v>
      </c>
      <c r="S2952">
        <v>17.3</v>
      </c>
      <c r="T2952">
        <v>16.8</v>
      </c>
      <c r="U2952">
        <v>16.899999999999999</v>
      </c>
      <c r="V2952">
        <v>0.5</v>
      </c>
      <c r="W2952">
        <v>0.4</v>
      </c>
      <c r="AB2952">
        <f t="shared" si="56"/>
        <v>4860.0249999999996</v>
      </c>
    </row>
    <row r="2953" spans="1:28" x14ac:dyDescent="0.25">
      <c r="A2953" t="s">
        <v>1482</v>
      </c>
      <c r="B2953" t="s">
        <v>1443</v>
      </c>
      <c r="C2953" s="1">
        <v>0.61872685185185183</v>
      </c>
      <c r="D2953">
        <v>515</v>
      </c>
      <c r="E2953" s="2">
        <v>1.0187326388888888E-2</v>
      </c>
      <c r="F2953" s="1">
        <v>1.0185185185185184E-2</v>
      </c>
      <c r="G2953">
        <v>185</v>
      </c>
      <c r="H2953">
        <v>880.18499999999995</v>
      </c>
      <c r="I2953">
        <v>0</v>
      </c>
      <c r="J2953" t="s">
        <v>1444</v>
      </c>
      <c r="K2953" t="s">
        <v>22</v>
      </c>
      <c r="L2953">
        <v>2</v>
      </c>
      <c r="N2953" t="s">
        <v>23</v>
      </c>
      <c r="O2953" t="s">
        <v>36</v>
      </c>
      <c r="P2953" t="s">
        <v>28</v>
      </c>
      <c r="R2953" t="s">
        <v>26</v>
      </c>
      <c r="S2953">
        <v>18.5</v>
      </c>
      <c r="T2953">
        <v>16.8</v>
      </c>
      <c r="U2953">
        <v>16.899999999999999</v>
      </c>
      <c r="V2953">
        <v>1.7</v>
      </c>
      <c r="W2953">
        <v>1.6</v>
      </c>
      <c r="AB2953">
        <f t="shared" si="56"/>
        <v>4860.0249999999996</v>
      </c>
    </row>
    <row r="2954" spans="1:28" x14ac:dyDescent="0.25">
      <c r="A2954" t="s">
        <v>1482</v>
      </c>
      <c r="B2954" t="s">
        <v>1443</v>
      </c>
      <c r="C2954" s="1">
        <v>0.61872685185185183</v>
      </c>
      <c r="D2954">
        <v>515</v>
      </c>
      <c r="E2954" s="2">
        <v>1.0187326388888888E-2</v>
      </c>
      <c r="F2954" s="1">
        <v>1.0185185185185184E-2</v>
      </c>
      <c r="G2954">
        <v>185</v>
      </c>
      <c r="H2954">
        <v>880.18499999999995</v>
      </c>
      <c r="I2954">
        <v>0</v>
      </c>
      <c r="J2954" t="s">
        <v>1444</v>
      </c>
      <c r="K2954" t="s">
        <v>22</v>
      </c>
      <c r="L2954">
        <v>2</v>
      </c>
      <c r="N2954" t="s">
        <v>23</v>
      </c>
      <c r="O2954" t="s">
        <v>31</v>
      </c>
      <c r="P2954" t="s">
        <v>28</v>
      </c>
      <c r="R2954" t="s">
        <v>26</v>
      </c>
      <c r="S2954">
        <v>17.600000000000001</v>
      </c>
      <c r="T2954">
        <v>16.8</v>
      </c>
      <c r="U2954">
        <v>16.899999999999999</v>
      </c>
      <c r="V2954">
        <v>0.8</v>
      </c>
      <c r="W2954">
        <v>0.7</v>
      </c>
      <c r="AB2954">
        <f t="shared" si="56"/>
        <v>4860.0249999999996</v>
      </c>
    </row>
    <row r="2955" spans="1:28" x14ac:dyDescent="0.25">
      <c r="A2955" t="s">
        <v>1482</v>
      </c>
      <c r="B2955" t="s">
        <v>1443</v>
      </c>
      <c r="C2955" s="1">
        <v>0.61872685185185183</v>
      </c>
      <c r="D2955">
        <v>515</v>
      </c>
      <c r="E2955" s="2">
        <v>1.0187326388888888E-2</v>
      </c>
      <c r="F2955" s="1">
        <v>1.0185185185185184E-2</v>
      </c>
      <c r="G2955">
        <v>185</v>
      </c>
      <c r="H2955">
        <v>880.18499999999995</v>
      </c>
      <c r="I2955">
        <v>0</v>
      </c>
      <c r="J2955" t="s">
        <v>1444</v>
      </c>
      <c r="K2955" t="s">
        <v>22</v>
      </c>
      <c r="L2955">
        <v>2</v>
      </c>
      <c r="N2955" t="s">
        <v>23</v>
      </c>
      <c r="O2955" t="s">
        <v>33</v>
      </c>
      <c r="P2955" t="s">
        <v>25</v>
      </c>
      <c r="R2955" t="s">
        <v>26</v>
      </c>
      <c r="S2955">
        <v>16.899999999999999</v>
      </c>
      <c r="T2955">
        <v>16.8</v>
      </c>
      <c r="U2955">
        <v>16.899999999999999</v>
      </c>
      <c r="V2955">
        <v>0.1</v>
      </c>
      <c r="W2955">
        <v>0</v>
      </c>
      <c r="AB2955">
        <f t="shared" si="56"/>
        <v>4860.0249999999996</v>
      </c>
    </row>
    <row r="2956" spans="1:28" x14ac:dyDescent="0.25">
      <c r="A2956" t="s">
        <v>1482</v>
      </c>
      <c r="B2956" t="s">
        <v>1443</v>
      </c>
      <c r="C2956" s="1">
        <v>0.61872685185185183</v>
      </c>
      <c r="D2956">
        <v>515</v>
      </c>
      <c r="E2956" s="2">
        <v>1.0187326388888888E-2</v>
      </c>
      <c r="F2956" s="1">
        <v>1.0185185185185184E-2</v>
      </c>
      <c r="G2956">
        <v>185</v>
      </c>
      <c r="H2956">
        <v>880.18499999999995</v>
      </c>
      <c r="I2956">
        <v>0</v>
      </c>
      <c r="J2956" t="s">
        <v>1444</v>
      </c>
      <c r="K2956" t="s">
        <v>22</v>
      </c>
      <c r="L2956">
        <v>2</v>
      </c>
      <c r="N2956" t="s">
        <v>23</v>
      </c>
      <c r="O2956" t="s">
        <v>46</v>
      </c>
      <c r="P2956" t="s">
        <v>28</v>
      </c>
      <c r="R2956" t="s">
        <v>26</v>
      </c>
      <c r="AB2956">
        <f t="shared" si="56"/>
        <v>4860.0249999999996</v>
      </c>
    </row>
    <row r="2957" spans="1:28" x14ac:dyDescent="0.25">
      <c r="A2957" t="s">
        <v>1483</v>
      </c>
      <c r="B2957" t="s">
        <v>1443</v>
      </c>
      <c r="C2957" s="1">
        <v>0.62081018518518516</v>
      </c>
      <c r="D2957">
        <v>284</v>
      </c>
      <c r="E2957" s="2">
        <v>1.2267974537037036E-2</v>
      </c>
      <c r="F2957" s="1">
        <v>1.2256944444444444E-2</v>
      </c>
      <c r="G2957">
        <v>953</v>
      </c>
      <c r="H2957">
        <v>1059.95</v>
      </c>
      <c r="I2957">
        <v>0</v>
      </c>
      <c r="J2957" t="s">
        <v>1444</v>
      </c>
      <c r="K2957" t="s">
        <v>22</v>
      </c>
      <c r="L2957">
        <v>2</v>
      </c>
      <c r="N2957" t="s">
        <v>23</v>
      </c>
      <c r="O2957" t="s">
        <v>36</v>
      </c>
      <c r="P2957" t="s">
        <v>28</v>
      </c>
      <c r="R2957" t="s">
        <v>26</v>
      </c>
      <c r="S2957">
        <v>20.2</v>
      </c>
      <c r="T2957">
        <v>16.8</v>
      </c>
      <c r="U2957">
        <v>16.899999999999999</v>
      </c>
      <c r="V2957">
        <v>3.4</v>
      </c>
      <c r="W2957">
        <v>3.3</v>
      </c>
      <c r="AB2957">
        <f t="shared" si="56"/>
        <v>5039.79</v>
      </c>
    </row>
    <row r="2958" spans="1:28" x14ac:dyDescent="0.25">
      <c r="A2958" t="s">
        <v>1483</v>
      </c>
      <c r="B2958" t="s">
        <v>1443</v>
      </c>
      <c r="C2958" s="1">
        <v>0.62081018518518516</v>
      </c>
      <c r="D2958">
        <v>284</v>
      </c>
      <c r="E2958" s="2">
        <v>1.2267974537037036E-2</v>
      </c>
      <c r="F2958" s="1">
        <v>1.2256944444444444E-2</v>
      </c>
      <c r="G2958">
        <v>953</v>
      </c>
      <c r="H2958">
        <v>1059.95</v>
      </c>
      <c r="I2958">
        <v>0</v>
      </c>
      <c r="J2958" t="s">
        <v>1444</v>
      </c>
      <c r="K2958" t="s">
        <v>22</v>
      </c>
      <c r="L2958">
        <v>2</v>
      </c>
      <c r="N2958" t="s">
        <v>23</v>
      </c>
      <c r="O2958" t="s">
        <v>31</v>
      </c>
      <c r="P2958" t="s">
        <v>28</v>
      </c>
      <c r="R2958" t="s">
        <v>26</v>
      </c>
      <c r="S2958">
        <v>17.8</v>
      </c>
      <c r="T2958">
        <v>16.8</v>
      </c>
      <c r="U2958">
        <v>16.899999999999999</v>
      </c>
      <c r="V2958">
        <v>1</v>
      </c>
      <c r="W2958">
        <v>0.9</v>
      </c>
      <c r="AB2958">
        <f t="shared" si="56"/>
        <v>5039.79</v>
      </c>
    </row>
    <row r="2959" spans="1:28" x14ac:dyDescent="0.25">
      <c r="A2959" t="s">
        <v>1483</v>
      </c>
      <c r="B2959" t="s">
        <v>1443</v>
      </c>
      <c r="C2959" s="1">
        <v>0.62081018518518516</v>
      </c>
      <c r="D2959">
        <v>284</v>
      </c>
      <c r="E2959" s="2">
        <v>1.2267974537037036E-2</v>
      </c>
      <c r="F2959" s="1">
        <v>1.2256944444444444E-2</v>
      </c>
      <c r="G2959">
        <v>953</v>
      </c>
      <c r="H2959">
        <v>1059.95</v>
      </c>
      <c r="I2959">
        <v>0</v>
      </c>
      <c r="J2959" t="s">
        <v>1444</v>
      </c>
      <c r="K2959" t="s">
        <v>22</v>
      </c>
      <c r="L2959">
        <v>2</v>
      </c>
      <c r="N2959" t="s">
        <v>23</v>
      </c>
      <c r="O2959" t="s">
        <v>24</v>
      </c>
      <c r="P2959" t="s">
        <v>28</v>
      </c>
      <c r="R2959" t="s">
        <v>26</v>
      </c>
      <c r="S2959">
        <v>17</v>
      </c>
      <c r="T2959">
        <v>16.8</v>
      </c>
      <c r="U2959">
        <v>16.899999999999999</v>
      </c>
      <c r="V2959">
        <v>0.2</v>
      </c>
      <c r="W2959">
        <v>0.1</v>
      </c>
      <c r="AB2959">
        <f t="shared" si="56"/>
        <v>5039.79</v>
      </c>
    </row>
    <row r="2960" spans="1:28" x14ac:dyDescent="0.25">
      <c r="A2960" t="s">
        <v>1483</v>
      </c>
      <c r="B2960" t="s">
        <v>1443</v>
      </c>
      <c r="C2960" s="1">
        <v>0.62081018518518516</v>
      </c>
      <c r="D2960">
        <v>284</v>
      </c>
      <c r="E2960" s="2">
        <v>1.2267974537037036E-2</v>
      </c>
      <c r="F2960" s="1">
        <v>1.2256944444444444E-2</v>
      </c>
      <c r="G2960">
        <v>953</v>
      </c>
      <c r="H2960">
        <v>1059.95</v>
      </c>
      <c r="I2960">
        <v>0</v>
      </c>
      <c r="J2960" t="s">
        <v>1444</v>
      </c>
      <c r="K2960" t="s">
        <v>22</v>
      </c>
      <c r="L2960">
        <v>2</v>
      </c>
      <c r="N2960" t="s">
        <v>23</v>
      </c>
      <c r="O2960" t="s">
        <v>46</v>
      </c>
      <c r="P2960" t="s">
        <v>28</v>
      </c>
      <c r="R2960" t="s">
        <v>26</v>
      </c>
      <c r="S2960">
        <v>17</v>
      </c>
      <c r="T2960">
        <v>16.8</v>
      </c>
      <c r="U2960">
        <v>16.899999999999999</v>
      </c>
      <c r="V2960">
        <v>0.2</v>
      </c>
      <c r="W2960">
        <v>0.1</v>
      </c>
      <c r="AB2960">
        <f t="shared" si="56"/>
        <v>5039.79</v>
      </c>
    </row>
    <row r="2961" spans="1:28" x14ac:dyDescent="0.25">
      <c r="A2961" t="s">
        <v>1484</v>
      </c>
      <c r="B2961" t="s">
        <v>1443</v>
      </c>
      <c r="C2961" s="1">
        <v>0.62289351851851849</v>
      </c>
      <c r="D2961">
        <v>586</v>
      </c>
      <c r="E2961" s="2">
        <v>1.4354814814814815E-2</v>
      </c>
      <c r="F2961" s="1">
        <v>1.4351851851851852E-2</v>
      </c>
      <c r="G2961">
        <v>256</v>
      </c>
      <c r="H2961">
        <v>1240.26</v>
      </c>
      <c r="I2961">
        <v>0</v>
      </c>
      <c r="J2961" t="s">
        <v>1444</v>
      </c>
      <c r="K2961" t="s">
        <v>22</v>
      </c>
      <c r="L2961">
        <v>2</v>
      </c>
      <c r="N2961" t="s">
        <v>23</v>
      </c>
      <c r="O2961" t="s">
        <v>46</v>
      </c>
      <c r="P2961" t="s">
        <v>28</v>
      </c>
      <c r="R2961" t="s">
        <v>26</v>
      </c>
      <c r="S2961">
        <v>16.7</v>
      </c>
      <c r="T2961">
        <v>16.8</v>
      </c>
      <c r="U2961">
        <v>17</v>
      </c>
      <c r="V2961">
        <v>-0.1</v>
      </c>
      <c r="W2961">
        <v>-0.3</v>
      </c>
      <c r="AB2961">
        <f t="shared" si="56"/>
        <v>5220.1000000000004</v>
      </c>
    </row>
    <row r="2962" spans="1:28" x14ac:dyDescent="0.25">
      <c r="A2962" t="s">
        <v>1484</v>
      </c>
      <c r="B2962" t="s">
        <v>1443</v>
      </c>
      <c r="C2962" s="1">
        <v>0.62289351851851849</v>
      </c>
      <c r="D2962">
        <v>586</v>
      </c>
      <c r="E2962" s="2">
        <v>1.4354814814814815E-2</v>
      </c>
      <c r="F2962" s="1">
        <v>1.4351851851851852E-2</v>
      </c>
      <c r="G2962">
        <v>256</v>
      </c>
      <c r="H2962">
        <v>1240.26</v>
      </c>
      <c r="I2962">
        <v>0</v>
      </c>
      <c r="J2962" t="s">
        <v>1444</v>
      </c>
      <c r="K2962" t="s">
        <v>22</v>
      </c>
      <c r="L2962">
        <v>2</v>
      </c>
      <c r="N2962" t="s">
        <v>23</v>
      </c>
      <c r="O2962" t="s">
        <v>24</v>
      </c>
      <c r="P2962" t="s">
        <v>28</v>
      </c>
      <c r="R2962" t="s">
        <v>26</v>
      </c>
      <c r="S2962">
        <v>17</v>
      </c>
      <c r="T2962">
        <v>16.8</v>
      </c>
      <c r="U2962">
        <v>17</v>
      </c>
      <c r="V2962">
        <v>0.2</v>
      </c>
      <c r="W2962">
        <v>0</v>
      </c>
      <c r="AB2962">
        <f t="shared" si="56"/>
        <v>5220.1000000000004</v>
      </c>
    </row>
    <row r="2963" spans="1:28" x14ac:dyDescent="0.25">
      <c r="A2963" t="s">
        <v>1484</v>
      </c>
      <c r="B2963" t="s">
        <v>1443</v>
      </c>
      <c r="C2963" s="1">
        <v>0.62289351851851849</v>
      </c>
      <c r="D2963">
        <v>586</v>
      </c>
      <c r="E2963" s="2">
        <v>1.4354814814814815E-2</v>
      </c>
      <c r="F2963" s="1">
        <v>1.4351851851851852E-2</v>
      </c>
      <c r="G2963">
        <v>256</v>
      </c>
      <c r="H2963">
        <v>1240.26</v>
      </c>
      <c r="I2963">
        <v>0</v>
      </c>
      <c r="J2963" t="s">
        <v>1444</v>
      </c>
      <c r="K2963" t="s">
        <v>22</v>
      </c>
      <c r="L2963">
        <v>2</v>
      </c>
      <c r="N2963" t="s">
        <v>23</v>
      </c>
      <c r="O2963" t="s">
        <v>36</v>
      </c>
      <c r="P2963" t="s">
        <v>28</v>
      </c>
      <c r="R2963" t="s">
        <v>26</v>
      </c>
      <c r="S2963">
        <v>19.7</v>
      </c>
      <c r="T2963">
        <v>16.8</v>
      </c>
      <c r="U2963">
        <v>17</v>
      </c>
      <c r="V2963">
        <v>2.9</v>
      </c>
      <c r="W2963">
        <v>2.7</v>
      </c>
      <c r="AB2963">
        <f t="shared" si="56"/>
        <v>5220.1000000000004</v>
      </c>
    </row>
    <row r="2964" spans="1:28" x14ac:dyDescent="0.25">
      <c r="A2964" t="s">
        <v>1484</v>
      </c>
      <c r="B2964" t="s">
        <v>1443</v>
      </c>
      <c r="C2964" s="1">
        <v>0.62289351851851849</v>
      </c>
      <c r="D2964">
        <v>586</v>
      </c>
      <c r="E2964" s="2">
        <v>1.4354814814814815E-2</v>
      </c>
      <c r="F2964" s="1">
        <v>1.4351851851851852E-2</v>
      </c>
      <c r="G2964">
        <v>256</v>
      </c>
      <c r="H2964">
        <v>1240.26</v>
      </c>
      <c r="I2964">
        <v>0</v>
      </c>
      <c r="J2964" t="s">
        <v>1444</v>
      </c>
      <c r="K2964" t="s">
        <v>22</v>
      </c>
      <c r="L2964">
        <v>2</v>
      </c>
      <c r="N2964" t="s">
        <v>23</v>
      </c>
      <c r="O2964" t="s">
        <v>31</v>
      </c>
      <c r="P2964" t="s">
        <v>28</v>
      </c>
      <c r="R2964" t="s">
        <v>26</v>
      </c>
      <c r="S2964">
        <v>17.899999999999999</v>
      </c>
      <c r="T2964">
        <v>16.8</v>
      </c>
      <c r="U2964">
        <v>17</v>
      </c>
      <c r="V2964">
        <v>1.1000000000000001</v>
      </c>
      <c r="W2964">
        <v>0.9</v>
      </c>
      <c r="AB2964">
        <f t="shared" si="56"/>
        <v>5220.1000000000004</v>
      </c>
    </row>
    <row r="2965" spans="1:28" x14ac:dyDescent="0.25">
      <c r="A2965" t="s">
        <v>1485</v>
      </c>
      <c r="B2965" t="s">
        <v>1443</v>
      </c>
      <c r="C2965" s="1">
        <v>0.62497685185185181</v>
      </c>
      <c r="D2965">
        <v>455</v>
      </c>
      <c r="E2965" s="2">
        <v>1.6436631944444443E-2</v>
      </c>
      <c r="F2965" s="1">
        <v>1.6435185185185188E-2</v>
      </c>
      <c r="G2965">
        <v>125</v>
      </c>
      <c r="H2965">
        <v>1420.12</v>
      </c>
      <c r="I2965">
        <v>0</v>
      </c>
      <c r="J2965" t="s">
        <v>1444</v>
      </c>
      <c r="K2965" t="s">
        <v>22</v>
      </c>
      <c r="L2965">
        <v>2</v>
      </c>
      <c r="N2965" t="s">
        <v>23</v>
      </c>
      <c r="O2965" t="s">
        <v>46</v>
      </c>
      <c r="P2965" t="s">
        <v>28</v>
      </c>
      <c r="R2965" t="s">
        <v>26</v>
      </c>
      <c r="S2965">
        <v>17.100000000000001</v>
      </c>
      <c r="T2965">
        <v>16.7</v>
      </c>
      <c r="U2965">
        <v>16.899999999999999</v>
      </c>
      <c r="V2965">
        <v>0.4</v>
      </c>
      <c r="W2965">
        <v>0.2</v>
      </c>
      <c r="AB2965">
        <f t="shared" si="56"/>
        <v>5399.96</v>
      </c>
    </row>
    <row r="2966" spans="1:28" x14ac:dyDescent="0.25">
      <c r="A2966" t="s">
        <v>1485</v>
      </c>
      <c r="B2966" t="s">
        <v>1443</v>
      </c>
      <c r="C2966" s="1">
        <v>0.62497685185185181</v>
      </c>
      <c r="D2966">
        <v>455</v>
      </c>
      <c r="E2966" s="2">
        <v>1.6436631944444443E-2</v>
      </c>
      <c r="F2966" s="1">
        <v>1.6435185185185188E-2</v>
      </c>
      <c r="G2966">
        <v>125</v>
      </c>
      <c r="H2966">
        <v>1420.12</v>
      </c>
      <c r="I2966">
        <v>0</v>
      </c>
      <c r="J2966" t="s">
        <v>1444</v>
      </c>
      <c r="K2966" t="s">
        <v>22</v>
      </c>
      <c r="L2966">
        <v>2</v>
      </c>
      <c r="N2966" t="s">
        <v>23</v>
      </c>
      <c r="O2966" t="s">
        <v>24</v>
      </c>
      <c r="P2966" t="s">
        <v>28</v>
      </c>
      <c r="R2966" t="s">
        <v>26</v>
      </c>
      <c r="S2966">
        <v>17.2</v>
      </c>
      <c r="T2966">
        <v>16.7</v>
      </c>
      <c r="U2966">
        <v>16.899999999999999</v>
      </c>
      <c r="V2966">
        <v>0.5</v>
      </c>
      <c r="W2966">
        <v>0.3</v>
      </c>
      <c r="AB2966">
        <f t="shared" si="56"/>
        <v>5399.96</v>
      </c>
    </row>
    <row r="2967" spans="1:28" x14ac:dyDescent="0.25">
      <c r="A2967" t="s">
        <v>1486</v>
      </c>
      <c r="B2967" t="s">
        <v>1443</v>
      </c>
      <c r="C2967" s="1">
        <v>0.62706018518518525</v>
      </c>
      <c r="D2967">
        <v>524</v>
      </c>
      <c r="E2967" s="2">
        <v>1.8520763888888889E-2</v>
      </c>
      <c r="F2967" s="1">
        <v>1.8518518518518521E-2</v>
      </c>
      <c r="G2967">
        <v>194</v>
      </c>
      <c r="H2967">
        <v>1600.19</v>
      </c>
      <c r="I2967">
        <v>0</v>
      </c>
      <c r="J2967" t="s">
        <v>1444</v>
      </c>
      <c r="K2967" t="s">
        <v>22</v>
      </c>
      <c r="L2967">
        <v>2</v>
      </c>
      <c r="N2967" t="s">
        <v>23</v>
      </c>
      <c r="O2967" t="s">
        <v>24</v>
      </c>
      <c r="P2967" t="s">
        <v>28</v>
      </c>
      <c r="R2967" t="s">
        <v>26</v>
      </c>
      <c r="S2967">
        <v>17.100000000000001</v>
      </c>
      <c r="T2967">
        <v>16.7</v>
      </c>
      <c r="U2967">
        <v>16.899999999999999</v>
      </c>
      <c r="V2967">
        <v>0.4</v>
      </c>
      <c r="W2967">
        <v>0.2</v>
      </c>
      <c r="AB2967">
        <f t="shared" si="56"/>
        <v>5580.0300000000007</v>
      </c>
    </row>
    <row r="2968" spans="1:28" x14ac:dyDescent="0.25">
      <c r="A2968" t="s">
        <v>1486</v>
      </c>
      <c r="B2968" t="s">
        <v>1443</v>
      </c>
      <c r="C2968" s="1">
        <v>0.62706018518518525</v>
      </c>
      <c r="D2968">
        <v>524</v>
      </c>
      <c r="E2968" s="2">
        <v>1.8520763888888889E-2</v>
      </c>
      <c r="F2968" s="1">
        <v>1.8518518518518521E-2</v>
      </c>
      <c r="G2968">
        <v>194</v>
      </c>
      <c r="H2968">
        <v>1600.19</v>
      </c>
      <c r="I2968">
        <v>0</v>
      </c>
      <c r="J2968" t="s">
        <v>1444</v>
      </c>
      <c r="K2968" t="s">
        <v>22</v>
      </c>
      <c r="L2968">
        <v>2</v>
      </c>
      <c r="N2968" t="s">
        <v>23</v>
      </c>
      <c r="O2968" t="s">
        <v>46</v>
      </c>
      <c r="P2968" t="s">
        <v>28</v>
      </c>
      <c r="R2968" t="s">
        <v>26</v>
      </c>
      <c r="S2968">
        <v>16.600000000000001</v>
      </c>
      <c r="T2968">
        <v>16.7</v>
      </c>
      <c r="U2968">
        <v>16.899999999999999</v>
      </c>
      <c r="V2968">
        <v>-0.1</v>
      </c>
      <c r="W2968">
        <v>-0.3</v>
      </c>
      <c r="AB2968">
        <f t="shared" si="56"/>
        <v>5580.0300000000007</v>
      </c>
    </row>
    <row r="2969" spans="1:28" x14ac:dyDescent="0.25">
      <c r="A2969" t="s">
        <v>1487</v>
      </c>
      <c r="B2969" t="s">
        <v>1443</v>
      </c>
      <c r="C2969" s="1">
        <v>0.62914351851851846</v>
      </c>
      <c r="D2969">
        <v>760</v>
      </c>
      <c r="E2969" s="2">
        <v>2.0606817129629629E-2</v>
      </c>
      <c r="F2969" s="1">
        <v>2.0601851851851854E-2</v>
      </c>
      <c r="G2969">
        <v>429</v>
      </c>
      <c r="H2969">
        <v>1780.43</v>
      </c>
      <c r="I2969">
        <v>0</v>
      </c>
      <c r="J2969" t="s">
        <v>1444</v>
      </c>
      <c r="K2969" t="s">
        <v>22</v>
      </c>
      <c r="L2969">
        <v>2</v>
      </c>
      <c r="N2969" t="s">
        <v>23</v>
      </c>
      <c r="O2969" t="s">
        <v>46</v>
      </c>
      <c r="P2969" t="s">
        <v>28</v>
      </c>
      <c r="R2969" t="s">
        <v>26</v>
      </c>
      <c r="S2969">
        <v>16.8</v>
      </c>
      <c r="T2969">
        <v>16.8</v>
      </c>
      <c r="U2969">
        <v>17</v>
      </c>
      <c r="V2969">
        <v>0</v>
      </c>
      <c r="W2969">
        <v>-0.2</v>
      </c>
      <c r="AB2969">
        <f t="shared" si="56"/>
        <v>5760.27</v>
      </c>
    </row>
    <row r="2970" spans="1:28" x14ac:dyDescent="0.25">
      <c r="A2970" t="s">
        <v>1487</v>
      </c>
      <c r="B2970" t="s">
        <v>1443</v>
      </c>
      <c r="C2970" s="1">
        <v>0.62914351851851846</v>
      </c>
      <c r="D2970">
        <v>760</v>
      </c>
      <c r="E2970" s="2">
        <v>2.0606817129629629E-2</v>
      </c>
      <c r="F2970" s="1">
        <v>2.0601851851851854E-2</v>
      </c>
      <c r="G2970">
        <v>429</v>
      </c>
      <c r="H2970">
        <v>1780.43</v>
      </c>
      <c r="I2970">
        <v>0</v>
      </c>
      <c r="J2970" t="s">
        <v>1444</v>
      </c>
      <c r="K2970" t="s">
        <v>22</v>
      </c>
      <c r="L2970">
        <v>2</v>
      </c>
      <c r="N2970" t="s">
        <v>23</v>
      </c>
      <c r="O2970" t="s">
        <v>24</v>
      </c>
      <c r="P2970" t="s">
        <v>28</v>
      </c>
      <c r="R2970" t="s">
        <v>26</v>
      </c>
      <c r="S2970">
        <v>17</v>
      </c>
      <c r="T2970">
        <v>16.8</v>
      </c>
      <c r="U2970">
        <v>17</v>
      </c>
      <c r="V2970">
        <v>0.2</v>
      </c>
      <c r="W2970">
        <v>0</v>
      </c>
      <c r="AB2970">
        <f t="shared" si="56"/>
        <v>5760.27</v>
      </c>
    </row>
    <row r="2971" spans="1:28" x14ac:dyDescent="0.25">
      <c r="A2971" t="s">
        <v>1488</v>
      </c>
      <c r="B2971" t="s">
        <v>1443</v>
      </c>
      <c r="C2971" s="1">
        <v>0.6312268518518519</v>
      </c>
      <c r="D2971">
        <v>695</v>
      </c>
      <c r="E2971" s="2">
        <v>2.2689409722222224E-2</v>
      </c>
      <c r="F2971" s="1">
        <v>2.2685185185185183E-2</v>
      </c>
      <c r="G2971">
        <v>365</v>
      </c>
      <c r="H2971">
        <v>1960.36</v>
      </c>
      <c r="I2971">
        <v>0</v>
      </c>
      <c r="J2971" t="s">
        <v>1444</v>
      </c>
      <c r="K2971" t="s">
        <v>22</v>
      </c>
      <c r="L2971">
        <v>2</v>
      </c>
      <c r="N2971" t="s">
        <v>23</v>
      </c>
      <c r="O2971" t="s">
        <v>24</v>
      </c>
      <c r="P2971" t="s">
        <v>28</v>
      </c>
      <c r="R2971" t="s">
        <v>26</v>
      </c>
      <c r="S2971">
        <v>17.100000000000001</v>
      </c>
      <c r="T2971">
        <v>16.899999999999999</v>
      </c>
      <c r="U2971">
        <v>17.100000000000001</v>
      </c>
      <c r="V2971">
        <v>0.2</v>
      </c>
      <c r="W2971">
        <v>0</v>
      </c>
      <c r="AB2971">
        <f t="shared" si="56"/>
        <v>5940.2</v>
      </c>
    </row>
    <row r="2972" spans="1:28" x14ac:dyDescent="0.25">
      <c r="A2972" t="s">
        <v>1488</v>
      </c>
      <c r="B2972" t="s">
        <v>1443</v>
      </c>
      <c r="C2972" s="1">
        <v>0.6312268518518519</v>
      </c>
      <c r="D2972">
        <v>695</v>
      </c>
      <c r="E2972" s="2">
        <v>2.2689409722222224E-2</v>
      </c>
      <c r="F2972" s="1">
        <v>2.2685185185185183E-2</v>
      </c>
      <c r="G2972">
        <v>365</v>
      </c>
      <c r="H2972">
        <v>1960.36</v>
      </c>
      <c r="I2972">
        <v>0</v>
      </c>
      <c r="J2972" t="s">
        <v>1444</v>
      </c>
      <c r="K2972" t="s">
        <v>22</v>
      </c>
      <c r="L2972">
        <v>2</v>
      </c>
      <c r="N2972" t="s">
        <v>23</v>
      </c>
      <c r="O2972" t="s">
        <v>46</v>
      </c>
      <c r="P2972" t="s">
        <v>28</v>
      </c>
      <c r="R2972" t="s">
        <v>26</v>
      </c>
      <c r="S2972">
        <v>17.3</v>
      </c>
      <c r="T2972">
        <v>16.899999999999999</v>
      </c>
      <c r="U2972">
        <v>17.100000000000001</v>
      </c>
      <c r="V2972">
        <v>0.4</v>
      </c>
      <c r="W2972">
        <v>0.2</v>
      </c>
      <c r="AB2972">
        <f t="shared" si="56"/>
        <v>5940.2</v>
      </c>
    </row>
    <row r="2973" spans="1:28" x14ac:dyDescent="0.25">
      <c r="A2973" t="s">
        <v>1489</v>
      </c>
      <c r="B2973" t="s">
        <v>1443</v>
      </c>
      <c r="C2973" s="1">
        <v>0.63331018518518511</v>
      </c>
      <c r="D2973">
        <v>998</v>
      </c>
      <c r="E2973" s="2">
        <v>2.4776238425925926E-2</v>
      </c>
      <c r="F2973" s="1">
        <v>2.476851851851852E-2</v>
      </c>
      <c r="G2973">
        <v>667</v>
      </c>
      <c r="H2973">
        <v>2140.67</v>
      </c>
      <c r="I2973">
        <v>0</v>
      </c>
      <c r="J2973" t="s">
        <v>1444</v>
      </c>
      <c r="K2973" t="s">
        <v>22</v>
      </c>
      <c r="L2973">
        <v>2</v>
      </c>
      <c r="N2973" t="s">
        <v>23</v>
      </c>
      <c r="O2973" t="s">
        <v>24</v>
      </c>
      <c r="P2973" t="s">
        <v>28</v>
      </c>
      <c r="R2973" t="s">
        <v>26</v>
      </c>
      <c r="S2973">
        <v>17</v>
      </c>
      <c r="T2973">
        <v>16.899999999999999</v>
      </c>
      <c r="U2973">
        <v>17</v>
      </c>
      <c r="V2973">
        <v>0.1</v>
      </c>
      <c r="W2973">
        <v>0</v>
      </c>
      <c r="AB2973">
        <f t="shared" si="56"/>
        <v>6120.51</v>
      </c>
    </row>
    <row r="2974" spans="1:28" x14ac:dyDescent="0.25">
      <c r="A2974" t="s">
        <v>1489</v>
      </c>
      <c r="B2974" t="s">
        <v>1443</v>
      </c>
      <c r="C2974" s="1">
        <v>0.63331018518518511</v>
      </c>
      <c r="D2974">
        <v>998</v>
      </c>
      <c r="E2974" s="2">
        <v>2.4776238425925926E-2</v>
      </c>
      <c r="F2974" s="1">
        <v>2.476851851851852E-2</v>
      </c>
      <c r="G2974">
        <v>667</v>
      </c>
      <c r="H2974">
        <v>2140.67</v>
      </c>
      <c r="I2974">
        <v>0</v>
      </c>
      <c r="J2974" t="s">
        <v>1444</v>
      </c>
      <c r="K2974" t="s">
        <v>22</v>
      </c>
      <c r="L2974">
        <v>2</v>
      </c>
      <c r="N2974" t="s">
        <v>23</v>
      </c>
      <c r="O2974" t="s">
        <v>36</v>
      </c>
      <c r="P2974" t="s">
        <v>28</v>
      </c>
      <c r="R2974" t="s">
        <v>26</v>
      </c>
      <c r="S2974">
        <v>19.100000000000001</v>
      </c>
      <c r="T2974">
        <v>16.899999999999999</v>
      </c>
      <c r="U2974">
        <v>17</v>
      </c>
      <c r="V2974">
        <v>2.2000000000000002</v>
      </c>
      <c r="W2974">
        <v>2.1</v>
      </c>
      <c r="AB2974">
        <f t="shared" si="56"/>
        <v>6120.51</v>
      </c>
    </row>
    <row r="2975" spans="1:28" x14ac:dyDescent="0.25">
      <c r="A2975" t="s">
        <v>1489</v>
      </c>
      <c r="B2975" t="s">
        <v>1443</v>
      </c>
      <c r="C2975" s="1">
        <v>0.63331018518518511</v>
      </c>
      <c r="D2975">
        <v>998</v>
      </c>
      <c r="E2975" s="2">
        <v>2.4776238425925926E-2</v>
      </c>
      <c r="F2975" s="1">
        <v>2.476851851851852E-2</v>
      </c>
      <c r="G2975">
        <v>667</v>
      </c>
      <c r="H2975">
        <v>2140.67</v>
      </c>
      <c r="I2975">
        <v>0</v>
      </c>
      <c r="J2975" t="s">
        <v>1444</v>
      </c>
      <c r="K2975" t="s">
        <v>22</v>
      </c>
      <c r="L2975">
        <v>2</v>
      </c>
      <c r="N2975" t="s">
        <v>23</v>
      </c>
      <c r="O2975" t="s">
        <v>46</v>
      </c>
      <c r="P2975" t="s">
        <v>28</v>
      </c>
      <c r="R2975" t="s">
        <v>26</v>
      </c>
      <c r="S2975">
        <v>18.100000000000001</v>
      </c>
      <c r="T2975">
        <v>16.899999999999999</v>
      </c>
      <c r="U2975">
        <v>17</v>
      </c>
      <c r="V2975">
        <v>1.2</v>
      </c>
      <c r="W2975">
        <v>1.1000000000000001</v>
      </c>
      <c r="AB2975">
        <f t="shared" si="56"/>
        <v>6120.51</v>
      </c>
    </row>
    <row r="2976" spans="1:28" x14ac:dyDescent="0.25">
      <c r="A2976" t="s">
        <v>1490</v>
      </c>
      <c r="B2976" t="s">
        <v>1443</v>
      </c>
      <c r="C2976" s="1">
        <v>0.63539351851851855</v>
      </c>
      <c r="D2976">
        <v>866</v>
      </c>
      <c r="E2976" s="2">
        <v>2.6858055555555555E-2</v>
      </c>
      <c r="F2976" s="1">
        <v>2.6851851851851849E-2</v>
      </c>
      <c r="G2976">
        <v>536</v>
      </c>
      <c r="H2976">
        <v>2320.54</v>
      </c>
      <c r="I2976">
        <v>0</v>
      </c>
      <c r="J2976" t="s">
        <v>1444</v>
      </c>
      <c r="K2976" t="s">
        <v>22</v>
      </c>
      <c r="L2976">
        <v>2</v>
      </c>
      <c r="N2976" t="s">
        <v>23</v>
      </c>
      <c r="O2976" t="s">
        <v>24</v>
      </c>
      <c r="P2976" t="s">
        <v>28</v>
      </c>
      <c r="R2976" t="s">
        <v>26</v>
      </c>
      <c r="S2976">
        <v>17.100000000000001</v>
      </c>
      <c r="T2976">
        <v>16.7</v>
      </c>
      <c r="U2976">
        <v>16.899999999999999</v>
      </c>
      <c r="V2976">
        <v>0.4</v>
      </c>
      <c r="W2976">
        <v>0.2</v>
      </c>
      <c r="AB2976">
        <f t="shared" si="56"/>
        <v>6300.38</v>
      </c>
    </row>
    <row r="2977" spans="1:28" x14ac:dyDescent="0.25">
      <c r="A2977" t="s">
        <v>1491</v>
      </c>
      <c r="B2977" t="s">
        <v>1443</v>
      </c>
      <c r="C2977" s="1">
        <v>0.63540509259259259</v>
      </c>
      <c r="D2977">
        <v>167</v>
      </c>
      <c r="E2977" s="2">
        <v>2.6861527777777779E-2</v>
      </c>
      <c r="F2977" s="1">
        <v>2.6851851851851849E-2</v>
      </c>
      <c r="G2977">
        <v>836</v>
      </c>
      <c r="H2977">
        <v>2320.84</v>
      </c>
      <c r="I2977">
        <v>0</v>
      </c>
      <c r="J2977" t="s">
        <v>1444</v>
      </c>
      <c r="K2977" t="s">
        <v>22</v>
      </c>
      <c r="L2977">
        <v>2</v>
      </c>
      <c r="N2977" t="s">
        <v>23</v>
      </c>
      <c r="O2977" t="s">
        <v>36</v>
      </c>
      <c r="P2977" t="s">
        <v>28</v>
      </c>
      <c r="R2977" t="s">
        <v>26</v>
      </c>
      <c r="S2977">
        <v>19.5</v>
      </c>
      <c r="T2977">
        <v>16.7</v>
      </c>
      <c r="U2977">
        <v>16.899999999999999</v>
      </c>
      <c r="V2977">
        <v>2.8</v>
      </c>
      <c r="W2977">
        <v>2.6</v>
      </c>
      <c r="AB2977">
        <f t="shared" si="56"/>
        <v>6300.68</v>
      </c>
    </row>
    <row r="2978" spans="1:28" x14ac:dyDescent="0.25">
      <c r="A2978" t="s">
        <v>1491</v>
      </c>
      <c r="B2978" t="s">
        <v>1443</v>
      </c>
      <c r="C2978" s="1">
        <v>0.63540509259259259</v>
      </c>
      <c r="D2978">
        <v>167</v>
      </c>
      <c r="E2978" s="2">
        <v>2.6861527777777779E-2</v>
      </c>
      <c r="F2978" s="1">
        <v>2.6851851851851849E-2</v>
      </c>
      <c r="G2978">
        <v>836</v>
      </c>
      <c r="H2978">
        <v>2320.84</v>
      </c>
      <c r="I2978">
        <v>0</v>
      </c>
      <c r="J2978" t="s">
        <v>1444</v>
      </c>
      <c r="K2978" t="s">
        <v>22</v>
      </c>
      <c r="L2978">
        <v>2</v>
      </c>
      <c r="N2978" t="s">
        <v>23</v>
      </c>
      <c r="O2978" t="s">
        <v>46</v>
      </c>
      <c r="P2978" t="s">
        <v>28</v>
      </c>
      <c r="R2978" t="s">
        <v>26</v>
      </c>
      <c r="S2978">
        <v>17.100000000000001</v>
      </c>
      <c r="T2978">
        <v>16.7</v>
      </c>
      <c r="U2978">
        <v>16.899999999999999</v>
      </c>
      <c r="V2978">
        <v>0.4</v>
      </c>
      <c r="W2978">
        <v>0.2</v>
      </c>
      <c r="AB2978">
        <f t="shared" si="56"/>
        <v>6300.68</v>
      </c>
    </row>
    <row r="2979" spans="1:28" x14ac:dyDescent="0.25">
      <c r="A2979" t="s">
        <v>1492</v>
      </c>
      <c r="B2979" t="s">
        <v>1443</v>
      </c>
      <c r="C2979" s="1">
        <v>0.63748842592592592</v>
      </c>
      <c r="D2979">
        <v>2</v>
      </c>
      <c r="E2979" s="2">
        <v>2.8942962962962962E-2</v>
      </c>
      <c r="F2979" s="1">
        <v>2.8935185185185185E-2</v>
      </c>
      <c r="G2979">
        <v>672</v>
      </c>
      <c r="H2979">
        <v>2500.67</v>
      </c>
      <c r="I2979">
        <v>0</v>
      </c>
      <c r="J2979" t="s">
        <v>1444</v>
      </c>
      <c r="K2979" t="s">
        <v>22</v>
      </c>
      <c r="L2979">
        <v>2</v>
      </c>
      <c r="N2979" t="s">
        <v>23</v>
      </c>
      <c r="O2979" t="s">
        <v>24</v>
      </c>
      <c r="P2979" t="s">
        <v>28</v>
      </c>
      <c r="R2979" t="s">
        <v>26</v>
      </c>
      <c r="S2979">
        <v>17.5</v>
      </c>
      <c r="T2979">
        <v>16.7</v>
      </c>
      <c r="U2979">
        <v>16.899999999999999</v>
      </c>
      <c r="V2979">
        <v>0.8</v>
      </c>
      <c r="W2979">
        <v>0.6</v>
      </c>
      <c r="AB2979">
        <f t="shared" si="56"/>
        <v>6480.51</v>
      </c>
    </row>
    <row r="2980" spans="1:28" x14ac:dyDescent="0.25">
      <c r="A2980" t="s">
        <v>1492</v>
      </c>
      <c r="B2980" t="s">
        <v>1443</v>
      </c>
      <c r="C2980" s="1">
        <v>0.63748842592592592</v>
      </c>
      <c r="D2980">
        <v>2</v>
      </c>
      <c r="E2980" s="2">
        <v>2.8942962962962962E-2</v>
      </c>
      <c r="F2980" s="1">
        <v>2.8935185185185185E-2</v>
      </c>
      <c r="G2980">
        <v>672</v>
      </c>
      <c r="H2980">
        <v>2500.67</v>
      </c>
      <c r="I2980">
        <v>0</v>
      </c>
      <c r="J2980" t="s">
        <v>1444</v>
      </c>
      <c r="K2980" t="s">
        <v>22</v>
      </c>
      <c r="L2980">
        <v>2</v>
      </c>
      <c r="N2980" t="s">
        <v>23</v>
      </c>
      <c r="O2980" t="s">
        <v>46</v>
      </c>
      <c r="P2980" t="s">
        <v>28</v>
      </c>
      <c r="R2980" t="s">
        <v>26</v>
      </c>
      <c r="S2980">
        <v>17.600000000000001</v>
      </c>
      <c r="T2980">
        <v>16.7</v>
      </c>
      <c r="U2980">
        <v>16.899999999999999</v>
      </c>
      <c r="V2980">
        <v>0.9</v>
      </c>
      <c r="W2980">
        <v>0.7</v>
      </c>
      <c r="AB2980">
        <f t="shared" si="56"/>
        <v>6480.51</v>
      </c>
    </row>
    <row r="2981" spans="1:28" x14ac:dyDescent="0.25">
      <c r="A2981" t="s">
        <v>1492</v>
      </c>
      <c r="B2981" t="s">
        <v>1443</v>
      </c>
      <c r="C2981" s="1">
        <v>0.63748842592592592</v>
      </c>
      <c r="D2981">
        <v>2</v>
      </c>
      <c r="E2981" s="2">
        <v>2.8942962962962962E-2</v>
      </c>
      <c r="F2981" s="1">
        <v>2.8935185185185185E-2</v>
      </c>
      <c r="G2981">
        <v>672</v>
      </c>
      <c r="H2981">
        <v>2500.67</v>
      </c>
      <c r="I2981">
        <v>0</v>
      </c>
      <c r="J2981" t="s">
        <v>1444</v>
      </c>
      <c r="K2981" t="s">
        <v>22</v>
      </c>
      <c r="L2981">
        <v>2</v>
      </c>
      <c r="N2981" t="s">
        <v>23</v>
      </c>
      <c r="O2981" t="s">
        <v>36</v>
      </c>
      <c r="P2981" t="s">
        <v>28</v>
      </c>
      <c r="R2981" t="s">
        <v>26</v>
      </c>
      <c r="S2981">
        <v>20.2</v>
      </c>
      <c r="T2981">
        <v>16.7</v>
      </c>
      <c r="U2981">
        <v>16.899999999999999</v>
      </c>
      <c r="V2981">
        <v>3.5</v>
      </c>
      <c r="W2981">
        <v>3.3</v>
      </c>
      <c r="AB2981">
        <f t="shared" si="56"/>
        <v>6480.51</v>
      </c>
    </row>
    <row r="2982" spans="1:28" x14ac:dyDescent="0.25">
      <c r="A2982" t="s">
        <v>1493</v>
      </c>
      <c r="B2982" t="s">
        <v>1443</v>
      </c>
      <c r="C2982" s="1">
        <v>0.6395601851851852</v>
      </c>
      <c r="D2982">
        <v>937</v>
      </c>
      <c r="E2982" s="2">
        <v>3.1025543981481482E-2</v>
      </c>
      <c r="F2982" s="1">
        <v>3.1018518518518515E-2</v>
      </c>
      <c r="G2982">
        <v>607</v>
      </c>
      <c r="H2982">
        <v>2680.61</v>
      </c>
      <c r="I2982">
        <v>0</v>
      </c>
      <c r="J2982" t="s">
        <v>1444</v>
      </c>
      <c r="K2982" t="s">
        <v>22</v>
      </c>
      <c r="L2982">
        <v>2</v>
      </c>
      <c r="N2982" t="s">
        <v>23</v>
      </c>
      <c r="O2982" t="s">
        <v>24</v>
      </c>
      <c r="P2982" t="s">
        <v>28</v>
      </c>
      <c r="R2982" t="s">
        <v>26</v>
      </c>
      <c r="S2982">
        <v>17.2</v>
      </c>
      <c r="T2982">
        <v>16.600000000000001</v>
      </c>
      <c r="U2982">
        <v>16.899999999999999</v>
      </c>
      <c r="V2982">
        <v>0.6</v>
      </c>
      <c r="W2982">
        <v>0.3</v>
      </c>
      <c r="AB2982">
        <f t="shared" si="56"/>
        <v>6660.4500000000007</v>
      </c>
    </row>
    <row r="2983" spans="1:28" x14ac:dyDescent="0.25">
      <c r="A2983" t="s">
        <v>1494</v>
      </c>
      <c r="B2983" t="s">
        <v>1443</v>
      </c>
      <c r="C2983" s="1">
        <v>0.63957175925925924</v>
      </c>
      <c r="D2983">
        <v>104</v>
      </c>
      <c r="E2983" s="2">
        <v>3.1027476851851851E-2</v>
      </c>
      <c r="F2983" s="1">
        <v>3.1018518518518515E-2</v>
      </c>
      <c r="G2983">
        <v>774</v>
      </c>
      <c r="H2983">
        <v>2680.77</v>
      </c>
      <c r="I2983">
        <v>0</v>
      </c>
      <c r="J2983" t="s">
        <v>1444</v>
      </c>
      <c r="K2983" t="s">
        <v>22</v>
      </c>
      <c r="L2983">
        <v>2</v>
      </c>
      <c r="N2983" t="s">
        <v>23</v>
      </c>
      <c r="O2983" t="s">
        <v>31</v>
      </c>
      <c r="P2983" t="s">
        <v>28</v>
      </c>
      <c r="R2983" t="s">
        <v>26</v>
      </c>
      <c r="S2983">
        <v>17</v>
      </c>
      <c r="T2983">
        <v>16.600000000000001</v>
      </c>
      <c r="U2983">
        <v>16.899999999999999</v>
      </c>
      <c r="V2983">
        <v>0.4</v>
      </c>
      <c r="W2983">
        <v>0.1</v>
      </c>
      <c r="AB2983">
        <f t="shared" si="56"/>
        <v>6660.6100000000006</v>
      </c>
    </row>
    <row r="2984" spans="1:28" x14ac:dyDescent="0.25">
      <c r="A2984" t="s">
        <v>1494</v>
      </c>
      <c r="B2984" t="s">
        <v>1443</v>
      </c>
      <c r="C2984" s="1">
        <v>0.63957175925925924</v>
      </c>
      <c r="D2984">
        <v>104</v>
      </c>
      <c r="E2984" s="2">
        <v>3.1027476851851851E-2</v>
      </c>
      <c r="F2984" s="1">
        <v>3.1018518518518515E-2</v>
      </c>
      <c r="G2984">
        <v>774</v>
      </c>
      <c r="H2984">
        <v>2680.77</v>
      </c>
      <c r="I2984">
        <v>0</v>
      </c>
      <c r="J2984" t="s">
        <v>1444</v>
      </c>
      <c r="K2984" t="s">
        <v>22</v>
      </c>
      <c r="L2984">
        <v>2</v>
      </c>
      <c r="N2984" t="s">
        <v>23</v>
      </c>
      <c r="O2984" t="s">
        <v>36</v>
      </c>
      <c r="P2984" t="s">
        <v>28</v>
      </c>
      <c r="R2984" t="s">
        <v>26</v>
      </c>
      <c r="S2984">
        <v>19.399999999999999</v>
      </c>
      <c r="T2984">
        <v>16.600000000000001</v>
      </c>
      <c r="U2984">
        <v>16.899999999999999</v>
      </c>
      <c r="V2984">
        <v>2.8</v>
      </c>
      <c r="W2984">
        <v>2.5</v>
      </c>
      <c r="AB2984">
        <f t="shared" si="56"/>
        <v>6660.6100000000006</v>
      </c>
    </row>
    <row r="2985" spans="1:28" x14ac:dyDescent="0.25">
      <c r="A2985" t="s">
        <v>1494</v>
      </c>
      <c r="B2985" t="s">
        <v>1443</v>
      </c>
      <c r="C2985" s="1">
        <v>0.63957175925925924</v>
      </c>
      <c r="D2985">
        <v>104</v>
      </c>
      <c r="E2985" s="2">
        <v>3.1027476851851851E-2</v>
      </c>
      <c r="F2985" s="1">
        <v>3.1018518518518515E-2</v>
      </c>
      <c r="G2985">
        <v>774</v>
      </c>
      <c r="H2985">
        <v>2680.77</v>
      </c>
      <c r="I2985">
        <v>0</v>
      </c>
      <c r="J2985" t="s">
        <v>1444</v>
      </c>
      <c r="K2985" t="s">
        <v>22</v>
      </c>
      <c r="L2985">
        <v>2</v>
      </c>
      <c r="N2985" t="s">
        <v>23</v>
      </c>
      <c r="O2985" t="s">
        <v>46</v>
      </c>
      <c r="P2985" t="s">
        <v>28</v>
      </c>
      <c r="R2985" t="s">
        <v>26</v>
      </c>
      <c r="S2985">
        <v>17.100000000000001</v>
      </c>
      <c r="T2985">
        <v>16.600000000000001</v>
      </c>
      <c r="U2985">
        <v>16.899999999999999</v>
      </c>
      <c r="V2985">
        <v>0.5</v>
      </c>
      <c r="W2985">
        <v>0.2</v>
      </c>
      <c r="AB2985">
        <f t="shared" si="56"/>
        <v>6660.6100000000006</v>
      </c>
    </row>
    <row r="2986" spans="1:28" x14ac:dyDescent="0.25">
      <c r="A2986" t="s">
        <v>1495</v>
      </c>
      <c r="B2986" t="s">
        <v>1443</v>
      </c>
      <c r="C2986" s="1">
        <v>0.64061342592592596</v>
      </c>
      <c r="D2986">
        <v>626</v>
      </c>
      <c r="E2986" s="2">
        <v>3.2075173611111112E-2</v>
      </c>
      <c r="F2986" s="1">
        <v>3.2071759259259258E-2</v>
      </c>
      <c r="G2986">
        <v>295</v>
      </c>
      <c r="H2986">
        <v>2771.3</v>
      </c>
      <c r="I2986">
        <v>0</v>
      </c>
      <c r="J2986" t="s">
        <v>1444</v>
      </c>
      <c r="K2986" t="s">
        <v>22</v>
      </c>
      <c r="L2986">
        <v>2</v>
      </c>
      <c r="N2986" t="s">
        <v>23</v>
      </c>
      <c r="O2986" t="s">
        <v>78</v>
      </c>
      <c r="P2986" t="s">
        <v>79</v>
      </c>
      <c r="R2986" t="s">
        <v>88</v>
      </c>
      <c r="AB2986">
        <f t="shared" si="56"/>
        <v>6751.14</v>
      </c>
    </row>
    <row r="2987" spans="1:28" x14ac:dyDescent="0.25">
      <c r="A2987" t="s">
        <v>1495</v>
      </c>
      <c r="B2987" t="s">
        <v>1443</v>
      </c>
      <c r="C2987" s="1">
        <v>0.64061342592592596</v>
      </c>
      <c r="D2987">
        <v>626</v>
      </c>
      <c r="E2987" s="2">
        <v>3.2075173611111112E-2</v>
      </c>
      <c r="F2987" s="1">
        <v>3.2071759259259258E-2</v>
      </c>
      <c r="G2987">
        <v>295</v>
      </c>
      <c r="H2987">
        <v>2771.3</v>
      </c>
      <c r="I2987">
        <v>0</v>
      </c>
      <c r="J2987" t="s">
        <v>1444</v>
      </c>
      <c r="K2987" t="s">
        <v>22</v>
      </c>
      <c r="L2987">
        <v>2</v>
      </c>
      <c r="N2987" t="s">
        <v>23</v>
      </c>
      <c r="O2987" t="s">
        <v>81</v>
      </c>
      <c r="P2987" t="s">
        <v>79</v>
      </c>
      <c r="R2987" t="s">
        <v>88</v>
      </c>
      <c r="AB2987">
        <f t="shared" si="56"/>
        <v>6751.14</v>
      </c>
    </row>
    <row r="2988" spans="1:28" x14ac:dyDescent="0.25">
      <c r="A2988" t="s">
        <v>1496</v>
      </c>
      <c r="B2988" t="s">
        <v>1497</v>
      </c>
      <c r="C2988" s="1">
        <v>0.38009259259259259</v>
      </c>
      <c r="D2988">
        <v>936</v>
      </c>
      <c r="E2988" s="2">
        <v>0</v>
      </c>
      <c r="F2988" s="1">
        <v>0</v>
      </c>
      <c r="G2988">
        <v>0</v>
      </c>
      <c r="H2988">
        <v>0</v>
      </c>
      <c r="I2988">
        <v>2905.77</v>
      </c>
      <c r="J2988" t="s">
        <v>1498</v>
      </c>
      <c r="K2988" t="s">
        <v>22</v>
      </c>
      <c r="L2988">
        <v>1</v>
      </c>
      <c r="N2988" t="s">
        <v>23</v>
      </c>
      <c r="O2988" t="s">
        <v>78</v>
      </c>
      <c r="P2988" t="s">
        <v>79</v>
      </c>
      <c r="R2988" t="s">
        <v>80</v>
      </c>
      <c r="AB2988">
        <f>H2988+1074</f>
        <v>1074</v>
      </c>
    </row>
    <row r="2989" spans="1:28" x14ac:dyDescent="0.25">
      <c r="A2989" t="s">
        <v>1496</v>
      </c>
      <c r="B2989" t="s">
        <v>1497</v>
      </c>
      <c r="C2989" s="1">
        <v>0.38009259259259259</v>
      </c>
      <c r="D2989">
        <v>936</v>
      </c>
      <c r="E2989" s="2">
        <v>0</v>
      </c>
      <c r="F2989" s="1">
        <v>0</v>
      </c>
      <c r="G2989">
        <v>0</v>
      </c>
      <c r="H2989">
        <v>0</v>
      </c>
      <c r="I2989">
        <v>2905.77</v>
      </c>
      <c r="J2989" t="s">
        <v>1498</v>
      </c>
      <c r="K2989" t="s">
        <v>22</v>
      </c>
      <c r="L2989">
        <v>1</v>
      </c>
      <c r="N2989" t="s">
        <v>23</v>
      </c>
      <c r="O2989" t="s">
        <v>81</v>
      </c>
      <c r="P2989" t="s">
        <v>79</v>
      </c>
      <c r="R2989" t="s">
        <v>80</v>
      </c>
      <c r="AB2989">
        <f t="shared" ref="AB2989:AB3046" si="57">H2989+1074</f>
        <v>1074</v>
      </c>
    </row>
    <row r="2990" spans="1:28" x14ac:dyDescent="0.25">
      <c r="A2990" t="s">
        <v>1499</v>
      </c>
      <c r="B2990" t="s">
        <v>1497</v>
      </c>
      <c r="C2990" s="1">
        <v>0.3843287037037037</v>
      </c>
      <c r="D2990">
        <v>447</v>
      </c>
      <c r="E2990" s="2">
        <v>4.2304629629629628E-3</v>
      </c>
      <c r="F2990" s="1">
        <v>4.2245370370370371E-3</v>
      </c>
      <c r="G2990">
        <v>512</v>
      </c>
      <c r="H2990">
        <v>365.512</v>
      </c>
      <c r="I2990">
        <v>0</v>
      </c>
      <c r="J2990" t="s">
        <v>1498</v>
      </c>
      <c r="K2990" t="s">
        <v>22</v>
      </c>
      <c r="L2990">
        <v>1</v>
      </c>
      <c r="N2990" t="s">
        <v>23</v>
      </c>
      <c r="O2990" t="s">
        <v>46</v>
      </c>
      <c r="P2990" t="s">
        <v>25</v>
      </c>
      <c r="R2990" t="s">
        <v>26</v>
      </c>
      <c r="S2990">
        <v>16.7</v>
      </c>
      <c r="T2990">
        <v>16.7</v>
      </c>
      <c r="U2990">
        <v>16.600000000000001</v>
      </c>
      <c r="V2990">
        <v>0</v>
      </c>
      <c r="W2990">
        <v>0.1</v>
      </c>
      <c r="AB2990">
        <f t="shared" si="57"/>
        <v>1439.5119999999999</v>
      </c>
    </row>
    <row r="2991" spans="1:28" x14ac:dyDescent="0.25">
      <c r="A2991" t="s">
        <v>1500</v>
      </c>
      <c r="B2991" t="s">
        <v>1497</v>
      </c>
      <c r="C2991" s="1">
        <v>0.38641203703703703</v>
      </c>
      <c r="D2991">
        <v>182</v>
      </c>
      <c r="E2991" s="2">
        <v>6.3107291666666667E-3</v>
      </c>
      <c r="F2991" s="1">
        <v>6.3078703703703708E-3</v>
      </c>
      <c r="G2991">
        <v>247</v>
      </c>
      <c r="H2991">
        <v>545.24699999999996</v>
      </c>
      <c r="I2991">
        <v>0</v>
      </c>
      <c r="J2991" t="s">
        <v>1498</v>
      </c>
      <c r="K2991" t="s">
        <v>22</v>
      </c>
      <c r="L2991">
        <v>1</v>
      </c>
      <c r="N2991" t="s">
        <v>23</v>
      </c>
      <c r="O2991" t="s">
        <v>31</v>
      </c>
      <c r="P2991" t="s">
        <v>25</v>
      </c>
      <c r="R2991" t="s">
        <v>26</v>
      </c>
      <c r="S2991">
        <v>16.100000000000001</v>
      </c>
      <c r="T2991">
        <v>16.5</v>
      </c>
      <c r="U2991">
        <v>16.399999999999999</v>
      </c>
      <c r="V2991">
        <v>-0.4</v>
      </c>
      <c r="W2991">
        <v>-0.3</v>
      </c>
      <c r="AB2991">
        <f t="shared" si="57"/>
        <v>1619.2469999999998</v>
      </c>
    </row>
    <row r="2992" spans="1:28" x14ac:dyDescent="0.25">
      <c r="A2992" t="s">
        <v>1501</v>
      </c>
      <c r="B2992" t="s">
        <v>1497</v>
      </c>
      <c r="C2992" s="1">
        <v>0.38716435185185188</v>
      </c>
      <c r="D2992">
        <v>234</v>
      </c>
      <c r="E2992" s="2">
        <v>7.06363425925926E-3</v>
      </c>
      <c r="F2992" s="1">
        <v>7.0601851851851841E-3</v>
      </c>
      <c r="G2992">
        <v>298</v>
      </c>
      <c r="H2992">
        <v>610.298</v>
      </c>
      <c r="I2992">
        <v>0</v>
      </c>
      <c r="J2992" t="s">
        <v>1498</v>
      </c>
      <c r="K2992" t="s">
        <v>22</v>
      </c>
      <c r="L2992">
        <v>1</v>
      </c>
      <c r="N2992" t="s">
        <v>23</v>
      </c>
      <c r="O2992" t="s">
        <v>24</v>
      </c>
      <c r="P2992" t="s">
        <v>25</v>
      </c>
      <c r="R2992" t="s">
        <v>26</v>
      </c>
      <c r="S2992">
        <v>16</v>
      </c>
      <c r="T2992">
        <v>16.5</v>
      </c>
      <c r="U2992">
        <v>16.5</v>
      </c>
      <c r="V2992">
        <v>-0.5</v>
      </c>
      <c r="W2992">
        <v>-0.5</v>
      </c>
      <c r="AB2992">
        <f t="shared" si="57"/>
        <v>1684.298</v>
      </c>
    </row>
    <row r="2993" spans="1:28" x14ac:dyDescent="0.25">
      <c r="A2993" t="s">
        <v>1502</v>
      </c>
      <c r="B2993" t="s">
        <v>1497</v>
      </c>
      <c r="C2993" s="1">
        <v>0.38722222222222219</v>
      </c>
      <c r="D2993">
        <v>441</v>
      </c>
      <c r="E2993" s="2">
        <v>7.123900462962963E-3</v>
      </c>
      <c r="F2993" s="1">
        <v>7.1180555555555554E-3</v>
      </c>
      <c r="G2993">
        <v>505</v>
      </c>
      <c r="H2993">
        <v>615.505</v>
      </c>
      <c r="I2993">
        <v>0</v>
      </c>
      <c r="J2993" t="s">
        <v>1498</v>
      </c>
      <c r="K2993" t="s">
        <v>22</v>
      </c>
      <c r="L2993">
        <v>1</v>
      </c>
      <c r="N2993" t="s">
        <v>23</v>
      </c>
      <c r="O2993" t="s">
        <v>24</v>
      </c>
      <c r="P2993" t="s">
        <v>28</v>
      </c>
      <c r="R2993" t="s">
        <v>26</v>
      </c>
      <c r="S2993">
        <v>16.2</v>
      </c>
      <c r="T2993">
        <v>16.5</v>
      </c>
      <c r="U2993">
        <v>16.399999999999999</v>
      </c>
      <c r="V2993">
        <v>-0.3</v>
      </c>
      <c r="W2993">
        <v>-0.2</v>
      </c>
      <c r="AB2993">
        <f t="shared" si="57"/>
        <v>1689.5050000000001</v>
      </c>
    </row>
    <row r="2994" spans="1:28" x14ac:dyDescent="0.25">
      <c r="A2994" t="s">
        <v>1503</v>
      </c>
      <c r="B2994" t="s">
        <v>1497</v>
      </c>
      <c r="C2994" s="1">
        <v>0.38849537037037035</v>
      </c>
      <c r="D2994">
        <v>251</v>
      </c>
      <c r="E2994" s="2">
        <v>8.3948611111111116E-3</v>
      </c>
      <c r="F2994" s="1">
        <v>8.3912037037037045E-3</v>
      </c>
      <c r="G2994">
        <v>316</v>
      </c>
      <c r="H2994">
        <v>725.31600000000003</v>
      </c>
      <c r="I2994">
        <v>0</v>
      </c>
      <c r="J2994" t="s">
        <v>1498</v>
      </c>
      <c r="K2994" t="s">
        <v>22</v>
      </c>
      <c r="L2994">
        <v>1</v>
      </c>
      <c r="N2994" t="s">
        <v>23</v>
      </c>
      <c r="O2994" t="s">
        <v>46</v>
      </c>
      <c r="P2994" t="s">
        <v>25</v>
      </c>
      <c r="R2994" t="s">
        <v>26</v>
      </c>
      <c r="S2994">
        <v>17.600000000000001</v>
      </c>
      <c r="T2994">
        <v>16.5</v>
      </c>
      <c r="U2994">
        <v>16.5</v>
      </c>
      <c r="V2994">
        <v>1.1000000000000001</v>
      </c>
      <c r="W2994">
        <v>1.1000000000000001</v>
      </c>
      <c r="AB2994">
        <f t="shared" si="57"/>
        <v>1799.316</v>
      </c>
    </row>
    <row r="2995" spans="1:28" x14ac:dyDescent="0.25">
      <c r="A2995" t="s">
        <v>1504</v>
      </c>
      <c r="B2995" t="s">
        <v>1497</v>
      </c>
      <c r="C2995" s="1">
        <v>0.38849537037037035</v>
      </c>
      <c r="D2995">
        <v>485</v>
      </c>
      <c r="E2995" s="2">
        <v>8.3975578703703712E-3</v>
      </c>
      <c r="F2995" s="1">
        <v>8.3912037037037045E-3</v>
      </c>
      <c r="G2995">
        <v>549</v>
      </c>
      <c r="H2995">
        <v>725.54899999999998</v>
      </c>
      <c r="I2995">
        <v>0</v>
      </c>
      <c r="J2995" t="s">
        <v>1498</v>
      </c>
      <c r="K2995" t="s">
        <v>22</v>
      </c>
      <c r="L2995">
        <v>1</v>
      </c>
      <c r="N2995" t="s">
        <v>23</v>
      </c>
      <c r="O2995" t="s">
        <v>31</v>
      </c>
      <c r="P2995" t="s">
        <v>25</v>
      </c>
      <c r="R2995" t="s">
        <v>26</v>
      </c>
      <c r="S2995">
        <v>16.8</v>
      </c>
      <c r="T2995">
        <v>16.5</v>
      </c>
      <c r="U2995">
        <v>16.5</v>
      </c>
      <c r="V2995">
        <v>0.3</v>
      </c>
      <c r="W2995">
        <v>0.3</v>
      </c>
      <c r="AB2995">
        <f t="shared" si="57"/>
        <v>1799.549</v>
      </c>
    </row>
    <row r="2996" spans="1:28" x14ac:dyDescent="0.25">
      <c r="A2996" t="s">
        <v>1504</v>
      </c>
      <c r="B2996" t="s">
        <v>1497</v>
      </c>
      <c r="C2996" s="1">
        <v>0.38849537037037035</v>
      </c>
      <c r="D2996">
        <v>485</v>
      </c>
      <c r="E2996" s="2">
        <v>8.3975578703703712E-3</v>
      </c>
      <c r="F2996" s="1">
        <v>8.3912037037037045E-3</v>
      </c>
      <c r="G2996">
        <v>549</v>
      </c>
      <c r="H2996">
        <v>725.54899999999998</v>
      </c>
      <c r="I2996">
        <v>0</v>
      </c>
      <c r="J2996" t="s">
        <v>1498</v>
      </c>
      <c r="K2996" t="s">
        <v>22</v>
      </c>
      <c r="L2996">
        <v>1</v>
      </c>
      <c r="N2996" t="s">
        <v>23</v>
      </c>
      <c r="O2996" t="s">
        <v>24</v>
      </c>
      <c r="P2996" t="s">
        <v>28</v>
      </c>
      <c r="R2996" t="s">
        <v>26</v>
      </c>
      <c r="S2996">
        <v>16.5</v>
      </c>
      <c r="T2996">
        <v>16.5</v>
      </c>
      <c r="U2996">
        <v>16.5</v>
      </c>
      <c r="V2996">
        <v>0</v>
      </c>
      <c r="W2996">
        <v>0</v>
      </c>
      <c r="AB2996">
        <f t="shared" si="57"/>
        <v>1799.549</v>
      </c>
    </row>
    <row r="2997" spans="1:28" x14ac:dyDescent="0.25">
      <c r="A2997" t="s">
        <v>1505</v>
      </c>
      <c r="B2997" t="s">
        <v>1497</v>
      </c>
      <c r="C2997" s="1">
        <v>0.39057870370370368</v>
      </c>
      <c r="D2997">
        <v>454</v>
      </c>
      <c r="E2997" s="2">
        <v>1.0480532407407407E-2</v>
      </c>
      <c r="F2997" s="1">
        <v>1.0474537037037037E-2</v>
      </c>
      <c r="G2997">
        <v>518</v>
      </c>
      <c r="H2997">
        <v>905.51800000000003</v>
      </c>
      <c r="I2997">
        <v>0</v>
      </c>
      <c r="J2997" t="s">
        <v>1498</v>
      </c>
      <c r="K2997" t="s">
        <v>22</v>
      </c>
      <c r="L2997">
        <v>1</v>
      </c>
      <c r="N2997" t="s">
        <v>23</v>
      </c>
      <c r="O2997" t="s">
        <v>24</v>
      </c>
      <c r="P2997" t="s">
        <v>28</v>
      </c>
      <c r="R2997" t="s">
        <v>26</v>
      </c>
      <c r="S2997">
        <v>16.7</v>
      </c>
      <c r="T2997">
        <v>16.600000000000001</v>
      </c>
      <c r="U2997">
        <v>16.5</v>
      </c>
      <c r="V2997">
        <v>0.1</v>
      </c>
      <c r="W2997">
        <v>0.2</v>
      </c>
      <c r="AB2997">
        <f t="shared" si="57"/>
        <v>1979.518</v>
      </c>
    </row>
    <row r="2998" spans="1:28" x14ac:dyDescent="0.25">
      <c r="A2998" t="s">
        <v>1505</v>
      </c>
      <c r="B2998" t="s">
        <v>1497</v>
      </c>
      <c r="C2998" s="1">
        <v>0.39057870370370368</v>
      </c>
      <c r="D2998">
        <v>454</v>
      </c>
      <c r="E2998" s="2">
        <v>1.0480532407407407E-2</v>
      </c>
      <c r="F2998" s="1">
        <v>1.0474537037037037E-2</v>
      </c>
      <c r="G2998">
        <v>518</v>
      </c>
      <c r="H2998">
        <v>905.51800000000003</v>
      </c>
      <c r="I2998">
        <v>0</v>
      </c>
      <c r="J2998" t="s">
        <v>1498</v>
      </c>
      <c r="K2998" t="s">
        <v>22</v>
      </c>
      <c r="L2998">
        <v>1</v>
      </c>
      <c r="N2998" t="s">
        <v>23</v>
      </c>
      <c r="O2998" t="s">
        <v>42</v>
      </c>
      <c r="P2998" t="s">
        <v>25</v>
      </c>
      <c r="R2998" t="s">
        <v>26</v>
      </c>
      <c r="S2998">
        <v>17.2</v>
      </c>
      <c r="T2998">
        <v>16.5</v>
      </c>
      <c r="U2998">
        <v>16.5</v>
      </c>
      <c r="V2998">
        <v>0.7</v>
      </c>
      <c r="W2998">
        <v>0.7</v>
      </c>
      <c r="AB2998">
        <f t="shared" si="57"/>
        <v>1979.518</v>
      </c>
    </row>
    <row r="2999" spans="1:28" x14ac:dyDescent="0.25">
      <c r="A2999" t="s">
        <v>1506</v>
      </c>
      <c r="B2999" t="s">
        <v>1497</v>
      </c>
      <c r="C2999" s="1">
        <v>0.39057870370370368</v>
      </c>
      <c r="D2999">
        <v>721</v>
      </c>
      <c r="E2999" s="2">
        <v>1.0483622685185184E-2</v>
      </c>
      <c r="F2999" s="1">
        <v>1.0474537037037037E-2</v>
      </c>
      <c r="G2999">
        <v>785</v>
      </c>
      <c r="H2999">
        <v>905.78499999999997</v>
      </c>
      <c r="I2999">
        <v>0</v>
      </c>
      <c r="J2999" t="s">
        <v>1498</v>
      </c>
      <c r="K2999" t="s">
        <v>22</v>
      </c>
      <c r="L2999">
        <v>1</v>
      </c>
      <c r="N2999" t="s">
        <v>23</v>
      </c>
      <c r="O2999" t="s">
        <v>36</v>
      </c>
      <c r="P2999" t="s">
        <v>25</v>
      </c>
      <c r="R2999" t="s">
        <v>26</v>
      </c>
      <c r="S2999">
        <v>16</v>
      </c>
      <c r="T2999">
        <v>16.5</v>
      </c>
      <c r="U2999">
        <v>16.5</v>
      </c>
      <c r="V2999">
        <v>-0.5</v>
      </c>
      <c r="W2999">
        <v>-0.5</v>
      </c>
      <c r="AB2999">
        <f t="shared" si="57"/>
        <v>1979.7849999999999</v>
      </c>
    </row>
    <row r="3000" spans="1:28" x14ac:dyDescent="0.25">
      <c r="A3000" t="s">
        <v>1507</v>
      </c>
      <c r="B3000" t="s">
        <v>1497</v>
      </c>
      <c r="C3000" s="1">
        <v>0.39094907407407403</v>
      </c>
      <c r="D3000">
        <v>462</v>
      </c>
      <c r="E3000" s="2">
        <v>1.0851006944444444E-2</v>
      </c>
      <c r="F3000" s="1">
        <v>1.0844907407407407E-2</v>
      </c>
      <c r="G3000">
        <v>527</v>
      </c>
      <c r="H3000">
        <v>937.52700000000004</v>
      </c>
      <c r="I3000">
        <v>0</v>
      </c>
      <c r="J3000" t="s">
        <v>1498</v>
      </c>
      <c r="K3000" t="s">
        <v>22</v>
      </c>
      <c r="L3000">
        <v>1</v>
      </c>
      <c r="N3000" t="s">
        <v>23</v>
      </c>
      <c r="O3000" t="s">
        <v>36</v>
      </c>
      <c r="P3000" t="s">
        <v>28</v>
      </c>
      <c r="R3000" t="s">
        <v>26</v>
      </c>
      <c r="S3000">
        <v>16.100000000000001</v>
      </c>
      <c r="T3000">
        <v>16.399999999999999</v>
      </c>
      <c r="U3000">
        <v>16.399999999999999</v>
      </c>
      <c r="V3000">
        <v>-0.3</v>
      </c>
      <c r="W3000">
        <v>-0.3</v>
      </c>
      <c r="AB3000">
        <f t="shared" si="57"/>
        <v>2011.527</v>
      </c>
    </row>
    <row r="3001" spans="1:28" x14ac:dyDescent="0.25">
      <c r="A3001" t="s">
        <v>1508</v>
      </c>
      <c r="B3001" t="s">
        <v>1497</v>
      </c>
      <c r="C3001" s="1">
        <v>0.39266203703703706</v>
      </c>
      <c r="D3001">
        <v>523</v>
      </c>
      <c r="E3001" s="2">
        <v>1.2564664351851851E-2</v>
      </c>
      <c r="F3001" s="1">
        <v>1.255787037037037E-2</v>
      </c>
      <c r="G3001">
        <v>587</v>
      </c>
      <c r="H3001">
        <v>1085.5899999999999</v>
      </c>
      <c r="I3001">
        <v>0</v>
      </c>
      <c r="J3001" t="s">
        <v>1498</v>
      </c>
      <c r="K3001" t="s">
        <v>22</v>
      </c>
      <c r="L3001">
        <v>1</v>
      </c>
      <c r="N3001" t="s">
        <v>23</v>
      </c>
      <c r="O3001" t="s">
        <v>46</v>
      </c>
      <c r="P3001" t="s">
        <v>25</v>
      </c>
      <c r="R3001" t="s">
        <v>26</v>
      </c>
      <c r="S3001">
        <v>18.600000000000001</v>
      </c>
      <c r="T3001">
        <v>16.399999999999999</v>
      </c>
      <c r="U3001">
        <v>16.399999999999999</v>
      </c>
      <c r="V3001">
        <v>2.2000000000000002</v>
      </c>
      <c r="W3001">
        <v>2.2000000000000002</v>
      </c>
      <c r="AB3001">
        <f t="shared" si="57"/>
        <v>2159.59</v>
      </c>
    </row>
    <row r="3002" spans="1:28" x14ac:dyDescent="0.25">
      <c r="A3002" t="s">
        <v>1508</v>
      </c>
      <c r="B3002" t="s">
        <v>1497</v>
      </c>
      <c r="C3002" s="1">
        <v>0.39266203703703706</v>
      </c>
      <c r="D3002">
        <v>523</v>
      </c>
      <c r="E3002" s="2">
        <v>1.2564664351851851E-2</v>
      </c>
      <c r="F3002" s="1">
        <v>1.255787037037037E-2</v>
      </c>
      <c r="G3002">
        <v>587</v>
      </c>
      <c r="H3002">
        <v>1085.5899999999999</v>
      </c>
      <c r="I3002">
        <v>0</v>
      </c>
      <c r="J3002" t="s">
        <v>1498</v>
      </c>
      <c r="K3002" t="s">
        <v>22</v>
      </c>
      <c r="L3002">
        <v>1</v>
      </c>
      <c r="N3002" t="s">
        <v>23</v>
      </c>
      <c r="O3002" t="s">
        <v>24</v>
      </c>
      <c r="P3002" t="s">
        <v>28</v>
      </c>
      <c r="R3002" t="s">
        <v>26</v>
      </c>
      <c r="S3002">
        <v>17.399999999999999</v>
      </c>
      <c r="T3002">
        <v>16.399999999999999</v>
      </c>
      <c r="U3002">
        <v>16.399999999999999</v>
      </c>
      <c r="V3002">
        <v>1</v>
      </c>
      <c r="W3002">
        <v>1</v>
      </c>
      <c r="AB3002">
        <f t="shared" si="57"/>
        <v>2159.59</v>
      </c>
    </row>
    <row r="3003" spans="1:28" x14ac:dyDescent="0.25">
      <c r="A3003" t="s">
        <v>1508</v>
      </c>
      <c r="B3003" t="s">
        <v>1497</v>
      </c>
      <c r="C3003" s="1">
        <v>0.39266203703703706</v>
      </c>
      <c r="D3003">
        <v>523</v>
      </c>
      <c r="E3003" s="2">
        <v>1.2564664351851851E-2</v>
      </c>
      <c r="F3003" s="1">
        <v>1.255787037037037E-2</v>
      </c>
      <c r="G3003">
        <v>587</v>
      </c>
      <c r="H3003">
        <v>1085.5899999999999</v>
      </c>
      <c r="I3003">
        <v>0</v>
      </c>
      <c r="J3003" t="s">
        <v>1498</v>
      </c>
      <c r="K3003" t="s">
        <v>22</v>
      </c>
      <c r="L3003">
        <v>1</v>
      </c>
      <c r="N3003" t="s">
        <v>23</v>
      </c>
      <c r="O3003" t="s">
        <v>36</v>
      </c>
      <c r="P3003" t="s">
        <v>28</v>
      </c>
      <c r="R3003" t="s">
        <v>26</v>
      </c>
      <c r="S3003">
        <v>16.7</v>
      </c>
      <c r="T3003">
        <v>16.399999999999999</v>
      </c>
      <c r="U3003">
        <v>16.399999999999999</v>
      </c>
      <c r="V3003">
        <v>0.3</v>
      </c>
      <c r="W3003">
        <v>0.3</v>
      </c>
      <c r="AB3003">
        <f t="shared" si="57"/>
        <v>2159.59</v>
      </c>
    </row>
    <row r="3004" spans="1:28" x14ac:dyDescent="0.25">
      <c r="A3004" t="s">
        <v>1508</v>
      </c>
      <c r="B3004" t="s">
        <v>1497</v>
      </c>
      <c r="C3004" s="1">
        <v>0.39266203703703706</v>
      </c>
      <c r="D3004">
        <v>523</v>
      </c>
      <c r="E3004" s="2">
        <v>1.2564664351851851E-2</v>
      </c>
      <c r="F3004" s="1">
        <v>1.255787037037037E-2</v>
      </c>
      <c r="G3004">
        <v>587</v>
      </c>
      <c r="H3004">
        <v>1085.5899999999999</v>
      </c>
      <c r="I3004">
        <v>0</v>
      </c>
      <c r="J3004" t="s">
        <v>1498</v>
      </c>
      <c r="K3004" t="s">
        <v>22</v>
      </c>
      <c r="L3004">
        <v>1</v>
      </c>
      <c r="N3004" t="s">
        <v>23</v>
      </c>
      <c r="O3004" t="s">
        <v>42</v>
      </c>
      <c r="P3004" t="s">
        <v>25</v>
      </c>
      <c r="R3004" t="s">
        <v>26</v>
      </c>
      <c r="S3004">
        <v>18.8</v>
      </c>
      <c r="T3004">
        <v>16.399999999999999</v>
      </c>
      <c r="U3004">
        <v>16.399999999999999</v>
      </c>
      <c r="V3004">
        <v>2.4</v>
      </c>
      <c r="W3004">
        <v>2.4</v>
      </c>
      <c r="X3004" t="s">
        <v>226</v>
      </c>
      <c r="AB3004">
        <f t="shared" si="57"/>
        <v>2159.59</v>
      </c>
    </row>
    <row r="3005" spans="1:28" x14ac:dyDescent="0.25">
      <c r="A3005" t="s">
        <v>1509</v>
      </c>
      <c r="B3005" t="s">
        <v>1497</v>
      </c>
      <c r="C3005" s="1">
        <v>0.39325231481481482</v>
      </c>
      <c r="D3005">
        <v>990</v>
      </c>
      <c r="E3005" s="2">
        <v>1.3160347222222223E-2</v>
      </c>
      <c r="F3005" s="1">
        <v>1.315972222222222E-2</v>
      </c>
      <c r="G3005">
        <v>54</v>
      </c>
      <c r="H3005">
        <v>1137.05</v>
      </c>
      <c r="I3005">
        <v>0</v>
      </c>
      <c r="J3005" t="s">
        <v>1498</v>
      </c>
      <c r="K3005" t="s">
        <v>22</v>
      </c>
      <c r="L3005">
        <v>1</v>
      </c>
      <c r="N3005" t="s">
        <v>23</v>
      </c>
      <c r="O3005" t="s">
        <v>46</v>
      </c>
      <c r="P3005" t="s">
        <v>25</v>
      </c>
      <c r="R3005" t="s">
        <v>26</v>
      </c>
      <c r="S3005">
        <v>17.8</v>
      </c>
      <c r="T3005">
        <v>16.3</v>
      </c>
      <c r="U3005">
        <v>16.3</v>
      </c>
      <c r="V3005">
        <v>1.5</v>
      </c>
      <c r="W3005">
        <v>1.5</v>
      </c>
      <c r="AB3005">
        <f t="shared" si="57"/>
        <v>2211.0500000000002</v>
      </c>
    </row>
    <row r="3006" spans="1:28" x14ac:dyDescent="0.25">
      <c r="A3006" t="s">
        <v>1510</v>
      </c>
      <c r="B3006" t="s">
        <v>1497</v>
      </c>
      <c r="C3006" s="1">
        <v>0.39329861111111114</v>
      </c>
      <c r="D3006">
        <v>394</v>
      </c>
      <c r="E3006" s="2">
        <v>1.3199756944444446E-2</v>
      </c>
      <c r="F3006" s="1">
        <v>1.3194444444444444E-2</v>
      </c>
      <c r="G3006">
        <v>459</v>
      </c>
      <c r="H3006">
        <v>1140.46</v>
      </c>
      <c r="I3006">
        <v>0</v>
      </c>
      <c r="J3006" t="s">
        <v>1498</v>
      </c>
      <c r="K3006" t="s">
        <v>22</v>
      </c>
      <c r="L3006">
        <v>1</v>
      </c>
      <c r="N3006" t="s">
        <v>23</v>
      </c>
      <c r="O3006" t="s">
        <v>46</v>
      </c>
      <c r="P3006" t="s">
        <v>28</v>
      </c>
      <c r="R3006" t="s">
        <v>26</v>
      </c>
      <c r="S3006">
        <v>17.899999999999999</v>
      </c>
      <c r="T3006">
        <v>16.3</v>
      </c>
      <c r="U3006">
        <v>16.3</v>
      </c>
      <c r="V3006">
        <v>1.6</v>
      </c>
      <c r="W3006">
        <v>1.6</v>
      </c>
      <c r="AB3006">
        <f t="shared" si="57"/>
        <v>2214.46</v>
      </c>
    </row>
    <row r="3007" spans="1:28" x14ac:dyDescent="0.25">
      <c r="A3007" t="s">
        <v>1511</v>
      </c>
      <c r="B3007" t="s">
        <v>1497</v>
      </c>
      <c r="C3007" s="1">
        <v>0.39474537037037033</v>
      </c>
      <c r="D3007">
        <v>558</v>
      </c>
      <c r="E3007" s="2">
        <v>1.4648402777777778E-2</v>
      </c>
      <c r="F3007" s="1">
        <v>1.4641203703703703E-2</v>
      </c>
      <c r="G3007">
        <v>622</v>
      </c>
      <c r="H3007">
        <v>1265.6199999999999</v>
      </c>
      <c r="I3007">
        <v>0</v>
      </c>
      <c r="J3007" t="s">
        <v>1498</v>
      </c>
      <c r="K3007" t="s">
        <v>22</v>
      </c>
      <c r="L3007">
        <v>1</v>
      </c>
      <c r="N3007" t="s">
        <v>23</v>
      </c>
      <c r="O3007" t="s">
        <v>36</v>
      </c>
      <c r="P3007" t="s">
        <v>28</v>
      </c>
      <c r="R3007" t="s">
        <v>26</v>
      </c>
      <c r="S3007">
        <v>17</v>
      </c>
      <c r="T3007">
        <v>16.5</v>
      </c>
      <c r="U3007">
        <v>16.5</v>
      </c>
      <c r="V3007">
        <v>0.5</v>
      </c>
      <c r="W3007">
        <v>0.5</v>
      </c>
      <c r="AB3007">
        <f t="shared" si="57"/>
        <v>2339.62</v>
      </c>
    </row>
    <row r="3008" spans="1:28" x14ac:dyDescent="0.25">
      <c r="A3008" t="s">
        <v>1511</v>
      </c>
      <c r="B3008" t="s">
        <v>1497</v>
      </c>
      <c r="C3008" s="1">
        <v>0.39474537037037033</v>
      </c>
      <c r="D3008">
        <v>558</v>
      </c>
      <c r="E3008" s="2">
        <v>1.4648402777777778E-2</v>
      </c>
      <c r="F3008" s="1">
        <v>1.4641203703703703E-2</v>
      </c>
      <c r="G3008">
        <v>622</v>
      </c>
      <c r="H3008">
        <v>1265.6199999999999</v>
      </c>
      <c r="I3008">
        <v>0</v>
      </c>
      <c r="J3008" t="s">
        <v>1498</v>
      </c>
      <c r="K3008" t="s">
        <v>22</v>
      </c>
      <c r="L3008">
        <v>1</v>
      </c>
      <c r="N3008" t="s">
        <v>23</v>
      </c>
      <c r="O3008" t="s">
        <v>42</v>
      </c>
      <c r="P3008" t="s">
        <v>25</v>
      </c>
      <c r="R3008" t="s">
        <v>26</v>
      </c>
      <c r="S3008">
        <v>18</v>
      </c>
      <c r="T3008">
        <v>16.5</v>
      </c>
      <c r="U3008">
        <v>16.5</v>
      </c>
      <c r="V3008">
        <v>1.5</v>
      </c>
      <c r="W3008">
        <v>1.5</v>
      </c>
      <c r="AB3008">
        <f t="shared" si="57"/>
        <v>2339.62</v>
      </c>
    </row>
    <row r="3009" spans="1:28" x14ac:dyDescent="0.25">
      <c r="A3009" t="s">
        <v>1511</v>
      </c>
      <c r="B3009" t="s">
        <v>1497</v>
      </c>
      <c r="C3009" s="1">
        <v>0.39474537037037033</v>
      </c>
      <c r="D3009">
        <v>558</v>
      </c>
      <c r="E3009" s="2">
        <v>1.4648402777777778E-2</v>
      </c>
      <c r="F3009" s="1">
        <v>1.4641203703703703E-2</v>
      </c>
      <c r="G3009">
        <v>622</v>
      </c>
      <c r="H3009">
        <v>1265.6199999999999</v>
      </c>
      <c r="I3009">
        <v>0</v>
      </c>
      <c r="J3009" t="s">
        <v>1498</v>
      </c>
      <c r="K3009" t="s">
        <v>22</v>
      </c>
      <c r="L3009">
        <v>1</v>
      </c>
      <c r="N3009" t="s">
        <v>23</v>
      </c>
      <c r="O3009" t="s">
        <v>24</v>
      </c>
      <c r="P3009" t="s">
        <v>28</v>
      </c>
      <c r="R3009" t="s">
        <v>26</v>
      </c>
      <c r="S3009">
        <v>18.2</v>
      </c>
      <c r="T3009">
        <v>16.5</v>
      </c>
      <c r="U3009">
        <v>16.5</v>
      </c>
      <c r="V3009">
        <v>1.7</v>
      </c>
      <c r="W3009">
        <v>1.7</v>
      </c>
      <c r="AB3009">
        <f t="shared" si="57"/>
        <v>2339.62</v>
      </c>
    </row>
    <row r="3010" spans="1:28" x14ac:dyDescent="0.25">
      <c r="A3010" t="s">
        <v>1511</v>
      </c>
      <c r="B3010" t="s">
        <v>1497</v>
      </c>
      <c r="C3010" s="1">
        <v>0.39474537037037033</v>
      </c>
      <c r="D3010">
        <v>558</v>
      </c>
      <c r="E3010" s="2">
        <v>1.4648402777777778E-2</v>
      </c>
      <c r="F3010" s="1">
        <v>1.4641203703703703E-2</v>
      </c>
      <c r="G3010">
        <v>622</v>
      </c>
      <c r="H3010">
        <v>1265.6199999999999</v>
      </c>
      <c r="I3010">
        <v>0</v>
      </c>
      <c r="J3010" t="s">
        <v>1498</v>
      </c>
      <c r="K3010" t="s">
        <v>22</v>
      </c>
      <c r="L3010">
        <v>1</v>
      </c>
      <c r="N3010" t="s">
        <v>23</v>
      </c>
      <c r="O3010" t="s">
        <v>46</v>
      </c>
      <c r="P3010" t="s">
        <v>28</v>
      </c>
      <c r="R3010" t="s">
        <v>26</v>
      </c>
      <c r="S3010">
        <v>17.3</v>
      </c>
      <c r="T3010">
        <v>16.5</v>
      </c>
      <c r="U3010">
        <v>16.5</v>
      </c>
      <c r="V3010">
        <v>0.8</v>
      </c>
      <c r="W3010">
        <v>0.8</v>
      </c>
      <c r="AB3010">
        <f t="shared" si="57"/>
        <v>2339.62</v>
      </c>
    </row>
    <row r="3011" spans="1:28" x14ac:dyDescent="0.25">
      <c r="A3011" t="s">
        <v>1512</v>
      </c>
      <c r="B3011" t="s">
        <v>1497</v>
      </c>
      <c r="C3011" s="1">
        <v>0.39682870370370371</v>
      </c>
      <c r="D3011">
        <v>527</v>
      </c>
      <c r="E3011" s="2">
        <v>1.6731377314814815E-2</v>
      </c>
      <c r="F3011" s="1">
        <v>1.6724537037037034E-2</v>
      </c>
      <c r="G3011">
        <v>591</v>
      </c>
      <c r="H3011">
        <v>1445.59</v>
      </c>
      <c r="I3011">
        <v>0</v>
      </c>
      <c r="J3011" t="s">
        <v>1498</v>
      </c>
      <c r="K3011" t="s">
        <v>22</v>
      </c>
      <c r="L3011">
        <v>1</v>
      </c>
      <c r="N3011" t="s">
        <v>23</v>
      </c>
      <c r="O3011" t="s">
        <v>46</v>
      </c>
      <c r="P3011" t="s">
        <v>28</v>
      </c>
      <c r="R3011" t="s">
        <v>26</v>
      </c>
      <c r="S3011">
        <v>17.5</v>
      </c>
      <c r="T3011">
        <v>16.5</v>
      </c>
      <c r="U3011">
        <v>16.5</v>
      </c>
      <c r="V3011">
        <v>1</v>
      </c>
      <c r="W3011">
        <v>1</v>
      </c>
      <c r="AB3011">
        <f t="shared" si="57"/>
        <v>2519.59</v>
      </c>
    </row>
    <row r="3012" spans="1:28" x14ac:dyDescent="0.25">
      <c r="A3012" t="s">
        <v>1512</v>
      </c>
      <c r="B3012" t="s">
        <v>1497</v>
      </c>
      <c r="C3012" s="1">
        <v>0.39682870370370371</v>
      </c>
      <c r="D3012">
        <v>527</v>
      </c>
      <c r="E3012" s="2">
        <v>1.6731377314814815E-2</v>
      </c>
      <c r="F3012" s="1">
        <v>1.6724537037037034E-2</v>
      </c>
      <c r="G3012">
        <v>591</v>
      </c>
      <c r="H3012">
        <v>1445.59</v>
      </c>
      <c r="I3012">
        <v>0</v>
      </c>
      <c r="J3012" t="s">
        <v>1498</v>
      </c>
      <c r="K3012" t="s">
        <v>22</v>
      </c>
      <c r="L3012">
        <v>1</v>
      </c>
      <c r="N3012" t="s">
        <v>23</v>
      </c>
      <c r="O3012" t="s">
        <v>36</v>
      </c>
      <c r="P3012" t="s">
        <v>28</v>
      </c>
      <c r="R3012" t="s">
        <v>26</v>
      </c>
      <c r="S3012">
        <v>16.899999999999999</v>
      </c>
      <c r="T3012">
        <v>16.5</v>
      </c>
      <c r="U3012">
        <v>16.5</v>
      </c>
      <c r="V3012">
        <v>0.4</v>
      </c>
      <c r="W3012">
        <v>0.4</v>
      </c>
      <c r="AB3012">
        <f t="shared" si="57"/>
        <v>2519.59</v>
      </c>
    </row>
    <row r="3013" spans="1:28" x14ac:dyDescent="0.25">
      <c r="A3013" t="s">
        <v>1512</v>
      </c>
      <c r="B3013" t="s">
        <v>1497</v>
      </c>
      <c r="C3013" s="1">
        <v>0.39682870370370371</v>
      </c>
      <c r="D3013">
        <v>527</v>
      </c>
      <c r="E3013" s="2">
        <v>1.6731377314814815E-2</v>
      </c>
      <c r="F3013" s="1">
        <v>1.6724537037037034E-2</v>
      </c>
      <c r="G3013">
        <v>591</v>
      </c>
      <c r="H3013">
        <v>1445.59</v>
      </c>
      <c r="I3013">
        <v>0</v>
      </c>
      <c r="J3013" t="s">
        <v>1498</v>
      </c>
      <c r="K3013" t="s">
        <v>22</v>
      </c>
      <c r="L3013">
        <v>1</v>
      </c>
      <c r="N3013" t="s">
        <v>23</v>
      </c>
      <c r="O3013" t="s">
        <v>42</v>
      </c>
      <c r="P3013" t="s">
        <v>25</v>
      </c>
      <c r="R3013" t="s">
        <v>26</v>
      </c>
      <c r="S3013">
        <v>18.7</v>
      </c>
      <c r="T3013">
        <v>16.5</v>
      </c>
      <c r="U3013">
        <v>16.5</v>
      </c>
      <c r="V3013">
        <v>2.2000000000000002</v>
      </c>
      <c r="W3013">
        <v>2.2000000000000002</v>
      </c>
      <c r="AB3013">
        <f t="shared" si="57"/>
        <v>2519.59</v>
      </c>
    </row>
    <row r="3014" spans="1:28" x14ac:dyDescent="0.25">
      <c r="A3014" t="s">
        <v>1513</v>
      </c>
      <c r="B3014" t="s">
        <v>1497</v>
      </c>
      <c r="C3014" s="1">
        <v>0.39763888888888888</v>
      </c>
      <c r="D3014">
        <v>786</v>
      </c>
      <c r="E3014" s="2">
        <v>1.7544560185185184E-2</v>
      </c>
      <c r="F3014" s="1">
        <v>1.7534722222222222E-2</v>
      </c>
      <c r="G3014">
        <v>850</v>
      </c>
      <c r="H3014">
        <v>1515.85</v>
      </c>
      <c r="I3014">
        <v>0</v>
      </c>
      <c r="J3014" t="s">
        <v>1498</v>
      </c>
      <c r="K3014" t="s">
        <v>22</v>
      </c>
      <c r="L3014">
        <v>1</v>
      </c>
      <c r="N3014" t="s">
        <v>23</v>
      </c>
      <c r="O3014" t="s">
        <v>42</v>
      </c>
      <c r="P3014" t="s">
        <v>25</v>
      </c>
      <c r="R3014" t="s">
        <v>26</v>
      </c>
      <c r="S3014">
        <v>18.399999999999999</v>
      </c>
      <c r="T3014">
        <v>16.5</v>
      </c>
      <c r="U3014">
        <v>16.5</v>
      </c>
      <c r="V3014">
        <v>1.9</v>
      </c>
      <c r="W3014">
        <v>1.9</v>
      </c>
      <c r="AB3014">
        <f t="shared" si="57"/>
        <v>2589.85</v>
      </c>
    </row>
    <row r="3015" spans="1:28" x14ac:dyDescent="0.25">
      <c r="A3015" t="s">
        <v>1514</v>
      </c>
      <c r="B3015" t="s">
        <v>1497</v>
      </c>
      <c r="C3015" s="1">
        <v>0.39770833333333333</v>
      </c>
      <c r="D3015">
        <v>326</v>
      </c>
      <c r="E3015" s="2">
        <v>1.7608680555555558E-2</v>
      </c>
      <c r="F3015" s="1">
        <v>1.7604166666666667E-2</v>
      </c>
      <c r="G3015">
        <v>390</v>
      </c>
      <c r="H3015">
        <v>1521.39</v>
      </c>
      <c r="I3015">
        <v>0</v>
      </c>
      <c r="J3015" t="s">
        <v>1498</v>
      </c>
      <c r="K3015" t="s">
        <v>22</v>
      </c>
      <c r="L3015">
        <v>1</v>
      </c>
      <c r="N3015" t="s">
        <v>23</v>
      </c>
      <c r="O3015" t="s">
        <v>42</v>
      </c>
      <c r="P3015" t="s">
        <v>28</v>
      </c>
      <c r="R3015" t="s">
        <v>26</v>
      </c>
      <c r="S3015">
        <v>18.399999999999999</v>
      </c>
      <c r="T3015">
        <v>16.399999999999999</v>
      </c>
      <c r="U3015">
        <v>16.399999999999999</v>
      </c>
      <c r="V3015">
        <v>2</v>
      </c>
      <c r="W3015">
        <v>2</v>
      </c>
      <c r="AB3015">
        <f t="shared" si="57"/>
        <v>2595.3900000000003</v>
      </c>
    </row>
    <row r="3016" spans="1:28" x14ac:dyDescent="0.25">
      <c r="A3016" t="s">
        <v>1515</v>
      </c>
      <c r="B3016" t="s">
        <v>1497</v>
      </c>
      <c r="C3016" s="1">
        <v>0.39891203703703698</v>
      </c>
      <c r="D3016">
        <v>729</v>
      </c>
      <c r="E3016" s="2">
        <v>1.8817060185185187E-2</v>
      </c>
      <c r="F3016" s="1">
        <v>1.8807870370370371E-2</v>
      </c>
      <c r="G3016">
        <v>794</v>
      </c>
      <c r="H3016">
        <v>1625.79</v>
      </c>
      <c r="I3016">
        <v>0</v>
      </c>
      <c r="J3016" t="s">
        <v>1498</v>
      </c>
      <c r="K3016" t="s">
        <v>22</v>
      </c>
      <c r="L3016">
        <v>1</v>
      </c>
      <c r="N3016" t="s">
        <v>23</v>
      </c>
      <c r="O3016" t="s">
        <v>24</v>
      </c>
      <c r="P3016" t="s">
        <v>28</v>
      </c>
      <c r="R3016" t="s">
        <v>26</v>
      </c>
      <c r="S3016">
        <v>16.5</v>
      </c>
      <c r="T3016">
        <v>16.5</v>
      </c>
      <c r="U3016">
        <v>16.600000000000001</v>
      </c>
      <c r="V3016">
        <v>0</v>
      </c>
      <c r="W3016">
        <v>-0.1</v>
      </c>
      <c r="AB3016">
        <f t="shared" si="57"/>
        <v>2699.79</v>
      </c>
    </row>
    <row r="3017" spans="1:28" x14ac:dyDescent="0.25">
      <c r="A3017" t="s">
        <v>1515</v>
      </c>
      <c r="B3017" t="s">
        <v>1497</v>
      </c>
      <c r="C3017" s="1">
        <v>0.39891203703703698</v>
      </c>
      <c r="D3017">
        <v>729</v>
      </c>
      <c r="E3017" s="2">
        <v>1.8817060185185187E-2</v>
      </c>
      <c r="F3017" s="1">
        <v>1.8807870370370371E-2</v>
      </c>
      <c r="G3017">
        <v>794</v>
      </c>
      <c r="H3017">
        <v>1625.79</v>
      </c>
      <c r="I3017">
        <v>0</v>
      </c>
      <c r="J3017" t="s">
        <v>1498</v>
      </c>
      <c r="K3017" t="s">
        <v>22</v>
      </c>
      <c r="L3017">
        <v>1</v>
      </c>
      <c r="N3017" t="s">
        <v>23</v>
      </c>
      <c r="O3017" t="s">
        <v>36</v>
      </c>
      <c r="P3017" t="s">
        <v>28</v>
      </c>
      <c r="R3017" t="s">
        <v>26</v>
      </c>
      <c r="S3017">
        <v>17.2</v>
      </c>
      <c r="T3017">
        <v>16.5</v>
      </c>
      <c r="U3017">
        <v>16.600000000000001</v>
      </c>
      <c r="V3017">
        <v>0.7</v>
      </c>
      <c r="W3017">
        <v>0.6</v>
      </c>
      <c r="AB3017">
        <f t="shared" si="57"/>
        <v>2699.79</v>
      </c>
    </row>
    <row r="3018" spans="1:28" x14ac:dyDescent="0.25">
      <c r="A3018" t="s">
        <v>1515</v>
      </c>
      <c r="B3018" t="s">
        <v>1497</v>
      </c>
      <c r="C3018" s="1">
        <v>0.39891203703703698</v>
      </c>
      <c r="D3018">
        <v>729</v>
      </c>
      <c r="E3018" s="2">
        <v>1.8817060185185187E-2</v>
      </c>
      <c r="F3018" s="1">
        <v>1.8807870370370371E-2</v>
      </c>
      <c r="G3018">
        <v>794</v>
      </c>
      <c r="H3018">
        <v>1625.79</v>
      </c>
      <c r="I3018">
        <v>0</v>
      </c>
      <c r="J3018" t="s">
        <v>1498</v>
      </c>
      <c r="K3018" t="s">
        <v>22</v>
      </c>
      <c r="L3018">
        <v>1</v>
      </c>
      <c r="N3018" t="s">
        <v>23</v>
      </c>
      <c r="O3018" t="s">
        <v>42</v>
      </c>
      <c r="P3018" t="s">
        <v>28</v>
      </c>
      <c r="R3018" t="s">
        <v>26</v>
      </c>
      <c r="S3018">
        <v>17.600000000000001</v>
      </c>
      <c r="T3018">
        <v>16.5</v>
      </c>
      <c r="U3018">
        <v>16.600000000000001</v>
      </c>
      <c r="V3018">
        <v>1.1000000000000001</v>
      </c>
      <c r="W3018">
        <v>1</v>
      </c>
      <c r="AB3018">
        <f t="shared" si="57"/>
        <v>2699.79</v>
      </c>
    </row>
    <row r="3019" spans="1:28" x14ac:dyDescent="0.25">
      <c r="A3019" t="s">
        <v>1516</v>
      </c>
      <c r="B3019" t="s">
        <v>1497</v>
      </c>
      <c r="C3019" s="1">
        <v>0.40099537037037036</v>
      </c>
      <c r="D3019">
        <v>765</v>
      </c>
      <c r="E3019" s="2">
        <v>2.0900798611111108E-2</v>
      </c>
      <c r="F3019" s="1">
        <v>2.0891203703703703E-2</v>
      </c>
      <c r="G3019">
        <v>829</v>
      </c>
      <c r="H3019">
        <v>1805.83</v>
      </c>
      <c r="I3019">
        <v>0</v>
      </c>
      <c r="J3019" t="s">
        <v>1498</v>
      </c>
      <c r="K3019" t="s">
        <v>22</v>
      </c>
      <c r="L3019">
        <v>1</v>
      </c>
      <c r="N3019" t="s">
        <v>23</v>
      </c>
      <c r="O3019" t="s">
        <v>42</v>
      </c>
      <c r="P3019" t="s">
        <v>28</v>
      </c>
      <c r="R3019" t="s">
        <v>26</v>
      </c>
      <c r="S3019">
        <v>17.2</v>
      </c>
      <c r="T3019">
        <v>16.5</v>
      </c>
      <c r="U3019">
        <v>16.5</v>
      </c>
      <c r="V3019">
        <v>0.7</v>
      </c>
      <c r="W3019">
        <v>0.7</v>
      </c>
      <c r="AB3019">
        <f t="shared" si="57"/>
        <v>2879.83</v>
      </c>
    </row>
    <row r="3020" spans="1:28" x14ac:dyDescent="0.25">
      <c r="A3020" t="s">
        <v>1517</v>
      </c>
      <c r="B3020" t="s">
        <v>1497</v>
      </c>
      <c r="C3020" s="1">
        <v>0.40099537037037036</v>
      </c>
      <c r="D3020">
        <v>865</v>
      </c>
      <c r="E3020" s="2">
        <v>2.0901956018518519E-2</v>
      </c>
      <c r="F3020" s="1">
        <v>2.0891203703703703E-2</v>
      </c>
      <c r="G3020">
        <v>929</v>
      </c>
      <c r="H3020">
        <v>1805.93</v>
      </c>
      <c r="I3020">
        <v>0</v>
      </c>
      <c r="J3020" t="s">
        <v>1498</v>
      </c>
      <c r="K3020" t="s">
        <v>22</v>
      </c>
      <c r="L3020">
        <v>1</v>
      </c>
      <c r="N3020" t="s">
        <v>23</v>
      </c>
      <c r="O3020" t="s">
        <v>36</v>
      </c>
      <c r="P3020" t="s">
        <v>28</v>
      </c>
      <c r="R3020" t="s">
        <v>26</v>
      </c>
      <c r="AB3020">
        <f t="shared" si="57"/>
        <v>2879.9300000000003</v>
      </c>
    </row>
    <row r="3021" spans="1:28" x14ac:dyDescent="0.25">
      <c r="A3021" t="s">
        <v>1518</v>
      </c>
      <c r="B3021" t="s">
        <v>1497</v>
      </c>
      <c r="C3021" s="1">
        <v>0.40172453703703703</v>
      </c>
      <c r="D3021">
        <v>981</v>
      </c>
      <c r="E3021" s="2">
        <v>2.1632465277777777E-2</v>
      </c>
      <c r="F3021" s="1">
        <v>2.1631944444444443E-2</v>
      </c>
      <c r="G3021">
        <v>45</v>
      </c>
      <c r="H3021">
        <v>1869.05</v>
      </c>
      <c r="I3021">
        <v>0</v>
      </c>
      <c r="J3021" t="s">
        <v>1498</v>
      </c>
      <c r="K3021" t="s">
        <v>22</v>
      </c>
      <c r="L3021">
        <v>1</v>
      </c>
      <c r="N3021" t="s">
        <v>23</v>
      </c>
      <c r="O3021" t="s">
        <v>31</v>
      </c>
      <c r="P3021" t="s">
        <v>25</v>
      </c>
      <c r="R3021" t="s">
        <v>26</v>
      </c>
      <c r="S3021">
        <v>16.2</v>
      </c>
      <c r="T3021">
        <v>16.5</v>
      </c>
      <c r="U3021">
        <v>16.399999999999999</v>
      </c>
      <c r="V3021">
        <v>-0.3</v>
      </c>
      <c r="W3021">
        <v>-0.2</v>
      </c>
      <c r="AB3021">
        <f t="shared" si="57"/>
        <v>2943.05</v>
      </c>
    </row>
    <row r="3022" spans="1:28" x14ac:dyDescent="0.25">
      <c r="A3022" t="s">
        <v>1519</v>
      </c>
      <c r="B3022" t="s">
        <v>1497</v>
      </c>
      <c r="C3022" s="1">
        <v>0.40177083333333335</v>
      </c>
      <c r="D3022">
        <v>352</v>
      </c>
      <c r="E3022" s="2">
        <v>2.1671481481481483E-2</v>
      </c>
      <c r="F3022" s="1">
        <v>2.1666666666666667E-2</v>
      </c>
      <c r="G3022">
        <v>416</v>
      </c>
      <c r="H3022">
        <v>1872.42</v>
      </c>
      <c r="I3022">
        <v>0</v>
      </c>
      <c r="J3022" t="s">
        <v>1498</v>
      </c>
      <c r="K3022" t="s">
        <v>22</v>
      </c>
      <c r="L3022">
        <v>1</v>
      </c>
      <c r="N3022" t="s">
        <v>23</v>
      </c>
      <c r="O3022" t="s">
        <v>31</v>
      </c>
      <c r="P3022" t="s">
        <v>28</v>
      </c>
      <c r="R3022" t="s">
        <v>26</v>
      </c>
      <c r="S3022">
        <v>16.7</v>
      </c>
      <c r="T3022">
        <v>16.5</v>
      </c>
      <c r="U3022">
        <v>16.5</v>
      </c>
      <c r="V3022">
        <v>0.2</v>
      </c>
      <c r="W3022">
        <v>0.2</v>
      </c>
      <c r="AB3022">
        <f t="shared" si="57"/>
        <v>2946.42</v>
      </c>
    </row>
    <row r="3023" spans="1:28" x14ac:dyDescent="0.25">
      <c r="A3023" t="s">
        <v>1520</v>
      </c>
      <c r="B3023" t="s">
        <v>1497</v>
      </c>
      <c r="C3023" s="1">
        <v>0.40307870370370374</v>
      </c>
      <c r="D3023">
        <v>700</v>
      </c>
      <c r="E3023" s="2">
        <v>2.2983391203703702E-2</v>
      </c>
      <c r="F3023" s="1">
        <v>2.297453703703704E-2</v>
      </c>
      <c r="G3023">
        <v>765</v>
      </c>
      <c r="H3023">
        <v>1985.76</v>
      </c>
      <c r="I3023">
        <v>0</v>
      </c>
      <c r="J3023" t="s">
        <v>1498</v>
      </c>
      <c r="K3023" t="s">
        <v>22</v>
      </c>
      <c r="L3023">
        <v>1</v>
      </c>
      <c r="N3023" t="s">
        <v>23</v>
      </c>
      <c r="O3023" t="s">
        <v>46</v>
      </c>
      <c r="P3023" t="s">
        <v>28</v>
      </c>
      <c r="R3023" t="s">
        <v>26</v>
      </c>
      <c r="S3023">
        <v>16.5</v>
      </c>
      <c r="T3023">
        <v>16.399999999999999</v>
      </c>
      <c r="U3023">
        <v>16.5</v>
      </c>
      <c r="V3023">
        <v>0.1</v>
      </c>
      <c r="W3023">
        <v>0</v>
      </c>
      <c r="AB3023">
        <f t="shared" si="57"/>
        <v>3059.76</v>
      </c>
    </row>
    <row r="3024" spans="1:28" x14ac:dyDescent="0.25">
      <c r="A3024" t="s">
        <v>1520</v>
      </c>
      <c r="B3024" t="s">
        <v>1497</v>
      </c>
      <c r="C3024" s="1">
        <v>0.40307870370370374</v>
      </c>
      <c r="D3024">
        <v>700</v>
      </c>
      <c r="E3024" s="2">
        <v>2.2983391203703702E-2</v>
      </c>
      <c r="F3024" s="1">
        <v>2.297453703703704E-2</v>
      </c>
      <c r="G3024">
        <v>765</v>
      </c>
      <c r="H3024">
        <v>1985.76</v>
      </c>
      <c r="I3024">
        <v>0</v>
      </c>
      <c r="J3024" t="s">
        <v>1498</v>
      </c>
      <c r="K3024" t="s">
        <v>22</v>
      </c>
      <c r="L3024">
        <v>1</v>
      </c>
      <c r="N3024" t="s">
        <v>23</v>
      </c>
      <c r="O3024" t="s">
        <v>24</v>
      </c>
      <c r="P3024" t="s">
        <v>28</v>
      </c>
      <c r="R3024" t="s">
        <v>26</v>
      </c>
      <c r="S3024">
        <v>16.899999999999999</v>
      </c>
      <c r="T3024">
        <v>16.399999999999999</v>
      </c>
      <c r="U3024">
        <v>16.5</v>
      </c>
      <c r="V3024">
        <v>0.5</v>
      </c>
      <c r="W3024">
        <v>0.4</v>
      </c>
      <c r="AB3024">
        <f t="shared" si="57"/>
        <v>3059.76</v>
      </c>
    </row>
    <row r="3025" spans="1:28" x14ac:dyDescent="0.25">
      <c r="A3025" t="s">
        <v>1520</v>
      </c>
      <c r="B3025" t="s">
        <v>1497</v>
      </c>
      <c r="C3025" s="1">
        <v>0.40307870370370374</v>
      </c>
      <c r="D3025">
        <v>700</v>
      </c>
      <c r="E3025" s="2">
        <v>2.2983391203703702E-2</v>
      </c>
      <c r="F3025" s="1">
        <v>2.297453703703704E-2</v>
      </c>
      <c r="G3025">
        <v>765</v>
      </c>
      <c r="H3025">
        <v>1985.76</v>
      </c>
      <c r="I3025">
        <v>0</v>
      </c>
      <c r="J3025" t="s">
        <v>1498</v>
      </c>
      <c r="K3025" t="s">
        <v>22</v>
      </c>
      <c r="L3025">
        <v>1</v>
      </c>
      <c r="N3025" t="s">
        <v>23</v>
      </c>
      <c r="O3025" t="s">
        <v>36</v>
      </c>
      <c r="P3025" t="s">
        <v>28</v>
      </c>
      <c r="R3025" t="s">
        <v>26</v>
      </c>
      <c r="S3025">
        <v>16.5</v>
      </c>
      <c r="T3025">
        <v>16.399999999999999</v>
      </c>
      <c r="U3025">
        <v>16.5</v>
      </c>
      <c r="V3025">
        <v>0.1</v>
      </c>
      <c r="W3025">
        <v>0</v>
      </c>
      <c r="AB3025">
        <f t="shared" si="57"/>
        <v>3059.76</v>
      </c>
    </row>
    <row r="3026" spans="1:28" x14ac:dyDescent="0.25">
      <c r="A3026" t="s">
        <v>1521</v>
      </c>
      <c r="B3026" t="s">
        <v>1497</v>
      </c>
      <c r="C3026" s="1">
        <v>0.40309027777777778</v>
      </c>
      <c r="D3026">
        <v>1</v>
      </c>
      <c r="E3026" s="2">
        <v>2.2986863425925926E-2</v>
      </c>
      <c r="F3026" s="1">
        <v>2.298611111111111E-2</v>
      </c>
      <c r="G3026">
        <v>65</v>
      </c>
      <c r="H3026">
        <v>1986.07</v>
      </c>
      <c r="I3026">
        <v>0</v>
      </c>
      <c r="J3026" t="s">
        <v>1498</v>
      </c>
      <c r="K3026" t="s">
        <v>22</v>
      </c>
      <c r="L3026">
        <v>1</v>
      </c>
      <c r="N3026" t="s">
        <v>23</v>
      </c>
      <c r="O3026" t="s">
        <v>31</v>
      </c>
      <c r="P3026" t="s">
        <v>28</v>
      </c>
      <c r="R3026" t="s">
        <v>26</v>
      </c>
      <c r="AB3026">
        <f t="shared" si="57"/>
        <v>3060.0699999999997</v>
      </c>
    </row>
    <row r="3027" spans="1:28" x14ac:dyDescent="0.25">
      <c r="A3027" t="s">
        <v>1522</v>
      </c>
      <c r="B3027" t="s">
        <v>1497</v>
      </c>
      <c r="C3027" s="1">
        <v>0.40516203703703701</v>
      </c>
      <c r="D3027">
        <v>669</v>
      </c>
      <c r="E3027" s="2">
        <v>2.5066354166666669E-2</v>
      </c>
      <c r="F3027" s="1">
        <v>2.5057870370370373E-2</v>
      </c>
      <c r="G3027">
        <v>733</v>
      </c>
      <c r="H3027">
        <v>2165.73</v>
      </c>
      <c r="I3027">
        <v>0</v>
      </c>
      <c r="J3027" t="s">
        <v>1498</v>
      </c>
      <c r="K3027" t="s">
        <v>22</v>
      </c>
      <c r="L3027">
        <v>1</v>
      </c>
      <c r="N3027" t="s">
        <v>23</v>
      </c>
      <c r="O3027" t="s">
        <v>36</v>
      </c>
      <c r="P3027" t="s">
        <v>28</v>
      </c>
      <c r="R3027" t="s">
        <v>26</v>
      </c>
      <c r="S3027">
        <v>16.5</v>
      </c>
      <c r="T3027">
        <v>16.5</v>
      </c>
      <c r="U3027">
        <v>16.5</v>
      </c>
      <c r="V3027">
        <v>0</v>
      </c>
      <c r="W3027">
        <v>0</v>
      </c>
      <c r="AB3027">
        <f t="shared" si="57"/>
        <v>3239.73</v>
      </c>
    </row>
    <row r="3028" spans="1:28" x14ac:dyDescent="0.25">
      <c r="A3028" t="s">
        <v>1523</v>
      </c>
      <c r="B3028" t="s">
        <v>1497</v>
      </c>
      <c r="C3028" s="1">
        <v>0.40516203703703701</v>
      </c>
      <c r="D3028">
        <v>803</v>
      </c>
      <c r="E3028" s="2">
        <v>2.5067905092592591E-2</v>
      </c>
      <c r="F3028" s="1">
        <v>2.5057870370370373E-2</v>
      </c>
      <c r="G3028">
        <v>867</v>
      </c>
      <c r="H3028">
        <v>2165.87</v>
      </c>
      <c r="I3028">
        <v>0</v>
      </c>
      <c r="J3028" t="s">
        <v>1498</v>
      </c>
      <c r="K3028" t="s">
        <v>22</v>
      </c>
      <c r="L3028">
        <v>1</v>
      </c>
      <c r="N3028" t="s">
        <v>23</v>
      </c>
      <c r="O3028" t="s">
        <v>31</v>
      </c>
      <c r="P3028" t="s">
        <v>28</v>
      </c>
      <c r="R3028" t="s">
        <v>26</v>
      </c>
      <c r="S3028">
        <v>17.2</v>
      </c>
      <c r="T3028">
        <v>16.5</v>
      </c>
      <c r="U3028">
        <v>16.5</v>
      </c>
      <c r="V3028">
        <v>0.7</v>
      </c>
      <c r="W3028">
        <v>0.7</v>
      </c>
      <c r="AB3028">
        <f t="shared" si="57"/>
        <v>3239.87</v>
      </c>
    </row>
    <row r="3029" spans="1:28" x14ac:dyDescent="0.25">
      <c r="A3029" t="s">
        <v>1523</v>
      </c>
      <c r="B3029" t="s">
        <v>1497</v>
      </c>
      <c r="C3029" s="1">
        <v>0.40516203703703701</v>
      </c>
      <c r="D3029">
        <v>803</v>
      </c>
      <c r="E3029" s="2">
        <v>2.5067905092592591E-2</v>
      </c>
      <c r="F3029" s="1">
        <v>2.5057870370370373E-2</v>
      </c>
      <c r="G3029">
        <v>867</v>
      </c>
      <c r="H3029">
        <v>2165.87</v>
      </c>
      <c r="I3029">
        <v>0</v>
      </c>
      <c r="J3029" t="s">
        <v>1498</v>
      </c>
      <c r="K3029" t="s">
        <v>22</v>
      </c>
      <c r="L3029">
        <v>1</v>
      </c>
      <c r="N3029" t="s">
        <v>23</v>
      </c>
      <c r="O3029" t="s">
        <v>24</v>
      </c>
      <c r="P3029" t="s">
        <v>28</v>
      </c>
      <c r="R3029" t="s">
        <v>26</v>
      </c>
      <c r="S3029">
        <v>16.899999999999999</v>
      </c>
      <c r="T3029">
        <v>16.5</v>
      </c>
      <c r="U3029">
        <v>16.5</v>
      </c>
      <c r="V3029">
        <v>0.4</v>
      </c>
      <c r="W3029">
        <v>0.4</v>
      </c>
      <c r="AB3029">
        <f t="shared" si="57"/>
        <v>3239.87</v>
      </c>
    </row>
    <row r="3030" spans="1:28" x14ac:dyDescent="0.25">
      <c r="A3030" t="s">
        <v>1524</v>
      </c>
      <c r="B3030" t="s">
        <v>1497</v>
      </c>
      <c r="C3030" s="1">
        <v>0.40516203703703701</v>
      </c>
      <c r="D3030">
        <v>936</v>
      </c>
      <c r="E3030" s="2">
        <v>2.5069444444444446E-2</v>
      </c>
      <c r="F3030" s="1">
        <v>2.5069444444444446E-2</v>
      </c>
      <c r="G3030">
        <v>0</v>
      </c>
      <c r="H3030">
        <v>2166</v>
      </c>
      <c r="I3030">
        <v>0</v>
      </c>
      <c r="J3030" t="s">
        <v>1498</v>
      </c>
      <c r="K3030" t="s">
        <v>22</v>
      </c>
      <c r="L3030">
        <v>1</v>
      </c>
      <c r="N3030" t="s">
        <v>23</v>
      </c>
      <c r="O3030" t="s">
        <v>46</v>
      </c>
      <c r="P3030" t="s">
        <v>28</v>
      </c>
      <c r="R3030" t="s">
        <v>26</v>
      </c>
      <c r="S3030">
        <v>16.399999999999999</v>
      </c>
      <c r="T3030">
        <v>16.5</v>
      </c>
      <c r="U3030">
        <v>16.5</v>
      </c>
      <c r="V3030">
        <v>-0.1</v>
      </c>
      <c r="W3030">
        <v>-0.1</v>
      </c>
      <c r="AB3030">
        <f t="shared" si="57"/>
        <v>3240</v>
      </c>
    </row>
    <row r="3031" spans="1:28" x14ac:dyDescent="0.25">
      <c r="A3031" t="s">
        <v>1525</v>
      </c>
      <c r="B3031" t="s">
        <v>1497</v>
      </c>
      <c r="C3031" s="1">
        <v>0.4072453703703704</v>
      </c>
      <c r="D3031">
        <v>805</v>
      </c>
      <c r="E3031" s="2">
        <v>2.7151261574074076E-2</v>
      </c>
      <c r="F3031" s="1">
        <v>2.7141203703703706E-2</v>
      </c>
      <c r="G3031">
        <v>869</v>
      </c>
      <c r="H3031">
        <v>2345.87</v>
      </c>
      <c r="I3031">
        <v>0</v>
      </c>
      <c r="J3031" t="s">
        <v>1498</v>
      </c>
      <c r="K3031" t="s">
        <v>22</v>
      </c>
      <c r="L3031">
        <v>1</v>
      </c>
      <c r="N3031" t="s">
        <v>23</v>
      </c>
      <c r="O3031" t="s">
        <v>31</v>
      </c>
      <c r="P3031" t="s">
        <v>28</v>
      </c>
      <c r="R3031" t="s">
        <v>26</v>
      </c>
      <c r="S3031">
        <v>17.600000000000001</v>
      </c>
      <c r="T3031">
        <v>16.399999999999999</v>
      </c>
      <c r="U3031">
        <v>16.5</v>
      </c>
      <c r="V3031">
        <v>1.2</v>
      </c>
      <c r="W3031">
        <v>1.1000000000000001</v>
      </c>
      <c r="AB3031">
        <f t="shared" si="57"/>
        <v>3419.87</v>
      </c>
    </row>
    <row r="3032" spans="1:28" x14ac:dyDescent="0.25">
      <c r="A3032" t="s">
        <v>1526</v>
      </c>
      <c r="B3032" t="s">
        <v>1497</v>
      </c>
      <c r="C3032" s="1">
        <v>0.40725694444444444</v>
      </c>
      <c r="D3032">
        <v>406</v>
      </c>
      <c r="E3032" s="2">
        <v>2.7158217592592595E-2</v>
      </c>
      <c r="F3032" s="1">
        <v>2.7152777777777779E-2</v>
      </c>
      <c r="G3032">
        <v>470</v>
      </c>
      <c r="H3032">
        <v>2346.4699999999998</v>
      </c>
      <c r="I3032">
        <v>0</v>
      </c>
      <c r="J3032" t="s">
        <v>1498</v>
      </c>
      <c r="K3032" t="s">
        <v>22</v>
      </c>
      <c r="L3032">
        <v>1</v>
      </c>
      <c r="N3032" t="s">
        <v>23</v>
      </c>
      <c r="O3032" t="s">
        <v>46</v>
      </c>
      <c r="P3032" t="s">
        <v>28</v>
      </c>
      <c r="R3032" t="s">
        <v>26</v>
      </c>
      <c r="S3032">
        <v>16.600000000000001</v>
      </c>
      <c r="T3032">
        <v>16.399999999999999</v>
      </c>
      <c r="U3032">
        <v>16.5</v>
      </c>
      <c r="V3032">
        <v>0.2</v>
      </c>
      <c r="W3032">
        <v>0.1</v>
      </c>
      <c r="AB3032">
        <f t="shared" si="57"/>
        <v>3420.47</v>
      </c>
    </row>
    <row r="3033" spans="1:28" x14ac:dyDescent="0.25">
      <c r="A3033" t="s">
        <v>1526</v>
      </c>
      <c r="B3033" t="s">
        <v>1497</v>
      </c>
      <c r="C3033" s="1">
        <v>0.40725694444444444</v>
      </c>
      <c r="D3033">
        <v>406</v>
      </c>
      <c r="E3033" s="2">
        <v>2.7158217592592595E-2</v>
      </c>
      <c r="F3033" s="1">
        <v>2.7152777777777779E-2</v>
      </c>
      <c r="G3033">
        <v>470</v>
      </c>
      <c r="H3033">
        <v>2346.4699999999998</v>
      </c>
      <c r="I3033">
        <v>0</v>
      </c>
      <c r="J3033" t="s">
        <v>1498</v>
      </c>
      <c r="K3033" t="s">
        <v>22</v>
      </c>
      <c r="L3033">
        <v>1</v>
      </c>
      <c r="N3033" t="s">
        <v>23</v>
      </c>
      <c r="O3033" t="s">
        <v>24</v>
      </c>
      <c r="P3033" t="s">
        <v>28</v>
      </c>
      <c r="R3033" t="s">
        <v>26</v>
      </c>
      <c r="S3033">
        <v>17.399999999999999</v>
      </c>
      <c r="T3033">
        <v>16.399999999999999</v>
      </c>
      <c r="U3033">
        <v>16.5</v>
      </c>
      <c r="V3033">
        <v>1</v>
      </c>
      <c r="W3033">
        <v>0.9</v>
      </c>
      <c r="AB3033">
        <f t="shared" si="57"/>
        <v>3420.47</v>
      </c>
    </row>
    <row r="3034" spans="1:28" x14ac:dyDescent="0.25">
      <c r="A3034" t="s">
        <v>1526</v>
      </c>
      <c r="B3034" t="s">
        <v>1497</v>
      </c>
      <c r="C3034" s="1">
        <v>0.40725694444444444</v>
      </c>
      <c r="D3034">
        <v>406</v>
      </c>
      <c r="E3034" s="2">
        <v>2.7158217592592595E-2</v>
      </c>
      <c r="F3034" s="1">
        <v>2.7152777777777779E-2</v>
      </c>
      <c r="G3034">
        <v>470</v>
      </c>
      <c r="H3034">
        <v>2346.4699999999998</v>
      </c>
      <c r="I3034">
        <v>0</v>
      </c>
      <c r="J3034" t="s">
        <v>1498</v>
      </c>
      <c r="K3034" t="s">
        <v>22</v>
      </c>
      <c r="L3034">
        <v>1</v>
      </c>
      <c r="N3034" t="s">
        <v>23</v>
      </c>
      <c r="O3034" t="s">
        <v>36</v>
      </c>
      <c r="P3034" t="s">
        <v>28</v>
      </c>
      <c r="R3034" t="s">
        <v>26</v>
      </c>
      <c r="S3034">
        <v>18.100000000000001</v>
      </c>
      <c r="T3034">
        <v>16.399999999999999</v>
      </c>
      <c r="U3034">
        <v>16.5</v>
      </c>
      <c r="V3034">
        <v>1.7</v>
      </c>
      <c r="W3034">
        <v>1.6</v>
      </c>
      <c r="AB3034">
        <f t="shared" si="57"/>
        <v>3420.47</v>
      </c>
    </row>
    <row r="3035" spans="1:28" x14ac:dyDescent="0.25">
      <c r="A3035" t="s">
        <v>1527</v>
      </c>
      <c r="B3035" t="s">
        <v>1497</v>
      </c>
      <c r="C3035" s="1">
        <v>0.40934027777777776</v>
      </c>
      <c r="D3035">
        <v>74</v>
      </c>
      <c r="E3035" s="2">
        <v>2.9237708333333334E-2</v>
      </c>
      <c r="F3035" s="1">
        <v>2.9236111111111112E-2</v>
      </c>
      <c r="G3035">
        <v>138</v>
      </c>
      <c r="H3035">
        <v>2526.14</v>
      </c>
      <c r="I3035">
        <v>0</v>
      </c>
      <c r="J3035" t="s">
        <v>1498</v>
      </c>
      <c r="K3035" t="s">
        <v>22</v>
      </c>
      <c r="L3035">
        <v>1</v>
      </c>
      <c r="N3035" t="s">
        <v>23</v>
      </c>
      <c r="O3035" t="s">
        <v>31</v>
      </c>
      <c r="P3035" t="s">
        <v>28</v>
      </c>
      <c r="R3035" t="s">
        <v>26</v>
      </c>
      <c r="S3035">
        <v>17.600000000000001</v>
      </c>
      <c r="T3035">
        <v>16.5</v>
      </c>
      <c r="U3035">
        <v>16.5</v>
      </c>
      <c r="V3035">
        <v>1.1000000000000001</v>
      </c>
      <c r="W3035">
        <v>1.1000000000000001</v>
      </c>
      <c r="AB3035">
        <f t="shared" si="57"/>
        <v>3600.14</v>
      </c>
    </row>
    <row r="3036" spans="1:28" x14ac:dyDescent="0.25">
      <c r="A3036" t="s">
        <v>1527</v>
      </c>
      <c r="B3036" t="s">
        <v>1497</v>
      </c>
      <c r="C3036" s="1">
        <v>0.40934027777777776</v>
      </c>
      <c r="D3036">
        <v>74</v>
      </c>
      <c r="E3036" s="2">
        <v>2.9237708333333334E-2</v>
      </c>
      <c r="F3036" s="1">
        <v>2.9236111111111112E-2</v>
      </c>
      <c r="G3036">
        <v>138</v>
      </c>
      <c r="H3036">
        <v>2526.14</v>
      </c>
      <c r="I3036">
        <v>0</v>
      </c>
      <c r="J3036" t="s">
        <v>1498</v>
      </c>
      <c r="K3036" t="s">
        <v>22</v>
      </c>
      <c r="L3036">
        <v>1</v>
      </c>
      <c r="N3036" t="s">
        <v>23</v>
      </c>
      <c r="O3036" t="s">
        <v>24</v>
      </c>
      <c r="P3036" t="s">
        <v>28</v>
      </c>
      <c r="R3036" t="s">
        <v>26</v>
      </c>
      <c r="S3036">
        <v>18.2</v>
      </c>
      <c r="T3036">
        <v>16.5</v>
      </c>
      <c r="U3036">
        <v>16.5</v>
      </c>
      <c r="V3036">
        <v>1.7</v>
      </c>
      <c r="W3036">
        <v>1.7</v>
      </c>
      <c r="AB3036">
        <f t="shared" si="57"/>
        <v>3600.14</v>
      </c>
    </row>
    <row r="3037" spans="1:28" x14ac:dyDescent="0.25">
      <c r="A3037" t="s">
        <v>1527</v>
      </c>
      <c r="B3037" t="s">
        <v>1497</v>
      </c>
      <c r="C3037" s="1">
        <v>0.40934027777777776</v>
      </c>
      <c r="D3037">
        <v>74</v>
      </c>
      <c r="E3037" s="2">
        <v>2.9237708333333334E-2</v>
      </c>
      <c r="F3037" s="1">
        <v>2.9236111111111112E-2</v>
      </c>
      <c r="G3037">
        <v>138</v>
      </c>
      <c r="H3037">
        <v>2526.14</v>
      </c>
      <c r="I3037">
        <v>0</v>
      </c>
      <c r="J3037" t="s">
        <v>1498</v>
      </c>
      <c r="K3037" t="s">
        <v>22</v>
      </c>
      <c r="L3037">
        <v>1</v>
      </c>
      <c r="N3037" t="s">
        <v>23</v>
      </c>
      <c r="O3037" t="s">
        <v>36</v>
      </c>
      <c r="P3037" t="s">
        <v>28</v>
      </c>
      <c r="R3037" t="s">
        <v>26</v>
      </c>
      <c r="S3037">
        <v>17.8</v>
      </c>
      <c r="T3037">
        <v>16.5</v>
      </c>
      <c r="U3037">
        <v>16.5</v>
      </c>
      <c r="V3037">
        <v>1.3</v>
      </c>
      <c r="W3037">
        <v>1.3</v>
      </c>
      <c r="AB3037">
        <f t="shared" si="57"/>
        <v>3600.14</v>
      </c>
    </row>
    <row r="3038" spans="1:28" x14ac:dyDescent="0.25">
      <c r="A3038" t="s">
        <v>1527</v>
      </c>
      <c r="B3038" t="s">
        <v>1497</v>
      </c>
      <c r="C3038" s="1">
        <v>0.40934027777777776</v>
      </c>
      <c r="D3038">
        <v>74</v>
      </c>
      <c r="E3038" s="2">
        <v>2.9237708333333334E-2</v>
      </c>
      <c r="F3038" s="1">
        <v>2.9236111111111112E-2</v>
      </c>
      <c r="G3038">
        <v>138</v>
      </c>
      <c r="H3038">
        <v>2526.14</v>
      </c>
      <c r="I3038">
        <v>0</v>
      </c>
      <c r="J3038" t="s">
        <v>1498</v>
      </c>
      <c r="K3038" t="s">
        <v>22</v>
      </c>
      <c r="L3038">
        <v>1</v>
      </c>
      <c r="N3038" t="s">
        <v>23</v>
      </c>
      <c r="O3038" t="s">
        <v>46</v>
      </c>
      <c r="P3038" t="s">
        <v>28</v>
      </c>
      <c r="R3038" t="s">
        <v>26</v>
      </c>
      <c r="S3038">
        <v>17.3</v>
      </c>
      <c r="T3038">
        <v>16.5</v>
      </c>
      <c r="U3038">
        <v>16.5</v>
      </c>
      <c r="V3038">
        <v>0.8</v>
      </c>
      <c r="W3038">
        <v>0.8</v>
      </c>
      <c r="AB3038">
        <f t="shared" si="57"/>
        <v>3600.14</v>
      </c>
    </row>
    <row r="3039" spans="1:28" x14ac:dyDescent="0.25">
      <c r="A3039" t="s">
        <v>1528</v>
      </c>
      <c r="B3039" t="s">
        <v>1497</v>
      </c>
      <c r="C3039" s="1">
        <v>0.41141203703703705</v>
      </c>
      <c r="D3039">
        <v>308</v>
      </c>
      <c r="E3039" s="2">
        <v>3.1312187499999998E-2</v>
      </c>
      <c r="F3039" s="1">
        <v>3.1307870370370368E-2</v>
      </c>
      <c r="G3039">
        <v>373</v>
      </c>
      <c r="H3039">
        <v>2705.37</v>
      </c>
      <c r="I3039">
        <v>0</v>
      </c>
      <c r="J3039" t="s">
        <v>1498</v>
      </c>
      <c r="K3039" t="s">
        <v>22</v>
      </c>
      <c r="L3039">
        <v>1</v>
      </c>
      <c r="N3039" t="s">
        <v>23</v>
      </c>
      <c r="O3039" t="s">
        <v>31</v>
      </c>
      <c r="P3039" t="s">
        <v>28</v>
      </c>
      <c r="R3039" t="s">
        <v>26</v>
      </c>
      <c r="S3039">
        <v>17</v>
      </c>
      <c r="T3039">
        <v>16.5</v>
      </c>
      <c r="U3039">
        <v>16.5</v>
      </c>
      <c r="V3039">
        <v>0.5</v>
      </c>
      <c r="W3039">
        <v>0.5</v>
      </c>
      <c r="AB3039">
        <f t="shared" si="57"/>
        <v>3779.37</v>
      </c>
    </row>
    <row r="3040" spans="1:28" x14ac:dyDescent="0.25">
      <c r="A3040" t="s">
        <v>1528</v>
      </c>
      <c r="B3040" t="s">
        <v>1497</v>
      </c>
      <c r="C3040" s="1">
        <v>0.41141203703703705</v>
      </c>
      <c r="D3040">
        <v>308</v>
      </c>
      <c r="E3040" s="2">
        <v>3.1312187499999998E-2</v>
      </c>
      <c r="F3040" s="1">
        <v>3.1307870370370368E-2</v>
      </c>
      <c r="G3040">
        <v>373</v>
      </c>
      <c r="H3040">
        <v>2705.37</v>
      </c>
      <c r="I3040">
        <v>0</v>
      </c>
      <c r="J3040" t="s">
        <v>1498</v>
      </c>
      <c r="K3040" t="s">
        <v>22</v>
      </c>
      <c r="L3040">
        <v>1</v>
      </c>
      <c r="N3040" t="s">
        <v>23</v>
      </c>
      <c r="O3040" t="s">
        <v>24</v>
      </c>
      <c r="P3040" t="s">
        <v>28</v>
      </c>
      <c r="R3040" t="s">
        <v>26</v>
      </c>
      <c r="S3040">
        <v>17.100000000000001</v>
      </c>
      <c r="T3040">
        <v>16.5</v>
      </c>
      <c r="U3040">
        <v>16.5</v>
      </c>
      <c r="V3040">
        <v>0.6</v>
      </c>
      <c r="W3040">
        <v>0.6</v>
      </c>
      <c r="AB3040">
        <f t="shared" si="57"/>
        <v>3779.37</v>
      </c>
    </row>
    <row r="3041" spans="1:28" x14ac:dyDescent="0.25">
      <c r="A3041" t="s">
        <v>1528</v>
      </c>
      <c r="B3041" t="s">
        <v>1497</v>
      </c>
      <c r="C3041" s="1">
        <v>0.41141203703703705</v>
      </c>
      <c r="D3041">
        <v>308</v>
      </c>
      <c r="E3041" s="2">
        <v>3.1312187499999998E-2</v>
      </c>
      <c r="F3041" s="1">
        <v>3.1307870370370368E-2</v>
      </c>
      <c r="G3041">
        <v>373</v>
      </c>
      <c r="H3041">
        <v>2705.37</v>
      </c>
      <c r="I3041">
        <v>0</v>
      </c>
      <c r="J3041" t="s">
        <v>1498</v>
      </c>
      <c r="K3041" t="s">
        <v>22</v>
      </c>
      <c r="L3041">
        <v>1</v>
      </c>
      <c r="N3041" t="s">
        <v>23</v>
      </c>
      <c r="O3041" t="s">
        <v>46</v>
      </c>
      <c r="P3041" t="s">
        <v>28</v>
      </c>
      <c r="R3041" t="s">
        <v>26</v>
      </c>
      <c r="S3041">
        <v>17</v>
      </c>
      <c r="T3041">
        <v>16.5</v>
      </c>
      <c r="U3041">
        <v>16.5</v>
      </c>
      <c r="V3041">
        <v>0.5</v>
      </c>
      <c r="W3041">
        <v>0.5</v>
      </c>
      <c r="AB3041">
        <f t="shared" si="57"/>
        <v>3779.37</v>
      </c>
    </row>
    <row r="3042" spans="1:28" x14ac:dyDescent="0.25">
      <c r="A3042" t="s">
        <v>1529</v>
      </c>
      <c r="B3042" t="s">
        <v>1497</v>
      </c>
      <c r="C3042" s="1">
        <v>0.41141203703703705</v>
      </c>
      <c r="D3042">
        <v>475</v>
      </c>
      <c r="E3042" s="2">
        <v>3.1314120370370374E-2</v>
      </c>
      <c r="F3042" s="1">
        <v>3.1307870370370368E-2</v>
      </c>
      <c r="G3042">
        <v>540</v>
      </c>
      <c r="H3042">
        <v>2705.54</v>
      </c>
      <c r="I3042">
        <v>0</v>
      </c>
      <c r="J3042" t="s">
        <v>1498</v>
      </c>
      <c r="K3042" t="s">
        <v>22</v>
      </c>
      <c r="L3042">
        <v>1</v>
      </c>
      <c r="N3042" t="s">
        <v>23</v>
      </c>
      <c r="O3042" t="s">
        <v>42</v>
      </c>
      <c r="P3042" t="s">
        <v>28</v>
      </c>
      <c r="R3042" t="s">
        <v>26</v>
      </c>
      <c r="AB3042">
        <f t="shared" si="57"/>
        <v>3779.54</v>
      </c>
    </row>
    <row r="3043" spans="1:28" x14ac:dyDescent="0.25">
      <c r="A3043" t="s">
        <v>1530</v>
      </c>
      <c r="B3043" t="s">
        <v>1497</v>
      </c>
      <c r="C3043" s="1">
        <v>0.41141203703703705</v>
      </c>
      <c r="D3043">
        <v>509</v>
      </c>
      <c r="E3043" s="2">
        <v>3.1314502314814814E-2</v>
      </c>
      <c r="F3043" s="1">
        <v>3.1307870370370368E-2</v>
      </c>
      <c r="G3043">
        <v>573</v>
      </c>
      <c r="H3043">
        <v>2705.57</v>
      </c>
      <c r="I3043">
        <v>0</v>
      </c>
      <c r="J3043" t="s">
        <v>1498</v>
      </c>
      <c r="K3043" t="s">
        <v>22</v>
      </c>
      <c r="L3043">
        <v>1</v>
      </c>
      <c r="N3043" t="s">
        <v>23</v>
      </c>
      <c r="O3043" t="s">
        <v>36</v>
      </c>
      <c r="P3043" t="s">
        <v>28</v>
      </c>
      <c r="R3043" t="s">
        <v>26</v>
      </c>
      <c r="AB3043">
        <f t="shared" si="57"/>
        <v>3779.57</v>
      </c>
    </row>
    <row r="3044" spans="1:28" x14ac:dyDescent="0.25">
      <c r="A3044" t="s">
        <v>1531</v>
      </c>
      <c r="B3044" t="s">
        <v>1497</v>
      </c>
      <c r="C3044" s="1">
        <v>0.41350694444444441</v>
      </c>
      <c r="D3044">
        <v>145</v>
      </c>
      <c r="E3044" s="2">
        <v>3.3405196759259258E-2</v>
      </c>
      <c r="F3044" s="1">
        <v>3.3402777777777774E-2</v>
      </c>
      <c r="G3044">
        <v>209</v>
      </c>
      <c r="H3044">
        <v>2886.21</v>
      </c>
      <c r="I3044">
        <v>0</v>
      </c>
      <c r="J3044" t="s">
        <v>1498</v>
      </c>
      <c r="K3044" t="s">
        <v>22</v>
      </c>
      <c r="L3044">
        <v>1</v>
      </c>
      <c r="N3044" t="s">
        <v>23</v>
      </c>
      <c r="O3044" t="s">
        <v>42</v>
      </c>
      <c r="P3044" t="s">
        <v>28</v>
      </c>
      <c r="R3044" t="s">
        <v>26</v>
      </c>
      <c r="S3044">
        <v>16.7</v>
      </c>
      <c r="T3044">
        <v>16.3</v>
      </c>
      <c r="U3044">
        <v>16.3</v>
      </c>
      <c r="V3044">
        <v>0.4</v>
      </c>
      <c r="W3044">
        <v>0.4</v>
      </c>
      <c r="AB3044">
        <f t="shared" si="57"/>
        <v>3960.21</v>
      </c>
    </row>
    <row r="3045" spans="1:28" x14ac:dyDescent="0.25">
      <c r="A3045" t="s">
        <v>1532</v>
      </c>
      <c r="B3045" t="s">
        <v>1497</v>
      </c>
      <c r="C3045" s="1">
        <v>0.41372685185185182</v>
      </c>
      <c r="D3045">
        <v>710</v>
      </c>
      <c r="E3045" s="2">
        <v>3.3631643518518516E-2</v>
      </c>
      <c r="F3045" s="1">
        <v>3.3622685185185179E-2</v>
      </c>
      <c r="G3045">
        <v>774</v>
      </c>
      <c r="H3045">
        <v>2905.77</v>
      </c>
      <c r="I3045">
        <v>0</v>
      </c>
      <c r="J3045" t="s">
        <v>1498</v>
      </c>
      <c r="K3045" t="s">
        <v>22</v>
      </c>
      <c r="L3045">
        <v>1</v>
      </c>
      <c r="N3045" t="s">
        <v>23</v>
      </c>
      <c r="O3045" t="s">
        <v>78</v>
      </c>
      <c r="P3045" t="s">
        <v>79</v>
      </c>
      <c r="R3045" t="s">
        <v>88</v>
      </c>
      <c r="AB3045">
        <f t="shared" si="57"/>
        <v>3979.77</v>
      </c>
    </row>
    <row r="3046" spans="1:28" x14ac:dyDescent="0.25">
      <c r="A3046" t="s">
        <v>1532</v>
      </c>
      <c r="B3046" t="s">
        <v>1497</v>
      </c>
      <c r="C3046" s="1">
        <v>0.41372685185185182</v>
      </c>
      <c r="D3046">
        <v>710</v>
      </c>
      <c r="E3046" s="2">
        <v>3.3631643518518516E-2</v>
      </c>
      <c r="F3046" s="1">
        <v>3.3622685185185179E-2</v>
      </c>
      <c r="G3046">
        <v>774</v>
      </c>
      <c r="H3046">
        <v>2905.77</v>
      </c>
      <c r="I3046">
        <v>0</v>
      </c>
      <c r="J3046" t="s">
        <v>1498</v>
      </c>
      <c r="K3046" t="s">
        <v>22</v>
      </c>
      <c r="L3046">
        <v>1</v>
      </c>
      <c r="N3046" t="s">
        <v>23</v>
      </c>
      <c r="O3046" t="s">
        <v>81</v>
      </c>
      <c r="P3046" t="s">
        <v>79</v>
      </c>
      <c r="R3046" t="s">
        <v>88</v>
      </c>
      <c r="AB3046">
        <f t="shared" si="57"/>
        <v>3979.77</v>
      </c>
    </row>
    <row r="3047" spans="1:28" x14ac:dyDescent="0.25">
      <c r="A3047" t="s">
        <v>1533</v>
      </c>
      <c r="B3047" t="s">
        <v>1497</v>
      </c>
      <c r="C3047" s="1">
        <v>0.44442129629629629</v>
      </c>
      <c r="D3047">
        <v>131</v>
      </c>
      <c r="E3047" s="2">
        <v>0</v>
      </c>
      <c r="F3047" s="1">
        <v>0</v>
      </c>
      <c r="G3047">
        <v>0</v>
      </c>
      <c r="H3047">
        <v>0</v>
      </c>
      <c r="I3047">
        <v>2771.26</v>
      </c>
      <c r="J3047" t="s">
        <v>1498</v>
      </c>
      <c r="K3047" t="s">
        <v>22</v>
      </c>
      <c r="L3047">
        <v>2</v>
      </c>
      <c r="N3047" t="s">
        <v>23</v>
      </c>
      <c r="O3047" t="s">
        <v>78</v>
      </c>
      <c r="P3047" t="s">
        <v>79</v>
      </c>
      <c r="R3047" t="s">
        <v>80</v>
      </c>
      <c r="AB3047">
        <f>H3047+$AB$3046</f>
        <v>3979.77</v>
      </c>
    </row>
    <row r="3048" spans="1:28" x14ac:dyDescent="0.25">
      <c r="A3048" t="s">
        <v>1533</v>
      </c>
      <c r="B3048" t="s">
        <v>1497</v>
      </c>
      <c r="C3048" s="1">
        <v>0.44442129629629629</v>
      </c>
      <c r="D3048">
        <v>131</v>
      </c>
      <c r="E3048" s="2">
        <v>0</v>
      </c>
      <c r="F3048" s="1">
        <v>0</v>
      </c>
      <c r="G3048">
        <v>0</v>
      </c>
      <c r="H3048">
        <v>0</v>
      </c>
      <c r="I3048">
        <v>2771.26</v>
      </c>
      <c r="J3048" t="s">
        <v>1498</v>
      </c>
      <c r="K3048" t="s">
        <v>22</v>
      </c>
      <c r="L3048">
        <v>2</v>
      </c>
      <c r="N3048" t="s">
        <v>23</v>
      </c>
      <c r="O3048" t="s">
        <v>81</v>
      </c>
      <c r="P3048" t="s">
        <v>79</v>
      </c>
      <c r="R3048" t="s">
        <v>80</v>
      </c>
      <c r="AB3048">
        <f t="shared" ref="AB3048:AB3111" si="58">H3048+$AB$3046</f>
        <v>3979.77</v>
      </c>
    </row>
    <row r="3049" spans="1:28" x14ac:dyDescent="0.25">
      <c r="A3049" t="s">
        <v>1534</v>
      </c>
      <c r="B3049" t="s">
        <v>1497</v>
      </c>
      <c r="C3049" s="1">
        <v>0.44627314814814811</v>
      </c>
      <c r="D3049">
        <v>440</v>
      </c>
      <c r="E3049" s="2">
        <v>1.8554398148148148E-3</v>
      </c>
      <c r="F3049" s="1">
        <v>1.8518518518518517E-3</v>
      </c>
      <c r="G3049">
        <v>310</v>
      </c>
      <c r="H3049">
        <v>160.31</v>
      </c>
      <c r="I3049">
        <v>0</v>
      </c>
      <c r="J3049" t="s">
        <v>1498</v>
      </c>
      <c r="K3049" t="s">
        <v>22</v>
      </c>
      <c r="L3049">
        <v>2</v>
      </c>
      <c r="N3049" t="s">
        <v>23</v>
      </c>
      <c r="O3049" t="s">
        <v>46</v>
      </c>
      <c r="P3049" t="s">
        <v>28</v>
      </c>
      <c r="R3049" t="s">
        <v>26</v>
      </c>
      <c r="S3049">
        <v>16.899999999999999</v>
      </c>
      <c r="T3049">
        <v>16.3</v>
      </c>
      <c r="U3049">
        <v>16.3</v>
      </c>
      <c r="V3049">
        <v>0.6</v>
      </c>
      <c r="W3049">
        <v>0.6</v>
      </c>
      <c r="AB3049">
        <f t="shared" si="58"/>
        <v>4140.08</v>
      </c>
    </row>
    <row r="3050" spans="1:28" x14ac:dyDescent="0.25">
      <c r="A3050" t="s">
        <v>1534</v>
      </c>
      <c r="B3050" t="s">
        <v>1497</v>
      </c>
      <c r="C3050" s="1">
        <v>0.44627314814814811</v>
      </c>
      <c r="D3050">
        <v>440</v>
      </c>
      <c r="E3050" s="2">
        <v>1.8554398148148148E-3</v>
      </c>
      <c r="F3050" s="1">
        <v>1.8518518518518517E-3</v>
      </c>
      <c r="G3050">
        <v>310</v>
      </c>
      <c r="H3050">
        <v>160.31</v>
      </c>
      <c r="I3050">
        <v>0</v>
      </c>
      <c r="J3050" t="s">
        <v>1498</v>
      </c>
      <c r="K3050" t="s">
        <v>22</v>
      </c>
      <c r="L3050">
        <v>2</v>
      </c>
      <c r="N3050" t="s">
        <v>23</v>
      </c>
      <c r="O3050" t="s">
        <v>42</v>
      </c>
      <c r="P3050" t="s">
        <v>28</v>
      </c>
      <c r="R3050" t="s">
        <v>26</v>
      </c>
      <c r="S3050">
        <v>16.899999999999999</v>
      </c>
      <c r="T3050">
        <v>16.3</v>
      </c>
      <c r="U3050">
        <v>16.3</v>
      </c>
      <c r="V3050">
        <v>0.6</v>
      </c>
      <c r="W3050">
        <v>0.6</v>
      </c>
      <c r="AB3050">
        <f t="shared" si="58"/>
        <v>4140.08</v>
      </c>
    </row>
    <row r="3051" spans="1:28" x14ac:dyDescent="0.25">
      <c r="A3051" t="s">
        <v>1535</v>
      </c>
      <c r="B3051" t="s">
        <v>1497</v>
      </c>
      <c r="C3051" s="1">
        <v>0.44835648148148149</v>
      </c>
      <c r="D3051">
        <v>75</v>
      </c>
      <c r="E3051" s="2">
        <v>3.9345486111111109E-3</v>
      </c>
      <c r="F3051" s="1">
        <v>3.9236111111111112E-3</v>
      </c>
      <c r="G3051">
        <v>945</v>
      </c>
      <c r="H3051">
        <v>339.94499999999999</v>
      </c>
      <c r="I3051">
        <v>0</v>
      </c>
      <c r="J3051" t="s">
        <v>1498</v>
      </c>
      <c r="K3051" t="s">
        <v>22</v>
      </c>
      <c r="L3051">
        <v>2</v>
      </c>
      <c r="N3051" t="s">
        <v>23</v>
      </c>
      <c r="O3051" t="s">
        <v>46</v>
      </c>
      <c r="P3051" t="s">
        <v>28</v>
      </c>
      <c r="R3051" t="s">
        <v>26</v>
      </c>
      <c r="S3051">
        <v>16.600000000000001</v>
      </c>
      <c r="T3051">
        <v>16.3</v>
      </c>
      <c r="U3051">
        <v>16.3</v>
      </c>
      <c r="V3051">
        <v>0.3</v>
      </c>
      <c r="W3051">
        <v>0.3</v>
      </c>
      <c r="AB3051">
        <f t="shared" si="58"/>
        <v>4319.7150000000001</v>
      </c>
    </row>
    <row r="3052" spans="1:28" x14ac:dyDescent="0.25">
      <c r="A3052" t="s">
        <v>1535</v>
      </c>
      <c r="B3052" t="s">
        <v>1497</v>
      </c>
      <c r="C3052" s="1">
        <v>0.44835648148148149</v>
      </c>
      <c r="D3052">
        <v>75</v>
      </c>
      <c r="E3052" s="2">
        <v>3.9345486111111109E-3</v>
      </c>
      <c r="F3052" s="1">
        <v>3.9236111111111112E-3</v>
      </c>
      <c r="G3052">
        <v>945</v>
      </c>
      <c r="H3052">
        <v>339.94499999999999</v>
      </c>
      <c r="I3052">
        <v>0</v>
      </c>
      <c r="J3052" t="s">
        <v>1498</v>
      </c>
      <c r="K3052" t="s">
        <v>22</v>
      </c>
      <c r="L3052">
        <v>2</v>
      </c>
      <c r="N3052" t="s">
        <v>23</v>
      </c>
      <c r="O3052" t="s">
        <v>31</v>
      </c>
      <c r="P3052" t="s">
        <v>28</v>
      </c>
      <c r="R3052" t="s">
        <v>26</v>
      </c>
      <c r="S3052">
        <v>16.7</v>
      </c>
      <c r="T3052">
        <v>16.3</v>
      </c>
      <c r="U3052">
        <v>16.3</v>
      </c>
      <c r="V3052">
        <v>0.4</v>
      </c>
      <c r="W3052">
        <v>0.4</v>
      </c>
      <c r="AB3052">
        <f t="shared" si="58"/>
        <v>4319.7150000000001</v>
      </c>
    </row>
    <row r="3053" spans="1:28" x14ac:dyDescent="0.25">
      <c r="A3053" t="s">
        <v>1535</v>
      </c>
      <c r="B3053" t="s">
        <v>1497</v>
      </c>
      <c r="C3053" s="1">
        <v>0.44835648148148149</v>
      </c>
      <c r="D3053">
        <v>75</v>
      </c>
      <c r="E3053" s="2">
        <v>3.9345486111111109E-3</v>
      </c>
      <c r="F3053" s="1">
        <v>3.9236111111111112E-3</v>
      </c>
      <c r="G3053">
        <v>945</v>
      </c>
      <c r="H3053">
        <v>339.94499999999999</v>
      </c>
      <c r="I3053">
        <v>0</v>
      </c>
      <c r="J3053" t="s">
        <v>1498</v>
      </c>
      <c r="K3053" t="s">
        <v>22</v>
      </c>
      <c r="L3053">
        <v>2</v>
      </c>
      <c r="N3053" t="s">
        <v>23</v>
      </c>
      <c r="O3053" t="s">
        <v>36</v>
      </c>
      <c r="P3053" t="s">
        <v>28</v>
      </c>
      <c r="R3053" t="s">
        <v>26</v>
      </c>
      <c r="AB3053">
        <f t="shared" si="58"/>
        <v>4319.7150000000001</v>
      </c>
    </row>
    <row r="3054" spans="1:28" x14ac:dyDescent="0.25">
      <c r="A3054" t="s">
        <v>1536</v>
      </c>
      <c r="B3054" t="s">
        <v>1497</v>
      </c>
      <c r="C3054" s="1">
        <v>0.44835648148148149</v>
      </c>
      <c r="D3054">
        <v>209</v>
      </c>
      <c r="E3054" s="2">
        <v>3.9360879629629633E-3</v>
      </c>
      <c r="F3054" s="1">
        <v>3.9351851851851857E-3</v>
      </c>
      <c r="G3054">
        <v>78</v>
      </c>
      <c r="H3054">
        <v>340.07799999999997</v>
      </c>
      <c r="I3054">
        <v>0</v>
      </c>
      <c r="J3054" t="s">
        <v>1498</v>
      </c>
      <c r="K3054" t="s">
        <v>22</v>
      </c>
      <c r="L3054">
        <v>2</v>
      </c>
      <c r="N3054" t="s">
        <v>23</v>
      </c>
      <c r="O3054" t="s">
        <v>42</v>
      </c>
      <c r="P3054" t="s">
        <v>28</v>
      </c>
      <c r="R3054" t="s">
        <v>26</v>
      </c>
      <c r="AB3054">
        <f t="shared" si="58"/>
        <v>4319.848</v>
      </c>
    </row>
    <row r="3055" spans="1:28" x14ac:dyDescent="0.25">
      <c r="A3055" t="s">
        <v>1537</v>
      </c>
      <c r="B3055" t="s">
        <v>1497</v>
      </c>
      <c r="C3055" s="1">
        <v>0.45042824074074073</v>
      </c>
      <c r="D3055">
        <v>977</v>
      </c>
      <c r="E3055" s="2">
        <v>6.0167476851851857E-3</v>
      </c>
      <c r="F3055" s="1">
        <v>6.0069444444444441E-3</v>
      </c>
      <c r="G3055">
        <v>847</v>
      </c>
      <c r="H3055">
        <v>519.84699999999998</v>
      </c>
      <c r="I3055">
        <v>0</v>
      </c>
      <c r="J3055" t="s">
        <v>1498</v>
      </c>
      <c r="K3055" t="s">
        <v>22</v>
      </c>
      <c r="L3055">
        <v>2</v>
      </c>
      <c r="N3055" t="s">
        <v>23</v>
      </c>
      <c r="O3055" t="s">
        <v>36</v>
      </c>
      <c r="P3055" t="s">
        <v>28</v>
      </c>
      <c r="R3055" t="s">
        <v>26</v>
      </c>
      <c r="S3055">
        <v>16.8</v>
      </c>
      <c r="T3055">
        <v>16.3</v>
      </c>
      <c r="U3055">
        <v>16.2</v>
      </c>
      <c r="V3055">
        <v>0.5</v>
      </c>
      <c r="W3055">
        <v>0.6</v>
      </c>
      <c r="AB3055">
        <f t="shared" si="58"/>
        <v>4499.6170000000002</v>
      </c>
    </row>
    <row r="3056" spans="1:28" x14ac:dyDescent="0.25">
      <c r="A3056" t="s">
        <v>1537</v>
      </c>
      <c r="B3056" t="s">
        <v>1497</v>
      </c>
      <c r="C3056" s="1">
        <v>0.45042824074074073</v>
      </c>
      <c r="D3056">
        <v>977</v>
      </c>
      <c r="E3056" s="2">
        <v>6.0167476851851857E-3</v>
      </c>
      <c r="F3056" s="1">
        <v>6.0069444444444441E-3</v>
      </c>
      <c r="G3056">
        <v>847</v>
      </c>
      <c r="H3056">
        <v>519.84699999999998</v>
      </c>
      <c r="I3056">
        <v>0</v>
      </c>
      <c r="J3056" t="s">
        <v>1498</v>
      </c>
      <c r="K3056" t="s">
        <v>22</v>
      </c>
      <c r="L3056">
        <v>2</v>
      </c>
      <c r="N3056" t="s">
        <v>23</v>
      </c>
      <c r="O3056" t="s">
        <v>24</v>
      </c>
      <c r="P3056" t="s">
        <v>28</v>
      </c>
      <c r="R3056" t="s">
        <v>26</v>
      </c>
      <c r="S3056">
        <v>16.600000000000001</v>
      </c>
      <c r="T3056">
        <v>16.3</v>
      </c>
      <c r="U3056">
        <v>16.2</v>
      </c>
      <c r="V3056">
        <v>0.3</v>
      </c>
      <c r="W3056">
        <v>0.4</v>
      </c>
      <c r="AB3056">
        <f t="shared" si="58"/>
        <v>4499.6170000000002</v>
      </c>
    </row>
    <row r="3057" spans="1:28" x14ac:dyDescent="0.25">
      <c r="A3057" t="s">
        <v>1537</v>
      </c>
      <c r="B3057" t="s">
        <v>1497</v>
      </c>
      <c r="C3057" s="1">
        <v>0.45042824074074073</v>
      </c>
      <c r="D3057">
        <v>977</v>
      </c>
      <c r="E3057" s="2">
        <v>6.0167476851851857E-3</v>
      </c>
      <c r="F3057" s="1">
        <v>6.0069444444444441E-3</v>
      </c>
      <c r="G3057">
        <v>847</v>
      </c>
      <c r="H3057">
        <v>519.84699999999998</v>
      </c>
      <c r="I3057">
        <v>0</v>
      </c>
      <c r="J3057" t="s">
        <v>1498</v>
      </c>
      <c r="K3057" t="s">
        <v>22</v>
      </c>
      <c r="L3057">
        <v>2</v>
      </c>
      <c r="N3057" t="s">
        <v>23</v>
      </c>
      <c r="O3057" t="s">
        <v>46</v>
      </c>
      <c r="P3057" t="s">
        <v>28</v>
      </c>
      <c r="R3057" t="s">
        <v>26</v>
      </c>
      <c r="S3057">
        <v>16.399999999999999</v>
      </c>
      <c r="T3057">
        <v>16.3</v>
      </c>
      <c r="U3057">
        <v>16.2</v>
      </c>
      <c r="V3057">
        <v>0.1</v>
      </c>
      <c r="W3057">
        <v>0.2</v>
      </c>
      <c r="AB3057">
        <f t="shared" si="58"/>
        <v>4499.6170000000002</v>
      </c>
    </row>
    <row r="3058" spans="1:28" x14ac:dyDescent="0.25">
      <c r="A3058" t="s">
        <v>1537</v>
      </c>
      <c r="B3058" t="s">
        <v>1497</v>
      </c>
      <c r="C3058" s="1">
        <v>0.45042824074074073</v>
      </c>
      <c r="D3058">
        <v>977</v>
      </c>
      <c r="E3058" s="2">
        <v>6.0167476851851857E-3</v>
      </c>
      <c r="F3058" s="1">
        <v>6.0069444444444441E-3</v>
      </c>
      <c r="G3058">
        <v>847</v>
      </c>
      <c r="H3058">
        <v>519.84699999999998</v>
      </c>
      <c r="I3058">
        <v>0</v>
      </c>
      <c r="J3058" t="s">
        <v>1498</v>
      </c>
      <c r="K3058" t="s">
        <v>22</v>
      </c>
      <c r="L3058">
        <v>2</v>
      </c>
      <c r="N3058" t="s">
        <v>23</v>
      </c>
      <c r="O3058" t="s">
        <v>31</v>
      </c>
      <c r="P3058" t="s">
        <v>28</v>
      </c>
      <c r="R3058" t="s">
        <v>26</v>
      </c>
      <c r="S3058">
        <v>16.7</v>
      </c>
      <c r="T3058">
        <v>16.3</v>
      </c>
      <c r="U3058">
        <v>16.2</v>
      </c>
      <c r="V3058">
        <v>0.4</v>
      </c>
      <c r="W3058">
        <v>0.5</v>
      </c>
      <c r="AB3058">
        <f t="shared" si="58"/>
        <v>4499.6170000000002</v>
      </c>
    </row>
    <row r="3059" spans="1:28" x14ac:dyDescent="0.25">
      <c r="A3059" t="s">
        <v>1537</v>
      </c>
      <c r="B3059" t="s">
        <v>1497</v>
      </c>
      <c r="C3059" s="1">
        <v>0.45042824074074073</v>
      </c>
      <c r="D3059">
        <v>977</v>
      </c>
      <c r="E3059" s="2">
        <v>6.0167476851851857E-3</v>
      </c>
      <c r="F3059" s="1">
        <v>6.0069444444444441E-3</v>
      </c>
      <c r="G3059">
        <v>847</v>
      </c>
      <c r="H3059">
        <v>519.84699999999998</v>
      </c>
      <c r="I3059">
        <v>0</v>
      </c>
      <c r="J3059" t="s">
        <v>1498</v>
      </c>
      <c r="K3059" t="s">
        <v>22</v>
      </c>
      <c r="L3059">
        <v>2</v>
      </c>
      <c r="N3059" t="s">
        <v>23</v>
      </c>
      <c r="O3059" t="s">
        <v>42</v>
      </c>
      <c r="P3059" t="s">
        <v>28</v>
      </c>
      <c r="R3059" t="s">
        <v>26</v>
      </c>
      <c r="AB3059">
        <f t="shared" si="58"/>
        <v>4499.6170000000002</v>
      </c>
    </row>
    <row r="3060" spans="1:28" x14ac:dyDescent="0.25">
      <c r="A3060" t="s">
        <v>1538</v>
      </c>
      <c r="B3060" t="s">
        <v>1497</v>
      </c>
      <c r="C3060" s="1">
        <v>0.45252314814814815</v>
      </c>
      <c r="D3060">
        <v>113</v>
      </c>
      <c r="E3060" s="2">
        <v>8.1016435185185184E-3</v>
      </c>
      <c r="F3060" s="1">
        <v>8.0902777777777778E-3</v>
      </c>
      <c r="G3060">
        <v>982</v>
      </c>
      <c r="H3060">
        <v>699.98199999999997</v>
      </c>
      <c r="I3060">
        <v>0</v>
      </c>
      <c r="J3060" t="s">
        <v>1498</v>
      </c>
      <c r="K3060" t="s">
        <v>22</v>
      </c>
      <c r="L3060">
        <v>2</v>
      </c>
      <c r="N3060" t="s">
        <v>23</v>
      </c>
      <c r="O3060" t="s">
        <v>42</v>
      </c>
      <c r="P3060" t="s">
        <v>28</v>
      </c>
      <c r="R3060" t="s">
        <v>26</v>
      </c>
      <c r="S3060">
        <v>17.100000000000001</v>
      </c>
      <c r="T3060">
        <v>16.399999999999999</v>
      </c>
      <c r="U3060">
        <v>16.3</v>
      </c>
      <c r="V3060">
        <v>0.7</v>
      </c>
      <c r="W3060">
        <v>0.8</v>
      </c>
      <c r="AB3060">
        <f t="shared" si="58"/>
        <v>4679.7520000000004</v>
      </c>
    </row>
    <row r="3061" spans="1:28" x14ac:dyDescent="0.25">
      <c r="A3061" t="s">
        <v>1538</v>
      </c>
      <c r="B3061" t="s">
        <v>1497</v>
      </c>
      <c r="C3061" s="1">
        <v>0.45252314814814815</v>
      </c>
      <c r="D3061">
        <v>113</v>
      </c>
      <c r="E3061" s="2">
        <v>8.1016435185185184E-3</v>
      </c>
      <c r="F3061" s="1">
        <v>8.0902777777777778E-3</v>
      </c>
      <c r="G3061">
        <v>982</v>
      </c>
      <c r="H3061">
        <v>699.98199999999997</v>
      </c>
      <c r="I3061">
        <v>0</v>
      </c>
      <c r="J3061" t="s">
        <v>1498</v>
      </c>
      <c r="K3061" t="s">
        <v>22</v>
      </c>
      <c r="L3061">
        <v>2</v>
      </c>
      <c r="N3061" t="s">
        <v>23</v>
      </c>
      <c r="O3061" t="s">
        <v>46</v>
      </c>
      <c r="P3061" t="s">
        <v>28</v>
      </c>
      <c r="R3061" t="s">
        <v>26</v>
      </c>
      <c r="S3061">
        <v>17</v>
      </c>
      <c r="T3061">
        <v>16.399999999999999</v>
      </c>
      <c r="U3061">
        <v>16.3</v>
      </c>
      <c r="V3061">
        <v>0.6</v>
      </c>
      <c r="W3061">
        <v>0.7</v>
      </c>
      <c r="AB3061">
        <f t="shared" si="58"/>
        <v>4679.7520000000004</v>
      </c>
    </row>
    <row r="3062" spans="1:28" x14ac:dyDescent="0.25">
      <c r="A3062" t="s">
        <v>1538</v>
      </c>
      <c r="B3062" t="s">
        <v>1497</v>
      </c>
      <c r="C3062" s="1">
        <v>0.45252314814814815</v>
      </c>
      <c r="D3062">
        <v>113</v>
      </c>
      <c r="E3062" s="2">
        <v>8.1016435185185184E-3</v>
      </c>
      <c r="F3062" s="1">
        <v>8.0902777777777778E-3</v>
      </c>
      <c r="G3062">
        <v>982</v>
      </c>
      <c r="H3062">
        <v>699.98199999999997</v>
      </c>
      <c r="I3062">
        <v>0</v>
      </c>
      <c r="J3062" t="s">
        <v>1498</v>
      </c>
      <c r="K3062" t="s">
        <v>22</v>
      </c>
      <c r="L3062">
        <v>2</v>
      </c>
      <c r="N3062" t="s">
        <v>23</v>
      </c>
      <c r="O3062" t="s">
        <v>24</v>
      </c>
      <c r="P3062" t="s">
        <v>28</v>
      </c>
      <c r="R3062" t="s">
        <v>26</v>
      </c>
      <c r="S3062">
        <v>16.899999999999999</v>
      </c>
      <c r="T3062">
        <v>16.399999999999999</v>
      </c>
      <c r="U3062">
        <v>16.3</v>
      </c>
      <c r="V3062">
        <v>0.5</v>
      </c>
      <c r="W3062">
        <v>0.6</v>
      </c>
      <c r="AB3062">
        <f t="shared" si="58"/>
        <v>4679.7520000000004</v>
      </c>
    </row>
    <row r="3063" spans="1:28" x14ac:dyDescent="0.25">
      <c r="A3063" t="s">
        <v>1538</v>
      </c>
      <c r="B3063" t="s">
        <v>1497</v>
      </c>
      <c r="C3063" s="1">
        <v>0.45252314814814815</v>
      </c>
      <c r="D3063">
        <v>113</v>
      </c>
      <c r="E3063" s="2">
        <v>8.1016435185185184E-3</v>
      </c>
      <c r="F3063" s="1">
        <v>8.0902777777777778E-3</v>
      </c>
      <c r="G3063">
        <v>982</v>
      </c>
      <c r="H3063">
        <v>699.98199999999997</v>
      </c>
      <c r="I3063">
        <v>0</v>
      </c>
      <c r="J3063" t="s">
        <v>1498</v>
      </c>
      <c r="K3063" t="s">
        <v>22</v>
      </c>
      <c r="L3063">
        <v>2</v>
      </c>
      <c r="N3063" t="s">
        <v>23</v>
      </c>
      <c r="O3063" t="s">
        <v>36</v>
      </c>
      <c r="P3063" t="s">
        <v>28</v>
      </c>
      <c r="R3063" t="s">
        <v>26</v>
      </c>
      <c r="S3063">
        <v>17.7</v>
      </c>
      <c r="T3063">
        <v>16.399999999999999</v>
      </c>
      <c r="U3063">
        <v>16.3</v>
      </c>
      <c r="V3063">
        <v>1.3</v>
      </c>
      <c r="W3063">
        <v>1.4</v>
      </c>
      <c r="AB3063">
        <f t="shared" si="58"/>
        <v>4679.7520000000004</v>
      </c>
    </row>
    <row r="3064" spans="1:28" x14ac:dyDescent="0.25">
      <c r="A3064" t="s">
        <v>1539</v>
      </c>
      <c r="B3064" t="s">
        <v>1497</v>
      </c>
      <c r="C3064" s="1">
        <v>0.45252314814814815</v>
      </c>
      <c r="D3064">
        <v>114</v>
      </c>
      <c r="E3064" s="2">
        <v>8.1016550925925926E-3</v>
      </c>
      <c r="F3064" s="1">
        <v>8.0902777777777778E-3</v>
      </c>
      <c r="G3064">
        <v>983</v>
      </c>
      <c r="H3064">
        <v>699.98299999999995</v>
      </c>
      <c r="I3064">
        <v>0</v>
      </c>
      <c r="J3064" t="s">
        <v>1498</v>
      </c>
      <c r="K3064" t="s">
        <v>22</v>
      </c>
      <c r="L3064">
        <v>2</v>
      </c>
      <c r="N3064" t="s">
        <v>23</v>
      </c>
      <c r="O3064" t="s">
        <v>31</v>
      </c>
      <c r="P3064" t="s">
        <v>28</v>
      </c>
      <c r="R3064" t="s">
        <v>26</v>
      </c>
      <c r="AB3064">
        <f t="shared" si="58"/>
        <v>4679.7529999999997</v>
      </c>
    </row>
    <row r="3065" spans="1:28" x14ac:dyDescent="0.25">
      <c r="A3065" t="s">
        <v>1540</v>
      </c>
      <c r="B3065" t="s">
        <v>1497</v>
      </c>
      <c r="C3065" s="1">
        <v>0.45460648148148147</v>
      </c>
      <c r="D3065">
        <v>683</v>
      </c>
      <c r="E3065" s="2">
        <v>1.0191574074074073E-2</v>
      </c>
      <c r="F3065" s="1">
        <v>1.0185185185185184E-2</v>
      </c>
      <c r="G3065">
        <v>552</v>
      </c>
      <c r="H3065">
        <v>880.55200000000002</v>
      </c>
      <c r="I3065">
        <v>0</v>
      </c>
      <c r="J3065" t="s">
        <v>1498</v>
      </c>
      <c r="K3065" t="s">
        <v>22</v>
      </c>
      <c r="L3065">
        <v>2</v>
      </c>
      <c r="N3065" t="s">
        <v>23</v>
      </c>
      <c r="O3065" t="s">
        <v>36</v>
      </c>
      <c r="P3065" t="s">
        <v>28</v>
      </c>
      <c r="R3065" t="s">
        <v>26</v>
      </c>
      <c r="S3065">
        <v>17.7</v>
      </c>
      <c r="T3065">
        <v>16.399999999999999</v>
      </c>
      <c r="U3065">
        <v>16.5</v>
      </c>
      <c r="V3065">
        <v>1.3</v>
      </c>
      <c r="W3065">
        <v>1.2</v>
      </c>
      <c r="AB3065">
        <f t="shared" si="58"/>
        <v>4860.3220000000001</v>
      </c>
    </row>
    <row r="3066" spans="1:28" x14ac:dyDescent="0.25">
      <c r="A3066" t="s">
        <v>1540</v>
      </c>
      <c r="B3066" t="s">
        <v>1497</v>
      </c>
      <c r="C3066" s="1">
        <v>0.45460648148148147</v>
      </c>
      <c r="D3066">
        <v>683</v>
      </c>
      <c r="E3066" s="2">
        <v>1.0191574074074073E-2</v>
      </c>
      <c r="F3066" s="1">
        <v>1.0185185185185184E-2</v>
      </c>
      <c r="G3066">
        <v>552</v>
      </c>
      <c r="H3066">
        <v>880.55200000000002</v>
      </c>
      <c r="I3066">
        <v>0</v>
      </c>
      <c r="J3066" t="s">
        <v>1498</v>
      </c>
      <c r="K3066" t="s">
        <v>22</v>
      </c>
      <c r="L3066">
        <v>2</v>
      </c>
      <c r="N3066" t="s">
        <v>23</v>
      </c>
      <c r="O3066" t="s">
        <v>24</v>
      </c>
      <c r="P3066" t="s">
        <v>28</v>
      </c>
      <c r="R3066" t="s">
        <v>26</v>
      </c>
      <c r="S3066">
        <v>17.399999999999999</v>
      </c>
      <c r="T3066">
        <v>16.399999999999999</v>
      </c>
      <c r="U3066">
        <v>16.5</v>
      </c>
      <c r="V3066">
        <v>1</v>
      </c>
      <c r="W3066">
        <v>0.9</v>
      </c>
      <c r="AB3066">
        <f t="shared" si="58"/>
        <v>4860.3220000000001</v>
      </c>
    </row>
    <row r="3067" spans="1:28" x14ac:dyDescent="0.25">
      <c r="A3067" t="s">
        <v>1540</v>
      </c>
      <c r="B3067" t="s">
        <v>1497</v>
      </c>
      <c r="C3067" s="1">
        <v>0.45460648148148147</v>
      </c>
      <c r="D3067">
        <v>683</v>
      </c>
      <c r="E3067" s="2">
        <v>1.0191574074074073E-2</v>
      </c>
      <c r="F3067" s="1">
        <v>1.0185185185185184E-2</v>
      </c>
      <c r="G3067">
        <v>552</v>
      </c>
      <c r="H3067">
        <v>880.55200000000002</v>
      </c>
      <c r="I3067">
        <v>0</v>
      </c>
      <c r="J3067" t="s">
        <v>1498</v>
      </c>
      <c r="K3067" t="s">
        <v>22</v>
      </c>
      <c r="L3067">
        <v>2</v>
      </c>
      <c r="N3067" t="s">
        <v>23</v>
      </c>
      <c r="O3067" t="s">
        <v>46</v>
      </c>
      <c r="P3067" t="s">
        <v>28</v>
      </c>
      <c r="R3067" t="s">
        <v>26</v>
      </c>
      <c r="S3067">
        <v>16.899999999999999</v>
      </c>
      <c r="T3067">
        <v>16.399999999999999</v>
      </c>
      <c r="U3067">
        <v>16.5</v>
      </c>
      <c r="V3067">
        <v>0.5</v>
      </c>
      <c r="W3067">
        <v>0.4</v>
      </c>
      <c r="AB3067">
        <f t="shared" si="58"/>
        <v>4860.3220000000001</v>
      </c>
    </row>
    <row r="3068" spans="1:28" x14ac:dyDescent="0.25">
      <c r="A3068" t="s">
        <v>1540</v>
      </c>
      <c r="B3068" t="s">
        <v>1497</v>
      </c>
      <c r="C3068" s="1">
        <v>0.45460648148148147</v>
      </c>
      <c r="D3068">
        <v>683</v>
      </c>
      <c r="E3068" s="2">
        <v>1.0191585648148148E-2</v>
      </c>
      <c r="F3068" s="1">
        <v>1.0185185185185184E-2</v>
      </c>
      <c r="G3068">
        <v>553</v>
      </c>
      <c r="H3068">
        <v>880.553</v>
      </c>
      <c r="I3068">
        <v>0</v>
      </c>
      <c r="J3068" t="s">
        <v>1498</v>
      </c>
      <c r="K3068" t="s">
        <v>22</v>
      </c>
      <c r="L3068">
        <v>2</v>
      </c>
      <c r="N3068" t="s">
        <v>23</v>
      </c>
      <c r="O3068" t="s">
        <v>31</v>
      </c>
      <c r="P3068" t="s">
        <v>28</v>
      </c>
      <c r="R3068" t="s">
        <v>26</v>
      </c>
      <c r="S3068">
        <v>16.8</v>
      </c>
      <c r="T3068">
        <v>16.399999999999999</v>
      </c>
      <c r="U3068">
        <v>16.5</v>
      </c>
      <c r="V3068">
        <v>0.4</v>
      </c>
      <c r="W3068">
        <v>0.3</v>
      </c>
      <c r="AB3068">
        <f t="shared" si="58"/>
        <v>4860.3230000000003</v>
      </c>
    </row>
    <row r="3069" spans="1:28" x14ac:dyDescent="0.25">
      <c r="A3069" t="s">
        <v>1541</v>
      </c>
      <c r="B3069" t="s">
        <v>1497</v>
      </c>
      <c r="C3069" s="1">
        <v>0.4566898148148148</v>
      </c>
      <c r="D3069">
        <v>184</v>
      </c>
      <c r="E3069" s="2">
        <v>1.2269143518518518E-2</v>
      </c>
      <c r="F3069" s="1">
        <v>1.2268518518518519E-2</v>
      </c>
      <c r="G3069">
        <v>54</v>
      </c>
      <c r="H3069">
        <v>1060.05</v>
      </c>
      <c r="I3069">
        <v>0</v>
      </c>
      <c r="J3069" t="s">
        <v>1498</v>
      </c>
      <c r="K3069" t="s">
        <v>22</v>
      </c>
      <c r="L3069">
        <v>2</v>
      </c>
      <c r="N3069" t="s">
        <v>23</v>
      </c>
      <c r="O3069" t="s">
        <v>36</v>
      </c>
      <c r="P3069" t="s">
        <v>28</v>
      </c>
      <c r="R3069" t="s">
        <v>26</v>
      </c>
      <c r="S3069">
        <v>17.2</v>
      </c>
      <c r="T3069">
        <v>16.3</v>
      </c>
      <c r="U3069">
        <v>16.3</v>
      </c>
      <c r="V3069">
        <v>0.9</v>
      </c>
      <c r="W3069">
        <v>0.9</v>
      </c>
      <c r="AB3069">
        <f t="shared" si="58"/>
        <v>5039.82</v>
      </c>
    </row>
    <row r="3070" spans="1:28" x14ac:dyDescent="0.25">
      <c r="A3070" t="s">
        <v>1541</v>
      </c>
      <c r="B3070" t="s">
        <v>1497</v>
      </c>
      <c r="C3070" s="1">
        <v>0.4566898148148148</v>
      </c>
      <c r="D3070">
        <v>184</v>
      </c>
      <c r="E3070" s="2">
        <v>1.2269143518518518E-2</v>
      </c>
      <c r="F3070" s="1">
        <v>1.2268518518518519E-2</v>
      </c>
      <c r="G3070">
        <v>54</v>
      </c>
      <c r="H3070">
        <v>1060.05</v>
      </c>
      <c r="I3070">
        <v>0</v>
      </c>
      <c r="J3070" t="s">
        <v>1498</v>
      </c>
      <c r="K3070" t="s">
        <v>22</v>
      </c>
      <c r="L3070">
        <v>2</v>
      </c>
      <c r="N3070" t="s">
        <v>23</v>
      </c>
      <c r="O3070" t="s">
        <v>46</v>
      </c>
      <c r="P3070" t="s">
        <v>28</v>
      </c>
      <c r="R3070" t="s">
        <v>26</v>
      </c>
      <c r="S3070">
        <v>16.8</v>
      </c>
      <c r="T3070">
        <v>16.3</v>
      </c>
      <c r="U3070">
        <v>16.3</v>
      </c>
      <c r="V3070">
        <v>0.5</v>
      </c>
      <c r="W3070">
        <v>0.5</v>
      </c>
      <c r="AB3070">
        <f t="shared" si="58"/>
        <v>5039.82</v>
      </c>
    </row>
    <row r="3071" spans="1:28" x14ac:dyDescent="0.25">
      <c r="A3071" t="s">
        <v>1541</v>
      </c>
      <c r="B3071" t="s">
        <v>1497</v>
      </c>
      <c r="C3071" s="1">
        <v>0.4566898148148148</v>
      </c>
      <c r="D3071">
        <v>184</v>
      </c>
      <c r="E3071" s="2">
        <v>1.2269143518518518E-2</v>
      </c>
      <c r="F3071" s="1">
        <v>1.2268518518518519E-2</v>
      </c>
      <c r="G3071">
        <v>54</v>
      </c>
      <c r="H3071">
        <v>1060.05</v>
      </c>
      <c r="I3071">
        <v>0</v>
      </c>
      <c r="J3071" t="s">
        <v>1498</v>
      </c>
      <c r="K3071" t="s">
        <v>22</v>
      </c>
      <c r="L3071">
        <v>2</v>
      </c>
      <c r="N3071" t="s">
        <v>23</v>
      </c>
      <c r="O3071" t="s">
        <v>31</v>
      </c>
      <c r="P3071" t="s">
        <v>28</v>
      </c>
      <c r="R3071" t="s">
        <v>26</v>
      </c>
      <c r="AB3071">
        <f t="shared" si="58"/>
        <v>5039.82</v>
      </c>
    </row>
    <row r="3072" spans="1:28" x14ac:dyDescent="0.25">
      <c r="A3072" t="s">
        <v>1542</v>
      </c>
      <c r="B3072" t="s">
        <v>1497</v>
      </c>
      <c r="C3072" s="1">
        <v>0.45877314814814812</v>
      </c>
      <c r="D3072">
        <v>420</v>
      </c>
      <c r="E3072" s="2">
        <v>1.435519675925926E-2</v>
      </c>
      <c r="F3072" s="1">
        <v>1.4351851851851852E-2</v>
      </c>
      <c r="G3072">
        <v>289</v>
      </c>
      <c r="H3072">
        <v>1240.29</v>
      </c>
      <c r="I3072">
        <v>0</v>
      </c>
      <c r="J3072" t="s">
        <v>1498</v>
      </c>
      <c r="K3072" t="s">
        <v>22</v>
      </c>
      <c r="L3072">
        <v>2</v>
      </c>
      <c r="N3072" t="s">
        <v>23</v>
      </c>
      <c r="O3072" t="s">
        <v>31</v>
      </c>
      <c r="P3072" t="s">
        <v>28</v>
      </c>
      <c r="R3072" t="s">
        <v>26</v>
      </c>
      <c r="S3072">
        <v>16.5</v>
      </c>
      <c r="T3072">
        <v>16.399999999999999</v>
      </c>
      <c r="U3072">
        <v>16.399999999999999</v>
      </c>
      <c r="V3072">
        <v>0.1</v>
      </c>
      <c r="W3072">
        <v>0.1</v>
      </c>
      <c r="AB3072">
        <f t="shared" si="58"/>
        <v>5220.0599999999995</v>
      </c>
    </row>
    <row r="3073" spans="1:28" x14ac:dyDescent="0.25">
      <c r="A3073" t="s">
        <v>1542</v>
      </c>
      <c r="B3073" t="s">
        <v>1497</v>
      </c>
      <c r="C3073" s="1">
        <v>0.45877314814814812</v>
      </c>
      <c r="D3073">
        <v>420</v>
      </c>
      <c r="E3073" s="2">
        <v>1.435519675925926E-2</v>
      </c>
      <c r="F3073" s="1">
        <v>1.4351851851851852E-2</v>
      </c>
      <c r="G3073">
        <v>289</v>
      </c>
      <c r="H3073">
        <v>1240.29</v>
      </c>
      <c r="I3073">
        <v>0</v>
      </c>
      <c r="J3073" t="s">
        <v>1498</v>
      </c>
      <c r="K3073" t="s">
        <v>22</v>
      </c>
      <c r="L3073">
        <v>2</v>
      </c>
      <c r="N3073" t="s">
        <v>23</v>
      </c>
      <c r="O3073" t="s">
        <v>36</v>
      </c>
      <c r="P3073" t="s">
        <v>28</v>
      </c>
      <c r="R3073" t="s">
        <v>26</v>
      </c>
      <c r="S3073">
        <v>16.8</v>
      </c>
      <c r="T3073">
        <v>16.399999999999999</v>
      </c>
      <c r="U3073">
        <v>16.399999999999999</v>
      </c>
      <c r="V3073">
        <v>0.4</v>
      </c>
      <c r="W3073">
        <v>0.4</v>
      </c>
      <c r="AB3073">
        <f t="shared" si="58"/>
        <v>5220.0599999999995</v>
      </c>
    </row>
    <row r="3074" spans="1:28" x14ac:dyDescent="0.25">
      <c r="A3074" t="s">
        <v>1542</v>
      </c>
      <c r="B3074" t="s">
        <v>1497</v>
      </c>
      <c r="C3074" s="1">
        <v>0.45877314814814812</v>
      </c>
      <c r="D3074">
        <v>420</v>
      </c>
      <c r="E3074" s="2">
        <v>1.435519675925926E-2</v>
      </c>
      <c r="F3074" s="1">
        <v>1.4351851851851852E-2</v>
      </c>
      <c r="G3074">
        <v>289</v>
      </c>
      <c r="H3074">
        <v>1240.29</v>
      </c>
      <c r="I3074">
        <v>0</v>
      </c>
      <c r="J3074" t="s">
        <v>1498</v>
      </c>
      <c r="K3074" t="s">
        <v>22</v>
      </c>
      <c r="L3074">
        <v>2</v>
      </c>
      <c r="N3074" t="s">
        <v>23</v>
      </c>
      <c r="O3074" t="s">
        <v>46</v>
      </c>
      <c r="P3074" t="s">
        <v>28</v>
      </c>
      <c r="R3074" t="s">
        <v>26</v>
      </c>
      <c r="S3074">
        <v>16.8</v>
      </c>
      <c r="T3074">
        <v>16.399999999999999</v>
      </c>
      <c r="U3074">
        <v>16.399999999999999</v>
      </c>
      <c r="V3074">
        <v>0.4</v>
      </c>
      <c r="W3074">
        <v>0.4</v>
      </c>
      <c r="AB3074">
        <f t="shared" si="58"/>
        <v>5220.0599999999995</v>
      </c>
    </row>
    <row r="3075" spans="1:28" x14ac:dyDescent="0.25">
      <c r="A3075" t="s">
        <v>1543</v>
      </c>
      <c r="B3075" t="s">
        <v>1497</v>
      </c>
      <c r="C3075" s="1">
        <v>0.46085648148148151</v>
      </c>
      <c r="D3075">
        <v>622</v>
      </c>
      <c r="E3075" s="2">
        <v>1.6440879629629628E-2</v>
      </c>
      <c r="F3075" s="1">
        <v>1.6435185185185188E-2</v>
      </c>
      <c r="G3075">
        <v>492</v>
      </c>
      <c r="H3075">
        <v>1420.49</v>
      </c>
      <c r="I3075">
        <v>0</v>
      </c>
      <c r="J3075" t="s">
        <v>1498</v>
      </c>
      <c r="K3075" t="s">
        <v>22</v>
      </c>
      <c r="L3075">
        <v>2</v>
      </c>
      <c r="N3075" t="s">
        <v>23</v>
      </c>
      <c r="O3075" t="s">
        <v>31</v>
      </c>
      <c r="P3075" t="s">
        <v>28</v>
      </c>
      <c r="R3075" t="s">
        <v>26</v>
      </c>
      <c r="S3075">
        <v>16.7</v>
      </c>
      <c r="T3075">
        <v>16.399999999999999</v>
      </c>
      <c r="U3075">
        <v>16.399999999999999</v>
      </c>
      <c r="V3075">
        <v>0.3</v>
      </c>
      <c r="W3075">
        <v>0.3</v>
      </c>
      <c r="AB3075">
        <f t="shared" si="58"/>
        <v>5400.26</v>
      </c>
    </row>
    <row r="3076" spans="1:28" x14ac:dyDescent="0.25">
      <c r="A3076" t="s">
        <v>1543</v>
      </c>
      <c r="B3076" t="s">
        <v>1497</v>
      </c>
      <c r="C3076" s="1">
        <v>0.46085648148148151</v>
      </c>
      <c r="D3076">
        <v>622</v>
      </c>
      <c r="E3076" s="2">
        <v>1.6440879629629628E-2</v>
      </c>
      <c r="F3076" s="1">
        <v>1.6435185185185188E-2</v>
      </c>
      <c r="G3076">
        <v>492</v>
      </c>
      <c r="H3076">
        <v>1420.49</v>
      </c>
      <c r="I3076">
        <v>0</v>
      </c>
      <c r="J3076" t="s">
        <v>1498</v>
      </c>
      <c r="K3076" t="s">
        <v>22</v>
      </c>
      <c r="L3076">
        <v>2</v>
      </c>
      <c r="N3076" t="s">
        <v>23</v>
      </c>
      <c r="O3076" t="s">
        <v>46</v>
      </c>
      <c r="P3076" t="s">
        <v>28</v>
      </c>
      <c r="R3076" t="s">
        <v>26</v>
      </c>
      <c r="S3076">
        <v>16.399999999999999</v>
      </c>
      <c r="T3076">
        <v>16.399999999999999</v>
      </c>
      <c r="U3076">
        <v>16.399999999999999</v>
      </c>
      <c r="V3076">
        <v>0</v>
      </c>
      <c r="W3076">
        <v>0</v>
      </c>
      <c r="AB3076">
        <f t="shared" si="58"/>
        <v>5400.26</v>
      </c>
    </row>
    <row r="3077" spans="1:28" x14ac:dyDescent="0.25">
      <c r="A3077" t="s">
        <v>1543</v>
      </c>
      <c r="B3077" t="s">
        <v>1497</v>
      </c>
      <c r="C3077" s="1">
        <v>0.46085648148148151</v>
      </c>
      <c r="D3077">
        <v>622</v>
      </c>
      <c r="E3077" s="2">
        <v>1.6440879629629628E-2</v>
      </c>
      <c r="F3077" s="1">
        <v>1.6435185185185188E-2</v>
      </c>
      <c r="G3077">
        <v>492</v>
      </c>
      <c r="H3077">
        <v>1420.49</v>
      </c>
      <c r="I3077">
        <v>0</v>
      </c>
      <c r="J3077" t="s">
        <v>1498</v>
      </c>
      <c r="K3077" t="s">
        <v>22</v>
      </c>
      <c r="L3077">
        <v>2</v>
      </c>
      <c r="N3077" t="s">
        <v>23</v>
      </c>
      <c r="O3077" t="s">
        <v>24</v>
      </c>
      <c r="P3077" t="s">
        <v>28</v>
      </c>
      <c r="R3077" t="s">
        <v>26</v>
      </c>
      <c r="S3077">
        <v>16.8</v>
      </c>
      <c r="T3077">
        <v>16.399999999999999</v>
      </c>
      <c r="U3077">
        <v>16.399999999999999</v>
      </c>
      <c r="V3077">
        <v>0.4</v>
      </c>
      <c r="W3077">
        <v>0.4</v>
      </c>
      <c r="AB3077">
        <f t="shared" si="58"/>
        <v>5400.26</v>
      </c>
    </row>
    <row r="3078" spans="1:28" x14ac:dyDescent="0.25">
      <c r="A3078" t="s">
        <v>1544</v>
      </c>
      <c r="B3078" t="s">
        <v>1497</v>
      </c>
      <c r="C3078" s="1">
        <v>0.46293981481481478</v>
      </c>
      <c r="D3078">
        <v>358</v>
      </c>
      <c r="E3078" s="2">
        <v>1.8521145833333332E-2</v>
      </c>
      <c r="F3078" s="1">
        <v>1.8518518518518521E-2</v>
      </c>
      <c r="G3078">
        <v>227</v>
      </c>
      <c r="H3078">
        <v>1600.23</v>
      </c>
      <c r="I3078">
        <v>0</v>
      </c>
      <c r="J3078" t="s">
        <v>1498</v>
      </c>
      <c r="K3078" t="s">
        <v>22</v>
      </c>
      <c r="L3078">
        <v>2</v>
      </c>
      <c r="N3078" t="s">
        <v>23</v>
      </c>
      <c r="O3078" t="s">
        <v>46</v>
      </c>
      <c r="P3078" t="s">
        <v>28</v>
      </c>
      <c r="R3078" t="s">
        <v>26</v>
      </c>
      <c r="S3078">
        <v>16.5</v>
      </c>
      <c r="T3078">
        <v>16.3</v>
      </c>
      <c r="U3078">
        <v>16.3</v>
      </c>
      <c r="V3078">
        <v>0.2</v>
      </c>
      <c r="W3078">
        <v>0.2</v>
      </c>
      <c r="AB3078">
        <f t="shared" si="58"/>
        <v>5580</v>
      </c>
    </row>
    <row r="3079" spans="1:28" x14ac:dyDescent="0.25">
      <c r="A3079" t="s">
        <v>1544</v>
      </c>
      <c r="B3079" t="s">
        <v>1497</v>
      </c>
      <c r="C3079" s="1">
        <v>0.46293981481481478</v>
      </c>
      <c r="D3079">
        <v>358</v>
      </c>
      <c r="E3079" s="2">
        <v>1.8521145833333332E-2</v>
      </c>
      <c r="F3079" s="1">
        <v>1.8518518518518521E-2</v>
      </c>
      <c r="G3079">
        <v>227</v>
      </c>
      <c r="H3079">
        <v>1600.23</v>
      </c>
      <c r="I3079">
        <v>0</v>
      </c>
      <c r="J3079" t="s">
        <v>1498</v>
      </c>
      <c r="K3079" t="s">
        <v>22</v>
      </c>
      <c r="L3079">
        <v>2</v>
      </c>
      <c r="N3079" t="s">
        <v>23</v>
      </c>
      <c r="O3079" t="s">
        <v>36</v>
      </c>
      <c r="P3079" t="s">
        <v>28</v>
      </c>
      <c r="R3079" t="s">
        <v>26</v>
      </c>
      <c r="S3079">
        <v>16.7</v>
      </c>
      <c r="T3079">
        <v>16.3</v>
      </c>
      <c r="U3079">
        <v>16.3</v>
      </c>
      <c r="V3079">
        <v>0.4</v>
      </c>
      <c r="W3079">
        <v>0.4</v>
      </c>
      <c r="AB3079">
        <f t="shared" si="58"/>
        <v>5580</v>
      </c>
    </row>
    <row r="3080" spans="1:28" x14ac:dyDescent="0.25">
      <c r="A3080" t="s">
        <v>1544</v>
      </c>
      <c r="B3080" t="s">
        <v>1497</v>
      </c>
      <c r="C3080" s="1">
        <v>0.46293981481481478</v>
      </c>
      <c r="D3080">
        <v>358</v>
      </c>
      <c r="E3080" s="2">
        <v>1.8521145833333332E-2</v>
      </c>
      <c r="F3080" s="1">
        <v>1.8518518518518521E-2</v>
      </c>
      <c r="G3080">
        <v>227</v>
      </c>
      <c r="H3080">
        <v>1600.23</v>
      </c>
      <c r="I3080">
        <v>0</v>
      </c>
      <c r="J3080" t="s">
        <v>1498</v>
      </c>
      <c r="K3080" t="s">
        <v>22</v>
      </c>
      <c r="L3080">
        <v>2</v>
      </c>
      <c r="N3080" t="s">
        <v>23</v>
      </c>
      <c r="O3080" t="s">
        <v>42</v>
      </c>
      <c r="P3080" t="s">
        <v>28</v>
      </c>
      <c r="R3080" t="s">
        <v>26</v>
      </c>
      <c r="S3080">
        <v>16.3</v>
      </c>
      <c r="T3080">
        <v>16.3</v>
      </c>
      <c r="U3080">
        <v>16.3</v>
      </c>
      <c r="V3080">
        <v>0</v>
      </c>
      <c r="W3080">
        <v>0</v>
      </c>
      <c r="AB3080">
        <f t="shared" si="58"/>
        <v>5580</v>
      </c>
    </row>
    <row r="3081" spans="1:28" x14ac:dyDescent="0.25">
      <c r="A3081" t="s">
        <v>1544</v>
      </c>
      <c r="B3081" t="s">
        <v>1497</v>
      </c>
      <c r="C3081" s="1">
        <v>0.46293981481481478</v>
      </c>
      <c r="D3081">
        <v>358</v>
      </c>
      <c r="E3081" s="2">
        <v>1.8521145833333332E-2</v>
      </c>
      <c r="F3081" s="1">
        <v>1.8518518518518521E-2</v>
      </c>
      <c r="G3081">
        <v>227</v>
      </c>
      <c r="H3081">
        <v>1600.23</v>
      </c>
      <c r="I3081">
        <v>0</v>
      </c>
      <c r="J3081" t="s">
        <v>1498</v>
      </c>
      <c r="K3081" t="s">
        <v>22</v>
      </c>
      <c r="L3081">
        <v>2</v>
      </c>
      <c r="N3081" t="s">
        <v>23</v>
      </c>
      <c r="O3081" t="s">
        <v>24</v>
      </c>
      <c r="P3081" t="s">
        <v>28</v>
      </c>
      <c r="R3081" t="s">
        <v>26</v>
      </c>
      <c r="S3081">
        <v>18.5</v>
      </c>
      <c r="T3081">
        <v>16.3</v>
      </c>
      <c r="U3081">
        <v>16.3</v>
      </c>
      <c r="V3081">
        <v>2.2000000000000002</v>
      </c>
      <c r="W3081">
        <v>2.2000000000000002</v>
      </c>
      <c r="AB3081">
        <f t="shared" si="58"/>
        <v>5580</v>
      </c>
    </row>
    <row r="3082" spans="1:28" x14ac:dyDescent="0.25">
      <c r="A3082" t="s">
        <v>1544</v>
      </c>
      <c r="B3082" t="s">
        <v>1497</v>
      </c>
      <c r="C3082" s="1">
        <v>0.46293981481481478</v>
      </c>
      <c r="D3082">
        <v>358</v>
      </c>
      <c r="E3082" s="2">
        <v>1.8521145833333332E-2</v>
      </c>
      <c r="F3082" s="1">
        <v>1.8518518518518521E-2</v>
      </c>
      <c r="G3082">
        <v>227</v>
      </c>
      <c r="H3082">
        <v>1600.23</v>
      </c>
      <c r="I3082">
        <v>0</v>
      </c>
      <c r="J3082" t="s">
        <v>1498</v>
      </c>
      <c r="K3082" t="s">
        <v>22</v>
      </c>
      <c r="L3082">
        <v>2</v>
      </c>
      <c r="N3082" t="s">
        <v>23</v>
      </c>
      <c r="O3082" t="s">
        <v>31</v>
      </c>
      <c r="P3082" t="s">
        <v>28</v>
      </c>
      <c r="R3082" t="s">
        <v>26</v>
      </c>
      <c r="S3082">
        <v>17.7</v>
      </c>
      <c r="T3082">
        <v>16.3</v>
      </c>
      <c r="U3082">
        <v>16.3</v>
      </c>
      <c r="V3082">
        <v>1.4</v>
      </c>
      <c r="W3082">
        <v>1.4</v>
      </c>
      <c r="AB3082">
        <f t="shared" si="58"/>
        <v>5580</v>
      </c>
    </row>
    <row r="3083" spans="1:28" x14ac:dyDescent="0.25">
      <c r="A3083" t="s">
        <v>1545</v>
      </c>
      <c r="B3083" t="s">
        <v>1497</v>
      </c>
      <c r="C3083" s="1">
        <v>0.46502314814814816</v>
      </c>
      <c r="D3083">
        <v>426</v>
      </c>
      <c r="E3083" s="2">
        <v>2.0605277777777778E-2</v>
      </c>
      <c r="F3083" s="1">
        <v>2.0601851851851854E-2</v>
      </c>
      <c r="G3083">
        <v>296</v>
      </c>
      <c r="H3083">
        <v>1780.3</v>
      </c>
      <c r="I3083">
        <v>0</v>
      </c>
      <c r="J3083" t="s">
        <v>1498</v>
      </c>
      <c r="K3083" t="s">
        <v>22</v>
      </c>
      <c r="L3083">
        <v>2</v>
      </c>
      <c r="N3083" t="s">
        <v>23</v>
      </c>
      <c r="O3083" t="s">
        <v>31</v>
      </c>
      <c r="P3083" t="s">
        <v>28</v>
      </c>
      <c r="R3083" t="s">
        <v>26</v>
      </c>
      <c r="AB3083">
        <f t="shared" si="58"/>
        <v>5760.07</v>
      </c>
    </row>
    <row r="3084" spans="1:28" x14ac:dyDescent="0.25">
      <c r="A3084" t="s">
        <v>1545</v>
      </c>
      <c r="B3084" t="s">
        <v>1497</v>
      </c>
      <c r="C3084" s="1">
        <v>0.46502314814814816</v>
      </c>
      <c r="D3084">
        <v>426</v>
      </c>
      <c r="E3084" s="2">
        <v>2.0605277777777778E-2</v>
      </c>
      <c r="F3084" s="1">
        <v>2.0601851851851854E-2</v>
      </c>
      <c r="G3084">
        <v>296</v>
      </c>
      <c r="H3084">
        <v>1780.3</v>
      </c>
      <c r="I3084">
        <v>0</v>
      </c>
      <c r="J3084" t="s">
        <v>1498</v>
      </c>
      <c r="K3084" t="s">
        <v>22</v>
      </c>
      <c r="L3084">
        <v>2</v>
      </c>
      <c r="N3084" t="s">
        <v>23</v>
      </c>
      <c r="O3084" t="s">
        <v>46</v>
      </c>
      <c r="P3084" t="s">
        <v>28</v>
      </c>
      <c r="R3084" t="s">
        <v>26</v>
      </c>
      <c r="S3084">
        <v>16.7</v>
      </c>
      <c r="T3084">
        <v>16.399999999999999</v>
      </c>
      <c r="U3084">
        <v>16.399999999999999</v>
      </c>
      <c r="V3084">
        <v>0.3</v>
      </c>
      <c r="W3084">
        <v>0.3</v>
      </c>
      <c r="AB3084">
        <f t="shared" si="58"/>
        <v>5760.07</v>
      </c>
    </row>
    <row r="3085" spans="1:28" x14ac:dyDescent="0.25">
      <c r="A3085" t="s">
        <v>1545</v>
      </c>
      <c r="B3085" t="s">
        <v>1497</v>
      </c>
      <c r="C3085" s="1">
        <v>0.46502314814814816</v>
      </c>
      <c r="D3085">
        <v>426</v>
      </c>
      <c r="E3085" s="2">
        <v>2.0605277777777778E-2</v>
      </c>
      <c r="F3085" s="1">
        <v>2.0601851851851854E-2</v>
      </c>
      <c r="G3085">
        <v>296</v>
      </c>
      <c r="H3085">
        <v>1780.3</v>
      </c>
      <c r="I3085">
        <v>0</v>
      </c>
      <c r="J3085" t="s">
        <v>1498</v>
      </c>
      <c r="K3085" t="s">
        <v>22</v>
      </c>
      <c r="L3085">
        <v>2</v>
      </c>
      <c r="N3085" t="s">
        <v>23</v>
      </c>
      <c r="O3085" t="s">
        <v>36</v>
      </c>
      <c r="P3085" t="s">
        <v>28</v>
      </c>
      <c r="R3085" t="s">
        <v>26</v>
      </c>
      <c r="S3085">
        <v>17.7</v>
      </c>
      <c r="T3085">
        <v>16.399999999999999</v>
      </c>
      <c r="U3085">
        <v>16.399999999999999</v>
      </c>
      <c r="V3085">
        <v>1.3</v>
      </c>
      <c r="W3085">
        <v>1.3</v>
      </c>
      <c r="AB3085">
        <f t="shared" si="58"/>
        <v>5760.07</v>
      </c>
    </row>
    <row r="3086" spans="1:28" x14ac:dyDescent="0.25">
      <c r="A3086" t="s">
        <v>1545</v>
      </c>
      <c r="B3086" t="s">
        <v>1497</v>
      </c>
      <c r="C3086" s="1">
        <v>0.46502314814814816</v>
      </c>
      <c r="D3086">
        <v>426</v>
      </c>
      <c r="E3086" s="2">
        <v>2.0605277777777778E-2</v>
      </c>
      <c r="F3086" s="1">
        <v>2.0601851851851854E-2</v>
      </c>
      <c r="G3086">
        <v>296</v>
      </c>
      <c r="H3086">
        <v>1780.3</v>
      </c>
      <c r="I3086">
        <v>0</v>
      </c>
      <c r="J3086" t="s">
        <v>1498</v>
      </c>
      <c r="K3086" t="s">
        <v>22</v>
      </c>
      <c r="L3086">
        <v>2</v>
      </c>
      <c r="N3086" t="s">
        <v>23</v>
      </c>
      <c r="O3086" t="s">
        <v>24</v>
      </c>
      <c r="P3086" t="s">
        <v>28</v>
      </c>
      <c r="R3086" t="s">
        <v>26</v>
      </c>
      <c r="S3086">
        <v>17.5</v>
      </c>
      <c r="T3086">
        <v>16.399999999999999</v>
      </c>
      <c r="U3086">
        <v>16.399999999999999</v>
      </c>
      <c r="V3086">
        <v>1.1000000000000001</v>
      </c>
      <c r="W3086">
        <v>1.1000000000000001</v>
      </c>
      <c r="AB3086">
        <f t="shared" si="58"/>
        <v>5760.07</v>
      </c>
    </row>
    <row r="3087" spans="1:28" x14ac:dyDescent="0.25">
      <c r="A3087" t="s">
        <v>1545</v>
      </c>
      <c r="B3087" t="s">
        <v>1497</v>
      </c>
      <c r="C3087" s="1">
        <v>0.46502314814814816</v>
      </c>
      <c r="D3087">
        <v>426</v>
      </c>
      <c r="E3087" s="2">
        <v>2.0605277777777778E-2</v>
      </c>
      <c r="F3087" s="1">
        <v>2.0601851851851854E-2</v>
      </c>
      <c r="G3087">
        <v>296</v>
      </c>
      <c r="H3087">
        <v>1780.3</v>
      </c>
      <c r="I3087">
        <v>0</v>
      </c>
      <c r="J3087" t="s">
        <v>1498</v>
      </c>
      <c r="K3087" t="s">
        <v>22</v>
      </c>
      <c r="L3087">
        <v>2</v>
      </c>
      <c r="N3087" t="s">
        <v>23</v>
      </c>
      <c r="O3087" t="s">
        <v>42</v>
      </c>
      <c r="P3087" t="s">
        <v>28</v>
      </c>
      <c r="R3087" t="s">
        <v>26</v>
      </c>
      <c r="AB3087">
        <f t="shared" si="58"/>
        <v>5760.07</v>
      </c>
    </row>
    <row r="3088" spans="1:28" x14ac:dyDescent="0.25">
      <c r="A3088" t="s">
        <v>1546</v>
      </c>
      <c r="B3088" t="s">
        <v>1497</v>
      </c>
      <c r="C3088" s="1">
        <v>0.46711805555555558</v>
      </c>
      <c r="D3088">
        <v>96</v>
      </c>
      <c r="E3088" s="2">
        <v>2.2696365740740739E-2</v>
      </c>
      <c r="F3088" s="1">
        <v>2.2685185185185183E-2</v>
      </c>
      <c r="G3088">
        <v>966</v>
      </c>
      <c r="H3088">
        <v>1960.97</v>
      </c>
      <c r="I3088">
        <v>0</v>
      </c>
      <c r="J3088" t="s">
        <v>1498</v>
      </c>
      <c r="K3088" t="s">
        <v>22</v>
      </c>
      <c r="L3088">
        <v>2</v>
      </c>
      <c r="N3088" t="s">
        <v>23</v>
      </c>
      <c r="O3088" t="s">
        <v>46</v>
      </c>
      <c r="P3088" t="s">
        <v>28</v>
      </c>
      <c r="R3088" t="s">
        <v>26</v>
      </c>
      <c r="S3088">
        <v>16.5</v>
      </c>
      <c r="T3088">
        <v>16.399999999999999</v>
      </c>
      <c r="U3088">
        <v>16.399999999999999</v>
      </c>
      <c r="V3088">
        <v>0.1</v>
      </c>
      <c r="W3088">
        <v>0.1</v>
      </c>
      <c r="AB3088">
        <f t="shared" si="58"/>
        <v>5940.74</v>
      </c>
    </row>
    <row r="3089" spans="1:28" x14ac:dyDescent="0.25">
      <c r="A3089" t="s">
        <v>1546</v>
      </c>
      <c r="B3089" t="s">
        <v>1497</v>
      </c>
      <c r="C3089" s="1">
        <v>0.46711805555555558</v>
      </c>
      <c r="D3089">
        <v>96</v>
      </c>
      <c r="E3089" s="2">
        <v>2.2696365740740739E-2</v>
      </c>
      <c r="F3089" s="1">
        <v>2.2685185185185183E-2</v>
      </c>
      <c r="G3089">
        <v>966</v>
      </c>
      <c r="H3089">
        <v>1960.97</v>
      </c>
      <c r="I3089">
        <v>0</v>
      </c>
      <c r="J3089" t="s">
        <v>1498</v>
      </c>
      <c r="K3089" t="s">
        <v>22</v>
      </c>
      <c r="L3089">
        <v>2</v>
      </c>
      <c r="N3089" t="s">
        <v>23</v>
      </c>
      <c r="O3089" t="s">
        <v>31</v>
      </c>
      <c r="P3089" t="s">
        <v>28</v>
      </c>
      <c r="R3089" t="s">
        <v>26</v>
      </c>
      <c r="S3089">
        <v>16.899999999999999</v>
      </c>
      <c r="T3089">
        <v>16.399999999999999</v>
      </c>
      <c r="U3089">
        <v>16.399999999999999</v>
      </c>
      <c r="V3089">
        <v>0.5</v>
      </c>
      <c r="W3089">
        <v>0.5</v>
      </c>
      <c r="AB3089">
        <f t="shared" si="58"/>
        <v>5940.74</v>
      </c>
    </row>
    <row r="3090" spans="1:28" x14ac:dyDescent="0.25">
      <c r="A3090" t="s">
        <v>1546</v>
      </c>
      <c r="B3090" t="s">
        <v>1497</v>
      </c>
      <c r="C3090" s="1">
        <v>0.46711805555555558</v>
      </c>
      <c r="D3090">
        <v>96</v>
      </c>
      <c r="E3090" s="2">
        <v>2.2696365740740739E-2</v>
      </c>
      <c r="F3090" s="1">
        <v>2.2685185185185183E-2</v>
      </c>
      <c r="G3090">
        <v>966</v>
      </c>
      <c r="H3090">
        <v>1960.97</v>
      </c>
      <c r="I3090">
        <v>0</v>
      </c>
      <c r="J3090" t="s">
        <v>1498</v>
      </c>
      <c r="K3090" t="s">
        <v>22</v>
      </c>
      <c r="L3090">
        <v>2</v>
      </c>
      <c r="N3090" t="s">
        <v>23</v>
      </c>
      <c r="O3090" t="s">
        <v>24</v>
      </c>
      <c r="P3090" t="s">
        <v>28</v>
      </c>
      <c r="R3090" t="s">
        <v>26</v>
      </c>
      <c r="S3090">
        <v>16.899999999999999</v>
      </c>
      <c r="T3090">
        <v>16.399999999999999</v>
      </c>
      <c r="U3090">
        <v>16.399999999999999</v>
      </c>
      <c r="V3090">
        <v>0.5</v>
      </c>
      <c r="W3090">
        <v>0.5</v>
      </c>
      <c r="AB3090">
        <f t="shared" si="58"/>
        <v>5940.74</v>
      </c>
    </row>
    <row r="3091" spans="1:28" x14ac:dyDescent="0.25">
      <c r="A3091" t="s">
        <v>1546</v>
      </c>
      <c r="B3091" t="s">
        <v>1497</v>
      </c>
      <c r="C3091" s="1">
        <v>0.46711805555555558</v>
      </c>
      <c r="D3091">
        <v>96</v>
      </c>
      <c r="E3091" s="2">
        <v>2.2696365740740739E-2</v>
      </c>
      <c r="F3091" s="1">
        <v>2.2685185185185183E-2</v>
      </c>
      <c r="G3091">
        <v>966</v>
      </c>
      <c r="H3091">
        <v>1960.97</v>
      </c>
      <c r="I3091">
        <v>0</v>
      </c>
      <c r="J3091" t="s">
        <v>1498</v>
      </c>
      <c r="K3091" t="s">
        <v>22</v>
      </c>
      <c r="L3091">
        <v>2</v>
      </c>
      <c r="N3091" t="s">
        <v>23</v>
      </c>
      <c r="O3091" t="s">
        <v>36</v>
      </c>
      <c r="P3091" t="s">
        <v>28</v>
      </c>
      <c r="R3091" t="s">
        <v>26</v>
      </c>
      <c r="S3091">
        <v>17</v>
      </c>
      <c r="T3091">
        <v>16.399999999999999</v>
      </c>
      <c r="U3091">
        <v>16.399999999999999</v>
      </c>
      <c r="V3091">
        <v>0.6</v>
      </c>
      <c r="W3091">
        <v>0.6</v>
      </c>
      <c r="AB3091">
        <f t="shared" si="58"/>
        <v>5940.74</v>
      </c>
    </row>
    <row r="3092" spans="1:28" x14ac:dyDescent="0.25">
      <c r="A3092" t="s">
        <v>1547</v>
      </c>
      <c r="B3092" t="s">
        <v>1497</v>
      </c>
      <c r="C3092" s="1">
        <v>0.46918981481481481</v>
      </c>
      <c r="D3092">
        <v>564</v>
      </c>
      <c r="E3092" s="2">
        <v>2.4773541666666666E-2</v>
      </c>
      <c r="F3092" s="1">
        <v>2.476851851851852E-2</v>
      </c>
      <c r="G3092">
        <v>434</v>
      </c>
      <c r="H3092">
        <v>2140.4299999999998</v>
      </c>
      <c r="I3092">
        <v>0</v>
      </c>
      <c r="J3092" t="s">
        <v>1498</v>
      </c>
      <c r="K3092" t="s">
        <v>22</v>
      </c>
      <c r="L3092">
        <v>2</v>
      </c>
      <c r="N3092" t="s">
        <v>23</v>
      </c>
      <c r="O3092" t="s">
        <v>24</v>
      </c>
      <c r="P3092" t="s">
        <v>28</v>
      </c>
      <c r="R3092" t="s">
        <v>26</v>
      </c>
      <c r="S3092">
        <v>16.899999999999999</v>
      </c>
      <c r="T3092">
        <v>16.3</v>
      </c>
      <c r="U3092">
        <v>16.3</v>
      </c>
      <c r="V3092">
        <v>0.6</v>
      </c>
      <c r="W3092">
        <v>0.6</v>
      </c>
      <c r="AB3092">
        <f t="shared" si="58"/>
        <v>6120.2</v>
      </c>
    </row>
    <row r="3093" spans="1:28" x14ac:dyDescent="0.25">
      <c r="A3093" t="s">
        <v>1547</v>
      </c>
      <c r="B3093" t="s">
        <v>1497</v>
      </c>
      <c r="C3093" s="1">
        <v>0.46918981481481481</v>
      </c>
      <c r="D3093">
        <v>564</v>
      </c>
      <c r="E3093" s="2">
        <v>2.4773541666666666E-2</v>
      </c>
      <c r="F3093" s="1">
        <v>2.476851851851852E-2</v>
      </c>
      <c r="G3093">
        <v>434</v>
      </c>
      <c r="H3093">
        <v>2140.4299999999998</v>
      </c>
      <c r="I3093">
        <v>0</v>
      </c>
      <c r="J3093" t="s">
        <v>1498</v>
      </c>
      <c r="K3093" t="s">
        <v>22</v>
      </c>
      <c r="L3093">
        <v>2</v>
      </c>
      <c r="N3093" t="s">
        <v>23</v>
      </c>
      <c r="O3093" t="s">
        <v>36</v>
      </c>
      <c r="P3093" t="s">
        <v>28</v>
      </c>
      <c r="R3093" t="s">
        <v>26</v>
      </c>
      <c r="S3093">
        <v>17.100000000000001</v>
      </c>
      <c r="T3093">
        <v>16.3</v>
      </c>
      <c r="U3093">
        <v>16.3</v>
      </c>
      <c r="V3093">
        <v>0.8</v>
      </c>
      <c r="W3093">
        <v>0.8</v>
      </c>
      <c r="AB3093">
        <f t="shared" si="58"/>
        <v>6120.2</v>
      </c>
    </row>
    <row r="3094" spans="1:28" x14ac:dyDescent="0.25">
      <c r="A3094" t="s">
        <v>1548</v>
      </c>
      <c r="B3094" t="s">
        <v>1497</v>
      </c>
      <c r="C3094" s="1">
        <v>0.46918981481481481</v>
      </c>
      <c r="D3094">
        <v>598</v>
      </c>
      <c r="E3094" s="2">
        <v>2.4773923611111109E-2</v>
      </c>
      <c r="F3094" s="1">
        <v>2.476851851851852E-2</v>
      </c>
      <c r="G3094">
        <v>467</v>
      </c>
      <c r="H3094">
        <v>2140.4699999999998</v>
      </c>
      <c r="I3094">
        <v>0</v>
      </c>
      <c r="J3094" t="s">
        <v>1498</v>
      </c>
      <c r="K3094" t="s">
        <v>22</v>
      </c>
      <c r="L3094">
        <v>2</v>
      </c>
      <c r="N3094" t="s">
        <v>23</v>
      </c>
      <c r="O3094" t="s">
        <v>31</v>
      </c>
      <c r="P3094" t="s">
        <v>28</v>
      </c>
      <c r="R3094" t="s">
        <v>26</v>
      </c>
      <c r="S3094">
        <v>16.899999999999999</v>
      </c>
      <c r="T3094">
        <v>16.3</v>
      </c>
      <c r="U3094">
        <v>16.3</v>
      </c>
      <c r="V3094">
        <v>0.6</v>
      </c>
      <c r="W3094">
        <v>0.6</v>
      </c>
      <c r="AB3094">
        <f t="shared" si="58"/>
        <v>6120.24</v>
      </c>
    </row>
    <row r="3095" spans="1:28" x14ac:dyDescent="0.25">
      <c r="A3095" t="s">
        <v>1549</v>
      </c>
      <c r="B3095" t="s">
        <v>1497</v>
      </c>
      <c r="C3095" s="1">
        <v>0.47127314814814819</v>
      </c>
      <c r="D3095">
        <v>967</v>
      </c>
      <c r="E3095" s="2">
        <v>2.6861527777777779E-2</v>
      </c>
      <c r="F3095" s="1">
        <v>2.6851851851851849E-2</v>
      </c>
      <c r="G3095">
        <v>836</v>
      </c>
      <c r="H3095">
        <v>2320.84</v>
      </c>
      <c r="I3095">
        <v>0</v>
      </c>
      <c r="J3095" t="s">
        <v>1498</v>
      </c>
      <c r="K3095" t="s">
        <v>22</v>
      </c>
      <c r="L3095">
        <v>2</v>
      </c>
      <c r="N3095" t="s">
        <v>23</v>
      </c>
      <c r="O3095" t="s">
        <v>31</v>
      </c>
      <c r="P3095" t="s">
        <v>28</v>
      </c>
      <c r="R3095" t="s">
        <v>26</v>
      </c>
      <c r="AB3095">
        <f t="shared" si="58"/>
        <v>6300.6100000000006</v>
      </c>
    </row>
    <row r="3096" spans="1:28" x14ac:dyDescent="0.25">
      <c r="A3096" t="s">
        <v>1550</v>
      </c>
      <c r="B3096" t="s">
        <v>1497</v>
      </c>
      <c r="C3096" s="1">
        <v>0.47128472222222223</v>
      </c>
      <c r="D3096">
        <v>100</v>
      </c>
      <c r="E3096" s="2">
        <v>2.6863078703703705E-2</v>
      </c>
      <c r="F3096" s="1">
        <v>2.6851851851851849E-2</v>
      </c>
      <c r="G3096">
        <v>970</v>
      </c>
      <c r="H3096">
        <v>2320.9699999999998</v>
      </c>
      <c r="I3096">
        <v>0</v>
      </c>
      <c r="J3096" t="s">
        <v>1498</v>
      </c>
      <c r="K3096" t="s">
        <v>22</v>
      </c>
      <c r="L3096">
        <v>2</v>
      </c>
      <c r="N3096" t="s">
        <v>23</v>
      </c>
      <c r="O3096" t="s">
        <v>36</v>
      </c>
      <c r="P3096" t="s">
        <v>28</v>
      </c>
      <c r="R3096" t="s">
        <v>26</v>
      </c>
      <c r="S3096">
        <v>16.7</v>
      </c>
      <c r="T3096">
        <v>16.2</v>
      </c>
      <c r="U3096">
        <v>16.2</v>
      </c>
      <c r="V3096">
        <v>0.5</v>
      </c>
      <c r="W3096">
        <v>0.5</v>
      </c>
      <c r="AB3096">
        <f t="shared" si="58"/>
        <v>6300.74</v>
      </c>
    </row>
    <row r="3097" spans="1:28" x14ac:dyDescent="0.25">
      <c r="A3097" t="s">
        <v>1550</v>
      </c>
      <c r="B3097" t="s">
        <v>1497</v>
      </c>
      <c r="C3097" s="1">
        <v>0.47128472222222223</v>
      </c>
      <c r="D3097">
        <v>100</v>
      </c>
      <c r="E3097" s="2">
        <v>2.6863078703703705E-2</v>
      </c>
      <c r="F3097" s="1">
        <v>2.6851851851851849E-2</v>
      </c>
      <c r="G3097">
        <v>970</v>
      </c>
      <c r="H3097">
        <v>2320.9699999999998</v>
      </c>
      <c r="I3097">
        <v>0</v>
      </c>
      <c r="J3097" t="s">
        <v>1498</v>
      </c>
      <c r="K3097" t="s">
        <v>22</v>
      </c>
      <c r="L3097">
        <v>2</v>
      </c>
      <c r="N3097" t="s">
        <v>23</v>
      </c>
      <c r="O3097" t="s">
        <v>24</v>
      </c>
      <c r="P3097" t="s">
        <v>28</v>
      </c>
      <c r="R3097" t="s">
        <v>26</v>
      </c>
      <c r="S3097">
        <v>16.899999999999999</v>
      </c>
      <c r="T3097">
        <v>16.2</v>
      </c>
      <c r="U3097">
        <v>16.2</v>
      </c>
      <c r="V3097">
        <v>0.7</v>
      </c>
      <c r="W3097">
        <v>0.7</v>
      </c>
      <c r="AB3097">
        <f t="shared" si="58"/>
        <v>6300.74</v>
      </c>
    </row>
    <row r="3098" spans="1:28" x14ac:dyDescent="0.25">
      <c r="A3098" t="s">
        <v>1550</v>
      </c>
      <c r="B3098" t="s">
        <v>1497</v>
      </c>
      <c r="C3098" s="1">
        <v>0.47128472222222223</v>
      </c>
      <c r="D3098">
        <v>100</v>
      </c>
      <c r="E3098" s="2">
        <v>2.6863078703703705E-2</v>
      </c>
      <c r="F3098" s="1">
        <v>2.6851851851851849E-2</v>
      </c>
      <c r="G3098">
        <v>970</v>
      </c>
      <c r="H3098">
        <v>2320.9699999999998</v>
      </c>
      <c r="I3098">
        <v>0</v>
      </c>
      <c r="J3098" t="s">
        <v>1498</v>
      </c>
      <c r="K3098" t="s">
        <v>22</v>
      </c>
      <c r="L3098">
        <v>2</v>
      </c>
      <c r="N3098" t="s">
        <v>23</v>
      </c>
      <c r="O3098" t="s">
        <v>46</v>
      </c>
      <c r="P3098" t="s">
        <v>28</v>
      </c>
      <c r="R3098" t="s">
        <v>26</v>
      </c>
      <c r="S3098">
        <v>17</v>
      </c>
      <c r="T3098">
        <v>16.2</v>
      </c>
      <c r="U3098">
        <v>16.2</v>
      </c>
      <c r="V3098">
        <v>0.8</v>
      </c>
      <c r="W3098">
        <v>0.8</v>
      </c>
      <c r="AB3098">
        <f t="shared" si="58"/>
        <v>6300.74</v>
      </c>
    </row>
    <row r="3099" spans="1:28" x14ac:dyDescent="0.25">
      <c r="A3099" t="s">
        <v>1551</v>
      </c>
      <c r="B3099" t="s">
        <v>1497</v>
      </c>
      <c r="C3099" s="1">
        <v>0.47128472222222223</v>
      </c>
      <c r="D3099">
        <v>134</v>
      </c>
      <c r="E3099" s="2">
        <v>2.6863460648148148E-2</v>
      </c>
      <c r="F3099" s="1">
        <v>2.6863425925925926E-2</v>
      </c>
      <c r="G3099">
        <v>3</v>
      </c>
      <c r="H3099">
        <v>2321</v>
      </c>
      <c r="I3099">
        <v>0</v>
      </c>
      <c r="J3099" t="s">
        <v>1498</v>
      </c>
      <c r="K3099" t="s">
        <v>22</v>
      </c>
      <c r="L3099">
        <v>2</v>
      </c>
      <c r="N3099" t="s">
        <v>23</v>
      </c>
      <c r="O3099" t="s">
        <v>42</v>
      </c>
      <c r="P3099" t="s">
        <v>28</v>
      </c>
      <c r="R3099" t="s">
        <v>26</v>
      </c>
      <c r="S3099">
        <v>16.600000000000001</v>
      </c>
      <c r="T3099">
        <v>16.2</v>
      </c>
      <c r="U3099">
        <v>16.2</v>
      </c>
      <c r="V3099">
        <v>0.4</v>
      </c>
      <c r="W3099">
        <v>0.4</v>
      </c>
      <c r="AB3099">
        <f t="shared" si="58"/>
        <v>6300.77</v>
      </c>
    </row>
    <row r="3100" spans="1:28" x14ac:dyDescent="0.25">
      <c r="A3100" t="s">
        <v>1552</v>
      </c>
      <c r="B3100" t="s">
        <v>1497</v>
      </c>
      <c r="C3100" s="1">
        <v>0.47335648148148146</v>
      </c>
      <c r="D3100">
        <v>969</v>
      </c>
      <c r="E3100" s="2">
        <v>2.8944884259259257E-2</v>
      </c>
      <c r="F3100" s="1">
        <v>2.8935185185185185E-2</v>
      </c>
      <c r="G3100">
        <v>838</v>
      </c>
      <c r="H3100">
        <v>2500.84</v>
      </c>
      <c r="I3100">
        <v>0</v>
      </c>
      <c r="J3100" t="s">
        <v>1498</v>
      </c>
      <c r="K3100" t="s">
        <v>22</v>
      </c>
      <c r="L3100">
        <v>2</v>
      </c>
      <c r="N3100" t="s">
        <v>23</v>
      </c>
      <c r="O3100" t="s">
        <v>36</v>
      </c>
      <c r="P3100" t="s">
        <v>28</v>
      </c>
      <c r="R3100" t="s">
        <v>26</v>
      </c>
      <c r="S3100">
        <v>16.600000000000001</v>
      </c>
      <c r="T3100">
        <v>16.2</v>
      </c>
      <c r="U3100">
        <v>16.3</v>
      </c>
      <c r="V3100">
        <v>0.4</v>
      </c>
      <c r="W3100">
        <v>0.3</v>
      </c>
      <c r="AB3100">
        <f t="shared" si="58"/>
        <v>6480.6100000000006</v>
      </c>
    </row>
    <row r="3101" spans="1:28" x14ac:dyDescent="0.25">
      <c r="A3101" t="s">
        <v>1553</v>
      </c>
      <c r="B3101" t="s">
        <v>1497</v>
      </c>
      <c r="C3101" s="1">
        <v>0.47336805555555556</v>
      </c>
      <c r="D3101">
        <v>303</v>
      </c>
      <c r="E3101" s="2">
        <v>2.8948749999999999E-2</v>
      </c>
      <c r="F3101" s="1">
        <v>2.8946759259259255E-2</v>
      </c>
      <c r="G3101">
        <v>172</v>
      </c>
      <c r="H3101">
        <v>2501.17</v>
      </c>
      <c r="I3101">
        <v>0</v>
      </c>
      <c r="J3101" t="s">
        <v>1498</v>
      </c>
      <c r="K3101" t="s">
        <v>22</v>
      </c>
      <c r="L3101">
        <v>2</v>
      </c>
      <c r="N3101" t="s">
        <v>23</v>
      </c>
      <c r="O3101" t="s">
        <v>46</v>
      </c>
      <c r="P3101" t="s">
        <v>28</v>
      </c>
      <c r="R3101" t="s">
        <v>26</v>
      </c>
      <c r="S3101">
        <v>16.8</v>
      </c>
      <c r="T3101">
        <v>16.2</v>
      </c>
      <c r="U3101">
        <v>16.3</v>
      </c>
      <c r="V3101">
        <v>0.6</v>
      </c>
      <c r="W3101">
        <v>0.5</v>
      </c>
      <c r="AB3101">
        <f t="shared" si="58"/>
        <v>6480.9400000000005</v>
      </c>
    </row>
    <row r="3102" spans="1:28" x14ac:dyDescent="0.25">
      <c r="A3102" t="s">
        <v>1553</v>
      </c>
      <c r="B3102" t="s">
        <v>1497</v>
      </c>
      <c r="C3102" s="1">
        <v>0.47336805555555556</v>
      </c>
      <c r="D3102">
        <v>303</v>
      </c>
      <c r="E3102" s="2">
        <v>2.8948749999999999E-2</v>
      </c>
      <c r="F3102" s="1">
        <v>2.8946759259259255E-2</v>
      </c>
      <c r="G3102">
        <v>172</v>
      </c>
      <c r="H3102">
        <v>2501.17</v>
      </c>
      <c r="I3102">
        <v>0</v>
      </c>
      <c r="J3102" t="s">
        <v>1498</v>
      </c>
      <c r="K3102" t="s">
        <v>22</v>
      </c>
      <c r="L3102">
        <v>2</v>
      </c>
      <c r="N3102" t="s">
        <v>23</v>
      </c>
      <c r="O3102" t="s">
        <v>31</v>
      </c>
      <c r="P3102" t="s">
        <v>28</v>
      </c>
      <c r="R3102" t="s">
        <v>26</v>
      </c>
      <c r="AB3102">
        <f t="shared" si="58"/>
        <v>6480.9400000000005</v>
      </c>
    </row>
    <row r="3103" spans="1:28" x14ac:dyDescent="0.25">
      <c r="A3103" t="s">
        <v>1553</v>
      </c>
      <c r="B3103" t="s">
        <v>1497</v>
      </c>
      <c r="C3103" s="1">
        <v>0.47336805555555556</v>
      </c>
      <c r="D3103">
        <v>303</v>
      </c>
      <c r="E3103" s="2">
        <v>2.8948749999999999E-2</v>
      </c>
      <c r="F3103" s="1">
        <v>2.8946759259259255E-2</v>
      </c>
      <c r="G3103">
        <v>172</v>
      </c>
      <c r="H3103">
        <v>2501.17</v>
      </c>
      <c r="I3103">
        <v>0</v>
      </c>
      <c r="J3103" t="s">
        <v>1498</v>
      </c>
      <c r="K3103" t="s">
        <v>22</v>
      </c>
      <c r="L3103">
        <v>2</v>
      </c>
      <c r="N3103" t="s">
        <v>23</v>
      </c>
      <c r="O3103" t="s">
        <v>42</v>
      </c>
      <c r="P3103" t="s">
        <v>28</v>
      </c>
      <c r="R3103" t="s">
        <v>26</v>
      </c>
      <c r="AB3103">
        <f t="shared" si="58"/>
        <v>6480.9400000000005</v>
      </c>
    </row>
    <row r="3104" spans="1:28" x14ac:dyDescent="0.25">
      <c r="A3104" t="s">
        <v>1553</v>
      </c>
      <c r="B3104" t="s">
        <v>1497</v>
      </c>
      <c r="C3104" s="1">
        <v>0.47336805555555556</v>
      </c>
      <c r="D3104">
        <v>303</v>
      </c>
      <c r="E3104" s="2">
        <v>2.8948749999999999E-2</v>
      </c>
      <c r="F3104" s="1">
        <v>2.8946759259259255E-2</v>
      </c>
      <c r="G3104">
        <v>172</v>
      </c>
      <c r="H3104">
        <v>2501.17</v>
      </c>
      <c r="I3104">
        <v>0</v>
      </c>
      <c r="J3104" t="s">
        <v>1498</v>
      </c>
      <c r="K3104" t="s">
        <v>22</v>
      </c>
      <c r="L3104">
        <v>2</v>
      </c>
      <c r="N3104" t="s">
        <v>23</v>
      </c>
      <c r="O3104" t="s">
        <v>24</v>
      </c>
      <c r="P3104" t="s">
        <v>28</v>
      </c>
      <c r="R3104" t="s">
        <v>26</v>
      </c>
      <c r="AB3104">
        <f t="shared" si="58"/>
        <v>6480.9400000000005</v>
      </c>
    </row>
    <row r="3105" spans="1:28" x14ac:dyDescent="0.25">
      <c r="A3105" t="s">
        <v>1554</v>
      </c>
      <c r="B3105" t="s">
        <v>1497</v>
      </c>
      <c r="C3105" s="1">
        <v>0.47543981481481484</v>
      </c>
      <c r="D3105">
        <v>871</v>
      </c>
      <c r="E3105" s="2">
        <v>3.1027094907407408E-2</v>
      </c>
      <c r="F3105" s="1">
        <v>3.1018518518518515E-2</v>
      </c>
      <c r="G3105">
        <v>741</v>
      </c>
      <c r="H3105">
        <v>2680.74</v>
      </c>
      <c r="I3105">
        <v>0</v>
      </c>
      <c r="J3105" t="s">
        <v>1498</v>
      </c>
      <c r="K3105" t="s">
        <v>22</v>
      </c>
      <c r="L3105">
        <v>2</v>
      </c>
      <c r="N3105" t="s">
        <v>23</v>
      </c>
      <c r="O3105" t="s">
        <v>46</v>
      </c>
      <c r="P3105" t="s">
        <v>28</v>
      </c>
      <c r="R3105" t="s">
        <v>26</v>
      </c>
      <c r="S3105">
        <v>16.399999999999999</v>
      </c>
      <c r="T3105">
        <v>16.3</v>
      </c>
      <c r="U3105">
        <v>16.3</v>
      </c>
      <c r="V3105">
        <v>0.1</v>
      </c>
      <c r="W3105">
        <v>0.1</v>
      </c>
      <c r="AB3105">
        <f t="shared" si="58"/>
        <v>6660.51</v>
      </c>
    </row>
    <row r="3106" spans="1:28" x14ac:dyDescent="0.25">
      <c r="A3106" t="s">
        <v>1554</v>
      </c>
      <c r="B3106" t="s">
        <v>1497</v>
      </c>
      <c r="C3106" s="1">
        <v>0.47543981481481484</v>
      </c>
      <c r="D3106">
        <v>871</v>
      </c>
      <c r="E3106" s="2">
        <v>3.1027094907407408E-2</v>
      </c>
      <c r="F3106" s="1">
        <v>3.1018518518518515E-2</v>
      </c>
      <c r="G3106">
        <v>741</v>
      </c>
      <c r="H3106">
        <v>2680.74</v>
      </c>
      <c r="I3106">
        <v>0</v>
      </c>
      <c r="J3106" t="s">
        <v>1498</v>
      </c>
      <c r="K3106" t="s">
        <v>22</v>
      </c>
      <c r="L3106">
        <v>2</v>
      </c>
      <c r="N3106" t="s">
        <v>23</v>
      </c>
      <c r="O3106" t="s">
        <v>36</v>
      </c>
      <c r="P3106" t="s">
        <v>28</v>
      </c>
      <c r="R3106" t="s">
        <v>26</v>
      </c>
      <c r="S3106">
        <v>16.600000000000001</v>
      </c>
      <c r="T3106">
        <v>16.3</v>
      </c>
      <c r="U3106">
        <v>16.3</v>
      </c>
      <c r="V3106">
        <v>0.3</v>
      </c>
      <c r="W3106">
        <v>0.3</v>
      </c>
      <c r="AB3106">
        <f t="shared" si="58"/>
        <v>6660.51</v>
      </c>
    </row>
    <row r="3107" spans="1:28" x14ac:dyDescent="0.25">
      <c r="A3107" t="s">
        <v>1554</v>
      </c>
      <c r="B3107" t="s">
        <v>1497</v>
      </c>
      <c r="C3107" s="1">
        <v>0.47543981481481484</v>
      </c>
      <c r="D3107">
        <v>871</v>
      </c>
      <c r="E3107" s="2">
        <v>3.1027094907407408E-2</v>
      </c>
      <c r="F3107" s="1">
        <v>3.1018518518518515E-2</v>
      </c>
      <c r="G3107">
        <v>741</v>
      </c>
      <c r="H3107">
        <v>2680.74</v>
      </c>
      <c r="I3107">
        <v>0</v>
      </c>
      <c r="J3107" t="s">
        <v>1498</v>
      </c>
      <c r="K3107" t="s">
        <v>22</v>
      </c>
      <c r="L3107">
        <v>2</v>
      </c>
      <c r="N3107" t="s">
        <v>23</v>
      </c>
      <c r="O3107" t="s">
        <v>24</v>
      </c>
      <c r="P3107" t="s">
        <v>28</v>
      </c>
      <c r="R3107" t="s">
        <v>26</v>
      </c>
      <c r="S3107">
        <v>17.100000000000001</v>
      </c>
      <c r="T3107">
        <v>16.3</v>
      </c>
      <c r="U3107">
        <v>16.3</v>
      </c>
      <c r="V3107">
        <v>0.8</v>
      </c>
      <c r="W3107">
        <v>0.8</v>
      </c>
      <c r="AB3107">
        <f t="shared" si="58"/>
        <v>6660.51</v>
      </c>
    </row>
    <row r="3108" spans="1:28" x14ac:dyDescent="0.25">
      <c r="A3108" t="s">
        <v>1555</v>
      </c>
      <c r="B3108" t="s">
        <v>1497</v>
      </c>
      <c r="C3108" s="1">
        <v>0.47543981481481484</v>
      </c>
      <c r="D3108">
        <v>905</v>
      </c>
      <c r="E3108" s="2">
        <v>3.1027476851851851E-2</v>
      </c>
      <c r="F3108" s="1">
        <v>3.1018518518518515E-2</v>
      </c>
      <c r="G3108">
        <v>774</v>
      </c>
      <c r="H3108">
        <v>2680.77</v>
      </c>
      <c r="I3108">
        <v>0</v>
      </c>
      <c r="J3108" t="s">
        <v>1498</v>
      </c>
      <c r="K3108" t="s">
        <v>22</v>
      </c>
      <c r="L3108">
        <v>2</v>
      </c>
      <c r="N3108" t="s">
        <v>23</v>
      </c>
      <c r="O3108" t="s">
        <v>42</v>
      </c>
      <c r="P3108" t="s">
        <v>28</v>
      </c>
      <c r="R3108" t="s">
        <v>26</v>
      </c>
      <c r="S3108">
        <v>16.7</v>
      </c>
      <c r="T3108">
        <v>16.3</v>
      </c>
      <c r="U3108">
        <v>16.3</v>
      </c>
      <c r="V3108">
        <v>0.4</v>
      </c>
      <c r="W3108">
        <v>0.4</v>
      </c>
      <c r="AB3108">
        <f t="shared" si="58"/>
        <v>6660.54</v>
      </c>
    </row>
    <row r="3109" spans="1:28" x14ac:dyDescent="0.25">
      <c r="A3109" t="s">
        <v>1555</v>
      </c>
      <c r="B3109" t="s">
        <v>1497</v>
      </c>
      <c r="C3109" s="1">
        <v>0.47543981481481484</v>
      </c>
      <c r="D3109">
        <v>905</v>
      </c>
      <c r="E3109" s="2">
        <v>3.1027476851851851E-2</v>
      </c>
      <c r="F3109" s="1">
        <v>3.1018518518518515E-2</v>
      </c>
      <c r="G3109">
        <v>774</v>
      </c>
      <c r="H3109">
        <v>2680.77</v>
      </c>
      <c r="I3109">
        <v>0</v>
      </c>
      <c r="J3109" t="s">
        <v>1498</v>
      </c>
      <c r="K3109" t="s">
        <v>22</v>
      </c>
      <c r="L3109">
        <v>2</v>
      </c>
      <c r="N3109" t="s">
        <v>23</v>
      </c>
      <c r="O3109" t="s">
        <v>31</v>
      </c>
      <c r="P3109" t="s">
        <v>28</v>
      </c>
      <c r="R3109" t="s">
        <v>26</v>
      </c>
      <c r="S3109">
        <v>16.899999999999999</v>
      </c>
      <c r="T3109">
        <v>16.3</v>
      </c>
      <c r="U3109">
        <v>16.3</v>
      </c>
      <c r="V3109">
        <v>0.6</v>
      </c>
      <c r="W3109">
        <v>0.6</v>
      </c>
      <c r="AB3109">
        <f t="shared" si="58"/>
        <v>6660.54</v>
      </c>
    </row>
    <row r="3110" spans="1:28" x14ac:dyDescent="0.25">
      <c r="A3110" t="s">
        <v>1556</v>
      </c>
      <c r="B3110" t="s">
        <v>1497</v>
      </c>
      <c r="C3110" s="1">
        <v>0.47649305555555554</v>
      </c>
      <c r="D3110">
        <v>392</v>
      </c>
      <c r="E3110" s="2">
        <v>3.2074791666666665E-2</v>
      </c>
      <c r="F3110" s="1">
        <v>3.2071759259259258E-2</v>
      </c>
      <c r="G3110">
        <v>262</v>
      </c>
      <c r="H3110">
        <v>2771.26</v>
      </c>
      <c r="I3110">
        <v>0</v>
      </c>
      <c r="J3110" t="s">
        <v>1498</v>
      </c>
      <c r="K3110" t="s">
        <v>22</v>
      </c>
      <c r="L3110">
        <v>2</v>
      </c>
      <c r="N3110" t="s">
        <v>23</v>
      </c>
      <c r="O3110" t="s">
        <v>78</v>
      </c>
      <c r="P3110" t="s">
        <v>79</v>
      </c>
      <c r="R3110" t="s">
        <v>88</v>
      </c>
      <c r="AB3110">
        <f t="shared" si="58"/>
        <v>6751.0300000000007</v>
      </c>
    </row>
    <row r="3111" spans="1:28" x14ac:dyDescent="0.25">
      <c r="A3111" t="s">
        <v>1556</v>
      </c>
      <c r="B3111" t="s">
        <v>1497</v>
      </c>
      <c r="C3111" s="1">
        <v>0.47649305555555554</v>
      </c>
      <c r="D3111">
        <v>392</v>
      </c>
      <c r="E3111" s="2">
        <v>3.2074791666666665E-2</v>
      </c>
      <c r="F3111" s="1">
        <v>3.2071759259259258E-2</v>
      </c>
      <c r="G3111">
        <v>262</v>
      </c>
      <c r="H3111">
        <v>2771.26</v>
      </c>
      <c r="I3111">
        <v>0</v>
      </c>
      <c r="J3111" t="s">
        <v>1498</v>
      </c>
      <c r="K3111" t="s">
        <v>22</v>
      </c>
      <c r="L3111">
        <v>2</v>
      </c>
      <c r="N3111" t="s">
        <v>23</v>
      </c>
      <c r="O3111" t="s">
        <v>81</v>
      </c>
      <c r="P3111" t="s">
        <v>79</v>
      </c>
      <c r="R3111" t="s">
        <v>88</v>
      </c>
      <c r="AB3111">
        <f t="shared" si="58"/>
        <v>6751.0300000000007</v>
      </c>
    </row>
    <row r="3112" spans="1:28" x14ac:dyDescent="0.25">
      <c r="A3112" t="s">
        <v>1557</v>
      </c>
      <c r="B3112" t="s">
        <v>1558</v>
      </c>
      <c r="C3112" s="1">
        <v>0.59543981481481478</v>
      </c>
      <c r="D3112">
        <v>395</v>
      </c>
      <c r="E3112" s="2">
        <v>0</v>
      </c>
      <c r="F3112" s="1">
        <v>0</v>
      </c>
      <c r="G3112">
        <v>0</v>
      </c>
      <c r="H3112">
        <v>0</v>
      </c>
      <c r="I3112">
        <v>7146.56</v>
      </c>
      <c r="J3112" t="s">
        <v>1559</v>
      </c>
      <c r="K3112" t="s">
        <v>22</v>
      </c>
      <c r="L3112">
        <v>1</v>
      </c>
      <c r="N3112" t="s">
        <v>23</v>
      </c>
      <c r="O3112" t="s">
        <v>78</v>
      </c>
      <c r="P3112" t="s">
        <v>79</v>
      </c>
      <c r="R3112" t="s">
        <v>80</v>
      </c>
      <c r="AB3112">
        <f>H3112-259.27</f>
        <v>-259.27</v>
      </c>
    </row>
    <row r="3113" spans="1:28" x14ac:dyDescent="0.25">
      <c r="A3113" t="s">
        <v>1557</v>
      </c>
      <c r="B3113" t="s">
        <v>1558</v>
      </c>
      <c r="C3113" s="1">
        <v>0.59543981481481478</v>
      </c>
      <c r="D3113">
        <v>395</v>
      </c>
      <c r="E3113" s="2">
        <v>0</v>
      </c>
      <c r="F3113" s="1">
        <v>0</v>
      </c>
      <c r="G3113">
        <v>0</v>
      </c>
      <c r="H3113">
        <v>0</v>
      </c>
      <c r="I3113">
        <v>7146.56</v>
      </c>
      <c r="J3113" t="s">
        <v>1559</v>
      </c>
      <c r="K3113" t="s">
        <v>22</v>
      </c>
      <c r="L3113">
        <v>1</v>
      </c>
      <c r="N3113" t="s">
        <v>23</v>
      </c>
      <c r="O3113" t="s">
        <v>81</v>
      </c>
      <c r="P3113" t="s">
        <v>79</v>
      </c>
      <c r="R3113" t="s">
        <v>80</v>
      </c>
      <c r="AB3113">
        <f t="shared" ref="AB3113:AB3176" si="59">H3113-259.27</f>
        <v>-259.27</v>
      </c>
    </row>
    <row r="3114" spans="1:28" x14ac:dyDescent="0.25">
      <c r="A3114" t="s">
        <v>1560</v>
      </c>
      <c r="B3114" t="s">
        <v>1558</v>
      </c>
      <c r="C3114" s="1">
        <v>0.59843750000000007</v>
      </c>
      <c r="D3114">
        <v>901</v>
      </c>
      <c r="E3114" s="2">
        <v>3.0035416666666665E-3</v>
      </c>
      <c r="F3114" s="1">
        <v>2.9976851851851848E-3</v>
      </c>
      <c r="G3114">
        <v>506</v>
      </c>
      <c r="H3114">
        <v>259.50599999999997</v>
      </c>
      <c r="I3114">
        <v>0</v>
      </c>
      <c r="J3114" t="s">
        <v>1559</v>
      </c>
      <c r="K3114" t="s">
        <v>22</v>
      </c>
      <c r="L3114">
        <v>1</v>
      </c>
      <c r="N3114" t="s">
        <v>23</v>
      </c>
      <c r="O3114" t="s">
        <v>42</v>
      </c>
      <c r="P3114" t="s">
        <v>25</v>
      </c>
      <c r="R3114" t="s">
        <v>26</v>
      </c>
      <c r="S3114">
        <v>16.600000000000001</v>
      </c>
      <c r="T3114">
        <v>17.2</v>
      </c>
      <c r="U3114">
        <v>17.399999999999999</v>
      </c>
      <c r="V3114">
        <v>-0.6</v>
      </c>
      <c r="W3114">
        <v>-0.8</v>
      </c>
      <c r="AB3114">
        <f t="shared" si="59"/>
        <v>0.23599999999999</v>
      </c>
    </row>
    <row r="3115" spans="1:28" x14ac:dyDescent="0.25">
      <c r="A3115" t="s">
        <v>1560</v>
      </c>
      <c r="B3115" t="s">
        <v>1558</v>
      </c>
      <c r="C3115" s="1">
        <v>0.59843750000000007</v>
      </c>
      <c r="D3115">
        <v>901</v>
      </c>
      <c r="E3115" s="2">
        <v>3.0035416666666665E-3</v>
      </c>
      <c r="F3115" s="1">
        <v>2.9976851851851848E-3</v>
      </c>
      <c r="G3115">
        <v>506</v>
      </c>
      <c r="H3115">
        <v>259.50599999999997</v>
      </c>
      <c r="I3115">
        <v>0</v>
      </c>
      <c r="J3115" t="s">
        <v>1559</v>
      </c>
      <c r="K3115" t="s">
        <v>22</v>
      </c>
      <c r="L3115">
        <v>1</v>
      </c>
      <c r="N3115" t="s">
        <v>23</v>
      </c>
      <c r="O3115" t="s">
        <v>36</v>
      </c>
      <c r="P3115" t="s">
        <v>25</v>
      </c>
      <c r="R3115" t="s">
        <v>26</v>
      </c>
      <c r="S3115">
        <v>16.8</v>
      </c>
      <c r="T3115">
        <v>17.2</v>
      </c>
      <c r="U3115">
        <v>17.399999999999999</v>
      </c>
      <c r="V3115">
        <v>-0.4</v>
      </c>
      <c r="W3115">
        <v>-0.6</v>
      </c>
      <c r="AB3115">
        <f t="shared" si="59"/>
        <v>0.23599999999999</v>
      </c>
    </row>
    <row r="3116" spans="1:28" x14ac:dyDescent="0.25">
      <c r="A3116" t="s">
        <v>1561</v>
      </c>
      <c r="B3116" t="s">
        <v>1558</v>
      </c>
      <c r="C3116" s="1">
        <v>0.60468749999999993</v>
      </c>
      <c r="D3116">
        <v>407</v>
      </c>
      <c r="E3116" s="2">
        <v>9.2478240740740732E-3</v>
      </c>
      <c r="F3116" s="1">
        <v>9.2476851851851852E-3</v>
      </c>
      <c r="G3116">
        <v>12</v>
      </c>
      <c r="H3116">
        <v>799.01199999999994</v>
      </c>
      <c r="I3116">
        <v>0</v>
      </c>
      <c r="J3116" t="s">
        <v>1559</v>
      </c>
      <c r="K3116" t="s">
        <v>22</v>
      </c>
      <c r="L3116">
        <v>1</v>
      </c>
      <c r="N3116" t="s">
        <v>23</v>
      </c>
      <c r="O3116" t="s">
        <v>36</v>
      </c>
      <c r="P3116" t="s">
        <v>25</v>
      </c>
      <c r="R3116" t="s">
        <v>26</v>
      </c>
      <c r="S3116">
        <v>16.600000000000001</v>
      </c>
      <c r="T3116">
        <v>16.899999999999999</v>
      </c>
      <c r="U3116">
        <v>17</v>
      </c>
      <c r="V3116">
        <v>-0.3</v>
      </c>
      <c r="W3116">
        <v>-0.4</v>
      </c>
      <c r="AB3116">
        <f t="shared" si="59"/>
        <v>539.74199999999996</v>
      </c>
    </row>
    <row r="3117" spans="1:28" x14ac:dyDescent="0.25">
      <c r="A3117" t="s">
        <v>1561</v>
      </c>
      <c r="B3117" t="s">
        <v>1558</v>
      </c>
      <c r="C3117" s="1">
        <v>0.60468749999999993</v>
      </c>
      <c r="D3117">
        <v>407</v>
      </c>
      <c r="E3117" s="2">
        <v>9.2478240740740732E-3</v>
      </c>
      <c r="F3117" s="1">
        <v>9.2476851851851852E-3</v>
      </c>
      <c r="G3117">
        <v>12</v>
      </c>
      <c r="H3117">
        <v>799.01199999999994</v>
      </c>
      <c r="I3117">
        <v>0</v>
      </c>
      <c r="J3117" t="s">
        <v>1559</v>
      </c>
      <c r="K3117" t="s">
        <v>22</v>
      </c>
      <c r="L3117">
        <v>1</v>
      </c>
      <c r="N3117" t="s">
        <v>23</v>
      </c>
      <c r="O3117" t="s">
        <v>24</v>
      </c>
      <c r="P3117" t="s">
        <v>25</v>
      </c>
      <c r="R3117" t="s">
        <v>26</v>
      </c>
      <c r="S3117">
        <v>17.399999999999999</v>
      </c>
      <c r="T3117">
        <v>16.899999999999999</v>
      </c>
      <c r="U3117">
        <v>17</v>
      </c>
      <c r="V3117">
        <v>0.5</v>
      </c>
      <c r="W3117">
        <v>0.4</v>
      </c>
      <c r="X3117" t="s">
        <v>1259</v>
      </c>
      <c r="AB3117">
        <f t="shared" si="59"/>
        <v>539.74199999999996</v>
      </c>
    </row>
    <row r="3118" spans="1:28" x14ac:dyDescent="0.25">
      <c r="A3118" t="s">
        <v>1562</v>
      </c>
      <c r="B3118" t="s">
        <v>1558</v>
      </c>
      <c r="C3118" s="1">
        <v>0.60643518518518513</v>
      </c>
      <c r="D3118">
        <v>739</v>
      </c>
      <c r="E3118" s="2">
        <v>1.0999340277777778E-2</v>
      </c>
      <c r="F3118" s="1">
        <v>1.0995370370370371E-2</v>
      </c>
      <c r="G3118">
        <v>343</v>
      </c>
      <c r="H3118">
        <v>950.34299999999996</v>
      </c>
      <c r="I3118">
        <v>0</v>
      </c>
      <c r="J3118" t="s">
        <v>1559</v>
      </c>
      <c r="K3118" t="s">
        <v>22</v>
      </c>
      <c r="L3118">
        <v>1</v>
      </c>
      <c r="N3118" t="s">
        <v>23</v>
      </c>
      <c r="O3118" t="s">
        <v>31</v>
      </c>
      <c r="P3118" t="s">
        <v>25</v>
      </c>
      <c r="R3118" t="s">
        <v>26</v>
      </c>
      <c r="S3118">
        <v>17.2</v>
      </c>
      <c r="T3118">
        <v>17</v>
      </c>
      <c r="U3118">
        <v>17.100000000000001</v>
      </c>
      <c r="V3118">
        <v>0.2</v>
      </c>
      <c r="W3118">
        <v>0.1</v>
      </c>
      <c r="AB3118">
        <f t="shared" si="59"/>
        <v>691.07299999999998</v>
      </c>
    </row>
    <row r="3119" spans="1:28" x14ac:dyDescent="0.25">
      <c r="A3119" t="s">
        <v>1563</v>
      </c>
      <c r="B3119" t="s">
        <v>1558</v>
      </c>
      <c r="C3119" s="1">
        <v>0.60646990740740747</v>
      </c>
      <c r="D3119">
        <v>709</v>
      </c>
      <c r="E3119" s="2">
        <v>1.1033726851851852E-2</v>
      </c>
      <c r="F3119" s="1">
        <v>1.1030092592592591E-2</v>
      </c>
      <c r="G3119">
        <v>314</v>
      </c>
      <c r="H3119">
        <v>953.31399999999996</v>
      </c>
      <c r="I3119">
        <v>0</v>
      </c>
      <c r="J3119" t="s">
        <v>1559</v>
      </c>
      <c r="K3119" t="s">
        <v>22</v>
      </c>
      <c r="L3119">
        <v>1</v>
      </c>
      <c r="N3119" t="s">
        <v>23</v>
      </c>
      <c r="O3119" t="s">
        <v>31</v>
      </c>
      <c r="P3119" t="s">
        <v>28</v>
      </c>
      <c r="R3119" t="s">
        <v>26</v>
      </c>
      <c r="S3119">
        <v>17.2</v>
      </c>
      <c r="T3119">
        <v>16.899999999999999</v>
      </c>
      <c r="U3119">
        <v>17</v>
      </c>
      <c r="V3119">
        <v>0.3</v>
      </c>
      <c r="W3119">
        <v>0.2</v>
      </c>
      <c r="AB3119">
        <f t="shared" si="59"/>
        <v>694.04399999999998</v>
      </c>
    </row>
    <row r="3120" spans="1:28" x14ac:dyDescent="0.25">
      <c r="A3120" t="s">
        <v>1564</v>
      </c>
      <c r="B3120" t="s">
        <v>1558</v>
      </c>
      <c r="C3120" s="1">
        <v>0.60677083333333337</v>
      </c>
      <c r="D3120">
        <v>810</v>
      </c>
      <c r="E3120" s="2">
        <v>1.1335821759259257E-2</v>
      </c>
      <c r="F3120" s="1">
        <v>1.1331018518518518E-2</v>
      </c>
      <c r="G3120">
        <v>415</v>
      </c>
      <c r="H3120">
        <v>979.41499999999996</v>
      </c>
      <c r="I3120">
        <v>0</v>
      </c>
      <c r="J3120" t="s">
        <v>1559</v>
      </c>
      <c r="K3120" t="s">
        <v>22</v>
      </c>
      <c r="L3120">
        <v>1</v>
      </c>
      <c r="N3120" t="s">
        <v>23</v>
      </c>
      <c r="O3120" t="s">
        <v>31</v>
      </c>
      <c r="P3120" t="s">
        <v>28</v>
      </c>
      <c r="R3120" t="s">
        <v>26</v>
      </c>
      <c r="AB3120">
        <f t="shared" si="59"/>
        <v>720.14499999999998</v>
      </c>
    </row>
    <row r="3121" spans="1:28" x14ac:dyDescent="0.25">
      <c r="A3121" t="s">
        <v>1565</v>
      </c>
      <c r="B3121" t="s">
        <v>1558</v>
      </c>
      <c r="C3121" s="1">
        <v>0.61027777777777781</v>
      </c>
      <c r="D3121">
        <v>473</v>
      </c>
      <c r="E3121" s="2">
        <v>1.4838854166666667E-2</v>
      </c>
      <c r="F3121" s="1">
        <v>1.4837962962962963E-2</v>
      </c>
      <c r="G3121">
        <v>77</v>
      </c>
      <c r="H3121">
        <v>1282.08</v>
      </c>
      <c r="I3121">
        <v>0</v>
      </c>
      <c r="J3121" t="s">
        <v>1559</v>
      </c>
      <c r="K3121" t="s">
        <v>22</v>
      </c>
      <c r="L3121">
        <v>1</v>
      </c>
      <c r="N3121" t="s">
        <v>23</v>
      </c>
      <c r="O3121" t="s">
        <v>42</v>
      </c>
      <c r="P3121" t="s">
        <v>25</v>
      </c>
      <c r="R3121" t="s">
        <v>26</v>
      </c>
      <c r="S3121">
        <v>16.899999999999999</v>
      </c>
      <c r="T3121">
        <v>17.100000000000001</v>
      </c>
      <c r="U3121">
        <v>17.2</v>
      </c>
      <c r="V3121">
        <v>-0.2</v>
      </c>
      <c r="W3121">
        <v>-0.3</v>
      </c>
      <c r="AB3121">
        <f t="shared" si="59"/>
        <v>1022.81</v>
      </c>
    </row>
    <row r="3122" spans="1:28" x14ac:dyDescent="0.25">
      <c r="A3122" t="s">
        <v>1566</v>
      </c>
      <c r="B3122" t="s">
        <v>1558</v>
      </c>
      <c r="C3122" s="1">
        <v>0.61037037037037034</v>
      </c>
      <c r="D3122">
        <v>416</v>
      </c>
      <c r="E3122" s="2">
        <v>1.4930798611111113E-2</v>
      </c>
      <c r="F3122" s="1">
        <v>1.4930555555555556E-2</v>
      </c>
      <c r="G3122">
        <v>21</v>
      </c>
      <c r="H3122">
        <v>1290.02</v>
      </c>
      <c r="I3122">
        <v>0</v>
      </c>
      <c r="J3122" t="s">
        <v>1559</v>
      </c>
      <c r="K3122" t="s">
        <v>22</v>
      </c>
      <c r="L3122">
        <v>1</v>
      </c>
      <c r="N3122" t="s">
        <v>23</v>
      </c>
      <c r="O3122" t="s">
        <v>42</v>
      </c>
      <c r="P3122" t="s">
        <v>28</v>
      </c>
      <c r="R3122" t="s">
        <v>26</v>
      </c>
      <c r="AB3122">
        <f t="shared" si="59"/>
        <v>1030.75</v>
      </c>
    </row>
    <row r="3123" spans="1:28" x14ac:dyDescent="0.25">
      <c r="A3123" t="s">
        <v>1567</v>
      </c>
      <c r="B3123" t="s">
        <v>1558</v>
      </c>
      <c r="C3123" s="1">
        <v>0.61093750000000002</v>
      </c>
      <c r="D3123">
        <v>914</v>
      </c>
      <c r="E3123" s="2">
        <v>1.5503692129629628E-2</v>
      </c>
      <c r="F3123" s="1">
        <v>1.5497685185185186E-2</v>
      </c>
      <c r="G3123">
        <v>519</v>
      </c>
      <c r="H3123">
        <v>1339.52</v>
      </c>
      <c r="I3123">
        <v>0</v>
      </c>
      <c r="J3123" t="s">
        <v>1559</v>
      </c>
      <c r="K3123" t="s">
        <v>22</v>
      </c>
      <c r="L3123">
        <v>1</v>
      </c>
      <c r="N3123" t="s">
        <v>23</v>
      </c>
      <c r="O3123" t="s">
        <v>31</v>
      </c>
      <c r="P3123" t="s">
        <v>28</v>
      </c>
      <c r="R3123" t="s">
        <v>26</v>
      </c>
      <c r="S3123">
        <v>17.100000000000001</v>
      </c>
      <c r="T3123">
        <v>17.100000000000001</v>
      </c>
      <c r="U3123">
        <v>17.100000000000001</v>
      </c>
      <c r="V3123">
        <v>0</v>
      </c>
      <c r="W3123">
        <v>0</v>
      </c>
      <c r="AB3123">
        <f t="shared" si="59"/>
        <v>1080.25</v>
      </c>
    </row>
    <row r="3124" spans="1:28" x14ac:dyDescent="0.25">
      <c r="A3124" t="s">
        <v>1567</v>
      </c>
      <c r="B3124" t="s">
        <v>1558</v>
      </c>
      <c r="C3124" s="1">
        <v>0.61093750000000002</v>
      </c>
      <c r="D3124">
        <v>914</v>
      </c>
      <c r="E3124" s="2">
        <v>1.5503692129629628E-2</v>
      </c>
      <c r="F3124" s="1">
        <v>1.5497685185185186E-2</v>
      </c>
      <c r="G3124">
        <v>519</v>
      </c>
      <c r="H3124">
        <v>1339.52</v>
      </c>
      <c r="I3124">
        <v>0</v>
      </c>
      <c r="J3124" t="s">
        <v>1559</v>
      </c>
      <c r="K3124" t="s">
        <v>22</v>
      </c>
      <c r="L3124">
        <v>1</v>
      </c>
      <c r="N3124" t="s">
        <v>23</v>
      </c>
      <c r="O3124" t="s">
        <v>33</v>
      </c>
      <c r="P3124" t="s">
        <v>25</v>
      </c>
      <c r="R3124" t="s">
        <v>26</v>
      </c>
      <c r="S3124">
        <v>16.899999999999999</v>
      </c>
      <c r="T3124">
        <v>17.100000000000001</v>
      </c>
      <c r="U3124">
        <v>17.100000000000001</v>
      </c>
      <c r="V3124">
        <v>-0.2</v>
      </c>
      <c r="W3124">
        <v>-0.2</v>
      </c>
      <c r="AB3124">
        <f t="shared" si="59"/>
        <v>1080.25</v>
      </c>
    </row>
    <row r="3125" spans="1:28" x14ac:dyDescent="0.25">
      <c r="A3125" t="s">
        <v>1567</v>
      </c>
      <c r="B3125" t="s">
        <v>1558</v>
      </c>
      <c r="C3125" s="1">
        <v>0.61093750000000002</v>
      </c>
      <c r="D3125">
        <v>914</v>
      </c>
      <c r="E3125" s="2">
        <v>1.5503692129629628E-2</v>
      </c>
      <c r="F3125" s="1">
        <v>1.5497685185185186E-2</v>
      </c>
      <c r="G3125">
        <v>519</v>
      </c>
      <c r="H3125">
        <v>1339.52</v>
      </c>
      <c r="I3125">
        <v>0</v>
      </c>
      <c r="J3125" t="s">
        <v>1559</v>
      </c>
      <c r="K3125" t="s">
        <v>22</v>
      </c>
      <c r="L3125">
        <v>1</v>
      </c>
      <c r="N3125" t="s">
        <v>23</v>
      </c>
      <c r="O3125" t="s">
        <v>42</v>
      </c>
      <c r="P3125" t="s">
        <v>28</v>
      </c>
      <c r="R3125" t="s">
        <v>26</v>
      </c>
      <c r="AB3125">
        <f t="shared" si="59"/>
        <v>1080.25</v>
      </c>
    </row>
    <row r="3126" spans="1:28" x14ac:dyDescent="0.25">
      <c r="A3126" t="s">
        <v>1568</v>
      </c>
      <c r="B3126" t="s">
        <v>1558</v>
      </c>
      <c r="C3126" s="1">
        <v>0.61303240740740739</v>
      </c>
      <c r="D3126">
        <v>17</v>
      </c>
      <c r="E3126" s="2">
        <v>1.7588206018518519E-2</v>
      </c>
      <c r="F3126" s="1">
        <v>1.758101851851852E-2</v>
      </c>
      <c r="G3126">
        <v>621</v>
      </c>
      <c r="H3126">
        <v>1519.62</v>
      </c>
      <c r="I3126">
        <v>0</v>
      </c>
      <c r="J3126" t="s">
        <v>1559</v>
      </c>
      <c r="K3126" t="s">
        <v>22</v>
      </c>
      <c r="L3126">
        <v>1</v>
      </c>
      <c r="N3126" t="s">
        <v>23</v>
      </c>
      <c r="O3126" t="s">
        <v>31</v>
      </c>
      <c r="P3126" t="s">
        <v>28</v>
      </c>
      <c r="R3126" t="s">
        <v>26</v>
      </c>
      <c r="AB3126">
        <f t="shared" si="59"/>
        <v>1260.3499999999999</v>
      </c>
    </row>
    <row r="3127" spans="1:28" x14ac:dyDescent="0.25">
      <c r="A3127" t="s">
        <v>1568</v>
      </c>
      <c r="B3127" t="s">
        <v>1558</v>
      </c>
      <c r="C3127" s="1">
        <v>0.61303240740740739</v>
      </c>
      <c r="D3127">
        <v>17</v>
      </c>
      <c r="E3127" s="2">
        <v>1.7588206018518519E-2</v>
      </c>
      <c r="F3127" s="1">
        <v>1.758101851851852E-2</v>
      </c>
      <c r="G3127">
        <v>621</v>
      </c>
      <c r="H3127">
        <v>1519.62</v>
      </c>
      <c r="I3127">
        <v>0</v>
      </c>
      <c r="J3127" t="s">
        <v>1559</v>
      </c>
      <c r="K3127" t="s">
        <v>22</v>
      </c>
      <c r="L3127">
        <v>1</v>
      </c>
      <c r="N3127" t="s">
        <v>23</v>
      </c>
      <c r="O3127" t="s">
        <v>33</v>
      </c>
      <c r="P3127" t="s">
        <v>28</v>
      </c>
      <c r="R3127" t="s">
        <v>26</v>
      </c>
      <c r="S3127">
        <v>16.899999999999999</v>
      </c>
      <c r="T3127">
        <v>17</v>
      </c>
      <c r="U3127">
        <v>17</v>
      </c>
      <c r="V3127">
        <v>-0.1</v>
      </c>
      <c r="W3127">
        <v>-0.1</v>
      </c>
      <c r="AB3127">
        <f t="shared" si="59"/>
        <v>1260.3499999999999</v>
      </c>
    </row>
    <row r="3128" spans="1:28" x14ac:dyDescent="0.25">
      <c r="A3128" t="s">
        <v>1568</v>
      </c>
      <c r="B3128" t="s">
        <v>1558</v>
      </c>
      <c r="C3128" s="1">
        <v>0.61303240740740739</v>
      </c>
      <c r="D3128">
        <v>17</v>
      </c>
      <c r="E3128" s="2">
        <v>1.7588206018518519E-2</v>
      </c>
      <c r="F3128" s="1">
        <v>1.758101851851852E-2</v>
      </c>
      <c r="G3128">
        <v>621</v>
      </c>
      <c r="H3128">
        <v>1519.62</v>
      </c>
      <c r="I3128">
        <v>0</v>
      </c>
      <c r="J3128" t="s">
        <v>1559</v>
      </c>
      <c r="K3128" t="s">
        <v>22</v>
      </c>
      <c r="L3128">
        <v>1</v>
      </c>
      <c r="N3128" t="s">
        <v>23</v>
      </c>
      <c r="O3128" t="s">
        <v>42</v>
      </c>
      <c r="P3128" t="s">
        <v>28</v>
      </c>
      <c r="R3128" t="s">
        <v>26</v>
      </c>
      <c r="S3128">
        <v>17.399999999999999</v>
      </c>
      <c r="T3128">
        <v>17</v>
      </c>
      <c r="U3128">
        <v>17</v>
      </c>
      <c r="V3128">
        <v>0.4</v>
      </c>
      <c r="W3128">
        <v>0.4</v>
      </c>
      <c r="AB3128">
        <f t="shared" si="59"/>
        <v>1260.3499999999999</v>
      </c>
    </row>
    <row r="3129" spans="1:28" x14ac:dyDescent="0.25">
      <c r="A3129" t="s">
        <v>1569</v>
      </c>
      <c r="B3129" t="s">
        <v>1558</v>
      </c>
      <c r="C3129" s="1">
        <v>0.61510416666666667</v>
      </c>
      <c r="D3129">
        <v>985</v>
      </c>
      <c r="E3129" s="2">
        <v>1.9671180555555553E-2</v>
      </c>
      <c r="F3129" s="1">
        <v>1.9664351851851853E-2</v>
      </c>
      <c r="G3129">
        <v>590</v>
      </c>
      <c r="H3129">
        <v>1699.59</v>
      </c>
      <c r="I3129">
        <v>0</v>
      </c>
      <c r="J3129" t="s">
        <v>1559</v>
      </c>
      <c r="K3129" t="s">
        <v>22</v>
      </c>
      <c r="L3129">
        <v>1</v>
      </c>
      <c r="N3129" t="s">
        <v>23</v>
      </c>
      <c r="O3129" t="s">
        <v>42</v>
      </c>
      <c r="P3129" t="s">
        <v>28</v>
      </c>
      <c r="R3129" t="s">
        <v>26</v>
      </c>
      <c r="S3129">
        <v>17.7</v>
      </c>
      <c r="T3129">
        <v>17</v>
      </c>
      <c r="U3129">
        <v>17.100000000000001</v>
      </c>
      <c r="V3129">
        <v>0.7</v>
      </c>
      <c r="W3129">
        <v>0.6</v>
      </c>
      <c r="AB3129">
        <f t="shared" si="59"/>
        <v>1440.32</v>
      </c>
    </row>
    <row r="3130" spans="1:28" x14ac:dyDescent="0.25">
      <c r="A3130" t="s">
        <v>1569</v>
      </c>
      <c r="B3130" t="s">
        <v>1558</v>
      </c>
      <c r="C3130" s="1">
        <v>0.61510416666666667</v>
      </c>
      <c r="D3130">
        <v>985</v>
      </c>
      <c r="E3130" s="2">
        <v>1.9671180555555553E-2</v>
      </c>
      <c r="F3130" s="1">
        <v>1.9664351851851853E-2</v>
      </c>
      <c r="G3130">
        <v>590</v>
      </c>
      <c r="H3130">
        <v>1699.59</v>
      </c>
      <c r="I3130">
        <v>0</v>
      </c>
      <c r="J3130" t="s">
        <v>1559</v>
      </c>
      <c r="K3130" t="s">
        <v>22</v>
      </c>
      <c r="L3130">
        <v>1</v>
      </c>
      <c r="N3130" t="s">
        <v>23</v>
      </c>
      <c r="O3130" t="s">
        <v>31</v>
      </c>
      <c r="P3130" t="s">
        <v>28</v>
      </c>
      <c r="R3130" t="s">
        <v>26</v>
      </c>
      <c r="S3130">
        <v>17</v>
      </c>
      <c r="T3130">
        <v>17</v>
      </c>
      <c r="U3130">
        <v>17.100000000000001</v>
      </c>
      <c r="V3130">
        <v>0</v>
      </c>
      <c r="W3130">
        <v>-0.1</v>
      </c>
      <c r="AB3130">
        <f t="shared" si="59"/>
        <v>1440.32</v>
      </c>
    </row>
    <row r="3131" spans="1:28" x14ac:dyDescent="0.25">
      <c r="A3131" t="s">
        <v>1570</v>
      </c>
      <c r="B3131" t="s">
        <v>1558</v>
      </c>
      <c r="C3131" s="1">
        <v>0.61630787037037038</v>
      </c>
      <c r="D3131">
        <v>20</v>
      </c>
      <c r="E3131" s="2">
        <v>2.0863715277777778E-2</v>
      </c>
      <c r="F3131" s="1">
        <v>2.0856481481481479E-2</v>
      </c>
      <c r="G3131">
        <v>625</v>
      </c>
      <c r="H3131">
        <v>1802.63</v>
      </c>
      <c r="I3131">
        <v>0</v>
      </c>
      <c r="J3131" t="s">
        <v>1559</v>
      </c>
      <c r="K3131" t="s">
        <v>22</v>
      </c>
      <c r="L3131">
        <v>1</v>
      </c>
      <c r="N3131" t="s">
        <v>23</v>
      </c>
      <c r="O3131" t="s">
        <v>36</v>
      </c>
      <c r="P3131" t="s">
        <v>25</v>
      </c>
      <c r="R3131" t="s">
        <v>26</v>
      </c>
      <c r="S3131">
        <v>16.5</v>
      </c>
      <c r="T3131">
        <v>17</v>
      </c>
      <c r="U3131">
        <v>17.100000000000001</v>
      </c>
      <c r="V3131">
        <v>-0.5</v>
      </c>
      <c r="W3131">
        <v>-0.6</v>
      </c>
      <c r="AB3131">
        <f t="shared" si="59"/>
        <v>1543.3600000000001</v>
      </c>
    </row>
    <row r="3132" spans="1:28" x14ac:dyDescent="0.25">
      <c r="A3132" t="s">
        <v>1571</v>
      </c>
      <c r="B3132" t="s">
        <v>1558</v>
      </c>
      <c r="C3132" s="1">
        <v>0.61671296296296296</v>
      </c>
      <c r="D3132">
        <v>200</v>
      </c>
      <c r="E3132" s="2">
        <v>2.1270879629629633E-2</v>
      </c>
      <c r="F3132" s="1">
        <v>2.1261574074074075E-2</v>
      </c>
      <c r="G3132">
        <v>804</v>
      </c>
      <c r="H3132">
        <v>1837.8</v>
      </c>
      <c r="I3132">
        <v>0</v>
      </c>
      <c r="J3132" t="s">
        <v>1559</v>
      </c>
      <c r="K3132" t="s">
        <v>22</v>
      </c>
      <c r="L3132">
        <v>1</v>
      </c>
      <c r="N3132" t="s">
        <v>23</v>
      </c>
      <c r="O3132" t="s">
        <v>36</v>
      </c>
      <c r="P3132" t="s">
        <v>28</v>
      </c>
      <c r="R3132" t="s">
        <v>26</v>
      </c>
      <c r="S3132">
        <v>16.899999999999999</v>
      </c>
      <c r="T3132">
        <v>17</v>
      </c>
      <c r="U3132">
        <v>17</v>
      </c>
      <c r="V3132">
        <v>-0.1</v>
      </c>
      <c r="W3132">
        <v>-0.1</v>
      </c>
      <c r="AB3132">
        <f t="shared" si="59"/>
        <v>1578.53</v>
      </c>
    </row>
    <row r="3133" spans="1:28" x14ac:dyDescent="0.25">
      <c r="A3133" t="s">
        <v>1572</v>
      </c>
      <c r="B3133" t="s">
        <v>1558</v>
      </c>
      <c r="C3133" s="1">
        <v>0.61719907407407404</v>
      </c>
      <c r="D3133">
        <v>21</v>
      </c>
      <c r="E3133" s="2">
        <v>2.1754930555555555E-2</v>
      </c>
      <c r="F3133" s="1">
        <v>2.1747685185185186E-2</v>
      </c>
      <c r="G3133">
        <v>626</v>
      </c>
      <c r="H3133">
        <v>1879.63</v>
      </c>
      <c r="I3133">
        <v>0</v>
      </c>
      <c r="J3133" t="s">
        <v>1559</v>
      </c>
      <c r="K3133" t="s">
        <v>22</v>
      </c>
      <c r="L3133">
        <v>1</v>
      </c>
      <c r="N3133" t="s">
        <v>23</v>
      </c>
      <c r="O3133" t="s">
        <v>36</v>
      </c>
      <c r="P3133" t="s">
        <v>28</v>
      </c>
      <c r="R3133" t="s">
        <v>26</v>
      </c>
      <c r="S3133">
        <v>17</v>
      </c>
      <c r="T3133">
        <v>16.899999999999999</v>
      </c>
      <c r="U3133">
        <v>17</v>
      </c>
      <c r="V3133">
        <v>0.1</v>
      </c>
      <c r="W3133">
        <v>0</v>
      </c>
      <c r="AB3133">
        <f t="shared" si="59"/>
        <v>1620.3600000000001</v>
      </c>
    </row>
    <row r="3134" spans="1:28" x14ac:dyDescent="0.25">
      <c r="A3134" t="s">
        <v>1572</v>
      </c>
      <c r="B3134" t="s">
        <v>1558</v>
      </c>
      <c r="C3134" s="1">
        <v>0.61719907407407404</v>
      </c>
      <c r="D3134">
        <v>21</v>
      </c>
      <c r="E3134" s="2">
        <v>2.1754930555555555E-2</v>
      </c>
      <c r="F3134" s="1">
        <v>2.1747685185185186E-2</v>
      </c>
      <c r="G3134">
        <v>626</v>
      </c>
      <c r="H3134">
        <v>1879.63</v>
      </c>
      <c r="I3134">
        <v>0</v>
      </c>
      <c r="J3134" t="s">
        <v>1559</v>
      </c>
      <c r="K3134" t="s">
        <v>22</v>
      </c>
      <c r="L3134">
        <v>1</v>
      </c>
      <c r="N3134" t="s">
        <v>23</v>
      </c>
      <c r="O3134" t="s">
        <v>42</v>
      </c>
      <c r="P3134" t="s">
        <v>28</v>
      </c>
      <c r="R3134" t="s">
        <v>26</v>
      </c>
      <c r="S3134">
        <v>17.100000000000001</v>
      </c>
      <c r="T3134">
        <v>16.899999999999999</v>
      </c>
      <c r="U3134">
        <v>17</v>
      </c>
      <c r="V3134">
        <v>0.2</v>
      </c>
      <c r="W3134">
        <v>0.1</v>
      </c>
      <c r="AB3134">
        <f t="shared" si="59"/>
        <v>1620.3600000000001</v>
      </c>
    </row>
    <row r="3135" spans="1:28" x14ac:dyDescent="0.25">
      <c r="A3135" t="s">
        <v>1573</v>
      </c>
      <c r="B3135" t="s">
        <v>1558</v>
      </c>
      <c r="C3135" s="1">
        <v>0.61928240740740736</v>
      </c>
      <c r="D3135">
        <v>357</v>
      </c>
      <c r="E3135" s="2">
        <v>2.3842152777777778E-2</v>
      </c>
      <c r="F3135" s="1">
        <v>2.3831018518518519E-2</v>
      </c>
      <c r="G3135">
        <v>962</v>
      </c>
      <c r="H3135">
        <v>2059.96</v>
      </c>
      <c r="I3135">
        <v>0</v>
      </c>
      <c r="J3135" t="s">
        <v>1559</v>
      </c>
      <c r="K3135" t="s">
        <v>22</v>
      </c>
      <c r="L3135">
        <v>1</v>
      </c>
      <c r="N3135" t="s">
        <v>23</v>
      </c>
      <c r="O3135" t="s">
        <v>36</v>
      </c>
      <c r="P3135" t="s">
        <v>28</v>
      </c>
      <c r="R3135" t="s">
        <v>26</v>
      </c>
      <c r="S3135">
        <v>17.3</v>
      </c>
      <c r="T3135">
        <v>16.899999999999999</v>
      </c>
      <c r="U3135">
        <v>17</v>
      </c>
      <c r="V3135">
        <v>0.4</v>
      </c>
      <c r="W3135">
        <v>0.3</v>
      </c>
      <c r="AB3135">
        <f t="shared" si="59"/>
        <v>1800.69</v>
      </c>
    </row>
    <row r="3136" spans="1:28" x14ac:dyDescent="0.25">
      <c r="A3136" t="s">
        <v>1573</v>
      </c>
      <c r="B3136" t="s">
        <v>1558</v>
      </c>
      <c r="C3136" s="1">
        <v>0.61928240740740736</v>
      </c>
      <c r="D3136">
        <v>357</v>
      </c>
      <c r="E3136" s="2">
        <v>2.3842152777777778E-2</v>
      </c>
      <c r="F3136" s="1">
        <v>2.3831018518518519E-2</v>
      </c>
      <c r="G3136">
        <v>962</v>
      </c>
      <c r="H3136">
        <v>2059.96</v>
      </c>
      <c r="I3136">
        <v>0</v>
      </c>
      <c r="J3136" t="s">
        <v>1559</v>
      </c>
      <c r="K3136" t="s">
        <v>22</v>
      </c>
      <c r="L3136">
        <v>1</v>
      </c>
      <c r="N3136" t="s">
        <v>23</v>
      </c>
      <c r="O3136" t="s">
        <v>42</v>
      </c>
      <c r="P3136" t="s">
        <v>28</v>
      </c>
      <c r="R3136" t="s">
        <v>26</v>
      </c>
      <c r="S3136">
        <v>17.899999999999999</v>
      </c>
      <c r="T3136">
        <v>16.899999999999999</v>
      </c>
      <c r="U3136">
        <v>17</v>
      </c>
      <c r="V3136">
        <v>1</v>
      </c>
      <c r="W3136">
        <v>0.9</v>
      </c>
      <c r="X3136" t="s">
        <v>489</v>
      </c>
      <c r="AB3136">
        <f t="shared" si="59"/>
        <v>1800.69</v>
      </c>
    </row>
    <row r="3137" spans="1:28" x14ac:dyDescent="0.25">
      <c r="A3137" t="s">
        <v>1573</v>
      </c>
      <c r="B3137" t="s">
        <v>1558</v>
      </c>
      <c r="C3137" s="1">
        <v>0.61928240740740736</v>
      </c>
      <c r="D3137">
        <v>357</v>
      </c>
      <c r="E3137" s="2">
        <v>2.3842152777777778E-2</v>
      </c>
      <c r="F3137" s="1">
        <v>2.3831018518518519E-2</v>
      </c>
      <c r="G3137">
        <v>962</v>
      </c>
      <c r="H3137">
        <v>2059.96</v>
      </c>
      <c r="I3137">
        <v>0</v>
      </c>
      <c r="J3137" t="s">
        <v>1559</v>
      </c>
      <c r="K3137" t="s">
        <v>22</v>
      </c>
      <c r="L3137">
        <v>1</v>
      </c>
      <c r="N3137" t="s">
        <v>23</v>
      </c>
      <c r="O3137" t="s">
        <v>33</v>
      </c>
      <c r="P3137" t="s">
        <v>28</v>
      </c>
      <c r="R3137" t="s">
        <v>26</v>
      </c>
      <c r="S3137">
        <v>17.5</v>
      </c>
      <c r="T3137">
        <v>16.899999999999999</v>
      </c>
      <c r="U3137">
        <v>17</v>
      </c>
      <c r="V3137">
        <v>0.6</v>
      </c>
      <c r="W3137">
        <v>0.5</v>
      </c>
      <c r="X3137" t="s">
        <v>489</v>
      </c>
      <c r="AB3137">
        <f t="shared" si="59"/>
        <v>1800.69</v>
      </c>
    </row>
    <row r="3138" spans="1:28" x14ac:dyDescent="0.25">
      <c r="A3138" t="s">
        <v>1574</v>
      </c>
      <c r="B3138" t="s">
        <v>1558</v>
      </c>
      <c r="C3138" s="1">
        <v>0.6213657407407408</v>
      </c>
      <c r="D3138">
        <v>292</v>
      </c>
      <c r="E3138" s="2">
        <v>2.5924733796296298E-2</v>
      </c>
      <c r="F3138" s="1">
        <v>2.5914351851851855E-2</v>
      </c>
      <c r="G3138">
        <v>897</v>
      </c>
      <c r="H3138">
        <v>2239.9</v>
      </c>
      <c r="I3138">
        <v>0</v>
      </c>
      <c r="J3138" t="s">
        <v>1559</v>
      </c>
      <c r="K3138" t="s">
        <v>22</v>
      </c>
      <c r="L3138">
        <v>1</v>
      </c>
      <c r="N3138" t="s">
        <v>23</v>
      </c>
      <c r="O3138" t="s">
        <v>42</v>
      </c>
      <c r="P3138" t="s">
        <v>28</v>
      </c>
      <c r="R3138" t="s">
        <v>26</v>
      </c>
      <c r="S3138">
        <v>17.5</v>
      </c>
      <c r="T3138">
        <v>17</v>
      </c>
      <c r="U3138">
        <v>17</v>
      </c>
      <c r="V3138">
        <v>0.5</v>
      </c>
      <c r="W3138">
        <v>0.5</v>
      </c>
      <c r="AB3138">
        <f t="shared" si="59"/>
        <v>1980.63</v>
      </c>
    </row>
    <row r="3139" spans="1:28" x14ac:dyDescent="0.25">
      <c r="A3139" t="s">
        <v>1574</v>
      </c>
      <c r="B3139" t="s">
        <v>1558</v>
      </c>
      <c r="C3139" s="1">
        <v>0.6213657407407408</v>
      </c>
      <c r="D3139">
        <v>292</v>
      </c>
      <c r="E3139" s="2">
        <v>2.5924733796296298E-2</v>
      </c>
      <c r="F3139" s="1">
        <v>2.5914351851851855E-2</v>
      </c>
      <c r="G3139">
        <v>897</v>
      </c>
      <c r="H3139">
        <v>2239.9</v>
      </c>
      <c r="I3139">
        <v>0</v>
      </c>
      <c r="J3139" t="s">
        <v>1559</v>
      </c>
      <c r="K3139" t="s">
        <v>22</v>
      </c>
      <c r="L3139">
        <v>1</v>
      </c>
      <c r="N3139" t="s">
        <v>23</v>
      </c>
      <c r="O3139" t="s">
        <v>24</v>
      </c>
      <c r="P3139" t="s">
        <v>25</v>
      </c>
      <c r="R3139" t="s">
        <v>26</v>
      </c>
      <c r="S3139">
        <v>16.899999999999999</v>
      </c>
      <c r="T3139">
        <v>17</v>
      </c>
      <c r="U3139">
        <v>17</v>
      </c>
      <c r="V3139">
        <v>-0.1</v>
      </c>
      <c r="W3139">
        <v>-0.1</v>
      </c>
      <c r="AB3139">
        <f t="shared" si="59"/>
        <v>1980.63</v>
      </c>
    </row>
    <row r="3140" spans="1:28" x14ac:dyDescent="0.25">
      <c r="A3140" t="s">
        <v>1574</v>
      </c>
      <c r="B3140" t="s">
        <v>1558</v>
      </c>
      <c r="C3140" s="1">
        <v>0.6213657407407408</v>
      </c>
      <c r="D3140">
        <v>292</v>
      </c>
      <c r="E3140" s="2">
        <v>2.5924733796296298E-2</v>
      </c>
      <c r="F3140" s="1">
        <v>2.5914351851851855E-2</v>
      </c>
      <c r="G3140">
        <v>897</v>
      </c>
      <c r="H3140">
        <v>2239.9</v>
      </c>
      <c r="I3140">
        <v>0</v>
      </c>
      <c r="J3140" t="s">
        <v>1559</v>
      </c>
      <c r="K3140" t="s">
        <v>22</v>
      </c>
      <c r="L3140">
        <v>1</v>
      </c>
      <c r="N3140" t="s">
        <v>23</v>
      </c>
      <c r="O3140" t="s">
        <v>36</v>
      </c>
      <c r="P3140" t="s">
        <v>28</v>
      </c>
      <c r="R3140" t="s">
        <v>26</v>
      </c>
      <c r="S3140">
        <v>17.3</v>
      </c>
      <c r="T3140">
        <v>17</v>
      </c>
      <c r="U3140">
        <v>17</v>
      </c>
      <c r="V3140">
        <v>0.3</v>
      </c>
      <c r="W3140">
        <v>0.3</v>
      </c>
      <c r="AB3140">
        <f t="shared" si="59"/>
        <v>1980.63</v>
      </c>
    </row>
    <row r="3141" spans="1:28" x14ac:dyDescent="0.25">
      <c r="A3141" t="s">
        <v>1575</v>
      </c>
      <c r="B3141" t="s">
        <v>1558</v>
      </c>
      <c r="C3141" s="1">
        <v>0.62344907407407402</v>
      </c>
      <c r="D3141">
        <v>294</v>
      </c>
      <c r="E3141" s="2">
        <v>2.8008090277777783E-2</v>
      </c>
      <c r="F3141" s="1">
        <v>2.7997685185185184E-2</v>
      </c>
      <c r="G3141">
        <v>899</v>
      </c>
      <c r="H3141">
        <v>2419.9</v>
      </c>
      <c r="I3141">
        <v>0</v>
      </c>
      <c r="J3141" t="s">
        <v>1559</v>
      </c>
      <c r="K3141" t="s">
        <v>22</v>
      </c>
      <c r="L3141">
        <v>1</v>
      </c>
      <c r="N3141" t="s">
        <v>23</v>
      </c>
      <c r="O3141" t="s">
        <v>36</v>
      </c>
      <c r="P3141" t="s">
        <v>28</v>
      </c>
      <c r="R3141" t="s">
        <v>26</v>
      </c>
      <c r="S3141">
        <v>17.399999999999999</v>
      </c>
      <c r="T3141">
        <v>16.899999999999999</v>
      </c>
      <c r="U3141">
        <v>17</v>
      </c>
      <c r="V3141">
        <v>0.5</v>
      </c>
      <c r="W3141">
        <v>0.4</v>
      </c>
      <c r="AB3141">
        <f t="shared" si="59"/>
        <v>2160.63</v>
      </c>
    </row>
    <row r="3142" spans="1:28" x14ac:dyDescent="0.25">
      <c r="A3142" t="s">
        <v>1575</v>
      </c>
      <c r="B3142" t="s">
        <v>1558</v>
      </c>
      <c r="C3142" s="1">
        <v>0.62344907407407402</v>
      </c>
      <c r="D3142">
        <v>294</v>
      </c>
      <c r="E3142" s="2">
        <v>2.8008090277777783E-2</v>
      </c>
      <c r="F3142" s="1">
        <v>2.7997685185185184E-2</v>
      </c>
      <c r="G3142">
        <v>899</v>
      </c>
      <c r="H3142">
        <v>2419.9</v>
      </c>
      <c r="I3142">
        <v>0</v>
      </c>
      <c r="J3142" t="s">
        <v>1559</v>
      </c>
      <c r="K3142" t="s">
        <v>22</v>
      </c>
      <c r="L3142">
        <v>1</v>
      </c>
      <c r="N3142" t="s">
        <v>23</v>
      </c>
      <c r="O3142" t="s">
        <v>42</v>
      </c>
      <c r="P3142" t="s">
        <v>28</v>
      </c>
      <c r="R3142" t="s">
        <v>26</v>
      </c>
      <c r="S3142">
        <v>17.2</v>
      </c>
      <c r="T3142">
        <v>16.899999999999999</v>
      </c>
      <c r="U3142">
        <v>17</v>
      </c>
      <c r="V3142">
        <v>0.3</v>
      </c>
      <c r="W3142">
        <v>0.2</v>
      </c>
      <c r="AB3142">
        <f t="shared" si="59"/>
        <v>2160.63</v>
      </c>
    </row>
    <row r="3143" spans="1:28" x14ac:dyDescent="0.25">
      <c r="A3143" t="s">
        <v>1575</v>
      </c>
      <c r="B3143" t="s">
        <v>1558</v>
      </c>
      <c r="C3143" s="1">
        <v>0.62344907407407402</v>
      </c>
      <c r="D3143">
        <v>294</v>
      </c>
      <c r="E3143" s="2">
        <v>2.8008090277777783E-2</v>
      </c>
      <c r="F3143" s="1">
        <v>2.7997685185185184E-2</v>
      </c>
      <c r="G3143">
        <v>899</v>
      </c>
      <c r="H3143">
        <v>2419.9</v>
      </c>
      <c r="I3143">
        <v>0</v>
      </c>
      <c r="J3143" t="s">
        <v>1559</v>
      </c>
      <c r="K3143" t="s">
        <v>22</v>
      </c>
      <c r="L3143">
        <v>1</v>
      </c>
      <c r="N3143" t="s">
        <v>23</v>
      </c>
      <c r="O3143" t="s">
        <v>31</v>
      </c>
      <c r="P3143" t="s">
        <v>28</v>
      </c>
      <c r="R3143" t="s">
        <v>26</v>
      </c>
      <c r="S3143">
        <v>17.3</v>
      </c>
      <c r="T3143">
        <v>16.899999999999999</v>
      </c>
      <c r="U3143">
        <v>17</v>
      </c>
      <c r="V3143">
        <v>0.4</v>
      </c>
      <c r="W3143">
        <v>0.3</v>
      </c>
      <c r="AB3143">
        <f t="shared" si="59"/>
        <v>2160.63</v>
      </c>
    </row>
    <row r="3144" spans="1:28" x14ac:dyDescent="0.25">
      <c r="A3144" t="s">
        <v>1576</v>
      </c>
      <c r="B3144" t="s">
        <v>1558</v>
      </c>
      <c r="C3144" s="1">
        <v>0.62553240740740745</v>
      </c>
      <c r="D3144">
        <v>464</v>
      </c>
      <c r="E3144" s="2">
        <v>3.009337962962963E-2</v>
      </c>
      <c r="F3144" s="1">
        <v>3.0092592592592591E-2</v>
      </c>
      <c r="G3144">
        <v>68</v>
      </c>
      <c r="H3144">
        <v>2600.0700000000002</v>
      </c>
      <c r="I3144">
        <v>0</v>
      </c>
      <c r="J3144" t="s">
        <v>1559</v>
      </c>
      <c r="K3144" t="s">
        <v>22</v>
      </c>
      <c r="L3144">
        <v>1</v>
      </c>
      <c r="N3144" t="s">
        <v>23</v>
      </c>
      <c r="O3144" t="s">
        <v>31</v>
      </c>
      <c r="P3144" t="s">
        <v>28</v>
      </c>
      <c r="R3144" t="s">
        <v>26</v>
      </c>
      <c r="S3144">
        <v>17.3</v>
      </c>
      <c r="T3144">
        <v>16.899999999999999</v>
      </c>
      <c r="U3144">
        <v>16.899999999999999</v>
      </c>
      <c r="V3144">
        <v>0.4</v>
      </c>
      <c r="W3144">
        <v>0.4</v>
      </c>
      <c r="AB3144">
        <f t="shared" si="59"/>
        <v>2340.8000000000002</v>
      </c>
    </row>
    <row r="3145" spans="1:28" x14ac:dyDescent="0.25">
      <c r="A3145" t="s">
        <v>1576</v>
      </c>
      <c r="B3145" t="s">
        <v>1558</v>
      </c>
      <c r="C3145" s="1">
        <v>0.62553240740740745</v>
      </c>
      <c r="D3145">
        <v>464</v>
      </c>
      <c r="E3145" s="2">
        <v>3.009337962962963E-2</v>
      </c>
      <c r="F3145" s="1">
        <v>3.0092592592592591E-2</v>
      </c>
      <c r="G3145">
        <v>68</v>
      </c>
      <c r="H3145">
        <v>2600.0700000000002</v>
      </c>
      <c r="I3145">
        <v>0</v>
      </c>
      <c r="J3145" t="s">
        <v>1559</v>
      </c>
      <c r="K3145" t="s">
        <v>22</v>
      </c>
      <c r="L3145">
        <v>1</v>
      </c>
      <c r="N3145" t="s">
        <v>23</v>
      </c>
      <c r="O3145" t="s">
        <v>36</v>
      </c>
      <c r="P3145" t="s">
        <v>28</v>
      </c>
      <c r="R3145" t="s">
        <v>26</v>
      </c>
      <c r="S3145">
        <v>17</v>
      </c>
      <c r="T3145">
        <v>16.899999999999999</v>
      </c>
      <c r="U3145">
        <v>16.899999999999999</v>
      </c>
      <c r="V3145">
        <v>0.1</v>
      </c>
      <c r="W3145">
        <v>0.1</v>
      </c>
      <c r="AB3145">
        <f t="shared" si="59"/>
        <v>2340.8000000000002</v>
      </c>
    </row>
    <row r="3146" spans="1:28" x14ac:dyDescent="0.25">
      <c r="A3146" t="s">
        <v>1577</v>
      </c>
      <c r="B3146" t="s">
        <v>1558</v>
      </c>
      <c r="C3146" s="1">
        <v>0.62761574074074067</v>
      </c>
      <c r="D3146">
        <v>666</v>
      </c>
      <c r="E3146" s="2">
        <v>3.2179062500000001E-2</v>
      </c>
      <c r="F3146" s="1">
        <v>3.2175925925925927E-2</v>
      </c>
      <c r="G3146">
        <v>271</v>
      </c>
      <c r="H3146">
        <v>2780.27</v>
      </c>
      <c r="I3146">
        <v>0</v>
      </c>
      <c r="J3146" t="s">
        <v>1559</v>
      </c>
      <c r="K3146" t="s">
        <v>22</v>
      </c>
      <c r="L3146">
        <v>1</v>
      </c>
      <c r="N3146" t="s">
        <v>23</v>
      </c>
      <c r="O3146" t="s">
        <v>42</v>
      </c>
      <c r="P3146" t="s">
        <v>28</v>
      </c>
      <c r="R3146" t="s">
        <v>26</v>
      </c>
      <c r="S3146">
        <v>17.2</v>
      </c>
      <c r="T3146">
        <v>16.899999999999999</v>
      </c>
      <c r="U3146">
        <v>16.899999999999999</v>
      </c>
      <c r="V3146">
        <v>0.3</v>
      </c>
      <c r="W3146">
        <v>0.3</v>
      </c>
      <c r="AB3146">
        <f t="shared" si="59"/>
        <v>2521</v>
      </c>
    </row>
    <row r="3147" spans="1:28" x14ac:dyDescent="0.25">
      <c r="A3147" t="s">
        <v>1577</v>
      </c>
      <c r="B3147" t="s">
        <v>1558</v>
      </c>
      <c r="C3147" s="1">
        <v>0.62761574074074067</v>
      </c>
      <c r="D3147">
        <v>666</v>
      </c>
      <c r="E3147" s="2">
        <v>3.2179062500000001E-2</v>
      </c>
      <c r="F3147" s="1">
        <v>3.2175925925925927E-2</v>
      </c>
      <c r="G3147">
        <v>271</v>
      </c>
      <c r="H3147">
        <v>2780.27</v>
      </c>
      <c r="I3147">
        <v>0</v>
      </c>
      <c r="J3147" t="s">
        <v>1559</v>
      </c>
      <c r="K3147" t="s">
        <v>22</v>
      </c>
      <c r="L3147">
        <v>1</v>
      </c>
      <c r="N3147" t="s">
        <v>23</v>
      </c>
      <c r="O3147" t="s">
        <v>31</v>
      </c>
      <c r="P3147" t="s">
        <v>28</v>
      </c>
      <c r="R3147" t="s">
        <v>26</v>
      </c>
      <c r="S3147">
        <v>17.2</v>
      </c>
      <c r="T3147">
        <v>16.899999999999999</v>
      </c>
      <c r="U3147">
        <v>16.899999999999999</v>
      </c>
      <c r="V3147">
        <v>0.3</v>
      </c>
      <c r="W3147">
        <v>0.3</v>
      </c>
      <c r="AB3147">
        <f t="shared" si="59"/>
        <v>2521</v>
      </c>
    </row>
    <row r="3148" spans="1:28" x14ac:dyDescent="0.25">
      <c r="A3148" t="s">
        <v>1578</v>
      </c>
      <c r="B3148" t="s">
        <v>1558</v>
      </c>
      <c r="C3148" s="1">
        <v>0.62969907407407411</v>
      </c>
      <c r="D3148">
        <v>368</v>
      </c>
      <c r="E3148" s="2">
        <v>3.4258935185185184E-2</v>
      </c>
      <c r="F3148" s="1">
        <v>3.4247685185185187E-2</v>
      </c>
      <c r="G3148">
        <v>972</v>
      </c>
      <c r="H3148">
        <v>2959.97</v>
      </c>
      <c r="I3148">
        <v>0</v>
      </c>
      <c r="J3148" t="s">
        <v>1559</v>
      </c>
      <c r="K3148" t="s">
        <v>22</v>
      </c>
      <c r="L3148">
        <v>1</v>
      </c>
      <c r="N3148" t="s">
        <v>23</v>
      </c>
      <c r="O3148" t="s">
        <v>36</v>
      </c>
      <c r="P3148" t="s">
        <v>28</v>
      </c>
      <c r="R3148" t="s">
        <v>26</v>
      </c>
      <c r="S3148">
        <v>17.5</v>
      </c>
      <c r="T3148">
        <v>16.899999999999999</v>
      </c>
      <c r="U3148">
        <v>16.899999999999999</v>
      </c>
      <c r="V3148">
        <v>0.6</v>
      </c>
      <c r="W3148">
        <v>0.6</v>
      </c>
      <c r="X3148" t="s">
        <v>489</v>
      </c>
      <c r="AB3148">
        <f t="shared" si="59"/>
        <v>2700.7</v>
      </c>
    </row>
    <row r="3149" spans="1:28" x14ac:dyDescent="0.25">
      <c r="A3149" t="s">
        <v>1578</v>
      </c>
      <c r="B3149" t="s">
        <v>1558</v>
      </c>
      <c r="C3149" s="1">
        <v>0.62969907407407411</v>
      </c>
      <c r="D3149">
        <v>368</v>
      </c>
      <c r="E3149" s="2">
        <v>3.4258935185185184E-2</v>
      </c>
      <c r="F3149" s="1">
        <v>3.4247685185185187E-2</v>
      </c>
      <c r="G3149">
        <v>972</v>
      </c>
      <c r="H3149">
        <v>2959.97</v>
      </c>
      <c r="I3149">
        <v>0</v>
      </c>
      <c r="J3149" t="s">
        <v>1559</v>
      </c>
      <c r="K3149" t="s">
        <v>22</v>
      </c>
      <c r="L3149">
        <v>1</v>
      </c>
      <c r="N3149" t="s">
        <v>23</v>
      </c>
      <c r="O3149" t="s">
        <v>31</v>
      </c>
      <c r="P3149" t="s">
        <v>28</v>
      </c>
      <c r="R3149" t="s">
        <v>26</v>
      </c>
      <c r="S3149">
        <v>17.399999999999999</v>
      </c>
      <c r="T3149">
        <v>16.899999999999999</v>
      </c>
      <c r="U3149">
        <v>16.899999999999999</v>
      </c>
      <c r="V3149">
        <v>0.5</v>
      </c>
      <c r="W3149">
        <v>0.5</v>
      </c>
      <c r="X3149" t="s">
        <v>489</v>
      </c>
      <c r="AB3149">
        <f t="shared" si="59"/>
        <v>2700.7</v>
      </c>
    </row>
    <row r="3150" spans="1:28" x14ac:dyDescent="0.25">
      <c r="A3150" t="s">
        <v>1579</v>
      </c>
      <c r="B3150" t="s">
        <v>1558</v>
      </c>
      <c r="C3150" s="1">
        <v>0.63178240740740743</v>
      </c>
      <c r="D3150">
        <v>604</v>
      </c>
      <c r="E3150" s="2">
        <v>3.6344999999999995E-2</v>
      </c>
      <c r="F3150" s="1">
        <v>3.6342592592592593E-2</v>
      </c>
      <c r="G3150">
        <v>208</v>
      </c>
      <c r="H3150">
        <v>3140.21</v>
      </c>
      <c r="I3150">
        <v>0</v>
      </c>
      <c r="J3150" t="s">
        <v>1559</v>
      </c>
      <c r="K3150" t="s">
        <v>22</v>
      </c>
      <c r="L3150">
        <v>1</v>
      </c>
      <c r="N3150" t="s">
        <v>23</v>
      </c>
      <c r="O3150" t="s">
        <v>36</v>
      </c>
      <c r="P3150" t="s">
        <v>28</v>
      </c>
      <c r="R3150" t="s">
        <v>26</v>
      </c>
      <c r="S3150">
        <v>17.8</v>
      </c>
      <c r="T3150">
        <v>16.899999999999999</v>
      </c>
      <c r="U3150">
        <v>17</v>
      </c>
      <c r="V3150">
        <v>0.9</v>
      </c>
      <c r="W3150">
        <v>0.8</v>
      </c>
      <c r="X3150" t="s">
        <v>489</v>
      </c>
      <c r="AB3150">
        <f t="shared" si="59"/>
        <v>2880.94</v>
      </c>
    </row>
    <row r="3151" spans="1:28" x14ac:dyDescent="0.25">
      <c r="A3151" t="s">
        <v>1579</v>
      </c>
      <c r="B3151" t="s">
        <v>1558</v>
      </c>
      <c r="C3151" s="1">
        <v>0.63178240740740743</v>
      </c>
      <c r="D3151">
        <v>604</v>
      </c>
      <c r="E3151" s="2">
        <v>3.6344999999999995E-2</v>
      </c>
      <c r="F3151" s="1">
        <v>3.6342592592592593E-2</v>
      </c>
      <c r="G3151">
        <v>208</v>
      </c>
      <c r="H3151">
        <v>3140.21</v>
      </c>
      <c r="I3151">
        <v>0</v>
      </c>
      <c r="J3151" t="s">
        <v>1559</v>
      </c>
      <c r="K3151" t="s">
        <v>22</v>
      </c>
      <c r="L3151">
        <v>1</v>
      </c>
      <c r="N3151" t="s">
        <v>23</v>
      </c>
      <c r="O3151" t="s">
        <v>31</v>
      </c>
      <c r="P3151" t="s">
        <v>28</v>
      </c>
      <c r="R3151" t="s">
        <v>26</v>
      </c>
      <c r="S3151">
        <v>17.899999999999999</v>
      </c>
      <c r="T3151">
        <v>16.899999999999999</v>
      </c>
      <c r="U3151">
        <v>17</v>
      </c>
      <c r="V3151">
        <v>1</v>
      </c>
      <c r="W3151">
        <v>0.9</v>
      </c>
      <c r="X3151" t="s">
        <v>489</v>
      </c>
      <c r="AB3151">
        <f t="shared" si="59"/>
        <v>2880.94</v>
      </c>
    </row>
    <row r="3152" spans="1:28" x14ac:dyDescent="0.25">
      <c r="A3152" t="s">
        <v>1580</v>
      </c>
      <c r="B3152" t="s">
        <v>1558</v>
      </c>
      <c r="C3152" s="1">
        <v>0.63386574074074076</v>
      </c>
      <c r="D3152">
        <v>472</v>
      </c>
      <c r="E3152" s="2">
        <v>3.8426817129629635E-2</v>
      </c>
      <c r="F3152" s="1">
        <v>3.8425925925925926E-2</v>
      </c>
      <c r="G3152">
        <v>77</v>
      </c>
      <c r="H3152">
        <v>3320.08</v>
      </c>
      <c r="I3152">
        <v>0</v>
      </c>
      <c r="J3152" t="s">
        <v>1559</v>
      </c>
      <c r="K3152" t="s">
        <v>22</v>
      </c>
      <c r="L3152">
        <v>1</v>
      </c>
      <c r="N3152" t="s">
        <v>23</v>
      </c>
      <c r="O3152" t="s">
        <v>42</v>
      </c>
      <c r="P3152" t="s">
        <v>28</v>
      </c>
      <c r="R3152" t="s">
        <v>26</v>
      </c>
      <c r="S3152">
        <v>17.2</v>
      </c>
      <c r="T3152">
        <v>16.899999999999999</v>
      </c>
      <c r="U3152">
        <v>16.899999999999999</v>
      </c>
      <c r="V3152">
        <v>0.3</v>
      </c>
      <c r="W3152">
        <v>0.3</v>
      </c>
      <c r="AB3152">
        <f t="shared" si="59"/>
        <v>3060.81</v>
      </c>
    </row>
    <row r="3153" spans="1:28" x14ac:dyDescent="0.25">
      <c r="A3153" t="s">
        <v>1580</v>
      </c>
      <c r="B3153" t="s">
        <v>1558</v>
      </c>
      <c r="C3153" s="1">
        <v>0.63386574074074076</v>
      </c>
      <c r="D3153">
        <v>472</v>
      </c>
      <c r="E3153" s="2">
        <v>3.8426817129629635E-2</v>
      </c>
      <c r="F3153" s="1">
        <v>3.8425925925925926E-2</v>
      </c>
      <c r="G3153">
        <v>77</v>
      </c>
      <c r="H3153">
        <v>3320.08</v>
      </c>
      <c r="I3153">
        <v>0</v>
      </c>
      <c r="J3153" t="s">
        <v>1559</v>
      </c>
      <c r="K3153" t="s">
        <v>22</v>
      </c>
      <c r="L3153">
        <v>1</v>
      </c>
      <c r="N3153" t="s">
        <v>23</v>
      </c>
      <c r="O3153" t="s">
        <v>31</v>
      </c>
      <c r="P3153" t="s">
        <v>28</v>
      </c>
      <c r="R3153" t="s">
        <v>26</v>
      </c>
      <c r="S3153">
        <v>18.600000000000001</v>
      </c>
      <c r="T3153">
        <v>16.899999999999999</v>
      </c>
      <c r="U3153">
        <v>16.899999999999999</v>
      </c>
      <c r="V3153">
        <v>1.7</v>
      </c>
      <c r="W3153">
        <v>1.7</v>
      </c>
      <c r="X3153" t="s">
        <v>125</v>
      </c>
      <c r="AB3153">
        <f t="shared" si="59"/>
        <v>3060.81</v>
      </c>
    </row>
    <row r="3154" spans="1:28" x14ac:dyDescent="0.25">
      <c r="A3154" t="s">
        <v>1580</v>
      </c>
      <c r="B3154" t="s">
        <v>1558</v>
      </c>
      <c r="C3154" s="1">
        <v>0.63386574074074076</v>
      </c>
      <c r="D3154">
        <v>472</v>
      </c>
      <c r="E3154" s="2">
        <v>3.8426817129629635E-2</v>
      </c>
      <c r="F3154" s="1">
        <v>3.8425925925925926E-2</v>
      </c>
      <c r="G3154">
        <v>77</v>
      </c>
      <c r="H3154">
        <v>3320.08</v>
      </c>
      <c r="I3154">
        <v>0</v>
      </c>
      <c r="J3154" t="s">
        <v>1559</v>
      </c>
      <c r="K3154" t="s">
        <v>22</v>
      </c>
      <c r="L3154">
        <v>1</v>
      </c>
      <c r="N3154" t="s">
        <v>23</v>
      </c>
      <c r="O3154" t="s">
        <v>36</v>
      </c>
      <c r="P3154" t="s">
        <v>28</v>
      </c>
      <c r="R3154" t="s">
        <v>26</v>
      </c>
      <c r="S3154">
        <v>18.399999999999999</v>
      </c>
      <c r="T3154">
        <v>16.899999999999999</v>
      </c>
      <c r="U3154">
        <v>16.899999999999999</v>
      </c>
      <c r="V3154">
        <v>1.5</v>
      </c>
      <c r="W3154">
        <v>1.5</v>
      </c>
      <c r="X3154" t="s">
        <v>125</v>
      </c>
      <c r="AB3154">
        <f t="shared" si="59"/>
        <v>3060.81</v>
      </c>
    </row>
    <row r="3155" spans="1:28" x14ac:dyDescent="0.25">
      <c r="A3155" t="s">
        <v>1581</v>
      </c>
      <c r="B3155" t="s">
        <v>1558</v>
      </c>
      <c r="C3155" s="1">
        <v>0.63594907407407408</v>
      </c>
      <c r="D3155">
        <v>808</v>
      </c>
      <c r="E3155" s="2">
        <v>4.0514039351851855E-2</v>
      </c>
      <c r="F3155" s="1">
        <v>4.0509259259259259E-2</v>
      </c>
      <c r="G3155">
        <v>413</v>
      </c>
      <c r="H3155">
        <v>3500.41</v>
      </c>
      <c r="I3155">
        <v>0</v>
      </c>
      <c r="J3155" t="s">
        <v>1559</v>
      </c>
      <c r="K3155" t="s">
        <v>22</v>
      </c>
      <c r="L3155">
        <v>1</v>
      </c>
      <c r="N3155" t="s">
        <v>23</v>
      </c>
      <c r="O3155" t="s">
        <v>36</v>
      </c>
      <c r="P3155" t="s">
        <v>28</v>
      </c>
      <c r="R3155" t="s">
        <v>26</v>
      </c>
      <c r="S3155">
        <v>18.8</v>
      </c>
      <c r="T3155">
        <v>17.100000000000001</v>
      </c>
      <c r="U3155">
        <v>17.100000000000001</v>
      </c>
      <c r="V3155">
        <v>1.7</v>
      </c>
      <c r="W3155">
        <v>1.7</v>
      </c>
      <c r="X3155" t="s">
        <v>125</v>
      </c>
      <c r="AB3155">
        <f t="shared" si="59"/>
        <v>3241.14</v>
      </c>
    </row>
    <row r="3156" spans="1:28" x14ac:dyDescent="0.25">
      <c r="A3156" t="s">
        <v>1581</v>
      </c>
      <c r="B3156" t="s">
        <v>1558</v>
      </c>
      <c r="C3156" s="1">
        <v>0.63594907407407408</v>
      </c>
      <c r="D3156">
        <v>808</v>
      </c>
      <c r="E3156" s="2">
        <v>4.0514039351851855E-2</v>
      </c>
      <c r="F3156" s="1">
        <v>4.0509259259259259E-2</v>
      </c>
      <c r="G3156">
        <v>413</v>
      </c>
      <c r="H3156">
        <v>3500.41</v>
      </c>
      <c r="I3156">
        <v>0</v>
      </c>
      <c r="J3156" t="s">
        <v>1559</v>
      </c>
      <c r="K3156" t="s">
        <v>22</v>
      </c>
      <c r="L3156">
        <v>1</v>
      </c>
      <c r="N3156" t="s">
        <v>23</v>
      </c>
      <c r="O3156" t="s">
        <v>31</v>
      </c>
      <c r="P3156" t="s">
        <v>28</v>
      </c>
      <c r="R3156" t="s">
        <v>26</v>
      </c>
      <c r="S3156">
        <v>18.899999999999999</v>
      </c>
      <c r="T3156">
        <v>17.100000000000001</v>
      </c>
      <c r="U3156">
        <v>17.100000000000001</v>
      </c>
      <c r="V3156">
        <v>1.8</v>
      </c>
      <c r="W3156">
        <v>1.8</v>
      </c>
      <c r="X3156" t="s">
        <v>125</v>
      </c>
      <c r="AB3156">
        <f t="shared" si="59"/>
        <v>3241.14</v>
      </c>
    </row>
    <row r="3157" spans="1:28" x14ac:dyDescent="0.25">
      <c r="A3157" t="s">
        <v>1581</v>
      </c>
      <c r="B3157" t="s">
        <v>1558</v>
      </c>
      <c r="C3157" s="1">
        <v>0.63594907407407408</v>
      </c>
      <c r="D3157">
        <v>808</v>
      </c>
      <c r="E3157" s="2">
        <v>4.0514039351851855E-2</v>
      </c>
      <c r="F3157" s="1">
        <v>4.0509259259259259E-2</v>
      </c>
      <c r="G3157">
        <v>413</v>
      </c>
      <c r="H3157">
        <v>3500.41</v>
      </c>
      <c r="I3157">
        <v>0</v>
      </c>
      <c r="J3157" t="s">
        <v>1559</v>
      </c>
      <c r="K3157" t="s">
        <v>22</v>
      </c>
      <c r="L3157">
        <v>1</v>
      </c>
      <c r="N3157" t="s">
        <v>23</v>
      </c>
      <c r="O3157" t="s">
        <v>42</v>
      </c>
      <c r="P3157" t="s">
        <v>28</v>
      </c>
      <c r="R3157" t="s">
        <v>26</v>
      </c>
      <c r="AB3157">
        <f t="shared" si="59"/>
        <v>3241.14</v>
      </c>
    </row>
    <row r="3158" spans="1:28" x14ac:dyDescent="0.25">
      <c r="A3158" t="s">
        <v>1582</v>
      </c>
      <c r="B3158" t="s">
        <v>1558</v>
      </c>
      <c r="C3158" s="1">
        <v>0.63803240740740741</v>
      </c>
      <c r="D3158">
        <v>643</v>
      </c>
      <c r="E3158" s="2">
        <v>4.259546296296296E-2</v>
      </c>
      <c r="F3158" s="1">
        <v>4.2592592592592592E-2</v>
      </c>
      <c r="G3158">
        <v>248</v>
      </c>
      <c r="H3158">
        <v>3680.25</v>
      </c>
      <c r="I3158">
        <v>0</v>
      </c>
      <c r="J3158" t="s">
        <v>1559</v>
      </c>
      <c r="K3158" t="s">
        <v>22</v>
      </c>
      <c r="L3158">
        <v>1</v>
      </c>
      <c r="N3158" t="s">
        <v>23</v>
      </c>
      <c r="O3158" t="s">
        <v>36</v>
      </c>
      <c r="P3158" t="s">
        <v>28</v>
      </c>
      <c r="R3158" t="s">
        <v>26</v>
      </c>
      <c r="S3158">
        <v>18.8</v>
      </c>
      <c r="T3158">
        <v>16.899999999999999</v>
      </c>
      <c r="U3158">
        <v>17</v>
      </c>
      <c r="V3158">
        <v>1.9</v>
      </c>
      <c r="W3158">
        <v>1.8</v>
      </c>
      <c r="X3158" t="s">
        <v>125</v>
      </c>
      <c r="AB3158">
        <f t="shared" si="59"/>
        <v>3420.98</v>
      </c>
    </row>
    <row r="3159" spans="1:28" x14ac:dyDescent="0.25">
      <c r="A3159" t="s">
        <v>1582</v>
      </c>
      <c r="B3159" t="s">
        <v>1558</v>
      </c>
      <c r="C3159" s="1">
        <v>0.63803240740740741</v>
      </c>
      <c r="D3159">
        <v>643</v>
      </c>
      <c r="E3159" s="2">
        <v>4.259546296296296E-2</v>
      </c>
      <c r="F3159" s="1">
        <v>4.2592592592592592E-2</v>
      </c>
      <c r="G3159">
        <v>248</v>
      </c>
      <c r="H3159">
        <v>3680.25</v>
      </c>
      <c r="I3159">
        <v>0</v>
      </c>
      <c r="J3159" t="s">
        <v>1559</v>
      </c>
      <c r="K3159" t="s">
        <v>22</v>
      </c>
      <c r="L3159">
        <v>1</v>
      </c>
      <c r="N3159" t="s">
        <v>23</v>
      </c>
      <c r="O3159" t="s">
        <v>31</v>
      </c>
      <c r="P3159" t="s">
        <v>28</v>
      </c>
      <c r="R3159" t="s">
        <v>26</v>
      </c>
      <c r="S3159">
        <v>19</v>
      </c>
      <c r="T3159">
        <v>16.899999999999999</v>
      </c>
      <c r="U3159">
        <v>17</v>
      </c>
      <c r="V3159">
        <v>2.1</v>
      </c>
      <c r="W3159">
        <v>2</v>
      </c>
      <c r="X3159" t="s">
        <v>125</v>
      </c>
      <c r="AB3159">
        <f t="shared" si="59"/>
        <v>3420.98</v>
      </c>
    </row>
    <row r="3160" spans="1:28" x14ac:dyDescent="0.25">
      <c r="A3160" t="s">
        <v>1582</v>
      </c>
      <c r="B3160" t="s">
        <v>1558</v>
      </c>
      <c r="C3160" s="1">
        <v>0.63803240740740741</v>
      </c>
      <c r="D3160">
        <v>643</v>
      </c>
      <c r="E3160" s="2">
        <v>4.259546296296296E-2</v>
      </c>
      <c r="F3160" s="1">
        <v>4.2592592592592592E-2</v>
      </c>
      <c r="G3160">
        <v>248</v>
      </c>
      <c r="H3160">
        <v>3680.25</v>
      </c>
      <c r="I3160">
        <v>0</v>
      </c>
      <c r="J3160" t="s">
        <v>1559</v>
      </c>
      <c r="K3160" t="s">
        <v>22</v>
      </c>
      <c r="L3160">
        <v>1</v>
      </c>
      <c r="N3160" t="s">
        <v>23</v>
      </c>
      <c r="O3160" t="s">
        <v>42</v>
      </c>
      <c r="P3160" t="s">
        <v>28</v>
      </c>
      <c r="R3160" t="s">
        <v>26</v>
      </c>
      <c r="AB3160">
        <f t="shared" si="59"/>
        <v>3420.98</v>
      </c>
    </row>
    <row r="3161" spans="1:28" x14ac:dyDescent="0.25">
      <c r="A3161" t="s">
        <v>1583</v>
      </c>
      <c r="B3161" t="s">
        <v>1558</v>
      </c>
      <c r="C3161" s="1">
        <v>0.64011574074074074</v>
      </c>
      <c r="D3161">
        <v>412</v>
      </c>
      <c r="E3161" s="2">
        <v>4.4676122685185192E-2</v>
      </c>
      <c r="F3161" s="1">
        <v>4.4675925925925924E-2</v>
      </c>
      <c r="G3161">
        <v>17</v>
      </c>
      <c r="H3161">
        <v>3860.02</v>
      </c>
      <c r="I3161">
        <v>0</v>
      </c>
      <c r="J3161" t="s">
        <v>1559</v>
      </c>
      <c r="K3161" t="s">
        <v>22</v>
      </c>
      <c r="L3161">
        <v>1</v>
      </c>
      <c r="N3161" t="s">
        <v>23</v>
      </c>
      <c r="O3161" t="s">
        <v>42</v>
      </c>
      <c r="P3161" t="s">
        <v>28</v>
      </c>
      <c r="R3161" t="s">
        <v>26</v>
      </c>
      <c r="AB3161">
        <f t="shared" si="59"/>
        <v>3600.75</v>
      </c>
    </row>
    <row r="3162" spans="1:28" x14ac:dyDescent="0.25">
      <c r="A3162" t="s">
        <v>1583</v>
      </c>
      <c r="B3162" t="s">
        <v>1558</v>
      </c>
      <c r="C3162" s="1">
        <v>0.64011574074074074</v>
      </c>
      <c r="D3162">
        <v>412</v>
      </c>
      <c r="E3162" s="2">
        <v>4.4676122685185192E-2</v>
      </c>
      <c r="F3162" s="1">
        <v>4.4675925925925924E-2</v>
      </c>
      <c r="G3162">
        <v>17</v>
      </c>
      <c r="H3162">
        <v>3860.02</v>
      </c>
      <c r="I3162">
        <v>0</v>
      </c>
      <c r="J3162" t="s">
        <v>1559</v>
      </c>
      <c r="K3162" t="s">
        <v>22</v>
      </c>
      <c r="L3162">
        <v>1</v>
      </c>
      <c r="N3162" t="s">
        <v>23</v>
      </c>
      <c r="O3162" t="s">
        <v>31</v>
      </c>
      <c r="P3162" t="s">
        <v>28</v>
      </c>
      <c r="R3162" t="s">
        <v>26</v>
      </c>
      <c r="S3162">
        <v>18.8</v>
      </c>
      <c r="T3162">
        <v>16.8</v>
      </c>
      <c r="U3162">
        <v>16.899999999999999</v>
      </c>
      <c r="V3162">
        <v>2</v>
      </c>
      <c r="W3162">
        <v>1.9</v>
      </c>
      <c r="X3162" t="s">
        <v>125</v>
      </c>
      <c r="AB3162">
        <f t="shared" si="59"/>
        <v>3600.75</v>
      </c>
    </row>
    <row r="3163" spans="1:28" x14ac:dyDescent="0.25">
      <c r="A3163" t="s">
        <v>1583</v>
      </c>
      <c r="B3163" t="s">
        <v>1558</v>
      </c>
      <c r="C3163" s="1">
        <v>0.64011574074074074</v>
      </c>
      <c r="D3163">
        <v>412</v>
      </c>
      <c r="E3163" s="2">
        <v>4.4676122685185192E-2</v>
      </c>
      <c r="F3163" s="1">
        <v>4.4675925925925924E-2</v>
      </c>
      <c r="G3163">
        <v>17</v>
      </c>
      <c r="H3163">
        <v>3860.02</v>
      </c>
      <c r="I3163">
        <v>0</v>
      </c>
      <c r="J3163" t="s">
        <v>1559</v>
      </c>
      <c r="K3163" t="s">
        <v>22</v>
      </c>
      <c r="L3163">
        <v>1</v>
      </c>
      <c r="N3163" t="s">
        <v>23</v>
      </c>
      <c r="O3163" t="s">
        <v>36</v>
      </c>
      <c r="P3163" t="s">
        <v>28</v>
      </c>
      <c r="R3163" t="s">
        <v>26</v>
      </c>
      <c r="S3163">
        <v>18.899999999999999</v>
      </c>
      <c r="T3163">
        <v>16.8</v>
      </c>
      <c r="U3163">
        <v>16.899999999999999</v>
      </c>
      <c r="V3163">
        <v>2.1</v>
      </c>
      <c r="W3163">
        <v>2</v>
      </c>
      <c r="X3163" t="s">
        <v>125</v>
      </c>
      <c r="AB3163">
        <f t="shared" si="59"/>
        <v>3600.75</v>
      </c>
    </row>
    <row r="3164" spans="1:28" x14ac:dyDescent="0.25">
      <c r="A3164" t="s">
        <v>1584</v>
      </c>
      <c r="B3164" t="s">
        <v>1558</v>
      </c>
      <c r="C3164" s="1">
        <v>0.64219907407407406</v>
      </c>
      <c r="D3164">
        <v>481</v>
      </c>
      <c r="E3164" s="2">
        <v>4.6760254629629627E-2</v>
      </c>
      <c r="F3164" s="1">
        <v>4.6759259259259257E-2</v>
      </c>
      <c r="G3164">
        <v>86</v>
      </c>
      <c r="H3164">
        <v>4040.09</v>
      </c>
      <c r="I3164">
        <v>0</v>
      </c>
      <c r="J3164" t="s">
        <v>1559</v>
      </c>
      <c r="K3164" t="s">
        <v>22</v>
      </c>
      <c r="L3164">
        <v>1</v>
      </c>
      <c r="N3164" t="s">
        <v>23</v>
      </c>
      <c r="O3164" t="s">
        <v>36</v>
      </c>
      <c r="P3164" t="s">
        <v>28</v>
      </c>
      <c r="R3164" t="s">
        <v>26</v>
      </c>
      <c r="S3164">
        <v>17.7</v>
      </c>
      <c r="T3164">
        <v>17</v>
      </c>
      <c r="U3164">
        <v>17</v>
      </c>
      <c r="V3164">
        <v>0.7</v>
      </c>
      <c r="W3164">
        <v>0.7</v>
      </c>
      <c r="AB3164">
        <f t="shared" si="59"/>
        <v>3780.82</v>
      </c>
    </row>
    <row r="3165" spans="1:28" x14ac:dyDescent="0.25">
      <c r="A3165" t="s">
        <v>1584</v>
      </c>
      <c r="B3165" t="s">
        <v>1558</v>
      </c>
      <c r="C3165" s="1">
        <v>0.64219907407407406</v>
      </c>
      <c r="D3165">
        <v>481</v>
      </c>
      <c r="E3165" s="2">
        <v>4.6760254629629627E-2</v>
      </c>
      <c r="F3165" s="1">
        <v>4.6759259259259257E-2</v>
      </c>
      <c r="G3165">
        <v>86</v>
      </c>
      <c r="H3165">
        <v>4040.09</v>
      </c>
      <c r="I3165">
        <v>0</v>
      </c>
      <c r="J3165" t="s">
        <v>1559</v>
      </c>
      <c r="K3165" t="s">
        <v>22</v>
      </c>
      <c r="L3165">
        <v>1</v>
      </c>
      <c r="N3165" t="s">
        <v>23</v>
      </c>
      <c r="O3165" t="s">
        <v>31</v>
      </c>
      <c r="P3165" t="s">
        <v>28</v>
      </c>
      <c r="R3165" t="s">
        <v>26</v>
      </c>
      <c r="S3165">
        <v>17.399999999999999</v>
      </c>
      <c r="T3165">
        <v>17</v>
      </c>
      <c r="U3165">
        <v>17</v>
      </c>
      <c r="V3165">
        <v>0.4</v>
      </c>
      <c r="W3165">
        <v>0.4</v>
      </c>
      <c r="AB3165">
        <f t="shared" si="59"/>
        <v>3780.82</v>
      </c>
    </row>
    <row r="3166" spans="1:28" x14ac:dyDescent="0.25">
      <c r="A3166" t="s">
        <v>1585</v>
      </c>
      <c r="B3166" t="s">
        <v>1558</v>
      </c>
      <c r="C3166" s="1">
        <v>0.64428240740740739</v>
      </c>
      <c r="D3166">
        <v>683</v>
      </c>
      <c r="E3166" s="2">
        <v>4.8845925925925925E-2</v>
      </c>
      <c r="F3166" s="1">
        <v>4.8842592592592597E-2</v>
      </c>
      <c r="G3166">
        <v>288</v>
      </c>
      <c r="H3166">
        <v>4220.29</v>
      </c>
      <c r="I3166">
        <v>0</v>
      </c>
      <c r="J3166" t="s">
        <v>1559</v>
      </c>
      <c r="K3166" t="s">
        <v>22</v>
      </c>
      <c r="L3166">
        <v>1</v>
      </c>
      <c r="N3166" t="s">
        <v>23</v>
      </c>
      <c r="O3166" t="s">
        <v>31</v>
      </c>
      <c r="P3166" t="s">
        <v>28</v>
      </c>
      <c r="R3166" t="s">
        <v>26</v>
      </c>
      <c r="S3166">
        <v>18.399999999999999</v>
      </c>
      <c r="T3166">
        <v>17</v>
      </c>
      <c r="U3166">
        <v>17.100000000000001</v>
      </c>
      <c r="V3166">
        <v>1.4</v>
      </c>
      <c r="W3166">
        <v>1.3</v>
      </c>
      <c r="X3166" t="s">
        <v>125</v>
      </c>
      <c r="AB3166">
        <f t="shared" si="59"/>
        <v>3961.02</v>
      </c>
    </row>
    <row r="3167" spans="1:28" x14ac:dyDescent="0.25">
      <c r="A3167" t="s">
        <v>1585</v>
      </c>
      <c r="B3167" t="s">
        <v>1558</v>
      </c>
      <c r="C3167" s="1">
        <v>0.64428240740740739</v>
      </c>
      <c r="D3167">
        <v>683</v>
      </c>
      <c r="E3167" s="2">
        <v>4.8845925925925925E-2</v>
      </c>
      <c r="F3167" s="1">
        <v>4.8842592592592597E-2</v>
      </c>
      <c r="G3167">
        <v>288</v>
      </c>
      <c r="H3167">
        <v>4220.29</v>
      </c>
      <c r="I3167">
        <v>0</v>
      </c>
      <c r="J3167" t="s">
        <v>1559</v>
      </c>
      <c r="K3167" t="s">
        <v>22</v>
      </c>
      <c r="L3167">
        <v>1</v>
      </c>
      <c r="N3167" t="s">
        <v>23</v>
      </c>
      <c r="O3167" t="s">
        <v>36</v>
      </c>
      <c r="P3167" t="s">
        <v>28</v>
      </c>
      <c r="R3167" t="s">
        <v>26</v>
      </c>
      <c r="S3167">
        <v>18.3</v>
      </c>
      <c r="T3167">
        <v>17</v>
      </c>
      <c r="U3167">
        <v>17.100000000000001</v>
      </c>
      <c r="V3167">
        <v>1.3</v>
      </c>
      <c r="W3167">
        <v>1.2</v>
      </c>
      <c r="X3167" t="s">
        <v>125</v>
      </c>
      <c r="AB3167">
        <f t="shared" si="59"/>
        <v>3961.02</v>
      </c>
    </row>
    <row r="3168" spans="1:28" x14ac:dyDescent="0.25">
      <c r="A3168" t="s">
        <v>1585</v>
      </c>
      <c r="B3168" t="s">
        <v>1558</v>
      </c>
      <c r="C3168" s="1">
        <v>0.64428240740740739</v>
      </c>
      <c r="D3168">
        <v>683</v>
      </c>
      <c r="E3168" s="2">
        <v>4.8845925925925925E-2</v>
      </c>
      <c r="F3168" s="1">
        <v>4.8842592592592597E-2</v>
      </c>
      <c r="G3168">
        <v>288</v>
      </c>
      <c r="H3168">
        <v>4220.29</v>
      </c>
      <c r="I3168">
        <v>0</v>
      </c>
      <c r="J3168" t="s">
        <v>1559</v>
      </c>
      <c r="K3168" t="s">
        <v>22</v>
      </c>
      <c r="L3168">
        <v>1</v>
      </c>
      <c r="N3168" t="s">
        <v>23</v>
      </c>
      <c r="O3168" t="s">
        <v>42</v>
      </c>
      <c r="P3168" t="s">
        <v>28</v>
      </c>
      <c r="R3168" t="s">
        <v>26</v>
      </c>
      <c r="S3168">
        <v>17.7</v>
      </c>
      <c r="T3168">
        <v>17</v>
      </c>
      <c r="U3168">
        <v>17.100000000000001</v>
      </c>
      <c r="V3168">
        <v>0.7</v>
      </c>
      <c r="W3168">
        <v>0.6</v>
      </c>
      <c r="AB3168">
        <f t="shared" si="59"/>
        <v>3961.02</v>
      </c>
    </row>
    <row r="3169" spans="1:28" x14ac:dyDescent="0.25">
      <c r="A3169" t="s">
        <v>1586</v>
      </c>
      <c r="B3169" t="s">
        <v>1558</v>
      </c>
      <c r="C3169" s="1">
        <v>0.64636574074074071</v>
      </c>
      <c r="D3169">
        <v>619</v>
      </c>
      <c r="E3169" s="2">
        <v>5.0928506944444445E-2</v>
      </c>
      <c r="F3169" s="1">
        <v>5.092592592592593E-2</v>
      </c>
      <c r="G3169">
        <v>223</v>
      </c>
      <c r="H3169">
        <v>4400.22</v>
      </c>
      <c r="I3169">
        <v>0</v>
      </c>
      <c r="J3169" t="s">
        <v>1559</v>
      </c>
      <c r="K3169" t="s">
        <v>22</v>
      </c>
      <c r="L3169">
        <v>1</v>
      </c>
      <c r="N3169" t="s">
        <v>23</v>
      </c>
      <c r="O3169" t="s">
        <v>36</v>
      </c>
      <c r="P3169" t="s">
        <v>28</v>
      </c>
      <c r="R3169" t="s">
        <v>26</v>
      </c>
      <c r="S3169">
        <v>18.399999999999999</v>
      </c>
      <c r="T3169">
        <v>16.899999999999999</v>
      </c>
      <c r="U3169">
        <v>16.899999999999999</v>
      </c>
      <c r="V3169">
        <v>1.5</v>
      </c>
      <c r="W3169">
        <v>1.5</v>
      </c>
      <c r="AB3169">
        <f t="shared" si="59"/>
        <v>4140.9500000000007</v>
      </c>
    </row>
    <row r="3170" spans="1:28" x14ac:dyDescent="0.25">
      <c r="A3170" t="s">
        <v>1586</v>
      </c>
      <c r="B3170" t="s">
        <v>1558</v>
      </c>
      <c r="C3170" s="1">
        <v>0.64636574074074071</v>
      </c>
      <c r="D3170">
        <v>619</v>
      </c>
      <c r="E3170" s="2">
        <v>5.0928506944444445E-2</v>
      </c>
      <c r="F3170" s="1">
        <v>5.092592592592593E-2</v>
      </c>
      <c r="G3170">
        <v>223</v>
      </c>
      <c r="H3170">
        <v>4400.22</v>
      </c>
      <c r="I3170">
        <v>0</v>
      </c>
      <c r="J3170" t="s">
        <v>1559</v>
      </c>
      <c r="K3170" t="s">
        <v>22</v>
      </c>
      <c r="L3170">
        <v>1</v>
      </c>
      <c r="N3170" t="s">
        <v>23</v>
      </c>
      <c r="O3170" t="s">
        <v>31</v>
      </c>
      <c r="P3170" t="s">
        <v>28</v>
      </c>
      <c r="R3170" t="s">
        <v>26</v>
      </c>
      <c r="S3170">
        <v>18.2</v>
      </c>
      <c r="T3170">
        <v>16.899999999999999</v>
      </c>
      <c r="U3170">
        <v>16.899999999999999</v>
      </c>
      <c r="V3170">
        <v>1.3</v>
      </c>
      <c r="W3170">
        <v>1.3</v>
      </c>
      <c r="AB3170">
        <f t="shared" si="59"/>
        <v>4140.9500000000007</v>
      </c>
    </row>
    <row r="3171" spans="1:28" x14ac:dyDescent="0.25">
      <c r="A3171" t="s">
        <v>1587</v>
      </c>
      <c r="B3171" t="s">
        <v>1558</v>
      </c>
      <c r="C3171" s="1">
        <v>0.64719907407407407</v>
      </c>
      <c r="D3171">
        <v>846</v>
      </c>
      <c r="E3171" s="2">
        <v>5.1764479166666662E-2</v>
      </c>
      <c r="F3171" s="1">
        <v>5.1759259259259262E-2</v>
      </c>
      <c r="G3171">
        <v>451</v>
      </c>
      <c r="H3171">
        <v>4472.45</v>
      </c>
      <c r="I3171">
        <v>0</v>
      </c>
      <c r="J3171" t="s">
        <v>1559</v>
      </c>
      <c r="K3171" t="s">
        <v>22</v>
      </c>
      <c r="L3171">
        <v>1</v>
      </c>
      <c r="N3171" t="s">
        <v>23</v>
      </c>
      <c r="O3171" t="s">
        <v>24</v>
      </c>
      <c r="P3171" t="s">
        <v>25</v>
      </c>
      <c r="R3171" t="s">
        <v>26</v>
      </c>
      <c r="S3171">
        <v>15.9</v>
      </c>
      <c r="T3171">
        <v>16.8</v>
      </c>
      <c r="U3171">
        <v>17</v>
      </c>
      <c r="V3171">
        <v>-0.9</v>
      </c>
      <c r="W3171">
        <v>-1.1000000000000001</v>
      </c>
      <c r="AB3171">
        <f t="shared" si="59"/>
        <v>4213.18</v>
      </c>
    </row>
    <row r="3172" spans="1:28" x14ac:dyDescent="0.25">
      <c r="A3172" t="s">
        <v>1588</v>
      </c>
      <c r="B3172" t="s">
        <v>1558</v>
      </c>
      <c r="C3172" s="1">
        <v>0.64728009259259256</v>
      </c>
      <c r="D3172">
        <v>188</v>
      </c>
      <c r="E3172" s="2">
        <v>5.1837881944444442E-2</v>
      </c>
      <c r="F3172" s="1">
        <v>5.1828703703703703E-2</v>
      </c>
      <c r="G3172">
        <v>793</v>
      </c>
      <c r="H3172">
        <v>4478.79</v>
      </c>
      <c r="I3172">
        <v>0</v>
      </c>
      <c r="J3172" t="s">
        <v>1559</v>
      </c>
      <c r="K3172" t="s">
        <v>22</v>
      </c>
      <c r="L3172">
        <v>1</v>
      </c>
      <c r="N3172" t="s">
        <v>23</v>
      </c>
      <c r="O3172" t="s">
        <v>24</v>
      </c>
      <c r="P3172" t="s">
        <v>28</v>
      </c>
      <c r="R3172" t="s">
        <v>26</v>
      </c>
      <c r="S3172">
        <v>16.100000000000001</v>
      </c>
      <c r="T3172">
        <v>16.899999999999999</v>
      </c>
      <c r="U3172">
        <v>17</v>
      </c>
      <c r="V3172">
        <v>-0.8</v>
      </c>
      <c r="W3172">
        <v>-0.9</v>
      </c>
      <c r="AB3172">
        <f t="shared" si="59"/>
        <v>4219.5200000000004</v>
      </c>
    </row>
    <row r="3173" spans="1:28" x14ac:dyDescent="0.25">
      <c r="A3173" t="s">
        <v>1589</v>
      </c>
      <c r="B3173" t="s">
        <v>1558</v>
      </c>
      <c r="C3173" s="1">
        <v>0.64844907407407404</v>
      </c>
      <c r="D3173">
        <v>721</v>
      </c>
      <c r="E3173" s="2">
        <v>5.3013032407407408E-2</v>
      </c>
      <c r="F3173" s="1">
        <v>5.3009259259259256E-2</v>
      </c>
      <c r="G3173">
        <v>326</v>
      </c>
      <c r="H3173">
        <v>4580.33</v>
      </c>
      <c r="I3173">
        <v>0</v>
      </c>
      <c r="J3173" t="s">
        <v>1559</v>
      </c>
      <c r="K3173" t="s">
        <v>22</v>
      </c>
      <c r="L3173">
        <v>1</v>
      </c>
      <c r="N3173" t="s">
        <v>23</v>
      </c>
      <c r="O3173" t="s">
        <v>31</v>
      </c>
      <c r="P3173" t="s">
        <v>28</v>
      </c>
      <c r="R3173" t="s">
        <v>26</v>
      </c>
      <c r="S3173">
        <v>16.8</v>
      </c>
      <c r="T3173">
        <v>16.8</v>
      </c>
      <c r="U3173">
        <v>16.899999999999999</v>
      </c>
      <c r="V3173">
        <v>0</v>
      </c>
      <c r="W3173">
        <v>-0.1</v>
      </c>
      <c r="AB3173">
        <f t="shared" si="59"/>
        <v>4321.0599999999995</v>
      </c>
    </row>
    <row r="3174" spans="1:28" x14ac:dyDescent="0.25">
      <c r="A3174" t="s">
        <v>1589</v>
      </c>
      <c r="B3174" t="s">
        <v>1558</v>
      </c>
      <c r="C3174" s="1">
        <v>0.64844907407407404</v>
      </c>
      <c r="D3174">
        <v>721</v>
      </c>
      <c r="E3174" s="2">
        <v>5.3013032407407408E-2</v>
      </c>
      <c r="F3174" s="1">
        <v>5.3009259259259256E-2</v>
      </c>
      <c r="G3174">
        <v>326</v>
      </c>
      <c r="H3174">
        <v>4580.33</v>
      </c>
      <c r="I3174">
        <v>0</v>
      </c>
      <c r="J3174" t="s">
        <v>1559</v>
      </c>
      <c r="K3174" t="s">
        <v>22</v>
      </c>
      <c r="L3174">
        <v>1</v>
      </c>
      <c r="N3174" t="s">
        <v>23</v>
      </c>
      <c r="O3174" t="s">
        <v>42</v>
      </c>
      <c r="P3174" t="s">
        <v>28</v>
      </c>
      <c r="R3174" t="s">
        <v>26</v>
      </c>
      <c r="AB3174">
        <f t="shared" si="59"/>
        <v>4321.0599999999995</v>
      </c>
    </row>
    <row r="3175" spans="1:28" x14ac:dyDescent="0.25">
      <c r="A3175" t="s">
        <v>1589</v>
      </c>
      <c r="B3175" t="s">
        <v>1558</v>
      </c>
      <c r="C3175" s="1">
        <v>0.64844907407407404</v>
      </c>
      <c r="D3175">
        <v>721</v>
      </c>
      <c r="E3175" s="2">
        <v>5.3013032407407408E-2</v>
      </c>
      <c r="F3175" s="1">
        <v>5.3009259259259256E-2</v>
      </c>
      <c r="G3175">
        <v>326</v>
      </c>
      <c r="H3175">
        <v>4580.33</v>
      </c>
      <c r="I3175">
        <v>0</v>
      </c>
      <c r="J3175" t="s">
        <v>1559</v>
      </c>
      <c r="K3175" t="s">
        <v>22</v>
      </c>
      <c r="L3175">
        <v>1</v>
      </c>
      <c r="N3175" t="s">
        <v>23</v>
      </c>
      <c r="O3175" t="s">
        <v>24</v>
      </c>
      <c r="P3175" t="s">
        <v>28</v>
      </c>
      <c r="R3175" t="s">
        <v>26</v>
      </c>
      <c r="S3175">
        <v>16.7</v>
      </c>
      <c r="T3175">
        <v>16.8</v>
      </c>
      <c r="U3175">
        <v>16.899999999999999</v>
      </c>
      <c r="V3175">
        <v>-0.1</v>
      </c>
      <c r="W3175">
        <v>-0.2</v>
      </c>
      <c r="AB3175">
        <f t="shared" si="59"/>
        <v>4321.0599999999995</v>
      </c>
    </row>
    <row r="3176" spans="1:28" x14ac:dyDescent="0.25">
      <c r="A3176" t="s">
        <v>1590</v>
      </c>
      <c r="B3176" t="s">
        <v>1558</v>
      </c>
      <c r="C3176" s="1">
        <v>0.65053240740740736</v>
      </c>
      <c r="D3176">
        <v>756</v>
      </c>
      <c r="E3176" s="2">
        <v>5.5096770833333336E-2</v>
      </c>
      <c r="F3176" s="1">
        <v>5.5092592592592589E-2</v>
      </c>
      <c r="G3176">
        <v>361</v>
      </c>
      <c r="H3176">
        <v>4760.3599999999997</v>
      </c>
      <c r="I3176">
        <v>0</v>
      </c>
      <c r="J3176" t="s">
        <v>1559</v>
      </c>
      <c r="K3176" t="s">
        <v>22</v>
      </c>
      <c r="L3176">
        <v>1</v>
      </c>
      <c r="N3176" t="s">
        <v>23</v>
      </c>
      <c r="O3176" t="s">
        <v>42</v>
      </c>
      <c r="P3176" t="s">
        <v>28</v>
      </c>
      <c r="R3176" t="s">
        <v>26</v>
      </c>
      <c r="S3176">
        <v>17.3</v>
      </c>
      <c r="T3176">
        <v>16.8</v>
      </c>
      <c r="U3176">
        <v>16.899999999999999</v>
      </c>
      <c r="V3176">
        <v>0.5</v>
      </c>
      <c r="W3176">
        <v>0.4</v>
      </c>
      <c r="AB3176">
        <f t="shared" si="59"/>
        <v>4501.09</v>
      </c>
    </row>
    <row r="3177" spans="1:28" x14ac:dyDescent="0.25">
      <c r="A3177" t="s">
        <v>1590</v>
      </c>
      <c r="B3177" t="s">
        <v>1558</v>
      </c>
      <c r="C3177" s="1">
        <v>0.65053240740740736</v>
      </c>
      <c r="D3177">
        <v>756</v>
      </c>
      <c r="E3177" s="2">
        <v>5.5096770833333336E-2</v>
      </c>
      <c r="F3177" s="1">
        <v>5.5092592592592589E-2</v>
      </c>
      <c r="G3177">
        <v>361</v>
      </c>
      <c r="H3177">
        <v>4760.3599999999997</v>
      </c>
      <c r="I3177">
        <v>0</v>
      </c>
      <c r="J3177" t="s">
        <v>1559</v>
      </c>
      <c r="K3177" t="s">
        <v>22</v>
      </c>
      <c r="L3177">
        <v>1</v>
      </c>
      <c r="N3177" t="s">
        <v>23</v>
      </c>
      <c r="O3177" t="s">
        <v>36</v>
      </c>
      <c r="P3177" t="s">
        <v>28</v>
      </c>
      <c r="R3177" t="s">
        <v>26</v>
      </c>
      <c r="S3177">
        <v>16.5</v>
      </c>
      <c r="T3177">
        <v>16.8</v>
      </c>
      <c r="U3177">
        <v>16.899999999999999</v>
      </c>
      <c r="V3177">
        <v>-0.3</v>
      </c>
      <c r="W3177">
        <v>-0.4</v>
      </c>
      <c r="AB3177">
        <f t="shared" ref="AB3177:AB3208" si="60">H3177-259.27</f>
        <v>4501.09</v>
      </c>
    </row>
    <row r="3178" spans="1:28" x14ac:dyDescent="0.25">
      <c r="A3178" t="s">
        <v>1590</v>
      </c>
      <c r="B3178" t="s">
        <v>1558</v>
      </c>
      <c r="C3178" s="1">
        <v>0.65053240740740736</v>
      </c>
      <c r="D3178">
        <v>756</v>
      </c>
      <c r="E3178" s="2">
        <v>5.5096770833333336E-2</v>
      </c>
      <c r="F3178" s="1">
        <v>5.5092592592592589E-2</v>
      </c>
      <c r="G3178">
        <v>361</v>
      </c>
      <c r="H3178">
        <v>4760.3599999999997</v>
      </c>
      <c r="I3178">
        <v>0</v>
      </c>
      <c r="J3178" t="s">
        <v>1559</v>
      </c>
      <c r="K3178" t="s">
        <v>22</v>
      </c>
      <c r="L3178">
        <v>1</v>
      </c>
      <c r="N3178" t="s">
        <v>23</v>
      </c>
      <c r="O3178" t="s">
        <v>24</v>
      </c>
      <c r="P3178" t="s">
        <v>28</v>
      </c>
      <c r="R3178" t="s">
        <v>26</v>
      </c>
      <c r="S3178">
        <v>17.7</v>
      </c>
      <c r="T3178">
        <v>16.8</v>
      </c>
      <c r="U3178">
        <v>16.899999999999999</v>
      </c>
      <c r="V3178">
        <v>0.9</v>
      </c>
      <c r="W3178">
        <v>0.8</v>
      </c>
      <c r="X3178" t="s">
        <v>125</v>
      </c>
      <c r="AB3178">
        <f t="shared" si="60"/>
        <v>4501.09</v>
      </c>
    </row>
    <row r="3179" spans="1:28" x14ac:dyDescent="0.25">
      <c r="A3179" t="s">
        <v>1590</v>
      </c>
      <c r="B3179" t="s">
        <v>1558</v>
      </c>
      <c r="C3179" s="1">
        <v>0.65053240740740736</v>
      </c>
      <c r="D3179">
        <v>756</v>
      </c>
      <c r="E3179" s="2">
        <v>5.5096770833333336E-2</v>
      </c>
      <c r="F3179" s="1">
        <v>5.5092592592592589E-2</v>
      </c>
      <c r="G3179">
        <v>361</v>
      </c>
      <c r="H3179">
        <v>4760.3599999999997</v>
      </c>
      <c r="I3179">
        <v>0</v>
      </c>
      <c r="J3179" t="s">
        <v>1559</v>
      </c>
      <c r="K3179" t="s">
        <v>22</v>
      </c>
      <c r="L3179">
        <v>1</v>
      </c>
      <c r="N3179" t="s">
        <v>23</v>
      </c>
      <c r="O3179" t="s">
        <v>31</v>
      </c>
      <c r="P3179" t="s">
        <v>28</v>
      </c>
      <c r="R3179" t="s">
        <v>26</v>
      </c>
      <c r="S3179">
        <v>18</v>
      </c>
      <c r="T3179">
        <v>16.8</v>
      </c>
      <c r="U3179">
        <v>16.899999999999999</v>
      </c>
      <c r="V3179">
        <v>1.2</v>
      </c>
      <c r="W3179">
        <v>1.1000000000000001</v>
      </c>
      <c r="AB3179">
        <f t="shared" si="60"/>
        <v>4501.09</v>
      </c>
    </row>
    <row r="3180" spans="1:28" x14ac:dyDescent="0.25">
      <c r="A3180" t="s">
        <v>1591</v>
      </c>
      <c r="B3180" t="s">
        <v>1558</v>
      </c>
      <c r="C3180" s="1">
        <v>0.6526157407407408</v>
      </c>
      <c r="D3180">
        <v>692</v>
      </c>
      <c r="E3180" s="2">
        <v>5.7179363425925923E-2</v>
      </c>
      <c r="F3180" s="1">
        <v>5.7175925925925929E-2</v>
      </c>
      <c r="G3180">
        <v>297</v>
      </c>
      <c r="H3180">
        <v>4940.3</v>
      </c>
      <c r="I3180">
        <v>0</v>
      </c>
      <c r="J3180" t="s">
        <v>1559</v>
      </c>
      <c r="K3180" t="s">
        <v>22</v>
      </c>
      <c r="L3180">
        <v>1</v>
      </c>
      <c r="N3180" t="s">
        <v>23</v>
      </c>
      <c r="O3180" t="s">
        <v>42</v>
      </c>
      <c r="P3180" t="s">
        <v>28</v>
      </c>
      <c r="R3180" t="s">
        <v>26</v>
      </c>
      <c r="S3180">
        <v>17.7</v>
      </c>
      <c r="T3180">
        <v>17</v>
      </c>
      <c r="U3180">
        <v>17</v>
      </c>
      <c r="V3180">
        <v>0.7</v>
      </c>
      <c r="W3180">
        <v>0.7</v>
      </c>
      <c r="AB3180">
        <f t="shared" si="60"/>
        <v>4681.0300000000007</v>
      </c>
    </row>
    <row r="3181" spans="1:28" x14ac:dyDescent="0.25">
      <c r="A3181" t="s">
        <v>1591</v>
      </c>
      <c r="B3181" t="s">
        <v>1558</v>
      </c>
      <c r="C3181" s="1">
        <v>0.6526157407407408</v>
      </c>
      <c r="D3181">
        <v>692</v>
      </c>
      <c r="E3181" s="2">
        <v>5.7179363425925923E-2</v>
      </c>
      <c r="F3181" s="1">
        <v>5.7175925925925929E-2</v>
      </c>
      <c r="G3181">
        <v>297</v>
      </c>
      <c r="H3181">
        <v>4940.3</v>
      </c>
      <c r="I3181">
        <v>0</v>
      </c>
      <c r="J3181" t="s">
        <v>1559</v>
      </c>
      <c r="K3181" t="s">
        <v>22</v>
      </c>
      <c r="L3181">
        <v>1</v>
      </c>
      <c r="N3181" t="s">
        <v>23</v>
      </c>
      <c r="O3181" t="s">
        <v>36</v>
      </c>
      <c r="P3181" t="s">
        <v>28</v>
      </c>
      <c r="R3181" t="s">
        <v>26</v>
      </c>
      <c r="S3181">
        <v>17.100000000000001</v>
      </c>
      <c r="T3181">
        <v>17</v>
      </c>
      <c r="U3181">
        <v>17</v>
      </c>
      <c r="V3181">
        <v>0.1</v>
      </c>
      <c r="W3181">
        <v>0.1</v>
      </c>
      <c r="AB3181">
        <f t="shared" si="60"/>
        <v>4681.0300000000007</v>
      </c>
    </row>
    <row r="3182" spans="1:28" x14ac:dyDescent="0.25">
      <c r="A3182" t="s">
        <v>1591</v>
      </c>
      <c r="B3182" t="s">
        <v>1558</v>
      </c>
      <c r="C3182" s="1">
        <v>0.6526157407407408</v>
      </c>
      <c r="D3182">
        <v>692</v>
      </c>
      <c r="E3182" s="2">
        <v>5.7179363425925923E-2</v>
      </c>
      <c r="F3182" s="1">
        <v>5.7175925925925929E-2</v>
      </c>
      <c r="G3182">
        <v>297</v>
      </c>
      <c r="H3182">
        <v>4940.3</v>
      </c>
      <c r="I3182">
        <v>0</v>
      </c>
      <c r="J3182" t="s">
        <v>1559</v>
      </c>
      <c r="K3182" t="s">
        <v>22</v>
      </c>
      <c r="L3182">
        <v>1</v>
      </c>
      <c r="N3182" t="s">
        <v>23</v>
      </c>
      <c r="O3182" t="s">
        <v>24</v>
      </c>
      <c r="P3182" t="s">
        <v>28</v>
      </c>
      <c r="R3182" t="s">
        <v>26</v>
      </c>
      <c r="S3182">
        <v>17.899999999999999</v>
      </c>
      <c r="T3182">
        <v>17</v>
      </c>
      <c r="U3182">
        <v>17</v>
      </c>
      <c r="V3182">
        <v>0.9</v>
      </c>
      <c r="W3182">
        <v>0.9</v>
      </c>
      <c r="X3182" t="s">
        <v>125</v>
      </c>
      <c r="AB3182">
        <f t="shared" si="60"/>
        <v>4681.0300000000007</v>
      </c>
    </row>
    <row r="3183" spans="1:28" x14ac:dyDescent="0.25">
      <c r="A3183" t="s">
        <v>1591</v>
      </c>
      <c r="B3183" t="s">
        <v>1558</v>
      </c>
      <c r="C3183" s="1">
        <v>0.6526157407407408</v>
      </c>
      <c r="D3183">
        <v>692</v>
      </c>
      <c r="E3183" s="2">
        <v>5.7179363425925923E-2</v>
      </c>
      <c r="F3183" s="1">
        <v>5.7175925925925929E-2</v>
      </c>
      <c r="G3183">
        <v>297</v>
      </c>
      <c r="H3183">
        <v>4940.3</v>
      </c>
      <c r="I3183">
        <v>0</v>
      </c>
      <c r="J3183" t="s">
        <v>1559</v>
      </c>
      <c r="K3183" t="s">
        <v>22</v>
      </c>
      <c r="L3183">
        <v>1</v>
      </c>
      <c r="N3183" t="s">
        <v>23</v>
      </c>
      <c r="O3183" t="s">
        <v>31</v>
      </c>
      <c r="P3183" t="s">
        <v>28</v>
      </c>
      <c r="R3183" t="s">
        <v>26</v>
      </c>
      <c r="S3183">
        <v>18.899999999999999</v>
      </c>
      <c r="T3183">
        <v>17</v>
      </c>
      <c r="U3183">
        <v>17</v>
      </c>
      <c r="V3183">
        <v>1.9</v>
      </c>
      <c r="W3183">
        <v>1.9</v>
      </c>
      <c r="X3183" t="s">
        <v>125</v>
      </c>
      <c r="AB3183">
        <f t="shared" si="60"/>
        <v>4681.0300000000007</v>
      </c>
    </row>
    <row r="3184" spans="1:28" x14ac:dyDescent="0.25">
      <c r="A3184" t="s">
        <v>1592</v>
      </c>
      <c r="B3184" t="s">
        <v>1558</v>
      </c>
      <c r="C3184" s="1">
        <v>0.65469907407407402</v>
      </c>
      <c r="D3184">
        <v>794</v>
      </c>
      <c r="E3184" s="2">
        <v>5.9263877314814813E-2</v>
      </c>
      <c r="F3184" s="1">
        <v>5.9259259259259262E-2</v>
      </c>
      <c r="G3184">
        <v>399</v>
      </c>
      <c r="H3184">
        <v>5120.3999999999996</v>
      </c>
      <c r="I3184">
        <v>0</v>
      </c>
      <c r="J3184" t="s">
        <v>1559</v>
      </c>
      <c r="K3184" t="s">
        <v>22</v>
      </c>
      <c r="L3184">
        <v>1</v>
      </c>
      <c r="N3184" t="s">
        <v>23</v>
      </c>
      <c r="O3184" t="s">
        <v>24</v>
      </c>
      <c r="P3184" t="s">
        <v>28</v>
      </c>
      <c r="R3184" t="s">
        <v>26</v>
      </c>
      <c r="S3184">
        <v>18</v>
      </c>
      <c r="T3184">
        <v>16.8</v>
      </c>
      <c r="U3184">
        <v>16.8</v>
      </c>
      <c r="V3184">
        <v>1.2</v>
      </c>
      <c r="W3184">
        <v>1.2</v>
      </c>
      <c r="AB3184">
        <f t="shared" si="60"/>
        <v>4861.1299999999992</v>
      </c>
    </row>
    <row r="3185" spans="1:28" x14ac:dyDescent="0.25">
      <c r="A3185" t="s">
        <v>1593</v>
      </c>
      <c r="B3185" t="s">
        <v>1558</v>
      </c>
      <c r="C3185" s="1">
        <v>0.65678240740740745</v>
      </c>
      <c r="D3185">
        <v>896</v>
      </c>
      <c r="E3185" s="2">
        <v>6.1348391203703702E-2</v>
      </c>
      <c r="F3185" s="1">
        <v>6.1342592592592594E-2</v>
      </c>
      <c r="G3185">
        <v>501</v>
      </c>
      <c r="H3185">
        <v>5300.5</v>
      </c>
      <c r="I3185">
        <v>0</v>
      </c>
      <c r="J3185" t="s">
        <v>1559</v>
      </c>
      <c r="K3185" t="s">
        <v>22</v>
      </c>
      <c r="L3185">
        <v>1</v>
      </c>
      <c r="N3185" t="s">
        <v>23</v>
      </c>
      <c r="O3185" t="s">
        <v>24</v>
      </c>
      <c r="P3185" t="s">
        <v>28</v>
      </c>
      <c r="R3185" t="s">
        <v>26</v>
      </c>
      <c r="S3185">
        <v>17.899999999999999</v>
      </c>
      <c r="T3185">
        <v>17</v>
      </c>
      <c r="U3185">
        <v>17</v>
      </c>
      <c r="V3185">
        <v>0.9</v>
      </c>
      <c r="W3185">
        <v>0.9</v>
      </c>
      <c r="AB3185">
        <f t="shared" si="60"/>
        <v>5041.2299999999996</v>
      </c>
    </row>
    <row r="3186" spans="1:28" x14ac:dyDescent="0.25">
      <c r="A3186" t="s">
        <v>1594</v>
      </c>
      <c r="B3186" t="s">
        <v>1558</v>
      </c>
      <c r="C3186" s="1">
        <v>0.65886574074074067</v>
      </c>
      <c r="D3186">
        <v>899</v>
      </c>
      <c r="E3186" s="2">
        <v>6.3431747685185183E-2</v>
      </c>
      <c r="F3186" s="1">
        <v>6.3425925925925927E-2</v>
      </c>
      <c r="G3186">
        <v>503</v>
      </c>
      <c r="H3186">
        <v>5480.5</v>
      </c>
      <c r="I3186">
        <v>0</v>
      </c>
      <c r="J3186" t="s">
        <v>1559</v>
      </c>
      <c r="K3186" t="s">
        <v>22</v>
      </c>
      <c r="L3186">
        <v>1</v>
      </c>
      <c r="N3186" t="s">
        <v>23</v>
      </c>
      <c r="O3186" t="s">
        <v>31</v>
      </c>
      <c r="P3186" t="s">
        <v>28</v>
      </c>
      <c r="R3186" t="s">
        <v>26</v>
      </c>
      <c r="S3186">
        <v>17</v>
      </c>
      <c r="T3186">
        <v>16.899999999999999</v>
      </c>
      <c r="U3186">
        <v>17</v>
      </c>
      <c r="V3186">
        <v>0.1</v>
      </c>
      <c r="W3186">
        <v>0</v>
      </c>
      <c r="AB3186">
        <f t="shared" si="60"/>
        <v>5221.2299999999996</v>
      </c>
    </row>
    <row r="3187" spans="1:28" x14ac:dyDescent="0.25">
      <c r="A3187" t="s">
        <v>1594</v>
      </c>
      <c r="B3187" t="s">
        <v>1558</v>
      </c>
      <c r="C3187" s="1">
        <v>0.65886574074074067</v>
      </c>
      <c r="D3187">
        <v>899</v>
      </c>
      <c r="E3187" s="2">
        <v>6.3431747685185183E-2</v>
      </c>
      <c r="F3187" s="1">
        <v>6.3425925925925927E-2</v>
      </c>
      <c r="G3187">
        <v>503</v>
      </c>
      <c r="H3187">
        <v>5480.5</v>
      </c>
      <c r="I3187">
        <v>0</v>
      </c>
      <c r="J3187" t="s">
        <v>1559</v>
      </c>
      <c r="K3187" t="s">
        <v>22</v>
      </c>
      <c r="L3187">
        <v>1</v>
      </c>
      <c r="N3187" t="s">
        <v>23</v>
      </c>
      <c r="O3187" t="s">
        <v>24</v>
      </c>
      <c r="P3187" t="s">
        <v>28</v>
      </c>
      <c r="R3187" t="s">
        <v>26</v>
      </c>
      <c r="S3187">
        <v>17.8</v>
      </c>
      <c r="T3187">
        <v>16.899999999999999</v>
      </c>
      <c r="U3187">
        <v>17</v>
      </c>
      <c r="V3187">
        <v>0.9</v>
      </c>
      <c r="W3187">
        <v>0.8</v>
      </c>
      <c r="AB3187">
        <f t="shared" si="60"/>
        <v>5221.2299999999996</v>
      </c>
    </row>
    <row r="3188" spans="1:28" x14ac:dyDescent="0.25">
      <c r="A3188" t="s">
        <v>1595</v>
      </c>
      <c r="B3188" t="s">
        <v>1558</v>
      </c>
      <c r="C3188" s="1">
        <v>0.66096064814814814</v>
      </c>
      <c r="D3188">
        <v>1</v>
      </c>
      <c r="E3188" s="2">
        <v>6.5516273148148146E-2</v>
      </c>
      <c r="F3188" s="1">
        <v>6.5509259259259267E-2</v>
      </c>
      <c r="G3188">
        <v>606</v>
      </c>
      <c r="H3188">
        <v>5660.61</v>
      </c>
      <c r="I3188">
        <v>0</v>
      </c>
      <c r="J3188" t="s">
        <v>1559</v>
      </c>
      <c r="K3188" t="s">
        <v>22</v>
      </c>
      <c r="L3188">
        <v>1</v>
      </c>
      <c r="N3188" t="s">
        <v>23</v>
      </c>
      <c r="O3188" t="s">
        <v>24</v>
      </c>
      <c r="P3188" t="s">
        <v>28</v>
      </c>
      <c r="R3188" t="s">
        <v>26</v>
      </c>
      <c r="S3188">
        <v>18.899999999999999</v>
      </c>
      <c r="T3188">
        <v>16.8</v>
      </c>
      <c r="U3188">
        <v>17</v>
      </c>
      <c r="V3188">
        <v>2.1</v>
      </c>
      <c r="W3188">
        <v>1.9</v>
      </c>
      <c r="AB3188">
        <f t="shared" si="60"/>
        <v>5401.34</v>
      </c>
    </row>
    <row r="3189" spans="1:28" x14ac:dyDescent="0.25">
      <c r="A3189" t="s">
        <v>1595</v>
      </c>
      <c r="B3189" t="s">
        <v>1558</v>
      </c>
      <c r="C3189" s="1">
        <v>0.66096064814814814</v>
      </c>
      <c r="D3189">
        <v>1</v>
      </c>
      <c r="E3189" s="2">
        <v>6.5516273148148146E-2</v>
      </c>
      <c r="F3189" s="1">
        <v>6.5509259259259267E-2</v>
      </c>
      <c r="G3189">
        <v>606</v>
      </c>
      <c r="H3189">
        <v>5660.61</v>
      </c>
      <c r="I3189">
        <v>0</v>
      </c>
      <c r="J3189" t="s">
        <v>1559</v>
      </c>
      <c r="K3189" t="s">
        <v>22</v>
      </c>
      <c r="L3189">
        <v>1</v>
      </c>
      <c r="N3189" t="s">
        <v>23</v>
      </c>
      <c r="O3189" t="s">
        <v>42</v>
      </c>
      <c r="P3189" t="s">
        <v>28</v>
      </c>
      <c r="R3189" t="s">
        <v>26</v>
      </c>
      <c r="AB3189">
        <f t="shared" si="60"/>
        <v>5401.34</v>
      </c>
    </row>
    <row r="3190" spans="1:28" x14ac:dyDescent="0.25">
      <c r="A3190" t="s">
        <v>1595</v>
      </c>
      <c r="B3190" t="s">
        <v>1558</v>
      </c>
      <c r="C3190" s="1">
        <v>0.66096064814814814</v>
      </c>
      <c r="D3190">
        <v>1</v>
      </c>
      <c r="E3190" s="2">
        <v>6.5516273148148146E-2</v>
      </c>
      <c r="F3190" s="1">
        <v>6.5509259259259267E-2</v>
      </c>
      <c r="G3190">
        <v>606</v>
      </c>
      <c r="H3190">
        <v>5660.61</v>
      </c>
      <c r="I3190">
        <v>0</v>
      </c>
      <c r="J3190" t="s">
        <v>1559</v>
      </c>
      <c r="K3190" t="s">
        <v>22</v>
      </c>
      <c r="L3190">
        <v>1</v>
      </c>
      <c r="N3190" t="s">
        <v>23</v>
      </c>
      <c r="O3190" t="s">
        <v>31</v>
      </c>
      <c r="P3190" t="s">
        <v>28</v>
      </c>
      <c r="R3190" t="s">
        <v>26</v>
      </c>
      <c r="S3190">
        <v>17.100000000000001</v>
      </c>
      <c r="T3190">
        <v>16.8</v>
      </c>
      <c r="U3190">
        <v>17</v>
      </c>
      <c r="V3190">
        <v>0.3</v>
      </c>
      <c r="W3190">
        <v>0.1</v>
      </c>
      <c r="AB3190">
        <f t="shared" si="60"/>
        <v>5401.34</v>
      </c>
    </row>
    <row r="3191" spans="1:28" x14ac:dyDescent="0.25">
      <c r="A3191" t="s">
        <v>1595</v>
      </c>
      <c r="B3191" t="s">
        <v>1558</v>
      </c>
      <c r="C3191" s="1">
        <v>0.66096064814814814</v>
      </c>
      <c r="D3191">
        <v>1</v>
      </c>
      <c r="E3191" s="2">
        <v>6.5516273148148146E-2</v>
      </c>
      <c r="F3191" s="1">
        <v>6.5509259259259267E-2</v>
      </c>
      <c r="G3191">
        <v>606</v>
      </c>
      <c r="H3191">
        <v>5660.61</v>
      </c>
      <c r="I3191">
        <v>0</v>
      </c>
      <c r="J3191" t="s">
        <v>1559</v>
      </c>
      <c r="K3191" t="s">
        <v>22</v>
      </c>
      <c r="L3191">
        <v>1</v>
      </c>
      <c r="N3191" t="s">
        <v>23</v>
      </c>
      <c r="O3191" t="s">
        <v>33</v>
      </c>
      <c r="P3191" t="s">
        <v>28</v>
      </c>
      <c r="R3191" t="s">
        <v>26</v>
      </c>
      <c r="S3191">
        <v>16.5</v>
      </c>
      <c r="T3191">
        <v>16.8</v>
      </c>
      <c r="U3191">
        <v>17</v>
      </c>
      <c r="V3191">
        <v>-0.3</v>
      </c>
      <c r="W3191">
        <v>-0.5</v>
      </c>
      <c r="AB3191">
        <f t="shared" si="60"/>
        <v>5401.34</v>
      </c>
    </row>
    <row r="3192" spans="1:28" x14ac:dyDescent="0.25">
      <c r="A3192" t="s">
        <v>1596</v>
      </c>
      <c r="B3192" t="s">
        <v>1558</v>
      </c>
      <c r="C3192" s="1">
        <v>0.66304398148148147</v>
      </c>
      <c r="D3192">
        <v>36</v>
      </c>
      <c r="E3192" s="2">
        <v>6.7600011574074081E-2</v>
      </c>
      <c r="F3192" s="1">
        <v>6.7592592592592593E-2</v>
      </c>
      <c r="G3192">
        <v>641</v>
      </c>
      <c r="H3192">
        <v>5840.64</v>
      </c>
      <c r="I3192">
        <v>0</v>
      </c>
      <c r="J3192" t="s">
        <v>1559</v>
      </c>
      <c r="K3192" t="s">
        <v>22</v>
      </c>
      <c r="L3192">
        <v>1</v>
      </c>
      <c r="N3192" t="s">
        <v>23</v>
      </c>
      <c r="O3192" t="s">
        <v>24</v>
      </c>
      <c r="P3192" t="s">
        <v>28</v>
      </c>
      <c r="R3192" t="s">
        <v>26</v>
      </c>
      <c r="S3192">
        <v>18.5</v>
      </c>
      <c r="T3192">
        <v>16.899999999999999</v>
      </c>
      <c r="U3192">
        <v>17.100000000000001</v>
      </c>
      <c r="V3192">
        <v>1.6</v>
      </c>
      <c r="W3192">
        <v>1.4</v>
      </c>
      <c r="AB3192">
        <f t="shared" si="60"/>
        <v>5581.3700000000008</v>
      </c>
    </row>
    <row r="3193" spans="1:28" x14ac:dyDescent="0.25">
      <c r="A3193" t="s">
        <v>1596</v>
      </c>
      <c r="B3193" t="s">
        <v>1558</v>
      </c>
      <c r="C3193" s="1">
        <v>0.66304398148148147</v>
      </c>
      <c r="D3193">
        <v>36</v>
      </c>
      <c r="E3193" s="2">
        <v>6.7600011574074081E-2</v>
      </c>
      <c r="F3193" s="1">
        <v>6.7592592592592593E-2</v>
      </c>
      <c r="G3193">
        <v>641</v>
      </c>
      <c r="H3193">
        <v>5840.64</v>
      </c>
      <c r="I3193">
        <v>0</v>
      </c>
      <c r="J3193" t="s">
        <v>1559</v>
      </c>
      <c r="K3193" t="s">
        <v>22</v>
      </c>
      <c r="L3193">
        <v>1</v>
      </c>
      <c r="N3193" t="s">
        <v>23</v>
      </c>
      <c r="O3193" t="s">
        <v>36</v>
      </c>
      <c r="P3193" t="s">
        <v>28</v>
      </c>
      <c r="R3193" t="s">
        <v>26</v>
      </c>
      <c r="S3193">
        <v>17.2</v>
      </c>
      <c r="T3193">
        <v>16.899999999999999</v>
      </c>
      <c r="U3193">
        <v>17.100000000000001</v>
      </c>
      <c r="V3193">
        <v>0.3</v>
      </c>
      <c r="W3193">
        <v>0.1</v>
      </c>
      <c r="AB3193">
        <f t="shared" si="60"/>
        <v>5581.3700000000008</v>
      </c>
    </row>
    <row r="3194" spans="1:28" x14ac:dyDescent="0.25">
      <c r="A3194" t="s">
        <v>1597</v>
      </c>
      <c r="B3194" t="s">
        <v>1558</v>
      </c>
      <c r="C3194" s="1">
        <v>0.6651273148148148</v>
      </c>
      <c r="D3194">
        <v>72</v>
      </c>
      <c r="E3194" s="2">
        <v>6.9683761574074077E-2</v>
      </c>
      <c r="F3194" s="1">
        <v>6.9675925925925933E-2</v>
      </c>
      <c r="G3194">
        <v>677</v>
      </c>
      <c r="H3194">
        <v>6020.68</v>
      </c>
      <c r="I3194">
        <v>0</v>
      </c>
      <c r="J3194" t="s">
        <v>1559</v>
      </c>
      <c r="K3194" t="s">
        <v>22</v>
      </c>
      <c r="L3194">
        <v>1</v>
      </c>
      <c r="N3194" t="s">
        <v>23</v>
      </c>
      <c r="O3194" t="s">
        <v>24</v>
      </c>
      <c r="P3194" t="s">
        <v>28</v>
      </c>
      <c r="R3194" t="s">
        <v>26</v>
      </c>
      <c r="S3194">
        <v>18.8</v>
      </c>
      <c r="T3194">
        <v>16.899999999999999</v>
      </c>
      <c r="U3194">
        <v>17</v>
      </c>
      <c r="V3194">
        <v>1.9</v>
      </c>
      <c r="W3194">
        <v>1.8</v>
      </c>
      <c r="AB3194">
        <f t="shared" si="60"/>
        <v>5761.41</v>
      </c>
    </row>
    <row r="3195" spans="1:28" x14ac:dyDescent="0.25">
      <c r="A3195" t="s">
        <v>1598</v>
      </c>
      <c r="B3195" t="s">
        <v>1558</v>
      </c>
      <c r="C3195" s="1">
        <v>0.66721064814814823</v>
      </c>
      <c r="D3195">
        <v>174</v>
      </c>
      <c r="E3195" s="2">
        <v>7.1768275462962952E-2</v>
      </c>
      <c r="F3195" s="1">
        <v>7.1759259259259259E-2</v>
      </c>
      <c r="G3195">
        <v>779</v>
      </c>
      <c r="H3195">
        <v>6200.78</v>
      </c>
      <c r="I3195">
        <v>0</v>
      </c>
      <c r="J3195" t="s">
        <v>1559</v>
      </c>
      <c r="K3195" t="s">
        <v>22</v>
      </c>
      <c r="L3195">
        <v>1</v>
      </c>
      <c r="N3195" t="s">
        <v>23</v>
      </c>
      <c r="O3195" t="s">
        <v>24</v>
      </c>
      <c r="P3195" t="s">
        <v>28</v>
      </c>
      <c r="R3195" t="s">
        <v>26</v>
      </c>
      <c r="S3195">
        <v>17.899999999999999</v>
      </c>
      <c r="T3195">
        <v>16.899999999999999</v>
      </c>
      <c r="U3195">
        <v>16.899999999999999</v>
      </c>
      <c r="V3195">
        <v>1</v>
      </c>
      <c r="W3195">
        <v>1</v>
      </c>
      <c r="AB3195">
        <f t="shared" si="60"/>
        <v>5941.51</v>
      </c>
    </row>
    <row r="3196" spans="1:28" x14ac:dyDescent="0.25">
      <c r="A3196" t="s">
        <v>1598</v>
      </c>
      <c r="B3196" t="s">
        <v>1558</v>
      </c>
      <c r="C3196" s="1">
        <v>0.66721064814814823</v>
      </c>
      <c r="D3196">
        <v>174</v>
      </c>
      <c r="E3196" s="2">
        <v>7.1768275462962952E-2</v>
      </c>
      <c r="F3196" s="1">
        <v>7.1759259259259259E-2</v>
      </c>
      <c r="G3196">
        <v>779</v>
      </c>
      <c r="H3196">
        <v>6200.78</v>
      </c>
      <c r="I3196">
        <v>0</v>
      </c>
      <c r="J3196" t="s">
        <v>1559</v>
      </c>
      <c r="K3196" t="s">
        <v>22</v>
      </c>
      <c r="L3196">
        <v>1</v>
      </c>
      <c r="N3196" t="s">
        <v>23</v>
      </c>
      <c r="O3196" t="s">
        <v>42</v>
      </c>
      <c r="P3196" t="s">
        <v>28</v>
      </c>
      <c r="R3196" t="s">
        <v>26</v>
      </c>
      <c r="AB3196">
        <f t="shared" si="60"/>
        <v>5941.51</v>
      </c>
    </row>
    <row r="3197" spans="1:28" x14ac:dyDescent="0.25">
      <c r="A3197" t="s">
        <v>1599</v>
      </c>
      <c r="B3197" t="s">
        <v>1558</v>
      </c>
      <c r="C3197" s="1">
        <v>0.66929398148148145</v>
      </c>
      <c r="D3197">
        <v>343</v>
      </c>
      <c r="E3197" s="2">
        <v>7.3853564814814809E-2</v>
      </c>
      <c r="F3197" s="1">
        <v>7.3842592592592585E-2</v>
      </c>
      <c r="G3197">
        <v>948</v>
      </c>
      <c r="H3197">
        <v>6380.95</v>
      </c>
      <c r="I3197">
        <v>0</v>
      </c>
      <c r="J3197" t="s">
        <v>1559</v>
      </c>
      <c r="K3197" t="s">
        <v>22</v>
      </c>
      <c r="L3197">
        <v>1</v>
      </c>
      <c r="N3197" t="s">
        <v>23</v>
      </c>
      <c r="O3197" t="s">
        <v>24</v>
      </c>
      <c r="P3197" t="s">
        <v>28</v>
      </c>
      <c r="R3197" t="s">
        <v>26</v>
      </c>
      <c r="S3197">
        <v>19.3</v>
      </c>
      <c r="T3197">
        <v>16.8</v>
      </c>
      <c r="U3197">
        <v>16.899999999999999</v>
      </c>
      <c r="V3197">
        <v>2.5</v>
      </c>
      <c r="W3197">
        <v>2.4</v>
      </c>
      <c r="AB3197">
        <f t="shared" si="60"/>
        <v>6121.68</v>
      </c>
    </row>
    <row r="3198" spans="1:28" x14ac:dyDescent="0.25">
      <c r="A3198" t="s">
        <v>1599</v>
      </c>
      <c r="B3198" t="s">
        <v>1558</v>
      </c>
      <c r="C3198" s="1">
        <v>0.66929398148148145</v>
      </c>
      <c r="D3198">
        <v>343</v>
      </c>
      <c r="E3198" s="2">
        <v>7.3853564814814809E-2</v>
      </c>
      <c r="F3198" s="1">
        <v>7.3842592592592585E-2</v>
      </c>
      <c r="G3198">
        <v>948</v>
      </c>
      <c r="H3198">
        <v>6380.95</v>
      </c>
      <c r="I3198">
        <v>0</v>
      </c>
      <c r="J3198" t="s">
        <v>1559</v>
      </c>
      <c r="K3198" t="s">
        <v>22</v>
      </c>
      <c r="L3198">
        <v>1</v>
      </c>
      <c r="N3198" t="s">
        <v>23</v>
      </c>
      <c r="O3198" t="s">
        <v>42</v>
      </c>
      <c r="P3198" t="s">
        <v>28</v>
      </c>
      <c r="R3198" t="s">
        <v>26</v>
      </c>
      <c r="AB3198">
        <f t="shared" si="60"/>
        <v>6121.68</v>
      </c>
    </row>
    <row r="3199" spans="1:28" x14ac:dyDescent="0.25">
      <c r="A3199" t="s">
        <v>1600</v>
      </c>
      <c r="B3199" t="s">
        <v>1558</v>
      </c>
      <c r="C3199" s="1">
        <v>0.67137731481481477</v>
      </c>
      <c r="D3199">
        <v>279</v>
      </c>
      <c r="E3199" s="2">
        <v>7.5936157407407404E-2</v>
      </c>
      <c r="F3199" s="1">
        <v>7.5925925925925938E-2</v>
      </c>
      <c r="G3199">
        <v>884</v>
      </c>
      <c r="H3199">
        <v>6560.88</v>
      </c>
      <c r="I3199">
        <v>0</v>
      </c>
      <c r="J3199" t="s">
        <v>1559</v>
      </c>
      <c r="K3199" t="s">
        <v>22</v>
      </c>
      <c r="L3199">
        <v>1</v>
      </c>
      <c r="N3199" t="s">
        <v>23</v>
      </c>
      <c r="O3199" t="s">
        <v>24</v>
      </c>
      <c r="P3199" t="s">
        <v>28</v>
      </c>
      <c r="R3199" t="s">
        <v>26</v>
      </c>
      <c r="S3199">
        <v>18.5</v>
      </c>
      <c r="T3199">
        <v>16.899999999999999</v>
      </c>
      <c r="U3199">
        <v>17</v>
      </c>
      <c r="V3199">
        <v>1.6</v>
      </c>
      <c r="W3199">
        <v>1.5</v>
      </c>
      <c r="AB3199">
        <f t="shared" si="60"/>
        <v>6301.6100000000006</v>
      </c>
    </row>
    <row r="3200" spans="1:28" x14ac:dyDescent="0.25">
      <c r="A3200" t="s">
        <v>1600</v>
      </c>
      <c r="B3200" t="s">
        <v>1558</v>
      </c>
      <c r="C3200" s="1">
        <v>0.67137731481481477</v>
      </c>
      <c r="D3200">
        <v>279</v>
      </c>
      <c r="E3200" s="2">
        <v>7.5936157407407404E-2</v>
      </c>
      <c r="F3200" s="1">
        <v>7.5925925925925938E-2</v>
      </c>
      <c r="G3200">
        <v>884</v>
      </c>
      <c r="H3200">
        <v>6560.88</v>
      </c>
      <c r="I3200">
        <v>0</v>
      </c>
      <c r="J3200" t="s">
        <v>1559</v>
      </c>
      <c r="K3200" t="s">
        <v>22</v>
      </c>
      <c r="L3200">
        <v>1</v>
      </c>
      <c r="N3200" t="s">
        <v>23</v>
      </c>
      <c r="O3200" t="s">
        <v>42</v>
      </c>
      <c r="P3200" t="s">
        <v>28</v>
      </c>
      <c r="R3200" t="s">
        <v>26</v>
      </c>
      <c r="S3200">
        <v>17.7</v>
      </c>
      <c r="T3200">
        <v>16.899999999999999</v>
      </c>
      <c r="U3200">
        <v>17</v>
      </c>
      <c r="V3200">
        <v>0.8</v>
      </c>
      <c r="W3200">
        <v>0.7</v>
      </c>
      <c r="AB3200">
        <f t="shared" si="60"/>
        <v>6301.6100000000006</v>
      </c>
    </row>
    <row r="3201" spans="1:28" x14ac:dyDescent="0.25">
      <c r="A3201" t="s">
        <v>1601</v>
      </c>
      <c r="B3201" t="s">
        <v>1558</v>
      </c>
      <c r="C3201" s="1">
        <v>0.6734606481481481</v>
      </c>
      <c r="D3201">
        <v>715</v>
      </c>
      <c r="E3201" s="2">
        <v>7.8024537037037031E-2</v>
      </c>
      <c r="F3201" s="1">
        <v>7.8020833333333331E-2</v>
      </c>
      <c r="G3201">
        <v>320</v>
      </c>
      <c r="H3201">
        <v>6741.32</v>
      </c>
      <c r="I3201">
        <v>0</v>
      </c>
      <c r="J3201" t="s">
        <v>1559</v>
      </c>
      <c r="K3201" t="s">
        <v>22</v>
      </c>
      <c r="L3201">
        <v>1</v>
      </c>
      <c r="N3201" t="s">
        <v>23</v>
      </c>
      <c r="O3201" t="s">
        <v>24</v>
      </c>
      <c r="P3201" t="s">
        <v>28</v>
      </c>
      <c r="R3201" t="s">
        <v>26</v>
      </c>
      <c r="AB3201">
        <f t="shared" si="60"/>
        <v>6482.0499999999993</v>
      </c>
    </row>
    <row r="3202" spans="1:28" x14ac:dyDescent="0.25">
      <c r="A3202" t="s">
        <v>1601</v>
      </c>
      <c r="B3202" t="s">
        <v>1558</v>
      </c>
      <c r="C3202" s="1">
        <v>0.6734606481481481</v>
      </c>
      <c r="D3202">
        <v>715</v>
      </c>
      <c r="E3202" s="2">
        <v>7.8024537037037031E-2</v>
      </c>
      <c r="F3202" s="1">
        <v>7.8020833333333331E-2</v>
      </c>
      <c r="G3202">
        <v>320</v>
      </c>
      <c r="H3202">
        <v>6741.32</v>
      </c>
      <c r="I3202">
        <v>0</v>
      </c>
      <c r="J3202" t="s">
        <v>1559</v>
      </c>
      <c r="K3202" t="s">
        <v>22</v>
      </c>
      <c r="L3202">
        <v>1</v>
      </c>
      <c r="N3202" t="s">
        <v>23</v>
      </c>
      <c r="O3202" t="s">
        <v>42</v>
      </c>
      <c r="P3202" t="s">
        <v>28</v>
      </c>
      <c r="R3202" t="s">
        <v>26</v>
      </c>
      <c r="S3202">
        <v>17.600000000000001</v>
      </c>
      <c r="T3202">
        <v>17</v>
      </c>
      <c r="U3202">
        <v>17</v>
      </c>
      <c r="V3202">
        <v>0.6</v>
      </c>
      <c r="W3202">
        <v>0.6</v>
      </c>
      <c r="AB3202">
        <f t="shared" si="60"/>
        <v>6482.0499999999993</v>
      </c>
    </row>
    <row r="3203" spans="1:28" x14ac:dyDescent="0.25">
      <c r="A3203" t="s">
        <v>1602</v>
      </c>
      <c r="B3203" t="s">
        <v>1558</v>
      </c>
      <c r="C3203" s="1">
        <v>0.67554398148148154</v>
      </c>
      <c r="D3203">
        <v>417</v>
      </c>
      <c r="E3203" s="2">
        <v>8.0104409722222228E-2</v>
      </c>
      <c r="F3203" s="1">
        <v>8.0104166666666657E-2</v>
      </c>
      <c r="G3203">
        <v>21</v>
      </c>
      <c r="H3203">
        <v>6921.02</v>
      </c>
      <c r="I3203">
        <v>0</v>
      </c>
      <c r="J3203" t="s">
        <v>1559</v>
      </c>
      <c r="K3203" t="s">
        <v>22</v>
      </c>
      <c r="L3203">
        <v>1</v>
      </c>
      <c r="N3203" t="s">
        <v>23</v>
      </c>
      <c r="O3203" t="s">
        <v>24</v>
      </c>
      <c r="P3203" t="s">
        <v>28</v>
      </c>
      <c r="R3203" t="s">
        <v>26</v>
      </c>
      <c r="S3203">
        <v>18.100000000000001</v>
      </c>
      <c r="T3203">
        <v>16.8</v>
      </c>
      <c r="U3203">
        <v>16.899999999999999</v>
      </c>
      <c r="V3203">
        <v>1.3</v>
      </c>
      <c r="W3203">
        <v>1.2</v>
      </c>
      <c r="AB3203">
        <f t="shared" si="60"/>
        <v>6661.75</v>
      </c>
    </row>
    <row r="3204" spans="1:28" x14ac:dyDescent="0.25">
      <c r="A3204" t="s">
        <v>1602</v>
      </c>
      <c r="B3204" t="s">
        <v>1558</v>
      </c>
      <c r="C3204" s="1">
        <v>0.67554398148148154</v>
      </c>
      <c r="D3204">
        <v>417</v>
      </c>
      <c r="E3204" s="2">
        <v>8.0104409722222228E-2</v>
      </c>
      <c r="F3204" s="1">
        <v>8.0104166666666657E-2</v>
      </c>
      <c r="G3204">
        <v>21</v>
      </c>
      <c r="H3204">
        <v>6921.02</v>
      </c>
      <c r="I3204">
        <v>0</v>
      </c>
      <c r="J3204" t="s">
        <v>1559</v>
      </c>
      <c r="K3204" t="s">
        <v>22</v>
      </c>
      <c r="L3204">
        <v>1</v>
      </c>
      <c r="N3204" t="s">
        <v>23</v>
      </c>
      <c r="O3204" t="s">
        <v>42</v>
      </c>
      <c r="P3204" t="s">
        <v>28</v>
      </c>
      <c r="R3204" t="s">
        <v>26</v>
      </c>
      <c r="AB3204">
        <f t="shared" si="60"/>
        <v>6661.75</v>
      </c>
    </row>
    <row r="3205" spans="1:28" x14ac:dyDescent="0.25">
      <c r="A3205" t="s">
        <v>1603</v>
      </c>
      <c r="B3205" t="s">
        <v>1558</v>
      </c>
      <c r="C3205" s="1">
        <v>0.67762731481481486</v>
      </c>
      <c r="D3205">
        <v>586</v>
      </c>
      <c r="E3205" s="2">
        <v>8.2189699074074071E-2</v>
      </c>
      <c r="F3205" s="1">
        <v>8.2187500000000011E-2</v>
      </c>
      <c r="G3205">
        <v>190</v>
      </c>
      <c r="H3205">
        <v>7101.19</v>
      </c>
      <c r="I3205">
        <v>0</v>
      </c>
      <c r="J3205" t="s">
        <v>1559</v>
      </c>
      <c r="K3205" t="s">
        <v>22</v>
      </c>
      <c r="L3205">
        <v>1</v>
      </c>
      <c r="N3205" t="s">
        <v>23</v>
      </c>
      <c r="O3205" t="s">
        <v>24</v>
      </c>
      <c r="P3205" t="s">
        <v>28</v>
      </c>
      <c r="R3205" t="s">
        <v>26</v>
      </c>
      <c r="S3205">
        <v>17.899999999999999</v>
      </c>
      <c r="T3205">
        <v>16.899999999999999</v>
      </c>
      <c r="U3205">
        <v>16.899999999999999</v>
      </c>
      <c r="V3205">
        <v>1</v>
      </c>
      <c r="W3205">
        <v>1</v>
      </c>
      <c r="AB3205">
        <f t="shared" si="60"/>
        <v>6841.92</v>
      </c>
    </row>
    <row r="3206" spans="1:28" x14ac:dyDescent="0.25">
      <c r="A3206" t="s">
        <v>1603</v>
      </c>
      <c r="B3206" t="s">
        <v>1558</v>
      </c>
      <c r="C3206" s="1">
        <v>0.67762731481481486</v>
      </c>
      <c r="D3206">
        <v>586</v>
      </c>
      <c r="E3206" s="2">
        <v>8.2189699074074071E-2</v>
      </c>
      <c r="F3206" s="1">
        <v>8.2187500000000011E-2</v>
      </c>
      <c r="G3206">
        <v>190</v>
      </c>
      <c r="H3206">
        <v>7101.19</v>
      </c>
      <c r="I3206">
        <v>0</v>
      </c>
      <c r="J3206" t="s">
        <v>1559</v>
      </c>
      <c r="K3206" t="s">
        <v>22</v>
      </c>
      <c r="L3206">
        <v>1</v>
      </c>
      <c r="N3206" t="s">
        <v>23</v>
      </c>
      <c r="O3206" t="s">
        <v>42</v>
      </c>
      <c r="P3206" t="s">
        <v>28</v>
      </c>
      <c r="R3206" t="s">
        <v>26</v>
      </c>
      <c r="S3206">
        <v>17.5</v>
      </c>
      <c r="T3206">
        <v>16.899999999999999</v>
      </c>
      <c r="U3206">
        <v>16.899999999999999</v>
      </c>
      <c r="V3206">
        <v>0.6</v>
      </c>
      <c r="W3206">
        <v>0.6</v>
      </c>
      <c r="AB3206">
        <f t="shared" si="60"/>
        <v>6841.92</v>
      </c>
    </row>
    <row r="3207" spans="1:28" x14ac:dyDescent="0.25">
      <c r="A3207" t="s">
        <v>1604</v>
      </c>
      <c r="B3207" t="s">
        <v>1558</v>
      </c>
      <c r="C3207" s="1">
        <v>0.67814814814814817</v>
      </c>
      <c r="D3207">
        <v>957</v>
      </c>
      <c r="E3207" s="2">
        <v>8.2714837962962959E-2</v>
      </c>
      <c r="F3207" s="1">
        <v>8.2708333333333328E-2</v>
      </c>
      <c r="G3207">
        <v>562</v>
      </c>
      <c r="H3207">
        <v>7146.56</v>
      </c>
      <c r="I3207">
        <v>0</v>
      </c>
      <c r="J3207" t="s">
        <v>1559</v>
      </c>
      <c r="K3207" t="s">
        <v>22</v>
      </c>
      <c r="L3207">
        <v>1</v>
      </c>
      <c r="N3207" t="s">
        <v>23</v>
      </c>
      <c r="O3207" t="s">
        <v>78</v>
      </c>
      <c r="P3207" t="s">
        <v>79</v>
      </c>
      <c r="R3207" t="s">
        <v>88</v>
      </c>
      <c r="AB3207">
        <f t="shared" si="60"/>
        <v>6887.2900000000009</v>
      </c>
    </row>
    <row r="3208" spans="1:28" x14ac:dyDescent="0.25">
      <c r="A3208" t="s">
        <v>1604</v>
      </c>
      <c r="B3208" t="s">
        <v>1558</v>
      </c>
      <c r="C3208" s="1">
        <v>0.67814814814814817</v>
      </c>
      <c r="D3208">
        <v>957</v>
      </c>
      <c r="E3208" s="2">
        <v>8.2714837962962959E-2</v>
      </c>
      <c r="F3208" s="1">
        <v>8.2708333333333328E-2</v>
      </c>
      <c r="G3208">
        <v>562</v>
      </c>
      <c r="H3208">
        <v>7146.56</v>
      </c>
      <c r="I3208">
        <v>0</v>
      </c>
      <c r="J3208" t="s">
        <v>1559</v>
      </c>
      <c r="K3208" t="s">
        <v>22</v>
      </c>
      <c r="L3208">
        <v>1</v>
      </c>
      <c r="N3208" t="s">
        <v>23</v>
      </c>
      <c r="O3208" t="s">
        <v>81</v>
      </c>
      <c r="P3208" t="s">
        <v>79</v>
      </c>
      <c r="R3208" t="s">
        <v>88</v>
      </c>
      <c r="AB3208">
        <f t="shared" si="60"/>
        <v>6887.2900000000009</v>
      </c>
    </row>
    <row r="3209" spans="1:28" x14ac:dyDescent="0.25">
      <c r="A3209" t="s">
        <v>1605</v>
      </c>
      <c r="B3209" t="s">
        <v>1606</v>
      </c>
      <c r="C3209" s="1">
        <v>0.6799074074074074</v>
      </c>
      <c r="D3209">
        <v>823</v>
      </c>
      <c r="E3209" s="2">
        <v>0</v>
      </c>
      <c r="F3209" s="1">
        <v>0</v>
      </c>
      <c r="G3209">
        <v>0</v>
      </c>
      <c r="H3209">
        <v>0</v>
      </c>
      <c r="I3209">
        <v>7503.91</v>
      </c>
      <c r="J3209" t="s">
        <v>1607</v>
      </c>
      <c r="K3209" t="s">
        <v>22</v>
      </c>
      <c r="L3209">
        <v>1</v>
      </c>
      <c r="N3209" t="s">
        <v>23</v>
      </c>
      <c r="O3209" t="s">
        <v>78</v>
      </c>
      <c r="P3209" t="s">
        <v>79</v>
      </c>
      <c r="R3209" t="s">
        <v>80</v>
      </c>
      <c r="AB3209">
        <f>H3209+176</f>
        <v>176</v>
      </c>
    </row>
    <row r="3210" spans="1:28" x14ac:dyDescent="0.25">
      <c r="A3210" t="s">
        <v>1605</v>
      </c>
      <c r="B3210" t="s">
        <v>1606</v>
      </c>
      <c r="C3210" s="1">
        <v>0.6799074074074074</v>
      </c>
      <c r="D3210">
        <v>823</v>
      </c>
      <c r="E3210" s="2">
        <v>0</v>
      </c>
      <c r="F3210" s="1">
        <v>0</v>
      </c>
      <c r="G3210">
        <v>0</v>
      </c>
      <c r="H3210">
        <v>0</v>
      </c>
      <c r="I3210">
        <v>7503.91</v>
      </c>
      <c r="J3210" t="s">
        <v>1607</v>
      </c>
      <c r="K3210" t="s">
        <v>22</v>
      </c>
      <c r="L3210">
        <v>1</v>
      </c>
      <c r="N3210" t="s">
        <v>23</v>
      </c>
      <c r="O3210" t="s">
        <v>81</v>
      </c>
      <c r="P3210" t="s">
        <v>79</v>
      </c>
      <c r="R3210" t="s">
        <v>80</v>
      </c>
      <c r="AB3210">
        <f t="shared" ref="AB3210:AB3273" si="61">H3210+176</f>
        <v>176</v>
      </c>
    </row>
    <row r="3211" spans="1:28" x14ac:dyDescent="0.25">
      <c r="A3211" t="s">
        <v>1608</v>
      </c>
      <c r="B3211" t="s">
        <v>1606</v>
      </c>
      <c r="C3211" s="1">
        <v>0.68203703703703711</v>
      </c>
      <c r="D3211">
        <v>731</v>
      </c>
      <c r="E3211" s="2">
        <v>2.1285532407407408E-3</v>
      </c>
      <c r="F3211" s="1">
        <v>2.1180555555555553E-3</v>
      </c>
      <c r="G3211">
        <v>907</v>
      </c>
      <c r="H3211">
        <v>183.90700000000001</v>
      </c>
      <c r="I3211">
        <v>0</v>
      </c>
      <c r="J3211" t="s">
        <v>1607</v>
      </c>
      <c r="K3211" t="s">
        <v>22</v>
      </c>
      <c r="L3211">
        <v>1</v>
      </c>
      <c r="N3211" t="s">
        <v>23</v>
      </c>
      <c r="O3211" t="s">
        <v>46</v>
      </c>
      <c r="P3211" t="s">
        <v>25</v>
      </c>
      <c r="R3211" t="s">
        <v>26</v>
      </c>
      <c r="S3211">
        <v>17.899999999999999</v>
      </c>
      <c r="T3211">
        <v>17.5</v>
      </c>
      <c r="U3211">
        <v>17.399999999999999</v>
      </c>
      <c r="V3211">
        <v>0.4</v>
      </c>
      <c r="W3211">
        <v>0.5</v>
      </c>
      <c r="AB3211">
        <f t="shared" si="61"/>
        <v>359.90700000000004</v>
      </c>
    </row>
    <row r="3212" spans="1:28" x14ac:dyDescent="0.25">
      <c r="A3212" t="s">
        <v>1609</v>
      </c>
      <c r="B3212" t="s">
        <v>1606</v>
      </c>
      <c r="C3212" s="1">
        <v>0.68307870370370372</v>
      </c>
      <c r="D3212">
        <v>348</v>
      </c>
      <c r="E3212" s="2">
        <v>3.165798611111111E-3</v>
      </c>
      <c r="F3212" s="1">
        <v>3.1597222222222222E-3</v>
      </c>
      <c r="G3212">
        <v>525</v>
      </c>
      <c r="H3212">
        <v>273.52499999999998</v>
      </c>
      <c r="I3212">
        <v>0</v>
      </c>
      <c r="J3212" t="s">
        <v>1607</v>
      </c>
      <c r="K3212" t="s">
        <v>22</v>
      </c>
      <c r="L3212">
        <v>1</v>
      </c>
      <c r="N3212" t="s">
        <v>23</v>
      </c>
      <c r="O3212" t="s">
        <v>36</v>
      </c>
      <c r="P3212" t="s">
        <v>25</v>
      </c>
      <c r="R3212" t="s">
        <v>26</v>
      </c>
      <c r="S3212">
        <v>17.600000000000001</v>
      </c>
      <c r="T3212">
        <v>17.600000000000001</v>
      </c>
      <c r="U3212">
        <v>17.5</v>
      </c>
      <c r="V3212">
        <v>0</v>
      </c>
      <c r="W3212">
        <v>0.1</v>
      </c>
      <c r="AB3212">
        <f t="shared" si="61"/>
        <v>449.52499999999998</v>
      </c>
    </row>
    <row r="3213" spans="1:28" x14ac:dyDescent="0.25">
      <c r="A3213" t="s">
        <v>1610</v>
      </c>
      <c r="B3213" t="s">
        <v>1606</v>
      </c>
      <c r="C3213" s="1">
        <v>0.68320601851851848</v>
      </c>
      <c r="D3213">
        <v>496</v>
      </c>
      <c r="E3213" s="2">
        <v>3.2948148148148147E-3</v>
      </c>
      <c r="F3213" s="1">
        <v>3.2870370370370367E-3</v>
      </c>
      <c r="G3213">
        <v>672</v>
      </c>
      <c r="H3213">
        <v>284.67200000000003</v>
      </c>
      <c r="I3213">
        <v>0</v>
      </c>
      <c r="J3213" t="s">
        <v>1607</v>
      </c>
      <c r="K3213" t="s">
        <v>22</v>
      </c>
      <c r="L3213">
        <v>1</v>
      </c>
      <c r="N3213" t="s">
        <v>23</v>
      </c>
      <c r="O3213" t="s">
        <v>36</v>
      </c>
      <c r="P3213" t="s">
        <v>28</v>
      </c>
      <c r="R3213" t="s">
        <v>26</v>
      </c>
      <c r="S3213">
        <v>17.3</v>
      </c>
      <c r="T3213">
        <v>17.600000000000001</v>
      </c>
      <c r="U3213">
        <v>17.5</v>
      </c>
      <c r="V3213">
        <v>-0.3</v>
      </c>
      <c r="W3213">
        <v>-0.2</v>
      </c>
      <c r="AB3213">
        <f t="shared" si="61"/>
        <v>460.67200000000003</v>
      </c>
    </row>
    <row r="3214" spans="1:28" x14ac:dyDescent="0.25">
      <c r="A3214" t="s">
        <v>1611</v>
      </c>
      <c r="B3214" t="s">
        <v>1606</v>
      </c>
      <c r="C3214" s="1">
        <v>0.68326388888888889</v>
      </c>
      <c r="D3214">
        <v>235</v>
      </c>
      <c r="E3214" s="2">
        <v>3.3496759259259261E-3</v>
      </c>
      <c r="F3214" s="1">
        <v>3.3449074074074071E-3</v>
      </c>
      <c r="G3214">
        <v>412</v>
      </c>
      <c r="H3214">
        <v>289.41199999999998</v>
      </c>
      <c r="I3214">
        <v>0</v>
      </c>
      <c r="J3214" t="s">
        <v>1607</v>
      </c>
      <c r="K3214" t="s">
        <v>22</v>
      </c>
      <c r="L3214">
        <v>1</v>
      </c>
      <c r="N3214" t="s">
        <v>23</v>
      </c>
      <c r="O3214" t="s">
        <v>42</v>
      </c>
      <c r="P3214" t="s">
        <v>25</v>
      </c>
      <c r="R3214" t="s">
        <v>26</v>
      </c>
      <c r="S3214">
        <v>17.399999999999999</v>
      </c>
      <c r="T3214">
        <v>17.7</v>
      </c>
      <c r="U3214">
        <v>17.600000000000001</v>
      </c>
      <c r="V3214">
        <v>-0.3</v>
      </c>
      <c r="W3214">
        <v>-0.2</v>
      </c>
      <c r="AB3214">
        <f t="shared" si="61"/>
        <v>465.41199999999998</v>
      </c>
    </row>
    <row r="3215" spans="1:28" x14ac:dyDescent="0.25">
      <c r="A3215" t="s">
        <v>1612</v>
      </c>
      <c r="B3215" t="s">
        <v>1606</v>
      </c>
      <c r="C3215" s="1">
        <v>0.68347222222222215</v>
      </c>
      <c r="D3215">
        <v>493</v>
      </c>
      <c r="E3215" s="2">
        <v>3.5609837962962965E-3</v>
      </c>
      <c r="F3215" s="1">
        <v>3.5532407407407405E-3</v>
      </c>
      <c r="G3215">
        <v>669</v>
      </c>
      <c r="H3215">
        <v>307.66899999999998</v>
      </c>
      <c r="I3215">
        <v>0</v>
      </c>
      <c r="J3215" t="s">
        <v>1607</v>
      </c>
      <c r="K3215" t="s">
        <v>22</v>
      </c>
      <c r="L3215">
        <v>1</v>
      </c>
      <c r="N3215" t="s">
        <v>23</v>
      </c>
      <c r="O3215" t="s">
        <v>42</v>
      </c>
      <c r="P3215" t="s">
        <v>28</v>
      </c>
      <c r="R3215" t="s">
        <v>26</v>
      </c>
      <c r="S3215">
        <v>17.600000000000001</v>
      </c>
      <c r="T3215">
        <v>17.600000000000001</v>
      </c>
      <c r="U3215">
        <v>17.5</v>
      </c>
      <c r="V3215">
        <v>0</v>
      </c>
      <c r="W3215">
        <v>0.1</v>
      </c>
      <c r="AB3215">
        <f t="shared" si="61"/>
        <v>483.66899999999998</v>
      </c>
    </row>
    <row r="3216" spans="1:28" x14ac:dyDescent="0.25">
      <c r="A3216" t="s">
        <v>1613</v>
      </c>
      <c r="B3216" t="s">
        <v>1606</v>
      </c>
      <c r="C3216" s="1">
        <v>0.68412037037037043</v>
      </c>
      <c r="D3216">
        <v>699</v>
      </c>
      <c r="E3216" s="2">
        <v>4.2115277777777784E-3</v>
      </c>
      <c r="F3216" s="1">
        <v>4.2013888888888891E-3</v>
      </c>
      <c r="G3216">
        <v>876</v>
      </c>
      <c r="H3216">
        <v>363.87599999999998</v>
      </c>
      <c r="I3216">
        <v>0</v>
      </c>
      <c r="J3216" t="s">
        <v>1607</v>
      </c>
      <c r="K3216" t="s">
        <v>22</v>
      </c>
      <c r="L3216">
        <v>1</v>
      </c>
      <c r="N3216" t="s">
        <v>23</v>
      </c>
      <c r="O3216" t="s">
        <v>42</v>
      </c>
      <c r="P3216" t="s">
        <v>28</v>
      </c>
      <c r="R3216" t="s">
        <v>26</v>
      </c>
      <c r="S3216">
        <v>17.5</v>
      </c>
      <c r="T3216">
        <v>17.7</v>
      </c>
      <c r="U3216">
        <v>17.600000000000001</v>
      </c>
      <c r="V3216">
        <v>-0.2</v>
      </c>
      <c r="W3216">
        <v>-0.1</v>
      </c>
      <c r="AB3216">
        <f t="shared" si="61"/>
        <v>539.87599999999998</v>
      </c>
    </row>
    <row r="3217" spans="1:28" x14ac:dyDescent="0.25">
      <c r="A3217" t="s">
        <v>1613</v>
      </c>
      <c r="B3217" t="s">
        <v>1606</v>
      </c>
      <c r="C3217" s="1">
        <v>0.68412037037037043</v>
      </c>
      <c r="D3217">
        <v>699</v>
      </c>
      <c r="E3217" s="2">
        <v>4.2115277777777784E-3</v>
      </c>
      <c r="F3217" s="1">
        <v>4.2013888888888891E-3</v>
      </c>
      <c r="G3217">
        <v>876</v>
      </c>
      <c r="H3217">
        <v>363.87599999999998</v>
      </c>
      <c r="I3217">
        <v>0</v>
      </c>
      <c r="J3217" t="s">
        <v>1607</v>
      </c>
      <c r="K3217" t="s">
        <v>22</v>
      </c>
      <c r="L3217">
        <v>1</v>
      </c>
      <c r="N3217" t="s">
        <v>23</v>
      </c>
      <c r="O3217" t="s">
        <v>36</v>
      </c>
      <c r="P3217" t="s">
        <v>28</v>
      </c>
      <c r="R3217" t="s">
        <v>26</v>
      </c>
      <c r="S3217">
        <v>17.7</v>
      </c>
      <c r="T3217">
        <v>17.7</v>
      </c>
      <c r="U3217">
        <v>17.600000000000001</v>
      </c>
      <c r="V3217">
        <v>0</v>
      </c>
      <c r="W3217">
        <v>0.1</v>
      </c>
      <c r="AB3217">
        <f t="shared" si="61"/>
        <v>539.87599999999998</v>
      </c>
    </row>
    <row r="3218" spans="1:28" x14ac:dyDescent="0.25">
      <c r="A3218" t="s">
        <v>1614</v>
      </c>
      <c r="B3218" t="s">
        <v>1606</v>
      </c>
      <c r="C3218" s="1">
        <v>0.68620370370370365</v>
      </c>
      <c r="D3218">
        <v>935</v>
      </c>
      <c r="E3218" s="2">
        <v>6.2975925925925916E-3</v>
      </c>
      <c r="F3218" s="1">
        <v>6.2962962962962964E-3</v>
      </c>
      <c r="G3218">
        <v>112</v>
      </c>
      <c r="H3218">
        <v>544.11199999999997</v>
      </c>
      <c r="I3218">
        <v>0</v>
      </c>
      <c r="J3218" t="s">
        <v>1607</v>
      </c>
      <c r="K3218" t="s">
        <v>22</v>
      </c>
      <c r="L3218">
        <v>1</v>
      </c>
      <c r="N3218" t="s">
        <v>23</v>
      </c>
      <c r="O3218" t="s">
        <v>42</v>
      </c>
      <c r="P3218" t="s">
        <v>28</v>
      </c>
      <c r="R3218" t="s">
        <v>26</v>
      </c>
      <c r="S3218">
        <v>17.5</v>
      </c>
      <c r="T3218">
        <v>17.5</v>
      </c>
      <c r="U3218">
        <v>17.399999999999999</v>
      </c>
      <c r="V3218">
        <v>0</v>
      </c>
      <c r="W3218">
        <v>0.1</v>
      </c>
      <c r="AB3218">
        <f t="shared" si="61"/>
        <v>720.11199999999997</v>
      </c>
    </row>
    <row r="3219" spans="1:28" x14ac:dyDescent="0.25">
      <c r="A3219" t="s">
        <v>1614</v>
      </c>
      <c r="B3219" t="s">
        <v>1606</v>
      </c>
      <c r="C3219" s="1">
        <v>0.68620370370370365</v>
      </c>
      <c r="D3219">
        <v>935</v>
      </c>
      <c r="E3219" s="2">
        <v>6.2975925925925916E-3</v>
      </c>
      <c r="F3219" s="1">
        <v>6.2962962962962964E-3</v>
      </c>
      <c r="G3219">
        <v>112</v>
      </c>
      <c r="H3219">
        <v>544.11199999999997</v>
      </c>
      <c r="I3219">
        <v>0</v>
      </c>
      <c r="J3219" t="s">
        <v>1607</v>
      </c>
      <c r="K3219" t="s">
        <v>22</v>
      </c>
      <c r="L3219">
        <v>1</v>
      </c>
      <c r="N3219" t="s">
        <v>23</v>
      </c>
      <c r="O3219" t="s">
        <v>46</v>
      </c>
      <c r="P3219" t="s">
        <v>25</v>
      </c>
      <c r="R3219" t="s">
        <v>26</v>
      </c>
      <c r="S3219">
        <v>17.7</v>
      </c>
      <c r="T3219">
        <v>17.5</v>
      </c>
      <c r="U3219">
        <v>17.399999999999999</v>
      </c>
      <c r="V3219">
        <v>0.2</v>
      </c>
      <c r="W3219">
        <v>0.3</v>
      </c>
      <c r="AB3219">
        <f t="shared" si="61"/>
        <v>720.11199999999997</v>
      </c>
    </row>
    <row r="3220" spans="1:28" x14ac:dyDescent="0.25">
      <c r="A3220" t="s">
        <v>1615</v>
      </c>
      <c r="B3220" t="s">
        <v>1606</v>
      </c>
      <c r="C3220" s="1">
        <v>0.68828703703703698</v>
      </c>
      <c r="D3220">
        <v>871</v>
      </c>
      <c r="E3220" s="2">
        <v>8.3801736111111108E-3</v>
      </c>
      <c r="F3220" s="1">
        <v>8.3796296296296292E-3</v>
      </c>
      <c r="G3220">
        <v>47</v>
      </c>
      <c r="H3220">
        <v>724.04700000000003</v>
      </c>
      <c r="I3220">
        <v>0</v>
      </c>
      <c r="J3220" t="s">
        <v>1607</v>
      </c>
      <c r="K3220" t="s">
        <v>22</v>
      </c>
      <c r="L3220">
        <v>1</v>
      </c>
      <c r="N3220" t="s">
        <v>23</v>
      </c>
      <c r="O3220" t="s">
        <v>42</v>
      </c>
      <c r="P3220" t="s">
        <v>28</v>
      </c>
      <c r="R3220" t="s">
        <v>26</v>
      </c>
      <c r="S3220">
        <v>17.3</v>
      </c>
      <c r="T3220">
        <v>17.399999999999999</v>
      </c>
      <c r="U3220">
        <v>17.399999999999999</v>
      </c>
      <c r="V3220">
        <v>-0.1</v>
      </c>
      <c r="W3220">
        <v>-0.1</v>
      </c>
      <c r="AB3220">
        <f t="shared" si="61"/>
        <v>900.04700000000003</v>
      </c>
    </row>
    <row r="3221" spans="1:28" x14ac:dyDescent="0.25">
      <c r="A3221" t="s">
        <v>1615</v>
      </c>
      <c r="B3221" t="s">
        <v>1606</v>
      </c>
      <c r="C3221" s="1">
        <v>0.68828703703703698</v>
      </c>
      <c r="D3221">
        <v>871</v>
      </c>
      <c r="E3221" s="2">
        <v>8.3801736111111108E-3</v>
      </c>
      <c r="F3221" s="1">
        <v>8.3796296296296292E-3</v>
      </c>
      <c r="G3221">
        <v>47</v>
      </c>
      <c r="H3221">
        <v>724.04700000000003</v>
      </c>
      <c r="I3221">
        <v>0</v>
      </c>
      <c r="J3221" t="s">
        <v>1607</v>
      </c>
      <c r="K3221" t="s">
        <v>22</v>
      </c>
      <c r="L3221">
        <v>1</v>
      </c>
      <c r="N3221" t="s">
        <v>23</v>
      </c>
      <c r="O3221" t="s">
        <v>36</v>
      </c>
      <c r="P3221" t="s">
        <v>28</v>
      </c>
      <c r="R3221" t="s">
        <v>26</v>
      </c>
      <c r="S3221">
        <v>17.8</v>
      </c>
      <c r="T3221">
        <v>17.399999999999999</v>
      </c>
      <c r="U3221">
        <v>17.399999999999999</v>
      </c>
      <c r="V3221">
        <v>0.4</v>
      </c>
      <c r="W3221">
        <v>0.4</v>
      </c>
      <c r="AB3221">
        <f t="shared" si="61"/>
        <v>900.04700000000003</v>
      </c>
    </row>
    <row r="3222" spans="1:28" x14ac:dyDescent="0.25">
      <c r="A3222" t="s">
        <v>1615</v>
      </c>
      <c r="B3222" t="s">
        <v>1606</v>
      </c>
      <c r="C3222" s="1">
        <v>0.68828703703703698</v>
      </c>
      <c r="D3222">
        <v>871</v>
      </c>
      <c r="E3222" s="2">
        <v>8.3801736111111108E-3</v>
      </c>
      <c r="F3222" s="1">
        <v>8.3796296296296292E-3</v>
      </c>
      <c r="G3222">
        <v>47</v>
      </c>
      <c r="H3222">
        <v>724.04700000000003</v>
      </c>
      <c r="I3222">
        <v>0</v>
      </c>
      <c r="J3222" t="s">
        <v>1607</v>
      </c>
      <c r="K3222" t="s">
        <v>22</v>
      </c>
      <c r="L3222">
        <v>1</v>
      </c>
      <c r="N3222" t="s">
        <v>23</v>
      </c>
      <c r="O3222" t="s">
        <v>33</v>
      </c>
      <c r="P3222" t="s">
        <v>25</v>
      </c>
      <c r="R3222" t="s">
        <v>26</v>
      </c>
      <c r="S3222">
        <v>17.7</v>
      </c>
      <c r="T3222">
        <v>17.399999999999999</v>
      </c>
      <c r="U3222">
        <v>17.399999999999999</v>
      </c>
      <c r="V3222">
        <v>0.3</v>
      </c>
      <c r="W3222">
        <v>0.3</v>
      </c>
      <c r="AB3222">
        <f t="shared" si="61"/>
        <v>900.04700000000003</v>
      </c>
    </row>
    <row r="3223" spans="1:28" x14ac:dyDescent="0.25">
      <c r="A3223" t="s">
        <v>1615</v>
      </c>
      <c r="B3223" t="s">
        <v>1606</v>
      </c>
      <c r="C3223" s="1">
        <v>0.68828703703703698</v>
      </c>
      <c r="D3223">
        <v>871</v>
      </c>
      <c r="E3223" s="2">
        <v>8.3801736111111108E-3</v>
      </c>
      <c r="F3223" s="1">
        <v>8.3796296296296292E-3</v>
      </c>
      <c r="G3223">
        <v>47</v>
      </c>
      <c r="H3223">
        <v>724.04700000000003</v>
      </c>
      <c r="I3223">
        <v>0</v>
      </c>
      <c r="J3223" t="s">
        <v>1607</v>
      </c>
      <c r="K3223" t="s">
        <v>22</v>
      </c>
      <c r="L3223">
        <v>1</v>
      </c>
      <c r="N3223" t="s">
        <v>23</v>
      </c>
      <c r="O3223" t="s">
        <v>46</v>
      </c>
      <c r="P3223" t="s">
        <v>25</v>
      </c>
      <c r="R3223" t="s">
        <v>26</v>
      </c>
      <c r="S3223">
        <v>18.100000000000001</v>
      </c>
      <c r="T3223">
        <v>17.399999999999999</v>
      </c>
      <c r="U3223">
        <v>17.399999999999999</v>
      </c>
      <c r="V3223">
        <v>0.7</v>
      </c>
      <c r="W3223">
        <v>0.7</v>
      </c>
      <c r="AB3223">
        <f t="shared" si="61"/>
        <v>900.04700000000003</v>
      </c>
    </row>
    <row r="3224" spans="1:28" x14ac:dyDescent="0.25">
      <c r="A3224" t="s">
        <v>1616</v>
      </c>
      <c r="B3224" t="s">
        <v>1606</v>
      </c>
      <c r="C3224" s="1">
        <v>0.69037037037037041</v>
      </c>
      <c r="D3224">
        <v>839</v>
      </c>
      <c r="E3224" s="2">
        <v>1.0463148148148147E-2</v>
      </c>
      <c r="F3224" s="1">
        <v>1.0462962962962964E-2</v>
      </c>
      <c r="G3224">
        <v>16</v>
      </c>
      <c r="H3224">
        <v>904.01599999999996</v>
      </c>
      <c r="I3224">
        <v>0</v>
      </c>
      <c r="J3224" t="s">
        <v>1607</v>
      </c>
      <c r="K3224" t="s">
        <v>22</v>
      </c>
      <c r="L3224">
        <v>1</v>
      </c>
      <c r="N3224" t="s">
        <v>23</v>
      </c>
      <c r="O3224" t="s">
        <v>42</v>
      </c>
      <c r="P3224" t="s">
        <v>28</v>
      </c>
      <c r="R3224" t="s">
        <v>26</v>
      </c>
      <c r="S3224">
        <v>17.899999999999999</v>
      </c>
      <c r="T3224">
        <v>17.399999999999999</v>
      </c>
      <c r="U3224">
        <v>17.399999999999999</v>
      </c>
      <c r="V3224">
        <v>0.5</v>
      </c>
      <c r="W3224">
        <v>0.5</v>
      </c>
      <c r="X3224" t="s">
        <v>1617</v>
      </c>
      <c r="AB3224">
        <f t="shared" si="61"/>
        <v>1080.0160000000001</v>
      </c>
    </row>
    <row r="3225" spans="1:28" x14ac:dyDescent="0.25">
      <c r="A3225" t="s">
        <v>1616</v>
      </c>
      <c r="B3225" t="s">
        <v>1606</v>
      </c>
      <c r="C3225" s="1">
        <v>0.69037037037037041</v>
      </c>
      <c r="D3225">
        <v>839</v>
      </c>
      <c r="E3225" s="2">
        <v>1.0463148148148147E-2</v>
      </c>
      <c r="F3225" s="1">
        <v>1.0462962962962964E-2</v>
      </c>
      <c r="G3225">
        <v>16</v>
      </c>
      <c r="H3225">
        <v>904.01599999999996</v>
      </c>
      <c r="I3225">
        <v>0</v>
      </c>
      <c r="J3225" t="s">
        <v>1607</v>
      </c>
      <c r="K3225" t="s">
        <v>22</v>
      </c>
      <c r="L3225">
        <v>1</v>
      </c>
      <c r="N3225" t="s">
        <v>23</v>
      </c>
      <c r="O3225" t="s">
        <v>31</v>
      </c>
      <c r="P3225" t="s">
        <v>25</v>
      </c>
      <c r="R3225" t="s">
        <v>26</v>
      </c>
      <c r="S3225">
        <v>18</v>
      </c>
      <c r="T3225">
        <v>17.399999999999999</v>
      </c>
      <c r="U3225">
        <v>17.399999999999999</v>
      </c>
      <c r="V3225">
        <v>0.6</v>
      </c>
      <c r="W3225">
        <v>0.6</v>
      </c>
      <c r="X3225" t="s">
        <v>1617</v>
      </c>
      <c r="AB3225">
        <f t="shared" si="61"/>
        <v>1080.0160000000001</v>
      </c>
    </row>
    <row r="3226" spans="1:28" x14ac:dyDescent="0.25">
      <c r="A3226" t="s">
        <v>1618</v>
      </c>
      <c r="B3226" t="s">
        <v>1606</v>
      </c>
      <c r="C3226" s="1">
        <v>0.69476851851851851</v>
      </c>
      <c r="D3226">
        <v>870</v>
      </c>
      <c r="E3226" s="2">
        <v>1.4861655092592593E-2</v>
      </c>
      <c r="F3226" s="1">
        <v>1.486111111111111E-2</v>
      </c>
      <c r="G3226">
        <v>47</v>
      </c>
      <c r="H3226">
        <v>1284.05</v>
      </c>
      <c r="I3226">
        <v>0</v>
      </c>
      <c r="J3226" t="s">
        <v>1607</v>
      </c>
      <c r="K3226" t="s">
        <v>22</v>
      </c>
      <c r="L3226">
        <v>1</v>
      </c>
      <c r="N3226" t="s">
        <v>23</v>
      </c>
      <c r="O3226" t="s">
        <v>31</v>
      </c>
      <c r="P3226" t="s">
        <v>25</v>
      </c>
      <c r="R3226" t="s">
        <v>26</v>
      </c>
      <c r="S3226">
        <v>17.399999999999999</v>
      </c>
      <c r="T3226">
        <v>17.399999999999999</v>
      </c>
      <c r="U3226">
        <v>17.399999999999999</v>
      </c>
      <c r="V3226">
        <v>0</v>
      </c>
      <c r="W3226">
        <v>0</v>
      </c>
      <c r="AB3226">
        <f t="shared" si="61"/>
        <v>1460.05</v>
      </c>
    </row>
    <row r="3227" spans="1:28" x14ac:dyDescent="0.25">
      <c r="A3227" t="s">
        <v>1619</v>
      </c>
      <c r="B3227" t="s">
        <v>1606</v>
      </c>
      <c r="C3227" s="1">
        <v>0.69487268518518519</v>
      </c>
      <c r="D3227">
        <v>248</v>
      </c>
      <c r="E3227" s="2">
        <v>1.495861111111111E-2</v>
      </c>
      <c r="F3227" s="1">
        <v>1.4953703703703705E-2</v>
      </c>
      <c r="G3227">
        <v>424</v>
      </c>
      <c r="H3227">
        <v>1292.42</v>
      </c>
      <c r="I3227">
        <v>0</v>
      </c>
      <c r="J3227" t="s">
        <v>1607</v>
      </c>
      <c r="K3227" t="s">
        <v>22</v>
      </c>
      <c r="L3227">
        <v>1</v>
      </c>
      <c r="N3227" t="s">
        <v>23</v>
      </c>
      <c r="O3227" t="s">
        <v>31</v>
      </c>
      <c r="P3227" t="s">
        <v>28</v>
      </c>
      <c r="R3227" t="s">
        <v>26</v>
      </c>
      <c r="S3227">
        <v>17.3</v>
      </c>
      <c r="T3227">
        <v>17.3</v>
      </c>
      <c r="U3227">
        <v>17.399999999999999</v>
      </c>
      <c r="V3227">
        <v>0</v>
      </c>
      <c r="W3227">
        <v>-0.1</v>
      </c>
      <c r="AB3227">
        <f t="shared" si="61"/>
        <v>1468.42</v>
      </c>
    </row>
    <row r="3228" spans="1:28" x14ac:dyDescent="0.25">
      <c r="A3228" t="s">
        <v>1620</v>
      </c>
      <c r="B3228" t="s">
        <v>1606</v>
      </c>
      <c r="C3228" s="1">
        <v>0.69662037037037028</v>
      </c>
      <c r="D3228">
        <v>913</v>
      </c>
      <c r="E3228" s="2">
        <v>1.6713993055555553E-2</v>
      </c>
      <c r="F3228" s="1">
        <v>1.6712962962962961E-2</v>
      </c>
      <c r="G3228">
        <v>89</v>
      </c>
      <c r="H3228">
        <v>1444.09</v>
      </c>
      <c r="I3228">
        <v>0</v>
      </c>
      <c r="J3228" t="s">
        <v>1607</v>
      </c>
      <c r="K3228" t="s">
        <v>22</v>
      </c>
      <c r="L3228">
        <v>1</v>
      </c>
      <c r="N3228" t="s">
        <v>23</v>
      </c>
      <c r="O3228" t="s">
        <v>42</v>
      </c>
      <c r="P3228" t="s">
        <v>28</v>
      </c>
      <c r="R3228" t="s">
        <v>26</v>
      </c>
      <c r="S3228">
        <v>17.600000000000001</v>
      </c>
      <c r="T3228">
        <v>17.3</v>
      </c>
      <c r="U3228">
        <v>17.3</v>
      </c>
      <c r="V3228">
        <v>0.3</v>
      </c>
      <c r="W3228">
        <v>0.3</v>
      </c>
      <c r="AB3228">
        <f t="shared" si="61"/>
        <v>1620.09</v>
      </c>
    </row>
    <row r="3229" spans="1:28" x14ac:dyDescent="0.25">
      <c r="A3229" t="s">
        <v>1620</v>
      </c>
      <c r="B3229" t="s">
        <v>1606</v>
      </c>
      <c r="C3229" s="1">
        <v>0.69662037037037028</v>
      </c>
      <c r="D3229">
        <v>913</v>
      </c>
      <c r="E3229" s="2">
        <v>1.6713993055555553E-2</v>
      </c>
      <c r="F3229" s="1">
        <v>1.6712962962962961E-2</v>
      </c>
      <c r="G3229">
        <v>89</v>
      </c>
      <c r="H3229">
        <v>1444.09</v>
      </c>
      <c r="I3229">
        <v>0</v>
      </c>
      <c r="J3229" t="s">
        <v>1607</v>
      </c>
      <c r="K3229" t="s">
        <v>22</v>
      </c>
      <c r="L3229">
        <v>1</v>
      </c>
      <c r="N3229" t="s">
        <v>23</v>
      </c>
      <c r="O3229" t="s">
        <v>31</v>
      </c>
      <c r="P3229" t="s">
        <v>28</v>
      </c>
      <c r="R3229" t="s">
        <v>26</v>
      </c>
      <c r="S3229">
        <v>17.5</v>
      </c>
      <c r="T3229">
        <v>17.3</v>
      </c>
      <c r="U3229">
        <v>17.3</v>
      </c>
      <c r="V3229">
        <v>0.2</v>
      </c>
      <c r="W3229">
        <v>0.2</v>
      </c>
      <c r="AB3229">
        <f t="shared" si="61"/>
        <v>1620.09</v>
      </c>
    </row>
    <row r="3230" spans="1:28" x14ac:dyDescent="0.25">
      <c r="A3230" t="s">
        <v>1621</v>
      </c>
      <c r="B3230" t="s">
        <v>1606</v>
      </c>
      <c r="C3230" s="1">
        <v>0.69870370370370372</v>
      </c>
      <c r="D3230">
        <v>982</v>
      </c>
      <c r="E3230" s="2">
        <v>1.8798124999999999E-2</v>
      </c>
      <c r="F3230" s="1">
        <v>1.8796296296296297E-2</v>
      </c>
      <c r="G3230">
        <v>158</v>
      </c>
      <c r="H3230">
        <v>1624.16</v>
      </c>
      <c r="I3230">
        <v>0</v>
      </c>
      <c r="J3230" t="s">
        <v>1607</v>
      </c>
      <c r="K3230" t="s">
        <v>22</v>
      </c>
      <c r="L3230">
        <v>1</v>
      </c>
      <c r="N3230" t="s">
        <v>23</v>
      </c>
      <c r="O3230" t="s">
        <v>42</v>
      </c>
      <c r="P3230" t="s">
        <v>28</v>
      </c>
      <c r="R3230" t="s">
        <v>26</v>
      </c>
      <c r="S3230">
        <v>17.399999999999999</v>
      </c>
      <c r="T3230">
        <v>17.2</v>
      </c>
      <c r="U3230">
        <v>17.2</v>
      </c>
      <c r="V3230">
        <v>0.2</v>
      </c>
      <c r="W3230">
        <v>0.2</v>
      </c>
      <c r="AB3230">
        <f t="shared" si="61"/>
        <v>1800.16</v>
      </c>
    </row>
    <row r="3231" spans="1:28" x14ac:dyDescent="0.25">
      <c r="A3231" t="s">
        <v>1621</v>
      </c>
      <c r="B3231" t="s">
        <v>1606</v>
      </c>
      <c r="C3231" s="1">
        <v>0.69870370370370372</v>
      </c>
      <c r="D3231">
        <v>982</v>
      </c>
      <c r="E3231" s="2">
        <v>1.8798124999999999E-2</v>
      </c>
      <c r="F3231" s="1">
        <v>1.8796296296296297E-2</v>
      </c>
      <c r="G3231">
        <v>158</v>
      </c>
      <c r="H3231">
        <v>1624.16</v>
      </c>
      <c r="I3231">
        <v>0</v>
      </c>
      <c r="J3231" t="s">
        <v>1607</v>
      </c>
      <c r="K3231" t="s">
        <v>22</v>
      </c>
      <c r="L3231">
        <v>1</v>
      </c>
      <c r="N3231" t="s">
        <v>23</v>
      </c>
      <c r="O3231" t="s">
        <v>36</v>
      </c>
      <c r="P3231" t="s">
        <v>28</v>
      </c>
      <c r="R3231" t="s">
        <v>26</v>
      </c>
      <c r="S3231">
        <v>17.3</v>
      </c>
      <c r="T3231">
        <v>17.2</v>
      </c>
      <c r="U3231">
        <v>17.2</v>
      </c>
      <c r="V3231">
        <v>0.1</v>
      </c>
      <c r="W3231">
        <v>0.1</v>
      </c>
      <c r="AB3231">
        <f t="shared" si="61"/>
        <v>1800.16</v>
      </c>
    </row>
    <row r="3232" spans="1:28" x14ac:dyDescent="0.25">
      <c r="A3232" t="s">
        <v>1621</v>
      </c>
      <c r="B3232" t="s">
        <v>1606</v>
      </c>
      <c r="C3232" s="1">
        <v>0.69870370370370372</v>
      </c>
      <c r="D3232">
        <v>982</v>
      </c>
      <c r="E3232" s="2">
        <v>1.8798124999999999E-2</v>
      </c>
      <c r="F3232" s="1">
        <v>1.8796296296296297E-2</v>
      </c>
      <c r="G3232">
        <v>158</v>
      </c>
      <c r="H3232">
        <v>1624.16</v>
      </c>
      <c r="I3232">
        <v>0</v>
      </c>
      <c r="J3232" t="s">
        <v>1607</v>
      </c>
      <c r="K3232" t="s">
        <v>22</v>
      </c>
      <c r="L3232">
        <v>1</v>
      </c>
      <c r="N3232" t="s">
        <v>23</v>
      </c>
      <c r="O3232" t="s">
        <v>31</v>
      </c>
      <c r="P3232" t="s">
        <v>28</v>
      </c>
      <c r="R3232" t="s">
        <v>26</v>
      </c>
      <c r="AB3232">
        <f t="shared" si="61"/>
        <v>1800.16</v>
      </c>
    </row>
    <row r="3233" spans="1:28" x14ac:dyDescent="0.25">
      <c r="A3233" t="s">
        <v>1622</v>
      </c>
      <c r="B3233" t="s">
        <v>1606</v>
      </c>
      <c r="C3233" s="1">
        <v>0.70079861111111119</v>
      </c>
      <c r="D3233">
        <v>50</v>
      </c>
      <c r="E3233" s="2">
        <v>2.0882256944444445E-2</v>
      </c>
      <c r="F3233" s="1">
        <v>2.0879629629629626E-2</v>
      </c>
      <c r="G3233">
        <v>227</v>
      </c>
      <c r="H3233">
        <v>1804.23</v>
      </c>
      <c r="I3233">
        <v>0</v>
      </c>
      <c r="J3233" t="s">
        <v>1607</v>
      </c>
      <c r="K3233" t="s">
        <v>22</v>
      </c>
      <c r="L3233">
        <v>1</v>
      </c>
      <c r="N3233" t="s">
        <v>23</v>
      </c>
      <c r="O3233" t="s">
        <v>31</v>
      </c>
      <c r="P3233" t="s">
        <v>28</v>
      </c>
      <c r="R3233" t="s">
        <v>26</v>
      </c>
      <c r="S3233">
        <v>17.5</v>
      </c>
      <c r="T3233">
        <v>17</v>
      </c>
      <c r="U3233">
        <v>17.100000000000001</v>
      </c>
      <c r="V3233">
        <v>0.5</v>
      </c>
      <c r="W3233">
        <v>0.4</v>
      </c>
      <c r="AB3233">
        <f t="shared" si="61"/>
        <v>1980.23</v>
      </c>
    </row>
    <row r="3234" spans="1:28" x14ac:dyDescent="0.25">
      <c r="A3234" t="s">
        <v>1623</v>
      </c>
      <c r="B3234" t="s">
        <v>1606</v>
      </c>
      <c r="C3234" s="1">
        <v>0.70180555555555557</v>
      </c>
      <c r="D3234">
        <v>632</v>
      </c>
      <c r="E3234" s="2">
        <v>2.1895925925925926E-2</v>
      </c>
      <c r="F3234" s="1">
        <v>2.1886574074074072E-2</v>
      </c>
      <c r="G3234">
        <v>808</v>
      </c>
      <c r="H3234">
        <v>1891.81</v>
      </c>
      <c r="I3234">
        <v>0</v>
      </c>
      <c r="J3234" t="s">
        <v>1607</v>
      </c>
      <c r="K3234" t="s">
        <v>22</v>
      </c>
      <c r="L3234">
        <v>1</v>
      </c>
      <c r="N3234" t="s">
        <v>23</v>
      </c>
      <c r="O3234" t="s">
        <v>24</v>
      </c>
      <c r="P3234" t="s">
        <v>25</v>
      </c>
      <c r="R3234" t="s">
        <v>26</v>
      </c>
      <c r="S3234">
        <v>16.5</v>
      </c>
      <c r="T3234">
        <v>17</v>
      </c>
      <c r="U3234">
        <v>17</v>
      </c>
      <c r="V3234">
        <v>-0.5</v>
      </c>
      <c r="W3234">
        <v>-0.5</v>
      </c>
      <c r="AB3234">
        <f t="shared" si="61"/>
        <v>2067.81</v>
      </c>
    </row>
    <row r="3235" spans="1:28" x14ac:dyDescent="0.25">
      <c r="A3235" t="s">
        <v>1624</v>
      </c>
      <c r="B3235" t="s">
        <v>1606</v>
      </c>
      <c r="C3235" s="1">
        <v>0.70188657407407407</v>
      </c>
      <c r="D3235">
        <v>73</v>
      </c>
      <c r="E3235" s="2">
        <v>2.1970486111111107E-2</v>
      </c>
      <c r="F3235" s="1">
        <v>2.1967592592592594E-2</v>
      </c>
      <c r="G3235">
        <v>250</v>
      </c>
      <c r="H3235">
        <v>1898.25</v>
      </c>
      <c r="I3235">
        <v>0</v>
      </c>
      <c r="J3235" t="s">
        <v>1607</v>
      </c>
      <c r="K3235" t="s">
        <v>22</v>
      </c>
      <c r="L3235">
        <v>1</v>
      </c>
      <c r="N3235" t="s">
        <v>23</v>
      </c>
      <c r="O3235" t="s">
        <v>24</v>
      </c>
      <c r="P3235" t="s">
        <v>28</v>
      </c>
      <c r="R3235" t="s">
        <v>26</v>
      </c>
      <c r="S3235">
        <v>17.100000000000001</v>
      </c>
      <c r="T3235">
        <v>17.2</v>
      </c>
      <c r="U3235">
        <v>17.2</v>
      </c>
      <c r="V3235">
        <v>-0.1</v>
      </c>
      <c r="W3235">
        <v>-0.1</v>
      </c>
      <c r="AB3235">
        <f t="shared" si="61"/>
        <v>2074.25</v>
      </c>
    </row>
    <row r="3236" spans="1:28" x14ac:dyDescent="0.25">
      <c r="A3236" t="s">
        <v>1625</v>
      </c>
      <c r="B3236" t="s">
        <v>1606</v>
      </c>
      <c r="C3236" s="1">
        <v>0.70288194444444441</v>
      </c>
      <c r="D3236">
        <v>119</v>
      </c>
      <c r="E3236" s="2">
        <v>2.2966388888888887E-2</v>
      </c>
      <c r="F3236" s="1">
        <v>2.2962962962962966E-2</v>
      </c>
      <c r="G3236">
        <v>296</v>
      </c>
      <c r="H3236">
        <v>1984.3</v>
      </c>
      <c r="I3236">
        <v>0</v>
      </c>
      <c r="J3236" t="s">
        <v>1607</v>
      </c>
      <c r="K3236" t="s">
        <v>22</v>
      </c>
      <c r="L3236">
        <v>1</v>
      </c>
      <c r="N3236" t="s">
        <v>23</v>
      </c>
      <c r="O3236" t="s">
        <v>31</v>
      </c>
      <c r="P3236" t="s">
        <v>28</v>
      </c>
      <c r="R3236" t="s">
        <v>26</v>
      </c>
      <c r="S3236">
        <v>17.2</v>
      </c>
      <c r="T3236">
        <v>17.100000000000001</v>
      </c>
      <c r="U3236">
        <v>17.100000000000001</v>
      </c>
      <c r="V3236">
        <v>0.1</v>
      </c>
      <c r="W3236">
        <v>0.1</v>
      </c>
      <c r="AB3236">
        <f t="shared" si="61"/>
        <v>2160.3000000000002</v>
      </c>
    </row>
    <row r="3237" spans="1:28" x14ac:dyDescent="0.25">
      <c r="A3237" t="s">
        <v>1625</v>
      </c>
      <c r="B3237" t="s">
        <v>1606</v>
      </c>
      <c r="C3237" s="1">
        <v>0.70288194444444441</v>
      </c>
      <c r="D3237">
        <v>119</v>
      </c>
      <c r="E3237" s="2">
        <v>2.2966388888888887E-2</v>
      </c>
      <c r="F3237" s="1">
        <v>2.2962962962962966E-2</v>
      </c>
      <c r="G3237">
        <v>296</v>
      </c>
      <c r="H3237">
        <v>1984.3</v>
      </c>
      <c r="I3237">
        <v>0</v>
      </c>
      <c r="J3237" t="s">
        <v>1607</v>
      </c>
      <c r="K3237" t="s">
        <v>22</v>
      </c>
      <c r="L3237">
        <v>1</v>
      </c>
      <c r="N3237" t="s">
        <v>23</v>
      </c>
      <c r="O3237" t="s">
        <v>24</v>
      </c>
      <c r="P3237" t="s">
        <v>28</v>
      </c>
      <c r="R3237" t="s">
        <v>26</v>
      </c>
      <c r="S3237">
        <v>17.3</v>
      </c>
      <c r="T3237">
        <v>17.100000000000001</v>
      </c>
      <c r="U3237">
        <v>17.100000000000001</v>
      </c>
      <c r="V3237">
        <v>0.2</v>
      </c>
      <c r="W3237">
        <v>0.2</v>
      </c>
      <c r="AB3237">
        <f t="shared" si="61"/>
        <v>2160.3000000000002</v>
      </c>
    </row>
    <row r="3238" spans="1:28" x14ac:dyDescent="0.25">
      <c r="A3238" t="s">
        <v>1625</v>
      </c>
      <c r="B3238" t="s">
        <v>1606</v>
      </c>
      <c r="C3238" s="1">
        <v>0.70288194444444441</v>
      </c>
      <c r="D3238">
        <v>119</v>
      </c>
      <c r="E3238" s="2">
        <v>2.2966388888888887E-2</v>
      </c>
      <c r="F3238" s="1">
        <v>2.2962962962962966E-2</v>
      </c>
      <c r="G3238">
        <v>296</v>
      </c>
      <c r="H3238">
        <v>1984.3</v>
      </c>
      <c r="I3238">
        <v>0</v>
      </c>
      <c r="J3238" t="s">
        <v>1607</v>
      </c>
      <c r="K3238" t="s">
        <v>22</v>
      </c>
      <c r="L3238">
        <v>1</v>
      </c>
      <c r="N3238" t="s">
        <v>23</v>
      </c>
      <c r="O3238" t="s">
        <v>42</v>
      </c>
      <c r="P3238" t="s">
        <v>28</v>
      </c>
      <c r="R3238" t="s">
        <v>26</v>
      </c>
      <c r="S3238">
        <v>17.399999999999999</v>
      </c>
      <c r="T3238">
        <v>17.100000000000001</v>
      </c>
      <c r="U3238">
        <v>17.100000000000001</v>
      </c>
      <c r="V3238">
        <v>0.3</v>
      </c>
      <c r="W3238">
        <v>0.3</v>
      </c>
      <c r="AB3238">
        <f t="shared" si="61"/>
        <v>2160.3000000000002</v>
      </c>
    </row>
    <row r="3239" spans="1:28" x14ac:dyDescent="0.25">
      <c r="A3239" t="s">
        <v>1626</v>
      </c>
      <c r="B3239" t="s">
        <v>1606</v>
      </c>
      <c r="C3239" s="1">
        <v>0.70496527777777773</v>
      </c>
      <c r="D3239">
        <v>155</v>
      </c>
      <c r="E3239" s="2">
        <v>2.5050138888888893E-2</v>
      </c>
      <c r="F3239" s="1">
        <v>2.5046296296296299E-2</v>
      </c>
      <c r="G3239">
        <v>332</v>
      </c>
      <c r="H3239">
        <v>2164.33</v>
      </c>
      <c r="I3239">
        <v>0</v>
      </c>
      <c r="J3239" t="s">
        <v>1607</v>
      </c>
      <c r="K3239" t="s">
        <v>22</v>
      </c>
      <c r="L3239">
        <v>1</v>
      </c>
      <c r="N3239" t="s">
        <v>23</v>
      </c>
      <c r="O3239" t="s">
        <v>42</v>
      </c>
      <c r="P3239" t="s">
        <v>28</v>
      </c>
      <c r="R3239" t="s">
        <v>26</v>
      </c>
      <c r="S3239">
        <v>17.399999999999999</v>
      </c>
      <c r="T3239">
        <v>17.100000000000001</v>
      </c>
      <c r="U3239">
        <v>17.100000000000001</v>
      </c>
      <c r="V3239">
        <v>0.3</v>
      </c>
      <c r="W3239">
        <v>0.3</v>
      </c>
      <c r="X3239" t="s">
        <v>1617</v>
      </c>
      <c r="AB3239">
        <f t="shared" si="61"/>
        <v>2340.33</v>
      </c>
    </row>
    <row r="3240" spans="1:28" x14ac:dyDescent="0.25">
      <c r="A3240" t="s">
        <v>1626</v>
      </c>
      <c r="B3240" t="s">
        <v>1606</v>
      </c>
      <c r="C3240" s="1">
        <v>0.70496527777777773</v>
      </c>
      <c r="D3240">
        <v>155</v>
      </c>
      <c r="E3240" s="2">
        <v>2.5050138888888893E-2</v>
      </c>
      <c r="F3240" s="1">
        <v>2.5046296296296299E-2</v>
      </c>
      <c r="G3240">
        <v>332</v>
      </c>
      <c r="H3240">
        <v>2164.33</v>
      </c>
      <c r="I3240">
        <v>0</v>
      </c>
      <c r="J3240" t="s">
        <v>1607</v>
      </c>
      <c r="K3240" t="s">
        <v>22</v>
      </c>
      <c r="L3240">
        <v>1</v>
      </c>
      <c r="N3240" t="s">
        <v>23</v>
      </c>
      <c r="O3240" t="s">
        <v>31</v>
      </c>
      <c r="P3240" t="s">
        <v>28</v>
      </c>
      <c r="R3240" t="s">
        <v>26</v>
      </c>
      <c r="S3240">
        <v>17.2</v>
      </c>
      <c r="T3240">
        <v>17.100000000000001</v>
      </c>
      <c r="U3240">
        <v>17.100000000000001</v>
      </c>
      <c r="V3240">
        <v>0.1</v>
      </c>
      <c r="W3240">
        <v>0.1</v>
      </c>
      <c r="X3240" t="s">
        <v>1617</v>
      </c>
      <c r="AB3240">
        <f t="shared" si="61"/>
        <v>2340.33</v>
      </c>
    </row>
    <row r="3241" spans="1:28" x14ac:dyDescent="0.25">
      <c r="A3241" t="s">
        <v>1627</v>
      </c>
      <c r="B3241" t="s">
        <v>1606</v>
      </c>
      <c r="C3241" s="1">
        <v>0.70704861111111106</v>
      </c>
      <c r="D3241">
        <v>257</v>
      </c>
      <c r="E3241" s="2">
        <v>2.7134652777777778E-2</v>
      </c>
      <c r="F3241" s="1">
        <v>2.7129629629629632E-2</v>
      </c>
      <c r="G3241">
        <v>434</v>
      </c>
      <c r="H3241">
        <v>2344.4299999999998</v>
      </c>
      <c r="I3241">
        <v>0</v>
      </c>
      <c r="J3241" t="s">
        <v>1607</v>
      </c>
      <c r="K3241" t="s">
        <v>22</v>
      </c>
      <c r="L3241">
        <v>1</v>
      </c>
      <c r="N3241" t="s">
        <v>23</v>
      </c>
      <c r="O3241" t="s">
        <v>31</v>
      </c>
      <c r="P3241" t="s">
        <v>28</v>
      </c>
      <c r="R3241" t="s">
        <v>26</v>
      </c>
      <c r="AB3241">
        <f t="shared" si="61"/>
        <v>2520.4299999999998</v>
      </c>
    </row>
    <row r="3242" spans="1:28" x14ac:dyDescent="0.25">
      <c r="A3242" t="s">
        <v>1627</v>
      </c>
      <c r="B3242" t="s">
        <v>1606</v>
      </c>
      <c r="C3242" s="1">
        <v>0.70704861111111106</v>
      </c>
      <c r="D3242">
        <v>257</v>
      </c>
      <c r="E3242" s="2">
        <v>2.7134652777777778E-2</v>
      </c>
      <c r="F3242" s="1">
        <v>2.7129629629629632E-2</v>
      </c>
      <c r="G3242">
        <v>434</v>
      </c>
      <c r="H3242">
        <v>2344.4299999999998</v>
      </c>
      <c r="I3242">
        <v>0</v>
      </c>
      <c r="J3242" t="s">
        <v>1607</v>
      </c>
      <c r="K3242" t="s">
        <v>22</v>
      </c>
      <c r="L3242">
        <v>1</v>
      </c>
      <c r="N3242" t="s">
        <v>23</v>
      </c>
      <c r="O3242" t="s">
        <v>42</v>
      </c>
      <c r="P3242" t="s">
        <v>28</v>
      </c>
      <c r="R3242" t="s">
        <v>26</v>
      </c>
      <c r="S3242">
        <v>17.5</v>
      </c>
      <c r="T3242">
        <v>17.100000000000001</v>
      </c>
      <c r="U3242">
        <v>17.100000000000001</v>
      </c>
      <c r="V3242">
        <v>0.4</v>
      </c>
      <c r="W3242">
        <v>0.4</v>
      </c>
      <c r="AB3242">
        <f t="shared" si="61"/>
        <v>2520.4299999999998</v>
      </c>
    </row>
    <row r="3243" spans="1:28" x14ac:dyDescent="0.25">
      <c r="A3243" t="s">
        <v>1628</v>
      </c>
      <c r="B3243" t="s">
        <v>1606</v>
      </c>
      <c r="C3243" s="1">
        <v>0.7091319444444445</v>
      </c>
      <c r="D3243">
        <v>326</v>
      </c>
      <c r="E3243" s="2">
        <v>2.9218784722222221E-2</v>
      </c>
      <c r="F3243" s="1">
        <v>2.9212962962962965E-2</v>
      </c>
      <c r="G3243">
        <v>503</v>
      </c>
      <c r="H3243">
        <v>2524.5</v>
      </c>
      <c r="I3243">
        <v>0</v>
      </c>
      <c r="J3243" t="s">
        <v>1607</v>
      </c>
      <c r="K3243" t="s">
        <v>22</v>
      </c>
      <c r="L3243">
        <v>1</v>
      </c>
      <c r="N3243" t="s">
        <v>23</v>
      </c>
      <c r="O3243" t="s">
        <v>42</v>
      </c>
      <c r="P3243" t="s">
        <v>28</v>
      </c>
      <c r="R3243" t="s">
        <v>26</v>
      </c>
      <c r="AB3243">
        <f t="shared" si="61"/>
        <v>2700.5</v>
      </c>
    </row>
    <row r="3244" spans="1:28" x14ac:dyDescent="0.25">
      <c r="A3244" t="s">
        <v>1628</v>
      </c>
      <c r="B3244" t="s">
        <v>1606</v>
      </c>
      <c r="C3244" s="1">
        <v>0.7091319444444445</v>
      </c>
      <c r="D3244">
        <v>326</v>
      </c>
      <c r="E3244" s="2">
        <v>2.9218784722222221E-2</v>
      </c>
      <c r="F3244" s="1">
        <v>2.9212962962962965E-2</v>
      </c>
      <c r="G3244">
        <v>503</v>
      </c>
      <c r="H3244">
        <v>2524.5</v>
      </c>
      <c r="I3244">
        <v>0</v>
      </c>
      <c r="J3244" t="s">
        <v>1607</v>
      </c>
      <c r="K3244" t="s">
        <v>22</v>
      </c>
      <c r="L3244">
        <v>1</v>
      </c>
      <c r="N3244" t="s">
        <v>23</v>
      </c>
      <c r="O3244" t="s">
        <v>31</v>
      </c>
      <c r="P3244" t="s">
        <v>28</v>
      </c>
      <c r="R3244" t="s">
        <v>26</v>
      </c>
      <c r="AB3244">
        <f t="shared" si="61"/>
        <v>2700.5</v>
      </c>
    </row>
    <row r="3245" spans="1:28" x14ac:dyDescent="0.25">
      <c r="A3245" t="s">
        <v>1628</v>
      </c>
      <c r="B3245" t="s">
        <v>1606</v>
      </c>
      <c r="C3245" s="1">
        <v>0.7091319444444445</v>
      </c>
      <c r="D3245">
        <v>326</v>
      </c>
      <c r="E3245" s="2">
        <v>2.9218784722222221E-2</v>
      </c>
      <c r="F3245" s="1">
        <v>2.9212962962962965E-2</v>
      </c>
      <c r="G3245">
        <v>503</v>
      </c>
      <c r="H3245">
        <v>2524.5</v>
      </c>
      <c r="I3245">
        <v>0</v>
      </c>
      <c r="J3245" t="s">
        <v>1607</v>
      </c>
      <c r="K3245" t="s">
        <v>22</v>
      </c>
      <c r="L3245">
        <v>1</v>
      </c>
      <c r="N3245" t="s">
        <v>23</v>
      </c>
      <c r="O3245" t="s">
        <v>33</v>
      </c>
      <c r="P3245" t="s">
        <v>25</v>
      </c>
      <c r="R3245" t="s">
        <v>26</v>
      </c>
      <c r="S3245">
        <v>16.7</v>
      </c>
      <c r="T3245">
        <v>17.100000000000001</v>
      </c>
      <c r="U3245">
        <v>17.100000000000001</v>
      </c>
      <c r="V3245">
        <v>-0.4</v>
      </c>
      <c r="W3245">
        <v>-0.4</v>
      </c>
      <c r="AB3245">
        <f t="shared" si="61"/>
        <v>2700.5</v>
      </c>
    </row>
    <row r="3246" spans="1:28" x14ac:dyDescent="0.25">
      <c r="A3246" t="s">
        <v>1628</v>
      </c>
      <c r="B3246" t="s">
        <v>1606</v>
      </c>
      <c r="C3246" s="1">
        <v>0.7091319444444445</v>
      </c>
      <c r="D3246">
        <v>326</v>
      </c>
      <c r="E3246" s="2">
        <v>2.9218784722222221E-2</v>
      </c>
      <c r="F3246" s="1">
        <v>2.9212962962962965E-2</v>
      </c>
      <c r="G3246">
        <v>503</v>
      </c>
      <c r="H3246">
        <v>2524.5</v>
      </c>
      <c r="I3246">
        <v>0</v>
      </c>
      <c r="J3246" t="s">
        <v>1607</v>
      </c>
      <c r="K3246" t="s">
        <v>22</v>
      </c>
      <c r="L3246">
        <v>1</v>
      </c>
      <c r="N3246" t="s">
        <v>23</v>
      </c>
      <c r="O3246" t="s">
        <v>24</v>
      </c>
      <c r="P3246" t="s">
        <v>28</v>
      </c>
      <c r="R3246" t="s">
        <v>26</v>
      </c>
      <c r="S3246">
        <v>16.7</v>
      </c>
      <c r="T3246">
        <v>17.100000000000001</v>
      </c>
      <c r="U3246">
        <v>17.100000000000001</v>
      </c>
      <c r="V3246">
        <v>-0.4</v>
      </c>
      <c r="W3246">
        <v>-0.4</v>
      </c>
      <c r="AB3246">
        <f t="shared" si="61"/>
        <v>2700.5</v>
      </c>
    </row>
    <row r="3247" spans="1:28" x14ac:dyDescent="0.25">
      <c r="A3247" t="s">
        <v>1629</v>
      </c>
      <c r="B3247" t="s">
        <v>1606</v>
      </c>
      <c r="C3247" s="1">
        <v>0.70962962962962972</v>
      </c>
      <c r="D3247">
        <v>49</v>
      </c>
      <c r="E3247" s="2">
        <v>2.9713252314814819E-2</v>
      </c>
      <c r="F3247" s="1">
        <v>2.9710648148148149E-2</v>
      </c>
      <c r="G3247">
        <v>225</v>
      </c>
      <c r="H3247">
        <v>2567.23</v>
      </c>
      <c r="I3247">
        <v>0</v>
      </c>
      <c r="J3247" t="s">
        <v>1607</v>
      </c>
      <c r="K3247" t="s">
        <v>22</v>
      </c>
      <c r="L3247">
        <v>1</v>
      </c>
      <c r="N3247" t="s">
        <v>23</v>
      </c>
      <c r="O3247" t="s">
        <v>33</v>
      </c>
      <c r="P3247" t="s">
        <v>28</v>
      </c>
      <c r="R3247" t="s">
        <v>26</v>
      </c>
      <c r="S3247">
        <v>16.899999999999999</v>
      </c>
      <c r="T3247">
        <v>17.2</v>
      </c>
      <c r="U3247">
        <v>17.2</v>
      </c>
      <c r="V3247">
        <v>-0.3</v>
      </c>
      <c r="W3247">
        <v>-0.3</v>
      </c>
      <c r="AB3247">
        <f t="shared" si="61"/>
        <v>2743.23</v>
      </c>
    </row>
    <row r="3248" spans="1:28" x14ac:dyDescent="0.25">
      <c r="A3248" t="s">
        <v>1630</v>
      </c>
      <c r="B3248" t="s">
        <v>1606</v>
      </c>
      <c r="C3248" s="1">
        <v>0.71121527777777782</v>
      </c>
      <c r="D3248">
        <v>428</v>
      </c>
      <c r="E3248" s="2">
        <v>3.1303298611111106E-2</v>
      </c>
      <c r="F3248" s="1">
        <v>3.1296296296296301E-2</v>
      </c>
      <c r="G3248">
        <v>605</v>
      </c>
      <c r="H3248">
        <v>2704.61</v>
      </c>
      <c r="I3248">
        <v>0</v>
      </c>
      <c r="J3248" t="s">
        <v>1607</v>
      </c>
      <c r="K3248" t="s">
        <v>22</v>
      </c>
      <c r="L3248">
        <v>1</v>
      </c>
      <c r="N3248" t="s">
        <v>23</v>
      </c>
      <c r="O3248" t="s">
        <v>33</v>
      </c>
      <c r="P3248" t="s">
        <v>28</v>
      </c>
      <c r="R3248" t="s">
        <v>26</v>
      </c>
      <c r="S3248">
        <v>17.100000000000001</v>
      </c>
      <c r="T3248">
        <v>17.100000000000001</v>
      </c>
      <c r="U3248">
        <v>17.100000000000001</v>
      </c>
      <c r="V3248">
        <v>0</v>
      </c>
      <c r="W3248">
        <v>0</v>
      </c>
      <c r="AB3248">
        <f t="shared" si="61"/>
        <v>2880.61</v>
      </c>
    </row>
    <row r="3249" spans="1:28" x14ac:dyDescent="0.25">
      <c r="A3249" t="s">
        <v>1630</v>
      </c>
      <c r="B3249" t="s">
        <v>1606</v>
      </c>
      <c r="C3249" s="1">
        <v>0.71121527777777782</v>
      </c>
      <c r="D3249">
        <v>428</v>
      </c>
      <c r="E3249" s="2">
        <v>3.1303298611111106E-2</v>
      </c>
      <c r="F3249" s="1">
        <v>3.1296296296296301E-2</v>
      </c>
      <c r="G3249">
        <v>605</v>
      </c>
      <c r="H3249">
        <v>2704.61</v>
      </c>
      <c r="I3249">
        <v>0</v>
      </c>
      <c r="J3249" t="s">
        <v>1607</v>
      </c>
      <c r="K3249" t="s">
        <v>22</v>
      </c>
      <c r="L3249">
        <v>1</v>
      </c>
      <c r="N3249" t="s">
        <v>23</v>
      </c>
      <c r="O3249" t="s">
        <v>24</v>
      </c>
      <c r="P3249" t="s">
        <v>28</v>
      </c>
      <c r="R3249" t="s">
        <v>26</v>
      </c>
      <c r="S3249">
        <v>17.399999999999999</v>
      </c>
      <c r="T3249">
        <v>17.100000000000001</v>
      </c>
      <c r="U3249">
        <v>17.100000000000001</v>
      </c>
      <c r="V3249">
        <v>0.3</v>
      </c>
      <c r="W3249">
        <v>0.3</v>
      </c>
      <c r="AB3249">
        <f t="shared" si="61"/>
        <v>2880.61</v>
      </c>
    </row>
    <row r="3250" spans="1:28" x14ac:dyDescent="0.25">
      <c r="A3250" t="s">
        <v>1630</v>
      </c>
      <c r="B3250" t="s">
        <v>1606</v>
      </c>
      <c r="C3250" s="1">
        <v>0.71121527777777782</v>
      </c>
      <c r="D3250">
        <v>428</v>
      </c>
      <c r="E3250" s="2">
        <v>3.1303298611111106E-2</v>
      </c>
      <c r="F3250" s="1">
        <v>3.1296296296296301E-2</v>
      </c>
      <c r="G3250">
        <v>605</v>
      </c>
      <c r="H3250">
        <v>2704.61</v>
      </c>
      <c r="I3250">
        <v>0</v>
      </c>
      <c r="J3250" t="s">
        <v>1607</v>
      </c>
      <c r="K3250" t="s">
        <v>22</v>
      </c>
      <c r="L3250">
        <v>1</v>
      </c>
      <c r="N3250" t="s">
        <v>23</v>
      </c>
      <c r="O3250" t="s">
        <v>31</v>
      </c>
      <c r="P3250" t="s">
        <v>28</v>
      </c>
      <c r="R3250" t="s">
        <v>26</v>
      </c>
      <c r="AB3250">
        <f t="shared" si="61"/>
        <v>2880.61</v>
      </c>
    </row>
    <row r="3251" spans="1:28" x14ac:dyDescent="0.25">
      <c r="A3251" t="s">
        <v>1631</v>
      </c>
      <c r="B3251" t="s">
        <v>1606</v>
      </c>
      <c r="C3251" s="1">
        <v>0.71329861111111115</v>
      </c>
      <c r="D3251">
        <v>531</v>
      </c>
      <c r="E3251" s="2">
        <v>3.3387812499999996E-2</v>
      </c>
      <c r="F3251" s="1">
        <v>3.3379629629629634E-2</v>
      </c>
      <c r="G3251">
        <v>707</v>
      </c>
      <c r="H3251">
        <v>2884.71</v>
      </c>
      <c r="I3251">
        <v>0</v>
      </c>
      <c r="J3251" t="s">
        <v>1607</v>
      </c>
      <c r="K3251" t="s">
        <v>22</v>
      </c>
      <c r="L3251">
        <v>1</v>
      </c>
      <c r="N3251" t="s">
        <v>23</v>
      </c>
      <c r="O3251" t="s">
        <v>24</v>
      </c>
      <c r="P3251" t="s">
        <v>28</v>
      </c>
      <c r="R3251" t="s">
        <v>26</v>
      </c>
      <c r="S3251">
        <v>17.5</v>
      </c>
      <c r="T3251">
        <v>17.2</v>
      </c>
      <c r="U3251">
        <v>17.2</v>
      </c>
      <c r="V3251">
        <v>0.3</v>
      </c>
      <c r="W3251">
        <v>0.3</v>
      </c>
      <c r="AB3251">
        <f t="shared" si="61"/>
        <v>3060.71</v>
      </c>
    </row>
    <row r="3252" spans="1:28" x14ac:dyDescent="0.25">
      <c r="A3252" t="s">
        <v>1631</v>
      </c>
      <c r="B3252" t="s">
        <v>1606</v>
      </c>
      <c r="C3252" s="1">
        <v>0.71329861111111115</v>
      </c>
      <c r="D3252">
        <v>531</v>
      </c>
      <c r="E3252" s="2">
        <v>3.3387812499999996E-2</v>
      </c>
      <c r="F3252" s="1">
        <v>3.3379629629629634E-2</v>
      </c>
      <c r="G3252">
        <v>707</v>
      </c>
      <c r="H3252">
        <v>2884.71</v>
      </c>
      <c r="I3252">
        <v>0</v>
      </c>
      <c r="J3252" t="s">
        <v>1607</v>
      </c>
      <c r="K3252" t="s">
        <v>22</v>
      </c>
      <c r="L3252">
        <v>1</v>
      </c>
      <c r="N3252" t="s">
        <v>23</v>
      </c>
      <c r="O3252" t="s">
        <v>42</v>
      </c>
      <c r="P3252" t="s">
        <v>28</v>
      </c>
      <c r="R3252" t="s">
        <v>26</v>
      </c>
      <c r="S3252">
        <v>17.600000000000001</v>
      </c>
      <c r="T3252">
        <v>17.2</v>
      </c>
      <c r="U3252">
        <v>17.2</v>
      </c>
      <c r="V3252">
        <v>0.4</v>
      </c>
      <c r="W3252">
        <v>0.4</v>
      </c>
      <c r="AB3252">
        <f t="shared" si="61"/>
        <v>3060.71</v>
      </c>
    </row>
    <row r="3253" spans="1:28" x14ac:dyDescent="0.25">
      <c r="A3253" t="s">
        <v>1631</v>
      </c>
      <c r="B3253" t="s">
        <v>1606</v>
      </c>
      <c r="C3253" s="1">
        <v>0.71329861111111115</v>
      </c>
      <c r="D3253">
        <v>531</v>
      </c>
      <c r="E3253" s="2">
        <v>3.3387812499999996E-2</v>
      </c>
      <c r="F3253" s="1">
        <v>3.3379629629629634E-2</v>
      </c>
      <c r="G3253">
        <v>707</v>
      </c>
      <c r="H3253">
        <v>2884.71</v>
      </c>
      <c r="I3253">
        <v>0</v>
      </c>
      <c r="J3253" t="s">
        <v>1607</v>
      </c>
      <c r="K3253" t="s">
        <v>22</v>
      </c>
      <c r="L3253">
        <v>1</v>
      </c>
      <c r="N3253" t="s">
        <v>23</v>
      </c>
      <c r="O3253" t="s">
        <v>33</v>
      </c>
      <c r="P3253" t="s">
        <v>28</v>
      </c>
      <c r="R3253" t="s">
        <v>26</v>
      </c>
      <c r="S3253">
        <v>17.5</v>
      </c>
      <c r="T3253">
        <v>17.2</v>
      </c>
      <c r="U3253">
        <v>17.2</v>
      </c>
      <c r="V3253">
        <v>0.3</v>
      </c>
      <c r="W3253">
        <v>0.3</v>
      </c>
      <c r="AB3253">
        <f t="shared" si="61"/>
        <v>3060.71</v>
      </c>
    </row>
    <row r="3254" spans="1:28" x14ac:dyDescent="0.25">
      <c r="A3254" t="s">
        <v>1631</v>
      </c>
      <c r="B3254" t="s">
        <v>1606</v>
      </c>
      <c r="C3254" s="1">
        <v>0.71329861111111115</v>
      </c>
      <c r="D3254">
        <v>531</v>
      </c>
      <c r="E3254" s="2">
        <v>3.3387812499999996E-2</v>
      </c>
      <c r="F3254" s="1">
        <v>3.3379629629629634E-2</v>
      </c>
      <c r="G3254">
        <v>707</v>
      </c>
      <c r="H3254">
        <v>2884.71</v>
      </c>
      <c r="I3254">
        <v>0</v>
      </c>
      <c r="J3254" t="s">
        <v>1607</v>
      </c>
      <c r="K3254" t="s">
        <v>22</v>
      </c>
      <c r="L3254">
        <v>1</v>
      </c>
      <c r="N3254" t="s">
        <v>23</v>
      </c>
      <c r="O3254" t="s">
        <v>31</v>
      </c>
      <c r="P3254" t="s">
        <v>28</v>
      </c>
      <c r="R3254" t="s">
        <v>26</v>
      </c>
      <c r="AB3254">
        <f t="shared" si="61"/>
        <v>3060.71</v>
      </c>
    </row>
    <row r="3255" spans="1:28" x14ac:dyDescent="0.25">
      <c r="A3255" t="s">
        <v>1632</v>
      </c>
      <c r="B3255" t="s">
        <v>1606</v>
      </c>
      <c r="C3255" s="1">
        <v>0.71538194444444436</v>
      </c>
      <c r="D3255">
        <v>499</v>
      </c>
      <c r="E3255" s="2">
        <v>3.5470787037037037E-2</v>
      </c>
      <c r="F3255" s="1">
        <v>3.5462962962962967E-2</v>
      </c>
      <c r="G3255">
        <v>676</v>
      </c>
      <c r="H3255">
        <v>3064.68</v>
      </c>
      <c r="I3255">
        <v>0</v>
      </c>
      <c r="J3255" t="s">
        <v>1607</v>
      </c>
      <c r="K3255" t="s">
        <v>22</v>
      </c>
      <c r="L3255">
        <v>1</v>
      </c>
      <c r="N3255" t="s">
        <v>23</v>
      </c>
      <c r="O3255" t="s">
        <v>33</v>
      </c>
      <c r="P3255" t="s">
        <v>28</v>
      </c>
      <c r="R3255" t="s">
        <v>26</v>
      </c>
      <c r="S3255">
        <v>17.5</v>
      </c>
      <c r="T3255">
        <v>17.100000000000001</v>
      </c>
      <c r="U3255">
        <v>17.2</v>
      </c>
      <c r="V3255">
        <v>0.4</v>
      </c>
      <c r="W3255">
        <v>0.3</v>
      </c>
      <c r="X3255" t="s">
        <v>1617</v>
      </c>
      <c r="AB3255">
        <f t="shared" si="61"/>
        <v>3240.68</v>
      </c>
    </row>
    <row r="3256" spans="1:28" x14ac:dyDescent="0.25">
      <c r="A3256" t="s">
        <v>1632</v>
      </c>
      <c r="B3256" t="s">
        <v>1606</v>
      </c>
      <c r="C3256" s="1">
        <v>0.71538194444444436</v>
      </c>
      <c r="D3256">
        <v>499</v>
      </c>
      <c r="E3256" s="2">
        <v>3.5470787037037037E-2</v>
      </c>
      <c r="F3256" s="1">
        <v>3.5462962962962967E-2</v>
      </c>
      <c r="G3256">
        <v>676</v>
      </c>
      <c r="H3256">
        <v>3064.68</v>
      </c>
      <c r="I3256">
        <v>0</v>
      </c>
      <c r="J3256" t="s">
        <v>1607</v>
      </c>
      <c r="K3256" t="s">
        <v>22</v>
      </c>
      <c r="L3256">
        <v>1</v>
      </c>
      <c r="N3256" t="s">
        <v>23</v>
      </c>
      <c r="O3256" t="s">
        <v>31</v>
      </c>
      <c r="P3256" t="s">
        <v>28</v>
      </c>
      <c r="R3256" t="s">
        <v>26</v>
      </c>
      <c r="S3256">
        <v>17.399999999999999</v>
      </c>
      <c r="T3256">
        <v>17.100000000000001</v>
      </c>
      <c r="U3256">
        <v>17.2</v>
      </c>
      <c r="V3256">
        <v>0.3</v>
      </c>
      <c r="W3256">
        <v>0.2</v>
      </c>
      <c r="X3256" t="s">
        <v>1617</v>
      </c>
      <c r="AB3256">
        <f t="shared" si="61"/>
        <v>3240.68</v>
      </c>
    </row>
    <row r="3257" spans="1:28" x14ac:dyDescent="0.25">
      <c r="A3257" t="s">
        <v>1632</v>
      </c>
      <c r="B3257" t="s">
        <v>1606</v>
      </c>
      <c r="C3257" s="1">
        <v>0.71538194444444436</v>
      </c>
      <c r="D3257">
        <v>499</v>
      </c>
      <c r="E3257" s="2">
        <v>3.5470787037037037E-2</v>
      </c>
      <c r="F3257" s="1">
        <v>3.5462962962962967E-2</v>
      </c>
      <c r="G3257">
        <v>676</v>
      </c>
      <c r="H3257">
        <v>3064.68</v>
      </c>
      <c r="I3257">
        <v>0</v>
      </c>
      <c r="J3257" t="s">
        <v>1607</v>
      </c>
      <c r="K3257" t="s">
        <v>22</v>
      </c>
      <c r="L3257">
        <v>1</v>
      </c>
      <c r="N3257" t="s">
        <v>23</v>
      </c>
      <c r="O3257" t="s">
        <v>24</v>
      </c>
      <c r="P3257" t="s">
        <v>28</v>
      </c>
      <c r="R3257" t="s">
        <v>26</v>
      </c>
      <c r="AB3257">
        <f t="shared" si="61"/>
        <v>3240.68</v>
      </c>
    </row>
    <row r="3258" spans="1:28" x14ac:dyDescent="0.25">
      <c r="A3258" t="s">
        <v>1633</v>
      </c>
      <c r="B3258" t="s">
        <v>1606</v>
      </c>
      <c r="C3258" s="1">
        <v>0.71885416666666668</v>
      </c>
      <c r="D3258">
        <v>726</v>
      </c>
      <c r="E3258" s="2">
        <v>3.8945624999999998E-2</v>
      </c>
      <c r="F3258" s="1">
        <v>3.8935185185185191E-2</v>
      </c>
      <c r="G3258">
        <v>902</v>
      </c>
      <c r="H3258">
        <v>3364.9</v>
      </c>
      <c r="I3258">
        <v>0</v>
      </c>
      <c r="J3258" t="s">
        <v>1607</v>
      </c>
      <c r="K3258" t="s">
        <v>22</v>
      </c>
      <c r="L3258">
        <v>1</v>
      </c>
      <c r="N3258" t="s">
        <v>23</v>
      </c>
      <c r="O3258" t="s">
        <v>33</v>
      </c>
      <c r="P3258" t="s">
        <v>28</v>
      </c>
      <c r="R3258" t="s">
        <v>26</v>
      </c>
      <c r="S3258">
        <v>17.5</v>
      </c>
      <c r="T3258">
        <v>17.2</v>
      </c>
      <c r="U3258">
        <v>17.2</v>
      </c>
      <c r="V3258">
        <v>0.3</v>
      </c>
      <c r="W3258">
        <v>0.3</v>
      </c>
      <c r="AB3258">
        <f t="shared" si="61"/>
        <v>3540.9</v>
      </c>
    </row>
    <row r="3259" spans="1:28" x14ac:dyDescent="0.25">
      <c r="A3259" t="s">
        <v>1633</v>
      </c>
      <c r="B3259" t="s">
        <v>1606</v>
      </c>
      <c r="C3259" s="1">
        <v>0.71885416666666668</v>
      </c>
      <c r="D3259">
        <v>726</v>
      </c>
      <c r="E3259" s="2">
        <v>3.8945624999999998E-2</v>
      </c>
      <c r="F3259" s="1">
        <v>3.8935185185185191E-2</v>
      </c>
      <c r="G3259">
        <v>902</v>
      </c>
      <c r="H3259">
        <v>3364.9</v>
      </c>
      <c r="I3259">
        <v>0</v>
      </c>
      <c r="J3259" t="s">
        <v>1607</v>
      </c>
      <c r="K3259" t="s">
        <v>22</v>
      </c>
      <c r="L3259">
        <v>1</v>
      </c>
      <c r="N3259" t="s">
        <v>23</v>
      </c>
      <c r="O3259" t="s">
        <v>24</v>
      </c>
      <c r="P3259" t="s">
        <v>28</v>
      </c>
      <c r="R3259" t="s">
        <v>26</v>
      </c>
      <c r="S3259">
        <v>17.399999999999999</v>
      </c>
      <c r="T3259">
        <v>17.2</v>
      </c>
      <c r="U3259">
        <v>17.2</v>
      </c>
      <c r="V3259">
        <v>0.2</v>
      </c>
      <c r="W3259">
        <v>0.2</v>
      </c>
      <c r="AB3259">
        <f t="shared" si="61"/>
        <v>3540.9</v>
      </c>
    </row>
    <row r="3260" spans="1:28" x14ac:dyDescent="0.25">
      <c r="A3260" t="s">
        <v>1633</v>
      </c>
      <c r="B3260" t="s">
        <v>1606</v>
      </c>
      <c r="C3260" s="1">
        <v>0.71885416666666668</v>
      </c>
      <c r="D3260">
        <v>726</v>
      </c>
      <c r="E3260" s="2">
        <v>3.8945624999999998E-2</v>
      </c>
      <c r="F3260" s="1">
        <v>3.8935185185185191E-2</v>
      </c>
      <c r="G3260">
        <v>902</v>
      </c>
      <c r="H3260">
        <v>3364.9</v>
      </c>
      <c r="I3260">
        <v>0</v>
      </c>
      <c r="J3260" t="s">
        <v>1607</v>
      </c>
      <c r="K3260" t="s">
        <v>22</v>
      </c>
      <c r="L3260">
        <v>1</v>
      </c>
      <c r="N3260" t="s">
        <v>23</v>
      </c>
      <c r="O3260" t="s">
        <v>31</v>
      </c>
      <c r="P3260" t="s">
        <v>28</v>
      </c>
      <c r="R3260" t="s">
        <v>26</v>
      </c>
      <c r="AB3260">
        <f t="shared" si="61"/>
        <v>3540.9</v>
      </c>
    </row>
    <row r="3261" spans="1:28" x14ac:dyDescent="0.25">
      <c r="A3261" t="s">
        <v>1634</v>
      </c>
      <c r="B3261" t="s">
        <v>1606</v>
      </c>
      <c r="C3261" s="1">
        <v>0.71954861111111112</v>
      </c>
      <c r="D3261">
        <v>838</v>
      </c>
      <c r="E3261" s="2">
        <v>3.9641365740740744E-2</v>
      </c>
      <c r="F3261" s="1">
        <v>3.9641203703703706E-2</v>
      </c>
      <c r="G3261">
        <v>14</v>
      </c>
      <c r="H3261">
        <v>3425.01</v>
      </c>
      <c r="I3261">
        <v>0</v>
      </c>
      <c r="J3261" t="s">
        <v>1607</v>
      </c>
      <c r="K3261" t="s">
        <v>22</v>
      </c>
      <c r="L3261">
        <v>1</v>
      </c>
      <c r="N3261" t="s">
        <v>23</v>
      </c>
      <c r="O3261" t="s">
        <v>33</v>
      </c>
      <c r="P3261" t="s">
        <v>28</v>
      </c>
      <c r="R3261" t="s">
        <v>26</v>
      </c>
      <c r="S3261">
        <v>17.3</v>
      </c>
      <c r="T3261">
        <v>17</v>
      </c>
      <c r="U3261">
        <v>17</v>
      </c>
      <c r="V3261">
        <v>0.3</v>
      </c>
      <c r="W3261">
        <v>0.3</v>
      </c>
      <c r="AB3261">
        <f t="shared" si="61"/>
        <v>3601.01</v>
      </c>
    </row>
    <row r="3262" spans="1:28" x14ac:dyDescent="0.25">
      <c r="A3262" t="s">
        <v>1634</v>
      </c>
      <c r="B3262" t="s">
        <v>1606</v>
      </c>
      <c r="C3262" s="1">
        <v>0.71954861111111112</v>
      </c>
      <c r="D3262">
        <v>838</v>
      </c>
      <c r="E3262" s="2">
        <v>3.9641365740740744E-2</v>
      </c>
      <c r="F3262" s="1">
        <v>3.9641203703703706E-2</v>
      </c>
      <c r="G3262">
        <v>14</v>
      </c>
      <c r="H3262">
        <v>3425.01</v>
      </c>
      <c r="I3262">
        <v>0</v>
      </c>
      <c r="J3262" t="s">
        <v>1607</v>
      </c>
      <c r="K3262" t="s">
        <v>22</v>
      </c>
      <c r="L3262">
        <v>1</v>
      </c>
      <c r="N3262" t="s">
        <v>23</v>
      </c>
      <c r="O3262" t="s">
        <v>24</v>
      </c>
      <c r="P3262" t="s">
        <v>28</v>
      </c>
      <c r="R3262" t="s">
        <v>26</v>
      </c>
      <c r="S3262">
        <v>17.2</v>
      </c>
      <c r="T3262">
        <v>17</v>
      </c>
      <c r="U3262">
        <v>17</v>
      </c>
      <c r="V3262">
        <v>0.2</v>
      </c>
      <c r="W3262">
        <v>0.2</v>
      </c>
      <c r="AB3262">
        <f t="shared" si="61"/>
        <v>3601.01</v>
      </c>
    </row>
    <row r="3263" spans="1:28" x14ac:dyDescent="0.25">
      <c r="A3263" t="s">
        <v>1634</v>
      </c>
      <c r="B3263" t="s">
        <v>1606</v>
      </c>
      <c r="C3263" s="1">
        <v>0.71954861111111112</v>
      </c>
      <c r="D3263">
        <v>838</v>
      </c>
      <c r="E3263" s="2">
        <v>3.9641365740740744E-2</v>
      </c>
      <c r="F3263" s="1">
        <v>3.9641203703703706E-2</v>
      </c>
      <c r="G3263">
        <v>14</v>
      </c>
      <c r="H3263">
        <v>3425.01</v>
      </c>
      <c r="I3263">
        <v>0</v>
      </c>
      <c r="J3263" t="s">
        <v>1607</v>
      </c>
      <c r="K3263" t="s">
        <v>22</v>
      </c>
      <c r="L3263">
        <v>1</v>
      </c>
      <c r="N3263" t="s">
        <v>23</v>
      </c>
      <c r="O3263" t="s">
        <v>31</v>
      </c>
      <c r="P3263" t="s">
        <v>28</v>
      </c>
      <c r="R3263" t="s">
        <v>26</v>
      </c>
      <c r="S3263">
        <v>17.3</v>
      </c>
      <c r="T3263">
        <v>17</v>
      </c>
      <c r="U3263">
        <v>17</v>
      </c>
      <c r="V3263">
        <v>0.3</v>
      </c>
      <c r="W3263">
        <v>0.3</v>
      </c>
      <c r="AB3263">
        <f t="shared" si="61"/>
        <v>3601.01</v>
      </c>
    </row>
    <row r="3264" spans="1:28" x14ac:dyDescent="0.25">
      <c r="A3264" t="s">
        <v>1635</v>
      </c>
      <c r="B3264" t="s">
        <v>1606</v>
      </c>
      <c r="C3264" s="1">
        <v>0.72163194444444445</v>
      </c>
      <c r="D3264">
        <v>473</v>
      </c>
      <c r="E3264" s="2">
        <v>4.1720474537037033E-2</v>
      </c>
      <c r="F3264" s="1">
        <v>4.1712962962962959E-2</v>
      </c>
      <c r="G3264">
        <v>649</v>
      </c>
      <c r="H3264">
        <v>3604.65</v>
      </c>
      <c r="I3264">
        <v>0</v>
      </c>
      <c r="J3264" t="s">
        <v>1607</v>
      </c>
      <c r="K3264" t="s">
        <v>22</v>
      </c>
      <c r="L3264">
        <v>1</v>
      </c>
      <c r="N3264" t="s">
        <v>23</v>
      </c>
      <c r="O3264" t="s">
        <v>24</v>
      </c>
      <c r="P3264" t="s">
        <v>28</v>
      </c>
      <c r="R3264" t="s">
        <v>26</v>
      </c>
      <c r="S3264">
        <v>17.2</v>
      </c>
      <c r="T3264">
        <v>17</v>
      </c>
      <c r="U3264">
        <v>17.100000000000001</v>
      </c>
      <c r="V3264">
        <v>0.2</v>
      </c>
      <c r="W3264">
        <v>0.1</v>
      </c>
      <c r="AB3264">
        <f t="shared" si="61"/>
        <v>3780.65</v>
      </c>
    </row>
    <row r="3265" spans="1:28" x14ac:dyDescent="0.25">
      <c r="A3265" t="s">
        <v>1635</v>
      </c>
      <c r="B3265" t="s">
        <v>1606</v>
      </c>
      <c r="C3265" s="1">
        <v>0.72163194444444445</v>
      </c>
      <c r="D3265">
        <v>473</v>
      </c>
      <c r="E3265" s="2">
        <v>4.1720474537037033E-2</v>
      </c>
      <c r="F3265" s="1">
        <v>4.1712962962962959E-2</v>
      </c>
      <c r="G3265">
        <v>649</v>
      </c>
      <c r="H3265">
        <v>3604.65</v>
      </c>
      <c r="I3265">
        <v>0</v>
      </c>
      <c r="J3265" t="s">
        <v>1607</v>
      </c>
      <c r="K3265" t="s">
        <v>22</v>
      </c>
      <c r="L3265">
        <v>1</v>
      </c>
      <c r="N3265" t="s">
        <v>23</v>
      </c>
      <c r="O3265" t="s">
        <v>31</v>
      </c>
      <c r="P3265" t="s">
        <v>28</v>
      </c>
      <c r="R3265" t="s">
        <v>26</v>
      </c>
      <c r="S3265">
        <v>17.3</v>
      </c>
      <c r="T3265">
        <v>17</v>
      </c>
      <c r="U3265">
        <v>17.100000000000001</v>
      </c>
      <c r="V3265">
        <v>0.3</v>
      </c>
      <c r="W3265">
        <v>0.2</v>
      </c>
      <c r="AB3265">
        <f t="shared" si="61"/>
        <v>3780.65</v>
      </c>
    </row>
    <row r="3266" spans="1:28" x14ac:dyDescent="0.25">
      <c r="A3266" t="s">
        <v>1636</v>
      </c>
      <c r="B3266" t="s">
        <v>1606</v>
      </c>
      <c r="C3266" s="1">
        <v>0.72371527777777767</v>
      </c>
      <c r="D3266">
        <v>508</v>
      </c>
      <c r="E3266" s="2">
        <v>4.3804224537037036E-2</v>
      </c>
      <c r="F3266" s="1">
        <v>4.3796296296296298E-2</v>
      </c>
      <c r="G3266">
        <v>685</v>
      </c>
      <c r="H3266">
        <v>3784.68</v>
      </c>
      <c r="I3266">
        <v>0</v>
      </c>
      <c r="J3266" t="s">
        <v>1607</v>
      </c>
      <c r="K3266" t="s">
        <v>22</v>
      </c>
      <c r="L3266">
        <v>1</v>
      </c>
      <c r="N3266" t="s">
        <v>23</v>
      </c>
      <c r="O3266" t="s">
        <v>31</v>
      </c>
      <c r="P3266" t="s">
        <v>28</v>
      </c>
      <c r="R3266" t="s">
        <v>26</v>
      </c>
      <c r="AB3266">
        <f t="shared" si="61"/>
        <v>3960.68</v>
      </c>
    </row>
    <row r="3267" spans="1:28" x14ac:dyDescent="0.25">
      <c r="A3267" t="s">
        <v>1636</v>
      </c>
      <c r="B3267" t="s">
        <v>1606</v>
      </c>
      <c r="C3267" s="1">
        <v>0.72371527777777767</v>
      </c>
      <c r="D3267">
        <v>508</v>
      </c>
      <c r="E3267" s="2">
        <v>4.3804224537037036E-2</v>
      </c>
      <c r="F3267" s="1">
        <v>4.3796296296296298E-2</v>
      </c>
      <c r="G3267">
        <v>685</v>
      </c>
      <c r="H3267">
        <v>3784.68</v>
      </c>
      <c r="I3267">
        <v>0</v>
      </c>
      <c r="J3267" t="s">
        <v>1607</v>
      </c>
      <c r="K3267" t="s">
        <v>22</v>
      </c>
      <c r="L3267">
        <v>1</v>
      </c>
      <c r="N3267" t="s">
        <v>23</v>
      </c>
      <c r="O3267" t="s">
        <v>24</v>
      </c>
      <c r="P3267" t="s">
        <v>28</v>
      </c>
      <c r="R3267" t="s">
        <v>26</v>
      </c>
      <c r="S3267">
        <v>17.399999999999999</v>
      </c>
      <c r="T3267">
        <v>17</v>
      </c>
      <c r="U3267">
        <v>17.100000000000001</v>
      </c>
      <c r="V3267">
        <v>0.4</v>
      </c>
      <c r="W3267">
        <v>0.3</v>
      </c>
      <c r="AB3267">
        <f t="shared" si="61"/>
        <v>3960.68</v>
      </c>
    </row>
    <row r="3268" spans="1:28" x14ac:dyDescent="0.25">
      <c r="A3268" t="s">
        <v>1636</v>
      </c>
      <c r="B3268" t="s">
        <v>1606</v>
      </c>
      <c r="C3268" s="1">
        <v>0.72371527777777767</v>
      </c>
      <c r="D3268">
        <v>508</v>
      </c>
      <c r="E3268" s="2">
        <v>4.3804224537037036E-2</v>
      </c>
      <c r="F3268" s="1">
        <v>4.3796296296296298E-2</v>
      </c>
      <c r="G3268">
        <v>685</v>
      </c>
      <c r="H3268">
        <v>3784.68</v>
      </c>
      <c r="I3268">
        <v>0</v>
      </c>
      <c r="J3268" t="s">
        <v>1607</v>
      </c>
      <c r="K3268" t="s">
        <v>22</v>
      </c>
      <c r="L3268">
        <v>1</v>
      </c>
      <c r="N3268" t="s">
        <v>23</v>
      </c>
      <c r="O3268" t="s">
        <v>33</v>
      </c>
      <c r="P3268" t="s">
        <v>28</v>
      </c>
      <c r="R3268" t="s">
        <v>26</v>
      </c>
      <c r="S3268">
        <v>17.2</v>
      </c>
      <c r="T3268">
        <v>17</v>
      </c>
      <c r="U3268">
        <v>17.100000000000001</v>
      </c>
      <c r="V3268">
        <v>0.2</v>
      </c>
      <c r="W3268">
        <v>0.1</v>
      </c>
      <c r="AB3268">
        <f t="shared" si="61"/>
        <v>3960.68</v>
      </c>
    </row>
    <row r="3269" spans="1:28" x14ac:dyDescent="0.25">
      <c r="A3269" t="s">
        <v>1637</v>
      </c>
      <c r="B3269" t="s">
        <v>1606</v>
      </c>
      <c r="C3269" s="1">
        <v>0.7257986111111111</v>
      </c>
      <c r="D3269">
        <v>811</v>
      </c>
      <c r="E3269" s="2">
        <v>4.5891053240740741E-2</v>
      </c>
      <c r="F3269" s="1">
        <v>4.5879629629629631E-2</v>
      </c>
      <c r="G3269">
        <v>987</v>
      </c>
      <c r="H3269">
        <v>3964.99</v>
      </c>
      <c r="I3269">
        <v>0</v>
      </c>
      <c r="J3269" t="s">
        <v>1607</v>
      </c>
      <c r="K3269" t="s">
        <v>22</v>
      </c>
      <c r="L3269">
        <v>1</v>
      </c>
      <c r="N3269" t="s">
        <v>23</v>
      </c>
      <c r="O3269" t="s">
        <v>31</v>
      </c>
      <c r="P3269" t="s">
        <v>28</v>
      </c>
      <c r="R3269" t="s">
        <v>26</v>
      </c>
      <c r="AB3269">
        <f t="shared" si="61"/>
        <v>4140.99</v>
      </c>
    </row>
    <row r="3270" spans="1:28" x14ac:dyDescent="0.25">
      <c r="A3270" t="s">
        <v>1637</v>
      </c>
      <c r="B3270" t="s">
        <v>1606</v>
      </c>
      <c r="C3270" s="1">
        <v>0.7257986111111111</v>
      </c>
      <c r="D3270">
        <v>811</v>
      </c>
      <c r="E3270" s="2">
        <v>4.5891053240740741E-2</v>
      </c>
      <c r="F3270" s="1">
        <v>4.5879629629629631E-2</v>
      </c>
      <c r="G3270">
        <v>987</v>
      </c>
      <c r="H3270">
        <v>3964.99</v>
      </c>
      <c r="I3270">
        <v>0</v>
      </c>
      <c r="J3270" t="s">
        <v>1607</v>
      </c>
      <c r="K3270" t="s">
        <v>22</v>
      </c>
      <c r="L3270">
        <v>1</v>
      </c>
      <c r="N3270" t="s">
        <v>23</v>
      </c>
      <c r="O3270" t="s">
        <v>24</v>
      </c>
      <c r="P3270" t="s">
        <v>28</v>
      </c>
      <c r="R3270" t="s">
        <v>26</v>
      </c>
      <c r="S3270">
        <v>17.3</v>
      </c>
      <c r="T3270">
        <v>16.899999999999999</v>
      </c>
      <c r="U3270">
        <v>17</v>
      </c>
      <c r="V3270">
        <v>0.4</v>
      </c>
      <c r="W3270">
        <v>0.3</v>
      </c>
      <c r="AB3270">
        <f t="shared" si="61"/>
        <v>4140.99</v>
      </c>
    </row>
    <row r="3271" spans="1:28" x14ac:dyDescent="0.25">
      <c r="A3271" t="s">
        <v>1637</v>
      </c>
      <c r="B3271" t="s">
        <v>1606</v>
      </c>
      <c r="C3271" s="1">
        <v>0.7257986111111111</v>
      </c>
      <c r="D3271">
        <v>811</v>
      </c>
      <c r="E3271" s="2">
        <v>4.5891053240740741E-2</v>
      </c>
      <c r="F3271" s="1">
        <v>4.5879629629629631E-2</v>
      </c>
      <c r="G3271">
        <v>987</v>
      </c>
      <c r="H3271">
        <v>3964.99</v>
      </c>
      <c r="I3271">
        <v>0</v>
      </c>
      <c r="J3271" t="s">
        <v>1607</v>
      </c>
      <c r="K3271" t="s">
        <v>22</v>
      </c>
      <c r="L3271">
        <v>1</v>
      </c>
      <c r="N3271" t="s">
        <v>23</v>
      </c>
      <c r="O3271" t="s">
        <v>33</v>
      </c>
      <c r="P3271" t="s">
        <v>28</v>
      </c>
      <c r="R3271" t="s">
        <v>26</v>
      </c>
      <c r="S3271">
        <v>17</v>
      </c>
      <c r="T3271">
        <v>16.899999999999999</v>
      </c>
      <c r="U3271">
        <v>17.100000000000001</v>
      </c>
      <c r="V3271">
        <v>0.1</v>
      </c>
      <c r="W3271">
        <v>-0.1</v>
      </c>
      <c r="AB3271">
        <f t="shared" si="61"/>
        <v>4140.99</v>
      </c>
    </row>
    <row r="3272" spans="1:28" x14ac:dyDescent="0.25">
      <c r="A3272" t="s">
        <v>1638</v>
      </c>
      <c r="B3272" t="s">
        <v>1606</v>
      </c>
      <c r="C3272" s="1">
        <v>0.72789351851851858</v>
      </c>
      <c r="D3272">
        <v>13</v>
      </c>
      <c r="E3272" s="2">
        <v>4.7976736111111112E-2</v>
      </c>
      <c r="F3272" s="1">
        <v>4.7974537037037045E-2</v>
      </c>
      <c r="G3272">
        <v>190</v>
      </c>
      <c r="H3272">
        <v>4145.1899999999996</v>
      </c>
      <c r="I3272">
        <v>0</v>
      </c>
      <c r="J3272" t="s">
        <v>1607</v>
      </c>
      <c r="K3272" t="s">
        <v>22</v>
      </c>
      <c r="L3272">
        <v>1</v>
      </c>
      <c r="N3272" t="s">
        <v>23</v>
      </c>
      <c r="O3272" t="s">
        <v>24</v>
      </c>
      <c r="P3272" t="s">
        <v>28</v>
      </c>
      <c r="R3272" t="s">
        <v>26</v>
      </c>
      <c r="S3272">
        <v>17.399999999999999</v>
      </c>
      <c r="T3272">
        <v>16.899999999999999</v>
      </c>
      <c r="U3272">
        <v>17</v>
      </c>
      <c r="V3272">
        <v>0.5</v>
      </c>
      <c r="W3272">
        <v>0.4</v>
      </c>
      <c r="AB3272">
        <f t="shared" si="61"/>
        <v>4321.1899999999996</v>
      </c>
    </row>
    <row r="3273" spans="1:28" x14ac:dyDescent="0.25">
      <c r="A3273" t="s">
        <v>1638</v>
      </c>
      <c r="B3273" t="s">
        <v>1606</v>
      </c>
      <c r="C3273" s="1">
        <v>0.72789351851851858</v>
      </c>
      <c r="D3273">
        <v>13</v>
      </c>
      <c r="E3273" s="2">
        <v>4.7976736111111112E-2</v>
      </c>
      <c r="F3273" s="1">
        <v>4.7974537037037045E-2</v>
      </c>
      <c r="G3273">
        <v>190</v>
      </c>
      <c r="H3273">
        <v>4145.1899999999996</v>
      </c>
      <c r="I3273">
        <v>0</v>
      </c>
      <c r="J3273" t="s">
        <v>1607</v>
      </c>
      <c r="K3273" t="s">
        <v>22</v>
      </c>
      <c r="L3273">
        <v>1</v>
      </c>
      <c r="N3273" t="s">
        <v>23</v>
      </c>
      <c r="O3273" t="s">
        <v>31</v>
      </c>
      <c r="P3273" t="s">
        <v>28</v>
      </c>
      <c r="R3273" t="s">
        <v>26</v>
      </c>
      <c r="S3273">
        <v>17.5</v>
      </c>
      <c r="T3273">
        <v>16.899999999999999</v>
      </c>
      <c r="U3273">
        <v>17</v>
      </c>
      <c r="V3273">
        <v>0.6</v>
      </c>
      <c r="W3273">
        <v>0.5</v>
      </c>
      <c r="AB3273">
        <f t="shared" si="61"/>
        <v>4321.1899999999996</v>
      </c>
    </row>
    <row r="3274" spans="1:28" x14ac:dyDescent="0.25">
      <c r="A3274" t="s">
        <v>1638</v>
      </c>
      <c r="B3274" t="s">
        <v>1606</v>
      </c>
      <c r="C3274" s="1">
        <v>0.72789351851851858</v>
      </c>
      <c r="D3274">
        <v>13</v>
      </c>
      <c r="E3274" s="2">
        <v>4.7976736111111112E-2</v>
      </c>
      <c r="F3274" s="1">
        <v>4.7974537037037045E-2</v>
      </c>
      <c r="G3274">
        <v>190</v>
      </c>
      <c r="H3274">
        <v>4145.1899999999996</v>
      </c>
      <c r="I3274">
        <v>0</v>
      </c>
      <c r="J3274" t="s">
        <v>1607</v>
      </c>
      <c r="K3274" t="s">
        <v>22</v>
      </c>
      <c r="L3274">
        <v>1</v>
      </c>
      <c r="N3274" t="s">
        <v>23</v>
      </c>
      <c r="O3274" t="s">
        <v>33</v>
      </c>
      <c r="P3274" t="s">
        <v>28</v>
      </c>
      <c r="R3274" t="s">
        <v>26</v>
      </c>
      <c r="S3274">
        <v>17.2</v>
      </c>
      <c r="T3274">
        <v>16.899999999999999</v>
      </c>
      <c r="U3274">
        <v>17</v>
      </c>
      <c r="V3274">
        <v>0.3</v>
      </c>
      <c r="W3274">
        <v>0.2</v>
      </c>
      <c r="AB3274">
        <f t="shared" ref="AB3274:AB3333" si="62">H3274+176</f>
        <v>4321.1899999999996</v>
      </c>
    </row>
    <row r="3275" spans="1:28" x14ac:dyDescent="0.25">
      <c r="A3275" t="s">
        <v>1639</v>
      </c>
      <c r="B3275" t="s">
        <v>1606</v>
      </c>
      <c r="C3275" s="1">
        <v>0.72996527777777775</v>
      </c>
      <c r="D3275">
        <v>682</v>
      </c>
      <c r="E3275" s="2">
        <v>5.0056226851851848E-2</v>
      </c>
      <c r="F3275" s="1">
        <v>5.004629629629629E-2</v>
      </c>
      <c r="G3275">
        <v>858</v>
      </c>
      <c r="H3275">
        <v>4324.8599999999997</v>
      </c>
      <c r="I3275">
        <v>0</v>
      </c>
      <c r="J3275" t="s">
        <v>1607</v>
      </c>
      <c r="K3275" t="s">
        <v>22</v>
      </c>
      <c r="L3275">
        <v>1</v>
      </c>
      <c r="N3275" t="s">
        <v>23</v>
      </c>
      <c r="O3275" t="s">
        <v>33</v>
      </c>
      <c r="P3275" t="s">
        <v>28</v>
      </c>
      <c r="R3275" t="s">
        <v>26</v>
      </c>
      <c r="S3275">
        <v>17.100000000000001</v>
      </c>
      <c r="T3275">
        <v>17.100000000000001</v>
      </c>
      <c r="U3275">
        <v>17.2</v>
      </c>
      <c r="V3275">
        <v>0</v>
      </c>
      <c r="W3275">
        <v>-0.1</v>
      </c>
      <c r="AB3275">
        <f t="shared" si="62"/>
        <v>4500.8599999999997</v>
      </c>
    </row>
    <row r="3276" spans="1:28" x14ac:dyDescent="0.25">
      <c r="A3276" t="s">
        <v>1639</v>
      </c>
      <c r="B3276" t="s">
        <v>1606</v>
      </c>
      <c r="C3276" s="1">
        <v>0.72996527777777775</v>
      </c>
      <c r="D3276">
        <v>682</v>
      </c>
      <c r="E3276" s="2">
        <v>5.0056226851851848E-2</v>
      </c>
      <c r="F3276" s="1">
        <v>5.004629629629629E-2</v>
      </c>
      <c r="G3276">
        <v>858</v>
      </c>
      <c r="H3276">
        <v>4324.8599999999997</v>
      </c>
      <c r="I3276">
        <v>0</v>
      </c>
      <c r="J3276" t="s">
        <v>1607</v>
      </c>
      <c r="K3276" t="s">
        <v>22</v>
      </c>
      <c r="L3276">
        <v>1</v>
      </c>
      <c r="N3276" t="s">
        <v>23</v>
      </c>
      <c r="O3276" t="s">
        <v>24</v>
      </c>
      <c r="P3276" t="s">
        <v>28</v>
      </c>
      <c r="R3276" t="s">
        <v>26</v>
      </c>
      <c r="S3276">
        <v>18.5</v>
      </c>
      <c r="T3276">
        <v>17.100000000000001</v>
      </c>
      <c r="U3276">
        <v>17.2</v>
      </c>
      <c r="V3276">
        <v>1.4</v>
      </c>
      <c r="W3276">
        <v>1.3</v>
      </c>
      <c r="X3276" t="s">
        <v>125</v>
      </c>
      <c r="AB3276">
        <f t="shared" si="62"/>
        <v>4500.8599999999997</v>
      </c>
    </row>
    <row r="3277" spans="1:28" x14ac:dyDescent="0.25">
      <c r="A3277" t="s">
        <v>1639</v>
      </c>
      <c r="B3277" t="s">
        <v>1606</v>
      </c>
      <c r="C3277" s="1">
        <v>0.72996527777777775</v>
      </c>
      <c r="D3277">
        <v>682</v>
      </c>
      <c r="E3277" s="2">
        <v>5.0056226851851848E-2</v>
      </c>
      <c r="F3277" s="1">
        <v>5.004629629629629E-2</v>
      </c>
      <c r="G3277">
        <v>858</v>
      </c>
      <c r="H3277">
        <v>4324.8599999999997</v>
      </c>
      <c r="I3277">
        <v>0</v>
      </c>
      <c r="J3277" t="s">
        <v>1607</v>
      </c>
      <c r="K3277" t="s">
        <v>22</v>
      </c>
      <c r="L3277">
        <v>1</v>
      </c>
      <c r="N3277" t="s">
        <v>23</v>
      </c>
      <c r="O3277" t="s">
        <v>31</v>
      </c>
      <c r="P3277" t="s">
        <v>28</v>
      </c>
      <c r="R3277" t="s">
        <v>26</v>
      </c>
      <c r="S3277">
        <v>18.7</v>
      </c>
      <c r="T3277">
        <v>17.100000000000001</v>
      </c>
      <c r="U3277">
        <v>17.2</v>
      </c>
      <c r="V3277">
        <v>1.6</v>
      </c>
      <c r="W3277">
        <v>1.5</v>
      </c>
      <c r="X3277" t="s">
        <v>125</v>
      </c>
      <c r="AB3277">
        <f t="shared" si="62"/>
        <v>4500.8599999999997</v>
      </c>
    </row>
    <row r="3278" spans="1:28" x14ac:dyDescent="0.25">
      <c r="A3278" t="s">
        <v>1640</v>
      </c>
      <c r="B3278" t="s">
        <v>1606</v>
      </c>
      <c r="C3278" s="1">
        <v>0.73206018518518512</v>
      </c>
      <c r="D3278">
        <v>218</v>
      </c>
      <c r="E3278" s="2">
        <v>5.2145763888888891E-2</v>
      </c>
      <c r="F3278" s="1">
        <v>5.2141203703703703E-2</v>
      </c>
      <c r="G3278">
        <v>394</v>
      </c>
      <c r="H3278">
        <v>4505.3900000000003</v>
      </c>
      <c r="I3278">
        <v>0</v>
      </c>
      <c r="J3278" t="s">
        <v>1607</v>
      </c>
      <c r="K3278" t="s">
        <v>22</v>
      </c>
      <c r="L3278">
        <v>1</v>
      </c>
      <c r="N3278" t="s">
        <v>23</v>
      </c>
      <c r="O3278" t="s">
        <v>36</v>
      </c>
      <c r="P3278" t="s">
        <v>28</v>
      </c>
      <c r="R3278" t="s">
        <v>26</v>
      </c>
      <c r="S3278">
        <v>17.5</v>
      </c>
      <c r="T3278">
        <v>17.100000000000001</v>
      </c>
      <c r="U3278">
        <v>17.2</v>
      </c>
      <c r="V3278">
        <v>0.4</v>
      </c>
      <c r="W3278">
        <v>0.3</v>
      </c>
      <c r="AB3278">
        <f t="shared" si="62"/>
        <v>4681.3900000000003</v>
      </c>
    </row>
    <row r="3279" spans="1:28" x14ac:dyDescent="0.25">
      <c r="A3279" t="s">
        <v>1640</v>
      </c>
      <c r="B3279" t="s">
        <v>1606</v>
      </c>
      <c r="C3279" s="1">
        <v>0.73206018518518512</v>
      </c>
      <c r="D3279">
        <v>218</v>
      </c>
      <c r="E3279" s="2">
        <v>5.2145763888888891E-2</v>
      </c>
      <c r="F3279" s="1">
        <v>5.2141203703703703E-2</v>
      </c>
      <c r="G3279">
        <v>394</v>
      </c>
      <c r="H3279">
        <v>4505.3900000000003</v>
      </c>
      <c r="I3279">
        <v>0</v>
      </c>
      <c r="J3279" t="s">
        <v>1607</v>
      </c>
      <c r="K3279" t="s">
        <v>22</v>
      </c>
      <c r="L3279">
        <v>1</v>
      </c>
      <c r="N3279" t="s">
        <v>23</v>
      </c>
      <c r="O3279" t="s">
        <v>33</v>
      </c>
      <c r="P3279" t="s">
        <v>28</v>
      </c>
      <c r="R3279" t="s">
        <v>26</v>
      </c>
      <c r="S3279">
        <v>17.2</v>
      </c>
      <c r="T3279">
        <v>17.100000000000001</v>
      </c>
      <c r="U3279">
        <v>17.2</v>
      </c>
      <c r="V3279">
        <v>0.1</v>
      </c>
      <c r="W3279">
        <v>0</v>
      </c>
      <c r="AB3279">
        <f t="shared" si="62"/>
        <v>4681.3900000000003</v>
      </c>
    </row>
    <row r="3280" spans="1:28" x14ac:dyDescent="0.25">
      <c r="A3280" t="s">
        <v>1640</v>
      </c>
      <c r="B3280" t="s">
        <v>1606</v>
      </c>
      <c r="C3280" s="1">
        <v>0.73206018518518512</v>
      </c>
      <c r="D3280">
        <v>218</v>
      </c>
      <c r="E3280" s="2">
        <v>5.2145763888888891E-2</v>
      </c>
      <c r="F3280" s="1">
        <v>5.2141203703703703E-2</v>
      </c>
      <c r="G3280">
        <v>394</v>
      </c>
      <c r="H3280">
        <v>4505.3900000000003</v>
      </c>
      <c r="I3280">
        <v>0</v>
      </c>
      <c r="J3280" t="s">
        <v>1607</v>
      </c>
      <c r="K3280" t="s">
        <v>22</v>
      </c>
      <c r="L3280">
        <v>1</v>
      </c>
      <c r="N3280" t="s">
        <v>23</v>
      </c>
      <c r="O3280" t="s">
        <v>24</v>
      </c>
      <c r="P3280" t="s">
        <v>28</v>
      </c>
      <c r="R3280" t="s">
        <v>26</v>
      </c>
      <c r="S3280">
        <v>18.899999999999999</v>
      </c>
      <c r="T3280">
        <v>17.100000000000001</v>
      </c>
      <c r="U3280">
        <v>17.2</v>
      </c>
      <c r="V3280">
        <v>1.8</v>
      </c>
      <c r="W3280">
        <v>1.7</v>
      </c>
      <c r="X3280" t="s">
        <v>125</v>
      </c>
      <c r="AB3280">
        <f t="shared" si="62"/>
        <v>4681.3900000000003</v>
      </c>
    </row>
    <row r="3281" spans="1:28" x14ac:dyDescent="0.25">
      <c r="A3281" t="s">
        <v>1640</v>
      </c>
      <c r="B3281" t="s">
        <v>1606</v>
      </c>
      <c r="C3281" s="1">
        <v>0.73206018518518512</v>
      </c>
      <c r="D3281">
        <v>218</v>
      </c>
      <c r="E3281" s="2">
        <v>5.2145763888888891E-2</v>
      </c>
      <c r="F3281" s="1">
        <v>5.2141203703703703E-2</v>
      </c>
      <c r="G3281">
        <v>394</v>
      </c>
      <c r="H3281">
        <v>4505.3900000000003</v>
      </c>
      <c r="I3281">
        <v>0</v>
      </c>
      <c r="J3281" t="s">
        <v>1607</v>
      </c>
      <c r="K3281" t="s">
        <v>22</v>
      </c>
      <c r="L3281">
        <v>1</v>
      </c>
      <c r="N3281" t="s">
        <v>23</v>
      </c>
      <c r="O3281" t="s">
        <v>31</v>
      </c>
      <c r="P3281" t="s">
        <v>28</v>
      </c>
      <c r="R3281" t="s">
        <v>26</v>
      </c>
      <c r="S3281">
        <v>18.8</v>
      </c>
      <c r="T3281">
        <v>17.100000000000001</v>
      </c>
      <c r="U3281">
        <v>17.2</v>
      </c>
      <c r="V3281">
        <v>1.7</v>
      </c>
      <c r="W3281">
        <v>1.6</v>
      </c>
      <c r="X3281" t="s">
        <v>125</v>
      </c>
      <c r="AB3281">
        <f t="shared" si="62"/>
        <v>4681.3900000000003</v>
      </c>
    </row>
    <row r="3282" spans="1:28" x14ac:dyDescent="0.25">
      <c r="A3282" t="s">
        <v>1640</v>
      </c>
      <c r="B3282" t="s">
        <v>1606</v>
      </c>
      <c r="C3282" s="1">
        <v>0.73206018518518512</v>
      </c>
      <c r="D3282">
        <v>218</v>
      </c>
      <c r="E3282" s="2">
        <v>5.2145763888888891E-2</v>
      </c>
      <c r="F3282" s="1">
        <v>5.2141203703703703E-2</v>
      </c>
      <c r="G3282">
        <v>394</v>
      </c>
      <c r="H3282">
        <v>4505.3900000000003</v>
      </c>
      <c r="I3282">
        <v>0</v>
      </c>
      <c r="J3282" t="s">
        <v>1607</v>
      </c>
      <c r="K3282" t="s">
        <v>22</v>
      </c>
      <c r="L3282">
        <v>1</v>
      </c>
      <c r="N3282" t="s">
        <v>23</v>
      </c>
      <c r="O3282" t="s">
        <v>42</v>
      </c>
      <c r="P3282" t="s">
        <v>28</v>
      </c>
      <c r="R3282" t="s">
        <v>26</v>
      </c>
      <c r="S3282">
        <v>17.100000000000001</v>
      </c>
      <c r="T3282">
        <v>17.100000000000001</v>
      </c>
      <c r="U3282">
        <v>17.2</v>
      </c>
      <c r="V3282">
        <v>0</v>
      </c>
      <c r="W3282">
        <v>-0.1</v>
      </c>
      <c r="AB3282">
        <f t="shared" si="62"/>
        <v>4681.3900000000003</v>
      </c>
    </row>
    <row r="3283" spans="1:28" x14ac:dyDescent="0.25">
      <c r="A3283" t="s">
        <v>1641</v>
      </c>
      <c r="B3283" t="s">
        <v>1606</v>
      </c>
      <c r="C3283" s="1">
        <v>0.73413194444444441</v>
      </c>
      <c r="D3283">
        <v>886</v>
      </c>
      <c r="E3283" s="2">
        <v>5.4225266203703708E-2</v>
      </c>
      <c r="F3283" s="1">
        <v>5.4224537037037036E-2</v>
      </c>
      <c r="G3283">
        <v>63</v>
      </c>
      <c r="H3283">
        <v>4685.0600000000004</v>
      </c>
      <c r="I3283">
        <v>0</v>
      </c>
      <c r="J3283" t="s">
        <v>1607</v>
      </c>
      <c r="K3283" t="s">
        <v>22</v>
      </c>
      <c r="L3283">
        <v>1</v>
      </c>
      <c r="N3283" t="s">
        <v>23</v>
      </c>
      <c r="O3283" t="s">
        <v>36</v>
      </c>
      <c r="P3283" t="s">
        <v>28</v>
      </c>
      <c r="R3283" t="s">
        <v>26</v>
      </c>
      <c r="S3283">
        <v>17.5</v>
      </c>
      <c r="T3283">
        <v>17.2</v>
      </c>
      <c r="U3283">
        <v>17.3</v>
      </c>
      <c r="V3283">
        <v>0.3</v>
      </c>
      <c r="W3283">
        <v>0.2</v>
      </c>
      <c r="AB3283">
        <f t="shared" si="62"/>
        <v>4861.0600000000004</v>
      </c>
    </row>
    <row r="3284" spans="1:28" x14ac:dyDescent="0.25">
      <c r="A3284" t="s">
        <v>1641</v>
      </c>
      <c r="B3284" t="s">
        <v>1606</v>
      </c>
      <c r="C3284" s="1">
        <v>0.73413194444444441</v>
      </c>
      <c r="D3284">
        <v>886</v>
      </c>
      <c r="E3284" s="2">
        <v>5.4225266203703708E-2</v>
      </c>
      <c r="F3284" s="1">
        <v>5.4224537037037036E-2</v>
      </c>
      <c r="G3284">
        <v>63</v>
      </c>
      <c r="H3284">
        <v>4685.0600000000004</v>
      </c>
      <c r="I3284">
        <v>0</v>
      </c>
      <c r="J3284" t="s">
        <v>1607</v>
      </c>
      <c r="K3284" t="s">
        <v>22</v>
      </c>
      <c r="L3284">
        <v>1</v>
      </c>
      <c r="N3284" t="s">
        <v>23</v>
      </c>
      <c r="O3284" t="s">
        <v>24</v>
      </c>
      <c r="P3284" t="s">
        <v>28</v>
      </c>
      <c r="R3284" t="s">
        <v>26</v>
      </c>
      <c r="S3284">
        <v>19.2</v>
      </c>
      <c r="T3284">
        <v>17.2</v>
      </c>
      <c r="U3284">
        <v>17.3</v>
      </c>
      <c r="V3284">
        <v>2</v>
      </c>
      <c r="W3284">
        <v>1.9</v>
      </c>
      <c r="AB3284">
        <f t="shared" si="62"/>
        <v>4861.0600000000004</v>
      </c>
    </row>
    <row r="3285" spans="1:28" x14ac:dyDescent="0.25">
      <c r="A3285" t="s">
        <v>1641</v>
      </c>
      <c r="B3285" t="s">
        <v>1606</v>
      </c>
      <c r="C3285" s="1">
        <v>0.73413194444444441</v>
      </c>
      <c r="D3285">
        <v>886</v>
      </c>
      <c r="E3285" s="2">
        <v>5.4225266203703708E-2</v>
      </c>
      <c r="F3285" s="1">
        <v>5.4224537037037036E-2</v>
      </c>
      <c r="G3285">
        <v>63</v>
      </c>
      <c r="H3285">
        <v>4685.0600000000004</v>
      </c>
      <c r="I3285">
        <v>0</v>
      </c>
      <c r="J3285" t="s">
        <v>1607</v>
      </c>
      <c r="K3285" t="s">
        <v>22</v>
      </c>
      <c r="L3285">
        <v>1</v>
      </c>
      <c r="N3285" t="s">
        <v>23</v>
      </c>
      <c r="O3285" t="s">
        <v>33</v>
      </c>
      <c r="P3285" t="s">
        <v>28</v>
      </c>
      <c r="R3285" t="s">
        <v>26</v>
      </c>
      <c r="S3285">
        <v>17.3</v>
      </c>
      <c r="T3285">
        <v>17.2</v>
      </c>
      <c r="U3285">
        <v>17.3</v>
      </c>
      <c r="V3285">
        <v>0.1</v>
      </c>
      <c r="W3285">
        <v>0</v>
      </c>
      <c r="AB3285">
        <f t="shared" si="62"/>
        <v>4861.0600000000004</v>
      </c>
    </row>
    <row r="3286" spans="1:28" x14ac:dyDescent="0.25">
      <c r="A3286" t="s">
        <v>1642</v>
      </c>
      <c r="B3286" t="s">
        <v>1606</v>
      </c>
      <c r="C3286" s="1">
        <v>0.73621527777777773</v>
      </c>
      <c r="D3286">
        <v>955</v>
      </c>
      <c r="E3286" s="2">
        <v>5.630939814814815E-2</v>
      </c>
      <c r="F3286" s="1">
        <v>5.6307870370370362E-2</v>
      </c>
      <c r="G3286">
        <v>132</v>
      </c>
      <c r="H3286">
        <v>4865.13</v>
      </c>
      <c r="I3286">
        <v>0</v>
      </c>
      <c r="J3286" t="s">
        <v>1607</v>
      </c>
      <c r="K3286" t="s">
        <v>22</v>
      </c>
      <c r="L3286">
        <v>1</v>
      </c>
      <c r="N3286" t="s">
        <v>23</v>
      </c>
      <c r="O3286" t="s">
        <v>33</v>
      </c>
      <c r="P3286" t="s">
        <v>28</v>
      </c>
      <c r="R3286" t="s">
        <v>26</v>
      </c>
      <c r="S3286">
        <v>17.2</v>
      </c>
      <c r="T3286">
        <v>17</v>
      </c>
      <c r="U3286">
        <v>17.100000000000001</v>
      </c>
      <c r="V3286">
        <v>0.2</v>
      </c>
      <c r="W3286">
        <v>0.1</v>
      </c>
      <c r="AB3286">
        <f t="shared" si="62"/>
        <v>5041.13</v>
      </c>
    </row>
    <row r="3287" spans="1:28" x14ac:dyDescent="0.25">
      <c r="A3287" t="s">
        <v>1642</v>
      </c>
      <c r="B3287" t="s">
        <v>1606</v>
      </c>
      <c r="C3287" s="1">
        <v>0.73621527777777773</v>
      </c>
      <c r="D3287">
        <v>955</v>
      </c>
      <c r="E3287" s="2">
        <v>5.630939814814815E-2</v>
      </c>
      <c r="F3287" s="1">
        <v>5.6307870370370362E-2</v>
      </c>
      <c r="G3287">
        <v>132</v>
      </c>
      <c r="H3287">
        <v>4865.13</v>
      </c>
      <c r="I3287">
        <v>0</v>
      </c>
      <c r="J3287" t="s">
        <v>1607</v>
      </c>
      <c r="K3287" t="s">
        <v>22</v>
      </c>
      <c r="L3287">
        <v>1</v>
      </c>
      <c r="N3287" t="s">
        <v>23</v>
      </c>
      <c r="O3287" t="s">
        <v>31</v>
      </c>
      <c r="P3287" t="s">
        <v>28</v>
      </c>
      <c r="R3287" t="s">
        <v>26</v>
      </c>
      <c r="S3287">
        <v>17.100000000000001</v>
      </c>
      <c r="T3287">
        <v>17</v>
      </c>
      <c r="U3287">
        <v>17.100000000000001</v>
      </c>
      <c r="V3287">
        <v>0.1</v>
      </c>
      <c r="W3287">
        <v>0</v>
      </c>
      <c r="AB3287">
        <f t="shared" si="62"/>
        <v>5041.13</v>
      </c>
    </row>
    <row r="3288" spans="1:28" x14ac:dyDescent="0.25">
      <c r="A3288" t="s">
        <v>1642</v>
      </c>
      <c r="B3288" t="s">
        <v>1606</v>
      </c>
      <c r="C3288" s="1">
        <v>0.73621527777777773</v>
      </c>
      <c r="D3288">
        <v>955</v>
      </c>
      <c r="E3288" s="2">
        <v>5.630939814814815E-2</v>
      </c>
      <c r="F3288" s="1">
        <v>5.6307870370370362E-2</v>
      </c>
      <c r="G3288">
        <v>132</v>
      </c>
      <c r="H3288">
        <v>4865.13</v>
      </c>
      <c r="I3288">
        <v>0</v>
      </c>
      <c r="J3288" t="s">
        <v>1607</v>
      </c>
      <c r="K3288" t="s">
        <v>22</v>
      </c>
      <c r="L3288">
        <v>1</v>
      </c>
      <c r="N3288" t="s">
        <v>23</v>
      </c>
      <c r="O3288" t="s">
        <v>24</v>
      </c>
      <c r="P3288" t="s">
        <v>28</v>
      </c>
      <c r="R3288" t="s">
        <v>26</v>
      </c>
      <c r="S3288">
        <v>18.399999999999999</v>
      </c>
      <c r="T3288">
        <v>17</v>
      </c>
      <c r="U3288">
        <v>17.100000000000001</v>
      </c>
      <c r="V3288">
        <v>1.4</v>
      </c>
      <c r="W3288">
        <v>1.3</v>
      </c>
      <c r="AB3288">
        <f t="shared" si="62"/>
        <v>5041.13</v>
      </c>
    </row>
    <row r="3289" spans="1:28" x14ac:dyDescent="0.25">
      <c r="A3289" t="s">
        <v>1642</v>
      </c>
      <c r="B3289" t="s">
        <v>1606</v>
      </c>
      <c r="C3289" s="1">
        <v>0.73621527777777773</v>
      </c>
      <c r="D3289">
        <v>955</v>
      </c>
      <c r="E3289" s="2">
        <v>5.630939814814815E-2</v>
      </c>
      <c r="F3289" s="1">
        <v>5.6307870370370362E-2</v>
      </c>
      <c r="G3289">
        <v>132</v>
      </c>
      <c r="H3289">
        <v>4865.13</v>
      </c>
      <c r="I3289">
        <v>0</v>
      </c>
      <c r="J3289" t="s">
        <v>1607</v>
      </c>
      <c r="K3289" t="s">
        <v>22</v>
      </c>
      <c r="L3289">
        <v>1</v>
      </c>
      <c r="N3289" t="s">
        <v>23</v>
      </c>
      <c r="O3289" t="s">
        <v>36</v>
      </c>
      <c r="P3289" t="s">
        <v>28</v>
      </c>
      <c r="R3289" t="s">
        <v>26</v>
      </c>
      <c r="S3289">
        <v>18</v>
      </c>
      <c r="T3289">
        <v>17</v>
      </c>
      <c r="U3289">
        <v>17.100000000000001</v>
      </c>
      <c r="V3289">
        <v>1</v>
      </c>
      <c r="W3289">
        <v>0.9</v>
      </c>
      <c r="AB3289">
        <f t="shared" si="62"/>
        <v>5041.13</v>
      </c>
    </row>
    <row r="3290" spans="1:28" x14ac:dyDescent="0.25">
      <c r="A3290" t="s">
        <v>1643</v>
      </c>
      <c r="B3290" t="s">
        <v>1606</v>
      </c>
      <c r="C3290" s="1">
        <v>0.73829861111111106</v>
      </c>
      <c r="D3290">
        <v>957</v>
      </c>
      <c r="E3290" s="2">
        <v>5.8392754629629624E-2</v>
      </c>
      <c r="F3290" s="1">
        <v>5.8391203703703702E-2</v>
      </c>
      <c r="G3290">
        <v>134</v>
      </c>
      <c r="H3290">
        <v>5045.13</v>
      </c>
      <c r="I3290">
        <v>0</v>
      </c>
      <c r="J3290" t="s">
        <v>1607</v>
      </c>
      <c r="K3290" t="s">
        <v>22</v>
      </c>
      <c r="L3290">
        <v>1</v>
      </c>
      <c r="N3290" t="s">
        <v>23</v>
      </c>
      <c r="O3290" t="s">
        <v>33</v>
      </c>
      <c r="P3290" t="s">
        <v>28</v>
      </c>
      <c r="R3290" t="s">
        <v>26</v>
      </c>
      <c r="S3290">
        <v>17.399999999999999</v>
      </c>
      <c r="T3290">
        <v>17</v>
      </c>
      <c r="U3290">
        <v>17.100000000000001</v>
      </c>
      <c r="V3290">
        <v>0.4</v>
      </c>
      <c r="W3290">
        <v>0.3</v>
      </c>
      <c r="AB3290">
        <f t="shared" si="62"/>
        <v>5221.13</v>
      </c>
    </row>
    <row r="3291" spans="1:28" x14ac:dyDescent="0.25">
      <c r="A3291" t="s">
        <v>1643</v>
      </c>
      <c r="B3291" t="s">
        <v>1606</v>
      </c>
      <c r="C3291" s="1">
        <v>0.73829861111111106</v>
      </c>
      <c r="D3291">
        <v>957</v>
      </c>
      <c r="E3291" s="2">
        <v>5.8392754629629624E-2</v>
      </c>
      <c r="F3291" s="1">
        <v>5.8391203703703702E-2</v>
      </c>
      <c r="G3291">
        <v>134</v>
      </c>
      <c r="H3291">
        <v>5045.13</v>
      </c>
      <c r="I3291">
        <v>0</v>
      </c>
      <c r="J3291" t="s">
        <v>1607</v>
      </c>
      <c r="K3291" t="s">
        <v>22</v>
      </c>
      <c r="L3291">
        <v>1</v>
      </c>
      <c r="N3291" t="s">
        <v>23</v>
      </c>
      <c r="O3291" t="s">
        <v>31</v>
      </c>
      <c r="P3291" t="s">
        <v>28</v>
      </c>
      <c r="R3291" t="s">
        <v>26</v>
      </c>
      <c r="S3291">
        <v>17.2</v>
      </c>
      <c r="T3291">
        <v>17</v>
      </c>
      <c r="U3291">
        <v>17.100000000000001</v>
      </c>
      <c r="V3291">
        <v>0.2</v>
      </c>
      <c r="W3291">
        <v>0.1</v>
      </c>
      <c r="AB3291">
        <f t="shared" si="62"/>
        <v>5221.13</v>
      </c>
    </row>
    <row r="3292" spans="1:28" x14ac:dyDescent="0.25">
      <c r="A3292" t="s">
        <v>1643</v>
      </c>
      <c r="B3292" t="s">
        <v>1606</v>
      </c>
      <c r="C3292" s="1">
        <v>0.73829861111111106</v>
      </c>
      <c r="D3292">
        <v>957</v>
      </c>
      <c r="E3292" s="2">
        <v>5.8392754629629624E-2</v>
      </c>
      <c r="F3292" s="1">
        <v>5.8391203703703702E-2</v>
      </c>
      <c r="G3292">
        <v>134</v>
      </c>
      <c r="H3292">
        <v>5045.13</v>
      </c>
      <c r="I3292">
        <v>0</v>
      </c>
      <c r="J3292" t="s">
        <v>1607</v>
      </c>
      <c r="K3292" t="s">
        <v>22</v>
      </c>
      <c r="L3292">
        <v>1</v>
      </c>
      <c r="N3292" t="s">
        <v>23</v>
      </c>
      <c r="O3292" t="s">
        <v>24</v>
      </c>
      <c r="P3292" t="s">
        <v>28</v>
      </c>
      <c r="R3292" t="s">
        <v>26</v>
      </c>
      <c r="S3292">
        <v>18.600000000000001</v>
      </c>
      <c r="T3292">
        <v>17</v>
      </c>
      <c r="U3292">
        <v>17.100000000000001</v>
      </c>
      <c r="V3292">
        <v>1.6</v>
      </c>
      <c r="W3292">
        <v>1.5</v>
      </c>
      <c r="AB3292">
        <f t="shared" si="62"/>
        <v>5221.13</v>
      </c>
    </row>
    <row r="3293" spans="1:28" x14ac:dyDescent="0.25">
      <c r="A3293" t="s">
        <v>1643</v>
      </c>
      <c r="B3293" t="s">
        <v>1606</v>
      </c>
      <c r="C3293" s="1">
        <v>0.73829861111111106</v>
      </c>
      <c r="D3293">
        <v>957</v>
      </c>
      <c r="E3293" s="2">
        <v>5.8392754629629624E-2</v>
      </c>
      <c r="F3293" s="1">
        <v>5.8391203703703702E-2</v>
      </c>
      <c r="G3293">
        <v>134</v>
      </c>
      <c r="H3293">
        <v>5045.13</v>
      </c>
      <c r="I3293">
        <v>0</v>
      </c>
      <c r="J3293" t="s">
        <v>1607</v>
      </c>
      <c r="K3293" t="s">
        <v>22</v>
      </c>
      <c r="L3293">
        <v>1</v>
      </c>
      <c r="N3293" t="s">
        <v>23</v>
      </c>
      <c r="O3293" t="s">
        <v>36</v>
      </c>
      <c r="P3293" t="s">
        <v>28</v>
      </c>
      <c r="R3293" t="s">
        <v>26</v>
      </c>
      <c r="S3293">
        <v>18.399999999999999</v>
      </c>
      <c r="T3293">
        <v>17</v>
      </c>
      <c r="U3293">
        <v>17.100000000000001</v>
      </c>
      <c r="V3293">
        <v>1.4</v>
      </c>
      <c r="W3293">
        <v>1.3</v>
      </c>
      <c r="AB3293">
        <f t="shared" si="62"/>
        <v>5221.13</v>
      </c>
    </row>
    <row r="3294" spans="1:28" x14ac:dyDescent="0.25">
      <c r="A3294" t="s">
        <v>1644</v>
      </c>
      <c r="B3294" t="s">
        <v>1606</v>
      </c>
      <c r="C3294" s="1">
        <v>0.74039351851851853</v>
      </c>
      <c r="D3294">
        <v>126</v>
      </c>
      <c r="E3294" s="2">
        <v>6.0478043981481482E-2</v>
      </c>
      <c r="F3294" s="1">
        <v>6.0474537037037035E-2</v>
      </c>
      <c r="G3294">
        <v>303</v>
      </c>
      <c r="H3294">
        <v>5225.3</v>
      </c>
      <c r="I3294">
        <v>0</v>
      </c>
      <c r="J3294" t="s">
        <v>1607</v>
      </c>
      <c r="K3294" t="s">
        <v>22</v>
      </c>
      <c r="L3294">
        <v>1</v>
      </c>
      <c r="N3294" t="s">
        <v>23</v>
      </c>
      <c r="O3294" t="s">
        <v>31</v>
      </c>
      <c r="P3294" t="s">
        <v>28</v>
      </c>
      <c r="R3294" t="s">
        <v>26</v>
      </c>
      <c r="AB3294">
        <f t="shared" si="62"/>
        <v>5401.3</v>
      </c>
    </row>
    <row r="3295" spans="1:28" x14ac:dyDescent="0.25">
      <c r="A3295" t="s">
        <v>1644</v>
      </c>
      <c r="B3295" t="s">
        <v>1606</v>
      </c>
      <c r="C3295" s="1">
        <v>0.74039351851851853</v>
      </c>
      <c r="D3295">
        <v>126</v>
      </c>
      <c r="E3295" s="2">
        <v>6.0478043981481482E-2</v>
      </c>
      <c r="F3295" s="1">
        <v>6.0474537037037035E-2</v>
      </c>
      <c r="G3295">
        <v>303</v>
      </c>
      <c r="H3295">
        <v>5225.3</v>
      </c>
      <c r="I3295">
        <v>0</v>
      </c>
      <c r="J3295" t="s">
        <v>1607</v>
      </c>
      <c r="K3295" t="s">
        <v>22</v>
      </c>
      <c r="L3295">
        <v>1</v>
      </c>
      <c r="N3295" t="s">
        <v>23</v>
      </c>
      <c r="O3295" t="s">
        <v>33</v>
      </c>
      <c r="P3295" t="s">
        <v>28</v>
      </c>
      <c r="R3295" t="s">
        <v>26</v>
      </c>
      <c r="S3295">
        <v>17.100000000000001</v>
      </c>
      <c r="T3295">
        <v>16.899999999999999</v>
      </c>
      <c r="U3295">
        <v>17</v>
      </c>
      <c r="V3295">
        <v>0.2</v>
      </c>
      <c r="W3295">
        <v>0.1</v>
      </c>
      <c r="AB3295">
        <f t="shared" si="62"/>
        <v>5401.3</v>
      </c>
    </row>
    <row r="3296" spans="1:28" x14ac:dyDescent="0.25">
      <c r="A3296" t="s">
        <v>1644</v>
      </c>
      <c r="B3296" t="s">
        <v>1606</v>
      </c>
      <c r="C3296" s="1">
        <v>0.74039351851851853</v>
      </c>
      <c r="D3296">
        <v>126</v>
      </c>
      <c r="E3296" s="2">
        <v>6.0478043981481482E-2</v>
      </c>
      <c r="F3296" s="1">
        <v>6.0474537037037035E-2</v>
      </c>
      <c r="G3296">
        <v>303</v>
      </c>
      <c r="H3296">
        <v>5225.3</v>
      </c>
      <c r="I3296">
        <v>0</v>
      </c>
      <c r="J3296" t="s">
        <v>1607</v>
      </c>
      <c r="K3296" t="s">
        <v>22</v>
      </c>
      <c r="L3296">
        <v>1</v>
      </c>
      <c r="N3296" t="s">
        <v>23</v>
      </c>
      <c r="O3296" t="s">
        <v>36</v>
      </c>
      <c r="P3296" t="s">
        <v>28</v>
      </c>
      <c r="R3296" t="s">
        <v>26</v>
      </c>
      <c r="S3296">
        <v>18.600000000000001</v>
      </c>
      <c r="T3296">
        <v>16.899999999999999</v>
      </c>
      <c r="U3296">
        <v>17</v>
      </c>
      <c r="V3296">
        <v>1.7</v>
      </c>
      <c r="W3296">
        <v>1.6</v>
      </c>
      <c r="AB3296">
        <f t="shared" si="62"/>
        <v>5401.3</v>
      </c>
    </row>
    <row r="3297" spans="1:28" x14ac:dyDescent="0.25">
      <c r="A3297" t="s">
        <v>1644</v>
      </c>
      <c r="B3297" t="s">
        <v>1606</v>
      </c>
      <c r="C3297" s="1">
        <v>0.74039351851851853</v>
      </c>
      <c r="D3297">
        <v>126</v>
      </c>
      <c r="E3297" s="2">
        <v>6.0478043981481482E-2</v>
      </c>
      <c r="F3297" s="1">
        <v>6.0474537037037035E-2</v>
      </c>
      <c r="G3297">
        <v>303</v>
      </c>
      <c r="H3297">
        <v>5225.3</v>
      </c>
      <c r="I3297">
        <v>0</v>
      </c>
      <c r="J3297" t="s">
        <v>1607</v>
      </c>
      <c r="K3297" t="s">
        <v>22</v>
      </c>
      <c r="L3297">
        <v>1</v>
      </c>
      <c r="N3297" t="s">
        <v>23</v>
      </c>
      <c r="O3297" t="s">
        <v>24</v>
      </c>
      <c r="P3297" t="s">
        <v>28</v>
      </c>
      <c r="R3297" t="s">
        <v>26</v>
      </c>
      <c r="S3297">
        <v>18.5</v>
      </c>
      <c r="T3297">
        <v>16.899999999999999</v>
      </c>
      <c r="U3297">
        <v>17</v>
      </c>
      <c r="V3297">
        <v>1.6</v>
      </c>
      <c r="W3297">
        <v>1.5</v>
      </c>
      <c r="AB3297">
        <f t="shared" si="62"/>
        <v>5401.3</v>
      </c>
    </row>
    <row r="3298" spans="1:28" x14ac:dyDescent="0.25">
      <c r="A3298" t="s">
        <v>1645</v>
      </c>
      <c r="B3298" t="s">
        <v>1606</v>
      </c>
      <c r="C3298" s="1">
        <v>0.74247685185185175</v>
      </c>
      <c r="D3298">
        <v>62</v>
      </c>
      <c r="E3298" s="2">
        <v>6.2560624999999995E-2</v>
      </c>
      <c r="F3298" s="1">
        <v>6.2557870370370375E-2</v>
      </c>
      <c r="G3298">
        <v>238</v>
      </c>
      <c r="H3298">
        <v>5405.24</v>
      </c>
      <c r="I3298">
        <v>0</v>
      </c>
      <c r="J3298" t="s">
        <v>1607</v>
      </c>
      <c r="K3298" t="s">
        <v>22</v>
      </c>
      <c r="L3298">
        <v>1</v>
      </c>
      <c r="N3298" t="s">
        <v>23</v>
      </c>
      <c r="O3298" t="s">
        <v>36</v>
      </c>
      <c r="P3298" t="s">
        <v>28</v>
      </c>
      <c r="R3298" t="s">
        <v>26</v>
      </c>
      <c r="S3298">
        <v>18.600000000000001</v>
      </c>
      <c r="T3298">
        <v>17</v>
      </c>
      <c r="U3298">
        <v>17.100000000000001</v>
      </c>
      <c r="V3298">
        <v>1.6</v>
      </c>
      <c r="W3298">
        <v>1.5</v>
      </c>
      <c r="AB3298">
        <f t="shared" si="62"/>
        <v>5581.24</v>
      </c>
    </row>
    <row r="3299" spans="1:28" x14ac:dyDescent="0.25">
      <c r="A3299" t="s">
        <v>1645</v>
      </c>
      <c r="B3299" t="s">
        <v>1606</v>
      </c>
      <c r="C3299" s="1">
        <v>0.74247685185185175</v>
      </c>
      <c r="D3299">
        <v>62</v>
      </c>
      <c r="E3299" s="2">
        <v>6.2560624999999995E-2</v>
      </c>
      <c r="F3299" s="1">
        <v>6.2557870370370375E-2</v>
      </c>
      <c r="G3299">
        <v>238</v>
      </c>
      <c r="H3299">
        <v>5405.24</v>
      </c>
      <c r="I3299">
        <v>0</v>
      </c>
      <c r="J3299" t="s">
        <v>1607</v>
      </c>
      <c r="K3299" t="s">
        <v>22</v>
      </c>
      <c r="L3299">
        <v>1</v>
      </c>
      <c r="N3299" t="s">
        <v>23</v>
      </c>
      <c r="O3299" t="s">
        <v>24</v>
      </c>
      <c r="P3299" t="s">
        <v>28</v>
      </c>
      <c r="R3299" t="s">
        <v>26</v>
      </c>
      <c r="S3299">
        <v>18.899999999999999</v>
      </c>
      <c r="T3299">
        <v>17</v>
      </c>
      <c r="U3299">
        <v>17.100000000000001</v>
      </c>
      <c r="V3299">
        <v>1.9</v>
      </c>
      <c r="W3299">
        <v>1.8</v>
      </c>
      <c r="AB3299">
        <f t="shared" si="62"/>
        <v>5581.24</v>
      </c>
    </row>
    <row r="3300" spans="1:28" x14ac:dyDescent="0.25">
      <c r="A3300" t="s">
        <v>1645</v>
      </c>
      <c r="B3300" t="s">
        <v>1606</v>
      </c>
      <c r="C3300" s="1">
        <v>0.74247685185185175</v>
      </c>
      <c r="D3300">
        <v>62</v>
      </c>
      <c r="E3300" s="2">
        <v>6.2560624999999995E-2</v>
      </c>
      <c r="F3300" s="1">
        <v>6.2557870370370375E-2</v>
      </c>
      <c r="G3300">
        <v>238</v>
      </c>
      <c r="H3300">
        <v>5405.24</v>
      </c>
      <c r="I3300">
        <v>0</v>
      </c>
      <c r="J3300" t="s">
        <v>1607</v>
      </c>
      <c r="K3300" t="s">
        <v>22</v>
      </c>
      <c r="L3300">
        <v>1</v>
      </c>
      <c r="N3300" t="s">
        <v>23</v>
      </c>
      <c r="O3300" t="s">
        <v>33</v>
      </c>
      <c r="P3300" t="s">
        <v>28</v>
      </c>
      <c r="R3300" t="s">
        <v>26</v>
      </c>
      <c r="S3300">
        <v>17.399999999999999</v>
      </c>
      <c r="T3300">
        <v>17</v>
      </c>
      <c r="U3300">
        <v>17.100000000000001</v>
      </c>
      <c r="V3300">
        <v>0.4</v>
      </c>
      <c r="W3300">
        <v>0.3</v>
      </c>
      <c r="AB3300">
        <f t="shared" si="62"/>
        <v>5581.24</v>
      </c>
    </row>
    <row r="3301" spans="1:28" x14ac:dyDescent="0.25">
      <c r="A3301" t="s">
        <v>1645</v>
      </c>
      <c r="B3301" t="s">
        <v>1606</v>
      </c>
      <c r="C3301" s="1">
        <v>0.74247685185185175</v>
      </c>
      <c r="D3301">
        <v>62</v>
      </c>
      <c r="E3301" s="2">
        <v>6.2560624999999995E-2</v>
      </c>
      <c r="F3301" s="1">
        <v>6.2557870370370375E-2</v>
      </c>
      <c r="G3301">
        <v>238</v>
      </c>
      <c r="H3301">
        <v>5405.24</v>
      </c>
      <c r="I3301">
        <v>0</v>
      </c>
      <c r="J3301" t="s">
        <v>1607</v>
      </c>
      <c r="K3301" t="s">
        <v>22</v>
      </c>
      <c r="L3301">
        <v>1</v>
      </c>
      <c r="N3301" t="s">
        <v>23</v>
      </c>
      <c r="O3301" t="s">
        <v>31</v>
      </c>
      <c r="P3301" t="s">
        <v>28</v>
      </c>
      <c r="R3301" t="s">
        <v>26</v>
      </c>
      <c r="S3301">
        <v>17.3</v>
      </c>
      <c r="T3301">
        <v>17</v>
      </c>
      <c r="U3301">
        <v>17.100000000000001</v>
      </c>
      <c r="V3301">
        <v>0.3</v>
      </c>
      <c r="W3301">
        <v>0.2</v>
      </c>
      <c r="AB3301">
        <f t="shared" si="62"/>
        <v>5581.24</v>
      </c>
    </row>
    <row r="3302" spans="1:28" x14ac:dyDescent="0.25">
      <c r="A3302" t="s">
        <v>1646</v>
      </c>
      <c r="B3302" t="s">
        <v>1606</v>
      </c>
      <c r="C3302" s="1">
        <v>0.74456018518518519</v>
      </c>
      <c r="D3302">
        <v>431</v>
      </c>
      <c r="E3302" s="2">
        <v>6.4648240740740728E-2</v>
      </c>
      <c r="F3302" s="1">
        <v>6.4641203703703701E-2</v>
      </c>
      <c r="G3302">
        <v>608</v>
      </c>
      <c r="H3302">
        <v>5585.61</v>
      </c>
      <c r="I3302">
        <v>0</v>
      </c>
      <c r="J3302" t="s">
        <v>1607</v>
      </c>
      <c r="K3302" t="s">
        <v>22</v>
      </c>
      <c r="L3302">
        <v>1</v>
      </c>
      <c r="N3302" t="s">
        <v>23</v>
      </c>
      <c r="O3302" t="s">
        <v>33</v>
      </c>
      <c r="P3302" t="s">
        <v>28</v>
      </c>
      <c r="R3302" t="s">
        <v>26</v>
      </c>
      <c r="S3302">
        <v>17.399999999999999</v>
      </c>
      <c r="T3302">
        <v>16.899999999999999</v>
      </c>
      <c r="U3302">
        <v>17</v>
      </c>
      <c r="V3302">
        <v>0.5</v>
      </c>
      <c r="W3302">
        <v>0.4</v>
      </c>
      <c r="AB3302">
        <f t="shared" si="62"/>
        <v>5761.61</v>
      </c>
    </row>
    <row r="3303" spans="1:28" x14ac:dyDescent="0.25">
      <c r="A3303" t="s">
        <v>1646</v>
      </c>
      <c r="B3303" t="s">
        <v>1606</v>
      </c>
      <c r="C3303" s="1">
        <v>0.74456018518518519</v>
      </c>
      <c r="D3303">
        <v>431</v>
      </c>
      <c r="E3303" s="2">
        <v>6.4648240740740728E-2</v>
      </c>
      <c r="F3303" s="1">
        <v>6.4641203703703701E-2</v>
      </c>
      <c r="G3303">
        <v>608</v>
      </c>
      <c r="H3303">
        <v>5585.61</v>
      </c>
      <c r="I3303">
        <v>0</v>
      </c>
      <c r="J3303" t="s">
        <v>1607</v>
      </c>
      <c r="K3303" t="s">
        <v>22</v>
      </c>
      <c r="L3303">
        <v>1</v>
      </c>
      <c r="N3303" t="s">
        <v>23</v>
      </c>
      <c r="O3303" t="s">
        <v>36</v>
      </c>
      <c r="P3303" t="s">
        <v>28</v>
      </c>
      <c r="R3303" t="s">
        <v>26</v>
      </c>
      <c r="S3303">
        <v>18.5</v>
      </c>
      <c r="T3303">
        <v>16.899999999999999</v>
      </c>
      <c r="U3303">
        <v>17</v>
      </c>
      <c r="V3303">
        <v>1.6</v>
      </c>
      <c r="W3303">
        <v>1.5</v>
      </c>
      <c r="AB3303">
        <f t="shared" si="62"/>
        <v>5761.61</v>
      </c>
    </row>
    <row r="3304" spans="1:28" x14ac:dyDescent="0.25">
      <c r="A3304" t="s">
        <v>1647</v>
      </c>
      <c r="B3304" t="s">
        <v>1606</v>
      </c>
      <c r="C3304" s="1">
        <v>0.74664351851851851</v>
      </c>
      <c r="D3304">
        <v>567</v>
      </c>
      <c r="E3304" s="2">
        <v>6.6733136574074078E-2</v>
      </c>
      <c r="F3304" s="1">
        <v>6.6724537037037041E-2</v>
      </c>
      <c r="G3304">
        <v>743</v>
      </c>
      <c r="H3304">
        <v>5765.74</v>
      </c>
      <c r="I3304">
        <v>0</v>
      </c>
      <c r="J3304" t="s">
        <v>1607</v>
      </c>
      <c r="K3304" t="s">
        <v>22</v>
      </c>
      <c r="L3304">
        <v>1</v>
      </c>
      <c r="N3304" t="s">
        <v>23</v>
      </c>
      <c r="O3304" t="s">
        <v>33</v>
      </c>
      <c r="P3304" t="s">
        <v>28</v>
      </c>
      <c r="R3304" t="s">
        <v>26</v>
      </c>
      <c r="S3304">
        <v>17</v>
      </c>
      <c r="T3304">
        <v>16.899999999999999</v>
      </c>
      <c r="U3304">
        <v>17.100000000000001</v>
      </c>
      <c r="V3304">
        <v>0.1</v>
      </c>
      <c r="W3304">
        <v>-0.1</v>
      </c>
      <c r="AB3304">
        <f t="shared" si="62"/>
        <v>5941.74</v>
      </c>
    </row>
    <row r="3305" spans="1:28" x14ac:dyDescent="0.25">
      <c r="A3305" t="s">
        <v>1647</v>
      </c>
      <c r="B3305" t="s">
        <v>1606</v>
      </c>
      <c r="C3305" s="1">
        <v>0.74664351851851851</v>
      </c>
      <c r="D3305">
        <v>567</v>
      </c>
      <c r="E3305" s="2">
        <v>6.6733136574074078E-2</v>
      </c>
      <c r="F3305" s="1">
        <v>6.6724537037037041E-2</v>
      </c>
      <c r="G3305">
        <v>743</v>
      </c>
      <c r="H3305">
        <v>5765.74</v>
      </c>
      <c r="I3305">
        <v>0</v>
      </c>
      <c r="J3305" t="s">
        <v>1607</v>
      </c>
      <c r="K3305" t="s">
        <v>22</v>
      </c>
      <c r="L3305">
        <v>1</v>
      </c>
      <c r="N3305" t="s">
        <v>23</v>
      </c>
      <c r="O3305" t="s">
        <v>24</v>
      </c>
      <c r="P3305" t="s">
        <v>28</v>
      </c>
      <c r="R3305" t="s">
        <v>26</v>
      </c>
      <c r="S3305">
        <v>17.399999999999999</v>
      </c>
      <c r="T3305">
        <v>16.899999999999999</v>
      </c>
      <c r="U3305">
        <v>17.100000000000001</v>
      </c>
      <c r="V3305">
        <v>0.5</v>
      </c>
      <c r="W3305">
        <v>0.3</v>
      </c>
      <c r="AB3305">
        <f t="shared" si="62"/>
        <v>5941.74</v>
      </c>
    </row>
    <row r="3306" spans="1:28" x14ac:dyDescent="0.25">
      <c r="A3306" t="s">
        <v>1647</v>
      </c>
      <c r="B3306" t="s">
        <v>1606</v>
      </c>
      <c r="C3306" s="1">
        <v>0.74664351851851851</v>
      </c>
      <c r="D3306">
        <v>567</v>
      </c>
      <c r="E3306" s="2">
        <v>6.6733136574074078E-2</v>
      </c>
      <c r="F3306" s="1">
        <v>6.6724537037037041E-2</v>
      </c>
      <c r="G3306">
        <v>743</v>
      </c>
      <c r="H3306">
        <v>5765.74</v>
      </c>
      <c r="I3306">
        <v>0</v>
      </c>
      <c r="J3306" t="s">
        <v>1607</v>
      </c>
      <c r="K3306" t="s">
        <v>22</v>
      </c>
      <c r="L3306">
        <v>1</v>
      </c>
      <c r="N3306" t="s">
        <v>23</v>
      </c>
      <c r="O3306" t="s">
        <v>36</v>
      </c>
      <c r="P3306" t="s">
        <v>28</v>
      </c>
      <c r="R3306" t="s">
        <v>26</v>
      </c>
      <c r="S3306">
        <v>17.7</v>
      </c>
      <c r="T3306">
        <v>16.899999999999999</v>
      </c>
      <c r="U3306">
        <v>17.100000000000001</v>
      </c>
      <c r="V3306">
        <v>0.8</v>
      </c>
      <c r="W3306">
        <v>0.6</v>
      </c>
      <c r="AB3306">
        <f t="shared" si="62"/>
        <v>5941.74</v>
      </c>
    </row>
    <row r="3307" spans="1:28" x14ac:dyDescent="0.25">
      <c r="A3307" t="s">
        <v>1647</v>
      </c>
      <c r="B3307" t="s">
        <v>1606</v>
      </c>
      <c r="C3307" s="1">
        <v>0.74664351851851851</v>
      </c>
      <c r="D3307">
        <v>567</v>
      </c>
      <c r="E3307" s="2">
        <v>6.6733136574074078E-2</v>
      </c>
      <c r="F3307" s="1">
        <v>6.6724537037037041E-2</v>
      </c>
      <c r="G3307">
        <v>743</v>
      </c>
      <c r="H3307">
        <v>5765.74</v>
      </c>
      <c r="I3307">
        <v>0</v>
      </c>
      <c r="J3307" t="s">
        <v>1607</v>
      </c>
      <c r="K3307" t="s">
        <v>22</v>
      </c>
      <c r="L3307">
        <v>1</v>
      </c>
      <c r="N3307" t="s">
        <v>23</v>
      </c>
      <c r="O3307" t="s">
        <v>46</v>
      </c>
      <c r="P3307" t="s">
        <v>25</v>
      </c>
      <c r="R3307" t="s">
        <v>26</v>
      </c>
      <c r="S3307">
        <v>17.3</v>
      </c>
      <c r="T3307">
        <v>16.899999999999999</v>
      </c>
      <c r="U3307">
        <v>17.100000000000001</v>
      </c>
      <c r="V3307">
        <v>0.4</v>
      </c>
      <c r="W3307">
        <v>0.2</v>
      </c>
      <c r="AB3307">
        <f t="shared" si="62"/>
        <v>5941.74</v>
      </c>
    </row>
    <row r="3308" spans="1:28" x14ac:dyDescent="0.25">
      <c r="A3308" t="s">
        <v>1648</v>
      </c>
      <c r="B3308" t="s">
        <v>1606</v>
      </c>
      <c r="C3308" s="1">
        <v>0.74872685185185184</v>
      </c>
      <c r="D3308">
        <v>535</v>
      </c>
      <c r="E3308" s="2">
        <v>6.881611111111112E-2</v>
      </c>
      <c r="F3308" s="1">
        <v>6.880787037037038E-2</v>
      </c>
      <c r="G3308">
        <v>712</v>
      </c>
      <c r="H3308">
        <v>5945.71</v>
      </c>
      <c r="I3308">
        <v>0</v>
      </c>
      <c r="J3308" t="s">
        <v>1607</v>
      </c>
      <c r="K3308" t="s">
        <v>22</v>
      </c>
      <c r="L3308">
        <v>1</v>
      </c>
      <c r="N3308" t="s">
        <v>23</v>
      </c>
      <c r="O3308" t="s">
        <v>33</v>
      </c>
      <c r="P3308" t="s">
        <v>28</v>
      </c>
      <c r="R3308" t="s">
        <v>26</v>
      </c>
      <c r="S3308">
        <v>17.2</v>
      </c>
      <c r="T3308">
        <v>16.899999999999999</v>
      </c>
      <c r="U3308">
        <v>17</v>
      </c>
      <c r="V3308">
        <v>0.3</v>
      </c>
      <c r="W3308">
        <v>0.2</v>
      </c>
      <c r="AB3308">
        <f t="shared" si="62"/>
        <v>6121.71</v>
      </c>
    </row>
    <row r="3309" spans="1:28" x14ac:dyDescent="0.25">
      <c r="A3309" t="s">
        <v>1648</v>
      </c>
      <c r="B3309" t="s">
        <v>1606</v>
      </c>
      <c r="C3309" s="1">
        <v>0.74872685185185184</v>
      </c>
      <c r="D3309">
        <v>535</v>
      </c>
      <c r="E3309" s="2">
        <v>6.881611111111112E-2</v>
      </c>
      <c r="F3309" s="1">
        <v>6.880787037037038E-2</v>
      </c>
      <c r="G3309">
        <v>712</v>
      </c>
      <c r="H3309">
        <v>5945.71</v>
      </c>
      <c r="I3309">
        <v>0</v>
      </c>
      <c r="J3309" t="s">
        <v>1607</v>
      </c>
      <c r="K3309" t="s">
        <v>22</v>
      </c>
      <c r="L3309">
        <v>1</v>
      </c>
      <c r="N3309" t="s">
        <v>23</v>
      </c>
      <c r="O3309" t="s">
        <v>24</v>
      </c>
      <c r="P3309" t="s">
        <v>28</v>
      </c>
      <c r="R3309" t="s">
        <v>26</v>
      </c>
      <c r="S3309">
        <v>17.3</v>
      </c>
      <c r="T3309">
        <v>16.899999999999999</v>
      </c>
      <c r="U3309">
        <v>17</v>
      </c>
      <c r="V3309">
        <v>0.4</v>
      </c>
      <c r="W3309">
        <v>0.3</v>
      </c>
      <c r="AB3309">
        <f t="shared" si="62"/>
        <v>6121.71</v>
      </c>
    </row>
    <row r="3310" spans="1:28" x14ac:dyDescent="0.25">
      <c r="A3310" t="s">
        <v>1648</v>
      </c>
      <c r="B3310" t="s">
        <v>1606</v>
      </c>
      <c r="C3310" s="1">
        <v>0.74872685185185184</v>
      </c>
      <c r="D3310">
        <v>535</v>
      </c>
      <c r="E3310" s="2">
        <v>6.881611111111112E-2</v>
      </c>
      <c r="F3310" s="1">
        <v>6.880787037037038E-2</v>
      </c>
      <c r="G3310">
        <v>712</v>
      </c>
      <c r="H3310">
        <v>5945.71</v>
      </c>
      <c r="I3310">
        <v>0</v>
      </c>
      <c r="J3310" t="s">
        <v>1607</v>
      </c>
      <c r="K3310" t="s">
        <v>22</v>
      </c>
      <c r="L3310">
        <v>1</v>
      </c>
      <c r="N3310" t="s">
        <v>23</v>
      </c>
      <c r="O3310" t="s">
        <v>36</v>
      </c>
      <c r="P3310" t="s">
        <v>28</v>
      </c>
      <c r="R3310" t="s">
        <v>26</v>
      </c>
      <c r="S3310">
        <v>17.5</v>
      </c>
      <c r="T3310">
        <v>16.899999999999999</v>
      </c>
      <c r="U3310">
        <v>17</v>
      </c>
      <c r="V3310">
        <v>0.6</v>
      </c>
      <c r="W3310">
        <v>0.5</v>
      </c>
      <c r="AB3310">
        <f t="shared" si="62"/>
        <v>6121.71</v>
      </c>
    </row>
    <row r="3311" spans="1:28" x14ac:dyDescent="0.25">
      <c r="A3311" t="s">
        <v>1648</v>
      </c>
      <c r="B3311" t="s">
        <v>1606</v>
      </c>
      <c r="C3311" s="1">
        <v>0.74872685185185184</v>
      </c>
      <c r="D3311">
        <v>535</v>
      </c>
      <c r="E3311" s="2">
        <v>6.881611111111112E-2</v>
      </c>
      <c r="F3311" s="1">
        <v>6.880787037037038E-2</v>
      </c>
      <c r="G3311">
        <v>712</v>
      </c>
      <c r="H3311">
        <v>5945.71</v>
      </c>
      <c r="I3311">
        <v>0</v>
      </c>
      <c r="J3311" t="s">
        <v>1607</v>
      </c>
      <c r="K3311" t="s">
        <v>22</v>
      </c>
      <c r="L3311">
        <v>1</v>
      </c>
      <c r="N3311" t="s">
        <v>23</v>
      </c>
      <c r="O3311" t="s">
        <v>31</v>
      </c>
      <c r="P3311" t="s">
        <v>28</v>
      </c>
      <c r="R3311" t="s">
        <v>26</v>
      </c>
      <c r="S3311">
        <v>17.2</v>
      </c>
      <c r="T3311">
        <v>16.899999999999999</v>
      </c>
      <c r="U3311">
        <v>17</v>
      </c>
      <c r="V3311">
        <v>0.3</v>
      </c>
      <c r="W3311">
        <v>0.2</v>
      </c>
      <c r="AB3311">
        <f t="shared" si="62"/>
        <v>6121.71</v>
      </c>
    </row>
    <row r="3312" spans="1:28" x14ac:dyDescent="0.25">
      <c r="A3312" t="s">
        <v>1649</v>
      </c>
      <c r="B3312" t="s">
        <v>1606</v>
      </c>
      <c r="C3312" s="1">
        <v>0.75081018518518527</v>
      </c>
      <c r="D3312">
        <v>604</v>
      </c>
      <c r="E3312" s="2">
        <v>7.0900243055555548E-2</v>
      </c>
      <c r="F3312" s="1">
        <v>7.0891203703703706E-2</v>
      </c>
      <c r="G3312">
        <v>781</v>
      </c>
      <c r="H3312">
        <v>6125.78</v>
      </c>
      <c r="I3312">
        <v>0</v>
      </c>
      <c r="J3312" t="s">
        <v>1607</v>
      </c>
      <c r="K3312" t="s">
        <v>22</v>
      </c>
      <c r="L3312">
        <v>1</v>
      </c>
      <c r="N3312" t="s">
        <v>23</v>
      </c>
      <c r="O3312" t="s">
        <v>31</v>
      </c>
      <c r="P3312" t="s">
        <v>28</v>
      </c>
      <c r="R3312" t="s">
        <v>26</v>
      </c>
      <c r="AB3312">
        <f t="shared" si="62"/>
        <v>6301.78</v>
      </c>
    </row>
    <row r="3313" spans="1:28" x14ac:dyDescent="0.25">
      <c r="A3313" t="s">
        <v>1649</v>
      </c>
      <c r="B3313" t="s">
        <v>1606</v>
      </c>
      <c r="C3313" s="1">
        <v>0.75081018518518527</v>
      </c>
      <c r="D3313">
        <v>604</v>
      </c>
      <c r="E3313" s="2">
        <v>7.0900243055555548E-2</v>
      </c>
      <c r="F3313" s="1">
        <v>7.0891203703703706E-2</v>
      </c>
      <c r="G3313">
        <v>781</v>
      </c>
      <c r="H3313">
        <v>6125.78</v>
      </c>
      <c r="I3313">
        <v>0</v>
      </c>
      <c r="J3313" t="s">
        <v>1607</v>
      </c>
      <c r="K3313" t="s">
        <v>22</v>
      </c>
      <c r="L3313">
        <v>1</v>
      </c>
      <c r="N3313" t="s">
        <v>23</v>
      </c>
      <c r="O3313" t="s">
        <v>33</v>
      </c>
      <c r="P3313" t="s">
        <v>28</v>
      </c>
      <c r="R3313" t="s">
        <v>26</v>
      </c>
      <c r="S3313">
        <v>17.3</v>
      </c>
      <c r="T3313">
        <v>17</v>
      </c>
      <c r="U3313">
        <v>17.100000000000001</v>
      </c>
      <c r="V3313">
        <v>0.3</v>
      </c>
      <c r="W3313">
        <v>0.2</v>
      </c>
      <c r="AB3313">
        <f t="shared" si="62"/>
        <v>6301.78</v>
      </c>
    </row>
    <row r="3314" spans="1:28" x14ac:dyDescent="0.25">
      <c r="A3314" t="s">
        <v>1649</v>
      </c>
      <c r="B3314" t="s">
        <v>1606</v>
      </c>
      <c r="C3314" s="1">
        <v>0.75081018518518527</v>
      </c>
      <c r="D3314">
        <v>604</v>
      </c>
      <c r="E3314" s="2">
        <v>7.0900243055555548E-2</v>
      </c>
      <c r="F3314" s="1">
        <v>7.0891203703703706E-2</v>
      </c>
      <c r="G3314">
        <v>781</v>
      </c>
      <c r="H3314">
        <v>6125.78</v>
      </c>
      <c r="I3314">
        <v>0</v>
      </c>
      <c r="J3314" t="s">
        <v>1607</v>
      </c>
      <c r="K3314" t="s">
        <v>22</v>
      </c>
      <c r="L3314">
        <v>1</v>
      </c>
      <c r="N3314" t="s">
        <v>23</v>
      </c>
      <c r="O3314" t="s">
        <v>36</v>
      </c>
      <c r="P3314" t="s">
        <v>28</v>
      </c>
      <c r="R3314" t="s">
        <v>26</v>
      </c>
      <c r="S3314">
        <v>18.399999999999999</v>
      </c>
      <c r="T3314">
        <v>17</v>
      </c>
      <c r="U3314">
        <v>17.100000000000001</v>
      </c>
      <c r="V3314">
        <v>1.4</v>
      </c>
      <c r="W3314">
        <v>1.3</v>
      </c>
      <c r="AB3314">
        <f t="shared" si="62"/>
        <v>6301.78</v>
      </c>
    </row>
    <row r="3315" spans="1:28" x14ac:dyDescent="0.25">
      <c r="A3315" t="s">
        <v>1650</v>
      </c>
      <c r="B3315" t="s">
        <v>1606</v>
      </c>
      <c r="C3315" s="1">
        <v>0.75289351851851849</v>
      </c>
      <c r="D3315">
        <v>740</v>
      </c>
      <c r="E3315" s="2">
        <v>7.2985150462962958E-2</v>
      </c>
      <c r="F3315" s="1">
        <v>7.2974537037037032E-2</v>
      </c>
      <c r="G3315">
        <v>917</v>
      </c>
      <c r="H3315">
        <v>6305.92</v>
      </c>
      <c r="I3315">
        <v>0</v>
      </c>
      <c r="J3315" t="s">
        <v>1607</v>
      </c>
      <c r="K3315" t="s">
        <v>22</v>
      </c>
      <c r="L3315">
        <v>1</v>
      </c>
      <c r="N3315" t="s">
        <v>23</v>
      </c>
      <c r="O3315" t="s">
        <v>33</v>
      </c>
      <c r="P3315" t="s">
        <v>28</v>
      </c>
      <c r="R3315" t="s">
        <v>26</v>
      </c>
      <c r="S3315">
        <v>17.2</v>
      </c>
      <c r="T3315">
        <v>16.8</v>
      </c>
      <c r="U3315">
        <v>16.899999999999999</v>
      </c>
      <c r="V3315">
        <v>0.4</v>
      </c>
      <c r="W3315">
        <v>0.3</v>
      </c>
      <c r="AB3315">
        <f t="shared" si="62"/>
        <v>6481.92</v>
      </c>
    </row>
    <row r="3316" spans="1:28" x14ac:dyDescent="0.25">
      <c r="A3316" t="s">
        <v>1650</v>
      </c>
      <c r="B3316" t="s">
        <v>1606</v>
      </c>
      <c r="C3316" s="1">
        <v>0.75289351851851849</v>
      </c>
      <c r="D3316">
        <v>740</v>
      </c>
      <c r="E3316" s="2">
        <v>7.2985150462962958E-2</v>
      </c>
      <c r="F3316" s="1">
        <v>7.2974537037037032E-2</v>
      </c>
      <c r="G3316">
        <v>917</v>
      </c>
      <c r="H3316">
        <v>6305.92</v>
      </c>
      <c r="I3316">
        <v>0</v>
      </c>
      <c r="J3316" t="s">
        <v>1607</v>
      </c>
      <c r="K3316" t="s">
        <v>22</v>
      </c>
      <c r="L3316">
        <v>1</v>
      </c>
      <c r="N3316" t="s">
        <v>23</v>
      </c>
      <c r="O3316" t="s">
        <v>36</v>
      </c>
      <c r="P3316" t="s">
        <v>28</v>
      </c>
      <c r="R3316" t="s">
        <v>26</v>
      </c>
      <c r="S3316">
        <v>18.2</v>
      </c>
      <c r="T3316">
        <v>16.8</v>
      </c>
      <c r="U3316">
        <v>16.899999999999999</v>
      </c>
      <c r="V3316">
        <v>1.4</v>
      </c>
      <c r="W3316">
        <v>1.3</v>
      </c>
      <c r="AB3316">
        <f t="shared" si="62"/>
        <v>6481.92</v>
      </c>
    </row>
    <row r="3317" spans="1:28" x14ac:dyDescent="0.25">
      <c r="A3317" t="s">
        <v>1651</v>
      </c>
      <c r="B3317" t="s">
        <v>1606</v>
      </c>
      <c r="C3317" s="1">
        <v>0.75497685185185182</v>
      </c>
      <c r="D3317">
        <v>542</v>
      </c>
      <c r="E3317" s="2">
        <v>7.506619212962963E-2</v>
      </c>
      <c r="F3317" s="1">
        <v>7.5057870370370372E-2</v>
      </c>
      <c r="G3317">
        <v>719</v>
      </c>
      <c r="H3317">
        <v>6485.72</v>
      </c>
      <c r="I3317">
        <v>0</v>
      </c>
      <c r="J3317" t="s">
        <v>1607</v>
      </c>
      <c r="K3317" t="s">
        <v>22</v>
      </c>
      <c r="L3317">
        <v>1</v>
      </c>
      <c r="N3317" t="s">
        <v>23</v>
      </c>
      <c r="O3317" t="s">
        <v>36</v>
      </c>
      <c r="P3317" t="s">
        <v>28</v>
      </c>
      <c r="R3317" t="s">
        <v>26</v>
      </c>
      <c r="S3317">
        <v>17.7</v>
      </c>
      <c r="T3317">
        <v>16.8</v>
      </c>
      <c r="U3317">
        <v>17</v>
      </c>
      <c r="V3317">
        <v>0.9</v>
      </c>
      <c r="W3317">
        <v>0.7</v>
      </c>
      <c r="AB3317">
        <f t="shared" si="62"/>
        <v>6661.72</v>
      </c>
    </row>
    <row r="3318" spans="1:28" x14ac:dyDescent="0.25">
      <c r="A3318" t="s">
        <v>1652</v>
      </c>
      <c r="B3318" t="s">
        <v>1606</v>
      </c>
      <c r="C3318" s="1">
        <v>0.75706018518518514</v>
      </c>
      <c r="D3318">
        <v>477</v>
      </c>
      <c r="E3318" s="2">
        <v>7.714877314814815E-2</v>
      </c>
      <c r="F3318" s="1">
        <v>7.7141203703703712E-2</v>
      </c>
      <c r="G3318">
        <v>654</v>
      </c>
      <c r="H3318">
        <v>6665.65</v>
      </c>
      <c r="I3318">
        <v>0</v>
      </c>
      <c r="J3318" t="s">
        <v>1607</v>
      </c>
      <c r="K3318" t="s">
        <v>22</v>
      </c>
      <c r="L3318">
        <v>1</v>
      </c>
      <c r="N3318" t="s">
        <v>23</v>
      </c>
      <c r="O3318" t="s">
        <v>36</v>
      </c>
      <c r="P3318" t="s">
        <v>28</v>
      </c>
      <c r="R3318" t="s">
        <v>26</v>
      </c>
      <c r="S3318">
        <v>17.8</v>
      </c>
      <c r="T3318">
        <v>17</v>
      </c>
      <c r="U3318">
        <v>17.100000000000001</v>
      </c>
      <c r="V3318">
        <v>0.8</v>
      </c>
      <c r="W3318">
        <v>0.7</v>
      </c>
      <c r="AB3318">
        <f t="shared" si="62"/>
        <v>6841.65</v>
      </c>
    </row>
    <row r="3319" spans="1:28" x14ac:dyDescent="0.25">
      <c r="A3319" t="s">
        <v>1652</v>
      </c>
      <c r="B3319" t="s">
        <v>1606</v>
      </c>
      <c r="C3319" s="1">
        <v>0.75706018518518514</v>
      </c>
      <c r="D3319">
        <v>477</v>
      </c>
      <c r="E3319" s="2">
        <v>7.714877314814815E-2</v>
      </c>
      <c r="F3319" s="1">
        <v>7.7141203703703712E-2</v>
      </c>
      <c r="G3319">
        <v>654</v>
      </c>
      <c r="H3319">
        <v>6665.65</v>
      </c>
      <c r="I3319">
        <v>0</v>
      </c>
      <c r="J3319" t="s">
        <v>1607</v>
      </c>
      <c r="K3319" t="s">
        <v>22</v>
      </c>
      <c r="L3319">
        <v>1</v>
      </c>
      <c r="N3319" t="s">
        <v>23</v>
      </c>
      <c r="O3319" t="s">
        <v>31</v>
      </c>
      <c r="P3319" t="s">
        <v>28</v>
      </c>
      <c r="R3319" t="s">
        <v>26</v>
      </c>
      <c r="S3319">
        <v>16.7</v>
      </c>
      <c r="T3319">
        <v>17</v>
      </c>
      <c r="U3319">
        <v>17.100000000000001</v>
      </c>
      <c r="V3319">
        <v>-0.3</v>
      </c>
      <c r="W3319">
        <v>-0.4</v>
      </c>
      <c r="AB3319">
        <f t="shared" si="62"/>
        <v>6841.65</v>
      </c>
    </row>
    <row r="3320" spans="1:28" x14ac:dyDescent="0.25">
      <c r="A3320" t="s">
        <v>1653</v>
      </c>
      <c r="B3320" t="s">
        <v>1606</v>
      </c>
      <c r="C3320" s="1">
        <v>0.75914351851851858</v>
      </c>
      <c r="D3320">
        <v>613</v>
      </c>
      <c r="E3320" s="2">
        <v>7.9233680555555561E-2</v>
      </c>
      <c r="F3320" s="1">
        <v>7.9224537037037038E-2</v>
      </c>
      <c r="G3320">
        <v>790</v>
      </c>
      <c r="H3320">
        <v>6845.79</v>
      </c>
      <c r="I3320">
        <v>0</v>
      </c>
      <c r="J3320" t="s">
        <v>1607</v>
      </c>
      <c r="K3320" t="s">
        <v>22</v>
      </c>
      <c r="L3320">
        <v>1</v>
      </c>
      <c r="N3320" t="s">
        <v>23</v>
      </c>
      <c r="O3320" t="s">
        <v>33</v>
      </c>
      <c r="P3320" t="s">
        <v>28</v>
      </c>
      <c r="R3320" t="s">
        <v>26</v>
      </c>
      <c r="S3320">
        <v>17.2</v>
      </c>
      <c r="T3320">
        <v>16.899999999999999</v>
      </c>
      <c r="U3320">
        <v>17.100000000000001</v>
      </c>
      <c r="V3320">
        <v>0.3</v>
      </c>
      <c r="W3320">
        <v>0.1</v>
      </c>
      <c r="AB3320">
        <f t="shared" si="62"/>
        <v>7021.79</v>
      </c>
    </row>
    <row r="3321" spans="1:28" x14ac:dyDescent="0.25">
      <c r="A3321" t="s">
        <v>1653</v>
      </c>
      <c r="B3321" t="s">
        <v>1606</v>
      </c>
      <c r="C3321" s="1">
        <v>0.75914351851851858</v>
      </c>
      <c r="D3321">
        <v>613</v>
      </c>
      <c r="E3321" s="2">
        <v>7.9233680555555561E-2</v>
      </c>
      <c r="F3321" s="1">
        <v>7.9224537037037038E-2</v>
      </c>
      <c r="G3321">
        <v>790</v>
      </c>
      <c r="H3321">
        <v>6845.79</v>
      </c>
      <c r="I3321">
        <v>0</v>
      </c>
      <c r="J3321" t="s">
        <v>1607</v>
      </c>
      <c r="K3321" t="s">
        <v>22</v>
      </c>
      <c r="L3321">
        <v>1</v>
      </c>
      <c r="N3321" t="s">
        <v>23</v>
      </c>
      <c r="O3321" t="s">
        <v>36</v>
      </c>
      <c r="P3321" t="s">
        <v>28</v>
      </c>
      <c r="R3321" t="s">
        <v>26</v>
      </c>
      <c r="S3321">
        <v>17.399999999999999</v>
      </c>
      <c r="T3321">
        <v>16.899999999999999</v>
      </c>
      <c r="U3321">
        <v>17.100000000000001</v>
      </c>
      <c r="V3321">
        <v>0.5</v>
      </c>
      <c r="W3321">
        <v>0.3</v>
      </c>
      <c r="AB3321">
        <f t="shared" si="62"/>
        <v>7021.79</v>
      </c>
    </row>
    <row r="3322" spans="1:28" x14ac:dyDescent="0.25">
      <c r="A3322" t="s">
        <v>1653</v>
      </c>
      <c r="B3322" t="s">
        <v>1606</v>
      </c>
      <c r="C3322" s="1">
        <v>0.75914351851851858</v>
      </c>
      <c r="D3322">
        <v>613</v>
      </c>
      <c r="E3322" s="2">
        <v>7.9233680555555561E-2</v>
      </c>
      <c r="F3322" s="1">
        <v>7.9224537037037038E-2</v>
      </c>
      <c r="G3322">
        <v>790</v>
      </c>
      <c r="H3322">
        <v>6845.79</v>
      </c>
      <c r="I3322">
        <v>0</v>
      </c>
      <c r="J3322" t="s">
        <v>1607</v>
      </c>
      <c r="K3322" t="s">
        <v>22</v>
      </c>
      <c r="L3322">
        <v>1</v>
      </c>
      <c r="N3322" t="s">
        <v>23</v>
      </c>
      <c r="O3322" t="s">
        <v>42</v>
      </c>
      <c r="P3322" t="s">
        <v>28</v>
      </c>
      <c r="R3322" t="s">
        <v>26</v>
      </c>
      <c r="AB3322">
        <f t="shared" si="62"/>
        <v>7021.79</v>
      </c>
    </row>
    <row r="3323" spans="1:28" x14ac:dyDescent="0.25">
      <c r="A3323" t="s">
        <v>1654</v>
      </c>
      <c r="B3323" t="s">
        <v>1606</v>
      </c>
      <c r="C3323" s="1">
        <v>0.7612268518518519</v>
      </c>
      <c r="D3323">
        <v>281</v>
      </c>
      <c r="E3323" s="2">
        <v>8.1313171296296297E-2</v>
      </c>
      <c r="F3323" s="1">
        <v>8.1307870370370364E-2</v>
      </c>
      <c r="G3323">
        <v>458</v>
      </c>
      <c r="H3323">
        <v>7025.46</v>
      </c>
      <c r="I3323">
        <v>0</v>
      </c>
      <c r="J3323" t="s">
        <v>1607</v>
      </c>
      <c r="K3323" t="s">
        <v>22</v>
      </c>
      <c r="L3323">
        <v>1</v>
      </c>
      <c r="N3323" t="s">
        <v>23</v>
      </c>
      <c r="O3323" t="s">
        <v>36</v>
      </c>
      <c r="P3323" t="s">
        <v>28</v>
      </c>
      <c r="R3323" t="s">
        <v>26</v>
      </c>
      <c r="S3323">
        <v>17.2</v>
      </c>
      <c r="T3323">
        <v>16.8</v>
      </c>
      <c r="U3323">
        <v>17</v>
      </c>
      <c r="V3323">
        <v>0.4</v>
      </c>
      <c r="W3323">
        <v>0.2</v>
      </c>
      <c r="AB3323">
        <f t="shared" si="62"/>
        <v>7201.46</v>
      </c>
    </row>
    <row r="3324" spans="1:28" x14ac:dyDescent="0.25">
      <c r="A3324" t="s">
        <v>1654</v>
      </c>
      <c r="B3324" t="s">
        <v>1606</v>
      </c>
      <c r="C3324" s="1">
        <v>0.7612268518518519</v>
      </c>
      <c r="D3324">
        <v>281</v>
      </c>
      <c r="E3324" s="2">
        <v>8.1313171296296297E-2</v>
      </c>
      <c r="F3324" s="1">
        <v>8.1307870370370364E-2</v>
      </c>
      <c r="G3324">
        <v>458</v>
      </c>
      <c r="H3324">
        <v>7025.46</v>
      </c>
      <c r="I3324">
        <v>0</v>
      </c>
      <c r="J3324" t="s">
        <v>1607</v>
      </c>
      <c r="K3324" t="s">
        <v>22</v>
      </c>
      <c r="L3324">
        <v>1</v>
      </c>
      <c r="N3324" t="s">
        <v>23</v>
      </c>
      <c r="O3324" t="s">
        <v>42</v>
      </c>
      <c r="P3324" t="s">
        <v>28</v>
      </c>
      <c r="R3324" t="s">
        <v>26</v>
      </c>
      <c r="AB3324">
        <f t="shared" si="62"/>
        <v>7201.46</v>
      </c>
    </row>
    <row r="3325" spans="1:28" x14ac:dyDescent="0.25">
      <c r="A3325" t="s">
        <v>1655</v>
      </c>
      <c r="B3325" t="s">
        <v>1606</v>
      </c>
      <c r="C3325" s="1">
        <v>0.76329861111111119</v>
      </c>
      <c r="D3325">
        <v>816</v>
      </c>
      <c r="E3325" s="2">
        <v>8.3391122685185184E-2</v>
      </c>
      <c r="F3325" s="1">
        <v>8.3379629629629637E-2</v>
      </c>
      <c r="G3325">
        <v>993</v>
      </c>
      <c r="H3325">
        <v>7204.99</v>
      </c>
      <c r="I3325">
        <v>0</v>
      </c>
      <c r="J3325" t="s">
        <v>1607</v>
      </c>
      <c r="K3325" t="s">
        <v>22</v>
      </c>
      <c r="L3325">
        <v>1</v>
      </c>
      <c r="N3325" t="s">
        <v>23</v>
      </c>
      <c r="O3325" t="s">
        <v>33</v>
      </c>
      <c r="P3325" t="s">
        <v>28</v>
      </c>
      <c r="R3325" t="s">
        <v>26</v>
      </c>
      <c r="S3325">
        <v>17.3</v>
      </c>
      <c r="T3325">
        <v>16.899999999999999</v>
      </c>
      <c r="U3325">
        <v>17</v>
      </c>
      <c r="V3325">
        <v>0.4</v>
      </c>
      <c r="W3325">
        <v>0.3</v>
      </c>
      <c r="AB3325">
        <f t="shared" si="62"/>
        <v>7380.99</v>
      </c>
    </row>
    <row r="3326" spans="1:28" x14ac:dyDescent="0.25">
      <c r="A3326" t="s">
        <v>1655</v>
      </c>
      <c r="B3326" t="s">
        <v>1606</v>
      </c>
      <c r="C3326" s="1">
        <v>0.76329861111111119</v>
      </c>
      <c r="D3326">
        <v>816</v>
      </c>
      <c r="E3326" s="2">
        <v>8.3391122685185184E-2</v>
      </c>
      <c r="F3326" s="1">
        <v>8.3379629629629637E-2</v>
      </c>
      <c r="G3326">
        <v>993</v>
      </c>
      <c r="H3326">
        <v>7204.99</v>
      </c>
      <c r="I3326">
        <v>0</v>
      </c>
      <c r="J3326" t="s">
        <v>1607</v>
      </c>
      <c r="K3326" t="s">
        <v>22</v>
      </c>
      <c r="L3326">
        <v>1</v>
      </c>
      <c r="N3326" t="s">
        <v>23</v>
      </c>
      <c r="O3326" t="s">
        <v>36</v>
      </c>
      <c r="P3326" t="s">
        <v>28</v>
      </c>
      <c r="R3326" t="s">
        <v>26</v>
      </c>
      <c r="S3326">
        <v>17.3</v>
      </c>
      <c r="T3326">
        <v>16.899999999999999</v>
      </c>
      <c r="U3326">
        <v>17</v>
      </c>
      <c r="V3326">
        <v>0.4</v>
      </c>
      <c r="W3326">
        <v>0.3</v>
      </c>
      <c r="AB3326">
        <f t="shared" si="62"/>
        <v>7380.99</v>
      </c>
    </row>
    <row r="3327" spans="1:28" x14ac:dyDescent="0.25">
      <c r="A3327" t="s">
        <v>1655</v>
      </c>
      <c r="B3327" t="s">
        <v>1606</v>
      </c>
      <c r="C3327" s="1">
        <v>0.76329861111111119</v>
      </c>
      <c r="D3327">
        <v>816</v>
      </c>
      <c r="E3327" s="2">
        <v>8.3391122685185184E-2</v>
      </c>
      <c r="F3327" s="1">
        <v>8.3379629629629637E-2</v>
      </c>
      <c r="G3327">
        <v>993</v>
      </c>
      <c r="H3327">
        <v>7204.99</v>
      </c>
      <c r="I3327">
        <v>0</v>
      </c>
      <c r="J3327" t="s">
        <v>1607</v>
      </c>
      <c r="K3327" t="s">
        <v>22</v>
      </c>
      <c r="L3327">
        <v>1</v>
      </c>
      <c r="N3327" t="s">
        <v>23</v>
      </c>
      <c r="O3327" t="s">
        <v>42</v>
      </c>
      <c r="P3327" t="s">
        <v>28</v>
      </c>
      <c r="R3327" t="s">
        <v>26</v>
      </c>
      <c r="AB3327">
        <f t="shared" si="62"/>
        <v>7380.99</v>
      </c>
    </row>
    <row r="3328" spans="1:28" x14ac:dyDescent="0.25">
      <c r="A3328" t="s">
        <v>1656</v>
      </c>
      <c r="B3328" t="s">
        <v>1606</v>
      </c>
      <c r="C3328" s="1">
        <v>0.76538194444444441</v>
      </c>
      <c r="D3328">
        <v>952</v>
      </c>
      <c r="E3328" s="2">
        <v>8.5476030092592595E-2</v>
      </c>
      <c r="F3328" s="1">
        <v>8.5474537037037043E-2</v>
      </c>
      <c r="G3328">
        <v>129</v>
      </c>
      <c r="H3328">
        <v>7385.13</v>
      </c>
      <c r="I3328">
        <v>0</v>
      </c>
      <c r="J3328" t="s">
        <v>1607</v>
      </c>
      <c r="K3328" t="s">
        <v>22</v>
      </c>
      <c r="L3328">
        <v>1</v>
      </c>
      <c r="N3328" t="s">
        <v>23</v>
      </c>
      <c r="O3328" t="s">
        <v>31</v>
      </c>
      <c r="P3328" t="s">
        <v>28</v>
      </c>
      <c r="R3328" t="s">
        <v>26</v>
      </c>
      <c r="S3328">
        <v>17</v>
      </c>
      <c r="T3328">
        <v>16.7</v>
      </c>
      <c r="U3328">
        <v>16.8</v>
      </c>
      <c r="V3328">
        <v>0.3</v>
      </c>
      <c r="W3328">
        <v>0.2</v>
      </c>
      <c r="AB3328">
        <f t="shared" si="62"/>
        <v>7561.13</v>
      </c>
    </row>
    <row r="3329" spans="1:28" x14ac:dyDescent="0.25">
      <c r="A3329" t="s">
        <v>1656</v>
      </c>
      <c r="B3329" t="s">
        <v>1606</v>
      </c>
      <c r="C3329" s="1">
        <v>0.76538194444444441</v>
      </c>
      <c r="D3329">
        <v>952</v>
      </c>
      <c r="E3329" s="2">
        <v>8.5476030092592595E-2</v>
      </c>
      <c r="F3329" s="1">
        <v>8.5474537037037043E-2</v>
      </c>
      <c r="G3329">
        <v>129</v>
      </c>
      <c r="H3329">
        <v>7385.13</v>
      </c>
      <c r="I3329">
        <v>0</v>
      </c>
      <c r="J3329" t="s">
        <v>1607</v>
      </c>
      <c r="K3329" t="s">
        <v>22</v>
      </c>
      <c r="L3329">
        <v>1</v>
      </c>
      <c r="N3329" t="s">
        <v>23</v>
      </c>
      <c r="O3329" t="s">
        <v>36</v>
      </c>
      <c r="P3329" t="s">
        <v>28</v>
      </c>
      <c r="R3329" t="s">
        <v>26</v>
      </c>
      <c r="AB3329">
        <f t="shared" si="62"/>
        <v>7561.13</v>
      </c>
    </row>
    <row r="3330" spans="1:28" x14ac:dyDescent="0.25">
      <c r="A3330" t="s">
        <v>1656</v>
      </c>
      <c r="B3330" t="s">
        <v>1606</v>
      </c>
      <c r="C3330" s="1">
        <v>0.76538194444444441</v>
      </c>
      <c r="D3330">
        <v>952</v>
      </c>
      <c r="E3330" s="2">
        <v>8.5476030092592595E-2</v>
      </c>
      <c r="F3330" s="1">
        <v>8.5474537037037043E-2</v>
      </c>
      <c r="G3330">
        <v>129</v>
      </c>
      <c r="H3330">
        <v>7385.13</v>
      </c>
      <c r="I3330">
        <v>0</v>
      </c>
      <c r="J3330" t="s">
        <v>1607</v>
      </c>
      <c r="K3330" t="s">
        <v>22</v>
      </c>
      <c r="L3330">
        <v>1</v>
      </c>
      <c r="N3330" t="s">
        <v>23</v>
      </c>
      <c r="O3330" t="s">
        <v>24</v>
      </c>
      <c r="P3330" t="s">
        <v>28</v>
      </c>
      <c r="R3330" t="s">
        <v>26</v>
      </c>
      <c r="AB3330">
        <f t="shared" si="62"/>
        <v>7561.13</v>
      </c>
    </row>
    <row r="3331" spans="1:28" x14ac:dyDescent="0.25">
      <c r="A3331" t="s">
        <v>1656</v>
      </c>
      <c r="B3331" t="s">
        <v>1606</v>
      </c>
      <c r="C3331" s="1">
        <v>0.76538194444444441</v>
      </c>
      <c r="D3331">
        <v>952</v>
      </c>
      <c r="E3331" s="2">
        <v>8.5476030092592595E-2</v>
      </c>
      <c r="F3331" s="1">
        <v>8.5474537037037043E-2</v>
      </c>
      <c r="G3331">
        <v>129</v>
      </c>
      <c r="H3331">
        <v>7385.13</v>
      </c>
      <c r="I3331">
        <v>0</v>
      </c>
      <c r="J3331" t="s">
        <v>1607</v>
      </c>
      <c r="K3331" t="s">
        <v>22</v>
      </c>
      <c r="L3331">
        <v>1</v>
      </c>
      <c r="N3331" t="s">
        <v>23</v>
      </c>
      <c r="O3331" t="s">
        <v>42</v>
      </c>
      <c r="P3331" t="s">
        <v>28</v>
      </c>
      <c r="R3331" t="s">
        <v>26</v>
      </c>
      <c r="AB3331">
        <f t="shared" si="62"/>
        <v>7561.13</v>
      </c>
    </row>
    <row r="3332" spans="1:28" x14ac:dyDescent="0.25">
      <c r="A3332" t="s">
        <v>1657</v>
      </c>
      <c r="B3332" t="s">
        <v>1606</v>
      </c>
      <c r="C3332" s="1">
        <v>0.76675925925925925</v>
      </c>
      <c r="D3332">
        <v>729</v>
      </c>
      <c r="E3332" s="2">
        <v>8.6850752314814816E-2</v>
      </c>
      <c r="F3332" s="1">
        <v>8.6840277777777766E-2</v>
      </c>
      <c r="G3332">
        <v>905</v>
      </c>
      <c r="H3332">
        <v>7503.91</v>
      </c>
      <c r="I3332">
        <v>0</v>
      </c>
      <c r="J3332" t="s">
        <v>1607</v>
      </c>
      <c r="K3332" t="s">
        <v>22</v>
      </c>
      <c r="L3332">
        <v>1</v>
      </c>
      <c r="N3332" t="s">
        <v>23</v>
      </c>
      <c r="O3332" t="s">
        <v>78</v>
      </c>
      <c r="P3332" t="s">
        <v>79</v>
      </c>
      <c r="R3332" t="s">
        <v>88</v>
      </c>
      <c r="AB3332">
        <f t="shared" si="62"/>
        <v>7679.91</v>
      </c>
    </row>
    <row r="3333" spans="1:28" x14ac:dyDescent="0.25">
      <c r="A3333" t="s">
        <v>1657</v>
      </c>
      <c r="B3333" t="s">
        <v>1606</v>
      </c>
      <c r="C3333" s="1">
        <v>0.76675925925925925</v>
      </c>
      <c r="D3333">
        <v>729</v>
      </c>
      <c r="E3333" s="2">
        <v>8.6850752314814816E-2</v>
      </c>
      <c r="F3333" s="1">
        <v>8.6840277777777766E-2</v>
      </c>
      <c r="G3333">
        <v>905</v>
      </c>
      <c r="H3333">
        <v>7503.91</v>
      </c>
      <c r="I3333">
        <v>0</v>
      </c>
      <c r="J3333" t="s">
        <v>1607</v>
      </c>
      <c r="K3333" t="s">
        <v>22</v>
      </c>
      <c r="L3333">
        <v>1</v>
      </c>
      <c r="N3333" t="s">
        <v>23</v>
      </c>
      <c r="O3333" t="s">
        <v>81</v>
      </c>
      <c r="P3333" t="s">
        <v>79</v>
      </c>
      <c r="R3333" t="s">
        <v>88</v>
      </c>
      <c r="AB3333">
        <f t="shared" si="62"/>
        <v>7679.91</v>
      </c>
    </row>
    <row r="3334" spans="1:28" x14ac:dyDescent="0.25">
      <c r="A3334" t="s">
        <v>1658</v>
      </c>
      <c r="B3334" t="s">
        <v>1659</v>
      </c>
      <c r="C3334" s="1">
        <v>0.54797453703703702</v>
      </c>
      <c r="D3334">
        <v>687</v>
      </c>
      <c r="E3334" s="2">
        <v>0</v>
      </c>
      <c r="F3334" s="1">
        <v>0</v>
      </c>
      <c r="G3334">
        <v>0</v>
      </c>
      <c r="H3334">
        <v>0</v>
      </c>
      <c r="I3334">
        <v>6702.37</v>
      </c>
      <c r="J3334" t="s">
        <v>1660</v>
      </c>
      <c r="K3334" t="s">
        <v>22</v>
      </c>
      <c r="L3334">
        <v>1</v>
      </c>
      <c r="M3334" t="s">
        <v>1661</v>
      </c>
      <c r="N3334" t="s">
        <v>23</v>
      </c>
      <c r="O3334" t="s">
        <v>78</v>
      </c>
      <c r="P3334" t="s">
        <v>79</v>
      </c>
      <c r="R3334" t="s">
        <v>80</v>
      </c>
      <c r="AB3334">
        <f>H3334+275</f>
        <v>275</v>
      </c>
    </row>
    <row r="3335" spans="1:28" x14ac:dyDescent="0.25">
      <c r="A3335" t="s">
        <v>1658</v>
      </c>
      <c r="B3335" t="s">
        <v>1659</v>
      </c>
      <c r="C3335" s="1">
        <v>0.54797453703703702</v>
      </c>
      <c r="D3335">
        <v>687</v>
      </c>
      <c r="E3335" s="2">
        <v>0</v>
      </c>
      <c r="F3335" s="1">
        <v>0</v>
      </c>
      <c r="G3335">
        <v>0</v>
      </c>
      <c r="H3335">
        <v>0</v>
      </c>
      <c r="I3335">
        <v>6702.37</v>
      </c>
      <c r="J3335" t="s">
        <v>1660</v>
      </c>
      <c r="K3335" t="s">
        <v>22</v>
      </c>
      <c r="L3335">
        <v>1</v>
      </c>
      <c r="M3335" t="s">
        <v>1661</v>
      </c>
      <c r="N3335" t="s">
        <v>23</v>
      </c>
      <c r="O3335" t="s">
        <v>81</v>
      </c>
      <c r="P3335" t="s">
        <v>79</v>
      </c>
      <c r="R3335" t="s">
        <v>80</v>
      </c>
      <c r="AB3335">
        <f t="shared" ref="AB3335:AB3398" si="63">H3335+275</f>
        <v>275</v>
      </c>
    </row>
    <row r="3336" spans="1:28" x14ac:dyDescent="0.25">
      <c r="A3336" t="s">
        <v>1662</v>
      </c>
      <c r="B3336" t="s">
        <v>1659</v>
      </c>
      <c r="C3336" s="1">
        <v>0.54932870370370368</v>
      </c>
      <c r="D3336">
        <v>73</v>
      </c>
      <c r="E3336" s="2">
        <v>1.3470601851851853E-3</v>
      </c>
      <c r="F3336" s="1">
        <v>1.3425925925925925E-3</v>
      </c>
      <c r="G3336">
        <v>386</v>
      </c>
      <c r="H3336">
        <v>116.386</v>
      </c>
      <c r="I3336">
        <v>0</v>
      </c>
      <c r="J3336" t="s">
        <v>1660</v>
      </c>
      <c r="K3336" t="s">
        <v>22</v>
      </c>
      <c r="L3336">
        <v>1</v>
      </c>
      <c r="M3336" t="s">
        <v>1661</v>
      </c>
      <c r="N3336" t="s">
        <v>23</v>
      </c>
      <c r="O3336" t="s">
        <v>46</v>
      </c>
      <c r="P3336" t="s">
        <v>25</v>
      </c>
      <c r="R3336" t="s">
        <v>26</v>
      </c>
      <c r="S3336">
        <v>17.399999999999999</v>
      </c>
      <c r="T3336">
        <v>17.600000000000001</v>
      </c>
      <c r="U3336">
        <v>17.399999999999999</v>
      </c>
      <c r="V3336">
        <v>-0.2</v>
      </c>
      <c r="W3336">
        <v>0</v>
      </c>
      <c r="AB3336">
        <f t="shared" si="63"/>
        <v>391.38599999999997</v>
      </c>
    </row>
    <row r="3337" spans="1:28" x14ac:dyDescent="0.25">
      <c r="A3337" t="s">
        <v>1663</v>
      </c>
      <c r="B3337" t="s">
        <v>1659</v>
      </c>
      <c r="C3337" s="1">
        <v>0.54932870370370368</v>
      </c>
      <c r="D3337">
        <v>841</v>
      </c>
      <c r="E3337" s="2">
        <v>1.3559375000000002E-3</v>
      </c>
      <c r="F3337" s="1">
        <v>1.3541666666666667E-3</v>
      </c>
      <c r="G3337">
        <v>153</v>
      </c>
      <c r="H3337">
        <v>117.15300000000001</v>
      </c>
      <c r="I3337">
        <v>0</v>
      </c>
      <c r="J3337" t="s">
        <v>1660</v>
      </c>
      <c r="K3337" t="s">
        <v>22</v>
      </c>
      <c r="L3337">
        <v>1</v>
      </c>
      <c r="M3337" t="s">
        <v>1661</v>
      </c>
      <c r="N3337" t="s">
        <v>23</v>
      </c>
      <c r="O3337" t="s">
        <v>36</v>
      </c>
      <c r="P3337" t="s">
        <v>25</v>
      </c>
      <c r="R3337" t="s">
        <v>26</v>
      </c>
      <c r="S3337">
        <v>17.5</v>
      </c>
      <c r="T3337">
        <v>17.600000000000001</v>
      </c>
      <c r="U3337">
        <v>17.399999999999999</v>
      </c>
      <c r="V3337">
        <v>-0.1</v>
      </c>
      <c r="W3337">
        <v>0.1</v>
      </c>
      <c r="AB3337">
        <f t="shared" si="63"/>
        <v>392.15300000000002</v>
      </c>
    </row>
    <row r="3338" spans="1:28" x14ac:dyDescent="0.25">
      <c r="A3338" t="s">
        <v>1663</v>
      </c>
      <c r="B3338" t="s">
        <v>1659</v>
      </c>
      <c r="C3338" s="1">
        <v>0.54932870370370368</v>
      </c>
      <c r="D3338">
        <v>841</v>
      </c>
      <c r="E3338" s="2">
        <v>1.3559375000000002E-3</v>
      </c>
      <c r="F3338" s="1">
        <v>1.3541666666666667E-3</v>
      </c>
      <c r="G3338">
        <v>153</v>
      </c>
      <c r="H3338">
        <v>117.15300000000001</v>
      </c>
      <c r="I3338">
        <v>0</v>
      </c>
      <c r="J3338" t="s">
        <v>1660</v>
      </c>
      <c r="K3338" t="s">
        <v>22</v>
      </c>
      <c r="L3338">
        <v>1</v>
      </c>
      <c r="M3338" t="s">
        <v>1661</v>
      </c>
      <c r="N3338" t="s">
        <v>23</v>
      </c>
      <c r="O3338" t="s">
        <v>42</v>
      </c>
      <c r="P3338" t="s">
        <v>25</v>
      </c>
      <c r="R3338" t="s">
        <v>26</v>
      </c>
      <c r="S3338">
        <v>17.5</v>
      </c>
      <c r="T3338">
        <v>17.600000000000001</v>
      </c>
      <c r="U3338">
        <v>17.399999999999999</v>
      </c>
      <c r="V3338">
        <v>-0.1</v>
      </c>
      <c r="W3338">
        <v>0.1</v>
      </c>
      <c r="AB3338">
        <f t="shared" si="63"/>
        <v>392.15300000000002</v>
      </c>
    </row>
    <row r="3339" spans="1:28" x14ac:dyDescent="0.25">
      <c r="A3339" t="s">
        <v>1664</v>
      </c>
      <c r="B3339" t="s">
        <v>1659</v>
      </c>
      <c r="C3339" s="1">
        <v>0.54953703703703705</v>
      </c>
      <c r="D3339">
        <v>330</v>
      </c>
      <c r="E3339" s="2">
        <v>1.5583680555555557E-3</v>
      </c>
      <c r="F3339" s="1">
        <v>1.5509259259259261E-3</v>
      </c>
      <c r="G3339">
        <v>643</v>
      </c>
      <c r="H3339">
        <v>134.643</v>
      </c>
      <c r="I3339">
        <v>0</v>
      </c>
      <c r="J3339" t="s">
        <v>1660</v>
      </c>
      <c r="K3339" t="s">
        <v>22</v>
      </c>
      <c r="L3339">
        <v>1</v>
      </c>
      <c r="M3339" t="s">
        <v>1661</v>
      </c>
      <c r="N3339" t="s">
        <v>23</v>
      </c>
      <c r="O3339" t="s">
        <v>24</v>
      </c>
      <c r="P3339" t="s">
        <v>25</v>
      </c>
      <c r="R3339" t="s">
        <v>26</v>
      </c>
      <c r="S3339">
        <v>17.7</v>
      </c>
      <c r="T3339">
        <v>17.600000000000001</v>
      </c>
      <c r="U3339">
        <v>17.399999999999999</v>
      </c>
      <c r="V3339">
        <v>0.1</v>
      </c>
      <c r="W3339">
        <v>0.3</v>
      </c>
      <c r="AB3339">
        <f t="shared" si="63"/>
        <v>409.64300000000003</v>
      </c>
    </row>
    <row r="3340" spans="1:28" x14ac:dyDescent="0.25">
      <c r="A3340" t="s">
        <v>1665</v>
      </c>
      <c r="B3340" t="s">
        <v>1659</v>
      </c>
      <c r="C3340" s="1">
        <v>0.54986111111111113</v>
      </c>
      <c r="D3340">
        <v>567</v>
      </c>
      <c r="E3340" s="2">
        <v>1.8851851851851851E-3</v>
      </c>
      <c r="F3340" s="1">
        <v>1.8750000000000001E-3</v>
      </c>
      <c r="G3340">
        <v>880</v>
      </c>
      <c r="H3340">
        <v>162.88</v>
      </c>
      <c r="I3340">
        <v>0</v>
      </c>
      <c r="J3340" t="s">
        <v>1660</v>
      </c>
      <c r="K3340" t="s">
        <v>22</v>
      </c>
      <c r="L3340">
        <v>1</v>
      </c>
      <c r="M3340" t="s">
        <v>1661</v>
      </c>
      <c r="N3340" t="s">
        <v>23</v>
      </c>
      <c r="O3340" t="s">
        <v>36</v>
      </c>
      <c r="P3340" t="s">
        <v>28</v>
      </c>
      <c r="R3340" t="s">
        <v>26</v>
      </c>
      <c r="S3340">
        <v>17.2</v>
      </c>
      <c r="T3340">
        <v>17.600000000000001</v>
      </c>
      <c r="U3340">
        <v>17.399999999999999</v>
      </c>
      <c r="V3340">
        <v>-0.4</v>
      </c>
      <c r="W3340">
        <v>-0.2</v>
      </c>
      <c r="AB3340">
        <f t="shared" si="63"/>
        <v>437.88</v>
      </c>
    </row>
    <row r="3341" spans="1:28" x14ac:dyDescent="0.25">
      <c r="A3341" t="s">
        <v>1666</v>
      </c>
      <c r="B3341" t="s">
        <v>1659</v>
      </c>
      <c r="C3341" s="1">
        <v>0.55209490740740741</v>
      </c>
      <c r="D3341">
        <v>219</v>
      </c>
      <c r="E3341" s="2">
        <v>4.1149537037037031E-3</v>
      </c>
      <c r="F3341" s="1">
        <v>4.108796296296297E-3</v>
      </c>
      <c r="G3341">
        <v>532</v>
      </c>
      <c r="H3341">
        <v>355.53199999999998</v>
      </c>
      <c r="I3341">
        <v>0</v>
      </c>
      <c r="J3341" t="s">
        <v>1660</v>
      </c>
      <c r="K3341" t="s">
        <v>22</v>
      </c>
      <c r="L3341">
        <v>1</v>
      </c>
      <c r="M3341" t="s">
        <v>1661</v>
      </c>
      <c r="N3341" t="s">
        <v>23</v>
      </c>
      <c r="O3341" t="s">
        <v>31</v>
      </c>
      <c r="P3341" t="s">
        <v>25</v>
      </c>
      <c r="R3341" t="s">
        <v>26</v>
      </c>
      <c r="S3341">
        <v>18</v>
      </c>
      <c r="T3341">
        <v>17.5</v>
      </c>
      <c r="U3341">
        <v>17.3</v>
      </c>
      <c r="V3341">
        <v>0.5</v>
      </c>
      <c r="W3341">
        <v>0.7</v>
      </c>
      <c r="AB3341">
        <f t="shared" si="63"/>
        <v>630.53199999999993</v>
      </c>
    </row>
    <row r="3342" spans="1:28" x14ac:dyDescent="0.25">
      <c r="A3342" t="s">
        <v>1667</v>
      </c>
      <c r="B3342" t="s">
        <v>1659</v>
      </c>
      <c r="C3342" s="1">
        <v>0.55253472222222222</v>
      </c>
      <c r="D3342">
        <v>436</v>
      </c>
      <c r="E3342" s="2">
        <v>4.5572685185185187E-3</v>
      </c>
      <c r="F3342" s="1">
        <v>4.5486111111111109E-3</v>
      </c>
      <c r="G3342">
        <v>748</v>
      </c>
      <c r="H3342">
        <v>393.74799999999999</v>
      </c>
      <c r="I3342">
        <v>0</v>
      </c>
      <c r="J3342" t="s">
        <v>1660</v>
      </c>
      <c r="K3342" t="s">
        <v>22</v>
      </c>
      <c r="L3342">
        <v>1</v>
      </c>
      <c r="M3342" t="s">
        <v>1661</v>
      </c>
      <c r="N3342" t="s">
        <v>23</v>
      </c>
      <c r="O3342" t="s">
        <v>24</v>
      </c>
      <c r="P3342" t="s">
        <v>28</v>
      </c>
      <c r="R3342" t="s">
        <v>26</v>
      </c>
      <c r="S3342">
        <v>18.100000000000001</v>
      </c>
      <c r="T3342">
        <v>17.600000000000001</v>
      </c>
      <c r="U3342">
        <v>17.399999999999999</v>
      </c>
      <c r="V3342">
        <v>0.5</v>
      </c>
      <c r="W3342">
        <v>0.7</v>
      </c>
      <c r="AB3342">
        <f t="shared" si="63"/>
        <v>668.74800000000005</v>
      </c>
    </row>
    <row r="3343" spans="1:28" x14ac:dyDescent="0.25">
      <c r="A3343" t="s">
        <v>1668</v>
      </c>
      <c r="B3343" t="s">
        <v>1659</v>
      </c>
      <c r="C3343" s="1">
        <v>0.55563657407407407</v>
      </c>
      <c r="D3343">
        <v>286</v>
      </c>
      <c r="E3343" s="2">
        <v>7.6573958333333338E-3</v>
      </c>
      <c r="F3343" s="1">
        <v>7.6504629629629631E-3</v>
      </c>
      <c r="G3343">
        <v>599</v>
      </c>
      <c r="H3343">
        <v>661.59900000000005</v>
      </c>
      <c r="I3343">
        <v>0</v>
      </c>
      <c r="J3343" t="s">
        <v>1660</v>
      </c>
      <c r="K3343" t="s">
        <v>22</v>
      </c>
      <c r="L3343">
        <v>1</v>
      </c>
      <c r="M3343" t="s">
        <v>1661</v>
      </c>
      <c r="N3343" t="s">
        <v>23</v>
      </c>
      <c r="O3343" t="s">
        <v>31</v>
      </c>
      <c r="P3343" t="s">
        <v>28</v>
      </c>
      <c r="R3343" t="s">
        <v>26</v>
      </c>
      <c r="S3343">
        <v>17.399999999999999</v>
      </c>
      <c r="T3343">
        <v>17.399999999999999</v>
      </c>
      <c r="U3343">
        <v>17.2</v>
      </c>
      <c r="V3343">
        <v>0</v>
      </c>
      <c r="W3343">
        <v>0.2</v>
      </c>
      <c r="AB3343">
        <f t="shared" si="63"/>
        <v>936.59900000000005</v>
      </c>
    </row>
    <row r="3344" spans="1:28" x14ac:dyDescent="0.25">
      <c r="A3344" t="s">
        <v>1669</v>
      </c>
      <c r="B3344" t="s">
        <v>1659</v>
      </c>
      <c r="C3344" s="1">
        <v>0.5577199074074074</v>
      </c>
      <c r="D3344">
        <v>255</v>
      </c>
      <c r="E3344" s="2">
        <v>9.7403703703703697E-3</v>
      </c>
      <c r="F3344" s="1">
        <v>9.7337962962962977E-3</v>
      </c>
      <c r="G3344">
        <v>568</v>
      </c>
      <c r="H3344">
        <v>841.56799999999998</v>
      </c>
      <c r="I3344">
        <v>0</v>
      </c>
      <c r="J3344" t="s">
        <v>1660</v>
      </c>
      <c r="K3344" t="s">
        <v>22</v>
      </c>
      <c r="L3344">
        <v>1</v>
      </c>
      <c r="M3344" t="s">
        <v>1661</v>
      </c>
      <c r="N3344" t="s">
        <v>23</v>
      </c>
      <c r="O3344" t="s">
        <v>31</v>
      </c>
      <c r="P3344" t="s">
        <v>28</v>
      </c>
      <c r="R3344" t="s">
        <v>26</v>
      </c>
      <c r="S3344">
        <v>17.3</v>
      </c>
      <c r="T3344">
        <v>17.399999999999999</v>
      </c>
      <c r="U3344">
        <v>17.2</v>
      </c>
      <c r="V3344">
        <v>-0.1</v>
      </c>
      <c r="W3344">
        <v>0.1</v>
      </c>
      <c r="AB3344">
        <f t="shared" si="63"/>
        <v>1116.568</v>
      </c>
    </row>
    <row r="3345" spans="1:28" x14ac:dyDescent="0.25">
      <c r="A3345" t="s">
        <v>1670</v>
      </c>
      <c r="B3345" t="s">
        <v>1659</v>
      </c>
      <c r="C3345" s="1">
        <v>0.55775462962962963</v>
      </c>
      <c r="D3345">
        <v>25</v>
      </c>
      <c r="E3345" s="2">
        <v>9.7724305555555568E-3</v>
      </c>
      <c r="F3345" s="1">
        <v>9.7685185185185184E-3</v>
      </c>
      <c r="G3345">
        <v>338</v>
      </c>
      <c r="H3345">
        <v>844.33799999999997</v>
      </c>
      <c r="I3345">
        <v>0</v>
      </c>
      <c r="J3345" t="s">
        <v>1660</v>
      </c>
      <c r="K3345" t="s">
        <v>22</v>
      </c>
      <c r="L3345">
        <v>1</v>
      </c>
      <c r="M3345" t="s">
        <v>1661</v>
      </c>
      <c r="N3345" t="s">
        <v>23</v>
      </c>
      <c r="O3345" t="s">
        <v>33</v>
      </c>
      <c r="P3345" t="s">
        <v>25</v>
      </c>
      <c r="R3345" t="s">
        <v>26</v>
      </c>
      <c r="S3345">
        <v>17.5</v>
      </c>
      <c r="T3345">
        <v>17.3</v>
      </c>
      <c r="U3345">
        <v>17.2</v>
      </c>
      <c r="V3345">
        <v>0.2</v>
      </c>
      <c r="W3345">
        <v>0.3</v>
      </c>
      <c r="AB3345">
        <f t="shared" si="63"/>
        <v>1119.338</v>
      </c>
    </row>
    <row r="3346" spans="1:28" x14ac:dyDescent="0.25">
      <c r="A3346" t="s">
        <v>1671</v>
      </c>
      <c r="B3346" t="s">
        <v>1659</v>
      </c>
      <c r="C3346" s="1">
        <v>0.55781249999999993</v>
      </c>
      <c r="D3346">
        <v>466</v>
      </c>
      <c r="E3346" s="2">
        <v>9.8353935185185176E-3</v>
      </c>
      <c r="F3346" s="1">
        <v>9.8263888888888897E-3</v>
      </c>
      <c r="G3346">
        <v>778</v>
      </c>
      <c r="H3346">
        <v>849.77800000000002</v>
      </c>
      <c r="I3346">
        <v>0</v>
      </c>
      <c r="J3346" t="s">
        <v>1660</v>
      </c>
      <c r="K3346" t="s">
        <v>22</v>
      </c>
      <c r="L3346">
        <v>1</v>
      </c>
      <c r="M3346" t="s">
        <v>1661</v>
      </c>
      <c r="N3346" t="s">
        <v>23</v>
      </c>
      <c r="O3346" t="s">
        <v>33</v>
      </c>
      <c r="P3346" t="s">
        <v>28</v>
      </c>
      <c r="R3346" t="s">
        <v>26</v>
      </c>
      <c r="S3346">
        <v>17.399999999999999</v>
      </c>
      <c r="T3346">
        <v>17.3</v>
      </c>
      <c r="U3346">
        <v>17.2</v>
      </c>
      <c r="V3346">
        <v>0.1</v>
      </c>
      <c r="W3346">
        <v>0.2</v>
      </c>
      <c r="AB3346">
        <f t="shared" si="63"/>
        <v>1124.778</v>
      </c>
    </row>
    <row r="3347" spans="1:28" x14ac:dyDescent="0.25">
      <c r="A3347" t="s">
        <v>1672</v>
      </c>
      <c r="B3347" t="s">
        <v>1659</v>
      </c>
      <c r="C3347" s="1">
        <v>0.55980324074074073</v>
      </c>
      <c r="D3347">
        <v>457</v>
      </c>
      <c r="E3347" s="2">
        <v>1.1826041666666667E-2</v>
      </c>
      <c r="F3347" s="1">
        <v>1.1817129629629629E-2</v>
      </c>
      <c r="G3347">
        <v>770</v>
      </c>
      <c r="H3347">
        <v>1021.77</v>
      </c>
      <c r="I3347">
        <v>0</v>
      </c>
      <c r="J3347" t="s">
        <v>1660</v>
      </c>
      <c r="K3347" t="s">
        <v>22</v>
      </c>
      <c r="L3347">
        <v>1</v>
      </c>
      <c r="M3347" t="s">
        <v>1661</v>
      </c>
      <c r="N3347" t="s">
        <v>23</v>
      </c>
      <c r="O3347" t="s">
        <v>24</v>
      </c>
      <c r="P3347" t="s">
        <v>28</v>
      </c>
      <c r="R3347" t="s">
        <v>26</v>
      </c>
      <c r="S3347">
        <v>17.399999999999999</v>
      </c>
      <c r="T3347">
        <v>17.399999999999999</v>
      </c>
      <c r="U3347">
        <v>17.3</v>
      </c>
      <c r="V3347">
        <v>0</v>
      </c>
      <c r="W3347">
        <v>0.1</v>
      </c>
      <c r="AB3347">
        <f t="shared" si="63"/>
        <v>1296.77</v>
      </c>
    </row>
    <row r="3348" spans="1:28" x14ac:dyDescent="0.25">
      <c r="A3348" t="s">
        <v>1672</v>
      </c>
      <c r="B3348" t="s">
        <v>1659</v>
      </c>
      <c r="C3348" s="1">
        <v>0.55980324074074073</v>
      </c>
      <c r="D3348">
        <v>457</v>
      </c>
      <c r="E3348" s="2">
        <v>1.1826041666666667E-2</v>
      </c>
      <c r="F3348" s="1">
        <v>1.1817129629629629E-2</v>
      </c>
      <c r="G3348">
        <v>770</v>
      </c>
      <c r="H3348">
        <v>1021.77</v>
      </c>
      <c r="I3348">
        <v>0</v>
      </c>
      <c r="J3348" t="s">
        <v>1660</v>
      </c>
      <c r="K3348" t="s">
        <v>22</v>
      </c>
      <c r="L3348">
        <v>1</v>
      </c>
      <c r="M3348" t="s">
        <v>1661</v>
      </c>
      <c r="N3348" t="s">
        <v>23</v>
      </c>
      <c r="O3348" t="s">
        <v>33</v>
      </c>
      <c r="P3348" t="s">
        <v>28</v>
      </c>
      <c r="R3348" t="s">
        <v>26</v>
      </c>
      <c r="S3348">
        <v>17.399999999999999</v>
      </c>
      <c r="T3348">
        <v>17.399999999999999</v>
      </c>
      <c r="U3348">
        <v>17.3</v>
      </c>
      <c r="V3348">
        <v>0</v>
      </c>
      <c r="W3348">
        <v>0.1</v>
      </c>
      <c r="AB3348">
        <f t="shared" si="63"/>
        <v>1296.77</v>
      </c>
    </row>
    <row r="3349" spans="1:28" x14ac:dyDescent="0.25">
      <c r="A3349" t="s">
        <v>1672</v>
      </c>
      <c r="B3349" t="s">
        <v>1659</v>
      </c>
      <c r="C3349" s="1">
        <v>0.55980324074074073</v>
      </c>
      <c r="D3349">
        <v>457</v>
      </c>
      <c r="E3349" s="2">
        <v>1.1826041666666667E-2</v>
      </c>
      <c r="F3349" s="1">
        <v>1.1817129629629629E-2</v>
      </c>
      <c r="G3349">
        <v>770</v>
      </c>
      <c r="H3349">
        <v>1021.77</v>
      </c>
      <c r="I3349">
        <v>0</v>
      </c>
      <c r="J3349" t="s">
        <v>1660</v>
      </c>
      <c r="K3349" t="s">
        <v>22</v>
      </c>
      <c r="L3349">
        <v>1</v>
      </c>
      <c r="M3349" t="s">
        <v>1661</v>
      </c>
      <c r="N3349" t="s">
        <v>23</v>
      </c>
      <c r="O3349" t="s">
        <v>31</v>
      </c>
      <c r="P3349" t="s">
        <v>28</v>
      </c>
      <c r="R3349" t="s">
        <v>26</v>
      </c>
      <c r="S3349">
        <v>17.399999999999999</v>
      </c>
      <c r="T3349">
        <v>17.399999999999999</v>
      </c>
      <c r="U3349">
        <v>17.3</v>
      </c>
      <c r="V3349">
        <v>0</v>
      </c>
      <c r="W3349">
        <v>0.1</v>
      </c>
      <c r="AB3349">
        <f t="shared" si="63"/>
        <v>1296.77</v>
      </c>
    </row>
    <row r="3350" spans="1:28" x14ac:dyDescent="0.25">
      <c r="A3350" t="s">
        <v>1673</v>
      </c>
      <c r="B3350" t="s">
        <v>1659</v>
      </c>
      <c r="C3350" s="1">
        <v>0.56188657407407405</v>
      </c>
      <c r="D3350">
        <v>126</v>
      </c>
      <c r="E3350" s="2">
        <v>1.3905532407407406E-2</v>
      </c>
      <c r="F3350" s="1">
        <v>1.3900462962962962E-2</v>
      </c>
      <c r="G3350">
        <v>438</v>
      </c>
      <c r="H3350">
        <v>1201.44</v>
      </c>
      <c r="I3350">
        <v>0</v>
      </c>
      <c r="J3350" t="s">
        <v>1660</v>
      </c>
      <c r="K3350" t="s">
        <v>22</v>
      </c>
      <c r="L3350">
        <v>1</v>
      </c>
      <c r="M3350" t="s">
        <v>1661</v>
      </c>
      <c r="N3350" t="s">
        <v>23</v>
      </c>
      <c r="O3350" t="s">
        <v>24</v>
      </c>
      <c r="P3350" t="s">
        <v>28</v>
      </c>
      <c r="R3350" t="s">
        <v>26</v>
      </c>
      <c r="S3350">
        <v>17.399999999999999</v>
      </c>
      <c r="T3350">
        <v>17.3</v>
      </c>
      <c r="U3350">
        <v>17.2</v>
      </c>
      <c r="V3350">
        <v>0.1</v>
      </c>
      <c r="W3350">
        <v>0.2</v>
      </c>
      <c r="AB3350">
        <f t="shared" si="63"/>
        <v>1476.44</v>
      </c>
    </row>
    <row r="3351" spans="1:28" x14ac:dyDescent="0.25">
      <c r="A3351" t="s">
        <v>1673</v>
      </c>
      <c r="B3351" t="s">
        <v>1659</v>
      </c>
      <c r="C3351" s="1">
        <v>0.56188657407407405</v>
      </c>
      <c r="D3351">
        <v>126</v>
      </c>
      <c r="E3351" s="2">
        <v>1.3905532407407406E-2</v>
      </c>
      <c r="F3351" s="1">
        <v>1.3900462962962962E-2</v>
      </c>
      <c r="G3351">
        <v>438</v>
      </c>
      <c r="H3351">
        <v>1201.44</v>
      </c>
      <c r="I3351">
        <v>0</v>
      </c>
      <c r="J3351" t="s">
        <v>1660</v>
      </c>
      <c r="K3351" t="s">
        <v>22</v>
      </c>
      <c r="L3351">
        <v>1</v>
      </c>
      <c r="M3351" t="s">
        <v>1661</v>
      </c>
      <c r="N3351" t="s">
        <v>23</v>
      </c>
      <c r="O3351" t="s">
        <v>33</v>
      </c>
      <c r="P3351" t="s">
        <v>28</v>
      </c>
      <c r="R3351" t="s">
        <v>26</v>
      </c>
      <c r="S3351">
        <v>17.600000000000001</v>
      </c>
      <c r="T3351">
        <v>17.3</v>
      </c>
      <c r="U3351">
        <v>17.2</v>
      </c>
      <c r="V3351">
        <v>0.3</v>
      </c>
      <c r="W3351">
        <v>0.4</v>
      </c>
      <c r="AB3351">
        <f t="shared" si="63"/>
        <v>1476.44</v>
      </c>
    </row>
    <row r="3352" spans="1:28" x14ac:dyDescent="0.25">
      <c r="A3352" t="s">
        <v>1673</v>
      </c>
      <c r="B3352" t="s">
        <v>1659</v>
      </c>
      <c r="C3352" s="1">
        <v>0.56188657407407405</v>
      </c>
      <c r="D3352">
        <v>126</v>
      </c>
      <c r="E3352" s="2">
        <v>1.3905532407407406E-2</v>
      </c>
      <c r="F3352" s="1">
        <v>1.3900462962962962E-2</v>
      </c>
      <c r="G3352">
        <v>438</v>
      </c>
      <c r="H3352">
        <v>1201.44</v>
      </c>
      <c r="I3352">
        <v>0</v>
      </c>
      <c r="J3352" t="s">
        <v>1660</v>
      </c>
      <c r="K3352" t="s">
        <v>22</v>
      </c>
      <c r="L3352">
        <v>1</v>
      </c>
      <c r="M3352" t="s">
        <v>1661</v>
      </c>
      <c r="N3352" t="s">
        <v>23</v>
      </c>
      <c r="O3352" t="s">
        <v>31</v>
      </c>
      <c r="P3352" t="s">
        <v>28</v>
      </c>
      <c r="R3352" t="s">
        <v>26</v>
      </c>
      <c r="S3352">
        <v>17.8</v>
      </c>
      <c r="T3352">
        <v>17.3</v>
      </c>
      <c r="U3352">
        <v>17.2</v>
      </c>
      <c r="V3352">
        <v>0.5</v>
      </c>
      <c r="W3352">
        <v>0.6</v>
      </c>
      <c r="AB3352">
        <f t="shared" si="63"/>
        <v>1476.44</v>
      </c>
    </row>
    <row r="3353" spans="1:28" x14ac:dyDescent="0.25">
      <c r="A3353" t="s">
        <v>1674</v>
      </c>
      <c r="B3353" t="s">
        <v>1659</v>
      </c>
      <c r="C3353" s="1">
        <v>0.56366898148148148</v>
      </c>
      <c r="D3353">
        <v>862</v>
      </c>
      <c r="E3353" s="2">
        <v>1.5696458333333333E-2</v>
      </c>
      <c r="F3353" s="1">
        <v>1.5694444444444445E-2</v>
      </c>
      <c r="G3353">
        <v>174</v>
      </c>
      <c r="H3353">
        <v>1356.17</v>
      </c>
      <c r="I3353">
        <v>0</v>
      </c>
      <c r="J3353" t="s">
        <v>1660</v>
      </c>
      <c r="K3353" t="s">
        <v>22</v>
      </c>
      <c r="L3353">
        <v>1</v>
      </c>
      <c r="M3353" t="s">
        <v>1661</v>
      </c>
      <c r="N3353" t="s">
        <v>23</v>
      </c>
      <c r="O3353" t="s">
        <v>46</v>
      </c>
      <c r="P3353" t="s">
        <v>28</v>
      </c>
      <c r="R3353" t="s">
        <v>26</v>
      </c>
      <c r="S3353">
        <v>17.2</v>
      </c>
      <c r="T3353">
        <v>17.2</v>
      </c>
      <c r="U3353">
        <v>17.100000000000001</v>
      </c>
      <c r="V3353">
        <v>0</v>
      </c>
      <c r="W3353">
        <v>0.1</v>
      </c>
      <c r="AB3353">
        <f t="shared" si="63"/>
        <v>1631.17</v>
      </c>
    </row>
    <row r="3354" spans="1:28" x14ac:dyDescent="0.25">
      <c r="A3354" t="s">
        <v>1675</v>
      </c>
      <c r="B3354" t="s">
        <v>1659</v>
      </c>
      <c r="C3354" s="1">
        <v>0.56381944444444443</v>
      </c>
      <c r="D3354">
        <v>378</v>
      </c>
      <c r="E3354" s="2">
        <v>1.5841331018518517E-2</v>
      </c>
      <c r="F3354" s="1">
        <v>1.5833333333333335E-2</v>
      </c>
      <c r="G3354">
        <v>691</v>
      </c>
      <c r="H3354">
        <v>1368.69</v>
      </c>
      <c r="I3354">
        <v>0</v>
      </c>
      <c r="J3354" t="s">
        <v>1660</v>
      </c>
      <c r="K3354" t="s">
        <v>22</v>
      </c>
      <c r="L3354">
        <v>1</v>
      </c>
      <c r="M3354" t="s">
        <v>1661</v>
      </c>
      <c r="N3354" t="s">
        <v>23</v>
      </c>
      <c r="O3354" t="s">
        <v>42</v>
      </c>
      <c r="P3354" t="s">
        <v>28</v>
      </c>
      <c r="R3354" t="s">
        <v>26</v>
      </c>
      <c r="S3354">
        <v>17.3</v>
      </c>
      <c r="T3354">
        <v>17.3</v>
      </c>
      <c r="U3354">
        <v>17.2</v>
      </c>
      <c r="V3354">
        <v>0</v>
      </c>
      <c r="W3354">
        <v>0.1</v>
      </c>
      <c r="AB3354">
        <f t="shared" si="63"/>
        <v>1643.69</v>
      </c>
    </row>
    <row r="3355" spans="1:28" x14ac:dyDescent="0.25">
      <c r="A3355" t="s">
        <v>1676</v>
      </c>
      <c r="B3355" t="s">
        <v>1659</v>
      </c>
      <c r="C3355" s="1">
        <v>0.56396990740740738</v>
      </c>
      <c r="D3355">
        <v>562</v>
      </c>
      <c r="E3355" s="2">
        <v>1.599392361111111E-2</v>
      </c>
      <c r="F3355" s="1">
        <v>1.5983796296296295E-2</v>
      </c>
      <c r="G3355">
        <v>875</v>
      </c>
      <c r="H3355">
        <v>1381.87</v>
      </c>
      <c r="I3355">
        <v>0</v>
      </c>
      <c r="J3355" t="s">
        <v>1660</v>
      </c>
      <c r="K3355" t="s">
        <v>22</v>
      </c>
      <c r="L3355">
        <v>1</v>
      </c>
      <c r="M3355" t="s">
        <v>1661</v>
      </c>
      <c r="N3355" t="s">
        <v>23</v>
      </c>
      <c r="O3355" t="s">
        <v>33</v>
      </c>
      <c r="P3355" t="s">
        <v>28</v>
      </c>
      <c r="R3355" t="s">
        <v>26</v>
      </c>
      <c r="S3355">
        <v>17.100000000000001</v>
      </c>
      <c r="T3355">
        <v>17.100000000000001</v>
      </c>
      <c r="U3355">
        <v>17</v>
      </c>
      <c r="V3355">
        <v>0</v>
      </c>
      <c r="W3355">
        <v>0.1</v>
      </c>
      <c r="AB3355">
        <f t="shared" si="63"/>
        <v>1656.87</v>
      </c>
    </row>
    <row r="3356" spans="1:28" x14ac:dyDescent="0.25">
      <c r="A3356" t="s">
        <v>1676</v>
      </c>
      <c r="B3356" t="s">
        <v>1659</v>
      </c>
      <c r="C3356" s="1">
        <v>0.56396990740740738</v>
      </c>
      <c r="D3356">
        <v>562</v>
      </c>
      <c r="E3356" s="2">
        <v>1.599392361111111E-2</v>
      </c>
      <c r="F3356" s="1">
        <v>1.5983796296296295E-2</v>
      </c>
      <c r="G3356">
        <v>875</v>
      </c>
      <c r="H3356">
        <v>1381.87</v>
      </c>
      <c r="I3356">
        <v>0</v>
      </c>
      <c r="J3356" t="s">
        <v>1660</v>
      </c>
      <c r="K3356" t="s">
        <v>22</v>
      </c>
      <c r="L3356">
        <v>1</v>
      </c>
      <c r="M3356" t="s">
        <v>1661</v>
      </c>
      <c r="N3356" t="s">
        <v>23</v>
      </c>
      <c r="O3356" t="s">
        <v>31</v>
      </c>
      <c r="P3356" t="s">
        <v>28</v>
      </c>
      <c r="R3356" t="s">
        <v>26</v>
      </c>
      <c r="S3356">
        <v>17.2</v>
      </c>
      <c r="T3356">
        <v>17.100000000000001</v>
      </c>
      <c r="U3356">
        <v>17</v>
      </c>
      <c r="V3356">
        <v>0.1</v>
      </c>
      <c r="W3356">
        <v>0.2</v>
      </c>
      <c r="AB3356">
        <f t="shared" si="63"/>
        <v>1656.87</v>
      </c>
    </row>
    <row r="3357" spans="1:28" x14ac:dyDescent="0.25">
      <c r="A3357" t="s">
        <v>1677</v>
      </c>
      <c r="B3357" t="s">
        <v>1659</v>
      </c>
      <c r="C3357" s="1">
        <v>0.5660532407407407</v>
      </c>
      <c r="D3357">
        <v>364</v>
      </c>
      <c r="E3357" s="2">
        <v>1.8074953703703704E-2</v>
      </c>
      <c r="F3357" s="1">
        <v>1.8067129629629631E-2</v>
      </c>
      <c r="G3357">
        <v>676</v>
      </c>
      <c r="H3357">
        <v>1561.68</v>
      </c>
      <c r="I3357">
        <v>0</v>
      </c>
      <c r="J3357" t="s">
        <v>1660</v>
      </c>
      <c r="K3357" t="s">
        <v>22</v>
      </c>
      <c r="L3357">
        <v>1</v>
      </c>
      <c r="M3357" t="s">
        <v>1661</v>
      </c>
      <c r="N3357" t="s">
        <v>23</v>
      </c>
      <c r="O3357" t="s">
        <v>46</v>
      </c>
      <c r="P3357" t="s">
        <v>28</v>
      </c>
      <c r="R3357" t="s">
        <v>26</v>
      </c>
      <c r="S3357">
        <v>18.100000000000001</v>
      </c>
      <c r="T3357">
        <v>17.3</v>
      </c>
      <c r="U3357">
        <v>17.3</v>
      </c>
      <c r="V3357">
        <v>0.8</v>
      </c>
      <c r="W3357">
        <v>0.8</v>
      </c>
      <c r="AB3357">
        <f t="shared" si="63"/>
        <v>1836.68</v>
      </c>
    </row>
    <row r="3358" spans="1:28" x14ac:dyDescent="0.25">
      <c r="A3358" t="s">
        <v>1677</v>
      </c>
      <c r="B3358" t="s">
        <v>1659</v>
      </c>
      <c r="C3358" s="1">
        <v>0.5660532407407407</v>
      </c>
      <c r="D3358">
        <v>364</v>
      </c>
      <c r="E3358" s="2">
        <v>1.8074953703703704E-2</v>
      </c>
      <c r="F3358" s="1">
        <v>1.8067129629629631E-2</v>
      </c>
      <c r="G3358">
        <v>676</v>
      </c>
      <c r="H3358">
        <v>1561.68</v>
      </c>
      <c r="I3358">
        <v>0</v>
      </c>
      <c r="J3358" t="s">
        <v>1660</v>
      </c>
      <c r="K3358" t="s">
        <v>22</v>
      </c>
      <c r="L3358">
        <v>1</v>
      </c>
      <c r="M3358" t="s">
        <v>1661</v>
      </c>
      <c r="N3358" t="s">
        <v>23</v>
      </c>
      <c r="O3358" t="s">
        <v>24</v>
      </c>
      <c r="P3358" t="s">
        <v>28</v>
      </c>
      <c r="R3358" t="s">
        <v>26</v>
      </c>
      <c r="S3358">
        <v>17.600000000000001</v>
      </c>
      <c r="T3358">
        <v>17.3</v>
      </c>
      <c r="U3358">
        <v>17.3</v>
      </c>
      <c r="V3358">
        <v>0.3</v>
      </c>
      <c r="W3358">
        <v>0.3</v>
      </c>
      <c r="AB3358">
        <f t="shared" si="63"/>
        <v>1836.68</v>
      </c>
    </row>
    <row r="3359" spans="1:28" x14ac:dyDescent="0.25">
      <c r="A3359" t="s">
        <v>1677</v>
      </c>
      <c r="B3359" t="s">
        <v>1659</v>
      </c>
      <c r="C3359" s="1">
        <v>0.5660532407407407</v>
      </c>
      <c r="D3359">
        <v>364</v>
      </c>
      <c r="E3359" s="2">
        <v>1.8074953703703704E-2</v>
      </c>
      <c r="F3359" s="1">
        <v>1.8067129629629631E-2</v>
      </c>
      <c r="G3359">
        <v>676</v>
      </c>
      <c r="H3359">
        <v>1561.68</v>
      </c>
      <c r="I3359">
        <v>0</v>
      </c>
      <c r="J3359" t="s">
        <v>1660</v>
      </c>
      <c r="K3359" t="s">
        <v>22</v>
      </c>
      <c r="L3359">
        <v>1</v>
      </c>
      <c r="M3359" t="s">
        <v>1661</v>
      </c>
      <c r="N3359" t="s">
        <v>23</v>
      </c>
      <c r="O3359" t="s">
        <v>31</v>
      </c>
      <c r="P3359" t="s">
        <v>28</v>
      </c>
      <c r="R3359" t="s">
        <v>26</v>
      </c>
      <c r="S3359">
        <v>17.600000000000001</v>
      </c>
      <c r="T3359">
        <v>17.3</v>
      </c>
      <c r="U3359">
        <v>17.3</v>
      </c>
      <c r="V3359">
        <v>0.3</v>
      </c>
      <c r="W3359">
        <v>0.3</v>
      </c>
      <c r="AB3359">
        <f t="shared" si="63"/>
        <v>1836.68</v>
      </c>
    </row>
    <row r="3360" spans="1:28" x14ac:dyDescent="0.25">
      <c r="A3360" t="s">
        <v>1677</v>
      </c>
      <c r="B3360" t="s">
        <v>1659</v>
      </c>
      <c r="C3360" s="1">
        <v>0.5660532407407407</v>
      </c>
      <c r="D3360">
        <v>364</v>
      </c>
      <c r="E3360" s="2">
        <v>1.8074953703703704E-2</v>
      </c>
      <c r="F3360" s="1">
        <v>1.8067129629629631E-2</v>
      </c>
      <c r="G3360">
        <v>676</v>
      </c>
      <c r="H3360">
        <v>1561.68</v>
      </c>
      <c r="I3360">
        <v>0</v>
      </c>
      <c r="J3360" t="s">
        <v>1660</v>
      </c>
      <c r="K3360" t="s">
        <v>22</v>
      </c>
      <c r="L3360">
        <v>1</v>
      </c>
      <c r="M3360" t="s">
        <v>1661</v>
      </c>
      <c r="N3360" t="s">
        <v>23</v>
      </c>
      <c r="O3360" t="s">
        <v>33</v>
      </c>
      <c r="P3360" t="s">
        <v>28</v>
      </c>
      <c r="R3360" t="s">
        <v>26</v>
      </c>
      <c r="S3360">
        <v>17.600000000000001</v>
      </c>
      <c r="T3360">
        <v>17.3</v>
      </c>
      <c r="U3360">
        <v>17.3</v>
      </c>
      <c r="V3360">
        <v>0.3</v>
      </c>
      <c r="W3360">
        <v>0.3</v>
      </c>
      <c r="AB3360">
        <f t="shared" si="63"/>
        <v>1836.68</v>
      </c>
    </row>
    <row r="3361" spans="1:28" x14ac:dyDescent="0.25">
      <c r="A3361" t="s">
        <v>1677</v>
      </c>
      <c r="B3361" t="s">
        <v>1659</v>
      </c>
      <c r="C3361" s="1">
        <v>0.5660532407407407</v>
      </c>
      <c r="D3361">
        <v>364</v>
      </c>
      <c r="E3361" s="2">
        <v>1.8074953703703704E-2</v>
      </c>
      <c r="F3361" s="1">
        <v>1.8067129629629631E-2</v>
      </c>
      <c r="G3361">
        <v>676</v>
      </c>
      <c r="H3361">
        <v>1561.68</v>
      </c>
      <c r="I3361">
        <v>0</v>
      </c>
      <c r="J3361" t="s">
        <v>1660</v>
      </c>
      <c r="K3361" t="s">
        <v>22</v>
      </c>
      <c r="L3361">
        <v>1</v>
      </c>
      <c r="M3361" t="s">
        <v>1661</v>
      </c>
      <c r="N3361" t="s">
        <v>23</v>
      </c>
      <c r="O3361" t="s">
        <v>42</v>
      </c>
      <c r="P3361" t="s">
        <v>28</v>
      </c>
      <c r="R3361" t="s">
        <v>26</v>
      </c>
      <c r="S3361">
        <v>17.600000000000001</v>
      </c>
      <c r="T3361">
        <v>17.3</v>
      </c>
      <c r="U3361">
        <v>17.3</v>
      </c>
      <c r="V3361">
        <v>0.3</v>
      </c>
      <c r="W3361">
        <v>0.3</v>
      </c>
      <c r="AB3361">
        <f t="shared" si="63"/>
        <v>1836.68</v>
      </c>
    </row>
    <row r="3362" spans="1:28" x14ac:dyDescent="0.25">
      <c r="A3362" t="s">
        <v>1678</v>
      </c>
      <c r="B3362" t="s">
        <v>1659</v>
      </c>
      <c r="C3362" s="1">
        <v>0.56813657407407414</v>
      </c>
      <c r="D3362">
        <v>333</v>
      </c>
      <c r="E3362" s="2">
        <v>2.0157928240740742E-2</v>
      </c>
      <c r="F3362" s="1">
        <v>2.0150462962962964E-2</v>
      </c>
      <c r="G3362">
        <v>645</v>
      </c>
      <c r="H3362">
        <v>1741.65</v>
      </c>
      <c r="I3362">
        <v>0</v>
      </c>
      <c r="J3362" t="s">
        <v>1660</v>
      </c>
      <c r="K3362" t="s">
        <v>22</v>
      </c>
      <c r="L3362">
        <v>1</v>
      </c>
      <c r="M3362" t="s">
        <v>1661</v>
      </c>
      <c r="N3362" t="s">
        <v>23</v>
      </c>
      <c r="O3362" t="s">
        <v>46</v>
      </c>
      <c r="P3362" t="s">
        <v>28</v>
      </c>
      <c r="R3362" t="s">
        <v>26</v>
      </c>
      <c r="S3362">
        <v>18.100000000000001</v>
      </c>
      <c r="T3362">
        <v>17.2</v>
      </c>
      <c r="U3362">
        <v>17.2</v>
      </c>
      <c r="V3362">
        <v>0.9</v>
      </c>
      <c r="W3362">
        <v>0.9</v>
      </c>
      <c r="AB3362">
        <f t="shared" si="63"/>
        <v>2016.65</v>
      </c>
    </row>
    <row r="3363" spans="1:28" x14ac:dyDescent="0.25">
      <c r="A3363" t="s">
        <v>1678</v>
      </c>
      <c r="B3363" t="s">
        <v>1659</v>
      </c>
      <c r="C3363" s="1">
        <v>0.56813657407407414</v>
      </c>
      <c r="D3363">
        <v>333</v>
      </c>
      <c r="E3363" s="2">
        <v>2.0157928240740742E-2</v>
      </c>
      <c r="F3363" s="1">
        <v>2.0150462962962964E-2</v>
      </c>
      <c r="G3363">
        <v>645</v>
      </c>
      <c r="H3363">
        <v>1741.65</v>
      </c>
      <c r="I3363">
        <v>0</v>
      </c>
      <c r="J3363" t="s">
        <v>1660</v>
      </c>
      <c r="K3363" t="s">
        <v>22</v>
      </c>
      <c r="L3363">
        <v>1</v>
      </c>
      <c r="M3363" t="s">
        <v>1661</v>
      </c>
      <c r="N3363" t="s">
        <v>23</v>
      </c>
      <c r="O3363" t="s">
        <v>42</v>
      </c>
      <c r="P3363" t="s">
        <v>28</v>
      </c>
      <c r="R3363" t="s">
        <v>26</v>
      </c>
      <c r="S3363">
        <v>17.2</v>
      </c>
      <c r="T3363">
        <v>17.2</v>
      </c>
      <c r="U3363">
        <v>17.2</v>
      </c>
      <c r="V3363">
        <v>0</v>
      </c>
      <c r="W3363">
        <v>0</v>
      </c>
      <c r="AB3363">
        <f t="shared" si="63"/>
        <v>2016.65</v>
      </c>
    </row>
    <row r="3364" spans="1:28" x14ac:dyDescent="0.25">
      <c r="A3364" t="s">
        <v>1679</v>
      </c>
      <c r="B3364" t="s">
        <v>1659</v>
      </c>
      <c r="C3364" s="1">
        <v>0.57021990740740736</v>
      </c>
      <c r="D3364">
        <v>668</v>
      </c>
      <c r="E3364" s="2">
        <v>2.2245150462962965E-2</v>
      </c>
      <c r="F3364" s="1">
        <v>2.2233796296296297E-2</v>
      </c>
      <c r="G3364">
        <v>981</v>
      </c>
      <c r="H3364">
        <v>1921.98</v>
      </c>
      <c r="I3364">
        <v>0</v>
      </c>
      <c r="J3364" t="s">
        <v>1660</v>
      </c>
      <c r="K3364" t="s">
        <v>22</v>
      </c>
      <c r="L3364">
        <v>1</v>
      </c>
      <c r="M3364" t="s">
        <v>1661</v>
      </c>
      <c r="N3364" t="s">
        <v>23</v>
      </c>
      <c r="O3364" t="s">
        <v>33</v>
      </c>
      <c r="P3364" t="s">
        <v>28</v>
      </c>
      <c r="R3364" t="s">
        <v>26</v>
      </c>
      <c r="S3364">
        <v>17.399999999999999</v>
      </c>
      <c r="T3364">
        <v>17.2</v>
      </c>
      <c r="U3364">
        <v>17.100000000000001</v>
      </c>
      <c r="V3364">
        <v>0.2</v>
      </c>
      <c r="W3364">
        <v>0.3</v>
      </c>
      <c r="AB3364">
        <f t="shared" si="63"/>
        <v>2196.98</v>
      </c>
    </row>
    <row r="3365" spans="1:28" x14ac:dyDescent="0.25">
      <c r="A3365" t="s">
        <v>1679</v>
      </c>
      <c r="B3365" t="s">
        <v>1659</v>
      </c>
      <c r="C3365" s="1">
        <v>0.57021990740740736</v>
      </c>
      <c r="D3365">
        <v>668</v>
      </c>
      <c r="E3365" s="2">
        <v>2.2245150462962965E-2</v>
      </c>
      <c r="F3365" s="1">
        <v>2.2233796296296297E-2</v>
      </c>
      <c r="G3365">
        <v>981</v>
      </c>
      <c r="H3365">
        <v>1921.98</v>
      </c>
      <c r="I3365">
        <v>0</v>
      </c>
      <c r="J3365" t="s">
        <v>1660</v>
      </c>
      <c r="K3365" t="s">
        <v>22</v>
      </c>
      <c r="L3365">
        <v>1</v>
      </c>
      <c r="M3365" t="s">
        <v>1661</v>
      </c>
      <c r="N3365" t="s">
        <v>23</v>
      </c>
      <c r="O3365" t="s">
        <v>42</v>
      </c>
      <c r="P3365" t="s">
        <v>28</v>
      </c>
      <c r="R3365" t="s">
        <v>26</v>
      </c>
      <c r="S3365">
        <v>17.399999999999999</v>
      </c>
      <c r="T3365">
        <v>17.2</v>
      </c>
      <c r="U3365">
        <v>17.100000000000001</v>
      </c>
      <c r="V3365">
        <v>0.2</v>
      </c>
      <c r="W3365">
        <v>0.3</v>
      </c>
      <c r="AB3365">
        <f t="shared" si="63"/>
        <v>2196.98</v>
      </c>
    </row>
    <row r="3366" spans="1:28" x14ac:dyDescent="0.25">
      <c r="A3366" t="s">
        <v>1680</v>
      </c>
      <c r="B3366" t="s">
        <v>1659</v>
      </c>
      <c r="C3366" s="1">
        <v>0.57230324074074079</v>
      </c>
      <c r="D3366">
        <v>837</v>
      </c>
      <c r="E3366" s="2">
        <v>2.4330439814814819E-2</v>
      </c>
      <c r="F3366" s="1">
        <v>2.4328703703703703E-2</v>
      </c>
      <c r="G3366">
        <v>150</v>
      </c>
      <c r="H3366">
        <v>2102.15</v>
      </c>
      <c r="I3366">
        <v>0</v>
      </c>
      <c r="J3366" t="s">
        <v>1660</v>
      </c>
      <c r="K3366" t="s">
        <v>22</v>
      </c>
      <c r="L3366">
        <v>1</v>
      </c>
      <c r="M3366" t="s">
        <v>1661</v>
      </c>
      <c r="N3366" t="s">
        <v>23</v>
      </c>
      <c r="O3366" t="s">
        <v>33</v>
      </c>
      <c r="P3366" t="s">
        <v>28</v>
      </c>
      <c r="R3366" t="s">
        <v>26</v>
      </c>
      <c r="S3366">
        <v>17.3</v>
      </c>
      <c r="T3366">
        <v>17</v>
      </c>
      <c r="U3366">
        <v>17</v>
      </c>
      <c r="V3366">
        <v>0.3</v>
      </c>
      <c r="W3366">
        <v>0.3</v>
      </c>
      <c r="AB3366">
        <f t="shared" si="63"/>
        <v>2377.15</v>
      </c>
    </row>
    <row r="3367" spans="1:28" x14ac:dyDescent="0.25">
      <c r="A3367" t="s">
        <v>1680</v>
      </c>
      <c r="B3367" t="s">
        <v>1659</v>
      </c>
      <c r="C3367" s="1">
        <v>0.57230324074074079</v>
      </c>
      <c r="D3367">
        <v>837</v>
      </c>
      <c r="E3367" s="2">
        <v>2.4330439814814819E-2</v>
      </c>
      <c r="F3367" s="1">
        <v>2.4328703703703703E-2</v>
      </c>
      <c r="G3367">
        <v>150</v>
      </c>
      <c r="H3367">
        <v>2102.15</v>
      </c>
      <c r="I3367">
        <v>0</v>
      </c>
      <c r="J3367" t="s">
        <v>1660</v>
      </c>
      <c r="K3367" t="s">
        <v>22</v>
      </c>
      <c r="L3367">
        <v>1</v>
      </c>
      <c r="M3367" t="s">
        <v>1661</v>
      </c>
      <c r="N3367" t="s">
        <v>23</v>
      </c>
      <c r="O3367" t="s">
        <v>46</v>
      </c>
      <c r="P3367" t="s">
        <v>28</v>
      </c>
      <c r="R3367" t="s">
        <v>26</v>
      </c>
      <c r="S3367">
        <v>17.399999999999999</v>
      </c>
      <c r="T3367">
        <v>17</v>
      </c>
      <c r="U3367">
        <v>17</v>
      </c>
      <c r="V3367">
        <v>0.4</v>
      </c>
      <c r="W3367">
        <v>0.4</v>
      </c>
      <c r="AB3367">
        <f t="shared" si="63"/>
        <v>2377.15</v>
      </c>
    </row>
    <row r="3368" spans="1:28" x14ac:dyDescent="0.25">
      <c r="A3368" t="s">
        <v>1681</v>
      </c>
      <c r="B3368" t="s">
        <v>1659</v>
      </c>
      <c r="C3368" s="1">
        <v>0.57395833333333335</v>
      </c>
      <c r="D3368">
        <v>858</v>
      </c>
      <c r="E3368" s="2">
        <v>2.5985775462962962E-2</v>
      </c>
      <c r="F3368" s="1">
        <v>2.5983796296296297E-2</v>
      </c>
      <c r="G3368">
        <v>171</v>
      </c>
      <c r="H3368">
        <v>2245.17</v>
      </c>
      <c r="I3368">
        <v>0</v>
      </c>
      <c r="J3368" t="s">
        <v>1660</v>
      </c>
      <c r="K3368" t="s">
        <v>22</v>
      </c>
      <c r="L3368">
        <v>1</v>
      </c>
      <c r="M3368" t="s">
        <v>1661</v>
      </c>
      <c r="N3368" t="s">
        <v>23</v>
      </c>
      <c r="O3368" t="s">
        <v>42</v>
      </c>
      <c r="P3368" t="s">
        <v>28</v>
      </c>
      <c r="R3368" t="s">
        <v>26</v>
      </c>
      <c r="S3368">
        <v>17.3</v>
      </c>
      <c r="T3368">
        <v>17</v>
      </c>
      <c r="U3368">
        <v>16.899999999999999</v>
      </c>
      <c r="V3368">
        <v>0.3</v>
      </c>
      <c r="W3368">
        <v>0.4</v>
      </c>
      <c r="AB3368">
        <f t="shared" si="63"/>
        <v>2520.17</v>
      </c>
    </row>
    <row r="3369" spans="1:28" x14ac:dyDescent="0.25">
      <c r="A3369" t="s">
        <v>1681</v>
      </c>
      <c r="B3369" t="s">
        <v>1659</v>
      </c>
      <c r="C3369" s="1">
        <v>0.57395833333333335</v>
      </c>
      <c r="D3369">
        <v>858</v>
      </c>
      <c r="E3369" s="2">
        <v>2.5985775462962962E-2</v>
      </c>
      <c r="F3369" s="1">
        <v>2.5983796296296297E-2</v>
      </c>
      <c r="G3369">
        <v>171</v>
      </c>
      <c r="H3369">
        <v>2245.17</v>
      </c>
      <c r="I3369">
        <v>0</v>
      </c>
      <c r="J3369" t="s">
        <v>1660</v>
      </c>
      <c r="K3369" t="s">
        <v>22</v>
      </c>
      <c r="L3369">
        <v>1</v>
      </c>
      <c r="M3369" t="s">
        <v>1661</v>
      </c>
      <c r="N3369" t="s">
        <v>23</v>
      </c>
      <c r="O3369" t="s">
        <v>33</v>
      </c>
      <c r="P3369" t="s">
        <v>28</v>
      </c>
      <c r="R3369" t="s">
        <v>26</v>
      </c>
      <c r="S3369">
        <v>17.3</v>
      </c>
      <c r="T3369">
        <v>17</v>
      </c>
      <c r="U3369">
        <v>16.899999999999999</v>
      </c>
      <c r="V3369">
        <v>0.3</v>
      </c>
      <c r="W3369">
        <v>0.4</v>
      </c>
      <c r="AB3369">
        <f t="shared" si="63"/>
        <v>2520.17</v>
      </c>
    </row>
    <row r="3370" spans="1:28" x14ac:dyDescent="0.25">
      <c r="A3370" t="s">
        <v>1682</v>
      </c>
      <c r="B3370" t="s">
        <v>1659</v>
      </c>
      <c r="C3370" s="1">
        <v>0.57604166666666667</v>
      </c>
      <c r="D3370">
        <v>860</v>
      </c>
      <c r="E3370" s="2">
        <v>2.8069131944444447E-2</v>
      </c>
      <c r="F3370" s="1">
        <v>2.8067129629629626E-2</v>
      </c>
      <c r="G3370">
        <v>173</v>
      </c>
      <c r="H3370">
        <v>2425.17</v>
      </c>
      <c r="I3370">
        <v>0</v>
      </c>
      <c r="J3370" t="s">
        <v>1660</v>
      </c>
      <c r="K3370" t="s">
        <v>22</v>
      </c>
      <c r="L3370">
        <v>1</v>
      </c>
      <c r="M3370" t="s">
        <v>1661</v>
      </c>
      <c r="N3370" t="s">
        <v>23</v>
      </c>
      <c r="O3370" t="s">
        <v>46</v>
      </c>
      <c r="P3370" t="s">
        <v>28</v>
      </c>
      <c r="R3370" t="s">
        <v>26</v>
      </c>
      <c r="S3370">
        <v>17.399999999999999</v>
      </c>
      <c r="T3370">
        <v>17.100000000000001</v>
      </c>
      <c r="U3370">
        <v>17.100000000000001</v>
      </c>
      <c r="V3370">
        <v>0.3</v>
      </c>
      <c r="W3370">
        <v>0.3</v>
      </c>
      <c r="AB3370">
        <f t="shared" si="63"/>
        <v>2700.17</v>
      </c>
    </row>
    <row r="3371" spans="1:28" x14ac:dyDescent="0.25">
      <c r="A3371" t="s">
        <v>1682</v>
      </c>
      <c r="B3371" t="s">
        <v>1659</v>
      </c>
      <c r="C3371" s="1">
        <v>0.57604166666666667</v>
      </c>
      <c r="D3371">
        <v>860</v>
      </c>
      <c r="E3371" s="2">
        <v>2.8069131944444447E-2</v>
      </c>
      <c r="F3371" s="1">
        <v>2.8067129629629626E-2</v>
      </c>
      <c r="G3371">
        <v>173</v>
      </c>
      <c r="H3371">
        <v>2425.17</v>
      </c>
      <c r="I3371">
        <v>0</v>
      </c>
      <c r="J3371" t="s">
        <v>1660</v>
      </c>
      <c r="K3371" t="s">
        <v>22</v>
      </c>
      <c r="L3371">
        <v>1</v>
      </c>
      <c r="M3371" t="s">
        <v>1661</v>
      </c>
      <c r="N3371" t="s">
        <v>23</v>
      </c>
      <c r="O3371" t="s">
        <v>33</v>
      </c>
      <c r="P3371" t="s">
        <v>28</v>
      </c>
      <c r="R3371" t="s">
        <v>26</v>
      </c>
      <c r="S3371">
        <v>18.399999999999999</v>
      </c>
      <c r="T3371">
        <v>17.100000000000001</v>
      </c>
      <c r="U3371">
        <v>17.100000000000001</v>
      </c>
      <c r="V3371">
        <v>1.3</v>
      </c>
      <c r="W3371">
        <v>1.3</v>
      </c>
      <c r="AB3371">
        <f t="shared" si="63"/>
        <v>2700.17</v>
      </c>
    </row>
    <row r="3372" spans="1:28" x14ac:dyDescent="0.25">
      <c r="A3372" t="s">
        <v>1682</v>
      </c>
      <c r="B3372" t="s">
        <v>1659</v>
      </c>
      <c r="C3372" s="1">
        <v>0.57604166666666667</v>
      </c>
      <c r="D3372">
        <v>860</v>
      </c>
      <c r="E3372" s="2">
        <v>2.8069131944444447E-2</v>
      </c>
      <c r="F3372" s="1">
        <v>2.8067129629629626E-2</v>
      </c>
      <c r="G3372">
        <v>173</v>
      </c>
      <c r="H3372">
        <v>2425.17</v>
      </c>
      <c r="I3372">
        <v>0</v>
      </c>
      <c r="J3372" t="s">
        <v>1660</v>
      </c>
      <c r="K3372" t="s">
        <v>22</v>
      </c>
      <c r="L3372">
        <v>1</v>
      </c>
      <c r="M3372" t="s">
        <v>1661</v>
      </c>
      <c r="N3372" t="s">
        <v>23</v>
      </c>
      <c r="O3372" t="s">
        <v>42</v>
      </c>
      <c r="P3372" t="s">
        <v>28</v>
      </c>
      <c r="R3372" t="s">
        <v>26</v>
      </c>
      <c r="S3372">
        <v>17.3</v>
      </c>
      <c r="T3372">
        <v>17.100000000000001</v>
      </c>
      <c r="U3372">
        <v>17.100000000000001</v>
      </c>
      <c r="V3372">
        <v>0.2</v>
      </c>
      <c r="W3372">
        <v>0.2</v>
      </c>
      <c r="AB3372">
        <f t="shared" si="63"/>
        <v>2700.17</v>
      </c>
    </row>
    <row r="3373" spans="1:28" x14ac:dyDescent="0.25">
      <c r="A3373" t="s">
        <v>1683</v>
      </c>
      <c r="B3373" t="s">
        <v>1659</v>
      </c>
      <c r="C3373" s="1">
        <v>0.57813657407407404</v>
      </c>
      <c r="D3373">
        <v>163</v>
      </c>
      <c r="E3373" s="2">
        <v>3.0155960648148145E-2</v>
      </c>
      <c r="F3373" s="1">
        <v>3.0150462962962962E-2</v>
      </c>
      <c r="G3373">
        <v>475</v>
      </c>
      <c r="H3373">
        <v>2605.48</v>
      </c>
      <c r="I3373">
        <v>0</v>
      </c>
      <c r="J3373" t="s">
        <v>1660</v>
      </c>
      <c r="K3373" t="s">
        <v>22</v>
      </c>
      <c r="L3373">
        <v>1</v>
      </c>
      <c r="M3373" t="s">
        <v>1661</v>
      </c>
      <c r="N3373" t="s">
        <v>23</v>
      </c>
      <c r="O3373" t="s">
        <v>24</v>
      </c>
      <c r="P3373" t="s">
        <v>28</v>
      </c>
      <c r="R3373" t="s">
        <v>26</v>
      </c>
      <c r="S3373">
        <v>17</v>
      </c>
      <c r="T3373">
        <v>17</v>
      </c>
      <c r="U3373">
        <v>17</v>
      </c>
      <c r="V3373">
        <v>0</v>
      </c>
      <c r="W3373">
        <v>0</v>
      </c>
      <c r="AB3373">
        <f t="shared" si="63"/>
        <v>2880.48</v>
      </c>
    </row>
    <row r="3374" spans="1:28" x14ac:dyDescent="0.25">
      <c r="A3374" t="s">
        <v>1683</v>
      </c>
      <c r="B3374" t="s">
        <v>1659</v>
      </c>
      <c r="C3374" s="1">
        <v>0.57813657407407404</v>
      </c>
      <c r="D3374">
        <v>163</v>
      </c>
      <c r="E3374" s="2">
        <v>3.0155960648148145E-2</v>
      </c>
      <c r="F3374" s="1">
        <v>3.0150462962962962E-2</v>
      </c>
      <c r="G3374">
        <v>475</v>
      </c>
      <c r="H3374">
        <v>2605.48</v>
      </c>
      <c r="I3374">
        <v>0</v>
      </c>
      <c r="J3374" t="s">
        <v>1660</v>
      </c>
      <c r="K3374" t="s">
        <v>22</v>
      </c>
      <c r="L3374">
        <v>1</v>
      </c>
      <c r="M3374" t="s">
        <v>1661</v>
      </c>
      <c r="N3374" t="s">
        <v>23</v>
      </c>
      <c r="O3374" t="s">
        <v>33</v>
      </c>
      <c r="P3374" t="s">
        <v>28</v>
      </c>
      <c r="R3374" t="s">
        <v>26</v>
      </c>
      <c r="S3374">
        <v>17.2</v>
      </c>
      <c r="T3374">
        <v>17</v>
      </c>
      <c r="U3374">
        <v>17</v>
      </c>
      <c r="V3374">
        <v>0.2</v>
      </c>
      <c r="W3374">
        <v>0.2</v>
      </c>
      <c r="AB3374">
        <f t="shared" si="63"/>
        <v>2880.48</v>
      </c>
    </row>
    <row r="3375" spans="1:28" x14ac:dyDescent="0.25">
      <c r="A3375" t="s">
        <v>1684</v>
      </c>
      <c r="B3375" t="s">
        <v>1659</v>
      </c>
      <c r="C3375" s="1">
        <v>0.58021990740740736</v>
      </c>
      <c r="D3375">
        <v>31</v>
      </c>
      <c r="E3375" s="2">
        <v>3.2237777777777782E-2</v>
      </c>
      <c r="F3375" s="1">
        <v>3.2233796296296295E-2</v>
      </c>
      <c r="G3375">
        <v>344</v>
      </c>
      <c r="H3375">
        <v>2785.34</v>
      </c>
      <c r="I3375">
        <v>0</v>
      </c>
      <c r="J3375" t="s">
        <v>1660</v>
      </c>
      <c r="K3375" t="s">
        <v>22</v>
      </c>
      <c r="L3375">
        <v>1</v>
      </c>
      <c r="M3375" t="s">
        <v>1661</v>
      </c>
      <c r="N3375" t="s">
        <v>23</v>
      </c>
      <c r="O3375" t="s">
        <v>46</v>
      </c>
      <c r="P3375" t="s">
        <v>28</v>
      </c>
      <c r="R3375" t="s">
        <v>26</v>
      </c>
      <c r="S3375">
        <v>17.3</v>
      </c>
      <c r="T3375">
        <v>16.899999999999999</v>
      </c>
      <c r="U3375">
        <v>17</v>
      </c>
      <c r="V3375">
        <v>0.4</v>
      </c>
      <c r="W3375">
        <v>0.3</v>
      </c>
      <c r="AB3375">
        <f t="shared" si="63"/>
        <v>3060.34</v>
      </c>
    </row>
    <row r="3376" spans="1:28" x14ac:dyDescent="0.25">
      <c r="A3376" t="s">
        <v>1684</v>
      </c>
      <c r="B3376" t="s">
        <v>1659</v>
      </c>
      <c r="C3376" s="1">
        <v>0.58021990740740736</v>
      </c>
      <c r="D3376">
        <v>31</v>
      </c>
      <c r="E3376" s="2">
        <v>3.2237777777777782E-2</v>
      </c>
      <c r="F3376" s="1">
        <v>3.2233796296296295E-2</v>
      </c>
      <c r="G3376">
        <v>344</v>
      </c>
      <c r="H3376">
        <v>2785.34</v>
      </c>
      <c r="I3376">
        <v>0</v>
      </c>
      <c r="J3376" t="s">
        <v>1660</v>
      </c>
      <c r="K3376" t="s">
        <v>22</v>
      </c>
      <c r="L3376">
        <v>1</v>
      </c>
      <c r="M3376" t="s">
        <v>1661</v>
      </c>
      <c r="N3376" t="s">
        <v>23</v>
      </c>
      <c r="O3376" t="s">
        <v>24</v>
      </c>
      <c r="P3376" t="s">
        <v>28</v>
      </c>
      <c r="R3376" t="s">
        <v>26</v>
      </c>
      <c r="S3376">
        <v>17</v>
      </c>
      <c r="T3376">
        <v>16.899999999999999</v>
      </c>
      <c r="U3376">
        <v>17</v>
      </c>
      <c r="V3376">
        <v>0.1</v>
      </c>
      <c r="W3376">
        <v>0</v>
      </c>
      <c r="AB3376">
        <f t="shared" si="63"/>
        <v>3060.34</v>
      </c>
    </row>
    <row r="3377" spans="1:28" x14ac:dyDescent="0.25">
      <c r="A3377" t="s">
        <v>1684</v>
      </c>
      <c r="B3377" t="s">
        <v>1659</v>
      </c>
      <c r="C3377" s="1">
        <v>0.58021990740740736</v>
      </c>
      <c r="D3377">
        <v>31</v>
      </c>
      <c r="E3377" s="2">
        <v>3.2237777777777782E-2</v>
      </c>
      <c r="F3377" s="1">
        <v>3.2233796296296295E-2</v>
      </c>
      <c r="G3377">
        <v>344</v>
      </c>
      <c r="H3377">
        <v>2785.34</v>
      </c>
      <c r="I3377">
        <v>0</v>
      </c>
      <c r="J3377" t="s">
        <v>1660</v>
      </c>
      <c r="K3377" t="s">
        <v>22</v>
      </c>
      <c r="L3377">
        <v>1</v>
      </c>
      <c r="M3377" t="s">
        <v>1661</v>
      </c>
      <c r="N3377" t="s">
        <v>23</v>
      </c>
      <c r="O3377" t="s">
        <v>42</v>
      </c>
      <c r="P3377" t="s">
        <v>28</v>
      </c>
      <c r="R3377" t="s">
        <v>26</v>
      </c>
      <c r="S3377">
        <v>17.100000000000001</v>
      </c>
      <c r="T3377">
        <v>16.899999999999999</v>
      </c>
      <c r="U3377">
        <v>17</v>
      </c>
      <c r="V3377">
        <v>0.2</v>
      </c>
      <c r="W3377">
        <v>0.1</v>
      </c>
      <c r="AB3377">
        <f t="shared" si="63"/>
        <v>3060.34</v>
      </c>
    </row>
    <row r="3378" spans="1:28" x14ac:dyDescent="0.25">
      <c r="A3378" t="s">
        <v>1684</v>
      </c>
      <c r="B3378" t="s">
        <v>1659</v>
      </c>
      <c r="C3378" s="1">
        <v>0.58021990740740736</v>
      </c>
      <c r="D3378">
        <v>31</v>
      </c>
      <c r="E3378" s="2">
        <v>3.2237777777777782E-2</v>
      </c>
      <c r="F3378" s="1">
        <v>3.2233796296296295E-2</v>
      </c>
      <c r="G3378">
        <v>344</v>
      </c>
      <c r="H3378">
        <v>2785.34</v>
      </c>
      <c r="I3378">
        <v>0</v>
      </c>
      <c r="J3378" t="s">
        <v>1660</v>
      </c>
      <c r="K3378" t="s">
        <v>22</v>
      </c>
      <c r="L3378">
        <v>1</v>
      </c>
      <c r="M3378" t="s">
        <v>1661</v>
      </c>
      <c r="N3378" t="s">
        <v>23</v>
      </c>
      <c r="O3378" t="s">
        <v>33</v>
      </c>
      <c r="P3378" t="s">
        <v>28</v>
      </c>
      <c r="R3378" t="s">
        <v>26</v>
      </c>
      <c r="S3378">
        <v>17.100000000000001</v>
      </c>
      <c r="T3378">
        <v>16.899999999999999</v>
      </c>
      <c r="U3378">
        <v>17</v>
      </c>
      <c r="V3378">
        <v>0.2</v>
      </c>
      <c r="W3378">
        <v>0.1</v>
      </c>
      <c r="AB3378">
        <f t="shared" si="63"/>
        <v>3060.34</v>
      </c>
    </row>
    <row r="3379" spans="1:28" x14ac:dyDescent="0.25">
      <c r="A3379" t="s">
        <v>1685</v>
      </c>
      <c r="B3379" t="s">
        <v>1659</v>
      </c>
      <c r="C3379" s="1">
        <v>0.5823032407407408</v>
      </c>
      <c r="D3379">
        <v>200</v>
      </c>
      <c r="E3379" s="2">
        <v>3.4323067129629632E-2</v>
      </c>
      <c r="F3379" s="1">
        <v>3.4317129629629628E-2</v>
      </c>
      <c r="G3379">
        <v>513</v>
      </c>
      <c r="H3379">
        <v>2965.51</v>
      </c>
      <c r="I3379">
        <v>0</v>
      </c>
      <c r="J3379" t="s">
        <v>1660</v>
      </c>
      <c r="K3379" t="s">
        <v>22</v>
      </c>
      <c r="L3379">
        <v>1</v>
      </c>
      <c r="M3379" t="s">
        <v>1661</v>
      </c>
      <c r="N3379" t="s">
        <v>23</v>
      </c>
      <c r="O3379" t="s">
        <v>42</v>
      </c>
      <c r="P3379" t="s">
        <v>28</v>
      </c>
      <c r="R3379" t="s">
        <v>26</v>
      </c>
      <c r="S3379">
        <v>17.100000000000001</v>
      </c>
      <c r="T3379">
        <v>16.899999999999999</v>
      </c>
      <c r="U3379">
        <v>16.899999999999999</v>
      </c>
      <c r="V3379">
        <v>0.2</v>
      </c>
      <c r="W3379">
        <v>0.2</v>
      </c>
      <c r="AB3379">
        <f t="shared" si="63"/>
        <v>3240.51</v>
      </c>
    </row>
    <row r="3380" spans="1:28" x14ac:dyDescent="0.25">
      <c r="A3380" t="s">
        <v>1685</v>
      </c>
      <c r="B3380" t="s">
        <v>1659</v>
      </c>
      <c r="C3380" s="1">
        <v>0.5823032407407408</v>
      </c>
      <c r="D3380">
        <v>200</v>
      </c>
      <c r="E3380" s="2">
        <v>3.4323067129629632E-2</v>
      </c>
      <c r="F3380" s="1">
        <v>3.4317129629629628E-2</v>
      </c>
      <c r="G3380">
        <v>513</v>
      </c>
      <c r="H3380">
        <v>2965.51</v>
      </c>
      <c r="I3380">
        <v>0</v>
      </c>
      <c r="J3380" t="s">
        <v>1660</v>
      </c>
      <c r="K3380" t="s">
        <v>22</v>
      </c>
      <c r="L3380">
        <v>1</v>
      </c>
      <c r="M3380" t="s">
        <v>1661</v>
      </c>
      <c r="N3380" t="s">
        <v>23</v>
      </c>
      <c r="O3380" t="s">
        <v>46</v>
      </c>
      <c r="P3380" t="s">
        <v>28</v>
      </c>
      <c r="R3380" t="s">
        <v>26</v>
      </c>
      <c r="S3380">
        <v>17.3</v>
      </c>
      <c r="T3380">
        <v>16.899999999999999</v>
      </c>
      <c r="U3380">
        <v>16.899999999999999</v>
      </c>
      <c r="V3380">
        <v>0.4</v>
      </c>
      <c r="W3380">
        <v>0.4</v>
      </c>
      <c r="AB3380">
        <f t="shared" si="63"/>
        <v>3240.51</v>
      </c>
    </row>
    <row r="3381" spans="1:28" x14ac:dyDescent="0.25">
      <c r="A3381" t="s">
        <v>1685</v>
      </c>
      <c r="B3381" t="s">
        <v>1659</v>
      </c>
      <c r="C3381" s="1">
        <v>0.5823032407407408</v>
      </c>
      <c r="D3381">
        <v>200</v>
      </c>
      <c r="E3381" s="2">
        <v>3.4323067129629632E-2</v>
      </c>
      <c r="F3381" s="1">
        <v>3.4317129629629628E-2</v>
      </c>
      <c r="G3381">
        <v>513</v>
      </c>
      <c r="H3381">
        <v>2965.51</v>
      </c>
      <c r="I3381">
        <v>0</v>
      </c>
      <c r="J3381" t="s">
        <v>1660</v>
      </c>
      <c r="K3381" t="s">
        <v>22</v>
      </c>
      <c r="L3381">
        <v>1</v>
      </c>
      <c r="M3381" t="s">
        <v>1661</v>
      </c>
      <c r="N3381" t="s">
        <v>23</v>
      </c>
      <c r="O3381" t="s">
        <v>24</v>
      </c>
      <c r="P3381" t="s">
        <v>28</v>
      </c>
      <c r="R3381" t="s">
        <v>26</v>
      </c>
      <c r="S3381">
        <v>17.399999999999999</v>
      </c>
      <c r="T3381">
        <v>16.899999999999999</v>
      </c>
      <c r="U3381">
        <v>16.899999999999999</v>
      </c>
      <c r="V3381">
        <v>0.5</v>
      </c>
      <c r="W3381">
        <v>0.5</v>
      </c>
      <c r="AB3381">
        <f t="shared" si="63"/>
        <v>3240.51</v>
      </c>
    </row>
    <row r="3382" spans="1:28" x14ac:dyDescent="0.25">
      <c r="A3382" t="s">
        <v>1685</v>
      </c>
      <c r="B3382" t="s">
        <v>1659</v>
      </c>
      <c r="C3382" s="1">
        <v>0.5823032407407408</v>
      </c>
      <c r="D3382">
        <v>200</v>
      </c>
      <c r="E3382" s="2">
        <v>3.4323067129629632E-2</v>
      </c>
      <c r="F3382" s="1">
        <v>3.4317129629629628E-2</v>
      </c>
      <c r="G3382">
        <v>513</v>
      </c>
      <c r="H3382">
        <v>2965.51</v>
      </c>
      <c r="I3382">
        <v>0</v>
      </c>
      <c r="J3382" t="s">
        <v>1660</v>
      </c>
      <c r="K3382" t="s">
        <v>22</v>
      </c>
      <c r="L3382">
        <v>1</v>
      </c>
      <c r="M3382" t="s">
        <v>1661</v>
      </c>
      <c r="N3382" t="s">
        <v>23</v>
      </c>
      <c r="O3382" t="s">
        <v>33</v>
      </c>
      <c r="P3382" t="s">
        <v>28</v>
      </c>
      <c r="R3382" t="s">
        <v>26</v>
      </c>
      <c r="S3382">
        <v>17.3</v>
      </c>
      <c r="T3382">
        <v>16.899999999999999</v>
      </c>
      <c r="U3382">
        <v>16.899999999999999</v>
      </c>
      <c r="V3382">
        <v>0.4</v>
      </c>
      <c r="W3382">
        <v>0.4</v>
      </c>
      <c r="AB3382">
        <f t="shared" si="63"/>
        <v>3240.51</v>
      </c>
    </row>
    <row r="3383" spans="1:28" x14ac:dyDescent="0.25">
      <c r="A3383" t="s">
        <v>1686</v>
      </c>
      <c r="B3383" t="s">
        <v>1659</v>
      </c>
      <c r="C3383" s="1">
        <v>0.58438657407407402</v>
      </c>
      <c r="D3383">
        <v>136</v>
      </c>
      <c r="E3383" s="2">
        <v>3.6405648148148145E-2</v>
      </c>
      <c r="F3383" s="1">
        <v>3.6400462962962961E-2</v>
      </c>
      <c r="G3383">
        <v>448</v>
      </c>
      <c r="H3383">
        <v>3145.45</v>
      </c>
      <c r="I3383">
        <v>0</v>
      </c>
      <c r="J3383" t="s">
        <v>1660</v>
      </c>
      <c r="K3383" t="s">
        <v>22</v>
      </c>
      <c r="L3383">
        <v>1</v>
      </c>
      <c r="M3383" t="s">
        <v>1661</v>
      </c>
      <c r="N3383" t="s">
        <v>23</v>
      </c>
      <c r="O3383" t="s">
        <v>42</v>
      </c>
      <c r="P3383" t="s">
        <v>28</v>
      </c>
      <c r="R3383" t="s">
        <v>26</v>
      </c>
      <c r="S3383">
        <v>17</v>
      </c>
      <c r="T3383">
        <v>16.899999999999999</v>
      </c>
      <c r="U3383">
        <v>16.899999999999999</v>
      </c>
      <c r="V3383">
        <v>0.1</v>
      </c>
      <c r="W3383">
        <v>0.1</v>
      </c>
      <c r="AB3383">
        <f t="shared" si="63"/>
        <v>3420.45</v>
      </c>
    </row>
    <row r="3384" spans="1:28" x14ac:dyDescent="0.25">
      <c r="A3384" t="s">
        <v>1686</v>
      </c>
      <c r="B3384" t="s">
        <v>1659</v>
      </c>
      <c r="C3384" s="1">
        <v>0.58438657407407402</v>
      </c>
      <c r="D3384">
        <v>136</v>
      </c>
      <c r="E3384" s="2">
        <v>3.6405648148148145E-2</v>
      </c>
      <c r="F3384" s="1">
        <v>3.6400462962962961E-2</v>
      </c>
      <c r="G3384">
        <v>448</v>
      </c>
      <c r="H3384">
        <v>3145.45</v>
      </c>
      <c r="I3384">
        <v>0</v>
      </c>
      <c r="J3384" t="s">
        <v>1660</v>
      </c>
      <c r="K3384" t="s">
        <v>22</v>
      </c>
      <c r="L3384">
        <v>1</v>
      </c>
      <c r="M3384" t="s">
        <v>1661</v>
      </c>
      <c r="N3384" t="s">
        <v>23</v>
      </c>
      <c r="O3384" t="s">
        <v>46</v>
      </c>
      <c r="P3384" t="s">
        <v>28</v>
      </c>
      <c r="R3384" t="s">
        <v>26</v>
      </c>
      <c r="S3384">
        <v>17.2</v>
      </c>
      <c r="T3384">
        <v>16.899999999999999</v>
      </c>
      <c r="U3384">
        <v>16.899999999999999</v>
      </c>
      <c r="V3384">
        <v>0.3</v>
      </c>
      <c r="W3384">
        <v>0.3</v>
      </c>
      <c r="AB3384">
        <f t="shared" si="63"/>
        <v>3420.45</v>
      </c>
    </row>
    <row r="3385" spans="1:28" x14ac:dyDescent="0.25">
      <c r="A3385" t="s">
        <v>1686</v>
      </c>
      <c r="B3385" t="s">
        <v>1659</v>
      </c>
      <c r="C3385" s="1">
        <v>0.58438657407407402</v>
      </c>
      <c r="D3385">
        <v>136</v>
      </c>
      <c r="E3385" s="2">
        <v>3.6405648148148145E-2</v>
      </c>
      <c r="F3385" s="1">
        <v>3.6400462962962961E-2</v>
      </c>
      <c r="G3385">
        <v>448</v>
      </c>
      <c r="H3385">
        <v>3145.45</v>
      </c>
      <c r="I3385">
        <v>0</v>
      </c>
      <c r="J3385" t="s">
        <v>1660</v>
      </c>
      <c r="K3385" t="s">
        <v>22</v>
      </c>
      <c r="L3385">
        <v>1</v>
      </c>
      <c r="M3385" t="s">
        <v>1661</v>
      </c>
      <c r="N3385" t="s">
        <v>23</v>
      </c>
      <c r="O3385" t="s">
        <v>24</v>
      </c>
      <c r="P3385" t="s">
        <v>28</v>
      </c>
      <c r="R3385" t="s">
        <v>26</v>
      </c>
      <c r="S3385">
        <v>17.399999999999999</v>
      </c>
      <c r="T3385">
        <v>16.899999999999999</v>
      </c>
      <c r="U3385">
        <v>16.899999999999999</v>
      </c>
      <c r="V3385">
        <v>0.5</v>
      </c>
      <c r="W3385">
        <v>0.5</v>
      </c>
      <c r="AB3385">
        <f t="shared" si="63"/>
        <v>3420.45</v>
      </c>
    </row>
    <row r="3386" spans="1:28" x14ac:dyDescent="0.25">
      <c r="A3386" t="s">
        <v>1686</v>
      </c>
      <c r="B3386" t="s">
        <v>1659</v>
      </c>
      <c r="C3386" s="1">
        <v>0.58438657407407402</v>
      </c>
      <c r="D3386">
        <v>136</v>
      </c>
      <c r="E3386" s="2">
        <v>3.6405648148148145E-2</v>
      </c>
      <c r="F3386" s="1">
        <v>3.6400462962962961E-2</v>
      </c>
      <c r="G3386">
        <v>448</v>
      </c>
      <c r="H3386">
        <v>3145.45</v>
      </c>
      <c r="I3386">
        <v>0</v>
      </c>
      <c r="J3386" t="s">
        <v>1660</v>
      </c>
      <c r="K3386" t="s">
        <v>22</v>
      </c>
      <c r="L3386">
        <v>1</v>
      </c>
      <c r="M3386" t="s">
        <v>1661</v>
      </c>
      <c r="N3386" t="s">
        <v>23</v>
      </c>
      <c r="O3386" t="s">
        <v>33</v>
      </c>
      <c r="P3386" t="s">
        <v>28</v>
      </c>
      <c r="R3386" t="s">
        <v>26</v>
      </c>
      <c r="S3386">
        <v>17.5</v>
      </c>
      <c r="T3386">
        <v>16.899999999999999</v>
      </c>
      <c r="U3386">
        <v>16.899999999999999</v>
      </c>
      <c r="V3386">
        <v>0.6</v>
      </c>
      <c r="W3386">
        <v>0.6</v>
      </c>
      <c r="AB3386">
        <f t="shared" si="63"/>
        <v>3420.45</v>
      </c>
    </row>
    <row r="3387" spans="1:28" x14ac:dyDescent="0.25">
      <c r="A3387" t="s">
        <v>1686</v>
      </c>
      <c r="B3387" t="s">
        <v>1659</v>
      </c>
      <c r="C3387" s="1">
        <v>0.58438657407407402</v>
      </c>
      <c r="D3387">
        <v>136</v>
      </c>
      <c r="E3387" s="2">
        <v>3.6405648148148145E-2</v>
      </c>
      <c r="F3387" s="1">
        <v>3.6400462962962961E-2</v>
      </c>
      <c r="G3387">
        <v>448</v>
      </c>
      <c r="H3387">
        <v>3145.45</v>
      </c>
      <c r="I3387">
        <v>0</v>
      </c>
      <c r="J3387" t="s">
        <v>1660</v>
      </c>
      <c r="K3387" t="s">
        <v>22</v>
      </c>
      <c r="L3387">
        <v>1</v>
      </c>
      <c r="M3387" t="s">
        <v>1661</v>
      </c>
      <c r="N3387" t="s">
        <v>23</v>
      </c>
      <c r="O3387" t="s">
        <v>31</v>
      </c>
      <c r="P3387" t="s">
        <v>28</v>
      </c>
      <c r="R3387" t="s">
        <v>26</v>
      </c>
      <c r="S3387">
        <v>17.399999999999999</v>
      </c>
      <c r="T3387">
        <v>16.899999999999999</v>
      </c>
      <c r="U3387">
        <v>16.899999999999999</v>
      </c>
      <c r="V3387">
        <v>0.5</v>
      </c>
      <c r="W3387">
        <v>0.5</v>
      </c>
      <c r="AB3387">
        <f t="shared" si="63"/>
        <v>3420.45</v>
      </c>
    </row>
    <row r="3388" spans="1:28" x14ac:dyDescent="0.25">
      <c r="A3388" t="s">
        <v>1686</v>
      </c>
      <c r="B3388" t="s">
        <v>1659</v>
      </c>
      <c r="C3388" s="1">
        <v>0.58438657407407402</v>
      </c>
      <c r="D3388">
        <v>136</v>
      </c>
      <c r="E3388" s="2">
        <v>3.6405648148148145E-2</v>
      </c>
      <c r="F3388" s="1">
        <v>3.6400462962962961E-2</v>
      </c>
      <c r="G3388">
        <v>448</v>
      </c>
      <c r="H3388">
        <v>3145.45</v>
      </c>
      <c r="I3388">
        <v>0</v>
      </c>
      <c r="J3388" t="s">
        <v>1660</v>
      </c>
      <c r="K3388" t="s">
        <v>22</v>
      </c>
      <c r="L3388">
        <v>1</v>
      </c>
      <c r="M3388" t="s">
        <v>1661</v>
      </c>
      <c r="N3388" t="s">
        <v>23</v>
      </c>
      <c r="O3388" t="s">
        <v>36</v>
      </c>
      <c r="P3388" t="s">
        <v>28</v>
      </c>
      <c r="R3388" t="s">
        <v>26</v>
      </c>
      <c r="S3388">
        <v>16.7</v>
      </c>
      <c r="T3388">
        <v>16.899999999999999</v>
      </c>
      <c r="U3388">
        <v>16.899999999999999</v>
      </c>
      <c r="V3388">
        <v>-0.2</v>
      </c>
      <c r="W3388">
        <v>-0.2</v>
      </c>
      <c r="AB3388">
        <f t="shared" si="63"/>
        <v>3420.45</v>
      </c>
    </row>
    <row r="3389" spans="1:28" x14ac:dyDescent="0.25">
      <c r="A3389" t="s">
        <v>1687</v>
      </c>
      <c r="B3389" t="s">
        <v>1659</v>
      </c>
      <c r="C3389" s="1">
        <v>0.5864583333333333</v>
      </c>
      <c r="D3389">
        <v>838</v>
      </c>
      <c r="E3389" s="2">
        <v>3.8485532407407409E-2</v>
      </c>
      <c r="F3389" s="1">
        <v>3.8483796296296294E-2</v>
      </c>
      <c r="G3389">
        <v>150</v>
      </c>
      <c r="H3389">
        <v>3325.15</v>
      </c>
      <c r="I3389">
        <v>0</v>
      </c>
      <c r="J3389" t="s">
        <v>1660</v>
      </c>
      <c r="K3389" t="s">
        <v>22</v>
      </c>
      <c r="L3389">
        <v>1</v>
      </c>
      <c r="M3389" t="s">
        <v>1661</v>
      </c>
      <c r="N3389" t="s">
        <v>23</v>
      </c>
      <c r="O3389" t="s">
        <v>42</v>
      </c>
      <c r="P3389" t="s">
        <v>28</v>
      </c>
      <c r="R3389" t="s">
        <v>26</v>
      </c>
      <c r="S3389">
        <v>16.899999999999999</v>
      </c>
      <c r="T3389">
        <v>16.899999999999999</v>
      </c>
      <c r="U3389">
        <v>16.899999999999999</v>
      </c>
      <c r="V3389">
        <v>0</v>
      </c>
      <c r="W3389">
        <v>0</v>
      </c>
      <c r="AB3389">
        <f t="shared" si="63"/>
        <v>3600.15</v>
      </c>
    </row>
    <row r="3390" spans="1:28" x14ac:dyDescent="0.25">
      <c r="A3390" t="s">
        <v>1687</v>
      </c>
      <c r="B3390" t="s">
        <v>1659</v>
      </c>
      <c r="C3390" s="1">
        <v>0.5864583333333333</v>
      </c>
      <c r="D3390">
        <v>838</v>
      </c>
      <c r="E3390" s="2">
        <v>3.8485532407407409E-2</v>
      </c>
      <c r="F3390" s="1">
        <v>3.8483796296296294E-2</v>
      </c>
      <c r="G3390">
        <v>150</v>
      </c>
      <c r="H3390">
        <v>3325.15</v>
      </c>
      <c r="I3390">
        <v>0</v>
      </c>
      <c r="J3390" t="s">
        <v>1660</v>
      </c>
      <c r="K3390" t="s">
        <v>22</v>
      </c>
      <c r="L3390">
        <v>1</v>
      </c>
      <c r="M3390" t="s">
        <v>1661</v>
      </c>
      <c r="N3390" t="s">
        <v>23</v>
      </c>
      <c r="O3390" t="s">
        <v>46</v>
      </c>
      <c r="P3390" t="s">
        <v>28</v>
      </c>
      <c r="R3390" t="s">
        <v>26</v>
      </c>
      <c r="S3390">
        <v>16.899999999999999</v>
      </c>
      <c r="T3390">
        <v>16.899999999999999</v>
      </c>
      <c r="U3390">
        <v>16.899999999999999</v>
      </c>
      <c r="V3390">
        <v>0</v>
      </c>
      <c r="W3390">
        <v>0</v>
      </c>
      <c r="AB3390">
        <f t="shared" si="63"/>
        <v>3600.15</v>
      </c>
    </row>
    <row r="3391" spans="1:28" x14ac:dyDescent="0.25">
      <c r="A3391" t="s">
        <v>1687</v>
      </c>
      <c r="B3391" t="s">
        <v>1659</v>
      </c>
      <c r="C3391" s="1">
        <v>0.5864583333333333</v>
      </c>
      <c r="D3391">
        <v>838</v>
      </c>
      <c r="E3391" s="2">
        <v>3.8485532407407409E-2</v>
      </c>
      <c r="F3391" s="1">
        <v>3.8483796296296294E-2</v>
      </c>
      <c r="G3391">
        <v>150</v>
      </c>
      <c r="H3391">
        <v>3325.15</v>
      </c>
      <c r="I3391">
        <v>0</v>
      </c>
      <c r="J3391" t="s">
        <v>1660</v>
      </c>
      <c r="K3391" t="s">
        <v>22</v>
      </c>
      <c r="L3391">
        <v>1</v>
      </c>
      <c r="M3391" t="s">
        <v>1661</v>
      </c>
      <c r="N3391" t="s">
        <v>23</v>
      </c>
      <c r="O3391" t="s">
        <v>24</v>
      </c>
      <c r="P3391" t="s">
        <v>28</v>
      </c>
      <c r="R3391" t="s">
        <v>26</v>
      </c>
      <c r="S3391">
        <v>17.3</v>
      </c>
      <c r="T3391">
        <v>16.899999999999999</v>
      </c>
      <c r="U3391">
        <v>16.899999999999999</v>
      </c>
      <c r="V3391">
        <v>0.4</v>
      </c>
      <c r="W3391">
        <v>0.4</v>
      </c>
      <c r="AB3391">
        <f t="shared" si="63"/>
        <v>3600.15</v>
      </c>
    </row>
    <row r="3392" spans="1:28" x14ac:dyDescent="0.25">
      <c r="A3392" t="s">
        <v>1688</v>
      </c>
      <c r="B3392" t="s">
        <v>1659</v>
      </c>
      <c r="C3392" s="1">
        <v>0.58854166666666663</v>
      </c>
      <c r="D3392">
        <v>573</v>
      </c>
      <c r="E3392" s="2">
        <v>4.0565798611111113E-2</v>
      </c>
      <c r="F3392" s="1">
        <v>4.0555555555555553E-2</v>
      </c>
      <c r="G3392">
        <v>885</v>
      </c>
      <c r="H3392">
        <v>3504.89</v>
      </c>
      <c r="I3392">
        <v>0</v>
      </c>
      <c r="J3392" t="s">
        <v>1660</v>
      </c>
      <c r="K3392" t="s">
        <v>22</v>
      </c>
      <c r="L3392">
        <v>1</v>
      </c>
      <c r="M3392" t="s">
        <v>1661</v>
      </c>
      <c r="N3392" t="s">
        <v>23</v>
      </c>
      <c r="O3392" t="s">
        <v>46</v>
      </c>
      <c r="P3392" t="s">
        <v>28</v>
      </c>
      <c r="R3392" t="s">
        <v>26</v>
      </c>
      <c r="S3392">
        <v>17.2</v>
      </c>
      <c r="T3392">
        <v>17</v>
      </c>
      <c r="U3392">
        <v>17</v>
      </c>
      <c r="V3392">
        <v>0.2</v>
      </c>
      <c r="W3392">
        <v>0.2</v>
      </c>
      <c r="AB3392">
        <f t="shared" si="63"/>
        <v>3779.89</v>
      </c>
    </row>
    <row r="3393" spans="1:28" x14ac:dyDescent="0.25">
      <c r="A3393" t="s">
        <v>1688</v>
      </c>
      <c r="B3393" t="s">
        <v>1659</v>
      </c>
      <c r="C3393" s="1">
        <v>0.58854166666666663</v>
      </c>
      <c r="D3393">
        <v>573</v>
      </c>
      <c r="E3393" s="2">
        <v>4.0565798611111113E-2</v>
      </c>
      <c r="F3393" s="1">
        <v>4.0555555555555553E-2</v>
      </c>
      <c r="G3393">
        <v>885</v>
      </c>
      <c r="H3393">
        <v>3504.89</v>
      </c>
      <c r="I3393">
        <v>0</v>
      </c>
      <c r="J3393" t="s">
        <v>1660</v>
      </c>
      <c r="K3393" t="s">
        <v>22</v>
      </c>
      <c r="L3393">
        <v>1</v>
      </c>
      <c r="M3393" t="s">
        <v>1661</v>
      </c>
      <c r="N3393" t="s">
        <v>23</v>
      </c>
      <c r="O3393" t="s">
        <v>31</v>
      </c>
      <c r="P3393" t="s">
        <v>28</v>
      </c>
      <c r="R3393" t="s">
        <v>26</v>
      </c>
      <c r="S3393">
        <v>17.3</v>
      </c>
      <c r="T3393">
        <v>17</v>
      </c>
      <c r="U3393">
        <v>17</v>
      </c>
      <c r="V3393">
        <v>0.3</v>
      </c>
      <c r="W3393">
        <v>0.3</v>
      </c>
      <c r="AB3393">
        <f t="shared" si="63"/>
        <v>3779.89</v>
      </c>
    </row>
    <row r="3394" spans="1:28" x14ac:dyDescent="0.25">
      <c r="A3394" t="s">
        <v>1688</v>
      </c>
      <c r="B3394" t="s">
        <v>1659</v>
      </c>
      <c r="C3394" s="1">
        <v>0.58854166666666663</v>
      </c>
      <c r="D3394">
        <v>573</v>
      </c>
      <c r="E3394" s="2">
        <v>4.0565798611111113E-2</v>
      </c>
      <c r="F3394" s="1">
        <v>4.0555555555555553E-2</v>
      </c>
      <c r="G3394">
        <v>885</v>
      </c>
      <c r="H3394">
        <v>3504.89</v>
      </c>
      <c r="I3394">
        <v>0</v>
      </c>
      <c r="J3394" t="s">
        <v>1660</v>
      </c>
      <c r="K3394" t="s">
        <v>22</v>
      </c>
      <c r="L3394">
        <v>1</v>
      </c>
      <c r="M3394" t="s">
        <v>1661</v>
      </c>
      <c r="N3394" t="s">
        <v>23</v>
      </c>
      <c r="O3394" t="s">
        <v>33</v>
      </c>
      <c r="P3394" t="s">
        <v>28</v>
      </c>
      <c r="R3394" t="s">
        <v>26</v>
      </c>
      <c r="S3394">
        <v>17.2</v>
      </c>
      <c r="T3394">
        <v>17</v>
      </c>
      <c r="U3394">
        <v>17</v>
      </c>
      <c r="V3394">
        <v>0.2</v>
      </c>
      <c r="W3394">
        <v>0.2</v>
      </c>
      <c r="AB3394">
        <f t="shared" si="63"/>
        <v>3779.89</v>
      </c>
    </row>
    <row r="3395" spans="1:28" x14ac:dyDescent="0.25">
      <c r="A3395" t="s">
        <v>1688</v>
      </c>
      <c r="B3395" t="s">
        <v>1659</v>
      </c>
      <c r="C3395" s="1">
        <v>0.58854166666666663</v>
      </c>
      <c r="D3395">
        <v>573</v>
      </c>
      <c r="E3395" s="2">
        <v>4.0565798611111113E-2</v>
      </c>
      <c r="F3395" s="1">
        <v>4.0555555555555553E-2</v>
      </c>
      <c r="G3395">
        <v>885</v>
      </c>
      <c r="H3395">
        <v>3504.89</v>
      </c>
      <c r="I3395">
        <v>0</v>
      </c>
      <c r="J3395" t="s">
        <v>1660</v>
      </c>
      <c r="K3395" t="s">
        <v>22</v>
      </c>
      <c r="L3395">
        <v>1</v>
      </c>
      <c r="M3395" t="s">
        <v>1661</v>
      </c>
      <c r="N3395" t="s">
        <v>23</v>
      </c>
      <c r="O3395" t="s">
        <v>42</v>
      </c>
      <c r="P3395" t="s">
        <v>28</v>
      </c>
      <c r="R3395" t="s">
        <v>26</v>
      </c>
      <c r="S3395">
        <v>17.2</v>
      </c>
      <c r="T3395">
        <v>17</v>
      </c>
      <c r="U3395">
        <v>17</v>
      </c>
      <c r="V3395">
        <v>0.2</v>
      </c>
      <c r="W3395">
        <v>0.2</v>
      </c>
      <c r="AB3395">
        <f t="shared" si="63"/>
        <v>3779.89</v>
      </c>
    </row>
    <row r="3396" spans="1:28" x14ac:dyDescent="0.25">
      <c r="A3396" t="s">
        <v>1689</v>
      </c>
      <c r="B3396" t="s">
        <v>1659</v>
      </c>
      <c r="C3396" s="1">
        <v>0.59062500000000007</v>
      </c>
      <c r="D3396">
        <v>274</v>
      </c>
      <c r="E3396" s="2">
        <v>4.264568287037037E-2</v>
      </c>
      <c r="F3396" s="1">
        <v>4.2638888888888893E-2</v>
      </c>
      <c r="G3396">
        <v>587</v>
      </c>
      <c r="H3396">
        <v>3684.59</v>
      </c>
      <c r="I3396">
        <v>0</v>
      </c>
      <c r="J3396" t="s">
        <v>1660</v>
      </c>
      <c r="K3396" t="s">
        <v>22</v>
      </c>
      <c r="L3396">
        <v>1</v>
      </c>
      <c r="M3396" t="s">
        <v>1661</v>
      </c>
      <c r="N3396" t="s">
        <v>23</v>
      </c>
      <c r="O3396" t="s">
        <v>46</v>
      </c>
      <c r="P3396" t="s">
        <v>28</v>
      </c>
      <c r="R3396" t="s">
        <v>26</v>
      </c>
      <c r="S3396">
        <v>17.2</v>
      </c>
      <c r="T3396">
        <v>17.100000000000001</v>
      </c>
      <c r="U3396">
        <v>17.100000000000001</v>
      </c>
      <c r="V3396">
        <v>0.1</v>
      </c>
      <c r="W3396">
        <v>0.1</v>
      </c>
      <c r="AB3396">
        <f t="shared" si="63"/>
        <v>3959.59</v>
      </c>
    </row>
    <row r="3397" spans="1:28" x14ac:dyDescent="0.25">
      <c r="A3397" t="s">
        <v>1689</v>
      </c>
      <c r="B3397" t="s">
        <v>1659</v>
      </c>
      <c r="C3397" s="1">
        <v>0.59062500000000007</v>
      </c>
      <c r="D3397">
        <v>274</v>
      </c>
      <c r="E3397" s="2">
        <v>4.264568287037037E-2</v>
      </c>
      <c r="F3397" s="1">
        <v>4.2638888888888893E-2</v>
      </c>
      <c r="G3397">
        <v>587</v>
      </c>
      <c r="H3397">
        <v>3684.59</v>
      </c>
      <c r="I3397">
        <v>0</v>
      </c>
      <c r="J3397" t="s">
        <v>1660</v>
      </c>
      <c r="K3397" t="s">
        <v>22</v>
      </c>
      <c r="L3397">
        <v>1</v>
      </c>
      <c r="M3397" t="s">
        <v>1661</v>
      </c>
      <c r="N3397" t="s">
        <v>23</v>
      </c>
      <c r="O3397" t="s">
        <v>42</v>
      </c>
      <c r="P3397" t="s">
        <v>28</v>
      </c>
      <c r="R3397" t="s">
        <v>26</v>
      </c>
      <c r="S3397">
        <v>17.600000000000001</v>
      </c>
      <c r="T3397">
        <v>17.100000000000001</v>
      </c>
      <c r="U3397">
        <v>17.100000000000001</v>
      </c>
      <c r="V3397">
        <v>0.5</v>
      </c>
      <c r="W3397">
        <v>0.5</v>
      </c>
      <c r="AB3397">
        <f t="shared" si="63"/>
        <v>3959.59</v>
      </c>
    </row>
    <row r="3398" spans="1:28" x14ac:dyDescent="0.25">
      <c r="A3398" t="s">
        <v>1689</v>
      </c>
      <c r="B3398" t="s">
        <v>1659</v>
      </c>
      <c r="C3398" s="1">
        <v>0.59062500000000007</v>
      </c>
      <c r="D3398">
        <v>274</v>
      </c>
      <c r="E3398" s="2">
        <v>4.264568287037037E-2</v>
      </c>
      <c r="F3398" s="1">
        <v>4.2638888888888893E-2</v>
      </c>
      <c r="G3398">
        <v>587</v>
      </c>
      <c r="H3398">
        <v>3684.59</v>
      </c>
      <c r="I3398">
        <v>0</v>
      </c>
      <c r="J3398" t="s">
        <v>1660</v>
      </c>
      <c r="K3398" t="s">
        <v>22</v>
      </c>
      <c r="L3398">
        <v>1</v>
      </c>
      <c r="M3398" t="s">
        <v>1661</v>
      </c>
      <c r="N3398" t="s">
        <v>23</v>
      </c>
      <c r="O3398" t="s">
        <v>33</v>
      </c>
      <c r="P3398" t="s">
        <v>28</v>
      </c>
      <c r="R3398" t="s">
        <v>26</v>
      </c>
      <c r="S3398">
        <v>17.399999999999999</v>
      </c>
      <c r="T3398">
        <v>17.100000000000001</v>
      </c>
      <c r="U3398">
        <v>17.100000000000001</v>
      </c>
      <c r="V3398">
        <v>0.3</v>
      </c>
      <c r="W3398">
        <v>0.3</v>
      </c>
      <c r="AB3398">
        <f t="shared" si="63"/>
        <v>3959.59</v>
      </c>
    </row>
    <row r="3399" spans="1:28" x14ac:dyDescent="0.25">
      <c r="A3399" t="s">
        <v>1689</v>
      </c>
      <c r="B3399" t="s">
        <v>1659</v>
      </c>
      <c r="C3399" s="1">
        <v>0.59062500000000007</v>
      </c>
      <c r="D3399">
        <v>274</v>
      </c>
      <c r="E3399" s="2">
        <v>4.264568287037037E-2</v>
      </c>
      <c r="F3399" s="1">
        <v>4.2638888888888893E-2</v>
      </c>
      <c r="G3399">
        <v>587</v>
      </c>
      <c r="H3399">
        <v>3684.59</v>
      </c>
      <c r="I3399">
        <v>0</v>
      </c>
      <c r="J3399" t="s">
        <v>1660</v>
      </c>
      <c r="K3399" t="s">
        <v>22</v>
      </c>
      <c r="L3399">
        <v>1</v>
      </c>
      <c r="M3399" t="s">
        <v>1661</v>
      </c>
      <c r="N3399" t="s">
        <v>23</v>
      </c>
      <c r="O3399" t="s">
        <v>24</v>
      </c>
      <c r="P3399" t="s">
        <v>28</v>
      </c>
      <c r="R3399" t="s">
        <v>26</v>
      </c>
      <c r="S3399">
        <v>17.399999999999999</v>
      </c>
      <c r="T3399">
        <v>17.100000000000001</v>
      </c>
      <c r="U3399">
        <v>17.100000000000001</v>
      </c>
      <c r="V3399">
        <v>0.3</v>
      </c>
      <c r="W3399">
        <v>0.3</v>
      </c>
      <c r="AB3399">
        <f t="shared" ref="AB3399:AB3462" si="64">H3399+275</f>
        <v>3959.59</v>
      </c>
    </row>
    <row r="3400" spans="1:28" x14ac:dyDescent="0.25">
      <c r="A3400" t="s">
        <v>1689</v>
      </c>
      <c r="B3400" t="s">
        <v>1659</v>
      </c>
      <c r="C3400" s="1">
        <v>0.59062500000000007</v>
      </c>
      <c r="D3400">
        <v>274</v>
      </c>
      <c r="E3400" s="2">
        <v>4.264568287037037E-2</v>
      </c>
      <c r="F3400" s="1">
        <v>4.2638888888888893E-2</v>
      </c>
      <c r="G3400">
        <v>587</v>
      </c>
      <c r="H3400">
        <v>3684.59</v>
      </c>
      <c r="I3400">
        <v>0</v>
      </c>
      <c r="J3400" t="s">
        <v>1660</v>
      </c>
      <c r="K3400" t="s">
        <v>22</v>
      </c>
      <c r="L3400">
        <v>1</v>
      </c>
      <c r="M3400" t="s">
        <v>1661</v>
      </c>
      <c r="N3400" t="s">
        <v>23</v>
      </c>
      <c r="O3400" t="s">
        <v>31</v>
      </c>
      <c r="P3400" t="s">
        <v>28</v>
      </c>
      <c r="R3400" t="s">
        <v>26</v>
      </c>
      <c r="S3400">
        <v>17.399999999999999</v>
      </c>
      <c r="T3400">
        <v>17.100000000000001</v>
      </c>
      <c r="U3400">
        <v>17.100000000000001</v>
      </c>
      <c r="V3400">
        <v>0.3</v>
      </c>
      <c r="W3400">
        <v>0.3</v>
      </c>
      <c r="AB3400">
        <f t="shared" si="64"/>
        <v>3959.59</v>
      </c>
    </row>
    <row r="3401" spans="1:28" x14ac:dyDescent="0.25">
      <c r="A3401" t="s">
        <v>1690</v>
      </c>
      <c r="B3401" t="s">
        <v>1659</v>
      </c>
      <c r="C3401" s="1">
        <v>0.59270833333333328</v>
      </c>
      <c r="D3401">
        <v>644</v>
      </c>
      <c r="E3401" s="2">
        <v>4.4733287037037044E-2</v>
      </c>
      <c r="F3401" s="1">
        <v>4.4722222222222219E-2</v>
      </c>
      <c r="G3401">
        <v>956</v>
      </c>
      <c r="H3401">
        <v>3864.96</v>
      </c>
      <c r="I3401">
        <v>0</v>
      </c>
      <c r="J3401" t="s">
        <v>1660</v>
      </c>
      <c r="K3401" t="s">
        <v>22</v>
      </c>
      <c r="L3401">
        <v>1</v>
      </c>
      <c r="M3401" t="s">
        <v>1661</v>
      </c>
      <c r="N3401" t="s">
        <v>23</v>
      </c>
      <c r="O3401" t="s">
        <v>46</v>
      </c>
      <c r="P3401" t="s">
        <v>28</v>
      </c>
      <c r="R3401" t="s">
        <v>26</v>
      </c>
      <c r="S3401">
        <v>17.600000000000001</v>
      </c>
      <c r="T3401">
        <v>17.100000000000001</v>
      </c>
      <c r="U3401">
        <v>17.100000000000001</v>
      </c>
      <c r="V3401">
        <v>0.5</v>
      </c>
      <c r="W3401">
        <v>0.5</v>
      </c>
      <c r="AB3401">
        <f t="shared" si="64"/>
        <v>4139.96</v>
      </c>
    </row>
    <row r="3402" spans="1:28" x14ac:dyDescent="0.25">
      <c r="A3402" t="s">
        <v>1690</v>
      </c>
      <c r="B3402" t="s">
        <v>1659</v>
      </c>
      <c r="C3402" s="1">
        <v>0.59270833333333328</v>
      </c>
      <c r="D3402">
        <v>644</v>
      </c>
      <c r="E3402" s="2">
        <v>4.4733287037037044E-2</v>
      </c>
      <c r="F3402" s="1">
        <v>4.4722222222222219E-2</v>
      </c>
      <c r="G3402">
        <v>956</v>
      </c>
      <c r="H3402">
        <v>3864.96</v>
      </c>
      <c r="I3402">
        <v>0</v>
      </c>
      <c r="J3402" t="s">
        <v>1660</v>
      </c>
      <c r="K3402" t="s">
        <v>22</v>
      </c>
      <c r="L3402">
        <v>1</v>
      </c>
      <c r="M3402" t="s">
        <v>1661</v>
      </c>
      <c r="N3402" t="s">
        <v>23</v>
      </c>
      <c r="O3402" t="s">
        <v>33</v>
      </c>
      <c r="P3402" t="s">
        <v>28</v>
      </c>
      <c r="R3402" t="s">
        <v>26</v>
      </c>
      <c r="S3402">
        <v>17.399999999999999</v>
      </c>
      <c r="T3402">
        <v>17.100000000000001</v>
      </c>
      <c r="U3402">
        <v>17.100000000000001</v>
      </c>
      <c r="V3402">
        <v>0.3</v>
      </c>
      <c r="W3402">
        <v>0.3</v>
      </c>
      <c r="AB3402">
        <f t="shared" si="64"/>
        <v>4139.96</v>
      </c>
    </row>
    <row r="3403" spans="1:28" x14ac:dyDescent="0.25">
      <c r="A3403" t="s">
        <v>1690</v>
      </c>
      <c r="B3403" t="s">
        <v>1659</v>
      </c>
      <c r="C3403" s="1">
        <v>0.59270833333333328</v>
      </c>
      <c r="D3403">
        <v>644</v>
      </c>
      <c r="E3403" s="2">
        <v>4.4733287037037044E-2</v>
      </c>
      <c r="F3403" s="1">
        <v>4.4722222222222219E-2</v>
      </c>
      <c r="G3403">
        <v>956</v>
      </c>
      <c r="H3403">
        <v>3864.96</v>
      </c>
      <c r="I3403">
        <v>0</v>
      </c>
      <c r="J3403" t="s">
        <v>1660</v>
      </c>
      <c r="K3403" t="s">
        <v>22</v>
      </c>
      <c r="L3403">
        <v>1</v>
      </c>
      <c r="M3403" t="s">
        <v>1661</v>
      </c>
      <c r="N3403" t="s">
        <v>23</v>
      </c>
      <c r="O3403" t="s">
        <v>24</v>
      </c>
      <c r="P3403" t="s">
        <v>28</v>
      </c>
      <c r="R3403" t="s">
        <v>26</v>
      </c>
      <c r="S3403">
        <v>17.399999999999999</v>
      </c>
      <c r="T3403">
        <v>17.100000000000001</v>
      </c>
      <c r="U3403">
        <v>17.100000000000001</v>
      </c>
      <c r="V3403">
        <v>0.3</v>
      </c>
      <c r="W3403">
        <v>0.3</v>
      </c>
      <c r="AB3403">
        <f t="shared" si="64"/>
        <v>4139.96</v>
      </c>
    </row>
    <row r="3404" spans="1:28" x14ac:dyDescent="0.25">
      <c r="A3404" t="s">
        <v>1691</v>
      </c>
      <c r="B3404" t="s">
        <v>1659</v>
      </c>
      <c r="C3404" s="1">
        <v>0.59480324074074076</v>
      </c>
      <c r="D3404">
        <v>147</v>
      </c>
      <c r="E3404" s="2">
        <v>4.6822442129629632E-2</v>
      </c>
      <c r="F3404" s="1">
        <v>4.6817129629629632E-2</v>
      </c>
      <c r="G3404">
        <v>459</v>
      </c>
      <c r="H3404">
        <v>4045.46</v>
      </c>
      <c r="I3404">
        <v>0</v>
      </c>
      <c r="J3404" t="s">
        <v>1660</v>
      </c>
      <c r="K3404" t="s">
        <v>22</v>
      </c>
      <c r="L3404">
        <v>1</v>
      </c>
      <c r="M3404" t="s">
        <v>1661</v>
      </c>
      <c r="N3404" t="s">
        <v>23</v>
      </c>
      <c r="O3404" t="s">
        <v>33</v>
      </c>
      <c r="P3404" t="s">
        <v>28</v>
      </c>
      <c r="R3404" t="s">
        <v>26</v>
      </c>
      <c r="S3404">
        <v>17.2</v>
      </c>
      <c r="T3404">
        <v>16.8</v>
      </c>
      <c r="U3404">
        <v>16.8</v>
      </c>
      <c r="V3404">
        <v>0.4</v>
      </c>
      <c r="W3404">
        <v>0.4</v>
      </c>
      <c r="AB3404">
        <f t="shared" si="64"/>
        <v>4320.46</v>
      </c>
    </row>
    <row r="3405" spans="1:28" x14ac:dyDescent="0.25">
      <c r="A3405" t="s">
        <v>1691</v>
      </c>
      <c r="B3405" t="s">
        <v>1659</v>
      </c>
      <c r="C3405" s="1">
        <v>0.59480324074074076</v>
      </c>
      <c r="D3405">
        <v>147</v>
      </c>
      <c r="E3405" s="2">
        <v>4.6822442129629632E-2</v>
      </c>
      <c r="F3405" s="1">
        <v>4.6817129629629632E-2</v>
      </c>
      <c r="G3405">
        <v>459</v>
      </c>
      <c r="H3405">
        <v>4045.46</v>
      </c>
      <c r="I3405">
        <v>0</v>
      </c>
      <c r="J3405" t="s">
        <v>1660</v>
      </c>
      <c r="K3405" t="s">
        <v>22</v>
      </c>
      <c r="L3405">
        <v>1</v>
      </c>
      <c r="M3405" t="s">
        <v>1661</v>
      </c>
      <c r="N3405" t="s">
        <v>23</v>
      </c>
      <c r="O3405" t="s">
        <v>46</v>
      </c>
      <c r="P3405" t="s">
        <v>28</v>
      </c>
      <c r="R3405" t="s">
        <v>26</v>
      </c>
      <c r="S3405">
        <v>17.2</v>
      </c>
      <c r="T3405">
        <v>16.8</v>
      </c>
      <c r="U3405">
        <v>16.8</v>
      </c>
      <c r="V3405">
        <v>0.4</v>
      </c>
      <c r="W3405">
        <v>0.4</v>
      </c>
      <c r="AB3405">
        <f t="shared" si="64"/>
        <v>4320.46</v>
      </c>
    </row>
    <row r="3406" spans="1:28" x14ac:dyDescent="0.25">
      <c r="A3406" t="s">
        <v>1692</v>
      </c>
      <c r="B3406" t="s">
        <v>1659</v>
      </c>
      <c r="C3406" s="1">
        <v>0.59687499999999993</v>
      </c>
      <c r="D3406">
        <v>748</v>
      </c>
      <c r="E3406" s="2">
        <v>4.8901168981481481E-2</v>
      </c>
      <c r="F3406" s="1">
        <v>4.8900462962962965E-2</v>
      </c>
      <c r="G3406">
        <v>61</v>
      </c>
      <c r="H3406">
        <v>4225.0600000000004</v>
      </c>
      <c r="I3406">
        <v>0</v>
      </c>
      <c r="J3406" t="s">
        <v>1660</v>
      </c>
      <c r="K3406" t="s">
        <v>22</v>
      </c>
      <c r="L3406">
        <v>1</v>
      </c>
      <c r="M3406" t="s">
        <v>1661</v>
      </c>
      <c r="N3406" t="s">
        <v>23</v>
      </c>
      <c r="O3406" t="s">
        <v>31</v>
      </c>
      <c r="P3406" t="s">
        <v>28</v>
      </c>
      <c r="R3406" t="s">
        <v>26</v>
      </c>
      <c r="S3406">
        <v>17.100000000000001</v>
      </c>
      <c r="T3406">
        <v>17</v>
      </c>
      <c r="U3406">
        <v>17</v>
      </c>
      <c r="V3406">
        <v>0.1</v>
      </c>
      <c r="W3406">
        <v>0.1</v>
      </c>
      <c r="AB3406">
        <f t="shared" si="64"/>
        <v>4500.0600000000004</v>
      </c>
    </row>
    <row r="3407" spans="1:28" x14ac:dyDescent="0.25">
      <c r="A3407" t="s">
        <v>1692</v>
      </c>
      <c r="B3407" t="s">
        <v>1659</v>
      </c>
      <c r="C3407" s="1">
        <v>0.59687499999999993</v>
      </c>
      <c r="D3407">
        <v>748</v>
      </c>
      <c r="E3407" s="2">
        <v>4.8901168981481481E-2</v>
      </c>
      <c r="F3407" s="1">
        <v>4.8900462962962965E-2</v>
      </c>
      <c r="G3407">
        <v>61</v>
      </c>
      <c r="H3407">
        <v>4225.0600000000004</v>
      </c>
      <c r="I3407">
        <v>0</v>
      </c>
      <c r="J3407" t="s">
        <v>1660</v>
      </c>
      <c r="K3407" t="s">
        <v>22</v>
      </c>
      <c r="L3407">
        <v>1</v>
      </c>
      <c r="M3407" t="s">
        <v>1661</v>
      </c>
      <c r="N3407" t="s">
        <v>23</v>
      </c>
      <c r="O3407" t="s">
        <v>33</v>
      </c>
      <c r="P3407" t="s">
        <v>28</v>
      </c>
      <c r="R3407" t="s">
        <v>26</v>
      </c>
      <c r="S3407">
        <v>17.100000000000001</v>
      </c>
      <c r="T3407">
        <v>17</v>
      </c>
      <c r="U3407">
        <v>17</v>
      </c>
      <c r="V3407">
        <v>0.1</v>
      </c>
      <c r="W3407">
        <v>0.1</v>
      </c>
      <c r="AB3407">
        <f t="shared" si="64"/>
        <v>4500.0600000000004</v>
      </c>
    </row>
    <row r="3408" spans="1:28" x14ac:dyDescent="0.25">
      <c r="A3408" t="s">
        <v>1692</v>
      </c>
      <c r="B3408" t="s">
        <v>1659</v>
      </c>
      <c r="C3408" s="1">
        <v>0.59687499999999993</v>
      </c>
      <c r="D3408">
        <v>748</v>
      </c>
      <c r="E3408" s="2">
        <v>4.8901168981481481E-2</v>
      </c>
      <c r="F3408" s="1">
        <v>4.8900462962962965E-2</v>
      </c>
      <c r="G3408">
        <v>61</v>
      </c>
      <c r="H3408">
        <v>4225.0600000000004</v>
      </c>
      <c r="I3408">
        <v>0</v>
      </c>
      <c r="J3408" t="s">
        <v>1660</v>
      </c>
      <c r="K3408" t="s">
        <v>22</v>
      </c>
      <c r="L3408">
        <v>1</v>
      </c>
      <c r="M3408" t="s">
        <v>1661</v>
      </c>
      <c r="N3408" t="s">
        <v>23</v>
      </c>
      <c r="O3408" t="s">
        <v>42</v>
      </c>
      <c r="P3408" t="s">
        <v>28</v>
      </c>
      <c r="R3408" t="s">
        <v>26</v>
      </c>
      <c r="S3408">
        <v>17.2</v>
      </c>
      <c r="T3408">
        <v>17</v>
      </c>
      <c r="U3408">
        <v>17</v>
      </c>
      <c r="V3408">
        <v>0.2</v>
      </c>
      <c r="W3408">
        <v>0.2</v>
      </c>
      <c r="AB3408">
        <f t="shared" si="64"/>
        <v>4500.0600000000004</v>
      </c>
    </row>
    <row r="3409" spans="1:28" x14ac:dyDescent="0.25">
      <c r="A3409" t="s">
        <v>1692</v>
      </c>
      <c r="B3409" t="s">
        <v>1659</v>
      </c>
      <c r="C3409" s="1">
        <v>0.59687499999999993</v>
      </c>
      <c r="D3409">
        <v>748</v>
      </c>
      <c r="E3409" s="2">
        <v>4.8901168981481481E-2</v>
      </c>
      <c r="F3409" s="1">
        <v>4.8900462962962965E-2</v>
      </c>
      <c r="G3409">
        <v>61</v>
      </c>
      <c r="H3409">
        <v>4225.0600000000004</v>
      </c>
      <c r="I3409">
        <v>0</v>
      </c>
      <c r="J3409" t="s">
        <v>1660</v>
      </c>
      <c r="K3409" t="s">
        <v>22</v>
      </c>
      <c r="L3409">
        <v>1</v>
      </c>
      <c r="M3409" t="s">
        <v>1661</v>
      </c>
      <c r="N3409" t="s">
        <v>23</v>
      </c>
      <c r="O3409" t="s">
        <v>46</v>
      </c>
      <c r="P3409" t="s">
        <v>28</v>
      </c>
      <c r="R3409" t="s">
        <v>26</v>
      </c>
      <c r="S3409">
        <v>17.5</v>
      </c>
      <c r="T3409">
        <v>17</v>
      </c>
      <c r="U3409">
        <v>17</v>
      </c>
      <c r="V3409">
        <v>0.5</v>
      </c>
      <c r="W3409">
        <v>0.5</v>
      </c>
      <c r="AB3409">
        <f t="shared" si="64"/>
        <v>4500.0600000000004</v>
      </c>
    </row>
    <row r="3410" spans="1:28" x14ac:dyDescent="0.25">
      <c r="A3410" t="s">
        <v>1692</v>
      </c>
      <c r="B3410" t="s">
        <v>1659</v>
      </c>
      <c r="C3410" s="1">
        <v>0.59687499999999993</v>
      </c>
      <c r="D3410">
        <v>748</v>
      </c>
      <c r="E3410" s="2">
        <v>4.8901168981481481E-2</v>
      </c>
      <c r="F3410" s="1">
        <v>4.8900462962962965E-2</v>
      </c>
      <c r="G3410">
        <v>61</v>
      </c>
      <c r="H3410">
        <v>4225.0600000000004</v>
      </c>
      <c r="I3410">
        <v>0</v>
      </c>
      <c r="J3410" t="s">
        <v>1660</v>
      </c>
      <c r="K3410" t="s">
        <v>22</v>
      </c>
      <c r="L3410">
        <v>1</v>
      </c>
      <c r="M3410" t="s">
        <v>1661</v>
      </c>
      <c r="N3410" t="s">
        <v>23</v>
      </c>
      <c r="O3410" t="s">
        <v>24</v>
      </c>
      <c r="P3410" t="s">
        <v>28</v>
      </c>
      <c r="R3410" t="s">
        <v>26</v>
      </c>
      <c r="S3410">
        <v>17.7</v>
      </c>
      <c r="T3410">
        <v>17</v>
      </c>
      <c r="U3410">
        <v>17</v>
      </c>
      <c r="V3410">
        <v>0.7</v>
      </c>
      <c r="W3410">
        <v>0.7</v>
      </c>
      <c r="AB3410">
        <f t="shared" si="64"/>
        <v>4500.0600000000004</v>
      </c>
    </row>
    <row r="3411" spans="1:28" x14ac:dyDescent="0.25">
      <c r="A3411" t="s">
        <v>1693</v>
      </c>
      <c r="B3411" t="s">
        <v>1659</v>
      </c>
      <c r="C3411" s="1">
        <v>0.59896990740740741</v>
      </c>
      <c r="D3411">
        <v>17</v>
      </c>
      <c r="E3411" s="2">
        <v>5.098761574074074E-2</v>
      </c>
      <c r="F3411" s="1">
        <v>5.0983796296296291E-2</v>
      </c>
      <c r="G3411">
        <v>330</v>
      </c>
      <c r="H3411">
        <v>4405.33</v>
      </c>
      <c r="I3411">
        <v>0</v>
      </c>
      <c r="J3411" t="s">
        <v>1660</v>
      </c>
      <c r="K3411" t="s">
        <v>22</v>
      </c>
      <c r="L3411">
        <v>1</v>
      </c>
      <c r="M3411" t="s">
        <v>1661</v>
      </c>
      <c r="N3411" t="s">
        <v>23</v>
      </c>
      <c r="O3411" t="s">
        <v>33</v>
      </c>
      <c r="P3411" t="s">
        <v>28</v>
      </c>
      <c r="R3411" t="s">
        <v>26</v>
      </c>
      <c r="S3411">
        <v>17.100000000000001</v>
      </c>
      <c r="T3411">
        <v>17</v>
      </c>
      <c r="U3411">
        <v>17.100000000000001</v>
      </c>
      <c r="V3411">
        <v>0.1</v>
      </c>
      <c r="W3411">
        <v>0</v>
      </c>
      <c r="AB3411">
        <f t="shared" si="64"/>
        <v>4680.33</v>
      </c>
    </row>
    <row r="3412" spans="1:28" x14ac:dyDescent="0.25">
      <c r="A3412" t="s">
        <v>1693</v>
      </c>
      <c r="B3412" t="s">
        <v>1659</v>
      </c>
      <c r="C3412" s="1">
        <v>0.59896990740740741</v>
      </c>
      <c r="D3412">
        <v>17</v>
      </c>
      <c r="E3412" s="2">
        <v>5.098761574074074E-2</v>
      </c>
      <c r="F3412" s="1">
        <v>5.0983796296296291E-2</v>
      </c>
      <c r="G3412">
        <v>330</v>
      </c>
      <c r="H3412">
        <v>4405.33</v>
      </c>
      <c r="I3412">
        <v>0</v>
      </c>
      <c r="J3412" t="s">
        <v>1660</v>
      </c>
      <c r="K3412" t="s">
        <v>22</v>
      </c>
      <c r="L3412">
        <v>1</v>
      </c>
      <c r="M3412" t="s">
        <v>1661</v>
      </c>
      <c r="N3412" t="s">
        <v>23</v>
      </c>
      <c r="O3412" t="s">
        <v>24</v>
      </c>
      <c r="P3412" t="s">
        <v>28</v>
      </c>
      <c r="R3412" t="s">
        <v>26</v>
      </c>
      <c r="S3412">
        <v>17.5</v>
      </c>
      <c r="T3412">
        <v>17</v>
      </c>
      <c r="U3412">
        <v>17.100000000000001</v>
      </c>
      <c r="V3412">
        <v>0.5</v>
      </c>
      <c r="W3412">
        <v>0.4</v>
      </c>
      <c r="AB3412">
        <f t="shared" si="64"/>
        <v>4680.33</v>
      </c>
    </row>
    <row r="3413" spans="1:28" x14ac:dyDescent="0.25">
      <c r="A3413" t="s">
        <v>1693</v>
      </c>
      <c r="B3413" t="s">
        <v>1659</v>
      </c>
      <c r="C3413" s="1">
        <v>0.59896990740740741</v>
      </c>
      <c r="D3413">
        <v>17</v>
      </c>
      <c r="E3413" s="2">
        <v>5.098761574074074E-2</v>
      </c>
      <c r="F3413" s="1">
        <v>5.0983796296296291E-2</v>
      </c>
      <c r="G3413">
        <v>330</v>
      </c>
      <c r="H3413">
        <v>4405.33</v>
      </c>
      <c r="I3413">
        <v>0</v>
      </c>
      <c r="J3413" t="s">
        <v>1660</v>
      </c>
      <c r="K3413" t="s">
        <v>22</v>
      </c>
      <c r="L3413">
        <v>1</v>
      </c>
      <c r="M3413" t="s">
        <v>1661</v>
      </c>
      <c r="N3413" t="s">
        <v>23</v>
      </c>
      <c r="O3413" t="s">
        <v>42</v>
      </c>
      <c r="P3413" t="s">
        <v>28</v>
      </c>
      <c r="R3413" t="s">
        <v>26</v>
      </c>
      <c r="S3413">
        <v>17.5</v>
      </c>
      <c r="T3413">
        <v>17</v>
      </c>
      <c r="U3413">
        <v>17.100000000000001</v>
      </c>
      <c r="V3413">
        <v>0.5</v>
      </c>
      <c r="W3413">
        <v>0.4</v>
      </c>
      <c r="AB3413">
        <f t="shared" si="64"/>
        <v>4680.33</v>
      </c>
    </row>
    <row r="3414" spans="1:28" x14ac:dyDescent="0.25">
      <c r="A3414" t="s">
        <v>1694</v>
      </c>
      <c r="B3414" t="s">
        <v>1659</v>
      </c>
      <c r="C3414" s="1">
        <v>0.60105324074074074</v>
      </c>
      <c r="D3414">
        <v>353</v>
      </c>
      <c r="E3414" s="2">
        <v>5.3074837962962966E-2</v>
      </c>
      <c r="F3414" s="1">
        <v>5.3067129629629638E-2</v>
      </c>
      <c r="G3414">
        <v>666</v>
      </c>
      <c r="H3414">
        <v>4585.67</v>
      </c>
      <c r="I3414">
        <v>0</v>
      </c>
      <c r="J3414" t="s">
        <v>1660</v>
      </c>
      <c r="K3414" t="s">
        <v>22</v>
      </c>
      <c r="L3414">
        <v>1</v>
      </c>
      <c r="M3414" t="s">
        <v>1661</v>
      </c>
      <c r="N3414" t="s">
        <v>23</v>
      </c>
      <c r="O3414" t="s">
        <v>46</v>
      </c>
      <c r="P3414" t="s">
        <v>28</v>
      </c>
      <c r="R3414" t="s">
        <v>26</v>
      </c>
      <c r="S3414">
        <v>17.5</v>
      </c>
      <c r="T3414">
        <v>17</v>
      </c>
      <c r="U3414">
        <v>17.100000000000001</v>
      </c>
      <c r="V3414">
        <v>0.5</v>
      </c>
      <c r="W3414">
        <v>0.4</v>
      </c>
      <c r="AB3414">
        <f t="shared" si="64"/>
        <v>4860.67</v>
      </c>
    </row>
    <row r="3415" spans="1:28" x14ac:dyDescent="0.25">
      <c r="A3415" t="s">
        <v>1694</v>
      </c>
      <c r="B3415" t="s">
        <v>1659</v>
      </c>
      <c r="C3415" s="1">
        <v>0.60105324074074074</v>
      </c>
      <c r="D3415">
        <v>353</v>
      </c>
      <c r="E3415" s="2">
        <v>5.3074837962962966E-2</v>
      </c>
      <c r="F3415" s="1">
        <v>5.3067129629629638E-2</v>
      </c>
      <c r="G3415">
        <v>666</v>
      </c>
      <c r="H3415">
        <v>4585.67</v>
      </c>
      <c r="I3415">
        <v>0</v>
      </c>
      <c r="J3415" t="s">
        <v>1660</v>
      </c>
      <c r="K3415" t="s">
        <v>22</v>
      </c>
      <c r="L3415">
        <v>1</v>
      </c>
      <c r="M3415" t="s">
        <v>1661</v>
      </c>
      <c r="N3415" t="s">
        <v>23</v>
      </c>
      <c r="O3415" t="s">
        <v>24</v>
      </c>
      <c r="P3415" t="s">
        <v>28</v>
      </c>
      <c r="R3415" t="s">
        <v>26</v>
      </c>
      <c r="S3415">
        <v>17.600000000000001</v>
      </c>
      <c r="T3415">
        <v>17</v>
      </c>
      <c r="U3415">
        <v>17.100000000000001</v>
      </c>
      <c r="V3415">
        <v>0.6</v>
      </c>
      <c r="W3415">
        <v>0.5</v>
      </c>
      <c r="AB3415">
        <f t="shared" si="64"/>
        <v>4860.67</v>
      </c>
    </row>
    <row r="3416" spans="1:28" x14ac:dyDescent="0.25">
      <c r="A3416" t="s">
        <v>1694</v>
      </c>
      <c r="B3416" t="s">
        <v>1659</v>
      </c>
      <c r="C3416" s="1">
        <v>0.60105324074074074</v>
      </c>
      <c r="D3416">
        <v>353</v>
      </c>
      <c r="E3416" s="2">
        <v>5.3074837962962966E-2</v>
      </c>
      <c r="F3416" s="1">
        <v>5.3067129629629638E-2</v>
      </c>
      <c r="G3416">
        <v>666</v>
      </c>
      <c r="H3416">
        <v>4585.67</v>
      </c>
      <c r="I3416">
        <v>0</v>
      </c>
      <c r="J3416" t="s">
        <v>1660</v>
      </c>
      <c r="K3416" t="s">
        <v>22</v>
      </c>
      <c r="L3416">
        <v>1</v>
      </c>
      <c r="M3416" t="s">
        <v>1661</v>
      </c>
      <c r="N3416" t="s">
        <v>23</v>
      </c>
      <c r="O3416" t="s">
        <v>33</v>
      </c>
      <c r="P3416" t="s">
        <v>28</v>
      </c>
      <c r="R3416" t="s">
        <v>26</v>
      </c>
      <c r="S3416">
        <v>17</v>
      </c>
      <c r="T3416">
        <v>17</v>
      </c>
      <c r="U3416">
        <v>17.100000000000001</v>
      </c>
      <c r="V3416">
        <v>0</v>
      </c>
      <c r="W3416">
        <v>-0.1</v>
      </c>
      <c r="AB3416">
        <f t="shared" si="64"/>
        <v>4860.67</v>
      </c>
    </row>
    <row r="3417" spans="1:28" x14ac:dyDescent="0.25">
      <c r="A3417" t="s">
        <v>1694</v>
      </c>
      <c r="B3417" t="s">
        <v>1659</v>
      </c>
      <c r="C3417" s="1">
        <v>0.60105324074074074</v>
      </c>
      <c r="D3417">
        <v>353</v>
      </c>
      <c r="E3417" s="2">
        <v>5.3074837962962966E-2</v>
      </c>
      <c r="F3417" s="1">
        <v>5.3067129629629638E-2</v>
      </c>
      <c r="G3417">
        <v>666</v>
      </c>
      <c r="H3417">
        <v>4585.67</v>
      </c>
      <c r="I3417">
        <v>0</v>
      </c>
      <c r="J3417" t="s">
        <v>1660</v>
      </c>
      <c r="K3417" t="s">
        <v>22</v>
      </c>
      <c r="L3417">
        <v>1</v>
      </c>
      <c r="M3417" t="s">
        <v>1661</v>
      </c>
      <c r="N3417" t="s">
        <v>23</v>
      </c>
      <c r="O3417" t="s">
        <v>31</v>
      </c>
      <c r="P3417" t="s">
        <v>28</v>
      </c>
      <c r="R3417" t="s">
        <v>26</v>
      </c>
      <c r="S3417">
        <v>17.5</v>
      </c>
      <c r="T3417">
        <v>17</v>
      </c>
      <c r="U3417">
        <v>17.100000000000001</v>
      </c>
      <c r="V3417">
        <v>0.5</v>
      </c>
      <c r="W3417">
        <v>0.4</v>
      </c>
      <c r="AB3417">
        <f t="shared" si="64"/>
        <v>4860.67</v>
      </c>
    </row>
    <row r="3418" spans="1:28" x14ac:dyDescent="0.25">
      <c r="A3418" t="s">
        <v>1695</v>
      </c>
      <c r="B3418" t="s">
        <v>1659</v>
      </c>
      <c r="C3418" s="1">
        <v>0.60313657407407406</v>
      </c>
      <c r="D3418">
        <v>289</v>
      </c>
      <c r="E3418" s="2">
        <v>5.5157418981481486E-2</v>
      </c>
      <c r="F3418" s="1">
        <v>5.5150462962962964E-2</v>
      </c>
      <c r="G3418">
        <v>601</v>
      </c>
      <c r="H3418">
        <v>4765.6000000000004</v>
      </c>
      <c r="I3418">
        <v>0</v>
      </c>
      <c r="J3418" t="s">
        <v>1660</v>
      </c>
      <c r="K3418" t="s">
        <v>22</v>
      </c>
      <c r="L3418">
        <v>1</v>
      </c>
      <c r="M3418" t="s">
        <v>1661</v>
      </c>
      <c r="N3418" t="s">
        <v>23</v>
      </c>
      <c r="O3418" t="s">
        <v>42</v>
      </c>
      <c r="P3418" t="s">
        <v>28</v>
      </c>
      <c r="R3418" t="s">
        <v>26</v>
      </c>
      <c r="S3418">
        <v>17.100000000000001</v>
      </c>
      <c r="T3418">
        <v>17</v>
      </c>
      <c r="U3418">
        <v>17.100000000000001</v>
      </c>
      <c r="V3418">
        <v>0.1</v>
      </c>
      <c r="W3418">
        <v>0</v>
      </c>
      <c r="AB3418">
        <f t="shared" si="64"/>
        <v>5040.6000000000004</v>
      </c>
    </row>
    <row r="3419" spans="1:28" x14ac:dyDescent="0.25">
      <c r="A3419" t="s">
        <v>1695</v>
      </c>
      <c r="B3419" t="s">
        <v>1659</v>
      </c>
      <c r="C3419" s="1">
        <v>0.60313657407407406</v>
      </c>
      <c r="D3419">
        <v>289</v>
      </c>
      <c r="E3419" s="2">
        <v>5.5157418981481486E-2</v>
      </c>
      <c r="F3419" s="1">
        <v>5.5150462962962964E-2</v>
      </c>
      <c r="G3419">
        <v>601</v>
      </c>
      <c r="H3419">
        <v>4765.6000000000004</v>
      </c>
      <c r="I3419">
        <v>0</v>
      </c>
      <c r="J3419" t="s">
        <v>1660</v>
      </c>
      <c r="K3419" t="s">
        <v>22</v>
      </c>
      <c r="L3419">
        <v>1</v>
      </c>
      <c r="M3419" t="s">
        <v>1661</v>
      </c>
      <c r="N3419" t="s">
        <v>23</v>
      </c>
      <c r="O3419" t="s">
        <v>33</v>
      </c>
      <c r="P3419" t="s">
        <v>28</v>
      </c>
      <c r="R3419" t="s">
        <v>26</v>
      </c>
      <c r="S3419">
        <v>17.100000000000001</v>
      </c>
      <c r="T3419">
        <v>17</v>
      </c>
      <c r="U3419">
        <v>17.100000000000001</v>
      </c>
      <c r="V3419">
        <v>0.1</v>
      </c>
      <c r="W3419">
        <v>0</v>
      </c>
      <c r="AB3419">
        <f t="shared" si="64"/>
        <v>5040.6000000000004</v>
      </c>
    </row>
    <row r="3420" spans="1:28" x14ac:dyDescent="0.25">
      <c r="A3420" t="s">
        <v>1695</v>
      </c>
      <c r="B3420" t="s">
        <v>1659</v>
      </c>
      <c r="C3420" s="1">
        <v>0.60313657407407406</v>
      </c>
      <c r="D3420">
        <v>289</v>
      </c>
      <c r="E3420" s="2">
        <v>5.5157418981481486E-2</v>
      </c>
      <c r="F3420" s="1">
        <v>5.5150462962962964E-2</v>
      </c>
      <c r="G3420">
        <v>601</v>
      </c>
      <c r="H3420">
        <v>4765.6000000000004</v>
      </c>
      <c r="I3420">
        <v>0</v>
      </c>
      <c r="J3420" t="s">
        <v>1660</v>
      </c>
      <c r="K3420" t="s">
        <v>22</v>
      </c>
      <c r="L3420">
        <v>1</v>
      </c>
      <c r="M3420" t="s">
        <v>1661</v>
      </c>
      <c r="N3420" t="s">
        <v>23</v>
      </c>
      <c r="O3420" t="s">
        <v>24</v>
      </c>
      <c r="P3420" t="s">
        <v>28</v>
      </c>
      <c r="R3420" t="s">
        <v>26</v>
      </c>
      <c r="S3420">
        <v>17.3</v>
      </c>
      <c r="T3420">
        <v>17</v>
      </c>
      <c r="U3420">
        <v>17.100000000000001</v>
      </c>
      <c r="V3420">
        <v>0.3</v>
      </c>
      <c r="W3420">
        <v>0.2</v>
      </c>
      <c r="AB3420">
        <f t="shared" si="64"/>
        <v>5040.6000000000004</v>
      </c>
    </row>
    <row r="3421" spans="1:28" x14ac:dyDescent="0.25">
      <c r="A3421" t="s">
        <v>1695</v>
      </c>
      <c r="B3421" t="s">
        <v>1659</v>
      </c>
      <c r="C3421" s="1">
        <v>0.60313657407407406</v>
      </c>
      <c r="D3421">
        <v>289</v>
      </c>
      <c r="E3421" s="2">
        <v>5.5157418981481486E-2</v>
      </c>
      <c r="F3421" s="1">
        <v>5.5150462962962964E-2</v>
      </c>
      <c r="G3421">
        <v>601</v>
      </c>
      <c r="H3421">
        <v>4765.6000000000004</v>
      </c>
      <c r="I3421">
        <v>0</v>
      </c>
      <c r="J3421" t="s">
        <v>1660</v>
      </c>
      <c r="K3421" t="s">
        <v>22</v>
      </c>
      <c r="L3421">
        <v>1</v>
      </c>
      <c r="M3421" t="s">
        <v>1661</v>
      </c>
      <c r="N3421" t="s">
        <v>23</v>
      </c>
      <c r="O3421" t="s">
        <v>46</v>
      </c>
      <c r="P3421" t="s">
        <v>28</v>
      </c>
      <c r="R3421" t="s">
        <v>26</v>
      </c>
      <c r="S3421">
        <v>17.399999999999999</v>
      </c>
      <c r="T3421">
        <v>17</v>
      </c>
      <c r="U3421">
        <v>17.100000000000001</v>
      </c>
      <c r="V3421">
        <v>0.4</v>
      </c>
      <c r="W3421">
        <v>0.3</v>
      </c>
      <c r="AB3421">
        <f t="shared" si="64"/>
        <v>5040.6000000000004</v>
      </c>
    </row>
    <row r="3422" spans="1:28" x14ac:dyDescent="0.25">
      <c r="A3422" t="s">
        <v>1695</v>
      </c>
      <c r="B3422" t="s">
        <v>1659</v>
      </c>
      <c r="C3422" s="1">
        <v>0.60313657407407406</v>
      </c>
      <c r="D3422">
        <v>289</v>
      </c>
      <c r="E3422" s="2">
        <v>5.5157418981481486E-2</v>
      </c>
      <c r="F3422" s="1">
        <v>5.5150462962962964E-2</v>
      </c>
      <c r="G3422">
        <v>601</v>
      </c>
      <c r="H3422">
        <v>4765.6000000000004</v>
      </c>
      <c r="I3422">
        <v>0</v>
      </c>
      <c r="J3422" t="s">
        <v>1660</v>
      </c>
      <c r="K3422" t="s">
        <v>22</v>
      </c>
      <c r="L3422">
        <v>1</v>
      </c>
      <c r="M3422" t="s">
        <v>1661</v>
      </c>
      <c r="N3422" t="s">
        <v>23</v>
      </c>
      <c r="O3422" t="s">
        <v>31</v>
      </c>
      <c r="P3422" t="s">
        <v>28</v>
      </c>
      <c r="R3422" t="s">
        <v>26</v>
      </c>
      <c r="S3422">
        <v>17.5</v>
      </c>
      <c r="T3422">
        <v>17</v>
      </c>
      <c r="U3422">
        <v>17.100000000000001</v>
      </c>
      <c r="V3422">
        <v>0.5</v>
      </c>
      <c r="W3422">
        <v>0.4</v>
      </c>
      <c r="AB3422">
        <f t="shared" si="64"/>
        <v>5040.6000000000004</v>
      </c>
    </row>
    <row r="3423" spans="1:28" x14ac:dyDescent="0.25">
      <c r="A3423" t="s">
        <v>1696</v>
      </c>
      <c r="B3423" t="s">
        <v>1659</v>
      </c>
      <c r="C3423" s="1">
        <v>0.60520833333333335</v>
      </c>
      <c r="D3423">
        <v>723</v>
      </c>
      <c r="E3423" s="2">
        <v>5.7234212962962966E-2</v>
      </c>
      <c r="F3423" s="1">
        <v>5.7233796296296297E-2</v>
      </c>
      <c r="G3423">
        <v>36</v>
      </c>
      <c r="H3423">
        <v>4945.04</v>
      </c>
      <c r="I3423">
        <v>0</v>
      </c>
      <c r="J3423" t="s">
        <v>1660</v>
      </c>
      <c r="K3423" t="s">
        <v>22</v>
      </c>
      <c r="L3423">
        <v>1</v>
      </c>
      <c r="M3423" t="s">
        <v>1661</v>
      </c>
      <c r="N3423" t="s">
        <v>23</v>
      </c>
      <c r="O3423" t="s">
        <v>24</v>
      </c>
      <c r="P3423" t="s">
        <v>28</v>
      </c>
      <c r="R3423" t="s">
        <v>26</v>
      </c>
      <c r="S3423">
        <v>17.8</v>
      </c>
      <c r="T3423">
        <v>17</v>
      </c>
      <c r="U3423">
        <v>17.100000000000001</v>
      </c>
      <c r="V3423">
        <v>0.8</v>
      </c>
      <c r="W3423">
        <v>0.7</v>
      </c>
      <c r="AB3423">
        <f t="shared" si="64"/>
        <v>5220.04</v>
      </c>
    </row>
    <row r="3424" spans="1:28" x14ac:dyDescent="0.25">
      <c r="A3424" t="s">
        <v>1696</v>
      </c>
      <c r="B3424" t="s">
        <v>1659</v>
      </c>
      <c r="C3424" s="1">
        <v>0.60520833333333335</v>
      </c>
      <c r="D3424">
        <v>723</v>
      </c>
      <c r="E3424" s="2">
        <v>5.7234212962962966E-2</v>
      </c>
      <c r="F3424" s="1">
        <v>5.7233796296296297E-2</v>
      </c>
      <c r="G3424">
        <v>36</v>
      </c>
      <c r="H3424">
        <v>4945.04</v>
      </c>
      <c r="I3424">
        <v>0</v>
      </c>
      <c r="J3424" t="s">
        <v>1660</v>
      </c>
      <c r="K3424" t="s">
        <v>22</v>
      </c>
      <c r="L3424">
        <v>1</v>
      </c>
      <c r="M3424" t="s">
        <v>1661</v>
      </c>
      <c r="N3424" t="s">
        <v>23</v>
      </c>
      <c r="O3424" t="s">
        <v>42</v>
      </c>
      <c r="P3424" t="s">
        <v>28</v>
      </c>
      <c r="R3424" t="s">
        <v>26</v>
      </c>
      <c r="S3424">
        <v>17.3</v>
      </c>
      <c r="T3424">
        <v>17</v>
      </c>
      <c r="U3424">
        <v>17.100000000000001</v>
      </c>
      <c r="V3424">
        <v>0.3</v>
      </c>
      <c r="W3424">
        <v>0.2</v>
      </c>
      <c r="AB3424">
        <f t="shared" si="64"/>
        <v>5220.04</v>
      </c>
    </row>
    <row r="3425" spans="1:28" x14ac:dyDescent="0.25">
      <c r="A3425" t="s">
        <v>1696</v>
      </c>
      <c r="B3425" t="s">
        <v>1659</v>
      </c>
      <c r="C3425" s="1">
        <v>0.60520833333333335</v>
      </c>
      <c r="D3425">
        <v>723</v>
      </c>
      <c r="E3425" s="2">
        <v>5.7234212962962966E-2</v>
      </c>
      <c r="F3425" s="1">
        <v>5.7233796296296297E-2</v>
      </c>
      <c r="G3425">
        <v>36</v>
      </c>
      <c r="H3425">
        <v>4945.04</v>
      </c>
      <c r="I3425">
        <v>0</v>
      </c>
      <c r="J3425" t="s">
        <v>1660</v>
      </c>
      <c r="K3425" t="s">
        <v>22</v>
      </c>
      <c r="L3425">
        <v>1</v>
      </c>
      <c r="M3425" t="s">
        <v>1661</v>
      </c>
      <c r="N3425" t="s">
        <v>23</v>
      </c>
      <c r="O3425" t="s">
        <v>33</v>
      </c>
      <c r="P3425" t="s">
        <v>28</v>
      </c>
      <c r="R3425" t="s">
        <v>26</v>
      </c>
      <c r="S3425">
        <v>17</v>
      </c>
      <c r="T3425">
        <v>17</v>
      </c>
      <c r="U3425">
        <v>17.100000000000001</v>
      </c>
      <c r="V3425">
        <v>0</v>
      </c>
      <c r="W3425">
        <v>-0.1</v>
      </c>
      <c r="AB3425">
        <f t="shared" si="64"/>
        <v>5220.04</v>
      </c>
    </row>
    <row r="3426" spans="1:28" x14ac:dyDescent="0.25">
      <c r="A3426" t="s">
        <v>1697</v>
      </c>
      <c r="B3426" t="s">
        <v>1659</v>
      </c>
      <c r="C3426" s="1">
        <v>0.60730324074074071</v>
      </c>
      <c r="D3426">
        <v>93</v>
      </c>
      <c r="E3426" s="2">
        <v>5.9321817129629632E-2</v>
      </c>
      <c r="F3426" s="1">
        <v>5.9317129629629629E-2</v>
      </c>
      <c r="G3426">
        <v>405</v>
      </c>
      <c r="H3426">
        <v>5125.41</v>
      </c>
      <c r="I3426">
        <v>0</v>
      </c>
      <c r="J3426" t="s">
        <v>1660</v>
      </c>
      <c r="K3426" t="s">
        <v>22</v>
      </c>
      <c r="L3426">
        <v>1</v>
      </c>
      <c r="M3426" t="s">
        <v>1661</v>
      </c>
      <c r="N3426" t="s">
        <v>23</v>
      </c>
      <c r="O3426" t="s">
        <v>24</v>
      </c>
      <c r="P3426" t="s">
        <v>28</v>
      </c>
      <c r="R3426" t="s">
        <v>26</v>
      </c>
      <c r="S3426">
        <v>17.3</v>
      </c>
      <c r="T3426">
        <v>17</v>
      </c>
      <c r="U3426">
        <v>17</v>
      </c>
      <c r="V3426">
        <v>0.3</v>
      </c>
      <c r="W3426">
        <v>0.3</v>
      </c>
      <c r="AB3426">
        <f t="shared" si="64"/>
        <v>5400.41</v>
      </c>
    </row>
    <row r="3427" spans="1:28" x14ac:dyDescent="0.25">
      <c r="A3427" t="s">
        <v>1697</v>
      </c>
      <c r="B3427" t="s">
        <v>1659</v>
      </c>
      <c r="C3427" s="1">
        <v>0.60730324074074071</v>
      </c>
      <c r="D3427">
        <v>93</v>
      </c>
      <c r="E3427" s="2">
        <v>5.9321817129629632E-2</v>
      </c>
      <c r="F3427" s="1">
        <v>5.9317129629629629E-2</v>
      </c>
      <c r="G3427">
        <v>405</v>
      </c>
      <c r="H3427">
        <v>5125.41</v>
      </c>
      <c r="I3427">
        <v>0</v>
      </c>
      <c r="J3427" t="s">
        <v>1660</v>
      </c>
      <c r="K3427" t="s">
        <v>22</v>
      </c>
      <c r="L3427">
        <v>1</v>
      </c>
      <c r="M3427" t="s">
        <v>1661</v>
      </c>
      <c r="N3427" t="s">
        <v>23</v>
      </c>
      <c r="O3427" t="s">
        <v>42</v>
      </c>
      <c r="P3427" t="s">
        <v>28</v>
      </c>
      <c r="R3427" t="s">
        <v>26</v>
      </c>
      <c r="S3427">
        <v>17.3</v>
      </c>
      <c r="T3427">
        <v>17</v>
      </c>
      <c r="U3427">
        <v>17</v>
      </c>
      <c r="V3427">
        <v>0.3</v>
      </c>
      <c r="W3427">
        <v>0.3</v>
      </c>
      <c r="AB3427">
        <f t="shared" si="64"/>
        <v>5400.41</v>
      </c>
    </row>
    <row r="3428" spans="1:28" x14ac:dyDescent="0.25">
      <c r="A3428" t="s">
        <v>1697</v>
      </c>
      <c r="B3428" t="s">
        <v>1659</v>
      </c>
      <c r="C3428" s="1">
        <v>0.60730324074074071</v>
      </c>
      <c r="D3428">
        <v>93</v>
      </c>
      <c r="E3428" s="2">
        <v>5.9321817129629632E-2</v>
      </c>
      <c r="F3428" s="1">
        <v>5.9317129629629629E-2</v>
      </c>
      <c r="G3428">
        <v>405</v>
      </c>
      <c r="H3428">
        <v>5125.41</v>
      </c>
      <c r="I3428">
        <v>0</v>
      </c>
      <c r="J3428" t="s">
        <v>1660</v>
      </c>
      <c r="K3428" t="s">
        <v>22</v>
      </c>
      <c r="L3428">
        <v>1</v>
      </c>
      <c r="M3428" t="s">
        <v>1661</v>
      </c>
      <c r="N3428" t="s">
        <v>23</v>
      </c>
      <c r="O3428" t="s">
        <v>33</v>
      </c>
      <c r="P3428" t="s">
        <v>28</v>
      </c>
      <c r="R3428" t="s">
        <v>26</v>
      </c>
      <c r="S3428">
        <v>17.5</v>
      </c>
      <c r="T3428">
        <v>17</v>
      </c>
      <c r="U3428">
        <v>17</v>
      </c>
      <c r="V3428">
        <v>0.5</v>
      </c>
      <c r="W3428">
        <v>0.5</v>
      </c>
      <c r="AB3428">
        <f t="shared" si="64"/>
        <v>5400.41</v>
      </c>
    </row>
    <row r="3429" spans="1:28" x14ac:dyDescent="0.25">
      <c r="A3429" t="s">
        <v>1697</v>
      </c>
      <c r="B3429" t="s">
        <v>1659</v>
      </c>
      <c r="C3429" s="1">
        <v>0.60730324074074071</v>
      </c>
      <c r="D3429">
        <v>93</v>
      </c>
      <c r="E3429" s="2">
        <v>5.9321817129629632E-2</v>
      </c>
      <c r="F3429" s="1">
        <v>5.9317129629629629E-2</v>
      </c>
      <c r="G3429">
        <v>405</v>
      </c>
      <c r="H3429">
        <v>5125.41</v>
      </c>
      <c r="I3429">
        <v>0</v>
      </c>
      <c r="J3429" t="s">
        <v>1660</v>
      </c>
      <c r="K3429" t="s">
        <v>22</v>
      </c>
      <c r="L3429">
        <v>1</v>
      </c>
      <c r="M3429" t="s">
        <v>1661</v>
      </c>
      <c r="N3429" t="s">
        <v>23</v>
      </c>
      <c r="O3429" t="s">
        <v>46</v>
      </c>
      <c r="P3429" t="s">
        <v>28</v>
      </c>
      <c r="R3429" t="s">
        <v>26</v>
      </c>
      <c r="S3429">
        <v>17.5</v>
      </c>
      <c r="T3429">
        <v>17</v>
      </c>
      <c r="U3429">
        <v>17</v>
      </c>
      <c r="V3429">
        <v>0.5</v>
      </c>
      <c r="W3429">
        <v>0.5</v>
      </c>
      <c r="AB3429">
        <f t="shared" si="64"/>
        <v>5400.41</v>
      </c>
    </row>
    <row r="3430" spans="1:28" x14ac:dyDescent="0.25">
      <c r="A3430" t="s">
        <v>1697</v>
      </c>
      <c r="B3430" t="s">
        <v>1659</v>
      </c>
      <c r="C3430" s="1">
        <v>0.60730324074074071</v>
      </c>
      <c r="D3430">
        <v>93</v>
      </c>
      <c r="E3430" s="2">
        <v>5.9321817129629632E-2</v>
      </c>
      <c r="F3430" s="1">
        <v>5.9317129629629629E-2</v>
      </c>
      <c r="G3430">
        <v>405</v>
      </c>
      <c r="H3430">
        <v>5125.41</v>
      </c>
      <c r="I3430">
        <v>0</v>
      </c>
      <c r="J3430" t="s">
        <v>1660</v>
      </c>
      <c r="K3430" t="s">
        <v>22</v>
      </c>
      <c r="L3430">
        <v>1</v>
      </c>
      <c r="M3430" t="s">
        <v>1661</v>
      </c>
      <c r="N3430" t="s">
        <v>23</v>
      </c>
      <c r="O3430" t="s">
        <v>36</v>
      </c>
      <c r="P3430" t="s">
        <v>28</v>
      </c>
      <c r="R3430" t="s">
        <v>26</v>
      </c>
      <c r="S3430">
        <v>17.3</v>
      </c>
      <c r="T3430">
        <v>17</v>
      </c>
      <c r="U3430">
        <v>17</v>
      </c>
      <c r="V3430">
        <v>0.3</v>
      </c>
      <c r="W3430">
        <v>0.3</v>
      </c>
      <c r="AB3430">
        <f t="shared" si="64"/>
        <v>5400.41</v>
      </c>
    </row>
    <row r="3431" spans="1:28" x14ac:dyDescent="0.25">
      <c r="A3431" t="s">
        <v>1698</v>
      </c>
      <c r="B3431" t="s">
        <v>1659</v>
      </c>
      <c r="C3431" s="1">
        <v>0.60938657407407404</v>
      </c>
      <c r="D3431">
        <v>162</v>
      </c>
      <c r="E3431" s="2">
        <v>6.1405949074074075E-2</v>
      </c>
      <c r="F3431" s="1">
        <v>6.1400462962962969E-2</v>
      </c>
      <c r="G3431">
        <v>474</v>
      </c>
      <c r="H3431">
        <v>5305.47</v>
      </c>
      <c r="I3431">
        <v>0</v>
      </c>
      <c r="J3431" t="s">
        <v>1660</v>
      </c>
      <c r="K3431" t="s">
        <v>22</v>
      </c>
      <c r="L3431">
        <v>1</v>
      </c>
      <c r="M3431" t="s">
        <v>1661</v>
      </c>
      <c r="N3431" t="s">
        <v>23</v>
      </c>
      <c r="O3431" t="s">
        <v>33</v>
      </c>
      <c r="P3431" t="s">
        <v>28</v>
      </c>
      <c r="R3431" t="s">
        <v>26</v>
      </c>
      <c r="S3431">
        <v>17.600000000000001</v>
      </c>
      <c r="T3431">
        <v>16.899999999999999</v>
      </c>
      <c r="U3431">
        <v>17</v>
      </c>
      <c r="V3431">
        <v>0.7</v>
      </c>
      <c r="W3431">
        <v>0.6</v>
      </c>
      <c r="AB3431">
        <f t="shared" si="64"/>
        <v>5580.47</v>
      </c>
    </row>
    <row r="3432" spans="1:28" x14ac:dyDescent="0.25">
      <c r="A3432" t="s">
        <v>1698</v>
      </c>
      <c r="B3432" t="s">
        <v>1659</v>
      </c>
      <c r="C3432" s="1">
        <v>0.60938657407407404</v>
      </c>
      <c r="D3432">
        <v>162</v>
      </c>
      <c r="E3432" s="2">
        <v>6.1405949074074075E-2</v>
      </c>
      <c r="F3432" s="1">
        <v>6.1400462962962969E-2</v>
      </c>
      <c r="G3432">
        <v>474</v>
      </c>
      <c r="H3432">
        <v>5305.47</v>
      </c>
      <c r="I3432">
        <v>0</v>
      </c>
      <c r="J3432" t="s">
        <v>1660</v>
      </c>
      <c r="K3432" t="s">
        <v>22</v>
      </c>
      <c r="L3432">
        <v>1</v>
      </c>
      <c r="M3432" t="s">
        <v>1661</v>
      </c>
      <c r="N3432" t="s">
        <v>23</v>
      </c>
      <c r="O3432" t="s">
        <v>36</v>
      </c>
      <c r="P3432" t="s">
        <v>28</v>
      </c>
      <c r="R3432" t="s">
        <v>26</v>
      </c>
      <c r="S3432">
        <v>17.5</v>
      </c>
      <c r="T3432">
        <v>16.899999999999999</v>
      </c>
      <c r="U3432">
        <v>17</v>
      </c>
      <c r="V3432">
        <v>0.6</v>
      </c>
      <c r="W3432">
        <v>0.5</v>
      </c>
      <c r="AB3432">
        <f t="shared" si="64"/>
        <v>5580.47</v>
      </c>
    </row>
    <row r="3433" spans="1:28" x14ac:dyDescent="0.25">
      <c r="A3433" t="s">
        <v>1698</v>
      </c>
      <c r="B3433" t="s">
        <v>1659</v>
      </c>
      <c r="C3433" s="1">
        <v>0.60938657407407404</v>
      </c>
      <c r="D3433">
        <v>162</v>
      </c>
      <c r="E3433" s="2">
        <v>6.1405949074074075E-2</v>
      </c>
      <c r="F3433" s="1">
        <v>6.1400462962962969E-2</v>
      </c>
      <c r="G3433">
        <v>474</v>
      </c>
      <c r="H3433">
        <v>5305.47</v>
      </c>
      <c r="I3433">
        <v>0</v>
      </c>
      <c r="J3433" t="s">
        <v>1660</v>
      </c>
      <c r="K3433" t="s">
        <v>22</v>
      </c>
      <c r="L3433">
        <v>1</v>
      </c>
      <c r="M3433" t="s">
        <v>1661</v>
      </c>
      <c r="N3433" t="s">
        <v>23</v>
      </c>
      <c r="O3433" t="s">
        <v>42</v>
      </c>
      <c r="P3433" t="s">
        <v>28</v>
      </c>
      <c r="R3433" t="s">
        <v>26</v>
      </c>
      <c r="S3433">
        <v>17</v>
      </c>
      <c r="T3433">
        <v>16.899999999999999</v>
      </c>
      <c r="U3433">
        <v>17</v>
      </c>
      <c r="V3433">
        <v>0.1</v>
      </c>
      <c r="W3433">
        <v>0</v>
      </c>
      <c r="AB3433">
        <f t="shared" si="64"/>
        <v>5580.47</v>
      </c>
    </row>
    <row r="3434" spans="1:28" x14ac:dyDescent="0.25">
      <c r="A3434" t="s">
        <v>1699</v>
      </c>
      <c r="B3434" t="s">
        <v>1659</v>
      </c>
      <c r="C3434" s="1">
        <v>0.61146990740740736</v>
      </c>
      <c r="D3434">
        <v>698</v>
      </c>
      <c r="E3434" s="2">
        <v>6.3495497685185184E-2</v>
      </c>
      <c r="F3434" s="1">
        <v>6.3495370370370369E-2</v>
      </c>
      <c r="G3434">
        <v>11</v>
      </c>
      <c r="H3434">
        <v>5486.01</v>
      </c>
      <c r="I3434">
        <v>0</v>
      </c>
      <c r="J3434" t="s">
        <v>1660</v>
      </c>
      <c r="K3434" t="s">
        <v>22</v>
      </c>
      <c r="L3434">
        <v>1</v>
      </c>
      <c r="M3434" t="s">
        <v>1661</v>
      </c>
      <c r="N3434" t="s">
        <v>23</v>
      </c>
      <c r="O3434" t="s">
        <v>46</v>
      </c>
      <c r="P3434" t="s">
        <v>28</v>
      </c>
      <c r="R3434" t="s">
        <v>26</v>
      </c>
      <c r="S3434">
        <v>17.2</v>
      </c>
      <c r="T3434">
        <v>16.899999999999999</v>
      </c>
      <c r="U3434">
        <v>17</v>
      </c>
      <c r="V3434">
        <v>0.3</v>
      </c>
      <c r="W3434">
        <v>0.2</v>
      </c>
      <c r="AB3434">
        <f t="shared" si="64"/>
        <v>5761.01</v>
      </c>
    </row>
    <row r="3435" spans="1:28" x14ac:dyDescent="0.25">
      <c r="A3435" t="s">
        <v>1699</v>
      </c>
      <c r="B3435" t="s">
        <v>1659</v>
      </c>
      <c r="C3435" s="1">
        <v>0.61146990740740736</v>
      </c>
      <c r="D3435">
        <v>698</v>
      </c>
      <c r="E3435" s="2">
        <v>6.3495497685185184E-2</v>
      </c>
      <c r="F3435" s="1">
        <v>6.3495370370370369E-2</v>
      </c>
      <c r="G3435">
        <v>11</v>
      </c>
      <c r="H3435">
        <v>5486.01</v>
      </c>
      <c r="I3435">
        <v>0</v>
      </c>
      <c r="J3435" t="s">
        <v>1660</v>
      </c>
      <c r="K3435" t="s">
        <v>22</v>
      </c>
      <c r="L3435">
        <v>1</v>
      </c>
      <c r="M3435" t="s">
        <v>1661</v>
      </c>
      <c r="N3435" t="s">
        <v>23</v>
      </c>
      <c r="O3435" t="s">
        <v>31</v>
      </c>
      <c r="P3435" t="s">
        <v>28</v>
      </c>
      <c r="R3435" t="s">
        <v>26</v>
      </c>
      <c r="S3435">
        <v>17.3</v>
      </c>
      <c r="T3435">
        <v>16.899999999999999</v>
      </c>
      <c r="U3435">
        <v>17</v>
      </c>
      <c r="V3435">
        <v>0.4</v>
      </c>
      <c r="W3435">
        <v>0.3</v>
      </c>
      <c r="AB3435">
        <f t="shared" si="64"/>
        <v>5761.01</v>
      </c>
    </row>
    <row r="3436" spans="1:28" x14ac:dyDescent="0.25">
      <c r="A3436" t="s">
        <v>1699</v>
      </c>
      <c r="B3436" t="s">
        <v>1659</v>
      </c>
      <c r="C3436" s="1">
        <v>0.61146990740740736</v>
      </c>
      <c r="D3436">
        <v>698</v>
      </c>
      <c r="E3436" s="2">
        <v>6.3495497685185184E-2</v>
      </c>
      <c r="F3436" s="1">
        <v>6.3495370370370369E-2</v>
      </c>
      <c r="G3436">
        <v>11</v>
      </c>
      <c r="H3436">
        <v>5486.01</v>
      </c>
      <c r="I3436">
        <v>0</v>
      </c>
      <c r="J3436" t="s">
        <v>1660</v>
      </c>
      <c r="K3436" t="s">
        <v>22</v>
      </c>
      <c r="L3436">
        <v>1</v>
      </c>
      <c r="M3436" t="s">
        <v>1661</v>
      </c>
      <c r="N3436" t="s">
        <v>23</v>
      </c>
      <c r="O3436" t="s">
        <v>24</v>
      </c>
      <c r="P3436" t="s">
        <v>28</v>
      </c>
      <c r="R3436" t="s">
        <v>26</v>
      </c>
      <c r="S3436">
        <v>17.3</v>
      </c>
      <c r="T3436">
        <v>16.899999999999999</v>
      </c>
      <c r="U3436">
        <v>17</v>
      </c>
      <c r="V3436">
        <v>0.4</v>
      </c>
      <c r="W3436">
        <v>0.3</v>
      </c>
      <c r="AB3436">
        <f t="shared" si="64"/>
        <v>5761.01</v>
      </c>
    </row>
    <row r="3437" spans="1:28" x14ac:dyDescent="0.25">
      <c r="A3437" t="s">
        <v>1699</v>
      </c>
      <c r="B3437" t="s">
        <v>1659</v>
      </c>
      <c r="C3437" s="1">
        <v>0.61146990740740736</v>
      </c>
      <c r="D3437">
        <v>698</v>
      </c>
      <c r="E3437" s="2">
        <v>6.3495497685185184E-2</v>
      </c>
      <c r="F3437" s="1">
        <v>6.3495370370370369E-2</v>
      </c>
      <c r="G3437">
        <v>11</v>
      </c>
      <c r="H3437">
        <v>5486.01</v>
      </c>
      <c r="I3437">
        <v>0</v>
      </c>
      <c r="J3437" t="s">
        <v>1660</v>
      </c>
      <c r="K3437" t="s">
        <v>22</v>
      </c>
      <c r="L3437">
        <v>1</v>
      </c>
      <c r="M3437" t="s">
        <v>1661</v>
      </c>
      <c r="N3437" t="s">
        <v>23</v>
      </c>
      <c r="O3437" t="s">
        <v>42</v>
      </c>
      <c r="P3437" t="s">
        <v>28</v>
      </c>
      <c r="R3437" t="s">
        <v>26</v>
      </c>
      <c r="S3437">
        <v>17</v>
      </c>
      <c r="T3437">
        <v>16.899999999999999</v>
      </c>
      <c r="U3437">
        <v>17</v>
      </c>
      <c r="V3437">
        <v>0.1</v>
      </c>
      <c r="W3437">
        <v>0</v>
      </c>
      <c r="AB3437">
        <f t="shared" si="64"/>
        <v>5761.01</v>
      </c>
    </row>
    <row r="3438" spans="1:28" x14ac:dyDescent="0.25">
      <c r="A3438" t="s">
        <v>1699</v>
      </c>
      <c r="B3438" t="s">
        <v>1659</v>
      </c>
      <c r="C3438" s="1">
        <v>0.61146990740740736</v>
      </c>
      <c r="D3438">
        <v>698</v>
      </c>
      <c r="E3438" s="2">
        <v>6.3495497685185184E-2</v>
      </c>
      <c r="F3438" s="1">
        <v>6.3495370370370369E-2</v>
      </c>
      <c r="G3438">
        <v>11</v>
      </c>
      <c r="H3438">
        <v>5486.01</v>
      </c>
      <c r="I3438">
        <v>0</v>
      </c>
      <c r="J3438" t="s">
        <v>1660</v>
      </c>
      <c r="K3438" t="s">
        <v>22</v>
      </c>
      <c r="L3438">
        <v>1</v>
      </c>
      <c r="M3438" t="s">
        <v>1661</v>
      </c>
      <c r="N3438" t="s">
        <v>23</v>
      </c>
      <c r="O3438" t="s">
        <v>33</v>
      </c>
      <c r="P3438" t="s">
        <v>28</v>
      </c>
      <c r="R3438" t="s">
        <v>26</v>
      </c>
      <c r="S3438">
        <v>17</v>
      </c>
      <c r="T3438">
        <v>16.899999999999999</v>
      </c>
      <c r="U3438">
        <v>17</v>
      </c>
      <c r="V3438">
        <v>0.1</v>
      </c>
      <c r="W3438">
        <v>0</v>
      </c>
      <c r="AB3438">
        <f t="shared" si="64"/>
        <v>5761.01</v>
      </c>
    </row>
    <row r="3439" spans="1:28" x14ac:dyDescent="0.25">
      <c r="A3439" t="s">
        <v>1699</v>
      </c>
      <c r="B3439" t="s">
        <v>1659</v>
      </c>
      <c r="C3439" s="1">
        <v>0.61146990740740736</v>
      </c>
      <c r="D3439">
        <v>698</v>
      </c>
      <c r="E3439" s="2">
        <v>6.3495497685185184E-2</v>
      </c>
      <c r="F3439" s="1">
        <v>6.3495370370370369E-2</v>
      </c>
      <c r="G3439">
        <v>11</v>
      </c>
      <c r="H3439">
        <v>5486.01</v>
      </c>
      <c r="I3439">
        <v>0</v>
      </c>
      <c r="J3439" t="s">
        <v>1660</v>
      </c>
      <c r="K3439" t="s">
        <v>22</v>
      </c>
      <c r="L3439">
        <v>1</v>
      </c>
      <c r="M3439" t="s">
        <v>1661</v>
      </c>
      <c r="N3439" t="s">
        <v>23</v>
      </c>
      <c r="O3439" t="s">
        <v>36</v>
      </c>
      <c r="P3439" t="s">
        <v>28</v>
      </c>
      <c r="R3439" t="s">
        <v>26</v>
      </c>
      <c r="S3439">
        <v>17.2</v>
      </c>
      <c r="T3439">
        <v>16.899999999999999</v>
      </c>
      <c r="U3439">
        <v>17</v>
      </c>
      <c r="V3439">
        <v>0.3</v>
      </c>
      <c r="W3439">
        <v>0.2</v>
      </c>
      <c r="AB3439">
        <f t="shared" si="64"/>
        <v>5761.01</v>
      </c>
    </row>
    <row r="3440" spans="1:28" x14ac:dyDescent="0.25">
      <c r="A3440" t="s">
        <v>1700</v>
      </c>
      <c r="B3440" t="s">
        <v>1659</v>
      </c>
      <c r="C3440" s="1">
        <v>0.6135532407407408</v>
      </c>
      <c r="D3440">
        <v>133</v>
      </c>
      <c r="E3440" s="2">
        <v>6.5572280092592597E-2</v>
      </c>
      <c r="F3440" s="1">
        <v>6.5567129629629628E-2</v>
      </c>
      <c r="G3440">
        <v>445</v>
      </c>
      <c r="H3440">
        <v>5665.45</v>
      </c>
      <c r="I3440">
        <v>0</v>
      </c>
      <c r="J3440" t="s">
        <v>1660</v>
      </c>
      <c r="K3440" t="s">
        <v>22</v>
      </c>
      <c r="L3440">
        <v>1</v>
      </c>
      <c r="M3440" t="s">
        <v>1661</v>
      </c>
      <c r="N3440" t="s">
        <v>23</v>
      </c>
      <c r="O3440" t="s">
        <v>24</v>
      </c>
      <c r="P3440" t="s">
        <v>28</v>
      </c>
      <c r="R3440" t="s">
        <v>26</v>
      </c>
      <c r="S3440">
        <v>17.5</v>
      </c>
      <c r="T3440">
        <v>17</v>
      </c>
      <c r="U3440">
        <v>17.100000000000001</v>
      </c>
      <c r="V3440">
        <v>0.5</v>
      </c>
      <c r="W3440">
        <v>0.4</v>
      </c>
      <c r="AB3440">
        <f t="shared" si="64"/>
        <v>5940.45</v>
      </c>
    </row>
    <row r="3441" spans="1:28" x14ac:dyDescent="0.25">
      <c r="A3441" t="s">
        <v>1700</v>
      </c>
      <c r="B3441" t="s">
        <v>1659</v>
      </c>
      <c r="C3441" s="1">
        <v>0.6135532407407408</v>
      </c>
      <c r="D3441">
        <v>133</v>
      </c>
      <c r="E3441" s="2">
        <v>6.5572280092592597E-2</v>
      </c>
      <c r="F3441" s="1">
        <v>6.5567129629629628E-2</v>
      </c>
      <c r="G3441">
        <v>445</v>
      </c>
      <c r="H3441">
        <v>5665.45</v>
      </c>
      <c r="I3441">
        <v>0</v>
      </c>
      <c r="J3441" t="s">
        <v>1660</v>
      </c>
      <c r="K3441" t="s">
        <v>22</v>
      </c>
      <c r="L3441">
        <v>1</v>
      </c>
      <c r="M3441" t="s">
        <v>1661</v>
      </c>
      <c r="N3441" t="s">
        <v>23</v>
      </c>
      <c r="O3441" t="s">
        <v>42</v>
      </c>
      <c r="P3441" t="s">
        <v>28</v>
      </c>
      <c r="R3441" t="s">
        <v>26</v>
      </c>
      <c r="S3441">
        <v>17.100000000000001</v>
      </c>
      <c r="T3441">
        <v>17</v>
      </c>
      <c r="U3441">
        <v>17.100000000000001</v>
      </c>
      <c r="V3441">
        <v>0.1</v>
      </c>
      <c r="W3441">
        <v>0</v>
      </c>
      <c r="AB3441">
        <f t="shared" si="64"/>
        <v>5940.45</v>
      </c>
    </row>
    <row r="3442" spans="1:28" x14ac:dyDescent="0.25">
      <c r="A3442" t="s">
        <v>1700</v>
      </c>
      <c r="B3442" t="s">
        <v>1659</v>
      </c>
      <c r="C3442" s="1">
        <v>0.6135532407407408</v>
      </c>
      <c r="D3442">
        <v>133</v>
      </c>
      <c r="E3442" s="2">
        <v>6.5572280092592597E-2</v>
      </c>
      <c r="F3442" s="1">
        <v>6.5567129629629628E-2</v>
      </c>
      <c r="G3442">
        <v>445</v>
      </c>
      <c r="H3442">
        <v>5665.45</v>
      </c>
      <c r="I3442">
        <v>0</v>
      </c>
      <c r="J3442" t="s">
        <v>1660</v>
      </c>
      <c r="K3442" t="s">
        <v>22</v>
      </c>
      <c r="L3442">
        <v>1</v>
      </c>
      <c r="M3442" t="s">
        <v>1661</v>
      </c>
      <c r="N3442" t="s">
        <v>23</v>
      </c>
      <c r="O3442" t="s">
        <v>33</v>
      </c>
      <c r="P3442" t="s">
        <v>28</v>
      </c>
      <c r="R3442" t="s">
        <v>26</v>
      </c>
      <c r="S3442">
        <v>17.3</v>
      </c>
      <c r="T3442">
        <v>17</v>
      </c>
      <c r="U3442">
        <v>17.100000000000001</v>
      </c>
      <c r="V3442">
        <v>0.3</v>
      </c>
      <c r="W3442">
        <v>0.2</v>
      </c>
      <c r="AB3442">
        <f t="shared" si="64"/>
        <v>5940.45</v>
      </c>
    </row>
    <row r="3443" spans="1:28" x14ac:dyDescent="0.25">
      <c r="A3443" t="s">
        <v>1700</v>
      </c>
      <c r="B3443" t="s">
        <v>1659</v>
      </c>
      <c r="C3443" s="1">
        <v>0.6135532407407408</v>
      </c>
      <c r="D3443">
        <v>133</v>
      </c>
      <c r="E3443" s="2">
        <v>6.5572280092592597E-2</v>
      </c>
      <c r="F3443" s="1">
        <v>6.5567129629629628E-2</v>
      </c>
      <c r="G3443">
        <v>445</v>
      </c>
      <c r="H3443">
        <v>5665.45</v>
      </c>
      <c r="I3443">
        <v>0</v>
      </c>
      <c r="J3443" t="s">
        <v>1660</v>
      </c>
      <c r="K3443" t="s">
        <v>22</v>
      </c>
      <c r="L3443">
        <v>1</v>
      </c>
      <c r="M3443" t="s">
        <v>1661</v>
      </c>
      <c r="N3443" t="s">
        <v>23</v>
      </c>
      <c r="O3443" t="s">
        <v>36</v>
      </c>
      <c r="P3443" t="s">
        <v>28</v>
      </c>
      <c r="R3443" t="s">
        <v>26</v>
      </c>
      <c r="S3443">
        <v>17.399999999999999</v>
      </c>
      <c r="T3443">
        <v>17</v>
      </c>
      <c r="U3443">
        <v>17.100000000000001</v>
      </c>
      <c r="V3443">
        <v>0.4</v>
      </c>
      <c r="W3443">
        <v>0.3</v>
      </c>
      <c r="AB3443">
        <f t="shared" si="64"/>
        <v>5940.45</v>
      </c>
    </row>
    <row r="3444" spans="1:28" x14ac:dyDescent="0.25">
      <c r="A3444" t="s">
        <v>1701</v>
      </c>
      <c r="B3444" t="s">
        <v>1659</v>
      </c>
      <c r="C3444" s="1">
        <v>0.61563657407407402</v>
      </c>
      <c r="D3444">
        <v>368</v>
      </c>
      <c r="E3444" s="2">
        <v>6.7658344907407408E-2</v>
      </c>
      <c r="F3444" s="1">
        <v>6.7650462962962968E-2</v>
      </c>
      <c r="G3444">
        <v>681</v>
      </c>
      <c r="H3444">
        <v>5845.68</v>
      </c>
      <c r="I3444">
        <v>0</v>
      </c>
      <c r="J3444" t="s">
        <v>1660</v>
      </c>
      <c r="K3444" t="s">
        <v>22</v>
      </c>
      <c r="L3444">
        <v>1</v>
      </c>
      <c r="M3444" t="s">
        <v>1661</v>
      </c>
      <c r="N3444" t="s">
        <v>23</v>
      </c>
      <c r="O3444" t="s">
        <v>24</v>
      </c>
      <c r="P3444" t="s">
        <v>28</v>
      </c>
      <c r="R3444" t="s">
        <v>26</v>
      </c>
      <c r="S3444">
        <v>17.399999999999999</v>
      </c>
      <c r="T3444">
        <v>17.100000000000001</v>
      </c>
      <c r="U3444">
        <v>17.2</v>
      </c>
      <c r="V3444">
        <v>0.3</v>
      </c>
      <c r="W3444">
        <v>0.2</v>
      </c>
      <c r="AB3444">
        <f t="shared" si="64"/>
        <v>6120.68</v>
      </c>
    </row>
    <row r="3445" spans="1:28" x14ac:dyDescent="0.25">
      <c r="A3445" t="s">
        <v>1701</v>
      </c>
      <c r="B3445" t="s">
        <v>1659</v>
      </c>
      <c r="C3445" s="1">
        <v>0.61563657407407402</v>
      </c>
      <c r="D3445">
        <v>368</v>
      </c>
      <c r="E3445" s="2">
        <v>6.7658344907407408E-2</v>
      </c>
      <c r="F3445" s="1">
        <v>6.7650462962962968E-2</v>
      </c>
      <c r="G3445">
        <v>681</v>
      </c>
      <c r="H3445">
        <v>5845.68</v>
      </c>
      <c r="I3445">
        <v>0</v>
      </c>
      <c r="J3445" t="s">
        <v>1660</v>
      </c>
      <c r="K3445" t="s">
        <v>22</v>
      </c>
      <c r="L3445">
        <v>1</v>
      </c>
      <c r="M3445" t="s">
        <v>1661</v>
      </c>
      <c r="N3445" t="s">
        <v>23</v>
      </c>
      <c r="O3445" t="s">
        <v>42</v>
      </c>
      <c r="P3445" t="s">
        <v>28</v>
      </c>
      <c r="R3445" t="s">
        <v>26</v>
      </c>
      <c r="S3445">
        <v>17.2</v>
      </c>
      <c r="T3445">
        <v>17.100000000000001</v>
      </c>
      <c r="U3445">
        <v>17.2</v>
      </c>
      <c r="V3445">
        <v>0.1</v>
      </c>
      <c r="W3445">
        <v>0</v>
      </c>
      <c r="AB3445">
        <f t="shared" si="64"/>
        <v>6120.68</v>
      </c>
    </row>
    <row r="3446" spans="1:28" x14ac:dyDescent="0.25">
      <c r="A3446" t="s">
        <v>1701</v>
      </c>
      <c r="B3446" t="s">
        <v>1659</v>
      </c>
      <c r="C3446" s="1">
        <v>0.61563657407407402</v>
      </c>
      <c r="D3446">
        <v>368</v>
      </c>
      <c r="E3446" s="2">
        <v>6.7658344907407408E-2</v>
      </c>
      <c r="F3446" s="1">
        <v>6.7650462962962968E-2</v>
      </c>
      <c r="G3446">
        <v>681</v>
      </c>
      <c r="H3446">
        <v>5845.68</v>
      </c>
      <c r="I3446">
        <v>0</v>
      </c>
      <c r="J3446" t="s">
        <v>1660</v>
      </c>
      <c r="K3446" t="s">
        <v>22</v>
      </c>
      <c r="L3446">
        <v>1</v>
      </c>
      <c r="M3446" t="s">
        <v>1661</v>
      </c>
      <c r="N3446" t="s">
        <v>23</v>
      </c>
      <c r="O3446" t="s">
        <v>33</v>
      </c>
      <c r="P3446" t="s">
        <v>28</v>
      </c>
      <c r="R3446" t="s">
        <v>26</v>
      </c>
      <c r="S3446">
        <v>17.3</v>
      </c>
      <c r="T3446">
        <v>17.100000000000001</v>
      </c>
      <c r="U3446">
        <v>17.2</v>
      </c>
      <c r="V3446">
        <v>0.2</v>
      </c>
      <c r="W3446">
        <v>0.1</v>
      </c>
      <c r="AB3446">
        <f t="shared" si="64"/>
        <v>6120.68</v>
      </c>
    </row>
    <row r="3447" spans="1:28" x14ac:dyDescent="0.25">
      <c r="A3447" t="s">
        <v>1701</v>
      </c>
      <c r="B3447" t="s">
        <v>1659</v>
      </c>
      <c r="C3447" s="1">
        <v>0.61563657407407402</v>
      </c>
      <c r="D3447">
        <v>368</v>
      </c>
      <c r="E3447" s="2">
        <v>6.7658344907407408E-2</v>
      </c>
      <c r="F3447" s="1">
        <v>6.7650462962962968E-2</v>
      </c>
      <c r="G3447">
        <v>681</v>
      </c>
      <c r="H3447">
        <v>5845.68</v>
      </c>
      <c r="I3447">
        <v>0</v>
      </c>
      <c r="J3447" t="s">
        <v>1660</v>
      </c>
      <c r="K3447" t="s">
        <v>22</v>
      </c>
      <c r="L3447">
        <v>1</v>
      </c>
      <c r="M3447" t="s">
        <v>1661</v>
      </c>
      <c r="N3447" t="s">
        <v>23</v>
      </c>
      <c r="O3447" t="s">
        <v>36</v>
      </c>
      <c r="P3447" t="s">
        <v>28</v>
      </c>
      <c r="R3447" t="s">
        <v>26</v>
      </c>
      <c r="S3447">
        <v>17.600000000000001</v>
      </c>
      <c r="T3447">
        <v>17.100000000000001</v>
      </c>
      <c r="U3447">
        <v>17.2</v>
      </c>
      <c r="V3447">
        <v>0.5</v>
      </c>
      <c r="W3447">
        <v>0.4</v>
      </c>
      <c r="AB3447">
        <f t="shared" si="64"/>
        <v>6120.68</v>
      </c>
    </row>
    <row r="3448" spans="1:28" x14ac:dyDescent="0.25">
      <c r="A3448" t="s">
        <v>1702</v>
      </c>
      <c r="B3448" t="s">
        <v>1659</v>
      </c>
      <c r="C3448" s="1">
        <v>0.61771990740740745</v>
      </c>
      <c r="D3448">
        <v>337</v>
      </c>
      <c r="E3448" s="2">
        <v>6.974131944444445E-2</v>
      </c>
      <c r="F3448" s="1">
        <v>6.9733796296296294E-2</v>
      </c>
      <c r="G3448">
        <v>650</v>
      </c>
      <c r="H3448">
        <v>6025.65</v>
      </c>
      <c r="I3448">
        <v>0</v>
      </c>
      <c r="J3448" t="s">
        <v>1660</v>
      </c>
      <c r="K3448" t="s">
        <v>22</v>
      </c>
      <c r="L3448">
        <v>1</v>
      </c>
      <c r="M3448" t="s">
        <v>1661</v>
      </c>
      <c r="N3448" t="s">
        <v>23</v>
      </c>
      <c r="O3448" t="s">
        <v>42</v>
      </c>
      <c r="P3448" t="s">
        <v>28</v>
      </c>
      <c r="R3448" t="s">
        <v>26</v>
      </c>
      <c r="S3448">
        <v>17.100000000000001</v>
      </c>
      <c r="T3448">
        <v>16.899999999999999</v>
      </c>
      <c r="U3448">
        <v>17</v>
      </c>
      <c r="V3448">
        <v>0.2</v>
      </c>
      <c r="W3448">
        <v>0.1</v>
      </c>
      <c r="AB3448">
        <f t="shared" si="64"/>
        <v>6300.65</v>
      </c>
    </row>
    <row r="3449" spans="1:28" x14ac:dyDescent="0.25">
      <c r="A3449" t="s">
        <v>1702</v>
      </c>
      <c r="B3449" t="s">
        <v>1659</v>
      </c>
      <c r="C3449" s="1">
        <v>0.61771990740740745</v>
      </c>
      <c r="D3449">
        <v>337</v>
      </c>
      <c r="E3449" s="2">
        <v>6.974131944444445E-2</v>
      </c>
      <c r="F3449" s="1">
        <v>6.9733796296296294E-2</v>
      </c>
      <c r="G3449">
        <v>650</v>
      </c>
      <c r="H3449">
        <v>6025.65</v>
      </c>
      <c r="I3449">
        <v>0</v>
      </c>
      <c r="J3449" t="s">
        <v>1660</v>
      </c>
      <c r="K3449" t="s">
        <v>22</v>
      </c>
      <c r="L3449">
        <v>1</v>
      </c>
      <c r="M3449" t="s">
        <v>1661</v>
      </c>
      <c r="N3449" t="s">
        <v>23</v>
      </c>
      <c r="O3449" t="s">
        <v>33</v>
      </c>
      <c r="P3449" t="s">
        <v>28</v>
      </c>
      <c r="R3449" t="s">
        <v>26</v>
      </c>
      <c r="S3449">
        <v>17.100000000000001</v>
      </c>
      <c r="T3449">
        <v>16.899999999999999</v>
      </c>
      <c r="U3449">
        <v>17</v>
      </c>
      <c r="V3449">
        <v>0.2</v>
      </c>
      <c r="W3449">
        <v>0.1</v>
      </c>
      <c r="AB3449">
        <f t="shared" si="64"/>
        <v>6300.65</v>
      </c>
    </row>
    <row r="3450" spans="1:28" x14ac:dyDescent="0.25">
      <c r="A3450" t="s">
        <v>1702</v>
      </c>
      <c r="B3450" t="s">
        <v>1659</v>
      </c>
      <c r="C3450" s="1">
        <v>0.61771990740740745</v>
      </c>
      <c r="D3450">
        <v>337</v>
      </c>
      <c r="E3450" s="2">
        <v>6.974131944444445E-2</v>
      </c>
      <c r="F3450" s="1">
        <v>6.9733796296296294E-2</v>
      </c>
      <c r="G3450">
        <v>650</v>
      </c>
      <c r="H3450">
        <v>6025.65</v>
      </c>
      <c r="I3450">
        <v>0</v>
      </c>
      <c r="J3450" t="s">
        <v>1660</v>
      </c>
      <c r="K3450" t="s">
        <v>22</v>
      </c>
      <c r="L3450">
        <v>1</v>
      </c>
      <c r="M3450" t="s">
        <v>1661</v>
      </c>
      <c r="N3450" t="s">
        <v>23</v>
      </c>
      <c r="O3450" t="s">
        <v>36</v>
      </c>
      <c r="P3450" t="s">
        <v>28</v>
      </c>
      <c r="R3450" t="s">
        <v>26</v>
      </c>
      <c r="S3450">
        <v>17.600000000000001</v>
      </c>
      <c r="T3450">
        <v>16.899999999999999</v>
      </c>
      <c r="U3450">
        <v>17</v>
      </c>
      <c r="V3450">
        <v>0.7</v>
      </c>
      <c r="W3450">
        <v>0.6</v>
      </c>
      <c r="AB3450">
        <f t="shared" si="64"/>
        <v>6300.65</v>
      </c>
    </row>
    <row r="3451" spans="1:28" x14ac:dyDescent="0.25">
      <c r="A3451" t="s">
        <v>1703</v>
      </c>
      <c r="B3451" t="s">
        <v>1659</v>
      </c>
      <c r="C3451" s="1">
        <v>0.61980324074074067</v>
      </c>
      <c r="D3451">
        <v>139</v>
      </c>
      <c r="E3451" s="2">
        <v>7.1822361111111108E-2</v>
      </c>
      <c r="F3451" s="1">
        <v>7.181712962962962E-2</v>
      </c>
      <c r="G3451">
        <v>452</v>
      </c>
      <c r="H3451">
        <v>6205.45</v>
      </c>
      <c r="I3451">
        <v>0</v>
      </c>
      <c r="J3451" t="s">
        <v>1660</v>
      </c>
      <c r="K3451" t="s">
        <v>22</v>
      </c>
      <c r="L3451">
        <v>1</v>
      </c>
      <c r="M3451" t="s">
        <v>1661</v>
      </c>
      <c r="N3451" t="s">
        <v>23</v>
      </c>
      <c r="O3451" t="s">
        <v>42</v>
      </c>
      <c r="P3451" t="s">
        <v>28</v>
      </c>
      <c r="R3451" t="s">
        <v>26</v>
      </c>
      <c r="S3451">
        <v>17.2</v>
      </c>
      <c r="T3451">
        <v>17.2</v>
      </c>
      <c r="U3451">
        <v>17.3</v>
      </c>
      <c r="V3451">
        <v>0</v>
      </c>
      <c r="W3451">
        <v>-0.1</v>
      </c>
      <c r="AB3451">
        <f t="shared" si="64"/>
        <v>6480.45</v>
      </c>
    </row>
    <row r="3452" spans="1:28" x14ac:dyDescent="0.25">
      <c r="A3452" t="s">
        <v>1703</v>
      </c>
      <c r="B3452" t="s">
        <v>1659</v>
      </c>
      <c r="C3452" s="1">
        <v>0.61980324074074067</v>
      </c>
      <c r="D3452">
        <v>139</v>
      </c>
      <c r="E3452" s="2">
        <v>7.1822361111111108E-2</v>
      </c>
      <c r="F3452" s="1">
        <v>7.181712962962962E-2</v>
      </c>
      <c r="G3452">
        <v>452</v>
      </c>
      <c r="H3452">
        <v>6205.45</v>
      </c>
      <c r="I3452">
        <v>0</v>
      </c>
      <c r="J3452" t="s">
        <v>1660</v>
      </c>
      <c r="K3452" t="s">
        <v>22</v>
      </c>
      <c r="L3452">
        <v>1</v>
      </c>
      <c r="M3452" t="s">
        <v>1661</v>
      </c>
      <c r="N3452" t="s">
        <v>23</v>
      </c>
      <c r="O3452" t="s">
        <v>24</v>
      </c>
      <c r="P3452" t="s">
        <v>28</v>
      </c>
      <c r="R3452" t="s">
        <v>26</v>
      </c>
      <c r="S3452">
        <v>17.7</v>
      </c>
      <c r="T3452">
        <v>17.2</v>
      </c>
      <c r="U3452">
        <v>17.3</v>
      </c>
      <c r="V3452">
        <v>0.5</v>
      </c>
      <c r="W3452">
        <v>0.4</v>
      </c>
      <c r="AB3452">
        <f t="shared" si="64"/>
        <v>6480.45</v>
      </c>
    </row>
    <row r="3453" spans="1:28" x14ac:dyDescent="0.25">
      <c r="A3453" t="s">
        <v>1703</v>
      </c>
      <c r="B3453" t="s">
        <v>1659</v>
      </c>
      <c r="C3453" s="1">
        <v>0.61980324074074067</v>
      </c>
      <c r="D3453">
        <v>139</v>
      </c>
      <c r="E3453" s="2">
        <v>7.1822361111111108E-2</v>
      </c>
      <c r="F3453" s="1">
        <v>7.181712962962962E-2</v>
      </c>
      <c r="G3453">
        <v>452</v>
      </c>
      <c r="H3453">
        <v>6205.45</v>
      </c>
      <c r="I3453">
        <v>0</v>
      </c>
      <c r="J3453" t="s">
        <v>1660</v>
      </c>
      <c r="K3453" t="s">
        <v>22</v>
      </c>
      <c r="L3453">
        <v>1</v>
      </c>
      <c r="M3453" t="s">
        <v>1661</v>
      </c>
      <c r="N3453" t="s">
        <v>23</v>
      </c>
      <c r="O3453" t="s">
        <v>36</v>
      </c>
      <c r="P3453" t="s">
        <v>28</v>
      </c>
      <c r="R3453" t="s">
        <v>26</v>
      </c>
      <c r="S3453">
        <v>17.399999999999999</v>
      </c>
      <c r="T3453">
        <v>17.2</v>
      </c>
      <c r="U3453">
        <v>17.3</v>
      </c>
      <c r="V3453">
        <v>0.2</v>
      </c>
      <c r="W3453">
        <v>0.1</v>
      </c>
      <c r="AB3453">
        <f t="shared" si="64"/>
        <v>6480.45</v>
      </c>
    </row>
    <row r="3454" spans="1:28" x14ac:dyDescent="0.25">
      <c r="A3454" t="s">
        <v>1703</v>
      </c>
      <c r="B3454" t="s">
        <v>1659</v>
      </c>
      <c r="C3454" s="1">
        <v>0.61980324074074067</v>
      </c>
      <c r="D3454">
        <v>139</v>
      </c>
      <c r="E3454" s="2">
        <v>7.1822361111111108E-2</v>
      </c>
      <c r="F3454" s="1">
        <v>7.181712962962962E-2</v>
      </c>
      <c r="G3454">
        <v>452</v>
      </c>
      <c r="H3454">
        <v>6205.45</v>
      </c>
      <c r="I3454">
        <v>0</v>
      </c>
      <c r="J3454" t="s">
        <v>1660</v>
      </c>
      <c r="K3454" t="s">
        <v>22</v>
      </c>
      <c r="L3454">
        <v>1</v>
      </c>
      <c r="M3454" t="s">
        <v>1661</v>
      </c>
      <c r="N3454" t="s">
        <v>23</v>
      </c>
      <c r="O3454" t="s">
        <v>46</v>
      </c>
      <c r="P3454" t="s">
        <v>28</v>
      </c>
      <c r="R3454" t="s">
        <v>26</v>
      </c>
      <c r="S3454">
        <v>17.5</v>
      </c>
      <c r="T3454">
        <v>17.2</v>
      </c>
      <c r="U3454">
        <v>17.3</v>
      </c>
      <c r="V3454">
        <v>0.3</v>
      </c>
      <c r="W3454">
        <v>0.2</v>
      </c>
      <c r="AB3454">
        <f t="shared" si="64"/>
        <v>6480.45</v>
      </c>
    </row>
    <row r="3455" spans="1:28" x14ac:dyDescent="0.25">
      <c r="A3455" t="s">
        <v>1704</v>
      </c>
      <c r="B3455" t="s">
        <v>1659</v>
      </c>
      <c r="C3455" s="1">
        <v>0.62188657407407411</v>
      </c>
      <c r="D3455">
        <v>475</v>
      </c>
      <c r="E3455" s="2">
        <v>7.3909583333333334E-2</v>
      </c>
      <c r="F3455" s="1">
        <v>7.3900462962962959E-2</v>
      </c>
      <c r="G3455">
        <v>788</v>
      </c>
      <c r="H3455">
        <v>6385.79</v>
      </c>
      <c r="I3455">
        <v>0</v>
      </c>
      <c r="J3455" t="s">
        <v>1660</v>
      </c>
      <c r="K3455" t="s">
        <v>22</v>
      </c>
      <c r="L3455">
        <v>1</v>
      </c>
      <c r="M3455" t="s">
        <v>1661</v>
      </c>
      <c r="N3455" t="s">
        <v>23</v>
      </c>
      <c r="O3455" t="s">
        <v>46</v>
      </c>
      <c r="P3455" t="s">
        <v>28</v>
      </c>
      <c r="R3455" t="s">
        <v>26</v>
      </c>
      <c r="S3455">
        <v>17</v>
      </c>
      <c r="T3455">
        <v>16.899999999999999</v>
      </c>
      <c r="U3455">
        <v>17</v>
      </c>
      <c r="V3455">
        <v>0.1</v>
      </c>
      <c r="W3455">
        <v>0</v>
      </c>
      <c r="AB3455">
        <f t="shared" si="64"/>
        <v>6660.79</v>
      </c>
    </row>
    <row r="3456" spans="1:28" x14ac:dyDescent="0.25">
      <c r="A3456" t="s">
        <v>1704</v>
      </c>
      <c r="B3456" t="s">
        <v>1659</v>
      </c>
      <c r="C3456" s="1">
        <v>0.62188657407407411</v>
      </c>
      <c r="D3456">
        <v>475</v>
      </c>
      <c r="E3456" s="2">
        <v>7.3909583333333334E-2</v>
      </c>
      <c r="F3456" s="1">
        <v>7.3900462962962959E-2</v>
      </c>
      <c r="G3456">
        <v>788</v>
      </c>
      <c r="H3456">
        <v>6385.79</v>
      </c>
      <c r="I3456">
        <v>0</v>
      </c>
      <c r="J3456" t="s">
        <v>1660</v>
      </c>
      <c r="K3456" t="s">
        <v>22</v>
      </c>
      <c r="L3456">
        <v>1</v>
      </c>
      <c r="M3456" t="s">
        <v>1661</v>
      </c>
      <c r="N3456" t="s">
        <v>23</v>
      </c>
      <c r="O3456" t="s">
        <v>42</v>
      </c>
      <c r="P3456" t="s">
        <v>28</v>
      </c>
      <c r="R3456" t="s">
        <v>26</v>
      </c>
      <c r="S3456">
        <v>17.100000000000001</v>
      </c>
      <c r="T3456">
        <v>16.899999999999999</v>
      </c>
      <c r="U3456">
        <v>17</v>
      </c>
      <c r="V3456">
        <v>0.2</v>
      </c>
      <c r="W3456">
        <v>0.1</v>
      </c>
      <c r="AB3456">
        <f t="shared" si="64"/>
        <v>6660.79</v>
      </c>
    </row>
    <row r="3457" spans="1:28" x14ac:dyDescent="0.25">
      <c r="A3457" t="s">
        <v>1704</v>
      </c>
      <c r="B3457" t="s">
        <v>1659</v>
      </c>
      <c r="C3457" s="1">
        <v>0.62188657407407411</v>
      </c>
      <c r="D3457">
        <v>475</v>
      </c>
      <c r="E3457" s="2">
        <v>7.3909583333333334E-2</v>
      </c>
      <c r="F3457" s="1">
        <v>7.3900462962962959E-2</v>
      </c>
      <c r="G3457">
        <v>788</v>
      </c>
      <c r="H3457">
        <v>6385.79</v>
      </c>
      <c r="I3457">
        <v>0</v>
      </c>
      <c r="J3457" t="s">
        <v>1660</v>
      </c>
      <c r="K3457" t="s">
        <v>22</v>
      </c>
      <c r="L3457">
        <v>1</v>
      </c>
      <c r="M3457" t="s">
        <v>1661</v>
      </c>
      <c r="N3457" t="s">
        <v>23</v>
      </c>
      <c r="O3457" t="s">
        <v>31</v>
      </c>
      <c r="P3457" t="s">
        <v>28</v>
      </c>
      <c r="R3457" t="s">
        <v>26</v>
      </c>
      <c r="S3457">
        <v>17.100000000000001</v>
      </c>
      <c r="T3457">
        <v>16.899999999999999</v>
      </c>
      <c r="U3457">
        <v>17</v>
      </c>
      <c r="V3457">
        <v>0.2</v>
      </c>
      <c r="W3457">
        <v>0.1</v>
      </c>
      <c r="AB3457">
        <f t="shared" si="64"/>
        <v>6660.79</v>
      </c>
    </row>
    <row r="3458" spans="1:28" x14ac:dyDescent="0.25">
      <c r="A3458" t="s">
        <v>1704</v>
      </c>
      <c r="B3458" t="s">
        <v>1659</v>
      </c>
      <c r="C3458" s="1">
        <v>0.62188657407407411</v>
      </c>
      <c r="D3458">
        <v>475</v>
      </c>
      <c r="E3458" s="2">
        <v>7.3909583333333334E-2</v>
      </c>
      <c r="F3458" s="1">
        <v>7.3900462962962959E-2</v>
      </c>
      <c r="G3458">
        <v>788</v>
      </c>
      <c r="H3458">
        <v>6385.79</v>
      </c>
      <c r="I3458">
        <v>0</v>
      </c>
      <c r="J3458" t="s">
        <v>1660</v>
      </c>
      <c r="K3458" t="s">
        <v>22</v>
      </c>
      <c r="L3458">
        <v>1</v>
      </c>
      <c r="M3458" t="s">
        <v>1661</v>
      </c>
      <c r="N3458" t="s">
        <v>23</v>
      </c>
      <c r="O3458" t="s">
        <v>24</v>
      </c>
      <c r="P3458" t="s">
        <v>28</v>
      </c>
      <c r="R3458" t="s">
        <v>26</v>
      </c>
      <c r="S3458">
        <v>17</v>
      </c>
      <c r="T3458">
        <v>16.899999999999999</v>
      </c>
      <c r="U3458">
        <v>17</v>
      </c>
      <c r="V3458">
        <v>0.1</v>
      </c>
      <c r="W3458">
        <v>0</v>
      </c>
      <c r="AB3458">
        <f t="shared" si="64"/>
        <v>6660.79</v>
      </c>
    </row>
    <row r="3459" spans="1:28" x14ac:dyDescent="0.25">
      <c r="A3459" t="s">
        <v>1704</v>
      </c>
      <c r="B3459" t="s">
        <v>1659</v>
      </c>
      <c r="C3459" s="1">
        <v>0.62188657407407411</v>
      </c>
      <c r="D3459">
        <v>475</v>
      </c>
      <c r="E3459" s="2">
        <v>7.3909583333333334E-2</v>
      </c>
      <c r="F3459" s="1">
        <v>7.3900462962962959E-2</v>
      </c>
      <c r="G3459">
        <v>788</v>
      </c>
      <c r="H3459">
        <v>6385.79</v>
      </c>
      <c r="I3459">
        <v>0</v>
      </c>
      <c r="J3459" t="s">
        <v>1660</v>
      </c>
      <c r="K3459" t="s">
        <v>22</v>
      </c>
      <c r="L3459">
        <v>1</v>
      </c>
      <c r="M3459" t="s">
        <v>1661</v>
      </c>
      <c r="N3459" t="s">
        <v>23</v>
      </c>
      <c r="O3459" t="s">
        <v>33</v>
      </c>
      <c r="P3459" t="s">
        <v>28</v>
      </c>
      <c r="R3459" t="s">
        <v>26</v>
      </c>
      <c r="S3459">
        <v>17.100000000000001</v>
      </c>
      <c r="T3459">
        <v>16.899999999999999</v>
      </c>
      <c r="U3459">
        <v>17</v>
      </c>
      <c r="V3459">
        <v>0.2</v>
      </c>
      <c r="W3459">
        <v>0.1</v>
      </c>
      <c r="AB3459">
        <f t="shared" si="64"/>
        <v>6660.79</v>
      </c>
    </row>
    <row r="3460" spans="1:28" x14ac:dyDescent="0.25">
      <c r="A3460" t="s">
        <v>1705</v>
      </c>
      <c r="B3460" t="s">
        <v>1659</v>
      </c>
      <c r="C3460" s="1">
        <v>0.62396990740740743</v>
      </c>
      <c r="D3460">
        <v>978</v>
      </c>
      <c r="E3460" s="2">
        <v>7.599873842592593E-2</v>
      </c>
      <c r="F3460" s="1">
        <v>7.5995370370370366E-2</v>
      </c>
      <c r="G3460">
        <v>291</v>
      </c>
      <c r="H3460">
        <v>6566.29</v>
      </c>
      <c r="I3460">
        <v>0</v>
      </c>
      <c r="J3460" t="s">
        <v>1660</v>
      </c>
      <c r="K3460" t="s">
        <v>22</v>
      </c>
      <c r="L3460">
        <v>1</v>
      </c>
      <c r="M3460" t="s">
        <v>1661</v>
      </c>
      <c r="N3460" t="s">
        <v>23</v>
      </c>
      <c r="O3460" t="s">
        <v>46</v>
      </c>
      <c r="P3460" t="s">
        <v>28</v>
      </c>
      <c r="R3460" t="s">
        <v>26</v>
      </c>
      <c r="S3460">
        <v>17.100000000000001</v>
      </c>
      <c r="T3460">
        <v>17.100000000000001</v>
      </c>
      <c r="U3460">
        <v>17.2</v>
      </c>
      <c r="V3460">
        <v>0</v>
      </c>
      <c r="W3460">
        <v>-0.1</v>
      </c>
      <c r="AB3460">
        <f t="shared" si="64"/>
        <v>6841.29</v>
      </c>
    </row>
    <row r="3461" spans="1:28" x14ac:dyDescent="0.25">
      <c r="A3461" t="s">
        <v>1705</v>
      </c>
      <c r="B3461" t="s">
        <v>1659</v>
      </c>
      <c r="C3461" s="1">
        <v>0.62396990740740743</v>
      </c>
      <c r="D3461">
        <v>978</v>
      </c>
      <c r="E3461" s="2">
        <v>7.599873842592593E-2</v>
      </c>
      <c r="F3461" s="1">
        <v>7.5995370370370366E-2</v>
      </c>
      <c r="G3461">
        <v>291</v>
      </c>
      <c r="H3461">
        <v>6566.29</v>
      </c>
      <c r="I3461">
        <v>0</v>
      </c>
      <c r="J3461" t="s">
        <v>1660</v>
      </c>
      <c r="K3461" t="s">
        <v>22</v>
      </c>
      <c r="L3461">
        <v>1</v>
      </c>
      <c r="M3461" t="s">
        <v>1661</v>
      </c>
      <c r="N3461" t="s">
        <v>23</v>
      </c>
      <c r="O3461" t="s">
        <v>42</v>
      </c>
      <c r="P3461" t="s">
        <v>28</v>
      </c>
      <c r="R3461" t="s">
        <v>26</v>
      </c>
      <c r="S3461">
        <v>17.3</v>
      </c>
      <c r="T3461">
        <v>17.100000000000001</v>
      </c>
      <c r="U3461">
        <v>17.2</v>
      </c>
      <c r="V3461">
        <v>0.2</v>
      </c>
      <c r="W3461">
        <v>0.1</v>
      </c>
      <c r="AB3461">
        <f t="shared" si="64"/>
        <v>6841.29</v>
      </c>
    </row>
    <row r="3462" spans="1:28" x14ac:dyDescent="0.25">
      <c r="A3462" t="s">
        <v>1705</v>
      </c>
      <c r="B3462" t="s">
        <v>1659</v>
      </c>
      <c r="C3462" s="1">
        <v>0.62396990740740743</v>
      </c>
      <c r="D3462">
        <v>978</v>
      </c>
      <c r="E3462" s="2">
        <v>7.599873842592593E-2</v>
      </c>
      <c r="F3462" s="1">
        <v>7.5995370370370366E-2</v>
      </c>
      <c r="G3462">
        <v>291</v>
      </c>
      <c r="H3462">
        <v>6566.29</v>
      </c>
      <c r="I3462">
        <v>0</v>
      </c>
      <c r="J3462" t="s">
        <v>1660</v>
      </c>
      <c r="K3462" t="s">
        <v>22</v>
      </c>
      <c r="L3462">
        <v>1</v>
      </c>
      <c r="M3462" t="s">
        <v>1661</v>
      </c>
      <c r="N3462" t="s">
        <v>23</v>
      </c>
      <c r="O3462" t="s">
        <v>31</v>
      </c>
      <c r="P3462" t="s">
        <v>28</v>
      </c>
      <c r="R3462" t="s">
        <v>26</v>
      </c>
      <c r="S3462">
        <v>18</v>
      </c>
      <c r="T3462">
        <v>17.100000000000001</v>
      </c>
      <c r="U3462">
        <v>17.2</v>
      </c>
      <c r="V3462">
        <v>0.9</v>
      </c>
      <c r="W3462">
        <v>0.8</v>
      </c>
      <c r="AB3462">
        <f t="shared" si="64"/>
        <v>6841.29</v>
      </c>
    </row>
    <row r="3463" spans="1:28" x14ac:dyDescent="0.25">
      <c r="A3463" t="s">
        <v>1705</v>
      </c>
      <c r="B3463" t="s">
        <v>1659</v>
      </c>
      <c r="C3463" s="1">
        <v>0.62396990740740743</v>
      </c>
      <c r="D3463">
        <v>978</v>
      </c>
      <c r="E3463" s="2">
        <v>7.599873842592593E-2</v>
      </c>
      <c r="F3463" s="1">
        <v>7.5995370370370366E-2</v>
      </c>
      <c r="G3463">
        <v>291</v>
      </c>
      <c r="H3463">
        <v>6566.29</v>
      </c>
      <c r="I3463">
        <v>0</v>
      </c>
      <c r="J3463" t="s">
        <v>1660</v>
      </c>
      <c r="K3463" t="s">
        <v>22</v>
      </c>
      <c r="L3463">
        <v>1</v>
      </c>
      <c r="M3463" t="s">
        <v>1661</v>
      </c>
      <c r="N3463" t="s">
        <v>23</v>
      </c>
      <c r="O3463" t="s">
        <v>24</v>
      </c>
      <c r="P3463" t="s">
        <v>28</v>
      </c>
      <c r="R3463" t="s">
        <v>26</v>
      </c>
      <c r="S3463">
        <v>17.7</v>
      </c>
      <c r="T3463">
        <v>17.100000000000001</v>
      </c>
      <c r="U3463">
        <v>17.2</v>
      </c>
      <c r="V3463">
        <v>0.6</v>
      </c>
      <c r="W3463">
        <v>0.5</v>
      </c>
      <c r="AB3463">
        <f t="shared" ref="AB3463:AB3466" si="65">H3463+275</f>
        <v>6841.29</v>
      </c>
    </row>
    <row r="3464" spans="1:28" x14ac:dyDescent="0.25">
      <c r="A3464" t="s">
        <v>1705</v>
      </c>
      <c r="B3464" t="s">
        <v>1659</v>
      </c>
      <c r="C3464" s="1">
        <v>0.62396990740740743</v>
      </c>
      <c r="D3464">
        <v>978</v>
      </c>
      <c r="E3464" s="2">
        <v>7.599873842592593E-2</v>
      </c>
      <c r="F3464" s="1">
        <v>7.5995370370370366E-2</v>
      </c>
      <c r="G3464">
        <v>291</v>
      </c>
      <c r="H3464">
        <v>6566.29</v>
      </c>
      <c r="I3464">
        <v>0</v>
      </c>
      <c r="J3464" t="s">
        <v>1660</v>
      </c>
      <c r="K3464" t="s">
        <v>22</v>
      </c>
      <c r="L3464">
        <v>1</v>
      </c>
      <c r="M3464" t="s">
        <v>1661</v>
      </c>
      <c r="N3464" t="s">
        <v>23</v>
      </c>
      <c r="O3464" t="s">
        <v>36</v>
      </c>
      <c r="P3464" t="s">
        <v>28</v>
      </c>
      <c r="R3464" t="s">
        <v>26</v>
      </c>
      <c r="S3464">
        <v>17.600000000000001</v>
      </c>
      <c r="T3464">
        <v>17.100000000000001</v>
      </c>
      <c r="U3464">
        <v>17.2</v>
      </c>
      <c r="V3464">
        <v>0.5</v>
      </c>
      <c r="W3464">
        <v>0.4</v>
      </c>
      <c r="AB3464">
        <f t="shared" si="65"/>
        <v>6841.29</v>
      </c>
    </row>
    <row r="3465" spans="1:28" x14ac:dyDescent="0.25">
      <c r="A3465" t="s">
        <v>1706</v>
      </c>
      <c r="B3465" t="s">
        <v>1659</v>
      </c>
      <c r="C3465" s="1">
        <v>0.62555555555555553</v>
      </c>
      <c r="D3465">
        <v>57</v>
      </c>
      <c r="E3465" s="2">
        <v>7.7573726851851862E-2</v>
      </c>
      <c r="F3465" s="1">
        <v>7.7569444444444455E-2</v>
      </c>
      <c r="G3465">
        <v>370</v>
      </c>
      <c r="H3465">
        <v>6702.37</v>
      </c>
      <c r="I3465">
        <v>0</v>
      </c>
      <c r="J3465" t="s">
        <v>1660</v>
      </c>
      <c r="K3465" t="s">
        <v>22</v>
      </c>
      <c r="L3465">
        <v>1</v>
      </c>
      <c r="M3465" t="s">
        <v>1661</v>
      </c>
      <c r="N3465" t="s">
        <v>23</v>
      </c>
      <c r="O3465" t="s">
        <v>78</v>
      </c>
      <c r="P3465" t="s">
        <v>79</v>
      </c>
      <c r="R3465" t="s">
        <v>88</v>
      </c>
      <c r="AB3465">
        <f t="shared" si="65"/>
        <v>6977.37</v>
      </c>
    </row>
    <row r="3466" spans="1:28" x14ac:dyDescent="0.25">
      <c r="A3466" t="s">
        <v>1706</v>
      </c>
      <c r="B3466" t="s">
        <v>1659</v>
      </c>
      <c r="C3466" s="1">
        <v>0.62555555555555553</v>
      </c>
      <c r="D3466">
        <v>57</v>
      </c>
      <c r="E3466" s="2">
        <v>7.7573726851851862E-2</v>
      </c>
      <c r="F3466" s="1">
        <v>7.7569444444444455E-2</v>
      </c>
      <c r="G3466">
        <v>370</v>
      </c>
      <c r="H3466">
        <v>6702.37</v>
      </c>
      <c r="I3466">
        <v>0</v>
      </c>
      <c r="J3466" t="s">
        <v>1660</v>
      </c>
      <c r="K3466" t="s">
        <v>22</v>
      </c>
      <c r="L3466">
        <v>1</v>
      </c>
      <c r="M3466" t="s">
        <v>1661</v>
      </c>
      <c r="N3466" t="s">
        <v>23</v>
      </c>
      <c r="O3466" t="s">
        <v>81</v>
      </c>
      <c r="P3466" t="s">
        <v>79</v>
      </c>
      <c r="R3466" t="s">
        <v>88</v>
      </c>
      <c r="AB3466">
        <f t="shared" si="65"/>
        <v>6977.37</v>
      </c>
    </row>
    <row r="3467" spans="1:28" x14ac:dyDescent="0.25">
      <c r="A3467" t="s">
        <v>1707</v>
      </c>
      <c r="B3467" t="s">
        <v>1708</v>
      </c>
      <c r="C3467" s="1">
        <v>0.4093518518518518</v>
      </c>
      <c r="D3467">
        <v>286</v>
      </c>
      <c r="E3467" s="2">
        <v>0</v>
      </c>
      <c r="F3467" s="1">
        <v>0</v>
      </c>
      <c r="G3467">
        <v>0</v>
      </c>
      <c r="H3467">
        <v>0</v>
      </c>
      <c r="I3467">
        <v>7362.18</v>
      </c>
      <c r="J3467" t="s">
        <v>1709</v>
      </c>
      <c r="K3467" t="s">
        <v>22</v>
      </c>
      <c r="L3467">
        <v>1</v>
      </c>
      <c r="N3467" t="s">
        <v>23</v>
      </c>
      <c r="O3467" t="s">
        <v>78</v>
      </c>
      <c r="P3467" t="s">
        <v>79</v>
      </c>
      <c r="R3467" t="s">
        <v>80</v>
      </c>
      <c r="AB3467">
        <f>H3467-557.26</f>
        <v>-557.26</v>
      </c>
    </row>
    <row r="3468" spans="1:28" x14ac:dyDescent="0.25">
      <c r="A3468" t="s">
        <v>1707</v>
      </c>
      <c r="B3468" t="s">
        <v>1708</v>
      </c>
      <c r="C3468" s="1">
        <v>0.4093518518518518</v>
      </c>
      <c r="D3468">
        <v>286</v>
      </c>
      <c r="E3468" s="2">
        <v>0</v>
      </c>
      <c r="F3468" s="1">
        <v>0</v>
      </c>
      <c r="G3468">
        <v>0</v>
      </c>
      <c r="H3468">
        <v>0</v>
      </c>
      <c r="I3468">
        <v>7362.18</v>
      </c>
      <c r="J3468" t="s">
        <v>1709</v>
      </c>
      <c r="K3468" t="s">
        <v>22</v>
      </c>
      <c r="L3468">
        <v>1</v>
      </c>
      <c r="N3468" t="s">
        <v>23</v>
      </c>
      <c r="O3468" t="s">
        <v>81</v>
      </c>
      <c r="P3468" t="s">
        <v>79</v>
      </c>
      <c r="R3468" t="s">
        <v>80</v>
      </c>
      <c r="AB3468">
        <f t="shared" ref="AB3468:AB3531" si="66">H3468-557.26</f>
        <v>-557.26</v>
      </c>
    </row>
    <row r="3469" spans="1:28" x14ac:dyDescent="0.25">
      <c r="A3469" t="s">
        <v>1710</v>
      </c>
      <c r="B3469" t="s">
        <v>1708</v>
      </c>
      <c r="C3469" s="1">
        <v>0.41965277777777782</v>
      </c>
      <c r="D3469">
        <v>83</v>
      </c>
      <c r="E3469" s="2">
        <v>1.0298576388888888E-2</v>
      </c>
      <c r="F3469" s="1">
        <v>1.0289351851851852E-2</v>
      </c>
      <c r="G3469">
        <v>797</v>
      </c>
      <c r="H3469">
        <v>889.79700000000003</v>
      </c>
      <c r="I3469">
        <v>0</v>
      </c>
      <c r="J3469" t="s">
        <v>1709</v>
      </c>
      <c r="K3469" t="s">
        <v>22</v>
      </c>
      <c r="L3469">
        <v>1</v>
      </c>
      <c r="N3469" t="s">
        <v>23</v>
      </c>
      <c r="O3469" t="s">
        <v>33</v>
      </c>
      <c r="P3469" t="s">
        <v>25</v>
      </c>
      <c r="R3469" t="s">
        <v>26</v>
      </c>
      <c r="S3469">
        <v>19.600000000000001</v>
      </c>
      <c r="T3469">
        <v>17.3</v>
      </c>
      <c r="U3469">
        <v>17.100000000000001</v>
      </c>
      <c r="V3469">
        <v>2.2999999999999998</v>
      </c>
      <c r="W3469">
        <v>2.5</v>
      </c>
      <c r="AB3469">
        <f t="shared" si="66"/>
        <v>332.53700000000003</v>
      </c>
    </row>
    <row r="3470" spans="1:28" x14ac:dyDescent="0.25">
      <c r="A3470" t="s">
        <v>1711</v>
      </c>
      <c r="B3470" t="s">
        <v>1708</v>
      </c>
      <c r="C3470" s="1">
        <v>0.41971064814814812</v>
      </c>
      <c r="D3470">
        <v>758</v>
      </c>
      <c r="E3470" s="2">
        <v>1.0364259259259259E-2</v>
      </c>
      <c r="F3470" s="1">
        <v>1.0358796296296295E-2</v>
      </c>
      <c r="G3470">
        <v>472</v>
      </c>
      <c r="H3470">
        <v>895.47199999999998</v>
      </c>
      <c r="I3470">
        <v>0</v>
      </c>
      <c r="J3470" t="s">
        <v>1709</v>
      </c>
      <c r="K3470" t="s">
        <v>22</v>
      </c>
      <c r="L3470">
        <v>1</v>
      </c>
      <c r="N3470" t="s">
        <v>23</v>
      </c>
      <c r="O3470" t="s">
        <v>31</v>
      </c>
      <c r="P3470" t="s">
        <v>25</v>
      </c>
      <c r="R3470" t="s">
        <v>26</v>
      </c>
      <c r="S3470">
        <v>17.2</v>
      </c>
      <c r="T3470">
        <v>17.2</v>
      </c>
      <c r="U3470">
        <v>17</v>
      </c>
      <c r="V3470">
        <v>0</v>
      </c>
      <c r="W3470">
        <v>0.2</v>
      </c>
      <c r="AB3470">
        <f t="shared" si="66"/>
        <v>338.21199999999999</v>
      </c>
    </row>
    <row r="3471" spans="1:28" x14ac:dyDescent="0.25">
      <c r="A3471" t="s">
        <v>1712</v>
      </c>
      <c r="B3471" t="s">
        <v>1708</v>
      </c>
      <c r="C3471" s="1">
        <v>0.41974537037037035</v>
      </c>
      <c r="D3471">
        <v>328</v>
      </c>
      <c r="E3471" s="2">
        <v>1.039400462962963E-2</v>
      </c>
      <c r="F3471" s="1">
        <v>1.0393518518518519E-2</v>
      </c>
      <c r="G3471">
        <v>42</v>
      </c>
      <c r="H3471">
        <v>898.04200000000003</v>
      </c>
      <c r="I3471">
        <v>0</v>
      </c>
      <c r="J3471" t="s">
        <v>1709</v>
      </c>
      <c r="K3471" t="s">
        <v>22</v>
      </c>
      <c r="L3471">
        <v>1</v>
      </c>
      <c r="N3471" t="s">
        <v>23</v>
      </c>
      <c r="O3471" t="s">
        <v>31</v>
      </c>
      <c r="P3471" t="s">
        <v>28</v>
      </c>
      <c r="R3471" t="s">
        <v>26</v>
      </c>
      <c r="S3471">
        <v>17.2</v>
      </c>
      <c r="T3471">
        <v>17.2</v>
      </c>
      <c r="U3471">
        <v>17</v>
      </c>
      <c r="V3471">
        <v>0</v>
      </c>
      <c r="W3471">
        <v>0.2</v>
      </c>
      <c r="AB3471">
        <f t="shared" si="66"/>
        <v>340.78200000000004</v>
      </c>
    </row>
    <row r="3472" spans="1:28" x14ac:dyDescent="0.25">
      <c r="A3472" t="s">
        <v>1713</v>
      </c>
      <c r="B3472" t="s">
        <v>1708</v>
      </c>
      <c r="C3472" s="1">
        <v>0.41980324074074077</v>
      </c>
      <c r="D3472">
        <v>935</v>
      </c>
      <c r="E3472" s="2">
        <v>1.0458900462962962E-2</v>
      </c>
      <c r="F3472" s="1">
        <v>1.045138888888889E-2</v>
      </c>
      <c r="G3472">
        <v>649</v>
      </c>
      <c r="H3472">
        <v>903.649</v>
      </c>
      <c r="I3472">
        <v>0</v>
      </c>
      <c r="J3472" t="s">
        <v>1709</v>
      </c>
      <c r="K3472" t="s">
        <v>22</v>
      </c>
      <c r="L3472">
        <v>1</v>
      </c>
      <c r="N3472" t="s">
        <v>23</v>
      </c>
      <c r="O3472" t="s">
        <v>33</v>
      </c>
      <c r="P3472" t="s">
        <v>25</v>
      </c>
      <c r="R3472" t="s">
        <v>26</v>
      </c>
      <c r="S3472">
        <v>20</v>
      </c>
      <c r="T3472">
        <v>17.3</v>
      </c>
      <c r="U3472">
        <v>17</v>
      </c>
      <c r="V3472">
        <v>2.7</v>
      </c>
      <c r="W3472">
        <v>3</v>
      </c>
      <c r="AB3472">
        <f t="shared" si="66"/>
        <v>346.38900000000001</v>
      </c>
    </row>
    <row r="3473" spans="1:28" x14ac:dyDescent="0.25">
      <c r="A3473" t="s">
        <v>1714</v>
      </c>
      <c r="B3473" t="s">
        <v>1708</v>
      </c>
      <c r="C3473" s="1">
        <v>0.41983796296296294</v>
      </c>
      <c r="D3473">
        <v>839</v>
      </c>
      <c r="E3473" s="2">
        <v>1.0492511574074074E-2</v>
      </c>
      <c r="F3473" s="1">
        <v>1.0486111111111111E-2</v>
      </c>
      <c r="G3473">
        <v>553</v>
      </c>
      <c r="H3473">
        <v>906.553</v>
      </c>
      <c r="I3473">
        <v>0</v>
      </c>
      <c r="J3473" t="s">
        <v>1709</v>
      </c>
      <c r="K3473" t="s">
        <v>22</v>
      </c>
      <c r="L3473">
        <v>1</v>
      </c>
      <c r="N3473" t="s">
        <v>23</v>
      </c>
      <c r="O3473" t="s">
        <v>33</v>
      </c>
      <c r="P3473" t="s">
        <v>28</v>
      </c>
      <c r="R3473" t="s">
        <v>26</v>
      </c>
      <c r="S3473">
        <v>20</v>
      </c>
      <c r="T3473">
        <v>17.2</v>
      </c>
      <c r="U3473">
        <v>17.100000000000001</v>
      </c>
      <c r="V3473">
        <v>2.8</v>
      </c>
      <c r="W3473">
        <v>2.9</v>
      </c>
      <c r="AB3473">
        <f t="shared" si="66"/>
        <v>349.29300000000001</v>
      </c>
    </row>
    <row r="3474" spans="1:28" x14ac:dyDescent="0.25">
      <c r="A3474" t="s">
        <v>1715</v>
      </c>
      <c r="B3474" t="s">
        <v>1708</v>
      </c>
      <c r="C3474" s="1">
        <v>0.41996527777777781</v>
      </c>
      <c r="D3474">
        <v>152</v>
      </c>
      <c r="E3474" s="2">
        <v>1.0611875E-2</v>
      </c>
      <c r="F3474" s="1">
        <v>1.0601851851851854E-2</v>
      </c>
      <c r="G3474">
        <v>866</v>
      </c>
      <c r="H3474">
        <v>916.86599999999999</v>
      </c>
      <c r="I3474">
        <v>0</v>
      </c>
      <c r="J3474" t="s">
        <v>1709</v>
      </c>
      <c r="K3474" t="s">
        <v>22</v>
      </c>
      <c r="L3474">
        <v>1</v>
      </c>
      <c r="N3474" t="s">
        <v>23</v>
      </c>
      <c r="O3474" t="s">
        <v>33</v>
      </c>
      <c r="P3474" t="s">
        <v>28</v>
      </c>
      <c r="R3474" t="s">
        <v>26</v>
      </c>
      <c r="S3474">
        <v>20.7</v>
      </c>
      <c r="T3474">
        <v>17.3</v>
      </c>
      <c r="U3474">
        <v>17.100000000000001</v>
      </c>
      <c r="V3474">
        <v>3.4</v>
      </c>
      <c r="W3474">
        <v>3.6</v>
      </c>
      <c r="AB3474">
        <f t="shared" si="66"/>
        <v>359.60599999999999</v>
      </c>
    </row>
    <row r="3475" spans="1:28" x14ac:dyDescent="0.25">
      <c r="A3475" t="s">
        <v>1715</v>
      </c>
      <c r="B3475" t="s">
        <v>1708</v>
      </c>
      <c r="C3475" s="1">
        <v>0.41996527777777781</v>
      </c>
      <c r="D3475">
        <v>152</v>
      </c>
      <c r="E3475" s="2">
        <v>1.0611875E-2</v>
      </c>
      <c r="F3475" s="1">
        <v>1.0601851851851854E-2</v>
      </c>
      <c r="G3475">
        <v>866</v>
      </c>
      <c r="H3475">
        <v>916.86599999999999</v>
      </c>
      <c r="I3475">
        <v>0</v>
      </c>
      <c r="J3475" t="s">
        <v>1709</v>
      </c>
      <c r="K3475" t="s">
        <v>22</v>
      </c>
      <c r="L3475">
        <v>1</v>
      </c>
      <c r="N3475" t="s">
        <v>23</v>
      </c>
      <c r="O3475" t="s">
        <v>31</v>
      </c>
      <c r="P3475" t="s">
        <v>28</v>
      </c>
      <c r="R3475" t="s">
        <v>26</v>
      </c>
      <c r="S3475">
        <v>17.3</v>
      </c>
      <c r="T3475">
        <v>17.3</v>
      </c>
      <c r="U3475">
        <v>17.100000000000001</v>
      </c>
      <c r="V3475">
        <v>0</v>
      </c>
      <c r="W3475">
        <v>0.2</v>
      </c>
      <c r="AB3475">
        <f t="shared" si="66"/>
        <v>359.60599999999999</v>
      </c>
    </row>
    <row r="3476" spans="1:28" x14ac:dyDescent="0.25">
      <c r="A3476" t="s">
        <v>1716</v>
      </c>
      <c r="B3476" t="s">
        <v>1708</v>
      </c>
      <c r="C3476" s="1">
        <v>0.42024305555555558</v>
      </c>
      <c r="D3476">
        <v>584</v>
      </c>
      <c r="E3476" s="2">
        <v>1.0894652777777777E-2</v>
      </c>
      <c r="F3476" s="1">
        <v>1.0891203703703703E-2</v>
      </c>
      <c r="G3476">
        <v>298</v>
      </c>
      <c r="H3476">
        <v>941.298</v>
      </c>
      <c r="I3476">
        <v>0</v>
      </c>
      <c r="J3476" t="s">
        <v>1709</v>
      </c>
      <c r="K3476" t="s">
        <v>22</v>
      </c>
      <c r="L3476">
        <v>1</v>
      </c>
      <c r="N3476" t="s">
        <v>23</v>
      </c>
      <c r="O3476" t="s">
        <v>42</v>
      </c>
      <c r="P3476" t="s">
        <v>25</v>
      </c>
      <c r="R3476" t="s">
        <v>26</v>
      </c>
      <c r="S3476">
        <v>16.7</v>
      </c>
      <c r="T3476">
        <v>17.3</v>
      </c>
      <c r="U3476">
        <v>17.2</v>
      </c>
      <c r="V3476">
        <v>-0.6</v>
      </c>
      <c r="W3476">
        <v>-0.5</v>
      </c>
      <c r="AB3476">
        <f t="shared" si="66"/>
        <v>384.03800000000001</v>
      </c>
    </row>
    <row r="3477" spans="1:28" x14ac:dyDescent="0.25">
      <c r="A3477" t="s">
        <v>1717</v>
      </c>
      <c r="B3477" t="s">
        <v>1708</v>
      </c>
      <c r="C3477" s="1">
        <v>0.42027777777777775</v>
      </c>
      <c r="D3477">
        <v>254</v>
      </c>
      <c r="E3477" s="2">
        <v>1.0925555555555555E-2</v>
      </c>
      <c r="F3477" s="1">
        <v>1.091435185185185E-2</v>
      </c>
      <c r="G3477">
        <v>968</v>
      </c>
      <c r="H3477">
        <v>943.96799999999996</v>
      </c>
      <c r="I3477">
        <v>0</v>
      </c>
      <c r="J3477" t="s">
        <v>1709</v>
      </c>
      <c r="K3477" t="s">
        <v>22</v>
      </c>
      <c r="L3477">
        <v>1</v>
      </c>
      <c r="N3477" t="s">
        <v>23</v>
      </c>
      <c r="O3477" t="s">
        <v>42</v>
      </c>
      <c r="P3477" t="s">
        <v>28</v>
      </c>
      <c r="R3477" t="s">
        <v>26</v>
      </c>
      <c r="S3477">
        <v>16.7</v>
      </c>
      <c r="T3477">
        <v>17.399999999999999</v>
      </c>
      <c r="U3477">
        <v>17.2</v>
      </c>
      <c r="V3477">
        <v>-0.7</v>
      </c>
      <c r="W3477">
        <v>-0.5</v>
      </c>
      <c r="AB3477">
        <f t="shared" si="66"/>
        <v>386.70799999999997</v>
      </c>
    </row>
    <row r="3478" spans="1:28" x14ac:dyDescent="0.25">
      <c r="A3478" t="s">
        <v>1718</v>
      </c>
      <c r="B3478" t="s">
        <v>1708</v>
      </c>
      <c r="C3478" s="1">
        <v>0.42076388888888888</v>
      </c>
      <c r="D3478">
        <v>943</v>
      </c>
      <c r="E3478" s="2">
        <v>1.1419641203703706E-2</v>
      </c>
      <c r="F3478" s="1">
        <v>1.1412037037037038E-2</v>
      </c>
      <c r="G3478">
        <v>657</v>
      </c>
      <c r="H3478">
        <v>986.65700000000004</v>
      </c>
      <c r="I3478">
        <v>0</v>
      </c>
      <c r="J3478" t="s">
        <v>1709</v>
      </c>
      <c r="K3478" t="s">
        <v>22</v>
      </c>
      <c r="L3478">
        <v>1</v>
      </c>
      <c r="N3478" t="s">
        <v>23</v>
      </c>
      <c r="O3478" t="s">
        <v>31</v>
      </c>
      <c r="P3478" t="s">
        <v>28</v>
      </c>
      <c r="R3478" t="s">
        <v>26</v>
      </c>
      <c r="S3478">
        <v>17.3</v>
      </c>
      <c r="T3478">
        <v>17.3</v>
      </c>
      <c r="U3478">
        <v>17.100000000000001</v>
      </c>
      <c r="V3478">
        <v>0</v>
      </c>
      <c r="W3478">
        <v>0.2</v>
      </c>
      <c r="AB3478">
        <f t="shared" si="66"/>
        <v>429.39700000000005</v>
      </c>
    </row>
    <row r="3479" spans="1:28" x14ac:dyDescent="0.25">
      <c r="A3479" t="s">
        <v>1719</v>
      </c>
      <c r="B3479" t="s">
        <v>1708</v>
      </c>
      <c r="C3479" s="1">
        <v>0.42166666666666663</v>
      </c>
      <c r="D3479">
        <v>979</v>
      </c>
      <c r="E3479" s="2">
        <v>1.2322835648148149E-2</v>
      </c>
      <c r="F3479" s="1">
        <v>1.2314814814814815E-2</v>
      </c>
      <c r="G3479">
        <v>693</v>
      </c>
      <c r="H3479">
        <v>1064.69</v>
      </c>
      <c r="I3479">
        <v>0</v>
      </c>
      <c r="J3479" t="s">
        <v>1709</v>
      </c>
      <c r="K3479" t="s">
        <v>22</v>
      </c>
      <c r="L3479">
        <v>1</v>
      </c>
      <c r="N3479" t="s">
        <v>23</v>
      </c>
      <c r="O3479" t="s">
        <v>31</v>
      </c>
      <c r="P3479" t="s">
        <v>28</v>
      </c>
      <c r="R3479" t="s">
        <v>26</v>
      </c>
      <c r="S3479">
        <v>17.3</v>
      </c>
      <c r="T3479">
        <v>17.3</v>
      </c>
      <c r="U3479">
        <v>17.100000000000001</v>
      </c>
      <c r="V3479">
        <v>0</v>
      </c>
      <c r="W3479">
        <v>0.2</v>
      </c>
      <c r="AB3479">
        <f t="shared" si="66"/>
        <v>507.43000000000006</v>
      </c>
    </row>
    <row r="3480" spans="1:28" x14ac:dyDescent="0.25">
      <c r="A3480" t="s">
        <v>1720</v>
      </c>
      <c r="B3480" t="s">
        <v>1708</v>
      </c>
      <c r="C3480" s="1">
        <v>0.42195601851851849</v>
      </c>
      <c r="D3480">
        <v>311</v>
      </c>
      <c r="E3480" s="2">
        <v>1.260445601851852E-2</v>
      </c>
      <c r="F3480" s="1">
        <v>1.2604166666666666E-2</v>
      </c>
      <c r="G3480">
        <v>25</v>
      </c>
      <c r="H3480">
        <v>1089.02</v>
      </c>
      <c r="I3480">
        <v>0</v>
      </c>
      <c r="J3480" t="s">
        <v>1709</v>
      </c>
      <c r="K3480" t="s">
        <v>22</v>
      </c>
      <c r="L3480">
        <v>1</v>
      </c>
      <c r="N3480" t="s">
        <v>23</v>
      </c>
      <c r="O3480" t="s">
        <v>24</v>
      </c>
      <c r="P3480" t="s">
        <v>25</v>
      </c>
      <c r="R3480" t="s">
        <v>26</v>
      </c>
      <c r="S3480">
        <v>17.899999999999999</v>
      </c>
      <c r="T3480">
        <v>17.3</v>
      </c>
      <c r="U3480">
        <v>17.100000000000001</v>
      </c>
      <c r="V3480">
        <v>0.6</v>
      </c>
      <c r="W3480">
        <v>0.8</v>
      </c>
      <c r="AB3480">
        <f t="shared" si="66"/>
        <v>531.76</v>
      </c>
    </row>
    <row r="3481" spans="1:28" x14ac:dyDescent="0.25">
      <c r="A3481" t="s">
        <v>1721</v>
      </c>
      <c r="B3481" t="s">
        <v>1708</v>
      </c>
      <c r="C3481" s="1">
        <v>0.42204861111111108</v>
      </c>
      <c r="D3481">
        <v>555</v>
      </c>
      <c r="E3481" s="2">
        <v>1.2699872685185186E-2</v>
      </c>
      <c r="F3481" s="1">
        <v>1.269675925925926E-2</v>
      </c>
      <c r="G3481">
        <v>269</v>
      </c>
      <c r="H3481">
        <v>1097.27</v>
      </c>
      <c r="I3481">
        <v>0</v>
      </c>
      <c r="J3481" t="s">
        <v>1709</v>
      </c>
      <c r="K3481" t="s">
        <v>22</v>
      </c>
      <c r="L3481">
        <v>1</v>
      </c>
      <c r="N3481" t="s">
        <v>23</v>
      </c>
      <c r="O3481" t="s">
        <v>33</v>
      </c>
      <c r="P3481" t="s">
        <v>28</v>
      </c>
      <c r="R3481" t="s">
        <v>26</v>
      </c>
      <c r="S3481">
        <v>18.100000000000001</v>
      </c>
      <c r="T3481">
        <v>17.3</v>
      </c>
      <c r="U3481">
        <v>17.100000000000001</v>
      </c>
      <c r="V3481">
        <v>0.8</v>
      </c>
      <c r="W3481">
        <v>1</v>
      </c>
      <c r="AB3481">
        <f t="shared" si="66"/>
        <v>540.01</v>
      </c>
    </row>
    <row r="3482" spans="1:28" x14ac:dyDescent="0.25">
      <c r="A3482" t="s">
        <v>1721</v>
      </c>
      <c r="B3482" t="s">
        <v>1708</v>
      </c>
      <c r="C3482" s="1">
        <v>0.42204861111111108</v>
      </c>
      <c r="D3482">
        <v>555</v>
      </c>
      <c r="E3482" s="2">
        <v>1.2699872685185186E-2</v>
      </c>
      <c r="F3482" s="1">
        <v>1.269675925925926E-2</v>
      </c>
      <c r="G3482">
        <v>269</v>
      </c>
      <c r="H3482">
        <v>1097.27</v>
      </c>
      <c r="I3482">
        <v>0</v>
      </c>
      <c r="J3482" t="s">
        <v>1709</v>
      </c>
      <c r="K3482" t="s">
        <v>22</v>
      </c>
      <c r="L3482">
        <v>1</v>
      </c>
      <c r="N3482" t="s">
        <v>23</v>
      </c>
      <c r="O3482" t="s">
        <v>31</v>
      </c>
      <c r="P3482" t="s">
        <v>28</v>
      </c>
      <c r="R3482" t="s">
        <v>26</v>
      </c>
      <c r="S3482">
        <v>17.3</v>
      </c>
      <c r="T3482">
        <v>17.3</v>
      </c>
      <c r="U3482">
        <v>17.100000000000001</v>
      </c>
      <c r="V3482">
        <v>0</v>
      </c>
      <c r="W3482">
        <v>0.2</v>
      </c>
      <c r="AB3482">
        <f t="shared" si="66"/>
        <v>540.01</v>
      </c>
    </row>
    <row r="3483" spans="1:28" x14ac:dyDescent="0.25">
      <c r="A3483" t="s">
        <v>1721</v>
      </c>
      <c r="B3483" t="s">
        <v>1708</v>
      </c>
      <c r="C3483" s="1">
        <v>0.42204861111111108</v>
      </c>
      <c r="D3483">
        <v>555</v>
      </c>
      <c r="E3483" s="2">
        <v>1.2699872685185186E-2</v>
      </c>
      <c r="F3483" s="1">
        <v>1.269675925925926E-2</v>
      </c>
      <c r="G3483">
        <v>269</v>
      </c>
      <c r="H3483">
        <v>1097.27</v>
      </c>
      <c r="I3483">
        <v>0</v>
      </c>
      <c r="J3483" t="s">
        <v>1709</v>
      </c>
      <c r="K3483" t="s">
        <v>22</v>
      </c>
      <c r="L3483">
        <v>1</v>
      </c>
      <c r="N3483" t="s">
        <v>23</v>
      </c>
      <c r="O3483" t="s">
        <v>42</v>
      </c>
      <c r="P3483" t="s">
        <v>28</v>
      </c>
      <c r="R3483" t="s">
        <v>26</v>
      </c>
      <c r="S3483">
        <v>17</v>
      </c>
      <c r="T3483">
        <v>17.3</v>
      </c>
      <c r="U3483">
        <v>17.100000000000001</v>
      </c>
      <c r="V3483">
        <v>-0.3</v>
      </c>
      <c r="W3483">
        <v>-0.1</v>
      </c>
      <c r="AB3483">
        <f t="shared" si="66"/>
        <v>540.01</v>
      </c>
    </row>
    <row r="3484" spans="1:28" x14ac:dyDescent="0.25">
      <c r="A3484" t="s">
        <v>1722</v>
      </c>
      <c r="B3484" t="s">
        <v>1708</v>
      </c>
      <c r="C3484" s="1">
        <v>0.42413194444444446</v>
      </c>
      <c r="D3484">
        <v>791</v>
      </c>
      <c r="E3484" s="2">
        <v>1.47859375E-2</v>
      </c>
      <c r="F3484" s="1">
        <v>1.4780092592592595E-2</v>
      </c>
      <c r="G3484">
        <v>505</v>
      </c>
      <c r="H3484">
        <v>1277.5</v>
      </c>
      <c r="I3484">
        <v>0</v>
      </c>
      <c r="J3484" t="s">
        <v>1709</v>
      </c>
      <c r="K3484" t="s">
        <v>22</v>
      </c>
      <c r="L3484">
        <v>1</v>
      </c>
      <c r="N3484" t="s">
        <v>23</v>
      </c>
      <c r="O3484" t="s">
        <v>33</v>
      </c>
      <c r="P3484" t="s">
        <v>28</v>
      </c>
      <c r="R3484" t="s">
        <v>26</v>
      </c>
      <c r="S3484">
        <v>20.3</v>
      </c>
      <c r="T3484">
        <v>17.2</v>
      </c>
      <c r="U3484">
        <v>17.100000000000001</v>
      </c>
      <c r="V3484">
        <v>3.1</v>
      </c>
      <c r="W3484">
        <v>3.2</v>
      </c>
      <c r="AB3484">
        <f t="shared" si="66"/>
        <v>720.24</v>
      </c>
    </row>
    <row r="3485" spans="1:28" x14ac:dyDescent="0.25">
      <c r="A3485" t="s">
        <v>1722</v>
      </c>
      <c r="B3485" t="s">
        <v>1708</v>
      </c>
      <c r="C3485" s="1">
        <v>0.42413194444444446</v>
      </c>
      <c r="D3485">
        <v>791</v>
      </c>
      <c r="E3485" s="2">
        <v>1.47859375E-2</v>
      </c>
      <c r="F3485" s="1">
        <v>1.4780092592592595E-2</v>
      </c>
      <c r="G3485">
        <v>505</v>
      </c>
      <c r="H3485">
        <v>1277.5</v>
      </c>
      <c r="I3485">
        <v>0</v>
      </c>
      <c r="J3485" t="s">
        <v>1709</v>
      </c>
      <c r="K3485" t="s">
        <v>22</v>
      </c>
      <c r="L3485">
        <v>1</v>
      </c>
      <c r="N3485" t="s">
        <v>23</v>
      </c>
      <c r="O3485" t="s">
        <v>31</v>
      </c>
      <c r="P3485" t="s">
        <v>28</v>
      </c>
      <c r="R3485" t="s">
        <v>26</v>
      </c>
      <c r="AB3485">
        <f t="shared" si="66"/>
        <v>720.24</v>
      </c>
    </row>
    <row r="3486" spans="1:28" x14ac:dyDescent="0.25">
      <c r="A3486" t="s">
        <v>1722</v>
      </c>
      <c r="B3486" t="s">
        <v>1708</v>
      </c>
      <c r="C3486" s="1">
        <v>0.42413194444444446</v>
      </c>
      <c r="D3486">
        <v>791</v>
      </c>
      <c r="E3486" s="2">
        <v>1.47859375E-2</v>
      </c>
      <c r="F3486" s="1">
        <v>1.4780092592592595E-2</v>
      </c>
      <c r="G3486">
        <v>505</v>
      </c>
      <c r="H3486">
        <v>1277.5</v>
      </c>
      <c r="I3486">
        <v>0</v>
      </c>
      <c r="J3486" t="s">
        <v>1709</v>
      </c>
      <c r="K3486" t="s">
        <v>22</v>
      </c>
      <c r="L3486">
        <v>1</v>
      </c>
      <c r="N3486" t="s">
        <v>23</v>
      </c>
      <c r="O3486" t="s">
        <v>42</v>
      </c>
      <c r="P3486" t="s">
        <v>28</v>
      </c>
      <c r="R3486" t="s">
        <v>26</v>
      </c>
      <c r="AB3486">
        <f t="shared" si="66"/>
        <v>720.24</v>
      </c>
    </row>
    <row r="3487" spans="1:28" x14ac:dyDescent="0.25">
      <c r="A3487" t="s">
        <v>1723</v>
      </c>
      <c r="B3487" t="s">
        <v>1708</v>
      </c>
      <c r="C3487" s="1">
        <v>0.42581018518518521</v>
      </c>
      <c r="D3487">
        <v>346</v>
      </c>
      <c r="E3487" s="2">
        <v>1.6459027777777777E-2</v>
      </c>
      <c r="F3487" s="1">
        <v>1.6458333333333332E-2</v>
      </c>
      <c r="G3487">
        <v>60</v>
      </c>
      <c r="H3487">
        <v>1422.06</v>
      </c>
      <c r="I3487">
        <v>0</v>
      </c>
      <c r="J3487" t="s">
        <v>1709</v>
      </c>
      <c r="K3487" t="s">
        <v>22</v>
      </c>
      <c r="L3487">
        <v>1</v>
      </c>
      <c r="N3487" t="s">
        <v>23</v>
      </c>
      <c r="O3487" t="s">
        <v>46</v>
      </c>
      <c r="P3487" t="s">
        <v>25</v>
      </c>
      <c r="R3487" t="s">
        <v>26</v>
      </c>
      <c r="S3487">
        <v>16.899999999999999</v>
      </c>
      <c r="T3487">
        <v>17.2</v>
      </c>
      <c r="U3487">
        <v>17</v>
      </c>
      <c r="V3487">
        <v>-0.3</v>
      </c>
      <c r="W3487">
        <v>-0.1</v>
      </c>
      <c r="AB3487">
        <f t="shared" si="66"/>
        <v>864.8</v>
      </c>
    </row>
    <row r="3488" spans="1:28" x14ac:dyDescent="0.25">
      <c r="A3488" t="s">
        <v>1724</v>
      </c>
      <c r="B3488" t="s">
        <v>1708</v>
      </c>
      <c r="C3488" s="1">
        <v>0.42621527777777773</v>
      </c>
      <c r="D3488">
        <v>292</v>
      </c>
      <c r="E3488" s="2">
        <v>1.6863495370370372E-2</v>
      </c>
      <c r="F3488" s="1">
        <v>1.6863425925925928E-2</v>
      </c>
      <c r="G3488">
        <v>6</v>
      </c>
      <c r="H3488">
        <v>1457.01</v>
      </c>
      <c r="I3488">
        <v>0</v>
      </c>
      <c r="J3488" t="s">
        <v>1709</v>
      </c>
      <c r="K3488" t="s">
        <v>22</v>
      </c>
      <c r="L3488">
        <v>1</v>
      </c>
      <c r="N3488" t="s">
        <v>23</v>
      </c>
      <c r="O3488" t="s">
        <v>33</v>
      </c>
      <c r="P3488" t="s">
        <v>28</v>
      </c>
      <c r="R3488" t="s">
        <v>26</v>
      </c>
      <c r="S3488">
        <v>18.899999999999999</v>
      </c>
      <c r="T3488">
        <v>17.3</v>
      </c>
      <c r="U3488">
        <v>17.100000000000001</v>
      </c>
      <c r="V3488">
        <v>1.6</v>
      </c>
      <c r="W3488">
        <v>1.8</v>
      </c>
      <c r="AB3488">
        <f t="shared" si="66"/>
        <v>899.75</v>
      </c>
    </row>
    <row r="3489" spans="1:28" x14ac:dyDescent="0.25">
      <c r="A3489" t="s">
        <v>1724</v>
      </c>
      <c r="B3489" t="s">
        <v>1708</v>
      </c>
      <c r="C3489" s="1">
        <v>0.42621527777777773</v>
      </c>
      <c r="D3489">
        <v>292</v>
      </c>
      <c r="E3489" s="2">
        <v>1.6863495370370372E-2</v>
      </c>
      <c r="F3489" s="1">
        <v>1.6863425925925928E-2</v>
      </c>
      <c r="G3489">
        <v>6</v>
      </c>
      <c r="H3489">
        <v>1457.01</v>
      </c>
      <c r="I3489">
        <v>0</v>
      </c>
      <c r="J3489" t="s">
        <v>1709</v>
      </c>
      <c r="K3489" t="s">
        <v>22</v>
      </c>
      <c r="L3489">
        <v>1</v>
      </c>
      <c r="N3489" t="s">
        <v>23</v>
      </c>
      <c r="O3489" t="s">
        <v>46</v>
      </c>
      <c r="P3489" t="s">
        <v>25</v>
      </c>
      <c r="R3489" t="s">
        <v>26</v>
      </c>
      <c r="S3489">
        <v>17.600000000000001</v>
      </c>
      <c r="T3489">
        <v>17.3</v>
      </c>
      <c r="U3489">
        <v>17.100000000000001</v>
      </c>
      <c r="V3489">
        <v>0.3</v>
      </c>
      <c r="W3489">
        <v>0.5</v>
      </c>
      <c r="AB3489">
        <f t="shared" si="66"/>
        <v>899.75</v>
      </c>
    </row>
    <row r="3490" spans="1:28" x14ac:dyDescent="0.25">
      <c r="A3490" t="s">
        <v>1724</v>
      </c>
      <c r="B3490" t="s">
        <v>1708</v>
      </c>
      <c r="C3490" s="1">
        <v>0.42621527777777773</v>
      </c>
      <c r="D3490">
        <v>292</v>
      </c>
      <c r="E3490" s="2">
        <v>1.6863495370370372E-2</v>
      </c>
      <c r="F3490" s="1">
        <v>1.6863425925925928E-2</v>
      </c>
      <c r="G3490">
        <v>6</v>
      </c>
      <c r="H3490">
        <v>1457.01</v>
      </c>
      <c r="I3490">
        <v>0</v>
      </c>
      <c r="J3490" t="s">
        <v>1709</v>
      </c>
      <c r="K3490" t="s">
        <v>22</v>
      </c>
      <c r="L3490">
        <v>1</v>
      </c>
      <c r="N3490" t="s">
        <v>23</v>
      </c>
      <c r="O3490" t="s">
        <v>31</v>
      </c>
      <c r="P3490" t="s">
        <v>28</v>
      </c>
      <c r="R3490" t="s">
        <v>26</v>
      </c>
      <c r="AB3490">
        <f t="shared" si="66"/>
        <v>899.75</v>
      </c>
    </row>
    <row r="3491" spans="1:28" x14ac:dyDescent="0.25">
      <c r="A3491" t="s">
        <v>1725</v>
      </c>
      <c r="B3491" t="s">
        <v>1708</v>
      </c>
      <c r="C3491" s="1">
        <v>0.42668981481481483</v>
      </c>
      <c r="D3491">
        <v>579</v>
      </c>
      <c r="E3491" s="2">
        <v>1.7341365740740741E-2</v>
      </c>
      <c r="F3491" s="1">
        <v>1.7337962962962961E-2</v>
      </c>
      <c r="G3491">
        <v>294</v>
      </c>
      <c r="H3491">
        <v>1498.29</v>
      </c>
      <c r="I3491">
        <v>0</v>
      </c>
      <c r="J3491" t="s">
        <v>1709</v>
      </c>
      <c r="K3491" t="s">
        <v>22</v>
      </c>
      <c r="L3491">
        <v>1</v>
      </c>
      <c r="N3491" t="s">
        <v>23</v>
      </c>
      <c r="O3491" t="s">
        <v>46</v>
      </c>
      <c r="P3491" t="s">
        <v>28</v>
      </c>
      <c r="R3491" t="s">
        <v>26</v>
      </c>
      <c r="S3491">
        <v>18.100000000000001</v>
      </c>
      <c r="T3491">
        <v>17.2</v>
      </c>
      <c r="U3491">
        <v>17</v>
      </c>
      <c r="V3491">
        <v>0.9</v>
      </c>
      <c r="W3491">
        <v>1.1000000000000001</v>
      </c>
      <c r="AB3491">
        <f t="shared" si="66"/>
        <v>941.03</v>
      </c>
    </row>
    <row r="3492" spans="1:28" x14ac:dyDescent="0.25">
      <c r="A3492" t="s">
        <v>1726</v>
      </c>
      <c r="B3492" t="s">
        <v>1708</v>
      </c>
      <c r="C3492" s="1">
        <v>0.42829861111111112</v>
      </c>
      <c r="D3492">
        <v>561</v>
      </c>
      <c r="E3492" s="2">
        <v>1.8949942129629631E-2</v>
      </c>
      <c r="F3492" s="1">
        <v>1.894675925925926E-2</v>
      </c>
      <c r="G3492">
        <v>275</v>
      </c>
      <c r="H3492">
        <v>1637.28</v>
      </c>
      <c r="I3492">
        <v>0</v>
      </c>
      <c r="J3492" t="s">
        <v>1709</v>
      </c>
      <c r="K3492" t="s">
        <v>22</v>
      </c>
      <c r="L3492">
        <v>1</v>
      </c>
      <c r="N3492" t="s">
        <v>23</v>
      </c>
      <c r="O3492" t="s">
        <v>31</v>
      </c>
      <c r="P3492" t="s">
        <v>28</v>
      </c>
      <c r="R3492" t="s">
        <v>26</v>
      </c>
      <c r="AB3492">
        <f t="shared" si="66"/>
        <v>1080.02</v>
      </c>
    </row>
    <row r="3493" spans="1:28" x14ac:dyDescent="0.25">
      <c r="A3493" t="s">
        <v>1726</v>
      </c>
      <c r="B3493" t="s">
        <v>1708</v>
      </c>
      <c r="C3493" s="1">
        <v>0.42829861111111112</v>
      </c>
      <c r="D3493">
        <v>561</v>
      </c>
      <c r="E3493" s="2">
        <v>1.8949942129629631E-2</v>
      </c>
      <c r="F3493" s="1">
        <v>1.894675925925926E-2</v>
      </c>
      <c r="G3493">
        <v>275</v>
      </c>
      <c r="H3493">
        <v>1637.28</v>
      </c>
      <c r="I3493">
        <v>0</v>
      </c>
      <c r="J3493" t="s">
        <v>1709</v>
      </c>
      <c r="K3493" t="s">
        <v>22</v>
      </c>
      <c r="L3493">
        <v>1</v>
      </c>
      <c r="N3493" t="s">
        <v>23</v>
      </c>
      <c r="O3493" t="s">
        <v>33</v>
      </c>
      <c r="P3493" t="s">
        <v>28</v>
      </c>
      <c r="R3493" t="s">
        <v>26</v>
      </c>
      <c r="AB3493">
        <f t="shared" si="66"/>
        <v>1080.02</v>
      </c>
    </row>
    <row r="3494" spans="1:28" x14ac:dyDescent="0.25">
      <c r="A3494" t="s">
        <v>1726</v>
      </c>
      <c r="B3494" t="s">
        <v>1708</v>
      </c>
      <c r="C3494" s="1">
        <v>0.42829861111111112</v>
      </c>
      <c r="D3494">
        <v>561</v>
      </c>
      <c r="E3494" s="2">
        <v>1.8949942129629631E-2</v>
      </c>
      <c r="F3494" s="1">
        <v>1.894675925925926E-2</v>
      </c>
      <c r="G3494">
        <v>275</v>
      </c>
      <c r="H3494">
        <v>1637.28</v>
      </c>
      <c r="I3494">
        <v>0</v>
      </c>
      <c r="J3494" t="s">
        <v>1709</v>
      </c>
      <c r="K3494" t="s">
        <v>22</v>
      </c>
      <c r="L3494">
        <v>1</v>
      </c>
      <c r="N3494" t="s">
        <v>23</v>
      </c>
      <c r="O3494" t="s">
        <v>46</v>
      </c>
      <c r="P3494" t="s">
        <v>28</v>
      </c>
      <c r="R3494" t="s">
        <v>26</v>
      </c>
      <c r="S3494">
        <v>18.600000000000001</v>
      </c>
      <c r="T3494">
        <v>17.3</v>
      </c>
      <c r="U3494">
        <v>17.100000000000001</v>
      </c>
      <c r="V3494">
        <v>1.3</v>
      </c>
      <c r="W3494">
        <v>1.5</v>
      </c>
      <c r="AB3494">
        <f t="shared" si="66"/>
        <v>1080.02</v>
      </c>
    </row>
    <row r="3495" spans="1:28" x14ac:dyDescent="0.25">
      <c r="A3495" t="s">
        <v>1727</v>
      </c>
      <c r="B3495" t="s">
        <v>1708</v>
      </c>
      <c r="C3495" s="1">
        <v>0.4303819444444445</v>
      </c>
      <c r="D3495">
        <v>730</v>
      </c>
      <c r="E3495" s="2">
        <v>2.1035231481481481E-2</v>
      </c>
      <c r="F3495" s="1">
        <v>2.1030092592592597E-2</v>
      </c>
      <c r="G3495">
        <v>444</v>
      </c>
      <c r="H3495">
        <v>1817.44</v>
      </c>
      <c r="I3495">
        <v>0</v>
      </c>
      <c r="J3495" t="s">
        <v>1709</v>
      </c>
      <c r="K3495" t="s">
        <v>22</v>
      </c>
      <c r="L3495">
        <v>1</v>
      </c>
      <c r="N3495" t="s">
        <v>23</v>
      </c>
      <c r="O3495" t="s">
        <v>33</v>
      </c>
      <c r="P3495" t="s">
        <v>28</v>
      </c>
      <c r="R3495" t="s">
        <v>26</v>
      </c>
      <c r="S3495">
        <v>22.7</v>
      </c>
      <c r="T3495">
        <v>17.3</v>
      </c>
      <c r="U3495">
        <v>17.100000000000001</v>
      </c>
      <c r="V3495">
        <v>5.4</v>
      </c>
      <c r="W3495">
        <v>5.6</v>
      </c>
      <c r="AB3495">
        <f t="shared" si="66"/>
        <v>1260.18</v>
      </c>
    </row>
    <row r="3496" spans="1:28" x14ac:dyDescent="0.25">
      <c r="A3496" t="s">
        <v>1727</v>
      </c>
      <c r="B3496" t="s">
        <v>1708</v>
      </c>
      <c r="C3496" s="1">
        <v>0.4303819444444445</v>
      </c>
      <c r="D3496">
        <v>730</v>
      </c>
      <c r="E3496" s="2">
        <v>2.1035231481481481E-2</v>
      </c>
      <c r="F3496" s="1">
        <v>2.1030092592592597E-2</v>
      </c>
      <c r="G3496">
        <v>444</v>
      </c>
      <c r="H3496">
        <v>1817.44</v>
      </c>
      <c r="I3496">
        <v>0</v>
      </c>
      <c r="J3496" t="s">
        <v>1709</v>
      </c>
      <c r="K3496" t="s">
        <v>22</v>
      </c>
      <c r="L3496">
        <v>1</v>
      </c>
      <c r="N3496" t="s">
        <v>23</v>
      </c>
      <c r="O3496" t="s">
        <v>31</v>
      </c>
      <c r="P3496" t="s">
        <v>28</v>
      </c>
      <c r="R3496" t="s">
        <v>26</v>
      </c>
      <c r="AB3496">
        <f t="shared" si="66"/>
        <v>1260.18</v>
      </c>
    </row>
    <row r="3497" spans="1:28" x14ac:dyDescent="0.25">
      <c r="A3497" t="s">
        <v>1727</v>
      </c>
      <c r="B3497" t="s">
        <v>1708</v>
      </c>
      <c r="C3497" s="1">
        <v>0.4303819444444445</v>
      </c>
      <c r="D3497">
        <v>730</v>
      </c>
      <c r="E3497" s="2">
        <v>2.1035231481481481E-2</v>
      </c>
      <c r="F3497" s="1">
        <v>2.1030092592592597E-2</v>
      </c>
      <c r="G3497">
        <v>444</v>
      </c>
      <c r="H3497">
        <v>1817.44</v>
      </c>
      <c r="I3497">
        <v>0</v>
      </c>
      <c r="J3497" t="s">
        <v>1709</v>
      </c>
      <c r="K3497" t="s">
        <v>22</v>
      </c>
      <c r="L3497">
        <v>1</v>
      </c>
      <c r="N3497" t="s">
        <v>23</v>
      </c>
      <c r="O3497" t="s">
        <v>46</v>
      </c>
      <c r="P3497" t="s">
        <v>28</v>
      </c>
      <c r="R3497" t="s">
        <v>26</v>
      </c>
      <c r="AB3497">
        <f t="shared" si="66"/>
        <v>1260.18</v>
      </c>
    </row>
    <row r="3498" spans="1:28" x14ac:dyDescent="0.25">
      <c r="A3498" t="s">
        <v>1728</v>
      </c>
      <c r="B3498" t="s">
        <v>1708</v>
      </c>
      <c r="C3498" s="1">
        <v>0.43246527777777777</v>
      </c>
      <c r="D3498">
        <v>966</v>
      </c>
      <c r="E3498" s="2">
        <v>2.3121296296296293E-2</v>
      </c>
      <c r="F3498" s="1">
        <v>2.3113425925925926E-2</v>
      </c>
      <c r="G3498">
        <v>680</v>
      </c>
      <c r="H3498">
        <v>1997.68</v>
      </c>
      <c r="I3498">
        <v>0</v>
      </c>
      <c r="J3498" t="s">
        <v>1709</v>
      </c>
      <c r="K3498" t="s">
        <v>22</v>
      </c>
      <c r="L3498">
        <v>1</v>
      </c>
      <c r="N3498" t="s">
        <v>23</v>
      </c>
      <c r="O3498" t="s">
        <v>33</v>
      </c>
      <c r="P3498" t="s">
        <v>28</v>
      </c>
      <c r="R3498" t="s">
        <v>26</v>
      </c>
      <c r="S3498">
        <v>20.5</v>
      </c>
      <c r="T3498">
        <v>17.2</v>
      </c>
      <c r="U3498">
        <v>17.100000000000001</v>
      </c>
      <c r="V3498">
        <v>3.3</v>
      </c>
      <c r="W3498">
        <v>3.4</v>
      </c>
      <c r="AB3498">
        <f t="shared" si="66"/>
        <v>1440.42</v>
      </c>
    </row>
    <row r="3499" spans="1:28" x14ac:dyDescent="0.25">
      <c r="A3499" t="s">
        <v>1728</v>
      </c>
      <c r="B3499" t="s">
        <v>1708</v>
      </c>
      <c r="C3499" s="1">
        <v>0.43246527777777777</v>
      </c>
      <c r="D3499">
        <v>966</v>
      </c>
      <c r="E3499" s="2">
        <v>2.3121296296296293E-2</v>
      </c>
      <c r="F3499" s="1">
        <v>2.3113425925925926E-2</v>
      </c>
      <c r="G3499">
        <v>680</v>
      </c>
      <c r="H3499">
        <v>1997.68</v>
      </c>
      <c r="I3499">
        <v>0</v>
      </c>
      <c r="J3499" t="s">
        <v>1709</v>
      </c>
      <c r="K3499" t="s">
        <v>22</v>
      </c>
      <c r="L3499">
        <v>1</v>
      </c>
      <c r="N3499" t="s">
        <v>23</v>
      </c>
      <c r="O3499" t="s">
        <v>46</v>
      </c>
      <c r="P3499" t="s">
        <v>28</v>
      </c>
      <c r="R3499" t="s">
        <v>26</v>
      </c>
      <c r="S3499">
        <v>18.100000000000001</v>
      </c>
      <c r="T3499">
        <v>17.2</v>
      </c>
      <c r="U3499">
        <v>17.100000000000001</v>
      </c>
      <c r="V3499">
        <v>0.9</v>
      </c>
      <c r="W3499">
        <v>1</v>
      </c>
      <c r="AB3499">
        <f t="shared" si="66"/>
        <v>1440.42</v>
      </c>
    </row>
    <row r="3500" spans="1:28" x14ac:dyDescent="0.25">
      <c r="A3500" t="s">
        <v>1728</v>
      </c>
      <c r="B3500" t="s">
        <v>1708</v>
      </c>
      <c r="C3500" s="1">
        <v>0.43246527777777777</v>
      </c>
      <c r="D3500">
        <v>966</v>
      </c>
      <c r="E3500" s="2">
        <v>2.3121296296296293E-2</v>
      </c>
      <c r="F3500" s="1">
        <v>2.3113425925925926E-2</v>
      </c>
      <c r="G3500">
        <v>680</v>
      </c>
      <c r="H3500">
        <v>1997.68</v>
      </c>
      <c r="I3500">
        <v>0</v>
      </c>
      <c r="J3500" t="s">
        <v>1709</v>
      </c>
      <c r="K3500" t="s">
        <v>22</v>
      </c>
      <c r="L3500">
        <v>1</v>
      </c>
      <c r="N3500" t="s">
        <v>23</v>
      </c>
      <c r="O3500" t="s">
        <v>31</v>
      </c>
      <c r="P3500" t="s">
        <v>28</v>
      </c>
      <c r="R3500" t="s">
        <v>26</v>
      </c>
      <c r="AB3500">
        <f t="shared" si="66"/>
        <v>1440.42</v>
      </c>
    </row>
    <row r="3501" spans="1:28" x14ac:dyDescent="0.25">
      <c r="A3501" t="s">
        <v>1729</v>
      </c>
      <c r="B3501" t="s">
        <v>1708</v>
      </c>
      <c r="C3501" s="1">
        <v>0.43285879629629626</v>
      </c>
      <c r="D3501">
        <v>343</v>
      </c>
      <c r="E3501" s="2">
        <v>2.3507604166666664E-2</v>
      </c>
      <c r="F3501" s="1">
        <v>2.3506944444444445E-2</v>
      </c>
      <c r="G3501">
        <v>57</v>
      </c>
      <c r="H3501">
        <v>2031.06</v>
      </c>
      <c r="I3501">
        <v>0</v>
      </c>
      <c r="J3501" t="s">
        <v>1709</v>
      </c>
      <c r="K3501" t="s">
        <v>22</v>
      </c>
      <c r="L3501">
        <v>1</v>
      </c>
      <c r="N3501" t="s">
        <v>23</v>
      </c>
      <c r="O3501" t="s">
        <v>24</v>
      </c>
      <c r="P3501" t="s">
        <v>25</v>
      </c>
      <c r="R3501" t="s">
        <v>26</v>
      </c>
      <c r="S3501">
        <v>17.7</v>
      </c>
      <c r="T3501">
        <v>17.2</v>
      </c>
      <c r="U3501">
        <v>17.100000000000001</v>
      </c>
      <c r="V3501">
        <v>0.5</v>
      </c>
      <c r="W3501">
        <v>0.6</v>
      </c>
      <c r="AB3501">
        <f t="shared" si="66"/>
        <v>1473.8</v>
      </c>
    </row>
    <row r="3502" spans="1:28" x14ac:dyDescent="0.25">
      <c r="A3502" t="s">
        <v>1730</v>
      </c>
      <c r="B3502" t="s">
        <v>1708</v>
      </c>
      <c r="C3502" s="1">
        <v>0.43313657407407408</v>
      </c>
      <c r="D3502">
        <v>241</v>
      </c>
      <c r="E3502" s="2">
        <v>2.3784201388888895E-2</v>
      </c>
      <c r="F3502" s="1">
        <v>2.3773148148148151E-2</v>
      </c>
      <c r="G3502">
        <v>955</v>
      </c>
      <c r="H3502">
        <v>2054.96</v>
      </c>
      <c r="I3502">
        <v>0</v>
      </c>
      <c r="J3502" t="s">
        <v>1709</v>
      </c>
      <c r="K3502" t="s">
        <v>22</v>
      </c>
      <c r="L3502">
        <v>1</v>
      </c>
      <c r="N3502" t="s">
        <v>23</v>
      </c>
      <c r="O3502" t="s">
        <v>24</v>
      </c>
      <c r="P3502" t="s">
        <v>25</v>
      </c>
      <c r="R3502" t="s">
        <v>26</v>
      </c>
      <c r="S3502">
        <v>17.7</v>
      </c>
      <c r="T3502">
        <v>17.2</v>
      </c>
      <c r="U3502">
        <v>17.100000000000001</v>
      </c>
      <c r="V3502">
        <v>0.5</v>
      </c>
      <c r="W3502">
        <v>0.6</v>
      </c>
      <c r="AB3502">
        <f t="shared" si="66"/>
        <v>1497.7</v>
      </c>
    </row>
    <row r="3503" spans="1:28" x14ac:dyDescent="0.25">
      <c r="A3503" t="s">
        <v>1731</v>
      </c>
      <c r="B3503" t="s">
        <v>1708</v>
      </c>
      <c r="C3503" s="1">
        <v>0.43454861111111115</v>
      </c>
      <c r="D3503">
        <v>768</v>
      </c>
      <c r="E3503" s="2">
        <v>2.5202337962962965E-2</v>
      </c>
      <c r="F3503" s="1">
        <v>2.5196759259259256E-2</v>
      </c>
      <c r="G3503">
        <v>482</v>
      </c>
      <c r="H3503">
        <v>2177.48</v>
      </c>
      <c r="I3503">
        <v>0</v>
      </c>
      <c r="J3503" t="s">
        <v>1709</v>
      </c>
      <c r="K3503" t="s">
        <v>22</v>
      </c>
      <c r="L3503">
        <v>1</v>
      </c>
      <c r="N3503" t="s">
        <v>23</v>
      </c>
      <c r="O3503" t="s">
        <v>46</v>
      </c>
      <c r="P3503" t="s">
        <v>28</v>
      </c>
      <c r="R3503" t="s">
        <v>26</v>
      </c>
      <c r="S3503">
        <v>17.600000000000001</v>
      </c>
      <c r="T3503">
        <v>17.100000000000001</v>
      </c>
      <c r="U3503">
        <v>17.100000000000001</v>
      </c>
      <c r="V3503">
        <v>0.5</v>
      </c>
      <c r="W3503">
        <v>0.5</v>
      </c>
      <c r="AB3503">
        <f t="shared" si="66"/>
        <v>1620.22</v>
      </c>
    </row>
    <row r="3504" spans="1:28" x14ac:dyDescent="0.25">
      <c r="A3504" t="s">
        <v>1731</v>
      </c>
      <c r="B3504" t="s">
        <v>1708</v>
      </c>
      <c r="C3504" s="1">
        <v>0.43454861111111115</v>
      </c>
      <c r="D3504">
        <v>768</v>
      </c>
      <c r="E3504" s="2">
        <v>2.5202337962962965E-2</v>
      </c>
      <c r="F3504" s="1">
        <v>2.5196759259259256E-2</v>
      </c>
      <c r="G3504">
        <v>482</v>
      </c>
      <c r="H3504">
        <v>2177.48</v>
      </c>
      <c r="I3504">
        <v>0</v>
      </c>
      <c r="J3504" t="s">
        <v>1709</v>
      </c>
      <c r="K3504" t="s">
        <v>22</v>
      </c>
      <c r="L3504">
        <v>1</v>
      </c>
      <c r="N3504" t="s">
        <v>23</v>
      </c>
      <c r="O3504" t="s">
        <v>31</v>
      </c>
      <c r="P3504" t="s">
        <v>28</v>
      </c>
      <c r="R3504" t="s">
        <v>26</v>
      </c>
      <c r="S3504">
        <v>17.899999999999999</v>
      </c>
      <c r="T3504">
        <v>17.100000000000001</v>
      </c>
      <c r="U3504">
        <v>17.100000000000001</v>
      </c>
      <c r="V3504">
        <v>0.8</v>
      </c>
      <c r="W3504">
        <v>0.8</v>
      </c>
      <c r="AB3504">
        <f t="shared" si="66"/>
        <v>1620.22</v>
      </c>
    </row>
    <row r="3505" spans="1:28" x14ac:dyDescent="0.25">
      <c r="A3505" t="s">
        <v>1732</v>
      </c>
      <c r="B3505" t="s">
        <v>1708</v>
      </c>
      <c r="C3505" s="1">
        <v>0.43663194444444442</v>
      </c>
      <c r="D3505">
        <v>703</v>
      </c>
      <c r="E3505" s="2">
        <v>2.7284930555555559E-2</v>
      </c>
      <c r="F3505" s="1">
        <v>2.7280092592592592E-2</v>
      </c>
      <c r="G3505">
        <v>418</v>
      </c>
      <c r="H3505">
        <v>2357.42</v>
      </c>
      <c r="I3505">
        <v>0</v>
      </c>
      <c r="J3505" t="s">
        <v>1709</v>
      </c>
      <c r="K3505" t="s">
        <v>22</v>
      </c>
      <c r="L3505">
        <v>1</v>
      </c>
      <c r="N3505" t="s">
        <v>23</v>
      </c>
      <c r="O3505" t="s">
        <v>46</v>
      </c>
      <c r="P3505" t="s">
        <v>28</v>
      </c>
      <c r="R3505" t="s">
        <v>26</v>
      </c>
      <c r="S3505">
        <v>17.600000000000001</v>
      </c>
      <c r="T3505">
        <v>17.399999999999999</v>
      </c>
      <c r="U3505">
        <v>17.3</v>
      </c>
      <c r="V3505">
        <v>0.2</v>
      </c>
      <c r="W3505">
        <v>0.3</v>
      </c>
      <c r="AB3505">
        <f t="shared" si="66"/>
        <v>1800.16</v>
      </c>
    </row>
    <row r="3506" spans="1:28" x14ac:dyDescent="0.25">
      <c r="A3506" t="s">
        <v>1733</v>
      </c>
      <c r="B3506" t="s">
        <v>1708</v>
      </c>
      <c r="C3506" s="1">
        <v>0.43796296296296294</v>
      </c>
      <c r="D3506">
        <v>654</v>
      </c>
      <c r="E3506" s="2">
        <v>2.8615370370370371E-2</v>
      </c>
      <c r="F3506" s="1">
        <v>2.8611111111111115E-2</v>
      </c>
      <c r="G3506">
        <v>368</v>
      </c>
      <c r="H3506">
        <v>2472.37</v>
      </c>
      <c r="I3506">
        <v>0</v>
      </c>
      <c r="J3506" t="s">
        <v>1709</v>
      </c>
      <c r="K3506" t="s">
        <v>22</v>
      </c>
      <c r="L3506">
        <v>1</v>
      </c>
      <c r="N3506" t="s">
        <v>23</v>
      </c>
      <c r="O3506" t="s">
        <v>36</v>
      </c>
      <c r="P3506" t="s">
        <v>25</v>
      </c>
      <c r="R3506" t="s">
        <v>26</v>
      </c>
      <c r="S3506">
        <v>17.5</v>
      </c>
      <c r="T3506">
        <v>17.3</v>
      </c>
      <c r="U3506">
        <v>17.3</v>
      </c>
      <c r="V3506">
        <v>0.2</v>
      </c>
      <c r="W3506">
        <v>0.2</v>
      </c>
      <c r="AB3506">
        <f t="shared" si="66"/>
        <v>1915.11</v>
      </c>
    </row>
    <row r="3507" spans="1:28" x14ac:dyDescent="0.25">
      <c r="A3507" t="s">
        <v>1734</v>
      </c>
      <c r="B3507" t="s">
        <v>1708</v>
      </c>
      <c r="C3507" s="1">
        <v>0.43799768518518517</v>
      </c>
      <c r="D3507">
        <v>458</v>
      </c>
      <c r="E3507" s="2">
        <v>2.8647824074074079E-2</v>
      </c>
      <c r="F3507" s="1">
        <v>2.8645833333333332E-2</v>
      </c>
      <c r="G3507">
        <v>172</v>
      </c>
      <c r="H3507">
        <v>2475.17</v>
      </c>
      <c r="I3507">
        <v>0</v>
      </c>
      <c r="J3507" t="s">
        <v>1709</v>
      </c>
      <c r="K3507" t="s">
        <v>22</v>
      </c>
      <c r="L3507">
        <v>1</v>
      </c>
      <c r="N3507" t="s">
        <v>23</v>
      </c>
      <c r="O3507" t="s">
        <v>36</v>
      </c>
      <c r="P3507" t="s">
        <v>28</v>
      </c>
      <c r="R3507" t="s">
        <v>26</v>
      </c>
      <c r="S3507">
        <v>17.5</v>
      </c>
      <c r="T3507">
        <v>17.3</v>
      </c>
      <c r="U3507">
        <v>17.3</v>
      </c>
      <c r="V3507">
        <v>0.2</v>
      </c>
      <c r="W3507">
        <v>0.2</v>
      </c>
      <c r="AB3507">
        <f t="shared" si="66"/>
        <v>1917.91</v>
      </c>
    </row>
    <row r="3508" spans="1:28" x14ac:dyDescent="0.25">
      <c r="A3508" t="s">
        <v>1735</v>
      </c>
      <c r="B3508" t="s">
        <v>1708</v>
      </c>
      <c r="C3508" s="1">
        <v>0.43872685185185184</v>
      </c>
      <c r="D3508">
        <v>39</v>
      </c>
      <c r="E3508" s="2">
        <v>2.9372141203703708E-2</v>
      </c>
      <c r="F3508" s="1">
        <v>2.9363425925925921E-2</v>
      </c>
      <c r="G3508">
        <v>753</v>
      </c>
      <c r="H3508">
        <v>2537.75</v>
      </c>
      <c r="I3508">
        <v>0</v>
      </c>
      <c r="J3508" t="s">
        <v>1709</v>
      </c>
      <c r="K3508" t="s">
        <v>22</v>
      </c>
      <c r="L3508">
        <v>1</v>
      </c>
      <c r="N3508" t="s">
        <v>23</v>
      </c>
      <c r="O3508" t="s">
        <v>46</v>
      </c>
      <c r="P3508" t="s">
        <v>28</v>
      </c>
      <c r="R3508" t="s">
        <v>26</v>
      </c>
      <c r="S3508">
        <v>17.5</v>
      </c>
      <c r="T3508">
        <v>17.3</v>
      </c>
      <c r="U3508">
        <v>17.3</v>
      </c>
      <c r="V3508">
        <v>0.2</v>
      </c>
      <c r="W3508">
        <v>0.2</v>
      </c>
      <c r="AB3508">
        <f t="shared" si="66"/>
        <v>1980.49</v>
      </c>
    </row>
    <row r="3509" spans="1:28" x14ac:dyDescent="0.25">
      <c r="A3509" t="s">
        <v>1735</v>
      </c>
      <c r="B3509" t="s">
        <v>1708</v>
      </c>
      <c r="C3509" s="1">
        <v>0.43872685185185184</v>
      </c>
      <c r="D3509">
        <v>39</v>
      </c>
      <c r="E3509" s="2">
        <v>2.9372141203703708E-2</v>
      </c>
      <c r="F3509" s="1">
        <v>2.9363425925925921E-2</v>
      </c>
      <c r="G3509">
        <v>753</v>
      </c>
      <c r="H3509">
        <v>2537.75</v>
      </c>
      <c r="I3509">
        <v>0</v>
      </c>
      <c r="J3509" t="s">
        <v>1709</v>
      </c>
      <c r="K3509" t="s">
        <v>22</v>
      </c>
      <c r="L3509">
        <v>1</v>
      </c>
      <c r="N3509" t="s">
        <v>23</v>
      </c>
      <c r="O3509" t="s">
        <v>31</v>
      </c>
      <c r="P3509" t="s">
        <v>28</v>
      </c>
      <c r="R3509" t="s">
        <v>26</v>
      </c>
      <c r="S3509">
        <v>18.2</v>
      </c>
      <c r="T3509">
        <v>17.3</v>
      </c>
      <c r="U3509">
        <v>17.3</v>
      </c>
      <c r="V3509">
        <v>0.9</v>
      </c>
      <c r="W3509">
        <v>0.9</v>
      </c>
      <c r="AB3509">
        <f t="shared" si="66"/>
        <v>1980.49</v>
      </c>
    </row>
    <row r="3510" spans="1:28" x14ac:dyDescent="0.25">
      <c r="A3510" t="s">
        <v>1735</v>
      </c>
      <c r="B3510" t="s">
        <v>1708</v>
      </c>
      <c r="C3510" s="1">
        <v>0.43872685185185184</v>
      </c>
      <c r="D3510">
        <v>39</v>
      </c>
      <c r="E3510" s="2">
        <v>2.9372141203703708E-2</v>
      </c>
      <c r="F3510" s="1">
        <v>2.9363425925925921E-2</v>
      </c>
      <c r="G3510">
        <v>753</v>
      </c>
      <c r="H3510">
        <v>2537.75</v>
      </c>
      <c r="I3510">
        <v>0</v>
      </c>
      <c r="J3510" t="s">
        <v>1709</v>
      </c>
      <c r="K3510" t="s">
        <v>22</v>
      </c>
      <c r="L3510">
        <v>1</v>
      </c>
      <c r="N3510" t="s">
        <v>23</v>
      </c>
      <c r="O3510" t="s">
        <v>36</v>
      </c>
      <c r="P3510" t="s">
        <v>28</v>
      </c>
      <c r="R3510" t="s">
        <v>26</v>
      </c>
      <c r="AB3510">
        <f t="shared" si="66"/>
        <v>1980.49</v>
      </c>
    </row>
    <row r="3511" spans="1:28" x14ac:dyDescent="0.25">
      <c r="A3511" t="s">
        <v>1735</v>
      </c>
      <c r="B3511" t="s">
        <v>1708</v>
      </c>
      <c r="C3511" s="1">
        <v>0.43872685185185184</v>
      </c>
      <c r="D3511">
        <v>39</v>
      </c>
      <c r="E3511" s="2">
        <v>2.9372141203703708E-2</v>
      </c>
      <c r="F3511" s="1">
        <v>2.9363425925925921E-2</v>
      </c>
      <c r="G3511">
        <v>753</v>
      </c>
      <c r="H3511">
        <v>2537.75</v>
      </c>
      <c r="I3511">
        <v>0</v>
      </c>
      <c r="J3511" t="s">
        <v>1709</v>
      </c>
      <c r="K3511" t="s">
        <v>22</v>
      </c>
      <c r="L3511">
        <v>1</v>
      </c>
      <c r="N3511" t="s">
        <v>23</v>
      </c>
      <c r="O3511" t="s">
        <v>33</v>
      </c>
      <c r="P3511" t="s">
        <v>28</v>
      </c>
      <c r="R3511" t="s">
        <v>26</v>
      </c>
      <c r="S3511">
        <v>17.600000000000001</v>
      </c>
      <c r="T3511">
        <v>17.3</v>
      </c>
      <c r="U3511">
        <v>17.3</v>
      </c>
      <c r="V3511">
        <v>0.3</v>
      </c>
      <c r="W3511">
        <v>0.3</v>
      </c>
      <c r="AB3511">
        <f t="shared" si="66"/>
        <v>1980.49</v>
      </c>
    </row>
    <row r="3512" spans="1:28" x14ac:dyDescent="0.25">
      <c r="A3512" t="s">
        <v>1736</v>
      </c>
      <c r="B3512" t="s">
        <v>1708</v>
      </c>
      <c r="C3512" s="1">
        <v>0.44079861111111113</v>
      </c>
      <c r="D3512">
        <v>775</v>
      </c>
      <c r="E3512" s="2">
        <v>3.1452418981481482E-2</v>
      </c>
      <c r="F3512" s="1">
        <v>3.1446759259259258E-2</v>
      </c>
      <c r="G3512">
        <v>489</v>
      </c>
      <c r="H3512">
        <v>2717.49</v>
      </c>
      <c r="I3512">
        <v>0</v>
      </c>
      <c r="J3512" t="s">
        <v>1709</v>
      </c>
      <c r="K3512" t="s">
        <v>22</v>
      </c>
      <c r="L3512">
        <v>1</v>
      </c>
      <c r="N3512" t="s">
        <v>23</v>
      </c>
      <c r="O3512" t="s">
        <v>46</v>
      </c>
      <c r="P3512" t="s">
        <v>28</v>
      </c>
      <c r="R3512" t="s">
        <v>26</v>
      </c>
      <c r="S3512">
        <v>18</v>
      </c>
      <c r="T3512">
        <v>17.3</v>
      </c>
      <c r="U3512">
        <v>17.2</v>
      </c>
      <c r="V3512">
        <v>0.7</v>
      </c>
      <c r="W3512">
        <v>0.8</v>
      </c>
      <c r="AB3512">
        <f t="shared" si="66"/>
        <v>2160.2299999999996</v>
      </c>
    </row>
    <row r="3513" spans="1:28" x14ac:dyDescent="0.25">
      <c r="A3513" t="s">
        <v>1736</v>
      </c>
      <c r="B3513" t="s">
        <v>1708</v>
      </c>
      <c r="C3513" s="1">
        <v>0.44079861111111113</v>
      </c>
      <c r="D3513">
        <v>775</v>
      </c>
      <c r="E3513" s="2">
        <v>3.1452418981481482E-2</v>
      </c>
      <c r="F3513" s="1">
        <v>3.1446759259259258E-2</v>
      </c>
      <c r="G3513">
        <v>489</v>
      </c>
      <c r="H3513">
        <v>2717.49</v>
      </c>
      <c r="I3513">
        <v>0</v>
      </c>
      <c r="J3513" t="s">
        <v>1709</v>
      </c>
      <c r="K3513" t="s">
        <v>22</v>
      </c>
      <c r="L3513">
        <v>1</v>
      </c>
      <c r="N3513" t="s">
        <v>23</v>
      </c>
      <c r="O3513" t="s">
        <v>31</v>
      </c>
      <c r="P3513" t="s">
        <v>28</v>
      </c>
      <c r="R3513" t="s">
        <v>26</v>
      </c>
      <c r="S3513">
        <v>18.5</v>
      </c>
      <c r="T3513">
        <v>17.3</v>
      </c>
      <c r="U3513">
        <v>17.2</v>
      </c>
      <c r="V3513">
        <v>1.2</v>
      </c>
      <c r="W3513">
        <v>1.3</v>
      </c>
      <c r="AB3513">
        <f t="shared" si="66"/>
        <v>2160.2299999999996</v>
      </c>
    </row>
    <row r="3514" spans="1:28" x14ac:dyDescent="0.25">
      <c r="A3514" t="s">
        <v>1736</v>
      </c>
      <c r="B3514" t="s">
        <v>1708</v>
      </c>
      <c r="C3514" s="1">
        <v>0.44079861111111113</v>
      </c>
      <c r="D3514">
        <v>775</v>
      </c>
      <c r="E3514" s="2">
        <v>3.1452418981481482E-2</v>
      </c>
      <c r="F3514" s="1">
        <v>3.1446759259259258E-2</v>
      </c>
      <c r="G3514">
        <v>489</v>
      </c>
      <c r="H3514">
        <v>2717.49</v>
      </c>
      <c r="I3514">
        <v>0</v>
      </c>
      <c r="J3514" t="s">
        <v>1709</v>
      </c>
      <c r="K3514" t="s">
        <v>22</v>
      </c>
      <c r="L3514">
        <v>1</v>
      </c>
      <c r="N3514" t="s">
        <v>23</v>
      </c>
      <c r="O3514" t="s">
        <v>36</v>
      </c>
      <c r="P3514" t="s">
        <v>28</v>
      </c>
      <c r="R3514" t="s">
        <v>26</v>
      </c>
      <c r="AB3514">
        <f t="shared" si="66"/>
        <v>2160.2299999999996</v>
      </c>
    </row>
    <row r="3515" spans="1:28" x14ac:dyDescent="0.25">
      <c r="A3515" t="s">
        <v>1736</v>
      </c>
      <c r="B3515" t="s">
        <v>1708</v>
      </c>
      <c r="C3515" s="1">
        <v>0.44079861111111113</v>
      </c>
      <c r="D3515">
        <v>775</v>
      </c>
      <c r="E3515" s="2">
        <v>3.1452418981481482E-2</v>
      </c>
      <c r="F3515" s="1">
        <v>3.1446759259259258E-2</v>
      </c>
      <c r="G3515">
        <v>489</v>
      </c>
      <c r="H3515">
        <v>2717.49</v>
      </c>
      <c r="I3515">
        <v>0</v>
      </c>
      <c r="J3515" t="s">
        <v>1709</v>
      </c>
      <c r="K3515" t="s">
        <v>22</v>
      </c>
      <c r="L3515">
        <v>1</v>
      </c>
      <c r="N3515" t="s">
        <v>23</v>
      </c>
      <c r="O3515" t="s">
        <v>33</v>
      </c>
      <c r="P3515" t="s">
        <v>28</v>
      </c>
      <c r="R3515" t="s">
        <v>26</v>
      </c>
      <c r="AB3515">
        <f t="shared" si="66"/>
        <v>2160.2299999999996</v>
      </c>
    </row>
    <row r="3516" spans="1:28" x14ac:dyDescent="0.25">
      <c r="A3516" t="s">
        <v>1737</v>
      </c>
      <c r="B3516" t="s">
        <v>1708</v>
      </c>
      <c r="C3516" s="1">
        <v>0.44289351851851855</v>
      </c>
      <c r="D3516">
        <v>311</v>
      </c>
      <c r="E3516" s="2">
        <v>3.3541956018518518E-2</v>
      </c>
      <c r="F3516" s="1">
        <v>3.3541666666666664E-2</v>
      </c>
      <c r="G3516">
        <v>25</v>
      </c>
      <c r="H3516">
        <v>2898.02</v>
      </c>
      <c r="I3516">
        <v>0</v>
      </c>
      <c r="J3516" t="s">
        <v>1709</v>
      </c>
      <c r="K3516" t="s">
        <v>22</v>
      </c>
      <c r="L3516">
        <v>1</v>
      </c>
      <c r="N3516" t="s">
        <v>23</v>
      </c>
      <c r="O3516" t="s">
        <v>46</v>
      </c>
      <c r="P3516" t="s">
        <v>28</v>
      </c>
      <c r="R3516" t="s">
        <v>26</v>
      </c>
      <c r="S3516">
        <v>17.600000000000001</v>
      </c>
      <c r="T3516">
        <v>17.2</v>
      </c>
      <c r="U3516">
        <v>17.2</v>
      </c>
      <c r="V3516">
        <v>0.4</v>
      </c>
      <c r="W3516">
        <v>0.4</v>
      </c>
      <c r="AB3516">
        <f t="shared" si="66"/>
        <v>2340.7600000000002</v>
      </c>
    </row>
    <row r="3517" spans="1:28" x14ac:dyDescent="0.25">
      <c r="A3517" t="s">
        <v>1737</v>
      </c>
      <c r="B3517" t="s">
        <v>1708</v>
      </c>
      <c r="C3517" s="1">
        <v>0.44289351851851855</v>
      </c>
      <c r="D3517">
        <v>311</v>
      </c>
      <c r="E3517" s="2">
        <v>3.3541956018518518E-2</v>
      </c>
      <c r="F3517" s="1">
        <v>3.3541666666666664E-2</v>
      </c>
      <c r="G3517">
        <v>25</v>
      </c>
      <c r="H3517">
        <v>2898.02</v>
      </c>
      <c r="I3517">
        <v>0</v>
      </c>
      <c r="J3517" t="s">
        <v>1709</v>
      </c>
      <c r="K3517" t="s">
        <v>22</v>
      </c>
      <c r="L3517">
        <v>1</v>
      </c>
      <c r="N3517" t="s">
        <v>23</v>
      </c>
      <c r="O3517" t="s">
        <v>42</v>
      </c>
      <c r="P3517" t="s">
        <v>28</v>
      </c>
      <c r="R3517" t="s">
        <v>26</v>
      </c>
      <c r="S3517">
        <v>17</v>
      </c>
      <c r="T3517">
        <v>17.2</v>
      </c>
      <c r="U3517">
        <v>17.2</v>
      </c>
      <c r="V3517">
        <v>-0.2</v>
      </c>
      <c r="W3517">
        <v>-0.2</v>
      </c>
      <c r="AB3517">
        <f t="shared" si="66"/>
        <v>2340.7600000000002</v>
      </c>
    </row>
    <row r="3518" spans="1:28" x14ac:dyDescent="0.25">
      <c r="A3518" t="s">
        <v>1737</v>
      </c>
      <c r="B3518" t="s">
        <v>1708</v>
      </c>
      <c r="C3518" s="1">
        <v>0.44289351851851855</v>
      </c>
      <c r="D3518">
        <v>311</v>
      </c>
      <c r="E3518" s="2">
        <v>3.3541956018518518E-2</v>
      </c>
      <c r="F3518" s="1">
        <v>3.3541666666666664E-2</v>
      </c>
      <c r="G3518">
        <v>25</v>
      </c>
      <c r="H3518">
        <v>2898.02</v>
      </c>
      <c r="I3518">
        <v>0</v>
      </c>
      <c r="J3518" t="s">
        <v>1709</v>
      </c>
      <c r="K3518" t="s">
        <v>22</v>
      </c>
      <c r="L3518">
        <v>1</v>
      </c>
      <c r="N3518" t="s">
        <v>23</v>
      </c>
      <c r="O3518" t="s">
        <v>31</v>
      </c>
      <c r="P3518" t="s">
        <v>28</v>
      </c>
      <c r="R3518" t="s">
        <v>26</v>
      </c>
      <c r="S3518">
        <v>19.8</v>
      </c>
      <c r="T3518">
        <v>17.2</v>
      </c>
      <c r="U3518">
        <v>17.2</v>
      </c>
      <c r="V3518">
        <v>2.6</v>
      </c>
      <c r="W3518">
        <v>2.6</v>
      </c>
      <c r="AB3518">
        <f t="shared" si="66"/>
        <v>2340.7600000000002</v>
      </c>
    </row>
    <row r="3519" spans="1:28" x14ac:dyDescent="0.25">
      <c r="A3519" t="s">
        <v>1738</v>
      </c>
      <c r="B3519" t="s">
        <v>1708</v>
      </c>
      <c r="C3519" s="1">
        <v>0.44289351851851855</v>
      </c>
      <c r="D3519">
        <v>544</v>
      </c>
      <c r="E3519" s="2">
        <v>3.3544652777777774E-2</v>
      </c>
      <c r="F3519" s="1">
        <v>3.3541666666666664E-2</v>
      </c>
      <c r="G3519">
        <v>258</v>
      </c>
      <c r="H3519">
        <v>2898.26</v>
      </c>
      <c r="I3519">
        <v>0</v>
      </c>
      <c r="J3519" t="s">
        <v>1709</v>
      </c>
      <c r="K3519" t="s">
        <v>22</v>
      </c>
      <c r="L3519">
        <v>1</v>
      </c>
      <c r="N3519" t="s">
        <v>23</v>
      </c>
      <c r="O3519" t="s">
        <v>36</v>
      </c>
      <c r="P3519" t="s">
        <v>28</v>
      </c>
      <c r="R3519" t="s">
        <v>26</v>
      </c>
      <c r="S3519">
        <v>17.7</v>
      </c>
      <c r="T3519">
        <v>17.100000000000001</v>
      </c>
      <c r="U3519">
        <v>17.100000000000001</v>
      </c>
      <c r="V3519">
        <v>0.6</v>
      </c>
      <c r="W3519">
        <v>0.6</v>
      </c>
      <c r="AB3519">
        <f t="shared" si="66"/>
        <v>2341</v>
      </c>
    </row>
    <row r="3520" spans="1:28" x14ac:dyDescent="0.25">
      <c r="A3520" t="s">
        <v>1739</v>
      </c>
      <c r="B3520" t="s">
        <v>1708</v>
      </c>
      <c r="C3520" s="1">
        <v>0.44497685185185182</v>
      </c>
      <c r="D3520">
        <v>79</v>
      </c>
      <c r="E3520" s="2">
        <v>3.5622604166666669E-2</v>
      </c>
      <c r="F3520" s="1">
        <v>3.5613425925925923E-2</v>
      </c>
      <c r="G3520">
        <v>793</v>
      </c>
      <c r="H3520">
        <v>3077.79</v>
      </c>
      <c r="I3520">
        <v>0</v>
      </c>
      <c r="J3520" t="s">
        <v>1709</v>
      </c>
      <c r="K3520" t="s">
        <v>22</v>
      </c>
      <c r="L3520">
        <v>1</v>
      </c>
      <c r="N3520" t="s">
        <v>23</v>
      </c>
      <c r="O3520" t="s">
        <v>46</v>
      </c>
      <c r="P3520" t="s">
        <v>28</v>
      </c>
      <c r="R3520" t="s">
        <v>26</v>
      </c>
      <c r="S3520">
        <v>17.399999999999999</v>
      </c>
      <c r="T3520">
        <v>17.3</v>
      </c>
      <c r="U3520">
        <v>17.3</v>
      </c>
      <c r="V3520">
        <v>0.1</v>
      </c>
      <c r="W3520">
        <v>0.1</v>
      </c>
      <c r="AB3520">
        <f t="shared" si="66"/>
        <v>2520.5299999999997</v>
      </c>
    </row>
    <row r="3521" spans="1:28" x14ac:dyDescent="0.25">
      <c r="A3521" t="s">
        <v>1739</v>
      </c>
      <c r="B3521" t="s">
        <v>1708</v>
      </c>
      <c r="C3521" s="1">
        <v>0.44497685185185182</v>
      </c>
      <c r="D3521">
        <v>79</v>
      </c>
      <c r="E3521" s="2">
        <v>3.5622604166666669E-2</v>
      </c>
      <c r="F3521" s="1">
        <v>3.5613425925925923E-2</v>
      </c>
      <c r="G3521">
        <v>793</v>
      </c>
      <c r="H3521">
        <v>3077.79</v>
      </c>
      <c r="I3521">
        <v>0</v>
      </c>
      <c r="J3521" t="s">
        <v>1709</v>
      </c>
      <c r="K3521" t="s">
        <v>22</v>
      </c>
      <c r="L3521">
        <v>1</v>
      </c>
      <c r="N3521" t="s">
        <v>23</v>
      </c>
      <c r="O3521" t="s">
        <v>31</v>
      </c>
      <c r="P3521" t="s">
        <v>28</v>
      </c>
      <c r="R3521" t="s">
        <v>26</v>
      </c>
      <c r="S3521">
        <v>20.100000000000001</v>
      </c>
      <c r="T3521">
        <v>17.3</v>
      </c>
      <c r="U3521">
        <v>17.3</v>
      </c>
      <c r="V3521">
        <v>2.8</v>
      </c>
      <c r="W3521">
        <v>2.8</v>
      </c>
      <c r="AB3521">
        <f t="shared" si="66"/>
        <v>2520.5299999999997</v>
      </c>
    </row>
    <row r="3522" spans="1:28" x14ac:dyDescent="0.25">
      <c r="A3522" t="s">
        <v>1739</v>
      </c>
      <c r="B3522" t="s">
        <v>1708</v>
      </c>
      <c r="C3522" s="1">
        <v>0.44497685185185182</v>
      </c>
      <c r="D3522">
        <v>79</v>
      </c>
      <c r="E3522" s="2">
        <v>3.5622604166666669E-2</v>
      </c>
      <c r="F3522" s="1">
        <v>3.5613425925925923E-2</v>
      </c>
      <c r="G3522">
        <v>793</v>
      </c>
      <c r="H3522">
        <v>3077.79</v>
      </c>
      <c r="I3522">
        <v>0</v>
      </c>
      <c r="J3522" t="s">
        <v>1709</v>
      </c>
      <c r="K3522" t="s">
        <v>22</v>
      </c>
      <c r="L3522">
        <v>1</v>
      </c>
      <c r="N3522" t="s">
        <v>23</v>
      </c>
      <c r="O3522" t="s">
        <v>36</v>
      </c>
      <c r="P3522" t="s">
        <v>28</v>
      </c>
      <c r="R3522" t="s">
        <v>26</v>
      </c>
      <c r="S3522">
        <v>17.899999999999999</v>
      </c>
      <c r="T3522">
        <v>17.3</v>
      </c>
      <c r="U3522">
        <v>17.3</v>
      </c>
      <c r="V3522">
        <v>0.6</v>
      </c>
      <c r="W3522">
        <v>0.6</v>
      </c>
      <c r="AB3522">
        <f t="shared" si="66"/>
        <v>2520.5299999999997</v>
      </c>
    </row>
    <row r="3523" spans="1:28" x14ac:dyDescent="0.25">
      <c r="A3523" t="s">
        <v>1740</v>
      </c>
      <c r="B3523" t="s">
        <v>1708</v>
      </c>
      <c r="C3523" s="1">
        <v>0.44677083333333334</v>
      </c>
      <c r="D3523">
        <v>683</v>
      </c>
      <c r="E3523" s="2">
        <v>3.7423576388888886E-2</v>
      </c>
      <c r="F3523" s="1">
        <v>3.7418981481481477E-2</v>
      </c>
      <c r="G3523">
        <v>397</v>
      </c>
      <c r="H3523">
        <v>3233.4</v>
      </c>
      <c r="I3523">
        <v>0</v>
      </c>
      <c r="J3523" t="s">
        <v>1709</v>
      </c>
      <c r="K3523" t="s">
        <v>22</v>
      </c>
      <c r="L3523">
        <v>1</v>
      </c>
      <c r="N3523" t="s">
        <v>23</v>
      </c>
      <c r="O3523" t="s">
        <v>24</v>
      </c>
      <c r="P3523" t="s">
        <v>25</v>
      </c>
      <c r="R3523" t="s">
        <v>26</v>
      </c>
      <c r="S3523">
        <v>16.8</v>
      </c>
      <c r="T3523">
        <v>17.2</v>
      </c>
      <c r="U3523">
        <v>17.100000000000001</v>
      </c>
      <c r="V3523">
        <v>-0.4</v>
      </c>
      <c r="W3523">
        <v>-0.3</v>
      </c>
      <c r="AB3523">
        <f t="shared" si="66"/>
        <v>2676.1400000000003</v>
      </c>
    </row>
    <row r="3524" spans="1:28" x14ac:dyDescent="0.25">
      <c r="A3524" t="s">
        <v>1741</v>
      </c>
      <c r="B3524" t="s">
        <v>1708</v>
      </c>
      <c r="C3524" s="1">
        <v>0.4470601851851852</v>
      </c>
      <c r="D3524">
        <v>315</v>
      </c>
      <c r="E3524" s="2">
        <v>3.770866898148148E-2</v>
      </c>
      <c r="F3524" s="1">
        <v>3.770833333333333E-2</v>
      </c>
      <c r="G3524">
        <v>29</v>
      </c>
      <c r="H3524">
        <v>3258.03</v>
      </c>
      <c r="I3524">
        <v>0</v>
      </c>
      <c r="J3524" t="s">
        <v>1709</v>
      </c>
      <c r="K3524" t="s">
        <v>22</v>
      </c>
      <c r="L3524">
        <v>1</v>
      </c>
      <c r="N3524" t="s">
        <v>23</v>
      </c>
      <c r="O3524" t="s">
        <v>36</v>
      </c>
      <c r="P3524" t="s">
        <v>28</v>
      </c>
      <c r="R3524" t="s">
        <v>26</v>
      </c>
      <c r="S3524">
        <v>20.100000000000001</v>
      </c>
      <c r="T3524">
        <v>17.2</v>
      </c>
      <c r="U3524">
        <v>17.100000000000001</v>
      </c>
      <c r="V3524">
        <v>2.9</v>
      </c>
      <c r="W3524">
        <v>3</v>
      </c>
      <c r="AB3524">
        <f t="shared" si="66"/>
        <v>2700.7700000000004</v>
      </c>
    </row>
    <row r="3525" spans="1:28" x14ac:dyDescent="0.25">
      <c r="A3525" t="s">
        <v>1741</v>
      </c>
      <c r="B3525" t="s">
        <v>1708</v>
      </c>
      <c r="C3525" s="1">
        <v>0.4470601851851852</v>
      </c>
      <c r="D3525">
        <v>315</v>
      </c>
      <c r="E3525" s="2">
        <v>3.770866898148148E-2</v>
      </c>
      <c r="F3525" s="1">
        <v>3.770833333333333E-2</v>
      </c>
      <c r="G3525">
        <v>29</v>
      </c>
      <c r="H3525">
        <v>3258.03</v>
      </c>
      <c r="I3525">
        <v>0</v>
      </c>
      <c r="J3525" t="s">
        <v>1709</v>
      </c>
      <c r="K3525" t="s">
        <v>22</v>
      </c>
      <c r="L3525">
        <v>1</v>
      </c>
      <c r="N3525" t="s">
        <v>23</v>
      </c>
      <c r="O3525" t="s">
        <v>31</v>
      </c>
      <c r="P3525" t="s">
        <v>28</v>
      </c>
      <c r="R3525" t="s">
        <v>26</v>
      </c>
      <c r="S3525">
        <v>20.100000000000001</v>
      </c>
      <c r="T3525">
        <v>17.2</v>
      </c>
      <c r="U3525">
        <v>17.100000000000001</v>
      </c>
      <c r="V3525">
        <v>2.9</v>
      </c>
      <c r="W3525">
        <v>3</v>
      </c>
      <c r="AB3525">
        <f t="shared" si="66"/>
        <v>2700.7700000000004</v>
      </c>
    </row>
    <row r="3526" spans="1:28" x14ac:dyDescent="0.25">
      <c r="A3526" t="s">
        <v>1741</v>
      </c>
      <c r="B3526" t="s">
        <v>1708</v>
      </c>
      <c r="C3526" s="1">
        <v>0.4470601851851852</v>
      </c>
      <c r="D3526">
        <v>315</v>
      </c>
      <c r="E3526" s="2">
        <v>3.770866898148148E-2</v>
      </c>
      <c r="F3526" s="1">
        <v>3.770833333333333E-2</v>
      </c>
      <c r="G3526">
        <v>29</v>
      </c>
      <c r="H3526">
        <v>3258.03</v>
      </c>
      <c r="I3526">
        <v>0</v>
      </c>
      <c r="J3526" t="s">
        <v>1709</v>
      </c>
      <c r="K3526" t="s">
        <v>22</v>
      </c>
      <c r="L3526">
        <v>1</v>
      </c>
      <c r="N3526" t="s">
        <v>23</v>
      </c>
      <c r="O3526" t="s">
        <v>46</v>
      </c>
      <c r="P3526" t="s">
        <v>28</v>
      </c>
      <c r="R3526" t="s">
        <v>26</v>
      </c>
      <c r="S3526">
        <v>17.399999999999999</v>
      </c>
      <c r="T3526">
        <v>17.100000000000001</v>
      </c>
      <c r="U3526">
        <v>17.100000000000001</v>
      </c>
      <c r="V3526">
        <v>0.3</v>
      </c>
      <c r="W3526">
        <v>0.3</v>
      </c>
      <c r="AB3526">
        <f t="shared" si="66"/>
        <v>2700.7700000000004</v>
      </c>
    </row>
    <row r="3527" spans="1:28" x14ac:dyDescent="0.25">
      <c r="A3527" t="s">
        <v>1742</v>
      </c>
      <c r="B3527" t="s">
        <v>1708</v>
      </c>
      <c r="C3527" s="1">
        <v>0.44761574074074079</v>
      </c>
      <c r="D3527">
        <v>745</v>
      </c>
      <c r="E3527" s="2">
        <v>3.8269201388888889E-2</v>
      </c>
      <c r="F3527" s="1">
        <v>3.8263888888888889E-2</v>
      </c>
      <c r="G3527">
        <v>459</v>
      </c>
      <c r="H3527">
        <v>3306.46</v>
      </c>
      <c r="I3527">
        <v>0</v>
      </c>
      <c r="J3527" t="s">
        <v>1709</v>
      </c>
      <c r="K3527" t="s">
        <v>22</v>
      </c>
      <c r="L3527">
        <v>1</v>
      </c>
      <c r="N3527" t="s">
        <v>23</v>
      </c>
      <c r="O3527" t="s">
        <v>24</v>
      </c>
      <c r="P3527" t="s">
        <v>25</v>
      </c>
      <c r="R3527" t="s">
        <v>26</v>
      </c>
      <c r="S3527">
        <v>17.5</v>
      </c>
      <c r="T3527">
        <v>17.100000000000001</v>
      </c>
      <c r="U3527">
        <v>17.100000000000001</v>
      </c>
      <c r="V3527">
        <v>0.4</v>
      </c>
      <c r="W3527">
        <v>0.4</v>
      </c>
      <c r="AB3527">
        <f t="shared" si="66"/>
        <v>2749.2</v>
      </c>
    </row>
    <row r="3528" spans="1:28" x14ac:dyDescent="0.25">
      <c r="A3528" t="s">
        <v>1743</v>
      </c>
      <c r="B3528" t="s">
        <v>1708</v>
      </c>
      <c r="C3528" s="1">
        <v>0.44763888888888892</v>
      </c>
      <c r="D3528">
        <v>614</v>
      </c>
      <c r="E3528" s="2">
        <v>3.8290833333333336E-2</v>
      </c>
      <c r="F3528" s="1">
        <v>3.8287037037037036E-2</v>
      </c>
      <c r="G3528">
        <v>328</v>
      </c>
      <c r="H3528">
        <v>3308.33</v>
      </c>
      <c r="I3528">
        <v>0</v>
      </c>
      <c r="J3528" t="s">
        <v>1709</v>
      </c>
      <c r="K3528" t="s">
        <v>22</v>
      </c>
      <c r="L3528">
        <v>1</v>
      </c>
      <c r="N3528" t="s">
        <v>23</v>
      </c>
      <c r="O3528" t="s">
        <v>24</v>
      </c>
      <c r="P3528" t="s">
        <v>28</v>
      </c>
      <c r="R3528" t="s">
        <v>26</v>
      </c>
      <c r="S3528">
        <v>17.5</v>
      </c>
      <c r="T3528">
        <v>17.2</v>
      </c>
      <c r="U3528">
        <v>17.2</v>
      </c>
      <c r="V3528">
        <v>0.3</v>
      </c>
      <c r="W3528">
        <v>0.3</v>
      </c>
      <c r="AB3528">
        <f t="shared" si="66"/>
        <v>2751.0699999999997</v>
      </c>
    </row>
    <row r="3529" spans="1:28" x14ac:dyDescent="0.25">
      <c r="A3529" t="s">
        <v>1744</v>
      </c>
      <c r="B3529" t="s">
        <v>1708</v>
      </c>
      <c r="C3529" s="1">
        <v>0.44913194444444443</v>
      </c>
      <c r="D3529">
        <v>917</v>
      </c>
      <c r="E3529" s="2">
        <v>3.9787395833333329E-2</v>
      </c>
      <c r="F3529" s="1">
        <v>3.9780092592592589E-2</v>
      </c>
      <c r="G3529">
        <v>631</v>
      </c>
      <c r="H3529">
        <v>3437.63</v>
      </c>
      <c r="I3529">
        <v>0</v>
      </c>
      <c r="J3529" t="s">
        <v>1709</v>
      </c>
      <c r="K3529" t="s">
        <v>22</v>
      </c>
      <c r="L3529">
        <v>1</v>
      </c>
      <c r="N3529" t="s">
        <v>23</v>
      </c>
      <c r="O3529" t="s">
        <v>31</v>
      </c>
      <c r="P3529" t="s">
        <v>28</v>
      </c>
      <c r="R3529" t="s">
        <v>26</v>
      </c>
      <c r="S3529">
        <v>19.399999999999999</v>
      </c>
      <c r="T3529">
        <v>17.2</v>
      </c>
      <c r="U3529">
        <v>17.2</v>
      </c>
      <c r="V3529">
        <v>2.2000000000000002</v>
      </c>
      <c r="W3529">
        <v>2.2000000000000002</v>
      </c>
      <c r="AB3529">
        <f t="shared" si="66"/>
        <v>2880.37</v>
      </c>
    </row>
    <row r="3530" spans="1:28" x14ac:dyDescent="0.25">
      <c r="A3530" t="s">
        <v>1744</v>
      </c>
      <c r="B3530" t="s">
        <v>1708</v>
      </c>
      <c r="C3530" s="1">
        <v>0.44913194444444443</v>
      </c>
      <c r="D3530">
        <v>917</v>
      </c>
      <c r="E3530" s="2">
        <v>3.9787395833333329E-2</v>
      </c>
      <c r="F3530" s="1">
        <v>3.9780092592592589E-2</v>
      </c>
      <c r="G3530">
        <v>631</v>
      </c>
      <c r="H3530">
        <v>3437.63</v>
      </c>
      <c r="I3530">
        <v>0</v>
      </c>
      <c r="J3530" t="s">
        <v>1709</v>
      </c>
      <c r="K3530" t="s">
        <v>22</v>
      </c>
      <c r="L3530">
        <v>1</v>
      </c>
      <c r="N3530" t="s">
        <v>23</v>
      </c>
      <c r="O3530" t="s">
        <v>36</v>
      </c>
      <c r="P3530" t="s">
        <v>28</v>
      </c>
      <c r="R3530" t="s">
        <v>26</v>
      </c>
      <c r="S3530">
        <v>20</v>
      </c>
      <c r="T3530">
        <v>17.2</v>
      </c>
      <c r="U3530">
        <v>17.2</v>
      </c>
      <c r="V3530">
        <v>2.8</v>
      </c>
      <c r="W3530">
        <v>2.8</v>
      </c>
      <c r="AB3530">
        <f t="shared" si="66"/>
        <v>2880.37</v>
      </c>
    </row>
    <row r="3531" spans="1:28" x14ac:dyDescent="0.25">
      <c r="A3531" t="s">
        <v>1744</v>
      </c>
      <c r="B3531" t="s">
        <v>1708</v>
      </c>
      <c r="C3531" s="1">
        <v>0.44913194444444443</v>
      </c>
      <c r="D3531">
        <v>917</v>
      </c>
      <c r="E3531" s="2">
        <v>3.9787395833333329E-2</v>
      </c>
      <c r="F3531" s="1">
        <v>3.9780092592592589E-2</v>
      </c>
      <c r="G3531">
        <v>631</v>
      </c>
      <c r="H3531">
        <v>3437.63</v>
      </c>
      <c r="I3531">
        <v>0</v>
      </c>
      <c r="J3531" t="s">
        <v>1709</v>
      </c>
      <c r="K3531" t="s">
        <v>22</v>
      </c>
      <c r="L3531">
        <v>1</v>
      </c>
      <c r="N3531" t="s">
        <v>23</v>
      </c>
      <c r="O3531" t="s">
        <v>24</v>
      </c>
      <c r="P3531" t="s">
        <v>28</v>
      </c>
      <c r="R3531" t="s">
        <v>26</v>
      </c>
      <c r="AB3531">
        <f t="shared" si="66"/>
        <v>2880.37</v>
      </c>
    </row>
    <row r="3532" spans="1:28" x14ac:dyDescent="0.25">
      <c r="A3532" t="s">
        <v>1744</v>
      </c>
      <c r="B3532" t="s">
        <v>1708</v>
      </c>
      <c r="C3532" s="1">
        <v>0.44913194444444443</v>
      </c>
      <c r="D3532">
        <v>917</v>
      </c>
      <c r="E3532" s="2">
        <v>3.9787395833333329E-2</v>
      </c>
      <c r="F3532" s="1">
        <v>3.9780092592592589E-2</v>
      </c>
      <c r="G3532">
        <v>631</v>
      </c>
      <c r="H3532">
        <v>3437.63</v>
      </c>
      <c r="I3532">
        <v>0</v>
      </c>
      <c r="J3532" t="s">
        <v>1709</v>
      </c>
      <c r="K3532" t="s">
        <v>22</v>
      </c>
      <c r="L3532">
        <v>1</v>
      </c>
      <c r="N3532" t="s">
        <v>23</v>
      </c>
      <c r="O3532" t="s">
        <v>46</v>
      </c>
      <c r="P3532" t="s">
        <v>28</v>
      </c>
      <c r="R3532" t="s">
        <v>26</v>
      </c>
      <c r="S3532">
        <v>17.399999999999999</v>
      </c>
      <c r="T3532">
        <v>17.2</v>
      </c>
      <c r="U3532">
        <v>17.2</v>
      </c>
      <c r="V3532">
        <v>0.2</v>
      </c>
      <c r="W3532">
        <v>0.2</v>
      </c>
      <c r="AB3532">
        <f t="shared" ref="AB3532:AB3595" si="67">H3532-557.26</f>
        <v>2880.37</v>
      </c>
    </row>
    <row r="3533" spans="1:28" x14ac:dyDescent="0.25">
      <c r="A3533" t="s">
        <v>1745</v>
      </c>
      <c r="B3533" t="s">
        <v>1708</v>
      </c>
      <c r="C3533" s="1">
        <v>0.45122685185185185</v>
      </c>
      <c r="D3533">
        <v>19</v>
      </c>
      <c r="E3533" s="2">
        <v>4.1871909722222218E-2</v>
      </c>
      <c r="F3533" s="1">
        <v>4.1863425925925929E-2</v>
      </c>
      <c r="G3533">
        <v>733</v>
      </c>
      <c r="H3533">
        <v>3617.73</v>
      </c>
      <c r="I3533">
        <v>0</v>
      </c>
      <c r="J3533" t="s">
        <v>1709</v>
      </c>
      <c r="K3533" t="s">
        <v>22</v>
      </c>
      <c r="L3533">
        <v>1</v>
      </c>
      <c r="N3533" t="s">
        <v>23</v>
      </c>
      <c r="O3533" t="s">
        <v>46</v>
      </c>
      <c r="P3533" t="s">
        <v>28</v>
      </c>
      <c r="R3533" t="s">
        <v>26</v>
      </c>
      <c r="S3533">
        <v>17.5</v>
      </c>
      <c r="T3533">
        <v>17.100000000000001</v>
      </c>
      <c r="U3533">
        <v>17.100000000000001</v>
      </c>
      <c r="V3533">
        <v>0.4</v>
      </c>
      <c r="W3533">
        <v>0.4</v>
      </c>
      <c r="AB3533">
        <f t="shared" si="67"/>
        <v>3060.4700000000003</v>
      </c>
    </row>
    <row r="3534" spans="1:28" x14ac:dyDescent="0.25">
      <c r="A3534" t="s">
        <v>1745</v>
      </c>
      <c r="B3534" t="s">
        <v>1708</v>
      </c>
      <c r="C3534" s="1">
        <v>0.45122685185185185</v>
      </c>
      <c r="D3534">
        <v>19</v>
      </c>
      <c r="E3534" s="2">
        <v>4.1871909722222218E-2</v>
      </c>
      <c r="F3534" s="1">
        <v>4.1863425925925929E-2</v>
      </c>
      <c r="G3534">
        <v>733</v>
      </c>
      <c r="H3534">
        <v>3617.73</v>
      </c>
      <c r="I3534">
        <v>0</v>
      </c>
      <c r="J3534" t="s">
        <v>1709</v>
      </c>
      <c r="K3534" t="s">
        <v>22</v>
      </c>
      <c r="L3534">
        <v>1</v>
      </c>
      <c r="N3534" t="s">
        <v>23</v>
      </c>
      <c r="O3534" t="s">
        <v>36</v>
      </c>
      <c r="P3534" t="s">
        <v>28</v>
      </c>
      <c r="R3534" t="s">
        <v>26</v>
      </c>
      <c r="S3534">
        <v>20.100000000000001</v>
      </c>
      <c r="T3534">
        <v>17.100000000000001</v>
      </c>
      <c r="U3534">
        <v>17.100000000000001</v>
      </c>
      <c r="V3534">
        <v>3</v>
      </c>
      <c r="W3534">
        <v>3</v>
      </c>
      <c r="AB3534">
        <f t="shared" si="67"/>
        <v>3060.4700000000003</v>
      </c>
    </row>
    <row r="3535" spans="1:28" x14ac:dyDescent="0.25">
      <c r="A3535" t="s">
        <v>1745</v>
      </c>
      <c r="B3535" t="s">
        <v>1708</v>
      </c>
      <c r="C3535" s="1">
        <v>0.45122685185185185</v>
      </c>
      <c r="D3535">
        <v>19</v>
      </c>
      <c r="E3535" s="2">
        <v>4.1871909722222218E-2</v>
      </c>
      <c r="F3535" s="1">
        <v>4.1863425925925929E-2</v>
      </c>
      <c r="G3535">
        <v>733</v>
      </c>
      <c r="H3535">
        <v>3617.73</v>
      </c>
      <c r="I3535">
        <v>0</v>
      </c>
      <c r="J3535" t="s">
        <v>1709</v>
      </c>
      <c r="K3535" t="s">
        <v>22</v>
      </c>
      <c r="L3535">
        <v>1</v>
      </c>
      <c r="N3535" t="s">
        <v>23</v>
      </c>
      <c r="O3535" t="s">
        <v>31</v>
      </c>
      <c r="P3535" t="s">
        <v>28</v>
      </c>
      <c r="R3535" t="s">
        <v>26</v>
      </c>
      <c r="S3535">
        <v>19.5</v>
      </c>
      <c r="T3535">
        <v>17.100000000000001</v>
      </c>
      <c r="U3535">
        <v>17.100000000000001</v>
      </c>
      <c r="V3535">
        <v>2.4</v>
      </c>
      <c r="W3535">
        <v>2.4</v>
      </c>
      <c r="AB3535">
        <f t="shared" si="67"/>
        <v>3060.4700000000003</v>
      </c>
    </row>
    <row r="3536" spans="1:28" x14ac:dyDescent="0.25">
      <c r="A3536" t="s">
        <v>1746</v>
      </c>
      <c r="B3536" t="s">
        <v>1708</v>
      </c>
      <c r="C3536" s="1">
        <v>0.45331018518518523</v>
      </c>
      <c r="D3536">
        <v>255</v>
      </c>
      <c r="E3536" s="2">
        <v>4.3957974537037037E-2</v>
      </c>
      <c r="F3536" s="1">
        <v>4.3946759259259255E-2</v>
      </c>
      <c r="G3536">
        <v>969</v>
      </c>
      <c r="H3536">
        <v>3797.97</v>
      </c>
      <c r="I3536">
        <v>0</v>
      </c>
      <c r="J3536" t="s">
        <v>1709</v>
      </c>
      <c r="K3536" t="s">
        <v>22</v>
      </c>
      <c r="L3536">
        <v>1</v>
      </c>
      <c r="N3536" t="s">
        <v>23</v>
      </c>
      <c r="O3536" t="s">
        <v>36</v>
      </c>
      <c r="P3536" t="s">
        <v>28</v>
      </c>
      <c r="R3536" t="s">
        <v>26</v>
      </c>
      <c r="S3536">
        <v>20.6</v>
      </c>
      <c r="T3536">
        <v>17.100000000000001</v>
      </c>
      <c r="U3536">
        <v>17.2</v>
      </c>
      <c r="V3536">
        <v>3.5</v>
      </c>
      <c r="W3536">
        <v>3.4</v>
      </c>
      <c r="AB3536">
        <f t="shared" si="67"/>
        <v>3240.71</v>
      </c>
    </row>
    <row r="3537" spans="1:28" x14ac:dyDescent="0.25">
      <c r="A3537" t="s">
        <v>1746</v>
      </c>
      <c r="B3537" t="s">
        <v>1708</v>
      </c>
      <c r="C3537" s="1">
        <v>0.45331018518518523</v>
      </c>
      <c r="D3537">
        <v>255</v>
      </c>
      <c r="E3537" s="2">
        <v>4.3957974537037037E-2</v>
      </c>
      <c r="F3537" s="1">
        <v>4.3946759259259255E-2</v>
      </c>
      <c r="G3537">
        <v>969</v>
      </c>
      <c r="H3537">
        <v>3797.97</v>
      </c>
      <c r="I3537">
        <v>0</v>
      </c>
      <c r="J3537" t="s">
        <v>1709</v>
      </c>
      <c r="K3537" t="s">
        <v>22</v>
      </c>
      <c r="L3537">
        <v>1</v>
      </c>
      <c r="N3537" t="s">
        <v>23</v>
      </c>
      <c r="O3537" t="s">
        <v>31</v>
      </c>
      <c r="P3537" t="s">
        <v>28</v>
      </c>
      <c r="R3537" t="s">
        <v>26</v>
      </c>
      <c r="S3537">
        <v>17.8</v>
      </c>
      <c r="T3537">
        <v>17.100000000000001</v>
      </c>
      <c r="U3537">
        <v>17.2</v>
      </c>
      <c r="V3537">
        <v>0.7</v>
      </c>
      <c r="W3537">
        <v>0.6</v>
      </c>
      <c r="AB3537">
        <f t="shared" si="67"/>
        <v>3240.71</v>
      </c>
    </row>
    <row r="3538" spans="1:28" x14ac:dyDescent="0.25">
      <c r="A3538" t="s">
        <v>1746</v>
      </c>
      <c r="B3538" t="s">
        <v>1708</v>
      </c>
      <c r="C3538" s="1">
        <v>0.45331018518518523</v>
      </c>
      <c r="D3538">
        <v>255</v>
      </c>
      <c r="E3538" s="2">
        <v>4.3957974537037037E-2</v>
      </c>
      <c r="F3538" s="1">
        <v>4.3946759259259255E-2</v>
      </c>
      <c r="G3538">
        <v>969</v>
      </c>
      <c r="H3538">
        <v>3797.97</v>
      </c>
      <c r="I3538">
        <v>0</v>
      </c>
      <c r="J3538" t="s">
        <v>1709</v>
      </c>
      <c r="K3538" t="s">
        <v>22</v>
      </c>
      <c r="L3538">
        <v>1</v>
      </c>
      <c r="N3538" t="s">
        <v>23</v>
      </c>
      <c r="O3538" t="s">
        <v>46</v>
      </c>
      <c r="P3538" t="s">
        <v>28</v>
      </c>
      <c r="R3538" t="s">
        <v>26</v>
      </c>
      <c r="S3538">
        <v>17.399999999999999</v>
      </c>
      <c r="T3538">
        <v>17.100000000000001</v>
      </c>
      <c r="U3538">
        <v>17.2</v>
      </c>
      <c r="V3538">
        <v>0.3</v>
      </c>
      <c r="W3538">
        <v>0.2</v>
      </c>
      <c r="AB3538">
        <f t="shared" si="67"/>
        <v>3240.71</v>
      </c>
    </row>
    <row r="3539" spans="1:28" x14ac:dyDescent="0.25">
      <c r="A3539" t="s">
        <v>1747</v>
      </c>
      <c r="B3539" t="s">
        <v>1708</v>
      </c>
      <c r="C3539" s="1">
        <v>0.4553935185185185</v>
      </c>
      <c r="D3539">
        <v>90</v>
      </c>
      <c r="E3539" s="2">
        <v>4.6039398148148149E-2</v>
      </c>
      <c r="F3539" s="1">
        <v>4.6030092592592588E-2</v>
      </c>
      <c r="G3539">
        <v>804</v>
      </c>
      <c r="H3539">
        <v>3977.8</v>
      </c>
      <c r="I3539">
        <v>0</v>
      </c>
      <c r="J3539" t="s">
        <v>1709</v>
      </c>
      <c r="K3539" t="s">
        <v>22</v>
      </c>
      <c r="L3539">
        <v>1</v>
      </c>
      <c r="N3539" t="s">
        <v>23</v>
      </c>
      <c r="O3539" t="s">
        <v>46</v>
      </c>
      <c r="P3539" t="s">
        <v>28</v>
      </c>
      <c r="R3539" t="s">
        <v>26</v>
      </c>
      <c r="S3539">
        <v>17.8</v>
      </c>
      <c r="T3539">
        <v>17.100000000000001</v>
      </c>
      <c r="U3539">
        <v>17.2</v>
      </c>
      <c r="V3539">
        <v>0.7</v>
      </c>
      <c r="W3539">
        <v>0.6</v>
      </c>
      <c r="AB3539">
        <f t="shared" si="67"/>
        <v>3420.54</v>
      </c>
    </row>
    <row r="3540" spans="1:28" x14ac:dyDescent="0.25">
      <c r="A3540" t="s">
        <v>1747</v>
      </c>
      <c r="B3540" t="s">
        <v>1708</v>
      </c>
      <c r="C3540" s="1">
        <v>0.4553935185185185</v>
      </c>
      <c r="D3540">
        <v>90</v>
      </c>
      <c r="E3540" s="2">
        <v>4.6039398148148149E-2</v>
      </c>
      <c r="F3540" s="1">
        <v>4.6030092592592588E-2</v>
      </c>
      <c r="G3540">
        <v>804</v>
      </c>
      <c r="H3540">
        <v>3977.8</v>
      </c>
      <c r="I3540">
        <v>0</v>
      </c>
      <c r="J3540" t="s">
        <v>1709</v>
      </c>
      <c r="K3540" t="s">
        <v>22</v>
      </c>
      <c r="L3540">
        <v>1</v>
      </c>
      <c r="N3540" t="s">
        <v>23</v>
      </c>
      <c r="O3540" t="s">
        <v>36</v>
      </c>
      <c r="P3540" t="s">
        <v>28</v>
      </c>
      <c r="R3540" t="s">
        <v>26</v>
      </c>
      <c r="S3540">
        <v>19.3</v>
      </c>
      <c r="T3540">
        <v>17.100000000000001</v>
      </c>
      <c r="U3540">
        <v>17.2</v>
      </c>
      <c r="V3540">
        <v>2.2000000000000002</v>
      </c>
      <c r="W3540">
        <v>2.1</v>
      </c>
      <c r="AB3540">
        <f t="shared" si="67"/>
        <v>3420.54</v>
      </c>
    </row>
    <row r="3541" spans="1:28" x14ac:dyDescent="0.25">
      <c r="A3541" t="s">
        <v>1747</v>
      </c>
      <c r="B3541" t="s">
        <v>1708</v>
      </c>
      <c r="C3541" s="1">
        <v>0.4553935185185185</v>
      </c>
      <c r="D3541">
        <v>90</v>
      </c>
      <c r="E3541" s="2">
        <v>4.6039398148148149E-2</v>
      </c>
      <c r="F3541" s="1">
        <v>4.6030092592592588E-2</v>
      </c>
      <c r="G3541">
        <v>804</v>
      </c>
      <c r="H3541">
        <v>3977.8</v>
      </c>
      <c r="I3541">
        <v>0</v>
      </c>
      <c r="J3541" t="s">
        <v>1709</v>
      </c>
      <c r="K3541" t="s">
        <v>22</v>
      </c>
      <c r="L3541">
        <v>1</v>
      </c>
      <c r="N3541" t="s">
        <v>23</v>
      </c>
      <c r="O3541" t="s">
        <v>31</v>
      </c>
      <c r="P3541" t="s">
        <v>28</v>
      </c>
      <c r="R3541" t="s">
        <v>26</v>
      </c>
      <c r="S3541">
        <v>18.899999999999999</v>
      </c>
      <c r="T3541">
        <v>17.100000000000001</v>
      </c>
      <c r="U3541">
        <v>17.2</v>
      </c>
      <c r="V3541">
        <v>1.8</v>
      </c>
      <c r="W3541">
        <v>1.7</v>
      </c>
      <c r="AB3541">
        <f t="shared" si="67"/>
        <v>3420.54</v>
      </c>
    </row>
    <row r="3542" spans="1:28" x14ac:dyDescent="0.25">
      <c r="A3542" t="s">
        <v>1747</v>
      </c>
      <c r="B3542" t="s">
        <v>1708</v>
      </c>
      <c r="C3542" s="1">
        <v>0.4553935185185185</v>
      </c>
      <c r="D3542">
        <v>90</v>
      </c>
      <c r="E3542" s="2">
        <v>4.6039398148148149E-2</v>
      </c>
      <c r="F3542" s="1">
        <v>4.6030092592592588E-2</v>
      </c>
      <c r="G3542">
        <v>804</v>
      </c>
      <c r="H3542">
        <v>3977.8</v>
      </c>
      <c r="I3542">
        <v>0</v>
      </c>
      <c r="J3542" t="s">
        <v>1709</v>
      </c>
      <c r="K3542" t="s">
        <v>22</v>
      </c>
      <c r="L3542">
        <v>1</v>
      </c>
      <c r="N3542" t="s">
        <v>23</v>
      </c>
      <c r="O3542" t="s">
        <v>24</v>
      </c>
      <c r="P3542" t="s">
        <v>28</v>
      </c>
      <c r="R3542" t="s">
        <v>26</v>
      </c>
      <c r="S3542">
        <v>19.2</v>
      </c>
      <c r="T3542">
        <v>17.100000000000001</v>
      </c>
      <c r="U3542">
        <v>17.2</v>
      </c>
      <c r="V3542">
        <v>2.1</v>
      </c>
      <c r="W3542">
        <v>2</v>
      </c>
      <c r="AB3542">
        <f t="shared" si="67"/>
        <v>3420.54</v>
      </c>
    </row>
    <row r="3543" spans="1:28" x14ac:dyDescent="0.25">
      <c r="A3543" t="s">
        <v>1747</v>
      </c>
      <c r="B3543" t="s">
        <v>1708</v>
      </c>
      <c r="C3543" s="1">
        <v>0.4553935185185185</v>
      </c>
      <c r="D3543">
        <v>90</v>
      </c>
      <c r="E3543" s="2">
        <v>4.6039398148148149E-2</v>
      </c>
      <c r="F3543" s="1">
        <v>4.6030092592592588E-2</v>
      </c>
      <c r="G3543">
        <v>804</v>
      </c>
      <c r="H3543">
        <v>3977.8</v>
      </c>
      <c r="I3543">
        <v>0</v>
      </c>
      <c r="J3543" t="s">
        <v>1709</v>
      </c>
      <c r="K3543" t="s">
        <v>22</v>
      </c>
      <c r="L3543">
        <v>1</v>
      </c>
      <c r="N3543" t="s">
        <v>23</v>
      </c>
      <c r="O3543" t="s">
        <v>33</v>
      </c>
      <c r="P3543" t="s">
        <v>28</v>
      </c>
      <c r="R3543" t="s">
        <v>26</v>
      </c>
      <c r="S3543">
        <v>17.399999999999999</v>
      </c>
      <c r="T3543">
        <v>17.100000000000001</v>
      </c>
      <c r="U3543">
        <v>17.2</v>
      </c>
      <c r="V3543">
        <v>0.3</v>
      </c>
      <c r="W3543">
        <v>0.2</v>
      </c>
      <c r="AB3543">
        <f t="shared" si="67"/>
        <v>3420.54</v>
      </c>
    </row>
    <row r="3544" spans="1:28" x14ac:dyDescent="0.25">
      <c r="A3544" t="s">
        <v>1748</v>
      </c>
      <c r="B3544" t="s">
        <v>1708</v>
      </c>
      <c r="C3544" s="1">
        <v>0.45747685185185188</v>
      </c>
      <c r="D3544">
        <v>359</v>
      </c>
      <c r="E3544" s="2">
        <v>4.8125844907407407E-2</v>
      </c>
      <c r="F3544" s="1">
        <v>4.8125000000000001E-2</v>
      </c>
      <c r="G3544">
        <v>73</v>
      </c>
      <c r="H3544">
        <v>4158.07</v>
      </c>
      <c r="I3544">
        <v>0</v>
      </c>
      <c r="J3544" t="s">
        <v>1709</v>
      </c>
      <c r="K3544" t="s">
        <v>22</v>
      </c>
      <c r="L3544">
        <v>1</v>
      </c>
      <c r="N3544" t="s">
        <v>23</v>
      </c>
      <c r="O3544" t="s">
        <v>46</v>
      </c>
      <c r="P3544" t="s">
        <v>28</v>
      </c>
      <c r="R3544" t="s">
        <v>26</v>
      </c>
      <c r="S3544">
        <v>17.8</v>
      </c>
      <c r="T3544">
        <v>17</v>
      </c>
      <c r="U3544">
        <v>17</v>
      </c>
      <c r="V3544">
        <v>0.8</v>
      </c>
      <c r="W3544">
        <v>0.8</v>
      </c>
      <c r="AB3544">
        <f t="shared" si="67"/>
        <v>3600.8099999999995</v>
      </c>
    </row>
    <row r="3545" spans="1:28" x14ac:dyDescent="0.25">
      <c r="A3545" t="s">
        <v>1749</v>
      </c>
      <c r="B3545" t="s">
        <v>1708</v>
      </c>
      <c r="C3545" s="1">
        <v>0.45747685185185188</v>
      </c>
      <c r="D3545">
        <v>459</v>
      </c>
      <c r="E3545" s="2">
        <v>4.8127002314814815E-2</v>
      </c>
      <c r="F3545" s="1">
        <v>4.8125000000000001E-2</v>
      </c>
      <c r="G3545">
        <v>173</v>
      </c>
      <c r="H3545">
        <v>4158.17</v>
      </c>
      <c r="I3545">
        <v>0</v>
      </c>
      <c r="J3545" t="s">
        <v>1709</v>
      </c>
      <c r="K3545" t="s">
        <v>22</v>
      </c>
      <c r="L3545">
        <v>1</v>
      </c>
      <c r="N3545" t="s">
        <v>23</v>
      </c>
      <c r="O3545" t="s">
        <v>36</v>
      </c>
      <c r="P3545" t="s">
        <v>28</v>
      </c>
      <c r="R3545" t="s">
        <v>26</v>
      </c>
      <c r="S3545">
        <v>18.899999999999999</v>
      </c>
      <c r="T3545">
        <v>17</v>
      </c>
      <c r="U3545">
        <v>17</v>
      </c>
      <c r="V3545">
        <v>1.9</v>
      </c>
      <c r="W3545">
        <v>1.9</v>
      </c>
      <c r="AB3545">
        <f t="shared" si="67"/>
        <v>3600.91</v>
      </c>
    </row>
    <row r="3546" spans="1:28" x14ac:dyDescent="0.25">
      <c r="A3546" t="s">
        <v>1750</v>
      </c>
      <c r="B3546" t="s">
        <v>1708</v>
      </c>
      <c r="C3546" s="1">
        <v>0.45747685185185188</v>
      </c>
      <c r="D3546">
        <v>493</v>
      </c>
      <c r="E3546" s="2">
        <v>4.8127395833333336E-2</v>
      </c>
      <c r="F3546" s="1">
        <v>4.8125000000000001E-2</v>
      </c>
      <c r="G3546">
        <v>207</v>
      </c>
      <c r="H3546">
        <v>4158.21</v>
      </c>
      <c r="I3546">
        <v>0</v>
      </c>
      <c r="J3546" t="s">
        <v>1709</v>
      </c>
      <c r="K3546" t="s">
        <v>22</v>
      </c>
      <c r="L3546">
        <v>1</v>
      </c>
      <c r="N3546" t="s">
        <v>23</v>
      </c>
      <c r="O3546" t="s">
        <v>31</v>
      </c>
      <c r="P3546" t="s">
        <v>28</v>
      </c>
      <c r="R3546" t="s">
        <v>26</v>
      </c>
      <c r="S3546">
        <v>19.8</v>
      </c>
      <c r="T3546">
        <v>17</v>
      </c>
      <c r="U3546">
        <v>17</v>
      </c>
      <c r="V3546">
        <v>2.8</v>
      </c>
      <c r="W3546">
        <v>2.8</v>
      </c>
      <c r="AB3546">
        <f t="shared" si="67"/>
        <v>3600.95</v>
      </c>
    </row>
    <row r="3547" spans="1:28" x14ac:dyDescent="0.25">
      <c r="A3547" t="s">
        <v>1751</v>
      </c>
      <c r="B3547" t="s">
        <v>1708</v>
      </c>
      <c r="C3547" s="1">
        <v>0.45747685185185188</v>
      </c>
      <c r="D3547">
        <v>560</v>
      </c>
      <c r="E3547" s="2">
        <v>4.8128171296296297E-2</v>
      </c>
      <c r="F3547" s="1">
        <v>4.8125000000000001E-2</v>
      </c>
      <c r="G3547">
        <v>274</v>
      </c>
      <c r="H3547">
        <v>4158.2700000000004</v>
      </c>
      <c r="I3547">
        <v>0</v>
      </c>
      <c r="J3547" t="s">
        <v>1709</v>
      </c>
      <c r="K3547" t="s">
        <v>22</v>
      </c>
      <c r="L3547">
        <v>1</v>
      </c>
      <c r="N3547" t="s">
        <v>23</v>
      </c>
      <c r="O3547" t="s">
        <v>24</v>
      </c>
      <c r="P3547" t="s">
        <v>28</v>
      </c>
      <c r="R3547" t="s">
        <v>26</v>
      </c>
      <c r="S3547">
        <v>20.399999999999999</v>
      </c>
      <c r="T3547">
        <v>17</v>
      </c>
      <c r="U3547">
        <v>17</v>
      </c>
      <c r="V3547">
        <v>3.4</v>
      </c>
      <c r="W3547">
        <v>3.4</v>
      </c>
      <c r="AB3547">
        <f t="shared" si="67"/>
        <v>3601.01</v>
      </c>
    </row>
    <row r="3548" spans="1:28" x14ac:dyDescent="0.25">
      <c r="A3548" t="s">
        <v>1752</v>
      </c>
      <c r="B3548" t="s">
        <v>1708</v>
      </c>
      <c r="C3548" s="1">
        <v>0.45956018518518515</v>
      </c>
      <c r="D3548">
        <v>94</v>
      </c>
      <c r="E3548" s="2">
        <v>5.0206111111111111E-2</v>
      </c>
      <c r="F3548" s="1">
        <v>5.019675925925926E-2</v>
      </c>
      <c r="G3548">
        <v>808</v>
      </c>
      <c r="H3548">
        <v>4337.8100000000004</v>
      </c>
      <c r="I3548">
        <v>0</v>
      </c>
      <c r="J3548" t="s">
        <v>1709</v>
      </c>
      <c r="K3548" t="s">
        <v>22</v>
      </c>
      <c r="L3548">
        <v>1</v>
      </c>
      <c r="N3548" t="s">
        <v>23</v>
      </c>
      <c r="O3548" t="s">
        <v>36</v>
      </c>
      <c r="P3548" t="s">
        <v>28</v>
      </c>
      <c r="R3548" t="s">
        <v>26</v>
      </c>
      <c r="S3548">
        <v>19.3</v>
      </c>
      <c r="T3548">
        <v>17.100000000000001</v>
      </c>
      <c r="U3548">
        <v>17.100000000000001</v>
      </c>
      <c r="V3548">
        <v>2.2000000000000002</v>
      </c>
      <c r="W3548">
        <v>2.2000000000000002</v>
      </c>
      <c r="AB3548">
        <f t="shared" si="67"/>
        <v>3780.55</v>
      </c>
    </row>
    <row r="3549" spans="1:28" x14ac:dyDescent="0.25">
      <c r="A3549" t="s">
        <v>1752</v>
      </c>
      <c r="B3549" t="s">
        <v>1708</v>
      </c>
      <c r="C3549" s="1">
        <v>0.45956018518518515</v>
      </c>
      <c r="D3549">
        <v>94</v>
      </c>
      <c r="E3549" s="2">
        <v>5.0206111111111111E-2</v>
      </c>
      <c r="F3549" s="1">
        <v>5.019675925925926E-2</v>
      </c>
      <c r="G3549">
        <v>808</v>
      </c>
      <c r="H3549">
        <v>4337.8100000000004</v>
      </c>
      <c r="I3549">
        <v>0</v>
      </c>
      <c r="J3549" t="s">
        <v>1709</v>
      </c>
      <c r="K3549" t="s">
        <v>22</v>
      </c>
      <c r="L3549">
        <v>1</v>
      </c>
      <c r="N3549" t="s">
        <v>23</v>
      </c>
      <c r="O3549" t="s">
        <v>31</v>
      </c>
      <c r="P3549" t="s">
        <v>28</v>
      </c>
      <c r="R3549" t="s">
        <v>26</v>
      </c>
      <c r="S3549">
        <v>21.9</v>
      </c>
      <c r="T3549">
        <v>17.100000000000001</v>
      </c>
      <c r="U3549">
        <v>17.100000000000001</v>
      </c>
      <c r="V3549">
        <v>4.8</v>
      </c>
      <c r="W3549">
        <v>4.8</v>
      </c>
      <c r="AB3549">
        <f t="shared" si="67"/>
        <v>3780.55</v>
      </c>
    </row>
    <row r="3550" spans="1:28" x14ac:dyDescent="0.25">
      <c r="A3550" t="s">
        <v>1752</v>
      </c>
      <c r="B3550" t="s">
        <v>1708</v>
      </c>
      <c r="C3550" s="1">
        <v>0.45956018518518515</v>
      </c>
      <c r="D3550">
        <v>94</v>
      </c>
      <c r="E3550" s="2">
        <v>5.0206111111111111E-2</v>
      </c>
      <c r="F3550" s="1">
        <v>5.019675925925926E-2</v>
      </c>
      <c r="G3550">
        <v>808</v>
      </c>
      <c r="H3550">
        <v>4337.8100000000004</v>
      </c>
      <c r="I3550">
        <v>0</v>
      </c>
      <c r="J3550" t="s">
        <v>1709</v>
      </c>
      <c r="K3550" t="s">
        <v>22</v>
      </c>
      <c r="L3550">
        <v>1</v>
      </c>
      <c r="N3550" t="s">
        <v>23</v>
      </c>
      <c r="O3550" t="s">
        <v>24</v>
      </c>
      <c r="P3550" t="s">
        <v>28</v>
      </c>
      <c r="R3550" t="s">
        <v>26</v>
      </c>
      <c r="S3550">
        <v>20.8</v>
      </c>
      <c r="T3550">
        <v>17.100000000000001</v>
      </c>
      <c r="U3550">
        <v>17.100000000000001</v>
      </c>
      <c r="V3550">
        <v>3.7</v>
      </c>
      <c r="W3550">
        <v>3.7</v>
      </c>
      <c r="AB3550">
        <f t="shared" si="67"/>
        <v>3780.55</v>
      </c>
    </row>
    <row r="3551" spans="1:28" x14ac:dyDescent="0.25">
      <c r="A3551" t="s">
        <v>1752</v>
      </c>
      <c r="B3551" t="s">
        <v>1708</v>
      </c>
      <c r="C3551" s="1">
        <v>0.45956018518518515</v>
      </c>
      <c r="D3551">
        <v>94</v>
      </c>
      <c r="E3551" s="2">
        <v>5.0206111111111111E-2</v>
      </c>
      <c r="F3551" s="1">
        <v>5.019675925925926E-2</v>
      </c>
      <c r="G3551">
        <v>808</v>
      </c>
      <c r="H3551">
        <v>4337.8100000000004</v>
      </c>
      <c r="I3551">
        <v>0</v>
      </c>
      <c r="J3551" t="s">
        <v>1709</v>
      </c>
      <c r="K3551" t="s">
        <v>22</v>
      </c>
      <c r="L3551">
        <v>1</v>
      </c>
      <c r="N3551" t="s">
        <v>23</v>
      </c>
      <c r="O3551" t="s">
        <v>46</v>
      </c>
      <c r="P3551" t="s">
        <v>28</v>
      </c>
      <c r="R3551" t="s">
        <v>26</v>
      </c>
      <c r="S3551">
        <v>17.3</v>
      </c>
      <c r="T3551">
        <v>17.100000000000001</v>
      </c>
      <c r="U3551">
        <v>17.100000000000001</v>
      </c>
      <c r="V3551">
        <v>0.2</v>
      </c>
      <c r="W3551">
        <v>0.2</v>
      </c>
      <c r="AB3551">
        <f t="shared" si="67"/>
        <v>3780.55</v>
      </c>
    </row>
    <row r="3552" spans="1:28" x14ac:dyDescent="0.25">
      <c r="A3552" t="s">
        <v>1753</v>
      </c>
      <c r="B3552" t="s">
        <v>1708</v>
      </c>
      <c r="C3552" s="1">
        <v>0.46164351851851854</v>
      </c>
      <c r="D3552">
        <v>397</v>
      </c>
      <c r="E3552" s="2">
        <v>5.2292951388888891E-2</v>
      </c>
      <c r="F3552" s="1">
        <v>5.229166666666666E-2</v>
      </c>
      <c r="G3552">
        <v>111</v>
      </c>
      <c r="H3552">
        <v>4518.1099999999997</v>
      </c>
      <c r="I3552">
        <v>0</v>
      </c>
      <c r="J3552" t="s">
        <v>1709</v>
      </c>
      <c r="K3552" t="s">
        <v>22</v>
      </c>
      <c r="L3552">
        <v>1</v>
      </c>
      <c r="N3552" t="s">
        <v>23</v>
      </c>
      <c r="O3552" t="s">
        <v>46</v>
      </c>
      <c r="P3552" t="s">
        <v>28</v>
      </c>
      <c r="R3552" t="s">
        <v>26</v>
      </c>
      <c r="S3552">
        <v>17.2</v>
      </c>
      <c r="T3552">
        <v>17.100000000000001</v>
      </c>
      <c r="U3552">
        <v>17.2</v>
      </c>
      <c r="V3552">
        <v>0.1</v>
      </c>
      <c r="W3552">
        <v>0</v>
      </c>
      <c r="AB3552">
        <f t="shared" si="67"/>
        <v>3960.8499999999995</v>
      </c>
    </row>
    <row r="3553" spans="1:28" x14ac:dyDescent="0.25">
      <c r="A3553" t="s">
        <v>1753</v>
      </c>
      <c r="B3553" t="s">
        <v>1708</v>
      </c>
      <c r="C3553" s="1">
        <v>0.46164351851851854</v>
      </c>
      <c r="D3553">
        <v>397</v>
      </c>
      <c r="E3553" s="2">
        <v>5.2292951388888891E-2</v>
      </c>
      <c r="F3553" s="1">
        <v>5.229166666666666E-2</v>
      </c>
      <c r="G3553">
        <v>111</v>
      </c>
      <c r="H3553">
        <v>4518.1099999999997</v>
      </c>
      <c r="I3553">
        <v>0</v>
      </c>
      <c r="J3553" t="s">
        <v>1709</v>
      </c>
      <c r="K3553" t="s">
        <v>22</v>
      </c>
      <c r="L3553">
        <v>1</v>
      </c>
      <c r="N3553" t="s">
        <v>23</v>
      </c>
      <c r="O3553" t="s">
        <v>24</v>
      </c>
      <c r="P3553" t="s">
        <v>28</v>
      </c>
      <c r="R3553" t="s">
        <v>26</v>
      </c>
      <c r="S3553">
        <v>20.6</v>
      </c>
      <c r="T3553">
        <v>17.100000000000001</v>
      </c>
      <c r="U3553">
        <v>17.2</v>
      </c>
      <c r="V3553">
        <v>3.5</v>
      </c>
      <c r="W3553">
        <v>3.4</v>
      </c>
      <c r="AB3553">
        <f t="shared" si="67"/>
        <v>3960.8499999999995</v>
      </c>
    </row>
    <row r="3554" spans="1:28" x14ac:dyDescent="0.25">
      <c r="A3554" t="s">
        <v>1753</v>
      </c>
      <c r="B3554" t="s">
        <v>1708</v>
      </c>
      <c r="C3554" s="1">
        <v>0.46164351851851854</v>
      </c>
      <c r="D3554">
        <v>397</v>
      </c>
      <c r="E3554" s="2">
        <v>5.2292951388888891E-2</v>
      </c>
      <c r="F3554" s="1">
        <v>5.229166666666666E-2</v>
      </c>
      <c r="G3554">
        <v>111</v>
      </c>
      <c r="H3554">
        <v>4518.1099999999997</v>
      </c>
      <c r="I3554">
        <v>0</v>
      </c>
      <c r="J3554" t="s">
        <v>1709</v>
      </c>
      <c r="K3554" t="s">
        <v>22</v>
      </c>
      <c r="L3554">
        <v>1</v>
      </c>
      <c r="N3554" t="s">
        <v>23</v>
      </c>
      <c r="O3554" t="s">
        <v>31</v>
      </c>
      <c r="P3554" t="s">
        <v>28</v>
      </c>
      <c r="R3554" t="s">
        <v>26</v>
      </c>
      <c r="S3554">
        <v>20.399999999999999</v>
      </c>
      <c r="T3554">
        <v>17.100000000000001</v>
      </c>
      <c r="U3554">
        <v>17.2</v>
      </c>
      <c r="V3554">
        <v>3.3</v>
      </c>
      <c r="W3554">
        <v>3.2</v>
      </c>
      <c r="AB3554">
        <f t="shared" si="67"/>
        <v>3960.8499999999995</v>
      </c>
    </row>
    <row r="3555" spans="1:28" x14ac:dyDescent="0.25">
      <c r="A3555" t="s">
        <v>1753</v>
      </c>
      <c r="B3555" t="s">
        <v>1708</v>
      </c>
      <c r="C3555" s="1">
        <v>0.46164351851851854</v>
      </c>
      <c r="D3555">
        <v>397</v>
      </c>
      <c r="E3555" s="2">
        <v>5.2292951388888891E-2</v>
      </c>
      <c r="F3555" s="1">
        <v>5.229166666666666E-2</v>
      </c>
      <c r="G3555">
        <v>111</v>
      </c>
      <c r="H3555">
        <v>4518.1099999999997</v>
      </c>
      <c r="I3555">
        <v>0</v>
      </c>
      <c r="J3555" t="s">
        <v>1709</v>
      </c>
      <c r="K3555" t="s">
        <v>22</v>
      </c>
      <c r="L3555">
        <v>1</v>
      </c>
      <c r="N3555" t="s">
        <v>23</v>
      </c>
      <c r="O3555" t="s">
        <v>36</v>
      </c>
      <c r="P3555" t="s">
        <v>28</v>
      </c>
      <c r="R3555" t="s">
        <v>26</v>
      </c>
      <c r="S3555">
        <v>19.7</v>
      </c>
      <c r="T3555">
        <v>17.100000000000001</v>
      </c>
      <c r="U3555">
        <v>17.2</v>
      </c>
      <c r="V3555">
        <v>2.6</v>
      </c>
      <c r="W3555">
        <v>2.5</v>
      </c>
      <c r="AB3555">
        <f t="shared" si="67"/>
        <v>3960.8499999999995</v>
      </c>
    </row>
    <row r="3556" spans="1:28" x14ac:dyDescent="0.25">
      <c r="A3556" t="s">
        <v>1754</v>
      </c>
      <c r="B3556" t="s">
        <v>1708</v>
      </c>
      <c r="C3556" s="1">
        <v>0.46372685185185186</v>
      </c>
      <c r="D3556">
        <v>299</v>
      </c>
      <c r="E3556" s="2">
        <v>5.4375150462962964E-2</v>
      </c>
      <c r="F3556" s="1">
        <v>5.4375E-2</v>
      </c>
      <c r="G3556">
        <v>13</v>
      </c>
      <c r="H3556">
        <v>4698.01</v>
      </c>
      <c r="I3556">
        <v>0</v>
      </c>
      <c r="J3556" t="s">
        <v>1709</v>
      </c>
      <c r="K3556" t="s">
        <v>22</v>
      </c>
      <c r="L3556">
        <v>1</v>
      </c>
      <c r="N3556" t="s">
        <v>23</v>
      </c>
      <c r="O3556" t="s">
        <v>31</v>
      </c>
      <c r="P3556" t="s">
        <v>28</v>
      </c>
      <c r="R3556" t="s">
        <v>26</v>
      </c>
      <c r="S3556">
        <v>20.5</v>
      </c>
      <c r="T3556">
        <v>17</v>
      </c>
      <c r="U3556">
        <v>17</v>
      </c>
      <c r="V3556">
        <v>3.5</v>
      </c>
      <c r="W3556">
        <v>3.5</v>
      </c>
      <c r="AB3556">
        <f t="shared" si="67"/>
        <v>4140.75</v>
      </c>
    </row>
    <row r="3557" spans="1:28" x14ac:dyDescent="0.25">
      <c r="A3557" t="s">
        <v>1754</v>
      </c>
      <c r="B3557" t="s">
        <v>1708</v>
      </c>
      <c r="C3557" s="1">
        <v>0.46372685185185186</v>
      </c>
      <c r="D3557">
        <v>299</v>
      </c>
      <c r="E3557" s="2">
        <v>5.4375150462962964E-2</v>
      </c>
      <c r="F3557" s="1">
        <v>5.4375E-2</v>
      </c>
      <c r="G3557">
        <v>13</v>
      </c>
      <c r="H3557">
        <v>4698.01</v>
      </c>
      <c r="I3557">
        <v>0</v>
      </c>
      <c r="J3557" t="s">
        <v>1709</v>
      </c>
      <c r="K3557" t="s">
        <v>22</v>
      </c>
      <c r="L3557">
        <v>1</v>
      </c>
      <c r="N3557" t="s">
        <v>23</v>
      </c>
      <c r="O3557" t="s">
        <v>24</v>
      </c>
      <c r="P3557" t="s">
        <v>28</v>
      </c>
      <c r="R3557" t="s">
        <v>26</v>
      </c>
      <c r="S3557">
        <v>20.100000000000001</v>
      </c>
      <c r="T3557">
        <v>17</v>
      </c>
      <c r="U3557">
        <v>17</v>
      </c>
      <c r="V3557">
        <v>3.1</v>
      </c>
      <c r="W3557">
        <v>3.1</v>
      </c>
      <c r="AB3557">
        <f t="shared" si="67"/>
        <v>4140.75</v>
      </c>
    </row>
    <row r="3558" spans="1:28" x14ac:dyDescent="0.25">
      <c r="A3558" t="s">
        <v>1754</v>
      </c>
      <c r="B3558" t="s">
        <v>1708</v>
      </c>
      <c r="C3558" s="1">
        <v>0.46372685185185186</v>
      </c>
      <c r="D3558">
        <v>299</v>
      </c>
      <c r="E3558" s="2">
        <v>5.4375150462962964E-2</v>
      </c>
      <c r="F3558" s="1">
        <v>5.4375E-2</v>
      </c>
      <c r="G3558">
        <v>13</v>
      </c>
      <c r="H3558">
        <v>4698.01</v>
      </c>
      <c r="I3558">
        <v>0</v>
      </c>
      <c r="J3558" t="s">
        <v>1709</v>
      </c>
      <c r="K3558" t="s">
        <v>22</v>
      </c>
      <c r="L3558">
        <v>1</v>
      </c>
      <c r="N3558" t="s">
        <v>23</v>
      </c>
      <c r="O3558" t="s">
        <v>36</v>
      </c>
      <c r="P3558" t="s">
        <v>28</v>
      </c>
      <c r="R3558" t="s">
        <v>26</v>
      </c>
      <c r="S3558">
        <v>18.8</v>
      </c>
      <c r="T3558">
        <v>17</v>
      </c>
      <c r="U3558">
        <v>17</v>
      </c>
      <c r="V3558">
        <v>1.8</v>
      </c>
      <c r="W3558">
        <v>1.8</v>
      </c>
      <c r="AB3558">
        <f t="shared" si="67"/>
        <v>4140.75</v>
      </c>
    </row>
    <row r="3559" spans="1:28" x14ac:dyDescent="0.25">
      <c r="A3559" t="s">
        <v>1754</v>
      </c>
      <c r="B3559" t="s">
        <v>1708</v>
      </c>
      <c r="C3559" s="1">
        <v>0.46372685185185186</v>
      </c>
      <c r="D3559">
        <v>299</v>
      </c>
      <c r="E3559" s="2">
        <v>5.4375150462962964E-2</v>
      </c>
      <c r="F3559" s="1">
        <v>5.4375E-2</v>
      </c>
      <c r="G3559">
        <v>13</v>
      </c>
      <c r="H3559">
        <v>4698.01</v>
      </c>
      <c r="I3559">
        <v>0</v>
      </c>
      <c r="J3559" t="s">
        <v>1709</v>
      </c>
      <c r="K3559" t="s">
        <v>22</v>
      </c>
      <c r="L3559">
        <v>1</v>
      </c>
      <c r="N3559" t="s">
        <v>23</v>
      </c>
      <c r="O3559" t="s">
        <v>46</v>
      </c>
      <c r="P3559" t="s">
        <v>28</v>
      </c>
      <c r="R3559" t="s">
        <v>26</v>
      </c>
      <c r="S3559">
        <v>17.2</v>
      </c>
      <c r="T3559">
        <v>17</v>
      </c>
      <c r="U3559">
        <v>17</v>
      </c>
      <c r="V3559">
        <v>0.2</v>
      </c>
      <c r="W3559">
        <v>0.2</v>
      </c>
      <c r="AB3559">
        <f t="shared" si="67"/>
        <v>4140.75</v>
      </c>
    </row>
    <row r="3560" spans="1:28" x14ac:dyDescent="0.25">
      <c r="A3560" t="s">
        <v>1754</v>
      </c>
      <c r="B3560" t="s">
        <v>1708</v>
      </c>
      <c r="C3560" s="1">
        <v>0.46372685185185186</v>
      </c>
      <c r="D3560">
        <v>299</v>
      </c>
      <c r="E3560" s="2">
        <v>5.4375150462962964E-2</v>
      </c>
      <c r="F3560" s="1">
        <v>5.4375E-2</v>
      </c>
      <c r="G3560">
        <v>13</v>
      </c>
      <c r="H3560">
        <v>4698.01</v>
      </c>
      <c r="I3560">
        <v>0</v>
      </c>
      <c r="J3560" t="s">
        <v>1709</v>
      </c>
      <c r="K3560" t="s">
        <v>22</v>
      </c>
      <c r="L3560">
        <v>1</v>
      </c>
      <c r="N3560" t="s">
        <v>23</v>
      </c>
      <c r="O3560" t="s">
        <v>42</v>
      </c>
      <c r="P3560" t="s">
        <v>28</v>
      </c>
      <c r="R3560" t="s">
        <v>26</v>
      </c>
      <c r="S3560">
        <v>16.8</v>
      </c>
      <c r="T3560">
        <v>17</v>
      </c>
      <c r="U3560">
        <v>17</v>
      </c>
      <c r="V3560">
        <v>-0.2</v>
      </c>
      <c r="W3560">
        <v>-0.2</v>
      </c>
      <c r="AB3560">
        <f t="shared" si="67"/>
        <v>4140.75</v>
      </c>
    </row>
    <row r="3561" spans="1:28" x14ac:dyDescent="0.25">
      <c r="A3561" t="s">
        <v>1754</v>
      </c>
      <c r="B3561" t="s">
        <v>1708</v>
      </c>
      <c r="C3561" s="1">
        <v>0.46372685185185186</v>
      </c>
      <c r="D3561">
        <v>299</v>
      </c>
      <c r="E3561" s="2">
        <v>5.4375150462962964E-2</v>
      </c>
      <c r="F3561" s="1">
        <v>5.4375E-2</v>
      </c>
      <c r="G3561">
        <v>13</v>
      </c>
      <c r="H3561">
        <v>4698.01</v>
      </c>
      <c r="I3561">
        <v>0</v>
      </c>
      <c r="J3561" t="s">
        <v>1709</v>
      </c>
      <c r="K3561" t="s">
        <v>22</v>
      </c>
      <c r="L3561">
        <v>1</v>
      </c>
      <c r="N3561" t="s">
        <v>23</v>
      </c>
      <c r="O3561" t="s">
        <v>33</v>
      </c>
      <c r="P3561" t="s">
        <v>28</v>
      </c>
      <c r="R3561" t="s">
        <v>26</v>
      </c>
      <c r="S3561">
        <v>17.399999999999999</v>
      </c>
      <c r="T3561">
        <v>17</v>
      </c>
      <c r="U3561">
        <v>17</v>
      </c>
      <c r="V3561">
        <v>0.4</v>
      </c>
      <c r="W3561">
        <v>0.4</v>
      </c>
      <c r="AB3561">
        <f t="shared" si="67"/>
        <v>4140.75</v>
      </c>
    </row>
    <row r="3562" spans="1:28" x14ac:dyDescent="0.25">
      <c r="A3562" t="s">
        <v>1755</v>
      </c>
      <c r="B3562" t="s">
        <v>1708</v>
      </c>
      <c r="C3562" s="1">
        <v>0.46582175925925928</v>
      </c>
      <c r="D3562">
        <v>35</v>
      </c>
      <c r="E3562" s="2">
        <v>5.6467002314814808E-2</v>
      </c>
      <c r="F3562" s="1">
        <v>5.6458333333333333E-2</v>
      </c>
      <c r="G3562">
        <v>749</v>
      </c>
      <c r="H3562">
        <v>4878.75</v>
      </c>
      <c r="I3562">
        <v>0</v>
      </c>
      <c r="J3562" t="s">
        <v>1709</v>
      </c>
      <c r="K3562" t="s">
        <v>22</v>
      </c>
      <c r="L3562">
        <v>1</v>
      </c>
      <c r="N3562" t="s">
        <v>23</v>
      </c>
      <c r="O3562" t="s">
        <v>31</v>
      </c>
      <c r="P3562" t="s">
        <v>28</v>
      </c>
      <c r="R3562" t="s">
        <v>26</v>
      </c>
      <c r="S3562">
        <v>19.7</v>
      </c>
      <c r="T3562">
        <v>17</v>
      </c>
      <c r="U3562">
        <v>17.100000000000001</v>
      </c>
      <c r="V3562">
        <v>2.7</v>
      </c>
      <c r="W3562">
        <v>2.6</v>
      </c>
      <c r="AB3562">
        <f t="shared" si="67"/>
        <v>4321.49</v>
      </c>
    </row>
    <row r="3563" spans="1:28" x14ac:dyDescent="0.25">
      <c r="A3563" t="s">
        <v>1755</v>
      </c>
      <c r="B3563" t="s">
        <v>1708</v>
      </c>
      <c r="C3563" s="1">
        <v>0.46582175925925928</v>
      </c>
      <c r="D3563">
        <v>35</v>
      </c>
      <c r="E3563" s="2">
        <v>5.6467002314814808E-2</v>
      </c>
      <c r="F3563" s="1">
        <v>5.6458333333333333E-2</v>
      </c>
      <c r="G3563">
        <v>749</v>
      </c>
      <c r="H3563">
        <v>4878.75</v>
      </c>
      <c r="I3563">
        <v>0</v>
      </c>
      <c r="J3563" t="s">
        <v>1709</v>
      </c>
      <c r="K3563" t="s">
        <v>22</v>
      </c>
      <c r="L3563">
        <v>1</v>
      </c>
      <c r="N3563" t="s">
        <v>23</v>
      </c>
      <c r="O3563" t="s">
        <v>36</v>
      </c>
      <c r="P3563" t="s">
        <v>28</v>
      </c>
      <c r="R3563" t="s">
        <v>26</v>
      </c>
      <c r="S3563">
        <v>17.899999999999999</v>
      </c>
      <c r="T3563">
        <v>17</v>
      </c>
      <c r="U3563">
        <v>17.100000000000001</v>
      </c>
      <c r="V3563">
        <v>0.9</v>
      </c>
      <c r="W3563">
        <v>0.8</v>
      </c>
      <c r="AB3563">
        <f t="shared" si="67"/>
        <v>4321.49</v>
      </c>
    </row>
    <row r="3564" spans="1:28" x14ac:dyDescent="0.25">
      <c r="A3564" t="s">
        <v>1755</v>
      </c>
      <c r="B3564" t="s">
        <v>1708</v>
      </c>
      <c r="C3564" s="1">
        <v>0.46582175925925928</v>
      </c>
      <c r="D3564">
        <v>35</v>
      </c>
      <c r="E3564" s="2">
        <v>5.6467002314814808E-2</v>
      </c>
      <c r="F3564" s="1">
        <v>5.6458333333333333E-2</v>
      </c>
      <c r="G3564">
        <v>749</v>
      </c>
      <c r="H3564">
        <v>4878.75</v>
      </c>
      <c r="I3564">
        <v>0</v>
      </c>
      <c r="J3564" t="s">
        <v>1709</v>
      </c>
      <c r="K3564" t="s">
        <v>22</v>
      </c>
      <c r="L3564">
        <v>1</v>
      </c>
      <c r="N3564" t="s">
        <v>23</v>
      </c>
      <c r="O3564" t="s">
        <v>24</v>
      </c>
      <c r="P3564" t="s">
        <v>28</v>
      </c>
      <c r="R3564" t="s">
        <v>26</v>
      </c>
      <c r="S3564">
        <v>20</v>
      </c>
      <c r="T3564">
        <v>17</v>
      </c>
      <c r="U3564">
        <v>17.100000000000001</v>
      </c>
      <c r="V3564">
        <v>3</v>
      </c>
      <c r="W3564">
        <v>2.9</v>
      </c>
      <c r="AB3564">
        <f t="shared" si="67"/>
        <v>4321.49</v>
      </c>
    </row>
    <row r="3565" spans="1:28" x14ac:dyDescent="0.25">
      <c r="A3565" t="s">
        <v>1755</v>
      </c>
      <c r="B3565" t="s">
        <v>1708</v>
      </c>
      <c r="C3565" s="1">
        <v>0.46582175925925928</v>
      </c>
      <c r="D3565">
        <v>35</v>
      </c>
      <c r="E3565" s="2">
        <v>5.6467002314814808E-2</v>
      </c>
      <c r="F3565" s="1">
        <v>5.6458333333333333E-2</v>
      </c>
      <c r="G3565">
        <v>749</v>
      </c>
      <c r="H3565">
        <v>4878.75</v>
      </c>
      <c r="I3565">
        <v>0</v>
      </c>
      <c r="J3565" t="s">
        <v>1709</v>
      </c>
      <c r="K3565" t="s">
        <v>22</v>
      </c>
      <c r="L3565">
        <v>1</v>
      </c>
      <c r="N3565" t="s">
        <v>23</v>
      </c>
      <c r="O3565" t="s">
        <v>46</v>
      </c>
      <c r="P3565" t="s">
        <v>28</v>
      </c>
      <c r="R3565" t="s">
        <v>26</v>
      </c>
      <c r="S3565">
        <v>17.7</v>
      </c>
      <c r="T3565">
        <v>17</v>
      </c>
      <c r="U3565">
        <v>17.100000000000001</v>
      </c>
      <c r="V3565">
        <v>0.7</v>
      </c>
      <c r="W3565">
        <v>0.6</v>
      </c>
      <c r="AB3565">
        <f t="shared" si="67"/>
        <v>4321.49</v>
      </c>
    </row>
    <row r="3566" spans="1:28" x14ac:dyDescent="0.25">
      <c r="A3566" t="s">
        <v>1755</v>
      </c>
      <c r="B3566" t="s">
        <v>1708</v>
      </c>
      <c r="C3566" s="1">
        <v>0.46582175925925928</v>
      </c>
      <c r="D3566">
        <v>35</v>
      </c>
      <c r="E3566" s="2">
        <v>5.6467002314814808E-2</v>
      </c>
      <c r="F3566" s="1">
        <v>5.6458333333333333E-2</v>
      </c>
      <c r="G3566">
        <v>749</v>
      </c>
      <c r="H3566">
        <v>4878.75</v>
      </c>
      <c r="I3566">
        <v>0</v>
      </c>
      <c r="J3566" t="s">
        <v>1709</v>
      </c>
      <c r="K3566" t="s">
        <v>22</v>
      </c>
      <c r="L3566">
        <v>1</v>
      </c>
      <c r="N3566" t="s">
        <v>23</v>
      </c>
      <c r="O3566" t="s">
        <v>42</v>
      </c>
      <c r="P3566" t="s">
        <v>28</v>
      </c>
      <c r="R3566" t="s">
        <v>26</v>
      </c>
      <c r="S3566">
        <v>17.5</v>
      </c>
      <c r="T3566">
        <v>17</v>
      </c>
      <c r="U3566">
        <v>17.100000000000001</v>
      </c>
      <c r="V3566">
        <v>0.5</v>
      </c>
      <c r="W3566">
        <v>0.4</v>
      </c>
      <c r="AB3566">
        <f t="shared" si="67"/>
        <v>4321.49</v>
      </c>
    </row>
    <row r="3567" spans="1:28" x14ac:dyDescent="0.25">
      <c r="A3567" t="s">
        <v>1755</v>
      </c>
      <c r="B3567" t="s">
        <v>1708</v>
      </c>
      <c r="C3567" s="1">
        <v>0.46582175925925928</v>
      </c>
      <c r="D3567">
        <v>35</v>
      </c>
      <c r="E3567" s="2">
        <v>5.6467002314814808E-2</v>
      </c>
      <c r="F3567" s="1">
        <v>5.6458333333333333E-2</v>
      </c>
      <c r="G3567">
        <v>749</v>
      </c>
      <c r="H3567">
        <v>4878.75</v>
      </c>
      <c r="I3567">
        <v>0</v>
      </c>
      <c r="J3567" t="s">
        <v>1709</v>
      </c>
      <c r="K3567" t="s">
        <v>22</v>
      </c>
      <c r="L3567">
        <v>1</v>
      </c>
      <c r="N3567" t="s">
        <v>23</v>
      </c>
      <c r="O3567" t="s">
        <v>33</v>
      </c>
      <c r="P3567" t="s">
        <v>28</v>
      </c>
      <c r="R3567" t="s">
        <v>26</v>
      </c>
      <c r="AB3567">
        <f t="shared" si="67"/>
        <v>4321.49</v>
      </c>
    </row>
    <row r="3568" spans="1:28" x14ac:dyDescent="0.25">
      <c r="A3568" t="s">
        <v>1756</v>
      </c>
      <c r="B3568" t="s">
        <v>1708</v>
      </c>
      <c r="C3568" s="1">
        <v>0.46789351851851851</v>
      </c>
      <c r="D3568">
        <v>604</v>
      </c>
      <c r="E3568" s="2">
        <v>5.8545347222222217E-2</v>
      </c>
      <c r="F3568" s="1">
        <v>5.8541666666666665E-2</v>
      </c>
      <c r="G3568">
        <v>318</v>
      </c>
      <c r="H3568">
        <v>5058.32</v>
      </c>
      <c r="I3568">
        <v>0</v>
      </c>
      <c r="J3568" t="s">
        <v>1709</v>
      </c>
      <c r="K3568" t="s">
        <v>22</v>
      </c>
      <c r="L3568">
        <v>1</v>
      </c>
      <c r="N3568" t="s">
        <v>23</v>
      </c>
      <c r="O3568" t="s">
        <v>46</v>
      </c>
      <c r="P3568" t="s">
        <v>28</v>
      </c>
      <c r="R3568" t="s">
        <v>26</v>
      </c>
      <c r="S3568">
        <v>18.2</v>
      </c>
      <c r="T3568">
        <v>17.2</v>
      </c>
      <c r="U3568">
        <v>17.2</v>
      </c>
      <c r="V3568">
        <v>1</v>
      </c>
      <c r="W3568">
        <v>1</v>
      </c>
      <c r="AB3568">
        <f t="shared" si="67"/>
        <v>4501.0599999999995</v>
      </c>
    </row>
    <row r="3569" spans="1:28" x14ac:dyDescent="0.25">
      <c r="A3569" t="s">
        <v>1756</v>
      </c>
      <c r="B3569" t="s">
        <v>1708</v>
      </c>
      <c r="C3569" s="1">
        <v>0.46789351851851851</v>
      </c>
      <c r="D3569">
        <v>604</v>
      </c>
      <c r="E3569" s="2">
        <v>5.8545347222222217E-2</v>
      </c>
      <c r="F3569" s="1">
        <v>5.8541666666666665E-2</v>
      </c>
      <c r="G3569">
        <v>318</v>
      </c>
      <c r="H3569">
        <v>5058.32</v>
      </c>
      <c r="I3569">
        <v>0</v>
      </c>
      <c r="J3569" t="s">
        <v>1709</v>
      </c>
      <c r="K3569" t="s">
        <v>22</v>
      </c>
      <c r="L3569">
        <v>1</v>
      </c>
      <c r="N3569" t="s">
        <v>23</v>
      </c>
      <c r="O3569" t="s">
        <v>42</v>
      </c>
      <c r="P3569" t="s">
        <v>28</v>
      </c>
      <c r="R3569" t="s">
        <v>26</v>
      </c>
      <c r="S3569">
        <v>17.600000000000001</v>
      </c>
      <c r="T3569">
        <v>17.2</v>
      </c>
      <c r="U3569">
        <v>17.2</v>
      </c>
      <c r="V3569">
        <v>0.4</v>
      </c>
      <c r="W3569">
        <v>0.4</v>
      </c>
      <c r="AB3569">
        <f t="shared" si="67"/>
        <v>4501.0599999999995</v>
      </c>
    </row>
    <row r="3570" spans="1:28" x14ac:dyDescent="0.25">
      <c r="A3570" t="s">
        <v>1756</v>
      </c>
      <c r="B3570" t="s">
        <v>1708</v>
      </c>
      <c r="C3570" s="1">
        <v>0.46789351851851851</v>
      </c>
      <c r="D3570">
        <v>604</v>
      </c>
      <c r="E3570" s="2">
        <v>5.8545347222222217E-2</v>
      </c>
      <c r="F3570" s="1">
        <v>5.8541666666666665E-2</v>
      </c>
      <c r="G3570">
        <v>318</v>
      </c>
      <c r="H3570">
        <v>5058.32</v>
      </c>
      <c r="I3570">
        <v>0</v>
      </c>
      <c r="J3570" t="s">
        <v>1709</v>
      </c>
      <c r="K3570" t="s">
        <v>22</v>
      </c>
      <c r="L3570">
        <v>1</v>
      </c>
      <c r="N3570" t="s">
        <v>23</v>
      </c>
      <c r="O3570" t="s">
        <v>24</v>
      </c>
      <c r="P3570" t="s">
        <v>28</v>
      </c>
      <c r="R3570" t="s">
        <v>26</v>
      </c>
      <c r="S3570">
        <v>19.8</v>
      </c>
      <c r="T3570">
        <v>17.2</v>
      </c>
      <c r="U3570">
        <v>17.2</v>
      </c>
      <c r="V3570">
        <v>2.6</v>
      </c>
      <c r="W3570">
        <v>2.6</v>
      </c>
      <c r="AB3570">
        <f t="shared" si="67"/>
        <v>4501.0599999999995</v>
      </c>
    </row>
    <row r="3571" spans="1:28" x14ac:dyDescent="0.25">
      <c r="A3571" t="s">
        <v>1756</v>
      </c>
      <c r="B3571" t="s">
        <v>1708</v>
      </c>
      <c r="C3571" s="1">
        <v>0.46789351851851851</v>
      </c>
      <c r="D3571">
        <v>604</v>
      </c>
      <c r="E3571" s="2">
        <v>5.8545347222222217E-2</v>
      </c>
      <c r="F3571" s="1">
        <v>5.8541666666666665E-2</v>
      </c>
      <c r="G3571">
        <v>318</v>
      </c>
      <c r="H3571">
        <v>5058.32</v>
      </c>
      <c r="I3571">
        <v>0</v>
      </c>
      <c r="J3571" t="s">
        <v>1709</v>
      </c>
      <c r="K3571" t="s">
        <v>22</v>
      </c>
      <c r="L3571">
        <v>1</v>
      </c>
      <c r="N3571" t="s">
        <v>23</v>
      </c>
      <c r="O3571" t="s">
        <v>36</v>
      </c>
      <c r="P3571" t="s">
        <v>28</v>
      </c>
      <c r="R3571" t="s">
        <v>26</v>
      </c>
      <c r="S3571">
        <v>17.5</v>
      </c>
      <c r="T3571">
        <v>17.2</v>
      </c>
      <c r="U3571">
        <v>17.2</v>
      </c>
      <c r="V3571">
        <v>0.3</v>
      </c>
      <c r="W3571">
        <v>0.3</v>
      </c>
      <c r="AB3571">
        <f t="shared" si="67"/>
        <v>4501.0599999999995</v>
      </c>
    </row>
    <row r="3572" spans="1:28" x14ac:dyDescent="0.25">
      <c r="A3572" t="s">
        <v>1756</v>
      </c>
      <c r="B3572" t="s">
        <v>1708</v>
      </c>
      <c r="C3572" s="1">
        <v>0.46789351851851851</v>
      </c>
      <c r="D3572">
        <v>604</v>
      </c>
      <c r="E3572" s="2">
        <v>5.8545347222222217E-2</v>
      </c>
      <c r="F3572" s="1">
        <v>5.8541666666666665E-2</v>
      </c>
      <c r="G3572">
        <v>318</v>
      </c>
      <c r="H3572">
        <v>5058.32</v>
      </c>
      <c r="I3572">
        <v>0</v>
      </c>
      <c r="J3572" t="s">
        <v>1709</v>
      </c>
      <c r="K3572" t="s">
        <v>22</v>
      </c>
      <c r="L3572">
        <v>1</v>
      </c>
      <c r="N3572" t="s">
        <v>23</v>
      </c>
      <c r="O3572" t="s">
        <v>31</v>
      </c>
      <c r="P3572" t="s">
        <v>28</v>
      </c>
      <c r="R3572" t="s">
        <v>26</v>
      </c>
      <c r="S3572">
        <v>19.2</v>
      </c>
      <c r="T3572">
        <v>17.2</v>
      </c>
      <c r="U3572">
        <v>17.2</v>
      </c>
      <c r="V3572">
        <v>2</v>
      </c>
      <c r="W3572">
        <v>2</v>
      </c>
      <c r="AB3572">
        <f t="shared" si="67"/>
        <v>4501.0599999999995</v>
      </c>
    </row>
    <row r="3573" spans="1:28" x14ac:dyDescent="0.25">
      <c r="A3573" t="s">
        <v>1757</v>
      </c>
      <c r="B3573" t="s">
        <v>1708</v>
      </c>
      <c r="C3573" s="1">
        <v>0.46998842592592593</v>
      </c>
      <c r="D3573">
        <v>107</v>
      </c>
      <c r="E3573" s="2">
        <v>6.063450231481482E-2</v>
      </c>
      <c r="F3573" s="1">
        <v>6.0625000000000005E-2</v>
      </c>
      <c r="G3573">
        <v>821</v>
      </c>
      <c r="H3573">
        <v>5238.82</v>
      </c>
      <c r="I3573">
        <v>0</v>
      </c>
      <c r="J3573" t="s">
        <v>1709</v>
      </c>
      <c r="K3573" t="s">
        <v>22</v>
      </c>
      <c r="L3573">
        <v>1</v>
      </c>
      <c r="N3573" t="s">
        <v>23</v>
      </c>
      <c r="O3573" t="s">
        <v>46</v>
      </c>
      <c r="P3573" t="s">
        <v>28</v>
      </c>
      <c r="R3573" t="s">
        <v>26</v>
      </c>
      <c r="S3573">
        <v>17.8</v>
      </c>
      <c r="T3573">
        <v>17.100000000000001</v>
      </c>
      <c r="U3573">
        <v>17.100000000000001</v>
      </c>
      <c r="V3573">
        <v>0.7</v>
      </c>
      <c r="W3573">
        <v>0.7</v>
      </c>
      <c r="AB3573">
        <f t="shared" si="67"/>
        <v>4681.5599999999995</v>
      </c>
    </row>
    <row r="3574" spans="1:28" x14ac:dyDescent="0.25">
      <c r="A3574" t="s">
        <v>1757</v>
      </c>
      <c r="B3574" t="s">
        <v>1708</v>
      </c>
      <c r="C3574" s="1">
        <v>0.46998842592592593</v>
      </c>
      <c r="D3574">
        <v>107</v>
      </c>
      <c r="E3574" s="2">
        <v>6.063450231481482E-2</v>
      </c>
      <c r="F3574" s="1">
        <v>6.0625000000000005E-2</v>
      </c>
      <c r="G3574">
        <v>821</v>
      </c>
      <c r="H3574">
        <v>5238.82</v>
      </c>
      <c r="I3574">
        <v>0</v>
      </c>
      <c r="J3574" t="s">
        <v>1709</v>
      </c>
      <c r="K3574" t="s">
        <v>22</v>
      </c>
      <c r="L3574">
        <v>1</v>
      </c>
      <c r="N3574" t="s">
        <v>23</v>
      </c>
      <c r="O3574" t="s">
        <v>42</v>
      </c>
      <c r="P3574" t="s">
        <v>28</v>
      </c>
      <c r="R3574" t="s">
        <v>26</v>
      </c>
      <c r="S3574">
        <v>17.8</v>
      </c>
      <c r="T3574">
        <v>17.100000000000001</v>
      </c>
      <c r="U3574">
        <v>17.100000000000001</v>
      </c>
      <c r="V3574">
        <v>0.7</v>
      </c>
      <c r="W3574">
        <v>0.7</v>
      </c>
      <c r="AB3574">
        <f t="shared" si="67"/>
        <v>4681.5599999999995</v>
      </c>
    </row>
    <row r="3575" spans="1:28" x14ac:dyDescent="0.25">
      <c r="A3575" t="s">
        <v>1757</v>
      </c>
      <c r="B3575" t="s">
        <v>1708</v>
      </c>
      <c r="C3575" s="1">
        <v>0.46998842592592593</v>
      </c>
      <c r="D3575">
        <v>107</v>
      </c>
      <c r="E3575" s="2">
        <v>6.063450231481482E-2</v>
      </c>
      <c r="F3575" s="1">
        <v>6.0625000000000005E-2</v>
      </c>
      <c r="G3575">
        <v>821</v>
      </c>
      <c r="H3575">
        <v>5238.82</v>
      </c>
      <c r="I3575">
        <v>0</v>
      </c>
      <c r="J3575" t="s">
        <v>1709</v>
      </c>
      <c r="K3575" t="s">
        <v>22</v>
      </c>
      <c r="L3575">
        <v>1</v>
      </c>
      <c r="N3575" t="s">
        <v>23</v>
      </c>
      <c r="O3575" t="s">
        <v>24</v>
      </c>
      <c r="P3575" t="s">
        <v>28</v>
      </c>
      <c r="R3575" t="s">
        <v>26</v>
      </c>
      <c r="S3575">
        <v>20.5</v>
      </c>
      <c r="T3575">
        <v>17.100000000000001</v>
      </c>
      <c r="U3575">
        <v>17.100000000000001</v>
      </c>
      <c r="V3575">
        <v>3.4</v>
      </c>
      <c r="W3575">
        <v>3.4</v>
      </c>
      <c r="AB3575">
        <f t="shared" si="67"/>
        <v>4681.5599999999995</v>
      </c>
    </row>
    <row r="3576" spans="1:28" x14ac:dyDescent="0.25">
      <c r="A3576" t="s">
        <v>1757</v>
      </c>
      <c r="B3576" t="s">
        <v>1708</v>
      </c>
      <c r="C3576" s="1">
        <v>0.46998842592592593</v>
      </c>
      <c r="D3576">
        <v>107</v>
      </c>
      <c r="E3576" s="2">
        <v>6.063450231481482E-2</v>
      </c>
      <c r="F3576" s="1">
        <v>6.0625000000000005E-2</v>
      </c>
      <c r="G3576">
        <v>821</v>
      </c>
      <c r="H3576">
        <v>5238.82</v>
      </c>
      <c r="I3576">
        <v>0</v>
      </c>
      <c r="J3576" t="s">
        <v>1709</v>
      </c>
      <c r="K3576" t="s">
        <v>22</v>
      </c>
      <c r="L3576">
        <v>1</v>
      </c>
      <c r="N3576" t="s">
        <v>23</v>
      </c>
      <c r="O3576" t="s">
        <v>36</v>
      </c>
      <c r="P3576" t="s">
        <v>28</v>
      </c>
      <c r="R3576" t="s">
        <v>26</v>
      </c>
      <c r="S3576">
        <v>18.100000000000001</v>
      </c>
      <c r="T3576">
        <v>17.100000000000001</v>
      </c>
      <c r="U3576">
        <v>17.100000000000001</v>
      </c>
      <c r="V3576">
        <v>1</v>
      </c>
      <c r="W3576">
        <v>1</v>
      </c>
      <c r="AB3576">
        <f t="shared" si="67"/>
        <v>4681.5599999999995</v>
      </c>
    </row>
    <row r="3577" spans="1:28" x14ac:dyDescent="0.25">
      <c r="A3577" t="s">
        <v>1757</v>
      </c>
      <c r="B3577" t="s">
        <v>1708</v>
      </c>
      <c r="C3577" s="1">
        <v>0.46998842592592593</v>
      </c>
      <c r="D3577">
        <v>107</v>
      </c>
      <c r="E3577" s="2">
        <v>6.063450231481482E-2</v>
      </c>
      <c r="F3577" s="1">
        <v>6.0625000000000005E-2</v>
      </c>
      <c r="G3577">
        <v>821</v>
      </c>
      <c r="H3577">
        <v>5238.82</v>
      </c>
      <c r="I3577">
        <v>0</v>
      </c>
      <c r="J3577" t="s">
        <v>1709</v>
      </c>
      <c r="K3577" t="s">
        <v>22</v>
      </c>
      <c r="L3577">
        <v>1</v>
      </c>
      <c r="N3577" t="s">
        <v>23</v>
      </c>
      <c r="O3577" t="s">
        <v>31</v>
      </c>
      <c r="P3577" t="s">
        <v>28</v>
      </c>
      <c r="R3577" t="s">
        <v>26</v>
      </c>
      <c r="S3577">
        <v>19.2</v>
      </c>
      <c r="T3577">
        <v>17.100000000000001</v>
      </c>
      <c r="U3577">
        <v>17.100000000000001</v>
      </c>
      <c r="V3577">
        <v>2.1</v>
      </c>
      <c r="W3577">
        <v>2.1</v>
      </c>
      <c r="AB3577">
        <f t="shared" si="67"/>
        <v>4681.5599999999995</v>
      </c>
    </row>
    <row r="3578" spans="1:28" x14ac:dyDescent="0.25">
      <c r="A3578" t="s">
        <v>1758</v>
      </c>
      <c r="B3578" t="s">
        <v>1708</v>
      </c>
      <c r="C3578" s="1">
        <v>0.47206018518518517</v>
      </c>
      <c r="D3578">
        <v>641</v>
      </c>
      <c r="E3578" s="2">
        <v>6.2712442129629634E-2</v>
      </c>
      <c r="F3578" s="1">
        <v>6.2708333333333324E-2</v>
      </c>
      <c r="G3578">
        <v>355</v>
      </c>
      <c r="H3578">
        <v>5418.36</v>
      </c>
      <c r="I3578">
        <v>0</v>
      </c>
      <c r="J3578" t="s">
        <v>1709</v>
      </c>
      <c r="K3578" t="s">
        <v>22</v>
      </c>
      <c r="L3578">
        <v>1</v>
      </c>
      <c r="N3578" t="s">
        <v>23</v>
      </c>
      <c r="O3578" t="s">
        <v>46</v>
      </c>
      <c r="P3578" t="s">
        <v>28</v>
      </c>
      <c r="R3578" t="s">
        <v>26</v>
      </c>
      <c r="S3578">
        <v>17.7</v>
      </c>
      <c r="T3578">
        <v>17.100000000000001</v>
      </c>
      <c r="U3578">
        <v>17.2</v>
      </c>
      <c r="V3578">
        <v>0.6</v>
      </c>
      <c r="W3578">
        <v>0.5</v>
      </c>
      <c r="AB3578">
        <f t="shared" si="67"/>
        <v>4861.0999999999995</v>
      </c>
    </row>
    <row r="3579" spans="1:28" x14ac:dyDescent="0.25">
      <c r="A3579" t="s">
        <v>1758</v>
      </c>
      <c r="B3579" t="s">
        <v>1708</v>
      </c>
      <c r="C3579" s="1">
        <v>0.47206018518518517</v>
      </c>
      <c r="D3579">
        <v>641</v>
      </c>
      <c r="E3579" s="2">
        <v>6.2712442129629634E-2</v>
      </c>
      <c r="F3579" s="1">
        <v>6.2708333333333324E-2</v>
      </c>
      <c r="G3579">
        <v>355</v>
      </c>
      <c r="H3579">
        <v>5418.36</v>
      </c>
      <c r="I3579">
        <v>0</v>
      </c>
      <c r="J3579" t="s">
        <v>1709</v>
      </c>
      <c r="K3579" t="s">
        <v>22</v>
      </c>
      <c r="L3579">
        <v>1</v>
      </c>
      <c r="N3579" t="s">
        <v>23</v>
      </c>
      <c r="O3579" t="s">
        <v>36</v>
      </c>
      <c r="P3579" t="s">
        <v>28</v>
      </c>
      <c r="R3579" t="s">
        <v>26</v>
      </c>
      <c r="AB3579">
        <f t="shared" si="67"/>
        <v>4861.0999999999995</v>
      </c>
    </row>
    <row r="3580" spans="1:28" x14ac:dyDescent="0.25">
      <c r="A3580" t="s">
        <v>1758</v>
      </c>
      <c r="B3580" t="s">
        <v>1708</v>
      </c>
      <c r="C3580" s="1">
        <v>0.47206018518518517</v>
      </c>
      <c r="D3580">
        <v>641</v>
      </c>
      <c r="E3580" s="2">
        <v>6.2712442129629634E-2</v>
      </c>
      <c r="F3580" s="1">
        <v>6.2708333333333324E-2</v>
      </c>
      <c r="G3580">
        <v>355</v>
      </c>
      <c r="H3580">
        <v>5418.36</v>
      </c>
      <c r="I3580">
        <v>0</v>
      </c>
      <c r="J3580" t="s">
        <v>1709</v>
      </c>
      <c r="K3580" t="s">
        <v>22</v>
      </c>
      <c r="L3580">
        <v>1</v>
      </c>
      <c r="N3580" t="s">
        <v>23</v>
      </c>
      <c r="O3580" t="s">
        <v>31</v>
      </c>
      <c r="P3580" t="s">
        <v>28</v>
      </c>
      <c r="R3580" t="s">
        <v>26</v>
      </c>
      <c r="S3580">
        <v>20.5</v>
      </c>
      <c r="T3580">
        <v>17.100000000000001</v>
      </c>
      <c r="U3580">
        <v>17.2</v>
      </c>
      <c r="V3580">
        <v>3.4</v>
      </c>
      <c r="W3580">
        <v>3.3</v>
      </c>
      <c r="AB3580">
        <f t="shared" si="67"/>
        <v>4861.0999999999995</v>
      </c>
    </row>
    <row r="3581" spans="1:28" x14ac:dyDescent="0.25">
      <c r="A3581" t="s">
        <v>1758</v>
      </c>
      <c r="B3581" t="s">
        <v>1708</v>
      </c>
      <c r="C3581" s="1">
        <v>0.47206018518518517</v>
      </c>
      <c r="D3581">
        <v>641</v>
      </c>
      <c r="E3581" s="2">
        <v>6.2712442129629634E-2</v>
      </c>
      <c r="F3581" s="1">
        <v>6.2708333333333324E-2</v>
      </c>
      <c r="G3581">
        <v>355</v>
      </c>
      <c r="H3581">
        <v>5418.36</v>
      </c>
      <c r="I3581">
        <v>0</v>
      </c>
      <c r="J3581" t="s">
        <v>1709</v>
      </c>
      <c r="K3581" t="s">
        <v>22</v>
      </c>
      <c r="L3581">
        <v>1</v>
      </c>
      <c r="N3581" t="s">
        <v>23</v>
      </c>
      <c r="O3581" t="s">
        <v>24</v>
      </c>
      <c r="P3581" t="s">
        <v>28</v>
      </c>
      <c r="R3581" t="s">
        <v>26</v>
      </c>
      <c r="S3581">
        <v>21.1</v>
      </c>
      <c r="T3581">
        <v>17.100000000000001</v>
      </c>
      <c r="U3581">
        <v>17.2</v>
      </c>
      <c r="V3581">
        <v>4</v>
      </c>
      <c r="W3581">
        <v>3.9</v>
      </c>
      <c r="AB3581">
        <f t="shared" si="67"/>
        <v>4861.0999999999995</v>
      </c>
    </row>
    <row r="3582" spans="1:28" x14ac:dyDescent="0.25">
      <c r="A3582" t="s">
        <v>1759</v>
      </c>
      <c r="B3582" t="s">
        <v>1708</v>
      </c>
      <c r="C3582" s="1">
        <v>0.47414351851851855</v>
      </c>
      <c r="D3582">
        <v>710</v>
      </c>
      <c r="E3582" s="2">
        <v>6.4796574074074076E-2</v>
      </c>
      <c r="F3582" s="1">
        <v>6.4791666666666664E-2</v>
      </c>
      <c r="G3582">
        <v>424</v>
      </c>
      <c r="H3582">
        <v>5598.42</v>
      </c>
      <c r="I3582">
        <v>0</v>
      </c>
      <c r="J3582" t="s">
        <v>1709</v>
      </c>
      <c r="K3582" t="s">
        <v>22</v>
      </c>
      <c r="L3582">
        <v>1</v>
      </c>
      <c r="N3582" t="s">
        <v>23</v>
      </c>
      <c r="O3582" t="s">
        <v>46</v>
      </c>
      <c r="P3582" t="s">
        <v>28</v>
      </c>
      <c r="R3582" t="s">
        <v>26</v>
      </c>
      <c r="S3582">
        <v>17.7</v>
      </c>
      <c r="T3582">
        <v>17.100000000000001</v>
      </c>
      <c r="U3582">
        <v>17.2</v>
      </c>
      <c r="V3582">
        <v>0.6</v>
      </c>
      <c r="W3582">
        <v>0.5</v>
      </c>
      <c r="AB3582">
        <f t="shared" si="67"/>
        <v>5041.16</v>
      </c>
    </row>
    <row r="3583" spans="1:28" x14ac:dyDescent="0.25">
      <c r="A3583" t="s">
        <v>1759</v>
      </c>
      <c r="B3583" t="s">
        <v>1708</v>
      </c>
      <c r="C3583" s="1">
        <v>0.47414351851851855</v>
      </c>
      <c r="D3583">
        <v>710</v>
      </c>
      <c r="E3583" s="2">
        <v>6.4796574074074076E-2</v>
      </c>
      <c r="F3583" s="1">
        <v>6.4791666666666664E-2</v>
      </c>
      <c r="G3583">
        <v>424</v>
      </c>
      <c r="H3583">
        <v>5598.42</v>
      </c>
      <c r="I3583">
        <v>0</v>
      </c>
      <c r="J3583" t="s">
        <v>1709</v>
      </c>
      <c r="K3583" t="s">
        <v>22</v>
      </c>
      <c r="L3583">
        <v>1</v>
      </c>
      <c r="N3583" t="s">
        <v>23</v>
      </c>
      <c r="O3583" t="s">
        <v>31</v>
      </c>
      <c r="P3583" t="s">
        <v>28</v>
      </c>
      <c r="R3583" t="s">
        <v>26</v>
      </c>
      <c r="S3583">
        <v>20.2</v>
      </c>
      <c r="T3583">
        <v>17.2</v>
      </c>
      <c r="U3583">
        <v>17.2</v>
      </c>
      <c r="V3583">
        <v>3</v>
      </c>
      <c r="W3583">
        <v>3</v>
      </c>
      <c r="AB3583">
        <f t="shared" si="67"/>
        <v>5041.16</v>
      </c>
    </row>
    <row r="3584" spans="1:28" x14ac:dyDescent="0.25">
      <c r="A3584" t="s">
        <v>1759</v>
      </c>
      <c r="B3584" t="s">
        <v>1708</v>
      </c>
      <c r="C3584" s="1">
        <v>0.47414351851851855</v>
      </c>
      <c r="D3584">
        <v>710</v>
      </c>
      <c r="E3584" s="2">
        <v>6.4796574074074076E-2</v>
      </c>
      <c r="F3584" s="1">
        <v>6.4791666666666664E-2</v>
      </c>
      <c r="G3584">
        <v>424</v>
      </c>
      <c r="H3584">
        <v>5598.42</v>
      </c>
      <c r="I3584">
        <v>0</v>
      </c>
      <c r="J3584" t="s">
        <v>1709</v>
      </c>
      <c r="K3584" t="s">
        <v>22</v>
      </c>
      <c r="L3584">
        <v>1</v>
      </c>
      <c r="N3584" t="s">
        <v>23</v>
      </c>
      <c r="O3584" t="s">
        <v>36</v>
      </c>
      <c r="P3584" t="s">
        <v>28</v>
      </c>
      <c r="R3584" t="s">
        <v>26</v>
      </c>
      <c r="AB3584">
        <f t="shared" si="67"/>
        <v>5041.16</v>
      </c>
    </row>
    <row r="3585" spans="1:28" x14ac:dyDescent="0.25">
      <c r="A3585" t="s">
        <v>1759</v>
      </c>
      <c r="B3585" t="s">
        <v>1708</v>
      </c>
      <c r="C3585" s="1">
        <v>0.47414351851851855</v>
      </c>
      <c r="D3585">
        <v>710</v>
      </c>
      <c r="E3585" s="2">
        <v>6.4796574074074076E-2</v>
      </c>
      <c r="F3585" s="1">
        <v>6.4791666666666664E-2</v>
      </c>
      <c r="G3585">
        <v>424</v>
      </c>
      <c r="H3585">
        <v>5598.42</v>
      </c>
      <c r="I3585">
        <v>0</v>
      </c>
      <c r="J3585" t="s">
        <v>1709</v>
      </c>
      <c r="K3585" t="s">
        <v>22</v>
      </c>
      <c r="L3585">
        <v>1</v>
      </c>
      <c r="N3585" t="s">
        <v>23</v>
      </c>
      <c r="O3585" t="s">
        <v>24</v>
      </c>
      <c r="P3585" t="s">
        <v>28</v>
      </c>
      <c r="R3585" t="s">
        <v>26</v>
      </c>
      <c r="S3585">
        <v>20.7</v>
      </c>
      <c r="T3585">
        <v>17.2</v>
      </c>
      <c r="U3585">
        <v>17.2</v>
      </c>
      <c r="V3585">
        <v>3.5</v>
      </c>
      <c r="W3585">
        <v>3.5</v>
      </c>
      <c r="AB3585">
        <f t="shared" si="67"/>
        <v>5041.16</v>
      </c>
    </row>
    <row r="3586" spans="1:28" x14ac:dyDescent="0.25">
      <c r="A3586" t="s">
        <v>1760</v>
      </c>
      <c r="B3586" t="s">
        <v>1708</v>
      </c>
      <c r="C3586" s="1">
        <v>0.47623842592592597</v>
      </c>
      <c r="D3586">
        <v>80</v>
      </c>
      <c r="E3586" s="2">
        <v>6.6884189814814823E-2</v>
      </c>
      <c r="F3586" s="1">
        <v>6.6875000000000004E-2</v>
      </c>
      <c r="G3586">
        <v>794</v>
      </c>
      <c r="H3586">
        <v>5778.79</v>
      </c>
      <c r="I3586">
        <v>0</v>
      </c>
      <c r="J3586" t="s">
        <v>1709</v>
      </c>
      <c r="K3586" t="s">
        <v>22</v>
      </c>
      <c r="L3586">
        <v>1</v>
      </c>
      <c r="N3586" t="s">
        <v>23</v>
      </c>
      <c r="O3586" t="s">
        <v>46</v>
      </c>
      <c r="P3586" t="s">
        <v>28</v>
      </c>
      <c r="R3586" t="s">
        <v>26</v>
      </c>
      <c r="S3586">
        <v>17.600000000000001</v>
      </c>
      <c r="T3586">
        <v>17.2</v>
      </c>
      <c r="U3586">
        <v>17.2</v>
      </c>
      <c r="V3586">
        <v>0.4</v>
      </c>
      <c r="W3586">
        <v>0.4</v>
      </c>
      <c r="AB3586">
        <f t="shared" si="67"/>
        <v>5221.53</v>
      </c>
    </row>
    <row r="3587" spans="1:28" x14ac:dyDescent="0.25">
      <c r="A3587" t="s">
        <v>1760</v>
      </c>
      <c r="B3587" t="s">
        <v>1708</v>
      </c>
      <c r="C3587" s="1">
        <v>0.47623842592592597</v>
      </c>
      <c r="D3587">
        <v>80</v>
      </c>
      <c r="E3587" s="2">
        <v>6.6884189814814823E-2</v>
      </c>
      <c r="F3587" s="1">
        <v>6.6875000000000004E-2</v>
      </c>
      <c r="G3587">
        <v>794</v>
      </c>
      <c r="H3587">
        <v>5778.79</v>
      </c>
      <c r="I3587">
        <v>0</v>
      </c>
      <c r="J3587" t="s">
        <v>1709</v>
      </c>
      <c r="K3587" t="s">
        <v>22</v>
      </c>
      <c r="L3587">
        <v>1</v>
      </c>
      <c r="N3587" t="s">
        <v>23</v>
      </c>
      <c r="O3587" t="s">
        <v>33</v>
      </c>
      <c r="P3587" t="s">
        <v>28</v>
      </c>
      <c r="R3587" t="s">
        <v>26</v>
      </c>
      <c r="S3587">
        <v>17.399999999999999</v>
      </c>
      <c r="T3587">
        <v>17.2</v>
      </c>
      <c r="U3587">
        <v>17.2</v>
      </c>
      <c r="V3587">
        <v>0.2</v>
      </c>
      <c r="W3587">
        <v>0.2</v>
      </c>
      <c r="AB3587">
        <f t="shared" si="67"/>
        <v>5221.53</v>
      </c>
    </row>
    <row r="3588" spans="1:28" x14ac:dyDescent="0.25">
      <c r="A3588" t="s">
        <v>1760</v>
      </c>
      <c r="B3588" t="s">
        <v>1708</v>
      </c>
      <c r="C3588" s="1">
        <v>0.47623842592592597</v>
      </c>
      <c r="D3588">
        <v>80</v>
      </c>
      <c r="E3588" s="2">
        <v>6.6884189814814823E-2</v>
      </c>
      <c r="F3588" s="1">
        <v>6.6875000000000004E-2</v>
      </c>
      <c r="G3588">
        <v>794</v>
      </c>
      <c r="H3588">
        <v>5778.79</v>
      </c>
      <c r="I3588">
        <v>0</v>
      </c>
      <c r="J3588" t="s">
        <v>1709</v>
      </c>
      <c r="K3588" t="s">
        <v>22</v>
      </c>
      <c r="L3588">
        <v>1</v>
      </c>
      <c r="N3588" t="s">
        <v>23</v>
      </c>
      <c r="O3588" t="s">
        <v>31</v>
      </c>
      <c r="P3588" t="s">
        <v>28</v>
      </c>
      <c r="R3588" t="s">
        <v>26</v>
      </c>
      <c r="S3588">
        <v>20.5</v>
      </c>
      <c r="T3588">
        <v>17.2</v>
      </c>
      <c r="U3588">
        <v>17.2</v>
      </c>
      <c r="V3588">
        <v>3.3</v>
      </c>
      <c r="W3588">
        <v>3.3</v>
      </c>
      <c r="AB3588">
        <f t="shared" si="67"/>
        <v>5221.53</v>
      </c>
    </row>
    <row r="3589" spans="1:28" x14ac:dyDescent="0.25">
      <c r="A3589" t="s">
        <v>1760</v>
      </c>
      <c r="B3589" t="s">
        <v>1708</v>
      </c>
      <c r="C3589" s="1">
        <v>0.47623842592592597</v>
      </c>
      <c r="D3589">
        <v>80</v>
      </c>
      <c r="E3589" s="2">
        <v>6.6884189814814823E-2</v>
      </c>
      <c r="F3589" s="1">
        <v>6.6875000000000004E-2</v>
      </c>
      <c r="G3589">
        <v>794</v>
      </c>
      <c r="H3589">
        <v>5778.79</v>
      </c>
      <c r="I3589">
        <v>0</v>
      </c>
      <c r="J3589" t="s">
        <v>1709</v>
      </c>
      <c r="K3589" t="s">
        <v>22</v>
      </c>
      <c r="L3589">
        <v>1</v>
      </c>
      <c r="N3589" t="s">
        <v>23</v>
      </c>
      <c r="O3589" t="s">
        <v>24</v>
      </c>
      <c r="P3589" t="s">
        <v>28</v>
      </c>
      <c r="R3589" t="s">
        <v>26</v>
      </c>
      <c r="S3589">
        <v>20.7</v>
      </c>
      <c r="T3589">
        <v>17.2</v>
      </c>
      <c r="U3589">
        <v>17.2</v>
      </c>
      <c r="V3589">
        <v>3.5</v>
      </c>
      <c r="W3589">
        <v>3.5</v>
      </c>
      <c r="AB3589">
        <f t="shared" si="67"/>
        <v>5221.53</v>
      </c>
    </row>
    <row r="3590" spans="1:28" x14ac:dyDescent="0.25">
      <c r="A3590" t="s">
        <v>1761</v>
      </c>
      <c r="B3590" t="s">
        <v>1708</v>
      </c>
      <c r="C3590" s="1">
        <v>0.47832175925925924</v>
      </c>
      <c r="D3590">
        <v>382</v>
      </c>
      <c r="E3590" s="2">
        <v>6.8971018518518515E-2</v>
      </c>
      <c r="F3590" s="1">
        <v>6.896990740740741E-2</v>
      </c>
      <c r="G3590">
        <v>96</v>
      </c>
      <c r="H3590">
        <v>5959.1</v>
      </c>
      <c r="I3590">
        <v>0</v>
      </c>
      <c r="J3590" t="s">
        <v>1709</v>
      </c>
      <c r="K3590" t="s">
        <v>22</v>
      </c>
      <c r="L3590">
        <v>1</v>
      </c>
      <c r="N3590" t="s">
        <v>23</v>
      </c>
      <c r="O3590" t="s">
        <v>46</v>
      </c>
      <c r="P3590" t="s">
        <v>28</v>
      </c>
      <c r="R3590" t="s">
        <v>26</v>
      </c>
      <c r="S3590">
        <v>18</v>
      </c>
      <c r="T3590">
        <v>17.100000000000001</v>
      </c>
      <c r="U3590">
        <v>17.2</v>
      </c>
      <c r="V3590">
        <v>0.9</v>
      </c>
      <c r="W3590">
        <v>0.8</v>
      </c>
      <c r="AB3590">
        <f t="shared" si="67"/>
        <v>5401.84</v>
      </c>
    </row>
    <row r="3591" spans="1:28" x14ac:dyDescent="0.25">
      <c r="A3591" t="s">
        <v>1761</v>
      </c>
      <c r="B3591" t="s">
        <v>1708</v>
      </c>
      <c r="C3591" s="1">
        <v>0.47832175925925924</v>
      </c>
      <c r="D3591">
        <v>382</v>
      </c>
      <c r="E3591" s="2">
        <v>6.8971018518518515E-2</v>
      </c>
      <c r="F3591" s="1">
        <v>6.896990740740741E-2</v>
      </c>
      <c r="G3591">
        <v>96</v>
      </c>
      <c r="H3591">
        <v>5959.1</v>
      </c>
      <c r="I3591">
        <v>0</v>
      </c>
      <c r="J3591" t="s">
        <v>1709</v>
      </c>
      <c r="K3591" t="s">
        <v>22</v>
      </c>
      <c r="L3591">
        <v>1</v>
      </c>
      <c r="N3591" t="s">
        <v>23</v>
      </c>
      <c r="O3591" t="s">
        <v>24</v>
      </c>
      <c r="P3591" t="s">
        <v>28</v>
      </c>
      <c r="R3591" t="s">
        <v>26</v>
      </c>
      <c r="S3591">
        <v>20</v>
      </c>
      <c r="T3591">
        <v>17.100000000000001</v>
      </c>
      <c r="U3591">
        <v>17.2</v>
      </c>
      <c r="V3591">
        <v>2.9</v>
      </c>
      <c r="W3591">
        <v>2.8</v>
      </c>
      <c r="AB3591">
        <f t="shared" si="67"/>
        <v>5401.84</v>
      </c>
    </row>
    <row r="3592" spans="1:28" x14ac:dyDescent="0.25">
      <c r="A3592" t="s">
        <v>1761</v>
      </c>
      <c r="B3592" t="s">
        <v>1708</v>
      </c>
      <c r="C3592" s="1">
        <v>0.47832175925925924</v>
      </c>
      <c r="D3592">
        <v>382</v>
      </c>
      <c r="E3592" s="2">
        <v>6.8971018518518515E-2</v>
      </c>
      <c r="F3592" s="1">
        <v>6.896990740740741E-2</v>
      </c>
      <c r="G3592">
        <v>96</v>
      </c>
      <c r="H3592">
        <v>5959.1</v>
      </c>
      <c r="I3592">
        <v>0</v>
      </c>
      <c r="J3592" t="s">
        <v>1709</v>
      </c>
      <c r="K3592" t="s">
        <v>22</v>
      </c>
      <c r="L3592">
        <v>1</v>
      </c>
      <c r="N3592" t="s">
        <v>23</v>
      </c>
      <c r="O3592" t="s">
        <v>36</v>
      </c>
      <c r="P3592" t="s">
        <v>28</v>
      </c>
      <c r="R3592" t="s">
        <v>26</v>
      </c>
      <c r="AB3592">
        <f t="shared" si="67"/>
        <v>5401.84</v>
      </c>
    </row>
    <row r="3593" spans="1:28" x14ac:dyDescent="0.25">
      <c r="A3593" t="s">
        <v>1761</v>
      </c>
      <c r="B3593" t="s">
        <v>1708</v>
      </c>
      <c r="C3593" s="1">
        <v>0.47832175925925924</v>
      </c>
      <c r="D3593">
        <v>382</v>
      </c>
      <c r="E3593" s="2">
        <v>6.8971018518518515E-2</v>
      </c>
      <c r="F3593" s="1">
        <v>6.896990740740741E-2</v>
      </c>
      <c r="G3593">
        <v>96</v>
      </c>
      <c r="H3593">
        <v>5959.1</v>
      </c>
      <c r="I3593">
        <v>0</v>
      </c>
      <c r="J3593" t="s">
        <v>1709</v>
      </c>
      <c r="K3593" t="s">
        <v>22</v>
      </c>
      <c r="L3593">
        <v>1</v>
      </c>
      <c r="N3593" t="s">
        <v>23</v>
      </c>
      <c r="O3593" t="s">
        <v>31</v>
      </c>
      <c r="P3593" t="s">
        <v>28</v>
      </c>
      <c r="R3593" t="s">
        <v>26</v>
      </c>
      <c r="S3593">
        <v>18.2</v>
      </c>
      <c r="T3593">
        <v>17.100000000000001</v>
      </c>
      <c r="U3593">
        <v>17.2</v>
      </c>
      <c r="V3593">
        <v>1.1000000000000001</v>
      </c>
      <c r="W3593">
        <v>1</v>
      </c>
      <c r="AB3593">
        <f t="shared" si="67"/>
        <v>5401.84</v>
      </c>
    </row>
    <row r="3594" spans="1:28" x14ac:dyDescent="0.25">
      <c r="A3594" t="s">
        <v>1762</v>
      </c>
      <c r="B3594" t="s">
        <v>1708</v>
      </c>
      <c r="C3594" s="1">
        <v>0.48040509259259262</v>
      </c>
      <c r="D3594">
        <v>17</v>
      </c>
      <c r="E3594" s="2">
        <v>7.1050127314814818E-2</v>
      </c>
      <c r="F3594" s="1">
        <v>7.104166666666667E-2</v>
      </c>
      <c r="G3594">
        <v>731</v>
      </c>
      <c r="H3594">
        <v>6138.73</v>
      </c>
      <c r="I3594">
        <v>0</v>
      </c>
      <c r="J3594" t="s">
        <v>1709</v>
      </c>
      <c r="K3594" t="s">
        <v>22</v>
      </c>
      <c r="L3594">
        <v>1</v>
      </c>
      <c r="N3594" t="s">
        <v>23</v>
      </c>
      <c r="O3594" t="s">
        <v>46</v>
      </c>
      <c r="P3594" t="s">
        <v>28</v>
      </c>
      <c r="R3594" t="s">
        <v>26</v>
      </c>
      <c r="S3594">
        <v>17.7</v>
      </c>
      <c r="T3594">
        <v>17</v>
      </c>
      <c r="U3594">
        <v>17.100000000000001</v>
      </c>
      <c r="V3594">
        <v>0.7</v>
      </c>
      <c r="W3594">
        <v>0.6</v>
      </c>
      <c r="AB3594">
        <f t="shared" si="67"/>
        <v>5581.4699999999993</v>
      </c>
    </row>
    <row r="3595" spans="1:28" x14ac:dyDescent="0.25">
      <c r="A3595" t="s">
        <v>1762</v>
      </c>
      <c r="B3595" t="s">
        <v>1708</v>
      </c>
      <c r="C3595" s="1">
        <v>0.48040509259259262</v>
      </c>
      <c r="D3595">
        <v>17</v>
      </c>
      <c r="E3595" s="2">
        <v>7.1050127314814818E-2</v>
      </c>
      <c r="F3595" s="1">
        <v>7.104166666666667E-2</v>
      </c>
      <c r="G3595">
        <v>731</v>
      </c>
      <c r="H3595">
        <v>6138.73</v>
      </c>
      <c r="I3595">
        <v>0</v>
      </c>
      <c r="J3595" t="s">
        <v>1709</v>
      </c>
      <c r="K3595" t="s">
        <v>22</v>
      </c>
      <c r="L3595">
        <v>1</v>
      </c>
      <c r="N3595" t="s">
        <v>23</v>
      </c>
      <c r="O3595" t="s">
        <v>31</v>
      </c>
      <c r="P3595" t="s">
        <v>28</v>
      </c>
      <c r="R3595" t="s">
        <v>26</v>
      </c>
      <c r="S3595">
        <v>20.6</v>
      </c>
      <c r="T3595">
        <v>17</v>
      </c>
      <c r="U3595">
        <v>17.100000000000001</v>
      </c>
      <c r="V3595">
        <v>3.6</v>
      </c>
      <c r="W3595">
        <v>3.5</v>
      </c>
      <c r="AB3595">
        <f t="shared" si="67"/>
        <v>5581.4699999999993</v>
      </c>
    </row>
    <row r="3596" spans="1:28" x14ac:dyDescent="0.25">
      <c r="A3596" t="s">
        <v>1762</v>
      </c>
      <c r="B3596" t="s">
        <v>1708</v>
      </c>
      <c r="C3596" s="1">
        <v>0.48040509259259262</v>
      </c>
      <c r="D3596">
        <v>17</v>
      </c>
      <c r="E3596" s="2">
        <v>7.1050127314814818E-2</v>
      </c>
      <c r="F3596" s="1">
        <v>7.104166666666667E-2</v>
      </c>
      <c r="G3596">
        <v>731</v>
      </c>
      <c r="H3596">
        <v>6138.73</v>
      </c>
      <c r="I3596">
        <v>0</v>
      </c>
      <c r="J3596" t="s">
        <v>1709</v>
      </c>
      <c r="K3596" t="s">
        <v>22</v>
      </c>
      <c r="L3596">
        <v>1</v>
      </c>
      <c r="N3596" t="s">
        <v>23</v>
      </c>
      <c r="O3596" t="s">
        <v>24</v>
      </c>
      <c r="P3596" t="s">
        <v>28</v>
      </c>
      <c r="R3596" t="s">
        <v>26</v>
      </c>
      <c r="S3596">
        <v>21.1</v>
      </c>
      <c r="T3596">
        <v>17</v>
      </c>
      <c r="U3596">
        <v>17.100000000000001</v>
      </c>
      <c r="V3596">
        <v>4.0999999999999996</v>
      </c>
      <c r="W3596">
        <v>4</v>
      </c>
      <c r="AB3596">
        <f t="shared" ref="AB3596:AB3616" si="68">H3596-557.26</f>
        <v>5581.4699999999993</v>
      </c>
    </row>
    <row r="3597" spans="1:28" x14ac:dyDescent="0.25">
      <c r="A3597" t="s">
        <v>1763</v>
      </c>
      <c r="B3597" t="s">
        <v>1708</v>
      </c>
      <c r="C3597" s="1">
        <v>0.48248842592592589</v>
      </c>
      <c r="D3597">
        <v>19</v>
      </c>
      <c r="E3597" s="2">
        <v>7.3133483796296292E-2</v>
      </c>
      <c r="F3597" s="1">
        <v>7.3124999999999996E-2</v>
      </c>
      <c r="G3597">
        <v>733</v>
      </c>
      <c r="H3597">
        <v>6318.73</v>
      </c>
      <c r="I3597">
        <v>0</v>
      </c>
      <c r="J3597" t="s">
        <v>1709</v>
      </c>
      <c r="K3597" t="s">
        <v>22</v>
      </c>
      <c r="L3597">
        <v>1</v>
      </c>
      <c r="N3597" t="s">
        <v>23</v>
      </c>
      <c r="O3597" t="s">
        <v>46</v>
      </c>
      <c r="P3597" t="s">
        <v>28</v>
      </c>
      <c r="R3597" t="s">
        <v>26</v>
      </c>
      <c r="S3597">
        <v>17.399999999999999</v>
      </c>
      <c r="T3597">
        <v>17.100000000000001</v>
      </c>
      <c r="U3597">
        <v>17.100000000000001</v>
      </c>
      <c r="V3597">
        <v>0.3</v>
      </c>
      <c r="W3597">
        <v>0.3</v>
      </c>
      <c r="AB3597">
        <f t="shared" si="68"/>
        <v>5761.4699999999993</v>
      </c>
    </row>
    <row r="3598" spans="1:28" x14ac:dyDescent="0.25">
      <c r="A3598" t="s">
        <v>1763</v>
      </c>
      <c r="B3598" t="s">
        <v>1708</v>
      </c>
      <c r="C3598" s="1">
        <v>0.48248842592592589</v>
      </c>
      <c r="D3598">
        <v>19</v>
      </c>
      <c r="E3598" s="2">
        <v>7.3133483796296292E-2</v>
      </c>
      <c r="F3598" s="1">
        <v>7.3124999999999996E-2</v>
      </c>
      <c r="G3598">
        <v>733</v>
      </c>
      <c r="H3598">
        <v>6318.73</v>
      </c>
      <c r="I3598">
        <v>0</v>
      </c>
      <c r="J3598" t="s">
        <v>1709</v>
      </c>
      <c r="K3598" t="s">
        <v>22</v>
      </c>
      <c r="L3598">
        <v>1</v>
      </c>
      <c r="N3598" t="s">
        <v>23</v>
      </c>
      <c r="O3598" t="s">
        <v>31</v>
      </c>
      <c r="P3598" t="s">
        <v>28</v>
      </c>
      <c r="R3598" t="s">
        <v>26</v>
      </c>
      <c r="S3598">
        <v>20</v>
      </c>
      <c r="T3598">
        <v>17.100000000000001</v>
      </c>
      <c r="U3598">
        <v>17.100000000000001</v>
      </c>
      <c r="V3598">
        <v>2.9</v>
      </c>
      <c r="W3598">
        <v>2.9</v>
      </c>
      <c r="AB3598">
        <f t="shared" si="68"/>
        <v>5761.4699999999993</v>
      </c>
    </row>
    <row r="3599" spans="1:28" x14ac:dyDescent="0.25">
      <c r="A3599" t="s">
        <v>1763</v>
      </c>
      <c r="B3599" t="s">
        <v>1708</v>
      </c>
      <c r="C3599" s="1">
        <v>0.48248842592592589</v>
      </c>
      <c r="D3599">
        <v>19</v>
      </c>
      <c r="E3599" s="2">
        <v>7.3133483796296292E-2</v>
      </c>
      <c r="F3599" s="1">
        <v>7.3124999999999996E-2</v>
      </c>
      <c r="G3599">
        <v>733</v>
      </c>
      <c r="H3599">
        <v>6318.73</v>
      </c>
      <c r="I3599">
        <v>0</v>
      </c>
      <c r="J3599" t="s">
        <v>1709</v>
      </c>
      <c r="K3599" t="s">
        <v>22</v>
      </c>
      <c r="L3599">
        <v>1</v>
      </c>
      <c r="N3599" t="s">
        <v>23</v>
      </c>
      <c r="O3599" t="s">
        <v>24</v>
      </c>
      <c r="P3599" t="s">
        <v>28</v>
      </c>
      <c r="R3599" t="s">
        <v>26</v>
      </c>
      <c r="S3599">
        <v>19.100000000000001</v>
      </c>
      <c r="T3599">
        <v>17.100000000000001</v>
      </c>
      <c r="U3599">
        <v>17.100000000000001</v>
      </c>
      <c r="V3599">
        <v>2</v>
      </c>
      <c r="W3599">
        <v>2</v>
      </c>
      <c r="AB3599">
        <f t="shared" si="68"/>
        <v>5761.4699999999993</v>
      </c>
    </row>
    <row r="3600" spans="1:28" x14ac:dyDescent="0.25">
      <c r="A3600" t="s">
        <v>1764</v>
      </c>
      <c r="B3600" t="s">
        <v>1708</v>
      </c>
      <c r="C3600" s="1">
        <v>0.48456018518518523</v>
      </c>
      <c r="D3600">
        <v>621</v>
      </c>
      <c r="E3600" s="2">
        <v>7.5212210648148148E-2</v>
      </c>
      <c r="F3600" s="1">
        <v>7.5208333333333335E-2</v>
      </c>
      <c r="G3600">
        <v>335</v>
      </c>
      <c r="H3600">
        <v>6498.34</v>
      </c>
      <c r="I3600">
        <v>0</v>
      </c>
      <c r="J3600" t="s">
        <v>1709</v>
      </c>
      <c r="K3600" t="s">
        <v>22</v>
      </c>
      <c r="L3600">
        <v>1</v>
      </c>
      <c r="N3600" t="s">
        <v>23</v>
      </c>
      <c r="O3600" t="s">
        <v>46</v>
      </c>
      <c r="P3600" t="s">
        <v>28</v>
      </c>
      <c r="R3600" t="s">
        <v>26</v>
      </c>
      <c r="AB3600">
        <f t="shared" si="68"/>
        <v>5941.08</v>
      </c>
    </row>
    <row r="3601" spans="1:28" x14ac:dyDescent="0.25">
      <c r="A3601" t="s">
        <v>1764</v>
      </c>
      <c r="B3601" t="s">
        <v>1708</v>
      </c>
      <c r="C3601" s="1">
        <v>0.48456018518518523</v>
      </c>
      <c r="D3601">
        <v>621</v>
      </c>
      <c r="E3601" s="2">
        <v>7.5212210648148148E-2</v>
      </c>
      <c r="F3601" s="1">
        <v>7.5208333333333335E-2</v>
      </c>
      <c r="G3601">
        <v>335</v>
      </c>
      <c r="H3601">
        <v>6498.34</v>
      </c>
      <c r="I3601">
        <v>0</v>
      </c>
      <c r="J3601" t="s">
        <v>1709</v>
      </c>
      <c r="K3601" t="s">
        <v>22</v>
      </c>
      <c r="L3601">
        <v>1</v>
      </c>
      <c r="N3601" t="s">
        <v>23</v>
      </c>
      <c r="O3601" t="s">
        <v>31</v>
      </c>
      <c r="P3601" t="s">
        <v>28</v>
      </c>
      <c r="R3601" t="s">
        <v>26</v>
      </c>
      <c r="S3601">
        <v>20.100000000000001</v>
      </c>
      <c r="T3601">
        <v>17.100000000000001</v>
      </c>
      <c r="U3601">
        <v>17.2</v>
      </c>
      <c r="V3601">
        <v>3</v>
      </c>
      <c r="W3601">
        <v>2.9</v>
      </c>
      <c r="AB3601">
        <f t="shared" si="68"/>
        <v>5941.08</v>
      </c>
    </row>
    <row r="3602" spans="1:28" x14ac:dyDescent="0.25">
      <c r="A3602" t="s">
        <v>1764</v>
      </c>
      <c r="B3602" t="s">
        <v>1708</v>
      </c>
      <c r="C3602" s="1">
        <v>0.48456018518518523</v>
      </c>
      <c r="D3602">
        <v>621</v>
      </c>
      <c r="E3602" s="2">
        <v>7.5212210648148148E-2</v>
      </c>
      <c r="F3602" s="1">
        <v>7.5208333333333335E-2</v>
      </c>
      <c r="G3602">
        <v>335</v>
      </c>
      <c r="H3602">
        <v>6498.34</v>
      </c>
      <c r="I3602">
        <v>0</v>
      </c>
      <c r="J3602" t="s">
        <v>1709</v>
      </c>
      <c r="K3602" t="s">
        <v>22</v>
      </c>
      <c r="L3602">
        <v>1</v>
      </c>
      <c r="N3602" t="s">
        <v>23</v>
      </c>
      <c r="O3602" t="s">
        <v>24</v>
      </c>
      <c r="P3602" t="s">
        <v>28</v>
      </c>
      <c r="R3602" t="s">
        <v>26</v>
      </c>
      <c r="AB3602">
        <f t="shared" si="68"/>
        <v>5941.08</v>
      </c>
    </row>
    <row r="3603" spans="1:28" x14ac:dyDescent="0.25">
      <c r="A3603" t="s">
        <v>1765</v>
      </c>
      <c r="B3603" t="s">
        <v>1708</v>
      </c>
      <c r="C3603" s="1">
        <v>0.4866435185185185</v>
      </c>
      <c r="D3603">
        <v>957</v>
      </c>
      <c r="E3603" s="2">
        <v>7.7299432870370374E-2</v>
      </c>
      <c r="F3603" s="1">
        <v>7.7291666666666661E-2</v>
      </c>
      <c r="G3603">
        <v>671</v>
      </c>
      <c r="H3603">
        <v>6678.67</v>
      </c>
      <c r="I3603">
        <v>0</v>
      </c>
      <c r="J3603" t="s">
        <v>1709</v>
      </c>
      <c r="K3603" t="s">
        <v>22</v>
      </c>
      <c r="L3603">
        <v>1</v>
      </c>
      <c r="N3603" t="s">
        <v>23</v>
      </c>
      <c r="O3603" t="s">
        <v>46</v>
      </c>
      <c r="P3603" t="s">
        <v>28</v>
      </c>
      <c r="R3603" t="s">
        <v>26</v>
      </c>
      <c r="S3603">
        <v>17.600000000000001</v>
      </c>
      <c r="T3603">
        <v>17</v>
      </c>
      <c r="U3603">
        <v>17.100000000000001</v>
      </c>
      <c r="V3603">
        <v>0.6</v>
      </c>
      <c r="W3603">
        <v>0.5</v>
      </c>
      <c r="AB3603">
        <f t="shared" si="68"/>
        <v>6121.41</v>
      </c>
    </row>
    <row r="3604" spans="1:28" x14ac:dyDescent="0.25">
      <c r="A3604" t="s">
        <v>1765</v>
      </c>
      <c r="B3604" t="s">
        <v>1708</v>
      </c>
      <c r="C3604" s="1">
        <v>0.4866435185185185</v>
      </c>
      <c r="D3604">
        <v>957</v>
      </c>
      <c r="E3604" s="2">
        <v>7.7299432870370374E-2</v>
      </c>
      <c r="F3604" s="1">
        <v>7.7291666666666661E-2</v>
      </c>
      <c r="G3604">
        <v>671</v>
      </c>
      <c r="H3604">
        <v>6678.67</v>
      </c>
      <c r="I3604">
        <v>0</v>
      </c>
      <c r="J3604" t="s">
        <v>1709</v>
      </c>
      <c r="K3604" t="s">
        <v>22</v>
      </c>
      <c r="L3604">
        <v>1</v>
      </c>
      <c r="N3604" t="s">
        <v>23</v>
      </c>
      <c r="O3604" t="s">
        <v>31</v>
      </c>
      <c r="P3604" t="s">
        <v>28</v>
      </c>
      <c r="R3604" t="s">
        <v>26</v>
      </c>
      <c r="S3604">
        <v>18.7</v>
      </c>
      <c r="T3604">
        <v>17</v>
      </c>
      <c r="U3604">
        <v>17.100000000000001</v>
      </c>
      <c r="V3604">
        <v>1.7</v>
      </c>
      <c r="W3604">
        <v>1.6</v>
      </c>
      <c r="AB3604">
        <f t="shared" si="68"/>
        <v>6121.41</v>
      </c>
    </row>
    <row r="3605" spans="1:28" x14ac:dyDescent="0.25">
      <c r="A3605" t="s">
        <v>1765</v>
      </c>
      <c r="B3605" t="s">
        <v>1708</v>
      </c>
      <c r="C3605" s="1">
        <v>0.4866435185185185</v>
      </c>
      <c r="D3605">
        <v>957</v>
      </c>
      <c r="E3605" s="2">
        <v>7.7299432870370374E-2</v>
      </c>
      <c r="F3605" s="1">
        <v>7.7291666666666661E-2</v>
      </c>
      <c r="G3605">
        <v>671</v>
      </c>
      <c r="H3605">
        <v>6678.67</v>
      </c>
      <c r="I3605">
        <v>0</v>
      </c>
      <c r="J3605" t="s">
        <v>1709</v>
      </c>
      <c r="K3605" t="s">
        <v>22</v>
      </c>
      <c r="L3605">
        <v>1</v>
      </c>
      <c r="N3605" t="s">
        <v>23</v>
      </c>
      <c r="O3605" t="s">
        <v>24</v>
      </c>
      <c r="P3605" t="s">
        <v>28</v>
      </c>
      <c r="R3605" t="s">
        <v>26</v>
      </c>
      <c r="S3605">
        <v>20.100000000000001</v>
      </c>
      <c r="T3605">
        <v>17</v>
      </c>
      <c r="U3605">
        <v>17.100000000000001</v>
      </c>
      <c r="V3605">
        <v>3.1</v>
      </c>
      <c r="W3605">
        <v>3</v>
      </c>
      <c r="AB3605">
        <f t="shared" si="68"/>
        <v>6121.41</v>
      </c>
    </row>
    <row r="3606" spans="1:28" x14ac:dyDescent="0.25">
      <c r="A3606" t="s">
        <v>1766</v>
      </c>
      <c r="B3606" t="s">
        <v>1708</v>
      </c>
      <c r="C3606" s="1">
        <v>0.48873842592592592</v>
      </c>
      <c r="D3606">
        <v>426</v>
      </c>
      <c r="E3606" s="2">
        <v>7.9388194444444449E-2</v>
      </c>
      <c r="F3606" s="1">
        <v>7.9386574074074082E-2</v>
      </c>
      <c r="G3606">
        <v>140</v>
      </c>
      <c r="H3606">
        <v>6859.14</v>
      </c>
      <c r="I3606">
        <v>0</v>
      </c>
      <c r="J3606" t="s">
        <v>1709</v>
      </c>
      <c r="K3606" t="s">
        <v>22</v>
      </c>
      <c r="L3606">
        <v>1</v>
      </c>
      <c r="N3606" t="s">
        <v>23</v>
      </c>
      <c r="O3606" t="s">
        <v>46</v>
      </c>
      <c r="P3606" t="s">
        <v>28</v>
      </c>
      <c r="R3606" t="s">
        <v>26</v>
      </c>
      <c r="S3606">
        <v>17.399999999999999</v>
      </c>
      <c r="T3606">
        <v>17.100000000000001</v>
      </c>
      <c r="U3606">
        <v>17.2</v>
      </c>
      <c r="V3606">
        <v>0.3</v>
      </c>
      <c r="W3606">
        <v>0.2</v>
      </c>
      <c r="AB3606">
        <f t="shared" si="68"/>
        <v>6301.88</v>
      </c>
    </row>
    <row r="3607" spans="1:28" x14ac:dyDescent="0.25">
      <c r="A3607" t="s">
        <v>1767</v>
      </c>
      <c r="B3607" t="s">
        <v>1708</v>
      </c>
      <c r="C3607" s="1">
        <v>0.48873842592592592</v>
      </c>
      <c r="D3607">
        <v>493</v>
      </c>
      <c r="E3607" s="2">
        <v>7.9388969907407403E-2</v>
      </c>
      <c r="F3607" s="1">
        <v>7.9386574074074082E-2</v>
      </c>
      <c r="G3607">
        <v>207</v>
      </c>
      <c r="H3607">
        <v>6859.21</v>
      </c>
      <c r="I3607">
        <v>0</v>
      </c>
      <c r="J3607" t="s">
        <v>1709</v>
      </c>
      <c r="K3607" t="s">
        <v>22</v>
      </c>
      <c r="L3607">
        <v>1</v>
      </c>
      <c r="N3607" t="s">
        <v>23</v>
      </c>
      <c r="O3607" t="s">
        <v>31</v>
      </c>
      <c r="P3607" t="s">
        <v>28</v>
      </c>
      <c r="R3607" t="s">
        <v>26</v>
      </c>
      <c r="S3607">
        <v>17.899999999999999</v>
      </c>
      <c r="T3607">
        <v>17.100000000000001</v>
      </c>
      <c r="U3607">
        <v>17.2</v>
      </c>
      <c r="V3607">
        <v>0.8</v>
      </c>
      <c r="W3607">
        <v>0.7</v>
      </c>
      <c r="AB3607">
        <f t="shared" si="68"/>
        <v>6301.95</v>
      </c>
    </row>
    <row r="3608" spans="1:28" x14ac:dyDescent="0.25">
      <c r="A3608" t="s">
        <v>1768</v>
      </c>
      <c r="B3608" t="s">
        <v>1708</v>
      </c>
      <c r="C3608" s="1">
        <v>0.49082175925925925</v>
      </c>
      <c r="D3608">
        <v>529</v>
      </c>
      <c r="E3608" s="2">
        <v>8.1472719907407412E-2</v>
      </c>
      <c r="F3608" s="1">
        <v>8.1469907407407408E-2</v>
      </c>
      <c r="G3608">
        <v>243</v>
      </c>
      <c r="H3608">
        <v>7039.24</v>
      </c>
      <c r="I3608">
        <v>0</v>
      </c>
      <c r="J3608" t="s">
        <v>1709</v>
      </c>
      <c r="K3608" t="s">
        <v>22</v>
      </c>
      <c r="L3608">
        <v>1</v>
      </c>
      <c r="N3608" t="s">
        <v>23</v>
      </c>
      <c r="O3608" t="s">
        <v>46</v>
      </c>
      <c r="P3608" t="s">
        <v>28</v>
      </c>
      <c r="R3608" t="s">
        <v>26</v>
      </c>
      <c r="S3608">
        <v>17.399999999999999</v>
      </c>
      <c r="T3608">
        <v>17</v>
      </c>
      <c r="U3608">
        <v>17.100000000000001</v>
      </c>
      <c r="V3608">
        <v>0.4</v>
      </c>
      <c r="W3608">
        <v>0.3</v>
      </c>
      <c r="AB3608">
        <f t="shared" si="68"/>
        <v>6481.98</v>
      </c>
    </row>
    <row r="3609" spans="1:28" x14ac:dyDescent="0.25">
      <c r="A3609" t="s">
        <v>1768</v>
      </c>
      <c r="B3609" t="s">
        <v>1708</v>
      </c>
      <c r="C3609" s="1">
        <v>0.49082175925925925</v>
      </c>
      <c r="D3609">
        <v>529</v>
      </c>
      <c r="E3609" s="2">
        <v>8.1472719907407412E-2</v>
      </c>
      <c r="F3609" s="1">
        <v>8.1469907407407408E-2</v>
      </c>
      <c r="G3609">
        <v>243</v>
      </c>
      <c r="H3609">
        <v>7039.24</v>
      </c>
      <c r="I3609">
        <v>0</v>
      </c>
      <c r="J3609" t="s">
        <v>1709</v>
      </c>
      <c r="K3609" t="s">
        <v>22</v>
      </c>
      <c r="L3609">
        <v>1</v>
      </c>
      <c r="N3609" t="s">
        <v>23</v>
      </c>
      <c r="O3609" t="s">
        <v>31</v>
      </c>
      <c r="P3609" t="s">
        <v>28</v>
      </c>
      <c r="R3609" t="s">
        <v>26</v>
      </c>
      <c r="S3609">
        <v>17.5</v>
      </c>
      <c r="T3609">
        <v>17</v>
      </c>
      <c r="U3609">
        <v>17.100000000000001</v>
      </c>
      <c r="V3609">
        <v>0.5</v>
      </c>
      <c r="W3609">
        <v>0.4</v>
      </c>
      <c r="AB3609">
        <f t="shared" si="68"/>
        <v>6481.98</v>
      </c>
    </row>
    <row r="3610" spans="1:28" x14ac:dyDescent="0.25">
      <c r="A3610" t="s">
        <v>1768</v>
      </c>
      <c r="B3610" t="s">
        <v>1708</v>
      </c>
      <c r="C3610" s="1">
        <v>0.49082175925925925</v>
      </c>
      <c r="D3610">
        <v>529</v>
      </c>
      <c r="E3610" s="2">
        <v>8.1472719907407412E-2</v>
      </c>
      <c r="F3610" s="1">
        <v>8.1469907407407408E-2</v>
      </c>
      <c r="G3610">
        <v>243</v>
      </c>
      <c r="H3610">
        <v>7039.24</v>
      </c>
      <c r="I3610">
        <v>0</v>
      </c>
      <c r="J3610" t="s">
        <v>1709</v>
      </c>
      <c r="K3610" t="s">
        <v>22</v>
      </c>
      <c r="L3610">
        <v>1</v>
      </c>
      <c r="N3610" t="s">
        <v>23</v>
      </c>
      <c r="O3610" t="s">
        <v>24</v>
      </c>
      <c r="P3610" t="s">
        <v>28</v>
      </c>
      <c r="R3610" t="s">
        <v>26</v>
      </c>
      <c r="S3610">
        <v>18.5</v>
      </c>
      <c r="T3610">
        <v>17</v>
      </c>
      <c r="U3610">
        <v>17.100000000000001</v>
      </c>
      <c r="V3610">
        <v>1.5</v>
      </c>
      <c r="W3610">
        <v>1.4</v>
      </c>
      <c r="AB3610">
        <f t="shared" si="68"/>
        <v>6481.98</v>
      </c>
    </row>
    <row r="3611" spans="1:28" x14ac:dyDescent="0.25">
      <c r="A3611" t="s">
        <v>1769</v>
      </c>
      <c r="B3611" t="s">
        <v>1708</v>
      </c>
      <c r="C3611" s="1">
        <v>0.49290509259259258</v>
      </c>
      <c r="D3611">
        <v>97</v>
      </c>
      <c r="E3611" s="2">
        <v>8.3551053240740747E-2</v>
      </c>
      <c r="F3611" s="1">
        <v>8.3541666666666667E-2</v>
      </c>
      <c r="G3611">
        <v>811</v>
      </c>
      <c r="H3611">
        <v>7218.81</v>
      </c>
      <c r="I3611">
        <v>0</v>
      </c>
      <c r="J3611" t="s">
        <v>1709</v>
      </c>
      <c r="K3611" t="s">
        <v>22</v>
      </c>
      <c r="L3611">
        <v>1</v>
      </c>
      <c r="N3611" t="s">
        <v>23</v>
      </c>
      <c r="O3611" t="s">
        <v>46</v>
      </c>
      <c r="P3611" t="s">
        <v>28</v>
      </c>
      <c r="R3611" t="s">
        <v>26</v>
      </c>
      <c r="S3611">
        <v>17.399999999999999</v>
      </c>
      <c r="T3611">
        <v>17.100000000000001</v>
      </c>
      <c r="U3611">
        <v>17.2</v>
      </c>
      <c r="V3611">
        <v>0.3</v>
      </c>
      <c r="W3611">
        <v>0.2</v>
      </c>
      <c r="AB3611">
        <f t="shared" si="68"/>
        <v>6661.55</v>
      </c>
    </row>
    <row r="3612" spans="1:28" x14ac:dyDescent="0.25">
      <c r="A3612" t="s">
        <v>1769</v>
      </c>
      <c r="B3612" t="s">
        <v>1708</v>
      </c>
      <c r="C3612" s="1">
        <v>0.49290509259259258</v>
      </c>
      <c r="D3612">
        <v>97</v>
      </c>
      <c r="E3612" s="2">
        <v>8.3551053240740747E-2</v>
      </c>
      <c r="F3612" s="1">
        <v>8.3541666666666667E-2</v>
      </c>
      <c r="G3612">
        <v>811</v>
      </c>
      <c r="H3612">
        <v>7218.81</v>
      </c>
      <c r="I3612">
        <v>0</v>
      </c>
      <c r="J3612" t="s">
        <v>1709</v>
      </c>
      <c r="K3612" t="s">
        <v>22</v>
      </c>
      <c r="L3612">
        <v>1</v>
      </c>
      <c r="N3612" t="s">
        <v>23</v>
      </c>
      <c r="O3612" t="s">
        <v>31</v>
      </c>
      <c r="P3612" t="s">
        <v>28</v>
      </c>
      <c r="R3612" t="s">
        <v>26</v>
      </c>
      <c r="AB3612">
        <f t="shared" si="68"/>
        <v>6661.55</v>
      </c>
    </row>
    <row r="3613" spans="1:28" x14ac:dyDescent="0.25">
      <c r="A3613" t="s">
        <v>1769</v>
      </c>
      <c r="B3613" t="s">
        <v>1708</v>
      </c>
      <c r="C3613" s="1">
        <v>0.49290509259259258</v>
      </c>
      <c r="D3613">
        <v>97</v>
      </c>
      <c r="E3613" s="2">
        <v>8.3551053240740747E-2</v>
      </c>
      <c r="F3613" s="1">
        <v>8.3541666666666667E-2</v>
      </c>
      <c r="G3613">
        <v>811</v>
      </c>
      <c r="H3613">
        <v>7218.81</v>
      </c>
      <c r="I3613">
        <v>0</v>
      </c>
      <c r="J3613" t="s">
        <v>1709</v>
      </c>
      <c r="K3613" t="s">
        <v>22</v>
      </c>
      <c r="L3613">
        <v>1</v>
      </c>
      <c r="N3613" t="s">
        <v>23</v>
      </c>
      <c r="O3613" t="s">
        <v>36</v>
      </c>
      <c r="P3613" t="s">
        <v>28</v>
      </c>
      <c r="R3613" t="s">
        <v>26</v>
      </c>
      <c r="S3613">
        <v>17.100000000000001</v>
      </c>
      <c r="T3613">
        <v>17.100000000000001</v>
      </c>
      <c r="U3613">
        <v>17.2</v>
      </c>
      <c r="V3613">
        <v>0</v>
      </c>
      <c r="W3613">
        <v>-0.1</v>
      </c>
      <c r="AB3613">
        <f t="shared" si="68"/>
        <v>6661.55</v>
      </c>
    </row>
    <row r="3614" spans="1:28" x14ac:dyDescent="0.25">
      <c r="A3614" t="s">
        <v>1769</v>
      </c>
      <c r="B3614" t="s">
        <v>1708</v>
      </c>
      <c r="C3614" s="1">
        <v>0.49290509259259258</v>
      </c>
      <c r="D3614">
        <v>97</v>
      </c>
      <c r="E3614" s="2">
        <v>8.3551053240740747E-2</v>
      </c>
      <c r="F3614" s="1">
        <v>8.3541666666666667E-2</v>
      </c>
      <c r="G3614">
        <v>811</v>
      </c>
      <c r="H3614">
        <v>7218.81</v>
      </c>
      <c r="I3614">
        <v>0</v>
      </c>
      <c r="J3614" t="s">
        <v>1709</v>
      </c>
      <c r="K3614" t="s">
        <v>22</v>
      </c>
      <c r="L3614">
        <v>1</v>
      </c>
      <c r="N3614" t="s">
        <v>23</v>
      </c>
      <c r="O3614" t="s">
        <v>24</v>
      </c>
      <c r="P3614" t="s">
        <v>28</v>
      </c>
      <c r="R3614" t="s">
        <v>26</v>
      </c>
      <c r="AB3614">
        <f t="shared" si="68"/>
        <v>6661.55</v>
      </c>
    </row>
    <row r="3615" spans="1:28" x14ac:dyDescent="0.25">
      <c r="A3615" t="s">
        <v>1770</v>
      </c>
      <c r="B3615" t="s">
        <v>1708</v>
      </c>
      <c r="C3615" s="1">
        <v>0.49456018518518513</v>
      </c>
      <c r="D3615">
        <v>469</v>
      </c>
      <c r="E3615" s="2">
        <v>8.5210451388888886E-2</v>
      </c>
      <c r="F3615" s="1">
        <v>8.520833333333333E-2</v>
      </c>
      <c r="G3615">
        <v>183</v>
      </c>
      <c r="H3615">
        <v>7362.18</v>
      </c>
      <c r="I3615">
        <v>0</v>
      </c>
      <c r="J3615" t="s">
        <v>1709</v>
      </c>
      <c r="K3615" t="s">
        <v>22</v>
      </c>
      <c r="L3615">
        <v>1</v>
      </c>
      <c r="N3615" t="s">
        <v>23</v>
      </c>
      <c r="O3615" t="s">
        <v>78</v>
      </c>
      <c r="P3615" t="s">
        <v>79</v>
      </c>
      <c r="R3615" t="s">
        <v>88</v>
      </c>
      <c r="AB3615">
        <f t="shared" si="68"/>
        <v>6804.92</v>
      </c>
    </row>
    <row r="3616" spans="1:28" x14ac:dyDescent="0.25">
      <c r="A3616" t="s">
        <v>1770</v>
      </c>
      <c r="B3616" t="s">
        <v>1708</v>
      </c>
      <c r="C3616" s="1">
        <v>0.49456018518518513</v>
      </c>
      <c r="D3616">
        <v>469</v>
      </c>
      <c r="E3616" s="2">
        <v>8.5210451388888886E-2</v>
      </c>
      <c r="F3616" s="1">
        <v>8.520833333333333E-2</v>
      </c>
      <c r="G3616">
        <v>183</v>
      </c>
      <c r="H3616">
        <v>7362.18</v>
      </c>
      <c r="I3616">
        <v>0</v>
      </c>
      <c r="J3616" t="s">
        <v>1709</v>
      </c>
      <c r="K3616" t="s">
        <v>22</v>
      </c>
      <c r="L3616">
        <v>1</v>
      </c>
      <c r="N3616" t="s">
        <v>23</v>
      </c>
      <c r="O3616" t="s">
        <v>81</v>
      </c>
      <c r="P3616" t="s">
        <v>79</v>
      </c>
      <c r="R3616" t="s">
        <v>88</v>
      </c>
      <c r="AB3616">
        <f t="shared" si="68"/>
        <v>6804.92</v>
      </c>
    </row>
    <row r="3617" spans="1:28" x14ac:dyDescent="0.25">
      <c r="A3617" t="s">
        <v>1771</v>
      </c>
      <c r="B3617" t="s">
        <v>1708</v>
      </c>
      <c r="C3617" s="1">
        <v>0.52427083333333335</v>
      </c>
      <c r="D3617">
        <v>500</v>
      </c>
      <c r="E3617" s="2">
        <v>0</v>
      </c>
      <c r="F3617" s="1">
        <v>0</v>
      </c>
      <c r="G3617">
        <v>0</v>
      </c>
      <c r="H3617">
        <v>0</v>
      </c>
      <c r="I3617">
        <v>6970.06</v>
      </c>
      <c r="J3617" t="s">
        <v>1772</v>
      </c>
      <c r="K3617" t="s">
        <v>22</v>
      </c>
      <c r="L3617">
        <v>1</v>
      </c>
      <c r="N3617" t="s">
        <v>23</v>
      </c>
      <c r="O3617" t="s">
        <v>78</v>
      </c>
      <c r="P3617" t="s">
        <v>79</v>
      </c>
      <c r="R3617" t="s">
        <v>80</v>
      </c>
      <c r="AB3617">
        <f>H3617-379.56</f>
        <v>-379.56</v>
      </c>
    </row>
    <row r="3618" spans="1:28" x14ac:dyDescent="0.25">
      <c r="A3618" t="s">
        <v>1771</v>
      </c>
      <c r="B3618" t="s">
        <v>1708</v>
      </c>
      <c r="C3618" s="1">
        <v>0.52427083333333335</v>
      </c>
      <c r="D3618">
        <v>500</v>
      </c>
      <c r="E3618" s="2">
        <v>0</v>
      </c>
      <c r="F3618" s="1">
        <v>0</v>
      </c>
      <c r="G3618">
        <v>0</v>
      </c>
      <c r="H3618">
        <v>0</v>
      </c>
      <c r="I3618">
        <v>6970.06</v>
      </c>
      <c r="J3618" t="s">
        <v>1772</v>
      </c>
      <c r="K3618" t="s">
        <v>22</v>
      </c>
      <c r="L3618">
        <v>1</v>
      </c>
      <c r="N3618" t="s">
        <v>23</v>
      </c>
      <c r="O3618" t="s">
        <v>81</v>
      </c>
      <c r="P3618" t="s">
        <v>79</v>
      </c>
      <c r="R3618" t="s">
        <v>80</v>
      </c>
      <c r="AB3618">
        <f t="shared" ref="AB3618:AB3681" si="69">H3618-379.56</f>
        <v>-379.56</v>
      </c>
    </row>
    <row r="3619" spans="1:28" x14ac:dyDescent="0.25">
      <c r="A3619" t="s">
        <v>1773</v>
      </c>
      <c r="B3619" t="s">
        <v>1708</v>
      </c>
      <c r="C3619" s="1">
        <v>0.52725694444444449</v>
      </c>
      <c r="D3619">
        <v>671</v>
      </c>
      <c r="E3619" s="2">
        <v>2.9880902777777783E-3</v>
      </c>
      <c r="F3619" s="1">
        <v>2.9861111111111113E-3</v>
      </c>
      <c r="G3619">
        <v>171</v>
      </c>
      <c r="H3619">
        <v>258.17099999999999</v>
      </c>
      <c r="I3619">
        <v>0</v>
      </c>
      <c r="J3619" t="s">
        <v>1772</v>
      </c>
      <c r="K3619" t="s">
        <v>22</v>
      </c>
      <c r="L3619">
        <v>1</v>
      </c>
      <c r="N3619" t="s">
        <v>23</v>
      </c>
      <c r="O3619" t="s">
        <v>31</v>
      </c>
      <c r="P3619" t="s">
        <v>28</v>
      </c>
      <c r="R3619" t="s">
        <v>26</v>
      </c>
      <c r="S3619">
        <v>16.7</v>
      </c>
      <c r="T3619">
        <v>17</v>
      </c>
      <c r="U3619">
        <v>16.899999999999999</v>
      </c>
      <c r="V3619">
        <v>-0.3</v>
      </c>
      <c r="W3619">
        <v>-0.2</v>
      </c>
      <c r="AB3619">
        <f t="shared" si="69"/>
        <v>-121.38900000000001</v>
      </c>
    </row>
    <row r="3620" spans="1:28" x14ac:dyDescent="0.25">
      <c r="A3620" t="s">
        <v>1774</v>
      </c>
      <c r="B3620" t="s">
        <v>1708</v>
      </c>
      <c r="C3620" s="1">
        <v>0.53075231481481489</v>
      </c>
      <c r="D3620">
        <v>132</v>
      </c>
      <c r="E3620" s="2">
        <v>6.4772222222222219E-3</v>
      </c>
      <c r="F3620" s="1">
        <v>6.4699074074074069E-3</v>
      </c>
      <c r="G3620">
        <v>632</v>
      </c>
      <c r="H3620">
        <v>559.63199999999995</v>
      </c>
      <c r="I3620">
        <v>0</v>
      </c>
      <c r="J3620" t="s">
        <v>1772</v>
      </c>
      <c r="K3620" t="s">
        <v>22</v>
      </c>
      <c r="L3620">
        <v>1</v>
      </c>
      <c r="N3620" t="s">
        <v>23</v>
      </c>
      <c r="O3620" t="s">
        <v>36</v>
      </c>
      <c r="P3620" t="s">
        <v>28</v>
      </c>
      <c r="R3620" t="s">
        <v>26</v>
      </c>
      <c r="S3620">
        <v>17.3</v>
      </c>
      <c r="T3620">
        <v>17</v>
      </c>
      <c r="U3620">
        <v>16.899999999999999</v>
      </c>
      <c r="V3620">
        <v>0.3</v>
      </c>
      <c r="W3620">
        <v>0.4</v>
      </c>
      <c r="AB3620">
        <f t="shared" si="69"/>
        <v>180.07199999999995</v>
      </c>
    </row>
    <row r="3621" spans="1:28" x14ac:dyDescent="0.25">
      <c r="A3621" t="s">
        <v>1774</v>
      </c>
      <c r="B3621" t="s">
        <v>1708</v>
      </c>
      <c r="C3621" s="1">
        <v>0.53075231481481489</v>
      </c>
      <c r="D3621">
        <v>132</v>
      </c>
      <c r="E3621" s="2">
        <v>6.4772222222222219E-3</v>
      </c>
      <c r="F3621" s="1">
        <v>6.4699074074074069E-3</v>
      </c>
      <c r="G3621">
        <v>632</v>
      </c>
      <c r="H3621">
        <v>559.63199999999995</v>
      </c>
      <c r="I3621">
        <v>0</v>
      </c>
      <c r="J3621" t="s">
        <v>1772</v>
      </c>
      <c r="K3621" t="s">
        <v>22</v>
      </c>
      <c r="L3621">
        <v>1</v>
      </c>
      <c r="N3621" t="s">
        <v>23</v>
      </c>
      <c r="O3621" t="s">
        <v>31</v>
      </c>
      <c r="P3621" t="s">
        <v>28</v>
      </c>
      <c r="R3621" t="s">
        <v>26</v>
      </c>
      <c r="S3621">
        <v>17.3</v>
      </c>
      <c r="T3621">
        <v>17</v>
      </c>
      <c r="U3621">
        <v>16.899999999999999</v>
      </c>
      <c r="V3621">
        <v>0.3</v>
      </c>
      <c r="W3621">
        <v>0.4</v>
      </c>
      <c r="AB3621">
        <f t="shared" si="69"/>
        <v>180.07199999999995</v>
      </c>
    </row>
    <row r="3622" spans="1:28" x14ac:dyDescent="0.25">
      <c r="A3622" t="s">
        <v>1775</v>
      </c>
      <c r="B3622" t="s">
        <v>1708</v>
      </c>
      <c r="C3622" s="1">
        <v>0.5328356481481481</v>
      </c>
      <c r="D3622">
        <v>134</v>
      </c>
      <c r="E3622" s="2">
        <v>8.5605787037037039E-3</v>
      </c>
      <c r="F3622" s="1">
        <v>8.5532407407407415E-3</v>
      </c>
      <c r="G3622">
        <v>634</v>
      </c>
      <c r="H3622">
        <v>739.63400000000001</v>
      </c>
      <c r="I3622">
        <v>0</v>
      </c>
      <c r="J3622" t="s">
        <v>1772</v>
      </c>
      <c r="K3622" t="s">
        <v>22</v>
      </c>
      <c r="L3622">
        <v>1</v>
      </c>
      <c r="N3622" t="s">
        <v>23</v>
      </c>
      <c r="O3622" t="s">
        <v>31</v>
      </c>
      <c r="P3622" t="s">
        <v>28</v>
      </c>
      <c r="R3622" t="s">
        <v>26</v>
      </c>
      <c r="S3622">
        <v>16.899999999999999</v>
      </c>
      <c r="T3622">
        <v>17</v>
      </c>
      <c r="U3622">
        <v>16.899999999999999</v>
      </c>
      <c r="V3622">
        <v>-0.1</v>
      </c>
      <c r="W3622">
        <v>0</v>
      </c>
      <c r="AB3622">
        <f t="shared" si="69"/>
        <v>360.07400000000001</v>
      </c>
    </row>
    <row r="3623" spans="1:28" x14ac:dyDescent="0.25">
      <c r="A3623" t="s">
        <v>1776</v>
      </c>
      <c r="B3623" t="s">
        <v>1708</v>
      </c>
      <c r="C3623" s="1">
        <v>0.53491898148148154</v>
      </c>
      <c r="D3623">
        <v>236</v>
      </c>
      <c r="E3623" s="2">
        <v>1.0645104166666667E-2</v>
      </c>
      <c r="F3623" s="1">
        <v>1.0636574074074074E-2</v>
      </c>
      <c r="G3623">
        <v>737</v>
      </c>
      <c r="H3623">
        <v>919.73699999999997</v>
      </c>
      <c r="I3623">
        <v>0</v>
      </c>
      <c r="J3623" t="s">
        <v>1772</v>
      </c>
      <c r="K3623" t="s">
        <v>22</v>
      </c>
      <c r="L3623">
        <v>1</v>
      </c>
      <c r="N3623" t="s">
        <v>23</v>
      </c>
      <c r="O3623" t="s">
        <v>36</v>
      </c>
      <c r="P3623" t="s">
        <v>28</v>
      </c>
      <c r="R3623" t="s">
        <v>26</v>
      </c>
      <c r="S3623">
        <v>17.600000000000001</v>
      </c>
      <c r="T3623">
        <v>16.899999999999999</v>
      </c>
      <c r="U3623">
        <v>16.899999999999999</v>
      </c>
      <c r="V3623">
        <v>0.7</v>
      </c>
      <c r="W3623">
        <v>0.7</v>
      </c>
      <c r="AB3623">
        <f t="shared" si="69"/>
        <v>540.17699999999991</v>
      </c>
    </row>
    <row r="3624" spans="1:28" x14ac:dyDescent="0.25">
      <c r="A3624" t="s">
        <v>1777</v>
      </c>
      <c r="B3624" t="s">
        <v>1708</v>
      </c>
      <c r="C3624" s="1">
        <v>0.53700231481481475</v>
      </c>
      <c r="D3624">
        <v>172</v>
      </c>
      <c r="E3624" s="2">
        <v>1.2727685185185184E-2</v>
      </c>
      <c r="F3624" s="1">
        <v>1.2719907407407407E-2</v>
      </c>
      <c r="G3624">
        <v>672</v>
      </c>
      <c r="H3624">
        <v>1099.67</v>
      </c>
      <c r="I3624">
        <v>0</v>
      </c>
      <c r="J3624" t="s">
        <v>1772</v>
      </c>
      <c r="K3624" t="s">
        <v>22</v>
      </c>
      <c r="L3624">
        <v>1</v>
      </c>
      <c r="N3624" t="s">
        <v>23</v>
      </c>
      <c r="O3624" t="s">
        <v>31</v>
      </c>
      <c r="P3624" t="s">
        <v>28</v>
      </c>
      <c r="R3624" t="s">
        <v>26</v>
      </c>
      <c r="S3624">
        <v>18.899999999999999</v>
      </c>
      <c r="T3624">
        <v>16.899999999999999</v>
      </c>
      <c r="U3624">
        <v>16.8</v>
      </c>
      <c r="V3624">
        <v>2</v>
      </c>
      <c r="W3624">
        <v>2.1</v>
      </c>
      <c r="AB3624">
        <f t="shared" si="69"/>
        <v>720.11000000000013</v>
      </c>
    </row>
    <row r="3625" spans="1:28" x14ac:dyDescent="0.25">
      <c r="A3625" t="s">
        <v>1777</v>
      </c>
      <c r="B3625" t="s">
        <v>1708</v>
      </c>
      <c r="C3625" s="1">
        <v>0.53700231481481475</v>
      </c>
      <c r="D3625">
        <v>172</v>
      </c>
      <c r="E3625" s="2">
        <v>1.2727685185185184E-2</v>
      </c>
      <c r="F3625" s="1">
        <v>1.2719907407407407E-2</v>
      </c>
      <c r="G3625">
        <v>672</v>
      </c>
      <c r="H3625">
        <v>1099.67</v>
      </c>
      <c r="I3625">
        <v>0</v>
      </c>
      <c r="J3625" t="s">
        <v>1772</v>
      </c>
      <c r="K3625" t="s">
        <v>22</v>
      </c>
      <c r="L3625">
        <v>1</v>
      </c>
      <c r="N3625" t="s">
        <v>23</v>
      </c>
      <c r="O3625" t="s">
        <v>36</v>
      </c>
      <c r="P3625" t="s">
        <v>28</v>
      </c>
      <c r="R3625" t="s">
        <v>26</v>
      </c>
      <c r="S3625">
        <v>20.100000000000001</v>
      </c>
      <c r="T3625">
        <v>16.899999999999999</v>
      </c>
      <c r="U3625">
        <v>16.8</v>
      </c>
      <c r="V3625">
        <v>3.2</v>
      </c>
      <c r="W3625">
        <v>3.3</v>
      </c>
      <c r="AB3625">
        <f t="shared" si="69"/>
        <v>720.11000000000013</v>
      </c>
    </row>
    <row r="3626" spans="1:28" x14ac:dyDescent="0.25">
      <c r="A3626" t="s">
        <v>1777</v>
      </c>
      <c r="B3626" t="s">
        <v>1708</v>
      </c>
      <c r="C3626" s="1">
        <v>0.53700231481481475</v>
      </c>
      <c r="D3626">
        <v>172</v>
      </c>
      <c r="E3626" s="2">
        <v>1.2727685185185184E-2</v>
      </c>
      <c r="F3626" s="1">
        <v>1.2719907407407407E-2</v>
      </c>
      <c r="G3626">
        <v>672</v>
      </c>
      <c r="H3626">
        <v>1099.67</v>
      </c>
      <c r="I3626">
        <v>0</v>
      </c>
      <c r="J3626" t="s">
        <v>1772</v>
      </c>
      <c r="K3626" t="s">
        <v>22</v>
      </c>
      <c r="L3626">
        <v>1</v>
      </c>
      <c r="N3626" t="s">
        <v>23</v>
      </c>
      <c r="O3626" t="s">
        <v>46</v>
      </c>
      <c r="P3626" t="s">
        <v>28</v>
      </c>
      <c r="R3626" t="s">
        <v>26</v>
      </c>
      <c r="S3626">
        <v>18.100000000000001</v>
      </c>
      <c r="T3626">
        <v>16.899999999999999</v>
      </c>
      <c r="U3626">
        <v>16.8</v>
      </c>
      <c r="V3626">
        <v>1.2</v>
      </c>
      <c r="W3626">
        <v>1.3</v>
      </c>
      <c r="AB3626">
        <f t="shared" si="69"/>
        <v>720.11000000000013</v>
      </c>
    </row>
    <row r="3627" spans="1:28" x14ac:dyDescent="0.25">
      <c r="A3627" t="s">
        <v>1778</v>
      </c>
      <c r="B3627" t="s">
        <v>1708</v>
      </c>
      <c r="C3627" s="1">
        <v>0.53755787037037039</v>
      </c>
      <c r="D3627">
        <v>135</v>
      </c>
      <c r="E3627" s="2">
        <v>1.3282812499999999E-2</v>
      </c>
      <c r="F3627" s="1">
        <v>1.3275462962962963E-2</v>
      </c>
      <c r="G3627">
        <v>635</v>
      </c>
      <c r="H3627">
        <v>1147.6300000000001</v>
      </c>
      <c r="I3627">
        <v>0</v>
      </c>
      <c r="J3627" t="s">
        <v>1772</v>
      </c>
      <c r="K3627" t="s">
        <v>22</v>
      </c>
      <c r="L3627">
        <v>1</v>
      </c>
      <c r="N3627" t="s">
        <v>23</v>
      </c>
      <c r="O3627" t="s">
        <v>24</v>
      </c>
      <c r="P3627" t="s">
        <v>28</v>
      </c>
      <c r="R3627" t="s">
        <v>26</v>
      </c>
      <c r="S3627">
        <v>16.7</v>
      </c>
      <c r="T3627">
        <v>16.7</v>
      </c>
      <c r="U3627">
        <v>16.7</v>
      </c>
      <c r="V3627">
        <v>0</v>
      </c>
      <c r="W3627">
        <v>0</v>
      </c>
      <c r="AB3627">
        <f t="shared" si="69"/>
        <v>768.07000000000016</v>
      </c>
    </row>
    <row r="3628" spans="1:28" x14ac:dyDescent="0.25">
      <c r="A3628" t="s">
        <v>1779</v>
      </c>
      <c r="B3628" t="s">
        <v>1708</v>
      </c>
      <c r="C3628" s="1">
        <v>0.53908564814814819</v>
      </c>
      <c r="D3628">
        <v>241</v>
      </c>
      <c r="E3628" s="2">
        <v>1.4811817129629631E-2</v>
      </c>
      <c r="F3628" s="1">
        <v>1.480324074074074E-2</v>
      </c>
      <c r="G3628">
        <v>741</v>
      </c>
      <c r="H3628">
        <v>1279.74</v>
      </c>
      <c r="I3628">
        <v>0</v>
      </c>
      <c r="J3628" t="s">
        <v>1772</v>
      </c>
      <c r="K3628" t="s">
        <v>22</v>
      </c>
      <c r="L3628">
        <v>1</v>
      </c>
      <c r="N3628" t="s">
        <v>23</v>
      </c>
      <c r="O3628" t="s">
        <v>31</v>
      </c>
      <c r="P3628" t="s">
        <v>28</v>
      </c>
      <c r="R3628" t="s">
        <v>26</v>
      </c>
      <c r="S3628">
        <v>19.2</v>
      </c>
      <c r="T3628">
        <v>16.899999999999999</v>
      </c>
      <c r="U3628">
        <v>16.8</v>
      </c>
      <c r="V3628">
        <v>2.2999999999999998</v>
      </c>
      <c r="W3628">
        <v>2.4</v>
      </c>
      <c r="AB3628">
        <f t="shared" si="69"/>
        <v>900.18000000000006</v>
      </c>
    </row>
    <row r="3629" spans="1:28" x14ac:dyDescent="0.25">
      <c r="A3629" t="s">
        <v>1779</v>
      </c>
      <c r="B3629" t="s">
        <v>1708</v>
      </c>
      <c r="C3629" s="1">
        <v>0.53908564814814819</v>
      </c>
      <c r="D3629">
        <v>241</v>
      </c>
      <c r="E3629" s="2">
        <v>1.4811817129629631E-2</v>
      </c>
      <c r="F3629" s="1">
        <v>1.480324074074074E-2</v>
      </c>
      <c r="G3629">
        <v>741</v>
      </c>
      <c r="H3629">
        <v>1279.74</v>
      </c>
      <c r="I3629">
        <v>0</v>
      </c>
      <c r="J3629" t="s">
        <v>1772</v>
      </c>
      <c r="K3629" t="s">
        <v>22</v>
      </c>
      <c r="L3629">
        <v>1</v>
      </c>
      <c r="N3629" t="s">
        <v>23</v>
      </c>
      <c r="O3629" t="s">
        <v>36</v>
      </c>
      <c r="P3629" t="s">
        <v>28</v>
      </c>
      <c r="R3629" t="s">
        <v>26</v>
      </c>
      <c r="S3629">
        <v>20.3</v>
      </c>
      <c r="T3629">
        <v>16.899999999999999</v>
      </c>
      <c r="U3629">
        <v>16.8</v>
      </c>
      <c r="V3629">
        <v>3.4</v>
      </c>
      <c r="W3629">
        <v>3.5</v>
      </c>
      <c r="AB3629">
        <f t="shared" si="69"/>
        <v>900.18000000000006</v>
      </c>
    </row>
    <row r="3630" spans="1:28" x14ac:dyDescent="0.25">
      <c r="A3630" t="s">
        <v>1779</v>
      </c>
      <c r="B3630" t="s">
        <v>1708</v>
      </c>
      <c r="C3630" s="1">
        <v>0.53908564814814819</v>
      </c>
      <c r="D3630">
        <v>241</v>
      </c>
      <c r="E3630" s="2">
        <v>1.4811817129629631E-2</v>
      </c>
      <c r="F3630" s="1">
        <v>1.480324074074074E-2</v>
      </c>
      <c r="G3630">
        <v>741</v>
      </c>
      <c r="H3630">
        <v>1279.74</v>
      </c>
      <c r="I3630">
        <v>0</v>
      </c>
      <c r="J3630" t="s">
        <v>1772</v>
      </c>
      <c r="K3630" t="s">
        <v>22</v>
      </c>
      <c r="L3630">
        <v>1</v>
      </c>
      <c r="N3630" t="s">
        <v>23</v>
      </c>
      <c r="O3630" t="s">
        <v>24</v>
      </c>
      <c r="P3630" t="s">
        <v>28</v>
      </c>
      <c r="R3630" t="s">
        <v>26</v>
      </c>
      <c r="S3630">
        <v>17</v>
      </c>
      <c r="T3630">
        <v>16.899999999999999</v>
      </c>
      <c r="U3630">
        <v>16.8</v>
      </c>
      <c r="V3630">
        <v>0.1</v>
      </c>
      <c r="W3630">
        <v>0.2</v>
      </c>
      <c r="AB3630">
        <f t="shared" si="69"/>
        <v>900.18000000000006</v>
      </c>
    </row>
    <row r="3631" spans="1:28" x14ac:dyDescent="0.25">
      <c r="A3631" t="s">
        <v>1779</v>
      </c>
      <c r="B3631" t="s">
        <v>1708</v>
      </c>
      <c r="C3631" s="1">
        <v>0.53908564814814819</v>
      </c>
      <c r="D3631">
        <v>241</v>
      </c>
      <c r="E3631" s="2">
        <v>1.4811817129629631E-2</v>
      </c>
      <c r="F3631" s="1">
        <v>1.480324074074074E-2</v>
      </c>
      <c r="G3631">
        <v>741</v>
      </c>
      <c r="H3631">
        <v>1279.74</v>
      </c>
      <c r="I3631">
        <v>0</v>
      </c>
      <c r="J3631" t="s">
        <v>1772</v>
      </c>
      <c r="K3631" t="s">
        <v>22</v>
      </c>
      <c r="L3631">
        <v>1</v>
      </c>
      <c r="N3631" t="s">
        <v>23</v>
      </c>
      <c r="O3631" t="s">
        <v>46</v>
      </c>
      <c r="P3631" t="s">
        <v>28</v>
      </c>
      <c r="R3631" t="s">
        <v>26</v>
      </c>
      <c r="S3631">
        <v>18.600000000000001</v>
      </c>
      <c r="T3631">
        <v>16.899999999999999</v>
      </c>
      <c r="U3631">
        <v>16.8</v>
      </c>
      <c r="V3631">
        <v>1.7</v>
      </c>
      <c r="W3631">
        <v>1.8</v>
      </c>
      <c r="AB3631">
        <f t="shared" si="69"/>
        <v>900.18000000000006</v>
      </c>
    </row>
    <row r="3632" spans="1:28" x14ac:dyDescent="0.25">
      <c r="A3632" t="s">
        <v>1780</v>
      </c>
      <c r="B3632" t="s">
        <v>1708</v>
      </c>
      <c r="C3632" s="1">
        <v>0.54116898148148151</v>
      </c>
      <c r="D3632">
        <v>443</v>
      </c>
      <c r="E3632" s="2">
        <v>1.6897488425925925E-2</v>
      </c>
      <c r="F3632" s="1">
        <v>1.6886574074074075E-2</v>
      </c>
      <c r="G3632">
        <v>943</v>
      </c>
      <c r="H3632">
        <v>1459.94</v>
      </c>
      <c r="I3632">
        <v>0</v>
      </c>
      <c r="J3632" t="s">
        <v>1772</v>
      </c>
      <c r="K3632" t="s">
        <v>22</v>
      </c>
      <c r="L3632">
        <v>1</v>
      </c>
      <c r="N3632" t="s">
        <v>23</v>
      </c>
      <c r="O3632" t="s">
        <v>31</v>
      </c>
      <c r="P3632" t="s">
        <v>28</v>
      </c>
      <c r="R3632" t="s">
        <v>26</v>
      </c>
      <c r="S3632">
        <v>19.600000000000001</v>
      </c>
      <c r="T3632">
        <v>16.899999999999999</v>
      </c>
      <c r="U3632">
        <v>16.899999999999999</v>
      </c>
      <c r="V3632">
        <v>2.7</v>
      </c>
      <c r="W3632">
        <v>2.7</v>
      </c>
      <c r="AB3632">
        <f t="shared" si="69"/>
        <v>1080.3800000000001</v>
      </c>
    </row>
    <row r="3633" spans="1:28" x14ac:dyDescent="0.25">
      <c r="A3633" t="s">
        <v>1780</v>
      </c>
      <c r="B3633" t="s">
        <v>1708</v>
      </c>
      <c r="C3633" s="1">
        <v>0.54116898148148151</v>
      </c>
      <c r="D3633">
        <v>443</v>
      </c>
      <c r="E3633" s="2">
        <v>1.6897488425925925E-2</v>
      </c>
      <c r="F3633" s="1">
        <v>1.6886574074074075E-2</v>
      </c>
      <c r="G3633">
        <v>943</v>
      </c>
      <c r="H3633">
        <v>1459.94</v>
      </c>
      <c r="I3633">
        <v>0</v>
      </c>
      <c r="J3633" t="s">
        <v>1772</v>
      </c>
      <c r="K3633" t="s">
        <v>22</v>
      </c>
      <c r="L3633">
        <v>1</v>
      </c>
      <c r="N3633" t="s">
        <v>23</v>
      </c>
      <c r="O3633" t="s">
        <v>36</v>
      </c>
      <c r="P3633" t="s">
        <v>28</v>
      </c>
      <c r="R3633" t="s">
        <v>26</v>
      </c>
      <c r="S3633">
        <v>20.399999999999999</v>
      </c>
      <c r="T3633">
        <v>16.899999999999999</v>
      </c>
      <c r="U3633">
        <v>16.899999999999999</v>
      </c>
      <c r="V3633">
        <v>3.5</v>
      </c>
      <c r="W3633">
        <v>3.5</v>
      </c>
      <c r="AB3633">
        <f t="shared" si="69"/>
        <v>1080.3800000000001</v>
      </c>
    </row>
    <row r="3634" spans="1:28" x14ac:dyDescent="0.25">
      <c r="A3634" t="s">
        <v>1780</v>
      </c>
      <c r="B3634" t="s">
        <v>1708</v>
      </c>
      <c r="C3634" s="1">
        <v>0.54116898148148151</v>
      </c>
      <c r="D3634">
        <v>443</v>
      </c>
      <c r="E3634" s="2">
        <v>1.6897488425925925E-2</v>
      </c>
      <c r="F3634" s="1">
        <v>1.6886574074074075E-2</v>
      </c>
      <c r="G3634">
        <v>943</v>
      </c>
      <c r="H3634">
        <v>1459.94</v>
      </c>
      <c r="I3634">
        <v>0</v>
      </c>
      <c r="J3634" t="s">
        <v>1772</v>
      </c>
      <c r="K3634" t="s">
        <v>22</v>
      </c>
      <c r="L3634">
        <v>1</v>
      </c>
      <c r="N3634" t="s">
        <v>23</v>
      </c>
      <c r="O3634" t="s">
        <v>24</v>
      </c>
      <c r="P3634" t="s">
        <v>28</v>
      </c>
      <c r="R3634" t="s">
        <v>26</v>
      </c>
      <c r="S3634">
        <v>17</v>
      </c>
      <c r="T3634">
        <v>16.899999999999999</v>
      </c>
      <c r="U3634">
        <v>16.899999999999999</v>
      </c>
      <c r="V3634">
        <v>0.1</v>
      </c>
      <c r="W3634">
        <v>0.1</v>
      </c>
      <c r="AB3634">
        <f t="shared" si="69"/>
        <v>1080.3800000000001</v>
      </c>
    </row>
    <row r="3635" spans="1:28" x14ac:dyDescent="0.25">
      <c r="A3635" t="s">
        <v>1780</v>
      </c>
      <c r="B3635" t="s">
        <v>1708</v>
      </c>
      <c r="C3635" s="1">
        <v>0.54116898148148151</v>
      </c>
      <c r="D3635">
        <v>443</v>
      </c>
      <c r="E3635" s="2">
        <v>1.6897488425925925E-2</v>
      </c>
      <c r="F3635" s="1">
        <v>1.6886574074074075E-2</v>
      </c>
      <c r="G3635">
        <v>943</v>
      </c>
      <c r="H3635">
        <v>1459.94</v>
      </c>
      <c r="I3635">
        <v>0</v>
      </c>
      <c r="J3635" t="s">
        <v>1772</v>
      </c>
      <c r="K3635" t="s">
        <v>22</v>
      </c>
      <c r="L3635">
        <v>1</v>
      </c>
      <c r="N3635" t="s">
        <v>23</v>
      </c>
      <c r="O3635" t="s">
        <v>46</v>
      </c>
      <c r="P3635" t="s">
        <v>28</v>
      </c>
      <c r="R3635" t="s">
        <v>26</v>
      </c>
      <c r="S3635">
        <v>19.2</v>
      </c>
      <c r="T3635">
        <v>16.899999999999999</v>
      </c>
      <c r="U3635">
        <v>16.899999999999999</v>
      </c>
      <c r="V3635">
        <v>2.2999999999999998</v>
      </c>
      <c r="W3635">
        <v>2.2999999999999998</v>
      </c>
      <c r="AB3635">
        <f t="shared" si="69"/>
        <v>1080.3800000000001</v>
      </c>
    </row>
    <row r="3636" spans="1:28" x14ac:dyDescent="0.25">
      <c r="A3636" t="s">
        <v>1781</v>
      </c>
      <c r="B3636" t="s">
        <v>1708</v>
      </c>
      <c r="C3636" s="1">
        <v>0.54200231481481487</v>
      </c>
      <c r="D3636">
        <v>504</v>
      </c>
      <c r="E3636" s="2">
        <v>1.773152777777778E-2</v>
      </c>
      <c r="F3636" s="1">
        <v>1.7731481481481483E-2</v>
      </c>
      <c r="G3636">
        <v>4</v>
      </c>
      <c r="H3636">
        <v>1532</v>
      </c>
      <c r="I3636">
        <v>0</v>
      </c>
      <c r="J3636" t="s">
        <v>1772</v>
      </c>
      <c r="K3636" t="s">
        <v>22</v>
      </c>
      <c r="L3636">
        <v>1</v>
      </c>
      <c r="N3636" t="s">
        <v>23</v>
      </c>
      <c r="O3636" t="s">
        <v>42</v>
      </c>
      <c r="P3636" t="s">
        <v>28</v>
      </c>
      <c r="R3636" t="s">
        <v>26</v>
      </c>
      <c r="S3636">
        <v>18.899999999999999</v>
      </c>
      <c r="T3636">
        <v>17</v>
      </c>
      <c r="U3636">
        <v>16.899999999999999</v>
      </c>
      <c r="V3636">
        <v>1.9</v>
      </c>
      <c r="W3636">
        <v>2</v>
      </c>
      <c r="AB3636">
        <f t="shared" si="69"/>
        <v>1152.44</v>
      </c>
    </row>
    <row r="3637" spans="1:28" x14ac:dyDescent="0.25">
      <c r="A3637" t="s">
        <v>1782</v>
      </c>
      <c r="B3637" t="s">
        <v>1708</v>
      </c>
      <c r="C3637" s="1">
        <v>0.54325231481481484</v>
      </c>
      <c r="D3637">
        <v>312</v>
      </c>
      <c r="E3637" s="2">
        <v>1.8979305555555558E-2</v>
      </c>
      <c r="F3637" s="1">
        <v>1.8969907407407408E-2</v>
      </c>
      <c r="G3637">
        <v>812</v>
      </c>
      <c r="H3637">
        <v>1639.81</v>
      </c>
      <c r="I3637">
        <v>0</v>
      </c>
      <c r="J3637" t="s">
        <v>1772</v>
      </c>
      <c r="K3637" t="s">
        <v>22</v>
      </c>
      <c r="L3637">
        <v>1</v>
      </c>
      <c r="N3637" t="s">
        <v>23</v>
      </c>
      <c r="O3637" t="s">
        <v>36</v>
      </c>
      <c r="P3637" t="s">
        <v>28</v>
      </c>
      <c r="R3637" t="s">
        <v>26</v>
      </c>
      <c r="S3637">
        <v>19.3</v>
      </c>
      <c r="T3637">
        <v>16.8</v>
      </c>
      <c r="U3637">
        <v>16.7</v>
      </c>
      <c r="V3637">
        <v>2.5</v>
      </c>
      <c r="W3637">
        <v>2.6</v>
      </c>
      <c r="AB3637">
        <f t="shared" si="69"/>
        <v>1260.25</v>
      </c>
    </row>
    <row r="3638" spans="1:28" x14ac:dyDescent="0.25">
      <c r="A3638" t="s">
        <v>1782</v>
      </c>
      <c r="B3638" t="s">
        <v>1708</v>
      </c>
      <c r="C3638" s="1">
        <v>0.54325231481481484</v>
      </c>
      <c r="D3638">
        <v>312</v>
      </c>
      <c r="E3638" s="2">
        <v>1.8979305555555558E-2</v>
      </c>
      <c r="F3638" s="1">
        <v>1.8969907407407408E-2</v>
      </c>
      <c r="G3638">
        <v>812</v>
      </c>
      <c r="H3638">
        <v>1639.81</v>
      </c>
      <c r="I3638">
        <v>0</v>
      </c>
      <c r="J3638" t="s">
        <v>1772</v>
      </c>
      <c r="K3638" t="s">
        <v>22</v>
      </c>
      <c r="L3638">
        <v>1</v>
      </c>
      <c r="N3638" t="s">
        <v>23</v>
      </c>
      <c r="O3638" t="s">
        <v>24</v>
      </c>
      <c r="P3638" t="s">
        <v>28</v>
      </c>
      <c r="R3638" t="s">
        <v>26</v>
      </c>
      <c r="S3638">
        <v>16.2</v>
      </c>
      <c r="T3638">
        <v>16.8</v>
      </c>
      <c r="U3638">
        <v>16.7</v>
      </c>
      <c r="V3638">
        <v>-0.6</v>
      </c>
      <c r="W3638">
        <v>-0.5</v>
      </c>
      <c r="AB3638">
        <f t="shared" si="69"/>
        <v>1260.25</v>
      </c>
    </row>
    <row r="3639" spans="1:28" x14ac:dyDescent="0.25">
      <c r="A3639" t="s">
        <v>1782</v>
      </c>
      <c r="B3639" t="s">
        <v>1708</v>
      </c>
      <c r="C3639" s="1">
        <v>0.54325231481481484</v>
      </c>
      <c r="D3639">
        <v>312</v>
      </c>
      <c r="E3639" s="2">
        <v>1.8979305555555558E-2</v>
      </c>
      <c r="F3639" s="1">
        <v>1.8969907407407408E-2</v>
      </c>
      <c r="G3639">
        <v>812</v>
      </c>
      <c r="H3639">
        <v>1639.81</v>
      </c>
      <c r="I3639">
        <v>0</v>
      </c>
      <c r="J3639" t="s">
        <v>1772</v>
      </c>
      <c r="K3639" t="s">
        <v>22</v>
      </c>
      <c r="L3639">
        <v>1</v>
      </c>
      <c r="N3639" t="s">
        <v>23</v>
      </c>
      <c r="O3639" t="s">
        <v>42</v>
      </c>
      <c r="P3639" t="s">
        <v>28</v>
      </c>
      <c r="R3639" t="s">
        <v>26</v>
      </c>
      <c r="S3639">
        <v>18.399999999999999</v>
      </c>
      <c r="T3639">
        <v>16.8</v>
      </c>
      <c r="U3639">
        <v>16.7</v>
      </c>
      <c r="V3639">
        <v>1.6</v>
      </c>
      <c r="W3639">
        <v>1.7</v>
      </c>
      <c r="AB3639">
        <f t="shared" si="69"/>
        <v>1260.25</v>
      </c>
    </row>
    <row r="3640" spans="1:28" x14ac:dyDescent="0.25">
      <c r="A3640" t="s">
        <v>1783</v>
      </c>
      <c r="B3640" t="s">
        <v>1708</v>
      </c>
      <c r="C3640" s="1">
        <v>0.54533564814814817</v>
      </c>
      <c r="D3640">
        <v>681</v>
      </c>
      <c r="E3640" s="2">
        <v>2.1066909722222221E-2</v>
      </c>
      <c r="F3640" s="1">
        <v>2.1064814814814814E-2</v>
      </c>
      <c r="G3640">
        <v>181</v>
      </c>
      <c r="H3640">
        <v>1820.18</v>
      </c>
      <c r="I3640">
        <v>0</v>
      </c>
      <c r="J3640" t="s">
        <v>1772</v>
      </c>
      <c r="K3640" t="s">
        <v>22</v>
      </c>
      <c r="L3640">
        <v>1</v>
      </c>
      <c r="N3640" t="s">
        <v>23</v>
      </c>
      <c r="O3640" t="s">
        <v>46</v>
      </c>
      <c r="P3640" t="s">
        <v>28</v>
      </c>
      <c r="R3640" t="s">
        <v>26</v>
      </c>
      <c r="S3640">
        <v>19.399999999999999</v>
      </c>
      <c r="T3640">
        <v>16.8</v>
      </c>
      <c r="U3640">
        <v>16.7</v>
      </c>
      <c r="V3640">
        <v>2.6</v>
      </c>
      <c r="W3640">
        <v>2.7</v>
      </c>
      <c r="AB3640">
        <f t="shared" si="69"/>
        <v>1440.6200000000001</v>
      </c>
    </row>
    <row r="3641" spans="1:28" x14ac:dyDescent="0.25">
      <c r="A3641" t="s">
        <v>1783</v>
      </c>
      <c r="B3641" t="s">
        <v>1708</v>
      </c>
      <c r="C3641" s="1">
        <v>0.54533564814814817</v>
      </c>
      <c r="D3641">
        <v>681</v>
      </c>
      <c r="E3641" s="2">
        <v>2.1066909722222221E-2</v>
      </c>
      <c r="F3641" s="1">
        <v>2.1064814814814814E-2</v>
      </c>
      <c r="G3641">
        <v>181</v>
      </c>
      <c r="H3641">
        <v>1820.18</v>
      </c>
      <c r="I3641">
        <v>0</v>
      </c>
      <c r="J3641" t="s">
        <v>1772</v>
      </c>
      <c r="K3641" t="s">
        <v>22</v>
      </c>
      <c r="L3641">
        <v>1</v>
      </c>
      <c r="N3641" t="s">
        <v>23</v>
      </c>
      <c r="O3641" t="s">
        <v>42</v>
      </c>
      <c r="P3641" t="s">
        <v>28</v>
      </c>
      <c r="R3641" t="s">
        <v>26</v>
      </c>
      <c r="S3641">
        <v>17.5</v>
      </c>
      <c r="T3641">
        <v>16.8</v>
      </c>
      <c r="U3641">
        <v>16.8</v>
      </c>
      <c r="V3641">
        <v>0.7</v>
      </c>
      <c r="W3641">
        <v>0.7</v>
      </c>
      <c r="AB3641">
        <f t="shared" si="69"/>
        <v>1440.6200000000001</v>
      </c>
    </row>
    <row r="3642" spans="1:28" x14ac:dyDescent="0.25">
      <c r="A3642" t="s">
        <v>1784</v>
      </c>
      <c r="B3642" t="s">
        <v>1708</v>
      </c>
      <c r="C3642" s="1">
        <v>0.54741898148148149</v>
      </c>
      <c r="D3642">
        <v>850</v>
      </c>
      <c r="E3642" s="2">
        <v>2.3152199074074075E-2</v>
      </c>
      <c r="F3642" s="1">
        <v>2.314814814814815E-2</v>
      </c>
      <c r="G3642">
        <v>350</v>
      </c>
      <c r="H3642">
        <v>2000.35</v>
      </c>
      <c r="I3642">
        <v>0</v>
      </c>
      <c r="J3642" t="s">
        <v>1772</v>
      </c>
      <c r="K3642" t="s">
        <v>22</v>
      </c>
      <c r="L3642">
        <v>1</v>
      </c>
      <c r="N3642" t="s">
        <v>23</v>
      </c>
      <c r="O3642" t="s">
        <v>31</v>
      </c>
      <c r="P3642" t="s">
        <v>28</v>
      </c>
      <c r="R3642" t="s">
        <v>26</v>
      </c>
      <c r="S3642">
        <v>17.7</v>
      </c>
      <c r="T3642">
        <v>16.8</v>
      </c>
      <c r="U3642">
        <v>16.8</v>
      </c>
      <c r="V3642">
        <v>0.9</v>
      </c>
      <c r="W3642">
        <v>0.9</v>
      </c>
      <c r="AB3642">
        <f t="shared" si="69"/>
        <v>1620.79</v>
      </c>
    </row>
    <row r="3643" spans="1:28" x14ac:dyDescent="0.25">
      <c r="A3643" t="s">
        <v>1784</v>
      </c>
      <c r="B3643" t="s">
        <v>1708</v>
      </c>
      <c r="C3643" s="1">
        <v>0.54741898148148149</v>
      </c>
      <c r="D3643">
        <v>850</v>
      </c>
      <c r="E3643" s="2">
        <v>2.3152199074074075E-2</v>
      </c>
      <c r="F3643" s="1">
        <v>2.314814814814815E-2</v>
      </c>
      <c r="G3643">
        <v>350</v>
      </c>
      <c r="H3643">
        <v>2000.35</v>
      </c>
      <c r="I3643">
        <v>0</v>
      </c>
      <c r="J3643" t="s">
        <v>1772</v>
      </c>
      <c r="K3643" t="s">
        <v>22</v>
      </c>
      <c r="L3643">
        <v>1</v>
      </c>
      <c r="N3643" t="s">
        <v>23</v>
      </c>
      <c r="O3643" t="s">
        <v>36</v>
      </c>
      <c r="P3643" t="s">
        <v>28</v>
      </c>
      <c r="R3643" t="s">
        <v>26</v>
      </c>
      <c r="S3643">
        <v>18.7</v>
      </c>
      <c r="T3643">
        <v>16.8</v>
      </c>
      <c r="U3643">
        <v>16.8</v>
      </c>
      <c r="V3643">
        <v>1.9</v>
      </c>
      <c r="W3643">
        <v>1.9</v>
      </c>
      <c r="AB3643">
        <f t="shared" si="69"/>
        <v>1620.79</v>
      </c>
    </row>
    <row r="3644" spans="1:28" x14ac:dyDescent="0.25">
      <c r="A3644" t="s">
        <v>1784</v>
      </c>
      <c r="B3644" t="s">
        <v>1708</v>
      </c>
      <c r="C3644" s="1">
        <v>0.54741898148148149</v>
      </c>
      <c r="D3644">
        <v>850</v>
      </c>
      <c r="E3644" s="2">
        <v>2.3152199074074075E-2</v>
      </c>
      <c r="F3644" s="1">
        <v>2.314814814814815E-2</v>
      </c>
      <c r="G3644">
        <v>350</v>
      </c>
      <c r="H3644">
        <v>2000.35</v>
      </c>
      <c r="I3644">
        <v>0</v>
      </c>
      <c r="J3644" t="s">
        <v>1772</v>
      </c>
      <c r="K3644" t="s">
        <v>22</v>
      </c>
      <c r="L3644">
        <v>1</v>
      </c>
      <c r="N3644" t="s">
        <v>23</v>
      </c>
      <c r="O3644" t="s">
        <v>46</v>
      </c>
      <c r="P3644" t="s">
        <v>28</v>
      </c>
      <c r="R3644" t="s">
        <v>26</v>
      </c>
      <c r="S3644">
        <v>17.3</v>
      </c>
      <c r="T3644">
        <v>16.8</v>
      </c>
      <c r="U3644">
        <v>16.8</v>
      </c>
      <c r="V3644">
        <v>0.5</v>
      </c>
      <c r="W3644">
        <v>0.5</v>
      </c>
      <c r="AB3644">
        <f t="shared" si="69"/>
        <v>1620.79</v>
      </c>
    </row>
    <row r="3645" spans="1:28" x14ac:dyDescent="0.25">
      <c r="A3645" t="s">
        <v>1784</v>
      </c>
      <c r="B3645" t="s">
        <v>1708</v>
      </c>
      <c r="C3645" s="1">
        <v>0.54741898148148149</v>
      </c>
      <c r="D3645">
        <v>850</v>
      </c>
      <c r="E3645" s="2">
        <v>2.3152199074074075E-2</v>
      </c>
      <c r="F3645" s="1">
        <v>2.314814814814815E-2</v>
      </c>
      <c r="G3645">
        <v>350</v>
      </c>
      <c r="H3645">
        <v>2000.35</v>
      </c>
      <c r="I3645">
        <v>0</v>
      </c>
      <c r="J3645" t="s">
        <v>1772</v>
      </c>
      <c r="K3645" t="s">
        <v>22</v>
      </c>
      <c r="L3645">
        <v>1</v>
      </c>
      <c r="N3645" t="s">
        <v>23</v>
      </c>
      <c r="O3645" t="s">
        <v>42</v>
      </c>
      <c r="P3645" t="s">
        <v>28</v>
      </c>
      <c r="R3645" t="s">
        <v>26</v>
      </c>
      <c r="S3645">
        <v>17.5</v>
      </c>
      <c r="T3645">
        <v>16.8</v>
      </c>
      <c r="U3645">
        <v>16.8</v>
      </c>
      <c r="V3645">
        <v>0.7</v>
      </c>
      <c r="W3645">
        <v>0.7</v>
      </c>
      <c r="AB3645">
        <f t="shared" si="69"/>
        <v>1620.79</v>
      </c>
    </row>
    <row r="3646" spans="1:28" x14ac:dyDescent="0.25">
      <c r="A3646" t="s">
        <v>1785</v>
      </c>
      <c r="B3646" t="s">
        <v>1708</v>
      </c>
      <c r="C3646" s="1">
        <v>0.54950231481481482</v>
      </c>
      <c r="D3646">
        <v>685</v>
      </c>
      <c r="E3646" s="2">
        <v>2.5233634259259258E-2</v>
      </c>
      <c r="F3646" s="1">
        <v>2.5231481481481483E-2</v>
      </c>
      <c r="G3646">
        <v>186</v>
      </c>
      <c r="H3646">
        <v>2180.19</v>
      </c>
      <c r="I3646">
        <v>0</v>
      </c>
      <c r="J3646" t="s">
        <v>1772</v>
      </c>
      <c r="K3646" t="s">
        <v>22</v>
      </c>
      <c r="L3646">
        <v>1</v>
      </c>
      <c r="N3646" t="s">
        <v>23</v>
      </c>
      <c r="O3646" t="s">
        <v>31</v>
      </c>
      <c r="P3646" t="s">
        <v>28</v>
      </c>
      <c r="R3646" t="s">
        <v>26</v>
      </c>
      <c r="S3646">
        <v>18.2</v>
      </c>
      <c r="T3646">
        <v>16.8</v>
      </c>
      <c r="U3646">
        <v>16.899999999999999</v>
      </c>
      <c r="V3646">
        <v>1.4</v>
      </c>
      <c r="W3646">
        <v>1.3</v>
      </c>
      <c r="AB3646">
        <f t="shared" si="69"/>
        <v>1800.63</v>
      </c>
    </row>
    <row r="3647" spans="1:28" x14ac:dyDescent="0.25">
      <c r="A3647" t="s">
        <v>1785</v>
      </c>
      <c r="B3647" t="s">
        <v>1708</v>
      </c>
      <c r="C3647" s="1">
        <v>0.54950231481481482</v>
      </c>
      <c r="D3647">
        <v>685</v>
      </c>
      <c r="E3647" s="2">
        <v>2.5233634259259258E-2</v>
      </c>
      <c r="F3647" s="1">
        <v>2.5231481481481483E-2</v>
      </c>
      <c r="G3647">
        <v>186</v>
      </c>
      <c r="H3647">
        <v>2180.19</v>
      </c>
      <c r="I3647">
        <v>0</v>
      </c>
      <c r="J3647" t="s">
        <v>1772</v>
      </c>
      <c r="K3647" t="s">
        <v>22</v>
      </c>
      <c r="L3647">
        <v>1</v>
      </c>
      <c r="N3647" t="s">
        <v>23</v>
      </c>
      <c r="O3647" t="s">
        <v>36</v>
      </c>
      <c r="P3647" t="s">
        <v>28</v>
      </c>
      <c r="R3647" t="s">
        <v>26</v>
      </c>
      <c r="S3647">
        <v>20</v>
      </c>
      <c r="T3647">
        <v>16.8</v>
      </c>
      <c r="U3647">
        <v>16.899999999999999</v>
      </c>
      <c r="V3647">
        <v>3.2</v>
      </c>
      <c r="W3647">
        <v>3.1</v>
      </c>
      <c r="AB3647">
        <f t="shared" si="69"/>
        <v>1800.63</v>
      </c>
    </row>
    <row r="3648" spans="1:28" x14ac:dyDescent="0.25">
      <c r="A3648" t="s">
        <v>1785</v>
      </c>
      <c r="B3648" t="s">
        <v>1708</v>
      </c>
      <c r="C3648" s="1">
        <v>0.54950231481481482</v>
      </c>
      <c r="D3648">
        <v>685</v>
      </c>
      <c r="E3648" s="2">
        <v>2.5233634259259258E-2</v>
      </c>
      <c r="F3648" s="1">
        <v>2.5231481481481483E-2</v>
      </c>
      <c r="G3648">
        <v>186</v>
      </c>
      <c r="H3648">
        <v>2180.19</v>
      </c>
      <c r="I3648">
        <v>0</v>
      </c>
      <c r="J3648" t="s">
        <v>1772</v>
      </c>
      <c r="K3648" t="s">
        <v>22</v>
      </c>
      <c r="L3648">
        <v>1</v>
      </c>
      <c r="N3648" t="s">
        <v>23</v>
      </c>
      <c r="O3648" t="s">
        <v>42</v>
      </c>
      <c r="P3648" t="s">
        <v>28</v>
      </c>
      <c r="R3648" t="s">
        <v>26</v>
      </c>
      <c r="S3648">
        <v>17.600000000000001</v>
      </c>
      <c r="T3648">
        <v>16.8</v>
      </c>
      <c r="U3648">
        <v>16.899999999999999</v>
      </c>
      <c r="V3648">
        <v>0.8</v>
      </c>
      <c r="W3648">
        <v>0.7</v>
      </c>
      <c r="AB3648">
        <f t="shared" si="69"/>
        <v>1800.63</v>
      </c>
    </row>
    <row r="3649" spans="1:28" x14ac:dyDescent="0.25">
      <c r="A3649" t="s">
        <v>1786</v>
      </c>
      <c r="B3649" t="s">
        <v>1708</v>
      </c>
      <c r="C3649" s="1">
        <v>0.55158564814814814</v>
      </c>
      <c r="D3649">
        <v>421</v>
      </c>
      <c r="E3649" s="2">
        <v>2.7313900462962962E-2</v>
      </c>
      <c r="F3649" s="1">
        <v>2.7303240740740743E-2</v>
      </c>
      <c r="G3649">
        <v>921</v>
      </c>
      <c r="H3649">
        <v>2359.92</v>
      </c>
      <c r="I3649">
        <v>0</v>
      </c>
      <c r="J3649" t="s">
        <v>1772</v>
      </c>
      <c r="K3649" t="s">
        <v>22</v>
      </c>
      <c r="L3649">
        <v>1</v>
      </c>
      <c r="N3649" t="s">
        <v>23</v>
      </c>
      <c r="O3649" t="s">
        <v>31</v>
      </c>
      <c r="P3649" t="s">
        <v>28</v>
      </c>
      <c r="R3649" t="s">
        <v>26</v>
      </c>
      <c r="S3649">
        <v>19.2</v>
      </c>
      <c r="T3649">
        <v>16.7</v>
      </c>
      <c r="U3649">
        <v>16.7</v>
      </c>
      <c r="V3649">
        <v>2.5</v>
      </c>
      <c r="W3649">
        <v>2.5</v>
      </c>
      <c r="AB3649">
        <f t="shared" si="69"/>
        <v>1980.3600000000001</v>
      </c>
    </row>
    <row r="3650" spans="1:28" x14ac:dyDescent="0.25">
      <c r="A3650" t="s">
        <v>1786</v>
      </c>
      <c r="B3650" t="s">
        <v>1708</v>
      </c>
      <c r="C3650" s="1">
        <v>0.55158564814814814</v>
      </c>
      <c r="D3650">
        <v>421</v>
      </c>
      <c r="E3650" s="2">
        <v>2.7313900462962962E-2</v>
      </c>
      <c r="F3650" s="1">
        <v>2.7303240740740743E-2</v>
      </c>
      <c r="G3650">
        <v>921</v>
      </c>
      <c r="H3650">
        <v>2359.92</v>
      </c>
      <c r="I3650">
        <v>0</v>
      </c>
      <c r="J3650" t="s">
        <v>1772</v>
      </c>
      <c r="K3650" t="s">
        <v>22</v>
      </c>
      <c r="L3650">
        <v>1</v>
      </c>
      <c r="N3650" t="s">
        <v>23</v>
      </c>
      <c r="O3650" t="s">
        <v>36</v>
      </c>
      <c r="P3650" t="s">
        <v>28</v>
      </c>
      <c r="R3650" t="s">
        <v>26</v>
      </c>
      <c r="S3650">
        <v>20.5</v>
      </c>
      <c r="T3650">
        <v>16.7</v>
      </c>
      <c r="U3650">
        <v>16.7</v>
      </c>
      <c r="V3650">
        <v>3.8</v>
      </c>
      <c r="W3650">
        <v>3.8</v>
      </c>
      <c r="AB3650">
        <f t="shared" si="69"/>
        <v>1980.3600000000001</v>
      </c>
    </row>
    <row r="3651" spans="1:28" x14ac:dyDescent="0.25">
      <c r="A3651" t="s">
        <v>1786</v>
      </c>
      <c r="B3651" t="s">
        <v>1708</v>
      </c>
      <c r="C3651" s="1">
        <v>0.55158564814814814</v>
      </c>
      <c r="D3651">
        <v>421</v>
      </c>
      <c r="E3651" s="2">
        <v>2.7313900462962962E-2</v>
      </c>
      <c r="F3651" s="1">
        <v>2.7303240740740743E-2</v>
      </c>
      <c r="G3651">
        <v>921</v>
      </c>
      <c r="H3651">
        <v>2359.92</v>
      </c>
      <c r="I3651">
        <v>0</v>
      </c>
      <c r="J3651" t="s">
        <v>1772</v>
      </c>
      <c r="K3651" t="s">
        <v>22</v>
      </c>
      <c r="L3651">
        <v>1</v>
      </c>
      <c r="N3651" t="s">
        <v>23</v>
      </c>
      <c r="O3651" t="s">
        <v>42</v>
      </c>
      <c r="P3651" t="s">
        <v>28</v>
      </c>
      <c r="R3651" t="s">
        <v>26</v>
      </c>
      <c r="S3651">
        <v>18.100000000000001</v>
      </c>
      <c r="T3651">
        <v>16.7</v>
      </c>
      <c r="U3651">
        <v>16.7</v>
      </c>
      <c r="V3651">
        <v>1.4</v>
      </c>
      <c r="W3651">
        <v>1.4</v>
      </c>
      <c r="AB3651">
        <f t="shared" si="69"/>
        <v>1980.3600000000001</v>
      </c>
    </row>
    <row r="3652" spans="1:28" x14ac:dyDescent="0.25">
      <c r="A3652" t="s">
        <v>1787</v>
      </c>
      <c r="B3652" t="s">
        <v>1708</v>
      </c>
      <c r="C3652" s="1">
        <v>0.55366898148148147</v>
      </c>
      <c r="D3652">
        <v>823</v>
      </c>
      <c r="E3652" s="2">
        <v>2.9401886574074079E-2</v>
      </c>
      <c r="F3652" s="1">
        <v>2.9398148148148149E-2</v>
      </c>
      <c r="G3652">
        <v>323</v>
      </c>
      <c r="H3652">
        <v>2540.3200000000002</v>
      </c>
      <c r="I3652">
        <v>0</v>
      </c>
      <c r="J3652" t="s">
        <v>1772</v>
      </c>
      <c r="K3652" t="s">
        <v>22</v>
      </c>
      <c r="L3652">
        <v>1</v>
      </c>
      <c r="N3652" t="s">
        <v>23</v>
      </c>
      <c r="O3652" t="s">
        <v>31</v>
      </c>
      <c r="P3652" t="s">
        <v>28</v>
      </c>
      <c r="R3652" t="s">
        <v>26</v>
      </c>
      <c r="S3652">
        <v>19.3</v>
      </c>
      <c r="T3652">
        <v>16.899999999999999</v>
      </c>
      <c r="U3652">
        <v>16.899999999999999</v>
      </c>
      <c r="V3652">
        <v>2.4</v>
      </c>
      <c r="W3652">
        <v>2.4</v>
      </c>
      <c r="AB3652">
        <f t="shared" si="69"/>
        <v>2160.7600000000002</v>
      </c>
    </row>
    <row r="3653" spans="1:28" x14ac:dyDescent="0.25">
      <c r="A3653" t="s">
        <v>1787</v>
      </c>
      <c r="B3653" t="s">
        <v>1708</v>
      </c>
      <c r="C3653" s="1">
        <v>0.55366898148148147</v>
      </c>
      <c r="D3653">
        <v>823</v>
      </c>
      <c r="E3653" s="2">
        <v>2.9401886574074079E-2</v>
      </c>
      <c r="F3653" s="1">
        <v>2.9398148148148149E-2</v>
      </c>
      <c r="G3653">
        <v>323</v>
      </c>
      <c r="H3653">
        <v>2540.3200000000002</v>
      </c>
      <c r="I3653">
        <v>0</v>
      </c>
      <c r="J3653" t="s">
        <v>1772</v>
      </c>
      <c r="K3653" t="s">
        <v>22</v>
      </c>
      <c r="L3653">
        <v>1</v>
      </c>
      <c r="N3653" t="s">
        <v>23</v>
      </c>
      <c r="O3653" t="s">
        <v>36</v>
      </c>
      <c r="P3653" t="s">
        <v>28</v>
      </c>
      <c r="R3653" t="s">
        <v>26</v>
      </c>
      <c r="S3653">
        <v>21.4</v>
      </c>
      <c r="T3653">
        <v>16.899999999999999</v>
      </c>
      <c r="U3653">
        <v>16.899999999999999</v>
      </c>
      <c r="V3653">
        <v>4.5</v>
      </c>
      <c r="W3653">
        <v>4.5</v>
      </c>
      <c r="AB3653">
        <f t="shared" si="69"/>
        <v>2160.7600000000002</v>
      </c>
    </row>
    <row r="3654" spans="1:28" x14ac:dyDescent="0.25">
      <c r="A3654" t="s">
        <v>1787</v>
      </c>
      <c r="B3654" t="s">
        <v>1708</v>
      </c>
      <c r="C3654" s="1">
        <v>0.55366898148148147</v>
      </c>
      <c r="D3654">
        <v>823</v>
      </c>
      <c r="E3654" s="2">
        <v>2.9401886574074079E-2</v>
      </c>
      <c r="F3654" s="1">
        <v>2.9398148148148149E-2</v>
      </c>
      <c r="G3654">
        <v>323</v>
      </c>
      <c r="H3654">
        <v>2540.3200000000002</v>
      </c>
      <c r="I3654">
        <v>0</v>
      </c>
      <c r="J3654" t="s">
        <v>1772</v>
      </c>
      <c r="K3654" t="s">
        <v>22</v>
      </c>
      <c r="L3654">
        <v>1</v>
      </c>
      <c r="N3654" t="s">
        <v>23</v>
      </c>
      <c r="O3654" t="s">
        <v>42</v>
      </c>
      <c r="P3654" t="s">
        <v>28</v>
      </c>
      <c r="R3654" t="s">
        <v>26</v>
      </c>
      <c r="S3654">
        <v>18.8</v>
      </c>
      <c r="T3654">
        <v>16.899999999999999</v>
      </c>
      <c r="U3654">
        <v>16.899999999999999</v>
      </c>
      <c r="V3654">
        <v>1.9</v>
      </c>
      <c r="W3654">
        <v>1.9</v>
      </c>
      <c r="AB3654">
        <f t="shared" si="69"/>
        <v>2160.7600000000002</v>
      </c>
    </row>
    <row r="3655" spans="1:28" x14ac:dyDescent="0.25">
      <c r="A3655" t="s">
        <v>1788</v>
      </c>
      <c r="B3655" t="s">
        <v>1708</v>
      </c>
      <c r="C3655" s="1">
        <v>0.5557523148148148</v>
      </c>
      <c r="D3655">
        <v>692</v>
      </c>
      <c r="E3655" s="2">
        <v>3.1483703703703701E-2</v>
      </c>
      <c r="F3655" s="1">
        <v>3.1481481481481485E-2</v>
      </c>
      <c r="G3655">
        <v>192</v>
      </c>
      <c r="H3655">
        <v>2720.19</v>
      </c>
      <c r="I3655">
        <v>0</v>
      </c>
      <c r="J3655" t="s">
        <v>1772</v>
      </c>
      <c r="K3655" t="s">
        <v>22</v>
      </c>
      <c r="L3655">
        <v>1</v>
      </c>
      <c r="N3655" t="s">
        <v>23</v>
      </c>
      <c r="O3655" t="s">
        <v>31</v>
      </c>
      <c r="P3655" t="s">
        <v>28</v>
      </c>
      <c r="R3655" t="s">
        <v>26</v>
      </c>
      <c r="S3655">
        <v>19.2</v>
      </c>
      <c r="T3655">
        <v>16.899999999999999</v>
      </c>
      <c r="U3655">
        <v>16.899999999999999</v>
      </c>
      <c r="V3655">
        <v>2.2999999999999998</v>
      </c>
      <c r="W3655">
        <v>2.2999999999999998</v>
      </c>
      <c r="AB3655">
        <f t="shared" si="69"/>
        <v>2340.63</v>
      </c>
    </row>
    <row r="3656" spans="1:28" x14ac:dyDescent="0.25">
      <c r="A3656" t="s">
        <v>1788</v>
      </c>
      <c r="B3656" t="s">
        <v>1708</v>
      </c>
      <c r="C3656" s="1">
        <v>0.5557523148148148</v>
      </c>
      <c r="D3656">
        <v>692</v>
      </c>
      <c r="E3656" s="2">
        <v>3.1483703703703701E-2</v>
      </c>
      <c r="F3656" s="1">
        <v>3.1481481481481485E-2</v>
      </c>
      <c r="G3656">
        <v>192</v>
      </c>
      <c r="H3656">
        <v>2720.19</v>
      </c>
      <c r="I3656">
        <v>0</v>
      </c>
      <c r="J3656" t="s">
        <v>1772</v>
      </c>
      <c r="K3656" t="s">
        <v>22</v>
      </c>
      <c r="L3656">
        <v>1</v>
      </c>
      <c r="N3656" t="s">
        <v>23</v>
      </c>
      <c r="O3656" t="s">
        <v>36</v>
      </c>
      <c r="P3656" t="s">
        <v>28</v>
      </c>
      <c r="R3656" t="s">
        <v>26</v>
      </c>
      <c r="S3656">
        <v>20.7</v>
      </c>
      <c r="T3656">
        <v>16.899999999999999</v>
      </c>
      <c r="U3656">
        <v>16.899999999999999</v>
      </c>
      <c r="V3656">
        <v>3.8</v>
      </c>
      <c r="W3656">
        <v>3.8</v>
      </c>
      <c r="AB3656">
        <f t="shared" si="69"/>
        <v>2340.63</v>
      </c>
    </row>
    <row r="3657" spans="1:28" x14ac:dyDescent="0.25">
      <c r="A3657" t="s">
        <v>1789</v>
      </c>
      <c r="B3657" t="s">
        <v>1708</v>
      </c>
      <c r="C3657" s="1">
        <v>0.55783564814814812</v>
      </c>
      <c r="D3657">
        <v>761</v>
      </c>
      <c r="E3657" s="2">
        <v>3.3567835648148144E-2</v>
      </c>
      <c r="F3657" s="1">
        <v>3.3564814814814818E-2</v>
      </c>
      <c r="G3657">
        <v>261</v>
      </c>
      <c r="H3657">
        <v>2900.26</v>
      </c>
      <c r="I3657">
        <v>0</v>
      </c>
      <c r="J3657" t="s">
        <v>1772</v>
      </c>
      <c r="K3657" t="s">
        <v>22</v>
      </c>
      <c r="L3657">
        <v>1</v>
      </c>
      <c r="N3657" t="s">
        <v>23</v>
      </c>
      <c r="O3657" t="s">
        <v>31</v>
      </c>
      <c r="P3657" t="s">
        <v>28</v>
      </c>
      <c r="R3657" t="s">
        <v>26</v>
      </c>
      <c r="S3657">
        <v>18.899999999999999</v>
      </c>
      <c r="T3657">
        <v>16.899999999999999</v>
      </c>
      <c r="U3657">
        <v>16.899999999999999</v>
      </c>
      <c r="V3657">
        <v>2</v>
      </c>
      <c r="W3657">
        <v>2</v>
      </c>
      <c r="AB3657">
        <f t="shared" si="69"/>
        <v>2520.7000000000003</v>
      </c>
    </row>
    <row r="3658" spans="1:28" x14ac:dyDescent="0.25">
      <c r="A3658" t="s">
        <v>1789</v>
      </c>
      <c r="B3658" t="s">
        <v>1708</v>
      </c>
      <c r="C3658" s="1">
        <v>0.55783564814814812</v>
      </c>
      <c r="D3658">
        <v>761</v>
      </c>
      <c r="E3658" s="2">
        <v>3.3567835648148144E-2</v>
      </c>
      <c r="F3658" s="1">
        <v>3.3564814814814818E-2</v>
      </c>
      <c r="G3658">
        <v>261</v>
      </c>
      <c r="H3658">
        <v>2900.26</v>
      </c>
      <c r="I3658">
        <v>0</v>
      </c>
      <c r="J3658" t="s">
        <v>1772</v>
      </c>
      <c r="K3658" t="s">
        <v>22</v>
      </c>
      <c r="L3658">
        <v>1</v>
      </c>
      <c r="N3658" t="s">
        <v>23</v>
      </c>
      <c r="O3658" t="s">
        <v>36</v>
      </c>
      <c r="P3658" t="s">
        <v>28</v>
      </c>
      <c r="R3658" t="s">
        <v>26</v>
      </c>
      <c r="S3658">
        <v>20.5</v>
      </c>
      <c r="T3658">
        <v>16.899999999999999</v>
      </c>
      <c r="U3658">
        <v>16.899999999999999</v>
      </c>
      <c r="V3658">
        <v>3.6</v>
      </c>
      <c r="W3658">
        <v>3.6</v>
      </c>
      <c r="AB3658">
        <f t="shared" si="69"/>
        <v>2520.7000000000003</v>
      </c>
    </row>
    <row r="3659" spans="1:28" x14ac:dyDescent="0.25">
      <c r="A3659" t="s">
        <v>1790</v>
      </c>
      <c r="B3659" t="s">
        <v>1708</v>
      </c>
      <c r="C3659" s="1">
        <v>0.55991898148148145</v>
      </c>
      <c r="D3659">
        <v>663</v>
      </c>
      <c r="E3659" s="2">
        <v>3.5650034722222224E-2</v>
      </c>
      <c r="F3659" s="1">
        <v>3.5648148148148151E-2</v>
      </c>
      <c r="G3659">
        <v>163</v>
      </c>
      <c r="H3659">
        <v>3080.16</v>
      </c>
      <c r="I3659">
        <v>0</v>
      </c>
      <c r="J3659" t="s">
        <v>1772</v>
      </c>
      <c r="K3659" t="s">
        <v>22</v>
      </c>
      <c r="L3659">
        <v>1</v>
      </c>
      <c r="N3659" t="s">
        <v>23</v>
      </c>
      <c r="O3659" t="s">
        <v>31</v>
      </c>
      <c r="P3659" t="s">
        <v>28</v>
      </c>
      <c r="R3659" t="s">
        <v>26</v>
      </c>
      <c r="S3659">
        <v>18.899999999999999</v>
      </c>
      <c r="T3659">
        <v>17.100000000000001</v>
      </c>
      <c r="U3659">
        <v>17.100000000000001</v>
      </c>
      <c r="V3659">
        <v>1.8</v>
      </c>
      <c r="W3659">
        <v>1.8</v>
      </c>
      <c r="AB3659">
        <f t="shared" si="69"/>
        <v>2700.6</v>
      </c>
    </row>
    <row r="3660" spans="1:28" x14ac:dyDescent="0.25">
      <c r="A3660" t="s">
        <v>1790</v>
      </c>
      <c r="B3660" t="s">
        <v>1708</v>
      </c>
      <c r="C3660" s="1">
        <v>0.55991898148148145</v>
      </c>
      <c r="D3660">
        <v>663</v>
      </c>
      <c r="E3660" s="2">
        <v>3.5650034722222224E-2</v>
      </c>
      <c r="F3660" s="1">
        <v>3.5648148148148151E-2</v>
      </c>
      <c r="G3660">
        <v>163</v>
      </c>
      <c r="H3660">
        <v>3080.16</v>
      </c>
      <c r="I3660">
        <v>0</v>
      </c>
      <c r="J3660" t="s">
        <v>1772</v>
      </c>
      <c r="K3660" t="s">
        <v>22</v>
      </c>
      <c r="L3660">
        <v>1</v>
      </c>
      <c r="N3660" t="s">
        <v>23</v>
      </c>
      <c r="O3660" t="s">
        <v>36</v>
      </c>
      <c r="P3660" t="s">
        <v>28</v>
      </c>
      <c r="R3660" t="s">
        <v>26</v>
      </c>
      <c r="S3660">
        <v>20.2</v>
      </c>
      <c r="T3660">
        <v>17.100000000000001</v>
      </c>
      <c r="U3660">
        <v>17.100000000000001</v>
      </c>
      <c r="V3660">
        <v>3.1</v>
      </c>
      <c r="W3660">
        <v>3.1</v>
      </c>
      <c r="AB3660">
        <f t="shared" si="69"/>
        <v>2700.6</v>
      </c>
    </row>
    <row r="3661" spans="1:28" x14ac:dyDescent="0.25">
      <c r="A3661" t="s">
        <v>1790</v>
      </c>
      <c r="B3661" t="s">
        <v>1708</v>
      </c>
      <c r="C3661" s="1">
        <v>0.55991898148148145</v>
      </c>
      <c r="D3661">
        <v>663</v>
      </c>
      <c r="E3661" s="2">
        <v>3.5650034722222224E-2</v>
      </c>
      <c r="F3661" s="1">
        <v>3.5648148148148151E-2</v>
      </c>
      <c r="G3661">
        <v>163</v>
      </c>
      <c r="H3661">
        <v>3080.16</v>
      </c>
      <c r="I3661">
        <v>0</v>
      </c>
      <c r="J3661" t="s">
        <v>1772</v>
      </c>
      <c r="K3661" t="s">
        <v>22</v>
      </c>
      <c r="L3661">
        <v>1</v>
      </c>
      <c r="N3661" t="s">
        <v>23</v>
      </c>
      <c r="O3661" t="s">
        <v>42</v>
      </c>
      <c r="P3661" t="s">
        <v>28</v>
      </c>
      <c r="R3661" t="s">
        <v>26</v>
      </c>
      <c r="S3661">
        <v>17.2</v>
      </c>
      <c r="T3661">
        <v>17.100000000000001</v>
      </c>
      <c r="U3661">
        <v>17.100000000000001</v>
      </c>
      <c r="V3661">
        <v>0.1</v>
      </c>
      <c r="W3661">
        <v>0.1</v>
      </c>
      <c r="AB3661">
        <f t="shared" si="69"/>
        <v>2700.6</v>
      </c>
    </row>
    <row r="3662" spans="1:28" x14ac:dyDescent="0.25">
      <c r="A3662" t="s">
        <v>1791</v>
      </c>
      <c r="B3662" t="s">
        <v>1708</v>
      </c>
      <c r="C3662" s="1">
        <v>0.56200231481481489</v>
      </c>
      <c r="D3662">
        <v>832</v>
      </c>
      <c r="E3662" s="2">
        <v>3.7735324074074074E-2</v>
      </c>
      <c r="F3662" s="1">
        <v>3.7731481481481484E-2</v>
      </c>
      <c r="G3662">
        <v>332</v>
      </c>
      <c r="H3662">
        <v>3260.33</v>
      </c>
      <c r="I3662">
        <v>0</v>
      </c>
      <c r="J3662" t="s">
        <v>1772</v>
      </c>
      <c r="K3662" t="s">
        <v>22</v>
      </c>
      <c r="L3662">
        <v>1</v>
      </c>
      <c r="N3662" t="s">
        <v>23</v>
      </c>
      <c r="O3662" t="s">
        <v>31</v>
      </c>
      <c r="P3662" t="s">
        <v>28</v>
      </c>
      <c r="R3662" t="s">
        <v>26</v>
      </c>
      <c r="S3662">
        <v>19</v>
      </c>
      <c r="T3662">
        <v>16.899999999999999</v>
      </c>
      <c r="U3662">
        <v>16.899999999999999</v>
      </c>
      <c r="V3662">
        <v>2.1</v>
      </c>
      <c r="W3662">
        <v>2.1</v>
      </c>
      <c r="AB3662">
        <f t="shared" si="69"/>
        <v>2880.77</v>
      </c>
    </row>
    <row r="3663" spans="1:28" x14ac:dyDescent="0.25">
      <c r="A3663" t="s">
        <v>1791</v>
      </c>
      <c r="B3663" t="s">
        <v>1708</v>
      </c>
      <c r="C3663" s="1">
        <v>0.56200231481481489</v>
      </c>
      <c r="D3663">
        <v>832</v>
      </c>
      <c r="E3663" s="2">
        <v>3.7735324074074074E-2</v>
      </c>
      <c r="F3663" s="1">
        <v>3.7731481481481484E-2</v>
      </c>
      <c r="G3663">
        <v>332</v>
      </c>
      <c r="H3663">
        <v>3260.33</v>
      </c>
      <c r="I3663">
        <v>0</v>
      </c>
      <c r="J3663" t="s">
        <v>1772</v>
      </c>
      <c r="K3663" t="s">
        <v>22</v>
      </c>
      <c r="L3663">
        <v>1</v>
      </c>
      <c r="N3663" t="s">
        <v>23</v>
      </c>
      <c r="O3663" t="s">
        <v>36</v>
      </c>
      <c r="P3663" t="s">
        <v>28</v>
      </c>
      <c r="R3663" t="s">
        <v>26</v>
      </c>
      <c r="S3663">
        <v>20.5</v>
      </c>
      <c r="T3663">
        <v>16.899999999999999</v>
      </c>
      <c r="U3663">
        <v>16.899999999999999</v>
      </c>
      <c r="V3663">
        <v>3.6</v>
      </c>
      <c r="W3663">
        <v>3.6</v>
      </c>
      <c r="AB3663">
        <f t="shared" si="69"/>
        <v>2880.77</v>
      </c>
    </row>
    <row r="3664" spans="1:28" x14ac:dyDescent="0.25">
      <c r="A3664" t="s">
        <v>1791</v>
      </c>
      <c r="B3664" t="s">
        <v>1708</v>
      </c>
      <c r="C3664" s="1">
        <v>0.56200231481481489</v>
      </c>
      <c r="D3664">
        <v>832</v>
      </c>
      <c r="E3664" s="2">
        <v>3.7735324074074074E-2</v>
      </c>
      <c r="F3664" s="1">
        <v>3.7731481481481484E-2</v>
      </c>
      <c r="G3664">
        <v>332</v>
      </c>
      <c r="H3664">
        <v>3260.33</v>
      </c>
      <c r="I3664">
        <v>0</v>
      </c>
      <c r="J3664" t="s">
        <v>1772</v>
      </c>
      <c r="K3664" t="s">
        <v>22</v>
      </c>
      <c r="L3664">
        <v>1</v>
      </c>
      <c r="N3664" t="s">
        <v>23</v>
      </c>
      <c r="O3664" t="s">
        <v>42</v>
      </c>
      <c r="P3664" t="s">
        <v>28</v>
      </c>
      <c r="R3664" t="s">
        <v>26</v>
      </c>
      <c r="S3664">
        <v>17.899999999999999</v>
      </c>
      <c r="T3664">
        <v>16.899999999999999</v>
      </c>
      <c r="U3664">
        <v>16.899999999999999</v>
      </c>
      <c r="V3664">
        <v>1</v>
      </c>
      <c r="W3664">
        <v>1</v>
      </c>
      <c r="AB3664">
        <f t="shared" si="69"/>
        <v>2880.77</v>
      </c>
    </row>
    <row r="3665" spans="1:28" x14ac:dyDescent="0.25">
      <c r="A3665" t="s">
        <v>1792</v>
      </c>
      <c r="B3665" t="s">
        <v>1708</v>
      </c>
      <c r="C3665" s="1">
        <v>0.5640856481481481</v>
      </c>
      <c r="D3665">
        <v>901</v>
      </c>
      <c r="E3665" s="2">
        <v>3.9819456018518516E-2</v>
      </c>
      <c r="F3665" s="1">
        <v>3.9814814814814817E-2</v>
      </c>
      <c r="G3665">
        <v>401</v>
      </c>
      <c r="H3665">
        <v>3440.4</v>
      </c>
      <c r="I3665">
        <v>0</v>
      </c>
      <c r="J3665" t="s">
        <v>1772</v>
      </c>
      <c r="K3665" t="s">
        <v>22</v>
      </c>
      <c r="L3665">
        <v>1</v>
      </c>
      <c r="N3665" t="s">
        <v>23</v>
      </c>
      <c r="O3665" t="s">
        <v>42</v>
      </c>
      <c r="P3665" t="s">
        <v>28</v>
      </c>
      <c r="R3665" t="s">
        <v>26</v>
      </c>
      <c r="S3665">
        <v>17.5</v>
      </c>
      <c r="T3665">
        <v>17</v>
      </c>
      <c r="U3665">
        <v>17.100000000000001</v>
      </c>
      <c r="V3665">
        <v>0.5</v>
      </c>
      <c r="W3665">
        <v>0.4</v>
      </c>
      <c r="AB3665">
        <f t="shared" si="69"/>
        <v>3060.84</v>
      </c>
    </row>
    <row r="3666" spans="1:28" x14ac:dyDescent="0.25">
      <c r="A3666" t="s">
        <v>1792</v>
      </c>
      <c r="B3666" t="s">
        <v>1708</v>
      </c>
      <c r="C3666" s="1">
        <v>0.5640856481481481</v>
      </c>
      <c r="D3666">
        <v>901</v>
      </c>
      <c r="E3666" s="2">
        <v>3.9819456018518516E-2</v>
      </c>
      <c r="F3666" s="1">
        <v>3.9814814814814817E-2</v>
      </c>
      <c r="G3666">
        <v>401</v>
      </c>
      <c r="H3666">
        <v>3440.4</v>
      </c>
      <c r="I3666">
        <v>0</v>
      </c>
      <c r="J3666" t="s">
        <v>1772</v>
      </c>
      <c r="K3666" t="s">
        <v>22</v>
      </c>
      <c r="L3666">
        <v>1</v>
      </c>
      <c r="N3666" t="s">
        <v>23</v>
      </c>
      <c r="O3666" t="s">
        <v>36</v>
      </c>
      <c r="P3666" t="s">
        <v>28</v>
      </c>
      <c r="R3666" t="s">
        <v>26</v>
      </c>
      <c r="S3666">
        <v>20.100000000000001</v>
      </c>
      <c r="T3666">
        <v>17</v>
      </c>
      <c r="U3666">
        <v>17.100000000000001</v>
      </c>
      <c r="V3666">
        <v>3.1</v>
      </c>
      <c r="W3666">
        <v>3</v>
      </c>
      <c r="AB3666">
        <f t="shared" si="69"/>
        <v>3060.84</v>
      </c>
    </row>
    <row r="3667" spans="1:28" x14ac:dyDescent="0.25">
      <c r="A3667" t="s">
        <v>1793</v>
      </c>
      <c r="B3667" t="s">
        <v>1708</v>
      </c>
      <c r="C3667" s="1">
        <v>0.56616898148148154</v>
      </c>
      <c r="D3667">
        <v>703</v>
      </c>
      <c r="E3667" s="2">
        <v>4.1900497685185188E-2</v>
      </c>
      <c r="F3667" s="1">
        <v>4.189814814814815E-2</v>
      </c>
      <c r="G3667">
        <v>203</v>
      </c>
      <c r="H3667">
        <v>3620.2</v>
      </c>
      <c r="I3667">
        <v>0</v>
      </c>
      <c r="J3667" t="s">
        <v>1772</v>
      </c>
      <c r="K3667" t="s">
        <v>22</v>
      </c>
      <c r="L3667">
        <v>1</v>
      </c>
      <c r="N3667" t="s">
        <v>23</v>
      </c>
      <c r="O3667" t="s">
        <v>42</v>
      </c>
      <c r="P3667" t="s">
        <v>28</v>
      </c>
      <c r="R3667" t="s">
        <v>26</v>
      </c>
      <c r="S3667">
        <v>17.100000000000001</v>
      </c>
      <c r="T3667">
        <v>16.899999999999999</v>
      </c>
      <c r="U3667">
        <v>17</v>
      </c>
      <c r="V3667">
        <v>0.2</v>
      </c>
      <c r="W3667">
        <v>0.1</v>
      </c>
      <c r="AB3667">
        <f t="shared" si="69"/>
        <v>3240.64</v>
      </c>
    </row>
    <row r="3668" spans="1:28" x14ac:dyDescent="0.25">
      <c r="A3668" t="s">
        <v>1793</v>
      </c>
      <c r="B3668" t="s">
        <v>1708</v>
      </c>
      <c r="C3668" s="1">
        <v>0.56616898148148154</v>
      </c>
      <c r="D3668">
        <v>703</v>
      </c>
      <c r="E3668" s="2">
        <v>4.1900497685185188E-2</v>
      </c>
      <c r="F3668" s="1">
        <v>4.189814814814815E-2</v>
      </c>
      <c r="G3668">
        <v>203</v>
      </c>
      <c r="H3668">
        <v>3620.2</v>
      </c>
      <c r="I3668">
        <v>0</v>
      </c>
      <c r="J3668" t="s">
        <v>1772</v>
      </c>
      <c r="K3668" t="s">
        <v>22</v>
      </c>
      <c r="L3668">
        <v>1</v>
      </c>
      <c r="N3668" t="s">
        <v>23</v>
      </c>
      <c r="O3668" t="s">
        <v>36</v>
      </c>
      <c r="P3668" t="s">
        <v>28</v>
      </c>
      <c r="R3668" t="s">
        <v>26</v>
      </c>
      <c r="S3668">
        <v>20.100000000000001</v>
      </c>
      <c r="T3668">
        <v>16.899999999999999</v>
      </c>
      <c r="U3668">
        <v>17</v>
      </c>
      <c r="V3668">
        <v>3.2</v>
      </c>
      <c r="W3668">
        <v>3.1</v>
      </c>
      <c r="AB3668">
        <f t="shared" si="69"/>
        <v>3240.64</v>
      </c>
    </row>
    <row r="3669" spans="1:28" x14ac:dyDescent="0.25">
      <c r="A3669" t="s">
        <v>1794</v>
      </c>
      <c r="B3669" t="s">
        <v>1708</v>
      </c>
      <c r="C3669" s="1">
        <v>0.5682638888888889</v>
      </c>
      <c r="D3669">
        <v>105</v>
      </c>
      <c r="E3669" s="2">
        <v>4.3988495370370369E-2</v>
      </c>
      <c r="F3669" s="1">
        <v>4.3981481481481483E-2</v>
      </c>
      <c r="G3669">
        <v>606</v>
      </c>
      <c r="H3669">
        <v>3800.61</v>
      </c>
      <c r="I3669">
        <v>0</v>
      </c>
      <c r="J3669" t="s">
        <v>1772</v>
      </c>
      <c r="K3669" t="s">
        <v>22</v>
      </c>
      <c r="L3669">
        <v>1</v>
      </c>
      <c r="N3669" t="s">
        <v>23</v>
      </c>
      <c r="O3669" t="s">
        <v>36</v>
      </c>
      <c r="P3669" t="s">
        <v>28</v>
      </c>
      <c r="R3669" t="s">
        <v>26</v>
      </c>
      <c r="S3669">
        <v>18.3</v>
      </c>
      <c r="T3669">
        <v>16.8</v>
      </c>
      <c r="U3669">
        <v>16.899999999999999</v>
      </c>
      <c r="V3669">
        <v>1.5</v>
      </c>
      <c r="W3669">
        <v>1.4</v>
      </c>
      <c r="AB3669">
        <f t="shared" si="69"/>
        <v>3421.05</v>
      </c>
    </row>
    <row r="3670" spans="1:28" x14ac:dyDescent="0.25">
      <c r="A3670" t="s">
        <v>1794</v>
      </c>
      <c r="B3670" t="s">
        <v>1708</v>
      </c>
      <c r="C3670" s="1">
        <v>0.5682638888888889</v>
      </c>
      <c r="D3670">
        <v>105</v>
      </c>
      <c r="E3670" s="2">
        <v>4.3988495370370369E-2</v>
      </c>
      <c r="F3670" s="1">
        <v>4.3981481481481483E-2</v>
      </c>
      <c r="G3670">
        <v>606</v>
      </c>
      <c r="H3670">
        <v>3800.61</v>
      </c>
      <c r="I3670">
        <v>0</v>
      </c>
      <c r="J3670" t="s">
        <v>1772</v>
      </c>
      <c r="K3670" t="s">
        <v>22</v>
      </c>
      <c r="L3670">
        <v>1</v>
      </c>
      <c r="N3670" t="s">
        <v>23</v>
      </c>
      <c r="O3670" t="s">
        <v>42</v>
      </c>
      <c r="P3670" t="s">
        <v>28</v>
      </c>
      <c r="R3670" t="s">
        <v>26</v>
      </c>
      <c r="S3670">
        <v>17.600000000000001</v>
      </c>
      <c r="T3670">
        <v>16.8</v>
      </c>
      <c r="U3670">
        <v>16.899999999999999</v>
      </c>
      <c r="V3670">
        <v>0.8</v>
      </c>
      <c r="W3670">
        <v>0.7</v>
      </c>
      <c r="AB3670">
        <f t="shared" si="69"/>
        <v>3421.05</v>
      </c>
    </row>
    <row r="3671" spans="1:28" x14ac:dyDescent="0.25">
      <c r="A3671" t="s">
        <v>1795</v>
      </c>
      <c r="B3671" t="s">
        <v>1708</v>
      </c>
      <c r="C3671" s="1">
        <v>0.57034722222222223</v>
      </c>
      <c r="D3671">
        <v>41</v>
      </c>
      <c r="E3671" s="2">
        <v>4.6071076388888889E-2</v>
      </c>
      <c r="F3671" s="1">
        <v>4.6064814814814815E-2</v>
      </c>
      <c r="G3671">
        <v>541</v>
      </c>
      <c r="H3671">
        <v>3980.54</v>
      </c>
      <c r="I3671">
        <v>0</v>
      </c>
      <c r="J3671" t="s">
        <v>1772</v>
      </c>
      <c r="K3671" t="s">
        <v>22</v>
      </c>
      <c r="L3671">
        <v>1</v>
      </c>
      <c r="N3671" t="s">
        <v>23</v>
      </c>
      <c r="O3671" t="s">
        <v>42</v>
      </c>
      <c r="P3671" t="s">
        <v>28</v>
      </c>
      <c r="R3671" t="s">
        <v>26</v>
      </c>
      <c r="S3671">
        <v>17.3</v>
      </c>
      <c r="T3671">
        <v>16.8</v>
      </c>
      <c r="U3671">
        <v>16.8</v>
      </c>
      <c r="V3671">
        <v>0.5</v>
      </c>
      <c r="W3671">
        <v>0.5</v>
      </c>
      <c r="AB3671">
        <f t="shared" si="69"/>
        <v>3600.98</v>
      </c>
    </row>
    <row r="3672" spans="1:28" x14ac:dyDescent="0.25">
      <c r="A3672" t="s">
        <v>1795</v>
      </c>
      <c r="B3672" t="s">
        <v>1708</v>
      </c>
      <c r="C3672" s="1">
        <v>0.57034722222222223</v>
      </c>
      <c r="D3672">
        <v>41</v>
      </c>
      <c r="E3672" s="2">
        <v>4.6071076388888889E-2</v>
      </c>
      <c r="F3672" s="1">
        <v>4.6064814814814815E-2</v>
      </c>
      <c r="G3672">
        <v>541</v>
      </c>
      <c r="H3672">
        <v>3980.54</v>
      </c>
      <c r="I3672">
        <v>0</v>
      </c>
      <c r="J3672" t="s">
        <v>1772</v>
      </c>
      <c r="K3672" t="s">
        <v>22</v>
      </c>
      <c r="L3672">
        <v>1</v>
      </c>
      <c r="N3672" t="s">
        <v>23</v>
      </c>
      <c r="O3672" t="s">
        <v>36</v>
      </c>
      <c r="P3672" t="s">
        <v>28</v>
      </c>
      <c r="R3672" t="s">
        <v>26</v>
      </c>
      <c r="S3672">
        <v>20.2</v>
      </c>
      <c r="T3672">
        <v>16.8</v>
      </c>
      <c r="U3672">
        <v>16.8</v>
      </c>
      <c r="V3672">
        <v>3.4</v>
      </c>
      <c r="W3672">
        <v>3.4</v>
      </c>
      <c r="AB3672">
        <f t="shared" si="69"/>
        <v>3600.98</v>
      </c>
    </row>
    <row r="3673" spans="1:28" x14ac:dyDescent="0.25">
      <c r="A3673" t="s">
        <v>1795</v>
      </c>
      <c r="B3673" t="s">
        <v>1708</v>
      </c>
      <c r="C3673" s="1">
        <v>0.57034722222222223</v>
      </c>
      <c r="D3673">
        <v>41</v>
      </c>
      <c r="E3673" s="2">
        <v>4.6071076388888889E-2</v>
      </c>
      <c r="F3673" s="1">
        <v>4.6064814814814815E-2</v>
      </c>
      <c r="G3673">
        <v>541</v>
      </c>
      <c r="H3673">
        <v>3980.54</v>
      </c>
      <c r="I3673">
        <v>0</v>
      </c>
      <c r="J3673" t="s">
        <v>1772</v>
      </c>
      <c r="K3673" t="s">
        <v>22</v>
      </c>
      <c r="L3673">
        <v>1</v>
      </c>
      <c r="N3673" t="s">
        <v>23</v>
      </c>
      <c r="O3673" t="s">
        <v>31</v>
      </c>
      <c r="P3673" t="s">
        <v>28</v>
      </c>
      <c r="R3673" t="s">
        <v>26</v>
      </c>
      <c r="S3673">
        <v>17.600000000000001</v>
      </c>
      <c r="T3673">
        <v>16.8</v>
      </c>
      <c r="U3673">
        <v>16.8</v>
      </c>
      <c r="V3673">
        <v>0.8</v>
      </c>
      <c r="W3673">
        <v>0.8</v>
      </c>
      <c r="AB3673">
        <f t="shared" si="69"/>
        <v>3600.98</v>
      </c>
    </row>
    <row r="3674" spans="1:28" x14ac:dyDescent="0.25">
      <c r="A3674" t="s">
        <v>1796</v>
      </c>
      <c r="B3674" t="s">
        <v>1708</v>
      </c>
      <c r="C3674" s="1">
        <v>0.57241898148148151</v>
      </c>
      <c r="D3674">
        <v>876</v>
      </c>
      <c r="E3674" s="2">
        <v>4.8152500000000008E-2</v>
      </c>
      <c r="F3674" s="1">
        <v>4.8148148148148141E-2</v>
      </c>
      <c r="G3674">
        <v>376</v>
      </c>
      <c r="H3674">
        <v>4160.38</v>
      </c>
      <c r="I3674">
        <v>0</v>
      </c>
      <c r="J3674" t="s">
        <v>1772</v>
      </c>
      <c r="K3674" t="s">
        <v>22</v>
      </c>
      <c r="L3674">
        <v>1</v>
      </c>
      <c r="N3674" t="s">
        <v>23</v>
      </c>
      <c r="O3674" t="s">
        <v>36</v>
      </c>
      <c r="P3674" t="s">
        <v>28</v>
      </c>
      <c r="R3674" t="s">
        <v>26</v>
      </c>
      <c r="S3674">
        <v>21.8</v>
      </c>
      <c r="T3674">
        <v>16.899999999999999</v>
      </c>
      <c r="U3674">
        <v>16.899999999999999</v>
      </c>
      <c r="V3674">
        <v>4.9000000000000004</v>
      </c>
      <c r="W3674">
        <v>4.9000000000000004</v>
      </c>
      <c r="AB3674">
        <f t="shared" si="69"/>
        <v>3780.82</v>
      </c>
    </row>
    <row r="3675" spans="1:28" x14ac:dyDescent="0.25">
      <c r="A3675" t="s">
        <v>1797</v>
      </c>
      <c r="B3675" t="s">
        <v>1708</v>
      </c>
      <c r="C3675" s="1">
        <v>0.57451388888888888</v>
      </c>
      <c r="D3675">
        <v>145</v>
      </c>
      <c r="E3675" s="2">
        <v>5.0238946759259252E-2</v>
      </c>
      <c r="F3675" s="1">
        <v>5.0231481481481481E-2</v>
      </c>
      <c r="G3675">
        <v>645</v>
      </c>
      <c r="H3675">
        <v>4340.6499999999996</v>
      </c>
      <c r="I3675">
        <v>0</v>
      </c>
      <c r="J3675" t="s">
        <v>1772</v>
      </c>
      <c r="K3675" t="s">
        <v>22</v>
      </c>
      <c r="L3675">
        <v>1</v>
      </c>
      <c r="N3675" t="s">
        <v>23</v>
      </c>
      <c r="O3675" t="s">
        <v>36</v>
      </c>
      <c r="P3675" t="s">
        <v>28</v>
      </c>
      <c r="R3675" t="s">
        <v>26</v>
      </c>
      <c r="S3675">
        <v>19.600000000000001</v>
      </c>
      <c r="T3675">
        <v>17</v>
      </c>
      <c r="U3675">
        <v>17.100000000000001</v>
      </c>
      <c r="V3675">
        <v>2.6</v>
      </c>
      <c r="W3675">
        <v>2.5</v>
      </c>
      <c r="AB3675">
        <f t="shared" si="69"/>
        <v>3961.0899999999997</v>
      </c>
    </row>
    <row r="3676" spans="1:28" x14ac:dyDescent="0.25">
      <c r="A3676" t="s">
        <v>1797</v>
      </c>
      <c r="B3676" t="s">
        <v>1708</v>
      </c>
      <c r="C3676" s="1">
        <v>0.57451388888888888</v>
      </c>
      <c r="D3676">
        <v>145</v>
      </c>
      <c r="E3676" s="2">
        <v>5.0238946759259252E-2</v>
      </c>
      <c r="F3676" s="1">
        <v>5.0231481481481481E-2</v>
      </c>
      <c r="G3676">
        <v>645</v>
      </c>
      <c r="H3676">
        <v>4340.6499999999996</v>
      </c>
      <c r="I3676">
        <v>0</v>
      </c>
      <c r="J3676" t="s">
        <v>1772</v>
      </c>
      <c r="K3676" t="s">
        <v>22</v>
      </c>
      <c r="L3676">
        <v>1</v>
      </c>
      <c r="N3676" t="s">
        <v>23</v>
      </c>
      <c r="O3676" t="s">
        <v>42</v>
      </c>
      <c r="P3676" t="s">
        <v>28</v>
      </c>
      <c r="R3676" t="s">
        <v>26</v>
      </c>
      <c r="S3676">
        <v>17.600000000000001</v>
      </c>
      <c r="T3676">
        <v>17</v>
      </c>
      <c r="U3676">
        <v>17.100000000000001</v>
      </c>
      <c r="V3676">
        <v>0.6</v>
      </c>
      <c r="W3676">
        <v>0.5</v>
      </c>
      <c r="AB3676">
        <f t="shared" si="69"/>
        <v>3961.0899999999997</v>
      </c>
    </row>
    <row r="3677" spans="1:28" x14ac:dyDescent="0.25">
      <c r="A3677" t="s">
        <v>1798</v>
      </c>
      <c r="B3677" t="s">
        <v>1708</v>
      </c>
      <c r="C3677" s="1">
        <v>0.57659722222222221</v>
      </c>
      <c r="D3677">
        <v>147</v>
      </c>
      <c r="E3677" s="2">
        <v>5.2322314814814815E-2</v>
      </c>
      <c r="F3677" s="1">
        <v>5.2314814814814814E-2</v>
      </c>
      <c r="G3677">
        <v>648</v>
      </c>
      <c r="H3677">
        <v>4520.6499999999996</v>
      </c>
      <c r="I3677">
        <v>0</v>
      </c>
      <c r="J3677" t="s">
        <v>1772</v>
      </c>
      <c r="K3677" t="s">
        <v>22</v>
      </c>
      <c r="L3677">
        <v>1</v>
      </c>
      <c r="N3677" t="s">
        <v>23</v>
      </c>
      <c r="O3677" t="s">
        <v>36</v>
      </c>
      <c r="P3677" t="s">
        <v>28</v>
      </c>
      <c r="R3677" t="s">
        <v>26</v>
      </c>
      <c r="S3677">
        <v>18.100000000000001</v>
      </c>
      <c r="T3677">
        <v>16.8</v>
      </c>
      <c r="U3677">
        <v>16.899999999999999</v>
      </c>
      <c r="V3677">
        <v>1.3</v>
      </c>
      <c r="W3677">
        <v>1.2</v>
      </c>
      <c r="AB3677">
        <f t="shared" si="69"/>
        <v>4141.0899999999992</v>
      </c>
    </row>
    <row r="3678" spans="1:28" x14ac:dyDescent="0.25">
      <c r="A3678" t="s">
        <v>1798</v>
      </c>
      <c r="B3678" t="s">
        <v>1708</v>
      </c>
      <c r="C3678" s="1">
        <v>0.57659722222222221</v>
      </c>
      <c r="D3678">
        <v>147</v>
      </c>
      <c r="E3678" s="2">
        <v>5.2322314814814815E-2</v>
      </c>
      <c r="F3678" s="1">
        <v>5.2314814814814814E-2</v>
      </c>
      <c r="G3678">
        <v>648</v>
      </c>
      <c r="H3678">
        <v>4520.6499999999996</v>
      </c>
      <c r="I3678">
        <v>0</v>
      </c>
      <c r="J3678" t="s">
        <v>1772</v>
      </c>
      <c r="K3678" t="s">
        <v>22</v>
      </c>
      <c r="L3678">
        <v>1</v>
      </c>
      <c r="N3678" t="s">
        <v>23</v>
      </c>
      <c r="O3678" t="s">
        <v>42</v>
      </c>
      <c r="P3678" t="s">
        <v>28</v>
      </c>
      <c r="R3678" t="s">
        <v>26</v>
      </c>
      <c r="S3678">
        <v>17.7</v>
      </c>
      <c r="T3678">
        <v>16.8</v>
      </c>
      <c r="U3678">
        <v>16.899999999999999</v>
      </c>
      <c r="V3678">
        <v>0.9</v>
      </c>
      <c r="W3678">
        <v>0.8</v>
      </c>
      <c r="AB3678">
        <f t="shared" si="69"/>
        <v>4141.0899999999992</v>
      </c>
    </row>
    <row r="3679" spans="1:28" x14ac:dyDescent="0.25">
      <c r="A3679" t="s">
        <v>1799</v>
      </c>
      <c r="B3679" t="s">
        <v>1708</v>
      </c>
      <c r="C3679" s="1">
        <v>0.57868055555555553</v>
      </c>
      <c r="D3679">
        <v>83</v>
      </c>
      <c r="E3679" s="2">
        <v>5.4404895833333335E-2</v>
      </c>
      <c r="F3679" s="1">
        <v>5.4398148148148147E-2</v>
      </c>
      <c r="G3679">
        <v>583</v>
      </c>
      <c r="H3679">
        <v>4700.58</v>
      </c>
      <c r="I3679">
        <v>0</v>
      </c>
      <c r="J3679" t="s">
        <v>1772</v>
      </c>
      <c r="K3679" t="s">
        <v>22</v>
      </c>
      <c r="L3679">
        <v>1</v>
      </c>
      <c r="N3679" t="s">
        <v>23</v>
      </c>
      <c r="O3679" t="s">
        <v>36</v>
      </c>
      <c r="P3679" t="s">
        <v>28</v>
      </c>
      <c r="R3679" t="s">
        <v>26</v>
      </c>
      <c r="S3679">
        <v>18</v>
      </c>
      <c r="T3679">
        <v>16.899999999999999</v>
      </c>
      <c r="U3679">
        <v>17</v>
      </c>
      <c r="V3679">
        <v>1.1000000000000001</v>
      </c>
      <c r="W3679">
        <v>1</v>
      </c>
      <c r="AB3679">
        <f t="shared" si="69"/>
        <v>4321.0199999999995</v>
      </c>
    </row>
    <row r="3680" spans="1:28" x14ac:dyDescent="0.25">
      <c r="A3680" t="s">
        <v>1799</v>
      </c>
      <c r="B3680" t="s">
        <v>1708</v>
      </c>
      <c r="C3680" s="1">
        <v>0.57868055555555553</v>
      </c>
      <c r="D3680">
        <v>83</v>
      </c>
      <c r="E3680" s="2">
        <v>5.4404895833333335E-2</v>
      </c>
      <c r="F3680" s="1">
        <v>5.4398148148148147E-2</v>
      </c>
      <c r="G3680">
        <v>583</v>
      </c>
      <c r="H3680">
        <v>4700.58</v>
      </c>
      <c r="I3680">
        <v>0</v>
      </c>
      <c r="J3680" t="s">
        <v>1772</v>
      </c>
      <c r="K3680" t="s">
        <v>22</v>
      </c>
      <c r="L3680">
        <v>1</v>
      </c>
      <c r="N3680" t="s">
        <v>23</v>
      </c>
      <c r="O3680" t="s">
        <v>42</v>
      </c>
      <c r="P3680" t="s">
        <v>28</v>
      </c>
      <c r="R3680" t="s">
        <v>26</v>
      </c>
      <c r="S3680">
        <v>17.5</v>
      </c>
      <c r="T3680">
        <v>16.899999999999999</v>
      </c>
      <c r="U3680">
        <v>17</v>
      </c>
      <c r="V3680">
        <v>0.6</v>
      </c>
      <c r="W3680">
        <v>0.5</v>
      </c>
      <c r="AB3680">
        <f t="shared" si="69"/>
        <v>4321.0199999999995</v>
      </c>
    </row>
    <row r="3681" spans="1:28" x14ac:dyDescent="0.25">
      <c r="A3681" t="s">
        <v>1800</v>
      </c>
      <c r="B3681" t="s">
        <v>1708</v>
      </c>
      <c r="C3681" s="1">
        <v>0.58075231481481482</v>
      </c>
      <c r="D3681">
        <v>985</v>
      </c>
      <c r="E3681" s="2">
        <v>5.6487094907407408E-2</v>
      </c>
      <c r="F3681" s="1">
        <v>5.6481481481481487E-2</v>
      </c>
      <c r="G3681">
        <v>485</v>
      </c>
      <c r="H3681">
        <v>4880.49</v>
      </c>
      <c r="I3681">
        <v>0</v>
      </c>
      <c r="J3681" t="s">
        <v>1772</v>
      </c>
      <c r="K3681" t="s">
        <v>22</v>
      </c>
      <c r="L3681">
        <v>1</v>
      </c>
      <c r="N3681" t="s">
        <v>23</v>
      </c>
      <c r="O3681" t="s">
        <v>36</v>
      </c>
      <c r="P3681" t="s">
        <v>28</v>
      </c>
      <c r="R3681" t="s">
        <v>26</v>
      </c>
      <c r="S3681">
        <v>18.7</v>
      </c>
      <c r="T3681">
        <v>17</v>
      </c>
      <c r="U3681">
        <v>17.100000000000001</v>
      </c>
      <c r="V3681">
        <v>1.7</v>
      </c>
      <c r="W3681">
        <v>1.6</v>
      </c>
      <c r="AB3681">
        <f t="shared" si="69"/>
        <v>4500.9299999999994</v>
      </c>
    </row>
    <row r="3682" spans="1:28" x14ac:dyDescent="0.25">
      <c r="A3682" t="s">
        <v>1800</v>
      </c>
      <c r="B3682" t="s">
        <v>1708</v>
      </c>
      <c r="C3682" s="1">
        <v>0.58075231481481482</v>
      </c>
      <c r="D3682">
        <v>985</v>
      </c>
      <c r="E3682" s="2">
        <v>5.6487094907407408E-2</v>
      </c>
      <c r="F3682" s="1">
        <v>5.6481481481481487E-2</v>
      </c>
      <c r="G3682">
        <v>485</v>
      </c>
      <c r="H3682">
        <v>4880.49</v>
      </c>
      <c r="I3682">
        <v>0</v>
      </c>
      <c r="J3682" t="s">
        <v>1772</v>
      </c>
      <c r="K3682" t="s">
        <v>22</v>
      </c>
      <c r="L3682">
        <v>1</v>
      </c>
      <c r="N3682" t="s">
        <v>23</v>
      </c>
      <c r="O3682" t="s">
        <v>42</v>
      </c>
      <c r="P3682" t="s">
        <v>28</v>
      </c>
      <c r="R3682" t="s">
        <v>26</v>
      </c>
      <c r="S3682">
        <v>17.399999999999999</v>
      </c>
      <c r="T3682">
        <v>17</v>
      </c>
      <c r="U3682">
        <v>17.100000000000001</v>
      </c>
      <c r="V3682">
        <v>0.4</v>
      </c>
      <c r="W3682">
        <v>0.3</v>
      </c>
      <c r="AB3682">
        <f t="shared" ref="AB3682:AB3721" si="70">H3682-379.56</f>
        <v>4500.9299999999994</v>
      </c>
    </row>
    <row r="3683" spans="1:28" x14ac:dyDescent="0.25">
      <c r="A3683" t="s">
        <v>1801</v>
      </c>
      <c r="B3683" t="s">
        <v>1708</v>
      </c>
      <c r="C3683" s="1">
        <v>0.58284722222222218</v>
      </c>
      <c r="D3683">
        <v>87</v>
      </c>
      <c r="E3683" s="2">
        <v>5.8571608796296297E-2</v>
      </c>
      <c r="F3683" s="1">
        <v>5.8564814814814813E-2</v>
      </c>
      <c r="G3683">
        <v>587</v>
      </c>
      <c r="H3683">
        <v>5060.59</v>
      </c>
      <c r="I3683">
        <v>0</v>
      </c>
      <c r="J3683" t="s">
        <v>1772</v>
      </c>
      <c r="K3683" t="s">
        <v>22</v>
      </c>
      <c r="L3683">
        <v>1</v>
      </c>
      <c r="N3683" t="s">
        <v>23</v>
      </c>
      <c r="O3683" t="s">
        <v>36</v>
      </c>
      <c r="P3683" t="s">
        <v>28</v>
      </c>
      <c r="R3683" t="s">
        <v>26</v>
      </c>
      <c r="S3683">
        <v>19.5</v>
      </c>
      <c r="T3683">
        <v>16.8</v>
      </c>
      <c r="U3683">
        <v>16.899999999999999</v>
      </c>
      <c r="V3683">
        <v>2.7</v>
      </c>
      <c r="W3683">
        <v>2.6</v>
      </c>
      <c r="AB3683">
        <f t="shared" si="70"/>
        <v>4681.03</v>
      </c>
    </row>
    <row r="3684" spans="1:28" x14ac:dyDescent="0.25">
      <c r="A3684" t="s">
        <v>1801</v>
      </c>
      <c r="B3684" t="s">
        <v>1708</v>
      </c>
      <c r="C3684" s="1">
        <v>0.58284722222222218</v>
      </c>
      <c r="D3684">
        <v>87</v>
      </c>
      <c r="E3684" s="2">
        <v>5.8571608796296297E-2</v>
      </c>
      <c r="F3684" s="1">
        <v>5.8564814814814813E-2</v>
      </c>
      <c r="G3684">
        <v>587</v>
      </c>
      <c r="H3684">
        <v>5060.59</v>
      </c>
      <c r="I3684">
        <v>0</v>
      </c>
      <c r="J3684" t="s">
        <v>1772</v>
      </c>
      <c r="K3684" t="s">
        <v>22</v>
      </c>
      <c r="L3684">
        <v>1</v>
      </c>
      <c r="N3684" t="s">
        <v>23</v>
      </c>
      <c r="O3684" t="s">
        <v>42</v>
      </c>
      <c r="P3684" t="s">
        <v>28</v>
      </c>
      <c r="R3684" t="s">
        <v>26</v>
      </c>
      <c r="S3684">
        <v>17.3</v>
      </c>
      <c r="T3684">
        <v>16.8</v>
      </c>
      <c r="U3684">
        <v>16.899999999999999</v>
      </c>
      <c r="V3684">
        <v>0.5</v>
      </c>
      <c r="W3684">
        <v>0.4</v>
      </c>
      <c r="AB3684">
        <f t="shared" si="70"/>
        <v>4681.03</v>
      </c>
    </row>
    <row r="3685" spans="1:28" x14ac:dyDescent="0.25">
      <c r="A3685" t="s">
        <v>1802</v>
      </c>
      <c r="B3685" t="s">
        <v>1708</v>
      </c>
      <c r="C3685" s="1">
        <v>0.58284722222222218</v>
      </c>
      <c r="D3685">
        <v>354</v>
      </c>
      <c r="E3685" s="2">
        <v>5.8574699074074067E-2</v>
      </c>
      <c r="F3685" s="1">
        <v>5.8564814814814813E-2</v>
      </c>
      <c r="G3685">
        <v>854</v>
      </c>
      <c r="H3685">
        <v>5060.8500000000004</v>
      </c>
      <c r="I3685">
        <v>0</v>
      </c>
      <c r="J3685" t="s">
        <v>1772</v>
      </c>
      <c r="K3685" t="s">
        <v>22</v>
      </c>
      <c r="L3685">
        <v>1</v>
      </c>
      <c r="N3685" t="s">
        <v>23</v>
      </c>
      <c r="O3685" t="s">
        <v>24</v>
      </c>
      <c r="P3685" t="s">
        <v>28</v>
      </c>
      <c r="R3685" t="s">
        <v>26</v>
      </c>
      <c r="S3685">
        <v>17.2</v>
      </c>
      <c r="T3685">
        <v>16.8</v>
      </c>
      <c r="U3685">
        <v>16.899999999999999</v>
      </c>
      <c r="V3685">
        <v>0.4</v>
      </c>
      <c r="W3685">
        <v>0.3</v>
      </c>
      <c r="AB3685">
        <f t="shared" si="70"/>
        <v>4681.29</v>
      </c>
    </row>
    <row r="3686" spans="1:28" x14ac:dyDescent="0.25">
      <c r="A3686" t="s">
        <v>1803</v>
      </c>
      <c r="B3686" t="s">
        <v>1708</v>
      </c>
      <c r="C3686" s="1">
        <v>0.58493055555555562</v>
      </c>
      <c r="D3686">
        <v>189</v>
      </c>
      <c r="E3686" s="2">
        <v>6.065613425925926E-2</v>
      </c>
      <c r="F3686" s="1">
        <v>6.0648148148148145E-2</v>
      </c>
      <c r="G3686">
        <v>690</v>
      </c>
      <c r="H3686">
        <v>5240.6899999999996</v>
      </c>
      <c r="I3686">
        <v>0</v>
      </c>
      <c r="J3686" t="s">
        <v>1772</v>
      </c>
      <c r="K3686" t="s">
        <v>22</v>
      </c>
      <c r="L3686">
        <v>1</v>
      </c>
      <c r="N3686" t="s">
        <v>23</v>
      </c>
      <c r="O3686" t="s">
        <v>31</v>
      </c>
      <c r="P3686" t="s">
        <v>28</v>
      </c>
      <c r="R3686" t="s">
        <v>26</v>
      </c>
      <c r="S3686">
        <v>17.8</v>
      </c>
      <c r="T3686">
        <v>16.8</v>
      </c>
      <c r="U3686">
        <v>16.899999999999999</v>
      </c>
      <c r="V3686">
        <v>1</v>
      </c>
      <c r="W3686">
        <v>0.9</v>
      </c>
      <c r="AB3686">
        <f t="shared" si="70"/>
        <v>4861.1299999999992</v>
      </c>
    </row>
    <row r="3687" spans="1:28" x14ac:dyDescent="0.25">
      <c r="A3687" t="s">
        <v>1804</v>
      </c>
      <c r="B3687" t="s">
        <v>1708</v>
      </c>
      <c r="C3687" s="1">
        <v>0.58493055555555562</v>
      </c>
      <c r="D3687">
        <v>356</v>
      </c>
      <c r="E3687" s="2">
        <v>6.0658067129629629E-2</v>
      </c>
      <c r="F3687" s="1">
        <v>6.0648148148148145E-2</v>
      </c>
      <c r="G3687">
        <v>857</v>
      </c>
      <c r="H3687">
        <v>5240.8599999999997</v>
      </c>
      <c r="I3687">
        <v>0</v>
      </c>
      <c r="J3687" t="s">
        <v>1772</v>
      </c>
      <c r="K3687" t="s">
        <v>22</v>
      </c>
      <c r="L3687">
        <v>1</v>
      </c>
      <c r="N3687" t="s">
        <v>23</v>
      </c>
      <c r="O3687" t="s">
        <v>24</v>
      </c>
      <c r="P3687" t="s">
        <v>28</v>
      </c>
      <c r="R3687" t="s">
        <v>26</v>
      </c>
      <c r="S3687">
        <v>16.8</v>
      </c>
      <c r="T3687">
        <v>16.8</v>
      </c>
      <c r="U3687">
        <v>16.899999999999999</v>
      </c>
      <c r="V3687">
        <v>0</v>
      </c>
      <c r="W3687">
        <v>-0.1</v>
      </c>
      <c r="AB3687">
        <f t="shared" si="70"/>
        <v>4861.2999999999993</v>
      </c>
    </row>
    <row r="3688" spans="1:28" x14ac:dyDescent="0.25">
      <c r="A3688" t="s">
        <v>1804</v>
      </c>
      <c r="B3688" t="s">
        <v>1708</v>
      </c>
      <c r="C3688" s="1">
        <v>0.58493055555555562</v>
      </c>
      <c r="D3688">
        <v>356</v>
      </c>
      <c r="E3688" s="2">
        <v>6.0658067129629629E-2</v>
      </c>
      <c r="F3688" s="1">
        <v>6.0648148148148145E-2</v>
      </c>
      <c r="G3688">
        <v>857</v>
      </c>
      <c r="H3688">
        <v>5240.8599999999997</v>
      </c>
      <c r="I3688">
        <v>0</v>
      </c>
      <c r="J3688" t="s">
        <v>1772</v>
      </c>
      <c r="K3688" t="s">
        <v>22</v>
      </c>
      <c r="L3688">
        <v>1</v>
      </c>
      <c r="N3688" t="s">
        <v>23</v>
      </c>
      <c r="O3688" t="s">
        <v>33</v>
      </c>
      <c r="P3688" t="s">
        <v>25</v>
      </c>
      <c r="R3688" t="s">
        <v>26</v>
      </c>
      <c r="S3688">
        <v>16.399999999999999</v>
      </c>
      <c r="T3688">
        <v>16.8</v>
      </c>
      <c r="U3688">
        <v>16.899999999999999</v>
      </c>
      <c r="V3688">
        <v>-0.4</v>
      </c>
      <c r="W3688">
        <v>-0.5</v>
      </c>
      <c r="AB3688">
        <f t="shared" si="70"/>
        <v>4861.2999999999993</v>
      </c>
    </row>
    <row r="3689" spans="1:28" x14ac:dyDescent="0.25">
      <c r="A3689" t="s">
        <v>1805</v>
      </c>
      <c r="B3689" t="s">
        <v>1708</v>
      </c>
      <c r="C3689" s="1">
        <v>0.58701388888888884</v>
      </c>
      <c r="D3689">
        <v>325</v>
      </c>
      <c r="E3689" s="2">
        <v>6.274103009259259E-2</v>
      </c>
      <c r="F3689" s="1">
        <v>6.2731481481481485E-2</v>
      </c>
      <c r="G3689">
        <v>825</v>
      </c>
      <c r="H3689">
        <v>5420.83</v>
      </c>
      <c r="I3689">
        <v>0</v>
      </c>
      <c r="J3689" t="s">
        <v>1772</v>
      </c>
      <c r="K3689" t="s">
        <v>22</v>
      </c>
      <c r="L3689">
        <v>1</v>
      </c>
      <c r="N3689" t="s">
        <v>23</v>
      </c>
      <c r="O3689" t="s">
        <v>31</v>
      </c>
      <c r="P3689" t="s">
        <v>28</v>
      </c>
      <c r="R3689" t="s">
        <v>26</v>
      </c>
      <c r="S3689">
        <v>17.600000000000001</v>
      </c>
      <c r="T3689">
        <v>16.7</v>
      </c>
      <c r="U3689">
        <v>17</v>
      </c>
      <c r="V3689">
        <v>0.9</v>
      </c>
      <c r="W3689">
        <v>0.6</v>
      </c>
      <c r="AB3689">
        <f t="shared" si="70"/>
        <v>5041.2699999999995</v>
      </c>
    </row>
    <row r="3690" spans="1:28" x14ac:dyDescent="0.25">
      <c r="A3690" t="s">
        <v>1805</v>
      </c>
      <c r="B3690" t="s">
        <v>1708</v>
      </c>
      <c r="C3690" s="1">
        <v>0.58701388888888884</v>
      </c>
      <c r="D3690">
        <v>325</v>
      </c>
      <c r="E3690" s="2">
        <v>6.274103009259259E-2</v>
      </c>
      <c r="F3690" s="1">
        <v>6.2731481481481485E-2</v>
      </c>
      <c r="G3690">
        <v>825</v>
      </c>
      <c r="H3690">
        <v>5420.83</v>
      </c>
      <c r="I3690">
        <v>0</v>
      </c>
      <c r="J3690" t="s">
        <v>1772</v>
      </c>
      <c r="K3690" t="s">
        <v>22</v>
      </c>
      <c r="L3690">
        <v>1</v>
      </c>
      <c r="N3690" t="s">
        <v>23</v>
      </c>
      <c r="O3690" t="s">
        <v>24</v>
      </c>
      <c r="P3690" t="s">
        <v>28</v>
      </c>
      <c r="R3690" t="s">
        <v>26</v>
      </c>
      <c r="S3690">
        <v>16.8</v>
      </c>
      <c r="T3690">
        <v>16.899999999999999</v>
      </c>
      <c r="U3690">
        <v>17</v>
      </c>
      <c r="V3690">
        <v>-0.1</v>
      </c>
      <c r="W3690">
        <v>-0.2</v>
      </c>
      <c r="AB3690">
        <f t="shared" si="70"/>
        <v>5041.2699999999995</v>
      </c>
    </row>
    <row r="3691" spans="1:28" x14ac:dyDescent="0.25">
      <c r="A3691" t="s">
        <v>1805</v>
      </c>
      <c r="B3691" t="s">
        <v>1708</v>
      </c>
      <c r="C3691" s="1">
        <v>0.58701388888888884</v>
      </c>
      <c r="D3691">
        <v>325</v>
      </c>
      <c r="E3691" s="2">
        <v>6.274103009259259E-2</v>
      </c>
      <c r="F3691" s="1">
        <v>6.2731481481481485E-2</v>
      </c>
      <c r="G3691">
        <v>825</v>
      </c>
      <c r="H3691">
        <v>5420.83</v>
      </c>
      <c r="I3691">
        <v>0</v>
      </c>
      <c r="J3691" t="s">
        <v>1772</v>
      </c>
      <c r="K3691" t="s">
        <v>22</v>
      </c>
      <c r="L3691">
        <v>1</v>
      </c>
      <c r="N3691" t="s">
        <v>23</v>
      </c>
      <c r="O3691" t="s">
        <v>46</v>
      </c>
      <c r="P3691" t="s">
        <v>28</v>
      </c>
      <c r="R3691" t="s">
        <v>26</v>
      </c>
      <c r="S3691">
        <v>16.399999999999999</v>
      </c>
      <c r="T3691">
        <v>16.8</v>
      </c>
      <c r="U3691">
        <v>16.899999999999999</v>
      </c>
      <c r="V3691">
        <v>-0.4</v>
      </c>
      <c r="W3691">
        <v>-0.5</v>
      </c>
      <c r="AB3691">
        <f t="shared" si="70"/>
        <v>5041.2699999999995</v>
      </c>
    </row>
    <row r="3692" spans="1:28" x14ac:dyDescent="0.25">
      <c r="A3692" t="s">
        <v>1805</v>
      </c>
      <c r="B3692" t="s">
        <v>1708</v>
      </c>
      <c r="C3692" s="1">
        <v>0.58701388888888884</v>
      </c>
      <c r="D3692">
        <v>325</v>
      </c>
      <c r="E3692" s="2">
        <v>6.274103009259259E-2</v>
      </c>
      <c r="F3692" s="1">
        <v>6.2731481481481485E-2</v>
      </c>
      <c r="G3692">
        <v>825</v>
      </c>
      <c r="H3692">
        <v>5420.83</v>
      </c>
      <c r="I3692">
        <v>0</v>
      </c>
      <c r="J3692" t="s">
        <v>1772</v>
      </c>
      <c r="K3692" t="s">
        <v>22</v>
      </c>
      <c r="L3692">
        <v>1</v>
      </c>
      <c r="N3692" t="s">
        <v>23</v>
      </c>
      <c r="O3692" t="s">
        <v>42</v>
      </c>
      <c r="P3692" t="s">
        <v>28</v>
      </c>
      <c r="R3692" t="s">
        <v>26</v>
      </c>
      <c r="S3692">
        <v>17.7</v>
      </c>
      <c r="T3692">
        <v>16.899999999999999</v>
      </c>
      <c r="U3692">
        <v>17</v>
      </c>
      <c r="V3692">
        <v>0.8</v>
      </c>
      <c r="W3692">
        <v>0.7</v>
      </c>
      <c r="AB3692">
        <f t="shared" si="70"/>
        <v>5041.2699999999995</v>
      </c>
    </row>
    <row r="3693" spans="1:28" x14ac:dyDescent="0.25">
      <c r="A3693" t="s">
        <v>1805</v>
      </c>
      <c r="B3693" t="s">
        <v>1708</v>
      </c>
      <c r="C3693" s="1">
        <v>0.58701388888888884</v>
      </c>
      <c r="D3693">
        <v>325</v>
      </c>
      <c r="E3693" s="2">
        <v>6.274103009259259E-2</v>
      </c>
      <c r="F3693" s="1">
        <v>6.2731481481481485E-2</v>
      </c>
      <c r="G3693">
        <v>825</v>
      </c>
      <c r="H3693">
        <v>5420.83</v>
      </c>
      <c r="I3693">
        <v>0</v>
      </c>
      <c r="J3693" t="s">
        <v>1772</v>
      </c>
      <c r="K3693" t="s">
        <v>22</v>
      </c>
      <c r="L3693">
        <v>1</v>
      </c>
      <c r="N3693" t="s">
        <v>23</v>
      </c>
      <c r="O3693" t="s">
        <v>33</v>
      </c>
      <c r="P3693" t="s">
        <v>25</v>
      </c>
      <c r="R3693" t="s">
        <v>26</v>
      </c>
      <c r="S3693">
        <v>16.7</v>
      </c>
      <c r="T3693">
        <v>16.899999999999999</v>
      </c>
      <c r="U3693">
        <v>17</v>
      </c>
      <c r="V3693">
        <v>-0.2</v>
      </c>
      <c r="W3693">
        <v>-0.3</v>
      </c>
      <c r="AB3693">
        <f t="shared" si="70"/>
        <v>5041.2699999999995</v>
      </c>
    </row>
    <row r="3694" spans="1:28" x14ac:dyDescent="0.25">
      <c r="A3694" t="s">
        <v>1806</v>
      </c>
      <c r="B3694" t="s">
        <v>1708</v>
      </c>
      <c r="C3694" s="1">
        <v>0.58909722222222227</v>
      </c>
      <c r="D3694">
        <v>728</v>
      </c>
      <c r="E3694" s="2">
        <v>6.4829027777777784E-2</v>
      </c>
      <c r="F3694" s="1">
        <v>6.4826388888888892E-2</v>
      </c>
      <c r="G3694">
        <v>228</v>
      </c>
      <c r="H3694">
        <v>5601.23</v>
      </c>
      <c r="I3694">
        <v>0</v>
      </c>
      <c r="J3694" t="s">
        <v>1772</v>
      </c>
      <c r="K3694" t="s">
        <v>22</v>
      </c>
      <c r="L3694">
        <v>1</v>
      </c>
      <c r="N3694" t="s">
        <v>23</v>
      </c>
      <c r="O3694" t="s">
        <v>31</v>
      </c>
      <c r="P3694" t="s">
        <v>28</v>
      </c>
      <c r="R3694" t="s">
        <v>26</v>
      </c>
      <c r="S3694">
        <v>18</v>
      </c>
      <c r="T3694">
        <v>16.7</v>
      </c>
      <c r="U3694">
        <v>16.899999999999999</v>
      </c>
      <c r="V3694">
        <v>1.3</v>
      </c>
      <c r="W3694">
        <v>1.1000000000000001</v>
      </c>
      <c r="AB3694">
        <f t="shared" si="70"/>
        <v>5221.6699999999992</v>
      </c>
    </row>
    <row r="3695" spans="1:28" x14ac:dyDescent="0.25">
      <c r="A3695" t="s">
        <v>1806</v>
      </c>
      <c r="B3695" t="s">
        <v>1708</v>
      </c>
      <c r="C3695" s="1">
        <v>0.58909722222222227</v>
      </c>
      <c r="D3695">
        <v>728</v>
      </c>
      <c r="E3695" s="2">
        <v>6.4829027777777784E-2</v>
      </c>
      <c r="F3695" s="1">
        <v>6.4826388888888892E-2</v>
      </c>
      <c r="G3695">
        <v>228</v>
      </c>
      <c r="H3695">
        <v>5601.23</v>
      </c>
      <c r="I3695">
        <v>0</v>
      </c>
      <c r="J3695" t="s">
        <v>1772</v>
      </c>
      <c r="K3695" t="s">
        <v>22</v>
      </c>
      <c r="L3695">
        <v>1</v>
      </c>
      <c r="N3695" t="s">
        <v>23</v>
      </c>
      <c r="O3695" t="s">
        <v>36</v>
      </c>
      <c r="P3695" t="s">
        <v>28</v>
      </c>
      <c r="R3695" t="s">
        <v>26</v>
      </c>
      <c r="S3695">
        <v>18.899999999999999</v>
      </c>
      <c r="T3695">
        <v>16.7</v>
      </c>
      <c r="U3695">
        <v>16.899999999999999</v>
      </c>
      <c r="V3695">
        <v>2.2000000000000002</v>
      </c>
      <c r="W3695">
        <v>2</v>
      </c>
      <c r="AB3695">
        <f t="shared" si="70"/>
        <v>5221.6699999999992</v>
      </c>
    </row>
    <row r="3696" spans="1:28" x14ac:dyDescent="0.25">
      <c r="A3696" t="s">
        <v>1806</v>
      </c>
      <c r="B3696" t="s">
        <v>1708</v>
      </c>
      <c r="C3696" s="1">
        <v>0.58909722222222227</v>
      </c>
      <c r="D3696">
        <v>728</v>
      </c>
      <c r="E3696" s="2">
        <v>6.4829027777777784E-2</v>
      </c>
      <c r="F3696" s="1">
        <v>6.4826388888888892E-2</v>
      </c>
      <c r="G3696">
        <v>228</v>
      </c>
      <c r="H3696">
        <v>5601.23</v>
      </c>
      <c r="I3696">
        <v>0</v>
      </c>
      <c r="J3696" t="s">
        <v>1772</v>
      </c>
      <c r="K3696" t="s">
        <v>22</v>
      </c>
      <c r="L3696">
        <v>1</v>
      </c>
      <c r="N3696" t="s">
        <v>23</v>
      </c>
      <c r="O3696" t="s">
        <v>24</v>
      </c>
      <c r="P3696" t="s">
        <v>28</v>
      </c>
      <c r="R3696" t="s">
        <v>26</v>
      </c>
      <c r="S3696">
        <v>16.399999999999999</v>
      </c>
      <c r="T3696">
        <v>16.7</v>
      </c>
      <c r="U3696">
        <v>16.899999999999999</v>
      </c>
      <c r="V3696">
        <v>-0.3</v>
      </c>
      <c r="W3696">
        <v>-0.5</v>
      </c>
      <c r="AB3696">
        <f t="shared" si="70"/>
        <v>5221.6699999999992</v>
      </c>
    </row>
    <row r="3697" spans="1:28" x14ac:dyDescent="0.25">
      <c r="A3697" t="s">
        <v>1806</v>
      </c>
      <c r="B3697" t="s">
        <v>1708</v>
      </c>
      <c r="C3697" s="1">
        <v>0.58909722222222227</v>
      </c>
      <c r="D3697">
        <v>728</v>
      </c>
      <c r="E3697" s="2">
        <v>6.4829027777777784E-2</v>
      </c>
      <c r="F3697" s="1">
        <v>6.4826388888888892E-2</v>
      </c>
      <c r="G3697">
        <v>228</v>
      </c>
      <c r="H3697">
        <v>5601.23</v>
      </c>
      <c r="I3697">
        <v>0</v>
      </c>
      <c r="J3697" t="s">
        <v>1772</v>
      </c>
      <c r="K3697" t="s">
        <v>22</v>
      </c>
      <c r="L3697">
        <v>1</v>
      </c>
      <c r="N3697" t="s">
        <v>23</v>
      </c>
      <c r="O3697" t="s">
        <v>46</v>
      </c>
      <c r="P3697" t="s">
        <v>28</v>
      </c>
      <c r="R3697" t="s">
        <v>26</v>
      </c>
      <c r="S3697">
        <v>16.8</v>
      </c>
      <c r="T3697">
        <v>16.7</v>
      </c>
      <c r="U3697">
        <v>16.899999999999999</v>
      </c>
      <c r="V3697">
        <v>0.1</v>
      </c>
      <c r="W3697">
        <v>-0.1</v>
      </c>
      <c r="AB3697">
        <f t="shared" si="70"/>
        <v>5221.6699999999992</v>
      </c>
    </row>
    <row r="3698" spans="1:28" x14ac:dyDescent="0.25">
      <c r="A3698" t="s">
        <v>1806</v>
      </c>
      <c r="B3698" t="s">
        <v>1708</v>
      </c>
      <c r="C3698" s="1">
        <v>0.58909722222222227</v>
      </c>
      <c r="D3698">
        <v>728</v>
      </c>
      <c r="E3698" s="2">
        <v>6.4829027777777784E-2</v>
      </c>
      <c r="F3698" s="1">
        <v>6.4826388888888892E-2</v>
      </c>
      <c r="G3698">
        <v>228</v>
      </c>
      <c r="H3698">
        <v>5601.23</v>
      </c>
      <c r="I3698">
        <v>0</v>
      </c>
      <c r="J3698" t="s">
        <v>1772</v>
      </c>
      <c r="K3698" t="s">
        <v>22</v>
      </c>
      <c r="L3698">
        <v>1</v>
      </c>
      <c r="N3698" t="s">
        <v>23</v>
      </c>
      <c r="O3698" t="s">
        <v>42</v>
      </c>
      <c r="P3698" t="s">
        <v>28</v>
      </c>
      <c r="R3698" t="s">
        <v>26</v>
      </c>
      <c r="S3698">
        <v>17.5</v>
      </c>
      <c r="T3698">
        <v>16.7</v>
      </c>
      <c r="U3698">
        <v>16.899999999999999</v>
      </c>
      <c r="V3698">
        <v>0.8</v>
      </c>
      <c r="W3698">
        <v>0.6</v>
      </c>
      <c r="AB3698">
        <f t="shared" si="70"/>
        <v>5221.6699999999992</v>
      </c>
    </row>
    <row r="3699" spans="1:28" x14ac:dyDescent="0.25">
      <c r="A3699" t="s">
        <v>1807</v>
      </c>
      <c r="B3699" t="s">
        <v>1708</v>
      </c>
      <c r="C3699" s="1">
        <v>0.59118055555555549</v>
      </c>
      <c r="D3699">
        <v>263</v>
      </c>
      <c r="E3699" s="2">
        <v>6.6906979166666672E-2</v>
      </c>
      <c r="F3699" s="1">
        <v>6.6898148148148151E-2</v>
      </c>
      <c r="G3699">
        <v>763</v>
      </c>
      <c r="H3699">
        <v>5780.76</v>
      </c>
      <c r="I3699">
        <v>0</v>
      </c>
      <c r="J3699" t="s">
        <v>1772</v>
      </c>
      <c r="K3699" t="s">
        <v>22</v>
      </c>
      <c r="L3699">
        <v>1</v>
      </c>
      <c r="N3699" t="s">
        <v>23</v>
      </c>
      <c r="O3699" t="s">
        <v>24</v>
      </c>
      <c r="S3699">
        <v>16.399999999999999</v>
      </c>
      <c r="T3699">
        <v>16.7</v>
      </c>
      <c r="U3699">
        <v>16.8</v>
      </c>
      <c r="V3699">
        <v>-0.3</v>
      </c>
      <c r="W3699">
        <v>-0.4</v>
      </c>
      <c r="AB3699">
        <f t="shared" si="70"/>
        <v>5401.2</v>
      </c>
    </row>
    <row r="3700" spans="1:28" x14ac:dyDescent="0.25">
      <c r="A3700" t="s">
        <v>1808</v>
      </c>
      <c r="B3700" t="s">
        <v>1708</v>
      </c>
      <c r="C3700" s="1">
        <v>0.59118055555555549</v>
      </c>
      <c r="D3700">
        <v>296</v>
      </c>
      <c r="E3700" s="2">
        <v>6.6907361111111119E-2</v>
      </c>
      <c r="F3700" s="1">
        <v>6.6898148148148151E-2</v>
      </c>
      <c r="G3700">
        <v>796</v>
      </c>
      <c r="H3700">
        <v>5780.8</v>
      </c>
      <c r="I3700">
        <v>0</v>
      </c>
      <c r="J3700" t="s">
        <v>1772</v>
      </c>
      <c r="K3700" t="s">
        <v>22</v>
      </c>
      <c r="L3700">
        <v>1</v>
      </c>
      <c r="N3700" t="s">
        <v>23</v>
      </c>
      <c r="O3700" t="s">
        <v>31</v>
      </c>
      <c r="P3700" t="s">
        <v>28</v>
      </c>
      <c r="R3700" t="s">
        <v>26</v>
      </c>
      <c r="S3700">
        <v>18.5</v>
      </c>
      <c r="T3700">
        <v>16.7</v>
      </c>
      <c r="U3700">
        <v>16.8</v>
      </c>
      <c r="V3700">
        <v>1.8</v>
      </c>
      <c r="W3700">
        <v>1.7</v>
      </c>
      <c r="AB3700">
        <f t="shared" si="70"/>
        <v>5401.24</v>
      </c>
    </row>
    <row r="3701" spans="1:28" x14ac:dyDescent="0.25">
      <c r="A3701" t="s">
        <v>1808</v>
      </c>
      <c r="B3701" t="s">
        <v>1708</v>
      </c>
      <c r="C3701" s="1">
        <v>0.59118055555555549</v>
      </c>
      <c r="D3701">
        <v>296</v>
      </c>
      <c r="E3701" s="2">
        <v>6.6907361111111119E-2</v>
      </c>
      <c r="F3701" s="1">
        <v>6.6898148148148151E-2</v>
      </c>
      <c r="G3701">
        <v>796</v>
      </c>
      <c r="H3701">
        <v>5780.8</v>
      </c>
      <c r="I3701">
        <v>0</v>
      </c>
      <c r="J3701" t="s">
        <v>1772</v>
      </c>
      <c r="K3701" t="s">
        <v>22</v>
      </c>
      <c r="L3701">
        <v>1</v>
      </c>
      <c r="N3701" t="s">
        <v>23</v>
      </c>
      <c r="O3701" t="s">
        <v>36</v>
      </c>
      <c r="P3701" t="s">
        <v>28</v>
      </c>
      <c r="R3701" t="s">
        <v>26</v>
      </c>
      <c r="S3701">
        <v>18.8</v>
      </c>
      <c r="T3701">
        <v>16.7</v>
      </c>
      <c r="U3701">
        <v>16.8</v>
      </c>
      <c r="V3701">
        <v>2.1</v>
      </c>
      <c r="W3701">
        <v>2</v>
      </c>
      <c r="AB3701">
        <f t="shared" si="70"/>
        <v>5401.24</v>
      </c>
    </row>
    <row r="3702" spans="1:28" x14ac:dyDescent="0.25">
      <c r="A3702" t="s">
        <v>1808</v>
      </c>
      <c r="B3702" t="s">
        <v>1708</v>
      </c>
      <c r="C3702" s="1">
        <v>0.59118055555555549</v>
      </c>
      <c r="D3702">
        <v>296</v>
      </c>
      <c r="E3702" s="2">
        <v>6.6907361111111119E-2</v>
      </c>
      <c r="F3702" s="1">
        <v>6.6898148148148151E-2</v>
      </c>
      <c r="G3702">
        <v>796</v>
      </c>
      <c r="H3702">
        <v>5780.8</v>
      </c>
      <c r="I3702">
        <v>0</v>
      </c>
      <c r="J3702" t="s">
        <v>1772</v>
      </c>
      <c r="K3702" t="s">
        <v>22</v>
      </c>
      <c r="L3702">
        <v>1</v>
      </c>
      <c r="N3702" t="s">
        <v>23</v>
      </c>
      <c r="O3702" t="s">
        <v>42</v>
      </c>
      <c r="P3702" t="s">
        <v>28</v>
      </c>
      <c r="R3702" t="s">
        <v>26</v>
      </c>
      <c r="S3702">
        <v>17.7</v>
      </c>
      <c r="T3702">
        <v>16.7</v>
      </c>
      <c r="U3702">
        <v>16.8</v>
      </c>
      <c r="V3702">
        <v>1</v>
      </c>
      <c r="W3702">
        <v>0.9</v>
      </c>
      <c r="AB3702">
        <f t="shared" si="70"/>
        <v>5401.24</v>
      </c>
    </row>
    <row r="3703" spans="1:28" x14ac:dyDescent="0.25">
      <c r="A3703" t="s">
        <v>1808</v>
      </c>
      <c r="B3703" t="s">
        <v>1708</v>
      </c>
      <c r="C3703" s="1">
        <v>0.59118055555555549</v>
      </c>
      <c r="D3703">
        <v>296</v>
      </c>
      <c r="E3703" s="2">
        <v>6.6907361111111119E-2</v>
      </c>
      <c r="F3703" s="1">
        <v>6.6898148148148151E-2</v>
      </c>
      <c r="G3703">
        <v>796</v>
      </c>
      <c r="H3703">
        <v>5780.8</v>
      </c>
      <c r="I3703">
        <v>0</v>
      </c>
      <c r="J3703" t="s">
        <v>1772</v>
      </c>
      <c r="K3703" t="s">
        <v>22</v>
      </c>
      <c r="L3703">
        <v>1</v>
      </c>
      <c r="N3703" t="s">
        <v>23</v>
      </c>
      <c r="O3703" t="s">
        <v>46</v>
      </c>
      <c r="P3703" t="s">
        <v>25</v>
      </c>
      <c r="R3703" t="s">
        <v>26</v>
      </c>
      <c r="S3703">
        <v>17.399999999999999</v>
      </c>
      <c r="T3703">
        <v>16.7</v>
      </c>
      <c r="U3703">
        <v>16.8</v>
      </c>
      <c r="V3703">
        <v>0.7</v>
      </c>
      <c r="W3703">
        <v>0.6</v>
      </c>
      <c r="AB3703">
        <f t="shared" si="70"/>
        <v>5401.24</v>
      </c>
    </row>
    <row r="3704" spans="1:28" x14ac:dyDescent="0.25">
      <c r="A3704" t="s">
        <v>1809</v>
      </c>
      <c r="B3704" t="s">
        <v>1708</v>
      </c>
      <c r="C3704" s="1">
        <v>0.59326388888888892</v>
      </c>
      <c r="D3704">
        <v>465</v>
      </c>
      <c r="E3704" s="2">
        <v>6.8992650462962976E-2</v>
      </c>
      <c r="F3704" s="1">
        <v>6.8981481481481477E-2</v>
      </c>
      <c r="G3704">
        <v>965</v>
      </c>
      <c r="H3704">
        <v>5960.97</v>
      </c>
      <c r="I3704">
        <v>0</v>
      </c>
      <c r="J3704" t="s">
        <v>1772</v>
      </c>
      <c r="K3704" t="s">
        <v>22</v>
      </c>
      <c r="L3704">
        <v>1</v>
      </c>
      <c r="N3704" t="s">
        <v>23</v>
      </c>
      <c r="O3704" t="s">
        <v>31</v>
      </c>
      <c r="P3704" t="s">
        <v>28</v>
      </c>
      <c r="R3704" t="s">
        <v>26</v>
      </c>
      <c r="S3704">
        <v>19.600000000000001</v>
      </c>
      <c r="T3704">
        <v>16.7</v>
      </c>
      <c r="U3704">
        <v>16.8</v>
      </c>
      <c r="V3704">
        <v>2.9</v>
      </c>
      <c r="W3704">
        <v>2.8</v>
      </c>
      <c r="AB3704">
        <f t="shared" si="70"/>
        <v>5581.41</v>
      </c>
    </row>
    <row r="3705" spans="1:28" x14ac:dyDescent="0.25">
      <c r="A3705" t="s">
        <v>1809</v>
      </c>
      <c r="B3705" t="s">
        <v>1708</v>
      </c>
      <c r="C3705" s="1">
        <v>0.59326388888888892</v>
      </c>
      <c r="D3705">
        <v>465</v>
      </c>
      <c r="E3705" s="2">
        <v>6.8992650462962976E-2</v>
      </c>
      <c r="F3705" s="1">
        <v>6.8981481481481477E-2</v>
      </c>
      <c r="G3705">
        <v>965</v>
      </c>
      <c r="H3705">
        <v>5960.97</v>
      </c>
      <c r="I3705">
        <v>0</v>
      </c>
      <c r="J3705" t="s">
        <v>1772</v>
      </c>
      <c r="K3705" t="s">
        <v>22</v>
      </c>
      <c r="L3705">
        <v>1</v>
      </c>
      <c r="N3705" t="s">
        <v>23</v>
      </c>
      <c r="O3705" t="s">
        <v>36</v>
      </c>
      <c r="P3705" t="s">
        <v>28</v>
      </c>
      <c r="R3705" t="s">
        <v>26</v>
      </c>
      <c r="S3705">
        <v>20.2</v>
      </c>
      <c r="T3705">
        <v>16.7</v>
      </c>
      <c r="U3705">
        <v>16.8</v>
      </c>
      <c r="V3705">
        <v>3.5</v>
      </c>
      <c r="W3705">
        <v>3.4</v>
      </c>
      <c r="AB3705">
        <f t="shared" si="70"/>
        <v>5581.41</v>
      </c>
    </row>
    <row r="3706" spans="1:28" x14ac:dyDescent="0.25">
      <c r="A3706" t="s">
        <v>1809</v>
      </c>
      <c r="B3706" t="s">
        <v>1708</v>
      </c>
      <c r="C3706" s="1">
        <v>0.59326388888888892</v>
      </c>
      <c r="D3706">
        <v>465</v>
      </c>
      <c r="E3706" s="2">
        <v>6.8992650462962976E-2</v>
      </c>
      <c r="F3706" s="1">
        <v>6.8981481481481477E-2</v>
      </c>
      <c r="G3706">
        <v>965</v>
      </c>
      <c r="H3706">
        <v>5960.97</v>
      </c>
      <c r="I3706">
        <v>0</v>
      </c>
      <c r="J3706" t="s">
        <v>1772</v>
      </c>
      <c r="K3706" t="s">
        <v>22</v>
      </c>
      <c r="L3706">
        <v>1</v>
      </c>
      <c r="N3706" t="s">
        <v>23</v>
      </c>
      <c r="O3706" t="s">
        <v>24</v>
      </c>
      <c r="P3706" t="s">
        <v>28</v>
      </c>
      <c r="R3706" t="s">
        <v>26</v>
      </c>
      <c r="S3706">
        <v>16.5</v>
      </c>
      <c r="T3706">
        <v>16.7</v>
      </c>
      <c r="U3706">
        <v>16.8</v>
      </c>
      <c r="V3706">
        <v>-0.2</v>
      </c>
      <c r="W3706">
        <v>-0.3</v>
      </c>
      <c r="AB3706">
        <f t="shared" si="70"/>
        <v>5581.41</v>
      </c>
    </row>
    <row r="3707" spans="1:28" x14ac:dyDescent="0.25">
      <c r="A3707" t="s">
        <v>1809</v>
      </c>
      <c r="B3707" t="s">
        <v>1708</v>
      </c>
      <c r="C3707" s="1">
        <v>0.59326388888888892</v>
      </c>
      <c r="D3707">
        <v>465</v>
      </c>
      <c r="E3707" s="2">
        <v>6.8992650462962976E-2</v>
      </c>
      <c r="F3707" s="1">
        <v>6.8981481481481477E-2</v>
      </c>
      <c r="G3707">
        <v>965</v>
      </c>
      <c r="H3707">
        <v>5960.97</v>
      </c>
      <c r="I3707">
        <v>0</v>
      </c>
      <c r="J3707" t="s">
        <v>1772</v>
      </c>
      <c r="K3707" t="s">
        <v>22</v>
      </c>
      <c r="L3707">
        <v>1</v>
      </c>
      <c r="N3707" t="s">
        <v>23</v>
      </c>
      <c r="O3707" t="s">
        <v>42</v>
      </c>
      <c r="P3707" t="s">
        <v>28</v>
      </c>
      <c r="R3707" t="s">
        <v>26</v>
      </c>
      <c r="S3707">
        <v>18</v>
      </c>
      <c r="T3707">
        <v>16.7</v>
      </c>
      <c r="U3707">
        <v>16.8</v>
      </c>
      <c r="V3707">
        <v>1.3</v>
      </c>
      <c r="W3707">
        <v>1.2</v>
      </c>
      <c r="AB3707">
        <f t="shared" si="70"/>
        <v>5581.41</v>
      </c>
    </row>
    <row r="3708" spans="1:28" x14ac:dyDescent="0.25">
      <c r="A3708" t="s">
        <v>1810</v>
      </c>
      <c r="B3708" t="s">
        <v>1708</v>
      </c>
      <c r="C3708" s="1">
        <v>0.59534722222222225</v>
      </c>
      <c r="D3708">
        <v>501</v>
      </c>
      <c r="E3708" s="2">
        <v>7.1076400462962971E-2</v>
      </c>
      <c r="F3708" s="1">
        <v>7.1076388888888883E-2</v>
      </c>
      <c r="G3708">
        <v>1</v>
      </c>
      <c r="H3708">
        <v>6141</v>
      </c>
      <c r="I3708">
        <v>0</v>
      </c>
      <c r="J3708" t="s">
        <v>1772</v>
      </c>
      <c r="K3708" t="s">
        <v>22</v>
      </c>
      <c r="L3708">
        <v>1</v>
      </c>
      <c r="N3708" t="s">
        <v>23</v>
      </c>
      <c r="O3708" t="s">
        <v>31</v>
      </c>
      <c r="P3708" t="s">
        <v>28</v>
      </c>
      <c r="R3708" t="s">
        <v>26</v>
      </c>
      <c r="S3708">
        <v>18.899999999999999</v>
      </c>
      <c r="T3708">
        <v>16.899999999999999</v>
      </c>
      <c r="U3708">
        <v>17</v>
      </c>
      <c r="V3708">
        <v>2</v>
      </c>
      <c r="W3708">
        <v>1.9</v>
      </c>
      <c r="AB3708">
        <f t="shared" si="70"/>
        <v>5761.44</v>
      </c>
    </row>
    <row r="3709" spans="1:28" x14ac:dyDescent="0.25">
      <c r="A3709" t="s">
        <v>1810</v>
      </c>
      <c r="B3709" t="s">
        <v>1708</v>
      </c>
      <c r="C3709" s="1">
        <v>0.59534722222222225</v>
      </c>
      <c r="D3709">
        <v>501</v>
      </c>
      <c r="E3709" s="2">
        <v>7.1076400462962971E-2</v>
      </c>
      <c r="F3709" s="1">
        <v>7.1076388888888883E-2</v>
      </c>
      <c r="G3709">
        <v>1</v>
      </c>
      <c r="H3709">
        <v>6141</v>
      </c>
      <c r="I3709">
        <v>0</v>
      </c>
      <c r="J3709" t="s">
        <v>1772</v>
      </c>
      <c r="K3709" t="s">
        <v>22</v>
      </c>
      <c r="L3709">
        <v>1</v>
      </c>
      <c r="N3709" t="s">
        <v>23</v>
      </c>
      <c r="O3709" t="s">
        <v>36</v>
      </c>
      <c r="P3709" t="s">
        <v>28</v>
      </c>
      <c r="R3709" t="s">
        <v>26</v>
      </c>
      <c r="S3709">
        <v>19.100000000000001</v>
      </c>
      <c r="T3709">
        <v>16.899999999999999</v>
      </c>
      <c r="U3709">
        <v>17</v>
      </c>
      <c r="V3709">
        <v>2.2000000000000002</v>
      </c>
      <c r="W3709">
        <v>2.1</v>
      </c>
      <c r="AB3709">
        <f t="shared" si="70"/>
        <v>5761.44</v>
      </c>
    </row>
    <row r="3710" spans="1:28" x14ac:dyDescent="0.25">
      <c r="A3710" t="s">
        <v>1810</v>
      </c>
      <c r="B3710" t="s">
        <v>1708</v>
      </c>
      <c r="C3710" s="1">
        <v>0.59534722222222225</v>
      </c>
      <c r="D3710">
        <v>501</v>
      </c>
      <c r="E3710" s="2">
        <v>7.1076400462962971E-2</v>
      </c>
      <c r="F3710" s="1">
        <v>7.1076388888888883E-2</v>
      </c>
      <c r="G3710">
        <v>1</v>
      </c>
      <c r="H3710">
        <v>6141</v>
      </c>
      <c r="I3710">
        <v>0</v>
      </c>
      <c r="J3710" t="s">
        <v>1772</v>
      </c>
      <c r="K3710" t="s">
        <v>22</v>
      </c>
      <c r="L3710">
        <v>1</v>
      </c>
      <c r="N3710" t="s">
        <v>23</v>
      </c>
      <c r="O3710" t="s">
        <v>42</v>
      </c>
      <c r="P3710" t="s">
        <v>28</v>
      </c>
      <c r="R3710" t="s">
        <v>26</v>
      </c>
      <c r="S3710">
        <v>17.5</v>
      </c>
      <c r="T3710">
        <v>16.899999999999999</v>
      </c>
      <c r="U3710">
        <v>17</v>
      </c>
      <c r="V3710">
        <v>0.6</v>
      </c>
      <c r="W3710">
        <v>0.5</v>
      </c>
      <c r="AB3710">
        <f t="shared" si="70"/>
        <v>5761.44</v>
      </c>
    </row>
    <row r="3711" spans="1:28" x14ac:dyDescent="0.25">
      <c r="A3711" t="s">
        <v>1811</v>
      </c>
      <c r="B3711" t="s">
        <v>1708</v>
      </c>
      <c r="C3711" s="1">
        <v>0.59743055555555558</v>
      </c>
      <c r="D3711">
        <v>469</v>
      </c>
      <c r="E3711" s="2">
        <v>7.3159374999999999E-2</v>
      </c>
      <c r="F3711" s="1">
        <v>7.3148148148148143E-2</v>
      </c>
      <c r="G3711">
        <v>970</v>
      </c>
      <c r="H3711">
        <v>6320.97</v>
      </c>
      <c r="I3711">
        <v>0</v>
      </c>
      <c r="J3711" t="s">
        <v>1772</v>
      </c>
      <c r="K3711" t="s">
        <v>22</v>
      </c>
      <c r="L3711">
        <v>1</v>
      </c>
      <c r="N3711" t="s">
        <v>23</v>
      </c>
      <c r="O3711" t="s">
        <v>31</v>
      </c>
      <c r="P3711" t="s">
        <v>28</v>
      </c>
      <c r="R3711" t="s">
        <v>26</v>
      </c>
      <c r="S3711">
        <v>18.5</v>
      </c>
      <c r="T3711">
        <v>16.8</v>
      </c>
      <c r="U3711">
        <v>16.899999999999999</v>
      </c>
      <c r="V3711">
        <v>1.7</v>
      </c>
      <c r="W3711">
        <v>1.6</v>
      </c>
      <c r="AB3711">
        <f t="shared" si="70"/>
        <v>5941.41</v>
      </c>
    </row>
    <row r="3712" spans="1:28" x14ac:dyDescent="0.25">
      <c r="A3712" t="s">
        <v>1811</v>
      </c>
      <c r="B3712" t="s">
        <v>1708</v>
      </c>
      <c r="C3712" s="1">
        <v>0.59743055555555558</v>
      </c>
      <c r="D3712">
        <v>469</v>
      </c>
      <c r="E3712" s="2">
        <v>7.3159374999999999E-2</v>
      </c>
      <c r="F3712" s="1">
        <v>7.3148148148148143E-2</v>
      </c>
      <c r="G3712">
        <v>970</v>
      </c>
      <c r="H3712">
        <v>6320.97</v>
      </c>
      <c r="I3712">
        <v>0</v>
      </c>
      <c r="J3712" t="s">
        <v>1772</v>
      </c>
      <c r="K3712" t="s">
        <v>22</v>
      </c>
      <c r="L3712">
        <v>1</v>
      </c>
      <c r="N3712" t="s">
        <v>23</v>
      </c>
      <c r="O3712" t="s">
        <v>36</v>
      </c>
      <c r="P3712" t="s">
        <v>28</v>
      </c>
      <c r="R3712" t="s">
        <v>26</v>
      </c>
      <c r="S3712">
        <v>20.3</v>
      </c>
      <c r="T3712">
        <v>16.8</v>
      </c>
      <c r="U3712">
        <v>16.899999999999999</v>
      </c>
      <c r="V3712">
        <v>3.5</v>
      </c>
      <c r="W3712">
        <v>3.4</v>
      </c>
      <c r="AB3712">
        <f t="shared" si="70"/>
        <v>5941.41</v>
      </c>
    </row>
    <row r="3713" spans="1:28" x14ac:dyDescent="0.25">
      <c r="A3713" t="s">
        <v>1811</v>
      </c>
      <c r="B3713" t="s">
        <v>1708</v>
      </c>
      <c r="C3713" s="1">
        <v>0.59743055555555558</v>
      </c>
      <c r="D3713">
        <v>469</v>
      </c>
      <c r="E3713" s="2">
        <v>7.3159374999999999E-2</v>
      </c>
      <c r="F3713" s="1">
        <v>7.3148148148148143E-2</v>
      </c>
      <c r="G3713">
        <v>970</v>
      </c>
      <c r="H3713">
        <v>6320.97</v>
      </c>
      <c r="I3713">
        <v>0</v>
      </c>
      <c r="J3713" t="s">
        <v>1772</v>
      </c>
      <c r="K3713" t="s">
        <v>22</v>
      </c>
      <c r="L3713">
        <v>1</v>
      </c>
      <c r="N3713" t="s">
        <v>23</v>
      </c>
      <c r="O3713" t="s">
        <v>42</v>
      </c>
      <c r="P3713" t="s">
        <v>28</v>
      </c>
      <c r="R3713" t="s">
        <v>26</v>
      </c>
      <c r="S3713">
        <v>17.600000000000001</v>
      </c>
      <c r="T3713">
        <v>16.8</v>
      </c>
      <c r="U3713">
        <v>16.899999999999999</v>
      </c>
      <c r="V3713">
        <v>0.8</v>
      </c>
      <c r="W3713">
        <v>0.7</v>
      </c>
      <c r="AB3713">
        <f t="shared" si="70"/>
        <v>5941.41</v>
      </c>
    </row>
    <row r="3714" spans="1:28" x14ac:dyDescent="0.25">
      <c r="A3714" t="s">
        <v>1812</v>
      </c>
      <c r="B3714" t="s">
        <v>1708</v>
      </c>
      <c r="C3714" s="1">
        <v>0.5995138888888889</v>
      </c>
      <c r="D3714">
        <v>572</v>
      </c>
      <c r="E3714" s="2">
        <v>7.5243888888888888E-2</v>
      </c>
      <c r="F3714" s="1">
        <v>7.5243055555555563E-2</v>
      </c>
      <c r="G3714">
        <v>72</v>
      </c>
      <c r="H3714">
        <v>6501.07</v>
      </c>
      <c r="I3714">
        <v>0</v>
      </c>
      <c r="J3714" t="s">
        <v>1772</v>
      </c>
      <c r="K3714" t="s">
        <v>22</v>
      </c>
      <c r="L3714">
        <v>1</v>
      </c>
      <c r="N3714" t="s">
        <v>23</v>
      </c>
      <c r="O3714" t="s">
        <v>42</v>
      </c>
      <c r="P3714" t="s">
        <v>28</v>
      </c>
      <c r="R3714" t="s">
        <v>26</v>
      </c>
      <c r="S3714">
        <v>17.8</v>
      </c>
      <c r="T3714">
        <v>16.899999999999999</v>
      </c>
      <c r="U3714">
        <v>16.899999999999999</v>
      </c>
      <c r="V3714">
        <v>0.9</v>
      </c>
      <c r="W3714">
        <v>0.9</v>
      </c>
      <c r="AB3714">
        <f t="shared" si="70"/>
        <v>6121.5099999999993</v>
      </c>
    </row>
    <row r="3715" spans="1:28" x14ac:dyDescent="0.25">
      <c r="A3715" t="s">
        <v>1812</v>
      </c>
      <c r="B3715" t="s">
        <v>1708</v>
      </c>
      <c r="C3715" s="1">
        <v>0.5995138888888889</v>
      </c>
      <c r="D3715">
        <v>572</v>
      </c>
      <c r="E3715" s="2">
        <v>7.5243888888888888E-2</v>
      </c>
      <c r="F3715" s="1">
        <v>7.5243055555555563E-2</v>
      </c>
      <c r="G3715">
        <v>72</v>
      </c>
      <c r="H3715">
        <v>6501.07</v>
      </c>
      <c r="I3715">
        <v>0</v>
      </c>
      <c r="J3715" t="s">
        <v>1772</v>
      </c>
      <c r="K3715" t="s">
        <v>22</v>
      </c>
      <c r="L3715">
        <v>1</v>
      </c>
      <c r="N3715" t="s">
        <v>23</v>
      </c>
      <c r="O3715" t="s">
        <v>31</v>
      </c>
      <c r="P3715" t="s">
        <v>28</v>
      </c>
      <c r="R3715" t="s">
        <v>26</v>
      </c>
      <c r="S3715">
        <v>18.600000000000001</v>
      </c>
      <c r="T3715">
        <v>16.899999999999999</v>
      </c>
      <c r="U3715">
        <v>16.899999999999999</v>
      </c>
      <c r="V3715">
        <v>1.7</v>
      </c>
      <c r="W3715">
        <v>1.7</v>
      </c>
      <c r="AB3715">
        <f t="shared" si="70"/>
        <v>6121.5099999999993</v>
      </c>
    </row>
    <row r="3716" spans="1:28" x14ac:dyDescent="0.25">
      <c r="A3716" t="s">
        <v>1813</v>
      </c>
      <c r="B3716" t="s">
        <v>1708</v>
      </c>
      <c r="C3716" s="1">
        <v>0.60160879629629627</v>
      </c>
      <c r="D3716">
        <v>41</v>
      </c>
      <c r="E3716" s="2">
        <v>7.7332650462962962E-2</v>
      </c>
      <c r="F3716" s="1">
        <v>7.7326388888888889E-2</v>
      </c>
      <c r="G3716">
        <v>541</v>
      </c>
      <c r="H3716">
        <v>6681.54</v>
      </c>
      <c r="I3716">
        <v>0</v>
      </c>
      <c r="J3716" t="s">
        <v>1772</v>
      </c>
      <c r="K3716" t="s">
        <v>22</v>
      </c>
      <c r="L3716">
        <v>1</v>
      </c>
      <c r="N3716" t="s">
        <v>23</v>
      </c>
      <c r="O3716" t="s">
        <v>31</v>
      </c>
      <c r="P3716" t="s">
        <v>28</v>
      </c>
      <c r="R3716" t="s">
        <v>26</v>
      </c>
      <c r="S3716">
        <v>17.399999999999999</v>
      </c>
      <c r="T3716">
        <v>16.8</v>
      </c>
      <c r="U3716">
        <v>16.899999999999999</v>
      </c>
      <c r="V3716">
        <v>0.6</v>
      </c>
      <c r="W3716">
        <v>0.5</v>
      </c>
      <c r="AB3716">
        <f t="shared" si="70"/>
        <v>6301.98</v>
      </c>
    </row>
    <row r="3717" spans="1:28" x14ac:dyDescent="0.25">
      <c r="A3717" t="s">
        <v>1813</v>
      </c>
      <c r="B3717" t="s">
        <v>1708</v>
      </c>
      <c r="C3717" s="1">
        <v>0.60160879629629627</v>
      </c>
      <c r="D3717">
        <v>41</v>
      </c>
      <c r="E3717" s="2">
        <v>7.7332650462962962E-2</v>
      </c>
      <c r="F3717" s="1">
        <v>7.7326388888888889E-2</v>
      </c>
      <c r="G3717">
        <v>541</v>
      </c>
      <c r="H3717">
        <v>6681.54</v>
      </c>
      <c r="I3717">
        <v>0</v>
      </c>
      <c r="J3717" t="s">
        <v>1772</v>
      </c>
      <c r="K3717" t="s">
        <v>22</v>
      </c>
      <c r="L3717">
        <v>1</v>
      </c>
      <c r="N3717" t="s">
        <v>23</v>
      </c>
      <c r="O3717" t="s">
        <v>24</v>
      </c>
      <c r="P3717" t="s">
        <v>28</v>
      </c>
      <c r="R3717" t="s">
        <v>26</v>
      </c>
      <c r="S3717">
        <v>16.899999999999999</v>
      </c>
      <c r="T3717">
        <v>16.8</v>
      </c>
      <c r="U3717">
        <v>16.899999999999999</v>
      </c>
      <c r="V3717">
        <v>0.1</v>
      </c>
      <c r="W3717">
        <v>0</v>
      </c>
      <c r="AB3717">
        <f t="shared" si="70"/>
        <v>6301.98</v>
      </c>
    </row>
    <row r="3718" spans="1:28" x14ac:dyDescent="0.25">
      <c r="A3718" t="s">
        <v>1814</v>
      </c>
      <c r="B3718" t="s">
        <v>1708</v>
      </c>
      <c r="C3718" s="1">
        <v>0.60368055555555555</v>
      </c>
      <c r="D3718">
        <v>576</v>
      </c>
      <c r="E3718" s="2">
        <v>7.941060185185185E-2</v>
      </c>
      <c r="F3718" s="1">
        <v>7.9409722222222215E-2</v>
      </c>
      <c r="G3718">
        <v>76</v>
      </c>
      <c r="H3718">
        <v>6861.08</v>
      </c>
      <c r="I3718">
        <v>0</v>
      </c>
      <c r="J3718" t="s">
        <v>1772</v>
      </c>
      <c r="K3718" t="s">
        <v>22</v>
      </c>
      <c r="L3718">
        <v>1</v>
      </c>
      <c r="N3718" t="s">
        <v>23</v>
      </c>
      <c r="O3718" t="s">
        <v>31</v>
      </c>
      <c r="P3718" t="s">
        <v>28</v>
      </c>
      <c r="R3718" t="s">
        <v>26</v>
      </c>
      <c r="S3718">
        <v>17.899999999999999</v>
      </c>
      <c r="T3718">
        <v>16.8</v>
      </c>
      <c r="U3718">
        <v>16.899999999999999</v>
      </c>
      <c r="V3718">
        <v>1.1000000000000001</v>
      </c>
      <c r="W3718">
        <v>1</v>
      </c>
      <c r="AB3718">
        <f t="shared" si="70"/>
        <v>6481.5199999999995</v>
      </c>
    </row>
    <row r="3719" spans="1:28" x14ac:dyDescent="0.25">
      <c r="A3719" t="s">
        <v>1814</v>
      </c>
      <c r="B3719" t="s">
        <v>1708</v>
      </c>
      <c r="C3719" s="1">
        <v>0.60368055555555555</v>
      </c>
      <c r="D3719">
        <v>576</v>
      </c>
      <c r="E3719" s="2">
        <v>7.941060185185185E-2</v>
      </c>
      <c r="F3719" s="1">
        <v>7.9409722222222215E-2</v>
      </c>
      <c r="G3719">
        <v>76</v>
      </c>
      <c r="H3719">
        <v>6861.08</v>
      </c>
      <c r="I3719">
        <v>0</v>
      </c>
      <c r="J3719" t="s">
        <v>1772</v>
      </c>
      <c r="K3719" t="s">
        <v>22</v>
      </c>
      <c r="L3719">
        <v>1</v>
      </c>
      <c r="N3719" t="s">
        <v>23</v>
      </c>
      <c r="O3719" t="s">
        <v>36</v>
      </c>
      <c r="P3719" t="s">
        <v>28</v>
      </c>
      <c r="R3719" t="s">
        <v>26</v>
      </c>
      <c r="S3719">
        <v>19.7</v>
      </c>
      <c r="T3719">
        <v>16.8</v>
      </c>
      <c r="U3719">
        <v>16.899999999999999</v>
      </c>
      <c r="V3719">
        <v>2.9</v>
      </c>
      <c r="W3719">
        <v>2.8</v>
      </c>
      <c r="AB3719">
        <f t="shared" si="70"/>
        <v>6481.5199999999995</v>
      </c>
    </row>
    <row r="3720" spans="1:28" x14ac:dyDescent="0.25">
      <c r="A3720" t="s">
        <v>1814</v>
      </c>
      <c r="B3720" t="s">
        <v>1708</v>
      </c>
      <c r="C3720" s="1">
        <v>0.60368055555555555</v>
      </c>
      <c r="D3720">
        <v>576</v>
      </c>
      <c r="E3720" s="2">
        <v>7.941060185185185E-2</v>
      </c>
      <c r="F3720" s="1">
        <v>7.9409722222222215E-2</v>
      </c>
      <c r="G3720">
        <v>76</v>
      </c>
      <c r="H3720">
        <v>6861.08</v>
      </c>
      <c r="I3720">
        <v>0</v>
      </c>
      <c r="J3720" t="s">
        <v>1772</v>
      </c>
      <c r="K3720" t="s">
        <v>22</v>
      </c>
      <c r="L3720">
        <v>1</v>
      </c>
      <c r="N3720" t="s">
        <v>23</v>
      </c>
      <c r="O3720" t="s">
        <v>42</v>
      </c>
      <c r="P3720" t="s">
        <v>28</v>
      </c>
      <c r="R3720" t="s">
        <v>26</v>
      </c>
      <c r="S3720">
        <v>17.2</v>
      </c>
      <c r="T3720">
        <v>16.8</v>
      </c>
      <c r="U3720">
        <v>16.899999999999999</v>
      </c>
      <c r="V3720">
        <v>0.4</v>
      </c>
      <c r="W3720">
        <v>0.3</v>
      </c>
      <c r="AB3720">
        <f t="shared" si="70"/>
        <v>6481.5199999999995</v>
      </c>
    </row>
    <row r="3721" spans="1:28" x14ac:dyDescent="0.25">
      <c r="A3721" t="s">
        <v>1814</v>
      </c>
      <c r="B3721" t="s">
        <v>1708</v>
      </c>
      <c r="C3721" s="1">
        <v>0.60368055555555555</v>
      </c>
      <c r="D3721">
        <v>576</v>
      </c>
      <c r="E3721" s="2">
        <v>7.941060185185185E-2</v>
      </c>
      <c r="F3721" s="1">
        <v>7.9409722222222215E-2</v>
      </c>
      <c r="G3721">
        <v>76</v>
      </c>
      <c r="H3721">
        <v>6861.08</v>
      </c>
      <c r="I3721">
        <v>0</v>
      </c>
      <c r="J3721" t="s">
        <v>1772</v>
      </c>
      <c r="K3721" t="s">
        <v>22</v>
      </c>
      <c r="L3721">
        <v>1</v>
      </c>
      <c r="N3721" t="s">
        <v>23</v>
      </c>
      <c r="O3721" t="s">
        <v>24</v>
      </c>
      <c r="P3721" t="s">
        <v>28</v>
      </c>
      <c r="R3721" t="s">
        <v>26</v>
      </c>
      <c r="S3721">
        <v>16.600000000000001</v>
      </c>
      <c r="T3721">
        <v>16.8</v>
      </c>
      <c r="U3721">
        <v>16.899999999999999</v>
      </c>
      <c r="V3721">
        <v>-0.2</v>
      </c>
      <c r="W3721">
        <v>-0.3</v>
      </c>
      <c r="AB3721">
        <f t="shared" si="70"/>
        <v>6481.5199999999995</v>
      </c>
    </row>
    <row r="3722" spans="1:28" x14ac:dyDescent="0.25">
      <c r="A3722" t="s">
        <v>1815</v>
      </c>
      <c r="B3722" t="s">
        <v>1708</v>
      </c>
      <c r="C3722" s="1">
        <v>0.60494212962962968</v>
      </c>
      <c r="D3722">
        <v>560</v>
      </c>
      <c r="E3722" s="2">
        <v>8.0671990740740732E-2</v>
      </c>
      <c r="F3722" s="1">
        <v>8.0671296296296297E-2</v>
      </c>
      <c r="G3722">
        <v>60</v>
      </c>
      <c r="H3722">
        <v>6970.06</v>
      </c>
      <c r="I3722">
        <v>0</v>
      </c>
      <c r="J3722" t="s">
        <v>1772</v>
      </c>
      <c r="K3722" t="s">
        <v>22</v>
      </c>
      <c r="L3722">
        <v>1</v>
      </c>
      <c r="N3722" t="s">
        <v>23</v>
      </c>
      <c r="O3722" t="s">
        <v>78</v>
      </c>
      <c r="P3722" t="s">
        <v>79</v>
      </c>
      <c r="R3722" t="s">
        <v>88</v>
      </c>
      <c r="AB3722">
        <f>H3722-379.56</f>
        <v>6590.5</v>
      </c>
    </row>
    <row r="3723" spans="1:28" x14ac:dyDescent="0.25">
      <c r="A3723" t="s">
        <v>1815</v>
      </c>
      <c r="B3723" t="s">
        <v>1708</v>
      </c>
      <c r="C3723" s="1">
        <v>0.60494212962962968</v>
      </c>
      <c r="D3723">
        <v>560</v>
      </c>
      <c r="E3723" s="2">
        <v>8.0671990740740732E-2</v>
      </c>
      <c r="F3723" s="1">
        <v>8.0671296296296297E-2</v>
      </c>
      <c r="G3723">
        <v>60</v>
      </c>
      <c r="H3723">
        <v>6970.06</v>
      </c>
      <c r="I3723">
        <v>0</v>
      </c>
      <c r="J3723" t="s">
        <v>1772</v>
      </c>
      <c r="K3723" t="s">
        <v>22</v>
      </c>
      <c r="L3723">
        <v>1</v>
      </c>
      <c r="N3723" t="s">
        <v>23</v>
      </c>
      <c r="O3723" t="s">
        <v>81</v>
      </c>
      <c r="P3723" t="s">
        <v>79</v>
      </c>
      <c r="R3723" t="s">
        <v>88</v>
      </c>
      <c r="AB3723">
        <f t="shared" ref="AB3723" si="71">H3723-379.56</f>
        <v>6590.5</v>
      </c>
    </row>
    <row r="3724" spans="1:28" x14ac:dyDescent="0.25">
      <c r="A3724" t="s">
        <v>1816</v>
      </c>
      <c r="B3724" t="s">
        <v>1817</v>
      </c>
      <c r="C3724" s="1">
        <v>0.38187499999999996</v>
      </c>
      <c r="D3724">
        <v>904</v>
      </c>
      <c r="E3724" s="2">
        <v>0</v>
      </c>
      <c r="F3724" s="1">
        <v>0</v>
      </c>
      <c r="G3724">
        <v>0</v>
      </c>
      <c r="H3724">
        <v>0</v>
      </c>
      <c r="I3724">
        <v>7299.17</v>
      </c>
      <c r="J3724" t="s">
        <v>1818</v>
      </c>
      <c r="K3724" t="s">
        <v>22</v>
      </c>
      <c r="L3724">
        <v>1</v>
      </c>
      <c r="M3724" t="s">
        <v>1661</v>
      </c>
      <c r="N3724" t="s">
        <v>23</v>
      </c>
      <c r="O3724" t="s">
        <v>78</v>
      </c>
      <c r="P3724" t="s">
        <v>79</v>
      </c>
      <c r="R3724" t="s">
        <v>80</v>
      </c>
      <c r="AB3724">
        <f>H3724-386.41</f>
        <v>-386.41</v>
      </c>
    </row>
    <row r="3725" spans="1:28" x14ac:dyDescent="0.25">
      <c r="A3725" t="s">
        <v>1816</v>
      </c>
      <c r="B3725" t="s">
        <v>1817</v>
      </c>
      <c r="C3725" s="1">
        <v>0.38187499999999996</v>
      </c>
      <c r="D3725">
        <v>904</v>
      </c>
      <c r="E3725" s="2">
        <v>0</v>
      </c>
      <c r="F3725" s="1">
        <v>0</v>
      </c>
      <c r="G3725">
        <v>0</v>
      </c>
      <c r="H3725">
        <v>0</v>
      </c>
      <c r="I3725">
        <v>7299.17</v>
      </c>
      <c r="J3725" t="s">
        <v>1818</v>
      </c>
      <c r="K3725" t="s">
        <v>22</v>
      </c>
      <c r="L3725">
        <v>1</v>
      </c>
      <c r="M3725" t="s">
        <v>1661</v>
      </c>
      <c r="N3725" t="s">
        <v>23</v>
      </c>
      <c r="O3725" t="s">
        <v>81</v>
      </c>
      <c r="P3725" t="s">
        <v>79</v>
      </c>
      <c r="R3725" t="s">
        <v>80</v>
      </c>
      <c r="AB3725">
        <f t="shared" ref="AB3725:AB3788" si="72">H3725-386.41</f>
        <v>-386.41</v>
      </c>
    </row>
    <row r="3726" spans="1:28" x14ac:dyDescent="0.25">
      <c r="A3726" t="s">
        <v>1819</v>
      </c>
      <c r="B3726" t="s">
        <v>1817</v>
      </c>
      <c r="C3726" s="1">
        <v>0.38263888888888892</v>
      </c>
      <c r="D3726">
        <v>290</v>
      </c>
      <c r="E3726" s="2">
        <v>7.5678240740740751E-4</v>
      </c>
      <c r="F3726" s="1">
        <v>7.5231481481481471E-4</v>
      </c>
      <c r="G3726">
        <v>386</v>
      </c>
      <c r="H3726">
        <v>65.385499999999993</v>
      </c>
      <c r="I3726">
        <v>0</v>
      </c>
      <c r="J3726" t="s">
        <v>1818</v>
      </c>
      <c r="K3726" t="s">
        <v>22</v>
      </c>
      <c r="L3726">
        <v>1</v>
      </c>
      <c r="M3726" t="s">
        <v>1661</v>
      </c>
      <c r="N3726" t="s">
        <v>23</v>
      </c>
      <c r="O3726" t="s">
        <v>42</v>
      </c>
      <c r="P3726" t="s">
        <v>25</v>
      </c>
      <c r="R3726" t="s">
        <v>26</v>
      </c>
      <c r="S3726">
        <v>17.100000000000001</v>
      </c>
      <c r="T3726">
        <v>17.399999999999999</v>
      </c>
      <c r="U3726">
        <v>17.100000000000001</v>
      </c>
      <c r="V3726">
        <v>-0.3</v>
      </c>
      <c r="W3726">
        <v>0</v>
      </c>
      <c r="AB3726">
        <f t="shared" si="72"/>
        <v>-321.02450000000005</v>
      </c>
    </row>
    <row r="3727" spans="1:28" x14ac:dyDescent="0.25">
      <c r="A3727" t="s">
        <v>1819</v>
      </c>
      <c r="B3727" t="s">
        <v>1817</v>
      </c>
      <c r="C3727" s="1">
        <v>0.38263888888888892</v>
      </c>
      <c r="D3727">
        <v>290</v>
      </c>
      <c r="E3727" s="2">
        <v>7.5678240740740751E-4</v>
      </c>
      <c r="F3727" s="1">
        <v>7.5231481481481471E-4</v>
      </c>
      <c r="G3727">
        <v>386</v>
      </c>
      <c r="H3727">
        <v>65.385499999999993</v>
      </c>
      <c r="I3727">
        <v>0</v>
      </c>
      <c r="J3727" t="s">
        <v>1818</v>
      </c>
      <c r="K3727" t="s">
        <v>22</v>
      </c>
      <c r="L3727">
        <v>1</v>
      </c>
      <c r="M3727" t="s">
        <v>1661</v>
      </c>
      <c r="N3727" t="s">
        <v>23</v>
      </c>
      <c r="O3727" t="s">
        <v>46</v>
      </c>
      <c r="P3727" t="s">
        <v>25</v>
      </c>
      <c r="R3727" t="s">
        <v>26</v>
      </c>
      <c r="S3727">
        <v>16.7</v>
      </c>
      <c r="T3727">
        <v>17.399999999999999</v>
      </c>
      <c r="U3727">
        <v>17.100000000000001</v>
      </c>
      <c r="V3727">
        <v>-0.7</v>
      </c>
      <c r="W3727">
        <v>-0.4</v>
      </c>
      <c r="AB3727">
        <f t="shared" si="72"/>
        <v>-321.02450000000005</v>
      </c>
    </row>
    <row r="3728" spans="1:28" x14ac:dyDescent="0.25">
      <c r="A3728" t="s">
        <v>1820</v>
      </c>
      <c r="B3728" t="s">
        <v>1817</v>
      </c>
      <c r="C3728" s="1">
        <v>0.38515046296296296</v>
      </c>
      <c r="D3728">
        <v>741</v>
      </c>
      <c r="E3728" s="2">
        <v>3.2735763888888897E-3</v>
      </c>
      <c r="F3728" s="1">
        <v>3.2638888888888891E-3</v>
      </c>
      <c r="G3728">
        <v>837</v>
      </c>
      <c r="H3728">
        <v>282.83699999999999</v>
      </c>
      <c r="I3728">
        <v>0</v>
      </c>
      <c r="J3728" t="s">
        <v>1818</v>
      </c>
      <c r="K3728" t="s">
        <v>22</v>
      </c>
      <c r="L3728">
        <v>1</v>
      </c>
      <c r="M3728" t="s">
        <v>1661</v>
      </c>
      <c r="N3728" t="s">
        <v>23</v>
      </c>
      <c r="O3728" t="s">
        <v>46</v>
      </c>
      <c r="P3728" t="s">
        <v>28</v>
      </c>
      <c r="R3728" t="s">
        <v>26</v>
      </c>
      <c r="S3728">
        <v>19.399999999999999</v>
      </c>
      <c r="T3728">
        <v>17.399999999999999</v>
      </c>
      <c r="U3728">
        <v>17.100000000000001</v>
      </c>
      <c r="V3728">
        <v>2</v>
      </c>
      <c r="W3728">
        <v>2.2999999999999998</v>
      </c>
      <c r="AB3728">
        <f t="shared" si="72"/>
        <v>-103.57300000000004</v>
      </c>
    </row>
    <row r="3729" spans="1:28" x14ac:dyDescent="0.25">
      <c r="A3729" t="s">
        <v>1821</v>
      </c>
      <c r="B3729" t="s">
        <v>1817</v>
      </c>
      <c r="C3729" s="1">
        <v>0.38818287037037041</v>
      </c>
      <c r="D3729">
        <v>917</v>
      </c>
      <c r="E3729" s="2">
        <v>6.3080208333333339E-3</v>
      </c>
      <c r="F3729" s="1">
        <v>6.3078703703703708E-3</v>
      </c>
      <c r="G3729">
        <v>13</v>
      </c>
      <c r="H3729">
        <v>545.01300000000003</v>
      </c>
      <c r="I3729">
        <v>0</v>
      </c>
      <c r="J3729" t="s">
        <v>1818</v>
      </c>
      <c r="K3729" t="s">
        <v>22</v>
      </c>
      <c r="L3729">
        <v>1</v>
      </c>
      <c r="M3729" t="s">
        <v>1661</v>
      </c>
      <c r="N3729" t="s">
        <v>23</v>
      </c>
      <c r="O3729" t="s">
        <v>31</v>
      </c>
      <c r="P3729" t="s">
        <v>25</v>
      </c>
      <c r="R3729" t="s">
        <v>26</v>
      </c>
      <c r="S3729">
        <v>17.3</v>
      </c>
      <c r="T3729">
        <v>17.3</v>
      </c>
      <c r="U3729">
        <v>17.100000000000001</v>
      </c>
      <c r="V3729">
        <v>0</v>
      </c>
      <c r="W3729">
        <v>0.2</v>
      </c>
      <c r="AB3729">
        <f t="shared" si="72"/>
        <v>158.60300000000001</v>
      </c>
    </row>
    <row r="3730" spans="1:28" x14ac:dyDescent="0.25">
      <c r="A3730" t="s">
        <v>1822</v>
      </c>
      <c r="B3730" t="s">
        <v>1817</v>
      </c>
      <c r="C3730" s="1">
        <v>0.38884259259259263</v>
      </c>
      <c r="D3730">
        <v>959</v>
      </c>
      <c r="E3730" s="2">
        <v>6.9682175925925918E-3</v>
      </c>
      <c r="F3730" s="1">
        <v>6.9675925925925921E-3</v>
      </c>
      <c r="G3730">
        <v>54</v>
      </c>
      <c r="H3730">
        <v>602.05399999999997</v>
      </c>
      <c r="I3730">
        <v>0</v>
      </c>
      <c r="J3730" t="s">
        <v>1818</v>
      </c>
      <c r="K3730" t="s">
        <v>22</v>
      </c>
      <c r="L3730">
        <v>1</v>
      </c>
      <c r="M3730" t="s">
        <v>1661</v>
      </c>
      <c r="N3730" t="s">
        <v>23</v>
      </c>
      <c r="O3730" t="s">
        <v>36</v>
      </c>
      <c r="P3730" t="s">
        <v>25</v>
      </c>
      <c r="R3730" t="s">
        <v>26</v>
      </c>
      <c r="S3730">
        <v>16.8</v>
      </c>
      <c r="T3730">
        <v>17.3</v>
      </c>
      <c r="U3730">
        <v>17.100000000000001</v>
      </c>
      <c r="V3730">
        <v>-0.5</v>
      </c>
      <c r="W3730">
        <v>-0.3</v>
      </c>
      <c r="AB3730">
        <f t="shared" si="72"/>
        <v>215.64399999999995</v>
      </c>
    </row>
    <row r="3731" spans="1:28" x14ac:dyDescent="0.25">
      <c r="A3731" t="s">
        <v>1823</v>
      </c>
      <c r="B3731" t="s">
        <v>1817</v>
      </c>
      <c r="C3731" s="1">
        <v>0.38892361111111112</v>
      </c>
      <c r="D3731">
        <v>367</v>
      </c>
      <c r="E3731" s="2">
        <v>7.0423958333333328E-3</v>
      </c>
      <c r="F3731" s="1">
        <v>7.037037037037037E-3</v>
      </c>
      <c r="G3731">
        <v>463</v>
      </c>
      <c r="H3731">
        <v>608.46299999999997</v>
      </c>
      <c r="I3731">
        <v>0</v>
      </c>
      <c r="J3731" t="s">
        <v>1818</v>
      </c>
      <c r="K3731" t="s">
        <v>22</v>
      </c>
      <c r="L3731">
        <v>1</v>
      </c>
      <c r="M3731" t="s">
        <v>1661</v>
      </c>
      <c r="N3731" t="s">
        <v>23</v>
      </c>
      <c r="O3731" t="s">
        <v>24</v>
      </c>
      <c r="P3731" t="s">
        <v>25</v>
      </c>
      <c r="R3731" t="s">
        <v>26</v>
      </c>
      <c r="S3731">
        <v>17.5</v>
      </c>
      <c r="T3731">
        <v>17.3</v>
      </c>
      <c r="U3731">
        <v>17</v>
      </c>
      <c r="V3731">
        <v>0.2</v>
      </c>
      <c r="W3731">
        <v>0.5</v>
      </c>
      <c r="AB3731">
        <f t="shared" si="72"/>
        <v>222.05299999999994</v>
      </c>
    </row>
    <row r="3732" spans="1:28" x14ac:dyDescent="0.25">
      <c r="A3732" t="s">
        <v>1824</v>
      </c>
      <c r="B3732" t="s">
        <v>1817</v>
      </c>
      <c r="C3732" s="1">
        <v>0.38913194444444449</v>
      </c>
      <c r="D3732">
        <v>324</v>
      </c>
      <c r="E3732" s="2">
        <v>7.2502314814814816E-3</v>
      </c>
      <c r="F3732" s="1">
        <v>7.2453703703703708E-3</v>
      </c>
      <c r="G3732">
        <v>420</v>
      </c>
      <c r="H3732">
        <v>626.41999999999996</v>
      </c>
      <c r="I3732">
        <v>0</v>
      </c>
      <c r="J3732" t="s">
        <v>1818</v>
      </c>
      <c r="K3732" t="s">
        <v>22</v>
      </c>
      <c r="L3732">
        <v>1</v>
      </c>
      <c r="M3732" t="s">
        <v>1661</v>
      </c>
      <c r="N3732" t="s">
        <v>23</v>
      </c>
      <c r="O3732" t="s">
        <v>36</v>
      </c>
      <c r="P3732" t="s">
        <v>28</v>
      </c>
      <c r="R3732" t="s">
        <v>26</v>
      </c>
      <c r="S3732">
        <v>17.5</v>
      </c>
      <c r="T3732">
        <v>17.2</v>
      </c>
      <c r="U3732">
        <v>17</v>
      </c>
      <c r="V3732">
        <v>0.3</v>
      </c>
      <c r="W3732">
        <v>0.5</v>
      </c>
      <c r="AB3732">
        <f t="shared" si="72"/>
        <v>240.00999999999993</v>
      </c>
    </row>
    <row r="3733" spans="1:28" x14ac:dyDescent="0.25">
      <c r="A3733" t="s">
        <v>1825</v>
      </c>
      <c r="B3733" t="s">
        <v>1817</v>
      </c>
      <c r="C3733" s="1">
        <v>0.38945601851851852</v>
      </c>
      <c r="D3733">
        <v>761</v>
      </c>
      <c r="E3733" s="2">
        <v>7.579363425925926E-3</v>
      </c>
      <c r="F3733" s="1">
        <v>7.5694444444444446E-3</v>
      </c>
      <c r="G3733">
        <v>857</v>
      </c>
      <c r="H3733">
        <v>654.85699999999997</v>
      </c>
      <c r="I3733">
        <v>0</v>
      </c>
      <c r="J3733" t="s">
        <v>1818</v>
      </c>
      <c r="K3733" t="s">
        <v>22</v>
      </c>
      <c r="L3733">
        <v>1</v>
      </c>
      <c r="M3733" t="s">
        <v>1661</v>
      </c>
      <c r="N3733" t="s">
        <v>23</v>
      </c>
      <c r="O3733" t="s">
        <v>33</v>
      </c>
      <c r="P3733" t="s">
        <v>25</v>
      </c>
      <c r="R3733" t="s">
        <v>26</v>
      </c>
      <c r="S3733">
        <v>16.399999999999999</v>
      </c>
      <c r="T3733">
        <v>17.3</v>
      </c>
      <c r="U3733">
        <v>17.100000000000001</v>
      </c>
      <c r="V3733">
        <v>-0.9</v>
      </c>
      <c r="W3733">
        <v>-0.7</v>
      </c>
      <c r="AB3733">
        <f t="shared" si="72"/>
        <v>268.44699999999995</v>
      </c>
    </row>
    <row r="3734" spans="1:28" x14ac:dyDescent="0.25">
      <c r="A3734" t="s">
        <v>1826</v>
      </c>
      <c r="B3734" t="s">
        <v>1817</v>
      </c>
      <c r="C3734" s="1">
        <v>0.39031250000000001</v>
      </c>
      <c r="D3734">
        <v>57</v>
      </c>
      <c r="E3734" s="2">
        <v>8.4276967592592598E-3</v>
      </c>
      <c r="F3734" s="1">
        <v>8.4259259259259253E-3</v>
      </c>
      <c r="G3734">
        <v>153</v>
      </c>
      <c r="H3734">
        <v>728.15300000000002</v>
      </c>
      <c r="I3734">
        <v>0</v>
      </c>
      <c r="J3734" t="s">
        <v>1818</v>
      </c>
      <c r="K3734" t="s">
        <v>22</v>
      </c>
      <c r="L3734">
        <v>1</v>
      </c>
      <c r="M3734" t="s">
        <v>1661</v>
      </c>
      <c r="N3734" t="s">
        <v>23</v>
      </c>
      <c r="O3734" t="s">
        <v>33</v>
      </c>
      <c r="P3734" t="s">
        <v>28</v>
      </c>
      <c r="R3734" t="s">
        <v>26</v>
      </c>
      <c r="S3734">
        <v>16.899999999999999</v>
      </c>
      <c r="T3734">
        <v>17.3</v>
      </c>
      <c r="U3734">
        <v>17.100000000000001</v>
      </c>
      <c r="V3734">
        <v>-0.4</v>
      </c>
      <c r="W3734">
        <v>-0.2</v>
      </c>
      <c r="AB3734">
        <f t="shared" si="72"/>
        <v>341.74299999999999</v>
      </c>
    </row>
    <row r="3735" spans="1:28" x14ac:dyDescent="0.25">
      <c r="A3735" t="s">
        <v>1827</v>
      </c>
      <c r="B3735" t="s">
        <v>1817</v>
      </c>
      <c r="C3735" s="1">
        <v>0.39121527777777776</v>
      </c>
      <c r="D3735">
        <v>627</v>
      </c>
      <c r="E3735" s="2">
        <v>9.3370601851851861E-3</v>
      </c>
      <c r="F3735" s="1">
        <v>9.3287037037037036E-3</v>
      </c>
      <c r="G3735">
        <v>722</v>
      </c>
      <c r="H3735">
        <v>806.72199999999998</v>
      </c>
      <c r="I3735">
        <v>0</v>
      </c>
      <c r="J3735" t="s">
        <v>1818</v>
      </c>
      <c r="K3735" t="s">
        <v>22</v>
      </c>
      <c r="L3735">
        <v>1</v>
      </c>
      <c r="M3735" t="s">
        <v>1661</v>
      </c>
      <c r="N3735" t="s">
        <v>23</v>
      </c>
      <c r="O3735" t="s">
        <v>36</v>
      </c>
      <c r="P3735" t="s">
        <v>28</v>
      </c>
      <c r="R3735" t="s">
        <v>26</v>
      </c>
      <c r="S3735">
        <v>17.2</v>
      </c>
      <c r="T3735">
        <v>17.2</v>
      </c>
      <c r="U3735">
        <v>17</v>
      </c>
      <c r="V3735">
        <v>0</v>
      </c>
      <c r="W3735">
        <v>0.2</v>
      </c>
      <c r="AB3735">
        <f t="shared" si="72"/>
        <v>420.31199999999995</v>
      </c>
    </row>
    <row r="3736" spans="1:28" x14ac:dyDescent="0.25">
      <c r="A3736" t="s">
        <v>1827</v>
      </c>
      <c r="B3736" t="s">
        <v>1817</v>
      </c>
      <c r="C3736" s="1">
        <v>0.39121527777777776</v>
      </c>
      <c r="D3736">
        <v>627</v>
      </c>
      <c r="E3736" s="2">
        <v>9.3370601851851861E-3</v>
      </c>
      <c r="F3736" s="1">
        <v>9.3287037037037036E-3</v>
      </c>
      <c r="G3736">
        <v>722</v>
      </c>
      <c r="H3736">
        <v>806.72199999999998</v>
      </c>
      <c r="I3736">
        <v>0</v>
      </c>
      <c r="J3736" t="s">
        <v>1818</v>
      </c>
      <c r="K3736" t="s">
        <v>22</v>
      </c>
      <c r="L3736">
        <v>1</v>
      </c>
      <c r="M3736" t="s">
        <v>1661</v>
      </c>
      <c r="N3736" t="s">
        <v>23</v>
      </c>
      <c r="O3736" t="s">
        <v>46</v>
      </c>
      <c r="P3736" t="s">
        <v>28</v>
      </c>
      <c r="R3736" t="s">
        <v>26</v>
      </c>
      <c r="S3736">
        <v>17.7</v>
      </c>
      <c r="T3736">
        <v>17.2</v>
      </c>
      <c r="U3736">
        <v>17</v>
      </c>
      <c r="V3736">
        <v>0.5</v>
      </c>
      <c r="W3736">
        <v>0.7</v>
      </c>
      <c r="AB3736">
        <f t="shared" si="72"/>
        <v>420.31199999999995</v>
      </c>
    </row>
    <row r="3737" spans="1:28" x14ac:dyDescent="0.25">
      <c r="A3737" t="s">
        <v>1828</v>
      </c>
      <c r="B3737" t="s">
        <v>1817</v>
      </c>
      <c r="C3737" s="1">
        <v>0.39329861111111114</v>
      </c>
      <c r="D3737">
        <v>929</v>
      </c>
      <c r="E3737" s="2">
        <v>1.1423900462962962E-2</v>
      </c>
      <c r="F3737" s="1">
        <v>1.1423611111111112E-2</v>
      </c>
      <c r="G3737">
        <v>25</v>
      </c>
      <c r="H3737">
        <v>987.02499999999998</v>
      </c>
      <c r="I3737">
        <v>0</v>
      </c>
      <c r="J3737" t="s">
        <v>1818</v>
      </c>
      <c r="K3737" t="s">
        <v>22</v>
      </c>
      <c r="L3737">
        <v>1</v>
      </c>
      <c r="M3737" t="s">
        <v>1661</v>
      </c>
      <c r="N3737" t="s">
        <v>23</v>
      </c>
      <c r="O3737" t="s">
        <v>36</v>
      </c>
      <c r="P3737" t="s">
        <v>28</v>
      </c>
      <c r="R3737" t="s">
        <v>26</v>
      </c>
      <c r="S3737">
        <v>17.2</v>
      </c>
      <c r="T3737">
        <v>17.2</v>
      </c>
      <c r="U3737">
        <v>17</v>
      </c>
      <c r="V3737">
        <v>0</v>
      </c>
      <c r="W3737">
        <v>0.2</v>
      </c>
      <c r="AB3737">
        <f t="shared" si="72"/>
        <v>600.61500000000001</v>
      </c>
    </row>
    <row r="3738" spans="1:28" x14ac:dyDescent="0.25">
      <c r="A3738" t="s">
        <v>1828</v>
      </c>
      <c r="B3738" t="s">
        <v>1817</v>
      </c>
      <c r="C3738" s="1">
        <v>0.39329861111111114</v>
      </c>
      <c r="D3738">
        <v>929</v>
      </c>
      <c r="E3738" s="2">
        <v>1.1423900462962962E-2</v>
      </c>
      <c r="F3738" s="1">
        <v>1.1423611111111112E-2</v>
      </c>
      <c r="G3738">
        <v>25</v>
      </c>
      <c r="H3738">
        <v>987.02499999999998</v>
      </c>
      <c r="I3738">
        <v>0</v>
      </c>
      <c r="J3738" t="s">
        <v>1818</v>
      </c>
      <c r="K3738" t="s">
        <v>22</v>
      </c>
      <c r="L3738">
        <v>1</v>
      </c>
      <c r="M3738" t="s">
        <v>1661</v>
      </c>
      <c r="N3738" t="s">
        <v>23</v>
      </c>
      <c r="O3738" t="s">
        <v>46</v>
      </c>
      <c r="P3738" t="s">
        <v>28</v>
      </c>
      <c r="R3738" t="s">
        <v>26</v>
      </c>
      <c r="S3738">
        <v>17.899999999999999</v>
      </c>
      <c r="T3738">
        <v>17.2</v>
      </c>
      <c r="U3738">
        <v>17</v>
      </c>
      <c r="V3738">
        <v>0.7</v>
      </c>
      <c r="W3738">
        <v>0.9</v>
      </c>
      <c r="AB3738">
        <f t="shared" si="72"/>
        <v>600.61500000000001</v>
      </c>
    </row>
    <row r="3739" spans="1:28" x14ac:dyDescent="0.25">
      <c r="A3739" t="s">
        <v>1828</v>
      </c>
      <c r="B3739" t="s">
        <v>1817</v>
      </c>
      <c r="C3739" s="1">
        <v>0.39329861111111114</v>
      </c>
      <c r="D3739">
        <v>929</v>
      </c>
      <c r="E3739" s="2">
        <v>1.1423900462962962E-2</v>
      </c>
      <c r="F3739" s="1">
        <v>1.1423611111111112E-2</v>
      </c>
      <c r="G3739">
        <v>25</v>
      </c>
      <c r="H3739">
        <v>987.02499999999998</v>
      </c>
      <c r="I3739">
        <v>0</v>
      </c>
      <c r="J3739" t="s">
        <v>1818</v>
      </c>
      <c r="K3739" t="s">
        <v>22</v>
      </c>
      <c r="L3739">
        <v>1</v>
      </c>
      <c r="M3739" t="s">
        <v>1661</v>
      </c>
      <c r="N3739" t="s">
        <v>23</v>
      </c>
      <c r="O3739" t="s">
        <v>33</v>
      </c>
      <c r="P3739" t="s">
        <v>28</v>
      </c>
      <c r="R3739" t="s">
        <v>26</v>
      </c>
      <c r="S3739">
        <v>17.3</v>
      </c>
      <c r="T3739">
        <v>17.2</v>
      </c>
      <c r="U3739">
        <v>17</v>
      </c>
      <c r="V3739">
        <v>0.1</v>
      </c>
      <c r="W3739">
        <v>0.3</v>
      </c>
      <c r="AB3739">
        <f t="shared" si="72"/>
        <v>600.61500000000001</v>
      </c>
    </row>
    <row r="3740" spans="1:28" x14ac:dyDescent="0.25">
      <c r="A3740" t="s">
        <v>1829</v>
      </c>
      <c r="B3740" t="s">
        <v>1817</v>
      </c>
      <c r="C3740" s="1">
        <v>0.39539351851851851</v>
      </c>
      <c r="D3740">
        <v>265</v>
      </c>
      <c r="E3740" s="2">
        <v>1.3511122685185185E-2</v>
      </c>
      <c r="F3740" s="1">
        <v>1.3506944444444445E-2</v>
      </c>
      <c r="G3740">
        <v>361</v>
      </c>
      <c r="H3740">
        <v>1167.3599999999999</v>
      </c>
      <c r="I3740">
        <v>0</v>
      </c>
      <c r="J3740" t="s">
        <v>1818</v>
      </c>
      <c r="K3740" t="s">
        <v>22</v>
      </c>
      <c r="L3740">
        <v>1</v>
      </c>
      <c r="M3740" t="s">
        <v>1661</v>
      </c>
      <c r="N3740" t="s">
        <v>23</v>
      </c>
      <c r="O3740" t="s">
        <v>36</v>
      </c>
      <c r="P3740" t="s">
        <v>28</v>
      </c>
      <c r="R3740" t="s">
        <v>26</v>
      </c>
      <c r="S3740">
        <v>17.5</v>
      </c>
      <c r="T3740">
        <v>17.2</v>
      </c>
      <c r="U3740">
        <v>17</v>
      </c>
      <c r="V3740">
        <v>0.3</v>
      </c>
      <c r="W3740">
        <v>0.5</v>
      </c>
      <c r="AB3740">
        <f t="shared" si="72"/>
        <v>780.94999999999982</v>
      </c>
    </row>
    <row r="3741" spans="1:28" x14ac:dyDescent="0.25">
      <c r="A3741" t="s">
        <v>1829</v>
      </c>
      <c r="B3741" t="s">
        <v>1817</v>
      </c>
      <c r="C3741" s="1">
        <v>0.39539351851851851</v>
      </c>
      <c r="D3741">
        <v>265</v>
      </c>
      <c r="E3741" s="2">
        <v>1.3511122685185185E-2</v>
      </c>
      <c r="F3741" s="1">
        <v>1.3506944444444445E-2</v>
      </c>
      <c r="G3741">
        <v>361</v>
      </c>
      <c r="H3741">
        <v>1167.3599999999999</v>
      </c>
      <c r="I3741">
        <v>0</v>
      </c>
      <c r="J3741" t="s">
        <v>1818</v>
      </c>
      <c r="K3741" t="s">
        <v>22</v>
      </c>
      <c r="L3741">
        <v>1</v>
      </c>
      <c r="M3741" t="s">
        <v>1661</v>
      </c>
      <c r="N3741" t="s">
        <v>23</v>
      </c>
      <c r="O3741" t="s">
        <v>46</v>
      </c>
      <c r="P3741" t="s">
        <v>28</v>
      </c>
      <c r="R3741" t="s">
        <v>26</v>
      </c>
      <c r="S3741">
        <v>17.600000000000001</v>
      </c>
      <c r="T3741">
        <v>17.2</v>
      </c>
      <c r="U3741">
        <v>17</v>
      </c>
      <c r="V3741">
        <v>0.4</v>
      </c>
      <c r="W3741">
        <v>0.6</v>
      </c>
      <c r="AB3741">
        <f t="shared" si="72"/>
        <v>780.94999999999982</v>
      </c>
    </row>
    <row r="3742" spans="1:28" x14ac:dyDescent="0.25">
      <c r="A3742" t="s">
        <v>1829</v>
      </c>
      <c r="B3742" t="s">
        <v>1817</v>
      </c>
      <c r="C3742" s="1">
        <v>0.39539351851851851</v>
      </c>
      <c r="D3742">
        <v>265</v>
      </c>
      <c r="E3742" s="2">
        <v>1.3511122685185185E-2</v>
      </c>
      <c r="F3742" s="1">
        <v>1.3506944444444445E-2</v>
      </c>
      <c r="G3742">
        <v>361</v>
      </c>
      <c r="H3742">
        <v>1167.3599999999999</v>
      </c>
      <c r="I3742">
        <v>0</v>
      </c>
      <c r="J3742" t="s">
        <v>1818</v>
      </c>
      <c r="K3742" t="s">
        <v>22</v>
      </c>
      <c r="L3742">
        <v>1</v>
      </c>
      <c r="M3742" t="s">
        <v>1661</v>
      </c>
      <c r="N3742" t="s">
        <v>23</v>
      </c>
      <c r="O3742" t="s">
        <v>33</v>
      </c>
      <c r="P3742" t="s">
        <v>28</v>
      </c>
      <c r="R3742" t="s">
        <v>26</v>
      </c>
      <c r="S3742">
        <v>17.600000000000001</v>
      </c>
      <c r="T3742">
        <v>17.2</v>
      </c>
      <c r="U3742">
        <v>17</v>
      </c>
      <c r="V3742">
        <v>0.4</v>
      </c>
      <c r="W3742">
        <v>0.6</v>
      </c>
      <c r="AB3742">
        <f t="shared" si="72"/>
        <v>780.94999999999982</v>
      </c>
    </row>
    <row r="3743" spans="1:28" x14ac:dyDescent="0.25">
      <c r="A3743" t="s">
        <v>1830</v>
      </c>
      <c r="B3743" t="s">
        <v>1817</v>
      </c>
      <c r="C3743" s="1">
        <v>0.39607638888888891</v>
      </c>
      <c r="D3743">
        <v>843</v>
      </c>
      <c r="E3743" s="2">
        <v>1.4200682870370372E-2</v>
      </c>
      <c r="F3743" s="1">
        <v>1.4189814814814815E-2</v>
      </c>
      <c r="G3743">
        <v>939</v>
      </c>
      <c r="H3743">
        <v>1226.94</v>
      </c>
      <c r="I3743">
        <v>0</v>
      </c>
      <c r="J3743" t="s">
        <v>1818</v>
      </c>
      <c r="K3743" t="s">
        <v>22</v>
      </c>
      <c r="L3743">
        <v>1</v>
      </c>
      <c r="M3743" t="s">
        <v>1661</v>
      </c>
      <c r="N3743" t="s">
        <v>23</v>
      </c>
      <c r="O3743" t="s">
        <v>42</v>
      </c>
      <c r="P3743" t="s">
        <v>28</v>
      </c>
      <c r="R3743" t="s">
        <v>26</v>
      </c>
      <c r="S3743">
        <v>17</v>
      </c>
      <c r="T3743">
        <v>17.100000000000001</v>
      </c>
      <c r="U3743">
        <v>17</v>
      </c>
      <c r="V3743">
        <v>-0.1</v>
      </c>
      <c r="W3743">
        <v>0</v>
      </c>
      <c r="AB3743">
        <f t="shared" si="72"/>
        <v>840.53</v>
      </c>
    </row>
    <row r="3744" spans="1:28" x14ac:dyDescent="0.25">
      <c r="A3744" t="s">
        <v>1831</v>
      </c>
      <c r="B3744" t="s">
        <v>1817</v>
      </c>
      <c r="C3744" s="1">
        <v>0.39746527777777779</v>
      </c>
      <c r="D3744">
        <v>700</v>
      </c>
      <c r="E3744" s="2">
        <v>1.5587905092592592E-2</v>
      </c>
      <c r="F3744" s="1">
        <v>1.5578703703703704E-2</v>
      </c>
      <c r="G3744">
        <v>795</v>
      </c>
      <c r="H3744">
        <v>1346.8</v>
      </c>
      <c r="I3744">
        <v>0</v>
      </c>
      <c r="J3744" t="s">
        <v>1818</v>
      </c>
      <c r="K3744" t="s">
        <v>22</v>
      </c>
      <c r="L3744">
        <v>1</v>
      </c>
      <c r="M3744" t="s">
        <v>1661</v>
      </c>
      <c r="N3744" t="s">
        <v>23</v>
      </c>
      <c r="O3744" t="s">
        <v>36</v>
      </c>
      <c r="P3744" t="s">
        <v>28</v>
      </c>
      <c r="R3744" t="s">
        <v>26</v>
      </c>
      <c r="S3744">
        <v>19.2</v>
      </c>
      <c r="T3744">
        <v>17.2</v>
      </c>
      <c r="U3744">
        <v>17</v>
      </c>
      <c r="V3744">
        <v>2</v>
      </c>
      <c r="W3744">
        <v>2.2000000000000002</v>
      </c>
      <c r="AB3744">
        <f t="shared" si="72"/>
        <v>960.38999999999987</v>
      </c>
    </row>
    <row r="3745" spans="1:28" x14ac:dyDescent="0.25">
      <c r="A3745" t="s">
        <v>1831</v>
      </c>
      <c r="B3745" t="s">
        <v>1817</v>
      </c>
      <c r="C3745" s="1">
        <v>0.39746527777777779</v>
      </c>
      <c r="D3745">
        <v>700</v>
      </c>
      <c r="E3745" s="2">
        <v>1.5587905092592592E-2</v>
      </c>
      <c r="F3745" s="1">
        <v>1.5578703703703704E-2</v>
      </c>
      <c r="G3745">
        <v>795</v>
      </c>
      <c r="H3745">
        <v>1346.8</v>
      </c>
      <c r="I3745">
        <v>0</v>
      </c>
      <c r="J3745" t="s">
        <v>1818</v>
      </c>
      <c r="K3745" t="s">
        <v>22</v>
      </c>
      <c r="L3745">
        <v>1</v>
      </c>
      <c r="M3745" t="s">
        <v>1661</v>
      </c>
      <c r="N3745" t="s">
        <v>23</v>
      </c>
      <c r="O3745" t="s">
        <v>33</v>
      </c>
      <c r="P3745" t="s">
        <v>28</v>
      </c>
      <c r="R3745" t="s">
        <v>26</v>
      </c>
      <c r="S3745">
        <v>17.600000000000001</v>
      </c>
      <c r="T3745">
        <v>17.2</v>
      </c>
      <c r="U3745">
        <v>17</v>
      </c>
      <c r="V3745">
        <v>0.4</v>
      </c>
      <c r="W3745">
        <v>0.6</v>
      </c>
      <c r="AB3745">
        <f t="shared" si="72"/>
        <v>960.38999999999987</v>
      </c>
    </row>
    <row r="3746" spans="1:28" x14ac:dyDescent="0.25">
      <c r="A3746" t="s">
        <v>1832</v>
      </c>
      <c r="B3746" t="s">
        <v>1817</v>
      </c>
      <c r="C3746" s="1">
        <v>0.39763888888888888</v>
      </c>
      <c r="D3746">
        <v>686</v>
      </c>
      <c r="E3746" s="2">
        <v>1.5761365740740742E-2</v>
      </c>
      <c r="F3746" s="1">
        <v>1.5752314814814813E-2</v>
      </c>
      <c r="G3746">
        <v>782</v>
      </c>
      <c r="H3746">
        <v>1361.78</v>
      </c>
      <c r="I3746">
        <v>0</v>
      </c>
      <c r="J3746" t="s">
        <v>1818</v>
      </c>
      <c r="K3746" t="s">
        <v>22</v>
      </c>
      <c r="L3746">
        <v>1</v>
      </c>
      <c r="M3746" t="s">
        <v>1661</v>
      </c>
      <c r="N3746" t="s">
        <v>23</v>
      </c>
      <c r="O3746" t="s">
        <v>31</v>
      </c>
      <c r="P3746" t="s">
        <v>28</v>
      </c>
      <c r="R3746" t="s">
        <v>26</v>
      </c>
      <c r="S3746">
        <v>17.399999999999999</v>
      </c>
      <c r="T3746">
        <v>17.2</v>
      </c>
      <c r="U3746">
        <v>16.899999999999999</v>
      </c>
      <c r="V3746">
        <v>0.2</v>
      </c>
      <c r="W3746">
        <v>0.5</v>
      </c>
      <c r="AB3746">
        <f t="shared" si="72"/>
        <v>975.36999999999989</v>
      </c>
    </row>
    <row r="3747" spans="1:28" x14ac:dyDescent="0.25">
      <c r="A3747" t="s">
        <v>1833</v>
      </c>
      <c r="B3747" t="s">
        <v>1817</v>
      </c>
      <c r="C3747" s="1">
        <v>0.39815972222222223</v>
      </c>
      <c r="D3747">
        <v>878</v>
      </c>
      <c r="E3747" s="2">
        <v>1.6284421296296297E-2</v>
      </c>
      <c r="F3747" s="1">
        <v>1.6273148148148148E-2</v>
      </c>
      <c r="G3747">
        <v>974</v>
      </c>
      <c r="H3747">
        <v>1406.97</v>
      </c>
      <c r="I3747">
        <v>0</v>
      </c>
      <c r="J3747" t="s">
        <v>1818</v>
      </c>
      <c r="K3747" t="s">
        <v>22</v>
      </c>
      <c r="L3747">
        <v>1</v>
      </c>
      <c r="M3747" t="s">
        <v>1661</v>
      </c>
      <c r="N3747" t="s">
        <v>23</v>
      </c>
      <c r="O3747" t="s">
        <v>42</v>
      </c>
      <c r="P3747" t="s">
        <v>28</v>
      </c>
      <c r="R3747" t="s">
        <v>26</v>
      </c>
      <c r="S3747">
        <v>18.399999999999999</v>
      </c>
      <c r="T3747">
        <v>17.100000000000001</v>
      </c>
      <c r="U3747">
        <v>17</v>
      </c>
      <c r="V3747">
        <v>1.3</v>
      </c>
      <c r="W3747">
        <v>1.4</v>
      </c>
      <c r="AB3747">
        <f t="shared" si="72"/>
        <v>1020.56</v>
      </c>
    </row>
    <row r="3748" spans="1:28" x14ac:dyDescent="0.25">
      <c r="A3748" t="s">
        <v>1834</v>
      </c>
      <c r="B3748" t="s">
        <v>1817</v>
      </c>
      <c r="C3748" s="1">
        <v>0.39954861111111112</v>
      </c>
      <c r="D3748">
        <v>735</v>
      </c>
      <c r="E3748" s="2">
        <v>1.7671655092592595E-2</v>
      </c>
      <c r="F3748" s="1">
        <v>1.7662037037037035E-2</v>
      </c>
      <c r="G3748">
        <v>831</v>
      </c>
      <c r="H3748">
        <v>1526.83</v>
      </c>
      <c r="I3748">
        <v>0</v>
      </c>
      <c r="J3748" t="s">
        <v>1818</v>
      </c>
      <c r="K3748" t="s">
        <v>22</v>
      </c>
      <c r="L3748">
        <v>1</v>
      </c>
      <c r="M3748" t="s">
        <v>1661</v>
      </c>
      <c r="N3748" t="s">
        <v>23</v>
      </c>
      <c r="O3748" t="s">
        <v>33</v>
      </c>
      <c r="P3748" t="s">
        <v>28</v>
      </c>
      <c r="R3748" t="s">
        <v>26</v>
      </c>
      <c r="S3748">
        <v>17.3</v>
      </c>
      <c r="T3748">
        <v>17.2</v>
      </c>
      <c r="U3748">
        <v>17</v>
      </c>
      <c r="V3748">
        <v>0.1</v>
      </c>
      <c r="W3748">
        <v>0.3</v>
      </c>
      <c r="AB3748">
        <f t="shared" si="72"/>
        <v>1140.4199999999998</v>
      </c>
    </row>
    <row r="3749" spans="1:28" x14ac:dyDescent="0.25">
      <c r="A3749" t="s">
        <v>1835</v>
      </c>
      <c r="B3749" t="s">
        <v>1817</v>
      </c>
      <c r="C3749" s="1">
        <v>0.39956018518518516</v>
      </c>
      <c r="D3749">
        <v>102</v>
      </c>
      <c r="E3749" s="2">
        <v>1.7675902777777776E-2</v>
      </c>
      <c r="F3749" s="1">
        <v>1.7673611111111109E-2</v>
      </c>
      <c r="G3749">
        <v>198</v>
      </c>
      <c r="H3749">
        <v>1527.2</v>
      </c>
      <c r="I3749">
        <v>0</v>
      </c>
      <c r="J3749" t="s">
        <v>1818</v>
      </c>
      <c r="K3749" t="s">
        <v>22</v>
      </c>
      <c r="L3749">
        <v>1</v>
      </c>
      <c r="M3749" t="s">
        <v>1661</v>
      </c>
      <c r="N3749" t="s">
        <v>23</v>
      </c>
      <c r="O3749" t="s">
        <v>36</v>
      </c>
      <c r="P3749" t="s">
        <v>28</v>
      </c>
      <c r="R3749" t="s">
        <v>26</v>
      </c>
      <c r="S3749">
        <v>17.600000000000001</v>
      </c>
      <c r="T3749">
        <v>17.2</v>
      </c>
      <c r="U3749">
        <v>17</v>
      </c>
      <c r="V3749">
        <v>0.4</v>
      </c>
      <c r="W3749">
        <v>0.6</v>
      </c>
      <c r="AB3749">
        <f t="shared" si="72"/>
        <v>1140.79</v>
      </c>
    </row>
    <row r="3750" spans="1:28" x14ac:dyDescent="0.25">
      <c r="A3750" t="s">
        <v>1836</v>
      </c>
      <c r="B3750" t="s">
        <v>1817</v>
      </c>
      <c r="C3750" s="1">
        <v>0.40024305555555556</v>
      </c>
      <c r="D3750">
        <v>647</v>
      </c>
      <c r="E3750" s="2">
        <v>1.8365081018518518E-2</v>
      </c>
      <c r="F3750" s="1">
        <v>1.8356481481481481E-2</v>
      </c>
      <c r="G3750">
        <v>743</v>
      </c>
      <c r="H3750">
        <v>1586.74</v>
      </c>
      <c r="I3750">
        <v>0</v>
      </c>
      <c r="J3750" t="s">
        <v>1818</v>
      </c>
      <c r="K3750" t="s">
        <v>22</v>
      </c>
      <c r="L3750">
        <v>1</v>
      </c>
      <c r="M3750" t="s">
        <v>1661</v>
      </c>
      <c r="N3750" t="s">
        <v>23</v>
      </c>
      <c r="O3750" t="s">
        <v>42</v>
      </c>
      <c r="P3750" t="s">
        <v>28</v>
      </c>
      <c r="R3750" t="s">
        <v>26</v>
      </c>
      <c r="S3750">
        <v>17.2</v>
      </c>
      <c r="T3750">
        <v>17.2</v>
      </c>
      <c r="U3750">
        <v>17</v>
      </c>
      <c r="V3750">
        <v>0</v>
      </c>
      <c r="W3750">
        <v>0.2</v>
      </c>
      <c r="AB3750">
        <f t="shared" si="72"/>
        <v>1200.33</v>
      </c>
    </row>
    <row r="3751" spans="1:28" x14ac:dyDescent="0.25">
      <c r="A3751" t="s">
        <v>1837</v>
      </c>
      <c r="B3751" t="s">
        <v>1817</v>
      </c>
      <c r="C3751" s="1">
        <v>0.40163194444444444</v>
      </c>
      <c r="D3751">
        <v>971</v>
      </c>
      <c r="E3751" s="2">
        <v>1.975771990740741E-2</v>
      </c>
      <c r="F3751" s="1">
        <v>1.9756944444444445E-2</v>
      </c>
      <c r="G3751">
        <v>67</v>
      </c>
      <c r="H3751">
        <v>1707.07</v>
      </c>
      <c r="I3751">
        <v>0</v>
      </c>
      <c r="J3751" t="s">
        <v>1818</v>
      </c>
      <c r="K3751" t="s">
        <v>22</v>
      </c>
      <c r="L3751">
        <v>1</v>
      </c>
      <c r="M3751" t="s">
        <v>1661</v>
      </c>
      <c r="N3751" t="s">
        <v>23</v>
      </c>
      <c r="O3751" t="s">
        <v>33</v>
      </c>
      <c r="P3751" t="s">
        <v>28</v>
      </c>
      <c r="R3751" t="s">
        <v>26</v>
      </c>
      <c r="S3751">
        <v>17.100000000000001</v>
      </c>
      <c r="T3751">
        <v>17.100000000000001</v>
      </c>
      <c r="U3751">
        <v>16.899999999999999</v>
      </c>
      <c r="V3751">
        <v>0</v>
      </c>
      <c r="W3751">
        <v>0.2</v>
      </c>
      <c r="AB3751">
        <f t="shared" si="72"/>
        <v>1320.6599999999999</v>
      </c>
    </row>
    <row r="3752" spans="1:28" x14ac:dyDescent="0.25">
      <c r="A3752" t="s">
        <v>1837</v>
      </c>
      <c r="B3752" t="s">
        <v>1817</v>
      </c>
      <c r="C3752" s="1">
        <v>0.40163194444444444</v>
      </c>
      <c r="D3752">
        <v>971</v>
      </c>
      <c r="E3752" s="2">
        <v>1.975771990740741E-2</v>
      </c>
      <c r="F3752" s="1">
        <v>1.9756944444444445E-2</v>
      </c>
      <c r="G3752">
        <v>67</v>
      </c>
      <c r="H3752">
        <v>1707.07</v>
      </c>
      <c r="I3752">
        <v>0</v>
      </c>
      <c r="J3752" t="s">
        <v>1818</v>
      </c>
      <c r="K3752" t="s">
        <v>22</v>
      </c>
      <c r="L3752">
        <v>1</v>
      </c>
      <c r="M3752" t="s">
        <v>1661</v>
      </c>
      <c r="N3752" t="s">
        <v>23</v>
      </c>
      <c r="O3752" t="s">
        <v>46</v>
      </c>
      <c r="P3752" t="s">
        <v>28</v>
      </c>
      <c r="R3752" t="s">
        <v>26</v>
      </c>
      <c r="S3752">
        <v>20.7</v>
      </c>
      <c r="T3752">
        <v>17.100000000000001</v>
      </c>
      <c r="U3752">
        <v>16.899999999999999</v>
      </c>
      <c r="V3752">
        <v>3.6</v>
      </c>
      <c r="W3752">
        <v>3.8</v>
      </c>
      <c r="AB3752">
        <f t="shared" si="72"/>
        <v>1320.6599999999999</v>
      </c>
    </row>
    <row r="3753" spans="1:28" x14ac:dyDescent="0.25">
      <c r="A3753" t="s">
        <v>1837</v>
      </c>
      <c r="B3753" t="s">
        <v>1817</v>
      </c>
      <c r="C3753" s="1">
        <v>0.40163194444444444</v>
      </c>
      <c r="D3753">
        <v>971</v>
      </c>
      <c r="E3753" s="2">
        <v>1.975771990740741E-2</v>
      </c>
      <c r="F3753" s="1">
        <v>1.9756944444444445E-2</v>
      </c>
      <c r="G3753">
        <v>67</v>
      </c>
      <c r="H3753">
        <v>1707.07</v>
      </c>
      <c r="I3753">
        <v>0</v>
      </c>
      <c r="J3753" t="s">
        <v>1818</v>
      </c>
      <c r="K3753" t="s">
        <v>22</v>
      </c>
      <c r="L3753">
        <v>1</v>
      </c>
      <c r="M3753" t="s">
        <v>1661</v>
      </c>
      <c r="N3753" t="s">
        <v>23</v>
      </c>
      <c r="O3753" t="s">
        <v>31</v>
      </c>
      <c r="P3753" t="s">
        <v>28</v>
      </c>
      <c r="R3753" t="s">
        <v>26</v>
      </c>
      <c r="S3753">
        <v>17.5</v>
      </c>
      <c r="T3753">
        <v>17.100000000000001</v>
      </c>
      <c r="U3753">
        <v>16.899999999999999</v>
      </c>
      <c r="V3753">
        <v>0.4</v>
      </c>
      <c r="W3753">
        <v>0.6</v>
      </c>
      <c r="AB3753">
        <f t="shared" si="72"/>
        <v>1320.6599999999999</v>
      </c>
    </row>
    <row r="3754" spans="1:28" x14ac:dyDescent="0.25">
      <c r="A3754" t="s">
        <v>1838</v>
      </c>
      <c r="B3754" t="s">
        <v>1817</v>
      </c>
      <c r="C3754" s="1">
        <v>0.40232638888888889</v>
      </c>
      <c r="D3754">
        <v>749</v>
      </c>
      <c r="E3754" s="2">
        <v>2.0449594907407408E-2</v>
      </c>
      <c r="F3754" s="1">
        <v>2.0439814814814817E-2</v>
      </c>
      <c r="G3754">
        <v>845</v>
      </c>
      <c r="H3754">
        <v>1766.84</v>
      </c>
      <c r="I3754">
        <v>0</v>
      </c>
      <c r="J3754" t="s">
        <v>1818</v>
      </c>
      <c r="K3754" t="s">
        <v>22</v>
      </c>
      <c r="L3754">
        <v>1</v>
      </c>
      <c r="M3754" t="s">
        <v>1661</v>
      </c>
      <c r="N3754" t="s">
        <v>23</v>
      </c>
      <c r="O3754" t="s">
        <v>42</v>
      </c>
      <c r="P3754" t="s">
        <v>28</v>
      </c>
      <c r="R3754" t="s">
        <v>26</v>
      </c>
      <c r="S3754">
        <v>17.2</v>
      </c>
      <c r="T3754">
        <v>17.100000000000001</v>
      </c>
      <c r="U3754">
        <v>16.899999999999999</v>
      </c>
      <c r="V3754">
        <v>0.1</v>
      </c>
      <c r="W3754">
        <v>0.3</v>
      </c>
      <c r="AB3754">
        <f t="shared" si="72"/>
        <v>1380.4299999999998</v>
      </c>
    </row>
    <row r="3755" spans="1:28" x14ac:dyDescent="0.25">
      <c r="A3755" t="s">
        <v>1839</v>
      </c>
      <c r="B3755" t="s">
        <v>1817</v>
      </c>
      <c r="C3755" s="1">
        <v>0.40372685185185181</v>
      </c>
      <c r="D3755">
        <v>7</v>
      </c>
      <c r="E3755" s="2">
        <v>2.1841458333333331E-2</v>
      </c>
      <c r="F3755" s="1">
        <v>2.1840277777777778E-2</v>
      </c>
      <c r="G3755">
        <v>102</v>
      </c>
      <c r="H3755">
        <v>1887.1</v>
      </c>
      <c r="I3755">
        <v>0</v>
      </c>
      <c r="J3755" t="s">
        <v>1818</v>
      </c>
      <c r="K3755" t="s">
        <v>22</v>
      </c>
      <c r="L3755">
        <v>1</v>
      </c>
      <c r="M3755" t="s">
        <v>1661</v>
      </c>
      <c r="N3755" t="s">
        <v>23</v>
      </c>
      <c r="O3755" t="s">
        <v>46</v>
      </c>
      <c r="P3755" t="s">
        <v>28</v>
      </c>
      <c r="R3755" t="s">
        <v>26</v>
      </c>
      <c r="S3755">
        <v>20.5</v>
      </c>
      <c r="T3755">
        <v>17</v>
      </c>
      <c r="U3755">
        <v>16.8</v>
      </c>
      <c r="V3755">
        <v>3.5</v>
      </c>
      <c r="W3755">
        <v>3.7</v>
      </c>
      <c r="AB3755">
        <f t="shared" si="72"/>
        <v>1500.6899999999998</v>
      </c>
    </row>
    <row r="3756" spans="1:28" x14ac:dyDescent="0.25">
      <c r="A3756" t="s">
        <v>1840</v>
      </c>
      <c r="B3756" t="s">
        <v>1817</v>
      </c>
      <c r="C3756" s="1">
        <v>0.40442129629629631</v>
      </c>
      <c r="D3756">
        <v>285</v>
      </c>
      <c r="E3756" s="2">
        <v>2.2539131944444443E-2</v>
      </c>
      <c r="F3756" s="1">
        <v>2.2534722222222223E-2</v>
      </c>
      <c r="G3756">
        <v>381</v>
      </c>
      <c r="H3756">
        <v>1947.38</v>
      </c>
      <c r="I3756">
        <v>0</v>
      </c>
      <c r="J3756" t="s">
        <v>1818</v>
      </c>
      <c r="K3756" t="s">
        <v>22</v>
      </c>
      <c r="L3756">
        <v>1</v>
      </c>
      <c r="M3756" t="s">
        <v>1661</v>
      </c>
      <c r="N3756" t="s">
        <v>23</v>
      </c>
      <c r="O3756" t="s">
        <v>42</v>
      </c>
      <c r="P3756" t="s">
        <v>28</v>
      </c>
      <c r="R3756" t="s">
        <v>26</v>
      </c>
      <c r="S3756">
        <v>17.600000000000001</v>
      </c>
      <c r="T3756">
        <v>17</v>
      </c>
      <c r="U3756">
        <v>16.899999999999999</v>
      </c>
      <c r="V3756">
        <v>0.6</v>
      </c>
      <c r="W3756">
        <v>0.7</v>
      </c>
      <c r="AB3756">
        <f t="shared" si="72"/>
        <v>1560.97</v>
      </c>
    </row>
    <row r="3757" spans="1:28" x14ac:dyDescent="0.25">
      <c r="A3757" t="s">
        <v>1841</v>
      </c>
      <c r="B3757" t="s">
        <v>1817</v>
      </c>
      <c r="C3757" s="1">
        <v>0.40581018518518519</v>
      </c>
      <c r="D3757">
        <v>109</v>
      </c>
      <c r="E3757" s="2">
        <v>2.3925972222222227E-2</v>
      </c>
      <c r="F3757" s="1">
        <v>2.3923611111111114E-2</v>
      </c>
      <c r="G3757">
        <v>204</v>
      </c>
      <c r="H3757">
        <v>2067.1999999999998</v>
      </c>
      <c r="I3757">
        <v>0</v>
      </c>
      <c r="J3757" t="s">
        <v>1818</v>
      </c>
      <c r="K3757" t="s">
        <v>22</v>
      </c>
      <c r="L3757">
        <v>1</v>
      </c>
      <c r="M3757" t="s">
        <v>1661</v>
      </c>
      <c r="N3757" t="s">
        <v>23</v>
      </c>
      <c r="O3757" t="s">
        <v>33</v>
      </c>
      <c r="P3757" t="s">
        <v>28</v>
      </c>
      <c r="R3757" t="s">
        <v>26</v>
      </c>
      <c r="S3757">
        <v>17.5</v>
      </c>
      <c r="T3757">
        <v>17</v>
      </c>
      <c r="U3757">
        <v>16.899999999999999</v>
      </c>
      <c r="V3757">
        <v>0.5</v>
      </c>
      <c r="W3757">
        <v>0.6</v>
      </c>
      <c r="AB3757">
        <f t="shared" si="72"/>
        <v>1680.7899999999997</v>
      </c>
    </row>
    <row r="3758" spans="1:28" x14ac:dyDescent="0.25">
      <c r="A3758" t="s">
        <v>1842</v>
      </c>
      <c r="B3758" t="s">
        <v>1817</v>
      </c>
      <c r="C3758" s="1">
        <v>0.40650462962962958</v>
      </c>
      <c r="D3758">
        <v>87</v>
      </c>
      <c r="E3758" s="2">
        <v>2.4620173611111112E-2</v>
      </c>
      <c r="F3758" s="1">
        <v>2.461805555555556E-2</v>
      </c>
      <c r="G3758">
        <v>183</v>
      </c>
      <c r="H3758">
        <v>2127.1799999999998</v>
      </c>
      <c r="I3758">
        <v>0</v>
      </c>
      <c r="J3758" t="s">
        <v>1818</v>
      </c>
      <c r="K3758" t="s">
        <v>22</v>
      </c>
      <c r="L3758">
        <v>1</v>
      </c>
      <c r="M3758" t="s">
        <v>1661</v>
      </c>
      <c r="N3758" t="s">
        <v>23</v>
      </c>
      <c r="O3758" t="s">
        <v>42</v>
      </c>
      <c r="P3758" t="s">
        <v>28</v>
      </c>
      <c r="R3758" t="s">
        <v>26</v>
      </c>
      <c r="S3758">
        <v>17.7</v>
      </c>
      <c r="T3758">
        <v>17.100000000000001</v>
      </c>
      <c r="U3758">
        <v>16.899999999999999</v>
      </c>
      <c r="V3758">
        <v>0.6</v>
      </c>
      <c r="W3758">
        <v>0.8</v>
      </c>
      <c r="AB3758">
        <f t="shared" si="72"/>
        <v>1740.7699999999998</v>
      </c>
    </row>
    <row r="3759" spans="1:28" x14ac:dyDescent="0.25">
      <c r="A3759" t="s">
        <v>1843</v>
      </c>
      <c r="B3759" t="s">
        <v>1817</v>
      </c>
      <c r="C3759" s="1">
        <v>0.40789351851851857</v>
      </c>
      <c r="D3759">
        <v>545</v>
      </c>
      <c r="E3759" s="2">
        <v>2.6014363425925929E-2</v>
      </c>
      <c r="F3759" s="1">
        <v>2.6006944444444447E-2</v>
      </c>
      <c r="G3759">
        <v>641</v>
      </c>
      <c r="H3759">
        <v>2247.64</v>
      </c>
      <c r="I3759">
        <v>0</v>
      </c>
      <c r="J3759" t="s">
        <v>1818</v>
      </c>
      <c r="K3759" t="s">
        <v>22</v>
      </c>
      <c r="L3759">
        <v>1</v>
      </c>
      <c r="M3759" t="s">
        <v>1661</v>
      </c>
      <c r="N3759" t="s">
        <v>23</v>
      </c>
      <c r="O3759" t="s">
        <v>31</v>
      </c>
      <c r="P3759" t="s">
        <v>28</v>
      </c>
      <c r="R3759" t="s">
        <v>26</v>
      </c>
      <c r="S3759">
        <v>17.5</v>
      </c>
      <c r="T3759">
        <v>17.100000000000001</v>
      </c>
      <c r="U3759">
        <v>17</v>
      </c>
      <c r="V3759">
        <v>0.4</v>
      </c>
      <c r="W3759">
        <v>0.5</v>
      </c>
      <c r="AB3759">
        <f t="shared" si="72"/>
        <v>1861.2299999999998</v>
      </c>
    </row>
    <row r="3760" spans="1:28" x14ac:dyDescent="0.25">
      <c r="A3760" t="s">
        <v>1843</v>
      </c>
      <c r="B3760" t="s">
        <v>1817</v>
      </c>
      <c r="C3760" s="1">
        <v>0.40789351851851857</v>
      </c>
      <c r="D3760">
        <v>545</v>
      </c>
      <c r="E3760" s="2">
        <v>2.6014363425925929E-2</v>
      </c>
      <c r="F3760" s="1">
        <v>2.6006944444444447E-2</v>
      </c>
      <c r="G3760">
        <v>641</v>
      </c>
      <c r="H3760">
        <v>2247.64</v>
      </c>
      <c r="I3760">
        <v>0</v>
      </c>
      <c r="J3760" t="s">
        <v>1818</v>
      </c>
      <c r="K3760" t="s">
        <v>22</v>
      </c>
      <c r="L3760">
        <v>1</v>
      </c>
      <c r="M3760" t="s">
        <v>1661</v>
      </c>
      <c r="N3760" t="s">
        <v>23</v>
      </c>
      <c r="O3760" t="s">
        <v>33</v>
      </c>
      <c r="P3760" t="s">
        <v>28</v>
      </c>
      <c r="R3760" t="s">
        <v>26</v>
      </c>
      <c r="S3760">
        <v>17.5</v>
      </c>
      <c r="T3760">
        <v>17.100000000000001</v>
      </c>
      <c r="U3760">
        <v>17</v>
      </c>
      <c r="V3760">
        <v>0.4</v>
      </c>
      <c r="W3760">
        <v>0.5</v>
      </c>
      <c r="AB3760">
        <f t="shared" si="72"/>
        <v>1861.2299999999998</v>
      </c>
    </row>
    <row r="3761" spans="1:28" x14ac:dyDescent="0.25">
      <c r="A3761" t="s">
        <v>1844</v>
      </c>
      <c r="B3761" t="s">
        <v>1817</v>
      </c>
      <c r="C3761" s="1">
        <v>0.40858796296296296</v>
      </c>
      <c r="D3761">
        <v>23</v>
      </c>
      <c r="E3761" s="2">
        <v>2.6702754629629625E-2</v>
      </c>
      <c r="F3761" s="1">
        <v>2.6701388888888889E-2</v>
      </c>
      <c r="G3761">
        <v>118</v>
      </c>
      <c r="H3761">
        <v>2307.12</v>
      </c>
      <c r="I3761">
        <v>0</v>
      </c>
      <c r="J3761" t="s">
        <v>1818</v>
      </c>
      <c r="K3761" t="s">
        <v>22</v>
      </c>
      <c r="L3761">
        <v>1</v>
      </c>
      <c r="M3761" t="s">
        <v>1661</v>
      </c>
      <c r="N3761" t="s">
        <v>23</v>
      </c>
      <c r="O3761" t="s">
        <v>42</v>
      </c>
      <c r="P3761" t="s">
        <v>28</v>
      </c>
      <c r="R3761" t="s">
        <v>26</v>
      </c>
      <c r="S3761">
        <v>17.5</v>
      </c>
      <c r="T3761">
        <v>17</v>
      </c>
      <c r="U3761">
        <v>16.899999999999999</v>
      </c>
      <c r="V3761">
        <v>0.5</v>
      </c>
      <c r="W3761">
        <v>0.6</v>
      </c>
      <c r="AB3761">
        <f t="shared" si="72"/>
        <v>1920.7099999999998</v>
      </c>
    </row>
    <row r="3762" spans="1:28" x14ac:dyDescent="0.25">
      <c r="A3762" t="s">
        <v>1845</v>
      </c>
      <c r="B3762" t="s">
        <v>1817</v>
      </c>
      <c r="C3762" s="1">
        <v>0.40997685185185184</v>
      </c>
      <c r="D3762">
        <v>280</v>
      </c>
      <c r="E3762" s="2">
        <v>2.8094629629629626E-2</v>
      </c>
      <c r="F3762" s="1">
        <v>2.809027777777778E-2</v>
      </c>
      <c r="G3762">
        <v>376</v>
      </c>
      <c r="H3762">
        <v>2427.38</v>
      </c>
      <c r="I3762">
        <v>0</v>
      </c>
      <c r="J3762" t="s">
        <v>1818</v>
      </c>
      <c r="K3762" t="s">
        <v>22</v>
      </c>
      <c r="L3762">
        <v>1</v>
      </c>
      <c r="M3762" t="s">
        <v>1661</v>
      </c>
      <c r="N3762" t="s">
        <v>23</v>
      </c>
      <c r="O3762" t="s">
        <v>46</v>
      </c>
      <c r="P3762" t="s">
        <v>28</v>
      </c>
      <c r="R3762" t="s">
        <v>26</v>
      </c>
      <c r="S3762">
        <v>17.3</v>
      </c>
      <c r="T3762">
        <v>16.899999999999999</v>
      </c>
      <c r="U3762">
        <v>16.8</v>
      </c>
      <c r="V3762">
        <v>0.4</v>
      </c>
      <c r="W3762">
        <v>0.5</v>
      </c>
      <c r="AB3762">
        <f t="shared" si="72"/>
        <v>2040.97</v>
      </c>
    </row>
    <row r="3763" spans="1:28" x14ac:dyDescent="0.25">
      <c r="A3763" t="s">
        <v>1845</v>
      </c>
      <c r="B3763" t="s">
        <v>1817</v>
      </c>
      <c r="C3763" s="1">
        <v>0.40997685185185184</v>
      </c>
      <c r="D3763">
        <v>280</v>
      </c>
      <c r="E3763" s="2">
        <v>2.8094629629629626E-2</v>
      </c>
      <c r="F3763" s="1">
        <v>2.809027777777778E-2</v>
      </c>
      <c r="G3763">
        <v>376</v>
      </c>
      <c r="H3763">
        <v>2427.38</v>
      </c>
      <c r="I3763">
        <v>0</v>
      </c>
      <c r="J3763" t="s">
        <v>1818</v>
      </c>
      <c r="K3763" t="s">
        <v>22</v>
      </c>
      <c r="L3763">
        <v>1</v>
      </c>
      <c r="M3763" t="s">
        <v>1661</v>
      </c>
      <c r="N3763" t="s">
        <v>23</v>
      </c>
      <c r="O3763" t="s">
        <v>36</v>
      </c>
      <c r="P3763" t="s">
        <v>28</v>
      </c>
      <c r="R3763" t="s">
        <v>26</v>
      </c>
      <c r="S3763">
        <v>17.100000000000001</v>
      </c>
      <c r="T3763">
        <v>16.899999999999999</v>
      </c>
      <c r="U3763">
        <v>16.8</v>
      </c>
      <c r="V3763">
        <v>0.2</v>
      </c>
      <c r="W3763">
        <v>0.3</v>
      </c>
      <c r="AB3763">
        <f t="shared" si="72"/>
        <v>2040.97</v>
      </c>
    </row>
    <row r="3764" spans="1:28" x14ac:dyDescent="0.25">
      <c r="A3764" t="s">
        <v>1846</v>
      </c>
      <c r="B3764" t="s">
        <v>1817</v>
      </c>
      <c r="C3764" s="1">
        <v>0.41067129629629634</v>
      </c>
      <c r="D3764">
        <v>392</v>
      </c>
      <c r="E3764" s="2">
        <v>2.8790370370370372E-2</v>
      </c>
      <c r="F3764" s="1">
        <v>2.8784722222222225E-2</v>
      </c>
      <c r="G3764">
        <v>488</v>
      </c>
      <c r="H3764">
        <v>2487.4899999999998</v>
      </c>
      <c r="I3764">
        <v>0</v>
      </c>
      <c r="J3764" t="s">
        <v>1818</v>
      </c>
      <c r="K3764" t="s">
        <v>22</v>
      </c>
      <c r="L3764">
        <v>1</v>
      </c>
      <c r="M3764" t="s">
        <v>1661</v>
      </c>
      <c r="N3764" t="s">
        <v>23</v>
      </c>
      <c r="O3764" t="s">
        <v>42</v>
      </c>
      <c r="P3764" t="s">
        <v>28</v>
      </c>
      <c r="R3764" t="s">
        <v>26</v>
      </c>
      <c r="S3764">
        <v>17.100000000000001</v>
      </c>
      <c r="T3764">
        <v>16.899999999999999</v>
      </c>
      <c r="U3764">
        <v>16.8</v>
      </c>
      <c r="V3764">
        <v>0.2</v>
      </c>
      <c r="W3764">
        <v>0.3</v>
      </c>
      <c r="AB3764">
        <f t="shared" si="72"/>
        <v>2101.08</v>
      </c>
    </row>
    <row r="3765" spans="1:28" x14ac:dyDescent="0.25">
      <c r="A3765" t="s">
        <v>1847</v>
      </c>
      <c r="B3765" t="s">
        <v>1817</v>
      </c>
      <c r="C3765" s="1">
        <v>0.41206018518518522</v>
      </c>
      <c r="D3765">
        <v>282</v>
      </c>
      <c r="E3765" s="2">
        <v>3.017798611111111E-2</v>
      </c>
      <c r="F3765" s="1">
        <v>3.0173611111111113E-2</v>
      </c>
      <c r="G3765">
        <v>378</v>
      </c>
      <c r="H3765">
        <v>2607.38</v>
      </c>
      <c r="I3765">
        <v>0</v>
      </c>
      <c r="J3765" t="s">
        <v>1818</v>
      </c>
      <c r="K3765" t="s">
        <v>22</v>
      </c>
      <c r="L3765">
        <v>1</v>
      </c>
      <c r="M3765" t="s">
        <v>1661</v>
      </c>
      <c r="N3765" t="s">
        <v>23</v>
      </c>
      <c r="O3765" t="s">
        <v>36</v>
      </c>
      <c r="P3765" t="s">
        <v>28</v>
      </c>
      <c r="R3765" t="s">
        <v>26</v>
      </c>
      <c r="S3765">
        <v>17</v>
      </c>
      <c r="T3765">
        <v>17</v>
      </c>
      <c r="U3765">
        <v>16.899999999999999</v>
      </c>
      <c r="V3765">
        <v>0</v>
      </c>
      <c r="W3765">
        <v>0.1</v>
      </c>
      <c r="AB3765">
        <f t="shared" si="72"/>
        <v>2220.9700000000003</v>
      </c>
    </row>
    <row r="3766" spans="1:28" x14ac:dyDescent="0.25">
      <c r="A3766" t="s">
        <v>1847</v>
      </c>
      <c r="B3766" t="s">
        <v>1817</v>
      </c>
      <c r="C3766" s="1">
        <v>0.41206018518518522</v>
      </c>
      <c r="D3766">
        <v>282</v>
      </c>
      <c r="E3766" s="2">
        <v>3.017798611111111E-2</v>
      </c>
      <c r="F3766" s="1">
        <v>3.0173611111111113E-2</v>
      </c>
      <c r="G3766">
        <v>378</v>
      </c>
      <c r="H3766">
        <v>2607.38</v>
      </c>
      <c r="I3766">
        <v>0</v>
      </c>
      <c r="J3766" t="s">
        <v>1818</v>
      </c>
      <c r="K3766" t="s">
        <v>22</v>
      </c>
      <c r="L3766">
        <v>1</v>
      </c>
      <c r="M3766" t="s">
        <v>1661</v>
      </c>
      <c r="N3766" t="s">
        <v>23</v>
      </c>
      <c r="O3766" t="s">
        <v>33</v>
      </c>
      <c r="P3766" t="s">
        <v>28</v>
      </c>
      <c r="R3766" t="s">
        <v>26</v>
      </c>
      <c r="S3766">
        <v>17.100000000000001</v>
      </c>
      <c r="T3766">
        <v>17</v>
      </c>
      <c r="U3766">
        <v>16.899999999999999</v>
      </c>
      <c r="V3766">
        <v>0.1</v>
      </c>
      <c r="W3766">
        <v>0.2</v>
      </c>
      <c r="AB3766">
        <f t="shared" si="72"/>
        <v>2220.9700000000003</v>
      </c>
    </row>
    <row r="3767" spans="1:28" x14ac:dyDescent="0.25">
      <c r="A3767" t="s">
        <v>1848</v>
      </c>
      <c r="B3767" t="s">
        <v>1817</v>
      </c>
      <c r="C3767" s="1">
        <v>0.41275462962962961</v>
      </c>
      <c r="D3767">
        <v>695</v>
      </c>
      <c r="E3767" s="2">
        <v>3.0877199074074074E-2</v>
      </c>
      <c r="F3767" s="1">
        <v>3.0868055555555555E-2</v>
      </c>
      <c r="G3767">
        <v>790</v>
      </c>
      <c r="H3767">
        <v>2667.79</v>
      </c>
      <c r="I3767">
        <v>0</v>
      </c>
      <c r="J3767" t="s">
        <v>1818</v>
      </c>
      <c r="K3767" t="s">
        <v>22</v>
      </c>
      <c r="L3767">
        <v>1</v>
      </c>
      <c r="M3767" t="s">
        <v>1661</v>
      </c>
      <c r="N3767" t="s">
        <v>23</v>
      </c>
      <c r="O3767" t="s">
        <v>42</v>
      </c>
      <c r="P3767" t="s">
        <v>28</v>
      </c>
      <c r="R3767" t="s">
        <v>26</v>
      </c>
      <c r="S3767">
        <v>17.600000000000001</v>
      </c>
      <c r="T3767">
        <v>17.100000000000001</v>
      </c>
      <c r="U3767">
        <v>17.100000000000001</v>
      </c>
      <c r="V3767">
        <v>0.5</v>
      </c>
      <c r="W3767">
        <v>0.5</v>
      </c>
      <c r="AB3767">
        <f t="shared" si="72"/>
        <v>2281.38</v>
      </c>
    </row>
    <row r="3768" spans="1:28" x14ac:dyDescent="0.25">
      <c r="A3768" t="s">
        <v>1849</v>
      </c>
      <c r="B3768" t="s">
        <v>1817</v>
      </c>
      <c r="C3768" s="1">
        <v>0.41483796296296299</v>
      </c>
      <c r="D3768">
        <v>864</v>
      </c>
      <c r="E3768" s="2">
        <v>3.2962488425925925E-2</v>
      </c>
      <c r="F3768" s="1">
        <v>3.2951388888888891E-2</v>
      </c>
      <c r="G3768">
        <v>959</v>
      </c>
      <c r="H3768">
        <v>2847.96</v>
      </c>
      <c r="I3768">
        <v>0</v>
      </c>
      <c r="J3768" t="s">
        <v>1818</v>
      </c>
      <c r="K3768" t="s">
        <v>22</v>
      </c>
      <c r="L3768">
        <v>1</v>
      </c>
      <c r="M3768" t="s">
        <v>1661</v>
      </c>
      <c r="N3768" t="s">
        <v>23</v>
      </c>
      <c r="O3768" t="s">
        <v>33</v>
      </c>
      <c r="P3768" t="s">
        <v>28</v>
      </c>
      <c r="R3768" t="s">
        <v>26</v>
      </c>
      <c r="S3768">
        <v>17.399999999999999</v>
      </c>
      <c r="T3768">
        <v>17</v>
      </c>
      <c r="U3768">
        <v>16.899999999999999</v>
      </c>
      <c r="V3768">
        <v>0.4</v>
      </c>
      <c r="W3768">
        <v>0.5</v>
      </c>
      <c r="AB3768">
        <f t="shared" si="72"/>
        <v>2461.5500000000002</v>
      </c>
    </row>
    <row r="3769" spans="1:28" x14ac:dyDescent="0.25">
      <c r="A3769" t="s">
        <v>1849</v>
      </c>
      <c r="B3769" t="s">
        <v>1817</v>
      </c>
      <c r="C3769" s="1">
        <v>0.41483796296296299</v>
      </c>
      <c r="D3769">
        <v>864</v>
      </c>
      <c r="E3769" s="2">
        <v>3.2962488425925925E-2</v>
      </c>
      <c r="F3769" s="1">
        <v>3.2951388888888891E-2</v>
      </c>
      <c r="G3769">
        <v>959</v>
      </c>
      <c r="H3769">
        <v>2847.96</v>
      </c>
      <c r="I3769">
        <v>0</v>
      </c>
      <c r="J3769" t="s">
        <v>1818</v>
      </c>
      <c r="K3769" t="s">
        <v>22</v>
      </c>
      <c r="L3769">
        <v>1</v>
      </c>
      <c r="M3769" t="s">
        <v>1661</v>
      </c>
      <c r="N3769" t="s">
        <v>23</v>
      </c>
      <c r="O3769" t="s">
        <v>46</v>
      </c>
      <c r="P3769" t="s">
        <v>28</v>
      </c>
      <c r="R3769" t="s">
        <v>26</v>
      </c>
      <c r="S3769">
        <v>17.100000000000001</v>
      </c>
      <c r="T3769">
        <v>17</v>
      </c>
      <c r="U3769">
        <v>16.899999999999999</v>
      </c>
      <c r="V3769">
        <v>0.1</v>
      </c>
      <c r="W3769">
        <v>0.2</v>
      </c>
      <c r="AB3769">
        <f t="shared" si="72"/>
        <v>2461.5500000000002</v>
      </c>
    </row>
    <row r="3770" spans="1:28" x14ac:dyDescent="0.25">
      <c r="A3770" t="s">
        <v>1850</v>
      </c>
      <c r="B3770" t="s">
        <v>1817</v>
      </c>
      <c r="C3770" s="1">
        <v>0.41622685185185188</v>
      </c>
      <c r="D3770">
        <v>120</v>
      </c>
      <c r="E3770" s="2">
        <v>3.4342766203703703E-2</v>
      </c>
      <c r="F3770" s="1">
        <v>3.4340277777777782E-2</v>
      </c>
      <c r="G3770">
        <v>215</v>
      </c>
      <c r="H3770">
        <v>2967.22</v>
      </c>
      <c r="I3770">
        <v>0</v>
      </c>
      <c r="J3770" t="s">
        <v>1818</v>
      </c>
      <c r="K3770" t="s">
        <v>22</v>
      </c>
      <c r="L3770">
        <v>1</v>
      </c>
      <c r="M3770" t="s">
        <v>1661</v>
      </c>
      <c r="N3770" t="s">
        <v>23</v>
      </c>
      <c r="O3770" t="s">
        <v>36</v>
      </c>
      <c r="P3770" t="s">
        <v>28</v>
      </c>
      <c r="R3770" t="s">
        <v>26</v>
      </c>
      <c r="S3770">
        <v>17.399999999999999</v>
      </c>
      <c r="T3770">
        <v>17.100000000000001</v>
      </c>
      <c r="U3770">
        <v>17</v>
      </c>
      <c r="V3770">
        <v>0.3</v>
      </c>
      <c r="W3770">
        <v>0.4</v>
      </c>
      <c r="AB3770">
        <f t="shared" si="72"/>
        <v>2580.81</v>
      </c>
    </row>
    <row r="3771" spans="1:28" x14ac:dyDescent="0.25">
      <c r="A3771" t="s">
        <v>1850</v>
      </c>
      <c r="B3771" t="s">
        <v>1817</v>
      </c>
      <c r="C3771" s="1">
        <v>0.41622685185185188</v>
      </c>
      <c r="D3771">
        <v>120</v>
      </c>
      <c r="E3771" s="2">
        <v>3.4342766203703703E-2</v>
      </c>
      <c r="F3771" s="1">
        <v>3.4340277777777782E-2</v>
      </c>
      <c r="G3771">
        <v>215</v>
      </c>
      <c r="H3771">
        <v>2967.22</v>
      </c>
      <c r="I3771">
        <v>0</v>
      </c>
      <c r="J3771" t="s">
        <v>1818</v>
      </c>
      <c r="K3771" t="s">
        <v>22</v>
      </c>
      <c r="L3771">
        <v>1</v>
      </c>
      <c r="M3771" t="s">
        <v>1661</v>
      </c>
      <c r="N3771" t="s">
        <v>23</v>
      </c>
      <c r="O3771" t="s">
        <v>33</v>
      </c>
      <c r="P3771" t="s">
        <v>28</v>
      </c>
      <c r="R3771" t="s">
        <v>26</v>
      </c>
      <c r="S3771">
        <v>17.5</v>
      </c>
      <c r="T3771">
        <v>17.100000000000001</v>
      </c>
      <c r="U3771">
        <v>17</v>
      </c>
      <c r="V3771">
        <v>0.4</v>
      </c>
      <c r="W3771">
        <v>0.5</v>
      </c>
      <c r="AB3771">
        <f t="shared" si="72"/>
        <v>2580.81</v>
      </c>
    </row>
    <row r="3772" spans="1:28" x14ac:dyDescent="0.25">
      <c r="A3772" t="s">
        <v>1851</v>
      </c>
      <c r="B3772" t="s">
        <v>1817</v>
      </c>
      <c r="C3772" s="1">
        <v>0.4183101851851852</v>
      </c>
      <c r="D3772">
        <v>422</v>
      </c>
      <c r="E3772" s="2">
        <v>3.6429606481481476E-2</v>
      </c>
      <c r="F3772" s="1">
        <v>3.6423611111111115E-2</v>
      </c>
      <c r="G3772">
        <v>518</v>
      </c>
      <c r="H3772">
        <v>3147.52</v>
      </c>
      <c r="I3772">
        <v>0</v>
      </c>
      <c r="J3772" t="s">
        <v>1818</v>
      </c>
      <c r="K3772" t="s">
        <v>22</v>
      </c>
      <c r="L3772">
        <v>1</v>
      </c>
      <c r="M3772" t="s">
        <v>1661</v>
      </c>
      <c r="N3772" t="s">
        <v>23</v>
      </c>
      <c r="O3772" t="s">
        <v>46</v>
      </c>
      <c r="P3772" t="s">
        <v>28</v>
      </c>
      <c r="R3772" t="s">
        <v>26</v>
      </c>
      <c r="S3772">
        <v>17.5</v>
      </c>
      <c r="T3772">
        <v>17</v>
      </c>
      <c r="U3772">
        <v>16.899999999999999</v>
      </c>
      <c r="V3772">
        <v>0.5</v>
      </c>
      <c r="W3772">
        <v>0.6</v>
      </c>
      <c r="AB3772">
        <f t="shared" si="72"/>
        <v>2761.11</v>
      </c>
    </row>
    <row r="3773" spans="1:28" x14ac:dyDescent="0.25">
      <c r="A3773" t="s">
        <v>1851</v>
      </c>
      <c r="B3773" t="s">
        <v>1817</v>
      </c>
      <c r="C3773" s="1">
        <v>0.4183101851851852</v>
      </c>
      <c r="D3773">
        <v>422</v>
      </c>
      <c r="E3773" s="2">
        <v>3.6429606481481476E-2</v>
      </c>
      <c r="F3773" s="1">
        <v>3.6423611111111115E-2</v>
      </c>
      <c r="G3773">
        <v>518</v>
      </c>
      <c r="H3773">
        <v>3147.52</v>
      </c>
      <c r="I3773">
        <v>0</v>
      </c>
      <c r="J3773" t="s">
        <v>1818</v>
      </c>
      <c r="K3773" t="s">
        <v>22</v>
      </c>
      <c r="L3773">
        <v>1</v>
      </c>
      <c r="M3773" t="s">
        <v>1661</v>
      </c>
      <c r="N3773" t="s">
        <v>23</v>
      </c>
      <c r="O3773" t="s">
        <v>33</v>
      </c>
      <c r="P3773" t="s">
        <v>28</v>
      </c>
      <c r="R3773" t="s">
        <v>26</v>
      </c>
      <c r="S3773">
        <v>17.5</v>
      </c>
      <c r="T3773">
        <v>17</v>
      </c>
      <c r="U3773">
        <v>16.899999999999999</v>
      </c>
      <c r="V3773">
        <v>0.5</v>
      </c>
      <c r="W3773">
        <v>0.6</v>
      </c>
      <c r="AB3773">
        <f t="shared" si="72"/>
        <v>2761.11</v>
      </c>
    </row>
    <row r="3774" spans="1:28" x14ac:dyDescent="0.25">
      <c r="A3774" t="s">
        <v>1852</v>
      </c>
      <c r="B3774" t="s">
        <v>1817</v>
      </c>
      <c r="C3774" s="1">
        <v>0.42039351851851853</v>
      </c>
      <c r="D3774">
        <v>558</v>
      </c>
      <c r="E3774" s="2">
        <v>3.8514513888888886E-2</v>
      </c>
      <c r="F3774" s="1">
        <v>3.8506944444444448E-2</v>
      </c>
      <c r="G3774">
        <v>654</v>
      </c>
      <c r="H3774">
        <v>3327.65</v>
      </c>
      <c r="I3774">
        <v>0</v>
      </c>
      <c r="J3774" t="s">
        <v>1818</v>
      </c>
      <c r="K3774" t="s">
        <v>22</v>
      </c>
      <c r="L3774">
        <v>1</v>
      </c>
      <c r="M3774" t="s">
        <v>1661</v>
      </c>
      <c r="N3774" t="s">
        <v>23</v>
      </c>
      <c r="O3774" t="s">
        <v>36</v>
      </c>
      <c r="P3774" t="s">
        <v>28</v>
      </c>
      <c r="R3774" t="s">
        <v>26</v>
      </c>
      <c r="S3774">
        <v>17.2</v>
      </c>
      <c r="T3774">
        <v>16.899999999999999</v>
      </c>
      <c r="U3774">
        <v>16.899999999999999</v>
      </c>
      <c r="V3774">
        <v>0.3</v>
      </c>
      <c r="W3774">
        <v>0.3</v>
      </c>
      <c r="AB3774">
        <f t="shared" si="72"/>
        <v>2941.2400000000002</v>
      </c>
    </row>
    <row r="3775" spans="1:28" x14ac:dyDescent="0.25">
      <c r="A3775" t="s">
        <v>1852</v>
      </c>
      <c r="B3775" t="s">
        <v>1817</v>
      </c>
      <c r="C3775" s="1">
        <v>0.42039351851851853</v>
      </c>
      <c r="D3775">
        <v>558</v>
      </c>
      <c r="E3775" s="2">
        <v>3.8514513888888886E-2</v>
      </c>
      <c r="F3775" s="1">
        <v>3.8506944444444448E-2</v>
      </c>
      <c r="G3775">
        <v>654</v>
      </c>
      <c r="H3775">
        <v>3327.65</v>
      </c>
      <c r="I3775">
        <v>0</v>
      </c>
      <c r="J3775" t="s">
        <v>1818</v>
      </c>
      <c r="K3775" t="s">
        <v>22</v>
      </c>
      <c r="L3775">
        <v>1</v>
      </c>
      <c r="M3775" t="s">
        <v>1661</v>
      </c>
      <c r="N3775" t="s">
        <v>23</v>
      </c>
      <c r="O3775" t="s">
        <v>42</v>
      </c>
      <c r="P3775" t="s">
        <v>28</v>
      </c>
      <c r="R3775" t="s">
        <v>26</v>
      </c>
      <c r="S3775">
        <v>17.100000000000001</v>
      </c>
      <c r="T3775">
        <v>16.899999999999999</v>
      </c>
      <c r="U3775">
        <v>16.899999999999999</v>
      </c>
      <c r="V3775">
        <v>0.2</v>
      </c>
      <c r="W3775">
        <v>0.2</v>
      </c>
      <c r="AB3775">
        <f t="shared" si="72"/>
        <v>2941.2400000000002</v>
      </c>
    </row>
    <row r="3776" spans="1:28" x14ac:dyDescent="0.25">
      <c r="A3776" t="s">
        <v>1852</v>
      </c>
      <c r="B3776" t="s">
        <v>1817</v>
      </c>
      <c r="C3776" s="1">
        <v>0.42039351851851853</v>
      </c>
      <c r="D3776">
        <v>558</v>
      </c>
      <c r="E3776" s="2">
        <v>3.8514513888888886E-2</v>
      </c>
      <c r="F3776" s="1">
        <v>3.8506944444444448E-2</v>
      </c>
      <c r="G3776">
        <v>654</v>
      </c>
      <c r="H3776">
        <v>3327.65</v>
      </c>
      <c r="I3776">
        <v>0</v>
      </c>
      <c r="J3776" t="s">
        <v>1818</v>
      </c>
      <c r="K3776" t="s">
        <v>22</v>
      </c>
      <c r="L3776">
        <v>1</v>
      </c>
      <c r="M3776" t="s">
        <v>1661</v>
      </c>
      <c r="N3776" t="s">
        <v>23</v>
      </c>
      <c r="O3776" t="s">
        <v>33</v>
      </c>
      <c r="P3776" t="s">
        <v>28</v>
      </c>
      <c r="R3776" t="s">
        <v>26</v>
      </c>
      <c r="S3776">
        <v>17.5</v>
      </c>
      <c r="T3776">
        <v>16.899999999999999</v>
      </c>
      <c r="U3776">
        <v>16.899999999999999</v>
      </c>
      <c r="V3776">
        <v>0.6</v>
      </c>
      <c r="W3776">
        <v>0.6</v>
      </c>
      <c r="AB3776">
        <f t="shared" si="72"/>
        <v>2941.2400000000002</v>
      </c>
    </row>
    <row r="3777" spans="1:28" x14ac:dyDescent="0.25">
      <c r="A3777" t="s">
        <v>1853</v>
      </c>
      <c r="B3777" t="s">
        <v>1817</v>
      </c>
      <c r="C3777" s="1">
        <v>0.42247685185185185</v>
      </c>
      <c r="D3777">
        <v>694</v>
      </c>
      <c r="E3777" s="2">
        <v>4.0599409722222222E-2</v>
      </c>
      <c r="F3777" s="1">
        <v>4.0590277777777781E-2</v>
      </c>
      <c r="G3777">
        <v>789</v>
      </c>
      <c r="H3777">
        <v>3507.79</v>
      </c>
      <c r="I3777">
        <v>0</v>
      </c>
      <c r="J3777" t="s">
        <v>1818</v>
      </c>
      <c r="K3777" t="s">
        <v>22</v>
      </c>
      <c r="L3777">
        <v>1</v>
      </c>
      <c r="M3777" t="s">
        <v>1661</v>
      </c>
      <c r="N3777" t="s">
        <v>23</v>
      </c>
      <c r="O3777" t="s">
        <v>42</v>
      </c>
      <c r="P3777" t="s">
        <v>28</v>
      </c>
      <c r="R3777" t="s">
        <v>26</v>
      </c>
      <c r="S3777">
        <v>16.899999999999999</v>
      </c>
      <c r="T3777">
        <v>16.899999999999999</v>
      </c>
      <c r="U3777">
        <v>16.8</v>
      </c>
      <c r="V3777">
        <v>0</v>
      </c>
      <c r="W3777">
        <v>0.1</v>
      </c>
      <c r="AB3777">
        <f t="shared" si="72"/>
        <v>3121.38</v>
      </c>
    </row>
    <row r="3778" spans="1:28" x14ac:dyDescent="0.25">
      <c r="A3778" t="s">
        <v>1853</v>
      </c>
      <c r="B3778" t="s">
        <v>1817</v>
      </c>
      <c r="C3778" s="1">
        <v>0.42247685185185185</v>
      </c>
      <c r="D3778">
        <v>694</v>
      </c>
      <c r="E3778" s="2">
        <v>4.0599409722222222E-2</v>
      </c>
      <c r="F3778" s="1">
        <v>4.0590277777777781E-2</v>
      </c>
      <c r="G3778">
        <v>789</v>
      </c>
      <c r="H3778">
        <v>3507.79</v>
      </c>
      <c r="I3778">
        <v>0</v>
      </c>
      <c r="J3778" t="s">
        <v>1818</v>
      </c>
      <c r="K3778" t="s">
        <v>22</v>
      </c>
      <c r="L3778">
        <v>1</v>
      </c>
      <c r="M3778" t="s">
        <v>1661</v>
      </c>
      <c r="N3778" t="s">
        <v>23</v>
      </c>
      <c r="O3778" t="s">
        <v>36</v>
      </c>
      <c r="P3778" t="s">
        <v>28</v>
      </c>
      <c r="R3778" t="s">
        <v>26</v>
      </c>
      <c r="S3778">
        <v>17.2</v>
      </c>
      <c r="T3778">
        <v>16.899999999999999</v>
      </c>
      <c r="U3778">
        <v>16.8</v>
      </c>
      <c r="V3778">
        <v>0.3</v>
      </c>
      <c r="W3778">
        <v>0.4</v>
      </c>
      <c r="AB3778">
        <f t="shared" si="72"/>
        <v>3121.38</v>
      </c>
    </row>
    <row r="3779" spans="1:28" x14ac:dyDescent="0.25">
      <c r="A3779" t="s">
        <v>1853</v>
      </c>
      <c r="B3779" t="s">
        <v>1817</v>
      </c>
      <c r="C3779" s="1">
        <v>0.42247685185185185</v>
      </c>
      <c r="D3779">
        <v>694</v>
      </c>
      <c r="E3779" s="2">
        <v>4.0599409722222222E-2</v>
      </c>
      <c r="F3779" s="1">
        <v>4.0590277777777781E-2</v>
      </c>
      <c r="G3779">
        <v>789</v>
      </c>
      <c r="H3779">
        <v>3507.79</v>
      </c>
      <c r="I3779">
        <v>0</v>
      </c>
      <c r="J3779" t="s">
        <v>1818</v>
      </c>
      <c r="K3779" t="s">
        <v>22</v>
      </c>
      <c r="L3779">
        <v>1</v>
      </c>
      <c r="M3779" t="s">
        <v>1661</v>
      </c>
      <c r="N3779" t="s">
        <v>23</v>
      </c>
      <c r="O3779" t="s">
        <v>46</v>
      </c>
      <c r="P3779" t="s">
        <v>28</v>
      </c>
      <c r="R3779" t="s">
        <v>26</v>
      </c>
      <c r="S3779">
        <v>17.399999999999999</v>
      </c>
      <c r="T3779">
        <v>16.899999999999999</v>
      </c>
      <c r="U3779">
        <v>16.8</v>
      </c>
      <c r="V3779">
        <v>0.5</v>
      </c>
      <c r="W3779">
        <v>0.6</v>
      </c>
      <c r="AB3779">
        <f t="shared" si="72"/>
        <v>3121.38</v>
      </c>
    </row>
    <row r="3780" spans="1:28" x14ac:dyDescent="0.25">
      <c r="A3780" t="s">
        <v>1853</v>
      </c>
      <c r="B3780" t="s">
        <v>1817</v>
      </c>
      <c r="C3780" s="1">
        <v>0.42247685185185185</v>
      </c>
      <c r="D3780">
        <v>694</v>
      </c>
      <c r="E3780" s="2">
        <v>4.0599409722222222E-2</v>
      </c>
      <c r="F3780" s="1">
        <v>4.0590277777777781E-2</v>
      </c>
      <c r="G3780">
        <v>789</v>
      </c>
      <c r="H3780">
        <v>3507.79</v>
      </c>
      <c r="I3780">
        <v>0</v>
      </c>
      <c r="J3780" t="s">
        <v>1818</v>
      </c>
      <c r="K3780" t="s">
        <v>22</v>
      </c>
      <c r="L3780">
        <v>1</v>
      </c>
      <c r="M3780" t="s">
        <v>1661</v>
      </c>
      <c r="N3780" t="s">
        <v>23</v>
      </c>
      <c r="O3780" t="s">
        <v>33</v>
      </c>
      <c r="P3780" t="s">
        <v>28</v>
      </c>
      <c r="R3780" t="s">
        <v>26</v>
      </c>
      <c r="S3780">
        <v>17.399999999999999</v>
      </c>
      <c r="T3780">
        <v>16.899999999999999</v>
      </c>
      <c r="U3780">
        <v>16.8</v>
      </c>
      <c r="V3780">
        <v>0.5</v>
      </c>
      <c r="W3780">
        <v>0.6</v>
      </c>
      <c r="AB3780">
        <f t="shared" si="72"/>
        <v>3121.38</v>
      </c>
    </row>
    <row r="3781" spans="1:28" x14ac:dyDescent="0.25">
      <c r="A3781" t="s">
        <v>1854</v>
      </c>
      <c r="B3781" t="s">
        <v>1817</v>
      </c>
      <c r="C3781" s="1">
        <v>0.42456018518518518</v>
      </c>
      <c r="D3781">
        <v>696</v>
      </c>
      <c r="E3781" s="2">
        <v>4.2682766203703704E-2</v>
      </c>
      <c r="F3781" s="1">
        <v>4.2673611111111114E-2</v>
      </c>
      <c r="G3781">
        <v>791</v>
      </c>
      <c r="H3781">
        <v>3687.79</v>
      </c>
      <c r="I3781">
        <v>0</v>
      </c>
      <c r="J3781" t="s">
        <v>1818</v>
      </c>
      <c r="K3781" t="s">
        <v>22</v>
      </c>
      <c r="L3781">
        <v>1</v>
      </c>
      <c r="M3781" t="s">
        <v>1661</v>
      </c>
      <c r="N3781" t="s">
        <v>23</v>
      </c>
      <c r="O3781" t="s">
        <v>46</v>
      </c>
      <c r="P3781" t="s">
        <v>28</v>
      </c>
      <c r="R3781" t="s">
        <v>26</v>
      </c>
      <c r="S3781">
        <v>17.3</v>
      </c>
      <c r="T3781">
        <v>17</v>
      </c>
      <c r="U3781">
        <v>16.899999999999999</v>
      </c>
      <c r="V3781">
        <v>0.3</v>
      </c>
      <c r="W3781">
        <v>0.4</v>
      </c>
      <c r="AB3781">
        <f t="shared" si="72"/>
        <v>3301.38</v>
      </c>
    </row>
    <row r="3782" spans="1:28" x14ac:dyDescent="0.25">
      <c r="A3782" t="s">
        <v>1854</v>
      </c>
      <c r="B3782" t="s">
        <v>1817</v>
      </c>
      <c r="C3782" s="1">
        <v>0.42456018518518518</v>
      </c>
      <c r="D3782">
        <v>696</v>
      </c>
      <c r="E3782" s="2">
        <v>4.2682766203703704E-2</v>
      </c>
      <c r="F3782" s="1">
        <v>4.2673611111111114E-2</v>
      </c>
      <c r="G3782">
        <v>791</v>
      </c>
      <c r="H3782">
        <v>3687.79</v>
      </c>
      <c r="I3782">
        <v>0</v>
      </c>
      <c r="J3782" t="s">
        <v>1818</v>
      </c>
      <c r="K3782" t="s">
        <v>22</v>
      </c>
      <c r="L3782">
        <v>1</v>
      </c>
      <c r="M3782" t="s">
        <v>1661</v>
      </c>
      <c r="N3782" t="s">
        <v>23</v>
      </c>
      <c r="O3782" t="s">
        <v>33</v>
      </c>
      <c r="P3782" t="s">
        <v>28</v>
      </c>
      <c r="R3782" t="s">
        <v>26</v>
      </c>
      <c r="S3782">
        <v>17.8</v>
      </c>
      <c r="T3782">
        <v>17</v>
      </c>
      <c r="U3782">
        <v>16.899999999999999</v>
      </c>
      <c r="V3782">
        <v>0.8</v>
      </c>
      <c r="W3782">
        <v>0.9</v>
      </c>
      <c r="AB3782">
        <f t="shared" si="72"/>
        <v>3301.38</v>
      </c>
    </row>
    <row r="3783" spans="1:28" x14ac:dyDescent="0.25">
      <c r="A3783" t="s">
        <v>1854</v>
      </c>
      <c r="B3783" t="s">
        <v>1817</v>
      </c>
      <c r="C3783" s="1">
        <v>0.42456018518518518</v>
      </c>
      <c r="D3783">
        <v>696</v>
      </c>
      <c r="E3783" s="2">
        <v>4.2682766203703704E-2</v>
      </c>
      <c r="F3783" s="1">
        <v>4.2673611111111114E-2</v>
      </c>
      <c r="G3783">
        <v>791</v>
      </c>
      <c r="H3783">
        <v>3687.79</v>
      </c>
      <c r="I3783">
        <v>0</v>
      </c>
      <c r="J3783" t="s">
        <v>1818</v>
      </c>
      <c r="K3783" t="s">
        <v>22</v>
      </c>
      <c r="L3783">
        <v>1</v>
      </c>
      <c r="M3783" t="s">
        <v>1661</v>
      </c>
      <c r="N3783" t="s">
        <v>23</v>
      </c>
      <c r="O3783" t="s">
        <v>42</v>
      </c>
      <c r="P3783" t="s">
        <v>28</v>
      </c>
      <c r="R3783" t="s">
        <v>26</v>
      </c>
      <c r="S3783">
        <v>17.100000000000001</v>
      </c>
      <c r="T3783">
        <v>17</v>
      </c>
      <c r="U3783">
        <v>16.899999999999999</v>
      </c>
      <c r="V3783">
        <v>0.1</v>
      </c>
      <c r="W3783">
        <v>0.2</v>
      </c>
      <c r="AB3783">
        <f t="shared" si="72"/>
        <v>3301.38</v>
      </c>
    </row>
    <row r="3784" spans="1:28" x14ac:dyDescent="0.25">
      <c r="A3784" t="s">
        <v>1854</v>
      </c>
      <c r="B3784" t="s">
        <v>1817</v>
      </c>
      <c r="C3784" s="1">
        <v>0.42456018518518518</v>
      </c>
      <c r="D3784">
        <v>696</v>
      </c>
      <c r="E3784" s="2">
        <v>4.2682766203703704E-2</v>
      </c>
      <c r="F3784" s="1">
        <v>4.2673611111111114E-2</v>
      </c>
      <c r="G3784">
        <v>791</v>
      </c>
      <c r="H3784">
        <v>3687.79</v>
      </c>
      <c r="I3784">
        <v>0</v>
      </c>
      <c r="J3784" t="s">
        <v>1818</v>
      </c>
      <c r="K3784" t="s">
        <v>22</v>
      </c>
      <c r="L3784">
        <v>1</v>
      </c>
      <c r="M3784" t="s">
        <v>1661</v>
      </c>
      <c r="N3784" t="s">
        <v>23</v>
      </c>
      <c r="O3784" t="s">
        <v>36</v>
      </c>
      <c r="P3784" t="s">
        <v>28</v>
      </c>
      <c r="R3784" t="s">
        <v>26</v>
      </c>
      <c r="S3784">
        <v>17.3</v>
      </c>
      <c r="T3784">
        <v>17</v>
      </c>
      <c r="U3784">
        <v>16.899999999999999</v>
      </c>
      <c r="V3784">
        <v>0.3</v>
      </c>
      <c r="W3784">
        <v>0.4</v>
      </c>
      <c r="AB3784">
        <f t="shared" si="72"/>
        <v>3301.38</v>
      </c>
    </row>
    <row r="3785" spans="1:28" x14ac:dyDescent="0.25">
      <c r="A3785" t="s">
        <v>1855</v>
      </c>
      <c r="B3785" t="s">
        <v>1817</v>
      </c>
      <c r="C3785" s="1">
        <v>0.42664351851851851</v>
      </c>
      <c r="D3785">
        <v>798</v>
      </c>
      <c r="E3785" s="2">
        <v>4.476729166666666E-2</v>
      </c>
      <c r="F3785" s="1">
        <v>4.4756944444444446E-2</v>
      </c>
      <c r="G3785">
        <v>894</v>
      </c>
      <c r="H3785">
        <v>3867.89</v>
      </c>
      <c r="I3785">
        <v>0</v>
      </c>
      <c r="J3785" t="s">
        <v>1818</v>
      </c>
      <c r="K3785" t="s">
        <v>22</v>
      </c>
      <c r="L3785">
        <v>1</v>
      </c>
      <c r="M3785" t="s">
        <v>1661</v>
      </c>
      <c r="N3785" t="s">
        <v>23</v>
      </c>
      <c r="O3785" t="s">
        <v>24</v>
      </c>
      <c r="P3785" t="s">
        <v>28</v>
      </c>
      <c r="R3785" t="s">
        <v>26</v>
      </c>
      <c r="S3785">
        <v>18.2</v>
      </c>
      <c r="T3785">
        <v>17</v>
      </c>
      <c r="U3785">
        <v>16.899999999999999</v>
      </c>
      <c r="V3785">
        <v>1.2</v>
      </c>
      <c r="W3785">
        <v>1.3</v>
      </c>
      <c r="AB3785">
        <f t="shared" si="72"/>
        <v>3481.48</v>
      </c>
    </row>
    <row r="3786" spans="1:28" x14ac:dyDescent="0.25">
      <c r="A3786" t="s">
        <v>1855</v>
      </c>
      <c r="B3786" t="s">
        <v>1817</v>
      </c>
      <c r="C3786" s="1">
        <v>0.42664351851851851</v>
      </c>
      <c r="D3786">
        <v>798</v>
      </c>
      <c r="E3786" s="2">
        <v>4.476729166666666E-2</v>
      </c>
      <c r="F3786" s="1">
        <v>4.4756944444444446E-2</v>
      </c>
      <c r="G3786">
        <v>894</v>
      </c>
      <c r="H3786">
        <v>3867.89</v>
      </c>
      <c r="I3786">
        <v>0</v>
      </c>
      <c r="J3786" t="s">
        <v>1818</v>
      </c>
      <c r="K3786" t="s">
        <v>22</v>
      </c>
      <c r="L3786">
        <v>1</v>
      </c>
      <c r="M3786" t="s">
        <v>1661</v>
      </c>
      <c r="N3786" t="s">
        <v>23</v>
      </c>
      <c r="O3786" t="s">
        <v>46</v>
      </c>
      <c r="P3786" t="s">
        <v>28</v>
      </c>
      <c r="R3786" t="s">
        <v>26</v>
      </c>
      <c r="S3786">
        <v>17.399999999999999</v>
      </c>
      <c r="T3786">
        <v>17</v>
      </c>
      <c r="U3786">
        <v>16.899999999999999</v>
      </c>
      <c r="V3786">
        <v>0.4</v>
      </c>
      <c r="W3786">
        <v>0.5</v>
      </c>
      <c r="AB3786">
        <f t="shared" si="72"/>
        <v>3481.48</v>
      </c>
    </row>
    <row r="3787" spans="1:28" x14ac:dyDescent="0.25">
      <c r="A3787" t="s">
        <v>1855</v>
      </c>
      <c r="B3787" t="s">
        <v>1817</v>
      </c>
      <c r="C3787" s="1">
        <v>0.42664351851851851</v>
      </c>
      <c r="D3787">
        <v>798</v>
      </c>
      <c r="E3787" s="2">
        <v>4.476729166666666E-2</v>
      </c>
      <c r="F3787" s="1">
        <v>4.4756944444444446E-2</v>
      </c>
      <c r="G3787">
        <v>894</v>
      </c>
      <c r="H3787">
        <v>3867.89</v>
      </c>
      <c r="I3787">
        <v>0</v>
      </c>
      <c r="J3787" t="s">
        <v>1818</v>
      </c>
      <c r="K3787" t="s">
        <v>22</v>
      </c>
      <c r="L3787">
        <v>1</v>
      </c>
      <c r="M3787" t="s">
        <v>1661</v>
      </c>
      <c r="N3787" t="s">
        <v>23</v>
      </c>
      <c r="O3787" t="s">
        <v>33</v>
      </c>
      <c r="P3787" t="s">
        <v>28</v>
      </c>
      <c r="R3787" t="s">
        <v>26</v>
      </c>
      <c r="S3787">
        <v>17.7</v>
      </c>
      <c r="T3787">
        <v>17</v>
      </c>
      <c r="U3787">
        <v>16.899999999999999</v>
      </c>
      <c r="V3787">
        <v>0.7</v>
      </c>
      <c r="W3787">
        <v>0.8</v>
      </c>
      <c r="AB3787">
        <f t="shared" si="72"/>
        <v>3481.48</v>
      </c>
    </row>
    <row r="3788" spans="1:28" x14ac:dyDescent="0.25">
      <c r="A3788" t="s">
        <v>1856</v>
      </c>
      <c r="B3788" t="s">
        <v>1817</v>
      </c>
      <c r="C3788" s="1">
        <v>0.42872685185185189</v>
      </c>
      <c r="D3788">
        <v>700</v>
      </c>
      <c r="E3788" s="2">
        <v>4.684949074074074E-2</v>
      </c>
      <c r="F3788" s="1">
        <v>4.6840277777777779E-2</v>
      </c>
      <c r="G3788">
        <v>796</v>
      </c>
      <c r="H3788">
        <v>4047.8</v>
      </c>
      <c r="I3788">
        <v>0</v>
      </c>
      <c r="J3788" t="s">
        <v>1818</v>
      </c>
      <c r="K3788" t="s">
        <v>22</v>
      </c>
      <c r="L3788">
        <v>1</v>
      </c>
      <c r="M3788" t="s">
        <v>1661</v>
      </c>
      <c r="N3788" t="s">
        <v>23</v>
      </c>
      <c r="O3788" t="s">
        <v>36</v>
      </c>
      <c r="P3788" t="s">
        <v>28</v>
      </c>
      <c r="R3788" t="s">
        <v>26</v>
      </c>
      <c r="S3788">
        <v>17.100000000000001</v>
      </c>
      <c r="T3788">
        <v>16.8</v>
      </c>
      <c r="U3788">
        <v>16.7</v>
      </c>
      <c r="V3788">
        <v>0.3</v>
      </c>
      <c r="W3788">
        <v>0.4</v>
      </c>
      <c r="AB3788">
        <f t="shared" si="72"/>
        <v>3661.3900000000003</v>
      </c>
    </row>
    <row r="3789" spans="1:28" x14ac:dyDescent="0.25">
      <c r="A3789" t="s">
        <v>1856</v>
      </c>
      <c r="B3789" t="s">
        <v>1817</v>
      </c>
      <c r="C3789" s="1">
        <v>0.42872685185185189</v>
      </c>
      <c r="D3789">
        <v>700</v>
      </c>
      <c r="E3789" s="2">
        <v>4.684949074074074E-2</v>
      </c>
      <c r="F3789" s="1">
        <v>4.6840277777777779E-2</v>
      </c>
      <c r="G3789">
        <v>796</v>
      </c>
      <c r="H3789">
        <v>4047.8</v>
      </c>
      <c r="I3789">
        <v>0</v>
      </c>
      <c r="J3789" t="s">
        <v>1818</v>
      </c>
      <c r="K3789" t="s">
        <v>22</v>
      </c>
      <c r="L3789">
        <v>1</v>
      </c>
      <c r="M3789" t="s">
        <v>1661</v>
      </c>
      <c r="N3789" t="s">
        <v>23</v>
      </c>
      <c r="O3789" t="s">
        <v>33</v>
      </c>
      <c r="P3789" t="s">
        <v>28</v>
      </c>
      <c r="R3789" t="s">
        <v>26</v>
      </c>
      <c r="S3789">
        <v>17.5</v>
      </c>
      <c r="T3789">
        <v>16.8</v>
      </c>
      <c r="U3789">
        <v>16.7</v>
      </c>
      <c r="V3789">
        <v>0.7</v>
      </c>
      <c r="W3789">
        <v>0.8</v>
      </c>
      <c r="AB3789">
        <f t="shared" ref="AB3789:AB3844" si="73">H3789-386.41</f>
        <v>3661.3900000000003</v>
      </c>
    </row>
    <row r="3790" spans="1:28" x14ac:dyDescent="0.25">
      <c r="A3790" t="s">
        <v>1856</v>
      </c>
      <c r="B3790" t="s">
        <v>1817</v>
      </c>
      <c r="C3790" s="1">
        <v>0.42872685185185189</v>
      </c>
      <c r="D3790">
        <v>700</v>
      </c>
      <c r="E3790" s="2">
        <v>4.684949074074074E-2</v>
      </c>
      <c r="F3790" s="1">
        <v>4.6840277777777779E-2</v>
      </c>
      <c r="G3790">
        <v>796</v>
      </c>
      <c r="H3790">
        <v>4047.8</v>
      </c>
      <c r="I3790">
        <v>0</v>
      </c>
      <c r="J3790" t="s">
        <v>1818</v>
      </c>
      <c r="K3790" t="s">
        <v>22</v>
      </c>
      <c r="L3790">
        <v>1</v>
      </c>
      <c r="M3790" t="s">
        <v>1661</v>
      </c>
      <c r="N3790" t="s">
        <v>23</v>
      </c>
      <c r="O3790" t="s">
        <v>46</v>
      </c>
      <c r="P3790" t="s">
        <v>28</v>
      </c>
      <c r="R3790" t="s">
        <v>26</v>
      </c>
      <c r="S3790">
        <v>17.3</v>
      </c>
      <c r="T3790">
        <v>16.8</v>
      </c>
      <c r="U3790">
        <v>16.7</v>
      </c>
      <c r="V3790">
        <v>0.5</v>
      </c>
      <c r="W3790">
        <v>0.6</v>
      </c>
      <c r="AB3790">
        <f t="shared" si="73"/>
        <v>3661.3900000000003</v>
      </c>
    </row>
    <row r="3791" spans="1:28" x14ac:dyDescent="0.25">
      <c r="A3791" t="s">
        <v>1857</v>
      </c>
      <c r="B3791" t="s">
        <v>1817</v>
      </c>
      <c r="C3791" s="1">
        <v>0.43081018518518516</v>
      </c>
      <c r="D3791">
        <v>769</v>
      </c>
      <c r="E3791" s="2">
        <v>4.8933622685185189E-2</v>
      </c>
      <c r="F3791" s="1">
        <v>4.8923611111111105E-2</v>
      </c>
      <c r="G3791">
        <v>865</v>
      </c>
      <c r="H3791">
        <v>4227.8599999999997</v>
      </c>
      <c r="I3791">
        <v>0</v>
      </c>
      <c r="J3791" t="s">
        <v>1818</v>
      </c>
      <c r="K3791" t="s">
        <v>22</v>
      </c>
      <c r="L3791">
        <v>1</v>
      </c>
      <c r="M3791" t="s">
        <v>1661</v>
      </c>
      <c r="N3791" t="s">
        <v>23</v>
      </c>
      <c r="O3791" t="s">
        <v>36</v>
      </c>
      <c r="P3791" t="s">
        <v>28</v>
      </c>
      <c r="R3791" t="s">
        <v>26</v>
      </c>
      <c r="S3791">
        <v>17.3</v>
      </c>
      <c r="T3791">
        <v>17</v>
      </c>
      <c r="U3791">
        <v>16.899999999999999</v>
      </c>
      <c r="V3791">
        <v>0.3</v>
      </c>
      <c r="W3791">
        <v>0.4</v>
      </c>
      <c r="AB3791">
        <f t="shared" si="73"/>
        <v>3841.45</v>
      </c>
    </row>
    <row r="3792" spans="1:28" x14ac:dyDescent="0.25">
      <c r="A3792" t="s">
        <v>1857</v>
      </c>
      <c r="B3792" t="s">
        <v>1817</v>
      </c>
      <c r="C3792" s="1">
        <v>0.43081018518518516</v>
      </c>
      <c r="D3792">
        <v>769</v>
      </c>
      <c r="E3792" s="2">
        <v>4.8933622685185189E-2</v>
      </c>
      <c r="F3792" s="1">
        <v>4.8923611111111105E-2</v>
      </c>
      <c r="G3792">
        <v>865</v>
      </c>
      <c r="H3792">
        <v>4227.8599999999997</v>
      </c>
      <c r="I3792">
        <v>0</v>
      </c>
      <c r="J3792" t="s">
        <v>1818</v>
      </c>
      <c r="K3792" t="s">
        <v>22</v>
      </c>
      <c r="L3792">
        <v>1</v>
      </c>
      <c r="M3792" t="s">
        <v>1661</v>
      </c>
      <c r="N3792" t="s">
        <v>23</v>
      </c>
      <c r="O3792" t="s">
        <v>33</v>
      </c>
      <c r="P3792" t="s">
        <v>28</v>
      </c>
      <c r="R3792" t="s">
        <v>26</v>
      </c>
      <c r="S3792">
        <v>17.7</v>
      </c>
      <c r="T3792">
        <v>17</v>
      </c>
      <c r="U3792">
        <v>16.899999999999999</v>
      </c>
      <c r="V3792">
        <v>0.7</v>
      </c>
      <c r="W3792">
        <v>0.8</v>
      </c>
      <c r="AB3792">
        <f t="shared" si="73"/>
        <v>3841.45</v>
      </c>
    </row>
    <row r="3793" spans="1:28" x14ac:dyDescent="0.25">
      <c r="A3793" t="s">
        <v>1857</v>
      </c>
      <c r="B3793" t="s">
        <v>1817</v>
      </c>
      <c r="C3793" s="1">
        <v>0.43081018518518516</v>
      </c>
      <c r="D3793">
        <v>769</v>
      </c>
      <c r="E3793" s="2">
        <v>4.8933622685185189E-2</v>
      </c>
      <c r="F3793" s="1">
        <v>4.8923611111111105E-2</v>
      </c>
      <c r="G3793">
        <v>865</v>
      </c>
      <c r="H3793">
        <v>4227.8599999999997</v>
      </c>
      <c r="I3793">
        <v>0</v>
      </c>
      <c r="J3793" t="s">
        <v>1818</v>
      </c>
      <c r="K3793" t="s">
        <v>22</v>
      </c>
      <c r="L3793">
        <v>1</v>
      </c>
      <c r="M3793" t="s">
        <v>1661</v>
      </c>
      <c r="N3793" t="s">
        <v>23</v>
      </c>
      <c r="O3793" t="s">
        <v>46</v>
      </c>
      <c r="P3793" t="s">
        <v>28</v>
      </c>
      <c r="R3793" t="s">
        <v>26</v>
      </c>
      <c r="S3793">
        <v>17.3</v>
      </c>
      <c r="T3793">
        <v>17</v>
      </c>
      <c r="U3793">
        <v>16.899999999999999</v>
      </c>
      <c r="V3793">
        <v>0.3</v>
      </c>
      <c r="W3793">
        <v>0.4</v>
      </c>
      <c r="AB3793">
        <f t="shared" si="73"/>
        <v>3841.45</v>
      </c>
    </row>
    <row r="3794" spans="1:28" x14ac:dyDescent="0.25">
      <c r="A3794" t="s">
        <v>1858</v>
      </c>
      <c r="B3794" t="s">
        <v>1817</v>
      </c>
      <c r="C3794" s="1">
        <v>0.43289351851851854</v>
      </c>
      <c r="D3794">
        <v>905</v>
      </c>
      <c r="E3794" s="2">
        <v>5.1018518518518519E-2</v>
      </c>
      <c r="F3794" s="1">
        <v>5.1018518518518519E-2</v>
      </c>
      <c r="G3794">
        <v>0</v>
      </c>
      <c r="H3794">
        <v>4408</v>
      </c>
      <c r="I3794">
        <v>0</v>
      </c>
      <c r="J3794" t="s">
        <v>1818</v>
      </c>
      <c r="K3794" t="s">
        <v>22</v>
      </c>
      <c r="L3794">
        <v>1</v>
      </c>
      <c r="M3794" t="s">
        <v>1661</v>
      </c>
      <c r="N3794" t="s">
        <v>23</v>
      </c>
      <c r="O3794" t="s">
        <v>33</v>
      </c>
      <c r="P3794" t="s">
        <v>28</v>
      </c>
      <c r="R3794" t="s">
        <v>26</v>
      </c>
      <c r="S3794">
        <v>17.3</v>
      </c>
      <c r="T3794">
        <v>16.7</v>
      </c>
      <c r="U3794">
        <v>16.7</v>
      </c>
      <c r="V3794">
        <v>0.6</v>
      </c>
      <c r="W3794">
        <v>0.6</v>
      </c>
      <c r="AB3794">
        <f t="shared" si="73"/>
        <v>4021.59</v>
      </c>
    </row>
    <row r="3795" spans="1:28" x14ac:dyDescent="0.25">
      <c r="A3795" t="s">
        <v>1858</v>
      </c>
      <c r="B3795" t="s">
        <v>1817</v>
      </c>
      <c r="C3795" s="1">
        <v>0.43289351851851854</v>
      </c>
      <c r="D3795">
        <v>905</v>
      </c>
      <c r="E3795" s="2">
        <v>5.1018518518518519E-2</v>
      </c>
      <c r="F3795" s="1">
        <v>5.1018518518518519E-2</v>
      </c>
      <c r="G3795">
        <v>0</v>
      </c>
      <c r="H3795">
        <v>4408</v>
      </c>
      <c r="I3795">
        <v>0</v>
      </c>
      <c r="J3795" t="s">
        <v>1818</v>
      </c>
      <c r="K3795" t="s">
        <v>22</v>
      </c>
      <c r="L3795">
        <v>1</v>
      </c>
      <c r="M3795" t="s">
        <v>1661</v>
      </c>
      <c r="N3795" t="s">
        <v>23</v>
      </c>
      <c r="O3795" t="s">
        <v>24</v>
      </c>
      <c r="P3795" t="s">
        <v>28</v>
      </c>
      <c r="R3795" t="s">
        <v>26</v>
      </c>
      <c r="S3795">
        <v>16.8</v>
      </c>
      <c r="T3795">
        <v>16.7</v>
      </c>
      <c r="U3795">
        <v>16.7</v>
      </c>
      <c r="V3795">
        <v>0.1</v>
      </c>
      <c r="W3795">
        <v>0.1</v>
      </c>
      <c r="AB3795">
        <f t="shared" si="73"/>
        <v>4021.59</v>
      </c>
    </row>
    <row r="3796" spans="1:28" x14ac:dyDescent="0.25">
      <c r="A3796" t="s">
        <v>1858</v>
      </c>
      <c r="B3796" t="s">
        <v>1817</v>
      </c>
      <c r="C3796" s="1">
        <v>0.43289351851851854</v>
      </c>
      <c r="D3796">
        <v>905</v>
      </c>
      <c r="E3796" s="2">
        <v>5.1018518518518519E-2</v>
      </c>
      <c r="F3796" s="1">
        <v>5.1018518518518519E-2</v>
      </c>
      <c r="G3796">
        <v>0</v>
      </c>
      <c r="H3796">
        <v>4408</v>
      </c>
      <c r="I3796">
        <v>0</v>
      </c>
      <c r="J3796" t="s">
        <v>1818</v>
      </c>
      <c r="K3796" t="s">
        <v>22</v>
      </c>
      <c r="L3796">
        <v>1</v>
      </c>
      <c r="M3796" t="s">
        <v>1661</v>
      </c>
      <c r="N3796" t="s">
        <v>23</v>
      </c>
      <c r="O3796" t="s">
        <v>46</v>
      </c>
      <c r="P3796" t="s">
        <v>28</v>
      </c>
      <c r="R3796" t="s">
        <v>26</v>
      </c>
      <c r="S3796">
        <v>17.2</v>
      </c>
      <c r="T3796">
        <v>16.7</v>
      </c>
      <c r="U3796">
        <v>16.7</v>
      </c>
      <c r="V3796">
        <v>0.5</v>
      </c>
      <c r="W3796">
        <v>0.5</v>
      </c>
      <c r="AB3796">
        <f t="shared" si="73"/>
        <v>4021.59</v>
      </c>
    </row>
    <row r="3797" spans="1:28" x14ac:dyDescent="0.25">
      <c r="A3797" t="s">
        <v>1858</v>
      </c>
      <c r="B3797" t="s">
        <v>1817</v>
      </c>
      <c r="C3797" s="1">
        <v>0.43289351851851854</v>
      </c>
      <c r="D3797">
        <v>905</v>
      </c>
      <c r="E3797" s="2">
        <v>5.1018518518518519E-2</v>
      </c>
      <c r="F3797" s="1">
        <v>5.1018518518518519E-2</v>
      </c>
      <c r="G3797">
        <v>0</v>
      </c>
      <c r="H3797">
        <v>4408</v>
      </c>
      <c r="I3797">
        <v>0</v>
      </c>
      <c r="J3797" t="s">
        <v>1818</v>
      </c>
      <c r="K3797" t="s">
        <v>22</v>
      </c>
      <c r="L3797">
        <v>1</v>
      </c>
      <c r="M3797" t="s">
        <v>1661</v>
      </c>
      <c r="N3797" t="s">
        <v>23</v>
      </c>
      <c r="O3797" t="s">
        <v>42</v>
      </c>
      <c r="P3797" t="s">
        <v>28</v>
      </c>
      <c r="R3797" t="s">
        <v>26</v>
      </c>
      <c r="S3797">
        <v>16.899999999999999</v>
      </c>
      <c r="T3797">
        <v>17.600000000000001</v>
      </c>
      <c r="U3797">
        <v>16.7</v>
      </c>
      <c r="V3797">
        <v>-0.7</v>
      </c>
      <c r="W3797">
        <v>0.2</v>
      </c>
      <c r="AB3797">
        <f t="shared" si="73"/>
        <v>4021.59</v>
      </c>
    </row>
    <row r="3798" spans="1:28" x14ac:dyDescent="0.25">
      <c r="A3798" t="s">
        <v>1859</v>
      </c>
      <c r="B3798" t="s">
        <v>1817</v>
      </c>
      <c r="C3798" s="1">
        <v>0.43498842592592596</v>
      </c>
      <c r="D3798">
        <v>40</v>
      </c>
      <c r="E3798" s="2">
        <v>5.3103425925925929E-2</v>
      </c>
      <c r="F3798" s="1">
        <v>5.3101851851851851E-2</v>
      </c>
      <c r="G3798">
        <v>136</v>
      </c>
      <c r="H3798">
        <v>4588.1400000000003</v>
      </c>
      <c r="I3798">
        <v>0</v>
      </c>
      <c r="J3798" t="s">
        <v>1818</v>
      </c>
      <c r="K3798" t="s">
        <v>22</v>
      </c>
      <c r="L3798">
        <v>1</v>
      </c>
      <c r="M3798" t="s">
        <v>1661</v>
      </c>
      <c r="N3798" t="s">
        <v>23</v>
      </c>
      <c r="O3798" t="s">
        <v>33</v>
      </c>
      <c r="P3798" t="s">
        <v>28</v>
      </c>
      <c r="R3798" t="s">
        <v>26</v>
      </c>
      <c r="S3798">
        <v>17.899999999999999</v>
      </c>
      <c r="T3798">
        <v>17</v>
      </c>
      <c r="U3798">
        <v>16.899999999999999</v>
      </c>
      <c r="V3798">
        <v>0.9</v>
      </c>
      <c r="W3798">
        <v>1</v>
      </c>
      <c r="AB3798">
        <f t="shared" si="73"/>
        <v>4201.7300000000005</v>
      </c>
    </row>
    <row r="3799" spans="1:28" x14ac:dyDescent="0.25">
      <c r="A3799" t="s">
        <v>1859</v>
      </c>
      <c r="B3799" t="s">
        <v>1817</v>
      </c>
      <c r="C3799" s="1">
        <v>0.43498842592592596</v>
      </c>
      <c r="D3799">
        <v>40</v>
      </c>
      <c r="E3799" s="2">
        <v>5.3103425925925929E-2</v>
      </c>
      <c r="F3799" s="1">
        <v>5.3101851851851851E-2</v>
      </c>
      <c r="G3799">
        <v>136</v>
      </c>
      <c r="H3799">
        <v>4588.1400000000003</v>
      </c>
      <c r="I3799">
        <v>0</v>
      </c>
      <c r="J3799" t="s">
        <v>1818</v>
      </c>
      <c r="K3799" t="s">
        <v>22</v>
      </c>
      <c r="L3799">
        <v>1</v>
      </c>
      <c r="M3799" t="s">
        <v>1661</v>
      </c>
      <c r="N3799" t="s">
        <v>23</v>
      </c>
      <c r="O3799" t="s">
        <v>42</v>
      </c>
      <c r="P3799" t="s">
        <v>28</v>
      </c>
      <c r="R3799" t="s">
        <v>26</v>
      </c>
      <c r="S3799">
        <v>17.100000000000001</v>
      </c>
      <c r="T3799">
        <v>17</v>
      </c>
      <c r="U3799">
        <v>16.899999999999999</v>
      </c>
      <c r="V3799">
        <v>0.1</v>
      </c>
      <c r="W3799">
        <v>0.2</v>
      </c>
      <c r="AB3799">
        <f t="shared" si="73"/>
        <v>4201.7300000000005</v>
      </c>
    </row>
    <row r="3800" spans="1:28" x14ac:dyDescent="0.25">
      <c r="A3800" t="s">
        <v>1860</v>
      </c>
      <c r="B3800" t="s">
        <v>1817</v>
      </c>
      <c r="C3800" s="1">
        <v>0.43706018518518519</v>
      </c>
      <c r="D3800">
        <v>642</v>
      </c>
      <c r="E3800" s="2">
        <v>5.5182152777777778E-2</v>
      </c>
      <c r="F3800" s="1">
        <v>5.5173611111111111E-2</v>
      </c>
      <c r="G3800">
        <v>738</v>
      </c>
      <c r="H3800">
        <v>4767.74</v>
      </c>
      <c r="I3800">
        <v>0</v>
      </c>
      <c r="J3800" t="s">
        <v>1818</v>
      </c>
      <c r="K3800" t="s">
        <v>22</v>
      </c>
      <c r="L3800">
        <v>1</v>
      </c>
      <c r="M3800" t="s">
        <v>1661</v>
      </c>
      <c r="N3800" t="s">
        <v>23</v>
      </c>
      <c r="O3800" t="s">
        <v>36</v>
      </c>
      <c r="P3800" t="s">
        <v>28</v>
      </c>
      <c r="R3800" t="s">
        <v>26</v>
      </c>
      <c r="S3800">
        <v>17.3</v>
      </c>
      <c r="T3800">
        <v>17</v>
      </c>
      <c r="U3800">
        <v>16.899999999999999</v>
      </c>
      <c r="V3800">
        <v>0.3</v>
      </c>
      <c r="W3800">
        <v>0.4</v>
      </c>
      <c r="AB3800">
        <f t="shared" si="73"/>
        <v>4381.33</v>
      </c>
    </row>
    <row r="3801" spans="1:28" x14ac:dyDescent="0.25">
      <c r="A3801" t="s">
        <v>1860</v>
      </c>
      <c r="B3801" t="s">
        <v>1817</v>
      </c>
      <c r="C3801" s="1">
        <v>0.43706018518518519</v>
      </c>
      <c r="D3801">
        <v>642</v>
      </c>
      <c r="E3801" s="2">
        <v>5.5182152777777778E-2</v>
      </c>
      <c r="F3801" s="1">
        <v>5.5173611111111111E-2</v>
      </c>
      <c r="G3801">
        <v>738</v>
      </c>
      <c r="H3801">
        <v>4767.74</v>
      </c>
      <c r="I3801">
        <v>0</v>
      </c>
      <c r="J3801" t="s">
        <v>1818</v>
      </c>
      <c r="K3801" t="s">
        <v>22</v>
      </c>
      <c r="L3801">
        <v>1</v>
      </c>
      <c r="M3801" t="s">
        <v>1661</v>
      </c>
      <c r="N3801" t="s">
        <v>23</v>
      </c>
      <c r="O3801" t="s">
        <v>42</v>
      </c>
      <c r="P3801" t="s">
        <v>28</v>
      </c>
      <c r="R3801" t="s">
        <v>26</v>
      </c>
      <c r="S3801">
        <v>17</v>
      </c>
      <c r="T3801">
        <v>17</v>
      </c>
      <c r="U3801">
        <v>16.899999999999999</v>
      </c>
      <c r="V3801">
        <v>0</v>
      </c>
      <c r="W3801">
        <v>0.1</v>
      </c>
      <c r="AB3801">
        <f t="shared" si="73"/>
        <v>4381.33</v>
      </c>
    </row>
    <row r="3802" spans="1:28" x14ac:dyDescent="0.25">
      <c r="A3802" t="s">
        <v>1860</v>
      </c>
      <c r="B3802" t="s">
        <v>1817</v>
      </c>
      <c r="C3802" s="1">
        <v>0.43706018518518519</v>
      </c>
      <c r="D3802">
        <v>642</v>
      </c>
      <c r="E3802" s="2">
        <v>5.5182152777777778E-2</v>
      </c>
      <c r="F3802" s="1">
        <v>5.5173611111111111E-2</v>
      </c>
      <c r="G3802">
        <v>738</v>
      </c>
      <c r="H3802">
        <v>4767.74</v>
      </c>
      <c r="I3802">
        <v>0</v>
      </c>
      <c r="J3802" t="s">
        <v>1818</v>
      </c>
      <c r="K3802" t="s">
        <v>22</v>
      </c>
      <c r="L3802">
        <v>1</v>
      </c>
      <c r="M3802" t="s">
        <v>1661</v>
      </c>
      <c r="N3802" t="s">
        <v>23</v>
      </c>
      <c r="O3802" t="s">
        <v>46</v>
      </c>
      <c r="P3802" t="s">
        <v>28</v>
      </c>
      <c r="R3802" t="s">
        <v>26</v>
      </c>
      <c r="S3802">
        <v>17.5</v>
      </c>
      <c r="T3802">
        <v>17</v>
      </c>
      <c r="U3802">
        <v>16.899999999999999</v>
      </c>
      <c r="V3802">
        <v>0.5</v>
      </c>
      <c r="W3802">
        <v>0.6</v>
      </c>
      <c r="AB3802">
        <f t="shared" si="73"/>
        <v>4381.33</v>
      </c>
    </row>
    <row r="3803" spans="1:28" x14ac:dyDescent="0.25">
      <c r="A3803" t="s">
        <v>1860</v>
      </c>
      <c r="B3803" t="s">
        <v>1817</v>
      </c>
      <c r="C3803" s="1">
        <v>0.43706018518518519</v>
      </c>
      <c r="D3803">
        <v>642</v>
      </c>
      <c r="E3803" s="2">
        <v>5.5182152777777778E-2</v>
      </c>
      <c r="F3803" s="1">
        <v>5.5173611111111111E-2</v>
      </c>
      <c r="G3803">
        <v>738</v>
      </c>
      <c r="H3803">
        <v>4767.74</v>
      </c>
      <c r="I3803">
        <v>0</v>
      </c>
      <c r="J3803" t="s">
        <v>1818</v>
      </c>
      <c r="K3803" t="s">
        <v>22</v>
      </c>
      <c r="L3803">
        <v>1</v>
      </c>
      <c r="M3803" t="s">
        <v>1661</v>
      </c>
      <c r="N3803" t="s">
        <v>23</v>
      </c>
      <c r="O3803" t="s">
        <v>33</v>
      </c>
      <c r="P3803" t="s">
        <v>28</v>
      </c>
      <c r="R3803" t="s">
        <v>26</v>
      </c>
      <c r="S3803">
        <v>17.5</v>
      </c>
      <c r="T3803">
        <v>17</v>
      </c>
      <c r="U3803">
        <v>16.899999999999999</v>
      </c>
      <c r="V3803">
        <v>0.5</v>
      </c>
      <c r="W3803">
        <v>0.6</v>
      </c>
      <c r="AB3803">
        <f t="shared" si="73"/>
        <v>4381.33</v>
      </c>
    </row>
    <row r="3804" spans="1:28" x14ac:dyDescent="0.25">
      <c r="A3804" t="s">
        <v>1861</v>
      </c>
      <c r="B3804" t="s">
        <v>1817</v>
      </c>
      <c r="C3804" s="1">
        <v>0.43914351851851857</v>
      </c>
      <c r="D3804">
        <v>978</v>
      </c>
      <c r="E3804" s="2">
        <v>5.7269363425925923E-2</v>
      </c>
      <c r="F3804" s="1">
        <v>5.7268518518518517E-2</v>
      </c>
      <c r="G3804">
        <v>73</v>
      </c>
      <c r="H3804">
        <v>4948.07</v>
      </c>
      <c r="I3804">
        <v>0</v>
      </c>
      <c r="J3804" t="s">
        <v>1818</v>
      </c>
      <c r="K3804" t="s">
        <v>22</v>
      </c>
      <c r="L3804">
        <v>1</v>
      </c>
      <c r="M3804" t="s">
        <v>1661</v>
      </c>
      <c r="N3804" t="s">
        <v>23</v>
      </c>
      <c r="O3804" t="s">
        <v>42</v>
      </c>
      <c r="P3804" t="s">
        <v>28</v>
      </c>
      <c r="R3804" t="s">
        <v>26</v>
      </c>
      <c r="S3804">
        <v>17.2</v>
      </c>
      <c r="T3804">
        <v>16.899999999999999</v>
      </c>
      <c r="U3804">
        <v>16.8</v>
      </c>
      <c r="V3804">
        <v>0.3</v>
      </c>
      <c r="W3804">
        <v>0.4</v>
      </c>
      <c r="AB3804">
        <f t="shared" si="73"/>
        <v>4561.66</v>
      </c>
    </row>
    <row r="3805" spans="1:28" x14ac:dyDescent="0.25">
      <c r="A3805" t="s">
        <v>1861</v>
      </c>
      <c r="B3805" t="s">
        <v>1817</v>
      </c>
      <c r="C3805" s="1">
        <v>0.43914351851851857</v>
      </c>
      <c r="D3805">
        <v>978</v>
      </c>
      <c r="E3805" s="2">
        <v>5.7269363425925923E-2</v>
      </c>
      <c r="F3805" s="1">
        <v>5.7268518518518517E-2</v>
      </c>
      <c r="G3805">
        <v>73</v>
      </c>
      <c r="H3805">
        <v>4948.07</v>
      </c>
      <c r="I3805">
        <v>0</v>
      </c>
      <c r="J3805" t="s">
        <v>1818</v>
      </c>
      <c r="K3805" t="s">
        <v>22</v>
      </c>
      <c r="L3805">
        <v>1</v>
      </c>
      <c r="M3805" t="s">
        <v>1661</v>
      </c>
      <c r="N3805" t="s">
        <v>23</v>
      </c>
      <c r="O3805" t="s">
        <v>33</v>
      </c>
      <c r="P3805" t="s">
        <v>28</v>
      </c>
      <c r="R3805" t="s">
        <v>26</v>
      </c>
      <c r="S3805">
        <v>17.3</v>
      </c>
      <c r="T3805">
        <v>16.899999999999999</v>
      </c>
      <c r="U3805">
        <v>16.8</v>
      </c>
      <c r="V3805">
        <v>0.4</v>
      </c>
      <c r="W3805">
        <v>0.5</v>
      </c>
      <c r="AB3805">
        <f t="shared" si="73"/>
        <v>4561.66</v>
      </c>
    </row>
    <row r="3806" spans="1:28" x14ac:dyDescent="0.25">
      <c r="A3806" t="s">
        <v>1861</v>
      </c>
      <c r="B3806" t="s">
        <v>1817</v>
      </c>
      <c r="C3806" s="1">
        <v>0.43914351851851857</v>
      </c>
      <c r="D3806">
        <v>978</v>
      </c>
      <c r="E3806" s="2">
        <v>5.7269363425925923E-2</v>
      </c>
      <c r="F3806" s="1">
        <v>5.7268518518518517E-2</v>
      </c>
      <c r="G3806">
        <v>73</v>
      </c>
      <c r="H3806">
        <v>4948.07</v>
      </c>
      <c r="I3806">
        <v>0</v>
      </c>
      <c r="J3806" t="s">
        <v>1818</v>
      </c>
      <c r="K3806" t="s">
        <v>22</v>
      </c>
      <c r="L3806">
        <v>1</v>
      </c>
      <c r="M3806" t="s">
        <v>1661</v>
      </c>
      <c r="N3806" t="s">
        <v>23</v>
      </c>
      <c r="O3806" t="s">
        <v>46</v>
      </c>
      <c r="P3806" t="s">
        <v>28</v>
      </c>
      <c r="R3806" t="s">
        <v>26</v>
      </c>
      <c r="S3806">
        <v>17.399999999999999</v>
      </c>
      <c r="T3806">
        <v>16.899999999999999</v>
      </c>
      <c r="U3806">
        <v>16.8</v>
      </c>
      <c r="V3806">
        <v>0.5</v>
      </c>
      <c r="W3806">
        <v>0.6</v>
      </c>
      <c r="AB3806">
        <f t="shared" si="73"/>
        <v>4561.66</v>
      </c>
    </row>
    <row r="3807" spans="1:28" x14ac:dyDescent="0.25">
      <c r="A3807" t="s">
        <v>1862</v>
      </c>
      <c r="B3807" t="s">
        <v>1817</v>
      </c>
      <c r="C3807" s="1">
        <v>0.44123842592592594</v>
      </c>
      <c r="D3807">
        <v>481</v>
      </c>
      <c r="E3807" s="2">
        <v>5.9358518518518512E-2</v>
      </c>
      <c r="F3807" s="1">
        <v>5.935185185185185E-2</v>
      </c>
      <c r="G3807">
        <v>576</v>
      </c>
      <c r="H3807">
        <v>5128.58</v>
      </c>
      <c r="I3807">
        <v>0</v>
      </c>
      <c r="J3807" t="s">
        <v>1818</v>
      </c>
      <c r="K3807" t="s">
        <v>22</v>
      </c>
      <c r="L3807">
        <v>1</v>
      </c>
      <c r="M3807" t="s">
        <v>1661</v>
      </c>
      <c r="N3807" t="s">
        <v>23</v>
      </c>
      <c r="O3807" t="s">
        <v>33</v>
      </c>
      <c r="P3807" t="s">
        <v>28</v>
      </c>
      <c r="R3807" t="s">
        <v>26</v>
      </c>
      <c r="S3807">
        <v>17</v>
      </c>
      <c r="T3807">
        <v>16.899999999999999</v>
      </c>
      <c r="U3807">
        <v>16.8</v>
      </c>
      <c r="V3807">
        <v>0.1</v>
      </c>
      <c r="W3807">
        <v>0.2</v>
      </c>
      <c r="AB3807">
        <f t="shared" si="73"/>
        <v>4742.17</v>
      </c>
    </row>
    <row r="3808" spans="1:28" x14ac:dyDescent="0.25">
      <c r="A3808" t="s">
        <v>1862</v>
      </c>
      <c r="B3808" t="s">
        <v>1817</v>
      </c>
      <c r="C3808" s="1">
        <v>0.44123842592592594</v>
      </c>
      <c r="D3808">
        <v>481</v>
      </c>
      <c r="E3808" s="2">
        <v>5.9358518518518512E-2</v>
      </c>
      <c r="F3808" s="1">
        <v>5.935185185185185E-2</v>
      </c>
      <c r="G3808">
        <v>576</v>
      </c>
      <c r="H3808">
        <v>5128.58</v>
      </c>
      <c r="I3808">
        <v>0</v>
      </c>
      <c r="J3808" t="s">
        <v>1818</v>
      </c>
      <c r="K3808" t="s">
        <v>22</v>
      </c>
      <c r="L3808">
        <v>1</v>
      </c>
      <c r="M3808" t="s">
        <v>1661</v>
      </c>
      <c r="N3808" t="s">
        <v>23</v>
      </c>
      <c r="O3808" t="s">
        <v>36</v>
      </c>
      <c r="P3808" t="s">
        <v>28</v>
      </c>
      <c r="R3808" t="s">
        <v>26</v>
      </c>
      <c r="S3808">
        <v>17.100000000000001</v>
      </c>
      <c r="T3808">
        <v>16.899999999999999</v>
      </c>
      <c r="U3808">
        <v>16.8</v>
      </c>
      <c r="V3808">
        <v>0.2</v>
      </c>
      <c r="W3808">
        <v>0.3</v>
      </c>
      <c r="AB3808">
        <f t="shared" si="73"/>
        <v>4742.17</v>
      </c>
    </row>
    <row r="3809" spans="1:28" x14ac:dyDescent="0.25">
      <c r="A3809" t="s">
        <v>1862</v>
      </c>
      <c r="B3809" t="s">
        <v>1817</v>
      </c>
      <c r="C3809" s="1">
        <v>0.44123842592592594</v>
      </c>
      <c r="D3809">
        <v>481</v>
      </c>
      <c r="E3809" s="2">
        <v>5.9358518518518512E-2</v>
      </c>
      <c r="F3809" s="1">
        <v>5.935185185185185E-2</v>
      </c>
      <c r="G3809">
        <v>576</v>
      </c>
      <c r="H3809">
        <v>5128.58</v>
      </c>
      <c r="I3809">
        <v>0</v>
      </c>
      <c r="J3809" t="s">
        <v>1818</v>
      </c>
      <c r="K3809" t="s">
        <v>22</v>
      </c>
      <c r="L3809">
        <v>1</v>
      </c>
      <c r="M3809" t="s">
        <v>1661</v>
      </c>
      <c r="N3809" t="s">
        <v>23</v>
      </c>
      <c r="O3809" t="s">
        <v>42</v>
      </c>
      <c r="P3809" t="s">
        <v>28</v>
      </c>
      <c r="R3809" t="s">
        <v>26</v>
      </c>
      <c r="S3809">
        <v>17.3</v>
      </c>
      <c r="T3809">
        <v>16.899999999999999</v>
      </c>
      <c r="U3809">
        <v>16.8</v>
      </c>
      <c r="V3809">
        <v>0.4</v>
      </c>
      <c r="W3809">
        <v>0.5</v>
      </c>
      <c r="AB3809">
        <f t="shared" si="73"/>
        <v>4742.17</v>
      </c>
    </row>
    <row r="3810" spans="1:28" x14ac:dyDescent="0.25">
      <c r="A3810" t="s">
        <v>1862</v>
      </c>
      <c r="B3810" t="s">
        <v>1817</v>
      </c>
      <c r="C3810" s="1">
        <v>0.44123842592592594</v>
      </c>
      <c r="D3810">
        <v>481</v>
      </c>
      <c r="E3810" s="2">
        <v>5.9358518518518512E-2</v>
      </c>
      <c r="F3810" s="1">
        <v>5.935185185185185E-2</v>
      </c>
      <c r="G3810">
        <v>576</v>
      </c>
      <c r="H3810">
        <v>5128.58</v>
      </c>
      <c r="I3810">
        <v>0</v>
      </c>
      <c r="J3810" t="s">
        <v>1818</v>
      </c>
      <c r="K3810" t="s">
        <v>22</v>
      </c>
      <c r="L3810">
        <v>1</v>
      </c>
      <c r="M3810" t="s">
        <v>1661</v>
      </c>
      <c r="N3810" t="s">
        <v>23</v>
      </c>
      <c r="O3810" t="s">
        <v>46</v>
      </c>
      <c r="P3810" t="s">
        <v>28</v>
      </c>
      <c r="R3810" t="s">
        <v>26</v>
      </c>
      <c r="S3810">
        <v>17.399999999999999</v>
      </c>
      <c r="T3810">
        <v>16.899999999999999</v>
      </c>
      <c r="U3810">
        <v>16.8</v>
      </c>
      <c r="V3810">
        <v>0.5</v>
      </c>
      <c r="W3810">
        <v>0.6</v>
      </c>
      <c r="AB3810">
        <f t="shared" si="73"/>
        <v>4742.17</v>
      </c>
    </row>
    <row r="3811" spans="1:28" x14ac:dyDescent="0.25">
      <c r="A3811" t="s">
        <v>1863</v>
      </c>
      <c r="B3811" t="s">
        <v>1817</v>
      </c>
      <c r="C3811" s="1">
        <v>0.44332175925925926</v>
      </c>
      <c r="D3811">
        <v>49</v>
      </c>
      <c r="E3811" s="2">
        <v>6.1436863425925921E-2</v>
      </c>
      <c r="F3811" s="1">
        <v>6.1435185185185183E-2</v>
      </c>
      <c r="G3811">
        <v>145</v>
      </c>
      <c r="H3811">
        <v>5308.14</v>
      </c>
      <c r="I3811">
        <v>0</v>
      </c>
      <c r="J3811" t="s">
        <v>1818</v>
      </c>
      <c r="K3811" t="s">
        <v>22</v>
      </c>
      <c r="L3811">
        <v>1</v>
      </c>
      <c r="M3811" t="s">
        <v>1661</v>
      </c>
      <c r="N3811" t="s">
        <v>23</v>
      </c>
      <c r="O3811" t="s">
        <v>33</v>
      </c>
      <c r="P3811" t="s">
        <v>28</v>
      </c>
      <c r="R3811" t="s">
        <v>26</v>
      </c>
      <c r="S3811">
        <v>17</v>
      </c>
      <c r="T3811">
        <v>16.899999999999999</v>
      </c>
      <c r="U3811">
        <v>16.8</v>
      </c>
      <c r="V3811">
        <v>0.1</v>
      </c>
      <c r="W3811">
        <v>0.2</v>
      </c>
      <c r="AB3811">
        <f t="shared" si="73"/>
        <v>4921.7300000000005</v>
      </c>
    </row>
    <row r="3812" spans="1:28" x14ac:dyDescent="0.25">
      <c r="A3812" t="s">
        <v>1863</v>
      </c>
      <c r="B3812" t="s">
        <v>1817</v>
      </c>
      <c r="C3812" s="1">
        <v>0.44332175925925926</v>
      </c>
      <c r="D3812">
        <v>49</v>
      </c>
      <c r="E3812" s="2">
        <v>6.1436863425925921E-2</v>
      </c>
      <c r="F3812" s="1">
        <v>6.1435185185185183E-2</v>
      </c>
      <c r="G3812">
        <v>145</v>
      </c>
      <c r="H3812">
        <v>5308.14</v>
      </c>
      <c r="I3812">
        <v>0</v>
      </c>
      <c r="J3812" t="s">
        <v>1818</v>
      </c>
      <c r="K3812" t="s">
        <v>22</v>
      </c>
      <c r="L3812">
        <v>1</v>
      </c>
      <c r="M3812" t="s">
        <v>1661</v>
      </c>
      <c r="N3812" t="s">
        <v>23</v>
      </c>
      <c r="O3812" t="s">
        <v>46</v>
      </c>
      <c r="P3812" t="s">
        <v>28</v>
      </c>
      <c r="R3812" t="s">
        <v>26</v>
      </c>
      <c r="S3812">
        <v>17.2</v>
      </c>
      <c r="T3812">
        <v>16.899999999999999</v>
      </c>
      <c r="U3812">
        <v>16.8</v>
      </c>
      <c r="V3812">
        <v>0.3</v>
      </c>
      <c r="W3812">
        <v>0.4</v>
      </c>
      <c r="AB3812">
        <f t="shared" si="73"/>
        <v>4921.7300000000005</v>
      </c>
    </row>
    <row r="3813" spans="1:28" x14ac:dyDescent="0.25">
      <c r="A3813" t="s">
        <v>1863</v>
      </c>
      <c r="B3813" t="s">
        <v>1817</v>
      </c>
      <c r="C3813" s="1">
        <v>0.44332175925925926</v>
      </c>
      <c r="D3813">
        <v>49</v>
      </c>
      <c r="E3813" s="2">
        <v>6.1436863425925921E-2</v>
      </c>
      <c r="F3813" s="1">
        <v>6.1435185185185183E-2</v>
      </c>
      <c r="G3813">
        <v>145</v>
      </c>
      <c r="H3813">
        <v>5308.14</v>
      </c>
      <c r="I3813">
        <v>0</v>
      </c>
      <c r="J3813" t="s">
        <v>1818</v>
      </c>
      <c r="K3813" t="s">
        <v>22</v>
      </c>
      <c r="L3813">
        <v>1</v>
      </c>
      <c r="M3813" t="s">
        <v>1661</v>
      </c>
      <c r="N3813" t="s">
        <v>23</v>
      </c>
      <c r="O3813" t="s">
        <v>42</v>
      </c>
      <c r="P3813" t="s">
        <v>28</v>
      </c>
      <c r="R3813" t="s">
        <v>26</v>
      </c>
      <c r="S3813">
        <v>17.2</v>
      </c>
      <c r="T3813">
        <v>16.899999999999999</v>
      </c>
      <c r="U3813">
        <v>16.8</v>
      </c>
      <c r="V3813">
        <v>0.3</v>
      </c>
      <c r="W3813">
        <v>0.4</v>
      </c>
      <c r="AB3813">
        <f t="shared" si="73"/>
        <v>4921.7300000000005</v>
      </c>
    </row>
    <row r="3814" spans="1:28" x14ac:dyDescent="0.25">
      <c r="A3814" t="s">
        <v>1864</v>
      </c>
      <c r="B3814" t="s">
        <v>1817</v>
      </c>
      <c r="C3814" s="1">
        <v>0.44540509259259259</v>
      </c>
      <c r="D3814">
        <v>151</v>
      </c>
      <c r="E3814" s="2">
        <v>6.3521377314814817E-2</v>
      </c>
      <c r="F3814" s="1">
        <v>6.3518518518518516E-2</v>
      </c>
      <c r="G3814">
        <v>247</v>
      </c>
      <c r="H3814">
        <v>5488.25</v>
      </c>
      <c r="I3814">
        <v>0</v>
      </c>
      <c r="J3814" t="s">
        <v>1818</v>
      </c>
      <c r="K3814" t="s">
        <v>22</v>
      </c>
      <c r="L3814">
        <v>1</v>
      </c>
      <c r="M3814" t="s">
        <v>1661</v>
      </c>
      <c r="N3814" t="s">
        <v>23</v>
      </c>
      <c r="O3814" t="s">
        <v>36</v>
      </c>
      <c r="P3814" t="s">
        <v>28</v>
      </c>
      <c r="R3814" t="s">
        <v>26</v>
      </c>
      <c r="S3814">
        <v>17.399999999999999</v>
      </c>
      <c r="T3814">
        <v>16.899999999999999</v>
      </c>
      <c r="U3814">
        <v>16.899999999999999</v>
      </c>
      <c r="V3814">
        <v>0.5</v>
      </c>
      <c r="W3814">
        <v>0.5</v>
      </c>
      <c r="AB3814">
        <f t="shared" si="73"/>
        <v>5101.84</v>
      </c>
    </row>
    <row r="3815" spans="1:28" x14ac:dyDescent="0.25">
      <c r="A3815" t="s">
        <v>1864</v>
      </c>
      <c r="B3815" t="s">
        <v>1817</v>
      </c>
      <c r="C3815" s="1">
        <v>0.44540509259259259</v>
      </c>
      <c r="D3815">
        <v>151</v>
      </c>
      <c r="E3815" s="2">
        <v>6.3521377314814817E-2</v>
      </c>
      <c r="F3815" s="1">
        <v>6.3518518518518516E-2</v>
      </c>
      <c r="G3815">
        <v>247</v>
      </c>
      <c r="H3815">
        <v>5488.25</v>
      </c>
      <c r="I3815">
        <v>0</v>
      </c>
      <c r="J3815" t="s">
        <v>1818</v>
      </c>
      <c r="K3815" t="s">
        <v>22</v>
      </c>
      <c r="L3815">
        <v>1</v>
      </c>
      <c r="M3815" t="s">
        <v>1661</v>
      </c>
      <c r="N3815" t="s">
        <v>23</v>
      </c>
      <c r="O3815" t="s">
        <v>33</v>
      </c>
      <c r="P3815" t="s">
        <v>28</v>
      </c>
      <c r="R3815" t="s">
        <v>26</v>
      </c>
      <c r="S3815">
        <v>17</v>
      </c>
      <c r="T3815">
        <v>16.899999999999999</v>
      </c>
      <c r="U3815">
        <v>16.899999999999999</v>
      </c>
      <c r="V3815">
        <v>0.1</v>
      </c>
      <c r="W3815">
        <v>0.1</v>
      </c>
      <c r="AB3815">
        <f t="shared" si="73"/>
        <v>5101.84</v>
      </c>
    </row>
    <row r="3816" spans="1:28" x14ac:dyDescent="0.25">
      <c r="A3816" t="s">
        <v>1865</v>
      </c>
      <c r="B3816" t="s">
        <v>1817</v>
      </c>
      <c r="C3816" s="1">
        <v>0.44748842592592591</v>
      </c>
      <c r="D3816">
        <v>454</v>
      </c>
      <c r="E3816" s="2">
        <v>6.5608206018518522E-2</v>
      </c>
      <c r="F3816" s="1">
        <v>6.5601851851851856E-2</v>
      </c>
      <c r="G3816">
        <v>549</v>
      </c>
      <c r="H3816">
        <v>5668.55</v>
      </c>
      <c r="I3816">
        <v>0</v>
      </c>
      <c r="J3816" t="s">
        <v>1818</v>
      </c>
      <c r="K3816" t="s">
        <v>22</v>
      </c>
      <c r="L3816">
        <v>1</v>
      </c>
      <c r="M3816" t="s">
        <v>1661</v>
      </c>
      <c r="N3816" t="s">
        <v>23</v>
      </c>
      <c r="O3816" t="s">
        <v>36</v>
      </c>
      <c r="P3816" t="s">
        <v>28</v>
      </c>
      <c r="R3816" t="s">
        <v>26</v>
      </c>
      <c r="S3816">
        <v>17.7</v>
      </c>
      <c r="T3816">
        <v>16.899999999999999</v>
      </c>
      <c r="U3816">
        <v>16.899999999999999</v>
      </c>
      <c r="V3816">
        <v>0.8</v>
      </c>
      <c r="W3816">
        <v>0.8</v>
      </c>
      <c r="AB3816">
        <f t="shared" si="73"/>
        <v>5282.14</v>
      </c>
    </row>
    <row r="3817" spans="1:28" x14ac:dyDescent="0.25">
      <c r="A3817" t="s">
        <v>1865</v>
      </c>
      <c r="B3817" t="s">
        <v>1817</v>
      </c>
      <c r="C3817" s="1">
        <v>0.44748842592592591</v>
      </c>
      <c r="D3817">
        <v>454</v>
      </c>
      <c r="E3817" s="2">
        <v>6.5608206018518522E-2</v>
      </c>
      <c r="F3817" s="1">
        <v>6.5601851851851856E-2</v>
      </c>
      <c r="G3817">
        <v>549</v>
      </c>
      <c r="H3817">
        <v>5668.55</v>
      </c>
      <c r="I3817">
        <v>0</v>
      </c>
      <c r="J3817" t="s">
        <v>1818</v>
      </c>
      <c r="K3817" t="s">
        <v>22</v>
      </c>
      <c r="L3817">
        <v>1</v>
      </c>
      <c r="M3817" t="s">
        <v>1661</v>
      </c>
      <c r="N3817" t="s">
        <v>23</v>
      </c>
      <c r="O3817" t="s">
        <v>33</v>
      </c>
      <c r="P3817" t="s">
        <v>28</v>
      </c>
      <c r="R3817" t="s">
        <v>26</v>
      </c>
      <c r="S3817">
        <v>16.899999999999999</v>
      </c>
      <c r="T3817">
        <v>16.899999999999999</v>
      </c>
      <c r="U3817">
        <v>16.899999999999999</v>
      </c>
      <c r="V3817">
        <v>0</v>
      </c>
      <c r="W3817">
        <v>0</v>
      </c>
      <c r="AB3817">
        <f t="shared" si="73"/>
        <v>5282.14</v>
      </c>
    </row>
    <row r="3818" spans="1:28" x14ac:dyDescent="0.25">
      <c r="A3818" t="s">
        <v>1865</v>
      </c>
      <c r="B3818" t="s">
        <v>1817</v>
      </c>
      <c r="C3818" s="1">
        <v>0.44748842592592591</v>
      </c>
      <c r="D3818">
        <v>454</v>
      </c>
      <c r="E3818" s="2">
        <v>6.5608206018518522E-2</v>
      </c>
      <c r="F3818" s="1">
        <v>6.5601851851851856E-2</v>
      </c>
      <c r="G3818">
        <v>549</v>
      </c>
      <c r="H3818">
        <v>5668.55</v>
      </c>
      <c r="I3818">
        <v>0</v>
      </c>
      <c r="J3818" t="s">
        <v>1818</v>
      </c>
      <c r="K3818" t="s">
        <v>22</v>
      </c>
      <c r="L3818">
        <v>1</v>
      </c>
      <c r="M3818" t="s">
        <v>1661</v>
      </c>
      <c r="N3818" t="s">
        <v>23</v>
      </c>
      <c r="O3818" t="s">
        <v>42</v>
      </c>
      <c r="P3818" t="s">
        <v>28</v>
      </c>
      <c r="R3818" t="s">
        <v>26</v>
      </c>
      <c r="S3818">
        <v>17.2</v>
      </c>
      <c r="T3818">
        <v>16.899999999999999</v>
      </c>
      <c r="U3818">
        <v>16.899999999999999</v>
      </c>
      <c r="V3818">
        <v>0.3</v>
      </c>
      <c r="W3818">
        <v>0.3</v>
      </c>
      <c r="AB3818">
        <f t="shared" si="73"/>
        <v>5282.14</v>
      </c>
    </row>
    <row r="3819" spans="1:28" x14ac:dyDescent="0.25">
      <c r="A3819" t="s">
        <v>1866</v>
      </c>
      <c r="B3819" t="s">
        <v>1817</v>
      </c>
      <c r="C3819" s="1">
        <v>0.44957175925925924</v>
      </c>
      <c r="D3819">
        <v>289</v>
      </c>
      <c r="E3819" s="2">
        <v>6.7689641203703702E-2</v>
      </c>
      <c r="F3819" s="1">
        <v>6.7685185185185182E-2</v>
      </c>
      <c r="G3819">
        <v>385</v>
      </c>
      <c r="H3819">
        <v>5848.38</v>
      </c>
      <c r="I3819">
        <v>0</v>
      </c>
      <c r="J3819" t="s">
        <v>1818</v>
      </c>
      <c r="K3819" t="s">
        <v>22</v>
      </c>
      <c r="L3819">
        <v>1</v>
      </c>
      <c r="M3819" t="s">
        <v>1661</v>
      </c>
      <c r="N3819" t="s">
        <v>23</v>
      </c>
      <c r="O3819" t="s">
        <v>33</v>
      </c>
      <c r="P3819" t="s">
        <v>28</v>
      </c>
      <c r="R3819" t="s">
        <v>26</v>
      </c>
      <c r="S3819">
        <v>17.2</v>
      </c>
      <c r="T3819">
        <v>16.8</v>
      </c>
      <c r="U3819">
        <v>16.8</v>
      </c>
      <c r="V3819">
        <v>0.4</v>
      </c>
      <c r="W3819">
        <v>0.4</v>
      </c>
      <c r="AB3819">
        <f t="shared" si="73"/>
        <v>5461.97</v>
      </c>
    </row>
    <row r="3820" spans="1:28" x14ac:dyDescent="0.25">
      <c r="A3820" t="s">
        <v>1866</v>
      </c>
      <c r="B3820" t="s">
        <v>1817</v>
      </c>
      <c r="C3820" s="1">
        <v>0.44957175925925924</v>
      </c>
      <c r="D3820">
        <v>289</v>
      </c>
      <c r="E3820" s="2">
        <v>6.7689641203703702E-2</v>
      </c>
      <c r="F3820" s="1">
        <v>6.7685185185185182E-2</v>
      </c>
      <c r="G3820">
        <v>385</v>
      </c>
      <c r="H3820">
        <v>5848.38</v>
      </c>
      <c r="I3820">
        <v>0</v>
      </c>
      <c r="J3820" t="s">
        <v>1818</v>
      </c>
      <c r="K3820" t="s">
        <v>22</v>
      </c>
      <c r="L3820">
        <v>1</v>
      </c>
      <c r="M3820" t="s">
        <v>1661</v>
      </c>
      <c r="N3820" t="s">
        <v>23</v>
      </c>
      <c r="O3820" t="s">
        <v>42</v>
      </c>
      <c r="P3820" t="s">
        <v>28</v>
      </c>
      <c r="R3820" t="s">
        <v>26</v>
      </c>
      <c r="S3820">
        <v>17.3</v>
      </c>
      <c r="T3820">
        <v>16.8</v>
      </c>
      <c r="U3820">
        <v>16.8</v>
      </c>
      <c r="V3820">
        <v>0.5</v>
      </c>
      <c r="W3820">
        <v>0.5</v>
      </c>
      <c r="AB3820">
        <f t="shared" si="73"/>
        <v>5461.97</v>
      </c>
    </row>
    <row r="3821" spans="1:28" x14ac:dyDescent="0.25">
      <c r="A3821" t="s">
        <v>1867</v>
      </c>
      <c r="B3821" t="s">
        <v>1817</v>
      </c>
      <c r="C3821" s="1">
        <v>0.45165509259259262</v>
      </c>
      <c r="D3821">
        <v>358</v>
      </c>
      <c r="E3821" s="2">
        <v>6.9773773148148144E-2</v>
      </c>
      <c r="F3821" s="1">
        <v>6.9768518518518521E-2</v>
      </c>
      <c r="G3821">
        <v>454</v>
      </c>
      <c r="H3821">
        <v>6028.45</v>
      </c>
      <c r="I3821">
        <v>0</v>
      </c>
      <c r="J3821" t="s">
        <v>1818</v>
      </c>
      <c r="K3821" t="s">
        <v>22</v>
      </c>
      <c r="L3821">
        <v>1</v>
      </c>
      <c r="M3821" t="s">
        <v>1661</v>
      </c>
      <c r="N3821" t="s">
        <v>23</v>
      </c>
      <c r="O3821" t="s">
        <v>33</v>
      </c>
      <c r="P3821" t="s">
        <v>28</v>
      </c>
      <c r="R3821" t="s">
        <v>26</v>
      </c>
      <c r="S3821">
        <v>17.3</v>
      </c>
      <c r="T3821">
        <v>16.899999999999999</v>
      </c>
      <c r="U3821">
        <v>16.899999999999999</v>
      </c>
      <c r="V3821">
        <v>0.4</v>
      </c>
      <c r="W3821">
        <v>0.4</v>
      </c>
      <c r="AB3821">
        <f t="shared" si="73"/>
        <v>5642.04</v>
      </c>
    </row>
    <row r="3822" spans="1:28" x14ac:dyDescent="0.25">
      <c r="A3822" t="s">
        <v>1867</v>
      </c>
      <c r="B3822" t="s">
        <v>1817</v>
      </c>
      <c r="C3822" s="1">
        <v>0.45165509259259262</v>
      </c>
      <c r="D3822">
        <v>358</v>
      </c>
      <c r="E3822" s="2">
        <v>6.9773773148148144E-2</v>
      </c>
      <c r="F3822" s="1">
        <v>6.9768518518518521E-2</v>
      </c>
      <c r="G3822">
        <v>454</v>
      </c>
      <c r="H3822">
        <v>6028.45</v>
      </c>
      <c r="I3822">
        <v>0</v>
      </c>
      <c r="J3822" t="s">
        <v>1818</v>
      </c>
      <c r="K3822" t="s">
        <v>22</v>
      </c>
      <c r="L3822">
        <v>1</v>
      </c>
      <c r="M3822" t="s">
        <v>1661</v>
      </c>
      <c r="N3822" t="s">
        <v>23</v>
      </c>
      <c r="O3822" t="s">
        <v>42</v>
      </c>
      <c r="P3822" t="s">
        <v>28</v>
      </c>
      <c r="R3822" t="s">
        <v>26</v>
      </c>
      <c r="S3822">
        <v>17.399999999999999</v>
      </c>
      <c r="T3822">
        <v>16.899999999999999</v>
      </c>
      <c r="U3822">
        <v>16.899999999999999</v>
      </c>
      <c r="V3822">
        <v>0.5</v>
      </c>
      <c r="W3822">
        <v>0.5</v>
      </c>
      <c r="AB3822">
        <f t="shared" si="73"/>
        <v>5642.04</v>
      </c>
    </row>
    <row r="3823" spans="1:28" x14ac:dyDescent="0.25">
      <c r="A3823" t="s">
        <v>1868</v>
      </c>
      <c r="B3823" t="s">
        <v>1817</v>
      </c>
      <c r="C3823" s="1">
        <v>0.45373842592592589</v>
      </c>
      <c r="D3823">
        <v>427</v>
      </c>
      <c r="E3823" s="2">
        <v>7.1857905092592586E-2</v>
      </c>
      <c r="F3823" s="1">
        <v>7.1851851851851847E-2</v>
      </c>
      <c r="G3823">
        <v>523</v>
      </c>
      <c r="H3823">
        <v>6208.52</v>
      </c>
      <c r="I3823">
        <v>0</v>
      </c>
      <c r="J3823" t="s">
        <v>1818</v>
      </c>
      <c r="K3823" t="s">
        <v>22</v>
      </c>
      <c r="L3823">
        <v>1</v>
      </c>
      <c r="M3823" t="s">
        <v>1661</v>
      </c>
      <c r="N3823" t="s">
        <v>23</v>
      </c>
      <c r="O3823" t="s">
        <v>31</v>
      </c>
      <c r="P3823" t="s">
        <v>28</v>
      </c>
      <c r="R3823" t="s">
        <v>26</v>
      </c>
      <c r="S3823">
        <v>17.5</v>
      </c>
      <c r="T3823">
        <v>16.899999999999999</v>
      </c>
      <c r="U3823">
        <v>16.899999999999999</v>
      </c>
      <c r="V3823">
        <v>0.6</v>
      </c>
      <c r="W3823">
        <v>0.6</v>
      </c>
      <c r="AB3823">
        <f t="shared" si="73"/>
        <v>5822.1100000000006</v>
      </c>
    </row>
    <row r="3824" spans="1:28" x14ac:dyDescent="0.25">
      <c r="A3824" t="s">
        <v>1868</v>
      </c>
      <c r="B3824" t="s">
        <v>1817</v>
      </c>
      <c r="C3824" s="1">
        <v>0.45373842592592589</v>
      </c>
      <c r="D3824">
        <v>427</v>
      </c>
      <c r="E3824" s="2">
        <v>7.1857905092592586E-2</v>
      </c>
      <c r="F3824" s="1">
        <v>7.1851851851851847E-2</v>
      </c>
      <c r="G3824">
        <v>523</v>
      </c>
      <c r="H3824">
        <v>6208.52</v>
      </c>
      <c r="I3824">
        <v>0</v>
      </c>
      <c r="J3824" t="s">
        <v>1818</v>
      </c>
      <c r="K3824" t="s">
        <v>22</v>
      </c>
      <c r="L3824">
        <v>1</v>
      </c>
      <c r="M3824" t="s">
        <v>1661</v>
      </c>
      <c r="N3824" t="s">
        <v>23</v>
      </c>
      <c r="O3824" t="s">
        <v>42</v>
      </c>
      <c r="P3824" t="s">
        <v>28</v>
      </c>
      <c r="R3824" t="s">
        <v>26</v>
      </c>
      <c r="S3824">
        <v>17.7</v>
      </c>
      <c r="T3824">
        <v>16.899999999999999</v>
      </c>
      <c r="U3824">
        <v>16.899999999999999</v>
      </c>
      <c r="V3824">
        <v>0.8</v>
      </c>
      <c r="W3824">
        <v>0.8</v>
      </c>
      <c r="AB3824">
        <f t="shared" si="73"/>
        <v>5822.1100000000006</v>
      </c>
    </row>
    <row r="3825" spans="1:28" x14ac:dyDescent="0.25">
      <c r="A3825" t="s">
        <v>1868</v>
      </c>
      <c r="B3825" t="s">
        <v>1817</v>
      </c>
      <c r="C3825" s="1">
        <v>0.45373842592592589</v>
      </c>
      <c r="D3825">
        <v>427</v>
      </c>
      <c r="E3825" s="2">
        <v>7.1857905092592586E-2</v>
      </c>
      <c r="F3825" s="1">
        <v>7.1851851851851847E-2</v>
      </c>
      <c r="G3825">
        <v>523</v>
      </c>
      <c r="H3825">
        <v>6208.52</v>
      </c>
      <c r="I3825">
        <v>0</v>
      </c>
      <c r="J3825" t="s">
        <v>1818</v>
      </c>
      <c r="K3825" t="s">
        <v>22</v>
      </c>
      <c r="L3825">
        <v>1</v>
      </c>
      <c r="M3825" t="s">
        <v>1661</v>
      </c>
      <c r="N3825" t="s">
        <v>23</v>
      </c>
      <c r="O3825" t="s">
        <v>46</v>
      </c>
      <c r="P3825" t="s">
        <v>28</v>
      </c>
      <c r="R3825" t="s">
        <v>26</v>
      </c>
      <c r="S3825">
        <v>17.399999999999999</v>
      </c>
      <c r="T3825">
        <v>16.899999999999999</v>
      </c>
      <c r="U3825">
        <v>16.899999999999999</v>
      </c>
      <c r="V3825">
        <v>0.5</v>
      </c>
      <c r="W3825">
        <v>0.5</v>
      </c>
      <c r="AB3825">
        <f t="shared" si="73"/>
        <v>5822.1100000000006</v>
      </c>
    </row>
    <row r="3826" spans="1:28" x14ac:dyDescent="0.25">
      <c r="A3826" t="s">
        <v>1868</v>
      </c>
      <c r="B3826" t="s">
        <v>1817</v>
      </c>
      <c r="C3826" s="1">
        <v>0.45373842592592589</v>
      </c>
      <c r="D3826">
        <v>427</v>
      </c>
      <c r="E3826" s="2">
        <v>7.1857905092592586E-2</v>
      </c>
      <c r="F3826" s="1">
        <v>7.1851851851851847E-2</v>
      </c>
      <c r="G3826">
        <v>523</v>
      </c>
      <c r="H3826">
        <v>6208.52</v>
      </c>
      <c r="I3826">
        <v>0</v>
      </c>
      <c r="J3826" t="s">
        <v>1818</v>
      </c>
      <c r="K3826" t="s">
        <v>22</v>
      </c>
      <c r="L3826">
        <v>1</v>
      </c>
      <c r="M3826" t="s">
        <v>1661</v>
      </c>
      <c r="N3826" t="s">
        <v>23</v>
      </c>
      <c r="O3826" t="s">
        <v>33</v>
      </c>
      <c r="P3826" t="s">
        <v>28</v>
      </c>
      <c r="R3826" t="s">
        <v>26</v>
      </c>
      <c r="S3826">
        <v>17.3</v>
      </c>
      <c r="T3826">
        <v>16.899999999999999</v>
      </c>
      <c r="U3826">
        <v>16.899999999999999</v>
      </c>
      <c r="V3826">
        <v>0.4</v>
      </c>
      <c r="W3826">
        <v>0.4</v>
      </c>
      <c r="AB3826">
        <f t="shared" si="73"/>
        <v>5822.1100000000006</v>
      </c>
    </row>
    <row r="3827" spans="1:28" x14ac:dyDescent="0.25">
      <c r="A3827" t="s">
        <v>1869</v>
      </c>
      <c r="B3827" t="s">
        <v>1817</v>
      </c>
      <c r="C3827" s="1">
        <v>0.45582175925925927</v>
      </c>
      <c r="D3827">
        <v>262</v>
      </c>
      <c r="E3827" s="2">
        <v>7.3939328703703705E-2</v>
      </c>
      <c r="F3827" s="1">
        <v>7.3935185185185187E-2</v>
      </c>
      <c r="G3827">
        <v>358</v>
      </c>
      <c r="H3827">
        <v>6388.36</v>
      </c>
      <c r="I3827">
        <v>0</v>
      </c>
      <c r="J3827" t="s">
        <v>1818</v>
      </c>
      <c r="K3827" t="s">
        <v>22</v>
      </c>
      <c r="L3827">
        <v>1</v>
      </c>
      <c r="M3827" t="s">
        <v>1661</v>
      </c>
      <c r="N3827" t="s">
        <v>23</v>
      </c>
      <c r="O3827" t="s">
        <v>24</v>
      </c>
      <c r="P3827" t="s">
        <v>28</v>
      </c>
      <c r="R3827" t="s">
        <v>26</v>
      </c>
      <c r="S3827">
        <v>17.2</v>
      </c>
      <c r="T3827">
        <v>16.8</v>
      </c>
      <c r="U3827">
        <v>16.7</v>
      </c>
      <c r="V3827">
        <v>0.4</v>
      </c>
      <c r="W3827">
        <v>0.5</v>
      </c>
      <c r="AB3827">
        <f t="shared" si="73"/>
        <v>6001.95</v>
      </c>
    </row>
    <row r="3828" spans="1:28" x14ac:dyDescent="0.25">
      <c r="A3828" t="s">
        <v>1869</v>
      </c>
      <c r="B3828" t="s">
        <v>1817</v>
      </c>
      <c r="C3828" s="1">
        <v>0.45582175925925927</v>
      </c>
      <c r="D3828">
        <v>262</v>
      </c>
      <c r="E3828" s="2">
        <v>7.3939328703703705E-2</v>
      </c>
      <c r="F3828" s="1">
        <v>7.3935185185185187E-2</v>
      </c>
      <c r="G3828">
        <v>358</v>
      </c>
      <c r="H3828">
        <v>6388.36</v>
      </c>
      <c r="I3828">
        <v>0</v>
      </c>
      <c r="J3828" t="s">
        <v>1818</v>
      </c>
      <c r="K3828" t="s">
        <v>22</v>
      </c>
      <c r="L3828">
        <v>1</v>
      </c>
      <c r="M3828" t="s">
        <v>1661</v>
      </c>
      <c r="N3828" t="s">
        <v>23</v>
      </c>
      <c r="O3828" t="s">
        <v>36</v>
      </c>
      <c r="P3828" t="s">
        <v>28</v>
      </c>
      <c r="R3828" t="s">
        <v>26</v>
      </c>
      <c r="S3828">
        <v>17</v>
      </c>
      <c r="T3828">
        <v>16.8</v>
      </c>
      <c r="U3828">
        <v>16.7</v>
      </c>
      <c r="V3828">
        <v>0.2</v>
      </c>
      <c r="W3828">
        <v>0.3</v>
      </c>
      <c r="AB3828">
        <f t="shared" si="73"/>
        <v>6001.95</v>
      </c>
    </row>
    <row r="3829" spans="1:28" x14ac:dyDescent="0.25">
      <c r="A3829" t="s">
        <v>1869</v>
      </c>
      <c r="B3829" t="s">
        <v>1817</v>
      </c>
      <c r="C3829" s="1">
        <v>0.45582175925925927</v>
      </c>
      <c r="D3829">
        <v>262</v>
      </c>
      <c r="E3829" s="2">
        <v>7.3939328703703705E-2</v>
      </c>
      <c r="F3829" s="1">
        <v>7.3935185185185187E-2</v>
      </c>
      <c r="G3829">
        <v>358</v>
      </c>
      <c r="H3829">
        <v>6388.36</v>
      </c>
      <c r="I3829">
        <v>0</v>
      </c>
      <c r="J3829" t="s">
        <v>1818</v>
      </c>
      <c r="K3829" t="s">
        <v>22</v>
      </c>
      <c r="L3829">
        <v>1</v>
      </c>
      <c r="M3829" t="s">
        <v>1661</v>
      </c>
      <c r="N3829" t="s">
        <v>23</v>
      </c>
      <c r="O3829" t="s">
        <v>33</v>
      </c>
      <c r="P3829" t="s">
        <v>28</v>
      </c>
      <c r="R3829" t="s">
        <v>26</v>
      </c>
      <c r="S3829">
        <v>17.3</v>
      </c>
      <c r="T3829">
        <v>16.8</v>
      </c>
      <c r="U3829">
        <v>16.7</v>
      </c>
      <c r="V3829">
        <v>0.5</v>
      </c>
      <c r="W3829">
        <v>0.6</v>
      </c>
      <c r="AB3829">
        <f t="shared" si="73"/>
        <v>6001.95</v>
      </c>
    </row>
    <row r="3830" spans="1:28" x14ac:dyDescent="0.25">
      <c r="A3830" t="s">
        <v>1870</v>
      </c>
      <c r="B3830" t="s">
        <v>1817</v>
      </c>
      <c r="C3830" s="1">
        <v>0.45790509259259254</v>
      </c>
      <c r="D3830">
        <v>565</v>
      </c>
      <c r="E3830" s="2">
        <v>7.602615740740741E-2</v>
      </c>
      <c r="F3830" s="1">
        <v>7.6018518518518527E-2</v>
      </c>
      <c r="G3830">
        <v>660</v>
      </c>
      <c r="H3830">
        <v>6568.66</v>
      </c>
      <c r="I3830">
        <v>0</v>
      </c>
      <c r="J3830" t="s">
        <v>1818</v>
      </c>
      <c r="K3830" t="s">
        <v>22</v>
      </c>
      <c r="L3830">
        <v>1</v>
      </c>
      <c r="M3830" t="s">
        <v>1661</v>
      </c>
      <c r="N3830" t="s">
        <v>23</v>
      </c>
      <c r="O3830" t="s">
        <v>46</v>
      </c>
      <c r="P3830" t="s">
        <v>28</v>
      </c>
      <c r="R3830" t="s">
        <v>26</v>
      </c>
      <c r="S3830">
        <v>17.3</v>
      </c>
      <c r="T3830">
        <v>16.8</v>
      </c>
      <c r="U3830">
        <v>16.7</v>
      </c>
      <c r="V3830">
        <v>0.5</v>
      </c>
      <c r="W3830">
        <v>0.6</v>
      </c>
      <c r="AB3830">
        <f t="shared" si="73"/>
        <v>6182.25</v>
      </c>
    </row>
    <row r="3831" spans="1:28" x14ac:dyDescent="0.25">
      <c r="A3831" t="s">
        <v>1870</v>
      </c>
      <c r="B3831" t="s">
        <v>1817</v>
      </c>
      <c r="C3831" s="1">
        <v>0.45790509259259254</v>
      </c>
      <c r="D3831">
        <v>565</v>
      </c>
      <c r="E3831" s="2">
        <v>7.602615740740741E-2</v>
      </c>
      <c r="F3831" s="1">
        <v>7.6018518518518527E-2</v>
      </c>
      <c r="G3831">
        <v>660</v>
      </c>
      <c r="H3831">
        <v>6568.66</v>
      </c>
      <c r="I3831">
        <v>0</v>
      </c>
      <c r="J3831" t="s">
        <v>1818</v>
      </c>
      <c r="K3831" t="s">
        <v>22</v>
      </c>
      <c r="L3831">
        <v>1</v>
      </c>
      <c r="M3831" t="s">
        <v>1661</v>
      </c>
      <c r="N3831" t="s">
        <v>23</v>
      </c>
      <c r="O3831" t="s">
        <v>24</v>
      </c>
      <c r="P3831" t="s">
        <v>28</v>
      </c>
      <c r="R3831" t="s">
        <v>26</v>
      </c>
      <c r="S3831">
        <v>17.2</v>
      </c>
      <c r="T3831">
        <v>16.8</v>
      </c>
      <c r="U3831">
        <v>16.7</v>
      </c>
      <c r="V3831">
        <v>0.4</v>
      </c>
      <c r="W3831">
        <v>0.5</v>
      </c>
      <c r="AB3831">
        <f t="shared" si="73"/>
        <v>6182.25</v>
      </c>
    </row>
    <row r="3832" spans="1:28" x14ac:dyDescent="0.25">
      <c r="A3832" t="s">
        <v>1871</v>
      </c>
      <c r="B3832" t="s">
        <v>1817</v>
      </c>
      <c r="C3832" s="1">
        <v>0.45998842592592593</v>
      </c>
      <c r="D3832">
        <v>400</v>
      </c>
      <c r="E3832" s="2">
        <v>7.810759259259259E-2</v>
      </c>
      <c r="F3832" s="1">
        <v>7.8101851851851853E-2</v>
      </c>
      <c r="G3832">
        <v>496</v>
      </c>
      <c r="H3832">
        <v>6748.5</v>
      </c>
      <c r="I3832">
        <v>0</v>
      </c>
      <c r="J3832" t="s">
        <v>1818</v>
      </c>
      <c r="K3832" t="s">
        <v>22</v>
      </c>
      <c r="L3832">
        <v>1</v>
      </c>
      <c r="M3832" t="s">
        <v>1661</v>
      </c>
      <c r="N3832" t="s">
        <v>23</v>
      </c>
      <c r="O3832" t="s">
        <v>46</v>
      </c>
      <c r="P3832" t="s">
        <v>28</v>
      </c>
      <c r="R3832" t="s">
        <v>26</v>
      </c>
      <c r="S3832">
        <v>17.399999999999999</v>
      </c>
      <c r="T3832">
        <v>16.8</v>
      </c>
      <c r="U3832">
        <v>16.7</v>
      </c>
      <c r="V3832">
        <v>0.6</v>
      </c>
      <c r="W3832">
        <v>0.7</v>
      </c>
      <c r="AB3832">
        <f t="shared" si="73"/>
        <v>6362.09</v>
      </c>
    </row>
    <row r="3833" spans="1:28" x14ac:dyDescent="0.25">
      <c r="A3833" t="s">
        <v>1871</v>
      </c>
      <c r="B3833" t="s">
        <v>1817</v>
      </c>
      <c r="C3833" s="1">
        <v>0.45998842592592593</v>
      </c>
      <c r="D3833">
        <v>400</v>
      </c>
      <c r="E3833" s="2">
        <v>7.810759259259259E-2</v>
      </c>
      <c r="F3833" s="1">
        <v>7.8101851851851853E-2</v>
      </c>
      <c r="G3833">
        <v>496</v>
      </c>
      <c r="H3833">
        <v>6748.5</v>
      </c>
      <c r="I3833">
        <v>0</v>
      </c>
      <c r="J3833" t="s">
        <v>1818</v>
      </c>
      <c r="K3833" t="s">
        <v>22</v>
      </c>
      <c r="L3833">
        <v>1</v>
      </c>
      <c r="M3833" t="s">
        <v>1661</v>
      </c>
      <c r="N3833" t="s">
        <v>23</v>
      </c>
      <c r="O3833" t="s">
        <v>36</v>
      </c>
      <c r="P3833" t="s">
        <v>28</v>
      </c>
      <c r="R3833" t="s">
        <v>26</v>
      </c>
      <c r="S3833">
        <v>16.8</v>
      </c>
      <c r="T3833">
        <v>16.8</v>
      </c>
      <c r="U3833">
        <v>16.7</v>
      </c>
      <c r="V3833">
        <v>0</v>
      </c>
      <c r="W3833">
        <v>0.1</v>
      </c>
      <c r="AB3833">
        <f t="shared" si="73"/>
        <v>6362.09</v>
      </c>
    </row>
    <row r="3834" spans="1:28" x14ac:dyDescent="0.25">
      <c r="A3834" t="s">
        <v>1871</v>
      </c>
      <c r="B3834" t="s">
        <v>1817</v>
      </c>
      <c r="C3834" s="1">
        <v>0.45998842592592593</v>
      </c>
      <c r="D3834">
        <v>400</v>
      </c>
      <c r="E3834" s="2">
        <v>7.810759259259259E-2</v>
      </c>
      <c r="F3834" s="1">
        <v>7.8101851851851853E-2</v>
      </c>
      <c r="G3834">
        <v>496</v>
      </c>
      <c r="H3834">
        <v>6748.5</v>
      </c>
      <c r="I3834">
        <v>0</v>
      </c>
      <c r="J3834" t="s">
        <v>1818</v>
      </c>
      <c r="K3834" t="s">
        <v>22</v>
      </c>
      <c r="L3834">
        <v>1</v>
      </c>
      <c r="M3834" t="s">
        <v>1661</v>
      </c>
      <c r="N3834" t="s">
        <v>23</v>
      </c>
      <c r="O3834" t="s">
        <v>33</v>
      </c>
      <c r="P3834" t="s">
        <v>28</v>
      </c>
      <c r="R3834" t="s">
        <v>26</v>
      </c>
      <c r="S3834">
        <v>16.899999999999999</v>
      </c>
      <c r="T3834">
        <v>16.8</v>
      </c>
      <c r="U3834">
        <v>16.7</v>
      </c>
      <c r="V3834">
        <v>0.1</v>
      </c>
      <c r="W3834">
        <v>0.2</v>
      </c>
      <c r="AB3834">
        <f t="shared" si="73"/>
        <v>6362.09</v>
      </c>
    </row>
    <row r="3835" spans="1:28" x14ac:dyDescent="0.25">
      <c r="A3835" t="s">
        <v>1871</v>
      </c>
      <c r="B3835" t="s">
        <v>1817</v>
      </c>
      <c r="C3835" s="1">
        <v>0.45998842592592593</v>
      </c>
      <c r="D3835">
        <v>400</v>
      </c>
      <c r="E3835" s="2">
        <v>7.810759259259259E-2</v>
      </c>
      <c r="F3835" s="1">
        <v>7.8101851851851853E-2</v>
      </c>
      <c r="G3835">
        <v>496</v>
      </c>
      <c r="H3835">
        <v>6748.5</v>
      </c>
      <c r="I3835">
        <v>0</v>
      </c>
      <c r="J3835" t="s">
        <v>1818</v>
      </c>
      <c r="K3835" t="s">
        <v>22</v>
      </c>
      <c r="L3835">
        <v>1</v>
      </c>
      <c r="M3835" t="s">
        <v>1661</v>
      </c>
      <c r="N3835" t="s">
        <v>23</v>
      </c>
      <c r="O3835" t="s">
        <v>42</v>
      </c>
      <c r="P3835" t="s">
        <v>28</v>
      </c>
      <c r="R3835" t="s">
        <v>26</v>
      </c>
      <c r="S3835">
        <v>17.100000000000001</v>
      </c>
      <c r="T3835">
        <v>16.8</v>
      </c>
      <c r="U3835">
        <v>16.7</v>
      </c>
      <c r="V3835">
        <v>0.3</v>
      </c>
      <c r="W3835">
        <v>0.4</v>
      </c>
      <c r="AB3835">
        <f t="shared" si="73"/>
        <v>6362.09</v>
      </c>
    </row>
    <row r="3836" spans="1:28" x14ac:dyDescent="0.25">
      <c r="A3836" t="s">
        <v>1872</v>
      </c>
      <c r="B3836" t="s">
        <v>1817</v>
      </c>
      <c r="C3836" s="1">
        <v>0.46207175925925931</v>
      </c>
      <c r="D3836">
        <v>536</v>
      </c>
      <c r="E3836" s="2">
        <v>8.0192488425925926E-2</v>
      </c>
      <c r="F3836" s="1">
        <v>8.0185185185185193E-2</v>
      </c>
      <c r="G3836">
        <v>631</v>
      </c>
      <c r="H3836">
        <v>6928.63</v>
      </c>
      <c r="I3836">
        <v>0</v>
      </c>
      <c r="J3836" t="s">
        <v>1818</v>
      </c>
      <c r="K3836" t="s">
        <v>22</v>
      </c>
      <c r="L3836">
        <v>1</v>
      </c>
      <c r="M3836" t="s">
        <v>1661</v>
      </c>
      <c r="N3836" t="s">
        <v>23</v>
      </c>
      <c r="O3836" t="s">
        <v>33</v>
      </c>
      <c r="P3836" t="s">
        <v>28</v>
      </c>
      <c r="R3836" t="s">
        <v>26</v>
      </c>
      <c r="S3836">
        <v>17</v>
      </c>
      <c r="T3836">
        <v>16.899999999999999</v>
      </c>
      <c r="U3836">
        <v>16.899999999999999</v>
      </c>
      <c r="V3836">
        <v>0.1</v>
      </c>
      <c r="W3836">
        <v>0.1</v>
      </c>
      <c r="AB3836">
        <f t="shared" si="73"/>
        <v>6542.22</v>
      </c>
    </row>
    <row r="3837" spans="1:28" x14ac:dyDescent="0.25">
      <c r="A3837" t="s">
        <v>1872</v>
      </c>
      <c r="B3837" t="s">
        <v>1817</v>
      </c>
      <c r="C3837" s="1">
        <v>0.46207175925925931</v>
      </c>
      <c r="D3837">
        <v>536</v>
      </c>
      <c r="E3837" s="2">
        <v>8.0192488425925926E-2</v>
      </c>
      <c r="F3837" s="1">
        <v>8.0185185185185193E-2</v>
      </c>
      <c r="G3837">
        <v>631</v>
      </c>
      <c r="H3837">
        <v>6928.63</v>
      </c>
      <c r="I3837">
        <v>0</v>
      </c>
      <c r="J3837" t="s">
        <v>1818</v>
      </c>
      <c r="K3837" t="s">
        <v>22</v>
      </c>
      <c r="L3837">
        <v>1</v>
      </c>
      <c r="M3837" t="s">
        <v>1661</v>
      </c>
      <c r="N3837" t="s">
        <v>23</v>
      </c>
      <c r="O3837" t="s">
        <v>42</v>
      </c>
      <c r="P3837" t="s">
        <v>28</v>
      </c>
      <c r="R3837" t="s">
        <v>26</v>
      </c>
      <c r="S3837">
        <v>17.2</v>
      </c>
      <c r="T3837">
        <v>16.899999999999999</v>
      </c>
      <c r="U3837">
        <v>16.899999999999999</v>
      </c>
      <c r="V3837">
        <v>0.3</v>
      </c>
      <c r="W3837">
        <v>0.3</v>
      </c>
      <c r="AB3837">
        <f t="shared" si="73"/>
        <v>6542.22</v>
      </c>
    </row>
    <row r="3838" spans="1:28" x14ac:dyDescent="0.25">
      <c r="A3838" t="s">
        <v>1872</v>
      </c>
      <c r="B3838" t="s">
        <v>1817</v>
      </c>
      <c r="C3838" s="1">
        <v>0.46207175925925931</v>
      </c>
      <c r="D3838">
        <v>536</v>
      </c>
      <c r="E3838" s="2">
        <v>8.0192488425925926E-2</v>
      </c>
      <c r="F3838" s="1">
        <v>8.0185185185185193E-2</v>
      </c>
      <c r="G3838">
        <v>631</v>
      </c>
      <c r="H3838">
        <v>6928.63</v>
      </c>
      <c r="I3838">
        <v>0</v>
      </c>
      <c r="J3838" t="s">
        <v>1818</v>
      </c>
      <c r="K3838" t="s">
        <v>22</v>
      </c>
      <c r="L3838">
        <v>1</v>
      </c>
      <c r="M3838" t="s">
        <v>1661</v>
      </c>
      <c r="N3838" t="s">
        <v>23</v>
      </c>
      <c r="O3838" t="s">
        <v>36</v>
      </c>
      <c r="P3838" t="s">
        <v>28</v>
      </c>
      <c r="R3838" t="s">
        <v>26</v>
      </c>
      <c r="S3838">
        <v>17.3</v>
      </c>
      <c r="T3838">
        <v>16.899999999999999</v>
      </c>
      <c r="U3838">
        <v>16.899999999999999</v>
      </c>
      <c r="V3838">
        <v>0.4</v>
      </c>
      <c r="W3838">
        <v>0.4</v>
      </c>
      <c r="AB3838">
        <f t="shared" si="73"/>
        <v>6542.22</v>
      </c>
    </row>
    <row r="3839" spans="1:28" x14ac:dyDescent="0.25">
      <c r="A3839" t="s">
        <v>1873</v>
      </c>
      <c r="B3839" t="s">
        <v>1817</v>
      </c>
      <c r="C3839" s="1">
        <v>0.46415509259259258</v>
      </c>
      <c r="D3839">
        <v>638</v>
      </c>
      <c r="E3839" s="2">
        <v>8.2277013888888889E-2</v>
      </c>
      <c r="F3839" s="1">
        <v>8.2268518518518519E-2</v>
      </c>
      <c r="G3839">
        <v>734</v>
      </c>
      <c r="H3839">
        <v>7108.73</v>
      </c>
      <c r="I3839">
        <v>0</v>
      </c>
      <c r="J3839" t="s">
        <v>1818</v>
      </c>
      <c r="K3839" t="s">
        <v>22</v>
      </c>
      <c r="L3839">
        <v>1</v>
      </c>
      <c r="M3839" t="s">
        <v>1661</v>
      </c>
      <c r="N3839" t="s">
        <v>23</v>
      </c>
      <c r="O3839" t="s">
        <v>33</v>
      </c>
      <c r="P3839" t="s">
        <v>28</v>
      </c>
      <c r="R3839" t="s">
        <v>26</v>
      </c>
      <c r="S3839">
        <v>17</v>
      </c>
      <c r="T3839">
        <v>16.8</v>
      </c>
      <c r="U3839">
        <v>16.7</v>
      </c>
      <c r="V3839">
        <v>0.2</v>
      </c>
      <c r="W3839">
        <v>0.3</v>
      </c>
      <c r="AB3839">
        <f t="shared" si="73"/>
        <v>6722.32</v>
      </c>
    </row>
    <row r="3840" spans="1:28" x14ac:dyDescent="0.25">
      <c r="A3840" t="s">
        <v>1874</v>
      </c>
      <c r="B3840" t="s">
        <v>1817</v>
      </c>
      <c r="C3840" s="1">
        <v>0.46623842592592596</v>
      </c>
      <c r="D3840">
        <v>640</v>
      </c>
      <c r="E3840" s="2">
        <v>8.4360370370370363E-2</v>
      </c>
      <c r="F3840" s="1">
        <v>8.4351851851851845E-2</v>
      </c>
      <c r="G3840">
        <v>736</v>
      </c>
      <c r="H3840">
        <v>7288.74</v>
      </c>
      <c r="I3840">
        <v>0</v>
      </c>
      <c r="J3840" t="s">
        <v>1818</v>
      </c>
      <c r="K3840" t="s">
        <v>22</v>
      </c>
      <c r="L3840">
        <v>1</v>
      </c>
      <c r="M3840" t="s">
        <v>1661</v>
      </c>
      <c r="N3840" t="s">
        <v>23</v>
      </c>
      <c r="O3840" t="s">
        <v>46</v>
      </c>
      <c r="P3840" t="s">
        <v>28</v>
      </c>
      <c r="R3840" t="s">
        <v>26</v>
      </c>
      <c r="S3840">
        <v>17.100000000000001</v>
      </c>
      <c r="T3840">
        <v>16.7</v>
      </c>
      <c r="U3840">
        <v>16.600000000000001</v>
      </c>
      <c r="V3840">
        <v>0.4</v>
      </c>
      <c r="W3840">
        <v>0.5</v>
      </c>
      <c r="AB3840">
        <f t="shared" si="73"/>
        <v>6902.33</v>
      </c>
    </row>
    <row r="3841" spans="1:28" x14ac:dyDescent="0.25">
      <c r="A3841" t="s">
        <v>1874</v>
      </c>
      <c r="B3841" t="s">
        <v>1817</v>
      </c>
      <c r="C3841" s="1">
        <v>0.46623842592592596</v>
      </c>
      <c r="D3841">
        <v>640</v>
      </c>
      <c r="E3841" s="2">
        <v>8.4360370370370363E-2</v>
      </c>
      <c r="F3841" s="1">
        <v>8.4351851851851845E-2</v>
      </c>
      <c r="G3841">
        <v>736</v>
      </c>
      <c r="H3841">
        <v>7288.74</v>
      </c>
      <c r="I3841">
        <v>0</v>
      </c>
      <c r="J3841" t="s">
        <v>1818</v>
      </c>
      <c r="K3841" t="s">
        <v>22</v>
      </c>
      <c r="L3841">
        <v>1</v>
      </c>
      <c r="M3841" t="s">
        <v>1661</v>
      </c>
      <c r="N3841" t="s">
        <v>23</v>
      </c>
      <c r="O3841" t="s">
        <v>36</v>
      </c>
      <c r="P3841" t="s">
        <v>28</v>
      </c>
      <c r="R3841" t="s">
        <v>26</v>
      </c>
      <c r="S3841">
        <v>17.2</v>
      </c>
      <c r="T3841">
        <v>16.7</v>
      </c>
      <c r="U3841">
        <v>16.600000000000001</v>
      </c>
      <c r="V3841">
        <v>0.5</v>
      </c>
      <c r="W3841">
        <v>0.6</v>
      </c>
      <c r="AB3841">
        <f t="shared" si="73"/>
        <v>6902.33</v>
      </c>
    </row>
    <row r="3842" spans="1:28" x14ac:dyDescent="0.25">
      <c r="A3842" t="s">
        <v>1874</v>
      </c>
      <c r="B3842" t="s">
        <v>1817</v>
      </c>
      <c r="C3842" s="1">
        <v>0.46623842592592596</v>
      </c>
      <c r="D3842">
        <v>640</v>
      </c>
      <c r="E3842" s="2">
        <v>8.4360370370370363E-2</v>
      </c>
      <c r="F3842" s="1">
        <v>8.4351851851851845E-2</v>
      </c>
      <c r="G3842">
        <v>736</v>
      </c>
      <c r="H3842">
        <v>7288.74</v>
      </c>
      <c r="I3842">
        <v>0</v>
      </c>
      <c r="J3842" t="s">
        <v>1818</v>
      </c>
      <c r="K3842" t="s">
        <v>22</v>
      </c>
      <c r="L3842">
        <v>1</v>
      </c>
      <c r="M3842" t="s">
        <v>1661</v>
      </c>
      <c r="N3842" t="s">
        <v>23</v>
      </c>
      <c r="O3842" t="s">
        <v>42</v>
      </c>
      <c r="P3842" t="s">
        <v>28</v>
      </c>
      <c r="R3842" t="s">
        <v>26</v>
      </c>
      <c r="S3842">
        <v>17.100000000000001</v>
      </c>
      <c r="T3842">
        <v>16.7</v>
      </c>
      <c r="U3842">
        <v>16.600000000000001</v>
      </c>
      <c r="V3842">
        <v>0.4</v>
      </c>
      <c r="W3842">
        <v>0.5</v>
      </c>
      <c r="AB3842">
        <f t="shared" si="73"/>
        <v>6902.33</v>
      </c>
    </row>
    <row r="3843" spans="1:28" x14ac:dyDescent="0.25">
      <c r="A3843" t="s">
        <v>1875</v>
      </c>
      <c r="B3843" t="s">
        <v>1817</v>
      </c>
      <c r="C3843" s="1">
        <v>0.46636574074074072</v>
      </c>
      <c r="D3843">
        <v>70</v>
      </c>
      <c r="E3843" s="2">
        <v>8.4481087962962956E-2</v>
      </c>
      <c r="F3843" s="1">
        <v>8.4479166666666661E-2</v>
      </c>
      <c r="G3843">
        <v>166</v>
      </c>
      <c r="H3843">
        <v>7299.17</v>
      </c>
      <c r="I3843">
        <v>0</v>
      </c>
      <c r="J3843" t="s">
        <v>1818</v>
      </c>
      <c r="K3843" t="s">
        <v>22</v>
      </c>
      <c r="L3843">
        <v>1</v>
      </c>
      <c r="M3843" t="s">
        <v>1661</v>
      </c>
      <c r="N3843" t="s">
        <v>23</v>
      </c>
      <c r="O3843" t="s">
        <v>78</v>
      </c>
      <c r="P3843" t="s">
        <v>79</v>
      </c>
      <c r="R3843" t="s">
        <v>88</v>
      </c>
      <c r="AB3843">
        <f t="shared" si="73"/>
        <v>6912.76</v>
      </c>
    </row>
    <row r="3844" spans="1:28" x14ac:dyDescent="0.25">
      <c r="A3844" t="s">
        <v>1875</v>
      </c>
      <c r="B3844" t="s">
        <v>1817</v>
      </c>
      <c r="C3844" s="1">
        <v>0.46636574074074072</v>
      </c>
      <c r="D3844">
        <v>70</v>
      </c>
      <c r="E3844" s="2">
        <v>8.4481087962962956E-2</v>
      </c>
      <c r="F3844" s="1">
        <v>8.4479166666666661E-2</v>
      </c>
      <c r="G3844">
        <v>166</v>
      </c>
      <c r="H3844">
        <v>7299.17</v>
      </c>
      <c r="I3844">
        <v>0</v>
      </c>
      <c r="J3844" t="s">
        <v>1818</v>
      </c>
      <c r="K3844" t="s">
        <v>22</v>
      </c>
      <c r="L3844">
        <v>1</v>
      </c>
      <c r="M3844" t="s">
        <v>1661</v>
      </c>
      <c r="N3844" t="s">
        <v>23</v>
      </c>
      <c r="O3844" t="s">
        <v>81</v>
      </c>
      <c r="P3844" t="s">
        <v>79</v>
      </c>
      <c r="R3844" t="s">
        <v>88</v>
      </c>
      <c r="AB3844">
        <f t="shared" si="73"/>
        <v>6912.76</v>
      </c>
    </row>
    <row r="3845" spans="1:28" x14ac:dyDescent="0.25">
      <c r="A3845" t="s">
        <v>1876</v>
      </c>
      <c r="B3845" t="s">
        <v>1817</v>
      </c>
      <c r="C3845" s="1">
        <v>0.38619212962962962</v>
      </c>
      <c r="D3845">
        <v>5</v>
      </c>
      <c r="E3845" s="2">
        <v>0</v>
      </c>
      <c r="F3845" s="1">
        <v>0</v>
      </c>
      <c r="G3845">
        <v>0</v>
      </c>
      <c r="H3845">
        <v>0</v>
      </c>
      <c r="I3845">
        <v>7068.46</v>
      </c>
      <c r="J3845" t="s">
        <v>1877</v>
      </c>
      <c r="K3845" t="s">
        <v>22</v>
      </c>
      <c r="L3845">
        <v>1</v>
      </c>
      <c r="M3845" t="s">
        <v>1661</v>
      </c>
      <c r="N3845" t="s">
        <v>23</v>
      </c>
      <c r="O3845" t="s">
        <v>78</v>
      </c>
      <c r="P3845" t="s">
        <v>79</v>
      </c>
      <c r="R3845" t="s">
        <v>80</v>
      </c>
      <c r="AB3845">
        <f>H3845-240.82</f>
        <v>-240.82</v>
      </c>
    </row>
    <row r="3846" spans="1:28" x14ac:dyDescent="0.25">
      <c r="A3846" t="s">
        <v>1876</v>
      </c>
      <c r="B3846" t="s">
        <v>1817</v>
      </c>
      <c r="C3846" s="1">
        <v>0.38619212962962962</v>
      </c>
      <c r="D3846">
        <v>5</v>
      </c>
      <c r="E3846" s="2">
        <v>0</v>
      </c>
      <c r="F3846" s="1">
        <v>0</v>
      </c>
      <c r="G3846">
        <v>0</v>
      </c>
      <c r="H3846">
        <v>0</v>
      </c>
      <c r="I3846">
        <v>7068.46</v>
      </c>
      <c r="J3846" t="s">
        <v>1877</v>
      </c>
      <c r="K3846" t="s">
        <v>22</v>
      </c>
      <c r="L3846">
        <v>1</v>
      </c>
      <c r="M3846" t="s">
        <v>1661</v>
      </c>
      <c r="N3846" t="s">
        <v>23</v>
      </c>
      <c r="O3846" t="s">
        <v>81</v>
      </c>
      <c r="P3846" t="s">
        <v>79</v>
      </c>
      <c r="R3846" t="s">
        <v>80</v>
      </c>
      <c r="AB3846">
        <f t="shared" ref="AB3846:AB3909" si="74">H3846-240.82</f>
        <v>-240.82</v>
      </c>
    </row>
    <row r="3847" spans="1:28" x14ac:dyDescent="0.25">
      <c r="A3847" t="s">
        <v>1878</v>
      </c>
      <c r="B3847" t="s">
        <v>1817</v>
      </c>
      <c r="C3847" s="1">
        <v>0.38997685185185182</v>
      </c>
      <c r="D3847">
        <v>400</v>
      </c>
      <c r="E3847" s="2">
        <v>3.7892939814814816E-3</v>
      </c>
      <c r="F3847" s="1">
        <v>3.7847222222222223E-3</v>
      </c>
      <c r="G3847">
        <v>395</v>
      </c>
      <c r="H3847">
        <v>327.39499999999998</v>
      </c>
      <c r="I3847">
        <v>0</v>
      </c>
      <c r="J3847" t="s">
        <v>1877</v>
      </c>
      <c r="K3847" t="s">
        <v>22</v>
      </c>
      <c r="L3847">
        <v>1</v>
      </c>
      <c r="M3847" t="s">
        <v>1661</v>
      </c>
      <c r="N3847" t="s">
        <v>23</v>
      </c>
      <c r="O3847" t="s">
        <v>31</v>
      </c>
      <c r="P3847" t="s">
        <v>25</v>
      </c>
      <c r="R3847" t="s">
        <v>26</v>
      </c>
      <c r="S3847">
        <v>17.100000000000001</v>
      </c>
      <c r="T3847">
        <v>17.2</v>
      </c>
      <c r="U3847">
        <v>17.100000000000001</v>
      </c>
      <c r="V3847">
        <v>-0.1</v>
      </c>
      <c r="W3847">
        <v>0</v>
      </c>
      <c r="AB3847">
        <f t="shared" si="74"/>
        <v>86.574999999999989</v>
      </c>
    </row>
    <row r="3848" spans="1:28" x14ac:dyDescent="0.25">
      <c r="A3848" t="s">
        <v>1879</v>
      </c>
      <c r="B3848" t="s">
        <v>1817</v>
      </c>
      <c r="C3848" s="1">
        <v>0.39182870370370365</v>
      </c>
      <c r="D3848">
        <v>810</v>
      </c>
      <c r="E3848" s="2">
        <v>5.6458912037037033E-3</v>
      </c>
      <c r="F3848" s="1">
        <v>5.6365740740740742E-3</v>
      </c>
      <c r="G3848">
        <v>805</v>
      </c>
      <c r="H3848">
        <v>487.80500000000001</v>
      </c>
      <c r="I3848">
        <v>0</v>
      </c>
      <c r="J3848" t="s">
        <v>1877</v>
      </c>
      <c r="K3848" t="s">
        <v>22</v>
      </c>
      <c r="L3848">
        <v>1</v>
      </c>
      <c r="M3848" t="s">
        <v>1661</v>
      </c>
      <c r="N3848" t="s">
        <v>23</v>
      </c>
      <c r="O3848" t="s">
        <v>46</v>
      </c>
      <c r="P3848" t="s">
        <v>25</v>
      </c>
      <c r="R3848" t="s">
        <v>26</v>
      </c>
      <c r="S3848">
        <v>17.3</v>
      </c>
      <c r="T3848">
        <v>17</v>
      </c>
      <c r="U3848">
        <v>16.899999999999999</v>
      </c>
      <c r="V3848">
        <v>0.3</v>
      </c>
      <c r="W3848">
        <v>0.4</v>
      </c>
      <c r="AB3848">
        <f t="shared" si="74"/>
        <v>246.98500000000001</v>
      </c>
    </row>
    <row r="3849" spans="1:28" x14ac:dyDescent="0.25">
      <c r="A3849" t="s">
        <v>1879</v>
      </c>
      <c r="B3849" t="s">
        <v>1817</v>
      </c>
      <c r="C3849" s="1">
        <v>0.39182870370370365</v>
      </c>
      <c r="D3849">
        <v>810</v>
      </c>
      <c r="E3849" s="2">
        <v>5.6458912037037033E-3</v>
      </c>
      <c r="F3849" s="1">
        <v>5.6365740740740742E-3</v>
      </c>
      <c r="G3849">
        <v>805</v>
      </c>
      <c r="H3849">
        <v>487.80500000000001</v>
      </c>
      <c r="I3849">
        <v>0</v>
      </c>
      <c r="J3849" t="s">
        <v>1877</v>
      </c>
      <c r="K3849" t="s">
        <v>22</v>
      </c>
      <c r="L3849">
        <v>1</v>
      </c>
      <c r="M3849" t="s">
        <v>1661</v>
      </c>
      <c r="N3849" t="s">
        <v>23</v>
      </c>
      <c r="O3849" t="s">
        <v>33</v>
      </c>
      <c r="P3849" t="s">
        <v>25</v>
      </c>
      <c r="R3849" t="s">
        <v>26</v>
      </c>
      <c r="S3849">
        <v>17.2</v>
      </c>
      <c r="T3849">
        <v>17.100000000000001</v>
      </c>
      <c r="U3849">
        <v>16.899999999999999</v>
      </c>
      <c r="V3849">
        <v>0.1</v>
      </c>
      <c r="W3849">
        <v>0.3</v>
      </c>
      <c r="AB3849">
        <f t="shared" si="74"/>
        <v>246.98500000000001</v>
      </c>
    </row>
    <row r="3850" spans="1:28" x14ac:dyDescent="0.25">
      <c r="A3850" t="s">
        <v>1880</v>
      </c>
      <c r="B3850" t="s">
        <v>1817</v>
      </c>
      <c r="C3850" s="1">
        <v>0.3933680555555556</v>
      </c>
      <c r="D3850">
        <v>17</v>
      </c>
      <c r="E3850" s="2">
        <v>7.1760532407407407E-3</v>
      </c>
      <c r="F3850" s="1">
        <v>7.1759259259259259E-3</v>
      </c>
      <c r="G3850">
        <v>11</v>
      </c>
      <c r="H3850">
        <v>620.01099999999997</v>
      </c>
      <c r="I3850">
        <v>0</v>
      </c>
      <c r="J3850" t="s">
        <v>1877</v>
      </c>
      <c r="K3850" t="s">
        <v>22</v>
      </c>
      <c r="L3850">
        <v>1</v>
      </c>
      <c r="M3850" t="s">
        <v>1661</v>
      </c>
      <c r="N3850" t="s">
        <v>23</v>
      </c>
      <c r="O3850" t="s">
        <v>24</v>
      </c>
      <c r="P3850" t="s">
        <v>25</v>
      </c>
      <c r="R3850" t="s">
        <v>26</v>
      </c>
      <c r="S3850">
        <v>18.100000000000001</v>
      </c>
      <c r="T3850">
        <v>17.100000000000001</v>
      </c>
      <c r="U3850">
        <v>17</v>
      </c>
      <c r="V3850">
        <v>1</v>
      </c>
      <c r="W3850">
        <v>1.1000000000000001</v>
      </c>
      <c r="AB3850">
        <f t="shared" si="74"/>
        <v>379.19099999999997</v>
      </c>
    </row>
    <row r="3851" spans="1:28" x14ac:dyDescent="0.25">
      <c r="A3851" t="s">
        <v>1881</v>
      </c>
      <c r="B3851" t="s">
        <v>1817</v>
      </c>
      <c r="C3851" s="1">
        <v>0.39445601851851847</v>
      </c>
      <c r="D3851">
        <v>607</v>
      </c>
      <c r="E3851" s="2">
        <v>8.2708564814814815E-3</v>
      </c>
      <c r="F3851" s="1">
        <v>8.2638888888888883E-3</v>
      </c>
      <c r="G3851">
        <v>602</v>
      </c>
      <c r="H3851">
        <v>714.60199999999998</v>
      </c>
      <c r="I3851">
        <v>0</v>
      </c>
      <c r="J3851" t="s">
        <v>1877</v>
      </c>
      <c r="K3851" t="s">
        <v>22</v>
      </c>
      <c r="L3851">
        <v>1</v>
      </c>
      <c r="M3851" t="s">
        <v>1661</v>
      </c>
      <c r="N3851" t="s">
        <v>23</v>
      </c>
      <c r="O3851" t="s">
        <v>24</v>
      </c>
      <c r="P3851" t="s">
        <v>28</v>
      </c>
      <c r="R3851" t="s">
        <v>26</v>
      </c>
      <c r="S3851">
        <v>18.899999999999999</v>
      </c>
      <c r="T3851">
        <v>17.3</v>
      </c>
      <c r="U3851">
        <v>17.2</v>
      </c>
      <c r="V3851">
        <v>1.6</v>
      </c>
      <c r="W3851">
        <v>1.7</v>
      </c>
      <c r="AB3851">
        <f t="shared" si="74"/>
        <v>473.78199999999998</v>
      </c>
    </row>
    <row r="3852" spans="1:28" x14ac:dyDescent="0.25">
      <c r="A3852" t="s">
        <v>1882</v>
      </c>
      <c r="B3852" t="s">
        <v>1817</v>
      </c>
      <c r="C3852" s="1">
        <v>0.40008101851851857</v>
      </c>
      <c r="D3852">
        <v>543</v>
      </c>
      <c r="E3852" s="2">
        <v>1.3895104166666665E-2</v>
      </c>
      <c r="F3852" s="1">
        <v>1.3888888888888888E-2</v>
      </c>
      <c r="G3852">
        <v>537</v>
      </c>
      <c r="H3852">
        <v>1200.54</v>
      </c>
      <c r="I3852">
        <v>0</v>
      </c>
      <c r="J3852" t="s">
        <v>1877</v>
      </c>
      <c r="K3852" t="s">
        <v>22</v>
      </c>
      <c r="L3852">
        <v>1</v>
      </c>
      <c r="M3852" t="s">
        <v>1661</v>
      </c>
      <c r="N3852" t="s">
        <v>23</v>
      </c>
      <c r="O3852" t="s">
        <v>31</v>
      </c>
      <c r="P3852" t="s">
        <v>28</v>
      </c>
      <c r="R3852" t="s">
        <v>26</v>
      </c>
      <c r="S3852">
        <v>17.5</v>
      </c>
      <c r="T3852">
        <v>17.2</v>
      </c>
      <c r="U3852">
        <v>17.100000000000001</v>
      </c>
      <c r="V3852">
        <v>0.3</v>
      </c>
      <c r="W3852">
        <v>0.4</v>
      </c>
      <c r="AB3852">
        <f t="shared" si="74"/>
        <v>959.72</v>
      </c>
    </row>
    <row r="3853" spans="1:28" x14ac:dyDescent="0.25">
      <c r="A3853" t="s">
        <v>1882</v>
      </c>
      <c r="B3853" t="s">
        <v>1817</v>
      </c>
      <c r="C3853" s="1">
        <v>0.40008101851851857</v>
      </c>
      <c r="D3853">
        <v>543</v>
      </c>
      <c r="E3853" s="2">
        <v>1.3895104166666665E-2</v>
      </c>
      <c r="F3853" s="1">
        <v>1.3888888888888888E-2</v>
      </c>
      <c r="G3853">
        <v>537</v>
      </c>
      <c r="H3853">
        <v>1200.54</v>
      </c>
      <c r="I3853">
        <v>0</v>
      </c>
      <c r="J3853" t="s">
        <v>1877</v>
      </c>
      <c r="K3853" t="s">
        <v>22</v>
      </c>
      <c r="L3853">
        <v>1</v>
      </c>
      <c r="M3853" t="s">
        <v>1661</v>
      </c>
      <c r="N3853" t="s">
        <v>23</v>
      </c>
      <c r="O3853" t="s">
        <v>24</v>
      </c>
      <c r="P3853" t="s">
        <v>28</v>
      </c>
      <c r="R3853" t="s">
        <v>26</v>
      </c>
      <c r="S3853">
        <v>19.5</v>
      </c>
      <c r="T3853">
        <v>17.2</v>
      </c>
      <c r="U3853">
        <v>17.100000000000001</v>
      </c>
      <c r="V3853">
        <v>2.2999999999999998</v>
      </c>
      <c r="W3853">
        <v>2.4</v>
      </c>
      <c r="AB3853">
        <f t="shared" si="74"/>
        <v>959.72</v>
      </c>
    </row>
    <row r="3854" spans="1:28" x14ac:dyDescent="0.25">
      <c r="A3854" t="s">
        <v>1883</v>
      </c>
      <c r="B3854" t="s">
        <v>1817</v>
      </c>
      <c r="C3854" s="1">
        <v>0.40309027777777778</v>
      </c>
      <c r="D3854">
        <v>316</v>
      </c>
      <c r="E3854" s="2">
        <v>1.6901747685185185E-2</v>
      </c>
      <c r="F3854" s="1">
        <v>1.6898148148148148E-2</v>
      </c>
      <c r="G3854">
        <v>311</v>
      </c>
      <c r="H3854">
        <v>1460.31</v>
      </c>
      <c r="I3854">
        <v>0</v>
      </c>
      <c r="J3854" t="s">
        <v>1877</v>
      </c>
      <c r="K3854" t="s">
        <v>22</v>
      </c>
      <c r="L3854">
        <v>1</v>
      </c>
      <c r="M3854" t="s">
        <v>1661</v>
      </c>
      <c r="N3854" t="s">
        <v>23</v>
      </c>
      <c r="O3854" t="s">
        <v>42</v>
      </c>
      <c r="P3854" t="s">
        <v>25</v>
      </c>
      <c r="R3854" t="s">
        <v>26</v>
      </c>
      <c r="S3854">
        <v>18.3</v>
      </c>
      <c r="T3854">
        <v>17.2</v>
      </c>
      <c r="U3854">
        <v>17.100000000000001</v>
      </c>
      <c r="V3854">
        <v>1.1000000000000001</v>
      </c>
      <c r="W3854">
        <v>1.2</v>
      </c>
      <c r="AB3854">
        <f t="shared" si="74"/>
        <v>1219.49</v>
      </c>
    </row>
    <row r="3855" spans="1:28" x14ac:dyDescent="0.25">
      <c r="A3855" t="s">
        <v>1884</v>
      </c>
      <c r="B3855" t="s">
        <v>1817</v>
      </c>
      <c r="C3855" s="1">
        <v>0.4031481481481482</v>
      </c>
      <c r="D3855">
        <v>790</v>
      </c>
      <c r="E3855" s="2">
        <v>1.6965092592592594E-2</v>
      </c>
      <c r="F3855" s="1">
        <v>1.695601851851852E-2</v>
      </c>
      <c r="G3855">
        <v>784</v>
      </c>
      <c r="H3855">
        <v>1465.78</v>
      </c>
      <c r="I3855">
        <v>0</v>
      </c>
      <c r="J3855" t="s">
        <v>1877</v>
      </c>
      <c r="K3855" t="s">
        <v>22</v>
      </c>
      <c r="L3855">
        <v>1</v>
      </c>
      <c r="M3855" t="s">
        <v>1661</v>
      </c>
      <c r="N3855" t="s">
        <v>23</v>
      </c>
      <c r="O3855" t="s">
        <v>42</v>
      </c>
      <c r="P3855" t="s">
        <v>28</v>
      </c>
      <c r="R3855" t="s">
        <v>26</v>
      </c>
      <c r="S3855">
        <v>18.600000000000001</v>
      </c>
      <c r="T3855">
        <v>17.100000000000001</v>
      </c>
      <c r="U3855">
        <v>17</v>
      </c>
      <c r="V3855">
        <v>1.5</v>
      </c>
      <c r="W3855">
        <v>1.6</v>
      </c>
      <c r="AB3855">
        <f t="shared" si="74"/>
        <v>1224.96</v>
      </c>
    </row>
    <row r="3856" spans="1:28" x14ac:dyDescent="0.25">
      <c r="A3856" t="s">
        <v>1884</v>
      </c>
      <c r="B3856" t="s">
        <v>1817</v>
      </c>
      <c r="C3856" s="1">
        <v>0.4031481481481482</v>
      </c>
      <c r="D3856">
        <v>790</v>
      </c>
      <c r="E3856" s="2">
        <v>1.6965092592592594E-2</v>
      </c>
      <c r="F3856" s="1">
        <v>1.695601851851852E-2</v>
      </c>
      <c r="G3856">
        <v>784</v>
      </c>
      <c r="H3856">
        <v>1465.78</v>
      </c>
      <c r="I3856">
        <v>0</v>
      </c>
      <c r="J3856" t="s">
        <v>1877</v>
      </c>
      <c r="K3856" t="s">
        <v>22</v>
      </c>
      <c r="L3856">
        <v>1</v>
      </c>
      <c r="M3856" t="s">
        <v>1661</v>
      </c>
      <c r="N3856" t="s">
        <v>23</v>
      </c>
      <c r="O3856" t="s">
        <v>24</v>
      </c>
      <c r="P3856" t="s">
        <v>28</v>
      </c>
      <c r="R3856" t="s">
        <v>26</v>
      </c>
      <c r="S3856">
        <v>18.2</v>
      </c>
      <c r="T3856">
        <v>17.100000000000001</v>
      </c>
      <c r="U3856">
        <v>17</v>
      </c>
      <c r="V3856">
        <v>1.1000000000000001</v>
      </c>
      <c r="W3856">
        <v>1.2</v>
      </c>
      <c r="AB3856">
        <f t="shared" si="74"/>
        <v>1224.96</v>
      </c>
    </row>
    <row r="3857" spans="1:28" x14ac:dyDescent="0.25">
      <c r="A3857" t="s">
        <v>1885</v>
      </c>
      <c r="B3857" t="s">
        <v>1817</v>
      </c>
      <c r="C3857" s="1">
        <v>0.40523148148148147</v>
      </c>
      <c r="D3857">
        <v>759</v>
      </c>
      <c r="E3857" s="2">
        <v>1.9048067129629628E-2</v>
      </c>
      <c r="F3857" s="1">
        <v>1.9039351851851852E-2</v>
      </c>
      <c r="G3857">
        <v>753</v>
      </c>
      <c r="H3857">
        <v>1645.75</v>
      </c>
      <c r="I3857">
        <v>0</v>
      </c>
      <c r="J3857" t="s">
        <v>1877</v>
      </c>
      <c r="K3857" t="s">
        <v>22</v>
      </c>
      <c r="L3857">
        <v>1</v>
      </c>
      <c r="M3857" t="s">
        <v>1661</v>
      </c>
      <c r="N3857" t="s">
        <v>23</v>
      </c>
      <c r="O3857" t="s">
        <v>42</v>
      </c>
      <c r="P3857" t="s">
        <v>28</v>
      </c>
      <c r="R3857" t="s">
        <v>26</v>
      </c>
      <c r="S3857">
        <v>17.899999999999999</v>
      </c>
      <c r="T3857">
        <v>17.100000000000001</v>
      </c>
      <c r="U3857">
        <v>17</v>
      </c>
      <c r="V3857">
        <v>0.8</v>
      </c>
      <c r="W3857">
        <v>0.9</v>
      </c>
      <c r="AB3857">
        <f t="shared" si="74"/>
        <v>1404.93</v>
      </c>
    </row>
    <row r="3858" spans="1:28" x14ac:dyDescent="0.25">
      <c r="A3858" t="s">
        <v>1886</v>
      </c>
      <c r="B3858" t="s">
        <v>1817</v>
      </c>
      <c r="C3858" s="1">
        <v>0.40539351851851851</v>
      </c>
      <c r="D3858">
        <v>243</v>
      </c>
      <c r="E3858" s="2">
        <v>1.9204131944444446E-2</v>
      </c>
      <c r="F3858" s="1">
        <v>1.9201388888888889E-2</v>
      </c>
      <c r="G3858">
        <v>237</v>
      </c>
      <c r="H3858">
        <v>1659.24</v>
      </c>
      <c r="I3858">
        <v>0</v>
      </c>
      <c r="J3858" t="s">
        <v>1877</v>
      </c>
      <c r="K3858" t="s">
        <v>22</v>
      </c>
      <c r="L3858">
        <v>1</v>
      </c>
      <c r="M3858" t="s">
        <v>1661</v>
      </c>
      <c r="N3858" t="s">
        <v>23</v>
      </c>
      <c r="O3858" t="s">
        <v>36</v>
      </c>
      <c r="P3858" t="s">
        <v>25</v>
      </c>
      <c r="R3858" t="s">
        <v>26</v>
      </c>
      <c r="S3858">
        <v>19.3</v>
      </c>
      <c r="T3858">
        <v>17.2</v>
      </c>
      <c r="U3858">
        <v>17.100000000000001</v>
      </c>
      <c r="V3858">
        <v>2.1</v>
      </c>
      <c r="W3858">
        <v>2.2000000000000002</v>
      </c>
      <c r="AB3858">
        <f t="shared" si="74"/>
        <v>1418.42</v>
      </c>
    </row>
    <row r="3859" spans="1:28" x14ac:dyDescent="0.25">
      <c r="A3859" t="s">
        <v>1887</v>
      </c>
      <c r="B3859" t="s">
        <v>1817</v>
      </c>
      <c r="C3859" s="1">
        <v>0.40732638888888889</v>
      </c>
      <c r="D3859">
        <v>95</v>
      </c>
      <c r="E3859" s="2">
        <v>2.1135289351851851E-2</v>
      </c>
      <c r="F3859" s="1">
        <v>2.1134259259259259E-2</v>
      </c>
      <c r="G3859">
        <v>89</v>
      </c>
      <c r="H3859">
        <v>1826.09</v>
      </c>
      <c r="I3859">
        <v>0</v>
      </c>
      <c r="J3859" t="s">
        <v>1877</v>
      </c>
      <c r="K3859" t="s">
        <v>22</v>
      </c>
      <c r="L3859">
        <v>1</v>
      </c>
      <c r="M3859" t="s">
        <v>1661</v>
      </c>
      <c r="N3859" t="s">
        <v>23</v>
      </c>
      <c r="O3859" t="s">
        <v>31</v>
      </c>
      <c r="P3859" t="s">
        <v>28</v>
      </c>
      <c r="R3859" t="s">
        <v>26</v>
      </c>
      <c r="S3859">
        <v>17.2</v>
      </c>
      <c r="T3859">
        <v>17.100000000000001</v>
      </c>
      <c r="U3859">
        <v>17</v>
      </c>
      <c r="V3859">
        <v>0.1</v>
      </c>
      <c r="W3859">
        <v>0.2</v>
      </c>
      <c r="AB3859">
        <f t="shared" si="74"/>
        <v>1585.27</v>
      </c>
    </row>
    <row r="3860" spans="1:28" x14ac:dyDescent="0.25">
      <c r="A3860" t="s">
        <v>1888</v>
      </c>
      <c r="B3860" t="s">
        <v>1817</v>
      </c>
      <c r="C3860" s="1">
        <v>0.40759259259259256</v>
      </c>
      <c r="D3860">
        <v>559</v>
      </c>
      <c r="E3860" s="2">
        <v>2.1406863425925928E-2</v>
      </c>
      <c r="F3860" s="1">
        <v>2.1400462962962965E-2</v>
      </c>
      <c r="G3860">
        <v>553</v>
      </c>
      <c r="H3860">
        <v>1849.55</v>
      </c>
      <c r="I3860">
        <v>0</v>
      </c>
      <c r="J3860" t="s">
        <v>1877</v>
      </c>
      <c r="K3860" t="s">
        <v>22</v>
      </c>
      <c r="L3860">
        <v>1</v>
      </c>
      <c r="M3860" t="s">
        <v>1661</v>
      </c>
      <c r="N3860" t="s">
        <v>23</v>
      </c>
      <c r="O3860" t="s">
        <v>46</v>
      </c>
      <c r="P3860" t="s">
        <v>28</v>
      </c>
      <c r="R3860" t="s">
        <v>26</v>
      </c>
      <c r="S3860">
        <v>17.7</v>
      </c>
      <c r="T3860">
        <v>17.2</v>
      </c>
      <c r="U3860">
        <v>17.100000000000001</v>
      </c>
      <c r="V3860">
        <v>0.5</v>
      </c>
      <c r="W3860">
        <v>0.6</v>
      </c>
      <c r="AB3860">
        <f t="shared" si="74"/>
        <v>1608.73</v>
      </c>
    </row>
    <row r="3861" spans="1:28" x14ac:dyDescent="0.25">
      <c r="A3861" t="s">
        <v>1889</v>
      </c>
      <c r="B3861" t="s">
        <v>1817</v>
      </c>
      <c r="C3861" s="1">
        <v>0.40968749999999998</v>
      </c>
      <c r="D3861">
        <v>95</v>
      </c>
      <c r="E3861" s="2">
        <v>2.3496400462962964E-2</v>
      </c>
      <c r="F3861" s="1">
        <v>2.3495370370370371E-2</v>
      </c>
      <c r="G3861">
        <v>89</v>
      </c>
      <c r="H3861">
        <v>2030.09</v>
      </c>
      <c r="I3861">
        <v>0</v>
      </c>
      <c r="J3861" t="s">
        <v>1877</v>
      </c>
      <c r="K3861" t="s">
        <v>22</v>
      </c>
      <c r="L3861">
        <v>1</v>
      </c>
      <c r="M3861" t="s">
        <v>1661</v>
      </c>
      <c r="N3861" t="s">
        <v>23</v>
      </c>
      <c r="O3861" t="s">
        <v>42</v>
      </c>
      <c r="P3861" t="s">
        <v>28</v>
      </c>
      <c r="R3861" t="s">
        <v>26</v>
      </c>
      <c r="S3861">
        <v>17.5</v>
      </c>
      <c r="T3861">
        <v>17.2</v>
      </c>
      <c r="U3861">
        <v>17.100000000000001</v>
      </c>
      <c r="V3861">
        <v>0.3</v>
      </c>
      <c r="W3861">
        <v>0.4</v>
      </c>
      <c r="AB3861">
        <f t="shared" si="74"/>
        <v>1789.27</v>
      </c>
    </row>
    <row r="3862" spans="1:28" x14ac:dyDescent="0.25">
      <c r="A3862" t="s">
        <v>1889</v>
      </c>
      <c r="B3862" t="s">
        <v>1817</v>
      </c>
      <c r="C3862" s="1">
        <v>0.40968749999999998</v>
      </c>
      <c r="D3862">
        <v>95</v>
      </c>
      <c r="E3862" s="2">
        <v>2.3496400462962964E-2</v>
      </c>
      <c r="F3862" s="1">
        <v>2.3495370370370371E-2</v>
      </c>
      <c r="G3862">
        <v>89</v>
      </c>
      <c r="H3862">
        <v>2030.09</v>
      </c>
      <c r="I3862">
        <v>0</v>
      </c>
      <c r="J3862" t="s">
        <v>1877</v>
      </c>
      <c r="K3862" t="s">
        <v>22</v>
      </c>
      <c r="L3862">
        <v>1</v>
      </c>
      <c r="M3862" t="s">
        <v>1661</v>
      </c>
      <c r="N3862" t="s">
        <v>23</v>
      </c>
      <c r="O3862" t="s">
        <v>46</v>
      </c>
      <c r="P3862" t="s">
        <v>28</v>
      </c>
      <c r="R3862" t="s">
        <v>26</v>
      </c>
      <c r="S3862">
        <v>17.100000000000001</v>
      </c>
      <c r="T3862">
        <v>17.2</v>
      </c>
      <c r="U3862">
        <v>17.100000000000001</v>
      </c>
      <c r="V3862">
        <v>-0.1</v>
      </c>
      <c r="W3862">
        <v>0</v>
      </c>
      <c r="AB3862">
        <f t="shared" si="74"/>
        <v>1789.27</v>
      </c>
    </row>
    <row r="3863" spans="1:28" x14ac:dyDescent="0.25">
      <c r="A3863" t="s">
        <v>1890</v>
      </c>
      <c r="B3863" t="s">
        <v>1817</v>
      </c>
      <c r="C3863" s="1">
        <v>0.41175925925925921</v>
      </c>
      <c r="D3863">
        <v>830</v>
      </c>
      <c r="E3863" s="2">
        <v>2.5576666666666664E-2</v>
      </c>
      <c r="F3863" s="1">
        <v>2.5567129629629634E-2</v>
      </c>
      <c r="G3863">
        <v>824</v>
      </c>
      <c r="H3863">
        <v>2209.8200000000002</v>
      </c>
      <c r="I3863">
        <v>0</v>
      </c>
      <c r="J3863" t="s">
        <v>1877</v>
      </c>
      <c r="K3863" t="s">
        <v>22</v>
      </c>
      <c r="L3863">
        <v>1</v>
      </c>
      <c r="M3863" t="s">
        <v>1661</v>
      </c>
      <c r="N3863" t="s">
        <v>23</v>
      </c>
      <c r="O3863" t="s">
        <v>42</v>
      </c>
      <c r="P3863" t="s">
        <v>28</v>
      </c>
      <c r="R3863" t="s">
        <v>26</v>
      </c>
      <c r="S3863">
        <v>17.2</v>
      </c>
      <c r="T3863">
        <v>17.100000000000001</v>
      </c>
      <c r="U3863">
        <v>17</v>
      </c>
      <c r="V3863">
        <v>0.1</v>
      </c>
      <c r="W3863">
        <v>0.2</v>
      </c>
      <c r="AB3863">
        <f t="shared" si="74"/>
        <v>1969.0000000000002</v>
      </c>
    </row>
    <row r="3864" spans="1:28" x14ac:dyDescent="0.25">
      <c r="A3864" t="s">
        <v>1891</v>
      </c>
      <c r="B3864" t="s">
        <v>1817</v>
      </c>
      <c r="C3864" s="1">
        <v>0.41385416666666663</v>
      </c>
      <c r="D3864">
        <v>299</v>
      </c>
      <c r="E3864" s="2">
        <v>2.7665439814814816E-2</v>
      </c>
      <c r="F3864" s="1">
        <v>2.7662037037037041E-2</v>
      </c>
      <c r="G3864">
        <v>294</v>
      </c>
      <c r="H3864">
        <v>2390.29</v>
      </c>
      <c r="I3864">
        <v>0</v>
      </c>
      <c r="J3864" t="s">
        <v>1877</v>
      </c>
      <c r="K3864" t="s">
        <v>22</v>
      </c>
      <c r="L3864">
        <v>1</v>
      </c>
      <c r="M3864" t="s">
        <v>1661</v>
      </c>
      <c r="N3864" t="s">
        <v>23</v>
      </c>
      <c r="O3864" t="s">
        <v>42</v>
      </c>
      <c r="P3864" t="s">
        <v>28</v>
      </c>
      <c r="R3864" t="s">
        <v>26</v>
      </c>
      <c r="S3864">
        <v>17.2</v>
      </c>
      <c r="T3864">
        <v>17.100000000000001</v>
      </c>
      <c r="U3864">
        <v>17.100000000000001</v>
      </c>
      <c r="V3864">
        <v>0.1</v>
      </c>
      <c r="W3864">
        <v>0.1</v>
      </c>
      <c r="AB3864">
        <f t="shared" si="74"/>
        <v>2149.4699999999998</v>
      </c>
    </row>
    <row r="3865" spans="1:28" x14ac:dyDescent="0.25">
      <c r="A3865" t="s">
        <v>1892</v>
      </c>
      <c r="B3865" t="s">
        <v>1817</v>
      </c>
      <c r="C3865" s="1">
        <v>0.41593750000000002</v>
      </c>
      <c r="D3865">
        <v>301</v>
      </c>
      <c r="E3865" s="2">
        <v>2.9748796296296297E-2</v>
      </c>
      <c r="F3865" s="1">
        <v>2.974537037037037E-2</v>
      </c>
      <c r="G3865">
        <v>296</v>
      </c>
      <c r="H3865">
        <v>2570.3000000000002</v>
      </c>
      <c r="I3865">
        <v>0</v>
      </c>
      <c r="J3865" t="s">
        <v>1877</v>
      </c>
      <c r="K3865" t="s">
        <v>22</v>
      </c>
      <c r="L3865">
        <v>1</v>
      </c>
      <c r="M3865" t="s">
        <v>1661</v>
      </c>
      <c r="N3865" t="s">
        <v>23</v>
      </c>
      <c r="O3865" t="s">
        <v>42</v>
      </c>
      <c r="P3865" t="s">
        <v>28</v>
      </c>
      <c r="R3865" t="s">
        <v>26</v>
      </c>
      <c r="S3865">
        <v>17.2</v>
      </c>
      <c r="T3865">
        <v>16.899999999999999</v>
      </c>
      <c r="U3865">
        <v>16.899999999999999</v>
      </c>
      <c r="V3865">
        <v>0.3</v>
      </c>
      <c r="W3865">
        <v>0.3</v>
      </c>
      <c r="AB3865">
        <f t="shared" si="74"/>
        <v>2329.48</v>
      </c>
    </row>
    <row r="3866" spans="1:28" x14ac:dyDescent="0.25">
      <c r="A3866" t="s">
        <v>1893</v>
      </c>
      <c r="B3866" t="s">
        <v>1817</v>
      </c>
      <c r="C3866" s="1">
        <v>0.41953703703703704</v>
      </c>
      <c r="D3866">
        <v>208</v>
      </c>
      <c r="E3866" s="2">
        <v>3.3347256944444445E-2</v>
      </c>
      <c r="F3866" s="1">
        <v>3.3344907407407406E-2</v>
      </c>
      <c r="G3866">
        <v>203</v>
      </c>
      <c r="H3866">
        <v>2881.2</v>
      </c>
      <c r="I3866">
        <v>0</v>
      </c>
      <c r="J3866" t="s">
        <v>1877</v>
      </c>
      <c r="K3866" t="s">
        <v>22</v>
      </c>
      <c r="L3866">
        <v>1</v>
      </c>
      <c r="M3866" t="s">
        <v>1661</v>
      </c>
      <c r="N3866" t="s">
        <v>23</v>
      </c>
      <c r="O3866" t="s">
        <v>33</v>
      </c>
      <c r="P3866" t="s">
        <v>28</v>
      </c>
      <c r="R3866" t="s">
        <v>26</v>
      </c>
      <c r="S3866">
        <v>17.3</v>
      </c>
      <c r="T3866">
        <v>16.899999999999999</v>
      </c>
      <c r="U3866">
        <v>16.899999999999999</v>
      </c>
      <c r="V3866">
        <v>0.4</v>
      </c>
      <c r="W3866">
        <v>0.4</v>
      </c>
      <c r="AB3866">
        <f t="shared" si="74"/>
        <v>2640.3799999999997</v>
      </c>
    </row>
    <row r="3867" spans="1:28" x14ac:dyDescent="0.25">
      <c r="A3867" t="s">
        <v>1893</v>
      </c>
      <c r="B3867" t="s">
        <v>1817</v>
      </c>
      <c r="C3867" s="1">
        <v>0.41953703703703704</v>
      </c>
      <c r="D3867">
        <v>208</v>
      </c>
      <c r="E3867" s="2">
        <v>3.3347256944444445E-2</v>
      </c>
      <c r="F3867" s="1">
        <v>3.3344907407407406E-2</v>
      </c>
      <c r="G3867">
        <v>203</v>
      </c>
      <c r="H3867">
        <v>2881.2</v>
      </c>
      <c r="I3867">
        <v>0</v>
      </c>
      <c r="J3867" t="s">
        <v>1877</v>
      </c>
      <c r="K3867" t="s">
        <v>22</v>
      </c>
      <c r="L3867">
        <v>1</v>
      </c>
      <c r="M3867" t="s">
        <v>1661</v>
      </c>
      <c r="N3867" t="s">
        <v>23</v>
      </c>
      <c r="O3867" t="s">
        <v>42</v>
      </c>
      <c r="P3867" t="s">
        <v>28</v>
      </c>
      <c r="R3867" t="s">
        <v>26</v>
      </c>
      <c r="S3867">
        <v>17.399999999999999</v>
      </c>
      <c r="T3867">
        <v>16.899999999999999</v>
      </c>
      <c r="U3867">
        <v>16.899999999999999</v>
      </c>
      <c r="V3867">
        <v>0.5</v>
      </c>
      <c r="W3867">
        <v>0.5</v>
      </c>
      <c r="AB3867">
        <f t="shared" si="74"/>
        <v>2640.3799999999997</v>
      </c>
    </row>
    <row r="3868" spans="1:28" x14ac:dyDescent="0.25">
      <c r="A3868" t="s">
        <v>1894</v>
      </c>
      <c r="B3868" t="s">
        <v>1817</v>
      </c>
      <c r="C3868" s="1">
        <v>0.42162037037037042</v>
      </c>
      <c r="D3868">
        <v>477</v>
      </c>
      <c r="E3868" s="2">
        <v>3.5433703703703703E-2</v>
      </c>
      <c r="F3868" s="1">
        <v>3.5428240740740739E-2</v>
      </c>
      <c r="G3868">
        <v>472</v>
      </c>
      <c r="H3868">
        <v>3061.47</v>
      </c>
      <c r="I3868">
        <v>0</v>
      </c>
      <c r="J3868" t="s">
        <v>1877</v>
      </c>
      <c r="K3868" t="s">
        <v>22</v>
      </c>
      <c r="L3868">
        <v>1</v>
      </c>
      <c r="M3868" t="s">
        <v>1661</v>
      </c>
      <c r="N3868" t="s">
        <v>23</v>
      </c>
      <c r="O3868" t="s">
        <v>33</v>
      </c>
      <c r="P3868" t="s">
        <v>28</v>
      </c>
      <c r="R3868" t="s">
        <v>26</v>
      </c>
      <c r="S3868">
        <v>19.5</v>
      </c>
      <c r="T3868">
        <v>16.899999999999999</v>
      </c>
      <c r="U3868">
        <v>16.899999999999999</v>
      </c>
      <c r="V3868">
        <v>2.6</v>
      </c>
      <c r="W3868">
        <v>2.6</v>
      </c>
      <c r="AB3868">
        <f t="shared" si="74"/>
        <v>2820.6499999999996</v>
      </c>
    </row>
    <row r="3869" spans="1:28" x14ac:dyDescent="0.25">
      <c r="A3869" t="s">
        <v>1894</v>
      </c>
      <c r="B3869" t="s">
        <v>1817</v>
      </c>
      <c r="C3869" s="1">
        <v>0.42162037037037042</v>
      </c>
      <c r="D3869">
        <v>477</v>
      </c>
      <c r="E3869" s="2">
        <v>3.5433703703703703E-2</v>
      </c>
      <c r="F3869" s="1">
        <v>3.5428240740740739E-2</v>
      </c>
      <c r="G3869">
        <v>472</v>
      </c>
      <c r="H3869">
        <v>3061.47</v>
      </c>
      <c r="I3869">
        <v>0</v>
      </c>
      <c r="J3869" t="s">
        <v>1877</v>
      </c>
      <c r="K3869" t="s">
        <v>22</v>
      </c>
      <c r="L3869">
        <v>1</v>
      </c>
      <c r="M3869" t="s">
        <v>1661</v>
      </c>
      <c r="N3869" t="s">
        <v>23</v>
      </c>
      <c r="O3869" t="s">
        <v>42</v>
      </c>
      <c r="P3869" t="s">
        <v>28</v>
      </c>
      <c r="R3869" t="s">
        <v>26</v>
      </c>
      <c r="S3869">
        <v>18</v>
      </c>
      <c r="T3869">
        <v>16.899999999999999</v>
      </c>
      <c r="U3869">
        <v>16.899999999999999</v>
      </c>
      <c r="V3869">
        <v>1.1000000000000001</v>
      </c>
      <c r="W3869">
        <v>1.1000000000000001</v>
      </c>
      <c r="AB3869">
        <f t="shared" si="74"/>
        <v>2820.6499999999996</v>
      </c>
    </row>
    <row r="3870" spans="1:28" x14ac:dyDescent="0.25">
      <c r="A3870" t="s">
        <v>1895</v>
      </c>
      <c r="B3870" t="s">
        <v>1817</v>
      </c>
      <c r="C3870" s="1">
        <v>0.42253472222222221</v>
      </c>
      <c r="D3870">
        <v>948</v>
      </c>
      <c r="E3870" s="2">
        <v>3.635350694444444E-2</v>
      </c>
      <c r="F3870" s="1">
        <v>3.6342592592592593E-2</v>
      </c>
      <c r="G3870">
        <v>943</v>
      </c>
      <c r="H3870">
        <v>3140.94</v>
      </c>
      <c r="I3870">
        <v>0</v>
      </c>
      <c r="J3870" t="s">
        <v>1877</v>
      </c>
      <c r="K3870" t="s">
        <v>22</v>
      </c>
      <c r="L3870">
        <v>1</v>
      </c>
      <c r="M3870" t="s">
        <v>1661</v>
      </c>
      <c r="N3870" t="s">
        <v>23</v>
      </c>
      <c r="O3870" t="s">
        <v>36</v>
      </c>
      <c r="P3870" t="s">
        <v>28</v>
      </c>
      <c r="R3870" t="s">
        <v>26</v>
      </c>
      <c r="S3870">
        <v>17.5</v>
      </c>
      <c r="T3870">
        <v>16.8</v>
      </c>
      <c r="U3870">
        <v>16.8</v>
      </c>
      <c r="V3870">
        <v>0.7</v>
      </c>
      <c r="W3870">
        <v>0.7</v>
      </c>
      <c r="AB3870">
        <f t="shared" si="74"/>
        <v>2900.12</v>
      </c>
    </row>
    <row r="3871" spans="1:28" x14ac:dyDescent="0.25">
      <c r="A3871" t="s">
        <v>1896</v>
      </c>
      <c r="B3871" t="s">
        <v>1817</v>
      </c>
      <c r="C3871" s="1">
        <v>0.42370370370370369</v>
      </c>
      <c r="D3871">
        <v>480</v>
      </c>
      <c r="E3871" s="2">
        <v>3.7517060185185185E-2</v>
      </c>
      <c r="F3871" s="1">
        <v>3.7511574074074072E-2</v>
      </c>
      <c r="G3871">
        <v>474</v>
      </c>
      <c r="H3871">
        <v>3241.47</v>
      </c>
      <c r="I3871">
        <v>0</v>
      </c>
      <c r="J3871" t="s">
        <v>1877</v>
      </c>
      <c r="K3871" t="s">
        <v>22</v>
      </c>
      <c r="L3871">
        <v>1</v>
      </c>
      <c r="M3871" t="s">
        <v>1661</v>
      </c>
      <c r="N3871" t="s">
        <v>23</v>
      </c>
      <c r="O3871" t="s">
        <v>33</v>
      </c>
      <c r="P3871" t="s">
        <v>28</v>
      </c>
      <c r="R3871" t="s">
        <v>26</v>
      </c>
      <c r="S3871">
        <v>19.600000000000001</v>
      </c>
      <c r="T3871">
        <v>16.7</v>
      </c>
      <c r="U3871">
        <v>16.7</v>
      </c>
      <c r="V3871">
        <v>2.9</v>
      </c>
      <c r="W3871">
        <v>2.9</v>
      </c>
      <c r="AB3871">
        <f t="shared" si="74"/>
        <v>3000.6499999999996</v>
      </c>
    </row>
    <row r="3872" spans="1:28" x14ac:dyDescent="0.25">
      <c r="A3872" t="s">
        <v>1897</v>
      </c>
      <c r="B3872" t="s">
        <v>1817</v>
      </c>
      <c r="C3872" s="1">
        <v>0.42578703703703707</v>
      </c>
      <c r="D3872">
        <v>382</v>
      </c>
      <c r="E3872" s="2">
        <v>3.9599259259259258E-2</v>
      </c>
      <c r="F3872" s="1">
        <v>3.9594907407407405E-2</v>
      </c>
      <c r="G3872">
        <v>376</v>
      </c>
      <c r="H3872">
        <v>3421.38</v>
      </c>
      <c r="I3872">
        <v>0</v>
      </c>
      <c r="J3872" t="s">
        <v>1877</v>
      </c>
      <c r="K3872" t="s">
        <v>22</v>
      </c>
      <c r="L3872">
        <v>1</v>
      </c>
      <c r="M3872" t="s">
        <v>1661</v>
      </c>
      <c r="N3872" t="s">
        <v>23</v>
      </c>
      <c r="O3872" t="s">
        <v>36</v>
      </c>
      <c r="P3872" t="s">
        <v>28</v>
      </c>
      <c r="R3872" t="s">
        <v>26</v>
      </c>
      <c r="S3872">
        <v>18.600000000000001</v>
      </c>
      <c r="T3872">
        <v>17</v>
      </c>
      <c r="U3872">
        <v>17</v>
      </c>
      <c r="V3872">
        <v>1.6</v>
      </c>
      <c r="W3872">
        <v>1.6</v>
      </c>
      <c r="AB3872">
        <f t="shared" si="74"/>
        <v>3180.56</v>
      </c>
    </row>
    <row r="3873" spans="1:28" x14ac:dyDescent="0.25">
      <c r="A3873" t="s">
        <v>1897</v>
      </c>
      <c r="B3873" t="s">
        <v>1817</v>
      </c>
      <c r="C3873" s="1">
        <v>0.42578703703703707</v>
      </c>
      <c r="D3873">
        <v>382</v>
      </c>
      <c r="E3873" s="2">
        <v>3.9599259259259258E-2</v>
      </c>
      <c r="F3873" s="1">
        <v>3.9594907407407405E-2</v>
      </c>
      <c r="G3873">
        <v>376</v>
      </c>
      <c r="H3873">
        <v>3421.38</v>
      </c>
      <c r="I3873">
        <v>0</v>
      </c>
      <c r="J3873" t="s">
        <v>1877</v>
      </c>
      <c r="K3873" t="s">
        <v>22</v>
      </c>
      <c r="L3873">
        <v>1</v>
      </c>
      <c r="M3873" t="s">
        <v>1661</v>
      </c>
      <c r="N3873" t="s">
        <v>23</v>
      </c>
      <c r="O3873" t="s">
        <v>24</v>
      </c>
      <c r="P3873" t="s">
        <v>28</v>
      </c>
      <c r="R3873" t="s">
        <v>26</v>
      </c>
      <c r="S3873">
        <v>19.399999999999999</v>
      </c>
      <c r="T3873">
        <v>17</v>
      </c>
      <c r="U3873">
        <v>17</v>
      </c>
      <c r="V3873">
        <v>2.4</v>
      </c>
      <c r="W3873">
        <v>2.4</v>
      </c>
      <c r="AB3873">
        <f t="shared" si="74"/>
        <v>3180.56</v>
      </c>
    </row>
    <row r="3874" spans="1:28" x14ac:dyDescent="0.25">
      <c r="A3874" t="s">
        <v>1897</v>
      </c>
      <c r="B3874" t="s">
        <v>1817</v>
      </c>
      <c r="C3874" s="1">
        <v>0.42578703703703707</v>
      </c>
      <c r="D3874">
        <v>382</v>
      </c>
      <c r="E3874" s="2">
        <v>3.9599259259259258E-2</v>
      </c>
      <c r="F3874" s="1">
        <v>3.9594907407407405E-2</v>
      </c>
      <c r="G3874">
        <v>376</v>
      </c>
      <c r="H3874">
        <v>3421.38</v>
      </c>
      <c r="I3874">
        <v>0</v>
      </c>
      <c r="J3874" t="s">
        <v>1877</v>
      </c>
      <c r="K3874" t="s">
        <v>22</v>
      </c>
      <c r="L3874">
        <v>1</v>
      </c>
      <c r="M3874" t="s">
        <v>1661</v>
      </c>
      <c r="N3874" t="s">
        <v>23</v>
      </c>
      <c r="O3874" t="s">
        <v>33</v>
      </c>
      <c r="P3874" t="s">
        <v>28</v>
      </c>
      <c r="R3874" t="s">
        <v>26</v>
      </c>
      <c r="S3874">
        <v>19.3</v>
      </c>
      <c r="T3874">
        <v>17</v>
      </c>
      <c r="U3874">
        <v>17</v>
      </c>
      <c r="V3874">
        <v>2.2999999999999998</v>
      </c>
      <c r="W3874">
        <v>2.2999999999999998</v>
      </c>
      <c r="AB3874">
        <f t="shared" si="74"/>
        <v>3180.56</v>
      </c>
    </row>
    <row r="3875" spans="1:28" x14ac:dyDescent="0.25">
      <c r="A3875" t="s">
        <v>1897</v>
      </c>
      <c r="B3875" t="s">
        <v>1817</v>
      </c>
      <c r="C3875" s="1">
        <v>0.42578703703703707</v>
      </c>
      <c r="D3875">
        <v>382</v>
      </c>
      <c r="E3875" s="2">
        <v>3.9599259259259258E-2</v>
      </c>
      <c r="F3875" s="1">
        <v>3.9594907407407405E-2</v>
      </c>
      <c r="G3875">
        <v>376</v>
      </c>
      <c r="H3875">
        <v>3421.38</v>
      </c>
      <c r="I3875">
        <v>0</v>
      </c>
      <c r="J3875" t="s">
        <v>1877</v>
      </c>
      <c r="K3875" t="s">
        <v>22</v>
      </c>
      <c r="L3875">
        <v>1</v>
      </c>
      <c r="M3875" t="s">
        <v>1661</v>
      </c>
      <c r="N3875" t="s">
        <v>23</v>
      </c>
      <c r="O3875" t="s">
        <v>42</v>
      </c>
      <c r="P3875" t="s">
        <v>28</v>
      </c>
      <c r="R3875" t="s">
        <v>26</v>
      </c>
      <c r="S3875">
        <v>19.8</v>
      </c>
      <c r="T3875">
        <v>17</v>
      </c>
      <c r="U3875">
        <v>17</v>
      </c>
      <c r="V3875">
        <v>2.8</v>
      </c>
      <c r="W3875">
        <v>2.8</v>
      </c>
      <c r="AB3875">
        <f t="shared" si="74"/>
        <v>3180.56</v>
      </c>
    </row>
    <row r="3876" spans="1:28" x14ac:dyDescent="0.25">
      <c r="A3876" t="s">
        <v>1897</v>
      </c>
      <c r="B3876" t="s">
        <v>1817</v>
      </c>
      <c r="C3876" s="1">
        <v>0.42578703703703707</v>
      </c>
      <c r="D3876">
        <v>382</v>
      </c>
      <c r="E3876" s="2">
        <v>3.9599259259259258E-2</v>
      </c>
      <c r="F3876" s="1">
        <v>3.9594907407407405E-2</v>
      </c>
      <c r="G3876">
        <v>376</v>
      </c>
      <c r="H3876">
        <v>3421.38</v>
      </c>
      <c r="I3876">
        <v>0</v>
      </c>
      <c r="J3876" t="s">
        <v>1877</v>
      </c>
      <c r="K3876" t="s">
        <v>22</v>
      </c>
      <c r="L3876">
        <v>1</v>
      </c>
      <c r="M3876" t="s">
        <v>1661</v>
      </c>
      <c r="N3876" t="s">
        <v>23</v>
      </c>
      <c r="O3876" t="s">
        <v>31</v>
      </c>
      <c r="P3876" t="s">
        <v>28</v>
      </c>
      <c r="R3876" t="s">
        <v>26</v>
      </c>
      <c r="S3876">
        <v>17.100000000000001</v>
      </c>
      <c r="T3876">
        <v>17</v>
      </c>
      <c r="U3876">
        <v>17</v>
      </c>
      <c r="V3876">
        <v>0.1</v>
      </c>
      <c r="W3876">
        <v>0.1</v>
      </c>
      <c r="AB3876">
        <f t="shared" si="74"/>
        <v>3180.56</v>
      </c>
    </row>
    <row r="3877" spans="1:28" x14ac:dyDescent="0.25">
      <c r="A3877" t="s">
        <v>1898</v>
      </c>
      <c r="B3877" t="s">
        <v>1817</v>
      </c>
      <c r="C3877" s="1">
        <v>0.42787037037037035</v>
      </c>
      <c r="D3877">
        <v>684</v>
      </c>
      <c r="E3877" s="2">
        <v>4.1686099537037037E-2</v>
      </c>
      <c r="F3877" s="1">
        <v>4.1678240740740745E-2</v>
      </c>
      <c r="G3877">
        <v>679</v>
      </c>
      <c r="H3877">
        <v>3601.68</v>
      </c>
      <c r="I3877">
        <v>0</v>
      </c>
      <c r="J3877" t="s">
        <v>1877</v>
      </c>
      <c r="K3877" t="s">
        <v>22</v>
      </c>
      <c r="L3877">
        <v>1</v>
      </c>
      <c r="M3877" t="s">
        <v>1661</v>
      </c>
      <c r="N3877" t="s">
        <v>23</v>
      </c>
      <c r="O3877" t="s">
        <v>31</v>
      </c>
      <c r="P3877" t="s">
        <v>28</v>
      </c>
      <c r="R3877" t="s">
        <v>26</v>
      </c>
      <c r="S3877">
        <v>17.399999999999999</v>
      </c>
      <c r="T3877">
        <v>16.899999999999999</v>
      </c>
      <c r="U3877">
        <v>16.8</v>
      </c>
      <c r="V3877">
        <v>0.5</v>
      </c>
      <c r="W3877">
        <v>0.6</v>
      </c>
      <c r="AB3877">
        <f t="shared" si="74"/>
        <v>3360.8599999999997</v>
      </c>
    </row>
    <row r="3878" spans="1:28" x14ac:dyDescent="0.25">
      <c r="A3878" t="s">
        <v>1898</v>
      </c>
      <c r="B3878" t="s">
        <v>1817</v>
      </c>
      <c r="C3878" s="1">
        <v>0.42787037037037035</v>
      </c>
      <c r="D3878">
        <v>684</v>
      </c>
      <c r="E3878" s="2">
        <v>4.1686099537037037E-2</v>
      </c>
      <c r="F3878" s="1">
        <v>4.1678240740740745E-2</v>
      </c>
      <c r="G3878">
        <v>679</v>
      </c>
      <c r="H3878">
        <v>3601.68</v>
      </c>
      <c r="I3878">
        <v>0</v>
      </c>
      <c r="J3878" t="s">
        <v>1877</v>
      </c>
      <c r="K3878" t="s">
        <v>22</v>
      </c>
      <c r="L3878">
        <v>1</v>
      </c>
      <c r="M3878" t="s">
        <v>1661</v>
      </c>
      <c r="N3878" t="s">
        <v>23</v>
      </c>
      <c r="O3878" t="s">
        <v>36</v>
      </c>
      <c r="P3878" t="s">
        <v>28</v>
      </c>
      <c r="R3878" t="s">
        <v>26</v>
      </c>
      <c r="S3878">
        <v>17.3</v>
      </c>
      <c r="T3878">
        <v>16.899999999999999</v>
      </c>
      <c r="U3878">
        <v>16.8</v>
      </c>
      <c r="V3878">
        <v>0.4</v>
      </c>
      <c r="W3878">
        <v>0.5</v>
      </c>
      <c r="AB3878">
        <f t="shared" si="74"/>
        <v>3360.8599999999997</v>
      </c>
    </row>
    <row r="3879" spans="1:28" x14ac:dyDescent="0.25">
      <c r="A3879" t="s">
        <v>1899</v>
      </c>
      <c r="B3879" t="s">
        <v>1817</v>
      </c>
      <c r="C3879" s="1">
        <v>0.43203703703703705</v>
      </c>
      <c r="D3879">
        <v>154</v>
      </c>
      <c r="E3879" s="2">
        <v>4.5846631944444445E-2</v>
      </c>
      <c r="F3879" s="1">
        <v>4.5844907407407404E-2</v>
      </c>
      <c r="G3879">
        <v>149</v>
      </c>
      <c r="H3879">
        <v>3961.15</v>
      </c>
      <c r="I3879">
        <v>0</v>
      </c>
      <c r="J3879" t="s">
        <v>1877</v>
      </c>
      <c r="K3879" t="s">
        <v>22</v>
      </c>
      <c r="L3879">
        <v>1</v>
      </c>
      <c r="M3879" t="s">
        <v>1661</v>
      </c>
      <c r="N3879" t="s">
        <v>23</v>
      </c>
      <c r="O3879" t="s">
        <v>42</v>
      </c>
      <c r="P3879" t="s">
        <v>28</v>
      </c>
      <c r="R3879" t="s">
        <v>26</v>
      </c>
      <c r="S3879">
        <v>18</v>
      </c>
      <c r="T3879">
        <v>16.899999999999999</v>
      </c>
      <c r="U3879">
        <v>16.8</v>
      </c>
      <c r="V3879">
        <v>1.1000000000000001</v>
      </c>
      <c r="W3879">
        <v>1.2</v>
      </c>
      <c r="AB3879">
        <f t="shared" si="74"/>
        <v>3720.33</v>
      </c>
    </row>
    <row r="3880" spans="1:28" x14ac:dyDescent="0.25">
      <c r="A3880" t="s">
        <v>1899</v>
      </c>
      <c r="B3880" t="s">
        <v>1817</v>
      </c>
      <c r="C3880" s="1">
        <v>0.43203703703703705</v>
      </c>
      <c r="D3880">
        <v>154</v>
      </c>
      <c r="E3880" s="2">
        <v>4.5846631944444445E-2</v>
      </c>
      <c r="F3880" s="1">
        <v>4.5844907407407404E-2</v>
      </c>
      <c r="G3880">
        <v>149</v>
      </c>
      <c r="H3880">
        <v>3961.15</v>
      </c>
      <c r="I3880">
        <v>0</v>
      </c>
      <c r="J3880" t="s">
        <v>1877</v>
      </c>
      <c r="K3880" t="s">
        <v>22</v>
      </c>
      <c r="L3880">
        <v>1</v>
      </c>
      <c r="M3880" t="s">
        <v>1661</v>
      </c>
      <c r="N3880" t="s">
        <v>23</v>
      </c>
      <c r="O3880" t="s">
        <v>46</v>
      </c>
      <c r="P3880" t="s">
        <v>28</v>
      </c>
      <c r="R3880" t="s">
        <v>26</v>
      </c>
      <c r="S3880">
        <v>16.600000000000001</v>
      </c>
      <c r="T3880">
        <v>16.899999999999999</v>
      </c>
      <c r="U3880">
        <v>16.8</v>
      </c>
      <c r="V3880">
        <v>-0.3</v>
      </c>
      <c r="W3880">
        <v>-0.2</v>
      </c>
      <c r="AB3880">
        <f t="shared" si="74"/>
        <v>3720.33</v>
      </c>
    </row>
    <row r="3881" spans="1:28" x14ac:dyDescent="0.25">
      <c r="A3881" t="s">
        <v>1899</v>
      </c>
      <c r="B3881" t="s">
        <v>1817</v>
      </c>
      <c r="C3881" s="1">
        <v>0.43203703703703705</v>
      </c>
      <c r="D3881">
        <v>154</v>
      </c>
      <c r="E3881" s="2">
        <v>4.5846631944444445E-2</v>
      </c>
      <c r="F3881" s="1">
        <v>4.5844907407407404E-2</v>
      </c>
      <c r="G3881">
        <v>149</v>
      </c>
      <c r="H3881">
        <v>3961.15</v>
      </c>
      <c r="I3881">
        <v>0</v>
      </c>
      <c r="J3881" t="s">
        <v>1877</v>
      </c>
      <c r="K3881" t="s">
        <v>22</v>
      </c>
      <c r="L3881">
        <v>1</v>
      </c>
      <c r="M3881" t="s">
        <v>1661</v>
      </c>
      <c r="N3881" t="s">
        <v>23</v>
      </c>
      <c r="O3881" t="s">
        <v>31</v>
      </c>
      <c r="P3881" t="s">
        <v>28</v>
      </c>
      <c r="R3881" t="s">
        <v>26</v>
      </c>
      <c r="S3881">
        <v>17</v>
      </c>
      <c r="T3881">
        <v>16.899999999999999</v>
      </c>
      <c r="U3881">
        <v>16.8</v>
      </c>
      <c r="V3881">
        <v>0.1</v>
      </c>
      <c r="W3881">
        <v>0.2</v>
      </c>
      <c r="AB3881">
        <f t="shared" si="74"/>
        <v>3720.33</v>
      </c>
    </row>
    <row r="3882" spans="1:28" x14ac:dyDescent="0.25">
      <c r="A3882" t="s">
        <v>1900</v>
      </c>
      <c r="B3882" t="s">
        <v>1817</v>
      </c>
      <c r="C3882" s="1">
        <v>0.43410879629629634</v>
      </c>
      <c r="D3882">
        <v>990</v>
      </c>
      <c r="E3882" s="2">
        <v>4.792805555555555E-2</v>
      </c>
      <c r="F3882" s="1">
        <v>4.7916666666666663E-2</v>
      </c>
      <c r="G3882">
        <v>984</v>
      </c>
      <c r="H3882">
        <v>4140.9799999999996</v>
      </c>
      <c r="I3882">
        <v>0</v>
      </c>
      <c r="J3882" t="s">
        <v>1877</v>
      </c>
      <c r="K3882" t="s">
        <v>22</v>
      </c>
      <c r="L3882">
        <v>1</v>
      </c>
      <c r="M3882" t="s">
        <v>1661</v>
      </c>
      <c r="N3882" t="s">
        <v>23</v>
      </c>
      <c r="O3882" t="s">
        <v>42</v>
      </c>
      <c r="P3882" t="s">
        <v>28</v>
      </c>
      <c r="R3882" t="s">
        <v>26</v>
      </c>
      <c r="S3882">
        <v>17.8</v>
      </c>
      <c r="T3882">
        <v>16.8</v>
      </c>
      <c r="U3882">
        <v>16.8</v>
      </c>
      <c r="V3882">
        <v>1</v>
      </c>
      <c r="W3882">
        <v>1</v>
      </c>
      <c r="AB3882">
        <f t="shared" si="74"/>
        <v>3900.1599999999994</v>
      </c>
    </row>
    <row r="3883" spans="1:28" x14ac:dyDescent="0.25">
      <c r="A3883" t="s">
        <v>1900</v>
      </c>
      <c r="B3883" t="s">
        <v>1817</v>
      </c>
      <c r="C3883" s="1">
        <v>0.43410879629629634</v>
      </c>
      <c r="D3883">
        <v>990</v>
      </c>
      <c r="E3883" s="2">
        <v>4.792805555555555E-2</v>
      </c>
      <c r="F3883" s="1">
        <v>4.7916666666666663E-2</v>
      </c>
      <c r="G3883">
        <v>984</v>
      </c>
      <c r="H3883">
        <v>4140.9799999999996</v>
      </c>
      <c r="I3883">
        <v>0</v>
      </c>
      <c r="J3883" t="s">
        <v>1877</v>
      </c>
      <c r="K3883" t="s">
        <v>22</v>
      </c>
      <c r="L3883">
        <v>1</v>
      </c>
      <c r="M3883" t="s">
        <v>1661</v>
      </c>
      <c r="N3883" t="s">
        <v>23</v>
      </c>
      <c r="O3883" t="s">
        <v>36</v>
      </c>
      <c r="P3883" t="s">
        <v>28</v>
      </c>
      <c r="R3883" t="s">
        <v>26</v>
      </c>
      <c r="S3883">
        <v>17.399999999999999</v>
      </c>
      <c r="T3883">
        <v>16.8</v>
      </c>
      <c r="U3883">
        <v>16.8</v>
      </c>
      <c r="V3883">
        <v>0.6</v>
      </c>
      <c r="W3883">
        <v>0.6</v>
      </c>
      <c r="AB3883">
        <f t="shared" si="74"/>
        <v>3900.1599999999994</v>
      </c>
    </row>
    <row r="3884" spans="1:28" x14ac:dyDescent="0.25">
      <c r="A3884" t="s">
        <v>1901</v>
      </c>
      <c r="B3884" t="s">
        <v>1817</v>
      </c>
      <c r="C3884" s="1">
        <v>0.4362037037037037</v>
      </c>
      <c r="D3884">
        <v>25</v>
      </c>
      <c r="E3884" s="2">
        <v>5.0011805555555559E-2</v>
      </c>
      <c r="F3884" s="1">
        <v>5.0011574074074076E-2</v>
      </c>
      <c r="G3884">
        <v>20</v>
      </c>
      <c r="H3884">
        <v>4321.0200000000004</v>
      </c>
      <c r="I3884">
        <v>0</v>
      </c>
      <c r="J3884" t="s">
        <v>1877</v>
      </c>
      <c r="K3884" t="s">
        <v>22</v>
      </c>
      <c r="L3884">
        <v>1</v>
      </c>
      <c r="M3884" t="s">
        <v>1661</v>
      </c>
      <c r="N3884" t="s">
        <v>23</v>
      </c>
      <c r="O3884" t="s">
        <v>31</v>
      </c>
      <c r="P3884" t="s">
        <v>28</v>
      </c>
      <c r="R3884" t="s">
        <v>26</v>
      </c>
      <c r="S3884">
        <v>17.5</v>
      </c>
      <c r="T3884">
        <v>17</v>
      </c>
      <c r="U3884">
        <v>17</v>
      </c>
      <c r="V3884">
        <v>0.5</v>
      </c>
      <c r="W3884">
        <v>0.5</v>
      </c>
      <c r="AB3884">
        <f t="shared" si="74"/>
        <v>4080.2000000000003</v>
      </c>
    </row>
    <row r="3885" spans="1:28" x14ac:dyDescent="0.25">
      <c r="A3885" t="s">
        <v>1901</v>
      </c>
      <c r="B3885" t="s">
        <v>1817</v>
      </c>
      <c r="C3885" s="1">
        <v>0.4362037037037037</v>
      </c>
      <c r="D3885">
        <v>25</v>
      </c>
      <c r="E3885" s="2">
        <v>5.0011805555555559E-2</v>
      </c>
      <c r="F3885" s="1">
        <v>5.0011574074074076E-2</v>
      </c>
      <c r="G3885">
        <v>20</v>
      </c>
      <c r="H3885">
        <v>4321.0200000000004</v>
      </c>
      <c r="I3885">
        <v>0</v>
      </c>
      <c r="J3885" t="s">
        <v>1877</v>
      </c>
      <c r="K3885" t="s">
        <v>22</v>
      </c>
      <c r="L3885">
        <v>1</v>
      </c>
      <c r="M3885" t="s">
        <v>1661</v>
      </c>
      <c r="N3885" t="s">
        <v>23</v>
      </c>
      <c r="O3885" t="s">
        <v>42</v>
      </c>
      <c r="P3885" t="s">
        <v>28</v>
      </c>
      <c r="R3885" t="s">
        <v>26</v>
      </c>
      <c r="S3885">
        <v>17.600000000000001</v>
      </c>
      <c r="T3885">
        <v>17</v>
      </c>
      <c r="U3885">
        <v>17</v>
      </c>
      <c r="V3885">
        <v>0.6</v>
      </c>
      <c r="W3885">
        <v>0.6</v>
      </c>
      <c r="AB3885">
        <f t="shared" si="74"/>
        <v>4080.2000000000003</v>
      </c>
    </row>
    <row r="3886" spans="1:28" x14ac:dyDescent="0.25">
      <c r="A3886" t="s">
        <v>1902</v>
      </c>
      <c r="B3886" t="s">
        <v>1817</v>
      </c>
      <c r="C3886" s="1">
        <v>0.43828703703703703</v>
      </c>
      <c r="D3886">
        <v>128</v>
      </c>
      <c r="E3886" s="2">
        <v>5.2096319444444449E-2</v>
      </c>
      <c r="F3886" s="1">
        <v>5.2094907407407409E-2</v>
      </c>
      <c r="G3886">
        <v>122</v>
      </c>
      <c r="H3886">
        <v>4501.12</v>
      </c>
      <c r="I3886">
        <v>0</v>
      </c>
      <c r="J3886" t="s">
        <v>1877</v>
      </c>
      <c r="K3886" t="s">
        <v>22</v>
      </c>
      <c r="L3886">
        <v>1</v>
      </c>
      <c r="M3886" t="s">
        <v>1661</v>
      </c>
      <c r="N3886" t="s">
        <v>23</v>
      </c>
      <c r="O3886" t="s">
        <v>42</v>
      </c>
      <c r="P3886" t="s">
        <v>28</v>
      </c>
      <c r="R3886" t="s">
        <v>26</v>
      </c>
      <c r="S3886">
        <v>17.3</v>
      </c>
      <c r="T3886">
        <v>16.7</v>
      </c>
      <c r="U3886">
        <v>16.8</v>
      </c>
      <c r="V3886">
        <v>0.6</v>
      </c>
      <c r="W3886">
        <v>0.5</v>
      </c>
      <c r="AB3886">
        <f t="shared" si="74"/>
        <v>4260.3</v>
      </c>
    </row>
    <row r="3887" spans="1:28" x14ac:dyDescent="0.25">
      <c r="A3887" t="s">
        <v>1903</v>
      </c>
      <c r="B3887" t="s">
        <v>1817</v>
      </c>
      <c r="C3887" s="1">
        <v>0.44037037037037036</v>
      </c>
      <c r="D3887">
        <v>196</v>
      </c>
      <c r="E3887" s="2">
        <v>5.4180451388888891E-2</v>
      </c>
      <c r="F3887" s="1">
        <v>5.4178240740740735E-2</v>
      </c>
      <c r="G3887">
        <v>191</v>
      </c>
      <c r="H3887">
        <v>4681.1899999999996</v>
      </c>
      <c r="I3887">
        <v>0</v>
      </c>
      <c r="J3887" t="s">
        <v>1877</v>
      </c>
      <c r="K3887" t="s">
        <v>22</v>
      </c>
      <c r="L3887">
        <v>1</v>
      </c>
      <c r="M3887" t="s">
        <v>1661</v>
      </c>
      <c r="N3887" t="s">
        <v>23</v>
      </c>
      <c r="O3887" t="s">
        <v>31</v>
      </c>
      <c r="P3887" t="s">
        <v>28</v>
      </c>
      <c r="R3887" t="s">
        <v>26</v>
      </c>
      <c r="S3887">
        <v>17.100000000000001</v>
      </c>
      <c r="T3887">
        <v>16.600000000000001</v>
      </c>
      <c r="U3887">
        <v>16.600000000000001</v>
      </c>
      <c r="V3887">
        <v>0.5</v>
      </c>
      <c r="W3887">
        <v>0.5</v>
      </c>
      <c r="AB3887">
        <f t="shared" si="74"/>
        <v>4440.37</v>
      </c>
    </row>
    <row r="3888" spans="1:28" x14ac:dyDescent="0.25">
      <c r="A3888" t="s">
        <v>1903</v>
      </c>
      <c r="B3888" t="s">
        <v>1817</v>
      </c>
      <c r="C3888" s="1">
        <v>0.44037037037037036</v>
      </c>
      <c r="D3888">
        <v>196</v>
      </c>
      <c r="E3888" s="2">
        <v>5.4180451388888891E-2</v>
      </c>
      <c r="F3888" s="1">
        <v>5.4178240740740735E-2</v>
      </c>
      <c r="G3888">
        <v>191</v>
      </c>
      <c r="H3888">
        <v>4681.1899999999996</v>
      </c>
      <c r="I3888">
        <v>0</v>
      </c>
      <c r="J3888" t="s">
        <v>1877</v>
      </c>
      <c r="K3888" t="s">
        <v>22</v>
      </c>
      <c r="L3888">
        <v>1</v>
      </c>
      <c r="M3888" t="s">
        <v>1661</v>
      </c>
      <c r="N3888" t="s">
        <v>23</v>
      </c>
      <c r="O3888" t="s">
        <v>42</v>
      </c>
      <c r="P3888" t="s">
        <v>28</v>
      </c>
      <c r="R3888" t="s">
        <v>26</v>
      </c>
      <c r="S3888">
        <v>16.899999999999999</v>
      </c>
      <c r="T3888">
        <v>16.600000000000001</v>
      </c>
      <c r="U3888">
        <v>16.600000000000001</v>
      </c>
      <c r="V3888">
        <v>0.3</v>
      </c>
      <c r="W3888">
        <v>0.3</v>
      </c>
      <c r="AB3888">
        <f t="shared" si="74"/>
        <v>4440.37</v>
      </c>
    </row>
    <row r="3889" spans="1:28" x14ac:dyDescent="0.25">
      <c r="A3889" t="s">
        <v>1904</v>
      </c>
      <c r="B3889" t="s">
        <v>1817</v>
      </c>
      <c r="C3889" s="1">
        <v>0.44245370370370374</v>
      </c>
      <c r="D3889">
        <v>65</v>
      </c>
      <c r="E3889" s="2">
        <v>5.6262268518518517E-2</v>
      </c>
      <c r="F3889" s="1">
        <v>5.6261574074074068E-2</v>
      </c>
      <c r="G3889">
        <v>60</v>
      </c>
      <c r="H3889">
        <v>4861.0600000000004</v>
      </c>
      <c r="I3889">
        <v>0</v>
      </c>
      <c r="J3889" t="s">
        <v>1877</v>
      </c>
      <c r="K3889" t="s">
        <v>22</v>
      </c>
      <c r="L3889">
        <v>1</v>
      </c>
      <c r="M3889" t="s">
        <v>1661</v>
      </c>
      <c r="N3889" t="s">
        <v>23</v>
      </c>
      <c r="O3889" t="s">
        <v>31</v>
      </c>
      <c r="P3889" t="s">
        <v>28</v>
      </c>
      <c r="R3889" t="s">
        <v>26</v>
      </c>
      <c r="S3889">
        <v>17.100000000000001</v>
      </c>
      <c r="T3889">
        <v>16.8</v>
      </c>
      <c r="U3889">
        <v>16.8</v>
      </c>
      <c r="V3889">
        <v>0.3</v>
      </c>
      <c r="W3889">
        <v>0.3</v>
      </c>
      <c r="AB3889">
        <f t="shared" si="74"/>
        <v>4620.2400000000007</v>
      </c>
    </row>
    <row r="3890" spans="1:28" x14ac:dyDescent="0.25">
      <c r="A3890" t="s">
        <v>1904</v>
      </c>
      <c r="B3890" t="s">
        <v>1817</v>
      </c>
      <c r="C3890" s="1">
        <v>0.44245370370370374</v>
      </c>
      <c r="D3890">
        <v>65</v>
      </c>
      <c r="E3890" s="2">
        <v>5.6262268518518517E-2</v>
      </c>
      <c r="F3890" s="1">
        <v>5.6261574074074068E-2</v>
      </c>
      <c r="G3890">
        <v>60</v>
      </c>
      <c r="H3890">
        <v>4861.0600000000004</v>
      </c>
      <c r="I3890">
        <v>0</v>
      </c>
      <c r="J3890" t="s">
        <v>1877</v>
      </c>
      <c r="K3890" t="s">
        <v>22</v>
      </c>
      <c r="L3890">
        <v>1</v>
      </c>
      <c r="M3890" t="s">
        <v>1661</v>
      </c>
      <c r="N3890" t="s">
        <v>23</v>
      </c>
      <c r="O3890" t="s">
        <v>42</v>
      </c>
      <c r="P3890" t="s">
        <v>28</v>
      </c>
      <c r="R3890" t="s">
        <v>26</v>
      </c>
      <c r="S3890">
        <v>17.100000000000001</v>
      </c>
      <c r="T3890">
        <v>16.8</v>
      </c>
      <c r="U3890">
        <v>16.8</v>
      </c>
      <c r="V3890">
        <v>0.3</v>
      </c>
      <c r="W3890">
        <v>0.3</v>
      </c>
      <c r="AB3890">
        <f t="shared" si="74"/>
        <v>4620.2400000000007</v>
      </c>
    </row>
    <row r="3891" spans="1:28" x14ac:dyDescent="0.25">
      <c r="A3891" t="s">
        <v>1904</v>
      </c>
      <c r="B3891" t="s">
        <v>1817</v>
      </c>
      <c r="C3891" s="1">
        <v>0.44245370370370374</v>
      </c>
      <c r="D3891">
        <v>65</v>
      </c>
      <c r="E3891" s="2">
        <v>5.6262268518518517E-2</v>
      </c>
      <c r="F3891" s="1">
        <v>5.6261574074074068E-2</v>
      </c>
      <c r="G3891">
        <v>60</v>
      </c>
      <c r="H3891">
        <v>4861.0600000000004</v>
      </c>
      <c r="I3891">
        <v>0</v>
      </c>
      <c r="J3891" t="s">
        <v>1877</v>
      </c>
      <c r="K3891" t="s">
        <v>22</v>
      </c>
      <c r="L3891">
        <v>1</v>
      </c>
      <c r="M3891" t="s">
        <v>1661</v>
      </c>
      <c r="N3891" t="s">
        <v>23</v>
      </c>
      <c r="O3891" t="s">
        <v>24</v>
      </c>
      <c r="P3891" t="s">
        <v>28</v>
      </c>
      <c r="R3891" t="s">
        <v>26</v>
      </c>
      <c r="S3891">
        <v>16.600000000000001</v>
      </c>
      <c r="T3891">
        <v>16.8</v>
      </c>
      <c r="U3891">
        <v>16.8</v>
      </c>
      <c r="V3891">
        <v>-0.2</v>
      </c>
      <c r="W3891">
        <v>-0.2</v>
      </c>
      <c r="AB3891">
        <f t="shared" si="74"/>
        <v>4620.2400000000007</v>
      </c>
    </row>
    <row r="3892" spans="1:28" x14ac:dyDescent="0.25">
      <c r="A3892" t="s">
        <v>1905</v>
      </c>
      <c r="B3892" t="s">
        <v>1817</v>
      </c>
      <c r="C3892" s="1">
        <v>0.44453703703703701</v>
      </c>
      <c r="D3892">
        <v>234</v>
      </c>
      <c r="E3892" s="2">
        <v>5.8347557870370374E-2</v>
      </c>
      <c r="F3892" s="1">
        <v>5.8344907407407408E-2</v>
      </c>
      <c r="G3892">
        <v>229</v>
      </c>
      <c r="H3892">
        <v>5041.2299999999996</v>
      </c>
      <c r="I3892">
        <v>0</v>
      </c>
      <c r="J3892" t="s">
        <v>1877</v>
      </c>
      <c r="K3892" t="s">
        <v>22</v>
      </c>
      <c r="L3892">
        <v>1</v>
      </c>
      <c r="M3892" t="s">
        <v>1661</v>
      </c>
      <c r="N3892" t="s">
        <v>23</v>
      </c>
      <c r="O3892" t="s">
        <v>42</v>
      </c>
      <c r="P3892" t="s">
        <v>28</v>
      </c>
      <c r="R3892" t="s">
        <v>26</v>
      </c>
      <c r="S3892">
        <v>17.100000000000001</v>
      </c>
      <c r="T3892">
        <v>16.8</v>
      </c>
      <c r="U3892">
        <v>16.8</v>
      </c>
      <c r="V3892">
        <v>0.3</v>
      </c>
      <c r="W3892">
        <v>0.3</v>
      </c>
      <c r="AB3892">
        <f t="shared" si="74"/>
        <v>4800.41</v>
      </c>
    </row>
    <row r="3893" spans="1:28" x14ac:dyDescent="0.25">
      <c r="A3893" t="s">
        <v>1905</v>
      </c>
      <c r="B3893" t="s">
        <v>1817</v>
      </c>
      <c r="C3893" s="1">
        <v>0.44453703703703701</v>
      </c>
      <c r="D3893">
        <v>234</v>
      </c>
      <c r="E3893" s="2">
        <v>5.8347557870370374E-2</v>
      </c>
      <c r="F3893" s="1">
        <v>5.8344907407407408E-2</v>
      </c>
      <c r="G3893">
        <v>229</v>
      </c>
      <c r="H3893">
        <v>5041.2299999999996</v>
      </c>
      <c r="I3893">
        <v>0</v>
      </c>
      <c r="J3893" t="s">
        <v>1877</v>
      </c>
      <c r="K3893" t="s">
        <v>22</v>
      </c>
      <c r="L3893">
        <v>1</v>
      </c>
      <c r="M3893" t="s">
        <v>1661</v>
      </c>
      <c r="N3893" t="s">
        <v>23</v>
      </c>
      <c r="O3893" t="s">
        <v>31</v>
      </c>
      <c r="P3893" t="s">
        <v>28</v>
      </c>
      <c r="R3893" t="s">
        <v>26</v>
      </c>
      <c r="S3893">
        <v>17.100000000000001</v>
      </c>
      <c r="T3893">
        <v>16.8</v>
      </c>
      <c r="U3893">
        <v>16.8</v>
      </c>
      <c r="V3893">
        <v>0.3</v>
      </c>
      <c r="W3893">
        <v>0.3</v>
      </c>
      <c r="AB3893">
        <f t="shared" si="74"/>
        <v>4800.41</v>
      </c>
    </row>
    <row r="3894" spans="1:28" x14ac:dyDescent="0.25">
      <c r="A3894" t="s">
        <v>1906</v>
      </c>
      <c r="B3894" t="s">
        <v>1817</v>
      </c>
      <c r="C3894" s="1">
        <v>0.44662037037037039</v>
      </c>
      <c r="D3894">
        <v>370</v>
      </c>
      <c r="E3894" s="2">
        <v>6.0432453703703704E-2</v>
      </c>
      <c r="F3894" s="1">
        <v>6.0428240740740741E-2</v>
      </c>
      <c r="G3894">
        <v>364</v>
      </c>
      <c r="H3894">
        <v>5221.3599999999997</v>
      </c>
      <c r="I3894">
        <v>0</v>
      </c>
      <c r="J3894" t="s">
        <v>1877</v>
      </c>
      <c r="K3894" t="s">
        <v>22</v>
      </c>
      <c r="L3894">
        <v>1</v>
      </c>
      <c r="M3894" t="s">
        <v>1661</v>
      </c>
      <c r="N3894" t="s">
        <v>23</v>
      </c>
      <c r="O3894" t="s">
        <v>42</v>
      </c>
      <c r="P3894" t="s">
        <v>28</v>
      </c>
      <c r="R3894" t="s">
        <v>26</v>
      </c>
      <c r="S3894">
        <v>17.2</v>
      </c>
      <c r="T3894">
        <v>16.8</v>
      </c>
      <c r="U3894">
        <v>16.8</v>
      </c>
      <c r="V3894">
        <v>0.4</v>
      </c>
      <c r="W3894">
        <v>0.4</v>
      </c>
      <c r="AB3894">
        <f t="shared" si="74"/>
        <v>4980.54</v>
      </c>
    </row>
    <row r="3895" spans="1:28" x14ac:dyDescent="0.25">
      <c r="A3895" t="s">
        <v>1906</v>
      </c>
      <c r="B3895" t="s">
        <v>1817</v>
      </c>
      <c r="C3895" s="1">
        <v>0.44662037037037039</v>
      </c>
      <c r="D3895">
        <v>370</v>
      </c>
      <c r="E3895" s="2">
        <v>6.0432453703703704E-2</v>
      </c>
      <c r="F3895" s="1">
        <v>6.0428240740740741E-2</v>
      </c>
      <c r="G3895">
        <v>364</v>
      </c>
      <c r="H3895">
        <v>5221.3599999999997</v>
      </c>
      <c r="I3895">
        <v>0</v>
      </c>
      <c r="J3895" t="s">
        <v>1877</v>
      </c>
      <c r="K3895" t="s">
        <v>22</v>
      </c>
      <c r="L3895">
        <v>1</v>
      </c>
      <c r="M3895" t="s">
        <v>1661</v>
      </c>
      <c r="N3895" t="s">
        <v>23</v>
      </c>
      <c r="O3895" t="s">
        <v>33</v>
      </c>
      <c r="P3895" t="s">
        <v>28</v>
      </c>
      <c r="R3895" t="s">
        <v>26</v>
      </c>
      <c r="S3895">
        <v>16.899999999999999</v>
      </c>
      <c r="T3895">
        <v>16.8</v>
      </c>
      <c r="U3895">
        <v>16.8</v>
      </c>
      <c r="V3895">
        <v>0.1</v>
      </c>
      <c r="W3895">
        <v>0.1</v>
      </c>
      <c r="AB3895">
        <f t="shared" si="74"/>
        <v>4980.54</v>
      </c>
    </row>
    <row r="3896" spans="1:28" x14ac:dyDescent="0.25">
      <c r="A3896" t="s">
        <v>1907</v>
      </c>
      <c r="B3896" t="s">
        <v>1817</v>
      </c>
      <c r="C3896" s="1">
        <v>0.44870370370370366</v>
      </c>
      <c r="D3896">
        <v>472</v>
      </c>
      <c r="E3896" s="2">
        <v>6.2516979166666667E-2</v>
      </c>
      <c r="F3896" s="1">
        <v>6.2511574074074081E-2</v>
      </c>
      <c r="G3896">
        <v>467</v>
      </c>
      <c r="H3896">
        <v>5401.47</v>
      </c>
      <c r="I3896">
        <v>0</v>
      </c>
      <c r="J3896" t="s">
        <v>1877</v>
      </c>
      <c r="K3896" t="s">
        <v>22</v>
      </c>
      <c r="L3896">
        <v>1</v>
      </c>
      <c r="M3896" t="s">
        <v>1661</v>
      </c>
      <c r="N3896" t="s">
        <v>23</v>
      </c>
      <c r="O3896" t="s">
        <v>42</v>
      </c>
      <c r="P3896" t="s">
        <v>28</v>
      </c>
      <c r="R3896" t="s">
        <v>26</v>
      </c>
      <c r="S3896">
        <v>17</v>
      </c>
      <c r="T3896">
        <v>16.8</v>
      </c>
      <c r="U3896">
        <v>16.8</v>
      </c>
      <c r="V3896">
        <v>0.2</v>
      </c>
      <c r="W3896">
        <v>0.2</v>
      </c>
      <c r="AB3896">
        <f t="shared" si="74"/>
        <v>5160.6500000000005</v>
      </c>
    </row>
    <row r="3897" spans="1:28" x14ac:dyDescent="0.25">
      <c r="A3897" t="s">
        <v>1907</v>
      </c>
      <c r="B3897" t="s">
        <v>1817</v>
      </c>
      <c r="C3897" s="1">
        <v>0.44870370370370366</v>
      </c>
      <c r="D3897">
        <v>472</v>
      </c>
      <c r="E3897" s="2">
        <v>6.2516979166666667E-2</v>
      </c>
      <c r="F3897" s="1">
        <v>6.2511574074074081E-2</v>
      </c>
      <c r="G3897">
        <v>467</v>
      </c>
      <c r="H3897">
        <v>5401.47</v>
      </c>
      <c r="I3897">
        <v>0</v>
      </c>
      <c r="J3897" t="s">
        <v>1877</v>
      </c>
      <c r="K3897" t="s">
        <v>22</v>
      </c>
      <c r="L3897">
        <v>1</v>
      </c>
      <c r="M3897" t="s">
        <v>1661</v>
      </c>
      <c r="N3897" t="s">
        <v>23</v>
      </c>
      <c r="O3897" t="s">
        <v>33</v>
      </c>
      <c r="P3897" t="s">
        <v>28</v>
      </c>
      <c r="R3897" t="s">
        <v>26</v>
      </c>
      <c r="S3897">
        <v>16.8</v>
      </c>
      <c r="T3897">
        <v>16.8</v>
      </c>
      <c r="U3897">
        <v>16.8</v>
      </c>
      <c r="V3897">
        <v>0</v>
      </c>
      <c r="W3897">
        <v>0</v>
      </c>
      <c r="AB3897">
        <f t="shared" si="74"/>
        <v>5160.6500000000005</v>
      </c>
    </row>
    <row r="3898" spans="1:28" x14ac:dyDescent="0.25">
      <c r="A3898" t="s">
        <v>1908</v>
      </c>
      <c r="B3898" t="s">
        <v>1817</v>
      </c>
      <c r="C3898" s="1">
        <v>0.45078703703703704</v>
      </c>
      <c r="D3898">
        <v>441</v>
      </c>
      <c r="E3898" s="2">
        <v>6.459994212962962E-2</v>
      </c>
      <c r="F3898" s="1">
        <v>6.4594907407407406E-2</v>
      </c>
      <c r="G3898">
        <v>435</v>
      </c>
      <c r="H3898">
        <v>5581.44</v>
      </c>
      <c r="I3898">
        <v>0</v>
      </c>
      <c r="J3898" t="s">
        <v>1877</v>
      </c>
      <c r="K3898" t="s">
        <v>22</v>
      </c>
      <c r="L3898">
        <v>1</v>
      </c>
      <c r="M3898" t="s">
        <v>1661</v>
      </c>
      <c r="N3898" t="s">
        <v>23</v>
      </c>
      <c r="O3898" t="s">
        <v>42</v>
      </c>
      <c r="P3898" t="s">
        <v>28</v>
      </c>
      <c r="R3898" t="s">
        <v>26</v>
      </c>
      <c r="S3898">
        <v>17</v>
      </c>
      <c r="T3898">
        <v>16.7</v>
      </c>
      <c r="U3898">
        <v>16.7</v>
      </c>
      <c r="V3898">
        <v>0.3</v>
      </c>
      <c r="W3898">
        <v>0.3</v>
      </c>
      <c r="AB3898">
        <f t="shared" si="74"/>
        <v>5340.62</v>
      </c>
    </row>
    <row r="3899" spans="1:28" x14ac:dyDescent="0.25">
      <c r="A3899" t="s">
        <v>1909</v>
      </c>
      <c r="B3899" t="s">
        <v>1817</v>
      </c>
      <c r="C3899" s="1">
        <v>0.45287037037037042</v>
      </c>
      <c r="D3899">
        <v>610</v>
      </c>
      <c r="E3899" s="2">
        <v>6.6685231481481477E-2</v>
      </c>
      <c r="F3899" s="1">
        <v>6.6678240740740746E-2</v>
      </c>
      <c r="G3899">
        <v>604</v>
      </c>
      <c r="H3899">
        <v>5761.6</v>
      </c>
      <c r="I3899">
        <v>0</v>
      </c>
      <c r="J3899" t="s">
        <v>1877</v>
      </c>
      <c r="K3899" t="s">
        <v>22</v>
      </c>
      <c r="L3899">
        <v>1</v>
      </c>
      <c r="M3899" t="s">
        <v>1661</v>
      </c>
      <c r="N3899" t="s">
        <v>23</v>
      </c>
      <c r="O3899" t="s">
        <v>33</v>
      </c>
      <c r="P3899" t="s">
        <v>28</v>
      </c>
      <c r="R3899" t="s">
        <v>26</v>
      </c>
      <c r="S3899">
        <v>17.8</v>
      </c>
      <c r="T3899">
        <v>16.899999999999999</v>
      </c>
      <c r="U3899">
        <v>16.899999999999999</v>
      </c>
      <c r="V3899">
        <v>0.9</v>
      </c>
      <c r="W3899">
        <v>0.9</v>
      </c>
      <c r="AB3899">
        <f t="shared" si="74"/>
        <v>5520.7800000000007</v>
      </c>
    </row>
    <row r="3900" spans="1:28" x14ac:dyDescent="0.25">
      <c r="A3900" t="s">
        <v>1909</v>
      </c>
      <c r="B3900" t="s">
        <v>1817</v>
      </c>
      <c r="C3900" s="1">
        <v>0.45287037037037042</v>
      </c>
      <c r="D3900">
        <v>610</v>
      </c>
      <c r="E3900" s="2">
        <v>6.6685231481481477E-2</v>
      </c>
      <c r="F3900" s="1">
        <v>6.6678240740740746E-2</v>
      </c>
      <c r="G3900">
        <v>604</v>
      </c>
      <c r="H3900">
        <v>5761.6</v>
      </c>
      <c r="I3900">
        <v>0</v>
      </c>
      <c r="J3900" t="s">
        <v>1877</v>
      </c>
      <c r="K3900" t="s">
        <v>22</v>
      </c>
      <c r="L3900">
        <v>1</v>
      </c>
      <c r="M3900" t="s">
        <v>1661</v>
      </c>
      <c r="N3900" t="s">
        <v>23</v>
      </c>
      <c r="O3900" t="s">
        <v>42</v>
      </c>
      <c r="P3900" t="s">
        <v>28</v>
      </c>
      <c r="R3900" t="s">
        <v>26</v>
      </c>
      <c r="S3900">
        <v>17.8</v>
      </c>
      <c r="T3900">
        <v>16.899999999999999</v>
      </c>
      <c r="U3900">
        <v>16.899999999999999</v>
      </c>
      <c r="V3900">
        <v>0.9</v>
      </c>
      <c r="W3900">
        <v>0.9</v>
      </c>
      <c r="AB3900">
        <f t="shared" si="74"/>
        <v>5520.7800000000007</v>
      </c>
    </row>
    <row r="3901" spans="1:28" x14ac:dyDescent="0.25">
      <c r="A3901" t="s">
        <v>1910</v>
      </c>
      <c r="B3901" t="s">
        <v>1817</v>
      </c>
      <c r="C3901" s="1">
        <v>0.45495370370370369</v>
      </c>
      <c r="D3901">
        <v>545</v>
      </c>
      <c r="E3901" s="2">
        <v>6.8767824074074071E-2</v>
      </c>
      <c r="F3901" s="1">
        <v>6.8761574074074072E-2</v>
      </c>
      <c r="G3901">
        <v>540</v>
      </c>
      <c r="H3901">
        <v>5941.54</v>
      </c>
      <c r="I3901">
        <v>0</v>
      </c>
      <c r="J3901" t="s">
        <v>1877</v>
      </c>
      <c r="K3901" t="s">
        <v>22</v>
      </c>
      <c r="L3901">
        <v>1</v>
      </c>
      <c r="M3901" t="s">
        <v>1661</v>
      </c>
      <c r="N3901" t="s">
        <v>23</v>
      </c>
      <c r="O3901" t="s">
        <v>31</v>
      </c>
      <c r="P3901" t="s">
        <v>28</v>
      </c>
      <c r="R3901" t="s">
        <v>26</v>
      </c>
      <c r="S3901">
        <v>17.399999999999999</v>
      </c>
      <c r="T3901">
        <v>16.7</v>
      </c>
      <c r="U3901">
        <v>16.7</v>
      </c>
      <c r="V3901">
        <v>0.7</v>
      </c>
      <c r="W3901">
        <v>0.7</v>
      </c>
      <c r="AB3901">
        <f t="shared" si="74"/>
        <v>5700.72</v>
      </c>
    </row>
    <row r="3902" spans="1:28" x14ac:dyDescent="0.25">
      <c r="A3902" t="s">
        <v>1910</v>
      </c>
      <c r="B3902" t="s">
        <v>1817</v>
      </c>
      <c r="C3902" s="1">
        <v>0.45495370370370369</v>
      </c>
      <c r="D3902">
        <v>545</v>
      </c>
      <c r="E3902" s="2">
        <v>6.8767824074074071E-2</v>
      </c>
      <c r="F3902" s="1">
        <v>6.8761574074074072E-2</v>
      </c>
      <c r="G3902">
        <v>540</v>
      </c>
      <c r="H3902">
        <v>5941.54</v>
      </c>
      <c r="I3902">
        <v>0</v>
      </c>
      <c r="J3902" t="s">
        <v>1877</v>
      </c>
      <c r="K3902" t="s">
        <v>22</v>
      </c>
      <c r="L3902">
        <v>1</v>
      </c>
      <c r="M3902" t="s">
        <v>1661</v>
      </c>
      <c r="N3902" t="s">
        <v>23</v>
      </c>
      <c r="O3902" t="s">
        <v>42</v>
      </c>
      <c r="P3902" t="s">
        <v>28</v>
      </c>
      <c r="R3902" t="s">
        <v>26</v>
      </c>
      <c r="S3902">
        <v>17.3</v>
      </c>
      <c r="T3902">
        <v>16.7</v>
      </c>
      <c r="U3902">
        <v>16.7</v>
      </c>
      <c r="V3902">
        <v>0.6</v>
      </c>
      <c r="W3902">
        <v>0.6</v>
      </c>
      <c r="AB3902">
        <f t="shared" si="74"/>
        <v>5700.72</v>
      </c>
    </row>
    <row r="3903" spans="1:28" x14ac:dyDescent="0.25">
      <c r="A3903" t="s">
        <v>1911</v>
      </c>
      <c r="B3903" t="s">
        <v>1817</v>
      </c>
      <c r="C3903" s="1">
        <v>0.45703703703703707</v>
      </c>
      <c r="D3903">
        <v>581</v>
      </c>
      <c r="E3903" s="2">
        <v>7.0851562500000007E-2</v>
      </c>
      <c r="F3903" s="1">
        <v>7.0844907407407412E-2</v>
      </c>
      <c r="G3903">
        <v>575</v>
      </c>
      <c r="H3903">
        <v>6121.58</v>
      </c>
      <c r="I3903">
        <v>0</v>
      </c>
      <c r="J3903" t="s">
        <v>1877</v>
      </c>
      <c r="K3903" t="s">
        <v>22</v>
      </c>
      <c r="L3903">
        <v>1</v>
      </c>
      <c r="M3903" t="s">
        <v>1661</v>
      </c>
      <c r="N3903" t="s">
        <v>23</v>
      </c>
      <c r="O3903" t="s">
        <v>33</v>
      </c>
      <c r="P3903" t="s">
        <v>28</v>
      </c>
      <c r="R3903" t="s">
        <v>26</v>
      </c>
      <c r="S3903">
        <v>17</v>
      </c>
      <c r="T3903">
        <v>16.7</v>
      </c>
      <c r="U3903">
        <v>16.7</v>
      </c>
      <c r="V3903">
        <v>0.3</v>
      </c>
      <c r="W3903">
        <v>0.3</v>
      </c>
      <c r="AB3903">
        <f t="shared" si="74"/>
        <v>5880.76</v>
      </c>
    </row>
    <row r="3904" spans="1:28" x14ac:dyDescent="0.25">
      <c r="A3904" t="s">
        <v>1911</v>
      </c>
      <c r="B3904" t="s">
        <v>1817</v>
      </c>
      <c r="C3904" s="1">
        <v>0.45703703703703707</v>
      </c>
      <c r="D3904">
        <v>581</v>
      </c>
      <c r="E3904" s="2">
        <v>7.0851562500000007E-2</v>
      </c>
      <c r="F3904" s="1">
        <v>7.0844907407407412E-2</v>
      </c>
      <c r="G3904">
        <v>575</v>
      </c>
      <c r="H3904">
        <v>6121.58</v>
      </c>
      <c r="I3904">
        <v>0</v>
      </c>
      <c r="J3904" t="s">
        <v>1877</v>
      </c>
      <c r="K3904" t="s">
        <v>22</v>
      </c>
      <c r="L3904">
        <v>1</v>
      </c>
      <c r="M3904" t="s">
        <v>1661</v>
      </c>
      <c r="N3904" t="s">
        <v>23</v>
      </c>
      <c r="O3904" t="s">
        <v>42</v>
      </c>
      <c r="P3904" t="s">
        <v>28</v>
      </c>
      <c r="R3904" t="s">
        <v>26</v>
      </c>
      <c r="S3904">
        <v>17.2</v>
      </c>
      <c r="T3904">
        <v>16.7</v>
      </c>
      <c r="U3904">
        <v>16.7</v>
      </c>
      <c r="V3904">
        <v>0.5</v>
      </c>
      <c r="W3904">
        <v>0.5</v>
      </c>
      <c r="AB3904">
        <f t="shared" si="74"/>
        <v>5880.76</v>
      </c>
    </row>
    <row r="3905" spans="1:28" x14ac:dyDescent="0.25">
      <c r="A3905" t="s">
        <v>1912</v>
      </c>
      <c r="B3905" t="s">
        <v>1817</v>
      </c>
      <c r="C3905" s="1">
        <v>0.45912037037037035</v>
      </c>
      <c r="D3905">
        <v>650</v>
      </c>
      <c r="E3905" s="2">
        <v>7.2935694444444435E-2</v>
      </c>
      <c r="F3905" s="1">
        <v>7.2928240740740738E-2</v>
      </c>
      <c r="G3905">
        <v>644</v>
      </c>
      <c r="H3905">
        <v>6301.64</v>
      </c>
      <c r="I3905">
        <v>0</v>
      </c>
      <c r="J3905" t="s">
        <v>1877</v>
      </c>
      <c r="K3905" t="s">
        <v>22</v>
      </c>
      <c r="L3905">
        <v>1</v>
      </c>
      <c r="M3905" t="s">
        <v>1661</v>
      </c>
      <c r="N3905" t="s">
        <v>23</v>
      </c>
      <c r="O3905" t="s">
        <v>24</v>
      </c>
      <c r="P3905" t="s">
        <v>28</v>
      </c>
      <c r="R3905" t="s">
        <v>26</v>
      </c>
      <c r="S3905">
        <v>17.399999999999999</v>
      </c>
      <c r="T3905">
        <v>16.8</v>
      </c>
      <c r="U3905">
        <v>16.899999999999999</v>
      </c>
      <c r="V3905">
        <v>0.6</v>
      </c>
      <c r="W3905">
        <v>0.5</v>
      </c>
      <c r="AB3905">
        <f t="shared" si="74"/>
        <v>6060.8200000000006</v>
      </c>
    </row>
    <row r="3906" spans="1:28" x14ac:dyDescent="0.25">
      <c r="A3906" t="s">
        <v>1912</v>
      </c>
      <c r="B3906" t="s">
        <v>1817</v>
      </c>
      <c r="C3906" s="1">
        <v>0.45912037037037035</v>
      </c>
      <c r="D3906">
        <v>650</v>
      </c>
      <c r="E3906" s="2">
        <v>7.2935694444444435E-2</v>
      </c>
      <c r="F3906" s="1">
        <v>7.2928240740740738E-2</v>
      </c>
      <c r="G3906">
        <v>644</v>
      </c>
      <c r="H3906">
        <v>6301.64</v>
      </c>
      <c r="I3906">
        <v>0</v>
      </c>
      <c r="J3906" t="s">
        <v>1877</v>
      </c>
      <c r="K3906" t="s">
        <v>22</v>
      </c>
      <c r="L3906">
        <v>1</v>
      </c>
      <c r="M3906" t="s">
        <v>1661</v>
      </c>
      <c r="N3906" t="s">
        <v>23</v>
      </c>
      <c r="O3906" t="s">
        <v>42</v>
      </c>
      <c r="P3906" t="s">
        <v>28</v>
      </c>
      <c r="R3906" t="s">
        <v>26</v>
      </c>
      <c r="S3906">
        <v>17</v>
      </c>
      <c r="T3906">
        <v>16.8</v>
      </c>
      <c r="U3906">
        <v>16.899999999999999</v>
      </c>
      <c r="V3906">
        <v>0.2</v>
      </c>
      <c r="W3906">
        <v>0.1</v>
      </c>
      <c r="AB3906">
        <f t="shared" si="74"/>
        <v>6060.8200000000006</v>
      </c>
    </row>
    <row r="3907" spans="1:28" x14ac:dyDescent="0.25">
      <c r="A3907" t="s">
        <v>1913</v>
      </c>
      <c r="B3907" t="s">
        <v>1817</v>
      </c>
      <c r="C3907" s="1">
        <v>0.46120370370370373</v>
      </c>
      <c r="D3907">
        <v>819</v>
      </c>
      <c r="E3907" s="2">
        <v>7.5020983796296292E-2</v>
      </c>
      <c r="F3907" s="1">
        <v>7.5011574074074064E-2</v>
      </c>
      <c r="G3907">
        <v>813</v>
      </c>
      <c r="H3907">
        <v>6481.81</v>
      </c>
      <c r="I3907">
        <v>0</v>
      </c>
      <c r="J3907" t="s">
        <v>1877</v>
      </c>
      <c r="K3907" t="s">
        <v>22</v>
      </c>
      <c r="L3907">
        <v>1</v>
      </c>
      <c r="M3907" t="s">
        <v>1661</v>
      </c>
      <c r="N3907" t="s">
        <v>23</v>
      </c>
      <c r="O3907" t="s">
        <v>31</v>
      </c>
      <c r="P3907" t="s">
        <v>28</v>
      </c>
      <c r="R3907" t="s">
        <v>26</v>
      </c>
      <c r="S3907">
        <v>17.2</v>
      </c>
      <c r="T3907">
        <v>16.7</v>
      </c>
      <c r="U3907">
        <v>16.7</v>
      </c>
      <c r="V3907">
        <v>0.5</v>
      </c>
      <c r="W3907">
        <v>0.5</v>
      </c>
      <c r="AB3907">
        <f t="shared" si="74"/>
        <v>6240.9900000000007</v>
      </c>
    </row>
    <row r="3908" spans="1:28" x14ac:dyDescent="0.25">
      <c r="A3908" t="s">
        <v>1913</v>
      </c>
      <c r="B3908" t="s">
        <v>1817</v>
      </c>
      <c r="C3908" s="1">
        <v>0.46120370370370373</v>
      </c>
      <c r="D3908">
        <v>819</v>
      </c>
      <c r="E3908" s="2">
        <v>7.5020983796296292E-2</v>
      </c>
      <c r="F3908" s="1">
        <v>7.5011574074074064E-2</v>
      </c>
      <c r="G3908">
        <v>813</v>
      </c>
      <c r="H3908">
        <v>6481.81</v>
      </c>
      <c r="I3908">
        <v>0</v>
      </c>
      <c r="J3908" t="s">
        <v>1877</v>
      </c>
      <c r="K3908" t="s">
        <v>22</v>
      </c>
      <c r="L3908">
        <v>1</v>
      </c>
      <c r="M3908" t="s">
        <v>1661</v>
      </c>
      <c r="N3908" t="s">
        <v>23</v>
      </c>
      <c r="O3908" t="s">
        <v>24</v>
      </c>
      <c r="P3908" t="s">
        <v>28</v>
      </c>
      <c r="R3908" t="s">
        <v>26</v>
      </c>
      <c r="S3908">
        <v>17</v>
      </c>
      <c r="T3908">
        <v>16.7</v>
      </c>
      <c r="U3908">
        <v>16.7</v>
      </c>
      <c r="V3908">
        <v>0.3</v>
      </c>
      <c r="W3908">
        <v>0.3</v>
      </c>
      <c r="AB3908">
        <f t="shared" si="74"/>
        <v>6240.9900000000007</v>
      </c>
    </row>
    <row r="3909" spans="1:28" x14ac:dyDescent="0.25">
      <c r="A3909" t="s">
        <v>1914</v>
      </c>
      <c r="B3909" t="s">
        <v>1817</v>
      </c>
      <c r="C3909" s="1">
        <v>0.46328703703703705</v>
      </c>
      <c r="D3909">
        <v>988</v>
      </c>
      <c r="E3909" s="2">
        <v>7.7106273148148149E-2</v>
      </c>
      <c r="F3909" s="1">
        <v>7.7094907407407418E-2</v>
      </c>
      <c r="G3909">
        <v>982</v>
      </c>
      <c r="H3909">
        <v>6661.98</v>
      </c>
      <c r="I3909">
        <v>0</v>
      </c>
      <c r="J3909" t="s">
        <v>1877</v>
      </c>
      <c r="K3909" t="s">
        <v>22</v>
      </c>
      <c r="L3909">
        <v>1</v>
      </c>
      <c r="M3909" t="s">
        <v>1661</v>
      </c>
      <c r="N3909" t="s">
        <v>23</v>
      </c>
      <c r="O3909" t="s">
        <v>24</v>
      </c>
      <c r="P3909" t="s">
        <v>28</v>
      </c>
      <c r="R3909" t="s">
        <v>26</v>
      </c>
      <c r="S3909">
        <v>18.100000000000001</v>
      </c>
      <c r="T3909">
        <v>16.7</v>
      </c>
      <c r="U3909">
        <v>16.7</v>
      </c>
      <c r="V3909">
        <v>1.4</v>
      </c>
      <c r="W3909">
        <v>1.4</v>
      </c>
      <c r="AB3909">
        <f t="shared" si="74"/>
        <v>6421.16</v>
      </c>
    </row>
    <row r="3910" spans="1:28" x14ac:dyDescent="0.25">
      <c r="A3910" t="s">
        <v>1914</v>
      </c>
      <c r="B3910" t="s">
        <v>1817</v>
      </c>
      <c r="C3910" s="1">
        <v>0.46328703703703705</v>
      </c>
      <c r="D3910">
        <v>988</v>
      </c>
      <c r="E3910" s="2">
        <v>7.7106273148148149E-2</v>
      </c>
      <c r="F3910" s="1">
        <v>7.7094907407407418E-2</v>
      </c>
      <c r="G3910">
        <v>982</v>
      </c>
      <c r="H3910">
        <v>6661.98</v>
      </c>
      <c r="I3910">
        <v>0</v>
      </c>
      <c r="J3910" t="s">
        <v>1877</v>
      </c>
      <c r="K3910" t="s">
        <v>22</v>
      </c>
      <c r="L3910">
        <v>1</v>
      </c>
      <c r="M3910" t="s">
        <v>1661</v>
      </c>
      <c r="N3910" t="s">
        <v>23</v>
      </c>
      <c r="O3910" t="s">
        <v>42</v>
      </c>
      <c r="P3910" t="s">
        <v>28</v>
      </c>
      <c r="R3910" t="s">
        <v>26</v>
      </c>
      <c r="S3910">
        <v>16.8</v>
      </c>
      <c r="T3910">
        <v>16.7</v>
      </c>
      <c r="U3910">
        <v>16.7</v>
      </c>
      <c r="V3910">
        <v>0.1</v>
      </c>
      <c r="W3910">
        <v>0.1</v>
      </c>
      <c r="AB3910">
        <f t="shared" ref="AB3910:AB3916" si="75">H3910-240.82</f>
        <v>6421.16</v>
      </c>
    </row>
    <row r="3911" spans="1:28" x14ac:dyDescent="0.25">
      <c r="A3911" t="s">
        <v>1915</v>
      </c>
      <c r="B3911" t="s">
        <v>1817</v>
      </c>
      <c r="C3911" s="1">
        <v>0.46538194444444447</v>
      </c>
      <c r="D3911">
        <v>190</v>
      </c>
      <c r="E3911" s="2">
        <v>7.9191956018518514E-2</v>
      </c>
      <c r="F3911" s="1">
        <v>7.918981481481481E-2</v>
      </c>
      <c r="G3911">
        <v>185</v>
      </c>
      <c r="H3911">
        <v>6842.18</v>
      </c>
      <c r="I3911">
        <v>0</v>
      </c>
      <c r="J3911" t="s">
        <v>1877</v>
      </c>
      <c r="K3911" t="s">
        <v>22</v>
      </c>
      <c r="L3911">
        <v>1</v>
      </c>
      <c r="M3911" t="s">
        <v>1661</v>
      </c>
      <c r="N3911" t="s">
        <v>23</v>
      </c>
      <c r="O3911" t="s">
        <v>31</v>
      </c>
      <c r="P3911" t="s">
        <v>28</v>
      </c>
      <c r="R3911" t="s">
        <v>26</v>
      </c>
      <c r="S3911">
        <v>18.399999999999999</v>
      </c>
      <c r="T3911">
        <v>16.7</v>
      </c>
      <c r="U3911">
        <v>16.7</v>
      </c>
      <c r="V3911">
        <v>1.7</v>
      </c>
      <c r="W3911">
        <v>1.7</v>
      </c>
      <c r="AB3911">
        <f t="shared" si="75"/>
        <v>6601.3600000000006</v>
      </c>
    </row>
    <row r="3912" spans="1:28" x14ac:dyDescent="0.25">
      <c r="A3912" t="s">
        <v>1915</v>
      </c>
      <c r="B3912" t="s">
        <v>1817</v>
      </c>
      <c r="C3912" s="1">
        <v>0.46538194444444447</v>
      </c>
      <c r="D3912">
        <v>190</v>
      </c>
      <c r="E3912" s="2">
        <v>7.9191956018518514E-2</v>
      </c>
      <c r="F3912" s="1">
        <v>7.918981481481481E-2</v>
      </c>
      <c r="G3912">
        <v>185</v>
      </c>
      <c r="H3912">
        <v>6842.18</v>
      </c>
      <c r="I3912">
        <v>0</v>
      </c>
      <c r="J3912" t="s">
        <v>1877</v>
      </c>
      <c r="K3912" t="s">
        <v>22</v>
      </c>
      <c r="L3912">
        <v>1</v>
      </c>
      <c r="M3912" t="s">
        <v>1661</v>
      </c>
      <c r="N3912" t="s">
        <v>23</v>
      </c>
      <c r="O3912" t="s">
        <v>42</v>
      </c>
      <c r="P3912" t="s">
        <v>28</v>
      </c>
      <c r="R3912" t="s">
        <v>26</v>
      </c>
      <c r="S3912">
        <v>17</v>
      </c>
      <c r="T3912">
        <v>16.7</v>
      </c>
      <c r="U3912">
        <v>16.7</v>
      </c>
      <c r="V3912">
        <v>0.3</v>
      </c>
      <c r="W3912">
        <v>0.3</v>
      </c>
      <c r="AB3912">
        <f t="shared" si="75"/>
        <v>6601.3600000000006</v>
      </c>
    </row>
    <row r="3913" spans="1:28" x14ac:dyDescent="0.25">
      <c r="A3913" t="s">
        <v>1916</v>
      </c>
      <c r="B3913" t="s">
        <v>1817</v>
      </c>
      <c r="C3913" s="1">
        <v>0.4674537037037037</v>
      </c>
      <c r="D3913">
        <v>625</v>
      </c>
      <c r="E3913" s="2">
        <v>8.1268750000000001E-2</v>
      </c>
      <c r="F3913" s="1">
        <v>8.1261574074074069E-2</v>
      </c>
      <c r="G3913">
        <v>620</v>
      </c>
      <c r="H3913">
        <v>7021.62</v>
      </c>
      <c r="I3913">
        <v>0</v>
      </c>
      <c r="J3913" t="s">
        <v>1877</v>
      </c>
      <c r="K3913" t="s">
        <v>22</v>
      </c>
      <c r="L3913">
        <v>1</v>
      </c>
      <c r="M3913" t="s">
        <v>1661</v>
      </c>
      <c r="N3913" t="s">
        <v>23</v>
      </c>
      <c r="O3913" t="s">
        <v>31</v>
      </c>
      <c r="P3913" t="s">
        <v>28</v>
      </c>
      <c r="R3913" t="s">
        <v>26</v>
      </c>
      <c r="S3913">
        <v>18</v>
      </c>
      <c r="T3913">
        <v>16.7</v>
      </c>
      <c r="U3913">
        <v>16.7</v>
      </c>
      <c r="V3913">
        <v>1.3</v>
      </c>
      <c r="W3913">
        <v>1.3</v>
      </c>
      <c r="AB3913">
        <f t="shared" si="75"/>
        <v>6780.8</v>
      </c>
    </row>
    <row r="3914" spans="1:28" x14ac:dyDescent="0.25">
      <c r="A3914" t="s">
        <v>1916</v>
      </c>
      <c r="B3914" t="s">
        <v>1817</v>
      </c>
      <c r="C3914" s="1">
        <v>0.4674537037037037</v>
      </c>
      <c r="D3914">
        <v>625</v>
      </c>
      <c r="E3914" s="2">
        <v>8.1268750000000001E-2</v>
      </c>
      <c r="F3914" s="1">
        <v>8.1261574074074069E-2</v>
      </c>
      <c r="G3914">
        <v>620</v>
      </c>
      <c r="H3914">
        <v>7021.62</v>
      </c>
      <c r="I3914">
        <v>0</v>
      </c>
      <c r="J3914" t="s">
        <v>1877</v>
      </c>
      <c r="K3914" t="s">
        <v>22</v>
      </c>
      <c r="L3914">
        <v>1</v>
      </c>
      <c r="M3914" t="s">
        <v>1661</v>
      </c>
      <c r="N3914" t="s">
        <v>23</v>
      </c>
      <c r="O3914" t="s">
        <v>42</v>
      </c>
      <c r="P3914" t="s">
        <v>28</v>
      </c>
      <c r="R3914" t="s">
        <v>26</v>
      </c>
      <c r="S3914">
        <v>16.899999999999999</v>
      </c>
      <c r="T3914">
        <v>16.7</v>
      </c>
      <c r="U3914">
        <v>16.7</v>
      </c>
      <c r="V3914">
        <v>0.2</v>
      </c>
      <c r="W3914">
        <v>0.2</v>
      </c>
      <c r="AB3914">
        <f t="shared" si="75"/>
        <v>6780.8</v>
      </c>
    </row>
    <row r="3915" spans="1:28" x14ac:dyDescent="0.25">
      <c r="A3915" t="s">
        <v>1917</v>
      </c>
      <c r="B3915" t="s">
        <v>1817</v>
      </c>
      <c r="C3915" s="1">
        <v>0.4679976851851852</v>
      </c>
      <c r="D3915">
        <v>463</v>
      </c>
      <c r="E3915" s="2">
        <v>8.1810856481481481E-2</v>
      </c>
      <c r="F3915" s="1">
        <v>8.1805555555555562E-2</v>
      </c>
      <c r="G3915">
        <v>458</v>
      </c>
      <c r="H3915">
        <v>7068.46</v>
      </c>
      <c r="I3915">
        <v>0</v>
      </c>
      <c r="J3915" t="s">
        <v>1877</v>
      </c>
      <c r="K3915" t="s">
        <v>22</v>
      </c>
      <c r="L3915">
        <v>1</v>
      </c>
      <c r="M3915" t="s">
        <v>1661</v>
      </c>
      <c r="N3915" t="s">
        <v>23</v>
      </c>
      <c r="O3915" t="s">
        <v>78</v>
      </c>
      <c r="P3915" t="s">
        <v>79</v>
      </c>
      <c r="R3915" t="s">
        <v>88</v>
      </c>
      <c r="AB3915">
        <f t="shared" si="75"/>
        <v>6827.64</v>
      </c>
    </row>
    <row r="3916" spans="1:28" x14ac:dyDescent="0.25">
      <c r="A3916" t="s">
        <v>1917</v>
      </c>
      <c r="B3916" t="s">
        <v>1817</v>
      </c>
      <c r="C3916" s="1">
        <v>0.4679976851851852</v>
      </c>
      <c r="D3916">
        <v>463</v>
      </c>
      <c r="E3916" s="2">
        <v>8.1810856481481481E-2</v>
      </c>
      <c r="F3916" s="1">
        <v>8.1805555555555562E-2</v>
      </c>
      <c r="G3916">
        <v>458</v>
      </c>
      <c r="H3916">
        <v>7068.46</v>
      </c>
      <c r="I3916">
        <v>0</v>
      </c>
      <c r="J3916" t="s">
        <v>1877</v>
      </c>
      <c r="K3916" t="s">
        <v>22</v>
      </c>
      <c r="L3916">
        <v>1</v>
      </c>
      <c r="M3916" t="s">
        <v>1661</v>
      </c>
      <c r="N3916" t="s">
        <v>23</v>
      </c>
      <c r="O3916" t="s">
        <v>81</v>
      </c>
      <c r="P3916" t="s">
        <v>79</v>
      </c>
      <c r="R3916" t="s">
        <v>88</v>
      </c>
      <c r="AB3916">
        <f t="shared" si="75"/>
        <v>6827.64</v>
      </c>
    </row>
    <row r="3917" spans="1:28" x14ac:dyDescent="0.25">
      <c r="A3917" t="s">
        <v>1918</v>
      </c>
      <c r="B3917" t="s">
        <v>1817</v>
      </c>
      <c r="C3917" s="1">
        <v>0.5886689814814815</v>
      </c>
      <c r="D3917">
        <v>491</v>
      </c>
      <c r="E3917" s="2">
        <v>0</v>
      </c>
      <c r="F3917" s="1">
        <v>0</v>
      </c>
      <c r="G3917">
        <v>0</v>
      </c>
      <c r="H3917">
        <v>0</v>
      </c>
      <c r="I3917">
        <v>7020.46</v>
      </c>
      <c r="J3917" t="s">
        <v>1919</v>
      </c>
      <c r="K3917" t="s">
        <v>22</v>
      </c>
      <c r="L3917">
        <v>1</v>
      </c>
      <c r="N3917" t="s">
        <v>23</v>
      </c>
      <c r="O3917" t="s">
        <v>78</v>
      </c>
      <c r="P3917" t="s">
        <v>79</v>
      </c>
      <c r="R3917" t="s">
        <v>80</v>
      </c>
      <c r="AB3917">
        <f>H3917-155.4</f>
        <v>-155.4</v>
      </c>
    </row>
    <row r="3918" spans="1:28" x14ac:dyDescent="0.25">
      <c r="A3918" t="s">
        <v>1918</v>
      </c>
      <c r="B3918" t="s">
        <v>1817</v>
      </c>
      <c r="C3918" s="1">
        <v>0.5886689814814815</v>
      </c>
      <c r="D3918">
        <v>491</v>
      </c>
      <c r="E3918" s="2">
        <v>0</v>
      </c>
      <c r="F3918" s="1">
        <v>0</v>
      </c>
      <c r="G3918">
        <v>0</v>
      </c>
      <c r="H3918">
        <v>0</v>
      </c>
      <c r="I3918">
        <v>7020.46</v>
      </c>
      <c r="J3918" t="s">
        <v>1919</v>
      </c>
      <c r="K3918" t="s">
        <v>22</v>
      </c>
      <c r="L3918">
        <v>1</v>
      </c>
      <c r="N3918" t="s">
        <v>23</v>
      </c>
      <c r="O3918" t="s">
        <v>81</v>
      </c>
      <c r="P3918" t="s">
        <v>79</v>
      </c>
      <c r="R3918" t="s">
        <v>80</v>
      </c>
      <c r="AB3918">
        <f t="shared" ref="AB3918:AB3981" si="76">H3918-155.4</f>
        <v>-155.4</v>
      </c>
    </row>
    <row r="3919" spans="1:28" x14ac:dyDescent="0.25">
      <c r="A3919" t="s">
        <v>1920</v>
      </c>
      <c r="B3919" t="s">
        <v>1817</v>
      </c>
      <c r="C3919" s="1">
        <v>0.59047453703703701</v>
      </c>
      <c r="D3919">
        <v>562</v>
      </c>
      <c r="E3919" s="2">
        <v>1.8063773148148147E-3</v>
      </c>
      <c r="F3919" s="1">
        <v>1.8055555555555557E-3</v>
      </c>
      <c r="G3919">
        <v>71</v>
      </c>
      <c r="H3919">
        <v>156.071</v>
      </c>
      <c r="I3919">
        <v>0</v>
      </c>
      <c r="J3919" t="s">
        <v>1919</v>
      </c>
      <c r="K3919" t="s">
        <v>22</v>
      </c>
      <c r="L3919">
        <v>1</v>
      </c>
      <c r="N3919" t="s">
        <v>23</v>
      </c>
      <c r="O3919" t="s">
        <v>31</v>
      </c>
      <c r="P3919" t="s">
        <v>25</v>
      </c>
      <c r="R3919" t="s">
        <v>26</v>
      </c>
      <c r="S3919">
        <v>17</v>
      </c>
      <c r="T3919">
        <v>17</v>
      </c>
      <c r="U3919">
        <v>14.3</v>
      </c>
      <c r="V3919">
        <v>0</v>
      </c>
      <c r="W3919">
        <v>2.7</v>
      </c>
      <c r="AB3919">
        <f t="shared" si="76"/>
        <v>0.67099999999999227</v>
      </c>
    </row>
    <row r="3920" spans="1:28" x14ac:dyDescent="0.25">
      <c r="A3920" t="s">
        <v>1921</v>
      </c>
      <c r="B3920" t="s">
        <v>1817</v>
      </c>
      <c r="C3920" s="1">
        <v>0.59255787037037033</v>
      </c>
      <c r="D3920">
        <v>330</v>
      </c>
      <c r="E3920" s="2">
        <v>3.8870254629629632E-3</v>
      </c>
      <c r="F3920" s="1">
        <v>3.8773148148148143E-3</v>
      </c>
      <c r="G3920">
        <v>839</v>
      </c>
      <c r="H3920">
        <v>335.839</v>
      </c>
      <c r="I3920">
        <v>0</v>
      </c>
      <c r="J3920" t="s">
        <v>1919</v>
      </c>
      <c r="K3920" t="s">
        <v>22</v>
      </c>
      <c r="L3920">
        <v>1</v>
      </c>
      <c r="N3920" t="s">
        <v>23</v>
      </c>
      <c r="O3920" t="s">
        <v>36</v>
      </c>
      <c r="P3920" t="s">
        <v>25</v>
      </c>
      <c r="R3920" t="s">
        <v>26</v>
      </c>
      <c r="S3920">
        <v>17.7</v>
      </c>
      <c r="T3920">
        <v>17.100000000000001</v>
      </c>
      <c r="U3920">
        <v>14.6</v>
      </c>
      <c r="V3920">
        <v>0.6</v>
      </c>
      <c r="W3920">
        <v>3.1</v>
      </c>
      <c r="AB3920">
        <f t="shared" si="76"/>
        <v>180.43899999999999</v>
      </c>
    </row>
    <row r="3921" spans="1:28" x14ac:dyDescent="0.25">
      <c r="A3921" t="s">
        <v>1921</v>
      </c>
      <c r="B3921" t="s">
        <v>1817</v>
      </c>
      <c r="C3921" s="1">
        <v>0.59255787037037033</v>
      </c>
      <c r="D3921">
        <v>330</v>
      </c>
      <c r="E3921" s="2">
        <v>3.8870254629629632E-3</v>
      </c>
      <c r="F3921" s="1">
        <v>3.8773148148148143E-3</v>
      </c>
      <c r="G3921">
        <v>839</v>
      </c>
      <c r="H3921">
        <v>335.839</v>
      </c>
      <c r="I3921">
        <v>0</v>
      </c>
      <c r="J3921" t="s">
        <v>1919</v>
      </c>
      <c r="K3921" t="s">
        <v>22</v>
      </c>
      <c r="L3921">
        <v>1</v>
      </c>
      <c r="N3921" t="s">
        <v>23</v>
      </c>
      <c r="O3921" t="s">
        <v>42</v>
      </c>
      <c r="P3921" t="s">
        <v>25</v>
      </c>
      <c r="R3921" t="s">
        <v>26</v>
      </c>
      <c r="S3921">
        <v>17.600000000000001</v>
      </c>
      <c r="T3921">
        <v>17.100000000000001</v>
      </c>
      <c r="U3921">
        <v>14.6</v>
      </c>
      <c r="V3921">
        <v>0.5</v>
      </c>
      <c r="W3921">
        <v>3</v>
      </c>
      <c r="AB3921">
        <f t="shared" si="76"/>
        <v>180.43899999999999</v>
      </c>
    </row>
    <row r="3922" spans="1:28" x14ac:dyDescent="0.25">
      <c r="A3922" t="s">
        <v>1922</v>
      </c>
      <c r="B3922" t="s">
        <v>1817</v>
      </c>
      <c r="C3922" s="1">
        <v>0.59278935185185189</v>
      </c>
      <c r="D3922">
        <v>457</v>
      </c>
      <c r="E3922" s="2">
        <v>4.1199768518518521E-3</v>
      </c>
      <c r="F3922" s="1">
        <v>4.108796296296297E-3</v>
      </c>
      <c r="G3922">
        <v>966</v>
      </c>
      <c r="H3922">
        <v>355.96600000000001</v>
      </c>
      <c r="I3922">
        <v>0</v>
      </c>
      <c r="J3922" t="s">
        <v>1919</v>
      </c>
      <c r="K3922" t="s">
        <v>22</v>
      </c>
      <c r="L3922">
        <v>1</v>
      </c>
      <c r="N3922" t="s">
        <v>23</v>
      </c>
      <c r="O3922" t="s">
        <v>24</v>
      </c>
      <c r="P3922" t="s">
        <v>25</v>
      </c>
      <c r="R3922" t="s">
        <v>26</v>
      </c>
      <c r="S3922">
        <v>17.5</v>
      </c>
      <c r="T3922">
        <v>17.2</v>
      </c>
      <c r="U3922">
        <v>14.7</v>
      </c>
      <c r="V3922">
        <v>0.3</v>
      </c>
      <c r="W3922">
        <v>2.8</v>
      </c>
      <c r="AB3922">
        <f t="shared" si="76"/>
        <v>200.566</v>
      </c>
    </row>
    <row r="3923" spans="1:28" x14ac:dyDescent="0.25">
      <c r="A3923" t="s">
        <v>1923</v>
      </c>
      <c r="B3923" t="s">
        <v>1817</v>
      </c>
      <c r="C3923" s="1">
        <v>0.59292824074074069</v>
      </c>
      <c r="D3923">
        <v>973</v>
      </c>
      <c r="E3923" s="2">
        <v>4.2648379629629625E-3</v>
      </c>
      <c r="F3923" s="1">
        <v>4.2592592592592595E-3</v>
      </c>
      <c r="G3923">
        <v>482</v>
      </c>
      <c r="H3923">
        <v>368.48200000000003</v>
      </c>
      <c r="I3923">
        <v>0</v>
      </c>
      <c r="J3923" t="s">
        <v>1919</v>
      </c>
      <c r="K3923" t="s">
        <v>22</v>
      </c>
      <c r="L3923">
        <v>1</v>
      </c>
      <c r="N3923" t="s">
        <v>23</v>
      </c>
      <c r="O3923" t="s">
        <v>46</v>
      </c>
      <c r="P3923" t="s">
        <v>25</v>
      </c>
      <c r="R3923" t="s">
        <v>26</v>
      </c>
      <c r="S3923">
        <v>17.5</v>
      </c>
      <c r="T3923">
        <v>17.100000000000001</v>
      </c>
      <c r="U3923">
        <v>14.6</v>
      </c>
      <c r="V3923">
        <v>0.4</v>
      </c>
      <c r="W3923">
        <v>2.9</v>
      </c>
      <c r="AB3923">
        <f t="shared" si="76"/>
        <v>213.08200000000002</v>
      </c>
    </row>
    <row r="3924" spans="1:28" x14ac:dyDescent="0.25">
      <c r="A3924" t="s">
        <v>1924</v>
      </c>
      <c r="B3924" t="s">
        <v>1817</v>
      </c>
      <c r="C3924" s="1">
        <v>0.59297453703703706</v>
      </c>
      <c r="D3924">
        <v>44</v>
      </c>
      <c r="E3924" s="2">
        <v>4.3003819444444443E-3</v>
      </c>
      <c r="F3924" s="1">
        <v>4.2939814814814811E-3</v>
      </c>
      <c r="G3924">
        <v>553</v>
      </c>
      <c r="H3924">
        <v>371.553</v>
      </c>
      <c r="I3924">
        <v>0</v>
      </c>
      <c r="J3924" t="s">
        <v>1919</v>
      </c>
      <c r="K3924" t="s">
        <v>22</v>
      </c>
      <c r="L3924">
        <v>1</v>
      </c>
      <c r="N3924" t="s">
        <v>23</v>
      </c>
      <c r="O3924" t="s">
        <v>24</v>
      </c>
      <c r="P3924" t="s">
        <v>28</v>
      </c>
      <c r="R3924" t="s">
        <v>26</v>
      </c>
      <c r="S3924">
        <v>17.5</v>
      </c>
      <c r="T3924">
        <v>17.100000000000001</v>
      </c>
      <c r="U3924">
        <v>14.7</v>
      </c>
      <c r="V3924">
        <v>0.4</v>
      </c>
      <c r="W3924">
        <v>2.8</v>
      </c>
      <c r="AB3924">
        <f t="shared" si="76"/>
        <v>216.15299999999999</v>
      </c>
    </row>
    <row r="3925" spans="1:28" x14ac:dyDescent="0.25">
      <c r="A3925" t="s">
        <v>1925</v>
      </c>
      <c r="B3925" t="s">
        <v>1817</v>
      </c>
      <c r="C3925" s="1">
        <v>0.59331018518518519</v>
      </c>
      <c r="D3925">
        <v>649</v>
      </c>
      <c r="E3925" s="2">
        <v>4.6430324074074074E-3</v>
      </c>
      <c r="F3925" s="1">
        <v>4.6412037037037038E-3</v>
      </c>
      <c r="G3925">
        <v>158</v>
      </c>
      <c r="H3925">
        <v>401.15800000000002</v>
      </c>
      <c r="I3925">
        <v>0</v>
      </c>
      <c r="J3925" t="s">
        <v>1919</v>
      </c>
      <c r="K3925" t="s">
        <v>22</v>
      </c>
      <c r="L3925">
        <v>1</v>
      </c>
      <c r="N3925" t="s">
        <v>23</v>
      </c>
      <c r="O3925" t="s">
        <v>46</v>
      </c>
      <c r="P3925" t="s">
        <v>28</v>
      </c>
      <c r="R3925" t="s">
        <v>26</v>
      </c>
      <c r="S3925">
        <v>17.2</v>
      </c>
      <c r="T3925">
        <v>17.2</v>
      </c>
      <c r="U3925">
        <v>14.7</v>
      </c>
      <c r="V3925">
        <v>0</v>
      </c>
      <c r="W3925">
        <v>2.5</v>
      </c>
      <c r="AB3925">
        <f t="shared" si="76"/>
        <v>245.75800000000001</v>
      </c>
    </row>
    <row r="3926" spans="1:28" x14ac:dyDescent="0.25">
      <c r="A3926" t="s">
        <v>1926</v>
      </c>
      <c r="B3926" t="s">
        <v>1817</v>
      </c>
      <c r="C3926" s="1">
        <v>0.59464120370370377</v>
      </c>
      <c r="D3926">
        <v>466</v>
      </c>
      <c r="E3926" s="2">
        <v>5.9719328703703696E-3</v>
      </c>
      <c r="F3926" s="1">
        <v>5.9606481481481489E-3</v>
      </c>
      <c r="G3926">
        <v>975</v>
      </c>
      <c r="H3926">
        <v>515.97500000000002</v>
      </c>
      <c r="I3926">
        <v>0</v>
      </c>
      <c r="J3926" t="s">
        <v>1919</v>
      </c>
      <c r="K3926" t="s">
        <v>22</v>
      </c>
      <c r="L3926">
        <v>1</v>
      </c>
      <c r="N3926" t="s">
        <v>23</v>
      </c>
      <c r="O3926" t="s">
        <v>46</v>
      </c>
      <c r="P3926" t="s">
        <v>28</v>
      </c>
      <c r="R3926" t="s">
        <v>26</v>
      </c>
      <c r="S3926">
        <v>16.8</v>
      </c>
      <c r="T3926">
        <v>17.100000000000001</v>
      </c>
      <c r="U3926">
        <v>14.8</v>
      </c>
      <c r="V3926">
        <v>-0.3</v>
      </c>
      <c r="W3926">
        <v>2</v>
      </c>
      <c r="AB3926">
        <f t="shared" si="76"/>
        <v>360.57500000000005</v>
      </c>
    </row>
    <row r="3927" spans="1:28" x14ac:dyDescent="0.25">
      <c r="A3927" t="s">
        <v>1927</v>
      </c>
      <c r="B3927" t="s">
        <v>1817</v>
      </c>
      <c r="C3927" s="1">
        <v>0.59672453703703698</v>
      </c>
      <c r="D3927">
        <v>769</v>
      </c>
      <c r="E3927" s="2">
        <v>8.0587731481481482E-3</v>
      </c>
      <c r="F3927" s="1">
        <v>8.0555555555555554E-3</v>
      </c>
      <c r="G3927">
        <v>278</v>
      </c>
      <c r="H3927">
        <v>696.27800000000002</v>
      </c>
      <c r="I3927">
        <v>0</v>
      </c>
      <c r="J3927" t="s">
        <v>1919</v>
      </c>
      <c r="K3927" t="s">
        <v>22</v>
      </c>
      <c r="L3927">
        <v>1</v>
      </c>
      <c r="N3927" t="s">
        <v>23</v>
      </c>
      <c r="O3927" t="s">
        <v>24</v>
      </c>
      <c r="P3927" t="s">
        <v>28</v>
      </c>
      <c r="R3927" t="s">
        <v>26</v>
      </c>
      <c r="S3927">
        <v>16.8</v>
      </c>
      <c r="T3927">
        <v>17.100000000000001</v>
      </c>
      <c r="U3927">
        <v>15</v>
      </c>
      <c r="V3927">
        <v>-0.3</v>
      </c>
      <c r="W3927">
        <v>1.8</v>
      </c>
      <c r="AB3927">
        <f t="shared" si="76"/>
        <v>540.87800000000004</v>
      </c>
    </row>
    <row r="3928" spans="1:28" x14ac:dyDescent="0.25">
      <c r="A3928" t="s">
        <v>1927</v>
      </c>
      <c r="B3928" t="s">
        <v>1817</v>
      </c>
      <c r="C3928" s="1">
        <v>0.59672453703703698</v>
      </c>
      <c r="D3928">
        <v>769</v>
      </c>
      <c r="E3928" s="2">
        <v>8.0587731481481482E-3</v>
      </c>
      <c r="F3928" s="1">
        <v>8.0555555555555554E-3</v>
      </c>
      <c r="G3928">
        <v>278</v>
      </c>
      <c r="H3928">
        <v>696.27800000000002</v>
      </c>
      <c r="I3928">
        <v>0</v>
      </c>
      <c r="J3928" t="s">
        <v>1919</v>
      </c>
      <c r="K3928" t="s">
        <v>22</v>
      </c>
      <c r="L3928">
        <v>1</v>
      </c>
      <c r="N3928" t="s">
        <v>23</v>
      </c>
      <c r="O3928" t="s">
        <v>46</v>
      </c>
      <c r="P3928" t="s">
        <v>28</v>
      </c>
      <c r="R3928" t="s">
        <v>26</v>
      </c>
      <c r="S3928">
        <v>17</v>
      </c>
      <c r="T3928">
        <v>17.100000000000001</v>
      </c>
      <c r="U3928">
        <v>15</v>
      </c>
      <c r="V3928">
        <v>-0.1</v>
      </c>
      <c r="W3928">
        <v>2</v>
      </c>
      <c r="AB3928">
        <f t="shared" si="76"/>
        <v>540.87800000000004</v>
      </c>
    </row>
    <row r="3929" spans="1:28" x14ac:dyDescent="0.25">
      <c r="A3929" t="s">
        <v>1928</v>
      </c>
      <c r="B3929" t="s">
        <v>1817</v>
      </c>
      <c r="C3929" s="1">
        <v>0.59689814814814812</v>
      </c>
      <c r="D3929">
        <v>588</v>
      </c>
      <c r="E3929" s="2">
        <v>8.2302893518518515E-3</v>
      </c>
      <c r="F3929" s="1">
        <v>8.2291666666666659E-3</v>
      </c>
      <c r="G3929">
        <v>97</v>
      </c>
      <c r="H3929">
        <v>711.09699999999998</v>
      </c>
      <c r="I3929">
        <v>0</v>
      </c>
      <c r="J3929" t="s">
        <v>1919</v>
      </c>
      <c r="K3929" t="s">
        <v>22</v>
      </c>
      <c r="L3929">
        <v>1</v>
      </c>
      <c r="N3929" t="s">
        <v>23</v>
      </c>
      <c r="O3929" t="s">
        <v>31</v>
      </c>
      <c r="P3929" t="s">
        <v>25</v>
      </c>
      <c r="R3929" t="s">
        <v>26</v>
      </c>
      <c r="S3929">
        <v>18.8</v>
      </c>
      <c r="T3929">
        <v>17.100000000000001</v>
      </c>
      <c r="U3929">
        <v>14.9</v>
      </c>
      <c r="V3929">
        <v>1.7</v>
      </c>
      <c r="W3929">
        <v>3.9</v>
      </c>
      <c r="AB3929">
        <f t="shared" si="76"/>
        <v>555.697</v>
      </c>
    </row>
    <row r="3930" spans="1:28" x14ac:dyDescent="0.25">
      <c r="A3930" t="s">
        <v>1929</v>
      </c>
      <c r="B3930" t="s">
        <v>1817</v>
      </c>
      <c r="C3930" s="1">
        <v>0.59703703703703703</v>
      </c>
      <c r="D3930">
        <v>170</v>
      </c>
      <c r="E3930" s="2">
        <v>8.3643402777777778E-3</v>
      </c>
      <c r="F3930" s="1">
        <v>8.3564814814814804E-3</v>
      </c>
      <c r="G3930">
        <v>679</v>
      </c>
      <c r="H3930">
        <v>722.67899999999997</v>
      </c>
      <c r="I3930">
        <v>0</v>
      </c>
      <c r="J3930" t="s">
        <v>1919</v>
      </c>
      <c r="K3930" t="s">
        <v>22</v>
      </c>
      <c r="L3930">
        <v>1</v>
      </c>
      <c r="N3930" t="s">
        <v>23</v>
      </c>
      <c r="O3930" t="s">
        <v>31</v>
      </c>
      <c r="P3930" t="s">
        <v>28</v>
      </c>
      <c r="R3930" t="s">
        <v>26</v>
      </c>
      <c r="S3930">
        <v>18.899999999999999</v>
      </c>
      <c r="T3930">
        <v>17</v>
      </c>
      <c r="U3930">
        <v>14.9</v>
      </c>
      <c r="V3930">
        <v>1.9</v>
      </c>
      <c r="W3930">
        <v>4</v>
      </c>
      <c r="AB3930">
        <f t="shared" si="76"/>
        <v>567.279</v>
      </c>
    </row>
    <row r="3931" spans="1:28" x14ac:dyDescent="0.25">
      <c r="A3931" t="s">
        <v>1930</v>
      </c>
      <c r="B3931" t="s">
        <v>1817</v>
      </c>
      <c r="C3931" s="1">
        <v>0.59880787037037042</v>
      </c>
      <c r="D3931">
        <v>604</v>
      </c>
      <c r="E3931" s="2">
        <v>1.0140196759259259E-2</v>
      </c>
      <c r="F3931" s="1">
        <v>1.0138888888888888E-2</v>
      </c>
      <c r="G3931">
        <v>113</v>
      </c>
      <c r="H3931">
        <v>876.11300000000006</v>
      </c>
      <c r="I3931">
        <v>0</v>
      </c>
      <c r="J3931" t="s">
        <v>1919</v>
      </c>
      <c r="K3931" t="s">
        <v>22</v>
      </c>
      <c r="L3931">
        <v>1</v>
      </c>
      <c r="N3931" t="s">
        <v>23</v>
      </c>
      <c r="O3931" t="s">
        <v>31</v>
      </c>
      <c r="P3931" t="s">
        <v>28</v>
      </c>
      <c r="R3931" t="s">
        <v>26</v>
      </c>
      <c r="S3931">
        <v>17.3</v>
      </c>
      <c r="T3931">
        <v>17.100000000000001</v>
      </c>
      <c r="U3931">
        <v>15</v>
      </c>
      <c r="V3931">
        <v>0.2</v>
      </c>
      <c r="W3931">
        <v>2.2999999999999998</v>
      </c>
      <c r="AB3931">
        <f t="shared" si="76"/>
        <v>720.71300000000008</v>
      </c>
    </row>
    <row r="3932" spans="1:28" x14ac:dyDescent="0.25">
      <c r="A3932" t="s">
        <v>1930</v>
      </c>
      <c r="B3932" t="s">
        <v>1817</v>
      </c>
      <c r="C3932" s="1">
        <v>0.59880787037037042</v>
      </c>
      <c r="D3932">
        <v>604</v>
      </c>
      <c r="E3932" s="2">
        <v>1.0140196759259259E-2</v>
      </c>
      <c r="F3932" s="1">
        <v>1.0138888888888888E-2</v>
      </c>
      <c r="G3932">
        <v>113</v>
      </c>
      <c r="H3932">
        <v>876.11300000000006</v>
      </c>
      <c r="I3932">
        <v>0</v>
      </c>
      <c r="J3932" t="s">
        <v>1919</v>
      </c>
      <c r="K3932" t="s">
        <v>22</v>
      </c>
      <c r="L3932">
        <v>1</v>
      </c>
      <c r="N3932" t="s">
        <v>23</v>
      </c>
      <c r="O3932" t="s">
        <v>24</v>
      </c>
      <c r="P3932" t="s">
        <v>28</v>
      </c>
      <c r="R3932" t="s">
        <v>26</v>
      </c>
      <c r="S3932">
        <v>17.5</v>
      </c>
      <c r="T3932">
        <v>17.100000000000001</v>
      </c>
      <c r="U3932">
        <v>15</v>
      </c>
      <c r="V3932">
        <v>0.4</v>
      </c>
      <c r="W3932">
        <v>2.5</v>
      </c>
      <c r="X3932" t="s">
        <v>226</v>
      </c>
      <c r="AB3932">
        <f t="shared" si="76"/>
        <v>720.71300000000008</v>
      </c>
    </row>
    <row r="3933" spans="1:28" x14ac:dyDescent="0.25">
      <c r="A3933" t="s">
        <v>1931</v>
      </c>
      <c r="B3933" t="s">
        <v>1817</v>
      </c>
      <c r="C3933" s="1">
        <v>0.60089120370370364</v>
      </c>
      <c r="D3933">
        <v>740</v>
      </c>
      <c r="E3933" s="2">
        <v>1.2225104166666667E-2</v>
      </c>
      <c r="F3933" s="1">
        <v>1.2222222222222223E-2</v>
      </c>
      <c r="G3933">
        <v>249</v>
      </c>
      <c r="H3933">
        <v>1056.25</v>
      </c>
      <c r="I3933">
        <v>0</v>
      </c>
      <c r="J3933" t="s">
        <v>1919</v>
      </c>
      <c r="K3933" t="s">
        <v>22</v>
      </c>
      <c r="L3933">
        <v>1</v>
      </c>
      <c r="N3933" t="s">
        <v>23</v>
      </c>
      <c r="O3933" t="s">
        <v>31</v>
      </c>
      <c r="P3933" t="s">
        <v>28</v>
      </c>
      <c r="R3933" t="s">
        <v>26</v>
      </c>
      <c r="S3933">
        <v>17.2</v>
      </c>
      <c r="T3933">
        <v>16.8</v>
      </c>
      <c r="U3933">
        <v>14.9</v>
      </c>
      <c r="V3933">
        <v>0.4</v>
      </c>
      <c r="W3933">
        <v>2.2999999999999998</v>
      </c>
      <c r="AB3933">
        <f t="shared" si="76"/>
        <v>900.85</v>
      </c>
    </row>
    <row r="3934" spans="1:28" x14ac:dyDescent="0.25">
      <c r="A3934" t="s">
        <v>1931</v>
      </c>
      <c r="B3934" t="s">
        <v>1817</v>
      </c>
      <c r="C3934" s="1">
        <v>0.60089120370370364</v>
      </c>
      <c r="D3934">
        <v>740</v>
      </c>
      <c r="E3934" s="2">
        <v>1.2225104166666667E-2</v>
      </c>
      <c r="F3934" s="1">
        <v>1.2222222222222223E-2</v>
      </c>
      <c r="G3934">
        <v>249</v>
      </c>
      <c r="H3934">
        <v>1056.25</v>
      </c>
      <c r="I3934">
        <v>0</v>
      </c>
      <c r="J3934" t="s">
        <v>1919</v>
      </c>
      <c r="K3934" t="s">
        <v>22</v>
      </c>
      <c r="L3934">
        <v>1</v>
      </c>
      <c r="N3934" t="s">
        <v>23</v>
      </c>
      <c r="O3934" t="s">
        <v>46</v>
      </c>
      <c r="P3934" t="s">
        <v>28</v>
      </c>
      <c r="R3934" t="s">
        <v>26</v>
      </c>
      <c r="S3934">
        <v>16.600000000000001</v>
      </c>
      <c r="T3934">
        <v>16.8</v>
      </c>
      <c r="U3934">
        <v>14.9</v>
      </c>
      <c r="V3934">
        <v>-0.2</v>
      </c>
      <c r="W3934">
        <v>1.7</v>
      </c>
      <c r="AB3934">
        <f t="shared" si="76"/>
        <v>900.85</v>
      </c>
    </row>
    <row r="3935" spans="1:28" x14ac:dyDescent="0.25">
      <c r="A3935" t="s">
        <v>1932</v>
      </c>
      <c r="B3935" t="s">
        <v>1817</v>
      </c>
      <c r="C3935" s="1">
        <v>0.60298611111111111</v>
      </c>
      <c r="D3935">
        <v>76</v>
      </c>
      <c r="E3935" s="2">
        <v>1.4312314814814814E-2</v>
      </c>
      <c r="F3935" s="1">
        <v>1.4305555555555557E-2</v>
      </c>
      <c r="G3935">
        <v>584</v>
      </c>
      <c r="H3935">
        <v>1236.58</v>
      </c>
      <c r="I3935">
        <v>0</v>
      </c>
      <c r="J3935" t="s">
        <v>1919</v>
      </c>
      <c r="K3935" t="s">
        <v>22</v>
      </c>
      <c r="L3935">
        <v>1</v>
      </c>
      <c r="N3935" t="s">
        <v>23</v>
      </c>
      <c r="O3935" t="s">
        <v>31</v>
      </c>
      <c r="P3935" t="s">
        <v>28</v>
      </c>
      <c r="R3935" t="s">
        <v>26</v>
      </c>
      <c r="S3935">
        <v>17.399999999999999</v>
      </c>
      <c r="T3935">
        <v>17.100000000000001</v>
      </c>
      <c r="U3935">
        <v>15.3</v>
      </c>
      <c r="V3935">
        <v>0.3</v>
      </c>
      <c r="W3935">
        <v>2.1</v>
      </c>
      <c r="AB3935">
        <f t="shared" si="76"/>
        <v>1081.1799999999998</v>
      </c>
    </row>
    <row r="3936" spans="1:28" x14ac:dyDescent="0.25">
      <c r="A3936" t="s">
        <v>1932</v>
      </c>
      <c r="B3936" t="s">
        <v>1817</v>
      </c>
      <c r="C3936" s="1">
        <v>0.60298611111111111</v>
      </c>
      <c r="D3936">
        <v>76</v>
      </c>
      <c r="E3936" s="2">
        <v>1.4312314814814814E-2</v>
      </c>
      <c r="F3936" s="1">
        <v>1.4305555555555557E-2</v>
      </c>
      <c r="G3936">
        <v>584</v>
      </c>
      <c r="H3936">
        <v>1236.58</v>
      </c>
      <c r="I3936">
        <v>0</v>
      </c>
      <c r="J3936" t="s">
        <v>1919</v>
      </c>
      <c r="K3936" t="s">
        <v>22</v>
      </c>
      <c r="L3936">
        <v>1</v>
      </c>
      <c r="N3936" t="s">
        <v>23</v>
      </c>
      <c r="O3936" t="s">
        <v>46</v>
      </c>
      <c r="P3936" t="s">
        <v>28</v>
      </c>
      <c r="R3936" t="s">
        <v>26</v>
      </c>
      <c r="S3936">
        <v>16.600000000000001</v>
      </c>
      <c r="T3936">
        <v>17</v>
      </c>
      <c r="U3936">
        <v>15.3</v>
      </c>
      <c r="V3936">
        <v>-0.4</v>
      </c>
      <c r="W3936">
        <v>1.3</v>
      </c>
      <c r="AB3936">
        <f t="shared" si="76"/>
        <v>1081.1799999999998</v>
      </c>
    </row>
    <row r="3937" spans="1:28" x14ac:dyDescent="0.25">
      <c r="A3937" t="s">
        <v>1933</v>
      </c>
      <c r="B3937" t="s">
        <v>1817</v>
      </c>
      <c r="C3937" s="1">
        <v>0.6036111111111111</v>
      </c>
      <c r="D3937">
        <v>814</v>
      </c>
      <c r="E3937" s="2">
        <v>1.4945868055555556E-2</v>
      </c>
      <c r="F3937" s="1">
        <v>1.494212962962963E-2</v>
      </c>
      <c r="G3937">
        <v>323</v>
      </c>
      <c r="H3937">
        <v>1291.32</v>
      </c>
      <c r="I3937">
        <v>0</v>
      </c>
      <c r="J3937" t="s">
        <v>1919</v>
      </c>
      <c r="K3937" t="s">
        <v>22</v>
      </c>
      <c r="L3937">
        <v>1</v>
      </c>
      <c r="N3937" t="s">
        <v>23</v>
      </c>
      <c r="O3937" t="s">
        <v>36</v>
      </c>
      <c r="P3937" t="s">
        <v>25</v>
      </c>
      <c r="R3937" t="s">
        <v>26</v>
      </c>
      <c r="S3937">
        <v>16.7</v>
      </c>
      <c r="T3937">
        <v>17</v>
      </c>
      <c r="U3937">
        <v>15.2</v>
      </c>
      <c r="V3937">
        <v>-0.3</v>
      </c>
      <c r="W3937">
        <v>1.5</v>
      </c>
      <c r="AB3937">
        <f t="shared" si="76"/>
        <v>1135.9199999999998</v>
      </c>
    </row>
    <row r="3938" spans="1:28" x14ac:dyDescent="0.25">
      <c r="A3938" t="s">
        <v>1934</v>
      </c>
      <c r="B3938" t="s">
        <v>1817</v>
      </c>
      <c r="C3938" s="1">
        <v>0.60365740740740736</v>
      </c>
      <c r="D3938">
        <v>953</v>
      </c>
      <c r="E3938" s="2">
        <v>1.4993773148148147E-2</v>
      </c>
      <c r="F3938" s="1">
        <v>1.4988425925925926E-2</v>
      </c>
      <c r="G3938">
        <v>462</v>
      </c>
      <c r="H3938">
        <v>1295.46</v>
      </c>
      <c r="I3938">
        <v>0</v>
      </c>
      <c r="J3938" t="s">
        <v>1919</v>
      </c>
      <c r="K3938" t="s">
        <v>22</v>
      </c>
      <c r="L3938">
        <v>1</v>
      </c>
      <c r="N3938" t="s">
        <v>23</v>
      </c>
      <c r="O3938" t="s">
        <v>36</v>
      </c>
      <c r="P3938" t="s">
        <v>28</v>
      </c>
      <c r="R3938" t="s">
        <v>26</v>
      </c>
      <c r="S3938">
        <v>16.399999999999999</v>
      </c>
      <c r="T3938">
        <v>16.899999999999999</v>
      </c>
      <c r="U3938">
        <v>15.2</v>
      </c>
      <c r="V3938">
        <v>-0.5</v>
      </c>
      <c r="W3938">
        <v>1.2</v>
      </c>
      <c r="AB3938">
        <f t="shared" si="76"/>
        <v>1140.06</v>
      </c>
    </row>
    <row r="3939" spans="1:28" x14ac:dyDescent="0.25">
      <c r="A3939" t="s">
        <v>1935</v>
      </c>
      <c r="B3939" t="s">
        <v>1817</v>
      </c>
      <c r="C3939" s="1">
        <v>0.60487268518518522</v>
      </c>
      <c r="D3939">
        <v>857</v>
      </c>
      <c r="E3939" s="2">
        <v>1.620792824074074E-2</v>
      </c>
      <c r="F3939" s="1">
        <v>1.6203703703703703E-2</v>
      </c>
      <c r="G3939">
        <v>365</v>
      </c>
      <c r="H3939">
        <v>1400.37</v>
      </c>
      <c r="I3939">
        <v>0</v>
      </c>
      <c r="J3939" t="s">
        <v>1919</v>
      </c>
      <c r="K3939" t="s">
        <v>22</v>
      </c>
      <c r="L3939">
        <v>1</v>
      </c>
      <c r="N3939" t="s">
        <v>23</v>
      </c>
      <c r="O3939" t="s">
        <v>33</v>
      </c>
      <c r="P3939" t="s">
        <v>25</v>
      </c>
      <c r="R3939" t="s">
        <v>26</v>
      </c>
      <c r="S3939">
        <v>17.2</v>
      </c>
      <c r="T3939">
        <v>17.100000000000001</v>
      </c>
      <c r="U3939">
        <v>15.5</v>
      </c>
      <c r="V3939">
        <v>0.1</v>
      </c>
      <c r="W3939">
        <v>1.7</v>
      </c>
      <c r="AB3939">
        <f t="shared" si="76"/>
        <v>1244.9699999999998</v>
      </c>
    </row>
    <row r="3940" spans="1:28" x14ac:dyDescent="0.25">
      <c r="A3940" t="s">
        <v>1935</v>
      </c>
      <c r="B3940" t="s">
        <v>1817</v>
      </c>
      <c r="C3940" s="1">
        <v>0.60487268518518522</v>
      </c>
      <c r="D3940">
        <v>857</v>
      </c>
      <c r="E3940" s="2">
        <v>1.620792824074074E-2</v>
      </c>
      <c r="F3940" s="1">
        <v>1.6203703703703703E-2</v>
      </c>
      <c r="G3940">
        <v>365</v>
      </c>
      <c r="H3940">
        <v>1400.37</v>
      </c>
      <c r="I3940">
        <v>0</v>
      </c>
      <c r="J3940" t="s">
        <v>1919</v>
      </c>
      <c r="K3940" t="s">
        <v>22</v>
      </c>
      <c r="L3940">
        <v>1</v>
      </c>
      <c r="N3940" t="s">
        <v>23</v>
      </c>
      <c r="O3940" t="s">
        <v>24</v>
      </c>
      <c r="P3940" t="s">
        <v>25</v>
      </c>
      <c r="R3940" t="s">
        <v>26</v>
      </c>
      <c r="S3940">
        <v>17.2</v>
      </c>
      <c r="T3940">
        <v>17.100000000000001</v>
      </c>
      <c r="U3940">
        <v>15.5</v>
      </c>
      <c r="V3940">
        <v>0.1</v>
      </c>
      <c r="W3940">
        <v>1.7</v>
      </c>
      <c r="AB3940">
        <f t="shared" si="76"/>
        <v>1244.9699999999998</v>
      </c>
    </row>
    <row r="3941" spans="1:28" x14ac:dyDescent="0.25">
      <c r="A3941" t="s">
        <v>1936</v>
      </c>
      <c r="B3941" t="s">
        <v>1817</v>
      </c>
      <c r="C3941" s="1">
        <v>0.60503472222222221</v>
      </c>
      <c r="D3941">
        <v>608</v>
      </c>
      <c r="E3941" s="2">
        <v>1.6367094907407408E-2</v>
      </c>
      <c r="F3941" s="1">
        <v>1.636574074074074E-2</v>
      </c>
      <c r="G3941">
        <v>117</v>
      </c>
      <c r="H3941">
        <v>1414.12</v>
      </c>
      <c r="I3941">
        <v>0</v>
      </c>
      <c r="J3941" t="s">
        <v>1919</v>
      </c>
      <c r="K3941" t="s">
        <v>22</v>
      </c>
      <c r="L3941">
        <v>1</v>
      </c>
      <c r="N3941" t="s">
        <v>23</v>
      </c>
      <c r="O3941" t="s">
        <v>24</v>
      </c>
      <c r="P3941" t="s">
        <v>28</v>
      </c>
      <c r="R3941" t="s">
        <v>26</v>
      </c>
      <c r="S3941">
        <v>17.3</v>
      </c>
      <c r="T3941">
        <v>17</v>
      </c>
      <c r="U3941">
        <v>15.4</v>
      </c>
      <c r="V3941">
        <v>0.3</v>
      </c>
      <c r="W3941">
        <v>1.9</v>
      </c>
      <c r="AB3941">
        <f t="shared" si="76"/>
        <v>1258.7199999999998</v>
      </c>
    </row>
    <row r="3942" spans="1:28" x14ac:dyDescent="0.25">
      <c r="A3942" t="s">
        <v>1936</v>
      </c>
      <c r="B3942" t="s">
        <v>1817</v>
      </c>
      <c r="C3942" s="1">
        <v>0.60503472222222221</v>
      </c>
      <c r="D3942">
        <v>608</v>
      </c>
      <c r="E3942" s="2">
        <v>1.6367094907407408E-2</v>
      </c>
      <c r="F3942" s="1">
        <v>1.636574074074074E-2</v>
      </c>
      <c r="G3942">
        <v>117</v>
      </c>
      <c r="H3942">
        <v>1414.12</v>
      </c>
      <c r="I3942">
        <v>0</v>
      </c>
      <c r="J3942" t="s">
        <v>1919</v>
      </c>
      <c r="K3942" t="s">
        <v>22</v>
      </c>
      <c r="L3942">
        <v>1</v>
      </c>
      <c r="N3942" t="s">
        <v>23</v>
      </c>
      <c r="O3942" t="s">
        <v>33</v>
      </c>
      <c r="P3942" t="s">
        <v>28</v>
      </c>
      <c r="R3942" t="s">
        <v>26</v>
      </c>
      <c r="S3942">
        <v>17.100000000000001</v>
      </c>
      <c r="T3942">
        <v>17</v>
      </c>
      <c r="U3942">
        <v>15.4</v>
      </c>
      <c r="V3942">
        <v>0.1</v>
      </c>
      <c r="W3942">
        <v>1.7</v>
      </c>
      <c r="AB3942">
        <f t="shared" si="76"/>
        <v>1258.7199999999998</v>
      </c>
    </row>
    <row r="3943" spans="1:28" x14ac:dyDescent="0.25">
      <c r="A3943" t="s">
        <v>1937</v>
      </c>
      <c r="B3943" t="s">
        <v>1817</v>
      </c>
      <c r="C3943" s="1">
        <v>0.6050578703703704</v>
      </c>
      <c r="D3943">
        <v>844</v>
      </c>
      <c r="E3943" s="2">
        <v>1.6392974537037037E-2</v>
      </c>
      <c r="F3943" s="1">
        <v>1.638888888888889E-2</v>
      </c>
      <c r="G3943">
        <v>353</v>
      </c>
      <c r="H3943">
        <v>1416.35</v>
      </c>
      <c r="I3943">
        <v>0</v>
      </c>
      <c r="J3943" t="s">
        <v>1919</v>
      </c>
      <c r="K3943" t="s">
        <v>22</v>
      </c>
      <c r="L3943">
        <v>1</v>
      </c>
      <c r="N3943" t="s">
        <v>23</v>
      </c>
      <c r="O3943" t="s">
        <v>24</v>
      </c>
      <c r="P3943" t="s">
        <v>28</v>
      </c>
      <c r="R3943" t="s">
        <v>26</v>
      </c>
      <c r="S3943">
        <v>17.399999999999999</v>
      </c>
      <c r="T3943">
        <v>17.100000000000001</v>
      </c>
      <c r="U3943">
        <v>15.5</v>
      </c>
      <c r="V3943">
        <v>0.3</v>
      </c>
      <c r="W3943">
        <v>1.9</v>
      </c>
      <c r="AB3943">
        <f t="shared" si="76"/>
        <v>1260.9499999999998</v>
      </c>
    </row>
    <row r="3944" spans="1:28" x14ac:dyDescent="0.25">
      <c r="A3944" t="s">
        <v>1938</v>
      </c>
      <c r="B3944" t="s">
        <v>1817</v>
      </c>
      <c r="C3944" s="1">
        <v>0.60506944444444444</v>
      </c>
      <c r="D3944">
        <v>445</v>
      </c>
      <c r="E3944" s="2">
        <v>1.6399930555555556E-2</v>
      </c>
      <c r="F3944" s="1">
        <v>1.638888888888889E-2</v>
      </c>
      <c r="G3944">
        <v>954</v>
      </c>
      <c r="H3944">
        <v>1416.95</v>
      </c>
      <c r="I3944">
        <v>0</v>
      </c>
      <c r="J3944" t="s">
        <v>1919</v>
      </c>
      <c r="K3944" t="s">
        <v>22</v>
      </c>
      <c r="L3944">
        <v>1</v>
      </c>
      <c r="N3944" t="s">
        <v>23</v>
      </c>
      <c r="O3944" t="s">
        <v>31</v>
      </c>
      <c r="P3944" t="s">
        <v>28</v>
      </c>
      <c r="R3944" t="s">
        <v>26</v>
      </c>
      <c r="S3944">
        <v>17.7</v>
      </c>
      <c r="T3944">
        <v>17.100000000000001</v>
      </c>
      <c r="U3944">
        <v>15.5</v>
      </c>
      <c r="V3944">
        <v>0.6</v>
      </c>
      <c r="W3944">
        <v>2.2000000000000002</v>
      </c>
      <c r="AB3944">
        <f t="shared" si="76"/>
        <v>1261.55</v>
      </c>
    </row>
    <row r="3945" spans="1:28" x14ac:dyDescent="0.25">
      <c r="A3945" t="s">
        <v>1938</v>
      </c>
      <c r="B3945" t="s">
        <v>1817</v>
      </c>
      <c r="C3945" s="1">
        <v>0.60506944444444444</v>
      </c>
      <c r="D3945">
        <v>445</v>
      </c>
      <c r="E3945" s="2">
        <v>1.6399930555555556E-2</v>
      </c>
      <c r="F3945" s="1">
        <v>1.638888888888889E-2</v>
      </c>
      <c r="G3945">
        <v>954</v>
      </c>
      <c r="H3945">
        <v>1416.95</v>
      </c>
      <c r="I3945">
        <v>0</v>
      </c>
      <c r="J3945" t="s">
        <v>1919</v>
      </c>
      <c r="K3945" t="s">
        <v>22</v>
      </c>
      <c r="L3945">
        <v>1</v>
      </c>
      <c r="N3945" t="s">
        <v>23</v>
      </c>
      <c r="O3945" t="s">
        <v>36</v>
      </c>
      <c r="P3945" t="s">
        <v>28</v>
      </c>
      <c r="R3945" t="s">
        <v>26</v>
      </c>
      <c r="S3945">
        <v>17.100000000000001</v>
      </c>
      <c r="T3945">
        <v>17.100000000000001</v>
      </c>
      <c r="U3945">
        <v>15.5</v>
      </c>
      <c r="V3945">
        <v>0</v>
      </c>
      <c r="W3945">
        <v>1.6</v>
      </c>
      <c r="AB3945">
        <f t="shared" si="76"/>
        <v>1261.55</v>
      </c>
    </row>
    <row r="3946" spans="1:28" x14ac:dyDescent="0.25">
      <c r="A3946" t="s">
        <v>1938</v>
      </c>
      <c r="B3946" t="s">
        <v>1817</v>
      </c>
      <c r="C3946" s="1">
        <v>0.60506944444444444</v>
      </c>
      <c r="D3946">
        <v>445</v>
      </c>
      <c r="E3946" s="2">
        <v>1.6399930555555556E-2</v>
      </c>
      <c r="F3946" s="1">
        <v>1.638888888888889E-2</v>
      </c>
      <c r="G3946">
        <v>954</v>
      </c>
      <c r="H3946">
        <v>1416.95</v>
      </c>
      <c r="I3946">
        <v>0</v>
      </c>
      <c r="J3946" t="s">
        <v>1919</v>
      </c>
      <c r="K3946" t="s">
        <v>22</v>
      </c>
      <c r="L3946">
        <v>1</v>
      </c>
      <c r="N3946" t="s">
        <v>23</v>
      </c>
      <c r="O3946" t="s">
        <v>46</v>
      </c>
      <c r="P3946" t="s">
        <v>28</v>
      </c>
      <c r="R3946" t="s">
        <v>26</v>
      </c>
      <c r="AB3946">
        <f t="shared" si="76"/>
        <v>1261.55</v>
      </c>
    </row>
    <row r="3947" spans="1:28" x14ac:dyDescent="0.25">
      <c r="A3947" t="s">
        <v>1938</v>
      </c>
      <c r="B3947" t="s">
        <v>1817</v>
      </c>
      <c r="C3947" s="1">
        <v>0.60506944444444444</v>
      </c>
      <c r="D3947">
        <v>445</v>
      </c>
      <c r="E3947" s="2">
        <v>1.6399930555555556E-2</v>
      </c>
      <c r="F3947" s="1">
        <v>1.638888888888889E-2</v>
      </c>
      <c r="G3947">
        <v>954</v>
      </c>
      <c r="H3947">
        <v>1416.95</v>
      </c>
      <c r="I3947">
        <v>0</v>
      </c>
      <c r="J3947" t="s">
        <v>1919</v>
      </c>
      <c r="K3947" t="s">
        <v>22</v>
      </c>
      <c r="L3947">
        <v>1</v>
      </c>
      <c r="N3947" t="s">
        <v>23</v>
      </c>
      <c r="O3947" t="s">
        <v>33</v>
      </c>
      <c r="P3947" t="s">
        <v>25</v>
      </c>
      <c r="R3947" t="s">
        <v>26</v>
      </c>
      <c r="S3947">
        <v>17.2</v>
      </c>
      <c r="T3947">
        <v>17.100000000000001</v>
      </c>
      <c r="U3947">
        <v>15.5</v>
      </c>
      <c r="V3947">
        <v>0.1</v>
      </c>
      <c r="W3947">
        <v>1.7</v>
      </c>
      <c r="AB3947">
        <f t="shared" si="76"/>
        <v>1261.55</v>
      </c>
    </row>
    <row r="3948" spans="1:28" x14ac:dyDescent="0.25">
      <c r="A3948" t="s">
        <v>1939</v>
      </c>
      <c r="B3948" t="s">
        <v>1817</v>
      </c>
      <c r="C3948" s="1">
        <v>0.60715277777777776</v>
      </c>
      <c r="D3948">
        <v>80</v>
      </c>
      <c r="E3948" s="2">
        <v>1.8479039351851852E-2</v>
      </c>
      <c r="F3948" s="1">
        <v>1.8472222222222223E-2</v>
      </c>
      <c r="G3948">
        <v>589</v>
      </c>
      <c r="H3948">
        <v>1596.59</v>
      </c>
      <c r="I3948">
        <v>0</v>
      </c>
      <c r="J3948" t="s">
        <v>1919</v>
      </c>
      <c r="K3948" t="s">
        <v>22</v>
      </c>
      <c r="L3948">
        <v>1</v>
      </c>
      <c r="N3948" t="s">
        <v>23</v>
      </c>
      <c r="O3948" t="s">
        <v>46</v>
      </c>
      <c r="P3948" t="s">
        <v>28</v>
      </c>
      <c r="R3948" t="s">
        <v>26</v>
      </c>
      <c r="S3948">
        <v>16.5</v>
      </c>
      <c r="T3948">
        <v>17</v>
      </c>
      <c r="U3948">
        <v>15.5</v>
      </c>
      <c r="V3948">
        <v>-0.5</v>
      </c>
      <c r="W3948">
        <v>1</v>
      </c>
      <c r="AB3948">
        <f t="shared" si="76"/>
        <v>1441.1899999999998</v>
      </c>
    </row>
    <row r="3949" spans="1:28" x14ac:dyDescent="0.25">
      <c r="A3949" t="s">
        <v>1939</v>
      </c>
      <c r="B3949" t="s">
        <v>1817</v>
      </c>
      <c r="C3949" s="1">
        <v>0.60715277777777776</v>
      </c>
      <c r="D3949">
        <v>80</v>
      </c>
      <c r="E3949" s="2">
        <v>1.8479039351851852E-2</v>
      </c>
      <c r="F3949" s="1">
        <v>1.8472222222222223E-2</v>
      </c>
      <c r="G3949">
        <v>589</v>
      </c>
      <c r="H3949">
        <v>1596.59</v>
      </c>
      <c r="I3949">
        <v>0</v>
      </c>
      <c r="J3949" t="s">
        <v>1919</v>
      </c>
      <c r="K3949" t="s">
        <v>22</v>
      </c>
      <c r="L3949">
        <v>1</v>
      </c>
      <c r="N3949" t="s">
        <v>23</v>
      </c>
      <c r="O3949" t="s">
        <v>31</v>
      </c>
      <c r="P3949" t="s">
        <v>28</v>
      </c>
      <c r="R3949" t="s">
        <v>26</v>
      </c>
      <c r="S3949">
        <v>16.399999999999999</v>
      </c>
      <c r="T3949">
        <v>17</v>
      </c>
      <c r="U3949">
        <v>15.5</v>
      </c>
      <c r="V3949">
        <v>-0.6</v>
      </c>
      <c r="W3949">
        <v>0.9</v>
      </c>
      <c r="AB3949">
        <f t="shared" si="76"/>
        <v>1441.1899999999998</v>
      </c>
    </row>
    <row r="3950" spans="1:28" x14ac:dyDescent="0.25">
      <c r="A3950" t="s">
        <v>1939</v>
      </c>
      <c r="B3950" t="s">
        <v>1817</v>
      </c>
      <c r="C3950" s="1">
        <v>0.60715277777777776</v>
      </c>
      <c r="D3950">
        <v>80</v>
      </c>
      <c r="E3950" s="2">
        <v>1.8479039351851852E-2</v>
      </c>
      <c r="F3950" s="1">
        <v>1.8472222222222223E-2</v>
      </c>
      <c r="G3950">
        <v>589</v>
      </c>
      <c r="H3950">
        <v>1596.59</v>
      </c>
      <c r="I3950">
        <v>0</v>
      </c>
      <c r="J3950" t="s">
        <v>1919</v>
      </c>
      <c r="K3950" t="s">
        <v>22</v>
      </c>
      <c r="L3950">
        <v>1</v>
      </c>
      <c r="N3950" t="s">
        <v>23</v>
      </c>
      <c r="O3950" t="s">
        <v>36</v>
      </c>
      <c r="P3950" t="s">
        <v>28</v>
      </c>
      <c r="R3950" t="s">
        <v>26</v>
      </c>
      <c r="S3950">
        <v>17</v>
      </c>
      <c r="T3950">
        <v>17</v>
      </c>
      <c r="U3950">
        <v>15.5</v>
      </c>
      <c r="V3950">
        <v>0</v>
      </c>
      <c r="W3950">
        <v>1.5</v>
      </c>
      <c r="AB3950">
        <f t="shared" si="76"/>
        <v>1441.1899999999998</v>
      </c>
    </row>
    <row r="3951" spans="1:28" x14ac:dyDescent="0.25">
      <c r="A3951" t="s">
        <v>1940</v>
      </c>
      <c r="B3951" t="s">
        <v>1817</v>
      </c>
      <c r="C3951" s="1">
        <v>0.60922453703703705</v>
      </c>
      <c r="D3951">
        <v>949</v>
      </c>
      <c r="E3951" s="2">
        <v>2.0560844907407404E-2</v>
      </c>
      <c r="F3951" s="1">
        <v>2.0555555555555556E-2</v>
      </c>
      <c r="G3951">
        <v>457</v>
      </c>
      <c r="H3951">
        <v>1776.46</v>
      </c>
      <c r="I3951">
        <v>0</v>
      </c>
      <c r="J3951" t="s">
        <v>1919</v>
      </c>
      <c r="K3951" t="s">
        <v>22</v>
      </c>
      <c r="L3951">
        <v>1</v>
      </c>
      <c r="N3951" t="s">
        <v>23</v>
      </c>
      <c r="O3951" t="s">
        <v>31</v>
      </c>
      <c r="P3951" t="s">
        <v>28</v>
      </c>
      <c r="R3951" t="s">
        <v>26</v>
      </c>
      <c r="S3951">
        <v>16.7</v>
      </c>
      <c r="T3951">
        <v>17</v>
      </c>
      <c r="U3951">
        <v>15.6</v>
      </c>
      <c r="V3951">
        <v>-0.3</v>
      </c>
      <c r="W3951">
        <v>1.1000000000000001</v>
      </c>
      <c r="AB3951">
        <f t="shared" si="76"/>
        <v>1621.06</v>
      </c>
    </row>
    <row r="3952" spans="1:28" x14ac:dyDescent="0.25">
      <c r="A3952" t="s">
        <v>1940</v>
      </c>
      <c r="B3952" t="s">
        <v>1817</v>
      </c>
      <c r="C3952" s="1">
        <v>0.60922453703703705</v>
      </c>
      <c r="D3952">
        <v>949</v>
      </c>
      <c r="E3952" s="2">
        <v>2.0560844907407404E-2</v>
      </c>
      <c r="F3952" s="1">
        <v>2.0555555555555556E-2</v>
      </c>
      <c r="G3952">
        <v>457</v>
      </c>
      <c r="H3952">
        <v>1776.46</v>
      </c>
      <c r="I3952">
        <v>0</v>
      </c>
      <c r="J3952" t="s">
        <v>1919</v>
      </c>
      <c r="K3952" t="s">
        <v>22</v>
      </c>
      <c r="L3952">
        <v>1</v>
      </c>
      <c r="N3952" t="s">
        <v>23</v>
      </c>
      <c r="O3952" t="s">
        <v>46</v>
      </c>
      <c r="P3952" t="s">
        <v>28</v>
      </c>
      <c r="R3952" t="s">
        <v>26</v>
      </c>
      <c r="S3952">
        <v>16.600000000000001</v>
      </c>
      <c r="T3952">
        <v>17</v>
      </c>
      <c r="U3952">
        <v>15.6</v>
      </c>
      <c r="V3952">
        <v>-0.4</v>
      </c>
      <c r="W3952">
        <v>1</v>
      </c>
      <c r="AB3952">
        <f t="shared" si="76"/>
        <v>1621.06</v>
      </c>
    </row>
    <row r="3953" spans="1:28" x14ac:dyDescent="0.25">
      <c r="A3953" t="s">
        <v>1940</v>
      </c>
      <c r="B3953" t="s">
        <v>1817</v>
      </c>
      <c r="C3953" s="1">
        <v>0.60922453703703705</v>
      </c>
      <c r="D3953">
        <v>949</v>
      </c>
      <c r="E3953" s="2">
        <v>2.0560844907407404E-2</v>
      </c>
      <c r="F3953" s="1">
        <v>2.0555555555555556E-2</v>
      </c>
      <c r="G3953">
        <v>457</v>
      </c>
      <c r="H3953">
        <v>1776.46</v>
      </c>
      <c r="I3953">
        <v>0</v>
      </c>
      <c r="J3953" t="s">
        <v>1919</v>
      </c>
      <c r="K3953" t="s">
        <v>22</v>
      </c>
      <c r="L3953">
        <v>1</v>
      </c>
      <c r="N3953" t="s">
        <v>23</v>
      </c>
      <c r="O3953" t="s">
        <v>36</v>
      </c>
      <c r="P3953" t="s">
        <v>28</v>
      </c>
      <c r="R3953" t="s">
        <v>26</v>
      </c>
      <c r="S3953">
        <v>17.3</v>
      </c>
      <c r="T3953">
        <v>17</v>
      </c>
      <c r="U3953">
        <v>15.6</v>
      </c>
      <c r="V3953">
        <v>0.3</v>
      </c>
      <c r="W3953">
        <v>1.7</v>
      </c>
      <c r="AB3953">
        <f t="shared" si="76"/>
        <v>1621.06</v>
      </c>
    </row>
    <row r="3954" spans="1:28" x14ac:dyDescent="0.25">
      <c r="A3954" t="s">
        <v>1941</v>
      </c>
      <c r="B3954" t="s">
        <v>1817</v>
      </c>
      <c r="C3954" s="1">
        <v>0.61131944444444442</v>
      </c>
      <c r="D3954">
        <v>251</v>
      </c>
      <c r="E3954" s="2">
        <v>2.2647685185185187E-2</v>
      </c>
      <c r="F3954" s="1">
        <v>2.2638888888888889E-2</v>
      </c>
      <c r="G3954">
        <v>760</v>
      </c>
      <c r="H3954">
        <v>1956.76</v>
      </c>
      <c r="I3954">
        <v>0</v>
      </c>
      <c r="J3954" t="s">
        <v>1919</v>
      </c>
      <c r="K3954" t="s">
        <v>22</v>
      </c>
      <c r="L3954">
        <v>1</v>
      </c>
      <c r="N3954" t="s">
        <v>23</v>
      </c>
      <c r="O3954" t="s">
        <v>31</v>
      </c>
      <c r="P3954" t="s">
        <v>28</v>
      </c>
      <c r="R3954" t="s">
        <v>26</v>
      </c>
      <c r="AB3954">
        <f t="shared" si="76"/>
        <v>1801.36</v>
      </c>
    </row>
    <row r="3955" spans="1:28" x14ac:dyDescent="0.25">
      <c r="A3955" t="s">
        <v>1941</v>
      </c>
      <c r="B3955" t="s">
        <v>1817</v>
      </c>
      <c r="C3955" s="1">
        <v>0.61131944444444442</v>
      </c>
      <c r="D3955">
        <v>251</v>
      </c>
      <c r="E3955" s="2">
        <v>2.2647685185185187E-2</v>
      </c>
      <c r="F3955" s="1">
        <v>2.2638888888888889E-2</v>
      </c>
      <c r="G3955">
        <v>760</v>
      </c>
      <c r="H3955">
        <v>1956.76</v>
      </c>
      <c r="I3955">
        <v>0</v>
      </c>
      <c r="J3955" t="s">
        <v>1919</v>
      </c>
      <c r="K3955" t="s">
        <v>22</v>
      </c>
      <c r="L3955">
        <v>1</v>
      </c>
      <c r="N3955" t="s">
        <v>23</v>
      </c>
      <c r="O3955" t="s">
        <v>46</v>
      </c>
      <c r="P3955" t="s">
        <v>28</v>
      </c>
      <c r="R3955" t="s">
        <v>26</v>
      </c>
      <c r="S3955">
        <v>16.100000000000001</v>
      </c>
      <c r="T3955">
        <v>17.100000000000001</v>
      </c>
      <c r="U3955">
        <v>15.8</v>
      </c>
      <c r="V3955">
        <v>-1</v>
      </c>
      <c r="W3955">
        <v>0.3</v>
      </c>
      <c r="AB3955">
        <f t="shared" si="76"/>
        <v>1801.36</v>
      </c>
    </row>
    <row r="3956" spans="1:28" x14ac:dyDescent="0.25">
      <c r="A3956" t="s">
        <v>1941</v>
      </c>
      <c r="B3956" t="s">
        <v>1817</v>
      </c>
      <c r="C3956" s="1">
        <v>0.61131944444444442</v>
      </c>
      <c r="D3956">
        <v>251</v>
      </c>
      <c r="E3956" s="2">
        <v>2.2647685185185187E-2</v>
      </c>
      <c r="F3956" s="1">
        <v>2.2638888888888889E-2</v>
      </c>
      <c r="G3956">
        <v>760</v>
      </c>
      <c r="H3956">
        <v>1956.76</v>
      </c>
      <c r="I3956">
        <v>0</v>
      </c>
      <c r="J3956" t="s">
        <v>1919</v>
      </c>
      <c r="K3956" t="s">
        <v>22</v>
      </c>
      <c r="L3956">
        <v>1</v>
      </c>
      <c r="N3956" t="s">
        <v>23</v>
      </c>
      <c r="O3956" t="s">
        <v>36</v>
      </c>
      <c r="P3956" t="s">
        <v>28</v>
      </c>
      <c r="R3956" t="s">
        <v>26</v>
      </c>
      <c r="S3956">
        <v>17.2</v>
      </c>
      <c r="T3956">
        <v>17.100000000000001</v>
      </c>
      <c r="U3956">
        <v>15.8</v>
      </c>
      <c r="V3956">
        <v>0.1</v>
      </c>
      <c r="W3956">
        <v>1.4</v>
      </c>
      <c r="AB3956">
        <f t="shared" si="76"/>
        <v>1801.36</v>
      </c>
    </row>
    <row r="3957" spans="1:28" x14ac:dyDescent="0.25">
      <c r="A3957" t="s">
        <v>1942</v>
      </c>
      <c r="B3957" t="s">
        <v>1817</v>
      </c>
      <c r="C3957" s="1">
        <v>0.61340277777777774</v>
      </c>
      <c r="D3957">
        <v>420</v>
      </c>
      <c r="E3957" s="2">
        <v>2.4732974537037034E-2</v>
      </c>
      <c r="F3957" s="1">
        <v>2.4722222222222225E-2</v>
      </c>
      <c r="G3957">
        <v>929</v>
      </c>
      <c r="H3957">
        <v>2136.9299999999998</v>
      </c>
      <c r="I3957">
        <v>0</v>
      </c>
      <c r="J3957" t="s">
        <v>1919</v>
      </c>
      <c r="K3957" t="s">
        <v>22</v>
      </c>
      <c r="L3957">
        <v>1</v>
      </c>
      <c r="N3957" t="s">
        <v>23</v>
      </c>
      <c r="O3957" t="s">
        <v>36</v>
      </c>
      <c r="P3957" t="s">
        <v>28</v>
      </c>
      <c r="R3957" t="s">
        <v>26</v>
      </c>
      <c r="S3957">
        <v>17.2</v>
      </c>
      <c r="T3957">
        <v>17.100000000000001</v>
      </c>
      <c r="U3957">
        <v>15.9</v>
      </c>
      <c r="V3957">
        <v>0.1</v>
      </c>
      <c r="W3957">
        <v>1.3</v>
      </c>
      <c r="AB3957">
        <f t="shared" si="76"/>
        <v>1981.5299999999997</v>
      </c>
    </row>
    <row r="3958" spans="1:28" x14ac:dyDescent="0.25">
      <c r="A3958" t="s">
        <v>1943</v>
      </c>
      <c r="B3958" t="s">
        <v>1817</v>
      </c>
      <c r="C3958" s="1">
        <v>0.61548611111111107</v>
      </c>
      <c r="D3958">
        <v>155</v>
      </c>
      <c r="E3958" s="2">
        <v>2.6813240740740738E-2</v>
      </c>
      <c r="F3958" s="1">
        <v>2.6805555555555555E-2</v>
      </c>
      <c r="G3958">
        <v>664</v>
      </c>
      <c r="H3958">
        <v>2316.66</v>
      </c>
      <c r="I3958">
        <v>0</v>
      </c>
      <c r="J3958" t="s">
        <v>1919</v>
      </c>
      <c r="K3958" t="s">
        <v>22</v>
      </c>
      <c r="L3958">
        <v>1</v>
      </c>
      <c r="N3958" t="s">
        <v>23</v>
      </c>
      <c r="O3958" t="s">
        <v>31</v>
      </c>
      <c r="P3958" t="s">
        <v>28</v>
      </c>
      <c r="R3958" t="s">
        <v>26</v>
      </c>
      <c r="S3958">
        <v>17.100000000000001</v>
      </c>
      <c r="T3958">
        <v>17.100000000000001</v>
      </c>
      <c r="U3958">
        <v>15.9</v>
      </c>
      <c r="V3958">
        <v>0</v>
      </c>
      <c r="W3958">
        <v>1.2</v>
      </c>
      <c r="AB3958">
        <f t="shared" si="76"/>
        <v>2161.2599999999998</v>
      </c>
    </row>
    <row r="3959" spans="1:28" x14ac:dyDescent="0.25">
      <c r="A3959" t="s">
        <v>1943</v>
      </c>
      <c r="B3959" t="s">
        <v>1817</v>
      </c>
      <c r="C3959" s="1">
        <v>0.61548611111111107</v>
      </c>
      <c r="D3959">
        <v>155</v>
      </c>
      <c r="E3959" s="2">
        <v>2.6813240740740738E-2</v>
      </c>
      <c r="F3959" s="1">
        <v>2.6805555555555555E-2</v>
      </c>
      <c r="G3959">
        <v>664</v>
      </c>
      <c r="H3959">
        <v>2316.66</v>
      </c>
      <c r="I3959">
        <v>0</v>
      </c>
      <c r="J3959" t="s">
        <v>1919</v>
      </c>
      <c r="K3959" t="s">
        <v>22</v>
      </c>
      <c r="L3959">
        <v>1</v>
      </c>
      <c r="N3959" t="s">
        <v>23</v>
      </c>
      <c r="O3959" t="s">
        <v>36</v>
      </c>
      <c r="P3959" t="s">
        <v>28</v>
      </c>
      <c r="R3959" t="s">
        <v>26</v>
      </c>
      <c r="S3959">
        <v>17.2</v>
      </c>
      <c r="T3959">
        <v>17.100000000000001</v>
      </c>
      <c r="U3959">
        <v>15.9</v>
      </c>
      <c r="V3959">
        <v>0.1</v>
      </c>
      <c r="W3959">
        <v>1.3</v>
      </c>
      <c r="AB3959">
        <f t="shared" si="76"/>
        <v>2161.2599999999998</v>
      </c>
    </row>
    <row r="3960" spans="1:28" x14ac:dyDescent="0.25">
      <c r="A3960" t="s">
        <v>1943</v>
      </c>
      <c r="B3960" t="s">
        <v>1817</v>
      </c>
      <c r="C3960" s="1">
        <v>0.61548611111111107</v>
      </c>
      <c r="D3960">
        <v>155</v>
      </c>
      <c r="E3960" s="2">
        <v>2.6813240740740738E-2</v>
      </c>
      <c r="F3960" s="1">
        <v>2.6805555555555555E-2</v>
      </c>
      <c r="G3960">
        <v>664</v>
      </c>
      <c r="H3960">
        <v>2316.66</v>
      </c>
      <c r="I3960">
        <v>0</v>
      </c>
      <c r="J3960" t="s">
        <v>1919</v>
      </c>
      <c r="K3960" t="s">
        <v>22</v>
      </c>
      <c r="L3960">
        <v>1</v>
      </c>
      <c r="N3960" t="s">
        <v>23</v>
      </c>
      <c r="O3960" t="s">
        <v>46</v>
      </c>
      <c r="P3960" t="s">
        <v>28</v>
      </c>
      <c r="R3960" t="s">
        <v>26</v>
      </c>
      <c r="S3960">
        <v>17.2</v>
      </c>
      <c r="T3960">
        <v>17.100000000000001</v>
      </c>
      <c r="U3960">
        <v>15.9</v>
      </c>
      <c r="V3960">
        <v>0.1</v>
      </c>
      <c r="W3960">
        <v>1.3</v>
      </c>
      <c r="AB3960">
        <f t="shared" si="76"/>
        <v>2161.2599999999998</v>
      </c>
    </row>
    <row r="3961" spans="1:28" x14ac:dyDescent="0.25">
      <c r="A3961" t="s">
        <v>1943</v>
      </c>
      <c r="B3961" t="s">
        <v>1817</v>
      </c>
      <c r="C3961" s="1">
        <v>0.61548611111111107</v>
      </c>
      <c r="D3961">
        <v>155</v>
      </c>
      <c r="E3961" s="2">
        <v>2.6813240740740738E-2</v>
      </c>
      <c r="F3961" s="1">
        <v>2.6805555555555555E-2</v>
      </c>
      <c r="G3961">
        <v>664</v>
      </c>
      <c r="H3961">
        <v>2316.66</v>
      </c>
      <c r="I3961">
        <v>0</v>
      </c>
      <c r="J3961" t="s">
        <v>1919</v>
      </c>
      <c r="K3961" t="s">
        <v>22</v>
      </c>
      <c r="L3961">
        <v>1</v>
      </c>
      <c r="N3961" t="s">
        <v>23</v>
      </c>
      <c r="O3961" t="s">
        <v>33</v>
      </c>
      <c r="P3961" t="s">
        <v>28</v>
      </c>
      <c r="R3961" t="s">
        <v>26</v>
      </c>
      <c r="AB3961">
        <f t="shared" si="76"/>
        <v>2161.2599999999998</v>
      </c>
    </row>
    <row r="3962" spans="1:28" x14ac:dyDescent="0.25">
      <c r="A3962" t="s">
        <v>1944</v>
      </c>
      <c r="B3962" t="s">
        <v>1817</v>
      </c>
      <c r="C3962" s="1">
        <v>0.61596064814814822</v>
      </c>
      <c r="D3962">
        <v>543</v>
      </c>
      <c r="E3962" s="2">
        <v>2.7292268518518518E-2</v>
      </c>
      <c r="F3962" s="1">
        <v>2.7291666666666662E-2</v>
      </c>
      <c r="G3962">
        <v>52</v>
      </c>
      <c r="H3962">
        <v>2358.0500000000002</v>
      </c>
      <c r="I3962">
        <v>0</v>
      </c>
      <c r="J3962" t="s">
        <v>1919</v>
      </c>
      <c r="K3962" t="s">
        <v>22</v>
      </c>
      <c r="L3962">
        <v>1</v>
      </c>
      <c r="N3962" t="s">
        <v>23</v>
      </c>
      <c r="O3962" t="s">
        <v>42</v>
      </c>
      <c r="P3962" t="s">
        <v>25</v>
      </c>
      <c r="R3962" t="s">
        <v>26</v>
      </c>
      <c r="S3962">
        <v>18.3</v>
      </c>
      <c r="T3962">
        <v>17.100000000000001</v>
      </c>
      <c r="U3962">
        <v>15.9</v>
      </c>
      <c r="V3962">
        <v>1.2</v>
      </c>
      <c r="W3962">
        <v>2.4</v>
      </c>
      <c r="AB3962">
        <f t="shared" si="76"/>
        <v>2202.65</v>
      </c>
    </row>
    <row r="3963" spans="1:28" x14ac:dyDescent="0.25">
      <c r="A3963" t="s">
        <v>1945</v>
      </c>
      <c r="B3963" t="s">
        <v>1817</v>
      </c>
      <c r="C3963" s="1">
        <v>0.61622685185185189</v>
      </c>
      <c r="D3963">
        <v>773</v>
      </c>
      <c r="E3963" s="2">
        <v>2.7561134259259264E-2</v>
      </c>
      <c r="F3963" s="1">
        <v>2.7557870370370368E-2</v>
      </c>
      <c r="G3963">
        <v>282</v>
      </c>
      <c r="H3963">
        <v>2381.2800000000002</v>
      </c>
      <c r="I3963">
        <v>0</v>
      </c>
      <c r="J3963" t="s">
        <v>1919</v>
      </c>
      <c r="K3963" t="s">
        <v>22</v>
      </c>
      <c r="L3963">
        <v>1</v>
      </c>
      <c r="N3963" t="s">
        <v>23</v>
      </c>
      <c r="O3963" t="s">
        <v>42</v>
      </c>
      <c r="P3963" t="s">
        <v>28</v>
      </c>
      <c r="R3963" t="s">
        <v>26</v>
      </c>
      <c r="S3963">
        <v>18.100000000000001</v>
      </c>
      <c r="T3963">
        <v>17</v>
      </c>
      <c r="U3963">
        <v>15.9</v>
      </c>
      <c r="V3963">
        <v>1.1000000000000001</v>
      </c>
      <c r="W3963">
        <v>2.2000000000000002</v>
      </c>
      <c r="AB3963">
        <f t="shared" si="76"/>
        <v>2225.88</v>
      </c>
    </row>
    <row r="3964" spans="1:28" x14ac:dyDescent="0.25">
      <c r="A3964" t="s">
        <v>1946</v>
      </c>
      <c r="B3964" t="s">
        <v>1817</v>
      </c>
      <c r="C3964" s="1">
        <v>0.6175694444444445</v>
      </c>
      <c r="D3964">
        <v>157</v>
      </c>
      <c r="E3964" s="2">
        <v>2.8896597222222223E-2</v>
      </c>
      <c r="F3964" s="1">
        <v>2.8888888888888891E-2</v>
      </c>
      <c r="G3964">
        <v>666</v>
      </c>
      <c r="H3964">
        <v>2496.67</v>
      </c>
      <c r="I3964">
        <v>0</v>
      </c>
      <c r="J3964" t="s">
        <v>1919</v>
      </c>
      <c r="K3964" t="s">
        <v>22</v>
      </c>
      <c r="L3964">
        <v>1</v>
      </c>
      <c r="N3964" t="s">
        <v>23</v>
      </c>
      <c r="O3964" t="s">
        <v>31</v>
      </c>
      <c r="P3964" t="s">
        <v>28</v>
      </c>
      <c r="R3964" t="s">
        <v>26</v>
      </c>
      <c r="S3964">
        <v>17.3</v>
      </c>
      <c r="T3964">
        <v>17.100000000000001</v>
      </c>
      <c r="U3964">
        <v>16</v>
      </c>
      <c r="V3964">
        <v>0.2</v>
      </c>
      <c r="W3964">
        <v>1.3</v>
      </c>
      <c r="AB3964">
        <f t="shared" si="76"/>
        <v>2341.27</v>
      </c>
    </row>
    <row r="3965" spans="1:28" x14ac:dyDescent="0.25">
      <c r="A3965" t="s">
        <v>1947</v>
      </c>
      <c r="B3965" t="s">
        <v>1817</v>
      </c>
      <c r="C3965" s="1">
        <v>0.6175694444444445</v>
      </c>
      <c r="D3965">
        <v>324</v>
      </c>
      <c r="E3965" s="2">
        <v>2.8898530092592592E-2</v>
      </c>
      <c r="F3965" s="1">
        <v>2.8888888888888891E-2</v>
      </c>
      <c r="G3965">
        <v>833</v>
      </c>
      <c r="H3965">
        <v>2496.83</v>
      </c>
      <c r="I3965">
        <v>0</v>
      </c>
      <c r="J3965" t="s">
        <v>1919</v>
      </c>
      <c r="K3965" t="s">
        <v>22</v>
      </c>
      <c r="L3965">
        <v>1</v>
      </c>
      <c r="N3965" t="s">
        <v>23</v>
      </c>
      <c r="O3965" t="s">
        <v>36</v>
      </c>
      <c r="P3965" t="s">
        <v>28</v>
      </c>
      <c r="R3965" t="s">
        <v>26</v>
      </c>
      <c r="S3965">
        <v>17.3</v>
      </c>
      <c r="T3965">
        <v>17.100000000000001</v>
      </c>
      <c r="U3965">
        <v>16</v>
      </c>
      <c r="V3965">
        <v>0.2</v>
      </c>
      <c r="W3965">
        <v>1.3</v>
      </c>
      <c r="AB3965">
        <f t="shared" si="76"/>
        <v>2341.4299999999998</v>
      </c>
    </row>
    <row r="3966" spans="1:28" x14ac:dyDescent="0.25">
      <c r="A3966" t="s">
        <v>1947</v>
      </c>
      <c r="B3966" t="s">
        <v>1817</v>
      </c>
      <c r="C3966" s="1">
        <v>0.6175694444444445</v>
      </c>
      <c r="D3966">
        <v>324</v>
      </c>
      <c r="E3966" s="2">
        <v>2.8898530092592592E-2</v>
      </c>
      <c r="F3966" s="1">
        <v>2.8888888888888891E-2</v>
      </c>
      <c r="G3966">
        <v>833</v>
      </c>
      <c r="H3966">
        <v>2496.83</v>
      </c>
      <c r="I3966">
        <v>0</v>
      </c>
      <c r="J3966" t="s">
        <v>1919</v>
      </c>
      <c r="K3966" t="s">
        <v>22</v>
      </c>
      <c r="L3966">
        <v>1</v>
      </c>
      <c r="N3966" t="s">
        <v>23</v>
      </c>
      <c r="O3966" t="s">
        <v>46</v>
      </c>
      <c r="P3966" t="s">
        <v>28</v>
      </c>
      <c r="R3966" t="s">
        <v>26</v>
      </c>
      <c r="S3966">
        <v>17.2</v>
      </c>
      <c r="T3966">
        <v>17.100000000000001</v>
      </c>
      <c r="U3966">
        <v>16</v>
      </c>
      <c r="V3966">
        <v>0.1</v>
      </c>
      <c r="W3966">
        <v>1.2</v>
      </c>
      <c r="AB3966">
        <f t="shared" si="76"/>
        <v>2341.4299999999998</v>
      </c>
    </row>
    <row r="3967" spans="1:28" x14ac:dyDescent="0.25">
      <c r="A3967" t="s">
        <v>1947</v>
      </c>
      <c r="B3967" t="s">
        <v>1817</v>
      </c>
      <c r="C3967" s="1">
        <v>0.6175694444444445</v>
      </c>
      <c r="D3967">
        <v>324</v>
      </c>
      <c r="E3967" s="2">
        <v>2.8898530092592592E-2</v>
      </c>
      <c r="F3967" s="1">
        <v>2.8888888888888891E-2</v>
      </c>
      <c r="G3967">
        <v>833</v>
      </c>
      <c r="H3967">
        <v>2496.83</v>
      </c>
      <c r="I3967">
        <v>0</v>
      </c>
      <c r="J3967" t="s">
        <v>1919</v>
      </c>
      <c r="K3967" t="s">
        <v>22</v>
      </c>
      <c r="L3967">
        <v>1</v>
      </c>
      <c r="N3967" t="s">
        <v>23</v>
      </c>
      <c r="O3967" t="s">
        <v>42</v>
      </c>
      <c r="P3967" t="s">
        <v>28</v>
      </c>
      <c r="R3967" t="s">
        <v>26</v>
      </c>
      <c r="S3967">
        <v>17.7</v>
      </c>
      <c r="T3967">
        <v>17.100000000000001</v>
      </c>
      <c r="U3967">
        <v>16</v>
      </c>
      <c r="V3967">
        <v>0.6</v>
      </c>
      <c r="W3967">
        <v>1.7</v>
      </c>
      <c r="AB3967">
        <f t="shared" si="76"/>
        <v>2341.4299999999998</v>
      </c>
    </row>
    <row r="3968" spans="1:28" x14ac:dyDescent="0.25">
      <c r="A3968" t="s">
        <v>1947</v>
      </c>
      <c r="B3968" t="s">
        <v>1817</v>
      </c>
      <c r="C3968" s="1">
        <v>0.6175694444444445</v>
      </c>
      <c r="D3968">
        <v>324</v>
      </c>
      <c r="E3968" s="2">
        <v>2.8898530092592592E-2</v>
      </c>
      <c r="F3968" s="1">
        <v>2.8888888888888891E-2</v>
      </c>
      <c r="G3968">
        <v>833</v>
      </c>
      <c r="H3968">
        <v>2496.83</v>
      </c>
      <c r="I3968">
        <v>0</v>
      </c>
      <c r="J3968" t="s">
        <v>1919</v>
      </c>
      <c r="K3968" t="s">
        <v>22</v>
      </c>
      <c r="L3968">
        <v>1</v>
      </c>
      <c r="N3968" t="s">
        <v>23</v>
      </c>
      <c r="O3968" t="s">
        <v>33</v>
      </c>
      <c r="P3968" t="s">
        <v>28</v>
      </c>
      <c r="R3968" t="s">
        <v>26</v>
      </c>
      <c r="S3968">
        <v>16.8</v>
      </c>
      <c r="T3968">
        <v>17.100000000000001</v>
      </c>
      <c r="U3968">
        <v>16</v>
      </c>
      <c r="V3968">
        <v>-0.3</v>
      </c>
      <c r="W3968">
        <v>0.8</v>
      </c>
      <c r="AB3968">
        <f t="shared" si="76"/>
        <v>2341.4299999999998</v>
      </c>
    </row>
    <row r="3969" spans="1:28" x14ac:dyDescent="0.25">
      <c r="A3969" t="s">
        <v>1948</v>
      </c>
      <c r="B3969" t="s">
        <v>1817</v>
      </c>
      <c r="C3969" s="1">
        <v>0.61965277777777772</v>
      </c>
      <c r="D3969">
        <v>260</v>
      </c>
      <c r="E3969" s="2">
        <v>3.0981122685185186E-2</v>
      </c>
      <c r="F3969" s="1">
        <v>3.0972222222222224E-2</v>
      </c>
      <c r="G3969">
        <v>769</v>
      </c>
      <c r="H3969">
        <v>2676.77</v>
      </c>
      <c r="I3969">
        <v>0</v>
      </c>
      <c r="J3969" t="s">
        <v>1919</v>
      </c>
      <c r="K3969" t="s">
        <v>22</v>
      </c>
      <c r="L3969">
        <v>1</v>
      </c>
      <c r="N3969" t="s">
        <v>23</v>
      </c>
      <c r="O3969" t="s">
        <v>31</v>
      </c>
      <c r="P3969" t="s">
        <v>28</v>
      </c>
      <c r="R3969" t="s">
        <v>26</v>
      </c>
      <c r="S3969">
        <v>17.100000000000001</v>
      </c>
      <c r="T3969">
        <v>17</v>
      </c>
      <c r="U3969">
        <v>16</v>
      </c>
      <c r="V3969">
        <v>0.1</v>
      </c>
      <c r="W3969">
        <v>1.1000000000000001</v>
      </c>
      <c r="AB3969">
        <f t="shared" si="76"/>
        <v>2521.37</v>
      </c>
    </row>
    <row r="3970" spans="1:28" x14ac:dyDescent="0.25">
      <c r="A3970" t="s">
        <v>1948</v>
      </c>
      <c r="B3970" t="s">
        <v>1817</v>
      </c>
      <c r="C3970" s="1">
        <v>0.61965277777777772</v>
      </c>
      <c r="D3970">
        <v>260</v>
      </c>
      <c r="E3970" s="2">
        <v>3.0981122685185186E-2</v>
      </c>
      <c r="F3970" s="1">
        <v>3.0972222222222224E-2</v>
      </c>
      <c r="G3970">
        <v>769</v>
      </c>
      <c r="H3970">
        <v>2676.77</v>
      </c>
      <c r="I3970">
        <v>0</v>
      </c>
      <c r="J3970" t="s">
        <v>1919</v>
      </c>
      <c r="K3970" t="s">
        <v>22</v>
      </c>
      <c r="L3970">
        <v>1</v>
      </c>
      <c r="N3970" t="s">
        <v>23</v>
      </c>
      <c r="O3970" t="s">
        <v>36</v>
      </c>
      <c r="P3970" t="s">
        <v>28</v>
      </c>
      <c r="R3970" t="s">
        <v>26</v>
      </c>
      <c r="S3970">
        <v>17.399999999999999</v>
      </c>
      <c r="T3970">
        <v>17</v>
      </c>
      <c r="U3970">
        <v>16</v>
      </c>
      <c r="V3970">
        <v>0.4</v>
      </c>
      <c r="W3970">
        <v>1.4</v>
      </c>
      <c r="AB3970">
        <f t="shared" si="76"/>
        <v>2521.37</v>
      </c>
    </row>
    <row r="3971" spans="1:28" x14ac:dyDescent="0.25">
      <c r="A3971" t="s">
        <v>1948</v>
      </c>
      <c r="B3971" t="s">
        <v>1817</v>
      </c>
      <c r="C3971" s="1">
        <v>0.61965277777777772</v>
      </c>
      <c r="D3971">
        <v>260</v>
      </c>
      <c r="E3971" s="2">
        <v>3.0981122685185186E-2</v>
      </c>
      <c r="F3971" s="1">
        <v>3.0972222222222224E-2</v>
      </c>
      <c r="G3971">
        <v>769</v>
      </c>
      <c r="H3971">
        <v>2676.77</v>
      </c>
      <c r="I3971">
        <v>0</v>
      </c>
      <c r="J3971" t="s">
        <v>1919</v>
      </c>
      <c r="K3971" t="s">
        <v>22</v>
      </c>
      <c r="L3971">
        <v>1</v>
      </c>
      <c r="N3971" t="s">
        <v>23</v>
      </c>
      <c r="O3971" t="s">
        <v>46</v>
      </c>
      <c r="P3971" t="s">
        <v>28</v>
      </c>
      <c r="R3971" t="s">
        <v>26</v>
      </c>
      <c r="AB3971">
        <f t="shared" si="76"/>
        <v>2521.37</v>
      </c>
    </row>
    <row r="3972" spans="1:28" x14ac:dyDescent="0.25">
      <c r="A3972" t="s">
        <v>1948</v>
      </c>
      <c r="B3972" t="s">
        <v>1817</v>
      </c>
      <c r="C3972" s="1">
        <v>0.61965277777777772</v>
      </c>
      <c r="D3972">
        <v>260</v>
      </c>
      <c r="E3972" s="2">
        <v>3.0981122685185186E-2</v>
      </c>
      <c r="F3972" s="1">
        <v>3.0972222222222224E-2</v>
      </c>
      <c r="G3972">
        <v>769</v>
      </c>
      <c r="H3972">
        <v>2676.77</v>
      </c>
      <c r="I3972">
        <v>0</v>
      </c>
      <c r="J3972" t="s">
        <v>1919</v>
      </c>
      <c r="K3972" t="s">
        <v>22</v>
      </c>
      <c r="L3972">
        <v>1</v>
      </c>
      <c r="N3972" t="s">
        <v>23</v>
      </c>
      <c r="O3972" t="s">
        <v>42</v>
      </c>
      <c r="P3972" t="s">
        <v>28</v>
      </c>
      <c r="R3972" t="s">
        <v>26</v>
      </c>
      <c r="S3972">
        <v>17</v>
      </c>
      <c r="T3972">
        <v>17</v>
      </c>
      <c r="U3972">
        <v>16</v>
      </c>
      <c r="V3972">
        <v>0</v>
      </c>
      <c r="W3972">
        <v>1</v>
      </c>
      <c r="AB3972">
        <f t="shared" si="76"/>
        <v>2521.37</v>
      </c>
    </row>
    <row r="3973" spans="1:28" x14ac:dyDescent="0.25">
      <c r="A3973" t="s">
        <v>1948</v>
      </c>
      <c r="B3973" t="s">
        <v>1817</v>
      </c>
      <c r="C3973" s="1">
        <v>0.61965277777777772</v>
      </c>
      <c r="D3973">
        <v>260</v>
      </c>
      <c r="E3973" s="2">
        <v>3.0981122685185186E-2</v>
      </c>
      <c r="F3973" s="1">
        <v>3.0972222222222224E-2</v>
      </c>
      <c r="G3973">
        <v>769</v>
      </c>
      <c r="H3973">
        <v>2676.77</v>
      </c>
      <c r="I3973">
        <v>0</v>
      </c>
      <c r="J3973" t="s">
        <v>1919</v>
      </c>
      <c r="K3973" t="s">
        <v>22</v>
      </c>
      <c r="L3973">
        <v>1</v>
      </c>
      <c r="N3973" t="s">
        <v>23</v>
      </c>
      <c r="O3973" t="s">
        <v>33</v>
      </c>
      <c r="P3973" t="s">
        <v>28</v>
      </c>
      <c r="R3973" t="s">
        <v>26</v>
      </c>
      <c r="S3973">
        <v>16.8</v>
      </c>
      <c r="T3973">
        <v>17</v>
      </c>
      <c r="U3973">
        <v>16</v>
      </c>
      <c r="V3973">
        <v>-0.2</v>
      </c>
      <c r="W3973">
        <v>0.8</v>
      </c>
      <c r="AB3973">
        <f t="shared" si="76"/>
        <v>2521.37</v>
      </c>
    </row>
    <row r="3974" spans="1:28" x14ac:dyDescent="0.25">
      <c r="A3974" t="s">
        <v>1949</v>
      </c>
      <c r="B3974" t="s">
        <v>1817</v>
      </c>
      <c r="C3974" s="1">
        <v>0.62173611111111116</v>
      </c>
      <c r="D3974">
        <v>596</v>
      </c>
      <c r="E3974" s="2">
        <v>3.3068344907407406E-2</v>
      </c>
      <c r="F3974" s="1">
        <v>3.3067129629629634E-2</v>
      </c>
      <c r="G3974">
        <v>105</v>
      </c>
      <c r="H3974">
        <v>2857.1</v>
      </c>
      <c r="I3974">
        <v>0</v>
      </c>
      <c r="J3974" t="s">
        <v>1919</v>
      </c>
      <c r="K3974" t="s">
        <v>22</v>
      </c>
      <c r="L3974">
        <v>1</v>
      </c>
      <c r="N3974" t="s">
        <v>23</v>
      </c>
      <c r="O3974" t="s">
        <v>31</v>
      </c>
      <c r="P3974" t="s">
        <v>28</v>
      </c>
      <c r="R3974" t="s">
        <v>26</v>
      </c>
      <c r="S3974">
        <v>17.8</v>
      </c>
      <c r="T3974">
        <v>17.2</v>
      </c>
      <c r="U3974">
        <v>16.2</v>
      </c>
      <c r="V3974">
        <v>0.6</v>
      </c>
      <c r="W3974">
        <v>1.6</v>
      </c>
      <c r="AB3974">
        <f t="shared" si="76"/>
        <v>2701.7</v>
      </c>
    </row>
    <row r="3975" spans="1:28" x14ac:dyDescent="0.25">
      <c r="A3975" t="s">
        <v>1949</v>
      </c>
      <c r="B3975" t="s">
        <v>1817</v>
      </c>
      <c r="C3975" s="1">
        <v>0.62173611111111116</v>
      </c>
      <c r="D3975">
        <v>596</v>
      </c>
      <c r="E3975" s="2">
        <v>3.3068344907407406E-2</v>
      </c>
      <c r="F3975" s="1">
        <v>3.3067129629629634E-2</v>
      </c>
      <c r="G3975">
        <v>105</v>
      </c>
      <c r="H3975">
        <v>2857.1</v>
      </c>
      <c r="I3975">
        <v>0</v>
      </c>
      <c r="J3975" t="s">
        <v>1919</v>
      </c>
      <c r="K3975" t="s">
        <v>22</v>
      </c>
      <c r="L3975">
        <v>1</v>
      </c>
      <c r="N3975" t="s">
        <v>23</v>
      </c>
      <c r="O3975" t="s">
        <v>46</v>
      </c>
      <c r="P3975" t="s">
        <v>28</v>
      </c>
      <c r="R3975" t="s">
        <v>26</v>
      </c>
      <c r="S3975">
        <v>17.100000000000001</v>
      </c>
      <c r="T3975">
        <v>17.2</v>
      </c>
      <c r="U3975">
        <v>16.2</v>
      </c>
      <c r="V3975">
        <v>-0.1</v>
      </c>
      <c r="W3975">
        <v>0.9</v>
      </c>
      <c r="AB3975">
        <f t="shared" si="76"/>
        <v>2701.7</v>
      </c>
    </row>
    <row r="3976" spans="1:28" x14ac:dyDescent="0.25">
      <c r="A3976" t="s">
        <v>1949</v>
      </c>
      <c r="B3976" t="s">
        <v>1817</v>
      </c>
      <c r="C3976" s="1">
        <v>0.62173611111111116</v>
      </c>
      <c r="D3976">
        <v>596</v>
      </c>
      <c r="E3976" s="2">
        <v>3.3068344907407406E-2</v>
      </c>
      <c r="F3976" s="1">
        <v>3.3067129629629634E-2</v>
      </c>
      <c r="G3976">
        <v>105</v>
      </c>
      <c r="H3976">
        <v>2857.1</v>
      </c>
      <c r="I3976">
        <v>0</v>
      </c>
      <c r="J3976" t="s">
        <v>1919</v>
      </c>
      <c r="K3976" t="s">
        <v>22</v>
      </c>
      <c r="L3976">
        <v>1</v>
      </c>
      <c r="N3976" t="s">
        <v>23</v>
      </c>
      <c r="O3976" t="s">
        <v>42</v>
      </c>
      <c r="P3976" t="s">
        <v>28</v>
      </c>
      <c r="R3976" t="s">
        <v>26</v>
      </c>
      <c r="S3976">
        <v>17.100000000000001</v>
      </c>
      <c r="T3976">
        <v>17.2</v>
      </c>
      <c r="U3976">
        <v>16.2</v>
      </c>
      <c r="V3976">
        <v>-0.1</v>
      </c>
      <c r="W3976">
        <v>0.9</v>
      </c>
      <c r="AB3976">
        <f t="shared" si="76"/>
        <v>2701.7</v>
      </c>
    </row>
    <row r="3977" spans="1:28" x14ac:dyDescent="0.25">
      <c r="A3977" t="s">
        <v>1949</v>
      </c>
      <c r="B3977" t="s">
        <v>1817</v>
      </c>
      <c r="C3977" s="1">
        <v>0.62173611111111116</v>
      </c>
      <c r="D3977">
        <v>596</v>
      </c>
      <c r="E3977" s="2">
        <v>3.3068344907407406E-2</v>
      </c>
      <c r="F3977" s="1">
        <v>3.3067129629629634E-2</v>
      </c>
      <c r="G3977">
        <v>105</v>
      </c>
      <c r="H3977">
        <v>2857.1</v>
      </c>
      <c r="I3977">
        <v>0</v>
      </c>
      <c r="J3977" t="s">
        <v>1919</v>
      </c>
      <c r="K3977" t="s">
        <v>22</v>
      </c>
      <c r="L3977">
        <v>1</v>
      </c>
      <c r="N3977" t="s">
        <v>23</v>
      </c>
      <c r="O3977" t="s">
        <v>33</v>
      </c>
      <c r="P3977" t="s">
        <v>28</v>
      </c>
      <c r="R3977" t="s">
        <v>26</v>
      </c>
      <c r="S3977">
        <v>17.100000000000001</v>
      </c>
      <c r="T3977">
        <v>17.2</v>
      </c>
      <c r="U3977">
        <v>16.2</v>
      </c>
      <c r="V3977">
        <v>-0.1</v>
      </c>
      <c r="W3977">
        <v>0.9</v>
      </c>
      <c r="AB3977">
        <f t="shared" si="76"/>
        <v>2701.7</v>
      </c>
    </row>
    <row r="3978" spans="1:28" x14ac:dyDescent="0.25">
      <c r="A3978" t="s">
        <v>1950</v>
      </c>
      <c r="B3978" t="s">
        <v>1817</v>
      </c>
      <c r="C3978" s="1">
        <v>0.62381944444444437</v>
      </c>
      <c r="D3978">
        <v>631</v>
      </c>
      <c r="E3978" s="2">
        <v>3.5152083333333334E-2</v>
      </c>
      <c r="F3978" s="1">
        <v>3.515046296296296E-2</v>
      </c>
      <c r="G3978">
        <v>140</v>
      </c>
      <c r="H3978">
        <v>3037.14</v>
      </c>
      <c r="I3978">
        <v>0</v>
      </c>
      <c r="J3978" t="s">
        <v>1919</v>
      </c>
      <c r="K3978" t="s">
        <v>22</v>
      </c>
      <c r="L3978">
        <v>1</v>
      </c>
      <c r="N3978" t="s">
        <v>23</v>
      </c>
      <c r="O3978" t="s">
        <v>31</v>
      </c>
      <c r="P3978" t="s">
        <v>28</v>
      </c>
      <c r="R3978" t="s">
        <v>26</v>
      </c>
      <c r="S3978">
        <v>17.399999999999999</v>
      </c>
      <c r="T3978">
        <v>17.2</v>
      </c>
      <c r="U3978">
        <v>16.3</v>
      </c>
      <c r="V3978">
        <v>0.2</v>
      </c>
      <c r="W3978">
        <v>1.1000000000000001</v>
      </c>
      <c r="AB3978">
        <f t="shared" si="76"/>
        <v>2881.74</v>
      </c>
    </row>
    <row r="3979" spans="1:28" x14ac:dyDescent="0.25">
      <c r="A3979" t="s">
        <v>1950</v>
      </c>
      <c r="B3979" t="s">
        <v>1817</v>
      </c>
      <c r="C3979" s="1">
        <v>0.62381944444444437</v>
      </c>
      <c r="D3979">
        <v>631</v>
      </c>
      <c r="E3979" s="2">
        <v>3.5152083333333334E-2</v>
      </c>
      <c r="F3979" s="1">
        <v>3.515046296296296E-2</v>
      </c>
      <c r="G3979">
        <v>140</v>
      </c>
      <c r="H3979">
        <v>3037.14</v>
      </c>
      <c r="I3979">
        <v>0</v>
      </c>
      <c r="J3979" t="s">
        <v>1919</v>
      </c>
      <c r="K3979" t="s">
        <v>22</v>
      </c>
      <c r="L3979">
        <v>1</v>
      </c>
      <c r="N3979" t="s">
        <v>23</v>
      </c>
      <c r="O3979" t="s">
        <v>46</v>
      </c>
      <c r="P3979" t="s">
        <v>28</v>
      </c>
      <c r="R3979" t="s">
        <v>26</v>
      </c>
      <c r="S3979">
        <v>17.2</v>
      </c>
      <c r="T3979">
        <v>17.2</v>
      </c>
      <c r="U3979">
        <v>16.3</v>
      </c>
      <c r="V3979">
        <v>0</v>
      </c>
      <c r="W3979">
        <v>0.9</v>
      </c>
      <c r="AB3979">
        <f t="shared" si="76"/>
        <v>2881.74</v>
      </c>
    </row>
    <row r="3980" spans="1:28" x14ac:dyDescent="0.25">
      <c r="A3980" t="s">
        <v>1950</v>
      </c>
      <c r="B3980" t="s">
        <v>1817</v>
      </c>
      <c r="C3980" s="1">
        <v>0.62381944444444437</v>
      </c>
      <c r="D3980">
        <v>631</v>
      </c>
      <c r="E3980" s="2">
        <v>3.5152083333333334E-2</v>
      </c>
      <c r="F3980" s="1">
        <v>3.515046296296296E-2</v>
      </c>
      <c r="G3980">
        <v>140</v>
      </c>
      <c r="H3980">
        <v>3037.14</v>
      </c>
      <c r="I3980">
        <v>0</v>
      </c>
      <c r="J3980" t="s">
        <v>1919</v>
      </c>
      <c r="K3980" t="s">
        <v>22</v>
      </c>
      <c r="L3980">
        <v>1</v>
      </c>
      <c r="N3980" t="s">
        <v>23</v>
      </c>
      <c r="O3980" t="s">
        <v>42</v>
      </c>
      <c r="P3980" t="s">
        <v>28</v>
      </c>
      <c r="R3980" t="s">
        <v>26</v>
      </c>
      <c r="S3980">
        <v>17.100000000000001</v>
      </c>
      <c r="T3980">
        <v>17.2</v>
      </c>
      <c r="U3980">
        <v>16.3</v>
      </c>
      <c r="V3980">
        <v>-0.1</v>
      </c>
      <c r="W3980">
        <v>0.8</v>
      </c>
      <c r="AB3980">
        <f t="shared" si="76"/>
        <v>2881.74</v>
      </c>
    </row>
    <row r="3981" spans="1:28" x14ac:dyDescent="0.25">
      <c r="A3981" t="s">
        <v>1950</v>
      </c>
      <c r="B3981" t="s">
        <v>1817</v>
      </c>
      <c r="C3981" s="1">
        <v>0.62381944444444437</v>
      </c>
      <c r="D3981">
        <v>631</v>
      </c>
      <c r="E3981" s="2">
        <v>3.5152083333333334E-2</v>
      </c>
      <c r="F3981" s="1">
        <v>3.515046296296296E-2</v>
      </c>
      <c r="G3981">
        <v>140</v>
      </c>
      <c r="H3981">
        <v>3037.14</v>
      </c>
      <c r="I3981">
        <v>0</v>
      </c>
      <c r="J3981" t="s">
        <v>1919</v>
      </c>
      <c r="K3981" t="s">
        <v>22</v>
      </c>
      <c r="L3981">
        <v>1</v>
      </c>
      <c r="N3981" t="s">
        <v>23</v>
      </c>
      <c r="O3981" t="s">
        <v>33</v>
      </c>
      <c r="P3981" t="s">
        <v>28</v>
      </c>
      <c r="R3981" t="s">
        <v>26</v>
      </c>
      <c r="S3981">
        <v>16.8</v>
      </c>
      <c r="T3981">
        <v>17.2</v>
      </c>
      <c r="U3981">
        <v>16.3</v>
      </c>
      <c r="V3981">
        <v>-0.4</v>
      </c>
      <c r="W3981">
        <v>0.5</v>
      </c>
      <c r="AB3981">
        <f t="shared" si="76"/>
        <v>2881.74</v>
      </c>
    </row>
    <row r="3982" spans="1:28" x14ac:dyDescent="0.25">
      <c r="A3982" t="s">
        <v>1951</v>
      </c>
      <c r="B3982" t="s">
        <v>1817</v>
      </c>
      <c r="C3982" s="1">
        <v>0.62590277777777781</v>
      </c>
      <c r="D3982">
        <v>366</v>
      </c>
      <c r="E3982" s="2">
        <v>3.7232349537037038E-2</v>
      </c>
      <c r="F3982" s="1">
        <v>3.7222222222222219E-2</v>
      </c>
      <c r="G3982">
        <v>875</v>
      </c>
      <c r="H3982">
        <v>3216.88</v>
      </c>
      <c r="I3982">
        <v>0</v>
      </c>
      <c r="J3982" t="s">
        <v>1919</v>
      </c>
      <c r="K3982" t="s">
        <v>22</v>
      </c>
      <c r="L3982">
        <v>1</v>
      </c>
      <c r="N3982" t="s">
        <v>23</v>
      </c>
      <c r="O3982" t="s">
        <v>31</v>
      </c>
      <c r="P3982" t="s">
        <v>28</v>
      </c>
      <c r="R3982" t="s">
        <v>26</v>
      </c>
      <c r="S3982">
        <v>18</v>
      </c>
      <c r="T3982">
        <v>17.100000000000001</v>
      </c>
      <c r="U3982">
        <v>16.399999999999999</v>
      </c>
      <c r="V3982">
        <v>0.9</v>
      </c>
      <c r="W3982">
        <v>1.6</v>
      </c>
      <c r="AB3982">
        <f t="shared" ref="AB3982:AB4045" si="77">H3982-155.4</f>
        <v>3061.48</v>
      </c>
    </row>
    <row r="3983" spans="1:28" x14ac:dyDescent="0.25">
      <c r="A3983" t="s">
        <v>1951</v>
      </c>
      <c r="B3983" t="s">
        <v>1817</v>
      </c>
      <c r="C3983" s="1">
        <v>0.62590277777777781</v>
      </c>
      <c r="D3983">
        <v>366</v>
      </c>
      <c r="E3983" s="2">
        <v>3.7232349537037038E-2</v>
      </c>
      <c r="F3983" s="1">
        <v>3.7222222222222219E-2</v>
      </c>
      <c r="G3983">
        <v>875</v>
      </c>
      <c r="H3983">
        <v>3216.88</v>
      </c>
      <c r="I3983">
        <v>0</v>
      </c>
      <c r="J3983" t="s">
        <v>1919</v>
      </c>
      <c r="K3983" t="s">
        <v>22</v>
      </c>
      <c r="L3983">
        <v>1</v>
      </c>
      <c r="N3983" t="s">
        <v>23</v>
      </c>
      <c r="O3983" t="s">
        <v>24</v>
      </c>
      <c r="P3983" t="s">
        <v>28</v>
      </c>
      <c r="R3983" t="s">
        <v>26</v>
      </c>
      <c r="S3983">
        <v>17.3</v>
      </c>
      <c r="T3983">
        <v>17.100000000000001</v>
      </c>
      <c r="U3983">
        <v>16.399999999999999</v>
      </c>
      <c r="V3983">
        <v>0.2</v>
      </c>
      <c r="W3983">
        <v>0.9</v>
      </c>
      <c r="AB3983">
        <f t="shared" si="77"/>
        <v>3061.48</v>
      </c>
    </row>
    <row r="3984" spans="1:28" x14ac:dyDescent="0.25">
      <c r="A3984" t="s">
        <v>1951</v>
      </c>
      <c r="B3984" t="s">
        <v>1817</v>
      </c>
      <c r="C3984" s="1">
        <v>0.62590277777777781</v>
      </c>
      <c r="D3984">
        <v>366</v>
      </c>
      <c r="E3984" s="2">
        <v>3.7232349537037038E-2</v>
      </c>
      <c r="F3984" s="1">
        <v>3.7222222222222219E-2</v>
      </c>
      <c r="G3984">
        <v>875</v>
      </c>
      <c r="H3984">
        <v>3216.88</v>
      </c>
      <c r="I3984">
        <v>0</v>
      </c>
      <c r="J3984" t="s">
        <v>1919</v>
      </c>
      <c r="K3984" t="s">
        <v>22</v>
      </c>
      <c r="L3984">
        <v>1</v>
      </c>
      <c r="N3984" t="s">
        <v>23</v>
      </c>
      <c r="O3984" t="s">
        <v>46</v>
      </c>
      <c r="P3984" t="s">
        <v>28</v>
      </c>
      <c r="R3984" t="s">
        <v>26</v>
      </c>
      <c r="S3984">
        <v>17.100000000000001</v>
      </c>
      <c r="T3984">
        <v>17.100000000000001</v>
      </c>
      <c r="U3984">
        <v>16.399999999999999</v>
      </c>
      <c r="V3984">
        <v>0</v>
      </c>
      <c r="W3984">
        <v>0.7</v>
      </c>
      <c r="AB3984">
        <f t="shared" si="77"/>
        <v>3061.48</v>
      </c>
    </row>
    <row r="3985" spans="1:28" x14ac:dyDescent="0.25">
      <c r="A3985" t="s">
        <v>1951</v>
      </c>
      <c r="B3985" t="s">
        <v>1817</v>
      </c>
      <c r="C3985" s="1">
        <v>0.62590277777777781</v>
      </c>
      <c r="D3985">
        <v>366</v>
      </c>
      <c r="E3985" s="2">
        <v>3.7232349537037038E-2</v>
      </c>
      <c r="F3985" s="1">
        <v>3.7222222222222219E-2</v>
      </c>
      <c r="G3985">
        <v>875</v>
      </c>
      <c r="H3985">
        <v>3216.88</v>
      </c>
      <c r="I3985">
        <v>0</v>
      </c>
      <c r="J3985" t="s">
        <v>1919</v>
      </c>
      <c r="K3985" t="s">
        <v>22</v>
      </c>
      <c r="L3985">
        <v>1</v>
      </c>
      <c r="N3985" t="s">
        <v>23</v>
      </c>
      <c r="O3985" t="s">
        <v>42</v>
      </c>
      <c r="P3985" t="s">
        <v>28</v>
      </c>
      <c r="R3985" t="s">
        <v>26</v>
      </c>
      <c r="S3985">
        <v>17</v>
      </c>
      <c r="T3985">
        <v>17.100000000000001</v>
      </c>
      <c r="U3985">
        <v>16.399999999999999</v>
      </c>
      <c r="V3985">
        <v>-0.1</v>
      </c>
      <c r="W3985">
        <v>0.6</v>
      </c>
      <c r="AB3985">
        <f t="shared" si="77"/>
        <v>3061.48</v>
      </c>
    </row>
    <row r="3986" spans="1:28" x14ac:dyDescent="0.25">
      <c r="A3986" t="s">
        <v>1951</v>
      </c>
      <c r="B3986" t="s">
        <v>1817</v>
      </c>
      <c r="C3986" s="1">
        <v>0.62590277777777781</v>
      </c>
      <c r="D3986">
        <v>366</v>
      </c>
      <c r="E3986" s="2">
        <v>3.7232349537037038E-2</v>
      </c>
      <c r="F3986" s="1">
        <v>3.7222222222222219E-2</v>
      </c>
      <c r="G3986">
        <v>875</v>
      </c>
      <c r="H3986">
        <v>3216.88</v>
      </c>
      <c r="I3986">
        <v>0</v>
      </c>
      <c r="J3986" t="s">
        <v>1919</v>
      </c>
      <c r="K3986" t="s">
        <v>22</v>
      </c>
      <c r="L3986">
        <v>1</v>
      </c>
      <c r="N3986" t="s">
        <v>23</v>
      </c>
      <c r="O3986" t="s">
        <v>33</v>
      </c>
      <c r="P3986" t="s">
        <v>28</v>
      </c>
      <c r="R3986" t="s">
        <v>26</v>
      </c>
      <c r="S3986">
        <v>16.899999999999999</v>
      </c>
      <c r="T3986">
        <v>17.100000000000001</v>
      </c>
      <c r="U3986">
        <v>16.399999999999999</v>
      </c>
      <c r="V3986">
        <v>-0.2</v>
      </c>
      <c r="W3986">
        <v>0.5</v>
      </c>
      <c r="AB3986">
        <f t="shared" si="77"/>
        <v>3061.48</v>
      </c>
    </row>
    <row r="3987" spans="1:28" x14ac:dyDescent="0.25">
      <c r="A3987" t="s">
        <v>1952</v>
      </c>
      <c r="B3987" t="s">
        <v>1817</v>
      </c>
      <c r="C3987" s="1">
        <v>0.62798611111111113</v>
      </c>
      <c r="D3987">
        <v>268</v>
      </c>
      <c r="E3987" s="2">
        <v>3.9314548611111111E-2</v>
      </c>
      <c r="F3987" s="1">
        <v>3.9305555555555559E-2</v>
      </c>
      <c r="G3987">
        <v>777</v>
      </c>
      <c r="H3987">
        <v>3396.78</v>
      </c>
      <c r="I3987">
        <v>0</v>
      </c>
      <c r="J3987" t="s">
        <v>1919</v>
      </c>
      <c r="K3987" t="s">
        <v>22</v>
      </c>
      <c r="L3987">
        <v>1</v>
      </c>
      <c r="N3987" t="s">
        <v>23</v>
      </c>
      <c r="O3987" t="s">
        <v>31</v>
      </c>
      <c r="P3987" t="s">
        <v>28</v>
      </c>
      <c r="R3987" t="s">
        <v>26</v>
      </c>
      <c r="S3987">
        <v>18.399999999999999</v>
      </c>
      <c r="T3987">
        <v>17.2</v>
      </c>
      <c r="U3987">
        <v>16.5</v>
      </c>
      <c r="V3987">
        <v>1.2</v>
      </c>
      <c r="W3987">
        <v>1.9</v>
      </c>
      <c r="AB3987">
        <f t="shared" si="77"/>
        <v>3241.38</v>
      </c>
    </row>
    <row r="3988" spans="1:28" x14ac:dyDescent="0.25">
      <c r="A3988" t="s">
        <v>1952</v>
      </c>
      <c r="B3988" t="s">
        <v>1817</v>
      </c>
      <c r="C3988" s="1">
        <v>0.62798611111111113</v>
      </c>
      <c r="D3988">
        <v>268</v>
      </c>
      <c r="E3988" s="2">
        <v>3.9314548611111111E-2</v>
      </c>
      <c r="F3988" s="1">
        <v>3.9305555555555559E-2</v>
      </c>
      <c r="G3988">
        <v>777</v>
      </c>
      <c r="H3988">
        <v>3396.78</v>
      </c>
      <c r="I3988">
        <v>0</v>
      </c>
      <c r="J3988" t="s">
        <v>1919</v>
      </c>
      <c r="K3988" t="s">
        <v>22</v>
      </c>
      <c r="L3988">
        <v>1</v>
      </c>
      <c r="N3988" t="s">
        <v>23</v>
      </c>
      <c r="O3988" t="s">
        <v>24</v>
      </c>
      <c r="P3988" t="s">
        <v>28</v>
      </c>
      <c r="R3988" t="s">
        <v>26</v>
      </c>
      <c r="S3988">
        <v>17.100000000000001</v>
      </c>
      <c r="T3988">
        <v>17.2</v>
      </c>
      <c r="U3988">
        <v>16.5</v>
      </c>
      <c r="V3988">
        <v>-0.1</v>
      </c>
      <c r="W3988">
        <v>0.6</v>
      </c>
      <c r="AB3988">
        <f t="shared" si="77"/>
        <v>3241.38</v>
      </c>
    </row>
    <row r="3989" spans="1:28" x14ac:dyDescent="0.25">
      <c r="A3989" t="s">
        <v>1952</v>
      </c>
      <c r="B3989" t="s">
        <v>1817</v>
      </c>
      <c r="C3989" s="1">
        <v>0.62798611111111113</v>
      </c>
      <c r="D3989">
        <v>268</v>
      </c>
      <c r="E3989" s="2">
        <v>3.9314548611111111E-2</v>
      </c>
      <c r="F3989" s="1">
        <v>3.9305555555555559E-2</v>
      </c>
      <c r="G3989">
        <v>777</v>
      </c>
      <c r="H3989">
        <v>3396.78</v>
      </c>
      <c r="I3989">
        <v>0</v>
      </c>
      <c r="J3989" t="s">
        <v>1919</v>
      </c>
      <c r="K3989" t="s">
        <v>22</v>
      </c>
      <c r="L3989">
        <v>1</v>
      </c>
      <c r="N3989" t="s">
        <v>23</v>
      </c>
      <c r="O3989" t="s">
        <v>46</v>
      </c>
      <c r="P3989" t="s">
        <v>28</v>
      </c>
      <c r="R3989" t="s">
        <v>26</v>
      </c>
      <c r="S3989">
        <v>17</v>
      </c>
      <c r="T3989">
        <v>17.2</v>
      </c>
      <c r="U3989">
        <v>16.5</v>
      </c>
      <c r="V3989">
        <v>-0.2</v>
      </c>
      <c r="W3989">
        <v>0.5</v>
      </c>
      <c r="AB3989">
        <f t="shared" si="77"/>
        <v>3241.38</v>
      </c>
    </row>
    <row r="3990" spans="1:28" x14ac:dyDescent="0.25">
      <c r="A3990" t="s">
        <v>1952</v>
      </c>
      <c r="B3990" t="s">
        <v>1817</v>
      </c>
      <c r="C3990" s="1">
        <v>0.62798611111111113</v>
      </c>
      <c r="D3990">
        <v>268</v>
      </c>
      <c r="E3990" s="2">
        <v>3.9314548611111111E-2</v>
      </c>
      <c r="F3990" s="1">
        <v>3.9305555555555559E-2</v>
      </c>
      <c r="G3990">
        <v>777</v>
      </c>
      <c r="H3990">
        <v>3396.78</v>
      </c>
      <c r="I3990">
        <v>0</v>
      </c>
      <c r="J3990" t="s">
        <v>1919</v>
      </c>
      <c r="K3990" t="s">
        <v>22</v>
      </c>
      <c r="L3990">
        <v>1</v>
      </c>
      <c r="N3990" t="s">
        <v>23</v>
      </c>
      <c r="O3990" t="s">
        <v>42</v>
      </c>
      <c r="P3990" t="s">
        <v>28</v>
      </c>
      <c r="R3990" t="s">
        <v>26</v>
      </c>
      <c r="S3990">
        <v>17</v>
      </c>
      <c r="T3990">
        <v>17.2</v>
      </c>
      <c r="U3990">
        <v>16.5</v>
      </c>
      <c r="V3990">
        <v>-0.2</v>
      </c>
      <c r="W3990">
        <v>0.5</v>
      </c>
      <c r="AB3990">
        <f t="shared" si="77"/>
        <v>3241.38</v>
      </c>
    </row>
    <row r="3991" spans="1:28" x14ac:dyDescent="0.25">
      <c r="A3991" t="s">
        <v>1952</v>
      </c>
      <c r="B3991" t="s">
        <v>1817</v>
      </c>
      <c r="C3991" s="1">
        <v>0.62798611111111113</v>
      </c>
      <c r="D3991">
        <v>268</v>
      </c>
      <c r="E3991" s="2">
        <v>3.9314548611111111E-2</v>
      </c>
      <c r="F3991" s="1">
        <v>3.9305555555555559E-2</v>
      </c>
      <c r="G3991">
        <v>777</v>
      </c>
      <c r="H3991">
        <v>3396.78</v>
      </c>
      <c r="I3991">
        <v>0</v>
      </c>
      <c r="J3991" t="s">
        <v>1919</v>
      </c>
      <c r="K3991" t="s">
        <v>22</v>
      </c>
      <c r="L3991">
        <v>1</v>
      </c>
      <c r="N3991" t="s">
        <v>23</v>
      </c>
      <c r="O3991" t="s">
        <v>33</v>
      </c>
      <c r="P3991" t="s">
        <v>28</v>
      </c>
      <c r="R3991" t="s">
        <v>26</v>
      </c>
      <c r="S3991">
        <v>17.2</v>
      </c>
      <c r="T3991">
        <v>17.2</v>
      </c>
      <c r="U3991">
        <v>16.5</v>
      </c>
      <c r="V3991">
        <v>0</v>
      </c>
      <c r="W3991">
        <v>0.7</v>
      </c>
      <c r="AB3991">
        <f t="shared" si="77"/>
        <v>3241.38</v>
      </c>
    </row>
    <row r="3992" spans="1:28" x14ac:dyDescent="0.25">
      <c r="A3992" t="s">
        <v>1953</v>
      </c>
      <c r="B3992" t="s">
        <v>1817</v>
      </c>
      <c r="C3992" s="1">
        <v>0.63006944444444446</v>
      </c>
      <c r="D3992">
        <v>971</v>
      </c>
      <c r="E3992" s="2">
        <v>4.1406018518518523E-2</v>
      </c>
      <c r="F3992" s="1">
        <v>4.1400462962962965E-2</v>
      </c>
      <c r="G3992">
        <v>480</v>
      </c>
      <c r="H3992">
        <v>3577.48</v>
      </c>
      <c r="I3992">
        <v>0</v>
      </c>
      <c r="J3992" t="s">
        <v>1919</v>
      </c>
      <c r="K3992" t="s">
        <v>22</v>
      </c>
      <c r="L3992">
        <v>1</v>
      </c>
      <c r="N3992" t="s">
        <v>23</v>
      </c>
      <c r="O3992" t="s">
        <v>31</v>
      </c>
      <c r="P3992" t="s">
        <v>28</v>
      </c>
      <c r="R3992" t="s">
        <v>26</v>
      </c>
      <c r="S3992">
        <v>18.2</v>
      </c>
      <c r="T3992">
        <v>17.100000000000001</v>
      </c>
      <c r="U3992">
        <v>16.399999999999999</v>
      </c>
      <c r="V3992">
        <v>1.1000000000000001</v>
      </c>
      <c r="W3992">
        <v>1.8</v>
      </c>
      <c r="AB3992">
        <f t="shared" si="77"/>
        <v>3422.08</v>
      </c>
    </row>
    <row r="3993" spans="1:28" x14ac:dyDescent="0.25">
      <c r="A3993" t="s">
        <v>1953</v>
      </c>
      <c r="B3993" t="s">
        <v>1817</v>
      </c>
      <c r="C3993" s="1">
        <v>0.63006944444444446</v>
      </c>
      <c r="D3993">
        <v>971</v>
      </c>
      <c r="E3993" s="2">
        <v>4.1406018518518523E-2</v>
      </c>
      <c r="F3993" s="1">
        <v>4.1400462962962965E-2</v>
      </c>
      <c r="G3993">
        <v>480</v>
      </c>
      <c r="H3993">
        <v>3577.48</v>
      </c>
      <c r="I3993">
        <v>0</v>
      </c>
      <c r="J3993" t="s">
        <v>1919</v>
      </c>
      <c r="K3993" t="s">
        <v>22</v>
      </c>
      <c r="L3993">
        <v>1</v>
      </c>
      <c r="N3993" t="s">
        <v>23</v>
      </c>
      <c r="O3993" t="s">
        <v>36</v>
      </c>
      <c r="P3993" t="s">
        <v>28</v>
      </c>
      <c r="R3993" t="s">
        <v>26</v>
      </c>
      <c r="S3993">
        <v>16.899999999999999</v>
      </c>
      <c r="T3993">
        <v>17.100000000000001</v>
      </c>
      <c r="U3993">
        <v>16.399999999999999</v>
      </c>
      <c r="V3993">
        <v>-0.2</v>
      </c>
      <c r="W3993">
        <v>0.5</v>
      </c>
      <c r="AB3993">
        <f t="shared" si="77"/>
        <v>3422.08</v>
      </c>
    </row>
    <row r="3994" spans="1:28" x14ac:dyDescent="0.25">
      <c r="A3994" t="s">
        <v>1953</v>
      </c>
      <c r="B3994" t="s">
        <v>1817</v>
      </c>
      <c r="C3994" s="1">
        <v>0.63006944444444446</v>
      </c>
      <c r="D3994">
        <v>971</v>
      </c>
      <c r="E3994" s="2">
        <v>4.1406018518518523E-2</v>
      </c>
      <c r="F3994" s="1">
        <v>4.1400462962962965E-2</v>
      </c>
      <c r="G3994">
        <v>480</v>
      </c>
      <c r="H3994">
        <v>3577.48</v>
      </c>
      <c r="I3994">
        <v>0</v>
      </c>
      <c r="J3994" t="s">
        <v>1919</v>
      </c>
      <c r="K3994" t="s">
        <v>22</v>
      </c>
      <c r="L3994">
        <v>1</v>
      </c>
      <c r="N3994" t="s">
        <v>23</v>
      </c>
      <c r="O3994" t="s">
        <v>24</v>
      </c>
      <c r="P3994" t="s">
        <v>28</v>
      </c>
      <c r="R3994" t="s">
        <v>26</v>
      </c>
      <c r="AB3994">
        <f t="shared" si="77"/>
        <v>3422.08</v>
      </c>
    </row>
    <row r="3995" spans="1:28" x14ac:dyDescent="0.25">
      <c r="A3995" t="s">
        <v>1953</v>
      </c>
      <c r="B3995" t="s">
        <v>1817</v>
      </c>
      <c r="C3995" s="1">
        <v>0.63006944444444446</v>
      </c>
      <c r="D3995">
        <v>971</v>
      </c>
      <c r="E3995" s="2">
        <v>4.1406018518518523E-2</v>
      </c>
      <c r="F3995" s="1">
        <v>4.1400462962962965E-2</v>
      </c>
      <c r="G3995">
        <v>480</v>
      </c>
      <c r="H3995">
        <v>3577.48</v>
      </c>
      <c r="I3995">
        <v>0</v>
      </c>
      <c r="J3995" t="s">
        <v>1919</v>
      </c>
      <c r="K3995" t="s">
        <v>22</v>
      </c>
      <c r="L3995">
        <v>1</v>
      </c>
      <c r="N3995" t="s">
        <v>23</v>
      </c>
      <c r="O3995" t="s">
        <v>46</v>
      </c>
      <c r="P3995" t="s">
        <v>28</v>
      </c>
      <c r="R3995" t="s">
        <v>26</v>
      </c>
      <c r="S3995">
        <v>17</v>
      </c>
      <c r="T3995">
        <v>17.100000000000001</v>
      </c>
      <c r="U3995">
        <v>16.399999999999999</v>
      </c>
      <c r="V3995">
        <v>-0.1</v>
      </c>
      <c r="W3995">
        <v>0.6</v>
      </c>
      <c r="AB3995">
        <f t="shared" si="77"/>
        <v>3422.08</v>
      </c>
    </row>
    <row r="3996" spans="1:28" x14ac:dyDescent="0.25">
      <c r="A3996" t="s">
        <v>1953</v>
      </c>
      <c r="B3996" t="s">
        <v>1817</v>
      </c>
      <c r="C3996" s="1">
        <v>0.63006944444444446</v>
      </c>
      <c r="D3996">
        <v>971</v>
      </c>
      <c r="E3996" s="2">
        <v>4.1406018518518523E-2</v>
      </c>
      <c r="F3996" s="1">
        <v>4.1400462962962965E-2</v>
      </c>
      <c r="G3996">
        <v>480</v>
      </c>
      <c r="H3996">
        <v>3577.48</v>
      </c>
      <c r="I3996">
        <v>0</v>
      </c>
      <c r="J3996" t="s">
        <v>1919</v>
      </c>
      <c r="K3996" t="s">
        <v>22</v>
      </c>
      <c r="L3996">
        <v>1</v>
      </c>
      <c r="N3996" t="s">
        <v>23</v>
      </c>
      <c r="O3996" t="s">
        <v>42</v>
      </c>
      <c r="P3996" t="s">
        <v>28</v>
      </c>
      <c r="R3996" t="s">
        <v>26</v>
      </c>
      <c r="S3996">
        <v>16.8</v>
      </c>
      <c r="T3996">
        <v>17.100000000000001</v>
      </c>
      <c r="U3996">
        <v>16.399999999999999</v>
      </c>
      <c r="V3996">
        <v>-0.3</v>
      </c>
      <c r="W3996">
        <v>0.4</v>
      </c>
      <c r="AB3996">
        <f t="shared" si="77"/>
        <v>3422.08</v>
      </c>
    </row>
    <row r="3997" spans="1:28" x14ac:dyDescent="0.25">
      <c r="A3997" t="s">
        <v>1953</v>
      </c>
      <c r="B3997" t="s">
        <v>1817</v>
      </c>
      <c r="C3997" s="1">
        <v>0.63006944444444446</v>
      </c>
      <c r="D3997">
        <v>971</v>
      </c>
      <c r="E3997" s="2">
        <v>4.1406018518518523E-2</v>
      </c>
      <c r="F3997" s="1">
        <v>4.1400462962962965E-2</v>
      </c>
      <c r="G3997">
        <v>480</v>
      </c>
      <c r="H3997">
        <v>3577.48</v>
      </c>
      <c r="I3997">
        <v>0</v>
      </c>
      <c r="J3997" t="s">
        <v>1919</v>
      </c>
      <c r="K3997" t="s">
        <v>22</v>
      </c>
      <c r="L3997">
        <v>1</v>
      </c>
      <c r="N3997" t="s">
        <v>23</v>
      </c>
      <c r="O3997" t="s">
        <v>33</v>
      </c>
      <c r="P3997" t="s">
        <v>28</v>
      </c>
      <c r="R3997" t="s">
        <v>26</v>
      </c>
      <c r="S3997">
        <v>16.899999999999999</v>
      </c>
      <c r="T3997">
        <v>17.100000000000001</v>
      </c>
      <c r="U3997">
        <v>16.399999999999999</v>
      </c>
      <c r="V3997">
        <v>-0.2</v>
      </c>
      <c r="W3997">
        <v>0.5</v>
      </c>
      <c r="AB3997">
        <f t="shared" si="77"/>
        <v>3422.08</v>
      </c>
    </row>
    <row r="3998" spans="1:28" x14ac:dyDescent="0.25">
      <c r="A3998" t="s">
        <v>1954</v>
      </c>
      <c r="B3998" t="s">
        <v>1817</v>
      </c>
      <c r="C3998" s="1">
        <v>0.63215277777777779</v>
      </c>
      <c r="D3998">
        <v>406</v>
      </c>
      <c r="E3998" s="2">
        <v>4.3482812500000002E-2</v>
      </c>
      <c r="F3998" s="1">
        <v>4.3472222222222225E-2</v>
      </c>
      <c r="G3998">
        <v>915</v>
      </c>
      <c r="H3998">
        <v>3756.92</v>
      </c>
      <c r="I3998">
        <v>0</v>
      </c>
      <c r="J3998" t="s">
        <v>1919</v>
      </c>
      <c r="K3998" t="s">
        <v>22</v>
      </c>
      <c r="L3998">
        <v>1</v>
      </c>
      <c r="N3998" t="s">
        <v>23</v>
      </c>
      <c r="O3998" t="s">
        <v>31</v>
      </c>
      <c r="P3998" t="s">
        <v>28</v>
      </c>
      <c r="R3998" t="s">
        <v>26</v>
      </c>
      <c r="S3998">
        <v>18.899999999999999</v>
      </c>
      <c r="T3998">
        <v>17.3</v>
      </c>
      <c r="U3998">
        <v>16.600000000000001</v>
      </c>
      <c r="V3998">
        <v>1.6</v>
      </c>
      <c r="W3998">
        <v>2.2999999999999998</v>
      </c>
      <c r="AB3998">
        <f t="shared" si="77"/>
        <v>3601.52</v>
      </c>
    </row>
    <row r="3999" spans="1:28" x14ac:dyDescent="0.25">
      <c r="A3999" t="s">
        <v>1954</v>
      </c>
      <c r="B3999" t="s">
        <v>1817</v>
      </c>
      <c r="C3999" s="1">
        <v>0.63215277777777779</v>
      </c>
      <c r="D3999">
        <v>406</v>
      </c>
      <c r="E3999" s="2">
        <v>4.3482812500000002E-2</v>
      </c>
      <c r="F3999" s="1">
        <v>4.3472222222222225E-2</v>
      </c>
      <c r="G3999">
        <v>915</v>
      </c>
      <c r="H3999">
        <v>3756.92</v>
      </c>
      <c r="I3999">
        <v>0</v>
      </c>
      <c r="J3999" t="s">
        <v>1919</v>
      </c>
      <c r="K3999" t="s">
        <v>22</v>
      </c>
      <c r="L3999">
        <v>1</v>
      </c>
      <c r="N3999" t="s">
        <v>23</v>
      </c>
      <c r="O3999" t="s">
        <v>36</v>
      </c>
      <c r="P3999" t="s">
        <v>28</v>
      </c>
      <c r="R3999" t="s">
        <v>26</v>
      </c>
      <c r="S3999">
        <v>17.2</v>
      </c>
      <c r="T3999">
        <v>17.3</v>
      </c>
      <c r="U3999">
        <v>16.600000000000001</v>
      </c>
      <c r="V3999">
        <v>-0.1</v>
      </c>
      <c r="W3999">
        <v>0.6</v>
      </c>
      <c r="AB3999">
        <f t="shared" si="77"/>
        <v>3601.52</v>
      </c>
    </row>
    <row r="4000" spans="1:28" x14ac:dyDescent="0.25">
      <c r="A4000" t="s">
        <v>1954</v>
      </c>
      <c r="B4000" t="s">
        <v>1817</v>
      </c>
      <c r="C4000" s="1">
        <v>0.63215277777777779</v>
      </c>
      <c r="D4000">
        <v>406</v>
      </c>
      <c r="E4000" s="2">
        <v>4.3482812500000002E-2</v>
      </c>
      <c r="F4000" s="1">
        <v>4.3472222222222225E-2</v>
      </c>
      <c r="G4000">
        <v>915</v>
      </c>
      <c r="H4000">
        <v>3756.92</v>
      </c>
      <c r="I4000">
        <v>0</v>
      </c>
      <c r="J4000" t="s">
        <v>1919</v>
      </c>
      <c r="K4000" t="s">
        <v>22</v>
      </c>
      <c r="L4000">
        <v>1</v>
      </c>
      <c r="N4000" t="s">
        <v>23</v>
      </c>
      <c r="O4000" t="s">
        <v>24</v>
      </c>
      <c r="P4000" t="s">
        <v>28</v>
      </c>
      <c r="R4000" t="s">
        <v>26</v>
      </c>
      <c r="S4000">
        <v>17.399999999999999</v>
      </c>
      <c r="T4000">
        <v>17.3</v>
      </c>
      <c r="U4000">
        <v>16.600000000000001</v>
      </c>
      <c r="V4000">
        <v>0.1</v>
      </c>
      <c r="W4000">
        <v>0.8</v>
      </c>
      <c r="AB4000">
        <f t="shared" si="77"/>
        <v>3601.52</v>
      </c>
    </row>
    <row r="4001" spans="1:28" x14ac:dyDescent="0.25">
      <c r="A4001" t="s">
        <v>1954</v>
      </c>
      <c r="B4001" t="s">
        <v>1817</v>
      </c>
      <c r="C4001" s="1">
        <v>0.63215277777777779</v>
      </c>
      <c r="D4001">
        <v>406</v>
      </c>
      <c r="E4001" s="2">
        <v>4.3482812500000002E-2</v>
      </c>
      <c r="F4001" s="1">
        <v>4.3472222222222225E-2</v>
      </c>
      <c r="G4001">
        <v>915</v>
      </c>
      <c r="H4001">
        <v>3756.92</v>
      </c>
      <c r="I4001">
        <v>0</v>
      </c>
      <c r="J4001" t="s">
        <v>1919</v>
      </c>
      <c r="K4001" t="s">
        <v>22</v>
      </c>
      <c r="L4001">
        <v>1</v>
      </c>
      <c r="N4001" t="s">
        <v>23</v>
      </c>
      <c r="O4001" t="s">
        <v>46</v>
      </c>
      <c r="P4001" t="s">
        <v>28</v>
      </c>
      <c r="R4001" t="s">
        <v>26</v>
      </c>
      <c r="S4001">
        <v>17.399999999999999</v>
      </c>
      <c r="T4001">
        <v>17.3</v>
      </c>
      <c r="U4001">
        <v>16.600000000000001</v>
      </c>
      <c r="V4001">
        <v>0.1</v>
      </c>
      <c r="W4001">
        <v>0.8</v>
      </c>
      <c r="AB4001">
        <f t="shared" si="77"/>
        <v>3601.52</v>
      </c>
    </row>
    <row r="4002" spans="1:28" x14ac:dyDescent="0.25">
      <c r="A4002" t="s">
        <v>1954</v>
      </c>
      <c r="B4002" t="s">
        <v>1817</v>
      </c>
      <c r="C4002" s="1">
        <v>0.63215277777777779</v>
      </c>
      <c r="D4002">
        <v>406</v>
      </c>
      <c r="E4002" s="2">
        <v>4.3482812500000002E-2</v>
      </c>
      <c r="F4002" s="1">
        <v>4.3472222222222225E-2</v>
      </c>
      <c r="G4002">
        <v>915</v>
      </c>
      <c r="H4002">
        <v>3756.92</v>
      </c>
      <c r="I4002">
        <v>0</v>
      </c>
      <c r="J4002" t="s">
        <v>1919</v>
      </c>
      <c r="K4002" t="s">
        <v>22</v>
      </c>
      <c r="L4002">
        <v>1</v>
      </c>
      <c r="N4002" t="s">
        <v>23</v>
      </c>
      <c r="O4002" t="s">
        <v>42</v>
      </c>
      <c r="P4002" t="s">
        <v>28</v>
      </c>
      <c r="R4002" t="s">
        <v>26</v>
      </c>
      <c r="AB4002">
        <f t="shared" si="77"/>
        <v>3601.52</v>
      </c>
    </row>
    <row r="4003" spans="1:28" x14ac:dyDescent="0.25">
      <c r="A4003" t="s">
        <v>1954</v>
      </c>
      <c r="B4003" t="s">
        <v>1817</v>
      </c>
      <c r="C4003" s="1">
        <v>0.63215277777777779</v>
      </c>
      <c r="D4003">
        <v>406</v>
      </c>
      <c r="E4003" s="2">
        <v>4.3482812500000002E-2</v>
      </c>
      <c r="F4003" s="1">
        <v>4.3472222222222225E-2</v>
      </c>
      <c r="G4003">
        <v>915</v>
      </c>
      <c r="H4003">
        <v>3756.92</v>
      </c>
      <c r="I4003">
        <v>0</v>
      </c>
      <c r="J4003" t="s">
        <v>1919</v>
      </c>
      <c r="K4003" t="s">
        <v>22</v>
      </c>
      <c r="L4003">
        <v>1</v>
      </c>
      <c r="N4003" t="s">
        <v>23</v>
      </c>
      <c r="O4003" t="s">
        <v>33</v>
      </c>
      <c r="P4003" t="s">
        <v>28</v>
      </c>
      <c r="R4003" t="s">
        <v>26</v>
      </c>
      <c r="S4003">
        <v>16.8</v>
      </c>
      <c r="T4003">
        <v>17.3</v>
      </c>
      <c r="U4003">
        <v>16.600000000000001</v>
      </c>
      <c r="V4003">
        <v>-0.5</v>
      </c>
      <c r="W4003">
        <v>0.2</v>
      </c>
      <c r="AB4003">
        <f t="shared" si="77"/>
        <v>3601.52</v>
      </c>
    </row>
    <row r="4004" spans="1:28" x14ac:dyDescent="0.25">
      <c r="A4004" t="s">
        <v>1955</v>
      </c>
      <c r="B4004" t="s">
        <v>1817</v>
      </c>
      <c r="C4004" s="1">
        <v>0.63422453703703707</v>
      </c>
      <c r="D4004">
        <v>808</v>
      </c>
      <c r="E4004" s="2">
        <v>4.5559212962962968E-2</v>
      </c>
      <c r="F4004" s="1">
        <v>4.5555555555555551E-2</v>
      </c>
      <c r="G4004">
        <v>316</v>
      </c>
      <c r="H4004">
        <v>3936.32</v>
      </c>
      <c r="I4004">
        <v>0</v>
      </c>
      <c r="J4004" t="s">
        <v>1919</v>
      </c>
      <c r="K4004" t="s">
        <v>22</v>
      </c>
      <c r="L4004">
        <v>1</v>
      </c>
      <c r="N4004" t="s">
        <v>23</v>
      </c>
      <c r="O4004" t="s">
        <v>31</v>
      </c>
      <c r="P4004" t="s">
        <v>28</v>
      </c>
      <c r="R4004" t="s">
        <v>26</v>
      </c>
      <c r="S4004">
        <v>19.600000000000001</v>
      </c>
      <c r="T4004">
        <v>17.399999999999999</v>
      </c>
      <c r="U4004">
        <v>16.8</v>
      </c>
      <c r="V4004">
        <v>2.2000000000000002</v>
      </c>
      <c r="W4004">
        <v>2.8</v>
      </c>
      <c r="AB4004">
        <f t="shared" si="77"/>
        <v>3780.92</v>
      </c>
    </row>
    <row r="4005" spans="1:28" x14ac:dyDescent="0.25">
      <c r="A4005" t="s">
        <v>1955</v>
      </c>
      <c r="B4005" t="s">
        <v>1817</v>
      </c>
      <c r="C4005" s="1">
        <v>0.63422453703703707</v>
      </c>
      <c r="D4005">
        <v>808</v>
      </c>
      <c r="E4005" s="2">
        <v>4.5559212962962968E-2</v>
      </c>
      <c r="F4005" s="1">
        <v>4.5555555555555551E-2</v>
      </c>
      <c r="G4005">
        <v>316</v>
      </c>
      <c r="H4005">
        <v>3936.32</v>
      </c>
      <c r="I4005">
        <v>0</v>
      </c>
      <c r="J4005" t="s">
        <v>1919</v>
      </c>
      <c r="K4005" t="s">
        <v>22</v>
      </c>
      <c r="L4005">
        <v>1</v>
      </c>
      <c r="N4005" t="s">
        <v>23</v>
      </c>
      <c r="O4005" t="s">
        <v>36</v>
      </c>
      <c r="P4005" t="s">
        <v>28</v>
      </c>
      <c r="R4005" t="s">
        <v>26</v>
      </c>
      <c r="S4005">
        <v>17.600000000000001</v>
      </c>
      <c r="T4005">
        <v>17.399999999999999</v>
      </c>
      <c r="U4005">
        <v>16.8</v>
      </c>
      <c r="V4005">
        <v>0.2</v>
      </c>
      <c r="W4005">
        <v>0.8</v>
      </c>
      <c r="AB4005">
        <f t="shared" si="77"/>
        <v>3780.92</v>
      </c>
    </row>
    <row r="4006" spans="1:28" x14ac:dyDescent="0.25">
      <c r="A4006" t="s">
        <v>1955</v>
      </c>
      <c r="B4006" t="s">
        <v>1817</v>
      </c>
      <c r="C4006" s="1">
        <v>0.63422453703703707</v>
      </c>
      <c r="D4006">
        <v>808</v>
      </c>
      <c r="E4006" s="2">
        <v>4.5559212962962968E-2</v>
      </c>
      <c r="F4006" s="1">
        <v>4.5555555555555551E-2</v>
      </c>
      <c r="G4006">
        <v>316</v>
      </c>
      <c r="H4006">
        <v>3936.32</v>
      </c>
      <c r="I4006">
        <v>0</v>
      </c>
      <c r="J4006" t="s">
        <v>1919</v>
      </c>
      <c r="K4006" t="s">
        <v>22</v>
      </c>
      <c r="L4006">
        <v>1</v>
      </c>
      <c r="N4006" t="s">
        <v>23</v>
      </c>
      <c r="O4006" t="s">
        <v>24</v>
      </c>
      <c r="P4006" t="s">
        <v>28</v>
      </c>
      <c r="R4006" t="s">
        <v>26</v>
      </c>
      <c r="S4006">
        <v>17.5</v>
      </c>
      <c r="T4006">
        <v>17.399999999999999</v>
      </c>
      <c r="U4006">
        <v>16.8</v>
      </c>
      <c r="V4006">
        <v>0.1</v>
      </c>
      <c r="W4006">
        <v>0.7</v>
      </c>
      <c r="AB4006">
        <f t="shared" si="77"/>
        <v>3780.92</v>
      </c>
    </row>
    <row r="4007" spans="1:28" x14ac:dyDescent="0.25">
      <c r="A4007" t="s">
        <v>1955</v>
      </c>
      <c r="B4007" t="s">
        <v>1817</v>
      </c>
      <c r="C4007" s="1">
        <v>0.63422453703703707</v>
      </c>
      <c r="D4007">
        <v>808</v>
      </c>
      <c r="E4007" s="2">
        <v>4.5559212962962968E-2</v>
      </c>
      <c r="F4007" s="1">
        <v>4.5555555555555551E-2</v>
      </c>
      <c r="G4007">
        <v>316</v>
      </c>
      <c r="H4007">
        <v>3936.32</v>
      </c>
      <c r="I4007">
        <v>0</v>
      </c>
      <c r="J4007" t="s">
        <v>1919</v>
      </c>
      <c r="K4007" t="s">
        <v>22</v>
      </c>
      <c r="L4007">
        <v>1</v>
      </c>
      <c r="N4007" t="s">
        <v>23</v>
      </c>
      <c r="O4007" t="s">
        <v>46</v>
      </c>
      <c r="P4007" t="s">
        <v>28</v>
      </c>
      <c r="R4007" t="s">
        <v>26</v>
      </c>
      <c r="S4007">
        <v>17.600000000000001</v>
      </c>
      <c r="T4007">
        <v>17.399999999999999</v>
      </c>
      <c r="U4007">
        <v>16.8</v>
      </c>
      <c r="V4007">
        <v>0.2</v>
      </c>
      <c r="W4007">
        <v>0.8</v>
      </c>
      <c r="AB4007">
        <f t="shared" si="77"/>
        <v>3780.92</v>
      </c>
    </row>
    <row r="4008" spans="1:28" x14ac:dyDescent="0.25">
      <c r="A4008" t="s">
        <v>1955</v>
      </c>
      <c r="B4008" t="s">
        <v>1817</v>
      </c>
      <c r="C4008" s="1">
        <v>0.63422453703703707</v>
      </c>
      <c r="D4008">
        <v>808</v>
      </c>
      <c r="E4008" s="2">
        <v>4.5559212962962968E-2</v>
      </c>
      <c r="F4008" s="1">
        <v>4.5555555555555551E-2</v>
      </c>
      <c r="G4008">
        <v>316</v>
      </c>
      <c r="H4008">
        <v>3936.32</v>
      </c>
      <c r="I4008">
        <v>0</v>
      </c>
      <c r="J4008" t="s">
        <v>1919</v>
      </c>
      <c r="K4008" t="s">
        <v>22</v>
      </c>
      <c r="L4008">
        <v>1</v>
      </c>
      <c r="N4008" t="s">
        <v>23</v>
      </c>
      <c r="O4008" t="s">
        <v>42</v>
      </c>
      <c r="P4008" t="s">
        <v>28</v>
      </c>
      <c r="R4008" t="s">
        <v>26</v>
      </c>
      <c r="AB4008">
        <f t="shared" si="77"/>
        <v>3780.92</v>
      </c>
    </row>
    <row r="4009" spans="1:28" x14ac:dyDescent="0.25">
      <c r="A4009" t="s">
        <v>1955</v>
      </c>
      <c r="B4009" t="s">
        <v>1817</v>
      </c>
      <c r="C4009" s="1">
        <v>0.63422453703703707</v>
      </c>
      <c r="D4009">
        <v>808</v>
      </c>
      <c r="E4009" s="2">
        <v>4.5559212962962968E-2</v>
      </c>
      <c r="F4009" s="1">
        <v>4.5555555555555551E-2</v>
      </c>
      <c r="G4009">
        <v>316</v>
      </c>
      <c r="H4009">
        <v>3936.32</v>
      </c>
      <c r="I4009">
        <v>0</v>
      </c>
      <c r="J4009" t="s">
        <v>1919</v>
      </c>
      <c r="K4009" t="s">
        <v>22</v>
      </c>
      <c r="L4009">
        <v>1</v>
      </c>
      <c r="N4009" t="s">
        <v>23</v>
      </c>
      <c r="O4009" t="s">
        <v>33</v>
      </c>
      <c r="P4009" t="s">
        <v>28</v>
      </c>
      <c r="R4009" t="s">
        <v>26</v>
      </c>
      <c r="S4009">
        <v>17</v>
      </c>
      <c r="T4009">
        <v>17.399999999999999</v>
      </c>
      <c r="U4009">
        <v>16.8</v>
      </c>
      <c r="V4009">
        <v>-0.4</v>
      </c>
      <c r="W4009">
        <v>0.2</v>
      </c>
      <c r="AB4009">
        <f t="shared" si="77"/>
        <v>3780.92</v>
      </c>
    </row>
    <row r="4010" spans="1:28" x14ac:dyDescent="0.25">
      <c r="A4010" t="s">
        <v>1956</v>
      </c>
      <c r="B4010" t="s">
        <v>1817</v>
      </c>
      <c r="C4010" s="1">
        <v>0.63631944444444444</v>
      </c>
      <c r="D4010">
        <v>110</v>
      </c>
      <c r="E4010" s="2">
        <v>4.7646053240740747E-2</v>
      </c>
      <c r="F4010" s="1">
        <v>4.763888888888889E-2</v>
      </c>
      <c r="G4010">
        <v>619</v>
      </c>
      <c r="H4010">
        <v>4116.62</v>
      </c>
      <c r="I4010">
        <v>0</v>
      </c>
      <c r="J4010" t="s">
        <v>1919</v>
      </c>
      <c r="K4010" t="s">
        <v>22</v>
      </c>
      <c r="L4010">
        <v>1</v>
      </c>
      <c r="N4010" t="s">
        <v>23</v>
      </c>
      <c r="O4010" t="s">
        <v>31</v>
      </c>
      <c r="P4010" t="s">
        <v>28</v>
      </c>
      <c r="R4010" t="s">
        <v>26</v>
      </c>
      <c r="S4010">
        <v>18.8</v>
      </c>
      <c r="T4010">
        <v>17.2</v>
      </c>
      <c r="U4010">
        <v>16.7</v>
      </c>
      <c r="V4010">
        <v>1.6</v>
      </c>
      <c r="W4010">
        <v>2.1</v>
      </c>
      <c r="AB4010">
        <f t="shared" si="77"/>
        <v>3961.22</v>
      </c>
    </row>
    <row r="4011" spans="1:28" x14ac:dyDescent="0.25">
      <c r="A4011" t="s">
        <v>1956</v>
      </c>
      <c r="B4011" t="s">
        <v>1817</v>
      </c>
      <c r="C4011" s="1">
        <v>0.63631944444444444</v>
      </c>
      <c r="D4011">
        <v>110</v>
      </c>
      <c r="E4011" s="2">
        <v>4.7646053240740747E-2</v>
      </c>
      <c r="F4011" s="1">
        <v>4.763888888888889E-2</v>
      </c>
      <c r="G4011">
        <v>619</v>
      </c>
      <c r="H4011">
        <v>4116.62</v>
      </c>
      <c r="I4011">
        <v>0</v>
      </c>
      <c r="J4011" t="s">
        <v>1919</v>
      </c>
      <c r="K4011" t="s">
        <v>22</v>
      </c>
      <c r="L4011">
        <v>1</v>
      </c>
      <c r="N4011" t="s">
        <v>23</v>
      </c>
      <c r="O4011" t="s">
        <v>36</v>
      </c>
      <c r="P4011" t="s">
        <v>28</v>
      </c>
      <c r="R4011" t="s">
        <v>26</v>
      </c>
      <c r="S4011">
        <v>17.5</v>
      </c>
      <c r="T4011">
        <v>17.2</v>
      </c>
      <c r="U4011">
        <v>16.7</v>
      </c>
      <c r="V4011">
        <v>0.3</v>
      </c>
      <c r="W4011">
        <v>0.8</v>
      </c>
      <c r="AB4011">
        <f t="shared" si="77"/>
        <v>3961.22</v>
      </c>
    </row>
    <row r="4012" spans="1:28" x14ac:dyDescent="0.25">
      <c r="A4012" t="s">
        <v>1956</v>
      </c>
      <c r="B4012" t="s">
        <v>1817</v>
      </c>
      <c r="C4012" s="1">
        <v>0.63631944444444444</v>
      </c>
      <c r="D4012">
        <v>110</v>
      </c>
      <c r="E4012" s="2">
        <v>4.7646053240740747E-2</v>
      </c>
      <c r="F4012" s="1">
        <v>4.763888888888889E-2</v>
      </c>
      <c r="G4012">
        <v>619</v>
      </c>
      <c r="H4012">
        <v>4116.62</v>
      </c>
      <c r="I4012">
        <v>0</v>
      </c>
      <c r="J4012" t="s">
        <v>1919</v>
      </c>
      <c r="K4012" t="s">
        <v>22</v>
      </c>
      <c r="L4012">
        <v>1</v>
      </c>
      <c r="N4012" t="s">
        <v>23</v>
      </c>
      <c r="O4012" t="s">
        <v>24</v>
      </c>
      <c r="P4012" t="s">
        <v>28</v>
      </c>
      <c r="R4012" t="s">
        <v>26</v>
      </c>
      <c r="S4012">
        <v>17.5</v>
      </c>
      <c r="T4012">
        <v>17.2</v>
      </c>
      <c r="U4012">
        <v>16.7</v>
      </c>
      <c r="V4012">
        <v>0.3</v>
      </c>
      <c r="W4012">
        <v>0.8</v>
      </c>
      <c r="AB4012">
        <f t="shared" si="77"/>
        <v>3961.22</v>
      </c>
    </row>
    <row r="4013" spans="1:28" x14ac:dyDescent="0.25">
      <c r="A4013" t="s">
        <v>1956</v>
      </c>
      <c r="B4013" t="s">
        <v>1817</v>
      </c>
      <c r="C4013" s="1">
        <v>0.63631944444444444</v>
      </c>
      <c r="D4013">
        <v>110</v>
      </c>
      <c r="E4013" s="2">
        <v>4.7646053240740747E-2</v>
      </c>
      <c r="F4013" s="1">
        <v>4.763888888888889E-2</v>
      </c>
      <c r="G4013">
        <v>619</v>
      </c>
      <c r="H4013">
        <v>4116.62</v>
      </c>
      <c r="I4013">
        <v>0</v>
      </c>
      <c r="J4013" t="s">
        <v>1919</v>
      </c>
      <c r="K4013" t="s">
        <v>22</v>
      </c>
      <c r="L4013">
        <v>1</v>
      </c>
      <c r="N4013" t="s">
        <v>23</v>
      </c>
      <c r="O4013" t="s">
        <v>46</v>
      </c>
      <c r="P4013" t="s">
        <v>28</v>
      </c>
      <c r="R4013" t="s">
        <v>26</v>
      </c>
      <c r="S4013">
        <v>17.399999999999999</v>
      </c>
      <c r="T4013">
        <v>17.2</v>
      </c>
      <c r="U4013">
        <v>16.7</v>
      </c>
      <c r="V4013">
        <v>0.2</v>
      </c>
      <c r="W4013">
        <v>0.7</v>
      </c>
      <c r="AB4013">
        <f t="shared" si="77"/>
        <v>3961.22</v>
      </c>
    </row>
    <row r="4014" spans="1:28" x14ac:dyDescent="0.25">
      <c r="A4014" t="s">
        <v>1956</v>
      </c>
      <c r="B4014" t="s">
        <v>1817</v>
      </c>
      <c r="C4014" s="1">
        <v>0.63631944444444444</v>
      </c>
      <c r="D4014">
        <v>110</v>
      </c>
      <c r="E4014" s="2">
        <v>4.7646053240740747E-2</v>
      </c>
      <c r="F4014" s="1">
        <v>4.763888888888889E-2</v>
      </c>
      <c r="G4014">
        <v>619</v>
      </c>
      <c r="H4014">
        <v>4116.62</v>
      </c>
      <c r="I4014">
        <v>0</v>
      </c>
      <c r="J4014" t="s">
        <v>1919</v>
      </c>
      <c r="K4014" t="s">
        <v>22</v>
      </c>
      <c r="L4014">
        <v>1</v>
      </c>
      <c r="N4014" t="s">
        <v>23</v>
      </c>
      <c r="O4014" t="s">
        <v>42</v>
      </c>
      <c r="P4014" t="s">
        <v>28</v>
      </c>
      <c r="R4014" t="s">
        <v>26</v>
      </c>
      <c r="AB4014">
        <f t="shared" si="77"/>
        <v>3961.22</v>
      </c>
    </row>
    <row r="4015" spans="1:28" x14ac:dyDescent="0.25">
      <c r="A4015" t="s">
        <v>1956</v>
      </c>
      <c r="B4015" t="s">
        <v>1817</v>
      </c>
      <c r="C4015" s="1">
        <v>0.63631944444444444</v>
      </c>
      <c r="D4015">
        <v>110</v>
      </c>
      <c r="E4015" s="2">
        <v>4.7646053240740747E-2</v>
      </c>
      <c r="F4015" s="1">
        <v>4.763888888888889E-2</v>
      </c>
      <c r="G4015">
        <v>619</v>
      </c>
      <c r="H4015">
        <v>4116.62</v>
      </c>
      <c r="I4015">
        <v>0</v>
      </c>
      <c r="J4015" t="s">
        <v>1919</v>
      </c>
      <c r="K4015" t="s">
        <v>22</v>
      </c>
      <c r="L4015">
        <v>1</v>
      </c>
      <c r="N4015" t="s">
        <v>23</v>
      </c>
      <c r="O4015" t="s">
        <v>33</v>
      </c>
      <c r="P4015" t="s">
        <v>28</v>
      </c>
      <c r="R4015" t="s">
        <v>26</v>
      </c>
      <c r="S4015">
        <v>16.7</v>
      </c>
      <c r="T4015">
        <v>17.2</v>
      </c>
      <c r="U4015">
        <v>16.7</v>
      </c>
      <c r="V4015">
        <v>-0.5</v>
      </c>
      <c r="W4015">
        <v>0</v>
      </c>
      <c r="AB4015">
        <f t="shared" si="77"/>
        <v>3961.22</v>
      </c>
    </row>
    <row r="4016" spans="1:28" x14ac:dyDescent="0.25">
      <c r="A4016" t="s">
        <v>1957</v>
      </c>
      <c r="B4016" t="s">
        <v>1817</v>
      </c>
      <c r="C4016" s="1">
        <v>0.63839120370370372</v>
      </c>
      <c r="D4016">
        <v>712</v>
      </c>
      <c r="E4016" s="2">
        <v>4.972478009259259E-2</v>
      </c>
      <c r="F4016" s="1">
        <v>4.9722222222222223E-2</v>
      </c>
      <c r="G4016">
        <v>221</v>
      </c>
      <c r="H4016">
        <v>4296.22</v>
      </c>
      <c r="I4016">
        <v>0</v>
      </c>
      <c r="J4016" t="s">
        <v>1919</v>
      </c>
      <c r="K4016" t="s">
        <v>22</v>
      </c>
      <c r="L4016">
        <v>1</v>
      </c>
      <c r="N4016" t="s">
        <v>23</v>
      </c>
      <c r="O4016" t="s">
        <v>31</v>
      </c>
      <c r="P4016" t="s">
        <v>28</v>
      </c>
      <c r="R4016" t="s">
        <v>26</v>
      </c>
      <c r="S4016">
        <v>19.100000000000001</v>
      </c>
      <c r="T4016">
        <v>17.2</v>
      </c>
      <c r="U4016">
        <v>16.7</v>
      </c>
      <c r="V4016">
        <v>1.9</v>
      </c>
      <c r="W4016">
        <v>2.4</v>
      </c>
      <c r="AB4016">
        <f t="shared" si="77"/>
        <v>4140.8200000000006</v>
      </c>
    </row>
    <row r="4017" spans="1:28" x14ac:dyDescent="0.25">
      <c r="A4017" t="s">
        <v>1957</v>
      </c>
      <c r="B4017" t="s">
        <v>1817</v>
      </c>
      <c r="C4017" s="1">
        <v>0.63839120370370372</v>
      </c>
      <c r="D4017">
        <v>712</v>
      </c>
      <c r="E4017" s="2">
        <v>4.972478009259259E-2</v>
      </c>
      <c r="F4017" s="1">
        <v>4.9722222222222223E-2</v>
      </c>
      <c r="G4017">
        <v>221</v>
      </c>
      <c r="H4017">
        <v>4296.22</v>
      </c>
      <c r="I4017">
        <v>0</v>
      </c>
      <c r="J4017" t="s">
        <v>1919</v>
      </c>
      <c r="K4017" t="s">
        <v>22</v>
      </c>
      <c r="L4017">
        <v>1</v>
      </c>
      <c r="N4017" t="s">
        <v>23</v>
      </c>
      <c r="O4017" t="s">
        <v>36</v>
      </c>
      <c r="P4017" t="s">
        <v>28</v>
      </c>
      <c r="R4017" t="s">
        <v>26</v>
      </c>
      <c r="S4017">
        <v>17.5</v>
      </c>
      <c r="T4017">
        <v>17.2</v>
      </c>
      <c r="U4017">
        <v>16.7</v>
      </c>
      <c r="V4017">
        <v>0.3</v>
      </c>
      <c r="W4017">
        <v>0.8</v>
      </c>
      <c r="AB4017">
        <f t="shared" si="77"/>
        <v>4140.8200000000006</v>
      </c>
    </row>
    <row r="4018" spans="1:28" x14ac:dyDescent="0.25">
      <c r="A4018" t="s">
        <v>1957</v>
      </c>
      <c r="B4018" t="s">
        <v>1817</v>
      </c>
      <c r="C4018" s="1">
        <v>0.63839120370370372</v>
      </c>
      <c r="D4018">
        <v>712</v>
      </c>
      <c r="E4018" s="2">
        <v>4.972478009259259E-2</v>
      </c>
      <c r="F4018" s="1">
        <v>4.9722222222222223E-2</v>
      </c>
      <c r="G4018">
        <v>221</v>
      </c>
      <c r="H4018">
        <v>4296.22</v>
      </c>
      <c r="I4018">
        <v>0</v>
      </c>
      <c r="J4018" t="s">
        <v>1919</v>
      </c>
      <c r="K4018" t="s">
        <v>22</v>
      </c>
      <c r="L4018">
        <v>1</v>
      </c>
      <c r="N4018" t="s">
        <v>23</v>
      </c>
      <c r="O4018" t="s">
        <v>24</v>
      </c>
      <c r="P4018" t="s">
        <v>28</v>
      </c>
      <c r="R4018" t="s">
        <v>26</v>
      </c>
      <c r="S4018">
        <v>17.3</v>
      </c>
      <c r="T4018">
        <v>17.2</v>
      </c>
      <c r="U4018">
        <v>16.7</v>
      </c>
      <c r="V4018">
        <v>0.1</v>
      </c>
      <c r="W4018">
        <v>0.6</v>
      </c>
      <c r="AB4018">
        <f t="shared" si="77"/>
        <v>4140.8200000000006</v>
      </c>
    </row>
    <row r="4019" spans="1:28" x14ac:dyDescent="0.25">
      <c r="A4019" t="s">
        <v>1957</v>
      </c>
      <c r="B4019" t="s">
        <v>1817</v>
      </c>
      <c r="C4019" s="1">
        <v>0.63839120370370372</v>
      </c>
      <c r="D4019">
        <v>712</v>
      </c>
      <c r="E4019" s="2">
        <v>4.972478009259259E-2</v>
      </c>
      <c r="F4019" s="1">
        <v>4.9722222222222223E-2</v>
      </c>
      <c r="G4019">
        <v>221</v>
      </c>
      <c r="H4019">
        <v>4296.22</v>
      </c>
      <c r="I4019">
        <v>0</v>
      </c>
      <c r="J4019" t="s">
        <v>1919</v>
      </c>
      <c r="K4019" t="s">
        <v>22</v>
      </c>
      <c r="L4019">
        <v>1</v>
      </c>
      <c r="N4019" t="s">
        <v>23</v>
      </c>
      <c r="O4019" t="s">
        <v>46</v>
      </c>
      <c r="P4019" t="s">
        <v>28</v>
      </c>
      <c r="R4019" t="s">
        <v>26</v>
      </c>
      <c r="S4019">
        <v>17.399999999999999</v>
      </c>
      <c r="T4019">
        <v>17.2</v>
      </c>
      <c r="U4019">
        <v>16.7</v>
      </c>
      <c r="V4019">
        <v>0.2</v>
      </c>
      <c r="W4019">
        <v>0.7</v>
      </c>
      <c r="AB4019">
        <f t="shared" si="77"/>
        <v>4140.8200000000006</v>
      </c>
    </row>
    <row r="4020" spans="1:28" x14ac:dyDescent="0.25">
      <c r="A4020" t="s">
        <v>1957</v>
      </c>
      <c r="B4020" t="s">
        <v>1817</v>
      </c>
      <c r="C4020" s="1">
        <v>0.63839120370370372</v>
      </c>
      <c r="D4020">
        <v>712</v>
      </c>
      <c r="E4020" s="2">
        <v>4.972478009259259E-2</v>
      </c>
      <c r="F4020" s="1">
        <v>4.9722222222222223E-2</v>
      </c>
      <c r="G4020">
        <v>221</v>
      </c>
      <c r="H4020">
        <v>4296.22</v>
      </c>
      <c r="I4020">
        <v>0</v>
      </c>
      <c r="J4020" t="s">
        <v>1919</v>
      </c>
      <c r="K4020" t="s">
        <v>22</v>
      </c>
      <c r="L4020">
        <v>1</v>
      </c>
      <c r="N4020" t="s">
        <v>23</v>
      </c>
      <c r="O4020" t="s">
        <v>42</v>
      </c>
      <c r="P4020" t="s">
        <v>28</v>
      </c>
      <c r="R4020" t="s">
        <v>26</v>
      </c>
      <c r="AB4020">
        <f t="shared" si="77"/>
        <v>4140.8200000000006</v>
      </c>
    </row>
    <row r="4021" spans="1:28" x14ac:dyDescent="0.25">
      <c r="A4021" t="s">
        <v>1957</v>
      </c>
      <c r="B4021" t="s">
        <v>1817</v>
      </c>
      <c r="C4021" s="1">
        <v>0.63839120370370372</v>
      </c>
      <c r="D4021">
        <v>712</v>
      </c>
      <c r="E4021" s="2">
        <v>4.972478009259259E-2</v>
      </c>
      <c r="F4021" s="1">
        <v>4.9722222222222223E-2</v>
      </c>
      <c r="G4021">
        <v>221</v>
      </c>
      <c r="H4021">
        <v>4296.22</v>
      </c>
      <c r="I4021">
        <v>0</v>
      </c>
      <c r="J4021" t="s">
        <v>1919</v>
      </c>
      <c r="K4021" t="s">
        <v>22</v>
      </c>
      <c r="L4021">
        <v>1</v>
      </c>
      <c r="N4021" t="s">
        <v>23</v>
      </c>
      <c r="O4021" t="s">
        <v>33</v>
      </c>
      <c r="P4021" t="s">
        <v>28</v>
      </c>
      <c r="R4021" t="s">
        <v>26</v>
      </c>
      <c r="S4021">
        <v>16.8</v>
      </c>
      <c r="T4021">
        <v>17.2</v>
      </c>
      <c r="U4021">
        <v>16.7</v>
      </c>
      <c r="V4021">
        <v>-0.4</v>
      </c>
      <c r="W4021">
        <v>0.1</v>
      </c>
      <c r="AB4021">
        <f t="shared" si="77"/>
        <v>4140.8200000000006</v>
      </c>
    </row>
    <row r="4022" spans="1:28" x14ac:dyDescent="0.25">
      <c r="A4022" t="s">
        <v>1958</v>
      </c>
      <c r="B4022" t="s">
        <v>1817</v>
      </c>
      <c r="C4022" s="1">
        <v>0.64048611111111109</v>
      </c>
      <c r="D4022">
        <v>281</v>
      </c>
      <c r="E4022" s="2">
        <v>5.1814699074074072E-2</v>
      </c>
      <c r="F4022" s="1">
        <v>5.1805555555555556E-2</v>
      </c>
      <c r="G4022">
        <v>790</v>
      </c>
      <c r="H4022">
        <v>4476.79</v>
      </c>
      <c r="I4022">
        <v>0</v>
      </c>
      <c r="J4022" t="s">
        <v>1919</v>
      </c>
      <c r="K4022" t="s">
        <v>22</v>
      </c>
      <c r="L4022">
        <v>1</v>
      </c>
      <c r="N4022" t="s">
        <v>23</v>
      </c>
      <c r="O4022" t="s">
        <v>31</v>
      </c>
      <c r="P4022" t="s">
        <v>28</v>
      </c>
      <c r="R4022" t="s">
        <v>26</v>
      </c>
      <c r="AB4022">
        <f t="shared" si="77"/>
        <v>4321.3900000000003</v>
      </c>
    </row>
    <row r="4023" spans="1:28" x14ac:dyDescent="0.25">
      <c r="A4023" t="s">
        <v>1958</v>
      </c>
      <c r="B4023" t="s">
        <v>1817</v>
      </c>
      <c r="C4023" s="1">
        <v>0.64048611111111109</v>
      </c>
      <c r="D4023">
        <v>281</v>
      </c>
      <c r="E4023" s="2">
        <v>5.1814699074074072E-2</v>
      </c>
      <c r="F4023" s="1">
        <v>5.1805555555555556E-2</v>
      </c>
      <c r="G4023">
        <v>790</v>
      </c>
      <c r="H4023">
        <v>4476.79</v>
      </c>
      <c r="I4023">
        <v>0</v>
      </c>
      <c r="J4023" t="s">
        <v>1919</v>
      </c>
      <c r="K4023" t="s">
        <v>22</v>
      </c>
      <c r="L4023">
        <v>1</v>
      </c>
      <c r="N4023" t="s">
        <v>23</v>
      </c>
      <c r="O4023" t="s">
        <v>36</v>
      </c>
      <c r="P4023" t="s">
        <v>28</v>
      </c>
      <c r="R4023" t="s">
        <v>26</v>
      </c>
      <c r="S4023">
        <v>17.7</v>
      </c>
      <c r="T4023">
        <v>17.3</v>
      </c>
      <c r="U4023">
        <v>16.8</v>
      </c>
      <c r="V4023">
        <v>0.4</v>
      </c>
      <c r="W4023">
        <v>0.9</v>
      </c>
      <c r="AB4023">
        <f t="shared" si="77"/>
        <v>4321.3900000000003</v>
      </c>
    </row>
    <row r="4024" spans="1:28" x14ac:dyDescent="0.25">
      <c r="A4024" t="s">
        <v>1958</v>
      </c>
      <c r="B4024" t="s">
        <v>1817</v>
      </c>
      <c r="C4024" s="1">
        <v>0.64048611111111109</v>
      </c>
      <c r="D4024">
        <v>281</v>
      </c>
      <c r="E4024" s="2">
        <v>5.1814699074074072E-2</v>
      </c>
      <c r="F4024" s="1">
        <v>5.1805555555555556E-2</v>
      </c>
      <c r="G4024">
        <v>790</v>
      </c>
      <c r="H4024">
        <v>4476.79</v>
      </c>
      <c r="I4024">
        <v>0</v>
      </c>
      <c r="J4024" t="s">
        <v>1919</v>
      </c>
      <c r="K4024" t="s">
        <v>22</v>
      </c>
      <c r="L4024">
        <v>1</v>
      </c>
      <c r="N4024" t="s">
        <v>23</v>
      </c>
      <c r="O4024" t="s">
        <v>24</v>
      </c>
      <c r="P4024" t="s">
        <v>28</v>
      </c>
      <c r="R4024" t="s">
        <v>26</v>
      </c>
      <c r="AB4024">
        <f t="shared" si="77"/>
        <v>4321.3900000000003</v>
      </c>
    </row>
    <row r="4025" spans="1:28" x14ac:dyDescent="0.25">
      <c r="A4025" t="s">
        <v>1958</v>
      </c>
      <c r="B4025" t="s">
        <v>1817</v>
      </c>
      <c r="C4025" s="1">
        <v>0.64048611111111109</v>
      </c>
      <c r="D4025">
        <v>281</v>
      </c>
      <c r="E4025" s="2">
        <v>5.1814699074074072E-2</v>
      </c>
      <c r="F4025" s="1">
        <v>5.1805555555555556E-2</v>
      </c>
      <c r="G4025">
        <v>790</v>
      </c>
      <c r="H4025">
        <v>4476.79</v>
      </c>
      <c r="I4025">
        <v>0</v>
      </c>
      <c r="J4025" t="s">
        <v>1919</v>
      </c>
      <c r="K4025" t="s">
        <v>22</v>
      </c>
      <c r="L4025">
        <v>1</v>
      </c>
      <c r="N4025" t="s">
        <v>23</v>
      </c>
      <c r="O4025" t="s">
        <v>46</v>
      </c>
      <c r="P4025" t="s">
        <v>28</v>
      </c>
      <c r="R4025" t="s">
        <v>26</v>
      </c>
      <c r="S4025">
        <v>17.399999999999999</v>
      </c>
      <c r="T4025">
        <v>17.3</v>
      </c>
      <c r="U4025">
        <v>16.8</v>
      </c>
      <c r="V4025">
        <v>0.1</v>
      </c>
      <c r="W4025">
        <v>0.6</v>
      </c>
      <c r="AB4025">
        <f t="shared" si="77"/>
        <v>4321.3900000000003</v>
      </c>
    </row>
    <row r="4026" spans="1:28" x14ac:dyDescent="0.25">
      <c r="A4026" t="s">
        <v>1958</v>
      </c>
      <c r="B4026" t="s">
        <v>1817</v>
      </c>
      <c r="C4026" s="1">
        <v>0.64048611111111109</v>
      </c>
      <c r="D4026">
        <v>281</v>
      </c>
      <c r="E4026" s="2">
        <v>5.1814699074074072E-2</v>
      </c>
      <c r="F4026" s="1">
        <v>5.1805555555555556E-2</v>
      </c>
      <c r="G4026">
        <v>790</v>
      </c>
      <c r="H4026">
        <v>4476.79</v>
      </c>
      <c r="I4026">
        <v>0</v>
      </c>
      <c r="J4026" t="s">
        <v>1919</v>
      </c>
      <c r="K4026" t="s">
        <v>22</v>
      </c>
      <c r="L4026">
        <v>1</v>
      </c>
      <c r="N4026" t="s">
        <v>23</v>
      </c>
      <c r="O4026" t="s">
        <v>42</v>
      </c>
      <c r="P4026" t="s">
        <v>28</v>
      </c>
      <c r="R4026" t="s">
        <v>26</v>
      </c>
      <c r="AB4026">
        <f t="shared" si="77"/>
        <v>4321.3900000000003</v>
      </c>
    </row>
    <row r="4027" spans="1:28" x14ac:dyDescent="0.25">
      <c r="A4027" t="s">
        <v>1958</v>
      </c>
      <c r="B4027" t="s">
        <v>1817</v>
      </c>
      <c r="C4027" s="1">
        <v>0.64048611111111109</v>
      </c>
      <c r="D4027">
        <v>281</v>
      </c>
      <c r="E4027" s="2">
        <v>5.1814699074074072E-2</v>
      </c>
      <c r="F4027" s="1">
        <v>5.1805555555555556E-2</v>
      </c>
      <c r="G4027">
        <v>790</v>
      </c>
      <c r="H4027">
        <v>4476.79</v>
      </c>
      <c r="I4027">
        <v>0</v>
      </c>
      <c r="J4027" t="s">
        <v>1919</v>
      </c>
      <c r="K4027" t="s">
        <v>22</v>
      </c>
      <c r="L4027">
        <v>1</v>
      </c>
      <c r="N4027" t="s">
        <v>23</v>
      </c>
      <c r="O4027" t="s">
        <v>33</v>
      </c>
      <c r="P4027" t="s">
        <v>28</v>
      </c>
      <c r="R4027" t="s">
        <v>26</v>
      </c>
      <c r="S4027">
        <v>16.899999999999999</v>
      </c>
      <c r="T4027">
        <v>17.3</v>
      </c>
      <c r="U4027">
        <v>16.8</v>
      </c>
      <c r="V4027">
        <v>-0.4</v>
      </c>
      <c r="W4027">
        <v>0.1</v>
      </c>
      <c r="AB4027">
        <f t="shared" si="77"/>
        <v>4321.3900000000003</v>
      </c>
    </row>
    <row r="4028" spans="1:28" x14ac:dyDescent="0.25">
      <c r="A4028" t="s">
        <v>1959</v>
      </c>
      <c r="B4028" t="s">
        <v>1817</v>
      </c>
      <c r="C4028" s="1">
        <v>0.64256944444444442</v>
      </c>
      <c r="D4028">
        <v>484</v>
      </c>
      <c r="E4028" s="2">
        <v>5.3900381944444443E-2</v>
      </c>
      <c r="F4028" s="1">
        <v>5.3888888888888896E-2</v>
      </c>
      <c r="G4028">
        <v>993</v>
      </c>
      <c r="H4028">
        <v>4656.99</v>
      </c>
      <c r="I4028">
        <v>0</v>
      </c>
      <c r="J4028" t="s">
        <v>1919</v>
      </c>
      <c r="K4028" t="s">
        <v>22</v>
      </c>
      <c r="L4028">
        <v>1</v>
      </c>
      <c r="N4028" t="s">
        <v>23</v>
      </c>
      <c r="O4028" t="s">
        <v>31</v>
      </c>
      <c r="P4028" t="s">
        <v>28</v>
      </c>
      <c r="R4028" t="s">
        <v>26</v>
      </c>
      <c r="S4028">
        <v>19.7</v>
      </c>
      <c r="T4028">
        <v>17.100000000000001</v>
      </c>
      <c r="U4028">
        <v>16.600000000000001</v>
      </c>
      <c r="V4028">
        <v>2.6</v>
      </c>
      <c r="W4028">
        <v>3.1</v>
      </c>
      <c r="AB4028">
        <f t="shared" si="77"/>
        <v>4501.59</v>
      </c>
    </row>
    <row r="4029" spans="1:28" x14ac:dyDescent="0.25">
      <c r="A4029" t="s">
        <v>1959</v>
      </c>
      <c r="B4029" t="s">
        <v>1817</v>
      </c>
      <c r="C4029" s="1">
        <v>0.64256944444444442</v>
      </c>
      <c r="D4029">
        <v>484</v>
      </c>
      <c r="E4029" s="2">
        <v>5.3900381944444443E-2</v>
      </c>
      <c r="F4029" s="1">
        <v>5.3888888888888896E-2</v>
      </c>
      <c r="G4029">
        <v>993</v>
      </c>
      <c r="H4029">
        <v>4656.99</v>
      </c>
      <c r="I4029">
        <v>0</v>
      </c>
      <c r="J4029" t="s">
        <v>1919</v>
      </c>
      <c r="K4029" t="s">
        <v>22</v>
      </c>
      <c r="L4029">
        <v>1</v>
      </c>
      <c r="N4029" t="s">
        <v>23</v>
      </c>
      <c r="O4029" t="s">
        <v>36</v>
      </c>
      <c r="P4029" t="s">
        <v>28</v>
      </c>
      <c r="R4029" t="s">
        <v>26</v>
      </c>
      <c r="S4029">
        <v>17.2</v>
      </c>
      <c r="T4029">
        <v>17.100000000000001</v>
      </c>
      <c r="U4029">
        <v>16.600000000000001</v>
      </c>
      <c r="V4029">
        <v>0.1</v>
      </c>
      <c r="W4029">
        <v>0.6</v>
      </c>
      <c r="AB4029">
        <f t="shared" si="77"/>
        <v>4501.59</v>
      </c>
    </row>
    <row r="4030" spans="1:28" x14ac:dyDescent="0.25">
      <c r="A4030" t="s">
        <v>1959</v>
      </c>
      <c r="B4030" t="s">
        <v>1817</v>
      </c>
      <c r="C4030" s="1">
        <v>0.64256944444444442</v>
      </c>
      <c r="D4030">
        <v>484</v>
      </c>
      <c r="E4030" s="2">
        <v>5.3900381944444443E-2</v>
      </c>
      <c r="F4030" s="1">
        <v>5.3888888888888896E-2</v>
      </c>
      <c r="G4030">
        <v>993</v>
      </c>
      <c r="H4030">
        <v>4656.99</v>
      </c>
      <c r="I4030">
        <v>0</v>
      </c>
      <c r="J4030" t="s">
        <v>1919</v>
      </c>
      <c r="K4030" t="s">
        <v>22</v>
      </c>
      <c r="L4030">
        <v>1</v>
      </c>
      <c r="N4030" t="s">
        <v>23</v>
      </c>
      <c r="O4030" t="s">
        <v>46</v>
      </c>
      <c r="P4030" t="s">
        <v>28</v>
      </c>
      <c r="R4030" t="s">
        <v>26</v>
      </c>
      <c r="S4030">
        <v>17</v>
      </c>
      <c r="T4030">
        <v>17.100000000000001</v>
      </c>
      <c r="U4030">
        <v>16.600000000000001</v>
      </c>
      <c r="V4030">
        <v>-0.1</v>
      </c>
      <c r="W4030">
        <v>0.4</v>
      </c>
      <c r="AB4030">
        <f t="shared" si="77"/>
        <v>4501.59</v>
      </c>
    </row>
    <row r="4031" spans="1:28" x14ac:dyDescent="0.25">
      <c r="A4031" t="s">
        <v>1959</v>
      </c>
      <c r="B4031" t="s">
        <v>1817</v>
      </c>
      <c r="C4031" s="1">
        <v>0.64256944444444442</v>
      </c>
      <c r="D4031">
        <v>484</v>
      </c>
      <c r="E4031" s="2">
        <v>5.3900381944444443E-2</v>
      </c>
      <c r="F4031" s="1">
        <v>5.3888888888888896E-2</v>
      </c>
      <c r="G4031">
        <v>993</v>
      </c>
      <c r="H4031">
        <v>4656.99</v>
      </c>
      <c r="I4031">
        <v>0</v>
      </c>
      <c r="J4031" t="s">
        <v>1919</v>
      </c>
      <c r="K4031" t="s">
        <v>22</v>
      </c>
      <c r="L4031">
        <v>1</v>
      </c>
      <c r="N4031" t="s">
        <v>23</v>
      </c>
      <c r="O4031" t="s">
        <v>42</v>
      </c>
      <c r="P4031" t="s">
        <v>28</v>
      </c>
      <c r="R4031" t="s">
        <v>26</v>
      </c>
      <c r="S4031">
        <v>17.3</v>
      </c>
      <c r="T4031">
        <v>17.100000000000001</v>
      </c>
      <c r="U4031">
        <v>16.600000000000001</v>
      </c>
      <c r="V4031">
        <v>0.2</v>
      </c>
      <c r="W4031">
        <v>0.7</v>
      </c>
      <c r="AB4031">
        <f t="shared" si="77"/>
        <v>4501.59</v>
      </c>
    </row>
    <row r="4032" spans="1:28" x14ac:dyDescent="0.25">
      <c r="A4032" t="s">
        <v>1959</v>
      </c>
      <c r="B4032" t="s">
        <v>1817</v>
      </c>
      <c r="C4032" s="1">
        <v>0.64256944444444442</v>
      </c>
      <c r="D4032">
        <v>484</v>
      </c>
      <c r="E4032" s="2">
        <v>5.3900381944444443E-2</v>
      </c>
      <c r="F4032" s="1">
        <v>5.3888888888888896E-2</v>
      </c>
      <c r="G4032">
        <v>993</v>
      </c>
      <c r="H4032">
        <v>4656.99</v>
      </c>
      <c r="I4032">
        <v>0</v>
      </c>
      <c r="J4032" t="s">
        <v>1919</v>
      </c>
      <c r="K4032" t="s">
        <v>22</v>
      </c>
      <c r="L4032">
        <v>1</v>
      </c>
      <c r="N4032" t="s">
        <v>23</v>
      </c>
      <c r="O4032" t="s">
        <v>33</v>
      </c>
      <c r="P4032" t="s">
        <v>28</v>
      </c>
      <c r="R4032" t="s">
        <v>26</v>
      </c>
      <c r="S4032">
        <v>16.7</v>
      </c>
      <c r="T4032">
        <v>17.100000000000001</v>
      </c>
      <c r="U4032">
        <v>16.600000000000001</v>
      </c>
      <c r="V4032">
        <v>-0.4</v>
      </c>
      <c r="W4032">
        <v>0.1</v>
      </c>
      <c r="AB4032">
        <f t="shared" si="77"/>
        <v>4501.59</v>
      </c>
    </row>
    <row r="4033" spans="1:28" x14ac:dyDescent="0.25">
      <c r="A4033" t="s">
        <v>1960</v>
      </c>
      <c r="B4033" t="s">
        <v>1817</v>
      </c>
      <c r="C4033" s="1">
        <v>0.64465277777777785</v>
      </c>
      <c r="D4033">
        <v>352</v>
      </c>
      <c r="E4033" s="2">
        <v>5.5982187500000002E-2</v>
      </c>
      <c r="F4033" s="1">
        <v>5.5972222222222222E-2</v>
      </c>
      <c r="G4033">
        <v>861</v>
      </c>
      <c r="H4033">
        <v>4836.8599999999997</v>
      </c>
      <c r="I4033">
        <v>0</v>
      </c>
      <c r="J4033" t="s">
        <v>1919</v>
      </c>
      <c r="K4033" t="s">
        <v>22</v>
      </c>
      <c r="L4033">
        <v>1</v>
      </c>
      <c r="N4033" t="s">
        <v>23</v>
      </c>
      <c r="O4033" t="s">
        <v>31</v>
      </c>
      <c r="P4033" t="s">
        <v>28</v>
      </c>
      <c r="R4033" t="s">
        <v>26</v>
      </c>
      <c r="S4033">
        <v>18.8</v>
      </c>
      <c r="T4033">
        <v>17.100000000000001</v>
      </c>
      <c r="U4033">
        <v>16.7</v>
      </c>
      <c r="V4033">
        <v>1.7</v>
      </c>
      <c r="W4033">
        <v>2.1</v>
      </c>
      <c r="AB4033">
        <f t="shared" si="77"/>
        <v>4681.46</v>
      </c>
    </row>
    <row r="4034" spans="1:28" x14ac:dyDescent="0.25">
      <c r="A4034" t="s">
        <v>1960</v>
      </c>
      <c r="B4034" t="s">
        <v>1817</v>
      </c>
      <c r="C4034" s="1">
        <v>0.64465277777777785</v>
      </c>
      <c r="D4034">
        <v>352</v>
      </c>
      <c r="E4034" s="2">
        <v>5.5982187500000002E-2</v>
      </c>
      <c r="F4034" s="1">
        <v>5.5972222222222222E-2</v>
      </c>
      <c r="G4034">
        <v>861</v>
      </c>
      <c r="H4034">
        <v>4836.8599999999997</v>
      </c>
      <c r="I4034">
        <v>0</v>
      </c>
      <c r="J4034" t="s">
        <v>1919</v>
      </c>
      <c r="K4034" t="s">
        <v>22</v>
      </c>
      <c r="L4034">
        <v>1</v>
      </c>
      <c r="N4034" t="s">
        <v>23</v>
      </c>
      <c r="O4034" t="s">
        <v>36</v>
      </c>
      <c r="P4034" t="s">
        <v>28</v>
      </c>
      <c r="R4034" t="s">
        <v>26</v>
      </c>
      <c r="S4034">
        <v>17.2</v>
      </c>
      <c r="T4034">
        <v>17.100000000000001</v>
      </c>
      <c r="U4034">
        <v>16.7</v>
      </c>
      <c r="V4034">
        <v>0.1</v>
      </c>
      <c r="W4034">
        <v>0.5</v>
      </c>
      <c r="AB4034">
        <f t="shared" si="77"/>
        <v>4681.46</v>
      </c>
    </row>
    <row r="4035" spans="1:28" x14ac:dyDescent="0.25">
      <c r="A4035" t="s">
        <v>1960</v>
      </c>
      <c r="B4035" t="s">
        <v>1817</v>
      </c>
      <c r="C4035" s="1">
        <v>0.64465277777777785</v>
      </c>
      <c r="D4035">
        <v>352</v>
      </c>
      <c r="E4035" s="2">
        <v>5.5982187500000002E-2</v>
      </c>
      <c r="F4035" s="1">
        <v>5.5972222222222222E-2</v>
      </c>
      <c r="G4035">
        <v>861</v>
      </c>
      <c r="H4035">
        <v>4836.8599999999997</v>
      </c>
      <c r="I4035">
        <v>0</v>
      </c>
      <c r="J4035" t="s">
        <v>1919</v>
      </c>
      <c r="K4035" t="s">
        <v>22</v>
      </c>
      <c r="L4035">
        <v>1</v>
      </c>
      <c r="N4035" t="s">
        <v>23</v>
      </c>
      <c r="O4035" t="s">
        <v>46</v>
      </c>
      <c r="P4035" t="s">
        <v>28</v>
      </c>
      <c r="R4035" t="s">
        <v>26</v>
      </c>
      <c r="S4035">
        <v>17.2</v>
      </c>
      <c r="T4035">
        <v>17.100000000000001</v>
      </c>
      <c r="U4035">
        <v>16.7</v>
      </c>
      <c r="V4035">
        <v>0.1</v>
      </c>
      <c r="W4035">
        <v>0.5</v>
      </c>
      <c r="AB4035">
        <f t="shared" si="77"/>
        <v>4681.46</v>
      </c>
    </row>
    <row r="4036" spans="1:28" x14ac:dyDescent="0.25">
      <c r="A4036" t="s">
        <v>1960</v>
      </c>
      <c r="B4036" t="s">
        <v>1817</v>
      </c>
      <c r="C4036" s="1">
        <v>0.64465277777777785</v>
      </c>
      <c r="D4036">
        <v>352</v>
      </c>
      <c r="E4036" s="2">
        <v>5.5982187500000002E-2</v>
      </c>
      <c r="F4036" s="1">
        <v>5.5972222222222222E-2</v>
      </c>
      <c r="G4036">
        <v>861</v>
      </c>
      <c r="H4036">
        <v>4836.8599999999997</v>
      </c>
      <c r="I4036">
        <v>0</v>
      </c>
      <c r="J4036" t="s">
        <v>1919</v>
      </c>
      <c r="K4036" t="s">
        <v>22</v>
      </c>
      <c r="L4036">
        <v>1</v>
      </c>
      <c r="N4036" t="s">
        <v>23</v>
      </c>
      <c r="O4036" t="s">
        <v>42</v>
      </c>
      <c r="P4036" t="s">
        <v>28</v>
      </c>
      <c r="R4036" t="s">
        <v>26</v>
      </c>
      <c r="AB4036">
        <f t="shared" si="77"/>
        <v>4681.46</v>
      </c>
    </row>
    <row r="4037" spans="1:28" x14ac:dyDescent="0.25">
      <c r="A4037" t="s">
        <v>1960</v>
      </c>
      <c r="B4037" t="s">
        <v>1817</v>
      </c>
      <c r="C4037" s="1">
        <v>0.64465277777777785</v>
      </c>
      <c r="D4037">
        <v>352</v>
      </c>
      <c r="E4037" s="2">
        <v>5.5982187500000002E-2</v>
      </c>
      <c r="F4037" s="1">
        <v>5.5972222222222222E-2</v>
      </c>
      <c r="G4037">
        <v>861</v>
      </c>
      <c r="H4037">
        <v>4836.8599999999997</v>
      </c>
      <c r="I4037">
        <v>0</v>
      </c>
      <c r="J4037" t="s">
        <v>1919</v>
      </c>
      <c r="K4037" t="s">
        <v>22</v>
      </c>
      <c r="L4037">
        <v>1</v>
      </c>
      <c r="N4037" t="s">
        <v>23</v>
      </c>
      <c r="O4037" t="s">
        <v>33</v>
      </c>
      <c r="P4037" t="s">
        <v>28</v>
      </c>
      <c r="R4037" t="s">
        <v>26</v>
      </c>
      <c r="S4037">
        <v>17.2</v>
      </c>
      <c r="T4037">
        <v>17.100000000000001</v>
      </c>
      <c r="U4037">
        <v>16.7</v>
      </c>
      <c r="V4037">
        <v>0.1</v>
      </c>
      <c r="W4037">
        <v>0.5</v>
      </c>
      <c r="AB4037">
        <f t="shared" si="77"/>
        <v>4681.46</v>
      </c>
    </row>
    <row r="4038" spans="1:28" x14ac:dyDescent="0.25">
      <c r="A4038" t="s">
        <v>1961</v>
      </c>
      <c r="B4038" t="s">
        <v>1817</v>
      </c>
      <c r="C4038" s="1">
        <v>0.64673611111111107</v>
      </c>
      <c r="D4038">
        <v>488</v>
      </c>
      <c r="E4038" s="2">
        <v>5.8067094907407406E-2</v>
      </c>
      <c r="F4038" s="1">
        <v>5.8055555555555555E-2</v>
      </c>
      <c r="G4038">
        <v>997</v>
      </c>
      <c r="H4038">
        <v>5017</v>
      </c>
      <c r="I4038">
        <v>0</v>
      </c>
      <c r="J4038" t="s">
        <v>1919</v>
      </c>
      <c r="K4038" t="s">
        <v>22</v>
      </c>
      <c r="L4038">
        <v>1</v>
      </c>
      <c r="N4038" t="s">
        <v>23</v>
      </c>
      <c r="O4038" t="s">
        <v>31</v>
      </c>
      <c r="P4038" t="s">
        <v>28</v>
      </c>
      <c r="R4038" t="s">
        <v>26</v>
      </c>
      <c r="S4038">
        <v>17.8</v>
      </c>
      <c r="T4038">
        <v>16.899999999999999</v>
      </c>
      <c r="U4038">
        <v>16.5</v>
      </c>
      <c r="V4038">
        <v>0.9</v>
      </c>
      <c r="W4038">
        <v>1.3</v>
      </c>
      <c r="AB4038">
        <f t="shared" si="77"/>
        <v>4861.6000000000004</v>
      </c>
    </row>
    <row r="4039" spans="1:28" x14ac:dyDescent="0.25">
      <c r="A4039" t="s">
        <v>1961</v>
      </c>
      <c r="B4039" t="s">
        <v>1817</v>
      </c>
      <c r="C4039" s="1">
        <v>0.64673611111111107</v>
      </c>
      <c r="D4039">
        <v>488</v>
      </c>
      <c r="E4039" s="2">
        <v>5.8067094907407406E-2</v>
      </c>
      <c r="F4039" s="1">
        <v>5.8055555555555555E-2</v>
      </c>
      <c r="G4039">
        <v>997</v>
      </c>
      <c r="H4039">
        <v>5017</v>
      </c>
      <c r="I4039">
        <v>0</v>
      </c>
      <c r="J4039" t="s">
        <v>1919</v>
      </c>
      <c r="K4039" t="s">
        <v>22</v>
      </c>
      <c r="L4039">
        <v>1</v>
      </c>
      <c r="N4039" t="s">
        <v>23</v>
      </c>
      <c r="O4039" t="s">
        <v>36</v>
      </c>
      <c r="P4039" t="s">
        <v>28</v>
      </c>
      <c r="R4039" t="s">
        <v>26</v>
      </c>
      <c r="S4039">
        <v>16.899999999999999</v>
      </c>
      <c r="T4039">
        <v>16.899999999999999</v>
      </c>
      <c r="U4039">
        <v>16.5</v>
      </c>
      <c r="V4039">
        <v>0</v>
      </c>
      <c r="W4039">
        <v>0.4</v>
      </c>
      <c r="AB4039">
        <f t="shared" si="77"/>
        <v>4861.6000000000004</v>
      </c>
    </row>
    <row r="4040" spans="1:28" x14ac:dyDescent="0.25">
      <c r="A4040" t="s">
        <v>1961</v>
      </c>
      <c r="B4040" t="s">
        <v>1817</v>
      </c>
      <c r="C4040" s="1">
        <v>0.64673611111111107</v>
      </c>
      <c r="D4040">
        <v>488</v>
      </c>
      <c r="E4040" s="2">
        <v>5.8067094907407406E-2</v>
      </c>
      <c r="F4040" s="1">
        <v>5.8055555555555555E-2</v>
      </c>
      <c r="G4040">
        <v>997</v>
      </c>
      <c r="H4040">
        <v>5017</v>
      </c>
      <c r="I4040">
        <v>0</v>
      </c>
      <c r="J4040" t="s">
        <v>1919</v>
      </c>
      <c r="K4040" t="s">
        <v>22</v>
      </c>
      <c r="L4040">
        <v>1</v>
      </c>
      <c r="N4040" t="s">
        <v>23</v>
      </c>
      <c r="O4040" t="s">
        <v>46</v>
      </c>
      <c r="P4040" t="s">
        <v>28</v>
      </c>
      <c r="R4040" t="s">
        <v>26</v>
      </c>
      <c r="S4040">
        <v>17.5</v>
      </c>
      <c r="T4040">
        <v>16.899999999999999</v>
      </c>
      <c r="U4040">
        <v>16.5</v>
      </c>
      <c r="V4040">
        <v>0.6</v>
      </c>
      <c r="W4040">
        <v>1</v>
      </c>
      <c r="AB4040">
        <f t="shared" si="77"/>
        <v>4861.6000000000004</v>
      </c>
    </row>
    <row r="4041" spans="1:28" x14ac:dyDescent="0.25">
      <c r="A4041" t="s">
        <v>1961</v>
      </c>
      <c r="B4041" t="s">
        <v>1817</v>
      </c>
      <c r="C4041" s="1">
        <v>0.64673611111111107</v>
      </c>
      <c r="D4041">
        <v>488</v>
      </c>
      <c r="E4041" s="2">
        <v>5.8067094907407406E-2</v>
      </c>
      <c r="F4041" s="1">
        <v>5.8055555555555555E-2</v>
      </c>
      <c r="G4041">
        <v>997</v>
      </c>
      <c r="H4041">
        <v>5017</v>
      </c>
      <c r="I4041">
        <v>0</v>
      </c>
      <c r="J4041" t="s">
        <v>1919</v>
      </c>
      <c r="K4041" t="s">
        <v>22</v>
      </c>
      <c r="L4041">
        <v>1</v>
      </c>
      <c r="N4041" t="s">
        <v>23</v>
      </c>
      <c r="O4041" t="s">
        <v>42</v>
      </c>
      <c r="P4041" t="s">
        <v>28</v>
      </c>
      <c r="R4041" t="s">
        <v>26</v>
      </c>
      <c r="AB4041">
        <f t="shared" si="77"/>
        <v>4861.6000000000004</v>
      </c>
    </row>
    <row r="4042" spans="1:28" x14ac:dyDescent="0.25">
      <c r="A4042" t="s">
        <v>1961</v>
      </c>
      <c r="B4042" t="s">
        <v>1817</v>
      </c>
      <c r="C4042" s="1">
        <v>0.64673611111111107</v>
      </c>
      <c r="D4042">
        <v>488</v>
      </c>
      <c r="E4042" s="2">
        <v>5.8067094907407406E-2</v>
      </c>
      <c r="F4042" s="1">
        <v>5.8055555555555555E-2</v>
      </c>
      <c r="G4042">
        <v>997</v>
      </c>
      <c r="H4042">
        <v>5017</v>
      </c>
      <c r="I4042">
        <v>0</v>
      </c>
      <c r="J4042" t="s">
        <v>1919</v>
      </c>
      <c r="K4042" t="s">
        <v>22</v>
      </c>
      <c r="L4042">
        <v>1</v>
      </c>
      <c r="N4042" t="s">
        <v>23</v>
      </c>
      <c r="O4042" t="s">
        <v>33</v>
      </c>
      <c r="P4042" t="s">
        <v>28</v>
      </c>
      <c r="R4042" t="s">
        <v>26</v>
      </c>
      <c r="S4042">
        <v>16.899999999999999</v>
      </c>
      <c r="T4042">
        <v>16.899999999999999</v>
      </c>
      <c r="U4042">
        <v>16.5</v>
      </c>
      <c r="V4042">
        <v>0</v>
      </c>
      <c r="W4042">
        <v>0.4</v>
      </c>
      <c r="AB4042">
        <f t="shared" si="77"/>
        <v>4861.6000000000004</v>
      </c>
    </row>
    <row r="4043" spans="1:28" x14ac:dyDescent="0.25">
      <c r="A4043" t="s">
        <v>1962</v>
      </c>
      <c r="B4043" t="s">
        <v>1817</v>
      </c>
      <c r="C4043" s="1">
        <v>0.6488194444444445</v>
      </c>
      <c r="D4043">
        <v>323</v>
      </c>
      <c r="E4043" s="2">
        <v>6.0148518518518518E-2</v>
      </c>
      <c r="F4043" s="1">
        <v>6.0138888888888888E-2</v>
      </c>
      <c r="G4043">
        <v>832</v>
      </c>
      <c r="H4043">
        <v>5196.83</v>
      </c>
      <c r="I4043">
        <v>0</v>
      </c>
      <c r="J4043" t="s">
        <v>1919</v>
      </c>
      <c r="K4043" t="s">
        <v>22</v>
      </c>
      <c r="L4043">
        <v>1</v>
      </c>
      <c r="N4043" t="s">
        <v>23</v>
      </c>
      <c r="O4043" t="s">
        <v>31</v>
      </c>
      <c r="P4043" t="s">
        <v>28</v>
      </c>
      <c r="R4043" t="s">
        <v>26</v>
      </c>
      <c r="S4043">
        <v>19.100000000000001</v>
      </c>
      <c r="T4043">
        <v>17.2</v>
      </c>
      <c r="U4043">
        <v>16.8</v>
      </c>
      <c r="V4043">
        <v>1.9</v>
      </c>
      <c r="W4043">
        <v>2.2999999999999998</v>
      </c>
      <c r="AB4043">
        <f t="shared" si="77"/>
        <v>5041.43</v>
      </c>
    </row>
    <row r="4044" spans="1:28" x14ac:dyDescent="0.25">
      <c r="A4044" t="s">
        <v>1962</v>
      </c>
      <c r="B4044" t="s">
        <v>1817</v>
      </c>
      <c r="C4044" s="1">
        <v>0.6488194444444445</v>
      </c>
      <c r="D4044">
        <v>323</v>
      </c>
      <c r="E4044" s="2">
        <v>6.0148518518518518E-2</v>
      </c>
      <c r="F4044" s="1">
        <v>6.0138888888888888E-2</v>
      </c>
      <c r="G4044">
        <v>832</v>
      </c>
      <c r="H4044">
        <v>5196.83</v>
      </c>
      <c r="I4044">
        <v>0</v>
      </c>
      <c r="J4044" t="s">
        <v>1919</v>
      </c>
      <c r="K4044" t="s">
        <v>22</v>
      </c>
      <c r="L4044">
        <v>1</v>
      </c>
      <c r="N4044" t="s">
        <v>23</v>
      </c>
      <c r="O4044" t="s">
        <v>36</v>
      </c>
      <c r="P4044" t="s">
        <v>28</v>
      </c>
      <c r="R4044" t="s">
        <v>26</v>
      </c>
      <c r="S4044">
        <v>17.399999999999999</v>
      </c>
      <c r="T4044">
        <v>17.2</v>
      </c>
      <c r="U4044">
        <v>16.8</v>
      </c>
      <c r="V4044">
        <v>0.2</v>
      </c>
      <c r="W4044">
        <v>0.6</v>
      </c>
      <c r="AB4044">
        <f t="shared" si="77"/>
        <v>5041.43</v>
      </c>
    </row>
    <row r="4045" spans="1:28" x14ac:dyDescent="0.25">
      <c r="A4045" t="s">
        <v>1962</v>
      </c>
      <c r="B4045" t="s">
        <v>1817</v>
      </c>
      <c r="C4045" s="1">
        <v>0.6488194444444445</v>
      </c>
      <c r="D4045">
        <v>323</v>
      </c>
      <c r="E4045" s="2">
        <v>6.0148518518518518E-2</v>
      </c>
      <c r="F4045" s="1">
        <v>6.0138888888888888E-2</v>
      </c>
      <c r="G4045">
        <v>832</v>
      </c>
      <c r="H4045">
        <v>5196.83</v>
      </c>
      <c r="I4045">
        <v>0</v>
      </c>
      <c r="J4045" t="s">
        <v>1919</v>
      </c>
      <c r="K4045" t="s">
        <v>22</v>
      </c>
      <c r="L4045">
        <v>1</v>
      </c>
      <c r="N4045" t="s">
        <v>23</v>
      </c>
      <c r="O4045" t="s">
        <v>24</v>
      </c>
      <c r="P4045" t="s">
        <v>28</v>
      </c>
      <c r="R4045" t="s">
        <v>26</v>
      </c>
      <c r="S4045">
        <v>17.2</v>
      </c>
      <c r="T4045">
        <v>17.2</v>
      </c>
      <c r="U4045">
        <v>16.8</v>
      </c>
      <c r="V4045">
        <v>0</v>
      </c>
      <c r="W4045">
        <v>0.4</v>
      </c>
      <c r="AB4045">
        <f t="shared" si="77"/>
        <v>5041.43</v>
      </c>
    </row>
    <row r="4046" spans="1:28" x14ac:dyDescent="0.25">
      <c r="A4046" t="s">
        <v>1962</v>
      </c>
      <c r="B4046" t="s">
        <v>1817</v>
      </c>
      <c r="C4046" s="1">
        <v>0.6488194444444445</v>
      </c>
      <c r="D4046">
        <v>323</v>
      </c>
      <c r="E4046" s="2">
        <v>6.0148518518518518E-2</v>
      </c>
      <c r="F4046" s="1">
        <v>6.0138888888888888E-2</v>
      </c>
      <c r="G4046">
        <v>832</v>
      </c>
      <c r="H4046">
        <v>5196.83</v>
      </c>
      <c r="I4046">
        <v>0</v>
      </c>
      <c r="J4046" t="s">
        <v>1919</v>
      </c>
      <c r="K4046" t="s">
        <v>22</v>
      </c>
      <c r="L4046">
        <v>1</v>
      </c>
      <c r="N4046" t="s">
        <v>23</v>
      </c>
      <c r="O4046" t="s">
        <v>46</v>
      </c>
      <c r="P4046" t="s">
        <v>28</v>
      </c>
      <c r="R4046" t="s">
        <v>26</v>
      </c>
      <c r="S4046">
        <v>17.3</v>
      </c>
      <c r="T4046">
        <v>17.2</v>
      </c>
      <c r="U4046">
        <v>16.8</v>
      </c>
      <c r="V4046">
        <v>0.1</v>
      </c>
      <c r="W4046">
        <v>0.5</v>
      </c>
      <c r="AB4046">
        <f t="shared" ref="AB4046:AB4104" si="78">H4046-155.4</f>
        <v>5041.43</v>
      </c>
    </row>
    <row r="4047" spans="1:28" x14ac:dyDescent="0.25">
      <c r="A4047" t="s">
        <v>1962</v>
      </c>
      <c r="B4047" t="s">
        <v>1817</v>
      </c>
      <c r="C4047" s="1">
        <v>0.6488194444444445</v>
      </c>
      <c r="D4047">
        <v>323</v>
      </c>
      <c r="E4047" s="2">
        <v>6.0148518518518518E-2</v>
      </c>
      <c r="F4047" s="1">
        <v>6.0138888888888888E-2</v>
      </c>
      <c r="G4047">
        <v>832</v>
      </c>
      <c r="H4047">
        <v>5196.83</v>
      </c>
      <c r="I4047">
        <v>0</v>
      </c>
      <c r="J4047" t="s">
        <v>1919</v>
      </c>
      <c r="K4047" t="s">
        <v>22</v>
      </c>
      <c r="L4047">
        <v>1</v>
      </c>
      <c r="N4047" t="s">
        <v>23</v>
      </c>
      <c r="O4047" t="s">
        <v>42</v>
      </c>
      <c r="P4047" t="s">
        <v>28</v>
      </c>
      <c r="R4047" t="s">
        <v>26</v>
      </c>
      <c r="AB4047">
        <f t="shared" si="78"/>
        <v>5041.43</v>
      </c>
    </row>
    <row r="4048" spans="1:28" x14ac:dyDescent="0.25">
      <c r="A4048" t="s">
        <v>1962</v>
      </c>
      <c r="B4048" t="s">
        <v>1817</v>
      </c>
      <c r="C4048" s="1">
        <v>0.6488194444444445</v>
      </c>
      <c r="D4048">
        <v>323</v>
      </c>
      <c r="E4048" s="2">
        <v>6.0148518518518518E-2</v>
      </c>
      <c r="F4048" s="1">
        <v>6.0138888888888888E-2</v>
      </c>
      <c r="G4048">
        <v>832</v>
      </c>
      <c r="H4048">
        <v>5196.83</v>
      </c>
      <c r="I4048">
        <v>0</v>
      </c>
      <c r="J4048" t="s">
        <v>1919</v>
      </c>
      <c r="K4048" t="s">
        <v>22</v>
      </c>
      <c r="L4048">
        <v>1</v>
      </c>
      <c r="N4048" t="s">
        <v>23</v>
      </c>
      <c r="O4048" t="s">
        <v>33</v>
      </c>
      <c r="P4048" t="s">
        <v>28</v>
      </c>
      <c r="R4048" t="s">
        <v>26</v>
      </c>
      <c r="S4048">
        <v>17.2</v>
      </c>
      <c r="T4048">
        <v>17.2</v>
      </c>
      <c r="U4048">
        <v>16.8</v>
      </c>
      <c r="V4048">
        <v>0</v>
      </c>
      <c r="W4048">
        <v>0.4</v>
      </c>
      <c r="AB4048">
        <f t="shared" si="78"/>
        <v>5041.43</v>
      </c>
    </row>
    <row r="4049" spans="1:28" x14ac:dyDescent="0.25">
      <c r="A4049" t="s">
        <v>1963</v>
      </c>
      <c r="B4049" t="s">
        <v>1817</v>
      </c>
      <c r="C4049" s="1">
        <v>0.65090277777777772</v>
      </c>
      <c r="D4049">
        <v>693</v>
      </c>
      <c r="E4049" s="2">
        <v>6.2236134259259258E-2</v>
      </c>
      <c r="F4049" s="1">
        <v>6.2233796296296294E-2</v>
      </c>
      <c r="G4049">
        <v>202</v>
      </c>
      <c r="H4049">
        <v>5377.2</v>
      </c>
      <c r="I4049">
        <v>0</v>
      </c>
      <c r="J4049" t="s">
        <v>1919</v>
      </c>
      <c r="K4049" t="s">
        <v>22</v>
      </c>
      <c r="L4049">
        <v>1</v>
      </c>
      <c r="N4049" t="s">
        <v>23</v>
      </c>
      <c r="O4049" t="s">
        <v>31</v>
      </c>
      <c r="P4049" t="s">
        <v>28</v>
      </c>
      <c r="R4049" t="s">
        <v>26</v>
      </c>
      <c r="S4049">
        <v>18.899999999999999</v>
      </c>
      <c r="T4049">
        <v>17.100000000000001</v>
      </c>
      <c r="U4049">
        <v>16.8</v>
      </c>
      <c r="V4049">
        <v>1.8</v>
      </c>
      <c r="W4049">
        <v>2.1</v>
      </c>
      <c r="AB4049">
        <f t="shared" si="78"/>
        <v>5221.8</v>
      </c>
    </row>
    <row r="4050" spans="1:28" x14ac:dyDescent="0.25">
      <c r="A4050" t="s">
        <v>1963</v>
      </c>
      <c r="B4050" t="s">
        <v>1817</v>
      </c>
      <c r="C4050" s="1">
        <v>0.65090277777777772</v>
      </c>
      <c r="D4050">
        <v>693</v>
      </c>
      <c r="E4050" s="2">
        <v>6.2236134259259258E-2</v>
      </c>
      <c r="F4050" s="1">
        <v>6.2233796296296294E-2</v>
      </c>
      <c r="G4050">
        <v>202</v>
      </c>
      <c r="H4050">
        <v>5377.2</v>
      </c>
      <c r="I4050">
        <v>0</v>
      </c>
      <c r="J4050" t="s">
        <v>1919</v>
      </c>
      <c r="K4050" t="s">
        <v>22</v>
      </c>
      <c r="L4050">
        <v>1</v>
      </c>
      <c r="N4050" t="s">
        <v>23</v>
      </c>
      <c r="O4050" t="s">
        <v>36</v>
      </c>
      <c r="P4050" t="s">
        <v>28</v>
      </c>
      <c r="R4050" t="s">
        <v>26</v>
      </c>
      <c r="S4050">
        <v>17.2</v>
      </c>
      <c r="T4050">
        <v>17.100000000000001</v>
      </c>
      <c r="U4050">
        <v>16.8</v>
      </c>
      <c r="V4050">
        <v>0.1</v>
      </c>
      <c r="W4050">
        <v>0.4</v>
      </c>
      <c r="AB4050">
        <f t="shared" si="78"/>
        <v>5221.8</v>
      </c>
    </row>
    <row r="4051" spans="1:28" x14ac:dyDescent="0.25">
      <c r="A4051" t="s">
        <v>1963</v>
      </c>
      <c r="B4051" t="s">
        <v>1817</v>
      </c>
      <c r="C4051" s="1">
        <v>0.65090277777777772</v>
      </c>
      <c r="D4051">
        <v>693</v>
      </c>
      <c r="E4051" s="2">
        <v>6.2236134259259258E-2</v>
      </c>
      <c r="F4051" s="1">
        <v>6.2233796296296294E-2</v>
      </c>
      <c r="G4051">
        <v>202</v>
      </c>
      <c r="H4051">
        <v>5377.2</v>
      </c>
      <c r="I4051">
        <v>0</v>
      </c>
      <c r="J4051" t="s">
        <v>1919</v>
      </c>
      <c r="K4051" t="s">
        <v>22</v>
      </c>
      <c r="L4051">
        <v>1</v>
      </c>
      <c r="N4051" t="s">
        <v>23</v>
      </c>
      <c r="O4051" t="s">
        <v>24</v>
      </c>
      <c r="P4051" t="s">
        <v>28</v>
      </c>
      <c r="R4051" t="s">
        <v>26</v>
      </c>
      <c r="S4051">
        <v>17.2</v>
      </c>
      <c r="T4051">
        <v>17.100000000000001</v>
      </c>
      <c r="U4051">
        <v>16.8</v>
      </c>
      <c r="V4051">
        <v>0.1</v>
      </c>
      <c r="W4051">
        <v>0.4</v>
      </c>
      <c r="AB4051">
        <f t="shared" si="78"/>
        <v>5221.8</v>
      </c>
    </row>
    <row r="4052" spans="1:28" x14ac:dyDescent="0.25">
      <c r="A4052" t="s">
        <v>1963</v>
      </c>
      <c r="B4052" t="s">
        <v>1817</v>
      </c>
      <c r="C4052" s="1">
        <v>0.65090277777777772</v>
      </c>
      <c r="D4052">
        <v>693</v>
      </c>
      <c r="E4052" s="2">
        <v>6.2236134259259258E-2</v>
      </c>
      <c r="F4052" s="1">
        <v>6.2233796296296294E-2</v>
      </c>
      <c r="G4052">
        <v>202</v>
      </c>
      <c r="H4052">
        <v>5377.2</v>
      </c>
      <c r="I4052">
        <v>0</v>
      </c>
      <c r="J4052" t="s">
        <v>1919</v>
      </c>
      <c r="K4052" t="s">
        <v>22</v>
      </c>
      <c r="L4052">
        <v>1</v>
      </c>
      <c r="N4052" t="s">
        <v>23</v>
      </c>
      <c r="O4052" t="s">
        <v>46</v>
      </c>
      <c r="P4052" t="s">
        <v>28</v>
      </c>
      <c r="R4052" t="s">
        <v>26</v>
      </c>
      <c r="S4052">
        <v>17.2</v>
      </c>
      <c r="T4052">
        <v>17.100000000000001</v>
      </c>
      <c r="U4052">
        <v>16.8</v>
      </c>
      <c r="V4052">
        <v>0.1</v>
      </c>
      <c r="W4052">
        <v>0.4</v>
      </c>
      <c r="AB4052">
        <f t="shared" si="78"/>
        <v>5221.8</v>
      </c>
    </row>
    <row r="4053" spans="1:28" x14ac:dyDescent="0.25">
      <c r="A4053" t="s">
        <v>1963</v>
      </c>
      <c r="B4053" t="s">
        <v>1817</v>
      </c>
      <c r="C4053" s="1">
        <v>0.65090277777777772</v>
      </c>
      <c r="D4053">
        <v>693</v>
      </c>
      <c r="E4053" s="2">
        <v>6.2236134259259258E-2</v>
      </c>
      <c r="F4053" s="1">
        <v>6.2233796296296294E-2</v>
      </c>
      <c r="G4053">
        <v>202</v>
      </c>
      <c r="H4053">
        <v>5377.2</v>
      </c>
      <c r="I4053">
        <v>0</v>
      </c>
      <c r="J4053" t="s">
        <v>1919</v>
      </c>
      <c r="K4053" t="s">
        <v>22</v>
      </c>
      <c r="L4053">
        <v>1</v>
      </c>
      <c r="N4053" t="s">
        <v>23</v>
      </c>
      <c r="O4053" t="s">
        <v>42</v>
      </c>
      <c r="P4053" t="s">
        <v>28</v>
      </c>
      <c r="R4053" t="s">
        <v>26</v>
      </c>
      <c r="AB4053">
        <f t="shared" si="78"/>
        <v>5221.8</v>
      </c>
    </row>
    <row r="4054" spans="1:28" x14ac:dyDescent="0.25">
      <c r="A4054" t="s">
        <v>1963</v>
      </c>
      <c r="B4054" t="s">
        <v>1817</v>
      </c>
      <c r="C4054" s="1">
        <v>0.65090277777777772</v>
      </c>
      <c r="D4054">
        <v>693</v>
      </c>
      <c r="E4054" s="2">
        <v>6.2236134259259258E-2</v>
      </c>
      <c r="F4054" s="1">
        <v>6.2233796296296294E-2</v>
      </c>
      <c r="G4054">
        <v>202</v>
      </c>
      <c r="H4054">
        <v>5377.2</v>
      </c>
      <c r="I4054">
        <v>0</v>
      </c>
      <c r="J4054" t="s">
        <v>1919</v>
      </c>
      <c r="K4054" t="s">
        <v>22</v>
      </c>
      <c r="L4054">
        <v>1</v>
      </c>
      <c r="N4054" t="s">
        <v>23</v>
      </c>
      <c r="O4054" t="s">
        <v>33</v>
      </c>
      <c r="P4054" t="s">
        <v>28</v>
      </c>
      <c r="R4054" t="s">
        <v>26</v>
      </c>
      <c r="S4054">
        <v>17.100000000000001</v>
      </c>
      <c r="T4054">
        <v>17.100000000000001</v>
      </c>
      <c r="U4054">
        <v>16.8</v>
      </c>
      <c r="V4054">
        <v>0</v>
      </c>
      <c r="W4054">
        <v>0.3</v>
      </c>
      <c r="AB4054">
        <f t="shared" si="78"/>
        <v>5221.8</v>
      </c>
    </row>
    <row r="4055" spans="1:28" x14ac:dyDescent="0.25">
      <c r="A4055" t="s">
        <v>1964</v>
      </c>
      <c r="B4055" t="s">
        <v>1817</v>
      </c>
      <c r="C4055" s="1">
        <v>0.65298611111111116</v>
      </c>
      <c r="D4055">
        <v>528</v>
      </c>
      <c r="E4055" s="2">
        <v>6.431755787037037E-2</v>
      </c>
      <c r="F4055" s="1">
        <v>6.4317129629629641E-2</v>
      </c>
      <c r="G4055">
        <v>37</v>
      </c>
      <c r="H4055">
        <v>5557.04</v>
      </c>
      <c r="I4055">
        <v>0</v>
      </c>
      <c r="J4055" t="s">
        <v>1919</v>
      </c>
      <c r="K4055" t="s">
        <v>22</v>
      </c>
      <c r="L4055">
        <v>1</v>
      </c>
      <c r="N4055" t="s">
        <v>23</v>
      </c>
      <c r="O4055" t="s">
        <v>31</v>
      </c>
      <c r="P4055" t="s">
        <v>28</v>
      </c>
      <c r="R4055" t="s">
        <v>26</v>
      </c>
      <c r="S4055">
        <v>19.100000000000001</v>
      </c>
      <c r="T4055">
        <v>16.899999999999999</v>
      </c>
      <c r="U4055">
        <v>16.600000000000001</v>
      </c>
      <c r="V4055">
        <v>2.2000000000000002</v>
      </c>
      <c r="W4055">
        <v>2.5</v>
      </c>
      <c r="AB4055">
        <f t="shared" si="78"/>
        <v>5401.64</v>
      </c>
    </row>
    <row r="4056" spans="1:28" x14ac:dyDescent="0.25">
      <c r="A4056" t="s">
        <v>1964</v>
      </c>
      <c r="B4056" t="s">
        <v>1817</v>
      </c>
      <c r="C4056" s="1">
        <v>0.65298611111111116</v>
      </c>
      <c r="D4056">
        <v>528</v>
      </c>
      <c r="E4056" s="2">
        <v>6.431755787037037E-2</v>
      </c>
      <c r="F4056" s="1">
        <v>6.4317129629629641E-2</v>
      </c>
      <c r="G4056">
        <v>37</v>
      </c>
      <c r="H4056">
        <v>5557.04</v>
      </c>
      <c r="I4056">
        <v>0</v>
      </c>
      <c r="J4056" t="s">
        <v>1919</v>
      </c>
      <c r="K4056" t="s">
        <v>22</v>
      </c>
      <c r="L4056">
        <v>1</v>
      </c>
      <c r="N4056" t="s">
        <v>23</v>
      </c>
      <c r="O4056" t="s">
        <v>36</v>
      </c>
      <c r="P4056" t="s">
        <v>28</v>
      </c>
      <c r="R4056" t="s">
        <v>26</v>
      </c>
      <c r="S4056">
        <v>17</v>
      </c>
      <c r="T4056">
        <v>16.899999999999999</v>
      </c>
      <c r="U4056">
        <v>16.600000000000001</v>
      </c>
      <c r="V4056">
        <v>0.1</v>
      </c>
      <c r="W4056">
        <v>0.4</v>
      </c>
      <c r="AB4056">
        <f t="shared" si="78"/>
        <v>5401.64</v>
      </c>
    </row>
    <row r="4057" spans="1:28" x14ac:dyDescent="0.25">
      <c r="A4057" t="s">
        <v>1964</v>
      </c>
      <c r="B4057" t="s">
        <v>1817</v>
      </c>
      <c r="C4057" s="1">
        <v>0.65298611111111116</v>
      </c>
      <c r="D4057">
        <v>528</v>
      </c>
      <c r="E4057" s="2">
        <v>6.431755787037037E-2</v>
      </c>
      <c r="F4057" s="1">
        <v>6.4317129629629641E-2</v>
      </c>
      <c r="G4057">
        <v>37</v>
      </c>
      <c r="H4057">
        <v>5557.04</v>
      </c>
      <c r="I4057">
        <v>0</v>
      </c>
      <c r="J4057" t="s">
        <v>1919</v>
      </c>
      <c r="K4057" t="s">
        <v>22</v>
      </c>
      <c r="L4057">
        <v>1</v>
      </c>
      <c r="N4057" t="s">
        <v>23</v>
      </c>
      <c r="O4057" t="s">
        <v>24</v>
      </c>
      <c r="P4057" t="s">
        <v>28</v>
      </c>
      <c r="R4057" t="s">
        <v>26</v>
      </c>
      <c r="AB4057">
        <f t="shared" si="78"/>
        <v>5401.64</v>
      </c>
    </row>
    <row r="4058" spans="1:28" x14ac:dyDescent="0.25">
      <c r="A4058" t="s">
        <v>1964</v>
      </c>
      <c r="B4058" t="s">
        <v>1817</v>
      </c>
      <c r="C4058" s="1">
        <v>0.65298611111111116</v>
      </c>
      <c r="D4058">
        <v>528</v>
      </c>
      <c r="E4058" s="2">
        <v>6.431755787037037E-2</v>
      </c>
      <c r="F4058" s="1">
        <v>6.4317129629629641E-2</v>
      </c>
      <c r="G4058">
        <v>37</v>
      </c>
      <c r="H4058">
        <v>5557.04</v>
      </c>
      <c r="I4058">
        <v>0</v>
      </c>
      <c r="J4058" t="s">
        <v>1919</v>
      </c>
      <c r="K4058" t="s">
        <v>22</v>
      </c>
      <c r="L4058">
        <v>1</v>
      </c>
      <c r="N4058" t="s">
        <v>23</v>
      </c>
      <c r="O4058" t="s">
        <v>42</v>
      </c>
      <c r="P4058" t="s">
        <v>28</v>
      </c>
      <c r="R4058" t="s">
        <v>26</v>
      </c>
      <c r="S4058">
        <v>17.100000000000001</v>
      </c>
      <c r="T4058">
        <v>16.899999999999999</v>
      </c>
      <c r="U4058">
        <v>16.600000000000001</v>
      </c>
      <c r="V4058">
        <v>0.2</v>
      </c>
      <c r="W4058">
        <v>0.5</v>
      </c>
      <c r="AB4058">
        <f t="shared" si="78"/>
        <v>5401.64</v>
      </c>
    </row>
    <row r="4059" spans="1:28" x14ac:dyDescent="0.25">
      <c r="A4059" t="s">
        <v>1964</v>
      </c>
      <c r="B4059" t="s">
        <v>1817</v>
      </c>
      <c r="C4059" s="1">
        <v>0.65298611111111116</v>
      </c>
      <c r="D4059">
        <v>528</v>
      </c>
      <c r="E4059" s="2">
        <v>6.431755787037037E-2</v>
      </c>
      <c r="F4059" s="1">
        <v>6.4317129629629641E-2</v>
      </c>
      <c r="G4059">
        <v>37</v>
      </c>
      <c r="H4059">
        <v>5557.04</v>
      </c>
      <c r="I4059">
        <v>0</v>
      </c>
      <c r="J4059" t="s">
        <v>1919</v>
      </c>
      <c r="K4059" t="s">
        <v>22</v>
      </c>
      <c r="L4059">
        <v>1</v>
      </c>
      <c r="N4059" t="s">
        <v>23</v>
      </c>
      <c r="O4059" t="s">
        <v>33</v>
      </c>
      <c r="P4059" t="s">
        <v>28</v>
      </c>
      <c r="R4059" t="s">
        <v>26</v>
      </c>
      <c r="AB4059">
        <f t="shared" si="78"/>
        <v>5401.64</v>
      </c>
    </row>
    <row r="4060" spans="1:28" x14ac:dyDescent="0.25">
      <c r="A4060" t="s">
        <v>1965</v>
      </c>
      <c r="B4060" t="s">
        <v>1817</v>
      </c>
      <c r="C4060" s="1">
        <v>0.65506944444444437</v>
      </c>
      <c r="D4060">
        <v>664</v>
      </c>
      <c r="E4060" s="2">
        <v>6.6402465277777781E-2</v>
      </c>
      <c r="F4060" s="1">
        <v>6.6400462962962967E-2</v>
      </c>
      <c r="G4060">
        <v>173</v>
      </c>
      <c r="H4060">
        <v>5737.17</v>
      </c>
      <c r="I4060">
        <v>0</v>
      </c>
      <c r="J4060" t="s">
        <v>1919</v>
      </c>
      <c r="K4060" t="s">
        <v>22</v>
      </c>
      <c r="L4060">
        <v>1</v>
      </c>
      <c r="N4060" t="s">
        <v>23</v>
      </c>
      <c r="O4060" t="s">
        <v>31</v>
      </c>
      <c r="P4060" t="s">
        <v>28</v>
      </c>
      <c r="R4060" t="s">
        <v>26</v>
      </c>
      <c r="S4060">
        <v>19.5</v>
      </c>
      <c r="T4060">
        <v>17</v>
      </c>
      <c r="U4060">
        <v>16.600000000000001</v>
      </c>
      <c r="V4060">
        <v>2.5</v>
      </c>
      <c r="W4060">
        <v>2.9</v>
      </c>
      <c r="AB4060">
        <f t="shared" si="78"/>
        <v>5581.77</v>
      </c>
    </row>
    <row r="4061" spans="1:28" x14ac:dyDescent="0.25">
      <c r="A4061" t="s">
        <v>1965</v>
      </c>
      <c r="B4061" t="s">
        <v>1817</v>
      </c>
      <c r="C4061" s="1">
        <v>0.65506944444444437</v>
      </c>
      <c r="D4061">
        <v>664</v>
      </c>
      <c r="E4061" s="2">
        <v>6.6402465277777781E-2</v>
      </c>
      <c r="F4061" s="1">
        <v>6.6400462962962967E-2</v>
      </c>
      <c r="G4061">
        <v>173</v>
      </c>
      <c r="H4061">
        <v>5737.17</v>
      </c>
      <c r="I4061">
        <v>0</v>
      </c>
      <c r="J4061" t="s">
        <v>1919</v>
      </c>
      <c r="K4061" t="s">
        <v>22</v>
      </c>
      <c r="L4061">
        <v>1</v>
      </c>
      <c r="N4061" t="s">
        <v>23</v>
      </c>
      <c r="O4061" t="s">
        <v>36</v>
      </c>
      <c r="P4061" t="s">
        <v>28</v>
      </c>
      <c r="R4061" t="s">
        <v>26</v>
      </c>
      <c r="S4061">
        <v>17.100000000000001</v>
      </c>
      <c r="T4061">
        <v>17</v>
      </c>
      <c r="U4061">
        <v>16.600000000000001</v>
      </c>
      <c r="V4061">
        <v>0.1</v>
      </c>
      <c r="W4061">
        <v>0.5</v>
      </c>
      <c r="AB4061">
        <f t="shared" si="78"/>
        <v>5581.77</v>
      </c>
    </row>
    <row r="4062" spans="1:28" x14ac:dyDescent="0.25">
      <c r="A4062" t="s">
        <v>1965</v>
      </c>
      <c r="B4062" t="s">
        <v>1817</v>
      </c>
      <c r="C4062" s="1">
        <v>0.65506944444444437</v>
      </c>
      <c r="D4062">
        <v>664</v>
      </c>
      <c r="E4062" s="2">
        <v>6.6402465277777781E-2</v>
      </c>
      <c r="F4062" s="1">
        <v>6.6400462962962967E-2</v>
      </c>
      <c r="G4062">
        <v>173</v>
      </c>
      <c r="H4062">
        <v>5737.17</v>
      </c>
      <c r="I4062">
        <v>0</v>
      </c>
      <c r="J4062" t="s">
        <v>1919</v>
      </c>
      <c r="K4062" t="s">
        <v>22</v>
      </c>
      <c r="L4062">
        <v>1</v>
      </c>
      <c r="N4062" t="s">
        <v>23</v>
      </c>
      <c r="O4062" t="s">
        <v>24</v>
      </c>
      <c r="P4062" t="s">
        <v>28</v>
      </c>
      <c r="R4062" t="s">
        <v>26</v>
      </c>
      <c r="S4062">
        <v>17.100000000000001</v>
      </c>
      <c r="T4062">
        <v>16.899999999999999</v>
      </c>
      <c r="U4062">
        <v>16.600000000000001</v>
      </c>
      <c r="V4062">
        <v>0.2</v>
      </c>
      <c r="W4062">
        <v>0.5</v>
      </c>
      <c r="AB4062">
        <f t="shared" si="78"/>
        <v>5581.77</v>
      </c>
    </row>
    <row r="4063" spans="1:28" x14ac:dyDescent="0.25">
      <c r="A4063" t="s">
        <v>1965</v>
      </c>
      <c r="B4063" t="s">
        <v>1817</v>
      </c>
      <c r="C4063" s="1">
        <v>0.65506944444444437</v>
      </c>
      <c r="D4063">
        <v>664</v>
      </c>
      <c r="E4063" s="2">
        <v>6.6402465277777781E-2</v>
      </c>
      <c r="F4063" s="1">
        <v>6.6400462962962967E-2</v>
      </c>
      <c r="G4063">
        <v>173</v>
      </c>
      <c r="H4063">
        <v>5737.17</v>
      </c>
      <c r="I4063">
        <v>0</v>
      </c>
      <c r="J4063" t="s">
        <v>1919</v>
      </c>
      <c r="K4063" t="s">
        <v>22</v>
      </c>
      <c r="L4063">
        <v>1</v>
      </c>
      <c r="N4063" t="s">
        <v>23</v>
      </c>
      <c r="O4063" t="s">
        <v>46</v>
      </c>
      <c r="P4063" t="s">
        <v>28</v>
      </c>
      <c r="R4063" t="s">
        <v>26</v>
      </c>
      <c r="S4063">
        <v>17</v>
      </c>
      <c r="T4063">
        <v>16.899999999999999</v>
      </c>
      <c r="U4063">
        <v>16.600000000000001</v>
      </c>
      <c r="V4063">
        <v>0.1</v>
      </c>
      <c r="W4063">
        <v>0.4</v>
      </c>
      <c r="AB4063">
        <f t="shared" si="78"/>
        <v>5581.77</v>
      </c>
    </row>
    <row r="4064" spans="1:28" x14ac:dyDescent="0.25">
      <c r="A4064" t="s">
        <v>1965</v>
      </c>
      <c r="B4064" t="s">
        <v>1817</v>
      </c>
      <c r="C4064" s="1">
        <v>0.65506944444444437</v>
      </c>
      <c r="D4064">
        <v>664</v>
      </c>
      <c r="E4064" s="2">
        <v>6.6402465277777781E-2</v>
      </c>
      <c r="F4064" s="1">
        <v>6.6400462962962967E-2</v>
      </c>
      <c r="G4064">
        <v>173</v>
      </c>
      <c r="H4064">
        <v>5737.17</v>
      </c>
      <c r="I4064">
        <v>0</v>
      </c>
      <c r="J4064" t="s">
        <v>1919</v>
      </c>
      <c r="K4064" t="s">
        <v>22</v>
      </c>
      <c r="L4064">
        <v>1</v>
      </c>
      <c r="N4064" t="s">
        <v>23</v>
      </c>
      <c r="O4064" t="s">
        <v>42</v>
      </c>
      <c r="P4064" t="s">
        <v>28</v>
      </c>
      <c r="R4064" t="s">
        <v>26</v>
      </c>
      <c r="AB4064">
        <f t="shared" si="78"/>
        <v>5581.77</v>
      </c>
    </row>
    <row r="4065" spans="1:28" x14ac:dyDescent="0.25">
      <c r="A4065" t="s">
        <v>1965</v>
      </c>
      <c r="B4065" t="s">
        <v>1817</v>
      </c>
      <c r="C4065" s="1">
        <v>0.65506944444444437</v>
      </c>
      <c r="D4065">
        <v>664</v>
      </c>
      <c r="E4065" s="2">
        <v>6.6402465277777781E-2</v>
      </c>
      <c r="F4065" s="1">
        <v>6.6400462962962967E-2</v>
      </c>
      <c r="G4065">
        <v>173</v>
      </c>
      <c r="H4065">
        <v>5737.17</v>
      </c>
      <c r="I4065">
        <v>0</v>
      </c>
      <c r="J4065" t="s">
        <v>1919</v>
      </c>
      <c r="K4065" t="s">
        <v>22</v>
      </c>
      <c r="L4065">
        <v>1</v>
      </c>
      <c r="N4065" t="s">
        <v>23</v>
      </c>
      <c r="O4065" t="s">
        <v>33</v>
      </c>
      <c r="P4065" t="s">
        <v>28</v>
      </c>
      <c r="R4065" t="s">
        <v>26</v>
      </c>
      <c r="S4065">
        <v>17.100000000000001</v>
      </c>
      <c r="T4065">
        <v>17</v>
      </c>
      <c r="U4065">
        <v>16.600000000000001</v>
      </c>
      <c r="V4065">
        <v>0.1</v>
      </c>
      <c r="W4065">
        <v>0.5</v>
      </c>
      <c r="AB4065">
        <f t="shared" si="78"/>
        <v>5581.77</v>
      </c>
    </row>
    <row r="4066" spans="1:28" x14ac:dyDescent="0.25">
      <c r="A4066" t="s">
        <v>1966</v>
      </c>
      <c r="B4066" t="s">
        <v>1817</v>
      </c>
      <c r="C4066" s="1">
        <v>0.65715277777777781</v>
      </c>
      <c r="D4066">
        <v>532</v>
      </c>
      <c r="E4066" s="2">
        <v>6.8484270833333333E-2</v>
      </c>
      <c r="F4066" s="1">
        <v>6.8483796296296293E-2</v>
      </c>
      <c r="G4066">
        <v>41</v>
      </c>
      <c r="H4066">
        <v>5917.04</v>
      </c>
      <c r="I4066">
        <v>0</v>
      </c>
      <c r="J4066" t="s">
        <v>1919</v>
      </c>
      <c r="K4066" t="s">
        <v>22</v>
      </c>
      <c r="L4066">
        <v>1</v>
      </c>
      <c r="N4066" t="s">
        <v>23</v>
      </c>
      <c r="O4066" t="s">
        <v>31</v>
      </c>
      <c r="P4066" t="s">
        <v>28</v>
      </c>
      <c r="R4066" t="s">
        <v>26</v>
      </c>
      <c r="S4066">
        <v>17.899999999999999</v>
      </c>
      <c r="T4066">
        <v>17</v>
      </c>
      <c r="U4066">
        <v>16.7</v>
      </c>
      <c r="V4066">
        <v>0.9</v>
      </c>
      <c r="W4066">
        <v>1.2</v>
      </c>
      <c r="AB4066">
        <f t="shared" si="78"/>
        <v>5761.64</v>
      </c>
    </row>
    <row r="4067" spans="1:28" x14ac:dyDescent="0.25">
      <c r="A4067" t="s">
        <v>1966</v>
      </c>
      <c r="B4067" t="s">
        <v>1817</v>
      </c>
      <c r="C4067" s="1">
        <v>0.65715277777777781</v>
      </c>
      <c r="D4067">
        <v>532</v>
      </c>
      <c r="E4067" s="2">
        <v>6.8484270833333333E-2</v>
      </c>
      <c r="F4067" s="1">
        <v>6.8483796296296293E-2</v>
      </c>
      <c r="G4067">
        <v>41</v>
      </c>
      <c r="H4067">
        <v>5917.04</v>
      </c>
      <c r="I4067">
        <v>0</v>
      </c>
      <c r="J4067" t="s">
        <v>1919</v>
      </c>
      <c r="K4067" t="s">
        <v>22</v>
      </c>
      <c r="L4067">
        <v>1</v>
      </c>
      <c r="N4067" t="s">
        <v>23</v>
      </c>
      <c r="O4067" t="s">
        <v>36</v>
      </c>
      <c r="P4067" t="s">
        <v>28</v>
      </c>
      <c r="R4067" t="s">
        <v>26</v>
      </c>
      <c r="S4067">
        <v>17.3</v>
      </c>
      <c r="T4067">
        <v>17</v>
      </c>
      <c r="U4067">
        <v>16.7</v>
      </c>
      <c r="V4067">
        <v>0.3</v>
      </c>
      <c r="W4067">
        <v>0.6</v>
      </c>
      <c r="AB4067">
        <f t="shared" si="78"/>
        <v>5761.64</v>
      </c>
    </row>
    <row r="4068" spans="1:28" x14ac:dyDescent="0.25">
      <c r="A4068" t="s">
        <v>1966</v>
      </c>
      <c r="B4068" t="s">
        <v>1817</v>
      </c>
      <c r="C4068" s="1">
        <v>0.65715277777777781</v>
      </c>
      <c r="D4068">
        <v>532</v>
      </c>
      <c r="E4068" s="2">
        <v>6.8484270833333333E-2</v>
      </c>
      <c r="F4068" s="1">
        <v>6.8483796296296293E-2</v>
      </c>
      <c r="G4068">
        <v>41</v>
      </c>
      <c r="H4068">
        <v>5917.04</v>
      </c>
      <c r="I4068">
        <v>0</v>
      </c>
      <c r="J4068" t="s">
        <v>1919</v>
      </c>
      <c r="K4068" t="s">
        <v>22</v>
      </c>
      <c r="L4068">
        <v>1</v>
      </c>
      <c r="N4068" t="s">
        <v>23</v>
      </c>
      <c r="O4068" t="s">
        <v>24</v>
      </c>
      <c r="P4068" t="s">
        <v>28</v>
      </c>
      <c r="R4068" t="s">
        <v>26</v>
      </c>
      <c r="S4068">
        <v>17.2</v>
      </c>
      <c r="T4068">
        <v>17</v>
      </c>
      <c r="U4068">
        <v>16.7</v>
      </c>
      <c r="V4068">
        <v>0.2</v>
      </c>
      <c r="W4068">
        <v>0.5</v>
      </c>
      <c r="AB4068">
        <f t="shared" si="78"/>
        <v>5761.64</v>
      </c>
    </row>
    <row r="4069" spans="1:28" x14ac:dyDescent="0.25">
      <c r="A4069" t="s">
        <v>1966</v>
      </c>
      <c r="B4069" t="s">
        <v>1817</v>
      </c>
      <c r="C4069" s="1">
        <v>0.65715277777777781</v>
      </c>
      <c r="D4069">
        <v>532</v>
      </c>
      <c r="E4069" s="2">
        <v>6.8484270833333333E-2</v>
      </c>
      <c r="F4069" s="1">
        <v>6.8483796296296293E-2</v>
      </c>
      <c r="G4069">
        <v>41</v>
      </c>
      <c r="H4069">
        <v>5917.04</v>
      </c>
      <c r="I4069">
        <v>0</v>
      </c>
      <c r="J4069" t="s">
        <v>1919</v>
      </c>
      <c r="K4069" t="s">
        <v>22</v>
      </c>
      <c r="L4069">
        <v>1</v>
      </c>
      <c r="N4069" t="s">
        <v>23</v>
      </c>
      <c r="O4069" t="s">
        <v>42</v>
      </c>
      <c r="P4069" t="s">
        <v>28</v>
      </c>
      <c r="R4069" t="s">
        <v>26</v>
      </c>
      <c r="S4069">
        <v>17.2</v>
      </c>
      <c r="T4069">
        <v>17</v>
      </c>
      <c r="U4069">
        <v>16.7</v>
      </c>
      <c r="V4069">
        <v>0.2</v>
      </c>
      <c r="W4069">
        <v>0.5</v>
      </c>
      <c r="AB4069">
        <f t="shared" si="78"/>
        <v>5761.64</v>
      </c>
    </row>
    <row r="4070" spans="1:28" x14ac:dyDescent="0.25">
      <c r="A4070" t="s">
        <v>1966</v>
      </c>
      <c r="B4070" t="s">
        <v>1817</v>
      </c>
      <c r="C4070" s="1">
        <v>0.65715277777777781</v>
      </c>
      <c r="D4070">
        <v>532</v>
      </c>
      <c r="E4070" s="2">
        <v>6.8484270833333333E-2</v>
      </c>
      <c r="F4070" s="1">
        <v>6.8483796296296293E-2</v>
      </c>
      <c r="G4070">
        <v>41</v>
      </c>
      <c r="H4070">
        <v>5917.04</v>
      </c>
      <c r="I4070">
        <v>0</v>
      </c>
      <c r="J4070" t="s">
        <v>1919</v>
      </c>
      <c r="K4070" t="s">
        <v>22</v>
      </c>
      <c r="L4070">
        <v>1</v>
      </c>
      <c r="N4070" t="s">
        <v>23</v>
      </c>
      <c r="O4070" t="s">
        <v>46</v>
      </c>
      <c r="P4070" t="s">
        <v>28</v>
      </c>
      <c r="R4070" t="s">
        <v>26</v>
      </c>
      <c r="S4070">
        <v>16.8</v>
      </c>
      <c r="T4070">
        <v>17</v>
      </c>
      <c r="U4070">
        <v>16.7</v>
      </c>
      <c r="V4070">
        <v>-0.2</v>
      </c>
      <c r="W4070">
        <v>0.1</v>
      </c>
      <c r="AB4070">
        <f t="shared" si="78"/>
        <v>5761.64</v>
      </c>
    </row>
    <row r="4071" spans="1:28" x14ac:dyDescent="0.25">
      <c r="A4071" t="s">
        <v>1966</v>
      </c>
      <c r="B4071" t="s">
        <v>1817</v>
      </c>
      <c r="C4071" s="1">
        <v>0.65715277777777781</v>
      </c>
      <c r="D4071">
        <v>532</v>
      </c>
      <c r="E4071" s="2">
        <v>6.8484270833333333E-2</v>
      </c>
      <c r="F4071" s="1">
        <v>6.8483796296296293E-2</v>
      </c>
      <c r="G4071">
        <v>41</v>
      </c>
      <c r="H4071">
        <v>5917.04</v>
      </c>
      <c r="I4071">
        <v>0</v>
      </c>
      <c r="J4071" t="s">
        <v>1919</v>
      </c>
      <c r="K4071" t="s">
        <v>22</v>
      </c>
      <c r="L4071">
        <v>1</v>
      </c>
      <c r="N4071" t="s">
        <v>23</v>
      </c>
      <c r="O4071" t="s">
        <v>33</v>
      </c>
      <c r="P4071" t="s">
        <v>28</v>
      </c>
      <c r="R4071" t="s">
        <v>26</v>
      </c>
      <c r="S4071">
        <v>17.3</v>
      </c>
      <c r="T4071">
        <v>17</v>
      </c>
      <c r="U4071">
        <v>16.7</v>
      </c>
      <c r="V4071">
        <v>0.3</v>
      </c>
      <c r="W4071">
        <v>0.6</v>
      </c>
      <c r="AB4071">
        <f t="shared" si="78"/>
        <v>5761.64</v>
      </c>
    </row>
    <row r="4072" spans="1:28" x14ac:dyDescent="0.25">
      <c r="A4072" t="s">
        <v>1967</v>
      </c>
      <c r="B4072" t="s">
        <v>1817</v>
      </c>
      <c r="C4072" s="1">
        <v>0.65923611111111113</v>
      </c>
      <c r="D4072">
        <v>902</v>
      </c>
      <c r="E4072" s="2">
        <v>7.0571875000000006E-2</v>
      </c>
      <c r="F4072" s="1">
        <v>7.0567129629629632E-2</v>
      </c>
      <c r="G4072">
        <v>410</v>
      </c>
      <c r="H4072">
        <v>6097.41</v>
      </c>
      <c r="I4072">
        <v>0</v>
      </c>
      <c r="J4072" t="s">
        <v>1919</v>
      </c>
      <c r="K4072" t="s">
        <v>22</v>
      </c>
      <c r="L4072">
        <v>1</v>
      </c>
      <c r="N4072" t="s">
        <v>23</v>
      </c>
      <c r="O4072" t="s">
        <v>31</v>
      </c>
      <c r="P4072" t="s">
        <v>28</v>
      </c>
      <c r="R4072" t="s">
        <v>26</v>
      </c>
      <c r="S4072">
        <v>17.899999999999999</v>
      </c>
      <c r="T4072">
        <v>17</v>
      </c>
      <c r="U4072">
        <v>16.7</v>
      </c>
      <c r="V4072">
        <v>0.9</v>
      </c>
      <c r="W4072">
        <v>1.2</v>
      </c>
      <c r="AB4072">
        <f t="shared" si="78"/>
        <v>5942.01</v>
      </c>
    </row>
    <row r="4073" spans="1:28" x14ac:dyDescent="0.25">
      <c r="A4073" t="s">
        <v>1967</v>
      </c>
      <c r="B4073" t="s">
        <v>1817</v>
      </c>
      <c r="C4073" s="1">
        <v>0.65923611111111113</v>
      </c>
      <c r="D4073">
        <v>902</v>
      </c>
      <c r="E4073" s="2">
        <v>7.0571875000000006E-2</v>
      </c>
      <c r="F4073" s="1">
        <v>7.0567129629629632E-2</v>
      </c>
      <c r="G4073">
        <v>410</v>
      </c>
      <c r="H4073">
        <v>6097.41</v>
      </c>
      <c r="I4073">
        <v>0</v>
      </c>
      <c r="J4073" t="s">
        <v>1919</v>
      </c>
      <c r="K4073" t="s">
        <v>22</v>
      </c>
      <c r="L4073">
        <v>1</v>
      </c>
      <c r="N4073" t="s">
        <v>23</v>
      </c>
      <c r="O4073" t="s">
        <v>24</v>
      </c>
      <c r="P4073" t="s">
        <v>28</v>
      </c>
      <c r="R4073" t="s">
        <v>26</v>
      </c>
      <c r="S4073">
        <v>17.100000000000001</v>
      </c>
      <c r="T4073">
        <v>17</v>
      </c>
      <c r="U4073">
        <v>16.7</v>
      </c>
      <c r="V4073">
        <v>0.1</v>
      </c>
      <c r="W4073">
        <v>0.4</v>
      </c>
      <c r="AB4073">
        <f t="shared" si="78"/>
        <v>5942.01</v>
      </c>
    </row>
    <row r="4074" spans="1:28" x14ac:dyDescent="0.25">
      <c r="A4074" t="s">
        <v>1967</v>
      </c>
      <c r="B4074" t="s">
        <v>1817</v>
      </c>
      <c r="C4074" s="1">
        <v>0.65923611111111113</v>
      </c>
      <c r="D4074">
        <v>902</v>
      </c>
      <c r="E4074" s="2">
        <v>7.0571875000000006E-2</v>
      </c>
      <c r="F4074" s="1">
        <v>7.0567129629629632E-2</v>
      </c>
      <c r="G4074">
        <v>410</v>
      </c>
      <c r="H4074">
        <v>6097.41</v>
      </c>
      <c r="I4074">
        <v>0</v>
      </c>
      <c r="J4074" t="s">
        <v>1919</v>
      </c>
      <c r="K4074" t="s">
        <v>22</v>
      </c>
      <c r="L4074">
        <v>1</v>
      </c>
      <c r="N4074" t="s">
        <v>23</v>
      </c>
      <c r="O4074" t="s">
        <v>46</v>
      </c>
      <c r="P4074" t="s">
        <v>28</v>
      </c>
      <c r="R4074" t="s">
        <v>26</v>
      </c>
      <c r="S4074">
        <v>17.100000000000001</v>
      </c>
      <c r="T4074">
        <v>17</v>
      </c>
      <c r="U4074">
        <v>16.7</v>
      </c>
      <c r="V4074">
        <v>0.1</v>
      </c>
      <c r="W4074">
        <v>0.4</v>
      </c>
      <c r="AB4074">
        <f t="shared" si="78"/>
        <v>5942.01</v>
      </c>
    </row>
    <row r="4075" spans="1:28" x14ac:dyDescent="0.25">
      <c r="A4075" t="s">
        <v>1967</v>
      </c>
      <c r="B4075" t="s">
        <v>1817</v>
      </c>
      <c r="C4075" s="1">
        <v>0.65923611111111113</v>
      </c>
      <c r="D4075">
        <v>902</v>
      </c>
      <c r="E4075" s="2">
        <v>7.0571875000000006E-2</v>
      </c>
      <c r="F4075" s="1">
        <v>7.0567129629629632E-2</v>
      </c>
      <c r="G4075">
        <v>410</v>
      </c>
      <c r="H4075">
        <v>6097.41</v>
      </c>
      <c r="I4075">
        <v>0</v>
      </c>
      <c r="J4075" t="s">
        <v>1919</v>
      </c>
      <c r="K4075" t="s">
        <v>22</v>
      </c>
      <c r="L4075">
        <v>1</v>
      </c>
      <c r="N4075" t="s">
        <v>23</v>
      </c>
      <c r="O4075" t="s">
        <v>42</v>
      </c>
      <c r="P4075" t="s">
        <v>28</v>
      </c>
      <c r="R4075" t="s">
        <v>26</v>
      </c>
      <c r="S4075">
        <v>17.399999999999999</v>
      </c>
      <c r="T4075">
        <v>17</v>
      </c>
      <c r="U4075">
        <v>16.7</v>
      </c>
      <c r="V4075">
        <v>0.4</v>
      </c>
      <c r="W4075">
        <v>0.7</v>
      </c>
      <c r="AB4075">
        <f t="shared" si="78"/>
        <v>5942.01</v>
      </c>
    </row>
    <row r="4076" spans="1:28" x14ac:dyDescent="0.25">
      <c r="A4076" t="s">
        <v>1967</v>
      </c>
      <c r="B4076" t="s">
        <v>1817</v>
      </c>
      <c r="C4076" s="1">
        <v>0.65923611111111113</v>
      </c>
      <c r="D4076">
        <v>902</v>
      </c>
      <c r="E4076" s="2">
        <v>7.0571875000000006E-2</v>
      </c>
      <c r="F4076" s="1">
        <v>7.0567129629629632E-2</v>
      </c>
      <c r="G4076">
        <v>410</v>
      </c>
      <c r="H4076">
        <v>6097.41</v>
      </c>
      <c r="I4076">
        <v>0</v>
      </c>
      <c r="J4076" t="s">
        <v>1919</v>
      </c>
      <c r="K4076" t="s">
        <v>22</v>
      </c>
      <c r="L4076">
        <v>1</v>
      </c>
      <c r="N4076" t="s">
        <v>23</v>
      </c>
      <c r="O4076" t="s">
        <v>33</v>
      </c>
      <c r="P4076" t="s">
        <v>28</v>
      </c>
      <c r="R4076" t="s">
        <v>26</v>
      </c>
      <c r="S4076">
        <v>17.2</v>
      </c>
      <c r="T4076">
        <v>17</v>
      </c>
      <c r="U4076">
        <v>16.7</v>
      </c>
      <c r="V4076">
        <v>0.2</v>
      </c>
      <c r="W4076">
        <v>0.5</v>
      </c>
      <c r="AB4076">
        <f t="shared" si="78"/>
        <v>5942.01</v>
      </c>
    </row>
    <row r="4077" spans="1:28" x14ac:dyDescent="0.25">
      <c r="A4077" t="s">
        <v>1968</v>
      </c>
      <c r="B4077" t="s">
        <v>1817</v>
      </c>
      <c r="C4077" s="1">
        <v>0.6613310185185185</v>
      </c>
      <c r="D4077">
        <v>204</v>
      </c>
      <c r="E4077" s="2">
        <v>7.2658715277777772E-2</v>
      </c>
      <c r="F4077" s="1">
        <v>7.2650462962962958E-2</v>
      </c>
      <c r="G4077">
        <v>713</v>
      </c>
      <c r="H4077">
        <v>6277.71</v>
      </c>
      <c r="I4077">
        <v>0</v>
      </c>
      <c r="J4077" t="s">
        <v>1919</v>
      </c>
      <c r="K4077" t="s">
        <v>22</v>
      </c>
      <c r="L4077">
        <v>1</v>
      </c>
      <c r="N4077" t="s">
        <v>23</v>
      </c>
      <c r="O4077" t="s">
        <v>31</v>
      </c>
      <c r="P4077" t="s">
        <v>28</v>
      </c>
      <c r="R4077" t="s">
        <v>26</v>
      </c>
      <c r="S4077">
        <v>18.399999999999999</v>
      </c>
      <c r="T4077">
        <v>17</v>
      </c>
      <c r="U4077">
        <v>16.7</v>
      </c>
      <c r="V4077">
        <v>1.4</v>
      </c>
      <c r="W4077">
        <v>1.7</v>
      </c>
      <c r="AB4077">
        <f t="shared" si="78"/>
        <v>6122.31</v>
      </c>
    </row>
    <row r="4078" spans="1:28" x14ac:dyDescent="0.25">
      <c r="A4078" t="s">
        <v>1968</v>
      </c>
      <c r="B4078" t="s">
        <v>1817</v>
      </c>
      <c r="C4078" s="1">
        <v>0.6613310185185185</v>
      </c>
      <c r="D4078">
        <v>204</v>
      </c>
      <c r="E4078" s="2">
        <v>7.2658715277777772E-2</v>
      </c>
      <c r="F4078" s="1">
        <v>7.2650462962962958E-2</v>
      </c>
      <c r="G4078">
        <v>713</v>
      </c>
      <c r="H4078">
        <v>6277.71</v>
      </c>
      <c r="I4078">
        <v>0</v>
      </c>
      <c r="J4078" t="s">
        <v>1919</v>
      </c>
      <c r="K4078" t="s">
        <v>22</v>
      </c>
      <c r="L4078">
        <v>1</v>
      </c>
      <c r="N4078" t="s">
        <v>23</v>
      </c>
      <c r="O4078" t="s">
        <v>24</v>
      </c>
      <c r="P4078" t="s">
        <v>28</v>
      </c>
      <c r="R4078" t="s">
        <v>26</v>
      </c>
      <c r="S4078">
        <v>17.399999999999999</v>
      </c>
      <c r="T4078">
        <v>17</v>
      </c>
      <c r="U4078">
        <v>16.7</v>
      </c>
      <c r="V4078">
        <v>0.4</v>
      </c>
      <c r="W4078">
        <v>0.7</v>
      </c>
      <c r="AB4078">
        <f t="shared" si="78"/>
        <v>6122.31</v>
      </c>
    </row>
    <row r="4079" spans="1:28" x14ac:dyDescent="0.25">
      <c r="A4079" t="s">
        <v>1968</v>
      </c>
      <c r="B4079" t="s">
        <v>1817</v>
      </c>
      <c r="C4079" s="1">
        <v>0.6613310185185185</v>
      </c>
      <c r="D4079">
        <v>204</v>
      </c>
      <c r="E4079" s="2">
        <v>7.2658715277777772E-2</v>
      </c>
      <c r="F4079" s="1">
        <v>7.2650462962962958E-2</v>
      </c>
      <c r="G4079">
        <v>713</v>
      </c>
      <c r="H4079">
        <v>6277.71</v>
      </c>
      <c r="I4079">
        <v>0</v>
      </c>
      <c r="J4079" t="s">
        <v>1919</v>
      </c>
      <c r="K4079" t="s">
        <v>22</v>
      </c>
      <c r="L4079">
        <v>1</v>
      </c>
      <c r="N4079" t="s">
        <v>23</v>
      </c>
      <c r="O4079" t="s">
        <v>46</v>
      </c>
      <c r="P4079" t="s">
        <v>28</v>
      </c>
      <c r="R4079" t="s">
        <v>26</v>
      </c>
      <c r="S4079">
        <v>17.3</v>
      </c>
      <c r="T4079">
        <v>17</v>
      </c>
      <c r="U4079">
        <v>16.7</v>
      </c>
      <c r="V4079">
        <v>0.3</v>
      </c>
      <c r="W4079">
        <v>0.6</v>
      </c>
      <c r="AB4079">
        <f t="shared" si="78"/>
        <v>6122.31</v>
      </c>
    </row>
    <row r="4080" spans="1:28" x14ac:dyDescent="0.25">
      <c r="A4080" t="s">
        <v>1968</v>
      </c>
      <c r="B4080" t="s">
        <v>1817</v>
      </c>
      <c r="C4080" s="1">
        <v>0.6613310185185185</v>
      </c>
      <c r="D4080">
        <v>204</v>
      </c>
      <c r="E4080" s="2">
        <v>7.2658715277777772E-2</v>
      </c>
      <c r="F4080" s="1">
        <v>7.2650462962962958E-2</v>
      </c>
      <c r="G4080">
        <v>713</v>
      </c>
      <c r="H4080">
        <v>6277.71</v>
      </c>
      <c r="I4080">
        <v>0</v>
      </c>
      <c r="J4080" t="s">
        <v>1919</v>
      </c>
      <c r="K4080" t="s">
        <v>22</v>
      </c>
      <c r="L4080">
        <v>1</v>
      </c>
      <c r="N4080" t="s">
        <v>23</v>
      </c>
      <c r="O4080" t="s">
        <v>42</v>
      </c>
      <c r="P4080" t="s">
        <v>28</v>
      </c>
      <c r="R4080" t="s">
        <v>26</v>
      </c>
      <c r="AB4080">
        <f t="shared" si="78"/>
        <v>6122.31</v>
      </c>
    </row>
    <row r="4081" spans="1:28" x14ac:dyDescent="0.25">
      <c r="A4081" t="s">
        <v>1968</v>
      </c>
      <c r="B4081" t="s">
        <v>1817</v>
      </c>
      <c r="C4081" s="1">
        <v>0.6613310185185185</v>
      </c>
      <c r="D4081">
        <v>204</v>
      </c>
      <c r="E4081" s="2">
        <v>7.2658715277777772E-2</v>
      </c>
      <c r="F4081" s="1">
        <v>7.2650462962962958E-2</v>
      </c>
      <c r="G4081">
        <v>713</v>
      </c>
      <c r="H4081">
        <v>6277.71</v>
      </c>
      <c r="I4081">
        <v>0</v>
      </c>
      <c r="J4081" t="s">
        <v>1919</v>
      </c>
      <c r="K4081" t="s">
        <v>22</v>
      </c>
      <c r="L4081">
        <v>1</v>
      </c>
      <c r="N4081" t="s">
        <v>23</v>
      </c>
      <c r="O4081" t="s">
        <v>33</v>
      </c>
      <c r="P4081" t="s">
        <v>28</v>
      </c>
      <c r="R4081" t="s">
        <v>26</v>
      </c>
      <c r="S4081">
        <v>17.2</v>
      </c>
      <c r="T4081">
        <v>17</v>
      </c>
      <c r="U4081">
        <v>16.7</v>
      </c>
      <c r="V4081">
        <v>0.2</v>
      </c>
      <c r="W4081">
        <v>0.5</v>
      </c>
      <c r="AB4081">
        <f t="shared" si="78"/>
        <v>6122.31</v>
      </c>
    </row>
    <row r="4082" spans="1:28" x14ac:dyDescent="0.25">
      <c r="A4082" t="s">
        <v>1969</v>
      </c>
      <c r="B4082" t="s">
        <v>1817</v>
      </c>
      <c r="C4082" s="1">
        <v>0.66341435185185182</v>
      </c>
      <c r="D4082">
        <v>140</v>
      </c>
      <c r="E4082" s="2">
        <v>7.4741296296296292E-2</v>
      </c>
      <c r="F4082" s="1">
        <v>7.4733796296296298E-2</v>
      </c>
      <c r="G4082">
        <v>648</v>
      </c>
      <c r="H4082">
        <v>6457.65</v>
      </c>
      <c r="I4082">
        <v>0</v>
      </c>
      <c r="J4082" t="s">
        <v>1919</v>
      </c>
      <c r="K4082" t="s">
        <v>22</v>
      </c>
      <c r="L4082">
        <v>1</v>
      </c>
      <c r="N4082" t="s">
        <v>23</v>
      </c>
      <c r="O4082" t="s">
        <v>31</v>
      </c>
      <c r="P4082" t="s">
        <v>28</v>
      </c>
      <c r="R4082" t="s">
        <v>26</v>
      </c>
      <c r="S4082">
        <v>18.7</v>
      </c>
      <c r="T4082">
        <v>16.899999999999999</v>
      </c>
      <c r="U4082">
        <v>16.7</v>
      </c>
      <c r="V4082">
        <v>1.8</v>
      </c>
      <c r="W4082">
        <v>2</v>
      </c>
      <c r="AB4082">
        <f t="shared" si="78"/>
        <v>6302.25</v>
      </c>
    </row>
    <row r="4083" spans="1:28" x14ac:dyDescent="0.25">
      <c r="A4083" t="s">
        <v>1969</v>
      </c>
      <c r="B4083" t="s">
        <v>1817</v>
      </c>
      <c r="C4083" s="1">
        <v>0.66341435185185182</v>
      </c>
      <c r="D4083">
        <v>140</v>
      </c>
      <c r="E4083" s="2">
        <v>7.4741296296296292E-2</v>
      </c>
      <c r="F4083" s="1">
        <v>7.4733796296296298E-2</v>
      </c>
      <c r="G4083">
        <v>648</v>
      </c>
      <c r="H4083">
        <v>6457.65</v>
      </c>
      <c r="I4083">
        <v>0</v>
      </c>
      <c r="J4083" t="s">
        <v>1919</v>
      </c>
      <c r="K4083" t="s">
        <v>22</v>
      </c>
      <c r="L4083">
        <v>1</v>
      </c>
      <c r="N4083" t="s">
        <v>23</v>
      </c>
      <c r="O4083" t="s">
        <v>24</v>
      </c>
      <c r="P4083" t="s">
        <v>28</v>
      </c>
      <c r="R4083" t="s">
        <v>26</v>
      </c>
      <c r="S4083">
        <v>17.2</v>
      </c>
      <c r="T4083">
        <v>16.899999999999999</v>
      </c>
      <c r="U4083">
        <v>16.600000000000001</v>
      </c>
      <c r="V4083">
        <v>0.3</v>
      </c>
      <c r="W4083">
        <v>0.6</v>
      </c>
      <c r="AB4083">
        <f t="shared" si="78"/>
        <v>6302.25</v>
      </c>
    </row>
    <row r="4084" spans="1:28" x14ac:dyDescent="0.25">
      <c r="A4084" t="s">
        <v>1969</v>
      </c>
      <c r="B4084" t="s">
        <v>1817</v>
      </c>
      <c r="C4084" s="1">
        <v>0.66341435185185182</v>
      </c>
      <c r="D4084">
        <v>140</v>
      </c>
      <c r="E4084" s="2">
        <v>7.4741296296296292E-2</v>
      </c>
      <c r="F4084" s="1">
        <v>7.4733796296296298E-2</v>
      </c>
      <c r="G4084">
        <v>648</v>
      </c>
      <c r="H4084">
        <v>6457.65</v>
      </c>
      <c r="I4084">
        <v>0</v>
      </c>
      <c r="J4084" t="s">
        <v>1919</v>
      </c>
      <c r="K4084" t="s">
        <v>22</v>
      </c>
      <c r="L4084">
        <v>1</v>
      </c>
      <c r="N4084" t="s">
        <v>23</v>
      </c>
      <c r="O4084" t="s">
        <v>46</v>
      </c>
      <c r="P4084" t="s">
        <v>28</v>
      </c>
      <c r="R4084" t="s">
        <v>26</v>
      </c>
      <c r="S4084">
        <v>17</v>
      </c>
      <c r="T4084">
        <v>16.899999999999999</v>
      </c>
      <c r="U4084">
        <v>16.600000000000001</v>
      </c>
      <c r="V4084">
        <v>0.1</v>
      </c>
      <c r="W4084">
        <v>0.4</v>
      </c>
      <c r="AB4084">
        <f t="shared" si="78"/>
        <v>6302.25</v>
      </c>
    </row>
    <row r="4085" spans="1:28" x14ac:dyDescent="0.25">
      <c r="A4085" t="s">
        <v>1969</v>
      </c>
      <c r="B4085" t="s">
        <v>1817</v>
      </c>
      <c r="C4085" s="1">
        <v>0.66341435185185182</v>
      </c>
      <c r="D4085">
        <v>140</v>
      </c>
      <c r="E4085" s="2">
        <v>7.4741296296296292E-2</v>
      </c>
      <c r="F4085" s="1">
        <v>7.4733796296296298E-2</v>
      </c>
      <c r="G4085">
        <v>648</v>
      </c>
      <c r="H4085">
        <v>6457.65</v>
      </c>
      <c r="I4085">
        <v>0</v>
      </c>
      <c r="J4085" t="s">
        <v>1919</v>
      </c>
      <c r="K4085" t="s">
        <v>22</v>
      </c>
      <c r="L4085">
        <v>1</v>
      </c>
      <c r="N4085" t="s">
        <v>23</v>
      </c>
      <c r="O4085" t="s">
        <v>42</v>
      </c>
      <c r="P4085" t="s">
        <v>28</v>
      </c>
      <c r="R4085" t="s">
        <v>26</v>
      </c>
      <c r="S4085">
        <v>17.100000000000001</v>
      </c>
      <c r="T4085">
        <v>16.899999999999999</v>
      </c>
      <c r="U4085">
        <v>16.600000000000001</v>
      </c>
      <c r="V4085">
        <v>0.2</v>
      </c>
      <c r="W4085">
        <v>0.5</v>
      </c>
      <c r="AB4085">
        <f t="shared" si="78"/>
        <v>6302.25</v>
      </c>
    </row>
    <row r="4086" spans="1:28" x14ac:dyDescent="0.25">
      <c r="A4086" t="s">
        <v>1969</v>
      </c>
      <c r="B4086" t="s">
        <v>1817</v>
      </c>
      <c r="C4086" s="1">
        <v>0.66341435185185182</v>
      </c>
      <c r="D4086">
        <v>140</v>
      </c>
      <c r="E4086" s="2">
        <v>7.4741296296296292E-2</v>
      </c>
      <c r="F4086" s="1">
        <v>7.4733796296296298E-2</v>
      </c>
      <c r="G4086">
        <v>648</v>
      </c>
      <c r="H4086">
        <v>6457.65</v>
      </c>
      <c r="I4086">
        <v>0</v>
      </c>
      <c r="J4086" t="s">
        <v>1919</v>
      </c>
      <c r="K4086" t="s">
        <v>22</v>
      </c>
      <c r="L4086">
        <v>1</v>
      </c>
      <c r="N4086" t="s">
        <v>23</v>
      </c>
      <c r="O4086" t="s">
        <v>33</v>
      </c>
      <c r="P4086" t="s">
        <v>28</v>
      </c>
      <c r="R4086" t="s">
        <v>26</v>
      </c>
      <c r="S4086">
        <v>17</v>
      </c>
      <c r="T4086">
        <v>16.899999999999999</v>
      </c>
      <c r="U4086">
        <v>16.600000000000001</v>
      </c>
      <c r="V4086">
        <v>0.1</v>
      </c>
      <c r="W4086">
        <v>0.4</v>
      </c>
      <c r="AB4086">
        <f t="shared" si="78"/>
        <v>6302.25</v>
      </c>
    </row>
    <row r="4087" spans="1:28" x14ac:dyDescent="0.25">
      <c r="A4087" t="s">
        <v>1970</v>
      </c>
      <c r="B4087" t="s">
        <v>1817</v>
      </c>
      <c r="C4087" s="1">
        <v>0.66549768518518515</v>
      </c>
      <c r="D4087">
        <v>409</v>
      </c>
      <c r="E4087" s="2">
        <v>7.6827754629629638E-2</v>
      </c>
      <c r="F4087" s="1">
        <v>7.6817129629629624E-2</v>
      </c>
      <c r="G4087">
        <v>918</v>
      </c>
      <c r="H4087">
        <v>6637.92</v>
      </c>
      <c r="I4087">
        <v>0</v>
      </c>
      <c r="J4087" t="s">
        <v>1919</v>
      </c>
      <c r="K4087" t="s">
        <v>22</v>
      </c>
      <c r="L4087">
        <v>1</v>
      </c>
      <c r="N4087" t="s">
        <v>23</v>
      </c>
      <c r="O4087" t="s">
        <v>31</v>
      </c>
      <c r="P4087" t="s">
        <v>28</v>
      </c>
      <c r="R4087" t="s">
        <v>26</v>
      </c>
      <c r="S4087">
        <v>19.3</v>
      </c>
      <c r="T4087">
        <v>17</v>
      </c>
      <c r="U4087">
        <v>16.7</v>
      </c>
      <c r="V4087">
        <v>2.2999999999999998</v>
      </c>
      <c r="W4087">
        <v>2.6</v>
      </c>
      <c r="AB4087">
        <f t="shared" si="78"/>
        <v>6482.52</v>
      </c>
    </row>
    <row r="4088" spans="1:28" x14ac:dyDescent="0.25">
      <c r="A4088" t="s">
        <v>1970</v>
      </c>
      <c r="B4088" t="s">
        <v>1817</v>
      </c>
      <c r="C4088" s="1">
        <v>0.66549768518518515</v>
      </c>
      <c r="D4088">
        <v>409</v>
      </c>
      <c r="E4088" s="2">
        <v>7.6827754629629638E-2</v>
      </c>
      <c r="F4088" s="1">
        <v>7.6817129629629624E-2</v>
      </c>
      <c r="G4088">
        <v>918</v>
      </c>
      <c r="H4088">
        <v>6637.92</v>
      </c>
      <c r="I4088">
        <v>0</v>
      </c>
      <c r="J4088" t="s">
        <v>1919</v>
      </c>
      <c r="K4088" t="s">
        <v>22</v>
      </c>
      <c r="L4088">
        <v>1</v>
      </c>
      <c r="N4088" t="s">
        <v>23</v>
      </c>
      <c r="O4088" t="s">
        <v>36</v>
      </c>
      <c r="P4088" t="s">
        <v>28</v>
      </c>
      <c r="R4088" t="s">
        <v>26</v>
      </c>
      <c r="S4088">
        <v>16.899999999999999</v>
      </c>
      <c r="T4088">
        <v>17</v>
      </c>
      <c r="U4088">
        <v>16.7</v>
      </c>
      <c r="V4088">
        <v>-0.1</v>
      </c>
      <c r="W4088">
        <v>0.2</v>
      </c>
      <c r="AB4088">
        <f t="shared" si="78"/>
        <v>6482.52</v>
      </c>
    </row>
    <row r="4089" spans="1:28" x14ac:dyDescent="0.25">
      <c r="A4089" t="s">
        <v>1970</v>
      </c>
      <c r="B4089" t="s">
        <v>1817</v>
      </c>
      <c r="C4089" s="1">
        <v>0.66549768518518515</v>
      </c>
      <c r="D4089">
        <v>409</v>
      </c>
      <c r="E4089" s="2">
        <v>7.6827754629629638E-2</v>
      </c>
      <c r="F4089" s="1">
        <v>7.6817129629629624E-2</v>
      </c>
      <c r="G4089">
        <v>918</v>
      </c>
      <c r="H4089">
        <v>6637.92</v>
      </c>
      <c r="I4089">
        <v>0</v>
      </c>
      <c r="J4089" t="s">
        <v>1919</v>
      </c>
      <c r="K4089" t="s">
        <v>22</v>
      </c>
      <c r="L4089">
        <v>1</v>
      </c>
      <c r="N4089" t="s">
        <v>23</v>
      </c>
      <c r="O4089" t="s">
        <v>24</v>
      </c>
      <c r="P4089" t="s">
        <v>28</v>
      </c>
      <c r="R4089" t="s">
        <v>26</v>
      </c>
      <c r="S4089">
        <v>17.399999999999999</v>
      </c>
      <c r="T4089">
        <v>17</v>
      </c>
      <c r="U4089">
        <v>16.7</v>
      </c>
      <c r="V4089">
        <v>0.4</v>
      </c>
      <c r="W4089">
        <v>0.7</v>
      </c>
      <c r="AB4089">
        <f t="shared" si="78"/>
        <v>6482.52</v>
      </c>
    </row>
    <row r="4090" spans="1:28" x14ac:dyDescent="0.25">
      <c r="A4090" t="s">
        <v>1970</v>
      </c>
      <c r="B4090" t="s">
        <v>1817</v>
      </c>
      <c r="C4090" s="1">
        <v>0.66549768518518515</v>
      </c>
      <c r="D4090">
        <v>409</v>
      </c>
      <c r="E4090" s="2">
        <v>7.6827754629629638E-2</v>
      </c>
      <c r="F4090" s="1">
        <v>7.6817129629629624E-2</v>
      </c>
      <c r="G4090">
        <v>918</v>
      </c>
      <c r="H4090">
        <v>6637.92</v>
      </c>
      <c r="I4090">
        <v>0</v>
      </c>
      <c r="J4090" t="s">
        <v>1919</v>
      </c>
      <c r="K4090" t="s">
        <v>22</v>
      </c>
      <c r="L4090">
        <v>1</v>
      </c>
      <c r="N4090" t="s">
        <v>23</v>
      </c>
      <c r="O4090" t="s">
        <v>46</v>
      </c>
      <c r="P4090" t="s">
        <v>28</v>
      </c>
      <c r="R4090" t="s">
        <v>26</v>
      </c>
      <c r="S4090">
        <v>17.100000000000001</v>
      </c>
      <c r="T4090">
        <v>17</v>
      </c>
      <c r="U4090">
        <v>16.7</v>
      </c>
      <c r="V4090">
        <v>0.1</v>
      </c>
      <c r="W4090">
        <v>0.4</v>
      </c>
      <c r="AB4090">
        <f t="shared" si="78"/>
        <v>6482.52</v>
      </c>
    </row>
    <row r="4091" spans="1:28" x14ac:dyDescent="0.25">
      <c r="A4091" t="s">
        <v>1971</v>
      </c>
      <c r="B4091" t="s">
        <v>1817</v>
      </c>
      <c r="C4091" s="1">
        <v>0.66758101851851848</v>
      </c>
      <c r="D4091">
        <v>311</v>
      </c>
      <c r="E4091" s="2">
        <v>7.8909953703703697E-2</v>
      </c>
      <c r="F4091" s="1">
        <v>7.8900462962962964E-2</v>
      </c>
      <c r="G4091">
        <v>820</v>
      </c>
      <c r="H4091">
        <v>6817.82</v>
      </c>
      <c r="I4091">
        <v>0</v>
      </c>
      <c r="J4091" t="s">
        <v>1919</v>
      </c>
      <c r="K4091" t="s">
        <v>22</v>
      </c>
      <c r="L4091">
        <v>1</v>
      </c>
      <c r="N4091" t="s">
        <v>23</v>
      </c>
      <c r="O4091" t="s">
        <v>31</v>
      </c>
      <c r="P4091" t="s">
        <v>28</v>
      </c>
      <c r="R4091" t="s">
        <v>26</v>
      </c>
      <c r="S4091">
        <v>19.600000000000001</v>
      </c>
      <c r="T4091">
        <v>17</v>
      </c>
      <c r="U4091">
        <v>16.7</v>
      </c>
      <c r="V4091">
        <v>2.6</v>
      </c>
      <c r="W4091">
        <v>2.9</v>
      </c>
      <c r="AB4091">
        <f t="shared" si="78"/>
        <v>6662.42</v>
      </c>
    </row>
    <row r="4092" spans="1:28" x14ac:dyDescent="0.25">
      <c r="A4092" t="s">
        <v>1971</v>
      </c>
      <c r="B4092" t="s">
        <v>1817</v>
      </c>
      <c r="C4092" s="1">
        <v>0.66758101851851848</v>
      </c>
      <c r="D4092">
        <v>311</v>
      </c>
      <c r="E4092" s="2">
        <v>7.8909953703703697E-2</v>
      </c>
      <c r="F4092" s="1">
        <v>7.8900462962962964E-2</v>
      </c>
      <c r="G4092">
        <v>820</v>
      </c>
      <c r="H4092">
        <v>6817.82</v>
      </c>
      <c r="I4092">
        <v>0</v>
      </c>
      <c r="J4092" t="s">
        <v>1919</v>
      </c>
      <c r="K4092" t="s">
        <v>22</v>
      </c>
      <c r="L4092">
        <v>1</v>
      </c>
      <c r="N4092" t="s">
        <v>23</v>
      </c>
      <c r="O4092" t="s">
        <v>36</v>
      </c>
      <c r="P4092" t="s">
        <v>28</v>
      </c>
      <c r="R4092" t="s">
        <v>26</v>
      </c>
      <c r="S4092">
        <v>17</v>
      </c>
      <c r="T4092">
        <v>17</v>
      </c>
      <c r="U4092">
        <v>16.7</v>
      </c>
      <c r="V4092">
        <v>0</v>
      </c>
      <c r="W4092">
        <v>0.3</v>
      </c>
      <c r="AB4092">
        <f t="shared" si="78"/>
        <v>6662.42</v>
      </c>
    </row>
    <row r="4093" spans="1:28" x14ac:dyDescent="0.25">
      <c r="A4093" t="s">
        <v>1971</v>
      </c>
      <c r="B4093" t="s">
        <v>1817</v>
      </c>
      <c r="C4093" s="1">
        <v>0.66758101851851848</v>
      </c>
      <c r="D4093">
        <v>311</v>
      </c>
      <c r="E4093" s="2">
        <v>7.8909953703703697E-2</v>
      </c>
      <c r="F4093" s="1">
        <v>7.8900462962962964E-2</v>
      </c>
      <c r="G4093">
        <v>820</v>
      </c>
      <c r="H4093">
        <v>6817.82</v>
      </c>
      <c r="I4093">
        <v>0</v>
      </c>
      <c r="J4093" t="s">
        <v>1919</v>
      </c>
      <c r="K4093" t="s">
        <v>22</v>
      </c>
      <c r="L4093">
        <v>1</v>
      </c>
      <c r="N4093" t="s">
        <v>23</v>
      </c>
      <c r="O4093" t="s">
        <v>24</v>
      </c>
      <c r="P4093" t="s">
        <v>28</v>
      </c>
      <c r="R4093" t="s">
        <v>26</v>
      </c>
      <c r="S4093">
        <v>17.3</v>
      </c>
      <c r="T4093">
        <v>17</v>
      </c>
      <c r="U4093">
        <v>16.7</v>
      </c>
      <c r="V4093">
        <v>0.3</v>
      </c>
      <c r="W4093">
        <v>0.6</v>
      </c>
      <c r="AB4093">
        <f t="shared" si="78"/>
        <v>6662.42</v>
      </c>
    </row>
    <row r="4094" spans="1:28" x14ac:dyDescent="0.25">
      <c r="A4094" t="s">
        <v>1971</v>
      </c>
      <c r="B4094" t="s">
        <v>1817</v>
      </c>
      <c r="C4094" s="1">
        <v>0.66758101851851848</v>
      </c>
      <c r="D4094">
        <v>311</v>
      </c>
      <c r="E4094" s="2">
        <v>7.8909953703703697E-2</v>
      </c>
      <c r="F4094" s="1">
        <v>7.8900462962962964E-2</v>
      </c>
      <c r="G4094">
        <v>820</v>
      </c>
      <c r="H4094">
        <v>6817.82</v>
      </c>
      <c r="I4094">
        <v>0</v>
      </c>
      <c r="J4094" t="s">
        <v>1919</v>
      </c>
      <c r="K4094" t="s">
        <v>22</v>
      </c>
      <c r="L4094">
        <v>1</v>
      </c>
      <c r="N4094" t="s">
        <v>23</v>
      </c>
      <c r="O4094" t="s">
        <v>46</v>
      </c>
      <c r="P4094" t="s">
        <v>28</v>
      </c>
      <c r="R4094" t="s">
        <v>26</v>
      </c>
      <c r="S4094">
        <v>17</v>
      </c>
      <c r="T4094">
        <v>17</v>
      </c>
      <c r="U4094">
        <v>16.7</v>
      </c>
      <c r="V4094">
        <v>0</v>
      </c>
      <c r="W4094">
        <v>0.3</v>
      </c>
      <c r="AB4094">
        <f t="shared" si="78"/>
        <v>6662.42</v>
      </c>
    </row>
    <row r="4095" spans="1:28" x14ac:dyDescent="0.25">
      <c r="A4095" t="s">
        <v>1971</v>
      </c>
      <c r="B4095" t="s">
        <v>1817</v>
      </c>
      <c r="C4095" s="1">
        <v>0.66758101851851848</v>
      </c>
      <c r="D4095">
        <v>311</v>
      </c>
      <c r="E4095" s="2">
        <v>7.8909953703703697E-2</v>
      </c>
      <c r="F4095" s="1">
        <v>7.8900462962962964E-2</v>
      </c>
      <c r="G4095">
        <v>820</v>
      </c>
      <c r="H4095">
        <v>6817.82</v>
      </c>
      <c r="I4095">
        <v>0</v>
      </c>
      <c r="J4095" t="s">
        <v>1919</v>
      </c>
      <c r="K4095" t="s">
        <v>22</v>
      </c>
      <c r="L4095">
        <v>1</v>
      </c>
      <c r="N4095" t="s">
        <v>23</v>
      </c>
      <c r="O4095" t="s">
        <v>42</v>
      </c>
      <c r="P4095" t="s">
        <v>28</v>
      </c>
      <c r="R4095" t="s">
        <v>26</v>
      </c>
      <c r="S4095">
        <v>17.3</v>
      </c>
      <c r="T4095">
        <v>17</v>
      </c>
      <c r="U4095">
        <v>16.7</v>
      </c>
      <c r="V4095">
        <v>0.3</v>
      </c>
      <c r="W4095">
        <v>0.6</v>
      </c>
      <c r="AB4095">
        <f t="shared" si="78"/>
        <v>6662.42</v>
      </c>
    </row>
    <row r="4096" spans="1:28" x14ac:dyDescent="0.25">
      <c r="A4096" t="s">
        <v>1971</v>
      </c>
      <c r="B4096" t="s">
        <v>1817</v>
      </c>
      <c r="C4096" s="1">
        <v>0.66758101851851848</v>
      </c>
      <c r="D4096">
        <v>311</v>
      </c>
      <c r="E4096" s="2">
        <v>7.8909953703703697E-2</v>
      </c>
      <c r="F4096" s="1">
        <v>7.8900462962962964E-2</v>
      </c>
      <c r="G4096">
        <v>820</v>
      </c>
      <c r="H4096">
        <v>6817.82</v>
      </c>
      <c r="I4096">
        <v>0</v>
      </c>
      <c r="J4096" t="s">
        <v>1919</v>
      </c>
      <c r="K4096" t="s">
        <v>22</v>
      </c>
      <c r="L4096">
        <v>1</v>
      </c>
      <c r="N4096" t="s">
        <v>23</v>
      </c>
      <c r="O4096" t="s">
        <v>33</v>
      </c>
      <c r="P4096" t="s">
        <v>28</v>
      </c>
      <c r="R4096" t="s">
        <v>26</v>
      </c>
      <c r="S4096">
        <v>17.2</v>
      </c>
      <c r="T4096">
        <v>17</v>
      </c>
      <c r="U4096">
        <v>16.7</v>
      </c>
      <c r="V4096">
        <v>0.2</v>
      </c>
      <c r="W4096">
        <v>0.5</v>
      </c>
      <c r="AB4096">
        <f t="shared" si="78"/>
        <v>6662.42</v>
      </c>
    </row>
    <row r="4097" spans="1:28" x14ac:dyDescent="0.25">
      <c r="A4097" t="s">
        <v>1972</v>
      </c>
      <c r="B4097" t="s">
        <v>1817</v>
      </c>
      <c r="C4097" s="1">
        <v>0.6696643518518518</v>
      </c>
      <c r="D4097">
        <v>13</v>
      </c>
      <c r="E4097" s="2">
        <v>8.0989826388888894E-2</v>
      </c>
      <c r="F4097" s="1">
        <v>8.0983796296296304E-2</v>
      </c>
      <c r="G4097">
        <v>521</v>
      </c>
      <c r="H4097">
        <v>6997.52</v>
      </c>
      <c r="I4097">
        <v>0</v>
      </c>
      <c r="J4097" t="s">
        <v>1919</v>
      </c>
      <c r="K4097" t="s">
        <v>22</v>
      </c>
      <c r="L4097">
        <v>1</v>
      </c>
      <c r="N4097" t="s">
        <v>23</v>
      </c>
      <c r="O4097" t="s">
        <v>31</v>
      </c>
      <c r="P4097" t="s">
        <v>28</v>
      </c>
      <c r="R4097" t="s">
        <v>26</v>
      </c>
      <c r="S4097">
        <v>19.899999999999999</v>
      </c>
      <c r="T4097">
        <v>17.100000000000001</v>
      </c>
      <c r="U4097">
        <v>16.8</v>
      </c>
      <c r="V4097">
        <v>2.8</v>
      </c>
      <c r="W4097">
        <v>3.1</v>
      </c>
      <c r="AB4097">
        <f t="shared" si="78"/>
        <v>6842.1200000000008</v>
      </c>
    </row>
    <row r="4098" spans="1:28" x14ac:dyDescent="0.25">
      <c r="A4098" t="s">
        <v>1972</v>
      </c>
      <c r="B4098" t="s">
        <v>1817</v>
      </c>
      <c r="C4098" s="1">
        <v>0.6696643518518518</v>
      </c>
      <c r="D4098">
        <v>13</v>
      </c>
      <c r="E4098" s="2">
        <v>8.0989826388888894E-2</v>
      </c>
      <c r="F4098" s="1">
        <v>8.0983796296296304E-2</v>
      </c>
      <c r="G4098">
        <v>521</v>
      </c>
      <c r="H4098">
        <v>6997.52</v>
      </c>
      <c r="I4098">
        <v>0</v>
      </c>
      <c r="J4098" t="s">
        <v>1919</v>
      </c>
      <c r="K4098" t="s">
        <v>22</v>
      </c>
      <c r="L4098">
        <v>1</v>
      </c>
      <c r="N4098" t="s">
        <v>23</v>
      </c>
      <c r="O4098" t="s">
        <v>36</v>
      </c>
      <c r="P4098" t="s">
        <v>28</v>
      </c>
      <c r="R4098" t="s">
        <v>26</v>
      </c>
      <c r="S4098">
        <v>17.3</v>
      </c>
      <c r="T4098">
        <v>17.100000000000001</v>
      </c>
      <c r="U4098">
        <v>16.8</v>
      </c>
      <c r="V4098">
        <v>0.2</v>
      </c>
      <c r="W4098">
        <v>0.5</v>
      </c>
      <c r="AB4098">
        <f t="shared" si="78"/>
        <v>6842.1200000000008</v>
      </c>
    </row>
    <row r="4099" spans="1:28" x14ac:dyDescent="0.25">
      <c r="A4099" t="s">
        <v>1972</v>
      </c>
      <c r="B4099" t="s">
        <v>1817</v>
      </c>
      <c r="C4099" s="1">
        <v>0.6696643518518518</v>
      </c>
      <c r="D4099">
        <v>13</v>
      </c>
      <c r="E4099" s="2">
        <v>8.0989826388888894E-2</v>
      </c>
      <c r="F4099" s="1">
        <v>8.0983796296296304E-2</v>
      </c>
      <c r="G4099">
        <v>521</v>
      </c>
      <c r="H4099">
        <v>6997.52</v>
      </c>
      <c r="I4099">
        <v>0</v>
      </c>
      <c r="J4099" t="s">
        <v>1919</v>
      </c>
      <c r="K4099" t="s">
        <v>22</v>
      </c>
      <c r="L4099">
        <v>1</v>
      </c>
      <c r="N4099" t="s">
        <v>23</v>
      </c>
      <c r="O4099" t="s">
        <v>24</v>
      </c>
      <c r="P4099" t="s">
        <v>28</v>
      </c>
      <c r="R4099" t="s">
        <v>26</v>
      </c>
      <c r="S4099">
        <v>17</v>
      </c>
      <c r="T4099">
        <v>17.100000000000001</v>
      </c>
      <c r="U4099">
        <v>16.8</v>
      </c>
      <c r="V4099">
        <v>-0.1</v>
      </c>
      <c r="W4099">
        <v>0.2</v>
      </c>
      <c r="AB4099">
        <f t="shared" si="78"/>
        <v>6842.1200000000008</v>
      </c>
    </row>
    <row r="4100" spans="1:28" x14ac:dyDescent="0.25">
      <c r="A4100" t="s">
        <v>1972</v>
      </c>
      <c r="B4100" t="s">
        <v>1817</v>
      </c>
      <c r="C4100" s="1">
        <v>0.6696643518518518</v>
      </c>
      <c r="D4100">
        <v>13</v>
      </c>
      <c r="E4100" s="2">
        <v>8.0989826388888894E-2</v>
      </c>
      <c r="F4100" s="1">
        <v>8.0983796296296304E-2</v>
      </c>
      <c r="G4100">
        <v>521</v>
      </c>
      <c r="H4100">
        <v>6997.52</v>
      </c>
      <c r="I4100">
        <v>0</v>
      </c>
      <c r="J4100" t="s">
        <v>1919</v>
      </c>
      <c r="K4100" t="s">
        <v>22</v>
      </c>
      <c r="L4100">
        <v>1</v>
      </c>
      <c r="N4100" t="s">
        <v>23</v>
      </c>
      <c r="O4100" t="s">
        <v>46</v>
      </c>
      <c r="P4100" t="s">
        <v>28</v>
      </c>
      <c r="R4100" t="s">
        <v>26</v>
      </c>
      <c r="S4100">
        <v>17.2</v>
      </c>
      <c r="T4100">
        <v>17.100000000000001</v>
      </c>
      <c r="U4100">
        <v>16.8</v>
      </c>
      <c r="V4100">
        <v>0.1</v>
      </c>
      <c r="W4100">
        <v>0.4</v>
      </c>
      <c r="AB4100">
        <f t="shared" si="78"/>
        <v>6842.1200000000008</v>
      </c>
    </row>
    <row r="4101" spans="1:28" x14ac:dyDescent="0.25">
      <c r="A4101" t="s">
        <v>1972</v>
      </c>
      <c r="B4101" t="s">
        <v>1817</v>
      </c>
      <c r="C4101" s="1">
        <v>0.6696643518518518</v>
      </c>
      <c r="D4101">
        <v>13</v>
      </c>
      <c r="E4101" s="2">
        <v>8.0989826388888894E-2</v>
      </c>
      <c r="F4101" s="1">
        <v>8.0983796296296304E-2</v>
      </c>
      <c r="G4101">
        <v>521</v>
      </c>
      <c r="H4101">
        <v>6997.52</v>
      </c>
      <c r="I4101">
        <v>0</v>
      </c>
      <c r="J4101" t="s">
        <v>1919</v>
      </c>
      <c r="K4101" t="s">
        <v>22</v>
      </c>
      <c r="L4101">
        <v>1</v>
      </c>
      <c r="N4101" t="s">
        <v>23</v>
      </c>
      <c r="O4101" t="s">
        <v>42</v>
      </c>
      <c r="P4101" t="s">
        <v>28</v>
      </c>
      <c r="R4101" t="s">
        <v>26</v>
      </c>
      <c r="S4101">
        <v>17.399999999999999</v>
      </c>
      <c r="T4101">
        <v>17.100000000000001</v>
      </c>
      <c r="U4101">
        <v>16.8</v>
      </c>
      <c r="V4101">
        <v>0.3</v>
      </c>
      <c r="W4101">
        <v>0.6</v>
      </c>
      <c r="AB4101">
        <f t="shared" si="78"/>
        <v>6842.1200000000008</v>
      </c>
    </row>
    <row r="4102" spans="1:28" x14ac:dyDescent="0.25">
      <c r="A4102" t="s">
        <v>1972</v>
      </c>
      <c r="B4102" t="s">
        <v>1817</v>
      </c>
      <c r="C4102" s="1">
        <v>0.6696643518518518</v>
      </c>
      <c r="D4102">
        <v>13</v>
      </c>
      <c r="E4102" s="2">
        <v>8.0989826388888894E-2</v>
      </c>
      <c r="F4102" s="1">
        <v>8.0983796296296304E-2</v>
      </c>
      <c r="G4102">
        <v>521</v>
      </c>
      <c r="H4102">
        <v>6997.52</v>
      </c>
      <c r="I4102">
        <v>0</v>
      </c>
      <c r="J4102" t="s">
        <v>1919</v>
      </c>
      <c r="K4102" t="s">
        <v>22</v>
      </c>
      <c r="L4102">
        <v>1</v>
      </c>
      <c r="N4102" t="s">
        <v>23</v>
      </c>
      <c r="O4102" t="s">
        <v>33</v>
      </c>
      <c r="P4102" t="s">
        <v>28</v>
      </c>
      <c r="R4102" t="s">
        <v>26</v>
      </c>
      <c r="S4102">
        <v>17.100000000000001</v>
      </c>
      <c r="T4102">
        <v>17.100000000000001</v>
      </c>
      <c r="U4102">
        <v>16.8</v>
      </c>
      <c r="V4102">
        <v>0</v>
      </c>
      <c r="W4102">
        <v>0.3</v>
      </c>
      <c r="AB4102">
        <f t="shared" si="78"/>
        <v>6842.1200000000008</v>
      </c>
    </row>
    <row r="4103" spans="1:28" x14ac:dyDescent="0.25">
      <c r="A4103" t="s">
        <v>1973</v>
      </c>
      <c r="B4103" t="s">
        <v>1817</v>
      </c>
      <c r="C4103" s="1">
        <v>0.66991898148148143</v>
      </c>
      <c r="D4103">
        <v>948</v>
      </c>
      <c r="E4103" s="2">
        <v>8.1255277777777773E-2</v>
      </c>
      <c r="F4103" s="1">
        <v>8.1250000000000003E-2</v>
      </c>
      <c r="G4103">
        <v>456</v>
      </c>
      <c r="H4103">
        <v>7020.46</v>
      </c>
      <c r="I4103">
        <v>0</v>
      </c>
      <c r="J4103" t="s">
        <v>1919</v>
      </c>
      <c r="K4103" t="s">
        <v>22</v>
      </c>
      <c r="L4103">
        <v>1</v>
      </c>
      <c r="N4103" t="s">
        <v>23</v>
      </c>
      <c r="O4103" t="s">
        <v>78</v>
      </c>
      <c r="P4103" t="s">
        <v>79</v>
      </c>
      <c r="R4103" t="s">
        <v>88</v>
      </c>
      <c r="AB4103">
        <f t="shared" si="78"/>
        <v>6865.06</v>
      </c>
    </row>
    <row r="4104" spans="1:28" x14ac:dyDescent="0.25">
      <c r="A4104" t="s">
        <v>1973</v>
      </c>
      <c r="B4104" t="s">
        <v>1817</v>
      </c>
      <c r="C4104" s="1">
        <v>0.66991898148148143</v>
      </c>
      <c r="D4104">
        <v>948</v>
      </c>
      <c r="E4104" s="2">
        <v>8.1255277777777773E-2</v>
      </c>
      <c r="F4104" s="1">
        <v>8.1250000000000003E-2</v>
      </c>
      <c r="G4104">
        <v>456</v>
      </c>
      <c r="H4104">
        <v>7020.46</v>
      </c>
      <c r="I4104">
        <v>0</v>
      </c>
      <c r="J4104" t="s">
        <v>1919</v>
      </c>
      <c r="K4104" t="s">
        <v>22</v>
      </c>
      <c r="L4104">
        <v>1</v>
      </c>
      <c r="N4104" t="s">
        <v>23</v>
      </c>
      <c r="O4104" t="s">
        <v>81</v>
      </c>
      <c r="P4104" t="s">
        <v>79</v>
      </c>
      <c r="R4104" t="s">
        <v>88</v>
      </c>
      <c r="AB4104">
        <f t="shared" si="78"/>
        <v>6865.06</v>
      </c>
    </row>
    <row r="4105" spans="1:28" x14ac:dyDescent="0.25">
      <c r="A4105" t="s">
        <v>1974</v>
      </c>
      <c r="B4105" t="s">
        <v>1975</v>
      </c>
      <c r="C4105" s="1">
        <v>0.70023148148148151</v>
      </c>
      <c r="D4105">
        <v>934</v>
      </c>
      <c r="E4105" s="2">
        <v>0</v>
      </c>
      <c r="F4105" s="1">
        <v>0</v>
      </c>
      <c r="G4105">
        <v>0</v>
      </c>
      <c r="H4105">
        <v>0</v>
      </c>
      <c r="I4105">
        <v>7124.97</v>
      </c>
      <c r="J4105" t="s">
        <v>1976</v>
      </c>
      <c r="K4105" t="s">
        <v>22</v>
      </c>
      <c r="L4105">
        <v>1</v>
      </c>
      <c r="N4105" t="s">
        <v>23</v>
      </c>
      <c r="O4105" t="s">
        <v>78</v>
      </c>
      <c r="P4105" t="s">
        <v>79</v>
      </c>
      <c r="R4105" t="s">
        <v>80</v>
      </c>
      <c r="AB4105">
        <f>H4105-45.23</f>
        <v>-45.23</v>
      </c>
    </row>
    <row r="4106" spans="1:28" x14ac:dyDescent="0.25">
      <c r="A4106" t="s">
        <v>1974</v>
      </c>
      <c r="B4106" t="s">
        <v>1975</v>
      </c>
      <c r="C4106" s="1">
        <v>0.70023148148148151</v>
      </c>
      <c r="D4106">
        <v>934</v>
      </c>
      <c r="E4106" s="2">
        <v>0</v>
      </c>
      <c r="F4106" s="1">
        <v>0</v>
      </c>
      <c r="G4106">
        <v>0</v>
      </c>
      <c r="H4106">
        <v>0</v>
      </c>
      <c r="I4106">
        <v>7124.97</v>
      </c>
      <c r="J4106" t="s">
        <v>1976</v>
      </c>
      <c r="K4106" t="s">
        <v>22</v>
      </c>
      <c r="L4106">
        <v>1</v>
      </c>
      <c r="N4106" t="s">
        <v>23</v>
      </c>
      <c r="O4106" t="s">
        <v>81</v>
      </c>
      <c r="P4106" t="s">
        <v>79</v>
      </c>
      <c r="R4106" t="s">
        <v>80</v>
      </c>
      <c r="AB4106">
        <f t="shared" ref="AB4106:AB4169" si="79">H4106-45.23</f>
        <v>-45.23</v>
      </c>
    </row>
    <row r="4107" spans="1:28" x14ac:dyDescent="0.25">
      <c r="A4107" t="s">
        <v>1977</v>
      </c>
      <c r="B4107" t="s">
        <v>1975</v>
      </c>
      <c r="C4107" s="1">
        <v>0.7049305555555555</v>
      </c>
      <c r="D4107">
        <v>297</v>
      </c>
      <c r="E4107" s="2">
        <v>4.6917129629629626E-3</v>
      </c>
      <c r="F4107" s="1">
        <v>4.6874999999999998E-3</v>
      </c>
      <c r="G4107">
        <v>364</v>
      </c>
      <c r="H4107">
        <v>405.36399999999998</v>
      </c>
      <c r="I4107">
        <v>0</v>
      </c>
      <c r="J4107" t="s">
        <v>1976</v>
      </c>
      <c r="K4107" t="s">
        <v>22</v>
      </c>
      <c r="L4107">
        <v>1</v>
      </c>
      <c r="N4107" t="s">
        <v>23</v>
      </c>
      <c r="O4107" t="s">
        <v>33</v>
      </c>
      <c r="P4107" t="s">
        <v>25</v>
      </c>
      <c r="R4107" t="s">
        <v>26</v>
      </c>
      <c r="S4107">
        <v>17.5</v>
      </c>
      <c r="T4107">
        <v>17.2</v>
      </c>
      <c r="U4107">
        <v>15.2</v>
      </c>
      <c r="V4107">
        <v>0.3</v>
      </c>
      <c r="W4107">
        <v>2.2999999999999998</v>
      </c>
      <c r="AB4107">
        <f t="shared" si="79"/>
        <v>360.13399999999996</v>
      </c>
    </row>
    <row r="4108" spans="1:28" x14ac:dyDescent="0.25">
      <c r="A4108" t="s">
        <v>1978</v>
      </c>
      <c r="B4108" t="s">
        <v>1975</v>
      </c>
      <c r="C4108" s="1">
        <v>0.70614583333333336</v>
      </c>
      <c r="D4108">
        <v>201</v>
      </c>
      <c r="E4108" s="2">
        <v>5.9058796296296298E-3</v>
      </c>
      <c r="F4108" s="1">
        <v>5.9027777777777776E-3</v>
      </c>
      <c r="G4108">
        <v>268</v>
      </c>
      <c r="H4108">
        <v>510.26799999999997</v>
      </c>
      <c r="I4108">
        <v>0</v>
      </c>
      <c r="J4108" t="s">
        <v>1976</v>
      </c>
      <c r="K4108" t="s">
        <v>22</v>
      </c>
      <c r="L4108">
        <v>1</v>
      </c>
      <c r="N4108" t="s">
        <v>23</v>
      </c>
      <c r="O4108" t="s">
        <v>36</v>
      </c>
      <c r="P4108" t="s">
        <v>25</v>
      </c>
      <c r="R4108" t="s">
        <v>26</v>
      </c>
      <c r="S4108">
        <v>16.899999999999999</v>
      </c>
      <c r="T4108">
        <v>17.100000000000001</v>
      </c>
      <c r="U4108">
        <v>15.2</v>
      </c>
      <c r="V4108">
        <v>-0.2</v>
      </c>
      <c r="W4108">
        <v>1.7</v>
      </c>
      <c r="AB4108">
        <f t="shared" si="79"/>
        <v>465.03799999999995</v>
      </c>
    </row>
    <row r="4109" spans="1:28" x14ac:dyDescent="0.25">
      <c r="A4109" t="s">
        <v>1979</v>
      </c>
      <c r="B4109" t="s">
        <v>1975</v>
      </c>
      <c r="C4109" s="1">
        <v>0.70655092592592583</v>
      </c>
      <c r="D4109">
        <v>114</v>
      </c>
      <c r="E4109" s="2">
        <v>6.3099537037037039E-3</v>
      </c>
      <c r="F4109" s="1">
        <v>6.3078703703703708E-3</v>
      </c>
      <c r="G4109">
        <v>180</v>
      </c>
      <c r="H4109">
        <v>545.17999999999995</v>
      </c>
      <c r="I4109">
        <v>0</v>
      </c>
      <c r="J4109" t="s">
        <v>1976</v>
      </c>
      <c r="K4109" t="s">
        <v>22</v>
      </c>
      <c r="L4109">
        <v>1</v>
      </c>
      <c r="N4109" t="s">
        <v>23</v>
      </c>
      <c r="O4109" t="s">
        <v>36</v>
      </c>
      <c r="P4109" t="s">
        <v>28</v>
      </c>
      <c r="R4109" t="s">
        <v>26</v>
      </c>
      <c r="S4109">
        <v>16.899999999999999</v>
      </c>
      <c r="T4109">
        <v>17.100000000000001</v>
      </c>
      <c r="U4109">
        <v>15.2</v>
      </c>
      <c r="V4109">
        <v>-0.2</v>
      </c>
      <c r="W4109">
        <v>1.7</v>
      </c>
      <c r="AB4109">
        <f t="shared" si="79"/>
        <v>499.94999999999993</v>
      </c>
    </row>
    <row r="4110" spans="1:28" x14ac:dyDescent="0.25">
      <c r="A4110" t="s">
        <v>1980</v>
      </c>
      <c r="B4110" t="s">
        <v>1975</v>
      </c>
      <c r="C4110" s="1">
        <v>0.70701388888888894</v>
      </c>
      <c r="D4110">
        <v>767</v>
      </c>
      <c r="E4110" s="2">
        <v>6.780474537037038E-3</v>
      </c>
      <c r="F4110" s="1">
        <v>6.7708333333333336E-3</v>
      </c>
      <c r="G4110">
        <v>833</v>
      </c>
      <c r="H4110">
        <v>585.83299999999997</v>
      </c>
      <c r="I4110">
        <v>0</v>
      </c>
      <c r="J4110" t="s">
        <v>1976</v>
      </c>
      <c r="K4110" t="s">
        <v>22</v>
      </c>
      <c r="L4110">
        <v>1</v>
      </c>
      <c r="N4110" t="s">
        <v>23</v>
      </c>
      <c r="O4110" t="s">
        <v>36</v>
      </c>
      <c r="P4110" t="s">
        <v>28</v>
      </c>
      <c r="R4110" t="s">
        <v>26</v>
      </c>
      <c r="AB4110">
        <f t="shared" si="79"/>
        <v>540.60299999999995</v>
      </c>
    </row>
    <row r="4111" spans="1:28" x14ac:dyDescent="0.25">
      <c r="A4111" t="s">
        <v>1980</v>
      </c>
      <c r="B4111" t="s">
        <v>1975</v>
      </c>
      <c r="C4111" s="1">
        <v>0.70701388888888894</v>
      </c>
      <c r="D4111">
        <v>767</v>
      </c>
      <c r="E4111" s="2">
        <v>6.780474537037038E-3</v>
      </c>
      <c r="F4111" s="1">
        <v>6.7708333333333336E-3</v>
      </c>
      <c r="G4111">
        <v>833</v>
      </c>
      <c r="H4111">
        <v>585.83299999999997</v>
      </c>
      <c r="I4111">
        <v>0</v>
      </c>
      <c r="J4111" t="s">
        <v>1976</v>
      </c>
      <c r="K4111" t="s">
        <v>22</v>
      </c>
      <c r="L4111">
        <v>1</v>
      </c>
      <c r="N4111" t="s">
        <v>23</v>
      </c>
      <c r="O4111" t="s">
        <v>46</v>
      </c>
      <c r="P4111" t="s">
        <v>25</v>
      </c>
      <c r="R4111" t="s">
        <v>26</v>
      </c>
      <c r="S4111">
        <v>16.8</v>
      </c>
      <c r="T4111">
        <v>17.100000000000001</v>
      </c>
      <c r="U4111">
        <v>15.2</v>
      </c>
      <c r="V4111">
        <v>-0.3</v>
      </c>
      <c r="W4111">
        <v>1.6</v>
      </c>
      <c r="AB4111">
        <f t="shared" si="79"/>
        <v>540.60299999999995</v>
      </c>
    </row>
    <row r="4112" spans="1:28" x14ac:dyDescent="0.25">
      <c r="A4112" t="s">
        <v>1981</v>
      </c>
      <c r="B4112" t="s">
        <v>1975</v>
      </c>
      <c r="C4112" s="1">
        <v>0.70909722222222227</v>
      </c>
      <c r="D4112">
        <v>869</v>
      </c>
      <c r="E4112" s="2">
        <v>8.8649884259259255E-3</v>
      </c>
      <c r="F4112" s="1">
        <v>8.8541666666666664E-3</v>
      </c>
      <c r="G4112">
        <v>935</v>
      </c>
      <c r="H4112">
        <v>765.93499999999995</v>
      </c>
      <c r="I4112">
        <v>0</v>
      </c>
      <c r="J4112" t="s">
        <v>1976</v>
      </c>
      <c r="K4112" t="s">
        <v>22</v>
      </c>
      <c r="L4112">
        <v>1</v>
      </c>
      <c r="N4112" t="s">
        <v>23</v>
      </c>
      <c r="O4112" t="s">
        <v>36</v>
      </c>
      <c r="P4112" t="s">
        <v>28</v>
      </c>
      <c r="R4112" t="s">
        <v>26</v>
      </c>
      <c r="S4112">
        <v>16.600000000000001</v>
      </c>
      <c r="T4112">
        <v>17.100000000000001</v>
      </c>
      <c r="U4112">
        <v>15.3</v>
      </c>
      <c r="V4112">
        <v>-0.5</v>
      </c>
      <c r="W4112">
        <v>1.3</v>
      </c>
      <c r="AB4112">
        <f t="shared" si="79"/>
        <v>720.70499999999993</v>
      </c>
    </row>
    <row r="4113" spans="1:28" x14ac:dyDescent="0.25">
      <c r="A4113" t="s">
        <v>1982</v>
      </c>
      <c r="B4113" t="s">
        <v>1975</v>
      </c>
      <c r="C4113" s="1">
        <v>0.71118055555555548</v>
      </c>
      <c r="D4113">
        <v>671</v>
      </c>
      <c r="E4113" s="2">
        <v>1.0946030092592591E-2</v>
      </c>
      <c r="F4113" s="1">
        <v>1.0937500000000001E-2</v>
      </c>
      <c r="G4113">
        <v>737</v>
      </c>
      <c r="H4113">
        <v>945.73699999999997</v>
      </c>
      <c r="I4113">
        <v>0</v>
      </c>
      <c r="J4113" t="s">
        <v>1976</v>
      </c>
      <c r="K4113" t="s">
        <v>22</v>
      </c>
      <c r="L4113">
        <v>1</v>
      </c>
      <c r="N4113" t="s">
        <v>23</v>
      </c>
      <c r="O4113" t="s">
        <v>36</v>
      </c>
      <c r="P4113" t="s">
        <v>28</v>
      </c>
      <c r="R4113" t="s">
        <v>26</v>
      </c>
      <c r="S4113">
        <v>15.7</v>
      </c>
      <c r="T4113">
        <v>17</v>
      </c>
      <c r="U4113">
        <v>15.3</v>
      </c>
      <c r="V4113">
        <v>-1.3</v>
      </c>
      <c r="W4113">
        <v>0.4</v>
      </c>
      <c r="AB4113">
        <f t="shared" si="79"/>
        <v>900.50699999999995</v>
      </c>
    </row>
    <row r="4114" spans="1:28" x14ac:dyDescent="0.25">
      <c r="A4114" t="s">
        <v>1983</v>
      </c>
      <c r="B4114" t="s">
        <v>1975</v>
      </c>
      <c r="C4114" s="1">
        <v>0.71251157407407406</v>
      </c>
      <c r="D4114">
        <v>54</v>
      </c>
      <c r="E4114" s="2">
        <v>1.2269907407407408E-2</v>
      </c>
      <c r="F4114" s="1">
        <v>1.2268518518518519E-2</v>
      </c>
      <c r="G4114">
        <v>120</v>
      </c>
      <c r="H4114">
        <v>1060.1199999999999</v>
      </c>
      <c r="I4114">
        <v>0</v>
      </c>
      <c r="J4114" t="s">
        <v>1976</v>
      </c>
      <c r="K4114" t="s">
        <v>22</v>
      </c>
      <c r="L4114">
        <v>1</v>
      </c>
      <c r="N4114" t="s">
        <v>23</v>
      </c>
      <c r="O4114" t="s">
        <v>46</v>
      </c>
      <c r="P4114" t="s">
        <v>25</v>
      </c>
      <c r="R4114" t="s">
        <v>26</v>
      </c>
      <c r="S4114">
        <v>17</v>
      </c>
      <c r="T4114">
        <v>17</v>
      </c>
      <c r="U4114">
        <v>15.4</v>
      </c>
      <c r="V4114">
        <v>0</v>
      </c>
      <c r="W4114">
        <v>1.6</v>
      </c>
      <c r="AB4114">
        <f t="shared" si="79"/>
        <v>1014.8899999999999</v>
      </c>
    </row>
    <row r="4115" spans="1:28" x14ac:dyDescent="0.25">
      <c r="A4115" t="s">
        <v>1984</v>
      </c>
      <c r="B4115" t="s">
        <v>1975</v>
      </c>
      <c r="C4115" s="1">
        <v>0.71255787037037033</v>
      </c>
      <c r="D4115">
        <v>627</v>
      </c>
      <c r="E4115" s="2">
        <v>1.2322835648148149E-2</v>
      </c>
      <c r="F4115" s="1">
        <v>1.2314814814814815E-2</v>
      </c>
      <c r="G4115">
        <v>693</v>
      </c>
      <c r="H4115">
        <v>1064.69</v>
      </c>
      <c r="I4115">
        <v>0</v>
      </c>
      <c r="J4115" t="s">
        <v>1976</v>
      </c>
      <c r="K4115" t="s">
        <v>22</v>
      </c>
      <c r="L4115">
        <v>1</v>
      </c>
      <c r="N4115" t="s">
        <v>23</v>
      </c>
      <c r="O4115" t="s">
        <v>46</v>
      </c>
      <c r="P4115" t="s">
        <v>28</v>
      </c>
      <c r="R4115" t="s">
        <v>26</v>
      </c>
      <c r="S4115">
        <v>16.7</v>
      </c>
      <c r="T4115">
        <v>17</v>
      </c>
      <c r="U4115">
        <v>15.4</v>
      </c>
      <c r="V4115">
        <v>-0.3</v>
      </c>
      <c r="W4115">
        <v>1.3</v>
      </c>
      <c r="AB4115">
        <f t="shared" si="79"/>
        <v>1019.46</v>
      </c>
    </row>
    <row r="4116" spans="1:28" x14ac:dyDescent="0.25">
      <c r="A4116" t="s">
        <v>1985</v>
      </c>
      <c r="B4116" t="s">
        <v>1975</v>
      </c>
      <c r="C4116" s="1">
        <v>0.71326388888888881</v>
      </c>
      <c r="D4116">
        <v>540</v>
      </c>
      <c r="E4116" s="2">
        <v>1.3027847222222224E-2</v>
      </c>
      <c r="F4116" s="1">
        <v>1.3020833333333334E-2</v>
      </c>
      <c r="G4116">
        <v>606</v>
      </c>
      <c r="H4116">
        <v>1125.6099999999999</v>
      </c>
      <c r="I4116">
        <v>0</v>
      </c>
      <c r="J4116" t="s">
        <v>1976</v>
      </c>
      <c r="K4116" t="s">
        <v>22</v>
      </c>
      <c r="L4116">
        <v>1</v>
      </c>
      <c r="N4116" t="s">
        <v>23</v>
      </c>
      <c r="O4116" t="s">
        <v>36</v>
      </c>
      <c r="P4116" t="s">
        <v>28</v>
      </c>
      <c r="R4116" t="s">
        <v>26</v>
      </c>
      <c r="S4116">
        <v>15.3</v>
      </c>
      <c r="T4116">
        <v>16.899999999999999</v>
      </c>
      <c r="U4116">
        <v>15.4</v>
      </c>
      <c r="V4116">
        <v>-1.6</v>
      </c>
      <c r="W4116">
        <v>-0.1</v>
      </c>
      <c r="AB4116">
        <f t="shared" si="79"/>
        <v>1080.3799999999999</v>
      </c>
    </row>
    <row r="4117" spans="1:28" x14ac:dyDescent="0.25">
      <c r="A4117" t="s">
        <v>1985</v>
      </c>
      <c r="B4117" t="s">
        <v>1975</v>
      </c>
      <c r="C4117" s="1">
        <v>0.71326388888888881</v>
      </c>
      <c r="D4117">
        <v>540</v>
      </c>
      <c r="E4117" s="2">
        <v>1.3027847222222224E-2</v>
      </c>
      <c r="F4117" s="1">
        <v>1.3020833333333334E-2</v>
      </c>
      <c r="G4117">
        <v>606</v>
      </c>
      <c r="H4117">
        <v>1125.6099999999999</v>
      </c>
      <c r="I4117">
        <v>0</v>
      </c>
      <c r="J4117" t="s">
        <v>1976</v>
      </c>
      <c r="K4117" t="s">
        <v>22</v>
      </c>
      <c r="L4117">
        <v>1</v>
      </c>
      <c r="N4117" t="s">
        <v>23</v>
      </c>
      <c r="O4117" t="s">
        <v>46</v>
      </c>
      <c r="P4117" t="s">
        <v>28</v>
      </c>
      <c r="R4117" t="s">
        <v>26</v>
      </c>
      <c r="S4117">
        <v>15.6</v>
      </c>
      <c r="T4117">
        <v>16.899999999999999</v>
      </c>
      <c r="U4117">
        <v>15.4</v>
      </c>
      <c r="V4117">
        <v>-1.3</v>
      </c>
      <c r="W4117">
        <v>0.2</v>
      </c>
      <c r="AB4117">
        <f t="shared" si="79"/>
        <v>1080.3799999999999</v>
      </c>
    </row>
    <row r="4118" spans="1:28" x14ac:dyDescent="0.25">
      <c r="A4118" t="s">
        <v>1985</v>
      </c>
      <c r="B4118" t="s">
        <v>1975</v>
      </c>
      <c r="C4118" s="1">
        <v>0.71326388888888881</v>
      </c>
      <c r="D4118">
        <v>540</v>
      </c>
      <c r="E4118" s="2">
        <v>1.3027847222222224E-2</v>
      </c>
      <c r="F4118" s="1">
        <v>1.3020833333333334E-2</v>
      </c>
      <c r="G4118">
        <v>606</v>
      </c>
      <c r="H4118">
        <v>1125.6099999999999</v>
      </c>
      <c r="I4118">
        <v>0</v>
      </c>
      <c r="J4118" t="s">
        <v>1976</v>
      </c>
      <c r="K4118" t="s">
        <v>22</v>
      </c>
      <c r="L4118">
        <v>1</v>
      </c>
      <c r="N4118" t="s">
        <v>23</v>
      </c>
      <c r="O4118" t="s">
        <v>24</v>
      </c>
      <c r="P4118" t="s">
        <v>25</v>
      </c>
      <c r="R4118" t="s">
        <v>26</v>
      </c>
      <c r="S4118">
        <v>17</v>
      </c>
      <c r="T4118">
        <v>16.899999999999999</v>
      </c>
      <c r="U4118">
        <v>15.4</v>
      </c>
      <c r="V4118">
        <v>0.1</v>
      </c>
      <c r="W4118">
        <v>1.6</v>
      </c>
      <c r="AB4118">
        <f t="shared" si="79"/>
        <v>1080.3799999999999</v>
      </c>
    </row>
    <row r="4119" spans="1:28" x14ac:dyDescent="0.25">
      <c r="A4119" t="s">
        <v>1986</v>
      </c>
      <c r="B4119" t="s">
        <v>1975</v>
      </c>
      <c r="C4119" s="1">
        <v>0.7133449074074073</v>
      </c>
      <c r="D4119">
        <v>883</v>
      </c>
      <c r="E4119" s="2">
        <v>1.3112835648148148E-2</v>
      </c>
      <c r="F4119" s="1">
        <v>1.3101851851851852E-2</v>
      </c>
      <c r="G4119">
        <v>949</v>
      </c>
      <c r="H4119">
        <v>1132.95</v>
      </c>
      <c r="I4119">
        <v>0</v>
      </c>
      <c r="J4119" t="s">
        <v>1976</v>
      </c>
      <c r="K4119" t="s">
        <v>22</v>
      </c>
      <c r="L4119">
        <v>1</v>
      </c>
      <c r="N4119" t="s">
        <v>23</v>
      </c>
      <c r="O4119" t="s">
        <v>24</v>
      </c>
      <c r="P4119" t="s">
        <v>28</v>
      </c>
      <c r="R4119" t="s">
        <v>26</v>
      </c>
      <c r="S4119">
        <v>17.100000000000001</v>
      </c>
      <c r="T4119">
        <v>17</v>
      </c>
      <c r="U4119">
        <v>15.5</v>
      </c>
      <c r="V4119">
        <v>0.1</v>
      </c>
      <c r="W4119">
        <v>1.6</v>
      </c>
      <c r="AB4119">
        <f t="shared" si="79"/>
        <v>1087.72</v>
      </c>
    </row>
    <row r="4120" spans="1:28" x14ac:dyDescent="0.25">
      <c r="A4120" t="s">
        <v>1987</v>
      </c>
      <c r="B4120" t="s">
        <v>1975</v>
      </c>
      <c r="C4120" s="1">
        <v>0.71534722222222225</v>
      </c>
      <c r="D4120">
        <v>508</v>
      </c>
      <c r="E4120" s="2">
        <v>1.5110821759259258E-2</v>
      </c>
      <c r="F4120" s="1">
        <v>1.5104166666666667E-2</v>
      </c>
      <c r="G4120">
        <v>575</v>
      </c>
      <c r="H4120">
        <v>1305.57</v>
      </c>
      <c r="I4120">
        <v>0</v>
      </c>
      <c r="J4120" t="s">
        <v>1976</v>
      </c>
      <c r="K4120" t="s">
        <v>22</v>
      </c>
      <c r="L4120">
        <v>1</v>
      </c>
      <c r="N4120" t="s">
        <v>23</v>
      </c>
      <c r="O4120" t="s">
        <v>24</v>
      </c>
      <c r="P4120" t="s">
        <v>28</v>
      </c>
      <c r="R4120" t="s">
        <v>26</v>
      </c>
      <c r="S4120">
        <v>16.7</v>
      </c>
      <c r="T4120">
        <v>17</v>
      </c>
      <c r="U4120">
        <v>15.5</v>
      </c>
      <c r="V4120">
        <v>-0.3</v>
      </c>
      <c r="W4120">
        <v>1.2</v>
      </c>
      <c r="AB4120">
        <f t="shared" si="79"/>
        <v>1260.3399999999999</v>
      </c>
    </row>
    <row r="4121" spans="1:28" x14ac:dyDescent="0.25">
      <c r="A4121" t="s">
        <v>1987</v>
      </c>
      <c r="B4121" t="s">
        <v>1975</v>
      </c>
      <c r="C4121" s="1">
        <v>0.71534722222222225</v>
      </c>
      <c r="D4121">
        <v>508</v>
      </c>
      <c r="E4121" s="2">
        <v>1.5110821759259258E-2</v>
      </c>
      <c r="F4121" s="1">
        <v>1.5104166666666667E-2</v>
      </c>
      <c r="G4121">
        <v>575</v>
      </c>
      <c r="H4121">
        <v>1305.57</v>
      </c>
      <c r="I4121">
        <v>0</v>
      </c>
      <c r="J4121" t="s">
        <v>1976</v>
      </c>
      <c r="K4121" t="s">
        <v>22</v>
      </c>
      <c r="L4121">
        <v>1</v>
      </c>
      <c r="N4121" t="s">
        <v>23</v>
      </c>
      <c r="O4121" t="s">
        <v>46</v>
      </c>
      <c r="P4121" t="s">
        <v>28</v>
      </c>
      <c r="R4121" t="s">
        <v>26</v>
      </c>
      <c r="S4121">
        <v>16</v>
      </c>
      <c r="T4121">
        <v>17</v>
      </c>
      <c r="U4121">
        <v>15.5</v>
      </c>
      <c r="V4121">
        <v>-1</v>
      </c>
      <c r="W4121">
        <v>0.5</v>
      </c>
      <c r="X4121" t="s">
        <v>1617</v>
      </c>
      <c r="AB4121">
        <f t="shared" si="79"/>
        <v>1260.3399999999999</v>
      </c>
    </row>
    <row r="4122" spans="1:28" x14ac:dyDescent="0.25">
      <c r="A4122" t="s">
        <v>1987</v>
      </c>
      <c r="B4122" t="s">
        <v>1975</v>
      </c>
      <c r="C4122" s="1">
        <v>0.71534722222222225</v>
      </c>
      <c r="D4122">
        <v>508</v>
      </c>
      <c r="E4122" s="2">
        <v>1.5110821759259258E-2</v>
      </c>
      <c r="F4122" s="1">
        <v>1.5104166666666667E-2</v>
      </c>
      <c r="G4122">
        <v>575</v>
      </c>
      <c r="H4122">
        <v>1305.57</v>
      </c>
      <c r="I4122">
        <v>0</v>
      </c>
      <c r="J4122" t="s">
        <v>1976</v>
      </c>
      <c r="K4122" t="s">
        <v>22</v>
      </c>
      <c r="L4122">
        <v>1</v>
      </c>
      <c r="N4122" t="s">
        <v>23</v>
      </c>
      <c r="O4122" t="s">
        <v>36</v>
      </c>
      <c r="P4122" t="s">
        <v>28</v>
      </c>
      <c r="R4122" t="s">
        <v>26</v>
      </c>
      <c r="S4122">
        <v>15.8</v>
      </c>
      <c r="T4122">
        <v>17</v>
      </c>
      <c r="U4122">
        <v>15.5</v>
      </c>
      <c r="V4122">
        <v>-1.2</v>
      </c>
      <c r="W4122">
        <v>0.3</v>
      </c>
      <c r="X4122" t="s">
        <v>1617</v>
      </c>
      <c r="AB4122">
        <f t="shared" si="79"/>
        <v>1260.3399999999999</v>
      </c>
    </row>
    <row r="4123" spans="1:28" x14ac:dyDescent="0.25">
      <c r="A4123" t="s">
        <v>1988</v>
      </c>
      <c r="B4123" t="s">
        <v>1975</v>
      </c>
      <c r="C4123" s="1">
        <v>0.71743055555555557</v>
      </c>
      <c r="D4123">
        <v>511</v>
      </c>
      <c r="E4123" s="2">
        <v>1.7194178240740741E-2</v>
      </c>
      <c r="F4123" s="1">
        <v>1.7187499999999998E-2</v>
      </c>
      <c r="G4123">
        <v>577</v>
      </c>
      <c r="H4123">
        <v>1485.58</v>
      </c>
      <c r="I4123">
        <v>0</v>
      </c>
      <c r="J4123" t="s">
        <v>1976</v>
      </c>
      <c r="K4123" t="s">
        <v>22</v>
      </c>
      <c r="L4123">
        <v>1</v>
      </c>
      <c r="N4123" t="s">
        <v>23</v>
      </c>
      <c r="O4123" t="s">
        <v>36</v>
      </c>
      <c r="P4123" t="s">
        <v>28</v>
      </c>
      <c r="R4123" t="s">
        <v>26</v>
      </c>
      <c r="AB4123">
        <f t="shared" si="79"/>
        <v>1440.35</v>
      </c>
    </row>
    <row r="4124" spans="1:28" x14ac:dyDescent="0.25">
      <c r="A4124" t="s">
        <v>1988</v>
      </c>
      <c r="B4124" t="s">
        <v>1975</v>
      </c>
      <c r="C4124" s="1">
        <v>0.71743055555555557</v>
      </c>
      <c r="D4124">
        <v>511</v>
      </c>
      <c r="E4124" s="2">
        <v>1.7194178240740741E-2</v>
      </c>
      <c r="F4124" s="1">
        <v>1.7187499999999998E-2</v>
      </c>
      <c r="G4124">
        <v>577</v>
      </c>
      <c r="H4124">
        <v>1485.58</v>
      </c>
      <c r="I4124">
        <v>0</v>
      </c>
      <c r="J4124" t="s">
        <v>1976</v>
      </c>
      <c r="K4124" t="s">
        <v>22</v>
      </c>
      <c r="L4124">
        <v>1</v>
      </c>
      <c r="N4124" t="s">
        <v>23</v>
      </c>
      <c r="O4124" t="s">
        <v>46</v>
      </c>
      <c r="P4124" t="s">
        <v>28</v>
      </c>
      <c r="R4124" t="s">
        <v>26</v>
      </c>
      <c r="S4124">
        <v>16.100000000000001</v>
      </c>
      <c r="T4124">
        <v>16.899999999999999</v>
      </c>
      <c r="U4124">
        <v>15.6</v>
      </c>
      <c r="V4124">
        <v>-0.8</v>
      </c>
      <c r="W4124">
        <v>0.5</v>
      </c>
      <c r="AB4124">
        <f t="shared" si="79"/>
        <v>1440.35</v>
      </c>
    </row>
    <row r="4125" spans="1:28" x14ac:dyDescent="0.25">
      <c r="A4125" t="s">
        <v>1988</v>
      </c>
      <c r="B4125" t="s">
        <v>1975</v>
      </c>
      <c r="C4125" s="1">
        <v>0.71743055555555557</v>
      </c>
      <c r="D4125">
        <v>511</v>
      </c>
      <c r="E4125" s="2">
        <v>1.7194178240740741E-2</v>
      </c>
      <c r="F4125" s="1">
        <v>1.7187499999999998E-2</v>
      </c>
      <c r="G4125">
        <v>577</v>
      </c>
      <c r="H4125">
        <v>1485.58</v>
      </c>
      <c r="I4125">
        <v>0</v>
      </c>
      <c r="J4125" t="s">
        <v>1976</v>
      </c>
      <c r="K4125" t="s">
        <v>22</v>
      </c>
      <c r="L4125">
        <v>1</v>
      </c>
      <c r="N4125" t="s">
        <v>23</v>
      </c>
      <c r="O4125" t="s">
        <v>24</v>
      </c>
      <c r="P4125" t="s">
        <v>28</v>
      </c>
      <c r="R4125" t="s">
        <v>26</v>
      </c>
      <c r="S4125">
        <v>16.3</v>
      </c>
      <c r="T4125">
        <v>16.899999999999999</v>
      </c>
      <c r="U4125">
        <v>15.6</v>
      </c>
      <c r="V4125">
        <v>-0.6</v>
      </c>
      <c r="W4125">
        <v>0.7</v>
      </c>
      <c r="AB4125">
        <f t="shared" si="79"/>
        <v>1440.35</v>
      </c>
    </row>
    <row r="4126" spans="1:28" x14ac:dyDescent="0.25">
      <c r="A4126" t="s">
        <v>1989</v>
      </c>
      <c r="B4126" t="s">
        <v>1975</v>
      </c>
      <c r="C4126" s="1">
        <v>0.71789351851851846</v>
      </c>
      <c r="D4126">
        <v>863</v>
      </c>
      <c r="E4126" s="2">
        <v>1.7661226851851852E-2</v>
      </c>
      <c r="F4126" s="1">
        <v>1.7650462962962962E-2</v>
      </c>
      <c r="G4126">
        <v>930</v>
      </c>
      <c r="H4126">
        <v>1525.93</v>
      </c>
      <c r="I4126">
        <v>0</v>
      </c>
      <c r="J4126" t="s">
        <v>1976</v>
      </c>
      <c r="K4126" t="s">
        <v>22</v>
      </c>
      <c r="L4126">
        <v>1</v>
      </c>
      <c r="N4126" t="s">
        <v>23</v>
      </c>
      <c r="O4126" t="s">
        <v>31</v>
      </c>
      <c r="P4126" t="s">
        <v>25</v>
      </c>
      <c r="R4126" t="s">
        <v>26</v>
      </c>
      <c r="S4126">
        <v>16.600000000000001</v>
      </c>
      <c r="T4126">
        <v>17</v>
      </c>
      <c r="U4126">
        <v>15.6</v>
      </c>
      <c r="V4126">
        <v>-0.4</v>
      </c>
      <c r="W4126">
        <v>1</v>
      </c>
      <c r="AB4126">
        <f t="shared" si="79"/>
        <v>1480.7</v>
      </c>
    </row>
    <row r="4127" spans="1:28" x14ac:dyDescent="0.25">
      <c r="A4127" t="s">
        <v>1990</v>
      </c>
      <c r="B4127" t="s">
        <v>1975</v>
      </c>
      <c r="C4127" s="1">
        <v>0.71805555555555556</v>
      </c>
      <c r="D4127">
        <v>381</v>
      </c>
      <c r="E4127" s="2">
        <v>1.7817673611111112E-2</v>
      </c>
      <c r="F4127" s="1">
        <v>1.7812499999999998E-2</v>
      </c>
      <c r="G4127">
        <v>447</v>
      </c>
      <c r="H4127">
        <v>1539.45</v>
      </c>
      <c r="I4127">
        <v>0</v>
      </c>
      <c r="J4127" t="s">
        <v>1976</v>
      </c>
      <c r="K4127" t="s">
        <v>22</v>
      </c>
      <c r="L4127">
        <v>1</v>
      </c>
      <c r="N4127" t="s">
        <v>23</v>
      </c>
      <c r="O4127" t="s">
        <v>31</v>
      </c>
      <c r="P4127" t="s">
        <v>28</v>
      </c>
      <c r="R4127" t="s">
        <v>26</v>
      </c>
      <c r="S4127">
        <v>16.7</v>
      </c>
      <c r="T4127">
        <v>17</v>
      </c>
      <c r="U4127">
        <v>15.8</v>
      </c>
      <c r="V4127">
        <v>-0.3</v>
      </c>
      <c r="W4127">
        <v>0.9</v>
      </c>
      <c r="AB4127">
        <f t="shared" si="79"/>
        <v>1494.22</v>
      </c>
    </row>
    <row r="4128" spans="1:28" x14ac:dyDescent="0.25">
      <c r="A4128" t="s">
        <v>1991</v>
      </c>
      <c r="B4128" t="s">
        <v>1975</v>
      </c>
      <c r="C4128" s="1">
        <v>0.71887731481481476</v>
      </c>
      <c r="D4128">
        <v>674</v>
      </c>
      <c r="E4128" s="2">
        <v>1.8642835648148146E-2</v>
      </c>
      <c r="F4128" s="1">
        <v>1.8634259259259257E-2</v>
      </c>
      <c r="G4128">
        <v>741</v>
      </c>
      <c r="H4128">
        <v>1610.74</v>
      </c>
      <c r="I4128">
        <v>0</v>
      </c>
      <c r="J4128" t="s">
        <v>1976</v>
      </c>
      <c r="K4128" t="s">
        <v>22</v>
      </c>
      <c r="L4128">
        <v>1</v>
      </c>
      <c r="N4128" t="s">
        <v>23</v>
      </c>
      <c r="O4128" t="s">
        <v>33</v>
      </c>
      <c r="P4128" t="s">
        <v>25</v>
      </c>
      <c r="R4128" t="s">
        <v>26</v>
      </c>
      <c r="S4128">
        <v>17.8</v>
      </c>
      <c r="T4128">
        <v>16.8</v>
      </c>
      <c r="U4128">
        <v>15.6</v>
      </c>
      <c r="V4128">
        <v>1</v>
      </c>
      <c r="W4128">
        <v>2.2000000000000002</v>
      </c>
      <c r="AB4128">
        <f t="shared" si="79"/>
        <v>1565.51</v>
      </c>
    </row>
    <row r="4129" spans="1:28" x14ac:dyDescent="0.25">
      <c r="A4129" t="s">
        <v>1992</v>
      </c>
      <c r="B4129" t="s">
        <v>1975</v>
      </c>
      <c r="C4129" s="1">
        <v>0.71894675925925933</v>
      </c>
      <c r="D4129">
        <v>48</v>
      </c>
      <c r="E4129" s="2">
        <v>1.8705023148148148E-2</v>
      </c>
      <c r="F4129" s="1">
        <v>1.8703703703703705E-2</v>
      </c>
      <c r="G4129">
        <v>114</v>
      </c>
      <c r="H4129">
        <v>1616.11</v>
      </c>
      <c r="I4129">
        <v>0</v>
      </c>
      <c r="J4129" t="s">
        <v>1976</v>
      </c>
      <c r="K4129" t="s">
        <v>22</v>
      </c>
      <c r="L4129">
        <v>1</v>
      </c>
      <c r="N4129" t="s">
        <v>23</v>
      </c>
      <c r="O4129" t="s">
        <v>33</v>
      </c>
      <c r="P4129" t="s">
        <v>28</v>
      </c>
      <c r="R4129" t="s">
        <v>26</v>
      </c>
      <c r="S4129">
        <v>17.7</v>
      </c>
      <c r="T4129">
        <v>16.8</v>
      </c>
      <c r="U4129">
        <v>15.5</v>
      </c>
      <c r="V4129">
        <v>0.9</v>
      </c>
      <c r="W4129">
        <v>2.2000000000000002</v>
      </c>
      <c r="AB4129">
        <f t="shared" si="79"/>
        <v>1570.8799999999999</v>
      </c>
    </row>
    <row r="4130" spans="1:28" x14ac:dyDescent="0.25">
      <c r="A4130" t="s">
        <v>1993</v>
      </c>
      <c r="B4130" t="s">
        <v>1975</v>
      </c>
      <c r="C4130" s="1">
        <v>0.7195138888888889</v>
      </c>
      <c r="D4130">
        <v>613</v>
      </c>
      <c r="E4130" s="2">
        <v>1.927869212962963E-2</v>
      </c>
      <c r="F4130" s="1">
        <v>1.9270833333333334E-2</v>
      </c>
      <c r="G4130">
        <v>679</v>
      </c>
      <c r="H4130">
        <v>1665.68</v>
      </c>
      <c r="I4130">
        <v>0</v>
      </c>
      <c r="J4130" t="s">
        <v>1976</v>
      </c>
      <c r="K4130" t="s">
        <v>22</v>
      </c>
      <c r="L4130">
        <v>1</v>
      </c>
      <c r="N4130" t="s">
        <v>23</v>
      </c>
      <c r="O4130" t="s">
        <v>33</v>
      </c>
      <c r="P4130" t="s">
        <v>28</v>
      </c>
      <c r="R4130" t="s">
        <v>26</v>
      </c>
      <c r="S4130">
        <v>16.899999999999999</v>
      </c>
      <c r="T4130">
        <v>16.899999999999999</v>
      </c>
      <c r="U4130">
        <v>15.6</v>
      </c>
      <c r="V4130">
        <v>0</v>
      </c>
      <c r="W4130">
        <v>1.3</v>
      </c>
      <c r="AB4130">
        <f t="shared" si="79"/>
        <v>1620.45</v>
      </c>
    </row>
    <row r="4131" spans="1:28" x14ac:dyDescent="0.25">
      <c r="A4131" t="s">
        <v>1993</v>
      </c>
      <c r="B4131" t="s">
        <v>1975</v>
      </c>
      <c r="C4131" s="1">
        <v>0.7195138888888889</v>
      </c>
      <c r="D4131">
        <v>613</v>
      </c>
      <c r="E4131" s="2">
        <v>1.927869212962963E-2</v>
      </c>
      <c r="F4131" s="1">
        <v>1.9270833333333334E-2</v>
      </c>
      <c r="G4131">
        <v>679</v>
      </c>
      <c r="H4131">
        <v>1665.68</v>
      </c>
      <c r="I4131">
        <v>0</v>
      </c>
      <c r="J4131" t="s">
        <v>1976</v>
      </c>
      <c r="K4131" t="s">
        <v>22</v>
      </c>
      <c r="L4131">
        <v>1</v>
      </c>
      <c r="N4131" t="s">
        <v>23</v>
      </c>
      <c r="O4131" t="s">
        <v>36</v>
      </c>
      <c r="P4131" t="s">
        <v>28</v>
      </c>
      <c r="R4131" t="s">
        <v>26</v>
      </c>
      <c r="S4131">
        <v>15.9</v>
      </c>
      <c r="T4131">
        <v>16.899999999999999</v>
      </c>
      <c r="U4131">
        <v>15.6</v>
      </c>
      <c r="V4131">
        <v>-1</v>
      </c>
      <c r="W4131">
        <v>0.3</v>
      </c>
      <c r="AB4131">
        <f t="shared" si="79"/>
        <v>1620.45</v>
      </c>
    </row>
    <row r="4132" spans="1:28" x14ac:dyDescent="0.25">
      <c r="A4132" t="s">
        <v>1993</v>
      </c>
      <c r="B4132" t="s">
        <v>1975</v>
      </c>
      <c r="C4132" s="1">
        <v>0.7195138888888889</v>
      </c>
      <c r="D4132">
        <v>613</v>
      </c>
      <c r="E4132" s="2">
        <v>1.927869212962963E-2</v>
      </c>
      <c r="F4132" s="1">
        <v>1.9270833333333334E-2</v>
      </c>
      <c r="G4132">
        <v>679</v>
      </c>
      <c r="H4132">
        <v>1665.68</v>
      </c>
      <c r="I4132">
        <v>0</v>
      </c>
      <c r="J4132" t="s">
        <v>1976</v>
      </c>
      <c r="K4132" t="s">
        <v>22</v>
      </c>
      <c r="L4132">
        <v>1</v>
      </c>
      <c r="N4132" t="s">
        <v>23</v>
      </c>
      <c r="O4132" t="s">
        <v>46</v>
      </c>
      <c r="P4132" t="s">
        <v>28</v>
      </c>
      <c r="R4132" t="s">
        <v>26</v>
      </c>
      <c r="S4132">
        <v>16</v>
      </c>
      <c r="T4132">
        <v>16.899999999999999</v>
      </c>
      <c r="U4132">
        <v>15.6</v>
      </c>
      <c r="V4132">
        <v>-0.9</v>
      </c>
      <c r="W4132">
        <v>0.4</v>
      </c>
      <c r="AB4132">
        <f t="shared" si="79"/>
        <v>1620.45</v>
      </c>
    </row>
    <row r="4133" spans="1:28" x14ac:dyDescent="0.25">
      <c r="A4133" t="s">
        <v>1993</v>
      </c>
      <c r="B4133" t="s">
        <v>1975</v>
      </c>
      <c r="C4133" s="1">
        <v>0.7195138888888889</v>
      </c>
      <c r="D4133">
        <v>613</v>
      </c>
      <c r="E4133" s="2">
        <v>1.927869212962963E-2</v>
      </c>
      <c r="F4133" s="1">
        <v>1.9270833333333334E-2</v>
      </c>
      <c r="G4133">
        <v>679</v>
      </c>
      <c r="H4133">
        <v>1665.68</v>
      </c>
      <c r="I4133">
        <v>0</v>
      </c>
      <c r="J4133" t="s">
        <v>1976</v>
      </c>
      <c r="K4133" t="s">
        <v>22</v>
      </c>
      <c r="L4133">
        <v>1</v>
      </c>
      <c r="N4133" t="s">
        <v>23</v>
      </c>
      <c r="O4133" t="s">
        <v>24</v>
      </c>
      <c r="P4133" t="s">
        <v>28</v>
      </c>
      <c r="R4133" t="s">
        <v>26</v>
      </c>
      <c r="S4133">
        <v>17.899999999999999</v>
      </c>
      <c r="T4133">
        <v>16.899999999999999</v>
      </c>
      <c r="U4133">
        <v>15.6</v>
      </c>
      <c r="V4133">
        <v>1</v>
      </c>
      <c r="W4133">
        <v>2.2999999999999998</v>
      </c>
      <c r="AB4133">
        <f t="shared" si="79"/>
        <v>1620.45</v>
      </c>
    </row>
    <row r="4134" spans="1:28" x14ac:dyDescent="0.25">
      <c r="A4134" t="s">
        <v>1993</v>
      </c>
      <c r="B4134" t="s">
        <v>1975</v>
      </c>
      <c r="C4134" s="1">
        <v>0.7195138888888889</v>
      </c>
      <c r="D4134">
        <v>613</v>
      </c>
      <c r="E4134" s="2">
        <v>1.927869212962963E-2</v>
      </c>
      <c r="F4134" s="1">
        <v>1.9270833333333334E-2</v>
      </c>
      <c r="G4134">
        <v>679</v>
      </c>
      <c r="H4134">
        <v>1665.68</v>
      </c>
      <c r="I4134">
        <v>0</v>
      </c>
      <c r="J4134" t="s">
        <v>1976</v>
      </c>
      <c r="K4134" t="s">
        <v>22</v>
      </c>
      <c r="L4134">
        <v>1</v>
      </c>
      <c r="N4134" t="s">
        <v>23</v>
      </c>
      <c r="O4134" t="s">
        <v>31</v>
      </c>
      <c r="P4134" t="s">
        <v>28</v>
      </c>
      <c r="R4134" t="s">
        <v>26</v>
      </c>
      <c r="S4134">
        <v>16.399999999999999</v>
      </c>
      <c r="T4134">
        <v>16.899999999999999</v>
      </c>
      <c r="U4134">
        <v>15.6</v>
      </c>
      <c r="V4134">
        <v>-0.5</v>
      </c>
      <c r="W4134">
        <v>0.8</v>
      </c>
      <c r="AB4134">
        <f t="shared" si="79"/>
        <v>1620.45</v>
      </c>
    </row>
    <row r="4135" spans="1:28" x14ac:dyDescent="0.25">
      <c r="A4135" t="s">
        <v>1994</v>
      </c>
      <c r="B4135" t="s">
        <v>1975</v>
      </c>
      <c r="C4135" s="1">
        <v>0.72159722222222233</v>
      </c>
      <c r="D4135">
        <v>648</v>
      </c>
      <c r="E4135" s="2">
        <v>2.1362442129629632E-2</v>
      </c>
      <c r="F4135" s="1">
        <v>2.1354166666666664E-2</v>
      </c>
      <c r="G4135">
        <v>715</v>
      </c>
      <c r="H4135">
        <v>1845.71</v>
      </c>
      <c r="I4135">
        <v>0</v>
      </c>
      <c r="J4135" t="s">
        <v>1976</v>
      </c>
      <c r="K4135" t="s">
        <v>22</v>
      </c>
      <c r="L4135">
        <v>1</v>
      </c>
      <c r="N4135" t="s">
        <v>23</v>
      </c>
      <c r="O4135" t="s">
        <v>36</v>
      </c>
      <c r="P4135" t="s">
        <v>28</v>
      </c>
      <c r="R4135" t="s">
        <v>26</v>
      </c>
      <c r="S4135">
        <v>16.8</v>
      </c>
      <c r="T4135">
        <v>17</v>
      </c>
      <c r="U4135">
        <v>15.9</v>
      </c>
      <c r="V4135">
        <v>-0.2</v>
      </c>
      <c r="W4135">
        <v>0.9</v>
      </c>
      <c r="AB4135">
        <f t="shared" si="79"/>
        <v>1800.48</v>
      </c>
    </row>
    <row r="4136" spans="1:28" x14ac:dyDescent="0.25">
      <c r="A4136" t="s">
        <v>1994</v>
      </c>
      <c r="B4136" t="s">
        <v>1975</v>
      </c>
      <c r="C4136" s="1">
        <v>0.72159722222222233</v>
      </c>
      <c r="D4136">
        <v>648</v>
      </c>
      <c r="E4136" s="2">
        <v>2.1362442129629632E-2</v>
      </c>
      <c r="F4136" s="1">
        <v>2.1354166666666664E-2</v>
      </c>
      <c r="G4136">
        <v>715</v>
      </c>
      <c r="H4136">
        <v>1845.71</v>
      </c>
      <c r="I4136">
        <v>0</v>
      </c>
      <c r="J4136" t="s">
        <v>1976</v>
      </c>
      <c r="K4136" t="s">
        <v>22</v>
      </c>
      <c r="L4136">
        <v>1</v>
      </c>
      <c r="N4136" t="s">
        <v>23</v>
      </c>
      <c r="O4136" t="s">
        <v>46</v>
      </c>
      <c r="P4136" t="s">
        <v>28</v>
      </c>
      <c r="R4136" t="s">
        <v>26</v>
      </c>
      <c r="S4136">
        <v>17.600000000000001</v>
      </c>
      <c r="T4136">
        <v>17</v>
      </c>
      <c r="U4136">
        <v>15.9</v>
      </c>
      <c r="V4136">
        <v>0.6</v>
      </c>
      <c r="W4136">
        <v>1.7</v>
      </c>
      <c r="AB4136">
        <f t="shared" si="79"/>
        <v>1800.48</v>
      </c>
    </row>
    <row r="4137" spans="1:28" x14ac:dyDescent="0.25">
      <c r="A4137" t="s">
        <v>1994</v>
      </c>
      <c r="B4137" t="s">
        <v>1975</v>
      </c>
      <c r="C4137" s="1">
        <v>0.72159722222222233</v>
      </c>
      <c r="D4137">
        <v>648</v>
      </c>
      <c r="E4137" s="2">
        <v>2.1362442129629632E-2</v>
      </c>
      <c r="F4137" s="1">
        <v>2.1354166666666664E-2</v>
      </c>
      <c r="G4137">
        <v>715</v>
      </c>
      <c r="H4137">
        <v>1845.71</v>
      </c>
      <c r="I4137">
        <v>0</v>
      </c>
      <c r="J4137" t="s">
        <v>1976</v>
      </c>
      <c r="K4137" t="s">
        <v>22</v>
      </c>
      <c r="L4137">
        <v>1</v>
      </c>
      <c r="N4137" t="s">
        <v>23</v>
      </c>
      <c r="O4137" t="s">
        <v>31</v>
      </c>
      <c r="P4137" t="s">
        <v>28</v>
      </c>
      <c r="R4137" t="s">
        <v>26</v>
      </c>
      <c r="S4137">
        <v>16.600000000000001</v>
      </c>
      <c r="T4137">
        <v>17</v>
      </c>
      <c r="U4137">
        <v>15.9</v>
      </c>
      <c r="V4137">
        <v>-0.4</v>
      </c>
      <c r="W4137">
        <v>0.7</v>
      </c>
      <c r="AB4137">
        <f t="shared" si="79"/>
        <v>1800.48</v>
      </c>
    </row>
    <row r="4138" spans="1:28" x14ac:dyDescent="0.25">
      <c r="A4138" t="s">
        <v>1994</v>
      </c>
      <c r="B4138" t="s">
        <v>1975</v>
      </c>
      <c r="C4138" s="1">
        <v>0.72159722222222233</v>
      </c>
      <c r="D4138">
        <v>648</v>
      </c>
      <c r="E4138" s="2">
        <v>2.1362442129629632E-2</v>
      </c>
      <c r="F4138" s="1">
        <v>2.1354166666666664E-2</v>
      </c>
      <c r="G4138">
        <v>715</v>
      </c>
      <c r="H4138">
        <v>1845.71</v>
      </c>
      <c r="I4138">
        <v>0</v>
      </c>
      <c r="J4138" t="s">
        <v>1976</v>
      </c>
      <c r="K4138" t="s">
        <v>22</v>
      </c>
      <c r="L4138">
        <v>1</v>
      </c>
      <c r="N4138" t="s">
        <v>23</v>
      </c>
      <c r="O4138" t="s">
        <v>33</v>
      </c>
      <c r="P4138" t="s">
        <v>28</v>
      </c>
      <c r="R4138" t="s">
        <v>26</v>
      </c>
      <c r="AB4138">
        <f t="shared" si="79"/>
        <v>1800.48</v>
      </c>
    </row>
    <row r="4139" spans="1:28" x14ac:dyDescent="0.25">
      <c r="A4139" t="s">
        <v>1994</v>
      </c>
      <c r="B4139" t="s">
        <v>1975</v>
      </c>
      <c r="C4139" s="1">
        <v>0.72159722222222233</v>
      </c>
      <c r="D4139">
        <v>648</v>
      </c>
      <c r="E4139" s="2">
        <v>2.1362442129629632E-2</v>
      </c>
      <c r="F4139" s="1">
        <v>2.1354166666666664E-2</v>
      </c>
      <c r="G4139">
        <v>715</v>
      </c>
      <c r="H4139">
        <v>1845.71</v>
      </c>
      <c r="I4139">
        <v>0</v>
      </c>
      <c r="J4139" t="s">
        <v>1976</v>
      </c>
      <c r="K4139" t="s">
        <v>22</v>
      </c>
      <c r="L4139">
        <v>1</v>
      </c>
      <c r="N4139" t="s">
        <v>23</v>
      </c>
      <c r="O4139" t="s">
        <v>24</v>
      </c>
      <c r="P4139" t="s">
        <v>28</v>
      </c>
      <c r="R4139" t="s">
        <v>26</v>
      </c>
      <c r="S4139">
        <v>16.3</v>
      </c>
      <c r="T4139">
        <v>17</v>
      </c>
      <c r="U4139">
        <v>15.9</v>
      </c>
      <c r="V4139">
        <v>-0.7</v>
      </c>
      <c r="W4139">
        <v>0.4</v>
      </c>
      <c r="AB4139">
        <f t="shared" si="79"/>
        <v>1800.48</v>
      </c>
    </row>
    <row r="4140" spans="1:28" x14ac:dyDescent="0.25">
      <c r="A4140" t="s">
        <v>1995</v>
      </c>
      <c r="B4140" t="s">
        <v>1975</v>
      </c>
      <c r="C4140" s="1">
        <v>0.72369212962962959</v>
      </c>
      <c r="D4140">
        <v>85</v>
      </c>
      <c r="E4140" s="2">
        <v>2.345082175925926E-2</v>
      </c>
      <c r="F4140" s="1">
        <v>2.344907407407407E-2</v>
      </c>
      <c r="G4140">
        <v>151</v>
      </c>
      <c r="H4140">
        <v>2026.15</v>
      </c>
      <c r="I4140">
        <v>0</v>
      </c>
      <c r="J4140" t="s">
        <v>1976</v>
      </c>
      <c r="K4140" t="s">
        <v>22</v>
      </c>
      <c r="L4140">
        <v>1</v>
      </c>
      <c r="N4140" t="s">
        <v>23</v>
      </c>
      <c r="O4140" t="s">
        <v>31</v>
      </c>
      <c r="P4140" t="s">
        <v>28</v>
      </c>
      <c r="R4140" t="s">
        <v>26</v>
      </c>
      <c r="S4140">
        <v>16.899999999999999</v>
      </c>
      <c r="T4140">
        <v>17</v>
      </c>
      <c r="U4140">
        <v>16</v>
      </c>
      <c r="V4140">
        <v>-0.1</v>
      </c>
      <c r="W4140">
        <v>0.9</v>
      </c>
      <c r="AB4140">
        <f t="shared" si="79"/>
        <v>1980.92</v>
      </c>
    </row>
    <row r="4141" spans="1:28" x14ac:dyDescent="0.25">
      <c r="A4141" t="s">
        <v>1995</v>
      </c>
      <c r="B4141" t="s">
        <v>1975</v>
      </c>
      <c r="C4141" s="1">
        <v>0.72369212962962959</v>
      </c>
      <c r="D4141">
        <v>85</v>
      </c>
      <c r="E4141" s="2">
        <v>2.345082175925926E-2</v>
      </c>
      <c r="F4141" s="1">
        <v>2.344907407407407E-2</v>
      </c>
      <c r="G4141">
        <v>151</v>
      </c>
      <c r="H4141">
        <v>2026.15</v>
      </c>
      <c r="I4141">
        <v>0</v>
      </c>
      <c r="J4141" t="s">
        <v>1976</v>
      </c>
      <c r="K4141" t="s">
        <v>22</v>
      </c>
      <c r="L4141">
        <v>1</v>
      </c>
      <c r="N4141" t="s">
        <v>23</v>
      </c>
      <c r="O4141" t="s">
        <v>33</v>
      </c>
      <c r="P4141" t="s">
        <v>28</v>
      </c>
      <c r="R4141" t="s">
        <v>26</v>
      </c>
      <c r="S4141">
        <v>17</v>
      </c>
      <c r="T4141">
        <v>17</v>
      </c>
      <c r="U4141">
        <v>16</v>
      </c>
      <c r="V4141">
        <v>0</v>
      </c>
      <c r="W4141">
        <v>1</v>
      </c>
      <c r="AB4141">
        <f t="shared" si="79"/>
        <v>1980.92</v>
      </c>
    </row>
    <row r="4142" spans="1:28" x14ac:dyDescent="0.25">
      <c r="A4142" t="s">
        <v>1995</v>
      </c>
      <c r="B4142" t="s">
        <v>1975</v>
      </c>
      <c r="C4142" s="1">
        <v>0.72369212962962959</v>
      </c>
      <c r="D4142">
        <v>85</v>
      </c>
      <c r="E4142" s="2">
        <v>2.345082175925926E-2</v>
      </c>
      <c r="F4142" s="1">
        <v>2.344907407407407E-2</v>
      </c>
      <c r="G4142">
        <v>151</v>
      </c>
      <c r="H4142">
        <v>2026.15</v>
      </c>
      <c r="I4142">
        <v>0</v>
      </c>
      <c r="J4142" t="s">
        <v>1976</v>
      </c>
      <c r="K4142" t="s">
        <v>22</v>
      </c>
      <c r="L4142">
        <v>1</v>
      </c>
      <c r="N4142" t="s">
        <v>23</v>
      </c>
      <c r="O4142" t="s">
        <v>24</v>
      </c>
      <c r="P4142" t="s">
        <v>28</v>
      </c>
      <c r="R4142" t="s">
        <v>26</v>
      </c>
      <c r="S4142">
        <v>16.899999999999999</v>
      </c>
      <c r="T4142">
        <v>17</v>
      </c>
      <c r="U4142">
        <v>15.9</v>
      </c>
      <c r="V4142">
        <v>-0.1</v>
      </c>
      <c r="W4142">
        <v>1</v>
      </c>
      <c r="AB4142">
        <f t="shared" si="79"/>
        <v>1980.92</v>
      </c>
    </row>
    <row r="4143" spans="1:28" x14ac:dyDescent="0.25">
      <c r="A4143" t="s">
        <v>1995</v>
      </c>
      <c r="B4143" t="s">
        <v>1975</v>
      </c>
      <c r="C4143" s="1">
        <v>0.72369212962962959</v>
      </c>
      <c r="D4143">
        <v>85</v>
      </c>
      <c r="E4143" s="2">
        <v>2.345082175925926E-2</v>
      </c>
      <c r="F4143" s="1">
        <v>2.344907407407407E-2</v>
      </c>
      <c r="G4143">
        <v>151</v>
      </c>
      <c r="H4143">
        <v>2026.15</v>
      </c>
      <c r="I4143">
        <v>0</v>
      </c>
      <c r="J4143" t="s">
        <v>1976</v>
      </c>
      <c r="K4143" t="s">
        <v>22</v>
      </c>
      <c r="L4143">
        <v>1</v>
      </c>
      <c r="N4143" t="s">
        <v>23</v>
      </c>
      <c r="O4143" t="s">
        <v>36</v>
      </c>
      <c r="P4143" t="s">
        <v>28</v>
      </c>
      <c r="R4143" t="s">
        <v>26</v>
      </c>
      <c r="AB4143">
        <f t="shared" si="79"/>
        <v>1980.92</v>
      </c>
    </row>
    <row r="4144" spans="1:28" x14ac:dyDescent="0.25">
      <c r="A4144" t="s">
        <v>1996</v>
      </c>
      <c r="B4144" t="s">
        <v>1975</v>
      </c>
      <c r="C4144" s="1">
        <v>0.72576388888888888</v>
      </c>
      <c r="D4144">
        <v>886</v>
      </c>
      <c r="E4144" s="2">
        <v>2.5531863425925925E-2</v>
      </c>
      <c r="F4144" s="1">
        <v>2.5520833333333336E-2</v>
      </c>
      <c r="G4144">
        <v>953</v>
      </c>
      <c r="H4144">
        <v>2205.9499999999998</v>
      </c>
      <c r="I4144">
        <v>0</v>
      </c>
      <c r="J4144" t="s">
        <v>1976</v>
      </c>
      <c r="K4144" t="s">
        <v>22</v>
      </c>
      <c r="L4144">
        <v>1</v>
      </c>
      <c r="N4144" t="s">
        <v>23</v>
      </c>
      <c r="O4144" t="s">
        <v>24</v>
      </c>
      <c r="P4144" t="s">
        <v>28</v>
      </c>
      <c r="R4144" t="s">
        <v>26</v>
      </c>
      <c r="S4144">
        <v>17.3</v>
      </c>
      <c r="T4144">
        <v>16.899999999999999</v>
      </c>
      <c r="U4144">
        <v>15.9</v>
      </c>
      <c r="V4144">
        <v>0.4</v>
      </c>
      <c r="W4144">
        <v>1.4</v>
      </c>
      <c r="AB4144">
        <f t="shared" si="79"/>
        <v>2160.7199999999998</v>
      </c>
    </row>
    <row r="4145" spans="1:28" x14ac:dyDescent="0.25">
      <c r="A4145" t="s">
        <v>1996</v>
      </c>
      <c r="B4145" t="s">
        <v>1975</v>
      </c>
      <c r="C4145" s="1">
        <v>0.72576388888888888</v>
      </c>
      <c r="D4145">
        <v>886</v>
      </c>
      <c r="E4145" s="2">
        <v>2.5531863425925925E-2</v>
      </c>
      <c r="F4145" s="1">
        <v>2.5520833333333336E-2</v>
      </c>
      <c r="G4145">
        <v>953</v>
      </c>
      <c r="H4145">
        <v>2205.9499999999998</v>
      </c>
      <c r="I4145">
        <v>0</v>
      </c>
      <c r="J4145" t="s">
        <v>1976</v>
      </c>
      <c r="K4145" t="s">
        <v>22</v>
      </c>
      <c r="L4145">
        <v>1</v>
      </c>
      <c r="N4145" t="s">
        <v>23</v>
      </c>
      <c r="O4145" t="s">
        <v>31</v>
      </c>
      <c r="P4145" t="s">
        <v>28</v>
      </c>
      <c r="R4145" t="s">
        <v>26</v>
      </c>
      <c r="S4145">
        <v>16.899999999999999</v>
      </c>
      <c r="T4145">
        <v>16.899999999999999</v>
      </c>
      <c r="U4145">
        <v>15.9</v>
      </c>
      <c r="V4145">
        <v>0</v>
      </c>
      <c r="W4145">
        <v>1</v>
      </c>
      <c r="AB4145">
        <f t="shared" si="79"/>
        <v>2160.7199999999998</v>
      </c>
    </row>
    <row r="4146" spans="1:28" x14ac:dyDescent="0.25">
      <c r="A4146" t="s">
        <v>1996</v>
      </c>
      <c r="B4146" t="s">
        <v>1975</v>
      </c>
      <c r="C4146" s="1">
        <v>0.72576388888888888</v>
      </c>
      <c r="D4146">
        <v>886</v>
      </c>
      <c r="E4146" s="2">
        <v>2.5531863425925925E-2</v>
      </c>
      <c r="F4146" s="1">
        <v>2.5520833333333336E-2</v>
      </c>
      <c r="G4146">
        <v>953</v>
      </c>
      <c r="H4146">
        <v>2205.9499999999998</v>
      </c>
      <c r="I4146">
        <v>0</v>
      </c>
      <c r="J4146" t="s">
        <v>1976</v>
      </c>
      <c r="K4146" t="s">
        <v>22</v>
      </c>
      <c r="L4146">
        <v>1</v>
      </c>
      <c r="N4146" t="s">
        <v>23</v>
      </c>
      <c r="O4146" t="s">
        <v>33</v>
      </c>
      <c r="P4146" t="s">
        <v>28</v>
      </c>
      <c r="R4146" t="s">
        <v>26</v>
      </c>
      <c r="S4146">
        <v>16.899999999999999</v>
      </c>
      <c r="T4146">
        <v>16.899999999999999</v>
      </c>
      <c r="U4146">
        <v>15.9</v>
      </c>
      <c r="V4146">
        <v>0</v>
      </c>
      <c r="W4146">
        <v>1</v>
      </c>
      <c r="AB4146">
        <f t="shared" si="79"/>
        <v>2160.7199999999998</v>
      </c>
    </row>
    <row r="4147" spans="1:28" x14ac:dyDescent="0.25">
      <c r="A4147" t="s">
        <v>1997</v>
      </c>
      <c r="B4147" t="s">
        <v>1975</v>
      </c>
      <c r="C4147" s="1">
        <v>0.7278472222222222</v>
      </c>
      <c r="D4147">
        <v>989</v>
      </c>
      <c r="E4147" s="2">
        <v>2.7616377314814814E-2</v>
      </c>
      <c r="F4147" s="1">
        <v>2.7615740740740743E-2</v>
      </c>
      <c r="G4147">
        <v>55</v>
      </c>
      <c r="H4147">
        <v>2386.0500000000002</v>
      </c>
      <c r="I4147">
        <v>0</v>
      </c>
      <c r="J4147" t="s">
        <v>1976</v>
      </c>
      <c r="K4147" t="s">
        <v>22</v>
      </c>
      <c r="L4147">
        <v>1</v>
      </c>
      <c r="N4147" t="s">
        <v>23</v>
      </c>
      <c r="O4147" t="s">
        <v>36</v>
      </c>
      <c r="P4147" t="s">
        <v>28</v>
      </c>
      <c r="R4147" t="s">
        <v>26</v>
      </c>
      <c r="S4147">
        <v>16.399999999999999</v>
      </c>
      <c r="T4147">
        <v>16.8</v>
      </c>
      <c r="U4147">
        <v>15.8</v>
      </c>
      <c r="V4147">
        <v>-0.4</v>
      </c>
      <c r="W4147">
        <v>0.6</v>
      </c>
      <c r="AB4147">
        <f t="shared" si="79"/>
        <v>2340.8200000000002</v>
      </c>
    </row>
    <row r="4148" spans="1:28" x14ac:dyDescent="0.25">
      <c r="A4148" t="s">
        <v>1997</v>
      </c>
      <c r="B4148" t="s">
        <v>1975</v>
      </c>
      <c r="C4148" s="1">
        <v>0.7278472222222222</v>
      </c>
      <c r="D4148">
        <v>989</v>
      </c>
      <c r="E4148" s="2">
        <v>2.7616377314814814E-2</v>
      </c>
      <c r="F4148" s="1">
        <v>2.7615740740740743E-2</v>
      </c>
      <c r="G4148">
        <v>55</v>
      </c>
      <c r="H4148">
        <v>2386.0500000000002</v>
      </c>
      <c r="I4148">
        <v>0</v>
      </c>
      <c r="J4148" t="s">
        <v>1976</v>
      </c>
      <c r="K4148" t="s">
        <v>22</v>
      </c>
      <c r="L4148">
        <v>1</v>
      </c>
      <c r="N4148" t="s">
        <v>23</v>
      </c>
      <c r="O4148" t="s">
        <v>33</v>
      </c>
      <c r="P4148" t="s">
        <v>28</v>
      </c>
      <c r="R4148" t="s">
        <v>26</v>
      </c>
      <c r="S4148">
        <v>16.600000000000001</v>
      </c>
      <c r="T4148">
        <v>16.8</v>
      </c>
      <c r="U4148">
        <v>15.8</v>
      </c>
      <c r="V4148">
        <v>-0.2</v>
      </c>
      <c r="W4148">
        <v>0.8</v>
      </c>
      <c r="AB4148">
        <f t="shared" si="79"/>
        <v>2340.8200000000002</v>
      </c>
    </row>
    <row r="4149" spans="1:28" x14ac:dyDescent="0.25">
      <c r="A4149" t="s">
        <v>1997</v>
      </c>
      <c r="B4149" t="s">
        <v>1975</v>
      </c>
      <c r="C4149" s="1">
        <v>0.7278472222222222</v>
      </c>
      <c r="D4149">
        <v>989</v>
      </c>
      <c r="E4149" s="2">
        <v>2.7616377314814814E-2</v>
      </c>
      <c r="F4149" s="1">
        <v>2.7615740740740743E-2</v>
      </c>
      <c r="G4149">
        <v>55</v>
      </c>
      <c r="H4149">
        <v>2386.0500000000002</v>
      </c>
      <c r="I4149">
        <v>0</v>
      </c>
      <c r="J4149" t="s">
        <v>1976</v>
      </c>
      <c r="K4149" t="s">
        <v>22</v>
      </c>
      <c r="L4149">
        <v>1</v>
      </c>
      <c r="N4149" t="s">
        <v>23</v>
      </c>
      <c r="O4149" t="s">
        <v>24</v>
      </c>
      <c r="P4149" t="s">
        <v>28</v>
      </c>
      <c r="R4149" t="s">
        <v>26</v>
      </c>
      <c r="S4149">
        <v>17.3</v>
      </c>
      <c r="T4149">
        <v>16.8</v>
      </c>
      <c r="U4149">
        <v>15.8</v>
      </c>
      <c r="V4149">
        <v>0.5</v>
      </c>
      <c r="W4149">
        <v>1.5</v>
      </c>
      <c r="AB4149">
        <f t="shared" si="79"/>
        <v>2340.8200000000002</v>
      </c>
    </row>
    <row r="4150" spans="1:28" x14ac:dyDescent="0.25">
      <c r="A4150" t="s">
        <v>1997</v>
      </c>
      <c r="B4150" t="s">
        <v>1975</v>
      </c>
      <c r="C4150" s="1">
        <v>0.7278472222222222</v>
      </c>
      <c r="D4150">
        <v>989</v>
      </c>
      <c r="E4150" s="2">
        <v>2.7616377314814814E-2</v>
      </c>
      <c r="F4150" s="1">
        <v>2.7615740740740743E-2</v>
      </c>
      <c r="G4150">
        <v>55</v>
      </c>
      <c r="H4150">
        <v>2386.0500000000002</v>
      </c>
      <c r="I4150">
        <v>0</v>
      </c>
      <c r="J4150" t="s">
        <v>1976</v>
      </c>
      <c r="K4150" t="s">
        <v>22</v>
      </c>
      <c r="L4150">
        <v>1</v>
      </c>
      <c r="N4150" t="s">
        <v>23</v>
      </c>
      <c r="O4150" t="s">
        <v>31</v>
      </c>
      <c r="P4150" t="s">
        <v>28</v>
      </c>
      <c r="R4150" t="s">
        <v>26</v>
      </c>
      <c r="AB4150">
        <f t="shared" si="79"/>
        <v>2340.8200000000002</v>
      </c>
    </row>
    <row r="4151" spans="1:28" x14ac:dyDescent="0.25">
      <c r="A4151" t="s">
        <v>1998</v>
      </c>
      <c r="B4151" t="s">
        <v>1975</v>
      </c>
      <c r="C4151" s="1">
        <v>0.72993055555555564</v>
      </c>
      <c r="D4151">
        <v>857</v>
      </c>
      <c r="E4151" s="2">
        <v>2.9698194444444447E-2</v>
      </c>
      <c r="F4151" s="1">
        <v>2.9687500000000002E-2</v>
      </c>
      <c r="G4151">
        <v>924</v>
      </c>
      <c r="H4151">
        <v>2565.92</v>
      </c>
      <c r="I4151">
        <v>0</v>
      </c>
      <c r="J4151" t="s">
        <v>1976</v>
      </c>
      <c r="K4151" t="s">
        <v>22</v>
      </c>
      <c r="L4151">
        <v>1</v>
      </c>
      <c r="N4151" t="s">
        <v>23</v>
      </c>
      <c r="O4151" t="s">
        <v>31</v>
      </c>
      <c r="P4151" t="s">
        <v>28</v>
      </c>
      <c r="R4151" t="s">
        <v>26</v>
      </c>
      <c r="S4151">
        <v>17.3</v>
      </c>
      <c r="T4151">
        <v>16.899999999999999</v>
      </c>
      <c r="U4151">
        <v>16</v>
      </c>
      <c r="V4151">
        <v>0.4</v>
      </c>
      <c r="W4151">
        <v>1.3</v>
      </c>
      <c r="AB4151">
        <f t="shared" si="79"/>
        <v>2520.69</v>
      </c>
    </row>
    <row r="4152" spans="1:28" x14ac:dyDescent="0.25">
      <c r="A4152" t="s">
        <v>1998</v>
      </c>
      <c r="B4152" t="s">
        <v>1975</v>
      </c>
      <c r="C4152" s="1">
        <v>0.72993055555555564</v>
      </c>
      <c r="D4152">
        <v>857</v>
      </c>
      <c r="E4152" s="2">
        <v>2.9698194444444447E-2</v>
      </c>
      <c r="F4152" s="1">
        <v>2.9687500000000002E-2</v>
      </c>
      <c r="G4152">
        <v>924</v>
      </c>
      <c r="H4152">
        <v>2565.92</v>
      </c>
      <c r="I4152">
        <v>0</v>
      </c>
      <c r="J4152" t="s">
        <v>1976</v>
      </c>
      <c r="K4152" t="s">
        <v>22</v>
      </c>
      <c r="L4152">
        <v>1</v>
      </c>
      <c r="N4152" t="s">
        <v>23</v>
      </c>
      <c r="O4152" t="s">
        <v>24</v>
      </c>
      <c r="P4152" t="s">
        <v>28</v>
      </c>
      <c r="R4152" t="s">
        <v>26</v>
      </c>
      <c r="S4152">
        <v>17.399999999999999</v>
      </c>
      <c r="T4152">
        <v>16.899999999999999</v>
      </c>
      <c r="U4152">
        <v>16</v>
      </c>
      <c r="V4152">
        <v>0.5</v>
      </c>
      <c r="W4152">
        <v>1.4</v>
      </c>
      <c r="AB4152">
        <f t="shared" si="79"/>
        <v>2520.69</v>
      </c>
    </row>
    <row r="4153" spans="1:28" x14ac:dyDescent="0.25">
      <c r="A4153" t="s">
        <v>1998</v>
      </c>
      <c r="B4153" t="s">
        <v>1975</v>
      </c>
      <c r="C4153" s="1">
        <v>0.72993055555555564</v>
      </c>
      <c r="D4153">
        <v>857</v>
      </c>
      <c r="E4153" s="2">
        <v>2.9698194444444447E-2</v>
      </c>
      <c r="F4153" s="1">
        <v>2.9687500000000002E-2</v>
      </c>
      <c r="G4153">
        <v>924</v>
      </c>
      <c r="H4153">
        <v>2565.92</v>
      </c>
      <c r="I4153">
        <v>0</v>
      </c>
      <c r="J4153" t="s">
        <v>1976</v>
      </c>
      <c r="K4153" t="s">
        <v>22</v>
      </c>
      <c r="L4153">
        <v>1</v>
      </c>
      <c r="N4153" t="s">
        <v>23</v>
      </c>
      <c r="O4153" t="s">
        <v>36</v>
      </c>
      <c r="P4153" t="s">
        <v>28</v>
      </c>
      <c r="R4153" t="s">
        <v>26</v>
      </c>
      <c r="S4153">
        <v>16.7</v>
      </c>
      <c r="T4153">
        <v>16.899999999999999</v>
      </c>
      <c r="U4153">
        <v>16</v>
      </c>
      <c r="V4153">
        <v>-0.2</v>
      </c>
      <c r="W4153">
        <v>0.7</v>
      </c>
      <c r="AB4153">
        <f t="shared" si="79"/>
        <v>2520.69</v>
      </c>
    </row>
    <row r="4154" spans="1:28" x14ac:dyDescent="0.25">
      <c r="A4154" t="s">
        <v>1998</v>
      </c>
      <c r="B4154" t="s">
        <v>1975</v>
      </c>
      <c r="C4154" s="1">
        <v>0.72993055555555564</v>
      </c>
      <c r="D4154">
        <v>857</v>
      </c>
      <c r="E4154" s="2">
        <v>2.9698194444444447E-2</v>
      </c>
      <c r="F4154" s="1">
        <v>2.9687500000000002E-2</v>
      </c>
      <c r="G4154">
        <v>924</v>
      </c>
      <c r="H4154">
        <v>2565.92</v>
      </c>
      <c r="I4154">
        <v>0</v>
      </c>
      <c r="J4154" t="s">
        <v>1976</v>
      </c>
      <c r="K4154" t="s">
        <v>22</v>
      </c>
      <c r="L4154">
        <v>1</v>
      </c>
      <c r="N4154" t="s">
        <v>23</v>
      </c>
      <c r="O4154" t="s">
        <v>33</v>
      </c>
      <c r="P4154" t="s">
        <v>28</v>
      </c>
      <c r="R4154" t="s">
        <v>26</v>
      </c>
      <c r="S4154">
        <v>16.7</v>
      </c>
      <c r="T4154">
        <v>16.899999999999999</v>
      </c>
      <c r="U4154">
        <v>16</v>
      </c>
      <c r="V4154">
        <v>-0.2</v>
      </c>
      <c r="W4154">
        <v>0.7</v>
      </c>
      <c r="AB4154">
        <f t="shared" si="79"/>
        <v>2520.69</v>
      </c>
    </row>
    <row r="4155" spans="1:28" x14ac:dyDescent="0.25">
      <c r="A4155" t="s">
        <v>1999</v>
      </c>
      <c r="B4155" t="s">
        <v>1975</v>
      </c>
      <c r="C4155" s="1">
        <v>0.73201388888888896</v>
      </c>
      <c r="D4155">
        <v>960</v>
      </c>
      <c r="E4155" s="2">
        <v>3.1782708333333333E-2</v>
      </c>
      <c r="F4155" s="1">
        <v>3.1782407407407405E-2</v>
      </c>
      <c r="G4155">
        <v>26</v>
      </c>
      <c r="H4155">
        <v>2746.03</v>
      </c>
      <c r="I4155">
        <v>0</v>
      </c>
      <c r="J4155" t="s">
        <v>1976</v>
      </c>
      <c r="K4155" t="s">
        <v>22</v>
      </c>
      <c r="L4155">
        <v>1</v>
      </c>
      <c r="N4155" t="s">
        <v>23</v>
      </c>
      <c r="O4155" t="s">
        <v>31</v>
      </c>
      <c r="P4155" t="s">
        <v>28</v>
      </c>
      <c r="R4155" t="s">
        <v>26</v>
      </c>
      <c r="S4155">
        <v>17.399999999999999</v>
      </c>
      <c r="T4155">
        <v>17</v>
      </c>
      <c r="U4155">
        <v>16.2</v>
      </c>
      <c r="V4155">
        <v>0.4</v>
      </c>
      <c r="W4155">
        <v>1.2</v>
      </c>
      <c r="AB4155">
        <f t="shared" si="79"/>
        <v>2700.8</v>
      </c>
    </row>
    <row r="4156" spans="1:28" x14ac:dyDescent="0.25">
      <c r="A4156" t="s">
        <v>1999</v>
      </c>
      <c r="B4156" t="s">
        <v>1975</v>
      </c>
      <c r="C4156" s="1">
        <v>0.73201388888888896</v>
      </c>
      <c r="D4156">
        <v>960</v>
      </c>
      <c r="E4156" s="2">
        <v>3.1782708333333333E-2</v>
      </c>
      <c r="F4156" s="1">
        <v>3.1782407407407405E-2</v>
      </c>
      <c r="G4156">
        <v>26</v>
      </c>
      <c r="H4156">
        <v>2746.03</v>
      </c>
      <c r="I4156">
        <v>0</v>
      </c>
      <c r="J4156" t="s">
        <v>1976</v>
      </c>
      <c r="K4156" t="s">
        <v>22</v>
      </c>
      <c r="L4156">
        <v>1</v>
      </c>
      <c r="N4156" t="s">
        <v>23</v>
      </c>
      <c r="O4156" t="s">
        <v>36</v>
      </c>
      <c r="P4156" t="s">
        <v>28</v>
      </c>
      <c r="R4156" t="s">
        <v>26</v>
      </c>
      <c r="S4156">
        <v>16.7</v>
      </c>
      <c r="T4156">
        <v>17</v>
      </c>
      <c r="U4156">
        <v>16.2</v>
      </c>
      <c r="V4156">
        <v>-0.3</v>
      </c>
      <c r="W4156">
        <v>0.5</v>
      </c>
      <c r="AB4156">
        <f t="shared" si="79"/>
        <v>2700.8</v>
      </c>
    </row>
    <row r="4157" spans="1:28" x14ac:dyDescent="0.25">
      <c r="A4157" t="s">
        <v>1999</v>
      </c>
      <c r="B4157" t="s">
        <v>1975</v>
      </c>
      <c r="C4157" s="1">
        <v>0.73201388888888896</v>
      </c>
      <c r="D4157">
        <v>960</v>
      </c>
      <c r="E4157" s="2">
        <v>3.1782708333333333E-2</v>
      </c>
      <c r="F4157" s="1">
        <v>3.1782407407407405E-2</v>
      </c>
      <c r="G4157">
        <v>26</v>
      </c>
      <c r="H4157">
        <v>2746.03</v>
      </c>
      <c r="I4157">
        <v>0</v>
      </c>
      <c r="J4157" t="s">
        <v>1976</v>
      </c>
      <c r="K4157" t="s">
        <v>22</v>
      </c>
      <c r="L4157">
        <v>1</v>
      </c>
      <c r="N4157" t="s">
        <v>23</v>
      </c>
      <c r="O4157" t="s">
        <v>24</v>
      </c>
      <c r="P4157" t="s">
        <v>28</v>
      </c>
      <c r="R4157" t="s">
        <v>26</v>
      </c>
      <c r="AB4157">
        <f t="shared" si="79"/>
        <v>2700.8</v>
      </c>
    </row>
    <row r="4158" spans="1:28" x14ac:dyDescent="0.25">
      <c r="A4158" t="s">
        <v>1999</v>
      </c>
      <c r="B4158" t="s">
        <v>1975</v>
      </c>
      <c r="C4158" s="1">
        <v>0.73201388888888896</v>
      </c>
      <c r="D4158">
        <v>960</v>
      </c>
      <c r="E4158" s="2">
        <v>3.1782708333333333E-2</v>
      </c>
      <c r="F4158" s="1">
        <v>3.1782407407407405E-2</v>
      </c>
      <c r="G4158">
        <v>26</v>
      </c>
      <c r="H4158">
        <v>2746.03</v>
      </c>
      <c r="I4158">
        <v>0</v>
      </c>
      <c r="J4158" t="s">
        <v>1976</v>
      </c>
      <c r="K4158" t="s">
        <v>22</v>
      </c>
      <c r="L4158">
        <v>1</v>
      </c>
      <c r="N4158" t="s">
        <v>23</v>
      </c>
      <c r="O4158" t="s">
        <v>33</v>
      </c>
      <c r="P4158" t="s">
        <v>28</v>
      </c>
      <c r="R4158" t="s">
        <v>26</v>
      </c>
      <c r="S4158">
        <v>17.100000000000001</v>
      </c>
      <c r="T4158">
        <v>17</v>
      </c>
      <c r="U4158">
        <v>16.2</v>
      </c>
      <c r="V4158">
        <v>0.1</v>
      </c>
      <c r="W4158">
        <v>0.9</v>
      </c>
      <c r="AB4158">
        <f t="shared" si="79"/>
        <v>2700.8</v>
      </c>
    </row>
    <row r="4159" spans="1:28" x14ac:dyDescent="0.25">
      <c r="A4159" t="s">
        <v>2000</v>
      </c>
      <c r="B4159" t="s">
        <v>1975</v>
      </c>
      <c r="C4159" s="1">
        <v>0.73410879629629633</v>
      </c>
      <c r="D4159">
        <v>29</v>
      </c>
      <c r="E4159" s="2">
        <v>3.3866840277777775E-2</v>
      </c>
      <c r="F4159" s="1">
        <v>3.3865740740740738E-2</v>
      </c>
      <c r="G4159">
        <v>95</v>
      </c>
      <c r="H4159">
        <v>2926.09</v>
      </c>
      <c r="I4159">
        <v>0</v>
      </c>
      <c r="J4159" t="s">
        <v>1976</v>
      </c>
      <c r="K4159" t="s">
        <v>22</v>
      </c>
      <c r="L4159">
        <v>1</v>
      </c>
      <c r="N4159" t="s">
        <v>23</v>
      </c>
      <c r="O4159" t="s">
        <v>31</v>
      </c>
      <c r="P4159" t="s">
        <v>28</v>
      </c>
      <c r="R4159" t="s">
        <v>26</v>
      </c>
      <c r="S4159">
        <v>17.5</v>
      </c>
      <c r="T4159">
        <v>17</v>
      </c>
      <c r="U4159">
        <v>16.2</v>
      </c>
      <c r="V4159">
        <v>0.5</v>
      </c>
      <c r="W4159">
        <v>1.3</v>
      </c>
      <c r="AB4159">
        <f t="shared" si="79"/>
        <v>2880.86</v>
      </c>
    </row>
    <row r="4160" spans="1:28" x14ac:dyDescent="0.25">
      <c r="A4160" t="s">
        <v>2000</v>
      </c>
      <c r="B4160" t="s">
        <v>1975</v>
      </c>
      <c r="C4160" s="1">
        <v>0.73410879629629633</v>
      </c>
      <c r="D4160">
        <v>29</v>
      </c>
      <c r="E4160" s="2">
        <v>3.3866840277777775E-2</v>
      </c>
      <c r="F4160" s="1">
        <v>3.3865740740740738E-2</v>
      </c>
      <c r="G4160">
        <v>95</v>
      </c>
      <c r="H4160">
        <v>2926.09</v>
      </c>
      <c r="I4160">
        <v>0</v>
      </c>
      <c r="J4160" t="s">
        <v>1976</v>
      </c>
      <c r="K4160" t="s">
        <v>22</v>
      </c>
      <c r="L4160">
        <v>1</v>
      </c>
      <c r="N4160" t="s">
        <v>23</v>
      </c>
      <c r="O4160" t="s">
        <v>36</v>
      </c>
      <c r="P4160" t="s">
        <v>28</v>
      </c>
      <c r="R4160" t="s">
        <v>26</v>
      </c>
      <c r="S4160">
        <v>16.8</v>
      </c>
      <c r="T4160">
        <v>17</v>
      </c>
      <c r="U4160">
        <v>16.2</v>
      </c>
      <c r="V4160">
        <v>-0.2</v>
      </c>
      <c r="W4160">
        <v>0.6</v>
      </c>
      <c r="AB4160">
        <f t="shared" si="79"/>
        <v>2880.86</v>
      </c>
    </row>
    <row r="4161" spans="1:28" x14ac:dyDescent="0.25">
      <c r="A4161" t="s">
        <v>2001</v>
      </c>
      <c r="B4161" t="s">
        <v>1975</v>
      </c>
      <c r="C4161" s="1">
        <v>0.73619212962962965</v>
      </c>
      <c r="D4161">
        <v>431</v>
      </c>
      <c r="E4161" s="2">
        <v>3.5954837962962963E-2</v>
      </c>
      <c r="F4161" s="1">
        <v>3.5949074074074071E-2</v>
      </c>
      <c r="G4161">
        <v>498</v>
      </c>
      <c r="H4161">
        <v>3106.5</v>
      </c>
      <c r="I4161">
        <v>0</v>
      </c>
      <c r="J4161" t="s">
        <v>1976</v>
      </c>
      <c r="K4161" t="s">
        <v>22</v>
      </c>
      <c r="L4161">
        <v>1</v>
      </c>
      <c r="N4161" t="s">
        <v>23</v>
      </c>
      <c r="O4161" t="s">
        <v>24</v>
      </c>
      <c r="P4161" t="s">
        <v>28</v>
      </c>
      <c r="R4161" t="s">
        <v>26</v>
      </c>
      <c r="S4161">
        <v>18</v>
      </c>
      <c r="T4161">
        <v>16.899999999999999</v>
      </c>
      <c r="U4161">
        <v>16.2</v>
      </c>
      <c r="V4161">
        <v>1.1000000000000001</v>
      </c>
      <c r="W4161">
        <v>1.8</v>
      </c>
      <c r="AB4161">
        <f t="shared" si="79"/>
        <v>3061.27</v>
      </c>
    </row>
    <row r="4162" spans="1:28" x14ac:dyDescent="0.25">
      <c r="A4162" t="s">
        <v>2001</v>
      </c>
      <c r="B4162" t="s">
        <v>1975</v>
      </c>
      <c r="C4162" s="1">
        <v>0.73619212962962965</v>
      </c>
      <c r="D4162">
        <v>431</v>
      </c>
      <c r="E4162" s="2">
        <v>3.5954837962962963E-2</v>
      </c>
      <c r="F4162" s="1">
        <v>3.5949074074074071E-2</v>
      </c>
      <c r="G4162">
        <v>498</v>
      </c>
      <c r="H4162">
        <v>3106.5</v>
      </c>
      <c r="I4162">
        <v>0</v>
      </c>
      <c r="J4162" t="s">
        <v>1976</v>
      </c>
      <c r="K4162" t="s">
        <v>22</v>
      </c>
      <c r="L4162">
        <v>1</v>
      </c>
      <c r="N4162" t="s">
        <v>23</v>
      </c>
      <c r="O4162" t="s">
        <v>31</v>
      </c>
      <c r="P4162" t="s">
        <v>28</v>
      </c>
      <c r="R4162" t="s">
        <v>26</v>
      </c>
      <c r="S4162">
        <v>17</v>
      </c>
      <c r="T4162">
        <v>16.899999999999999</v>
      </c>
      <c r="U4162">
        <v>16.2</v>
      </c>
      <c r="V4162">
        <v>0.1</v>
      </c>
      <c r="W4162">
        <v>0.8</v>
      </c>
      <c r="AB4162">
        <f t="shared" si="79"/>
        <v>3061.27</v>
      </c>
    </row>
    <row r="4163" spans="1:28" x14ac:dyDescent="0.25">
      <c r="A4163" t="s">
        <v>2001</v>
      </c>
      <c r="B4163" t="s">
        <v>1975</v>
      </c>
      <c r="C4163" s="1">
        <v>0.73619212962962965</v>
      </c>
      <c r="D4163">
        <v>431</v>
      </c>
      <c r="E4163" s="2">
        <v>3.5954837962962963E-2</v>
      </c>
      <c r="F4163" s="1">
        <v>3.5949074074074071E-2</v>
      </c>
      <c r="G4163">
        <v>498</v>
      </c>
      <c r="H4163">
        <v>3106.5</v>
      </c>
      <c r="I4163">
        <v>0</v>
      </c>
      <c r="J4163" t="s">
        <v>1976</v>
      </c>
      <c r="K4163" t="s">
        <v>22</v>
      </c>
      <c r="L4163">
        <v>1</v>
      </c>
      <c r="N4163" t="s">
        <v>23</v>
      </c>
      <c r="O4163" t="s">
        <v>33</v>
      </c>
      <c r="P4163" t="s">
        <v>28</v>
      </c>
      <c r="R4163" t="s">
        <v>26</v>
      </c>
      <c r="S4163">
        <v>16.899999999999999</v>
      </c>
      <c r="T4163">
        <v>16.899999999999999</v>
      </c>
      <c r="U4163">
        <v>16.2</v>
      </c>
      <c r="V4163">
        <v>0</v>
      </c>
      <c r="W4163">
        <v>0.7</v>
      </c>
      <c r="AB4163">
        <f t="shared" si="79"/>
        <v>3061.27</v>
      </c>
    </row>
    <row r="4164" spans="1:28" x14ac:dyDescent="0.25">
      <c r="A4164" t="s">
        <v>2001</v>
      </c>
      <c r="B4164" t="s">
        <v>1975</v>
      </c>
      <c r="C4164" s="1">
        <v>0.73619212962962965</v>
      </c>
      <c r="D4164">
        <v>431</v>
      </c>
      <c r="E4164" s="2">
        <v>3.5954837962962963E-2</v>
      </c>
      <c r="F4164" s="1">
        <v>3.5949074074074071E-2</v>
      </c>
      <c r="G4164">
        <v>498</v>
      </c>
      <c r="H4164">
        <v>3106.5</v>
      </c>
      <c r="I4164">
        <v>0</v>
      </c>
      <c r="J4164" t="s">
        <v>1976</v>
      </c>
      <c r="K4164" t="s">
        <v>22</v>
      </c>
      <c r="L4164">
        <v>1</v>
      </c>
      <c r="N4164" t="s">
        <v>23</v>
      </c>
      <c r="O4164" t="s">
        <v>36</v>
      </c>
      <c r="P4164" t="s">
        <v>28</v>
      </c>
      <c r="R4164" t="s">
        <v>26</v>
      </c>
      <c r="AB4164">
        <f t="shared" si="79"/>
        <v>3061.27</v>
      </c>
    </row>
    <row r="4165" spans="1:28" x14ac:dyDescent="0.25">
      <c r="A4165" t="s">
        <v>2002</v>
      </c>
      <c r="B4165" t="s">
        <v>1975</v>
      </c>
      <c r="C4165" s="1">
        <v>0.73827546296296298</v>
      </c>
      <c r="D4165">
        <v>33</v>
      </c>
      <c r="E4165" s="2">
        <v>3.8033553240740738E-2</v>
      </c>
      <c r="F4165" s="1">
        <v>3.8032407407407411E-2</v>
      </c>
      <c r="G4165">
        <v>99</v>
      </c>
      <c r="H4165">
        <v>3286.1</v>
      </c>
      <c r="I4165">
        <v>0</v>
      </c>
      <c r="J4165" t="s">
        <v>1976</v>
      </c>
      <c r="K4165" t="s">
        <v>22</v>
      </c>
      <c r="L4165">
        <v>1</v>
      </c>
      <c r="N4165" t="s">
        <v>23</v>
      </c>
      <c r="O4165" t="s">
        <v>31</v>
      </c>
      <c r="P4165" t="s">
        <v>28</v>
      </c>
      <c r="R4165" t="s">
        <v>26</v>
      </c>
      <c r="S4165">
        <v>17.100000000000001</v>
      </c>
      <c r="T4165">
        <v>17</v>
      </c>
      <c r="U4165">
        <v>16.3</v>
      </c>
      <c r="V4165">
        <v>0.1</v>
      </c>
      <c r="W4165">
        <v>0.8</v>
      </c>
      <c r="AB4165">
        <f t="shared" si="79"/>
        <v>3240.87</v>
      </c>
    </row>
    <row r="4166" spans="1:28" x14ac:dyDescent="0.25">
      <c r="A4166" t="s">
        <v>2002</v>
      </c>
      <c r="B4166" t="s">
        <v>1975</v>
      </c>
      <c r="C4166" s="1">
        <v>0.73827546296296298</v>
      </c>
      <c r="D4166">
        <v>33</v>
      </c>
      <c r="E4166" s="2">
        <v>3.8033553240740738E-2</v>
      </c>
      <c r="F4166" s="1">
        <v>3.8032407407407411E-2</v>
      </c>
      <c r="G4166">
        <v>99</v>
      </c>
      <c r="H4166">
        <v>3286.1</v>
      </c>
      <c r="I4166">
        <v>0</v>
      </c>
      <c r="J4166" t="s">
        <v>1976</v>
      </c>
      <c r="K4166" t="s">
        <v>22</v>
      </c>
      <c r="L4166">
        <v>1</v>
      </c>
      <c r="N4166" t="s">
        <v>23</v>
      </c>
      <c r="O4166" t="s">
        <v>24</v>
      </c>
      <c r="P4166" t="s">
        <v>28</v>
      </c>
      <c r="R4166" t="s">
        <v>26</v>
      </c>
      <c r="S4166">
        <v>18</v>
      </c>
      <c r="T4166">
        <v>17</v>
      </c>
      <c r="U4166">
        <v>16.3</v>
      </c>
      <c r="V4166">
        <v>1</v>
      </c>
      <c r="W4166">
        <v>1.7</v>
      </c>
      <c r="AB4166">
        <f t="shared" si="79"/>
        <v>3240.87</v>
      </c>
    </row>
    <row r="4167" spans="1:28" x14ac:dyDescent="0.25">
      <c r="A4167" t="s">
        <v>2002</v>
      </c>
      <c r="B4167" t="s">
        <v>1975</v>
      </c>
      <c r="C4167" s="1">
        <v>0.73827546296296298</v>
      </c>
      <c r="D4167">
        <v>33</v>
      </c>
      <c r="E4167" s="2">
        <v>3.8033553240740738E-2</v>
      </c>
      <c r="F4167" s="1">
        <v>3.8032407407407411E-2</v>
      </c>
      <c r="G4167">
        <v>99</v>
      </c>
      <c r="H4167">
        <v>3286.1</v>
      </c>
      <c r="I4167">
        <v>0</v>
      </c>
      <c r="J4167" t="s">
        <v>1976</v>
      </c>
      <c r="K4167" t="s">
        <v>22</v>
      </c>
      <c r="L4167">
        <v>1</v>
      </c>
      <c r="N4167" t="s">
        <v>23</v>
      </c>
      <c r="O4167" t="s">
        <v>36</v>
      </c>
      <c r="P4167" t="s">
        <v>28</v>
      </c>
      <c r="R4167" t="s">
        <v>26</v>
      </c>
      <c r="S4167">
        <v>16.5</v>
      </c>
      <c r="T4167">
        <v>17</v>
      </c>
      <c r="U4167">
        <v>16.3</v>
      </c>
      <c r="V4167">
        <v>-0.5</v>
      </c>
      <c r="W4167">
        <v>0.2</v>
      </c>
      <c r="AB4167">
        <f t="shared" si="79"/>
        <v>3240.87</v>
      </c>
    </row>
    <row r="4168" spans="1:28" x14ac:dyDescent="0.25">
      <c r="A4168" t="s">
        <v>2003</v>
      </c>
      <c r="B4168" t="s">
        <v>1975</v>
      </c>
      <c r="C4168" s="1">
        <v>0.7403587962962962</v>
      </c>
      <c r="D4168">
        <v>302</v>
      </c>
      <c r="E4168" s="2">
        <v>4.0119999999999996E-2</v>
      </c>
      <c r="F4168" s="1">
        <v>4.0115740740740737E-2</v>
      </c>
      <c r="G4168">
        <v>368</v>
      </c>
      <c r="H4168">
        <v>3466.37</v>
      </c>
      <c r="I4168">
        <v>0</v>
      </c>
      <c r="J4168" t="s">
        <v>1976</v>
      </c>
      <c r="K4168" t="s">
        <v>22</v>
      </c>
      <c r="L4168">
        <v>1</v>
      </c>
      <c r="N4168" t="s">
        <v>23</v>
      </c>
      <c r="O4168" t="s">
        <v>31</v>
      </c>
      <c r="P4168" t="s">
        <v>28</v>
      </c>
      <c r="R4168" t="s">
        <v>26</v>
      </c>
      <c r="S4168">
        <v>17.100000000000001</v>
      </c>
      <c r="T4168">
        <v>17</v>
      </c>
      <c r="U4168">
        <v>16.399999999999999</v>
      </c>
      <c r="V4168">
        <v>0.1</v>
      </c>
      <c r="W4168">
        <v>0.7</v>
      </c>
      <c r="AB4168">
        <f t="shared" si="79"/>
        <v>3421.14</v>
      </c>
    </row>
    <row r="4169" spans="1:28" x14ac:dyDescent="0.25">
      <c r="A4169" t="s">
        <v>2003</v>
      </c>
      <c r="B4169" t="s">
        <v>1975</v>
      </c>
      <c r="C4169" s="1">
        <v>0.7403587962962962</v>
      </c>
      <c r="D4169">
        <v>302</v>
      </c>
      <c r="E4169" s="2">
        <v>4.0119999999999996E-2</v>
      </c>
      <c r="F4169" s="1">
        <v>4.0115740740740737E-2</v>
      </c>
      <c r="G4169">
        <v>368</v>
      </c>
      <c r="H4169">
        <v>3466.37</v>
      </c>
      <c r="I4169">
        <v>0</v>
      </c>
      <c r="J4169" t="s">
        <v>1976</v>
      </c>
      <c r="K4169" t="s">
        <v>22</v>
      </c>
      <c r="L4169">
        <v>1</v>
      </c>
      <c r="N4169" t="s">
        <v>23</v>
      </c>
      <c r="O4169" t="s">
        <v>36</v>
      </c>
      <c r="P4169" t="s">
        <v>28</v>
      </c>
      <c r="R4169" t="s">
        <v>26</v>
      </c>
      <c r="S4169">
        <v>16.7</v>
      </c>
      <c r="T4169">
        <v>17</v>
      </c>
      <c r="U4169">
        <v>16.399999999999999</v>
      </c>
      <c r="V4169">
        <v>-0.3</v>
      </c>
      <c r="W4169">
        <v>0.3</v>
      </c>
      <c r="AB4169">
        <f t="shared" si="79"/>
        <v>3421.14</v>
      </c>
    </row>
    <row r="4170" spans="1:28" x14ac:dyDescent="0.25">
      <c r="A4170" t="s">
        <v>2004</v>
      </c>
      <c r="B4170" t="s">
        <v>1975</v>
      </c>
      <c r="C4170" s="1">
        <v>0.74244212962962963</v>
      </c>
      <c r="D4170">
        <v>304</v>
      </c>
      <c r="E4170" s="2">
        <v>4.2203356481481484E-2</v>
      </c>
      <c r="F4170" s="1">
        <v>4.2199074074074076E-2</v>
      </c>
      <c r="G4170">
        <v>370</v>
      </c>
      <c r="H4170">
        <v>3646.37</v>
      </c>
      <c r="I4170">
        <v>0</v>
      </c>
      <c r="J4170" t="s">
        <v>1976</v>
      </c>
      <c r="K4170" t="s">
        <v>22</v>
      </c>
      <c r="L4170">
        <v>1</v>
      </c>
      <c r="N4170" t="s">
        <v>23</v>
      </c>
      <c r="O4170" t="s">
        <v>46</v>
      </c>
      <c r="P4170" t="s">
        <v>28</v>
      </c>
      <c r="R4170" t="s">
        <v>26</v>
      </c>
      <c r="S4170">
        <v>16.8</v>
      </c>
      <c r="T4170">
        <v>16.899999999999999</v>
      </c>
      <c r="U4170">
        <v>16.3</v>
      </c>
      <c r="V4170">
        <v>-0.1</v>
      </c>
      <c r="W4170">
        <v>0.5</v>
      </c>
      <c r="AB4170">
        <f t="shared" ref="AB4170:AB4229" si="80">H4170-45.23</f>
        <v>3601.14</v>
      </c>
    </row>
    <row r="4171" spans="1:28" x14ac:dyDescent="0.25">
      <c r="A4171" t="s">
        <v>2004</v>
      </c>
      <c r="B4171" t="s">
        <v>1975</v>
      </c>
      <c r="C4171" s="1">
        <v>0.74244212962962963</v>
      </c>
      <c r="D4171">
        <v>304</v>
      </c>
      <c r="E4171" s="2">
        <v>4.2203356481481484E-2</v>
      </c>
      <c r="F4171" s="1">
        <v>4.2199074074074076E-2</v>
      </c>
      <c r="G4171">
        <v>370</v>
      </c>
      <c r="H4171">
        <v>3646.37</v>
      </c>
      <c r="I4171">
        <v>0</v>
      </c>
      <c r="J4171" t="s">
        <v>1976</v>
      </c>
      <c r="K4171" t="s">
        <v>22</v>
      </c>
      <c r="L4171">
        <v>1</v>
      </c>
      <c r="N4171" t="s">
        <v>23</v>
      </c>
      <c r="O4171" t="s">
        <v>31</v>
      </c>
      <c r="P4171" t="s">
        <v>28</v>
      </c>
      <c r="R4171" t="s">
        <v>26</v>
      </c>
      <c r="S4171">
        <v>17.7</v>
      </c>
      <c r="T4171">
        <v>16.899999999999999</v>
      </c>
      <c r="U4171">
        <v>16.3</v>
      </c>
      <c r="V4171">
        <v>0.8</v>
      </c>
      <c r="W4171">
        <v>1.4</v>
      </c>
      <c r="AB4171">
        <f t="shared" si="80"/>
        <v>3601.14</v>
      </c>
    </row>
    <row r="4172" spans="1:28" x14ac:dyDescent="0.25">
      <c r="A4172" t="s">
        <v>2004</v>
      </c>
      <c r="B4172" t="s">
        <v>1975</v>
      </c>
      <c r="C4172" s="1">
        <v>0.74244212962962963</v>
      </c>
      <c r="D4172">
        <v>304</v>
      </c>
      <c r="E4172" s="2">
        <v>4.2203356481481484E-2</v>
      </c>
      <c r="F4172" s="1">
        <v>4.2199074074074076E-2</v>
      </c>
      <c r="G4172">
        <v>370</v>
      </c>
      <c r="H4172">
        <v>3646.37</v>
      </c>
      <c r="I4172">
        <v>0</v>
      </c>
      <c r="J4172" t="s">
        <v>1976</v>
      </c>
      <c r="K4172" t="s">
        <v>22</v>
      </c>
      <c r="L4172">
        <v>1</v>
      </c>
      <c r="N4172" t="s">
        <v>23</v>
      </c>
      <c r="O4172" t="s">
        <v>33</v>
      </c>
      <c r="P4172" t="s">
        <v>28</v>
      </c>
      <c r="R4172" t="s">
        <v>26</v>
      </c>
      <c r="S4172">
        <v>17.100000000000001</v>
      </c>
      <c r="T4172">
        <v>16.899999999999999</v>
      </c>
      <c r="U4172">
        <v>16.3</v>
      </c>
      <c r="V4172">
        <v>0.2</v>
      </c>
      <c r="W4172">
        <v>0.8</v>
      </c>
      <c r="AB4172">
        <f t="shared" si="80"/>
        <v>3601.14</v>
      </c>
    </row>
    <row r="4173" spans="1:28" x14ac:dyDescent="0.25">
      <c r="A4173" t="s">
        <v>2004</v>
      </c>
      <c r="B4173" t="s">
        <v>1975</v>
      </c>
      <c r="C4173" s="1">
        <v>0.74244212962962963</v>
      </c>
      <c r="D4173">
        <v>304</v>
      </c>
      <c r="E4173" s="2">
        <v>4.2203356481481484E-2</v>
      </c>
      <c r="F4173" s="1">
        <v>4.2199074074074076E-2</v>
      </c>
      <c r="G4173">
        <v>370</v>
      </c>
      <c r="H4173">
        <v>3646.37</v>
      </c>
      <c r="I4173">
        <v>0</v>
      </c>
      <c r="J4173" t="s">
        <v>1976</v>
      </c>
      <c r="K4173" t="s">
        <v>22</v>
      </c>
      <c r="L4173">
        <v>1</v>
      </c>
      <c r="N4173" t="s">
        <v>23</v>
      </c>
      <c r="O4173" t="s">
        <v>36</v>
      </c>
      <c r="P4173" t="s">
        <v>28</v>
      </c>
      <c r="R4173" t="s">
        <v>26</v>
      </c>
      <c r="S4173">
        <v>16.399999999999999</v>
      </c>
      <c r="T4173">
        <v>16.899999999999999</v>
      </c>
      <c r="U4173">
        <v>16.3</v>
      </c>
      <c r="V4173">
        <v>-0.5</v>
      </c>
      <c r="W4173">
        <v>0.1</v>
      </c>
      <c r="AB4173">
        <f t="shared" si="80"/>
        <v>3601.14</v>
      </c>
    </row>
    <row r="4174" spans="1:28" x14ac:dyDescent="0.25">
      <c r="A4174" t="s">
        <v>2005</v>
      </c>
      <c r="B4174" t="s">
        <v>1975</v>
      </c>
      <c r="C4174" s="1">
        <v>0.74451388888888881</v>
      </c>
      <c r="D4174">
        <v>906</v>
      </c>
      <c r="E4174" s="2">
        <v>4.4282083333333333E-2</v>
      </c>
      <c r="F4174" s="1">
        <v>4.4270833333333336E-2</v>
      </c>
      <c r="G4174">
        <v>972</v>
      </c>
      <c r="H4174">
        <v>3825.97</v>
      </c>
      <c r="I4174">
        <v>0</v>
      </c>
      <c r="J4174" t="s">
        <v>1976</v>
      </c>
      <c r="K4174" t="s">
        <v>22</v>
      </c>
      <c r="L4174">
        <v>1</v>
      </c>
      <c r="N4174" t="s">
        <v>23</v>
      </c>
      <c r="O4174" t="s">
        <v>31</v>
      </c>
      <c r="P4174" t="s">
        <v>28</v>
      </c>
      <c r="R4174" t="s">
        <v>26</v>
      </c>
      <c r="S4174">
        <v>18</v>
      </c>
      <c r="T4174">
        <v>17</v>
      </c>
      <c r="U4174">
        <v>16.399999999999999</v>
      </c>
      <c r="V4174">
        <v>1</v>
      </c>
      <c r="W4174">
        <v>1.6</v>
      </c>
      <c r="AB4174">
        <f t="shared" si="80"/>
        <v>3780.74</v>
      </c>
    </row>
    <row r="4175" spans="1:28" x14ac:dyDescent="0.25">
      <c r="A4175" t="s">
        <v>2005</v>
      </c>
      <c r="B4175" t="s">
        <v>1975</v>
      </c>
      <c r="C4175" s="1">
        <v>0.74451388888888881</v>
      </c>
      <c r="D4175">
        <v>906</v>
      </c>
      <c r="E4175" s="2">
        <v>4.4282083333333333E-2</v>
      </c>
      <c r="F4175" s="1">
        <v>4.4270833333333336E-2</v>
      </c>
      <c r="G4175">
        <v>972</v>
      </c>
      <c r="H4175">
        <v>3825.97</v>
      </c>
      <c r="I4175">
        <v>0</v>
      </c>
      <c r="J4175" t="s">
        <v>1976</v>
      </c>
      <c r="K4175" t="s">
        <v>22</v>
      </c>
      <c r="L4175">
        <v>1</v>
      </c>
      <c r="N4175" t="s">
        <v>23</v>
      </c>
      <c r="O4175" t="s">
        <v>24</v>
      </c>
      <c r="P4175" t="s">
        <v>28</v>
      </c>
      <c r="R4175" t="s">
        <v>26</v>
      </c>
      <c r="S4175">
        <v>19.2</v>
      </c>
      <c r="T4175">
        <v>17</v>
      </c>
      <c r="U4175">
        <v>16.399999999999999</v>
      </c>
      <c r="V4175">
        <v>2.2000000000000002</v>
      </c>
      <c r="W4175">
        <v>2.8</v>
      </c>
      <c r="AB4175">
        <f t="shared" si="80"/>
        <v>3780.74</v>
      </c>
    </row>
    <row r="4176" spans="1:28" x14ac:dyDescent="0.25">
      <c r="A4176" t="s">
        <v>2005</v>
      </c>
      <c r="B4176" t="s">
        <v>1975</v>
      </c>
      <c r="C4176" s="1">
        <v>0.74451388888888881</v>
      </c>
      <c r="D4176">
        <v>906</v>
      </c>
      <c r="E4176" s="2">
        <v>4.4282083333333333E-2</v>
      </c>
      <c r="F4176" s="1">
        <v>4.4270833333333336E-2</v>
      </c>
      <c r="G4176">
        <v>972</v>
      </c>
      <c r="H4176">
        <v>3825.97</v>
      </c>
      <c r="I4176">
        <v>0</v>
      </c>
      <c r="J4176" t="s">
        <v>1976</v>
      </c>
      <c r="K4176" t="s">
        <v>22</v>
      </c>
      <c r="L4176">
        <v>1</v>
      </c>
      <c r="N4176" t="s">
        <v>23</v>
      </c>
      <c r="O4176" t="s">
        <v>33</v>
      </c>
      <c r="P4176" t="s">
        <v>28</v>
      </c>
      <c r="R4176" t="s">
        <v>26</v>
      </c>
      <c r="S4176">
        <v>17.399999999999999</v>
      </c>
      <c r="T4176">
        <v>17</v>
      </c>
      <c r="U4176">
        <v>16.399999999999999</v>
      </c>
      <c r="V4176">
        <v>0.4</v>
      </c>
      <c r="W4176">
        <v>1</v>
      </c>
      <c r="AB4176">
        <f t="shared" si="80"/>
        <v>3780.74</v>
      </c>
    </row>
    <row r="4177" spans="1:28" x14ac:dyDescent="0.25">
      <c r="A4177" t="s">
        <v>2006</v>
      </c>
      <c r="B4177" t="s">
        <v>1975</v>
      </c>
      <c r="C4177" s="1">
        <v>0.74660879629629628</v>
      </c>
      <c r="D4177">
        <v>75</v>
      </c>
      <c r="E4177" s="2">
        <v>4.6367372685185183E-2</v>
      </c>
      <c r="F4177" s="1">
        <v>4.6365740740740742E-2</v>
      </c>
      <c r="G4177">
        <v>141</v>
      </c>
      <c r="H4177">
        <v>4006.14</v>
      </c>
      <c r="I4177">
        <v>0</v>
      </c>
      <c r="J4177" t="s">
        <v>1976</v>
      </c>
      <c r="K4177" t="s">
        <v>22</v>
      </c>
      <c r="L4177">
        <v>1</v>
      </c>
      <c r="N4177" t="s">
        <v>23</v>
      </c>
      <c r="O4177" t="s">
        <v>33</v>
      </c>
      <c r="P4177" t="s">
        <v>28</v>
      </c>
      <c r="R4177" t="s">
        <v>26</v>
      </c>
      <c r="S4177">
        <v>17.2</v>
      </c>
      <c r="T4177">
        <v>17</v>
      </c>
      <c r="U4177">
        <v>16.399999999999999</v>
      </c>
      <c r="V4177">
        <v>0.2</v>
      </c>
      <c r="W4177">
        <v>0.8</v>
      </c>
      <c r="AB4177">
        <f t="shared" si="80"/>
        <v>3960.91</v>
      </c>
    </row>
    <row r="4178" spans="1:28" x14ac:dyDescent="0.25">
      <c r="A4178" t="s">
        <v>2006</v>
      </c>
      <c r="B4178" t="s">
        <v>1975</v>
      </c>
      <c r="C4178" s="1">
        <v>0.74660879629629628</v>
      </c>
      <c r="D4178">
        <v>75</v>
      </c>
      <c r="E4178" s="2">
        <v>4.6367372685185183E-2</v>
      </c>
      <c r="F4178" s="1">
        <v>4.6365740740740742E-2</v>
      </c>
      <c r="G4178">
        <v>141</v>
      </c>
      <c r="H4178">
        <v>4006.14</v>
      </c>
      <c r="I4178">
        <v>0</v>
      </c>
      <c r="J4178" t="s">
        <v>1976</v>
      </c>
      <c r="K4178" t="s">
        <v>22</v>
      </c>
      <c r="L4178">
        <v>1</v>
      </c>
      <c r="N4178" t="s">
        <v>23</v>
      </c>
      <c r="O4178" t="s">
        <v>36</v>
      </c>
      <c r="P4178" t="s">
        <v>28</v>
      </c>
      <c r="R4178" t="s">
        <v>26</v>
      </c>
      <c r="S4178">
        <v>17.100000000000001</v>
      </c>
      <c r="T4178">
        <v>17</v>
      </c>
      <c r="U4178">
        <v>16.399999999999999</v>
      </c>
      <c r="V4178">
        <v>0.1</v>
      </c>
      <c r="W4178">
        <v>0.7</v>
      </c>
      <c r="AB4178">
        <f t="shared" si="80"/>
        <v>3960.91</v>
      </c>
    </row>
    <row r="4179" spans="1:28" x14ac:dyDescent="0.25">
      <c r="A4179" t="s">
        <v>2006</v>
      </c>
      <c r="B4179" t="s">
        <v>1975</v>
      </c>
      <c r="C4179" s="1">
        <v>0.74660879629629628</v>
      </c>
      <c r="D4179">
        <v>75</v>
      </c>
      <c r="E4179" s="2">
        <v>4.6367372685185183E-2</v>
      </c>
      <c r="F4179" s="1">
        <v>4.6365740740740742E-2</v>
      </c>
      <c r="G4179">
        <v>141</v>
      </c>
      <c r="H4179">
        <v>4006.14</v>
      </c>
      <c r="I4179">
        <v>0</v>
      </c>
      <c r="J4179" t="s">
        <v>1976</v>
      </c>
      <c r="K4179" t="s">
        <v>22</v>
      </c>
      <c r="L4179">
        <v>1</v>
      </c>
      <c r="N4179" t="s">
        <v>23</v>
      </c>
      <c r="O4179" t="s">
        <v>24</v>
      </c>
      <c r="P4179" t="s">
        <v>28</v>
      </c>
      <c r="R4179" t="s">
        <v>26</v>
      </c>
      <c r="S4179">
        <v>18.3</v>
      </c>
      <c r="T4179">
        <v>17</v>
      </c>
      <c r="U4179">
        <v>16.399999999999999</v>
      </c>
      <c r="V4179">
        <v>1.3</v>
      </c>
      <c r="W4179">
        <v>1.9</v>
      </c>
      <c r="AB4179">
        <f t="shared" si="80"/>
        <v>3960.91</v>
      </c>
    </row>
    <row r="4180" spans="1:28" x14ac:dyDescent="0.25">
      <c r="A4180" t="s">
        <v>2006</v>
      </c>
      <c r="B4180" t="s">
        <v>1975</v>
      </c>
      <c r="C4180" s="1">
        <v>0.74660879629629628</v>
      </c>
      <c r="D4180">
        <v>75</v>
      </c>
      <c r="E4180" s="2">
        <v>4.6367372685185183E-2</v>
      </c>
      <c r="F4180" s="1">
        <v>4.6365740740740742E-2</v>
      </c>
      <c r="G4180">
        <v>141</v>
      </c>
      <c r="H4180">
        <v>4006.14</v>
      </c>
      <c r="I4180">
        <v>0</v>
      </c>
      <c r="J4180" t="s">
        <v>1976</v>
      </c>
      <c r="K4180" t="s">
        <v>22</v>
      </c>
      <c r="L4180">
        <v>1</v>
      </c>
      <c r="N4180" t="s">
        <v>23</v>
      </c>
      <c r="O4180" t="s">
        <v>31</v>
      </c>
      <c r="P4180" t="s">
        <v>28</v>
      </c>
      <c r="R4180" t="s">
        <v>26</v>
      </c>
      <c r="S4180">
        <v>17.899999999999999</v>
      </c>
      <c r="T4180">
        <v>17</v>
      </c>
      <c r="U4180">
        <v>16.399999999999999</v>
      </c>
      <c r="V4180">
        <v>0.9</v>
      </c>
      <c r="W4180">
        <v>1.5</v>
      </c>
      <c r="AB4180">
        <f t="shared" si="80"/>
        <v>3960.91</v>
      </c>
    </row>
    <row r="4181" spans="1:28" x14ac:dyDescent="0.25">
      <c r="A4181" t="s">
        <v>2007</v>
      </c>
      <c r="B4181" t="s">
        <v>1975</v>
      </c>
      <c r="C4181" s="1">
        <v>0.74869212962962972</v>
      </c>
      <c r="D4181">
        <v>611</v>
      </c>
      <c r="E4181" s="2">
        <v>4.8456909722222219E-2</v>
      </c>
      <c r="F4181" s="1">
        <v>4.8449074074074082E-2</v>
      </c>
      <c r="G4181">
        <v>677</v>
      </c>
      <c r="H4181">
        <v>4186.68</v>
      </c>
      <c r="I4181">
        <v>0</v>
      </c>
      <c r="J4181" t="s">
        <v>1976</v>
      </c>
      <c r="K4181" t="s">
        <v>22</v>
      </c>
      <c r="L4181">
        <v>1</v>
      </c>
      <c r="N4181" t="s">
        <v>23</v>
      </c>
      <c r="O4181" t="s">
        <v>33</v>
      </c>
      <c r="P4181" t="s">
        <v>28</v>
      </c>
      <c r="R4181" t="s">
        <v>26</v>
      </c>
      <c r="S4181">
        <v>16.8</v>
      </c>
      <c r="T4181">
        <v>16.899999999999999</v>
      </c>
      <c r="U4181">
        <v>16.399999999999999</v>
      </c>
      <c r="V4181">
        <v>-0.1</v>
      </c>
      <c r="W4181">
        <v>0.4</v>
      </c>
      <c r="AB4181">
        <f t="shared" si="80"/>
        <v>4141.4500000000007</v>
      </c>
    </row>
    <row r="4182" spans="1:28" x14ac:dyDescent="0.25">
      <c r="A4182" t="s">
        <v>2007</v>
      </c>
      <c r="B4182" t="s">
        <v>1975</v>
      </c>
      <c r="C4182" s="1">
        <v>0.74869212962962972</v>
      </c>
      <c r="D4182">
        <v>611</v>
      </c>
      <c r="E4182" s="2">
        <v>4.8456909722222219E-2</v>
      </c>
      <c r="F4182" s="1">
        <v>4.8449074074074082E-2</v>
      </c>
      <c r="G4182">
        <v>677</v>
      </c>
      <c r="H4182">
        <v>4186.68</v>
      </c>
      <c r="I4182">
        <v>0</v>
      </c>
      <c r="J4182" t="s">
        <v>1976</v>
      </c>
      <c r="K4182" t="s">
        <v>22</v>
      </c>
      <c r="L4182">
        <v>1</v>
      </c>
      <c r="N4182" t="s">
        <v>23</v>
      </c>
      <c r="O4182" t="s">
        <v>36</v>
      </c>
      <c r="P4182" t="s">
        <v>28</v>
      </c>
      <c r="R4182" t="s">
        <v>26</v>
      </c>
      <c r="S4182">
        <v>16.7</v>
      </c>
      <c r="T4182">
        <v>16.899999999999999</v>
      </c>
      <c r="U4182">
        <v>16.399999999999999</v>
      </c>
      <c r="V4182">
        <v>-0.2</v>
      </c>
      <c r="W4182">
        <v>0.3</v>
      </c>
      <c r="AB4182">
        <f t="shared" si="80"/>
        <v>4141.4500000000007</v>
      </c>
    </row>
    <row r="4183" spans="1:28" x14ac:dyDescent="0.25">
      <c r="A4183" t="s">
        <v>2007</v>
      </c>
      <c r="B4183" t="s">
        <v>1975</v>
      </c>
      <c r="C4183" s="1">
        <v>0.74869212962962972</v>
      </c>
      <c r="D4183">
        <v>611</v>
      </c>
      <c r="E4183" s="2">
        <v>4.8456909722222219E-2</v>
      </c>
      <c r="F4183" s="1">
        <v>4.8449074074074082E-2</v>
      </c>
      <c r="G4183">
        <v>677</v>
      </c>
      <c r="H4183">
        <v>4186.68</v>
      </c>
      <c r="I4183">
        <v>0</v>
      </c>
      <c r="J4183" t="s">
        <v>1976</v>
      </c>
      <c r="K4183" t="s">
        <v>22</v>
      </c>
      <c r="L4183">
        <v>1</v>
      </c>
      <c r="N4183" t="s">
        <v>23</v>
      </c>
      <c r="O4183" t="s">
        <v>31</v>
      </c>
      <c r="P4183" t="s">
        <v>28</v>
      </c>
      <c r="R4183" t="s">
        <v>26</v>
      </c>
      <c r="S4183">
        <v>17.600000000000001</v>
      </c>
      <c r="T4183">
        <v>16.899999999999999</v>
      </c>
      <c r="U4183">
        <v>16.399999999999999</v>
      </c>
      <c r="V4183">
        <v>0.7</v>
      </c>
      <c r="W4183">
        <v>1.2</v>
      </c>
      <c r="AB4183">
        <f t="shared" si="80"/>
        <v>4141.4500000000007</v>
      </c>
    </row>
    <row r="4184" spans="1:28" x14ac:dyDescent="0.25">
      <c r="A4184" t="s">
        <v>2007</v>
      </c>
      <c r="B4184" t="s">
        <v>1975</v>
      </c>
      <c r="C4184" s="1">
        <v>0.74869212962962972</v>
      </c>
      <c r="D4184">
        <v>611</v>
      </c>
      <c r="E4184" s="2">
        <v>4.8456909722222219E-2</v>
      </c>
      <c r="F4184" s="1">
        <v>4.8449074074074082E-2</v>
      </c>
      <c r="G4184">
        <v>677</v>
      </c>
      <c r="H4184">
        <v>4186.68</v>
      </c>
      <c r="I4184">
        <v>0</v>
      </c>
      <c r="J4184" t="s">
        <v>1976</v>
      </c>
      <c r="K4184" t="s">
        <v>22</v>
      </c>
      <c r="L4184">
        <v>1</v>
      </c>
      <c r="N4184" t="s">
        <v>23</v>
      </c>
      <c r="O4184" t="s">
        <v>24</v>
      </c>
      <c r="P4184" t="s">
        <v>28</v>
      </c>
      <c r="R4184" t="s">
        <v>26</v>
      </c>
      <c r="S4184">
        <v>18.100000000000001</v>
      </c>
      <c r="T4184">
        <v>16.899999999999999</v>
      </c>
      <c r="U4184">
        <v>16.399999999999999</v>
      </c>
      <c r="V4184">
        <v>1.2</v>
      </c>
      <c r="W4184">
        <v>1.7</v>
      </c>
      <c r="AB4184">
        <f t="shared" si="80"/>
        <v>4141.4500000000007</v>
      </c>
    </row>
    <row r="4185" spans="1:28" x14ac:dyDescent="0.25">
      <c r="A4185" t="s">
        <v>2008</v>
      </c>
      <c r="B4185" t="s">
        <v>1975</v>
      </c>
      <c r="C4185" s="1">
        <v>0.75077546296296294</v>
      </c>
      <c r="D4185">
        <v>413</v>
      </c>
      <c r="E4185" s="2">
        <v>5.0537951388888891E-2</v>
      </c>
      <c r="F4185" s="1">
        <v>5.0532407407407408E-2</v>
      </c>
      <c r="G4185">
        <v>479</v>
      </c>
      <c r="H4185">
        <v>4366.4799999999996</v>
      </c>
      <c r="I4185">
        <v>0</v>
      </c>
      <c r="J4185" t="s">
        <v>1976</v>
      </c>
      <c r="K4185" t="s">
        <v>22</v>
      </c>
      <c r="L4185">
        <v>1</v>
      </c>
      <c r="N4185" t="s">
        <v>23</v>
      </c>
      <c r="O4185" t="s">
        <v>36</v>
      </c>
      <c r="P4185" t="s">
        <v>28</v>
      </c>
      <c r="R4185" t="s">
        <v>26</v>
      </c>
      <c r="AB4185">
        <f t="shared" si="80"/>
        <v>4321.25</v>
      </c>
    </row>
    <row r="4186" spans="1:28" x14ac:dyDescent="0.25">
      <c r="A4186" t="s">
        <v>2008</v>
      </c>
      <c r="B4186" t="s">
        <v>1975</v>
      </c>
      <c r="C4186" s="1">
        <v>0.75077546296296294</v>
      </c>
      <c r="D4186">
        <v>413</v>
      </c>
      <c r="E4186" s="2">
        <v>5.0537951388888891E-2</v>
      </c>
      <c r="F4186" s="1">
        <v>5.0532407407407408E-2</v>
      </c>
      <c r="G4186">
        <v>479</v>
      </c>
      <c r="H4186">
        <v>4366.4799999999996</v>
      </c>
      <c r="I4186">
        <v>0</v>
      </c>
      <c r="J4186" t="s">
        <v>1976</v>
      </c>
      <c r="K4186" t="s">
        <v>22</v>
      </c>
      <c r="L4186">
        <v>1</v>
      </c>
      <c r="N4186" t="s">
        <v>23</v>
      </c>
      <c r="O4186" t="s">
        <v>31</v>
      </c>
      <c r="P4186" t="s">
        <v>28</v>
      </c>
      <c r="R4186" t="s">
        <v>26</v>
      </c>
      <c r="S4186">
        <v>18.100000000000001</v>
      </c>
      <c r="T4186">
        <v>17</v>
      </c>
      <c r="U4186">
        <v>16.5</v>
      </c>
      <c r="V4186">
        <v>1.1000000000000001</v>
      </c>
      <c r="W4186">
        <v>1.6</v>
      </c>
      <c r="AB4186">
        <f t="shared" si="80"/>
        <v>4321.25</v>
      </c>
    </row>
    <row r="4187" spans="1:28" x14ac:dyDescent="0.25">
      <c r="A4187" t="s">
        <v>2008</v>
      </c>
      <c r="B4187" t="s">
        <v>1975</v>
      </c>
      <c r="C4187" s="1">
        <v>0.75077546296296294</v>
      </c>
      <c r="D4187">
        <v>413</v>
      </c>
      <c r="E4187" s="2">
        <v>5.0537951388888891E-2</v>
      </c>
      <c r="F4187" s="1">
        <v>5.0532407407407408E-2</v>
      </c>
      <c r="G4187">
        <v>479</v>
      </c>
      <c r="H4187">
        <v>4366.4799999999996</v>
      </c>
      <c r="I4187">
        <v>0</v>
      </c>
      <c r="J4187" t="s">
        <v>1976</v>
      </c>
      <c r="K4187" t="s">
        <v>22</v>
      </c>
      <c r="L4187">
        <v>1</v>
      </c>
      <c r="N4187" t="s">
        <v>23</v>
      </c>
      <c r="O4187" t="s">
        <v>24</v>
      </c>
      <c r="P4187" t="s">
        <v>28</v>
      </c>
      <c r="R4187" t="s">
        <v>26</v>
      </c>
      <c r="S4187">
        <v>18.8</v>
      </c>
      <c r="T4187">
        <v>17</v>
      </c>
      <c r="U4187">
        <v>16.5</v>
      </c>
      <c r="V4187">
        <v>1.8</v>
      </c>
      <c r="W4187">
        <v>2.2999999999999998</v>
      </c>
      <c r="X4187" t="s">
        <v>489</v>
      </c>
      <c r="AB4187">
        <f t="shared" si="80"/>
        <v>4321.25</v>
      </c>
    </row>
    <row r="4188" spans="1:28" x14ac:dyDescent="0.25">
      <c r="A4188" t="s">
        <v>2009</v>
      </c>
      <c r="B4188" t="s">
        <v>1975</v>
      </c>
      <c r="C4188" s="1">
        <v>0.75285879629629626</v>
      </c>
      <c r="D4188">
        <v>515</v>
      </c>
      <c r="E4188" s="2">
        <v>5.2622476851851847E-2</v>
      </c>
      <c r="F4188" s="1">
        <v>5.2615740740740741E-2</v>
      </c>
      <c r="G4188">
        <v>582</v>
      </c>
      <c r="H4188">
        <v>4546.58</v>
      </c>
      <c r="I4188">
        <v>0</v>
      </c>
      <c r="J4188" t="s">
        <v>1976</v>
      </c>
      <c r="K4188" t="s">
        <v>22</v>
      </c>
      <c r="L4188">
        <v>1</v>
      </c>
      <c r="N4188" t="s">
        <v>23</v>
      </c>
      <c r="O4188" t="s">
        <v>24</v>
      </c>
      <c r="P4188" t="s">
        <v>28</v>
      </c>
      <c r="R4188" t="s">
        <v>26</v>
      </c>
      <c r="S4188">
        <v>18.3</v>
      </c>
      <c r="T4188">
        <v>17</v>
      </c>
      <c r="U4188">
        <v>16.5</v>
      </c>
      <c r="V4188">
        <v>1.3</v>
      </c>
      <c r="W4188">
        <v>1.8</v>
      </c>
      <c r="AB4188">
        <f t="shared" si="80"/>
        <v>4501.3500000000004</v>
      </c>
    </row>
    <row r="4189" spans="1:28" x14ac:dyDescent="0.25">
      <c r="A4189" t="s">
        <v>2009</v>
      </c>
      <c r="B4189" t="s">
        <v>1975</v>
      </c>
      <c r="C4189" s="1">
        <v>0.75285879629629626</v>
      </c>
      <c r="D4189">
        <v>515</v>
      </c>
      <c r="E4189" s="2">
        <v>5.2622476851851847E-2</v>
      </c>
      <c r="F4189" s="1">
        <v>5.2615740740740741E-2</v>
      </c>
      <c r="G4189">
        <v>582</v>
      </c>
      <c r="H4189">
        <v>4546.58</v>
      </c>
      <c r="I4189">
        <v>0</v>
      </c>
      <c r="J4189" t="s">
        <v>1976</v>
      </c>
      <c r="K4189" t="s">
        <v>22</v>
      </c>
      <c r="L4189">
        <v>1</v>
      </c>
      <c r="N4189" t="s">
        <v>23</v>
      </c>
      <c r="O4189" t="s">
        <v>36</v>
      </c>
      <c r="P4189" t="s">
        <v>28</v>
      </c>
      <c r="R4189" t="s">
        <v>26</v>
      </c>
      <c r="AB4189">
        <f t="shared" si="80"/>
        <v>4501.3500000000004</v>
      </c>
    </row>
    <row r="4190" spans="1:28" x14ac:dyDescent="0.25">
      <c r="A4190" t="s">
        <v>2010</v>
      </c>
      <c r="B4190" t="s">
        <v>1975</v>
      </c>
      <c r="C4190" s="1">
        <v>0.75494212962962959</v>
      </c>
      <c r="D4190">
        <v>351</v>
      </c>
      <c r="E4190" s="2">
        <v>5.4703900462962966E-2</v>
      </c>
      <c r="F4190" s="1">
        <v>5.4699074074074074E-2</v>
      </c>
      <c r="G4190">
        <v>417</v>
      </c>
      <c r="H4190">
        <v>4726.42</v>
      </c>
      <c r="I4190">
        <v>0</v>
      </c>
      <c r="J4190" t="s">
        <v>1976</v>
      </c>
      <c r="K4190" t="s">
        <v>22</v>
      </c>
      <c r="L4190">
        <v>1</v>
      </c>
      <c r="N4190" t="s">
        <v>23</v>
      </c>
      <c r="O4190" t="s">
        <v>33</v>
      </c>
      <c r="P4190" t="s">
        <v>28</v>
      </c>
      <c r="R4190" t="s">
        <v>26</v>
      </c>
      <c r="S4190">
        <v>17.600000000000001</v>
      </c>
      <c r="T4190">
        <v>17.100000000000001</v>
      </c>
      <c r="U4190">
        <v>16.8</v>
      </c>
      <c r="V4190">
        <v>0.5</v>
      </c>
      <c r="W4190">
        <v>0.8</v>
      </c>
      <c r="AB4190">
        <f t="shared" si="80"/>
        <v>4681.1900000000005</v>
      </c>
    </row>
    <row r="4191" spans="1:28" x14ac:dyDescent="0.25">
      <c r="A4191" t="s">
        <v>2010</v>
      </c>
      <c r="B4191" t="s">
        <v>1975</v>
      </c>
      <c r="C4191" s="1">
        <v>0.75494212962962959</v>
      </c>
      <c r="D4191">
        <v>351</v>
      </c>
      <c r="E4191" s="2">
        <v>5.4703900462962966E-2</v>
      </c>
      <c r="F4191" s="1">
        <v>5.4699074074074074E-2</v>
      </c>
      <c r="G4191">
        <v>417</v>
      </c>
      <c r="H4191">
        <v>4726.42</v>
      </c>
      <c r="I4191">
        <v>0</v>
      </c>
      <c r="J4191" t="s">
        <v>1976</v>
      </c>
      <c r="K4191" t="s">
        <v>22</v>
      </c>
      <c r="L4191">
        <v>1</v>
      </c>
      <c r="N4191" t="s">
        <v>23</v>
      </c>
      <c r="O4191" t="s">
        <v>24</v>
      </c>
      <c r="P4191" t="s">
        <v>28</v>
      </c>
      <c r="R4191" t="s">
        <v>26</v>
      </c>
      <c r="S4191">
        <v>18.600000000000001</v>
      </c>
      <c r="T4191">
        <v>17.100000000000001</v>
      </c>
      <c r="U4191">
        <v>16.8</v>
      </c>
      <c r="V4191">
        <v>1.5</v>
      </c>
      <c r="W4191">
        <v>1.8</v>
      </c>
      <c r="AB4191">
        <f t="shared" si="80"/>
        <v>4681.1900000000005</v>
      </c>
    </row>
    <row r="4192" spans="1:28" x14ac:dyDescent="0.25">
      <c r="A4192" t="s">
        <v>2010</v>
      </c>
      <c r="B4192" t="s">
        <v>1975</v>
      </c>
      <c r="C4192" s="1">
        <v>0.75494212962962959</v>
      </c>
      <c r="D4192">
        <v>351</v>
      </c>
      <c r="E4192" s="2">
        <v>5.4703900462962966E-2</v>
      </c>
      <c r="F4192" s="1">
        <v>5.4699074074074074E-2</v>
      </c>
      <c r="G4192">
        <v>417</v>
      </c>
      <c r="H4192">
        <v>4726.42</v>
      </c>
      <c r="I4192">
        <v>0</v>
      </c>
      <c r="J4192" t="s">
        <v>1976</v>
      </c>
      <c r="K4192" t="s">
        <v>22</v>
      </c>
      <c r="L4192">
        <v>1</v>
      </c>
      <c r="N4192" t="s">
        <v>23</v>
      </c>
      <c r="O4192" t="s">
        <v>36</v>
      </c>
      <c r="P4192" t="s">
        <v>28</v>
      </c>
      <c r="R4192" t="s">
        <v>26</v>
      </c>
      <c r="AB4192">
        <f t="shared" si="80"/>
        <v>4681.1900000000005</v>
      </c>
    </row>
    <row r="4193" spans="1:28" x14ac:dyDescent="0.25">
      <c r="A4193" t="s">
        <v>2011</v>
      </c>
      <c r="B4193" t="s">
        <v>1975</v>
      </c>
      <c r="C4193" s="1">
        <v>0.75702546296296302</v>
      </c>
      <c r="D4193">
        <v>353</v>
      </c>
      <c r="E4193" s="2">
        <v>5.6787256944444447E-2</v>
      </c>
      <c r="F4193" s="1">
        <v>5.67824074074074E-2</v>
      </c>
      <c r="G4193">
        <v>419</v>
      </c>
      <c r="H4193">
        <v>4906.42</v>
      </c>
      <c r="I4193">
        <v>0</v>
      </c>
      <c r="J4193" t="s">
        <v>1976</v>
      </c>
      <c r="K4193" t="s">
        <v>22</v>
      </c>
      <c r="L4193">
        <v>1</v>
      </c>
      <c r="N4193" t="s">
        <v>23</v>
      </c>
      <c r="O4193" t="s">
        <v>24</v>
      </c>
      <c r="P4193" t="s">
        <v>28</v>
      </c>
      <c r="R4193" t="s">
        <v>26</v>
      </c>
      <c r="S4193">
        <v>18.399999999999999</v>
      </c>
      <c r="T4193">
        <v>17</v>
      </c>
      <c r="U4193">
        <v>16.600000000000001</v>
      </c>
      <c r="V4193">
        <v>1.4</v>
      </c>
      <c r="W4193">
        <v>1.8</v>
      </c>
      <c r="X4193" t="s">
        <v>1617</v>
      </c>
      <c r="AB4193">
        <f t="shared" si="80"/>
        <v>4861.1900000000005</v>
      </c>
    </row>
    <row r="4194" spans="1:28" x14ac:dyDescent="0.25">
      <c r="A4194" t="s">
        <v>2011</v>
      </c>
      <c r="B4194" t="s">
        <v>1975</v>
      </c>
      <c r="C4194" s="1">
        <v>0.75702546296296302</v>
      </c>
      <c r="D4194">
        <v>353</v>
      </c>
      <c r="E4194" s="2">
        <v>5.6787256944444447E-2</v>
      </c>
      <c r="F4194" s="1">
        <v>5.67824074074074E-2</v>
      </c>
      <c r="G4194">
        <v>419</v>
      </c>
      <c r="H4194">
        <v>4906.42</v>
      </c>
      <c r="I4194">
        <v>0</v>
      </c>
      <c r="J4194" t="s">
        <v>1976</v>
      </c>
      <c r="K4194" t="s">
        <v>22</v>
      </c>
      <c r="L4194">
        <v>1</v>
      </c>
      <c r="N4194" t="s">
        <v>23</v>
      </c>
      <c r="O4194" t="s">
        <v>33</v>
      </c>
      <c r="P4194" t="s">
        <v>28</v>
      </c>
      <c r="R4194" t="s">
        <v>26</v>
      </c>
      <c r="S4194">
        <v>17.3</v>
      </c>
      <c r="T4194">
        <v>17</v>
      </c>
      <c r="U4194">
        <v>16.600000000000001</v>
      </c>
      <c r="V4194">
        <v>0.3</v>
      </c>
      <c r="W4194">
        <v>0.7</v>
      </c>
      <c r="X4194" t="s">
        <v>1617</v>
      </c>
      <c r="AB4194">
        <f t="shared" si="80"/>
        <v>4861.1900000000005</v>
      </c>
    </row>
    <row r="4195" spans="1:28" x14ac:dyDescent="0.25">
      <c r="A4195" t="s">
        <v>2011</v>
      </c>
      <c r="B4195" t="s">
        <v>1975</v>
      </c>
      <c r="C4195" s="1">
        <v>0.75702546296296302</v>
      </c>
      <c r="D4195">
        <v>353</v>
      </c>
      <c r="E4195" s="2">
        <v>5.6787256944444447E-2</v>
      </c>
      <c r="F4195" s="1">
        <v>5.67824074074074E-2</v>
      </c>
      <c r="G4195">
        <v>419</v>
      </c>
      <c r="H4195">
        <v>4906.42</v>
      </c>
      <c r="I4195">
        <v>0</v>
      </c>
      <c r="J4195" t="s">
        <v>1976</v>
      </c>
      <c r="K4195" t="s">
        <v>22</v>
      </c>
      <c r="L4195">
        <v>1</v>
      </c>
      <c r="N4195" t="s">
        <v>23</v>
      </c>
      <c r="O4195" t="s">
        <v>36</v>
      </c>
      <c r="P4195" t="s">
        <v>28</v>
      </c>
      <c r="R4195" t="s">
        <v>26</v>
      </c>
      <c r="AB4195">
        <f t="shared" si="80"/>
        <v>4861.1900000000005</v>
      </c>
    </row>
    <row r="4196" spans="1:28" x14ac:dyDescent="0.25">
      <c r="A4196" t="s">
        <v>2012</v>
      </c>
      <c r="B4196" t="s">
        <v>1975</v>
      </c>
      <c r="C4196" s="1">
        <v>0.75910879629629635</v>
      </c>
      <c r="D4196">
        <v>388</v>
      </c>
      <c r="E4196" s="2">
        <v>5.8871006944444443E-2</v>
      </c>
      <c r="F4196" s="1">
        <v>5.8865740740740739E-2</v>
      </c>
      <c r="G4196">
        <v>455</v>
      </c>
      <c r="H4196">
        <v>5086.45</v>
      </c>
      <c r="I4196">
        <v>0</v>
      </c>
      <c r="J4196" t="s">
        <v>1976</v>
      </c>
      <c r="K4196" t="s">
        <v>22</v>
      </c>
      <c r="L4196">
        <v>1</v>
      </c>
      <c r="N4196" t="s">
        <v>23</v>
      </c>
      <c r="O4196" t="s">
        <v>36</v>
      </c>
      <c r="P4196" t="s">
        <v>28</v>
      </c>
      <c r="R4196" t="s">
        <v>26</v>
      </c>
      <c r="S4196">
        <v>17.100000000000001</v>
      </c>
      <c r="T4196">
        <v>17.100000000000001</v>
      </c>
      <c r="U4196">
        <v>16.8</v>
      </c>
      <c r="V4196">
        <v>0</v>
      </c>
      <c r="W4196">
        <v>0.3</v>
      </c>
      <c r="AB4196">
        <f t="shared" si="80"/>
        <v>5041.22</v>
      </c>
    </row>
    <row r="4197" spans="1:28" x14ac:dyDescent="0.25">
      <c r="A4197" t="s">
        <v>2012</v>
      </c>
      <c r="B4197" t="s">
        <v>1975</v>
      </c>
      <c r="C4197" s="1">
        <v>0.75910879629629635</v>
      </c>
      <c r="D4197">
        <v>388</v>
      </c>
      <c r="E4197" s="2">
        <v>5.8871006944444443E-2</v>
      </c>
      <c r="F4197" s="1">
        <v>5.8865740740740739E-2</v>
      </c>
      <c r="G4197">
        <v>455</v>
      </c>
      <c r="H4197">
        <v>5086.45</v>
      </c>
      <c r="I4197">
        <v>0</v>
      </c>
      <c r="J4197" t="s">
        <v>1976</v>
      </c>
      <c r="K4197" t="s">
        <v>22</v>
      </c>
      <c r="L4197">
        <v>1</v>
      </c>
      <c r="N4197" t="s">
        <v>23</v>
      </c>
      <c r="O4197" t="s">
        <v>24</v>
      </c>
      <c r="P4197" t="s">
        <v>28</v>
      </c>
      <c r="R4197" t="s">
        <v>26</v>
      </c>
      <c r="S4197">
        <v>18.899999999999999</v>
      </c>
      <c r="T4197">
        <v>17.100000000000001</v>
      </c>
      <c r="U4197">
        <v>16.8</v>
      </c>
      <c r="V4197">
        <v>1.8</v>
      </c>
      <c r="W4197">
        <v>2.1</v>
      </c>
      <c r="AB4197">
        <f t="shared" si="80"/>
        <v>5041.22</v>
      </c>
    </row>
    <row r="4198" spans="1:28" x14ac:dyDescent="0.25">
      <c r="A4198" t="s">
        <v>2013</v>
      </c>
      <c r="B4198" t="s">
        <v>1975</v>
      </c>
      <c r="C4198" s="1">
        <v>0.76119212962962957</v>
      </c>
      <c r="D4198">
        <v>357</v>
      </c>
      <c r="E4198" s="2">
        <v>6.0953969907407403E-2</v>
      </c>
      <c r="F4198" s="1">
        <v>6.0949074074074072E-2</v>
      </c>
      <c r="G4198">
        <v>423</v>
      </c>
      <c r="H4198">
        <v>5266.42</v>
      </c>
      <c r="I4198">
        <v>0</v>
      </c>
      <c r="J4198" t="s">
        <v>1976</v>
      </c>
      <c r="K4198" t="s">
        <v>22</v>
      </c>
      <c r="L4198">
        <v>1</v>
      </c>
      <c r="N4198" t="s">
        <v>23</v>
      </c>
      <c r="O4198" t="s">
        <v>31</v>
      </c>
      <c r="P4198" t="s">
        <v>28</v>
      </c>
      <c r="R4198" t="s">
        <v>26</v>
      </c>
      <c r="S4198">
        <v>16.600000000000001</v>
      </c>
      <c r="T4198">
        <v>17.100000000000001</v>
      </c>
      <c r="U4198">
        <v>16.8</v>
      </c>
      <c r="V4198">
        <v>-0.5</v>
      </c>
      <c r="W4198">
        <v>-0.2</v>
      </c>
      <c r="AB4198">
        <f t="shared" si="80"/>
        <v>5221.1900000000005</v>
      </c>
    </row>
    <row r="4199" spans="1:28" x14ac:dyDescent="0.25">
      <c r="A4199" t="s">
        <v>2013</v>
      </c>
      <c r="B4199" t="s">
        <v>1975</v>
      </c>
      <c r="C4199" s="1">
        <v>0.76119212962962957</v>
      </c>
      <c r="D4199">
        <v>357</v>
      </c>
      <c r="E4199" s="2">
        <v>6.0953969907407403E-2</v>
      </c>
      <c r="F4199" s="1">
        <v>6.0949074074074072E-2</v>
      </c>
      <c r="G4199">
        <v>423</v>
      </c>
      <c r="H4199">
        <v>5266.42</v>
      </c>
      <c r="I4199">
        <v>0</v>
      </c>
      <c r="J4199" t="s">
        <v>1976</v>
      </c>
      <c r="K4199" t="s">
        <v>22</v>
      </c>
      <c r="L4199">
        <v>1</v>
      </c>
      <c r="N4199" t="s">
        <v>23</v>
      </c>
      <c r="O4199" t="s">
        <v>36</v>
      </c>
      <c r="P4199" t="s">
        <v>28</v>
      </c>
      <c r="R4199" t="s">
        <v>26</v>
      </c>
      <c r="S4199">
        <v>16.899999999999999</v>
      </c>
      <c r="T4199">
        <v>17.100000000000001</v>
      </c>
      <c r="U4199">
        <v>16.8</v>
      </c>
      <c r="V4199">
        <v>-0.2</v>
      </c>
      <c r="W4199">
        <v>0.1</v>
      </c>
      <c r="AB4199">
        <f t="shared" si="80"/>
        <v>5221.1900000000005</v>
      </c>
    </row>
    <row r="4200" spans="1:28" x14ac:dyDescent="0.25">
      <c r="A4200" t="s">
        <v>2013</v>
      </c>
      <c r="B4200" t="s">
        <v>1975</v>
      </c>
      <c r="C4200" s="1">
        <v>0.76119212962962957</v>
      </c>
      <c r="D4200">
        <v>357</v>
      </c>
      <c r="E4200" s="2">
        <v>6.0953969907407403E-2</v>
      </c>
      <c r="F4200" s="1">
        <v>6.0949074074074072E-2</v>
      </c>
      <c r="G4200">
        <v>423</v>
      </c>
      <c r="H4200">
        <v>5266.42</v>
      </c>
      <c r="I4200">
        <v>0</v>
      </c>
      <c r="J4200" t="s">
        <v>1976</v>
      </c>
      <c r="K4200" t="s">
        <v>22</v>
      </c>
      <c r="L4200">
        <v>1</v>
      </c>
      <c r="N4200" t="s">
        <v>23</v>
      </c>
      <c r="O4200" t="s">
        <v>24</v>
      </c>
      <c r="P4200" t="s">
        <v>28</v>
      </c>
      <c r="R4200" t="s">
        <v>26</v>
      </c>
      <c r="S4200">
        <v>19.100000000000001</v>
      </c>
      <c r="T4200">
        <v>17.100000000000001</v>
      </c>
      <c r="U4200">
        <v>16.8</v>
      </c>
      <c r="V4200">
        <v>2</v>
      </c>
      <c r="W4200">
        <v>2.2999999999999998</v>
      </c>
      <c r="AB4200">
        <f t="shared" si="80"/>
        <v>5221.1900000000005</v>
      </c>
    </row>
    <row r="4201" spans="1:28" x14ac:dyDescent="0.25">
      <c r="A4201" t="s">
        <v>2014</v>
      </c>
      <c r="B4201" t="s">
        <v>1975</v>
      </c>
      <c r="C4201" s="1">
        <v>0.76327546296296289</v>
      </c>
      <c r="D4201">
        <v>359</v>
      </c>
      <c r="E4201" s="2">
        <v>6.3037326388888884E-2</v>
      </c>
      <c r="F4201" s="1">
        <v>6.3032407407407412E-2</v>
      </c>
      <c r="G4201">
        <v>425</v>
      </c>
      <c r="H4201">
        <v>5446.43</v>
      </c>
      <c r="I4201">
        <v>0</v>
      </c>
      <c r="J4201" t="s">
        <v>1976</v>
      </c>
      <c r="K4201" t="s">
        <v>22</v>
      </c>
      <c r="L4201">
        <v>1</v>
      </c>
      <c r="N4201" t="s">
        <v>23</v>
      </c>
      <c r="O4201" t="s">
        <v>36</v>
      </c>
      <c r="P4201" t="s">
        <v>28</v>
      </c>
      <c r="R4201" t="s">
        <v>26</v>
      </c>
      <c r="S4201">
        <v>16.600000000000001</v>
      </c>
      <c r="T4201">
        <v>16.8</v>
      </c>
      <c r="U4201">
        <v>16.5</v>
      </c>
      <c r="V4201">
        <v>-0.2</v>
      </c>
      <c r="W4201">
        <v>0.1</v>
      </c>
      <c r="AB4201">
        <f t="shared" si="80"/>
        <v>5401.2000000000007</v>
      </c>
    </row>
    <row r="4202" spans="1:28" x14ac:dyDescent="0.25">
      <c r="A4202" t="s">
        <v>2014</v>
      </c>
      <c r="B4202" t="s">
        <v>1975</v>
      </c>
      <c r="C4202" s="1">
        <v>0.76327546296296289</v>
      </c>
      <c r="D4202">
        <v>359</v>
      </c>
      <c r="E4202" s="2">
        <v>6.3037326388888884E-2</v>
      </c>
      <c r="F4202" s="1">
        <v>6.3032407407407412E-2</v>
      </c>
      <c r="G4202">
        <v>425</v>
      </c>
      <c r="H4202">
        <v>5446.43</v>
      </c>
      <c r="I4202">
        <v>0</v>
      </c>
      <c r="J4202" t="s">
        <v>1976</v>
      </c>
      <c r="K4202" t="s">
        <v>22</v>
      </c>
      <c r="L4202">
        <v>1</v>
      </c>
      <c r="N4202" t="s">
        <v>23</v>
      </c>
      <c r="O4202" t="s">
        <v>31</v>
      </c>
      <c r="P4202" t="s">
        <v>28</v>
      </c>
      <c r="R4202" t="s">
        <v>26</v>
      </c>
      <c r="S4202">
        <v>17</v>
      </c>
      <c r="T4202">
        <v>16.8</v>
      </c>
      <c r="U4202">
        <v>16.5</v>
      </c>
      <c r="V4202">
        <v>0.2</v>
      </c>
      <c r="W4202">
        <v>0.5</v>
      </c>
      <c r="AB4202">
        <f t="shared" si="80"/>
        <v>5401.2000000000007</v>
      </c>
    </row>
    <row r="4203" spans="1:28" x14ac:dyDescent="0.25">
      <c r="A4203" t="s">
        <v>2015</v>
      </c>
      <c r="B4203" t="s">
        <v>1975</v>
      </c>
      <c r="C4203" s="1">
        <v>0.76535879629629633</v>
      </c>
      <c r="D4203">
        <v>395</v>
      </c>
      <c r="E4203" s="2">
        <v>6.5121076388888879E-2</v>
      </c>
      <c r="F4203" s="1">
        <v>6.5115740740740738E-2</v>
      </c>
      <c r="G4203">
        <v>461</v>
      </c>
      <c r="H4203">
        <v>5626.46</v>
      </c>
      <c r="I4203">
        <v>0</v>
      </c>
      <c r="J4203" t="s">
        <v>1976</v>
      </c>
      <c r="K4203" t="s">
        <v>22</v>
      </c>
      <c r="L4203">
        <v>1</v>
      </c>
      <c r="N4203" t="s">
        <v>23</v>
      </c>
      <c r="O4203" t="s">
        <v>36</v>
      </c>
      <c r="P4203" t="s">
        <v>28</v>
      </c>
      <c r="R4203" t="s">
        <v>26</v>
      </c>
      <c r="AB4203">
        <f t="shared" si="80"/>
        <v>5581.2300000000005</v>
      </c>
    </row>
    <row r="4204" spans="1:28" x14ac:dyDescent="0.25">
      <c r="A4204" t="s">
        <v>2015</v>
      </c>
      <c r="B4204" t="s">
        <v>1975</v>
      </c>
      <c r="C4204" s="1">
        <v>0.76535879629629633</v>
      </c>
      <c r="D4204">
        <v>395</v>
      </c>
      <c r="E4204" s="2">
        <v>6.5121076388888879E-2</v>
      </c>
      <c r="F4204" s="1">
        <v>6.5115740740740738E-2</v>
      </c>
      <c r="G4204">
        <v>461</v>
      </c>
      <c r="H4204">
        <v>5626.46</v>
      </c>
      <c r="I4204">
        <v>0</v>
      </c>
      <c r="J4204" t="s">
        <v>1976</v>
      </c>
      <c r="K4204" t="s">
        <v>22</v>
      </c>
      <c r="L4204">
        <v>1</v>
      </c>
      <c r="N4204" t="s">
        <v>23</v>
      </c>
      <c r="O4204" t="s">
        <v>24</v>
      </c>
      <c r="P4204" t="s">
        <v>28</v>
      </c>
      <c r="R4204" t="s">
        <v>26</v>
      </c>
      <c r="S4204">
        <v>18.600000000000001</v>
      </c>
      <c r="T4204">
        <v>17</v>
      </c>
      <c r="U4204">
        <v>16.7</v>
      </c>
      <c r="V4204">
        <v>1.6</v>
      </c>
      <c r="W4204">
        <v>1.9</v>
      </c>
      <c r="AB4204">
        <f t="shared" si="80"/>
        <v>5581.2300000000005</v>
      </c>
    </row>
    <row r="4205" spans="1:28" x14ac:dyDescent="0.25">
      <c r="A4205" t="s">
        <v>2015</v>
      </c>
      <c r="B4205" t="s">
        <v>1975</v>
      </c>
      <c r="C4205" s="1">
        <v>0.76535879629629633</v>
      </c>
      <c r="D4205">
        <v>395</v>
      </c>
      <c r="E4205" s="2">
        <v>6.5121076388888879E-2</v>
      </c>
      <c r="F4205" s="1">
        <v>6.5115740740740738E-2</v>
      </c>
      <c r="G4205">
        <v>461</v>
      </c>
      <c r="H4205">
        <v>5626.46</v>
      </c>
      <c r="I4205">
        <v>0</v>
      </c>
      <c r="J4205" t="s">
        <v>1976</v>
      </c>
      <c r="K4205" t="s">
        <v>22</v>
      </c>
      <c r="L4205">
        <v>1</v>
      </c>
      <c r="N4205" t="s">
        <v>23</v>
      </c>
      <c r="O4205" t="s">
        <v>46</v>
      </c>
      <c r="P4205" t="s">
        <v>28</v>
      </c>
      <c r="R4205" t="s">
        <v>26</v>
      </c>
      <c r="S4205">
        <v>16.7</v>
      </c>
      <c r="T4205">
        <v>17</v>
      </c>
      <c r="U4205">
        <v>16.7</v>
      </c>
      <c r="V4205">
        <v>-0.3</v>
      </c>
      <c r="W4205">
        <v>0</v>
      </c>
      <c r="AB4205">
        <f t="shared" si="80"/>
        <v>5581.2300000000005</v>
      </c>
    </row>
    <row r="4206" spans="1:28" x14ac:dyDescent="0.25">
      <c r="A4206" t="s">
        <v>2015</v>
      </c>
      <c r="B4206" t="s">
        <v>1975</v>
      </c>
      <c r="C4206" s="1">
        <v>0.76535879629629633</v>
      </c>
      <c r="D4206">
        <v>395</v>
      </c>
      <c r="E4206" s="2">
        <v>6.5121076388888879E-2</v>
      </c>
      <c r="F4206" s="1">
        <v>6.5115740740740738E-2</v>
      </c>
      <c r="G4206">
        <v>461</v>
      </c>
      <c r="H4206">
        <v>5626.46</v>
      </c>
      <c r="I4206">
        <v>0</v>
      </c>
      <c r="J4206" t="s">
        <v>1976</v>
      </c>
      <c r="K4206" t="s">
        <v>22</v>
      </c>
      <c r="L4206">
        <v>1</v>
      </c>
      <c r="N4206" t="s">
        <v>23</v>
      </c>
      <c r="O4206" t="s">
        <v>33</v>
      </c>
      <c r="P4206" t="s">
        <v>28</v>
      </c>
      <c r="R4206" t="s">
        <v>26</v>
      </c>
      <c r="S4206">
        <v>17.5</v>
      </c>
      <c r="T4206">
        <v>17</v>
      </c>
      <c r="U4206">
        <v>16.7</v>
      </c>
      <c r="V4206">
        <v>0.5</v>
      </c>
      <c r="W4206">
        <v>0.8</v>
      </c>
      <c r="AB4206">
        <f t="shared" si="80"/>
        <v>5581.2300000000005</v>
      </c>
    </row>
    <row r="4207" spans="1:28" x14ac:dyDescent="0.25">
      <c r="A4207" t="s">
        <v>2016</v>
      </c>
      <c r="B4207" t="s">
        <v>1975</v>
      </c>
      <c r="C4207" s="1">
        <v>0.76744212962962965</v>
      </c>
      <c r="D4207">
        <v>597</v>
      </c>
      <c r="E4207" s="2">
        <v>6.7206747685185184E-2</v>
      </c>
      <c r="F4207" s="1">
        <v>6.7199074074074064E-2</v>
      </c>
      <c r="G4207">
        <v>663</v>
      </c>
      <c r="H4207">
        <v>5806.66</v>
      </c>
      <c r="I4207">
        <v>0</v>
      </c>
      <c r="J4207" t="s">
        <v>1976</v>
      </c>
      <c r="K4207" t="s">
        <v>22</v>
      </c>
      <c r="L4207">
        <v>1</v>
      </c>
      <c r="N4207" t="s">
        <v>23</v>
      </c>
      <c r="O4207" t="s">
        <v>36</v>
      </c>
      <c r="P4207" t="s">
        <v>28</v>
      </c>
      <c r="R4207" t="s">
        <v>26</v>
      </c>
      <c r="S4207">
        <v>16.7</v>
      </c>
      <c r="T4207">
        <v>16.899999999999999</v>
      </c>
      <c r="U4207">
        <v>16.7</v>
      </c>
      <c r="V4207">
        <v>-0.2</v>
      </c>
      <c r="W4207">
        <v>0</v>
      </c>
      <c r="AB4207">
        <f t="shared" si="80"/>
        <v>5761.43</v>
      </c>
    </row>
    <row r="4208" spans="1:28" x14ac:dyDescent="0.25">
      <c r="A4208" t="s">
        <v>2016</v>
      </c>
      <c r="B4208" t="s">
        <v>1975</v>
      </c>
      <c r="C4208" s="1">
        <v>0.76744212962962965</v>
      </c>
      <c r="D4208">
        <v>597</v>
      </c>
      <c r="E4208" s="2">
        <v>6.7206747685185184E-2</v>
      </c>
      <c r="F4208" s="1">
        <v>6.7199074074074064E-2</v>
      </c>
      <c r="G4208">
        <v>663</v>
      </c>
      <c r="H4208">
        <v>5806.66</v>
      </c>
      <c r="I4208">
        <v>0</v>
      </c>
      <c r="J4208" t="s">
        <v>1976</v>
      </c>
      <c r="K4208" t="s">
        <v>22</v>
      </c>
      <c r="L4208">
        <v>1</v>
      </c>
      <c r="N4208" t="s">
        <v>23</v>
      </c>
      <c r="O4208" t="s">
        <v>33</v>
      </c>
      <c r="P4208" t="s">
        <v>28</v>
      </c>
      <c r="R4208" t="s">
        <v>26</v>
      </c>
      <c r="S4208">
        <v>17.3</v>
      </c>
      <c r="T4208">
        <v>16.899999999999999</v>
      </c>
      <c r="U4208">
        <v>16.7</v>
      </c>
      <c r="V4208">
        <v>0.4</v>
      </c>
      <c r="W4208">
        <v>0.6</v>
      </c>
      <c r="AB4208">
        <f t="shared" si="80"/>
        <v>5761.43</v>
      </c>
    </row>
    <row r="4209" spans="1:28" x14ac:dyDescent="0.25">
      <c r="A4209" t="s">
        <v>2016</v>
      </c>
      <c r="B4209" t="s">
        <v>1975</v>
      </c>
      <c r="C4209" s="1">
        <v>0.76744212962962965</v>
      </c>
      <c r="D4209">
        <v>597</v>
      </c>
      <c r="E4209" s="2">
        <v>6.7206747685185184E-2</v>
      </c>
      <c r="F4209" s="1">
        <v>6.7199074074074064E-2</v>
      </c>
      <c r="G4209">
        <v>663</v>
      </c>
      <c r="H4209">
        <v>5806.66</v>
      </c>
      <c r="I4209">
        <v>0</v>
      </c>
      <c r="J4209" t="s">
        <v>1976</v>
      </c>
      <c r="K4209" t="s">
        <v>22</v>
      </c>
      <c r="L4209">
        <v>1</v>
      </c>
      <c r="N4209" t="s">
        <v>23</v>
      </c>
      <c r="O4209" t="s">
        <v>24</v>
      </c>
      <c r="P4209" t="s">
        <v>28</v>
      </c>
      <c r="R4209" t="s">
        <v>26</v>
      </c>
      <c r="S4209">
        <v>18.3</v>
      </c>
      <c r="T4209">
        <v>16.899999999999999</v>
      </c>
      <c r="U4209">
        <v>16.7</v>
      </c>
      <c r="V4209">
        <v>1.4</v>
      </c>
      <c r="W4209">
        <v>1.6</v>
      </c>
      <c r="AB4209">
        <f t="shared" si="80"/>
        <v>5761.43</v>
      </c>
    </row>
    <row r="4210" spans="1:28" x14ac:dyDescent="0.25">
      <c r="A4210" t="s">
        <v>2017</v>
      </c>
      <c r="B4210" t="s">
        <v>1975</v>
      </c>
      <c r="C4210" s="1">
        <v>0.76952546296296298</v>
      </c>
      <c r="D4210">
        <v>699</v>
      </c>
      <c r="E4210" s="2">
        <v>6.9291273148148147E-2</v>
      </c>
      <c r="F4210" s="1">
        <v>6.9282407407407418E-2</v>
      </c>
      <c r="G4210">
        <v>766</v>
      </c>
      <c r="H4210">
        <v>5986.77</v>
      </c>
      <c r="I4210">
        <v>0</v>
      </c>
      <c r="J4210" t="s">
        <v>1976</v>
      </c>
      <c r="K4210" t="s">
        <v>22</v>
      </c>
      <c r="L4210">
        <v>1</v>
      </c>
      <c r="N4210" t="s">
        <v>23</v>
      </c>
      <c r="O4210" t="s">
        <v>36</v>
      </c>
      <c r="P4210" t="s">
        <v>28</v>
      </c>
      <c r="R4210" t="s">
        <v>26</v>
      </c>
      <c r="S4210">
        <v>17</v>
      </c>
      <c r="T4210">
        <v>17</v>
      </c>
      <c r="U4210">
        <v>16.7</v>
      </c>
      <c r="V4210">
        <v>0</v>
      </c>
      <c r="W4210">
        <v>0.3</v>
      </c>
      <c r="AB4210">
        <f t="shared" si="80"/>
        <v>5941.5400000000009</v>
      </c>
    </row>
    <row r="4211" spans="1:28" x14ac:dyDescent="0.25">
      <c r="A4211" t="s">
        <v>2017</v>
      </c>
      <c r="B4211" t="s">
        <v>1975</v>
      </c>
      <c r="C4211" s="1">
        <v>0.76952546296296298</v>
      </c>
      <c r="D4211">
        <v>699</v>
      </c>
      <c r="E4211" s="2">
        <v>6.9291273148148147E-2</v>
      </c>
      <c r="F4211" s="1">
        <v>6.9282407407407418E-2</v>
      </c>
      <c r="G4211">
        <v>766</v>
      </c>
      <c r="H4211">
        <v>5986.77</v>
      </c>
      <c r="I4211">
        <v>0</v>
      </c>
      <c r="J4211" t="s">
        <v>1976</v>
      </c>
      <c r="K4211" t="s">
        <v>22</v>
      </c>
      <c r="L4211">
        <v>1</v>
      </c>
      <c r="N4211" t="s">
        <v>23</v>
      </c>
      <c r="O4211" t="s">
        <v>24</v>
      </c>
      <c r="P4211" t="s">
        <v>28</v>
      </c>
      <c r="R4211" t="s">
        <v>26</v>
      </c>
      <c r="S4211">
        <v>18</v>
      </c>
      <c r="T4211">
        <v>17</v>
      </c>
      <c r="U4211">
        <v>16.7</v>
      </c>
      <c r="V4211">
        <v>1</v>
      </c>
      <c r="W4211">
        <v>1.3</v>
      </c>
      <c r="AB4211">
        <f t="shared" si="80"/>
        <v>5941.5400000000009</v>
      </c>
    </row>
    <row r="4212" spans="1:28" x14ac:dyDescent="0.25">
      <c r="A4212" t="s">
        <v>2017</v>
      </c>
      <c r="B4212" t="s">
        <v>1975</v>
      </c>
      <c r="C4212" s="1">
        <v>0.76952546296296298</v>
      </c>
      <c r="D4212">
        <v>699</v>
      </c>
      <c r="E4212" s="2">
        <v>6.9291273148148147E-2</v>
      </c>
      <c r="F4212" s="1">
        <v>6.9282407407407418E-2</v>
      </c>
      <c r="G4212">
        <v>766</v>
      </c>
      <c r="H4212">
        <v>5986.77</v>
      </c>
      <c r="I4212">
        <v>0</v>
      </c>
      <c r="J4212" t="s">
        <v>1976</v>
      </c>
      <c r="K4212" t="s">
        <v>22</v>
      </c>
      <c r="L4212">
        <v>1</v>
      </c>
      <c r="N4212" t="s">
        <v>23</v>
      </c>
      <c r="O4212" t="s">
        <v>33</v>
      </c>
      <c r="P4212" t="s">
        <v>28</v>
      </c>
      <c r="R4212" t="s">
        <v>26</v>
      </c>
      <c r="S4212">
        <v>18.600000000000001</v>
      </c>
      <c r="T4212">
        <v>17</v>
      </c>
      <c r="U4212">
        <v>16.7</v>
      </c>
      <c r="V4212">
        <v>1.6</v>
      </c>
      <c r="W4212">
        <v>1.9</v>
      </c>
      <c r="X4212" t="s">
        <v>125</v>
      </c>
      <c r="AB4212">
        <f t="shared" si="80"/>
        <v>5941.5400000000009</v>
      </c>
    </row>
    <row r="4213" spans="1:28" x14ac:dyDescent="0.25">
      <c r="A4213" t="s">
        <v>2017</v>
      </c>
      <c r="B4213" t="s">
        <v>1975</v>
      </c>
      <c r="C4213" s="1">
        <v>0.76952546296296298</v>
      </c>
      <c r="D4213">
        <v>699</v>
      </c>
      <c r="E4213" s="2">
        <v>6.9291273148148147E-2</v>
      </c>
      <c r="F4213" s="1">
        <v>6.9282407407407418E-2</v>
      </c>
      <c r="G4213">
        <v>766</v>
      </c>
      <c r="H4213">
        <v>5986.77</v>
      </c>
      <c r="I4213">
        <v>0</v>
      </c>
      <c r="J4213" t="s">
        <v>1976</v>
      </c>
      <c r="K4213" t="s">
        <v>22</v>
      </c>
      <c r="L4213">
        <v>1</v>
      </c>
      <c r="N4213" t="s">
        <v>23</v>
      </c>
      <c r="O4213" t="s">
        <v>42</v>
      </c>
      <c r="P4213" t="s">
        <v>25</v>
      </c>
      <c r="R4213" t="s">
        <v>26</v>
      </c>
      <c r="S4213">
        <v>18.7</v>
      </c>
      <c r="T4213">
        <v>17</v>
      </c>
      <c r="U4213">
        <v>16.7</v>
      </c>
      <c r="V4213">
        <v>1.7</v>
      </c>
      <c r="W4213">
        <v>2</v>
      </c>
      <c r="X4213" t="s">
        <v>125</v>
      </c>
      <c r="AB4213">
        <f t="shared" si="80"/>
        <v>5941.5400000000009</v>
      </c>
    </row>
    <row r="4214" spans="1:28" x14ac:dyDescent="0.25">
      <c r="A4214" t="s">
        <v>2018</v>
      </c>
      <c r="B4214" t="s">
        <v>1975</v>
      </c>
      <c r="C4214" s="1">
        <v>0.7716087962962962</v>
      </c>
      <c r="D4214">
        <v>635</v>
      </c>
      <c r="E4214" s="2">
        <v>7.1373854166666667E-2</v>
      </c>
      <c r="F4214" s="1">
        <v>7.1365740740740743E-2</v>
      </c>
      <c r="G4214">
        <v>701</v>
      </c>
      <c r="H4214">
        <v>6166.7</v>
      </c>
      <c r="I4214">
        <v>0</v>
      </c>
      <c r="J4214" t="s">
        <v>1976</v>
      </c>
      <c r="K4214" t="s">
        <v>22</v>
      </c>
      <c r="L4214">
        <v>1</v>
      </c>
      <c r="N4214" t="s">
        <v>23</v>
      </c>
      <c r="O4214" t="s">
        <v>36</v>
      </c>
      <c r="P4214" t="s">
        <v>28</v>
      </c>
      <c r="R4214" t="s">
        <v>26</v>
      </c>
      <c r="S4214">
        <v>17.100000000000001</v>
      </c>
      <c r="T4214">
        <v>17</v>
      </c>
      <c r="U4214">
        <v>16.7</v>
      </c>
      <c r="V4214">
        <v>0.1</v>
      </c>
      <c r="W4214">
        <v>0.4</v>
      </c>
      <c r="AB4214">
        <f t="shared" si="80"/>
        <v>6121.47</v>
      </c>
    </row>
    <row r="4215" spans="1:28" x14ac:dyDescent="0.25">
      <c r="A4215" t="s">
        <v>2018</v>
      </c>
      <c r="B4215" t="s">
        <v>1975</v>
      </c>
      <c r="C4215" s="1">
        <v>0.7716087962962962</v>
      </c>
      <c r="D4215">
        <v>635</v>
      </c>
      <c r="E4215" s="2">
        <v>7.1373854166666667E-2</v>
      </c>
      <c r="F4215" s="1">
        <v>7.1365740740740743E-2</v>
      </c>
      <c r="G4215">
        <v>701</v>
      </c>
      <c r="H4215">
        <v>6166.7</v>
      </c>
      <c r="I4215">
        <v>0</v>
      </c>
      <c r="J4215" t="s">
        <v>1976</v>
      </c>
      <c r="K4215" t="s">
        <v>22</v>
      </c>
      <c r="L4215">
        <v>1</v>
      </c>
      <c r="N4215" t="s">
        <v>23</v>
      </c>
      <c r="O4215" t="s">
        <v>42</v>
      </c>
      <c r="P4215" t="s">
        <v>25</v>
      </c>
      <c r="R4215" t="s">
        <v>26</v>
      </c>
      <c r="S4215">
        <v>17.600000000000001</v>
      </c>
      <c r="T4215">
        <v>17</v>
      </c>
      <c r="U4215">
        <v>16.7</v>
      </c>
      <c r="V4215">
        <v>0.6</v>
      </c>
      <c r="W4215">
        <v>0.9</v>
      </c>
      <c r="AB4215">
        <f t="shared" si="80"/>
        <v>6121.47</v>
      </c>
    </row>
    <row r="4216" spans="1:28" x14ac:dyDescent="0.25">
      <c r="A4216" t="s">
        <v>2019</v>
      </c>
      <c r="B4216" t="s">
        <v>1975</v>
      </c>
      <c r="C4216" s="1">
        <v>0.77370370370370367</v>
      </c>
      <c r="D4216">
        <v>138</v>
      </c>
      <c r="E4216" s="2">
        <v>7.3463009259259263E-2</v>
      </c>
      <c r="F4216" s="1">
        <v>7.3460648148148136E-2</v>
      </c>
      <c r="G4216">
        <v>204</v>
      </c>
      <c r="H4216">
        <v>6347.2</v>
      </c>
      <c r="I4216">
        <v>0</v>
      </c>
      <c r="J4216" t="s">
        <v>1976</v>
      </c>
      <c r="K4216" t="s">
        <v>22</v>
      </c>
      <c r="L4216">
        <v>1</v>
      </c>
      <c r="N4216" t="s">
        <v>23</v>
      </c>
      <c r="O4216" t="s">
        <v>24</v>
      </c>
      <c r="P4216" t="s">
        <v>28</v>
      </c>
      <c r="R4216" t="s">
        <v>26</v>
      </c>
      <c r="S4216">
        <v>18.100000000000001</v>
      </c>
      <c r="T4216">
        <v>16.8</v>
      </c>
      <c r="U4216">
        <v>16.600000000000001</v>
      </c>
      <c r="V4216">
        <v>1.3</v>
      </c>
      <c r="W4216">
        <v>1.5</v>
      </c>
      <c r="AB4216">
        <f t="shared" si="80"/>
        <v>6301.97</v>
      </c>
    </row>
    <row r="4217" spans="1:28" x14ac:dyDescent="0.25">
      <c r="A4217" t="s">
        <v>2019</v>
      </c>
      <c r="B4217" t="s">
        <v>1975</v>
      </c>
      <c r="C4217" s="1">
        <v>0.77370370370370367</v>
      </c>
      <c r="D4217">
        <v>138</v>
      </c>
      <c r="E4217" s="2">
        <v>7.3463009259259263E-2</v>
      </c>
      <c r="F4217" s="1">
        <v>7.3460648148148136E-2</v>
      </c>
      <c r="G4217">
        <v>204</v>
      </c>
      <c r="H4217">
        <v>6347.2</v>
      </c>
      <c r="I4217">
        <v>0</v>
      </c>
      <c r="J4217" t="s">
        <v>1976</v>
      </c>
      <c r="K4217" t="s">
        <v>22</v>
      </c>
      <c r="L4217">
        <v>1</v>
      </c>
      <c r="N4217" t="s">
        <v>23</v>
      </c>
      <c r="O4217" t="s">
        <v>33</v>
      </c>
      <c r="P4217" t="s">
        <v>28</v>
      </c>
      <c r="R4217" t="s">
        <v>26</v>
      </c>
      <c r="S4217">
        <v>18.399999999999999</v>
      </c>
      <c r="T4217">
        <v>16.8</v>
      </c>
      <c r="U4217">
        <v>16.600000000000001</v>
      </c>
      <c r="V4217">
        <v>1.6</v>
      </c>
      <c r="W4217">
        <v>1.8</v>
      </c>
      <c r="AB4217">
        <f t="shared" si="80"/>
        <v>6301.97</v>
      </c>
    </row>
    <row r="4218" spans="1:28" x14ac:dyDescent="0.25">
      <c r="A4218" t="s">
        <v>2019</v>
      </c>
      <c r="B4218" t="s">
        <v>1975</v>
      </c>
      <c r="C4218" s="1">
        <v>0.77370370370370367</v>
      </c>
      <c r="D4218">
        <v>138</v>
      </c>
      <c r="E4218" s="2">
        <v>7.3463009259259263E-2</v>
      </c>
      <c r="F4218" s="1">
        <v>7.3460648148148136E-2</v>
      </c>
      <c r="G4218">
        <v>204</v>
      </c>
      <c r="H4218">
        <v>6347.2</v>
      </c>
      <c r="I4218">
        <v>0</v>
      </c>
      <c r="J4218" t="s">
        <v>1976</v>
      </c>
      <c r="K4218" t="s">
        <v>22</v>
      </c>
      <c r="L4218">
        <v>1</v>
      </c>
      <c r="N4218" t="s">
        <v>23</v>
      </c>
      <c r="O4218" t="s">
        <v>36</v>
      </c>
      <c r="P4218" t="s">
        <v>28</v>
      </c>
      <c r="R4218" t="s">
        <v>26</v>
      </c>
      <c r="S4218">
        <v>17</v>
      </c>
      <c r="T4218">
        <v>16.8</v>
      </c>
      <c r="U4218">
        <v>16.600000000000001</v>
      </c>
      <c r="V4218">
        <v>0.2</v>
      </c>
      <c r="W4218">
        <v>0.4</v>
      </c>
      <c r="AB4218">
        <f t="shared" si="80"/>
        <v>6301.97</v>
      </c>
    </row>
    <row r="4219" spans="1:28" x14ac:dyDescent="0.25">
      <c r="A4219" t="s">
        <v>2020</v>
      </c>
      <c r="B4219" t="s">
        <v>1975</v>
      </c>
      <c r="C4219" s="1">
        <v>0.77577546296296296</v>
      </c>
      <c r="D4219">
        <v>739</v>
      </c>
      <c r="E4219" s="2">
        <v>7.5541736111111105E-2</v>
      </c>
      <c r="F4219" s="1">
        <v>7.5532407407407409E-2</v>
      </c>
      <c r="G4219">
        <v>806</v>
      </c>
      <c r="H4219">
        <v>6526.81</v>
      </c>
      <c r="I4219">
        <v>0</v>
      </c>
      <c r="J4219" t="s">
        <v>1976</v>
      </c>
      <c r="K4219" t="s">
        <v>22</v>
      </c>
      <c r="L4219">
        <v>1</v>
      </c>
      <c r="N4219" t="s">
        <v>23</v>
      </c>
      <c r="O4219" t="s">
        <v>36</v>
      </c>
      <c r="P4219" t="s">
        <v>28</v>
      </c>
      <c r="R4219" t="s">
        <v>26</v>
      </c>
      <c r="AB4219">
        <f t="shared" si="80"/>
        <v>6481.5800000000008</v>
      </c>
    </row>
    <row r="4220" spans="1:28" x14ac:dyDescent="0.25">
      <c r="A4220" t="s">
        <v>2020</v>
      </c>
      <c r="B4220" t="s">
        <v>1975</v>
      </c>
      <c r="C4220" s="1">
        <v>0.77577546296296296</v>
      </c>
      <c r="D4220">
        <v>739</v>
      </c>
      <c r="E4220" s="2">
        <v>7.5541736111111105E-2</v>
      </c>
      <c r="F4220" s="1">
        <v>7.5532407407407409E-2</v>
      </c>
      <c r="G4220">
        <v>806</v>
      </c>
      <c r="H4220">
        <v>6526.81</v>
      </c>
      <c r="I4220">
        <v>0</v>
      </c>
      <c r="J4220" t="s">
        <v>1976</v>
      </c>
      <c r="K4220" t="s">
        <v>22</v>
      </c>
      <c r="L4220">
        <v>1</v>
      </c>
      <c r="N4220" t="s">
        <v>23</v>
      </c>
      <c r="O4220" t="s">
        <v>46</v>
      </c>
      <c r="P4220" t="s">
        <v>28</v>
      </c>
      <c r="R4220" t="s">
        <v>26</v>
      </c>
      <c r="S4220">
        <v>17.3</v>
      </c>
      <c r="T4220">
        <v>16.899999999999999</v>
      </c>
      <c r="U4220">
        <v>16.600000000000001</v>
      </c>
      <c r="V4220">
        <v>0.4</v>
      </c>
      <c r="W4220">
        <v>0.7</v>
      </c>
      <c r="AB4220">
        <f t="shared" si="80"/>
        <v>6481.5800000000008</v>
      </c>
    </row>
    <row r="4221" spans="1:28" x14ac:dyDescent="0.25">
      <c r="A4221" t="s">
        <v>2020</v>
      </c>
      <c r="B4221" t="s">
        <v>1975</v>
      </c>
      <c r="C4221" s="1">
        <v>0.77577546296296296</v>
      </c>
      <c r="D4221">
        <v>739</v>
      </c>
      <c r="E4221" s="2">
        <v>7.5541736111111105E-2</v>
      </c>
      <c r="F4221" s="1">
        <v>7.5532407407407409E-2</v>
      </c>
      <c r="G4221">
        <v>806</v>
      </c>
      <c r="H4221">
        <v>6526.81</v>
      </c>
      <c r="I4221">
        <v>0</v>
      </c>
      <c r="J4221" t="s">
        <v>1976</v>
      </c>
      <c r="K4221" t="s">
        <v>22</v>
      </c>
      <c r="L4221">
        <v>1</v>
      </c>
      <c r="N4221" t="s">
        <v>23</v>
      </c>
      <c r="O4221" t="s">
        <v>24</v>
      </c>
      <c r="P4221" t="s">
        <v>28</v>
      </c>
      <c r="R4221" t="s">
        <v>26</v>
      </c>
      <c r="S4221">
        <v>17.7</v>
      </c>
      <c r="T4221">
        <v>16.899999999999999</v>
      </c>
      <c r="U4221">
        <v>16.600000000000001</v>
      </c>
      <c r="V4221">
        <v>0.8</v>
      </c>
      <c r="W4221">
        <v>1.1000000000000001</v>
      </c>
      <c r="AB4221">
        <f t="shared" si="80"/>
        <v>6481.5800000000008</v>
      </c>
    </row>
    <row r="4222" spans="1:28" x14ac:dyDescent="0.25">
      <c r="A4222" t="s">
        <v>2021</v>
      </c>
      <c r="B4222" t="s">
        <v>1975</v>
      </c>
      <c r="C4222" s="1">
        <v>0.77785879629629628</v>
      </c>
      <c r="D4222">
        <v>842</v>
      </c>
      <c r="E4222" s="2">
        <v>7.7626249999999994E-2</v>
      </c>
      <c r="F4222" s="1">
        <v>7.7615740740740735E-2</v>
      </c>
      <c r="G4222">
        <v>908</v>
      </c>
      <c r="H4222">
        <v>6706.91</v>
      </c>
      <c r="I4222">
        <v>0</v>
      </c>
      <c r="J4222" t="s">
        <v>1976</v>
      </c>
      <c r="K4222" t="s">
        <v>22</v>
      </c>
      <c r="L4222">
        <v>1</v>
      </c>
      <c r="N4222" t="s">
        <v>23</v>
      </c>
      <c r="O4222" t="s">
        <v>36</v>
      </c>
      <c r="P4222" t="s">
        <v>28</v>
      </c>
      <c r="R4222" t="s">
        <v>26</v>
      </c>
      <c r="AB4222">
        <f t="shared" si="80"/>
        <v>6661.68</v>
      </c>
    </row>
    <row r="4223" spans="1:28" x14ac:dyDescent="0.25">
      <c r="A4223" t="s">
        <v>2021</v>
      </c>
      <c r="B4223" t="s">
        <v>1975</v>
      </c>
      <c r="C4223" s="1">
        <v>0.77785879629629628</v>
      </c>
      <c r="D4223">
        <v>842</v>
      </c>
      <c r="E4223" s="2">
        <v>7.7626249999999994E-2</v>
      </c>
      <c r="F4223" s="1">
        <v>7.7615740740740735E-2</v>
      </c>
      <c r="G4223">
        <v>908</v>
      </c>
      <c r="H4223">
        <v>6706.91</v>
      </c>
      <c r="I4223">
        <v>0</v>
      </c>
      <c r="J4223" t="s">
        <v>1976</v>
      </c>
      <c r="K4223" t="s">
        <v>22</v>
      </c>
      <c r="L4223">
        <v>1</v>
      </c>
      <c r="N4223" t="s">
        <v>23</v>
      </c>
      <c r="O4223" t="s">
        <v>24</v>
      </c>
      <c r="P4223" t="s">
        <v>28</v>
      </c>
      <c r="R4223" t="s">
        <v>26</v>
      </c>
      <c r="S4223">
        <v>18</v>
      </c>
      <c r="T4223">
        <v>16.899999999999999</v>
      </c>
      <c r="U4223">
        <v>16.7</v>
      </c>
      <c r="V4223">
        <v>1.1000000000000001</v>
      </c>
      <c r="W4223">
        <v>1.3</v>
      </c>
      <c r="AB4223">
        <f t="shared" si="80"/>
        <v>6661.68</v>
      </c>
    </row>
    <row r="4224" spans="1:28" x14ac:dyDescent="0.25">
      <c r="A4224" t="s">
        <v>2022</v>
      </c>
      <c r="B4224" t="s">
        <v>1975</v>
      </c>
      <c r="C4224" s="1">
        <v>0.77994212962962972</v>
      </c>
      <c r="D4224">
        <v>777</v>
      </c>
      <c r="E4224" s="2">
        <v>7.9708831018518514E-2</v>
      </c>
      <c r="F4224" s="1">
        <v>7.9699074074074075E-2</v>
      </c>
      <c r="G4224">
        <v>843</v>
      </c>
      <c r="H4224">
        <v>6886.84</v>
      </c>
      <c r="I4224">
        <v>0</v>
      </c>
      <c r="J4224" t="s">
        <v>1976</v>
      </c>
      <c r="K4224" t="s">
        <v>22</v>
      </c>
      <c r="L4224">
        <v>1</v>
      </c>
      <c r="N4224" t="s">
        <v>23</v>
      </c>
      <c r="O4224" t="s">
        <v>36</v>
      </c>
      <c r="P4224" t="s">
        <v>28</v>
      </c>
      <c r="R4224" t="s">
        <v>26</v>
      </c>
      <c r="S4224">
        <v>16.899999999999999</v>
      </c>
      <c r="T4224">
        <v>16.8</v>
      </c>
      <c r="U4224">
        <v>16.600000000000001</v>
      </c>
      <c r="V4224">
        <v>0.1</v>
      </c>
      <c r="W4224">
        <v>0.3</v>
      </c>
      <c r="AB4224">
        <f t="shared" si="80"/>
        <v>6841.6100000000006</v>
      </c>
    </row>
    <row r="4225" spans="1:28" x14ac:dyDescent="0.25">
      <c r="A4225" t="s">
        <v>2022</v>
      </c>
      <c r="B4225" t="s">
        <v>1975</v>
      </c>
      <c r="C4225" s="1">
        <v>0.77994212962962972</v>
      </c>
      <c r="D4225">
        <v>777</v>
      </c>
      <c r="E4225" s="2">
        <v>7.9708831018518514E-2</v>
      </c>
      <c r="F4225" s="1">
        <v>7.9699074074074075E-2</v>
      </c>
      <c r="G4225">
        <v>843</v>
      </c>
      <c r="H4225">
        <v>6886.84</v>
      </c>
      <c r="I4225">
        <v>0</v>
      </c>
      <c r="J4225" t="s">
        <v>1976</v>
      </c>
      <c r="K4225" t="s">
        <v>22</v>
      </c>
      <c r="L4225">
        <v>1</v>
      </c>
      <c r="N4225" t="s">
        <v>23</v>
      </c>
      <c r="O4225" t="s">
        <v>46</v>
      </c>
      <c r="P4225" t="s">
        <v>28</v>
      </c>
      <c r="R4225" t="s">
        <v>26</v>
      </c>
      <c r="S4225">
        <v>17.2</v>
      </c>
      <c r="T4225">
        <v>16.8</v>
      </c>
      <c r="U4225">
        <v>16.600000000000001</v>
      </c>
      <c r="V4225">
        <v>0.4</v>
      </c>
      <c r="W4225">
        <v>0.6</v>
      </c>
      <c r="AB4225">
        <f t="shared" si="80"/>
        <v>6841.6100000000006</v>
      </c>
    </row>
    <row r="4226" spans="1:28" x14ac:dyDescent="0.25">
      <c r="A4226" t="s">
        <v>2023</v>
      </c>
      <c r="B4226" t="s">
        <v>1975</v>
      </c>
      <c r="C4226" s="1">
        <v>0.78202546296296294</v>
      </c>
      <c r="D4226">
        <v>813</v>
      </c>
      <c r="E4226" s="2">
        <v>8.1792581018518509E-2</v>
      </c>
      <c r="F4226" s="1">
        <v>8.1782407407407401E-2</v>
      </c>
      <c r="G4226">
        <v>879</v>
      </c>
      <c r="H4226">
        <v>7066.88</v>
      </c>
      <c r="I4226">
        <v>0</v>
      </c>
      <c r="J4226" t="s">
        <v>1976</v>
      </c>
      <c r="K4226" t="s">
        <v>22</v>
      </c>
      <c r="L4226">
        <v>1</v>
      </c>
      <c r="N4226" t="s">
        <v>23</v>
      </c>
      <c r="O4226" t="s">
        <v>36</v>
      </c>
      <c r="P4226" t="s">
        <v>28</v>
      </c>
      <c r="R4226" t="s">
        <v>26</v>
      </c>
      <c r="AB4226">
        <f t="shared" si="80"/>
        <v>7021.6500000000005</v>
      </c>
    </row>
    <row r="4227" spans="1:28" x14ac:dyDescent="0.25">
      <c r="A4227" t="s">
        <v>2023</v>
      </c>
      <c r="B4227" t="s">
        <v>1975</v>
      </c>
      <c r="C4227" s="1">
        <v>0.78202546296296294</v>
      </c>
      <c r="D4227">
        <v>813</v>
      </c>
      <c r="E4227" s="2">
        <v>8.1792581018518509E-2</v>
      </c>
      <c r="F4227" s="1">
        <v>8.1782407407407401E-2</v>
      </c>
      <c r="G4227">
        <v>879</v>
      </c>
      <c r="H4227">
        <v>7066.88</v>
      </c>
      <c r="I4227">
        <v>0</v>
      </c>
      <c r="J4227" t="s">
        <v>1976</v>
      </c>
      <c r="K4227" t="s">
        <v>22</v>
      </c>
      <c r="L4227">
        <v>1</v>
      </c>
      <c r="N4227" t="s">
        <v>23</v>
      </c>
      <c r="O4227" t="s">
        <v>33</v>
      </c>
      <c r="P4227" t="s">
        <v>28</v>
      </c>
      <c r="R4227" t="s">
        <v>26</v>
      </c>
      <c r="S4227">
        <v>17.5</v>
      </c>
      <c r="T4227">
        <v>17</v>
      </c>
      <c r="U4227">
        <v>16.8</v>
      </c>
      <c r="V4227">
        <v>0.5</v>
      </c>
      <c r="W4227">
        <v>0.7</v>
      </c>
      <c r="AB4227">
        <f t="shared" si="80"/>
        <v>7021.6500000000005</v>
      </c>
    </row>
    <row r="4228" spans="1:28" x14ac:dyDescent="0.25">
      <c r="A4228" t="s">
        <v>2024</v>
      </c>
      <c r="B4228" t="s">
        <v>1975</v>
      </c>
      <c r="C4228" s="1">
        <v>0.78269675925925919</v>
      </c>
      <c r="D4228">
        <v>900</v>
      </c>
      <c r="E4228" s="2">
        <v>8.2464895833333329E-2</v>
      </c>
      <c r="F4228" s="1">
        <v>8.245370370370371E-2</v>
      </c>
      <c r="G4228">
        <v>967</v>
      </c>
      <c r="H4228">
        <v>7124.97</v>
      </c>
      <c r="I4228">
        <v>0</v>
      </c>
      <c r="J4228" t="s">
        <v>1976</v>
      </c>
      <c r="K4228" t="s">
        <v>22</v>
      </c>
      <c r="L4228">
        <v>1</v>
      </c>
      <c r="N4228" t="s">
        <v>23</v>
      </c>
      <c r="O4228" t="s">
        <v>78</v>
      </c>
      <c r="P4228" t="s">
        <v>79</v>
      </c>
      <c r="R4228" t="s">
        <v>88</v>
      </c>
      <c r="AB4228">
        <f t="shared" si="80"/>
        <v>7079.7400000000007</v>
      </c>
    </row>
    <row r="4229" spans="1:28" x14ac:dyDescent="0.25">
      <c r="A4229" t="s">
        <v>2024</v>
      </c>
      <c r="B4229" t="s">
        <v>1975</v>
      </c>
      <c r="C4229" s="1">
        <v>0.78269675925925919</v>
      </c>
      <c r="D4229">
        <v>900</v>
      </c>
      <c r="E4229" s="2">
        <v>8.2464895833333329E-2</v>
      </c>
      <c r="F4229" s="1">
        <v>8.245370370370371E-2</v>
      </c>
      <c r="G4229">
        <v>967</v>
      </c>
      <c r="H4229">
        <v>7124.97</v>
      </c>
      <c r="I4229">
        <v>0</v>
      </c>
      <c r="J4229" t="s">
        <v>1976</v>
      </c>
      <c r="K4229" t="s">
        <v>22</v>
      </c>
      <c r="L4229">
        <v>1</v>
      </c>
      <c r="N4229" t="s">
        <v>23</v>
      </c>
      <c r="O4229" t="s">
        <v>81</v>
      </c>
      <c r="P4229" t="s">
        <v>79</v>
      </c>
      <c r="R4229" t="s">
        <v>88</v>
      </c>
      <c r="AB4229">
        <f t="shared" si="80"/>
        <v>7079.7400000000007</v>
      </c>
    </row>
    <row r="4230" spans="1:28" x14ac:dyDescent="0.25">
      <c r="A4230" t="s">
        <v>2025</v>
      </c>
      <c r="B4230" t="s">
        <v>607</v>
      </c>
      <c r="C4230" s="1">
        <v>0.59561342592592592</v>
      </c>
      <c r="D4230">
        <v>949</v>
      </c>
      <c r="E4230" s="2">
        <v>0</v>
      </c>
      <c r="F4230" s="1">
        <v>0</v>
      </c>
      <c r="G4230">
        <v>0</v>
      </c>
      <c r="H4230">
        <v>0</v>
      </c>
      <c r="I4230">
        <v>7047.42</v>
      </c>
      <c r="J4230" t="s">
        <v>2026</v>
      </c>
      <c r="K4230" t="s">
        <v>22</v>
      </c>
      <c r="L4230">
        <v>1</v>
      </c>
      <c r="N4230" t="s">
        <v>23</v>
      </c>
      <c r="O4230" t="s">
        <v>78</v>
      </c>
      <c r="P4230" t="s">
        <v>79</v>
      </c>
      <c r="R4230" t="s">
        <v>80</v>
      </c>
      <c r="AB4230">
        <f>H4230-206.17</f>
        <v>-206.17</v>
      </c>
    </row>
    <row r="4231" spans="1:28" x14ac:dyDescent="0.25">
      <c r="A4231" t="s">
        <v>2025</v>
      </c>
      <c r="B4231" t="s">
        <v>607</v>
      </c>
      <c r="C4231" s="1">
        <v>0.59561342592592592</v>
      </c>
      <c r="D4231">
        <v>949</v>
      </c>
      <c r="E4231" s="2">
        <v>0</v>
      </c>
      <c r="F4231" s="1">
        <v>0</v>
      </c>
      <c r="G4231">
        <v>0</v>
      </c>
      <c r="H4231">
        <v>0</v>
      </c>
      <c r="I4231">
        <v>7047.42</v>
      </c>
      <c r="J4231" t="s">
        <v>2026</v>
      </c>
      <c r="K4231" t="s">
        <v>22</v>
      </c>
      <c r="L4231">
        <v>1</v>
      </c>
      <c r="N4231" t="s">
        <v>23</v>
      </c>
      <c r="O4231" t="s">
        <v>81</v>
      </c>
      <c r="P4231" t="s">
        <v>79</v>
      </c>
      <c r="R4231" t="s">
        <v>80</v>
      </c>
      <c r="AB4231">
        <f t="shared" ref="AB4231:AB4294" si="81">H4231-206.17</f>
        <v>-206.17</v>
      </c>
    </row>
    <row r="4232" spans="1:28" x14ac:dyDescent="0.25">
      <c r="A4232" t="s">
        <v>2027</v>
      </c>
      <c r="B4232" t="s">
        <v>607</v>
      </c>
      <c r="C4232" s="1">
        <v>0.60016203703703697</v>
      </c>
      <c r="D4232">
        <v>262</v>
      </c>
      <c r="E4232" s="2">
        <v>4.540659722222222E-3</v>
      </c>
      <c r="F4232" s="1">
        <v>4.5370370370370365E-3</v>
      </c>
      <c r="G4232">
        <v>313</v>
      </c>
      <c r="H4232">
        <v>392.31299999999999</v>
      </c>
      <c r="I4232">
        <v>0</v>
      </c>
      <c r="J4232" t="s">
        <v>2026</v>
      </c>
      <c r="K4232" t="s">
        <v>22</v>
      </c>
      <c r="L4232">
        <v>1</v>
      </c>
      <c r="N4232" t="s">
        <v>23</v>
      </c>
      <c r="O4232" t="s">
        <v>46</v>
      </c>
      <c r="P4232" t="s">
        <v>25</v>
      </c>
      <c r="R4232" t="s">
        <v>26</v>
      </c>
      <c r="S4232">
        <v>16.3</v>
      </c>
      <c r="T4232">
        <v>17.399999999999999</v>
      </c>
      <c r="U4232">
        <v>16.8</v>
      </c>
      <c r="V4232">
        <v>-1.1000000000000001</v>
      </c>
      <c r="W4232">
        <v>-0.5</v>
      </c>
      <c r="AB4232">
        <f t="shared" si="81"/>
        <v>186.143</v>
      </c>
    </row>
    <row r="4233" spans="1:28" x14ac:dyDescent="0.25">
      <c r="A4233" t="s">
        <v>2028</v>
      </c>
      <c r="B4233" t="s">
        <v>607</v>
      </c>
      <c r="C4233" s="1">
        <v>0.60026620370370376</v>
      </c>
      <c r="D4233">
        <v>808</v>
      </c>
      <c r="E4233" s="2">
        <v>4.6511458333333335E-3</v>
      </c>
      <c r="F4233" s="1">
        <v>4.6412037037037038E-3</v>
      </c>
      <c r="G4233">
        <v>859</v>
      </c>
      <c r="H4233">
        <v>401.85899999999998</v>
      </c>
      <c r="I4233">
        <v>0</v>
      </c>
      <c r="J4233" t="s">
        <v>2026</v>
      </c>
      <c r="K4233" t="s">
        <v>22</v>
      </c>
      <c r="L4233">
        <v>1</v>
      </c>
      <c r="N4233" t="s">
        <v>23</v>
      </c>
      <c r="O4233" t="s">
        <v>46</v>
      </c>
      <c r="P4233" t="s">
        <v>28</v>
      </c>
      <c r="R4233" t="s">
        <v>26</v>
      </c>
      <c r="S4233">
        <v>16.399999999999999</v>
      </c>
      <c r="T4233">
        <v>17.5</v>
      </c>
      <c r="U4233">
        <v>16.899999999999999</v>
      </c>
      <c r="V4233">
        <v>-1.1000000000000001</v>
      </c>
      <c r="W4233">
        <v>-0.5</v>
      </c>
      <c r="AB4233">
        <f t="shared" si="81"/>
        <v>195.68899999999999</v>
      </c>
    </row>
    <row r="4234" spans="1:28" x14ac:dyDescent="0.25">
      <c r="A4234" t="s">
        <v>2029</v>
      </c>
      <c r="B4234" t="s">
        <v>607</v>
      </c>
      <c r="C4234" s="1">
        <v>0.60217592592592595</v>
      </c>
      <c r="D4234">
        <v>157</v>
      </c>
      <c r="E4234" s="2">
        <v>6.5533217592592596E-3</v>
      </c>
      <c r="F4234" s="1">
        <v>6.5509259259259262E-3</v>
      </c>
      <c r="G4234">
        <v>207</v>
      </c>
      <c r="H4234">
        <v>566.20699999999999</v>
      </c>
      <c r="I4234">
        <v>0</v>
      </c>
      <c r="J4234" t="s">
        <v>2026</v>
      </c>
      <c r="K4234" t="s">
        <v>22</v>
      </c>
      <c r="L4234">
        <v>1</v>
      </c>
      <c r="N4234" t="s">
        <v>23</v>
      </c>
      <c r="O4234" t="s">
        <v>46</v>
      </c>
      <c r="P4234" t="s">
        <v>28</v>
      </c>
      <c r="R4234" t="s">
        <v>26</v>
      </c>
      <c r="S4234">
        <v>18.3</v>
      </c>
      <c r="T4234">
        <v>17.600000000000001</v>
      </c>
      <c r="U4234">
        <v>17.100000000000001</v>
      </c>
      <c r="V4234">
        <v>0.7</v>
      </c>
      <c r="W4234">
        <v>1.2</v>
      </c>
      <c r="AB4234">
        <f t="shared" si="81"/>
        <v>360.03700000000003</v>
      </c>
    </row>
    <row r="4235" spans="1:28" x14ac:dyDescent="0.25">
      <c r="A4235" t="s">
        <v>2029</v>
      </c>
      <c r="B4235" t="s">
        <v>607</v>
      </c>
      <c r="C4235" s="1">
        <v>0.60217592592592595</v>
      </c>
      <c r="D4235">
        <v>157</v>
      </c>
      <c r="E4235" s="2">
        <v>6.5533217592592596E-3</v>
      </c>
      <c r="F4235" s="1">
        <v>6.5509259259259262E-3</v>
      </c>
      <c r="G4235">
        <v>207</v>
      </c>
      <c r="H4235">
        <v>566.20699999999999</v>
      </c>
      <c r="I4235">
        <v>0</v>
      </c>
      <c r="J4235" t="s">
        <v>2026</v>
      </c>
      <c r="K4235" t="s">
        <v>22</v>
      </c>
      <c r="L4235">
        <v>1</v>
      </c>
      <c r="N4235" t="s">
        <v>23</v>
      </c>
      <c r="O4235" t="s">
        <v>36</v>
      </c>
      <c r="P4235" t="s">
        <v>25</v>
      </c>
      <c r="R4235" t="s">
        <v>26</v>
      </c>
      <c r="S4235">
        <v>20.3</v>
      </c>
      <c r="T4235">
        <v>17.600000000000001</v>
      </c>
      <c r="U4235">
        <v>17.100000000000001</v>
      </c>
      <c r="V4235">
        <v>2.7</v>
      </c>
      <c r="W4235">
        <v>3.2</v>
      </c>
      <c r="AB4235">
        <f t="shared" si="81"/>
        <v>360.03700000000003</v>
      </c>
    </row>
    <row r="4236" spans="1:28" x14ac:dyDescent="0.25">
      <c r="A4236" t="s">
        <v>2030</v>
      </c>
      <c r="B4236" t="s">
        <v>607</v>
      </c>
      <c r="C4236" s="1">
        <v>0.60464120370370367</v>
      </c>
      <c r="D4236">
        <v>469</v>
      </c>
      <c r="E4236" s="2">
        <v>9.0222222222222231E-3</v>
      </c>
      <c r="F4236" s="1">
        <v>9.0162037037037034E-3</v>
      </c>
      <c r="G4236">
        <v>520</v>
      </c>
      <c r="H4236">
        <v>779.52</v>
      </c>
      <c r="I4236">
        <v>0</v>
      </c>
      <c r="J4236" t="s">
        <v>2026</v>
      </c>
      <c r="K4236" t="s">
        <v>22</v>
      </c>
      <c r="L4236">
        <v>1</v>
      </c>
      <c r="N4236" t="s">
        <v>23</v>
      </c>
      <c r="O4236" t="s">
        <v>42</v>
      </c>
      <c r="P4236" t="s">
        <v>25</v>
      </c>
      <c r="R4236" t="s">
        <v>26</v>
      </c>
      <c r="S4236">
        <v>18.100000000000001</v>
      </c>
      <c r="T4236">
        <v>17.5</v>
      </c>
      <c r="U4236">
        <v>17</v>
      </c>
      <c r="V4236">
        <v>0.6</v>
      </c>
      <c r="W4236">
        <v>1.1000000000000001</v>
      </c>
      <c r="AB4236">
        <f t="shared" si="81"/>
        <v>573.35</v>
      </c>
    </row>
    <row r="4237" spans="1:28" x14ac:dyDescent="0.25">
      <c r="A4237" t="s">
        <v>2031</v>
      </c>
      <c r="B4237" t="s">
        <v>607</v>
      </c>
      <c r="C4237" s="1">
        <v>0.60478009259259258</v>
      </c>
      <c r="D4237">
        <v>985</v>
      </c>
      <c r="E4237" s="2">
        <v>9.1670833333333326E-3</v>
      </c>
      <c r="F4237" s="1">
        <v>9.1666666666666667E-3</v>
      </c>
      <c r="G4237">
        <v>36</v>
      </c>
      <c r="H4237">
        <v>792.03599999999994</v>
      </c>
      <c r="I4237">
        <v>0</v>
      </c>
      <c r="J4237" t="s">
        <v>2026</v>
      </c>
      <c r="K4237" t="s">
        <v>22</v>
      </c>
      <c r="L4237">
        <v>1</v>
      </c>
      <c r="N4237" t="s">
        <v>23</v>
      </c>
      <c r="O4237" t="s">
        <v>42</v>
      </c>
      <c r="P4237" t="s">
        <v>28</v>
      </c>
      <c r="R4237" t="s">
        <v>26</v>
      </c>
      <c r="S4237">
        <v>18.5</v>
      </c>
      <c r="T4237">
        <v>17.399999999999999</v>
      </c>
      <c r="U4237">
        <v>16.899999999999999</v>
      </c>
      <c r="V4237">
        <v>1.1000000000000001</v>
      </c>
      <c r="W4237">
        <v>1.6</v>
      </c>
      <c r="AB4237">
        <f t="shared" si="81"/>
        <v>585.86599999999999</v>
      </c>
    </row>
    <row r="4238" spans="1:28" x14ac:dyDescent="0.25">
      <c r="A4238" t="s">
        <v>2032</v>
      </c>
      <c r="B4238" t="s">
        <v>607</v>
      </c>
      <c r="C4238" s="1">
        <v>0.6063425925925926</v>
      </c>
      <c r="D4238">
        <v>995</v>
      </c>
      <c r="E4238" s="2">
        <v>1.0729699074074074E-2</v>
      </c>
      <c r="F4238" s="1">
        <v>1.0729166666666666E-2</v>
      </c>
      <c r="G4238">
        <v>46</v>
      </c>
      <c r="H4238">
        <v>927.04600000000005</v>
      </c>
      <c r="I4238">
        <v>0</v>
      </c>
      <c r="J4238" t="s">
        <v>2026</v>
      </c>
      <c r="K4238" t="s">
        <v>22</v>
      </c>
      <c r="L4238">
        <v>1</v>
      </c>
      <c r="N4238" t="s">
        <v>23</v>
      </c>
      <c r="O4238" t="s">
        <v>42</v>
      </c>
      <c r="P4238" t="s">
        <v>28</v>
      </c>
      <c r="R4238" t="s">
        <v>26</v>
      </c>
      <c r="S4238">
        <v>17.899999999999999</v>
      </c>
      <c r="T4238">
        <v>17.399999999999999</v>
      </c>
      <c r="U4238">
        <v>17</v>
      </c>
      <c r="V4238">
        <v>0.5</v>
      </c>
      <c r="W4238">
        <v>0.9</v>
      </c>
      <c r="AB4238">
        <f t="shared" si="81"/>
        <v>720.87600000000009</v>
      </c>
    </row>
    <row r="4239" spans="1:28" x14ac:dyDescent="0.25">
      <c r="A4239" t="s">
        <v>2033</v>
      </c>
      <c r="B4239" t="s">
        <v>607</v>
      </c>
      <c r="C4239" s="1">
        <v>0.60842592592592593</v>
      </c>
      <c r="D4239">
        <v>730</v>
      </c>
      <c r="E4239" s="2">
        <v>1.2809965277777778E-2</v>
      </c>
      <c r="F4239" s="1">
        <v>1.2800925925925926E-2</v>
      </c>
      <c r="G4239">
        <v>781</v>
      </c>
      <c r="H4239">
        <v>1106.78</v>
      </c>
      <c r="I4239">
        <v>0</v>
      </c>
      <c r="J4239" t="s">
        <v>2026</v>
      </c>
      <c r="K4239" t="s">
        <v>22</v>
      </c>
      <c r="L4239">
        <v>1</v>
      </c>
      <c r="N4239" t="s">
        <v>23</v>
      </c>
      <c r="O4239" t="s">
        <v>36</v>
      </c>
      <c r="P4239" t="s">
        <v>25</v>
      </c>
      <c r="R4239" t="s">
        <v>26</v>
      </c>
      <c r="S4239">
        <v>19.899999999999999</v>
      </c>
      <c r="T4239">
        <v>17.5</v>
      </c>
      <c r="U4239">
        <v>17.100000000000001</v>
      </c>
      <c r="V4239">
        <v>2.4</v>
      </c>
      <c r="W4239">
        <v>2.8</v>
      </c>
      <c r="AB4239">
        <f t="shared" si="81"/>
        <v>900.61</v>
      </c>
    </row>
    <row r="4240" spans="1:28" x14ac:dyDescent="0.25">
      <c r="A4240" t="s">
        <v>2033</v>
      </c>
      <c r="B4240" t="s">
        <v>607</v>
      </c>
      <c r="C4240" s="1">
        <v>0.60842592592592593</v>
      </c>
      <c r="D4240">
        <v>730</v>
      </c>
      <c r="E4240" s="2">
        <v>1.2809965277777778E-2</v>
      </c>
      <c r="F4240" s="1">
        <v>1.2800925925925926E-2</v>
      </c>
      <c r="G4240">
        <v>781</v>
      </c>
      <c r="H4240">
        <v>1106.78</v>
      </c>
      <c r="I4240">
        <v>0</v>
      </c>
      <c r="J4240" t="s">
        <v>2026</v>
      </c>
      <c r="K4240" t="s">
        <v>22</v>
      </c>
      <c r="L4240">
        <v>1</v>
      </c>
      <c r="N4240" t="s">
        <v>23</v>
      </c>
      <c r="O4240" t="s">
        <v>42</v>
      </c>
      <c r="P4240" t="s">
        <v>28</v>
      </c>
      <c r="R4240" t="s">
        <v>26</v>
      </c>
      <c r="S4240">
        <v>17.7</v>
      </c>
      <c r="T4240">
        <v>17.5</v>
      </c>
      <c r="U4240">
        <v>17.100000000000001</v>
      </c>
      <c r="V4240">
        <v>0.2</v>
      </c>
      <c r="W4240">
        <v>0.6</v>
      </c>
      <c r="AB4240">
        <f t="shared" si="81"/>
        <v>900.61</v>
      </c>
    </row>
    <row r="4241" spans="1:28" x14ac:dyDescent="0.25">
      <c r="A4241" t="s">
        <v>2034</v>
      </c>
      <c r="B4241" t="s">
        <v>607</v>
      </c>
      <c r="C4241" s="1">
        <v>0.61259259259259258</v>
      </c>
      <c r="D4241">
        <v>835</v>
      </c>
      <c r="E4241" s="2">
        <v>1.6977847222222221E-2</v>
      </c>
      <c r="F4241" s="1">
        <v>1.6967592592592593E-2</v>
      </c>
      <c r="G4241">
        <v>886</v>
      </c>
      <c r="H4241">
        <v>1466.89</v>
      </c>
      <c r="I4241">
        <v>0</v>
      </c>
      <c r="J4241" t="s">
        <v>2026</v>
      </c>
      <c r="K4241" t="s">
        <v>22</v>
      </c>
      <c r="L4241">
        <v>1</v>
      </c>
      <c r="N4241" t="s">
        <v>23</v>
      </c>
      <c r="O4241" t="s">
        <v>36</v>
      </c>
      <c r="P4241" t="s">
        <v>25</v>
      </c>
      <c r="R4241" t="s">
        <v>26</v>
      </c>
      <c r="S4241">
        <v>21.2</v>
      </c>
      <c r="T4241">
        <v>17.399999999999999</v>
      </c>
      <c r="U4241">
        <v>17.100000000000001</v>
      </c>
      <c r="V4241">
        <v>3.8</v>
      </c>
      <c r="W4241">
        <v>4.0999999999999996</v>
      </c>
      <c r="AB4241">
        <f t="shared" si="81"/>
        <v>1260.72</v>
      </c>
    </row>
    <row r="4242" spans="1:28" x14ac:dyDescent="0.25">
      <c r="A4242" t="s">
        <v>2035</v>
      </c>
      <c r="B4242" t="s">
        <v>607</v>
      </c>
      <c r="C4242" s="1">
        <v>0.61281249999999998</v>
      </c>
      <c r="D4242">
        <v>593</v>
      </c>
      <c r="E4242" s="2">
        <v>1.7194953703703705E-2</v>
      </c>
      <c r="F4242" s="1">
        <v>1.7187499999999998E-2</v>
      </c>
      <c r="G4242">
        <v>644</v>
      </c>
      <c r="H4242">
        <v>1485.64</v>
      </c>
      <c r="I4242">
        <v>0</v>
      </c>
      <c r="J4242" t="s">
        <v>2026</v>
      </c>
      <c r="K4242" t="s">
        <v>22</v>
      </c>
      <c r="L4242">
        <v>1</v>
      </c>
      <c r="N4242" t="s">
        <v>23</v>
      </c>
      <c r="O4242" t="s">
        <v>33</v>
      </c>
      <c r="P4242" t="s">
        <v>25</v>
      </c>
      <c r="R4242" t="s">
        <v>26</v>
      </c>
      <c r="S4242">
        <v>19.8</v>
      </c>
      <c r="T4242">
        <v>17.399999999999999</v>
      </c>
      <c r="U4242">
        <v>17</v>
      </c>
      <c r="V4242">
        <v>2.4</v>
      </c>
      <c r="W4242">
        <v>2.8</v>
      </c>
      <c r="AB4242">
        <f t="shared" si="81"/>
        <v>1279.47</v>
      </c>
    </row>
    <row r="4243" spans="1:28" x14ac:dyDescent="0.25">
      <c r="A4243" t="s">
        <v>2036</v>
      </c>
      <c r="B4243" t="s">
        <v>607</v>
      </c>
      <c r="C4243" s="1">
        <v>0.61285879629629625</v>
      </c>
      <c r="D4243">
        <v>631</v>
      </c>
      <c r="E4243" s="2">
        <v>1.7241689814814814E-2</v>
      </c>
      <c r="F4243" s="1">
        <v>1.7233796296296296E-2</v>
      </c>
      <c r="G4243">
        <v>682</v>
      </c>
      <c r="H4243">
        <v>1489.68</v>
      </c>
      <c r="I4243">
        <v>0</v>
      </c>
      <c r="J4243" t="s">
        <v>2026</v>
      </c>
      <c r="K4243" t="s">
        <v>22</v>
      </c>
      <c r="L4243">
        <v>1</v>
      </c>
      <c r="N4243" t="s">
        <v>23</v>
      </c>
      <c r="O4243" t="s">
        <v>33</v>
      </c>
      <c r="P4243" t="s">
        <v>28</v>
      </c>
      <c r="R4243" t="s">
        <v>26</v>
      </c>
      <c r="S4243">
        <v>20.2</v>
      </c>
      <c r="T4243">
        <v>17.399999999999999</v>
      </c>
      <c r="U4243">
        <v>17.2</v>
      </c>
      <c r="V4243">
        <v>2.8</v>
      </c>
      <c r="W4243">
        <v>3</v>
      </c>
      <c r="AB4243">
        <f t="shared" si="81"/>
        <v>1283.51</v>
      </c>
    </row>
    <row r="4244" spans="1:28" x14ac:dyDescent="0.25">
      <c r="A4244" t="s">
        <v>2037</v>
      </c>
      <c r="B4244" t="s">
        <v>607</v>
      </c>
      <c r="C4244" s="1">
        <v>0.6146759259259259</v>
      </c>
      <c r="D4244">
        <v>637</v>
      </c>
      <c r="E4244" s="2">
        <v>1.9058888888888889E-2</v>
      </c>
      <c r="F4244" s="1">
        <v>1.9050925925925926E-2</v>
      </c>
      <c r="G4244">
        <v>688</v>
      </c>
      <c r="H4244">
        <v>1646.69</v>
      </c>
      <c r="I4244">
        <v>0</v>
      </c>
      <c r="J4244" t="s">
        <v>2026</v>
      </c>
      <c r="K4244" t="s">
        <v>22</v>
      </c>
      <c r="L4244">
        <v>1</v>
      </c>
      <c r="N4244" t="s">
        <v>23</v>
      </c>
      <c r="O4244" t="s">
        <v>33</v>
      </c>
      <c r="P4244" t="s">
        <v>25</v>
      </c>
      <c r="R4244" t="s">
        <v>26</v>
      </c>
      <c r="S4244">
        <v>20.5</v>
      </c>
      <c r="T4244">
        <v>17.3</v>
      </c>
      <c r="U4244">
        <v>16.899999999999999</v>
      </c>
      <c r="V4244">
        <v>3.2</v>
      </c>
      <c r="W4244">
        <v>3.6</v>
      </c>
      <c r="AB4244">
        <f t="shared" si="81"/>
        <v>1440.52</v>
      </c>
    </row>
    <row r="4245" spans="1:28" x14ac:dyDescent="0.25">
      <c r="A4245" t="s">
        <v>2037</v>
      </c>
      <c r="B4245" t="s">
        <v>607</v>
      </c>
      <c r="C4245" s="1">
        <v>0.6146759259259259</v>
      </c>
      <c r="D4245">
        <v>637</v>
      </c>
      <c r="E4245" s="2">
        <v>1.9058888888888889E-2</v>
      </c>
      <c r="F4245" s="1">
        <v>1.9050925925925926E-2</v>
      </c>
      <c r="G4245">
        <v>688</v>
      </c>
      <c r="H4245">
        <v>1646.69</v>
      </c>
      <c r="I4245">
        <v>0</v>
      </c>
      <c r="J4245" t="s">
        <v>2026</v>
      </c>
      <c r="K4245" t="s">
        <v>22</v>
      </c>
      <c r="L4245">
        <v>1</v>
      </c>
      <c r="N4245" t="s">
        <v>23</v>
      </c>
      <c r="O4245" t="s">
        <v>36</v>
      </c>
      <c r="P4245" t="s">
        <v>25</v>
      </c>
      <c r="R4245" t="s">
        <v>26</v>
      </c>
      <c r="S4245">
        <v>19.5</v>
      </c>
      <c r="T4245">
        <v>17.3</v>
      </c>
      <c r="U4245">
        <v>16.899999999999999</v>
      </c>
      <c r="V4245">
        <v>2.2000000000000002</v>
      </c>
      <c r="W4245">
        <v>2.6</v>
      </c>
      <c r="AB4245">
        <f t="shared" si="81"/>
        <v>1440.52</v>
      </c>
    </row>
    <row r="4246" spans="1:28" x14ac:dyDescent="0.25">
      <c r="A4246" t="s">
        <v>2038</v>
      </c>
      <c r="B4246" t="s">
        <v>607</v>
      </c>
      <c r="C4246" s="1">
        <v>0.61675925925925923</v>
      </c>
      <c r="D4246">
        <v>706</v>
      </c>
      <c r="E4246" s="2">
        <v>2.1143020833333331E-2</v>
      </c>
      <c r="F4246" s="1">
        <v>2.1134259259259259E-2</v>
      </c>
      <c r="G4246">
        <v>757</v>
      </c>
      <c r="H4246">
        <v>1826.76</v>
      </c>
      <c r="I4246">
        <v>0</v>
      </c>
      <c r="J4246" t="s">
        <v>2026</v>
      </c>
      <c r="K4246" t="s">
        <v>22</v>
      </c>
      <c r="L4246">
        <v>1</v>
      </c>
      <c r="N4246" t="s">
        <v>23</v>
      </c>
      <c r="O4246" t="s">
        <v>46</v>
      </c>
      <c r="P4246" t="s">
        <v>28</v>
      </c>
      <c r="R4246" t="s">
        <v>26</v>
      </c>
      <c r="S4246">
        <v>21</v>
      </c>
      <c r="T4246">
        <v>17.399999999999999</v>
      </c>
      <c r="U4246">
        <v>17.100000000000001</v>
      </c>
      <c r="V4246">
        <v>3.6</v>
      </c>
      <c r="W4246">
        <v>3.9</v>
      </c>
      <c r="AB4246">
        <f t="shared" si="81"/>
        <v>1620.59</v>
      </c>
    </row>
    <row r="4247" spans="1:28" x14ac:dyDescent="0.25">
      <c r="A4247" t="s">
        <v>2039</v>
      </c>
      <c r="B4247" t="s">
        <v>607</v>
      </c>
      <c r="C4247" s="1">
        <v>0.62093750000000003</v>
      </c>
      <c r="D4247">
        <v>77</v>
      </c>
      <c r="E4247" s="2">
        <v>2.5313981481481482E-2</v>
      </c>
      <c r="F4247" s="1">
        <v>2.5312500000000002E-2</v>
      </c>
      <c r="G4247">
        <v>128</v>
      </c>
      <c r="H4247">
        <v>2187.13</v>
      </c>
      <c r="I4247">
        <v>0</v>
      </c>
      <c r="J4247" t="s">
        <v>2026</v>
      </c>
      <c r="K4247" t="s">
        <v>22</v>
      </c>
      <c r="L4247">
        <v>1</v>
      </c>
      <c r="N4247" t="s">
        <v>23</v>
      </c>
      <c r="O4247" t="s">
        <v>42</v>
      </c>
      <c r="P4247" t="s">
        <v>28</v>
      </c>
      <c r="R4247" t="s">
        <v>26</v>
      </c>
      <c r="S4247">
        <v>17.399999999999999</v>
      </c>
      <c r="T4247">
        <v>17.3</v>
      </c>
      <c r="U4247">
        <v>17.100000000000001</v>
      </c>
      <c r="V4247">
        <v>0.1</v>
      </c>
      <c r="W4247">
        <v>0.3</v>
      </c>
      <c r="AB4247">
        <f t="shared" si="81"/>
        <v>1980.96</v>
      </c>
    </row>
    <row r="4248" spans="1:28" x14ac:dyDescent="0.25">
      <c r="A4248" t="s">
        <v>2039</v>
      </c>
      <c r="B4248" t="s">
        <v>607</v>
      </c>
      <c r="C4248" s="1">
        <v>0.62093750000000003</v>
      </c>
      <c r="D4248">
        <v>77</v>
      </c>
      <c r="E4248" s="2">
        <v>2.5313981481481482E-2</v>
      </c>
      <c r="F4248" s="1">
        <v>2.5312500000000002E-2</v>
      </c>
      <c r="G4248">
        <v>128</v>
      </c>
      <c r="H4248">
        <v>2187.13</v>
      </c>
      <c r="I4248">
        <v>0</v>
      </c>
      <c r="J4248" t="s">
        <v>2026</v>
      </c>
      <c r="K4248" t="s">
        <v>22</v>
      </c>
      <c r="L4248">
        <v>1</v>
      </c>
      <c r="N4248" t="s">
        <v>23</v>
      </c>
      <c r="O4248" t="s">
        <v>36</v>
      </c>
      <c r="P4248" t="s">
        <v>25</v>
      </c>
      <c r="R4248" t="s">
        <v>26</v>
      </c>
      <c r="S4248">
        <v>20.5</v>
      </c>
      <c r="T4248">
        <v>17.3</v>
      </c>
      <c r="U4248">
        <v>17.100000000000001</v>
      </c>
      <c r="V4248">
        <v>3.2</v>
      </c>
      <c r="W4248">
        <v>3.4</v>
      </c>
      <c r="AB4248">
        <f t="shared" si="81"/>
        <v>1980.96</v>
      </c>
    </row>
    <row r="4249" spans="1:28" x14ac:dyDescent="0.25">
      <c r="A4249" t="s">
        <v>2040</v>
      </c>
      <c r="B4249" t="s">
        <v>607</v>
      </c>
      <c r="C4249" s="1">
        <v>0.62510416666666668</v>
      </c>
      <c r="D4249">
        <v>48</v>
      </c>
      <c r="E4249" s="2">
        <v>2.9480312499999998E-2</v>
      </c>
      <c r="F4249" s="1">
        <v>2.9479166666666667E-2</v>
      </c>
      <c r="G4249">
        <v>99</v>
      </c>
      <c r="H4249">
        <v>2547.1</v>
      </c>
      <c r="I4249">
        <v>0</v>
      </c>
      <c r="J4249" t="s">
        <v>2026</v>
      </c>
      <c r="K4249" t="s">
        <v>22</v>
      </c>
      <c r="L4249">
        <v>1</v>
      </c>
      <c r="N4249" t="s">
        <v>23</v>
      </c>
      <c r="O4249" t="s">
        <v>33</v>
      </c>
      <c r="P4249" t="s">
        <v>25</v>
      </c>
      <c r="R4249" t="s">
        <v>26</v>
      </c>
      <c r="S4249">
        <v>19.3</v>
      </c>
      <c r="T4249">
        <v>17.100000000000001</v>
      </c>
      <c r="U4249">
        <v>17</v>
      </c>
      <c r="V4249">
        <v>2.2000000000000002</v>
      </c>
      <c r="W4249">
        <v>2.2999999999999998</v>
      </c>
      <c r="AB4249">
        <f t="shared" si="81"/>
        <v>2340.9299999999998</v>
      </c>
    </row>
    <row r="4250" spans="1:28" x14ac:dyDescent="0.25">
      <c r="A4250" t="s">
        <v>2041</v>
      </c>
      <c r="B4250" t="s">
        <v>607</v>
      </c>
      <c r="C4250" s="1">
        <v>0.62899305555555551</v>
      </c>
      <c r="D4250">
        <v>622</v>
      </c>
      <c r="E4250" s="2">
        <v>3.3375844907407408E-2</v>
      </c>
      <c r="F4250" s="1">
        <v>3.3368055555555554E-2</v>
      </c>
      <c r="G4250">
        <v>673</v>
      </c>
      <c r="H4250">
        <v>2883.67</v>
      </c>
      <c r="I4250">
        <v>0</v>
      </c>
      <c r="J4250" t="s">
        <v>2026</v>
      </c>
      <c r="K4250" t="s">
        <v>22</v>
      </c>
      <c r="L4250">
        <v>1</v>
      </c>
      <c r="N4250" t="s">
        <v>23</v>
      </c>
      <c r="O4250" t="s">
        <v>31</v>
      </c>
      <c r="P4250" t="s">
        <v>25</v>
      </c>
      <c r="R4250" t="s">
        <v>26</v>
      </c>
      <c r="S4250">
        <v>17.100000000000001</v>
      </c>
      <c r="T4250">
        <v>17.100000000000001</v>
      </c>
      <c r="U4250">
        <v>17</v>
      </c>
      <c r="V4250">
        <v>0</v>
      </c>
      <c r="W4250">
        <v>0.1</v>
      </c>
      <c r="AB4250">
        <f t="shared" si="81"/>
        <v>2677.5</v>
      </c>
    </row>
    <row r="4251" spans="1:28" x14ac:dyDescent="0.25">
      <c r="A4251" t="s">
        <v>2042</v>
      </c>
      <c r="B4251" t="s">
        <v>607</v>
      </c>
      <c r="C4251" s="1">
        <v>0.62924768518518526</v>
      </c>
      <c r="D4251">
        <v>684</v>
      </c>
      <c r="E4251" s="2">
        <v>3.3631192129629631E-2</v>
      </c>
      <c r="F4251" s="1">
        <v>3.3622685185185179E-2</v>
      </c>
      <c r="G4251">
        <v>735</v>
      </c>
      <c r="H4251">
        <v>2905.73</v>
      </c>
      <c r="I4251">
        <v>0</v>
      </c>
      <c r="J4251" t="s">
        <v>2026</v>
      </c>
      <c r="K4251" t="s">
        <v>22</v>
      </c>
      <c r="L4251">
        <v>1</v>
      </c>
      <c r="N4251" t="s">
        <v>23</v>
      </c>
      <c r="O4251" t="s">
        <v>31</v>
      </c>
      <c r="P4251" t="s">
        <v>28</v>
      </c>
      <c r="R4251" t="s">
        <v>26</v>
      </c>
      <c r="S4251">
        <v>17.2</v>
      </c>
      <c r="T4251">
        <v>17.100000000000001</v>
      </c>
      <c r="U4251">
        <v>16.899999999999999</v>
      </c>
      <c r="V4251">
        <v>0.1</v>
      </c>
      <c r="W4251">
        <v>0.3</v>
      </c>
      <c r="AB4251">
        <f t="shared" si="81"/>
        <v>2699.56</v>
      </c>
    </row>
    <row r="4252" spans="1:28" x14ac:dyDescent="0.25">
      <c r="A4252" t="s">
        <v>2043</v>
      </c>
      <c r="B4252" t="s">
        <v>607</v>
      </c>
      <c r="C4252" s="1">
        <v>0.62927083333333333</v>
      </c>
      <c r="D4252">
        <v>319</v>
      </c>
      <c r="E4252" s="2">
        <v>3.3650115740740741E-2</v>
      </c>
      <c r="F4252" s="1">
        <v>3.3645833333333333E-2</v>
      </c>
      <c r="G4252">
        <v>370</v>
      </c>
      <c r="H4252">
        <v>2907.37</v>
      </c>
      <c r="I4252">
        <v>0</v>
      </c>
      <c r="J4252" t="s">
        <v>2026</v>
      </c>
      <c r="K4252" t="s">
        <v>22</v>
      </c>
      <c r="L4252">
        <v>1</v>
      </c>
      <c r="N4252" t="s">
        <v>23</v>
      </c>
      <c r="O4252" t="s">
        <v>31</v>
      </c>
      <c r="P4252" t="s">
        <v>28</v>
      </c>
      <c r="R4252" t="s">
        <v>26</v>
      </c>
      <c r="S4252">
        <v>17.2</v>
      </c>
      <c r="T4252">
        <v>17.100000000000001</v>
      </c>
      <c r="U4252">
        <v>17</v>
      </c>
      <c r="V4252">
        <v>0.1</v>
      </c>
      <c r="W4252">
        <v>0.2</v>
      </c>
      <c r="AB4252">
        <f t="shared" si="81"/>
        <v>2701.2</v>
      </c>
    </row>
    <row r="4253" spans="1:28" x14ac:dyDescent="0.25">
      <c r="A4253" t="s">
        <v>2043</v>
      </c>
      <c r="B4253" t="s">
        <v>607</v>
      </c>
      <c r="C4253" s="1">
        <v>0.62927083333333333</v>
      </c>
      <c r="D4253">
        <v>319</v>
      </c>
      <c r="E4253" s="2">
        <v>3.3650115740740741E-2</v>
      </c>
      <c r="F4253" s="1">
        <v>3.3645833333333333E-2</v>
      </c>
      <c r="G4253">
        <v>370</v>
      </c>
      <c r="H4253">
        <v>2907.37</v>
      </c>
      <c r="I4253">
        <v>0</v>
      </c>
      <c r="J4253" t="s">
        <v>2026</v>
      </c>
      <c r="K4253" t="s">
        <v>22</v>
      </c>
      <c r="L4253">
        <v>1</v>
      </c>
      <c r="N4253" t="s">
        <v>23</v>
      </c>
      <c r="O4253" t="s">
        <v>42</v>
      </c>
      <c r="P4253" t="s">
        <v>28</v>
      </c>
      <c r="R4253" t="s">
        <v>26</v>
      </c>
      <c r="S4253">
        <v>19.100000000000001</v>
      </c>
      <c r="T4253">
        <v>17.100000000000001</v>
      </c>
      <c r="U4253">
        <v>17</v>
      </c>
      <c r="V4253">
        <v>2</v>
      </c>
      <c r="W4253">
        <v>2.1</v>
      </c>
      <c r="AB4253">
        <f t="shared" si="81"/>
        <v>2701.2</v>
      </c>
    </row>
    <row r="4254" spans="1:28" x14ac:dyDescent="0.25">
      <c r="A4254" t="s">
        <v>2043</v>
      </c>
      <c r="B4254" t="s">
        <v>607</v>
      </c>
      <c r="C4254" s="1">
        <v>0.62927083333333333</v>
      </c>
      <c r="D4254">
        <v>319</v>
      </c>
      <c r="E4254" s="2">
        <v>3.3650115740740741E-2</v>
      </c>
      <c r="F4254" s="1">
        <v>3.3645833333333333E-2</v>
      </c>
      <c r="G4254">
        <v>370</v>
      </c>
      <c r="H4254">
        <v>2907.37</v>
      </c>
      <c r="I4254">
        <v>0</v>
      </c>
      <c r="J4254" t="s">
        <v>2026</v>
      </c>
      <c r="K4254" t="s">
        <v>22</v>
      </c>
      <c r="L4254">
        <v>1</v>
      </c>
      <c r="N4254" t="s">
        <v>23</v>
      </c>
      <c r="O4254" t="s">
        <v>46</v>
      </c>
      <c r="P4254" t="s">
        <v>28</v>
      </c>
      <c r="R4254" t="s">
        <v>26</v>
      </c>
      <c r="S4254">
        <v>18.5</v>
      </c>
      <c r="T4254">
        <v>17.100000000000001</v>
      </c>
      <c r="U4254">
        <v>17</v>
      </c>
      <c r="V4254">
        <v>1.4</v>
      </c>
      <c r="W4254">
        <v>1.5</v>
      </c>
      <c r="AB4254">
        <f t="shared" si="81"/>
        <v>2701.2</v>
      </c>
    </row>
    <row r="4255" spans="1:28" x14ac:dyDescent="0.25">
      <c r="A4255" t="s">
        <v>2044</v>
      </c>
      <c r="B4255" t="s">
        <v>607</v>
      </c>
      <c r="C4255" s="1">
        <v>0.63343749999999999</v>
      </c>
      <c r="D4255">
        <v>391</v>
      </c>
      <c r="E4255" s="2">
        <v>3.7817604166666664E-2</v>
      </c>
      <c r="F4255" s="1">
        <v>3.7812500000000006E-2</v>
      </c>
      <c r="G4255">
        <v>441</v>
      </c>
      <c r="H4255">
        <v>3267.44</v>
      </c>
      <c r="I4255">
        <v>0</v>
      </c>
      <c r="J4255" t="s">
        <v>2026</v>
      </c>
      <c r="K4255" t="s">
        <v>22</v>
      </c>
      <c r="L4255">
        <v>1</v>
      </c>
      <c r="N4255" t="s">
        <v>23</v>
      </c>
      <c r="O4255" t="s">
        <v>42</v>
      </c>
      <c r="P4255" t="s">
        <v>28</v>
      </c>
      <c r="R4255" t="s">
        <v>26</v>
      </c>
      <c r="S4255">
        <v>19.600000000000001</v>
      </c>
      <c r="T4255">
        <v>17.399999999999999</v>
      </c>
      <c r="U4255">
        <v>17.3</v>
      </c>
      <c r="V4255">
        <v>2.2000000000000002</v>
      </c>
      <c r="W4255">
        <v>2.2999999999999998</v>
      </c>
      <c r="AB4255">
        <f t="shared" si="81"/>
        <v>3061.27</v>
      </c>
    </row>
    <row r="4256" spans="1:28" x14ac:dyDescent="0.25">
      <c r="A4256" t="s">
        <v>2044</v>
      </c>
      <c r="B4256" t="s">
        <v>607</v>
      </c>
      <c r="C4256" s="1">
        <v>0.63343749999999999</v>
      </c>
      <c r="D4256">
        <v>391</v>
      </c>
      <c r="E4256" s="2">
        <v>3.7817604166666664E-2</v>
      </c>
      <c r="F4256" s="1">
        <v>3.7812500000000006E-2</v>
      </c>
      <c r="G4256">
        <v>441</v>
      </c>
      <c r="H4256">
        <v>3267.44</v>
      </c>
      <c r="I4256">
        <v>0</v>
      </c>
      <c r="J4256" t="s">
        <v>2026</v>
      </c>
      <c r="K4256" t="s">
        <v>22</v>
      </c>
      <c r="L4256">
        <v>1</v>
      </c>
      <c r="N4256" t="s">
        <v>23</v>
      </c>
      <c r="O4256" t="s">
        <v>36</v>
      </c>
      <c r="P4256" t="s">
        <v>25</v>
      </c>
      <c r="R4256" t="s">
        <v>26</v>
      </c>
      <c r="S4256">
        <v>19.399999999999999</v>
      </c>
      <c r="T4256">
        <v>17.399999999999999</v>
      </c>
      <c r="U4256">
        <v>17.3</v>
      </c>
      <c r="V4256">
        <v>2</v>
      </c>
      <c r="W4256">
        <v>2.1</v>
      </c>
      <c r="AB4256">
        <f t="shared" si="81"/>
        <v>3061.27</v>
      </c>
    </row>
    <row r="4257" spans="1:28" x14ac:dyDescent="0.25">
      <c r="A4257" t="s">
        <v>2045</v>
      </c>
      <c r="B4257" t="s">
        <v>607</v>
      </c>
      <c r="C4257" s="1">
        <v>0.63552083333333331</v>
      </c>
      <c r="D4257">
        <v>159</v>
      </c>
      <c r="E4257" s="2">
        <v>3.9898263888888889E-2</v>
      </c>
      <c r="F4257" s="1">
        <v>3.9895833333333332E-2</v>
      </c>
      <c r="G4257">
        <v>210</v>
      </c>
      <c r="H4257">
        <v>3447.21</v>
      </c>
      <c r="I4257">
        <v>0</v>
      </c>
      <c r="J4257" t="s">
        <v>2026</v>
      </c>
      <c r="K4257" t="s">
        <v>22</v>
      </c>
      <c r="L4257">
        <v>1</v>
      </c>
      <c r="N4257" t="s">
        <v>23</v>
      </c>
      <c r="O4257" t="s">
        <v>42</v>
      </c>
      <c r="P4257" t="s">
        <v>28</v>
      </c>
      <c r="R4257" t="s">
        <v>26</v>
      </c>
      <c r="S4257">
        <v>18.5</v>
      </c>
      <c r="T4257">
        <v>17.2</v>
      </c>
      <c r="U4257">
        <v>17.100000000000001</v>
      </c>
      <c r="V4257">
        <v>1.3</v>
      </c>
      <c r="W4257">
        <v>1.4</v>
      </c>
      <c r="AB4257">
        <f t="shared" si="81"/>
        <v>3241.04</v>
      </c>
    </row>
    <row r="4258" spans="1:28" x14ac:dyDescent="0.25">
      <c r="A4258" t="s">
        <v>2046</v>
      </c>
      <c r="B4258" t="s">
        <v>607</v>
      </c>
      <c r="C4258" s="1">
        <v>0.63760416666666664</v>
      </c>
      <c r="D4258">
        <v>161</v>
      </c>
      <c r="E4258" s="2">
        <v>4.1981620370370371E-2</v>
      </c>
      <c r="F4258" s="1">
        <v>4.1979166666666672E-2</v>
      </c>
      <c r="G4258">
        <v>212</v>
      </c>
      <c r="H4258">
        <v>3627.21</v>
      </c>
      <c r="I4258">
        <v>0</v>
      </c>
      <c r="J4258" t="s">
        <v>2026</v>
      </c>
      <c r="K4258" t="s">
        <v>22</v>
      </c>
      <c r="L4258">
        <v>1</v>
      </c>
      <c r="N4258" t="s">
        <v>23</v>
      </c>
      <c r="O4258" t="s">
        <v>42</v>
      </c>
      <c r="P4258" t="s">
        <v>28</v>
      </c>
      <c r="R4258" t="s">
        <v>26</v>
      </c>
      <c r="S4258">
        <v>17.899999999999999</v>
      </c>
      <c r="T4258">
        <v>17.3</v>
      </c>
      <c r="U4258">
        <v>17.100000000000001</v>
      </c>
      <c r="V4258">
        <v>0.6</v>
      </c>
      <c r="W4258">
        <v>0.8</v>
      </c>
      <c r="AB4258">
        <f t="shared" si="81"/>
        <v>3421.04</v>
      </c>
    </row>
    <row r="4259" spans="1:28" x14ac:dyDescent="0.25">
      <c r="A4259" t="s">
        <v>2047</v>
      </c>
      <c r="B4259" t="s">
        <v>607</v>
      </c>
      <c r="C4259" s="1">
        <v>0.63968749999999996</v>
      </c>
      <c r="D4259">
        <v>197</v>
      </c>
      <c r="E4259" s="2">
        <v>4.4065370370370373E-2</v>
      </c>
      <c r="F4259" s="1">
        <v>4.4062500000000004E-2</v>
      </c>
      <c r="G4259">
        <v>248</v>
      </c>
      <c r="H4259">
        <v>3807.25</v>
      </c>
      <c r="I4259">
        <v>0</v>
      </c>
      <c r="J4259" t="s">
        <v>2026</v>
      </c>
      <c r="K4259" t="s">
        <v>22</v>
      </c>
      <c r="L4259">
        <v>1</v>
      </c>
      <c r="N4259" t="s">
        <v>23</v>
      </c>
      <c r="O4259" t="s">
        <v>42</v>
      </c>
      <c r="P4259" t="s">
        <v>28</v>
      </c>
      <c r="R4259" t="s">
        <v>26</v>
      </c>
      <c r="S4259">
        <v>17.7</v>
      </c>
      <c r="T4259">
        <v>17.2</v>
      </c>
      <c r="U4259">
        <v>17.2</v>
      </c>
      <c r="V4259">
        <v>0.5</v>
      </c>
      <c r="W4259">
        <v>0.5</v>
      </c>
      <c r="AB4259">
        <f t="shared" si="81"/>
        <v>3601.08</v>
      </c>
    </row>
    <row r="4260" spans="1:28" x14ac:dyDescent="0.25">
      <c r="A4260" t="s">
        <v>2048</v>
      </c>
      <c r="B4260" t="s">
        <v>607</v>
      </c>
      <c r="C4260" s="1">
        <v>0.64175925925925925</v>
      </c>
      <c r="D4260">
        <v>565</v>
      </c>
      <c r="E4260" s="2">
        <v>4.6141388888888885E-2</v>
      </c>
      <c r="F4260" s="1">
        <v>4.6134259259259264E-2</v>
      </c>
      <c r="G4260">
        <v>616</v>
      </c>
      <c r="H4260">
        <v>3986.62</v>
      </c>
      <c r="I4260">
        <v>0</v>
      </c>
      <c r="J4260" t="s">
        <v>2026</v>
      </c>
      <c r="K4260" t="s">
        <v>22</v>
      </c>
      <c r="L4260">
        <v>1</v>
      </c>
      <c r="N4260" t="s">
        <v>23</v>
      </c>
      <c r="O4260" t="s">
        <v>42</v>
      </c>
      <c r="P4260" t="s">
        <v>28</v>
      </c>
      <c r="R4260" t="s">
        <v>26</v>
      </c>
      <c r="S4260">
        <v>17.7</v>
      </c>
      <c r="T4260">
        <v>17.100000000000001</v>
      </c>
      <c r="U4260">
        <v>17.100000000000001</v>
      </c>
      <c r="V4260">
        <v>0.6</v>
      </c>
      <c r="W4260">
        <v>0.6</v>
      </c>
      <c r="AB4260">
        <f t="shared" si="81"/>
        <v>3780.45</v>
      </c>
    </row>
    <row r="4261" spans="1:28" x14ac:dyDescent="0.25">
      <c r="A4261" t="s">
        <v>2048</v>
      </c>
      <c r="B4261" t="s">
        <v>607</v>
      </c>
      <c r="C4261" s="1">
        <v>0.64175925925925925</v>
      </c>
      <c r="D4261">
        <v>565</v>
      </c>
      <c r="E4261" s="2">
        <v>4.6141388888888885E-2</v>
      </c>
      <c r="F4261" s="1">
        <v>4.6134259259259264E-2</v>
      </c>
      <c r="G4261">
        <v>616</v>
      </c>
      <c r="H4261">
        <v>3986.62</v>
      </c>
      <c r="I4261">
        <v>0</v>
      </c>
      <c r="J4261" t="s">
        <v>2026</v>
      </c>
      <c r="K4261" t="s">
        <v>22</v>
      </c>
      <c r="L4261">
        <v>1</v>
      </c>
      <c r="N4261" t="s">
        <v>23</v>
      </c>
      <c r="O4261" t="s">
        <v>31</v>
      </c>
      <c r="P4261" t="s">
        <v>28</v>
      </c>
      <c r="R4261" t="s">
        <v>26</v>
      </c>
      <c r="S4261">
        <v>17.600000000000001</v>
      </c>
      <c r="T4261">
        <v>17.100000000000001</v>
      </c>
      <c r="U4261">
        <v>17.100000000000001</v>
      </c>
      <c r="V4261">
        <v>0.5</v>
      </c>
      <c r="W4261">
        <v>0.5</v>
      </c>
      <c r="AB4261">
        <f t="shared" si="81"/>
        <v>3780.45</v>
      </c>
    </row>
    <row r="4262" spans="1:28" x14ac:dyDescent="0.25">
      <c r="A4262" t="s">
        <v>2049</v>
      </c>
      <c r="B4262" t="s">
        <v>607</v>
      </c>
      <c r="C4262" s="1">
        <v>0.64384259259259258</v>
      </c>
      <c r="D4262">
        <v>767</v>
      </c>
      <c r="E4262" s="2">
        <v>4.8227060185185189E-2</v>
      </c>
      <c r="F4262" s="1">
        <v>4.821759259259259E-2</v>
      </c>
      <c r="G4262">
        <v>818</v>
      </c>
      <c r="H4262">
        <v>4166.82</v>
      </c>
      <c r="I4262">
        <v>0</v>
      </c>
      <c r="J4262" t="s">
        <v>2026</v>
      </c>
      <c r="K4262" t="s">
        <v>22</v>
      </c>
      <c r="L4262">
        <v>1</v>
      </c>
      <c r="N4262" t="s">
        <v>23</v>
      </c>
      <c r="O4262" t="s">
        <v>42</v>
      </c>
      <c r="P4262" t="s">
        <v>28</v>
      </c>
      <c r="R4262" t="s">
        <v>26</v>
      </c>
      <c r="S4262">
        <v>17.7</v>
      </c>
      <c r="T4262">
        <v>17.2</v>
      </c>
      <c r="U4262">
        <v>17.2</v>
      </c>
      <c r="V4262">
        <v>0.5</v>
      </c>
      <c r="W4262">
        <v>0.5</v>
      </c>
      <c r="AB4262">
        <f t="shared" si="81"/>
        <v>3960.6499999999996</v>
      </c>
    </row>
    <row r="4263" spans="1:28" x14ac:dyDescent="0.25">
      <c r="A4263" t="s">
        <v>2049</v>
      </c>
      <c r="B4263" t="s">
        <v>607</v>
      </c>
      <c r="C4263" s="1">
        <v>0.64384259259259258</v>
      </c>
      <c r="D4263">
        <v>767</v>
      </c>
      <c r="E4263" s="2">
        <v>4.8227060185185189E-2</v>
      </c>
      <c r="F4263" s="1">
        <v>4.821759259259259E-2</v>
      </c>
      <c r="G4263">
        <v>818</v>
      </c>
      <c r="H4263">
        <v>4166.82</v>
      </c>
      <c r="I4263">
        <v>0</v>
      </c>
      <c r="J4263" t="s">
        <v>2026</v>
      </c>
      <c r="K4263" t="s">
        <v>22</v>
      </c>
      <c r="L4263">
        <v>1</v>
      </c>
      <c r="N4263" t="s">
        <v>23</v>
      </c>
      <c r="O4263" t="s">
        <v>31</v>
      </c>
      <c r="P4263" t="s">
        <v>28</v>
      </c>
      <c r="R4263" t="s">
        <v>26</v>
      </c>
      <c r="S4263">
        <v>19.8</v>
      </c>
      <c r="T4263">
        <v>17.2</v>
      </c>
      <c r="U4263">
        <v>17.2</v>
      </c>
      <c r="V4263">
        <v>2.6</v>
      </c>
      <c r="W4263">
        <v>2.6</v>
      </c>
      <c r="AB4263">
        <f t="shared" si="81"/>
        <v>3960.6499999999996</v>
      </c>
    </row>
    <row r="4264" spans="1:28" x14ac:dyDescent="0.25">
      <c r="A4264" t="s">
        <v>2050</v>
      </c>
      <c r="B4264" t="s">
        <v>607</v>
      </c>
      <c r="C4264" s="1">
        <v>0.6459259259259259</v>
      </c>
      <c r="D4264">
        <v>636</v>
      </c>
      <c r="E4264" s="2">
        <v>5.0308877314814815E-2</v>
      </c>
      <c r="F4264" s="1">
        <v>5.0300925925925923E-2</v>
      </c>
      <c r="G4264">
        <v>687</v>
      </c>
      <c r="H4264">
        <v>4346.6899999999996</v>
      </c>
      <c r="I4264">
        <v>0</v>
      </c>
      <c r="J4264" t="s">
        <v>2026</v>
      </c>
      <c r="K4264" t="s">
        <v>22</v>
      </c>
      <c r="L4264">
        <v>1</v>
      </c>
      <c r="N4264" t="s">
        <v>23</v>
      </c>
      <c r="O4264" t="s">
        <v>46</v>
      </c>
      <c r="P4264" t="s">
        <v>28</v>
      </c>
      <c r="R4264" t="s">
        <v>26</v>
      </c>
      <c r="S4264">
        <v>16.2</v>
      </c>
      <c r="T4264">
        <v>17.100000000000001</v>
      </c>
      <c r="U4264">
        <v>17.100000000000001</v>
      </c>
      <c r="V4264">
        <v>-0.9</v>
      </c>
      <c r="W4264">
        <v>-0.9</v>
      </c>
      <c r="AB4264">
        <f t="shared" si="81"/>
        <v>4140.5199999999995</v>
      </c>
    </row>
    <row r="4265" spans="1:28" x14ac:dyDescent="0.25">
      <c r="A4265" t="s">
        <v>2050</v>
      </c>
      <c r="B4265" t="s">
        <v>607</v>
      </c>
      <c r="C4265" s="1">
        <v>0.6459259259259259</v>
      </c>
      <c r="D4265">
        <v>636</v>
      </c>
      <c r="E4265" s="2">
        <v>5.0308877314814815E-2</v>
      </c>
      <c r="F4265" s="1">
        <v>5.0300925925925923E-2</v>
      </c>
      <c r="G4265">
        <v>687</v>
      </c>
      <c r="H4265">
        <v>4346.6899999999996</v>
      </c>
      <c r="I4265">
        <v>0</v>
      </c>
      <c r="J4265" t="s">
        <v>2026</v>
      </c>
      <c r="K4265" t="s">
        <v>22</v>
      </c>
      <c r="L4265">
        <v>1</v>
      </c>
      <c r="N4265" t="s">
        <v>23</v>
      </c>
      <c r="O4265" t="s">
        <v>42</v>
      </c>
      <c r="P4265" t="s">
        <v>28</v>
      </c>
      <c r="R4265" t="s">
        <v>26</v>
      </c>
      <c r="S4265">
        <v>18.5</v>
      </c>
      <c r="T4265">
        <v>17.100000000000001</v>
      </c>
      <c r="U4265">
        <v>17.100000000000001</v>
      </c>
      <c r="V4265">
        <v>1.4</v>
      </c>
      <c r="W4265">
        <v>1.4</v>
      </c>
      <c r="AB4265">
        <f t="shared" si="81"/>
        <v>4140.5199999999995</v>
      </c>
    </row>
    <row r="4266" spans="1:28" x14ac:dyDescent="0.25">
      <c r="A4266" t="s">
        <v>2050</v>
      </c>
      <c r="B4266" t="s">
        <v>607</v>
      </c>
      <c r="C4266" s="1">
        <v>0.6459259259259259</v>
      </c>
      <c r="D4266">
        <v>636</v>
      </c>
      <c r="E4266" s="2">
        <v>5.0308877314814815E-2</v>
      </c>
      <c r="F4266" s="1">
        <v>5.0300925925925923E-2</v>
      </c>
      <c r="G4266">
        <v>687</v>
      </c>
      <c r="H4266">
        <v>4346.6899999999996</v>
      </c>
      <c r="I4266">
        <v>0</v>
      </c>
      <c r="J4266" t="s">
        <v>2026</v>
      </c>
      <c r="K4266" t="s">
        <v>22</v>
      </c>
      <c r="L4266">
        <v>1</v>
      </c>
      <c r="N4266" t="s">
        <v>23</v>
      </c>
      <c r="O4266" t="s">
        <v>31</v>
      </c>
      <c r="P4266" t="s">
        <v>28</v>
      </c>
      <c r="R4266" t="s">
        <v>26</v>
      </c>
      <c r="S4266">
        <v>18.399999999999999</v>
      </c>
      <c r="T4266">
        <v>17.100000000000001</v>
      </c>
      <c r="U4266">
        <v>17.100000000000001</v>
      </c>
      <c r="V4266">
        <v>1.3</v>
      </c>
      <c r="W4266">
        <v>1.3</v>
      </c>
      <c r="AB4266">
        <f t="shared" si="81"/>
        <v>4140.5199999999995</v>
      </c>
    </row>
    <row r="4267" spans="1:28" x14ac:dyDescent="0.25">
      <c r="A4267" t="s">
        <v>2051</v>
      </c>
      <c r="B4267" t="s">
        <v>607</v>
      </c>
      <c r="C4267" s="1">
        <v>0.64800925925925923</v>
      </c>
      <c r="D4267">
        <v>972</v>
      </c>
      <c r="E4267" s="2">
        <v>5.2396099537037034E-2</v>
      </c>
      <c r="F4267" s="1">
        <v>5.2395833333333336E-2</v>
      </c>
      <c r="G4267">
        <v>23</v>
      </c>
      <c r="H4267">
        <v>4527.0200000000004</v>
      </c>
      <c r="I4267">
        <v>0</v>
      </c>
      <c r="J4267" t="s">
        <v>2026</v>
      </c>
      <c r="K4267" t="s">
        <v>22</v>
      </c>
      <c r="L4267">
        <v>1</v>
      </c>
      <c r="N4267" t="s">
        <v>23</v>
      </c>
      <c r="O4267" t="s">
        <v>33</v>
      </c>
      <c r="P4267" t="s">
        <v>25</v>
      </c>
      <c r="R4267" t="s">
        <v>26</v>
      </c>
      <c r="S4267">
        <v>17.399999999999999</v>
      </c>
      <c r="T4267">
        <v>17.2</v>
      </c>
      <c r="U4267">
        <v>17.2</v>
      </c>
      <c r="V4267">
        <v>0.2</v>
      </c>
      <c r="W4267">
        <v>0.2</v>
      </c>
      <c r="AB4267">
        <f t="shared" si="81"/>
        <v>4320.8500000000004</v>
      </c>
    </row>
    <row r="4268" spans="1:28" x14ac:dyDescent="0.25">
      <c r="A4268" t="s">
        <v>2051</v>
      </c>
      <c r="B4268" t="s">
        <v>607</v>
      </c>
      <c r="C4268" s="1">
        <v>0.64800925925925923</v>
      </c>
      <c r="D4268">
        <v>972</v>
      </c>
      <c r="E4268" s="2">
        <v>5.2396099537037034E-2</v>
      </c>
      <c r="F4268" s="1">
        <v>5.2395833333333336E-2</v>
      </c>
      <c r="G4268">
        <v>23</v>
      </c>
      <c r="H4268">
        <v>4527.0200000000004</v>
      </c>
      <c r="I4268">
        <v>0</v>
      </c>
      <c r="J4268" t="s">
        <v>2026</v>
      </c>
      <c r="K4268" t="s">
        <v>22</v>
      </c>
      <c r="L4268">
        <v>1</v>
      </c>
      <c r="N4268" t="s">
        <v>23</v>
      </c>
      <c r="O4268" t="s">
        <v>42</v>
      </c>
      <c r="P4268" t="s">
        <v>28</v>
      </c>
      <c r="R4268" t="s">
        <v>26</v>
      </c>
      <c r="S4268">
        <v>17.899999999999999</v>
      </c>
      <c r="T4268">
        <v>17.2</v>
      </c>
      <c r="U4268">
        <v>17.2</v>
      </c>
      <c r="V4268">
        <v>0.7</v>
      </c>
      <c r="W4268">
        <v>0.7</v>
      </c>
      <c r="AB4268">
        <f t="shared" si="81"/>
        <v>4320.8500000000004</v>
      </c>
    </row>
    <row r="4269" spans="1:28" x14ac:dyDescent="0.25">
      <c r="A4269" t="s">
        <v>2051</v>
      </c>
      <c r="B4269" t="s">
        <v>607</v>
      </c>
      <c r="C4269" s="1">
        <v>0.64800925925925923</v>
      </c>
      <c r="D4269">
        <v>972</v>
      </c>
      <c r="E4269" s="2">
        <v>5.2396099537037034E-2</v>
      </c>
      <c r="F4269" s="1">
        <v>5.2395833333333336E-2</v>
      </c>
      <c r="G4269">
        <v>23</v>
      </c>
      <c r="H4269">
        <v>4527.0200000000004</v>
      </c>
      <c r="I4269">
        <v>0</v>
      </c>
      <c r="J4269" t="s">
        <v>2026</v>
      </c>
      <c r="K4269" t="s">
        <v>22</v>
      </c>
      <c r="L4269">
        <v>1</v>
      </c>
      <c r="N4269" t="s">
        <v>23</v>
      </c>
      <c r="O4269" t="s">
        <v>36</v>
      </c>
      <c r="P4269" t="s">
        <v>25</v>
      </c>
      <c r="R4269" t="s">
        <v>26</v>
      </c>
      <c r="S4269">
        <v>17.5</v>
      </c>
      <c r="T4269">
        <v>17.2</v>
      </c>
      <c r="U4269">
        <v>17.2</v>
      </c>
      <c r="V4269">
        <v>0.3</v>
      </c>
      <c r="W4269">
        <v>0.3</v>
      </c>
      <c r="AB4269">
        <f t="shared" si="81"/>
        <v>4320.8500000000004</v>
      </c>
    </row>
    <row r="4270" spans="1:28" x14ac:dyDescent="0.25">
      <c r="A4270" t="s">
        <v>2052</v>
      </c>
      <c r="B4270" t="s">
        <v>607</v>
      </c>
      <c r="C4270" s="1">
        <v>0.65009259259259256</v>
      </c>
      <c r="D4270">
        <v>874</v>
      </c>
      <c r="E4270" s="2">
        <v>5.4478298611111114E-2</v>
      </c>
      <c r="F4270" s="1">
        <v>5.4467592592592595E-2</v>
      </c>
      <c r="G4270">
        <v>925</v>
      </c>
      <c r="H4270">
        <v>4706.92</v>
      </c>
      <c r="I4270">
        <v>0</v>
      </c>
      <c r="J4270" t="s">
        <v>2026</v>
      </c>
      <c r="K4270" t="s">
        <v>22</v>
      </c>
      <c r="L4270">
        <v>1</v>
      </c>
      <c r="N4270" t="s">
        <v>23</v>
      </c>
      <c r="O4270" t="s">
        <v>42</v>
      </c>
      <c r="P4270" t="s">
        <v>28</v>
      </c>
      <c r="R4270" t="s">
        <v>26</v>
      </c>
      <c r="S4270">
        <v>17.8</v>
      </c>
      <c r="T4270">
        <v>17.2</v>
      </c>
      <c r="U4270">
        <v>17.2</v>
      </c>
      <c r="V4270">
        <v>0.6</v>
      </c>
      <c r="W4270">
        <v>0.6</v>
      </c>
      <c r="AB4270">
        <f t="shared" si="81"/>
        <v>4500.75</v>
      </c>
    </row>
    <row r="4271" spans="1:28" x14ac:dyDescent="0.25">
      <c r="A4271" t="s">
        <v>2053</v>
      </c>
      <c r="B4271" t="s">
        <v>607</v>
      </c>
      <c r="C4271" s="1">
        <v>0.65179398148148149</v>
      </c>
      <c r="D4271">
        <v>499</v>
      </c>
      <c r="E4271" s="2">
        <v>5.617534722222222E-2</v>
      </c>
      <c r="F4271" s="1">
        <v>5.6168981481481479E-2</v>
      </c>
      <c r="G4271">
        <v>550</v>
      </c>
      <c r="H4271">
        <v>4853.55</v>
      </c>
      <c r="I4271">
        <v>0</v>
      </c>
      <c r="J4271" t="s">
        <v>2026</v>
      </c>
      <c r="K4271" t="s">
        <v>22</v>
      </c>
      <c r="L4271">
        <v>1</v>
      </c>
      <c r="N4271" t="s">
        <v>23</v>
      </c>
      <c r="O4271" t="s">
        <v>36</v>
      </c>
      <c r="P4271" t="s">
        <v>25</v>
      </c>
      <c r="R4271" t="s">
        <v>26</v>
      </c>
      <c r="S4271">
        <v>18.2</v>
      </c>
      <c r="T4271">
        <v>17.100000000000001</v>
      </c>
      <c r="U4271">
        <v>17.100000000000001</v>
      </c>
      <c r="V4271">
        <v>1.1000000000000001</v>
      </c>
      <c r="W4271">
        <v>1.1000000000000001</v>
      </c>
      <c r="AB4271">
        <f t="shared" si="81"/>
        <v>4647.38</v>
      </c>
    </row>
    <row r="4272" spans="1:28" x14ac:dyDescent="0.25">
      <c r="A4272" t="s">
        <v>2054</v>
      </c>
      <c r="B4272" t="s">
        <v>607</v>
      </c>
      <c r="C4272" s="1">
        <v>0.65211805555555558</v>
      </c>
      <c r="D4272">
        <v>869</v>
      </c>
      <c r="E4272" s="2">
        <v>5.6503703703703702E-2</v>
      </c>
      <c r="F4272" s="1">
        <v>5.649305555555556E-2</v>
      </c>
      <c r="G4272">
        <v>920</v>
      </c>
      <c r="H4272">
        <v>4881.92</v>
      </c>
      <c r="I4272">
        <v>0</v>
      </c>
      <c r="J4272" t="s">
        <v>2026</v>
      </c>
      <c r="K4272" t="s">
        <v>22</v>
      </c>
      <c r="L4272">
        <v>1</v>
      </c>
      <c r="N4272" t="s">
        <v>23</v>
      </c>
      <c r="O4272" t="s">
        <v>36</v>
      </c>
      <c r="P4272" t="s">
        <v>28</v>
      </c>
      <c r="R4272" t="s">
        <v>26</v>
      </c>
      <c r="S4272">
        <v>18.100000000000001</v>
      </c>
      <c r="T4272">
        <v>17.2</v>
      </c>
      <c r="U4272">
        <v>17.2</v>
      </c>
      <c r="V4272">
        <v>0.9</v>
      </c>
      <c r="W4272">
        <v>0.9</v>
      </c>
      <c r="AB4272">
        <f t="shared" si="81"/>
        <v>4675.75</v>
      </c>
    </row>
    <row r="4273" spans="1:28" x14ac:dyDescent="0.25">
      <c r="A4273" t="s">
        <v>2055</v>
      </c>
      <c r="B4273" t="s">
        <v>607</v>
      </c>
      <c r="C4273" s="1">
        <v>0.65218750000000003</v>
      </c>
      <c r="D4273">
        <v>143</v>
      </c>
      <c r="E4273" s="2">
        <v>5.6564745370370373E-2</v>
      </c>
      <c r="F4273" s="1">
        <v>5.6562499999999995E-2</v>
      </c>
      <c r="G4273">
        <v>194</v>
      </c>
      <c r="H4273">
        <v>4887.1899999999996</v>
      </c>
      <c r="I4273">
        <v>0</v>
      </c>
      <c r="J4273" t="s">
        <v>2026</v>
      </c>
      <c r="K4273" t="s">
        <v>22</v>
      </c>
      <c r="L4273">
        <v>1</v>
      </c>
      <c r="N4273" t="s">
        <v>23</v>
      </c>
      <c r="O4273" t="s">
        <v>33</v>
      </c>
      <c r="P4273" t="s">
        <v>25</v>
      </c>
      <c r="R4273" t="s">
        <v>26</v>
      </c>
      <c r="S4273">
        <v>17</v>
      </c>
      <c r="T4273">
        <v>17.2</v>
      </c>
      <c r="U4273">
        <v>17.3</v>
      </c>
      <c r="V4273">
        <v>-0.2</v>
      </c>
      <c r="W4273">
        <v>-0.3</v>
      </c>
      <c r="AB4273">
        <f t="shared" si="81"/>
        <v>4681.0199999999995</v>
      </c>
    </row>
    <row r="4274" spans="1:28" x14ac:dyDescent="0.25">
      <c r="A4274" t="s">
        <v>2055</v>
      </c>
      <c r="B4274" t="s">
        <v>607</v>
      </c>
      <c r="C4274" s="1">
        <v>0.65218750000000003</v>
      </c>
      <c r="D4274">
        <v>143</v>
      </c>
      <c r="E4274" s="2">
        <v>5.6564745370370373E-2</v>
      </c>
      <c r="F4274" s="1">
        <v>5.6562499999999995E-2</v>
      </c>
      <c r="G4274">
        <v>194</v>
      </c>
      <c r="H4274">
        <v>4887.1899999999996</v>
      </c>
      <c r="I4274">
        <v>0</v>
      </c>
      <c r="J4274" t="s">
        <v>2026</v>
      </c>
      <c r="K4274" t="s">
        <v>22</v>
      </c>
      <c r="L4274">
        <v>1</v>
      </c>
      <c r="N4274" t="s">
        <v>23</v>
      </c>
      <c r="O4274" t="s">
        <v>42</v>
      </c>
      <c r="P4274" t="s">
        <v>28</v>
      </c>
      <c r="R4274" t="s">
        <v>26</v>
      </c>
      <c r="S4274">
        <v>17.7</v>
      </c>
      <c r="T4274">
        <v>17.2</v>
      </c>
      <c r="U4274">
        <v>17.3</v>
      </c>
      <c r="V4274">
        <v>0.5</v>
      </c>
      <c r="W4274">
        <v>0.4</v>
      </c>
      <c r="AB4274">
        <f t="shared" si="81"/>
        <v>4681.0199999999995</v>
      </c>
    </row>
    <row r="4275" spans="1:28" x14ac:dyDescent="0.25">
      <c r="A4275" t="s">
        <v>2055</v>
      </c>
      <c r="B4275" t="s">
        <v>607</v>
      </c>
      <c r="C4275" s="1">
        <v>0.65218750000000003</v>
      </c>
      <c r="D4275">
        <v>143</v>
      </c>
      <c r="E4275" s="2">
        <v>5.6564745370370373E-2</v>
      </c>
      <c r="F4275" s="1">
        <v>5.6562499999999995E-2</v>
      </c>
      <c r="G4275">
        <v>194</v>
      </c>
      <c r="H4275">
        <v>4887.1899999999996</v>
      </c>
      <c r="I4275">
        <v>0</v>
      </c>
      <c r="J4275" t="s">
        <v>2026</v>
      </c>
      <c r="K4275" t="s">
        <v>22</v>
      </c>
      <c r="L4275">
        <v>1</v>
      </c>
      <c r="N4275" t="s">
        <v>23</v>
      </c>
      <c r="O4275" t="s">
        <v>31</v>
      </c>
      <c r="P4275" t="s">
        <v>28</v>
      </c>
      <c r="R4275" t="s">
        <v>26</v>
      </c>
      <c r="S4275">
        <v>18.2</v>
      </c>
      <c r="T4275">
        <v>17.2</v>
      </c>
      <c r="U4275">
        <v>17.3</v>
      </c>
      <c r="V4275">
        <v>1</v>
      </c>
      <c r="W4275">
        <v>0.9</v>
      </c>
      <c r="AB4275">
        <f t="shared" si="81"/>
        <v>4681.0199999999995</v>
      </c>
    </row>
    <row r="4276" spans="1:28" x14ac:dyDescent="0.25">
      <c r="A4276" t="s">
        <v>2055</v>
      </c>
      <c r="B4276" t="s">
        <v>607</v>
      </c>
      <c r="C4276" s="1">
        <v>0.65218750000000003</v>
      </c>
      <c r="D4276">
        <v>143</v>
      </c>
      <c r="E4276" s="2">
        <v>5.6564745370370373E-2</v>
      </c>
      <c r="F4276" s="1">
        <v>5.6562499999999995E-2</v>
      </c>
      <c r="G4276">
        <v>194</v>
      </c>
      <c r="H4276">
        <v>4887.1899999999996</v>
      </c>
      <c r="I4276">
        <v>0</v>
      </c>
      <c r="J4276" t="s">
        <v>2026</v>
      </c>
      <c r="K4276" t="s">
        <v>22</v>
      </c>
      <c r="L4276">
        <v>1</v>
      </c>
      <c r="N4276" t="s">
        <v>23</v>
      </c>
      <c r="O4276" t="s">
        <v>36</v>
      </c>
      <c r="P4276" t="s">
        <v>28</v>
      </c>
      <c r="R4276" t="s">
        <v>26</v>
      </c>
      <c r="S4276">
        <v>18.2</v>
      </c>
      <c r="T4276">
        <v>17.2</v>
      </c>
      <c r="U4276">
        <v>17.3</v>
      </c>
      <c r="V4276">
        <v>1</v>
      </c>
      <c r="W4276">
        <v>0.9</v>
      </c>
      <c r="AB4276">
        <f t="shared" si="81"/>
        <v>4681.0199999999995</v>
      </c>
    </row>
    <row r="4277" spans="1:28" x14ac:dyDescent="0.25">
      <c r="A4277" t="s">
        <v>2056</v>
      </c>
      <c r="B4277" t="s">
        <v>607</v>
      </c>
      <c r="C4277" s="1">
        <v>0.65427083333333336</v>
      </c>
      <c r="D4277">
        <v>12</v>
      </c>
      <c r="E4277" s="2">
        <v>5.8646562499999999E-2</v>
      </c>
      <c r="F4277" s="1">
        <v>5.8645833333333335E-2</v>
      </c>
      <c r="G4277">
        <v>63</v>
      </c>
      <c r="H4277">
        <v>5067.0600000000004</v>
      </c>
      <c r="I4277">
        <v>0</v>
      </c>
      <c r="J4277" t="s">
        <v>2026</v>
      </c>
      <c r="K4277" t="s">
        <v>22</v>
      </c>
      <c r="L4277">
        <v>1</v>
      </c>
      <c r="N4277" t="s">
        <v>23</v>
      </c>
      <c r="O4277" t="s">
        <v>33</v>
      </c>
      <c r="P4277" t="s">
        <v>25</v>
      </c>
      <c r="R4277" t="s">
        <v>26</v>
      </c>
      <c r="S4277">
        <v>17.399999999999999</v>
      </c>
      <c r="T4277">
        <v>17.100000000000001</v>
      </c>
      <c r="U4277">
        <v>17.2</v>
      </c>
      <c r="V4277">
        <v>0.3</v>
      </c>
      <c r="W4277">
        <v>0.2</v>
      </c>
      <c r="AB4277">
        <f t="shared" si="81"/>
        <v>4860.8900000000003</v>
      </c>
    </row>
    <row r="4278" spans="1:28" x14ac:dyDescent="0.25">
      <c r="A4278" t="s">
        <v>2056</v>
      </c>
      <c r="B4278" t="s">
        <v>607</v>
      </c>
      <c r="C4278" s="1">
        <v>0.65427083333333336</v>
      </c>
      <c r="D4278">
        <v>12</v>
      </c>
      <c r="E4278" s="2">
        <v>5.8646562499999999E-2</v>
      </c>
      <c r="F4278" s="1">
        <v>5.8645833333333335E-2</v>
      </c>
      <c r="G4278">
        <v>63</v>
      </c>
      <c r="H4278">
        <v>5067.0600000000004</v>
      </c>
      <c r="I4278">
        <v>0</v>
      </c>
      <c r="J4278" t="s">
        <v>2026</v>
      </c>
      <c r="K4278" t="s">
        <v>22</v>
      </c>
      <c r="L4278">
        <v>1</v>
      </c>
      <c r="N4278" t="s">
        <v>23</v>
      </c>
      <c r="O4278" t="s">
        <v>42</v>
      </c>
      <c r="P4278" t="s">
        <v>28</v>
      </c>
      <c r="R4278" t="s">
        <v>26</v>
      </c>
      <c r="S4278">
        <v>18.3</v>
      </c>
      <c r="T4278">
        <v>17.100000000000001</v>
      </c>
      <c r="U4278">
        <v>17.2</v>
      </c>
      <c r="V4278">
        <v>1.2</v>
      </c>
      <c r="W4278">
        <v>1.1000000000000001</v>
      </c>
      <c r="AB4278">
        <f t="shared" si="81"/>
        <v>4860.8900000000003</v>
      </c>
    </row>
    <row r="4279" spans="1:28" x14ac:dyDescent="0.25">
      <c r="A4279" t="s">
        <v>2057</v>
      </c>
      <c r="B4279" t="s">
        <v>607</v>
      </c>
      <c r="C4279" s="1">
        <v>0.65634259259259264</v>
      </c>
      <c r="D4279">
        <v>947</v>
      </c>
      <c r="E4279" s="2">
        <v>6.0729143518518519E-2</v>
      </c>
      <c r="F4279" s="1">
        <v>6.0717592592592594E-2</v>
      </c>
      <c r="G4279">
        <v>998</v>
      </c>
      <c r="H4279">
        <v>5247</v>
      </c>
      <c r="I4279">
        <v>0</v>
      </c>
      <c r="J4279" t="s">
        <v>2026</v>
      </c>
      <c r="K4279" t="s">
        <v>22</v>
      </c>
      <c r="L4279">
        <v>1</v>
      </c>
      <c r="N4279" t="s">
        <v>23</v>
      </c>
      <c r="O4279" t="s">
        <v>42</v>
      </c>
      <c r="P4279" t="s">
        <v>28</v>
      </c>
      <c r="R4279" t="s">
        <v>26</v>
      </c>
      <c r="S4279">
        <v>17.899999999999999</v>
      </c>
      <c r="T4279">
        <v>17</v>
      </c>
      <c r="U4279">
        <v>17.100000000000001</v>
      </c>
      <c r="V4279">
        <v>0.9</v>
      </c>
      <c r="W4279">
        <v>0.8</v>
      </c>
      <c r="AB4279">
        <f t="shared" si="81"/>
        <v>5040.83</v>
      </c>
    </row>
    <row r="4280" spans="1:28" x14ac:dyDescent="0.25">
      <c r="A4280" t="s">
        <v>2058</v>
      </c>
      <c r="B4280" t="s">
        <v>607</v>
      </c>
      <c r="C4280" s="1">
        <v>0.65843750000000001</v>
      </c>
      <c r="D4280">
        <v>183</v>
      </c>
      <c r="E4280" s="2">
        <v>6.2815208333333331E-2</v>
      </c>
      <c r="F4280" s="1">
        <v>6.2812499999999993E-2</v>
      </c>
      <c r="G4280">
        <v>234</v>
      </c>
      <c r="H4280">
        <v>5427.23</v>
      </c>
      <c r="I4280">
        <v>0</v>
      </c>
      <c r="J4280" t="s">
        <v>2026</v>
      </c>
      <c r="K4280" t="s">
        <v>22</v>
      </c>
      <c r="L4280">
        <v>1</v>
      </c>
      <c r="N4280" t="s">
        <v>23</v>
      </c>
      <c r="O4280" t="s">
        <v>42</v>
      </c>
      <c r="P4280" t="s">
        <v>28</v>
      </c>
      <c r="R4280" t="s">
        <v>26</v>
      </c>
      <c r="S4280">
        <v>17.600000000000001</v>
      </c>
      <c r="T4280">
        <v>17</v>
      </c>
      <c r="U4280">
        <v>17.100000000000001</v>
      </c>
      <c r="V4280">
        <v>0.6</v>
      </c>
      <c r="W4280">
        <v>0.5</v>
      </c>
      <c r="AB4280">
        <f t="shared" si="81"/>
        <v>5221.0599999999995</v>
      </c>
    </row>
    <row r="4281" spans="1:28" x14ac:dyDescent="0.25">
      <c r="A4281" t="s">
        <v>2059</v>
      </c>
      <c r="B4281" t="s">
        <v>607</v>
      </c>
      <c r="C4281" s="1">
        <v>0.66052083333333333</v>
      </c>
      <c r="D4281">
        <v>152</v>
      </c>
      <c r="E4281" s="2">
        <v>6.4898171296296298E-2</v>
      </c>
      <c r="F4281" s="1">
        <v>6.4895833333333333E-2</v>
      </c>
      <c r="G4281">
        <v>202</v>
      </c>
      <c r="H4281">
        <v>5607.2</v>
      </c>
      <c r="I4281">
        <v>0</v>
      </c>
      <c r="J4281" t="s">
        <v>2026</v>
      </c>
      <c r="K4281" t="s">
        <v>22</v>
      </c>
      <c r="L4281">
        <v>1</v>
      </c>
      <c r="N4281" t="s">
        <v>23</v>
      </c>
      <c r="O4281" t="s">
        <v>33</v>
      </c>
      <c r="P4281" t="s">
        <v>28</v>
      </c>
      <c r="R4281" t="s">
        <v>26</v>
      </c>
      <c r="S4281">
        <v>16.7</v>
      </c>
      <c r="T4281">
        <v>17.100000000000001</v>
      </c>
      <c r="U4281">
        <v>17.100000000000001</v>
      </c>
      <c r="V4281">
        <v>-0.4</v>
      </c>
      <c r="W4281">
        <v>-0.4</v>
      </c>
      <c r="AB4281">
        <f t="shared" si="81"/>
        <v>5401.03</v>
      </c>
    </row>
    <row r="4282" spans="1:28" x14ac:dyDescent="0.25">
      <c r="A4282" t="s">
        <v>2059</v>
      </c>
      <c r="B4282" t="s">
        <v>607</v>
      </c>
      <c r="C4282" s="1">
        <v>0.66052083333333333</v>
      </c>
      <c r="D4282">
        <v>152</v>
      </c>
      <c r="E4282" s="2">
        <v>6.4898171296296298E-2</v>
      </c>
      <c r="F4282" s="1">
        <v>6.4895833333333333E-2</v>
      </c>
      <c r="G4282">
        <v>202</v>
      </c>
      <c r="H4282">
        <v>5607.2</v>
      </c>
      <c r="I4282">
        <v>0</v>
      </c>
      <c r="J4282" t="s">
        <v>2026</v>
      </c>
      <c r="K4282" t="s">
        <v>22</v>
      </c>
      <c r="L4282">
        <v>1</v>
      </c>
      <c r="N4282" t="s">
        <v>23</v>
      </c>
      <c r="O4282" t="s">
        <v>31</v>
      </c>
      <c r="P4282" t="s">
        <v>28</v>
      </c>
      <c r="R4282" t="s">
        <v>26</v>
      </c>
      <c r="S4282">
        <v>19.899999999999999</v>
      </c>
      <c r="T4282">
        <v>17.100000000000001</v>
      </c>
      <c r="U4282">
        <v>17.100000000000001</v>
      </c>
      <c r="V4282">
        <v>2.8</v>
      </c>
      <c r="W4282">
        <v>2.8</v>
      </c>
      <c r="AB4282">
        <f t="shared" si="81"/>
        <v>5401.03</v>
      </c>
    </row>
    <row r="4283" spans="1:28" x14ac:dyDescent="0.25">
      <c r="A4283" t="s">
        <v>2059</v>
      </c>
      <c r="B4283" t="s">
        <v>607</v>
      </c>
      <c r="C4283" s="1">
        <v>0.66052083333333333</v>
      </c>
      <c r="D4283">
        <v>152</v>
      </c>
      <c r="E4283" s="2">
        <v>6.4898171296296298E-2</v>
      </c>
      <c r="F4283" s="1">
        <v>6.4895833333333333E-2</v>
      </c>
      <c r="G4283">
        <v>202</v>
      </c>
      <c r="H4283">
        <v>5607.2</v>
      </c>
      <c r="I4283">
        <v>0</v>
      </c>
      <c r="J4283" t="s">
        <v>2026</v>
      </c>
      <c r="K4283" t="s">
        <v>22</v>
      </c>
      <c r="L4283">
        <v>1</v>
      </c>
      <c r="N4283" t="s">
        <v>23</v>
      </c>
      <c r="O4283" t="s">
        <v>42</v>
      </c>
      <c r="P4283" t="s">
        <v>28</v>
      </c>
      <c r="R4283" t="s">
        <v>26</v>
      </c>
      <c r="S4283">
        <v>17.600000000000001</v>
      </c>
      <c r="T4283">
        <v>17.100000000000001</v>
      </c>
      <c r="U4283">
        <v>17.100000000000001</v>
      </c>
      <c r="V4283">
        <v>0.5</v>
      </c>
      <c r="W4283">
        <v>0.5</v>
      </c>
      <c r="AB4283">
        <f t="shared" si="81"/>
        <v>5401.03</v>
      </c>
    </row>
    <row r="4284" spans="1:28" x14ac:dyDescent="0.25">
      <c r="A4284" t="s">
        <v>2060</v>
      </c>
      <c r="B4284" t="s">
        <v>607</v>
      </c>
      <c r="C4284" s="1">
        <v>0.66260416666666666</v>
      </c>
      <c r="D4284">
        <v>154</v>
      </c>
      <c r="E4284" s="2">
        <v>6.698153935185186E-2</v>
      </c>
      <c r="F4284" s="1">
        <v>6.6979166666666659E-2</v>
      </c>
      <c r="G4284">
        <v>205</v>
      </c>
      <c r="H4284">
        <v>5787.2</v>
      </c>
      <c r="I4284">
        <v>0</v>
      </c>
      <c r="J4284" t="s">
        <v>2026</v>
      </c>
      <c r="K4284" t="s">
        <v>22</v>
      </c>
      <c r="L4284">
        <v>1</v>
      </c>
      <c r="N4284" t="s">
        <v>23</v>
      </c>
      <c r="O4284" t="s">
        <v>33</v>
      </c>
      <c r="P4284" t="s">
        <v>28</v>
      </c>
      <c r="R4284" t="s">
        <v>26</v>
      </c>
      <c r="S4284">
        <v>17.5</v>
      </c>
      <c r="T4284">
        <v>17.100000000000001</v>
      </c>
      <c r="U4284">
        <v>17.100000000000001</v>
      </c>
      <c r="V4284">
        <v>0.4</v>
      </c>
      <c r="W4284">
        <v>0.4</v>
      </c>
      <c r="AB4284">
        <f t="shared" si="81"/>
        <v>5581.03</v>
      </c>
    </row>
    <row r="4285" spans="1:28" x14ac:dyDescent="0.25">
      <c r="A4285" t="s">
        <v>2061</v>
      </c>
      <c r="B4285" t="s">
        <v>607</v>
      </c>
      <c r="C4285" s="1">
        <v>0.66468749999999999</v>
      </c>
      <c r="D4285">
        <v>156</v>
      </c>
      <c r="E4285" s="2">
        <v>6.906489583333332E-2</v>
      </c>
      <c r="F4285" s="1">
        <v>6.9062500000000013E-2</v>
      </c>
      <c r="G4285">
        <v>207</v>
      </c>
      <c r="H4285">
        <v>5967.21</v>
      </c>
      <c r="I4285">
        <v>0</v>
      </c>
      <c r="J4285" t="s">
        <v>2026</v>
      </c>
      <c r="K4285" t="s">
        <v>22</v>
      </c>
      <c r="L4285">
        <v>1</v>
      </c>
      <c r="N4285" t="s">
        <v>23</v>
      </c>
      <c r="O4285" t="s">
        <v>42</v>
      </c>
      <c r="P4285" t="s">
        <v>28</v>
      </c>
      <c r="R4285" t="s">
        <v>26</v>
      </c>
      <c r="S4285">
        <v>17.2</v>
      </c>
      <c r="T4285">
        <v>16.899999999999999</v>
      </c>
      <c r="U4285">
        <v>17</v>
      </c>
      <c r="V4285">
        <v>0.3</v>
      </c>
      <c r="W4285">
        <v>0.2</v>
      </c>
      <c r="AB4285">
        <f t="shared" si="81"/>
        <v>5761.04</v>
      </c>
    </row>
    <row r="4286" spans="1:28" x14ac:dyDescent="0.25">
      <c r="A4286" t="s">
        <v>2061</v>
      </c>
      <c r="B4286" t="s">
        <v>607</v>
      </c>
      <c r="C4286" s="1">
        <v>0.66468749999999999</v>
      </c>
      <c r="D4286">
        <v>156</v>
      </c>
      <c r="E4286" s="2">
        <v>6.906489583333332E-2</v>
      </c>
      <c r="F4286" s="1">
        <v>6.9062500000000013E-2</v>
      </c>
      <c r="G4286">
        <v>207</v>
      </c>
      <c r="H4286">
        <v>5967.21</v>
      </c>
      <c r="I4286">
        <v>0</v>
      </c>
      <c r="J4286" t="s">
        <v>2026</v>
      </c>
      <c r="K4286" t="s">
        <v>22</v>
      </c>
      <c r="L4286">
        <v>1</v>
      </c>
      <c r="N4286" t="s">
        <v>23</v>
      </c>
      <c r="O4286" t="s">
        <v>33</v>
      </c>
      <c r="P4286" t="s">
        <v>28</v>
      </c>
      <c r="R4286" t="s">
        <v>26</v>
      </c>
      <c r="S4286">
        <v>17.2</v>
      </c>
      <c r="T4286">
        <v>16.899999999999999</v>
      </c>
      <c r="U4286">
        <v>17</v>
      </c>
      <c r="V4286">
        <v>0.3</v>
      </c>
      <c r="W4286">
        <v>0.2</v>
      </c>
      <c r="AB4286">
        <f t="shared" si="81"/>
        <v>5761.04</v>
      </c>
    </row>
    <row r="4287" spans="1:28" x14ac:dyDescent="0.25">
      <c r="A4287" t="s">
        <v>2061</v>
      </c>
      <c r="B4287" t="s">
        <v>607</v>
      </c>
      <c r="C4287" s="1">
        <v>0.66468749999999999</v>
      </c>
      <c r="D4287">
        <v>156</v>
      </c>
      <c r="E4287" s="2">
        <v>6.906489583333332E-2</v>
      </c>
      <c r="F4287" s="1">
        <v>6.9062500000000013E-2</v>
      </c>
      <c r="G4287">
        <v>207</v>
      </c>
      <c r="H4287">
        <v>5967.21</v>
      </c>
      <c r="I4287">
        <v>0</v>
      </c>
      <c r="J4287" t="s">
        <v>2026</v>
      </c>
      <c r="K4287" t="s">
        <v>22</v>
      </c>
      <c r="L4287">
        <v>1</v>
      </c>
      <c r="N4287" t="s">
        <v>23</v>
      </c>
      <c r="O4287" t="s">
        <v>31</v>
      </c>
      <c r="P4287" t="s">
        <v>28</v>
      </c>
      <c r="R4287" t="s">
        <v>26</v>
      </c>
      <c r="S4287">
        <v>21.2</v>
      </c>
      <c r="T4287">
        <v>16.899999999999999</v>
      </c>
      <c r="U4287">
        <v>17</v>
      </c>
      <c r="V4287">
        <v>4.3</v>
      </c>
      <c r="W4287">
        <v>4.2</v>
      </c>
      <c r="AB4287">
        <f t="shared" si="81"/>
        <v>5761.04</v>
      </c>
    </row>
    <row r="4288" spans="1:28" x14ac:dyDescent="0.25">
      <c r="A4288" t="s">
        <v>2062</v>
      </c>
      <c r="B4288" t="s">
        <v>607</v>
      </c>
      <c r="C4288" s="1">
        <v>0.66677083333333342</v>
      </c>
      <c r="D4288">
        <v>91</v>
      </c>
      <c r="E4288" s="2">
        <v>7.1147476851851854E-2</v>
      </c>
      <c r="F4288" s="1">
        <v>7.1145833333333339E-2</v>
      </c>
      <c r="G4288">
        <v>142</v>
      </c>
      <c r="H4288">
        <v>6147.14</v>
      </c>
      <c r="I4288">
        <v>0</v>
      </c>
      <c r="J4288" t="s">
        <v>2026</v>
      </c>
      <c r="K4288" t="s">
        <v>22</v>
      </c>
      <c r="L4288">
        <v>1</v>
      </c>
      <c r="N4288" t="s">
        <v>23</v>
      </c>
      <c r="O4288" t="s">
        <v>31</v>
      </c>
      <c r="P4288" t="s">
        <v>28</v>
      </c>
      <c r="R4288" t="s">
        <v>26</v>
      </c>
      <c r="S4288">
        <v>19.100000000000001</v>
      </c>
      <c r="T4288">
        <v>17</v>
      </c>
      <c r="U4288">
        <v>17.100000000000001</v>
      </c>
      <c r="V4288">
        <v>2.1</v>
      </c>
      <c r="W4288">
        <v>2</v>
      </c>
      <c r="AB4288">
        <f t="shared" si="81"/>
        <v>5940.97</v>
      </c>
    </row>
    <row r="4289" spans="1:28" x14ac:dyDescent="0.25">
      <c r="A4289" t="s">
        <v>2062</v>
      </c>
      <c r="B4289" t="s">
        <v>607</v>
      </c>
      <c r="C4289" s="1">
        <v>0.66677083333333342</v>
      </c>
      <c r="D4289">
        <v>91</v>
      </c>
      <c r="E4289" s="2">
        <v>7.1147476851851854E-2</v>
      </c>
      <c r="F4289" s="1">
        <v>7.1145833333333339E-2</v>
      </c>
      <c r="G4289">
        <v>142</v>
      </c>
      <c r="H4289">
        <v>6147.14</v>
      </c>
      <c r="I4289">
        <v>0</v>
      </c>
      <c r="J4289" t="s">
        <v>2026</v>
      </c>
      <c r="K4289" t="s">
        <v>22</v>
      </c>
      <c r="L4289">
        <v>1</v>
      </c>
      <c r="N4289" t="s">
        <v>23</v>
      </c>
      <c r="O4289" t="s">
        <v>33</v>
      </c>
      <c r="P4289" t="s">
        <v>28</v>
      </c>
      <c r="R4289" t="s">
        <v>26</v>
      </c>
      <c r="S4289">
        <v>17</v>
      </c>
      <c r="T4289">
        <v>17</v>
      </c>
      <c r="U4289">
        <v>17.100000000000001</v>
      </c>
      <c r="V4289">
        <v>0</v>
      </c>
      <c r="W4289">
        <v>-0.1</v>
      </c>
      <c r="AB4289">
        <f t="shared" si="81"/>
        <v>5940.97</v>
      </c>
    </row>
    <row r="4290" spans="1:28" x14ac:dyDescent="0.25">
      <c r="A4290" t="s">
        <v>2063</v>
      </c>
      <c r="B4290" t="s">
        <v>607</v>
      </c>
      <c r="C4290" s="1">
        <v>0.66885416666666664</v>
      </c>
      <c r="D4290">
        <v>527</v>
      </c>
      <c r="E4290" s="2">
        <v>7.3235856481481482E-2</v>
      </c>
      <c r="F4290" s="1">
        <v>7.3229166666666665E-2</v>
      </c>
      <c r="G4290">
        <v>578</v>
      </c>
      <c r="H4290">
        <v>6327.58</v>
      </c>
      <c r="I4290">
        <v>0</v>
      </c>
      <c r="J4290" t="s">
        <v>2026</v>
      </c>
      <c r="K4290" t="s">
        <v>22</v>
      </c>
      <c r="L4290">
        <v>1</v>
      </c>
      <c r="N4290" t="s">
        <v>23</v>
      </c>
      <c r="O4290" t="s">
        <v>42</v>
      </c>
      <c r="P4290" t="s">
        <v>28</v>
      </c>
      <c r="R4290" t="s">
        <v>26</v>
      </c>
      <c r="S4290">
        <v>17.2</v>
      </c>
      <c r="T4290">
        <v>17.100000000000001</v>
      </c>
      <c r="U4290">
        <v>17.2</v>
      </c>
      <c r="V4290">
        <v>0.1</v>
      </c>
      <c r="W4290">
        <v>0</v>
      </c>
      <c r="AB4290">
        <f t="shared" si="81"/>
        <v>6121.41</v>
      </c>
    </row>
    <row r="4291" spans="1:28" x14ac:dyDescent="0.25">
      <c r="A4291" t="s">
        <v>2063</v>
      </c>
      <c r="B4291" t="s">
        <v>607</v>
      </c>
      <c r="C4291" s="1">
        <v>0.66885416666666664</v>
      </c>
      <c r="D4291">
        <v>527</v>
      </c>
      <c r="E4291" s="2">
        <v>7.3235856481481482E-2</v>
      </c>
      <c r="F4291" s="1">
        <v>7.3229166666666665E-2</v>
      </c>
      <c r="G4291">
        <v>578</v>
      </c>
      <c r="H4291">
        <v>6327.58</v>
      </c>
      <c r="I4291">
        <v>0</v>
      </c>
      <c r="J4291" t="s">
        <v>2026</v>
      </c>
      <c r="K4291" t="s">
        <v>22</v>
      </c>
      <c r="L4291">
        <v>1</v>
      </c>
      <c r="N4291" t="s">
        <v>23</v>
      </c>
      <c r="O4291" t="s">
        <v>31</v>
      </c>
      <c r="P4291" t="s">
        <v>28</v>
      </c>
      <c r="R4291" t="s">
        <v>26</v>
      </c>
      <c r="S4291">
        <v>18.2</v>
      </c>
      <c r="T4291">
        <v>17.100000000000001</v>
      </c>
      <c r="U4291">
        <v>17.2</v>
      </c>
      <c r="V4291">
        <v>1.1000000000000001</v>
      </c>
      <c r="W4291">
        <v>1</v>
      </c>
      <c r="AB4291">
        <f t="shared" si="81"/>
        <v>6121.41</v>
      </c>
    </row>
    <row r="4292" spans="1:28" x14ac:dyDescent="0.25">
      <c r="A4292" t="s">
        <v>2064</v>
      </c>
      <c r="B4292" t="s">
        <v>607</v>
      </c>
      <c r="C4292" s="1">
        <v>0.67093749999999996</v>
      </c>
      <c r="D4292">
        <v>129</v>
      </c>
      <c r="E4292" s="2">
        <v>7.5314583333333338E-2</v>
      </c>
      <c r="F4292" s="1">
        <v>7.5312500000000004E-2</v>
      </c>
      <c r="G4292">
        <v>180</v>
      </c>
      <c r="H4292">
        <v>6507.18</v>
      </c>
      <c r="I4292">
        <v>0</v>
      </c>
      <c r="J4292" t="s">
        <v>2026</v>
      </c>
      <c r="K4292" t="s">
        <v>22</v>
      </c>
      <c r="L4292">
        <v>1</v>
      </c>
      <c r="N4292" t="s">
        <v>23</v>
      </c>
      <c r="O4292" t="s">
        <v>42</v>
      </c>
      <c r="P4292" t="s">
        <v>28</v>
      </c>
      <c r="R4292" t="s">
        <v>26</v>
      </c>
      <c r="S4292">
        <v>17.5</v>
      </c>
      <c r="T4292">
        <v>17.100000000000001</v>
      </c>
      <c r="U4292">
        <v>17.100000000000001</v>
      </c>
      <c r="V4292">
        <v>0.4</v>
      </c>
      <c r="W4292">
        <v>0.4</v>
      </c>
      <c r="AB4292">
        <f t="shared" si="81"/>
        <v>6301.01</v>
      </c>
    </row>
    <row r="4293" spans="1:28" x14ac:dyDescent="0.25">
      <c r="A4293" t="s">
        <v>2064</v>
      </c>
      <c r="B4293" t="s">
        <v>607</v>
      </c>
      <c r="C4293" s="1">
        <v>0.67093749999999996</v>
      </c>
      <c r="D4293">
        <v>129</v>
      </c>
      <c r="E4293" s="2">
        <v>7.5314583333333338E-2</v>
      </c>
      <c r="F4293" s="1">
        <v>7.5312500000000004E-2</v>
      </c>
      <c r="G4293">
        <v>180</v>
      </c>
      <c r="H4293">
        <v>6507.18</v>
      </c>
      <c r="I4293">
        <v>0</v>
      </c>
      <c r="J4293" t="s">
        <v>2026</v>
      </c>
      <c r="K4293" t="s">
        <v>22</v>
      </c>
      <c r="L4293">
        <v>1</v>
      </c>
      <c r="N4293" t="s">
        <v>23</v>
      </c>
      <c r="O4293" t="s">
        <v>31</v>
      </c>
      <c r="P4293" t="s">
        <v>28</v>
      </c>
      <c r="R4293" t="s">
        <v>26</v>
      </c>
      <c r="S4293">
        <v>18.2</v>
      </c>
      <c r="T4293">
        <v>17.100000000000001</v>
      </c>
      <c r="U4293">
        <v>17.100000000000001</v>
      </c>
      <c r="V4293">
        <v>1.1000000000000001</v>
      </c>
      <c r="W4293">
        <v>1.1000000000000001</v>
      </c>
      <c r="AB4293">
        <f t="shared" si="81"/>
        <v>6301.01</v>
      </c>
    </row>
    <row r="4294" spans="1:28" x14ac:dyDescent="0.25">
      <c r="A4294" t="s">
        <v>2065</v>
      </c>
      <c r="B4294" t="s">
        <v>607</v>
      </c>
      <c r="C4294" s="1">
        <v>0.67302083333333329</v>
      </c>
      <c r="D4294">
        <v>432</v>
      </c>
      <c r="E4294" s="2">
        <v>7.7401412037037043E-2</v>
      </c>
      <c r="F4294" s="1">
        <v>7.739583333333333E-2</v>
      </c>
      <c r="G4294">
        <v>482</v>
      </c>
      <c r="H4294">
        <v>6687.48</v>
      </c>
      <c r="I4294">
        <v>0</v>
      </c>
      <c r="J4294" t="s">
        <v>2026</v>
      </c>
      <c r="K4294" t="s">
        <v>22</v>
      </c>
      <c r="L4294">
        <v>1</v>
      </c>
      <c r="N4294" t="s">
        <v>23</v>
      </c>
      <c r="O4294" t="s">
        <v>42</v>
      </c>
      <c r="P4294" t="s">
        <v>28</v>
      </c>
      <c r="R4294" t="s">
        <v>26</v>
      </c>
      <c r="S4294">
        <v>17.5</v>
      </c>
      <c r="T4294">
        <v>17.100000000000001</v>
      </c>
      <c r="U4294">
        <v>17.100000000000001</v>
      </c>
      <c r="V4294">
        <v>0.4</v>
      </c>
      <c r="W4294">
        <v>0.4</v>
      </c>
      <c r="AB4294">
        <f t="shared" si="81"/>
        <v>6481.3099999999995</v>
      </c>
    </row>
    <row r="4295" spans="1:28" x14ac:dyDescent="0.25">
      <c r="A4295" t="s">
        <v>2065</v>
      </c>
      <c r="B4295" t="s">
        <v>607</v>
      </c>
      <c r="C4295" s="1">
        <v>0.67302083333333329</v>
      </c>
      <c r="D4295">
        <v>432</v>
      </c>
      <c r="E4295" s="2">
        <v>7.7401412037037043E-2</v>
      </c>
      <c r="F4295" s="1">
        <v>7.739583333333333E-2</v>
      </c>
      <c r="G4295">
        <v>482</v>
      </c>
      <c r="H4295">
        <v>6687.48</v>
      </c>
      <c r="I4295">
        <v>0</v>
      </c>
      <c r="J4295" t="s">
        <v>2026</v>
      </c>
      <c r="K4295" t="s">
        <v>22</v>
      </c>
      <c r="L4295">
        <v>1</v>
      </c>
      <c r="N4295" t="s">
        <v>23</v>
      </c>
      <c r="O4295" t="s">
        <v>33</v>
      </c>
      <c r="P4295" t="s">
        <v>28</v>
      </c>
      <c r="R4295" t="s">
        <v>26</v>
      </c>
      <c r="S4295">
        <v>17.600000000000001</v>
      </c>
      <c r="T4295">
        <v>17.100000000000001</v>
      </c>
      <c r="U4295">
        <v>17.100000000000001</v>
      </c>
      <c r="V4295">
        <v>0.5</v>
      </c>
      <c r="W4295">
        <v>0.5</v>
      </c>
      <c r="AB4295">
        <f t="shared" ref="AB4295:AB4300" si="82">H4295-206.17</f>
        <v>6481.3099999999995</v>
      </c>
    </row>
    <row r="4296" spans="1:28" x14ac:dyDescent="0.25">
      <c r="A4296" t="s">
        <v>2066</v>
      </c>
      <c r="B4296" t="s">
        <v>607</v>
      </c>
      <c r="C4296" s="1">
        <v>0.67510416666666673</v>
      </c>
      <c r="D4296">
        <v>534</v>
      </c>
      <c r="E4296" s="2">
        <v>7.9485937500000006E-2</v>
      </c>
      <c r="F4296" s="1">
        <v>7.947916666666667E-2</v>
      </c>
      <c r="G4296">
        <v>585</v>
      </c>
      <c r="H4296">
        <v>6867.58</v>
      </c>
      <c r="I4296">
        <v>0</v>
      </c>
      <c r="J4296" t="s">
        <v>2026</v>
      </c>
      <c r="K4296" t="s">
        <v>22</v>
      </c>
      <c r="L4296">
        <v>1</v>
      </c>
      <c r="N4296" t="s">
        <v>23</v>
      </c>
      <c r="O4296" t="s">
        <v>31</v>
      </c>
      <c r="P4296" t="s">
        <v>28</v>
      </c>
      <c r="R4296" t="s">
        <v>26</v>
      </c>
      <c r="S4296">
        <v>17.7</v>
      </c>
      <c r="T4296">
        <v>17</v>
      </c>
      <c r="U4296">
        <v>17.100000000000001</v>
      </c>
      <c r="V4296">
        <v>0.7</v>
      </c>
      <c r="W4296">
        <v>0.6</v>
      </c>
      <c r="AB4296">
        <f t="shared" si="82"/>
        <v>6661.41</v>
      </c>
    </row>
    <row r="4297" spans="1:28" x14ac:dyDescent="0.25">
      <c r="A4297" t="s">
        <v>2066</v>
      </c>
      <c r="B4297" t="s">
        <v>607</v>
      </c>
      <c r="C4297" s="1">
        <v>0.67510416666666673</v>
      </c>
      <c r="D4297">
        <v>534</v>
      </c>
      <c r="E4297" s="2">
        <v>7.9485937500000006E-2</v>
      </c>
      <c r="F4297" s="1">
        <v>7.947916666666667E-2</v>
      </c>
      <c r="G4297">
        <v>585</v>
      </c>
      <c r="H4297">
        <v>6867.58</v>
      </c>
      <c r="I4297">
        <v>0</v>
      </c>
      <c r="J4297" t="s">
        <v>2026</v>
      </c>
      <c r="K4297" t="s">
        <v>22</v>
      </c>
      <c r="L4297">
        <v>1</v>
      </c>
      <c r="N4297" t="s">
        <v>23</v>
      </c>
      <c r="O4297" t="s">
        <v>33</v>
      </c>
      <c r="P4297" t="s">
        <v>28</v>
      </c>
      <c r="R4297" t="s">
        <v>26</v>
      </c>
      <c r="S4297">
        <v>17.3</v>
      </c>
      <c r="T4297">
        <v>17</v>
      </c>
      <c r="U4297">
        <v>17.100000000000001</v>
      </c>
      <c r="V4297">
        <v>0.3</v>
      </c>
      <c r="W4297">
        <v>0.2</v>
      </c>
      <c r="AB4297">
        <f t="shared" si="82"/>
        <v>6661.41</v>
      </c>
    </row>
    <row r="4298" spans="1:28" x14ac:dyDescent="0.25">
      <c r="A4298" t="s">
        <v>2067</v>
      </c>
      <c r="B4298" t="s">
        <v>607</v>
      </c>
      <c r="C4298" s="1">
        <v>0.67718750000000005</v>
      </c>
      <c r="D4298">
        <v>369</v>
      </c>
      <c r="E4298" s="2">
        <v>8.1567361111111111E-2</v>
      </c>
      <c r="F4298" s="1">
        <v>8.1562499999999996E-2</v>
      </c>
      <c r="G4298">
        <v>420</v>
      </c>
      <c r="H4298">
        <v>7047.42</v>
      </c>
      <c r="I4298">
        <v>0</v>
      </c>
      <c r="J4298" t="s">
        <v>2026</v>
      </c>
      <c r="K4298" t="s">
        <v>22</v>
      </c>
      <c r="L4298">
        <v>1</v>
      </c>
      <c r="N4298" t="s">
        <v>23</v>
      </c>
      <c r="O4298" t="s">
        <v>42</v>
      </c>
      <c r="P4298" t="s">
        <v>28</v>
      </c>
      <c r="R4298" t="s">
        <v>26</v>
      </c>
      <c r="S4298">
        <v>17</v>
      </c>
      <c r="T4298">
        <v>17</v>
      </c>
      <c r="U4298">
        <v>17</v>
      </c>
      <c r="V4298">
        <v>0</v>
      </c>
      <c r="W4298">
        <v>0</v>
      </c>
      <c r="AB4298">
        <f t="shared" si="82"/>
        <v>6841.25</v>
      </c>
    </row>
    <row r="4299" spans="1:28" x14ac:dyDescent="0.25">
      <c r="A4299" t="s">
        <v>2067</v>
      </c>
      <c r="B4299" t="s">
        <v>607</v>
      </c>
      <c r="C4299" s="1">
        <v>0.67718750000000005</v>
      </c>
      <c r="D4299">
        <v>369</v>
      </c>
      <c r="E4299" s="2">
        <v>8.1567361111111111E-2</v>
      </c>
      <c r="F4299" s="1">
        <v>8.1562499999999996E-2</v>
      </c>
      <c r="G4299">
        <v>420</v>
      </c>
      <c r="H4299">
        <v>7047.42</v>
      </c>
      <c r="I4299">
        <v>0</v>
      </c>
      <c r="J4299" t="s">
        <v>2026</v>
      </c>
      <c r="K4299" t="s">
        <v>22</v>
      </c>
      <c r="L4299">
        <v>1</v>
      </c>
      <c r="N4299" t="s">
        <v>23</v>
      </c>
      <c r="O4299" t="s">
        <v>78</v>
      </c>
      <c r="P4299" t="s">
        <v>79</v>
      </c>
      <c r="R4299" t="s">
        <v>88</v>
      </c>
      <c r="AB4299">
        <f t="shared" si="82"/>
        <v>6841.25</v>
      </c>
    </row>
    <row r="4300" spans="1:28" x14ac:dyDescent="0.25">
      <c r="A4300" t="s">
        <v>2067</v>
      </c>
      <c r="B4300" t="s">
        <v>607</v>
      </c>
      <c r="C4300" s="1">
        <v>0.67718750000000005</v>
      </c>
      <c r="D4300">
        <v>369</v>
      </c>
      <c r="E4300" s="2">
        <v>8.1567361111111111E-2</v>
      </c>
      <c r="F4300" s="1">
        <v>8.1562499999999996E-2</v>
      </c>
      <c r="G4300">
        <v>420</v>
      </c>
      <c r="H4300">
        <v>7047.42</v>
      </c>
      <c r="I4300">
        <v>0</v>
      </c>
      <c r="J4300" t="s">
        <v>2026</v>
      </c>
      <c r="K4300" t="s">
        <v>22</v>
      </c>
      <c r="L4300">
        <v>1</v>
      </c>
      <c r="N4300" t="s">
        <v>23</v>
      </c>
      <c r="O4300" t="s">
        <v>81</v>
      </c>
      <c r="P4300" t="s">
        <v>79</v>
      </c>
      <c r="R4300" t="s">
        <v>88</v>
      </c>
      <c r="AB4300">
        <f t="shared" si="82"/>
        <v>6841.25</v>
      </c>
    </row>
    <row r="4301" spans="1:28" x14ac:dyDescent="0.25">
      <c r="A4301" t="s">
        <v>2068</v>
      </c>
      <c r="B4301" t="s">
        <v>2069</v>
      </c>
      <c r="C4301" s="1">
        <v>0.62592592592592589</v>
      </c>
      <c r="D4301">
        <v>303</v>
      </c>
      <c r="E4301" s="2">
        <v>0</v>
      </c>
      <c r="F4301" s="1">
        <v>0</v>
      </c>
      <c r="G4301">
        <v>0</v>
      </c>
      <c r="H4301">
        <v>0</v>
      </c>
      <c r="I4301">
        <v>6885.88</v>
      </c>
      <c r="J4301" t="s">
        <v>2070</v>
      </c>
      <c r="K4301" t="s">
        <v>22</v>
      </c>
      <c r="L4301">
        <v>1</v>
      </c>
      <c r="N4301" t="s">
        <v>23</v>
      </c>
      <c r="O4301" t="s">
        <v>78</v>
      </c>
      <c r="P4301" t="s">
        <v>79</v>
      </c>
      <c r="R4301" t="s">
        <v>80</v>
      </c>
      <c r="AB4301">
        <f>H4301-39.59</f>
        <v>-39.590000000000003</v>
      </c>
    </row>
    <row r="4302" spans="1:28" x14ac:dyDescent="0.25">
      <c r="A4302" t="s">
        <v>2068</v>
      </c>
      <c r="B4302" t="s">
        <v>2069</v>
      </c>
      <c r="C4302" s="1">
        <v>0.62592592592592589</v>
      </c>
      <c r="D4302">
        <v>303</v>
      </c>
      <c r="E4302" s="2">
        <v>0</v>
      </c>
      <c r="F4302" s="1">
        <v>0</v>
      </c>
      <c r="G4302">
        <v>0</v>
      </c>
      <c r="H4302">
        <v>0</v>
      </c>
      <c r="I4302">
        <v>6885.88</v>
      </c>
      <c r="J4302" t="s">
        <v>2070</v>
      </c>
      <c r="K4302" t="s">
        <v>22</v>
      </c>
      <c r="L4302">
        <v>1</v>
      </c>
      <c r="N4302" t="s">
        <v>23</v>
      </c>
      <c r="O4302" t="s">
        <v>81</v>
      </c>
      <c r="P4302" t="s">
        <v>79</v>
      </c>
      <c r="R4302" t="s">
        <v>80</v>
      </c>
      <c r="AB4302">
        <f t="shared" ref="AB4302:AB4365" si="83">H4302-39.59</f>
        <v>-39.590000000000003</v>
      </c>
    </row>
    <row r="4303" spans="1:28" x14ac:dyDescent="0.25">
      <c r="A4303" t="s">
        <v>2071</v>
      </c>
      <c r="B4303" t="s">
        <v>2069</v>
      </c>
      <c r="C4303" s="1">
        <v>0.63177083333333328</v>
      </c>
      <c r="D4303">
        <v>397</v>
      </c>
      <c r="E4303" s="2">
        <v>5.8459953703703703E-3</v>
      </c>
      <c r="F4303" s="1">
        <v>5.8449074074074072E-3</v>
      </c>
      <c r="G4303">
        <v>94</v>
      </c>
      <c r="H4303">
        <v>505.09399999999999</v>
      </c>
      <c r="I4303">
        <v>0</v>
      </c>
      <c r="J4303" t="s">
        <v>2070</v>
      </c>
      <c r="K4303" t="s">
        <v>22</v>
      </c>
      <c r="L4303">
        <v>1</v>
      </c>
      <c r="N4303" t="s">
        <v>23</v>
      </c>
      <c r="O4303" t="s">
        <v>33</v>
      </c>
      <c r="P4303" t="s">
        <v>25</v>
      </c>
      <c r="R4303" t="s">
        <v>26</v>
      </c>
      <c r="S4303">
        <v>17.5</v>
      </c>
      <c r="T4303">
        <v>17.5</v>
      </c>
      <c r="U4303">
        <v>17</v>
      </c>
      <c r="V4303">
        <v>0</v>
      </c>
      <c r="W4303">
        <v>0.5</v>
      </c>
      <c r="AB4303">
        <f t="shared" si="83"/>
        <v>465.50400000000002</v>
      </c>
    </row>
    <row r="4304" spans="1:28" x14ac:dyDescent="0.25">
      <c r="A4304" t="s">
        <v>2072</v>
      </c>
      <c r="B4304" t="s">
        <v>2069</v>
      </c>
      <c r="C4304" s="1">
        <v>0.63253472222222229</v>
      </c>
      <c r="D4304">
        <v>283</v>
      </c>
      <c r="E4304" s="2">
        <v>6.6085648148148145E-3</v>
      </c>
      <c r="F4304" s="1">
        <v>6.5972222222222222E-3</v>
      </c>
      <c r="G4304">
        <v>980</v>
      </c>
      <c r="H4304">
        <v>570.98</v>
      </c>
      <c r="I4304">
        <v>0</v>
      </c>
      <c r="J4304" t="s">
        <v>2070</v>
      </c>
      <c r="K4304" t="s">
        <v>22</v>
      </c>
      <c r="L4304">
        <v>1</v>
      </c>
      <c r="N4304" t="s">
        <v>23</v>
      </c>
      <c r="O4304" t="s">
        <v>31</v>
      </c>
      <c r="P4304" t="s">
        <v>25</v>
      </c>
      <c r="R4304" t="s">
        <v>26</v>
      </c>
      <c r="S4304">
        <v>18.2</v>
      </c>
      <c r="T4304">
        <v>17.5</v>
      </c>
      <c r="U4304">
        <v>17</v>
      </c>
      <c r="V4304">
        <v>0.7</v>
      </c>
      <c r="W4304">
        <v>1.2</v>
      </c>
      <c r="AB4304">
        <f t="shared" si="83"/>
        <v>531.39</v>
      </c>
    </row>
    <row r="4305" spans="1:28" x14ac:dyDescent="0.25">
      <c r="A4305" t="s">
        <v>2073</v>
      </c>
      <c r="B4305" t="s">
        <v>2069</v>
      </c>
      <c r="C4305" s="1">
        <v>0.63258101851851845</v>
      </c>
      <c r="D4305">
        <v>889</v>
      </c>
      <c r="E4305" s="2">
        <v>6.6618750000000003E-3</v>
      </c>
      <c r="F4305" s="1">
        <v>6.6550925925925935E-3</v>
      </c>
      <c r="G4305">
        <v>586</v>
      </c>
      <c r="H4305">
        <v>575.58600000000001</v>
      </c>
      <c r="I4305">
        <v>0</v>
      </c>
      <c r="J4305" t="s">
        <v>2070</v>
      </c>
      <c r="K4305" t="s">
        <v>22</v>
      </c>
      <c r="L4305">
        <v>1</v>
      </c>
      <c r="N4305" t="s">
        <v>23</v>
      </c>
      <c r="O4305" t="s">
        <v>31</v>
      </c>
      <c r="P4305" t="s">
        <v>28</v>
      </c>
      <c r="R4305" t="s">
        <v>26</v>
      </c>
      <c r="S4305">
        <v>18.2</v>
      </c>
      <c r="T4305">
        <v>17.399999999999999</v>
      </c>
      <c r="U4305">
        <v>16.899999999999999</v>
      </c>
      <c r="V4305">
        <v>0.8</v>
      </c>
      <c r="W4305">
        <v>1.3</v>
      </c>
      <c r="AB4305">
        <f t="shared" si="83"/>
        <v>535.99599999999998</v>
      </c>
    </row>
    <row r="4306" spans="1:28" x14ac:dyDescent="0.25">
      <c r="A4306" t="s">
        <v>2074</v>
      </c>
      <c r="B4306" t="s">
        <v>2069</v>
      </c>
      <c r="C4306" s="1">
        <v>0.63263888888888886</v>
      </c>
      <c r="D4306">
        <v>195</v>
      </c>
      <c r="E4306" s="2">
        <v>6.7117129629629636E-3</v>
      </c>
      <c r="F4306" s="1">
        <v>6.7013888888888887E-3</v>
      </c>
      <c r="G4306">
        <v>892</v>
      </c>
      <c r="H4306">
        <v>579.89200000000005</v>
      </c>
      <c r="I4306">
        <v>0</v>
      </c>
      <c r="J4306" t="s">
        <v>2070</v>
      </c>
      <c r="K4306" t="s">
        <v>22</v>
      </c>
      <c r="L4306">
        <v>1</v>
      </c>
      <c r="N4306" t="s">
        <v>23</v>
      </c>
      <c r="O4306" t="s">
        <v>31</v>
      </c>
      <c r="P4306" t="s">
        <v>28</v>
      </c>
      <c r="R4306" t="s">
        <v>26</v>
      </c>
      <c r="S4306">
        <v>18.100000000000001</v>
      </c>
      <c r="T4306">
        <v>17.5</v>
      </c>
      <c r="U4306">
        <v>17</v>
      </c>
      <c r="V4306">
        <v>0.6</v>
      </c>
      <c r="W4306">
        <v>1.1000000000000001</v>
      </c>
      <c r="AB4306">
        <f t="shared" si="83"/>
        <v>540.30200000000002</v>
      </c>
    </row>
    <row r="4307" spans="1:28" x14ac:dyDescent="0.25">
      <c r="A4307" t="s">
        <v>2075</v>
      </c>
      <c r="B4307" t="s">
        <v>2069</v>
      </c>
      <c r="C4307" s="1">
        <v>0.63334490740740745</v>
      </c>
      <c r="D4307">
        <v>275</v>
      </c>
      <c r="E4307" s="2">
        <v>7.4186574074074077E-3</v>
      </c>
      <c r="F4307" s="1">
        <v>7.4074074074074068E-3</v>
      </c>
      <c r="G4307">
        <v>972</v>
      </c>
      <c r="H4307">
        <v>640.97199999999998</v>
      </c>
      <c r="I4307">
        <v>0</v>
      </c>
      <c r="J4307" t="s">
        <v>2070</v>
      </c>
      <c r="K4307" t="s">
        <v>22</v>
      </c>
      <c r="L4307">
        <v>1</v>
      </c>
      <c r="N4307" t="s">
        <v>23</v>
      </c>
      <c r="O4307" t="s">
        <v>42</v>
      </c>
      <c r="P4307" t="s">
        <v>25</v>
      </c>
      <c r="R4307" t="s">
        <v>26</v>
      </c>
      <c r="S4307">
        <v>17.899999999999999</v>
      </c>
      <c r="T4307">
        <v>17.5</v>
      </c>
      <c r="U4307">
        <v>17</v>
      </c>
      <c r="V4307">
        <v>0.4</v>
      </c>
      <c r="W4307">
        <v>0.9</v>
      </c>
      <c r="AB4307">
        <f t="shared" si="83"/>
        <v>601.38199999999995</v>
      </c>
    </row>
    <row r="4308" spans="1:28" x14ac:dyDescent="0.25">
      <c r="A4308" t="s">
        <v>2076</v>
      </c>
      <c r="B4308" t="s">
        <v>2069</v>
      </c>
      <c r="C4308" s="1">
        <v>0.63364583333333335</v>
      </c>
      <c r="D4308">
        <v>376</v>
      </c>
      <c r="E4308" s="2">
        <v>7.7207523148148148E-3</v>
      </c>
      <c r="F4308" s="1">
        <v>7.719907407407408E-3</v>
      </c>
      <c r="G4308">
        <v>73</v>
      </c>
      <c r="H4308">
        <v>667.07299999999998</v>
      </c>
      <c r="I4308">
        <v>0</v>
      </c>
      <c r="J4308" t="s">
        <v>2070</v>
      </c>
      <c r="K4308" t="s">
        <v>22</v>
      </c>
      <c r="L4308">
        <v>1</v>
      </c>
      <c r="N4308" t="s">
        <v>23</v>
      </c>
      <c r="O4308" t="s">
        <v>42</v>
      </c>
      <c r="P4308" t="s">
        <v>25</v>
      </c>
      <c r="R4308" t="s">
        <v>26</v>
      </c>
      <c r="S4308">
        <v>19.399999999999999</v>
      </c>
      <c r="T4308">
        <v>17.399999999999999</v>
      </c>
      <c r="U4308">
        <v>16.899999999999999</v>
      </c>
      <c r="V4308">
        <v>2</v>
      </c>
      <c r="W4308">
        <v>2.5</v>
      </c>
      <c r="AB4308">
        <f t="shared" si="83"/>
        <v>627.48299999999995</v>
      </c>
    </row>
    <row r="4309" spans="1:28" x14ac:dyDescent="0.25">
      <c r="A4309" t="s">
        <v>2077</v>
      </c>
      <c r="B4309" t="s">
        <v>2069</v>
      </c>
      <c r="C4309" s="1">
        <v>0.63424768518518515</v>
      </c>
      <c r="D4309">
        <v>10</v>
      </c>
      <c r="E4309" s="2">
        <v>8.3183680555555563E-3</v>
      </c>
      <c r="F4309" s="1">
        <v>8.3101851851851861E-3</v>
      </c>
      <c r="G4309">
        <v>707</v>
      </c>
      <c r="H4309">
        <v>718.70699999999999</v>
      </c>
      <c r="I4309">
        <v>0</v>
      </c>
      <c r="J4309" t="s">
        <v>2070</v>
      </c>
      <c r="K4309" t="s">
        <v>22</v>
      </c>
      <c r="L4309">
        <v>1</v>
      </c>
      <c r="N4309" t="s">
        <v>23</v>
      </c>
      <c r="O4309" t="s">
        <v>24</v>
      </c>
      <c r="P4309" t="s">
        <v>25</v>
      </c>
      <c r="R4309" t="s">
        <v>26</v>
      </c>
      <c r="S4309">
        <v>17.399999999999999</v>
      </c>
      <c r="T4309">
        <v>17.399999999999999</v>
      </c>
      <c r="U4309">
        <v>17</v>
      </c>
      <c r="V4309">
        <v>0</v>
      </c>
      <c r="W4309">
        <v>0.4</v>
      </c>
      <c r="AB4309">
        <f t="shared" si="83"/>
        <v>679.11699999999996</v>
      </c>
    </row>
    <row r="4310" spans="1:28" x14ac:dyDescent="0.25">
      <c r="A4310" t="s">
        <v>2078</v>
      </c>
      <c r="B4310" t="s">
        <v>2069</v>
      </c>
      <c r="C4310" s="1">
        <v>0.63472222222222219</v>
      </c>
      <c r="D4310">
        <v>30</v>
      </c>
      <c r="E4310" s="2">
        <v>8.7931365740740747E-3</v>
      </c>
      <c r="F4310" s="1">
        <v>8.7847222222222233E-3</v>
      </c>
      <c r="G4310">
        <v>727</v>
      </c>
      <c r="H4310">
        <v>759.72699999999998</v>
      </c>
      <c r="I4310">
        <v>0</v>
      </c>
      <c r="J4310" t="s">
        <v>2070</v>
      </c>
      <c r="K4310" t="s">
        <v>22</v>
      </c>
      <c r="L4310">
        <v>1</v>
      </c>
      <c r="N4310" t="s">
        <v>23</v>
      </c>
      <c r="O4310" t="s">
        <v>31</v>
      </c>
      <c r="P4310" t="s">
        <v>28</v>
      </c>
      <c r="R4310" t="s">
        <v>26</v>
      </c>
      <c r="S4310">
        <v>18</v>
      </c>
      <c r="T4310">
        <v>17.7</v>
      </c>
      <c r="U4310">
        <v>17.3</v>
      </c>
      <c r="V4310">
        <v>0.3</v>
      </c>
      <c r="W4310">
        <v>0.7</v>
      </c>
      <c r="AB4310">
        <f t="shared" si="83"/>
        <v>720.13699999999994</v>
      </c>
    </row>
    <row r="4311" spans="1:28" x14ac:dyDescent="0.25">
      <c r="A4311" t="s">
        <v>2079</v>
      </c>
      <c r="B4311" t="s">
        <v>2069</v>
      </c>
      <c r="C4311" s="1">
        <v>0.63673611111111106</v>
      </c>
      <c r="D4311">
        <v>892</v>
      </c>
      <c r="E4311" s="2">
        <v>1.0817002314814814E-2</v>
      </c>
      <c r="F4311" s="1">
        <v>1.0810185185185185E-2</v>
      </c>
      <c r="G4311">
        <v>589</v>
      </c>
      <c r="H4311">
        <v>934.58900000000006</v>
      </c>
      <c r="I4311">
        <v>0</v>
      </c>
      <c r="J4311" t="s">
        <v>2070</v>
      </c>
      <c r="K4311" t="s">
        <v>22</v>
      </c>
      <c r="L4311">
        <v>1</v>
      </c>
      <c r="N4311" t="s">
        <v>23</v>
      </c>
      <c r="O4311" t="s">
        <v>42</v>
      </c>
      <c r="P4311" t="s">
        <v>25</v>
      </c>
      <c r="R4311" t="s">
        <v>26</v>
      </c>
      <c r="AB4311">
        <f t="shared" si="83"/>
        <v>894.99900000000002</v>
      </c>
    </row>
    <row r="4312" spans="1:28" x14ac:dyDescent="0.25">
      <c r="A4312" t="s">
        <v>2080</v>
      </c>
      <c r="B4312" t="s">
        <v>2069</v>
      </c>
      <c r="C4312" s="1">
        <v>0.63680555555555551</v>
      </c>
      <c r="D4312">
        <v>132</v>
      </c>
      <c r="E4312" s="2">
        <v>1.0877662037037036E-2</v>
      </c>
      <c r="F4312" s="1">
        <v>1.0868055555555556E-2</v>
      </c>
      <c r="G4312">
        <v>830</v>
      </c>
      <c r="H4312">
        <v>939.83</v>
      </c>
      <c r="I4312">
        <v>0</v>
      </c>
      <c r="J4312" t="s">
        <v>2070</v>
      </c>
      <c r="K4312" t="s">
        <v>22</v>
      </c>
      <c r="L4312">
        <v>1</v>
      </c>
      <c r="N4312" t="s">
        <v>23</v>
      </c>
      <c r="O4312" t="s">
        <v>31</v>
      </c>
      <c r="P4312" t="s">
        <v>28</v>
      </c>
      <c r="R4312" t="s">
        <v>26</v>
      </c>
      <c r="S4312">
        <v>18</v>
      </c>
      <c r="T4312">
        <v>17.7</v>
      </c>
      <c r="U4312">
        <v>17.3</v>
      </c>
      <c r="V4312">
        <v>0.3</v>
      </c>
      <c r="W4312">
        <v>0.7</v>
      </c>
      <c r="AB4312">
        <f t="shared" si="83"/>
        <v>900.24</v>
      </c>
    </row>
    <row r="4313" spans="1:28" x14ac:dyDescent="0.25">
      <c r="A4313" t="s">
        <v>2081</v>
      </c>
      <c r="B4313" t="s">
        <v>2069</v>
      </c>
      <c r="C4313" s="1">
        <v>0.63680555555555551</v>
      </c>
      <c r="D4313">
        <v>366</v>
      </c>
      <c r="E4313" s="2">
        <v>1.0880358796296298E-2</v>
      </c>
      <c r="F4313" s="1">
        <v>1.087962962962963E-2</v>
      </c>
      <c r="G4313">
        <v>63</v>
      </c>
      <c r="H4313">
        <v>940.06299999999999</v>
      </c>
      <c r="I4313">
        <v>0</v>
      </c>
      <c r="J4313" t="s">
        <v>2070</v>
      </c>
      <c r="K4313" t="s">
        <v>22</v>
      </c>
      <c r="L4313">
        <v>1</v>
      </c>
      <c r="N4313" t="s">
        <v>23</v>
      </c>
      <c r="O4313" t="s">
        <v>42</v>
      </c>
      <c r="P4313" t="s">
        <v>28</v>
      </c>
      <c r="R4313" t="s">
        <v>26</v>
      </c>
      <c r="S4313">
        <v>20.8</v>
      </c>
      <c r="T4313">
        <v>17.7</v>
      </c>
      <c r="U4313">
        <v>17.3</v>
      </c>
      <c r="V4313">
        <v>3.1</v>
      </c>
      <c r="W4313">
        <v>3.5</v>
      </c>
      <c r="AB4313">
        <f t="shared" si="83"/>
        <v>900.47299999999996</v>
      </c>
    </row>
    <row r="4314" spans="1:28" x14ac:dyDescent="0.25">
      <c r="A4314" t="s">
        <v>2082</v>
      </c>
      <c r="B4314" t="s">
        <v>2069</v>
      </c>
      <c r="C4314" s="1">
        <v>0.63777777777777778</v>
      </c>
      <c r="D4314">
        <v>943</v>
      </c>
      <c r="E4314" s="2">
        <v>1.1859270833333333E-2</v>
      </c>
      <c r="F4314" s="1">
        <v>1.1851851851851851E-2</v>
      </c>
      <c r="G4314">
        <v>641</v>
      </c>
      <c r="H4314">
        <v>1024.6400000000001</v>
      </c>
      <c r="I4314">
        <v>0</v>
      </c>
      <c r="J4314" t="s">
        <v>2070</v>
      </c>
      <c r="K4314" t="s">
        <v>22</v>
      </c>
      <c r="L4314">
        <v>1</v>
      </c>
      <c r="N4314" t="s">
        <v>23</v>
      </c>
      <c r="O4314" t="s">
        <v>24</v>
      </c>
      <c r="P4314" t="s">
        <v>25</v>
      </c>
      <c r="R4314" t="s">
        <v>26</v>
      </c>
      <c r="AB4314">
        <f t="shared" si="83"/>
        <v>985.05000000000007</v>
      </c>
    </row>
    <row r="4315" spans="1:28" x14ac:dyDescent="0.25">
      <c r="A4315" t="s">
        <v>2083</v>
      </c>
      <c r="B4315" t="s">
        <v>2069</v>
      </c>
      <c r="C4315" s="1">
        <v>0.63796296296296295</v>
      </c>
      <c r="D4315">
        <v>330</v>
      </c>
      <c r="E4315" s="2">
        <v>1.2037349537037036E-2</v>
      </c>
      <c r="F4315" s="1">
        <v>1.2037037037037035E-2</v>
      </c>
      <c r="G4315">
        <v>27</v>
      </c>
      <c r="H4315">
        <v>1040.03</v>
      </c>
      <c r="I4315">
        <v>0</v>
      </c>
      <c r="J4315" t="s">
        <v>2070</v>
      </c>
      <c r="K4315" t="s">
        <v>22</v>
      </c>
      <c r="L4315">
        <v>1</v>
      </c>
      <c r="N4315" t="s">
        <v>23</v>
      </c>
      <c r="O4315" t="s">
        <v>24</v>
      </c>
      <c r="P4315" t="s">
        <v>25</v>
      </c>
      <c r="R4315" t="s">
        <v>26</v>
      </c>
      <c r="S4315">
        <v>19.100000000000001</v>
      </c>
      <c r="T4315">
        <v>17.5</v>
      </c>
      <c r="U4315">
        <v>17.100000000000001</v>
      </c>
      <c r="V4315">
        <v>1.6</v>
      </c>
      <c r="W4315">
        <v>2</v>
      </c>
      <c r="AB4315">
        <f t="shared" si="83"/>
        <v>1000.4399999999999</v>
      </c>
    </row>
    <row r="4316" spans="1:28" x14ac:dyDescent="0.25">
      <c r="A4316" t="s">
        <v>2084</v>
      </c>
      <c r="B4316" t="s">
        <v>2069</v>
      </c>
      <c r="C4316" s="1">
        <v>0.63855324074074071</v>
      </c>
      <c r="D4316">
        <v>731</v>
      </c>
      <c r="E4316" s="2">
        <v>1.2632268518518517E-2</v>
      </c>
      <c r="F4316" s="1">
        <v>1.2627314814814815E-2</v>
      </c>
      <c r="G4316">
        <v>428</v>
      </c>
      <c r="H4316">
        <v>1091.43</v>
      </c>
      <c r="I4316">
        <v>0</v>
      </c>
      <c r="J4316" t="s">
        <v>2070</v>
      </c>
      <c r="K4316" t="s">
        <v>22</v>
      </c>
      <c r="L4316">
        <v>1</v>
      </c>
      <c r="N4316" t="s">
        <v>23</v>
      </c>
      <c r="O4316" t="s">
        <v>24</v>
      </c>
      <c r="P4316" t="s">
        <v>28</v>
      </c>
      <c r="R4316" t="s">
        <v>26</v>
      </c>
      <c r="S4316">
        <v>20.9</v>
      </c>
      <c r="T4316">
        <v>17.600000000000001</v>
      </c>
      <c r="U4316">
        <v>17.2</v>
      </c>
      <c r="V4316">
        <v>3.3</v>
      </c>
      <c r="W4316">
        <v>3.7</v>
      </c>
      <c r="AB4316">
        <f t="shared" si="83"/>
        <v>1051.8400000000001</v>
      </c>
    </row>
    <row r="4317" spans="1:28" x14ac:dyDescent="0.25">
      <c r="A4317" t="s">
        <v>2085</v>
      </c>
      <c r="B4317" t="s">
        <v>2069</v>
      </c>
      <c r="C4317" s="1">
        <v>0.63877314814814812</v>
      </c>
      <c r="D4317">
        <v>188</v>
      </c>
      <c r="E4317" s="2">
        <v>1.2845891203703705E-2</v>
      </c>
      <c r="F4317" s="1">
        <v>1.283564814814815E-2</v>
      </c>
      <c r="G4317">
        <v>885</v>
      </c>
      <c r="H4317">
        <v>1109.8900000000001</v>
      </c>
      <c r="I4317">
        <v>0</v>
      </c>
      <c r="J4317" t="s">
        <v>2070</v>
      </c>
      <c r="K4317" t="s">
        <v>22</v>
      </c>
      <c r="L4317">
        <v>1</v>
      </c>
      <c r="N4317" t="s">
        <v>23</v>
      </c>
      <c r="O4317" t="s">
        <v>36</v>
      </c>
      <c r="P4317" t="s">
        <v>25</v>
      </c>
      <c r="R4317" t="s">
        <v>26</v>
      </c>
      <c r="S4317">
        <v>19.8</v>
      </c>
      <c r="T4317">
        <v>17.7</v>
      </c>
      <c r="U4317">
        <v>17.3</v>
      </c>
      <c r="V4317">
        <v>2.1</v>
      </c>
      <c r="W4317">
        <v>2.5</v>
      </c>
      <c r="AB4317">
        <f t="shared" si="83"/>
        <v>1070.3000000000002</v>
      </c>
    </row>
    <row r="4318" spans="1:28" x14ac:dyDescent="0.25">
      <c r="A4318" t="s">
        <v>2086</v>
      </c>
      <c r="B4318" t="s">
        <v>2069</v>
      </c>
      <c r="C4318" s="1">
        <v>0.63888888888888895</v>
      </c>
      <c r="D4318">
        <v>235</v>
      </c>
      <c r="E4318" s="2">
        <v>1.2962175925925926E-2</v>
      </c>
      <c r="F4318" s="1">
        <v>1.2951388888888887E-2</v>
      </c>
      <c r="G4318">
        <v>932</v>
      </c>
      <c r="H4318">
        <v>1119.93</v>
      </c>
      <c r="I4318">
        <v>0</v>
      </c>
      <c r="J4318" t="s">
        <v>2070</v>
      </c>
      <c r="K4318" t="s">
        <v>22</v>
      </c>
      <c r="L4318">
        <v>1</v>
      </c>
      <c r="N4318" t="s">
        <v>23</v>
      </c>
      <c r="O4318" t="s">
        <v>31</v>
      </c>
      <c r="P4318" t="s">
        <v>28</v>
      </c>
      <c r="R4318" t="s">
        <v>26</v>
      </c>
      <c r="S4318">
        <v>17.7</v>
      </c>
      <c r="T4318">
        <v>17.600000000000001</v>
      </c>
      <c r="U4318">
        <v>17.2</v>
      </c>
      <c r="V4318">
        <v>0.1</v>
      </c>
      <c r="W4318">
        <v>0.5</v>
      </c>
      <c r="AB4318">
        <f t="shared" si="83"/>
        <v>1080.3400000000001</v>
      </c>
    </row>
    <row r="4319" spans="1:28" x14ac:dyDescent="0.25">
      <c r="A4319" t="s">
        <v>2087</v>
      </c>
      <c r="B4319" t="s">
        <v>2069</v>
      </c>
      <c r="C4319" s="1">
        <v>0.63953703703703701</v>
      </c>
      <c r="D4319">
        <v>442</v>
      </c>
      <c r="E4319" s="2">
        <v>1.3612719907407408E-2</v>
      </c>
      <c r="F4319" s="1">
        <v>1.3611111111111114E-2</v>
      </c>
      <c r="G4319">
        <v>139</v>
      </c>
      <c r="H4319">
        <v>1176.1400000000001</v>
      </c>
      <c r="I4319">
        <v>0</v>
      </c>
      <c r="J4319" t="s">
        <v>2070</v>
      </c>
      <c r="K4319" t="s">
        <v>22</v>
      </c>
      <c r="L4319">
        <v>1</v>
      </c>
      <c r="N4319" t="s">
        <v>23</v>
      </c>
      <c r="O4319" t="s">
        <v>36</v>
      </c>
      <c r="P4319" t="s">
        <v>25</v>
      </c>
      <c r="R4319" t="s">
        <v>26</v>
      </c>
      <c r="S4319">
        <v>17.7</v>
      </c>
      <c r="T4319">
        <v>17.600000000000001</v>
      </c>
      <c r="U4319">
        <v>17.2</v>
      </c>
      <c r="V4319">
        <v>0.1</v>
      </c>
      <c r="W4319">
        <v>0.5</v>
      </c>
      <c r="AB4319">
        <f t="shared" si="83"/>
        <v>1136.5500000000002</v>
      </c>
    </row>
    <row r="4320" spans="1:28" x14ac:dyDescent="0.25">
      <c r="A4320" t="s">
        <v>2088</v>
      </c>
      <c r="B4320" t="s">
        <v>2069</v>
      </c>
      <c r="C4320" s="1">
        <v>0.63984953703703706</v>
      </c>
      <c r="D4320">
        <v>343</v>
      </c>
      <c r="E4320" s="2">
        <v>1.3924085648148147E-2</v>
      </c>
      <c r="F4320" s="1">
        <v>1.3923611111111111E-2</v>
      </c>
      <c r="G4320">
        <v>41</v>
      </c>
      <c r="H4320">
        <v>1203.04</v>
      </c>
      <c r="I4320">
        <v>0</v>
      </c>
      <c r="J4320" t="s">
        <v>2070</v>
      </c>
      <c r="K4320" t="s">
        <v>22</v>
      </c>
      <c r="L4320">
        <v>1</v>
      </c>
      <c r="N4320" t="s">
        <v>23</v>
      </c>
      <c r="O4320" t="s">
        <v>36</v>
      </c>
      <c r="P4320" t="s">
        <v>28</v>
      </c>
      <c r="R4320" t="s">
        <v>26</v>
      </c>
      <c r="S4320">
        <v>17.8</v>
      </c>
      <c r="T4320">
        <v>17.600000000000001</v>
      </c>
      <c r="U4320">
        <v>17.2</v>
      </c>
      <c r="V4320">
        <v>0.2</v>
      </c>
      <c r="W4320">
        <v>0.6</v>
      </c>
      <c r="AB4320">
        <f t="shared" si="83"/>
        <v>1163.45</v>
      </c>
    </row>
    <row r="4321" spans="1:28" x14ac:dyDescent="0.25">
      <c r="A4321" t="s">
        <v>2089</v>
      </c>
      <c r="B4321" t="s">
        <v>2069</v>
      </c>
      <c r="C4321" s="1">
        <v>0.64097222222222217</v>
      </c>
      <c r="D4321">
        <v>270</v>
      </c>
      <c r="E4321" s="2">
        <v>1.5045914351851852E-2</v>
      </c>
      <c r="F4321" s="1">
        <v>1.503472222222222E-2</v>
      </c>
      <c r="G4321">
        <v>967</v>
      </c>
      <c r="H4321">
        <v>1299.97</v>
      </c>
      <c r="I4321">
        <v>0</v>
      </c>
      <c r="J4321" t="s">
        <v>2070</v>
      </c>
      <c r="K4321" t="s">
        <v>22</v>
      </c>
      <c r="L4321">
        <v>1</v>
      </c>
      <c r="N4321" t="s">
        <v>23</v>
      </c>
      <c r="O4321" t="s">
        <v>36</v>
      </c>
      <c r="P4321" t="s">
        <v>28</v>
      </c>
      <c r="R4321" t="s">
        <v>26</v>
      </c>
      <c r="S4321">
        <v>17.7</v>
      </c>
      <c r="T4321">
        <v>17.5</v>
      </c>
      <c r="U4321">
        <v>17.2</v>
      </c>
      <c r="V4321">
        <v>0.2</v>
      </c>
      <c r="W4321">
        <v>0.5</v>
      </c>
      <c r="AB4321">
        <f t="shared" si="83"/>
        <v>1260.3800000000001</v>
      </c>
    </row>
    <row r="4322" spans="1:28" x14ac:dyDescent="0.25">
      <c r="A4322" t="s">
        <v>2090</v>
      </c>
      <c r="B4322" t="s">
        <v>2069</v>
      </c>
      <c r="C4322" s="1">
        <v>0.64097222222222217</v>
      </c>
      <c r="D4322">
        <v>537</v>
      </c>
      <c r="E4322" s="2">
        <v>1.5049004629629629E-2</v>
      </c>
      <c r="F4322" s="1">
        <v>1.5046296296296295E-2</v>
      </c>
      <c r="G4322">
        <v>234</v>
      </c>
      <c r="H4322">
        <v>1300.23</v>
      </c>
      <c r="I4322">
        <v>0</v>
      </c>
      <c r="J4322" t="s">
        <v>2070</v>
      </c>
      <c r="K4322" t="s">
        <v>22</v>
      </c>
      <c r="L4322">
        <v>1</v>
      </c>
      <c r="N4322" t="s">
        <v>23</v>
      </c>
      <c r="O4322" t="s">
        <v>31</v>
      </c>
      <c r="P4322" t="s">
        <v>28</v>
      </c>
      <c r="R4322" t="s">
        <v>26</v>
      </c>
      <c r="S4322">
        <v>18</v>
      </c>
      <c r="T4322">
        <v>17.5</v>
      </c>
      <c r="U4322">
        <v>17.2</v>
      </c>
      <c r="V4322">
        <v>0.5</v>
      </c>
      <c r="W4322">
        <v>0.8</v>
      </c>
      <c r="AB4322">
        <f t="shared" si="83"/>
        <v>1260.6400000000001</v>
      </c>
    </row>
    <row r="4323" spans="1:28" x14ac:dyDescent="0.25">
      <c r="A4323" t="s">
        <v>2091</v>
      </c>
      <c r="B4323" t="s">
        <v>2069</v>
      </c>
      <c r="C4323" s="1">
        <v>0.6428356481481482</v>
      </c>
      <c r="D4323">
        <v>815</v>
      </c>
      <c r="E4323" s="2">
        <v>1.6915648148148148E-2</v>
      </c>
      <c r="F4323" s="1">
        <v>1.6909722222222225E-2</v>
      </c>
      <c r="G4323">
        <v>512</v>
      </c>
      <c r="H4323">
        <v>1461.51</v>
      </c>
      <c r="I4323">
        <v>0</v>
      </c>
      <c r="J4323" t="s">
        <v>2070</v>
      </c>
      <c r="K4323" t="s">
        <v>22</v>
      </c>
      <c r="L4323">
        <v>1</v>
      </c>
      <c r="N4323" t="s">
        <v>23</v>
      </c>
      <c r="O4323" t="s">
        <v>42</v>
      </c>
      <c r="P4323" t="s">
        <v>28</v>
      </c>
      <c r="R4323" t="s">
        <v>26</v>
      </c>
      <c r="S4323">
        <v>19.399999999999999</v>
      </c>
      <c r="T4323">
        <v>17.5</v>
      </c>
      <c r="U4323">
        <v>17.2</v>
      </c>
      <c r="V4323">
        <v>1.9</v>
      </c>
      <c r="W4323">
        <v>2.2000000000000002</v>
      </c>
      <c r="AB4323">
        <f t="shared" si="83"/>
        <v>1421.92</v>
      </c>
    </row>
    <row r="4324" spans="1:28" x14ac:dyDescent="0.25">
      <c r="A4324" t="s">
        <v>2092</v>
      </c>
      <c r="B4324" t="s">
        <v>2069</v>
      </c>
      <c r="C4324" s="1">
        <v>0.6430555555555556</v>
      </c>
      <c r="D4324">
        <v>306</v>
      </c>
      <c r="E4324" s="2">
        <v>1.7129664351851853E-2</v>
      </c>
      <c r="F4324" s="1">
        <v>1.712962962962963E-2</v>
      </c>
      <c r="G4324">
        <v>3</v>
      </c>
      <c r="H4324">
        <v>1480</v>
      </c>
      <c r="I4324">
        <v>0</v>
      </c>
      <c r="J4324" t="s">
        <v>2070</v>
      </c>
      <c r="K4324" t="s">
        <v>22</v>
      </c>
      <c r="L4324">
        <v>1</v>
      </c>
      <c r="N4324" t="s">
        <v>23</v>
      </c>
      <c r="O4324" t="s">
        <v>42</v>
      </c>
      <c r="P4324" t="s">
        <v>28</v>
      </c>
      <c r="R4324" t="s">
        <v>26</v>
      </c>
      <c r="S4324">
        <v>20.5</v>
      </c>
      <c r="T4324">
        <v>17.600000000000001</v>
      </c>
      <c r="U4324">
        <v>17.3</v>
      </c>
      <c r="V4324">
        <v>2.9</v>
      </c>
      <c r="W4324">
        <v>3.2</v>
      </c>
      <c r="AB4324">
        <f t="shared" si="83"/>
        <v>1440.41</v>
      </c>
    </row>
    <row r="4325" spans="1:28" x14ac:dyDescent="0.25">
      <c r="A4325" t="s">
        <v>2093</v>
      </c>
      <c r="B4325" t="s">
        <v>2069</v>
      </c>
      <c r="C4325" s="1">
        <v>0.6430555555555556</v>
      </c>
      <c r="D4325">
        <v>473</v>
      </c>
      <c r="E4325" s="2">
        <v>1.7131597222222222E-2</v>
      </c>
      <c r="F4325" s="1">
        <v>1.712962962962963E-2</v>
      </c>
      <c r="G4325">
        <v>170</v>
      </c>
      <c r="H4325">
        <v>1480.17</v>
      </c>
      <c r="I4325">
        <v>0</v>
      </c>
      <c r="J4325" t="s">
        <v>2070</v>
      </c>
      <c r="K4325" t="s">
        <v>22</v>
      </c>
      <c r="L4325">
        <v>1</v>
      </c>
      <c r="N4325" t="s">
        <v>23</v>
      </c>
      <c r="O4325" t="s">
        <v>31</v>
      </c>
      <c r="P4325" t="s">
        <v>28</v>
      </c>
      <c r="R4325" t="s">
        <v>26</v>
      </c>
      <c r="S4325">
        <v>17.7</v>
      </c>
      <c r="T4325">
        <v>17.600000000000001</v>
      </c>
      <c r="U4325">
        <v>17.3</v>
      </c>
      <c r="V4325">
        <v>0.1</v>
      </c>
      <c r="W4325">
        <v>0.4</v>
      </c>
      <c r="AB4325">
        <f t="shared" si="83"/>
        <v>1440.5800000000002</v>
      </c>
    </row>
    <row r="4326" spans="1:28" x14ac:dyDescent="0.25">
      <c r="A4326" t="s">
        <v>2093</v>
      </c>
      <c r="B4326" t="s">
        <v>2069</v>
      </c>
      <c r="C4326" s="1">
        <v>0.6430555555555556</v>
      </c>
      <c r="D4326">
        <v>473</v>
      </c>
      <c r="E4326" s="2">
        <v>1.7131597222222222E-2</v>
      </c>
      <c r="F4326" s="1">
        <v>1.712962962962963E-2</v>
      </c>
      <c r="G4326">
        <v>170</v>
      </c>
      <c r="H4326">
        <v>1480.17</v>
      </c>
      <c r="I4326">
        <v>0</v>
      </c>
      <c r="J4326" t="s">
        <v>2070</v>
      </c>
      <c r="K4326" t="s">
        <v>22</v>
      </c>
      <c r="L4326">
        <v>1</v>
      </c>
      <c r="N4326" t="s">
        <v>23</v>
      </c>
      <c r="O4326" t="s">
        <v>36</v>
      </c>
      <c r="P4326" t="s">
        <v>28</v>
      </c>
      <c r="R4326" t="s">
        <v>26</v>
      </c>
      <c r="S4326">
        <v>17.600000000000001</v>
      </c>
      <c r="T4326">
        <v>17.600000000000001</v>
      </c>
      <c r="U4326">
        <v>17.3</v>
      </c>
      <c r="V4326">
        <v>0</v>
      </c>
      <c r="W4326">
        <v>0.3</v>
      </c>
      <c r="AB4326">
        <f t="shared" si="83"/>
        <v>1440.5800000000002</v>
      </c>
    </row>
    <row r="4327" spans="1:28" x14ac:dyDescent="0.25">
      <c r="A4327" t="s">
        <v>2094</v>
      </c>
      <c r="B4327" t="s">
        <v>2069</v>
      </c>
      <c r="C4327" s="1">
        <v>0.64347222222222222</v>
      </c>
      <c r="D4327">
        <v>553</v>
      </c>
      <c r="E4327" s="2">
        <v>1.7549189814814816E-2</v>
      </c>
      <c r="F4327" s="1">
        <v>1.7546296296296296E-2</v>
      </c>
      <c r="G4327">
        <v>250</v>
      </c>
      <c r="H4327">
        <v>1516.25</v>
      </c>
      <c r="I4327">
        <v>0</v>
      </c>
      <c r="J4327" t="s">
        <v>2070</v>
      </c>
      <c r="K4327" t="s">
        <v>22</v>
      </c>
      <c r="L4327">
        <v>1</v>
      </c>
      <c r="N4327" t="s">
        <v>23</v>
      </c>
      <c r="O4327" t="s">
        <v>46</v>
      </c>
      <c r="P4327" t="s">
        <v>25</v>
      </c>
      <c r="R4327" t="s">
        <v>26</v>
      </c>
      <c r="S4327">
        <v>18.8</v>
      </c>
      <c r="T4327">
        <v>17.5</v>
      </c>
      <c r="U4327">
        <v>17.2</v>
      </c>
      <c r="V4327">
        <v>1.3</v>
      </c>
      <c r="W4327">
        <v>1.6</v>
      </c>
      <c r="AB4327">
        <f t="shared" si="83"/>
        <v>1476.66</v>
      </c>
    </row>
    <row r="4328" spans="1:28" x14ac:dyDescent="0.25">
      <c r="A4328" t="s">
        <v>2095</v>
      </c>
      <c r="B4328" t="s">
        <v>2069</v>
      </c>
      <c r="C4328" s="1">
        <v>0.64354166666666668</v>
      </c>
      <c r="D4328">
        <v>428</v>
      </c>
      <c r="E4328" s="2">
        <v>1.7617187499999999E-2</v>
      </c>
      <c r="F4328" s="1">
        <v>1.7615740740740741E-2</v>
      </c>
      <c r="G4328">
        <v>125</v>
      </c>
      <c r="H4328">
        <v>1522.12</v>
      </c>
      <c r="I4328">
        <v>0</v>
      </c>
      <c r="J4328" t="s">
        <v>2070</v>
      </c>
      <c r="K4328" t="s">
        <v>22</v>
      </c>
      <c r="L4328">
        <v>1</v>
      </c>
      <c r="N4328" t="s">
        <v>23</v>
      </c>
      <c r="O4328" t="s">
        <v>46</v>
      </c>
      <c r="P4328" t="s">
        <v>28</v>
      </c>
      <c r="R4328" t="s">
        <v>26</v>
      </c>
      <c r="S4328">
        <v>19</v>
      </c>
      <c r="T4328">
        <v>17.5</v>
      </c>
      <c r="U4328">
        <v>17.100000000000001</v>
      </c>
      <c r="V4328">
        <v>1.5</v>
      </c>
      <c r="W4328">
        <v>1.9</v>
      </c>
      <c r="AB4328">
        <f t="shared" si="83"/>
        <v>1482.53</v>
      </c>
    </row>
    <row r="4329" spans="1:28" x14ac:dyDescent="0.25">
      <c r="A4329" t="s">
        <v>2096</v>
      </c>
      <c r="B4329" t="s">
        <v>2069</v>
      </c>
      <c r="C4329" s="1">
        <v>0.64504629629629628</v>
      </c>
      <c r="D4329">
        <v>431</v>
      </c>
      <c r="E4329" s="2">
        <v>1.9121851851851852E-2</v>
      </c>
      <c r="F4329" s="1">
        <v>1.9120370370370371E-2</v>
      </c>
      <c r="G4329">
        <v>128</v>
      </c>
      <c r="H4329">
        <v>1652.13</v>
      </c>
      <c r="I4329">
        <v>0</v>
      </c>
      <c r="J4329" t="s">
        <v>2070</v>
      </c>
      <c r="K4329" t="s">
        <v>22</v>
      </c>
      <c r="L4329">
        <v>1</v>
      </c>
      <c r="N4329" t="s">
        <v>23</v>
      </c>
      <c r="O4329" t="s">
        <v>31</v>
      </c>
      <c r="P4329" t="s">
        <v>28</v>
      </c>
      <c r="R4329" t="s">
        <v>26</v>
      </c>
      <c r="S4329">
        <v>18.399999999999999</v>
      </c>
      <c r="T4329">
        <v>17.600000000000001</v>
      </c>
      <c r="U4329">
        <v>17.2</v>
      </c>
      <c r="V4329">
        <v>0.8</v>
      </c>
      <c r="W4329">
        <v>1.2</v>
      </c>
      <c r="AB4329">
        <f t="shared" si="83"/>
        <v>1612.5400000000002</v>
      </c>
    </row>
    <row r="4330" spans="1:28" x14ac:dyDescent="0.25">
      <c r="A4330" t="s">
        <v>2097</v>
      </c>
      <c r="B4330" t="s">
        <v>2069</v>
      </c>
      <c r="C4330" s="1">
        <v>0.64505787037037032</v>
      </c>
      <c r="D4330">
        <v>32</v>
      </c>
      <c r="E4330" s="2">
        <v>1.9128807870370371E-2</v>
      </c>
      <c r="F4330" s="1">
        <v>1.9120370370370371E-2</v>
      </c>
      <c r="G4330">
        <v>729</v>
      </c>
      <c r="H4330">
        <v>1652.73</v>
      </c>
      <c r="I4330">
        <v>0</v>
      </c>
      <c r="J4330" t="s">
        <v>2070</v>
      </c>
      <c r="K4330" t="s">
        <v>22</v>
      </c>
      <c r="L4330">
        <v>1</v>
      </c>
      <c r="N4330" t="s">
        <v>23</v>
      </c>
      <c r="O4330" t="s">
        <v>33</v>
      </c>
      <c r="P4330" t="s">
        <v>25</v>
      </c>
      <c r="R4330" t="s">
        <v>26</v>
      </c>
      <c r="S4330">
        <v>17.8</v>
      </c>
      <c r="T4330">
        <v>17.600000000000001</v>
      </c>
      <c r="U4330">
        <v>17.2</v>
      </c>
      <c r="V4330">
        <v>0.2</v>
      </c>
      <c r="W4330">
        <v>0.6</v>
      </c>
      <c r="AB4330">
        <f t="shared" si="83"/>
        <v>1613.14</v>
      </c>
    </row>
    <row r="4331" spans="1:28" x14ac:dyDescent="0.25">
      <c r="A4331" t="s">
        <v>2098</v>
      </c>
      <c r="B4331" t="s">
        <v>2069</v>
      </c>
      <c r="C4331" s="1">
        <v>0.64513888888888882</v>
      </c>
      <c r="D4331">
        <v>408</v>
      </c>
      <c r="E4331" s="2">
        <v>1.9214178240740742E-2</v>
      </c>
      <c r="F4331" s="1">
        <v>1.9212962962962963E-2</v>
      </c>
      <c r="G4331">
        <v>105</v>
      </c>
      <c r="H4331">
        <v>1660.11</v>
      </c>
      <c r="I4331">
        <v>0</v>
      </c>
      <c r="J4331" t="s">
        <v>2070</v>
      </c>
      <c r="K4331" t="s">
        <v>22</v>
      </c>
      <c r="L4331">
        <v>1</v>
      </c>
      <c r="N4331" t="s">
        <v>23</v>
      </c>
      <c r="O4331" t="s">
        <v>46</v>
      </c>
      <c r="P4331" t="s">
        <v>28</v>
      </c>
      <c r="R4331" t="s">
        <v>26</v>
      </c>
      <c r="AB4331">
        <f t="shared" si="83"/>
        <v>1620.52</v>
      </c>
    </row>
    <row r="4332" spans="1:28" x14ac:dyDescent="0.25">
      <c r="A4332" t="s">
        <v>2099</v>
      </c>
      <c r="B4332" t="s">
        <v>2069</v>
      </c>
      <c r="C4332" s="1">
        <v>0.64513888888888882</v>
      </c>
      <c r="D4332">
        <v>441</v>
      </c>
      <c r="E4332" s="2">
        <v>1.9214571759259259E-2</v>
      </c>
      <c r="F4332" s="1">
        <v>1.9212962962962963E-2</v>
      </c>
      <c r="G4332">
        <v>139</v>
      </c>
      <c r="H4332">
        <v>1660.14</v>
      </c>
      <c r="I4332">
        <v>0</v>
      </c>
      <c r="J4332" t="s">
        <v>2070</v>
      </c>
      <c r="K4332" t="s">
        <v>22</v>
      </c>
      <c r="L4332">
        <v>1</v>
      </c>
      <c r="N4332" t="s">
        <v>23</v>
      </c>
      <c r="O4332" t="s">
        <v>31</v>
      </c>
      <c r="P4332" t="s">
        <v>28</v>
      </c>
      <c r="R4332" t="s">
        <v>26</v>
      </c>
      <c r="S4332">
        <v>19.7</v>
      </c>
      <c r="T4332">
        <v>17.600000000000001</v>
      </c>
      <c r="U4332">
        <v>17.3</v>
      </c>
      <c r="V4332">
        <v>2.1</v>
      </c>
      <c r="W4332">
        <v>2.4</v>
      </c>
      <c r="AB4332">
        <f t="shared" si="83"/>
        <v>1620.5500000000002</v>
      </c>
    </row>
    <row r="4333" spans="1:28" x14ac:dyDescent="0.25">
      <c r="A4333" t="s">
        <v>2100</v>
      </c>
      <c r="B4333" t="s">
        <v>2069</v>
      </c>
      <c r="C4333" s="1">
        <v>0.64513888888888882</v>
      </c>
      <c r="D4333">
        <v>575</v>
      </c>
      <c r="E4333" s="2">
        <v>1.9216111111111111E-2</v>
      </c>
      <c r="F4333" s="1">
        <v>1.9212962962962963E-2</v>
      </c>
      <c r="G4333">
        <v>272</v>
      </c>
      <c r="H4333">
        <v>1660.27</v>
      </c>
      <c r="I4333">
        <v>0</v>
      </c>
      <c r="J4333" t="s">
        <v>2070</v>
      </c>
      <c r="K4333" t="s">
        <v>22</v>
      </c>
      <c r="L4333">
        <v>1</v>
      </c>
      <c r="N4333" t="s">
        <v>23</v>
      </c>
      <c r="O4333" t="s">
        <v>33</v>
      </c>
      <c r="P4333" t="s">
        <v>25</v>
      </c>
      <c r="R4333" t="s">
        <v>26</v>
      </c>
      <c r="S4333">
        <v>18.2</v>
      </c>
      <c r="T4333">
        <v>17.600000000000001</v>
      </c>
      <c r="U4333">
        <v>17.3</v>
      </c>
      <c r="V4333">
        <v>0.6</v>
      </c>
      <c r="W4333">
        <v>0.9</v>
      </c>
      <c r="AB4333">
        <f t="shared" si="83"/>
        <v>1620.68</v>
      </c>
    </row>
    <row r="4334" spans="1:28" x14ac:dyDescent="0.25">
      <c r="A4334" t="s">
        <v>2101</v>
      </c>
      <c r="B4334" t="s">
        <v>2069</v>
      </c>
      <c r="C4334" s="1">
        <v>0.64537037037037037</v>
      </c>
      <c r="D4334">
        <v>201</v>
      </c>
      <c r="E4334" s="2">
        <v>1.9443263888888888E-2</v>
      </c>
      <c r="F4334" s="1">
        <v>1.9432870370370371E-2</v>
      </c>
      <c r="G4334">
        <v>898</v>
      </c>
      <c r="H4334">
        <v>1679.9</v>
      </c>
      <c r="I4334">
        <v>0</v>
      </c>
      <c r="J4334" t="s">
        <v>2070</v>
      </c>
      <c r="K4334" t="s">
        <v>22</v>
      </c>
      <c r="L4334">
        <v>1</v>
      </c>
      <c r="N4334" t="s">
        <v>23</v>
      </c>
      <c r="O4334" t="s">
        <v>36</v>
      </c>
      <c r="P4334" t="s">
        <v>28</v>
      </c>
      <c r="R4334" t="s">
        <v>26</v>
      </c>
      <c r="S4334">
        <v>18.5</v>
      </c>
      <c r="T4334">
        <v>17.5</v>
      </c>
      <c r="U4334">
        <v>17.2</v>
      </c>
      <c r="V4334">
        <v>1</v>
      </c>
      <c r="W4334">
        <v>1.3</v>
      </c>
      <c r="AB4334">
        <f t="shared" si="83"/>
        <v>1640.3100000000002</v>
      </c>
    </row>
    <row r="4335" spans="1:28" x14ac:dyDescent="0.25">
      <c r="A4335" t="s">
        <v>2102</v>
      </c>
      <c r="B4335" t="s">
        <v>2069</v>
      </c>
      <c r="C4335" s="1">
        <v>0.64722222222222225</v>
      </c>
      <c r="D4335">
        <v>243</v>
      </c>
      <c r="E4335" s="2">
        <v>2.1295613425925924E-2</v>
      </c>
      <c r="F4335" s="1">
        <v>2.1284722222222222E-2</v>
      </c>
      <c r="G4335">
        <v>941</v>
      </c>
      <c r="H4335">
        <v>1839.94</v>
      </c>
      <c r="I4335">
        <v>0</v>
      </c>
      <c r="J4335" t="s">
        <v>2070</v>
      </c>
      <c r="K4335" t="s">
        <v>22</v>
      </c>
      <c r="L4335">
        <v>1</v>
      </c>
      <c r="N4335" t="s">
        <v>23</v>
      </c>
      <c r="O4335" t="s">
        <v>31</v>
      </c>
      <c r="P4335" t="s">
        <v>28</v>
      </c>
      <c r="R4335" t="s">
        <v>26</v>
      </c>
      <c r="AB4335">
        <f t="shared" si="83"/>
        <v>1800.3500000000001</v>
      </c>
    </row>
    <row r="4336" spans="1:28" x14ac:dyDescent="0.25">
      <c r="A4336" t="s">
        <v>2103</v>
      </c>
      <c r="B4336" t="s">
        <v>2069</v>
      </c>
      <c r="C4336" s="1">
        <v>0.64722222222222225</v>
      </c>
      <c r="D4336">
        <v>277</v>
      </c>
      <c r="E4336" s="2">
        <v>2.1295995370370371E-2</v>
      </c>
      <c r="F4336" s="1">
        <v>2.1284722222222222E-2</v>
      </c>
      <c r="G4336">
        <v>974</v>
      </c>
      <c r="H4336">
        <v>1839.97</v>
      </c>
      <c r="I4336">
        <v>0</v>
      </c>
      <c r="J4336" t="s">
        <v>2070</v>
      </c>
      <c r="K4336" t="s">
        <v>22</v>
      </c>
      <c r="L4336">
        <v>1</v>
      </c>
      <c r="N4336" t="s">
        <v>23</v>
      </c>
      <c r="O4336" t="s">
        <v>46</v>
      </c>
      <c r="P4336" t="s">
        <v>28</v>
      </c>
      <c r="R4336" t="s">
        <v>26</v>
      </c>
      <c r="AB4336">
        <f t="shared" si="83"/>
        <v>1800.38</v>
      </c>
    </row>
    <row r="4337" spans="1:28" x14ac:dyDescent="0.25">
      <c r="A4337" t="s">
        <v>2104</v>
      </c>
      <c r="B4337" t="s">
        <v>2069</v>
      </c>
      <c r="C4337" s="1">
        <v>0.64722222222222225</v>
      </c>
      <c r="D4337">
        <v>744</v>
      </c>
      <c r="E4337" s="2">
        <v>2.1301400462962961E-2</v>
      </c>
      <c r="F4337" s="1">
        <v>2.1296296296296299E-2</v>
      </c>
      <c r="G4337">
        <v>441</v>
      </c>
      <c r="H4337">
        <v>1840.44</v>
      </c>
      <c r="I4337">
        <v>0</v>
      </c>
      <c r="J4337" t="s">
        <v>2070</v>
      </c>
      <c r="K4337" t="s">
        <v>22</v>
      </c>
      <c r="L4337">
        <v>1</v>
      </c>
      <c r="N4337" t="s">
        <v>23</v>
      </c>
      <c r="O4337" t="s">
        <v>33</v>
      </c>
      <c r="P4337" t="s">
        <v>28</v>
      </c>
      <c r="R4337" t="s">
        <v>26</v>
      </c>
      <c r="S4337">
        <v>18</v>
      </c>
      <c r="T4337">
        <v>17.5</v>
      </c>
      <c r="U4337">
        <v>17.3</v>
      </c>
      <c r="V4337">
        <v>0.5</v>
      </c>
      <c r="W4337">
        <v>0.7</v>
      </c>
      <c r="AB4337">
        <f t="shared" si="83"/>
        <v>1800.8500000000001</v>
      </c>
    </row>
    <row r="4338" spans="1:28" x14ac:dyDescent="0.25">
      <c r="A4338" t="s">
        <v>2105</v>
      </c>
      <c r="B4338" t="s">
        <v>2069</v>
      </c>
      <c r="C4338" s="1">
        <v>0.64849537037037031</v>
      </c>
      <c r="D4338">
        <v>755</v>
      </c>
      <c r="E4338" s="2">
        <v>2.2574675925925925E-2</v>
      </c>
      <c r="F4338" s="1">
        <v>2.2569444444444444E-2</v>
      </c>
      <c r="G4338">
        <v>452</v>
      </c>
      <c r="H4338">
        <v>1950.45</v>
      </c>
      <c r="I4338">
        <v>0</v>
      </c>
      <c r="J4338" t="s">
        <v>2070</v>
      </c>
      <c r="K4338" t="s">
        <v>22</v>
      </c>
      <c r="L4338">
        <v>1</v>
      </c>
      <c r="N4338" t="s">
        <v>23</v>
      </c>
      <c r="O4338" t="s">
        <v>31</v>
      </c>
      <c r="P4338" t="s">
        <v>28</v>
      </c>
      <c r="R4338" t="s">
        <v>26</v>
      </c>
      <c r="S4338">
        <v>18.100000000000001</v>
      </c>
      <c r="T4338">
        <v>17.399999999999999</v>
      </c>
      <c r="U4338">
        <v>17.100000000000001</v>
      </c>
      <c r="V4338">
        <v>0.7</v>
      </c>
      <c r="W4338">
        <v>1</v>
      </c>
      <c r="AB4338">
        <f t="shared" si="83"/>
        <v>1910.8600000000001</v>
      </c>
    </row>
    <row r="4339" spans="1:28" x14ac:dyDescent="0.25">
      <c r="A4339" t="s">
        <v>2106</v>
      </c>
      <c r="B4339" t="s">
        <v>2069</v>
      </c>
      <c r="C4339" s="1">
        <v>0.64905092592592595</v>
      </c>
      <c r="D4339">
        <v>16</v>
      </c>
      <c r="E4339" s="2">
        <v>2.3121689814814817E-2</v>
      </c>
      <c r="F4339" s="1">
        <v>2.3113425925925926E-2</v>
      </c>
      <c r="G4339">
        <v>714</v>
      </c>
      <c r="H4339">
        <v>1997.71</v>
      </c>
      <c r="I4339">
        <v>0</v>
      </c>
      <c r="J4339" t="s">
        <v>2070</v>
      </c>
      <c r="K4339" t="s">
        <v>22</v>
      </c>
      <c r="L4339">
        <v>1</v>
      </c>
      <c r="N4339" t="s">
        <v>23</v>
      </c>
      <c r="O4339" t="s">
        <v>33</v>
      </c>
      <c r="P4339" t="s">
        <v>28</v>
      </c>
      <c r="R4339" t="s">
        <v>26</v>
      </c>
      <c r="S4339">
        <v>17.7</v>
      </c>
      <c r="T4339">
        <v>17.399999999999999</v>
      </c>
      <c r="U4339">
        <v>17.100000000000001</v>
      </c>
      <c r="V4339">
        <v>0.3</v>
      </c>
      <c r="W4339">
        <v>0.6</v>
      </c>
      <c r="AB4339">
        <f t="shared" si="83"/>
        <v>1958.1200000000001</v>
      </c>
    </row>
    <row r="4340" spans="1:28" x14ac:dyDescent="0.25">
      <c r="A4340" t="s">
        <v>2107</v>
      </c>
      <c r="B4340" t="s">
        <v>2069</v>
      </c>
      <c r="C4340" s="1">
        <v>0.64917824074074071</v>
      </c>
      <c r="D4340">
        <v>531</v>
      </c>
      <c r="E4340" s="2">
        <v>2.3254965277777775E-2</v>
      </c>
      <c r="F4340" s="1">
        <v>2.3252314814814812E-2</v>
      </c>
      <c r="G4340">
        <v>229</v>
      </c>
      <c r="H4340">
        <v>2009.23</v>
      </c>
      <c r="I4340">
        <v>0</v>
      </c>
      <c r="J4340" t="s">
        <v>2070</v>
      </c>
      <c r="K4340" t="s">
        <v>22</v>
      </c>
      <c r="L4340">
        <v>1</v>
      </c>
      <c r="N4340" t="s">
        <v>23</v>
      </c>
      <c r="O4340" t="s">
        <v>36</v>
      </c>
      <c r="P4340" t="s">
        <v>28</v>
      </c>
      <c r="R4340" t="s">
        <v>26</v>
      </c>
      <c r="S4340">
        <v>18.3</v>
      </c>
      <c r="T4340">
        <v>17.399999999999999</v>
      </c>
      <c r="U4340">
        <v>17.2</v>
      </c>
      <c r="V4340">
        <v>0.9</v>
      </c>
      <c r="W4340">
        <v>1.1000000000000001</v>
      </c>
      <c r="AB4340">
        <f t="shared" si="83"/>
        <v>1969.64</v>
      </c>
    </row>
    <row r="4341" spans="1:28" x14ac:dyDescent="0.25">
      <c r="A4341" t="s">
        <v>2108</v>
      </c>
      <c r="B4341" t="s">
        <v>2069</v>
      </c>
      <c r="C4341" s="1">
        <v>0.64930555555555558</v>
      </c>
      <c r="D4341">
        <v>279</v>
      </c>
      <c r="E4341" s="2">
        <v>2.3379351851851849E-2</v>
      </c>
      <c r="F4341" s="1">
        <v>2.3368055555555555E-2</v>
      </c>
      <c r="G4341">
        <v>976</v>
      </c>
      <c r="H4341">
        <v>2019.98</v>
      </c>
      <c r="I4341">
        <v>0</v>
      </c>
      <c r="J4341" t="s">
        <v>2070</v>
      </c>
      <c r="K4341" t="s">
        <v>22</v>
      </c>
      <c r="L4341">
        <v>1</v>
      </c>
      <c r="N4341" t="s">
        <v>23</v>
      </c>
      <c r="O4341" t="s">
        <v>33</v>
      </c>
      <c r="P4341" t="s">
        <v>28</v>
      </c>
      <c r="R4341" t="s">
        <v>26</v>
      </c>
      <c r="S4341">
        <v>17.8</v>
      </c>
      <c r="T4341">
        <v>17.5</v>
      </c>
      <c r="U4341">
        <v>17.2</v>
      </c>
      <c r="V4341">
        <v>0.3</v>
      </c>
      <c r="W4341">
        <v>0.6</v>
      </c>
      <c r="AB4341">
        <f t="shared" si="83"/>
        <v>1980.39</v>
      </c>
    </row>
    <row r="4342" spans="1:28" x14ac:dyDescent="0.25">
      <c r="A4342" t="s">
        <v>2109</v>
      </c>
      <c r="B4342" t="s">
        <v>2069</v>
      </c>
      <c r="C4342" s="1">
        <v>0.64930555555555558</v>
      </c>
      <c r="D4342">
        <v>379</v>
      </c>
      <c r="E4342" s="2">
        <v>2.3380509259259257E-2</v>
      </c>
      <c r="F4342" s="1">
        <v>2.3379629629629629E-2</v>
      </c>
      <c r="G4342">
        <v>76</v>
      </c>
      <c r="H4342">
        <v>2020.08</v>
      </c>
      <c r="I4342">
        <v>0</v>
      </c>
      <c r="J4342" t="s">
        <v>2070</v>
      </c>
      <c r="K4342" t="s">
        <v>22</v>
      </c>
      <c r="L4342">
        <v>1</v>
      </c>
      <c r="N4342" t="s">
        <v>23</v>
      </c>
      <c r="O4342" t="s">
        <v>36</v>
      </c>
      <c r="P4342" t="s">
        <v>28</v>
      </c>
      <c r="R4342" t="s">
        <v>26</v>
      </c>
      <c r="S4342">
        <v>17.5</v>
      </c>
      <c r="T4342">
        <v>17.5</v>
      </c>
      <c r="U4342">
        <v>17.2</v>
      </c>
      <c r="V4342">
        <v>0</v>
      </c>
      <c r="W4342">
        <v>0.3</v>
      </c>
      <c r="AB4342">
        <f t="shared" si="83"/>
        <v>1980.49</v>
      </c>
    </row>
    <row r="4343" spans="1:28" x14ac:dyDescent="0.25">
      <c r="A4343" t="s">
        <v>2110</v>
      </c>
      <c r="B4343" t="s">
        <v>2069</v>
      </c>
      <c r="C4343" s="1">
        <v>0.64930555555555558</v>
      </c>
      <c r="D4343">
        <v>613</v>
      </c>
      <c r="E4343" s="2">
        <v>2.3383217592592594E-2</v>
      </c>
      <c r="F4343" s="1">
        <v>2.3379629629629629E-2</v>
      </c>
      <c r="G4343">
        <v>310</v>
      </c>
      <c r="H4343">
        <v>2020.31</v>
      </c>
      <c r="I4343">
        <v>0</v>
      </c>
      <c r="J4343" t="s">
        <v>2070</v>
      </c>
      <c r="K4343" t="s">
        <v>22</v>
      </c>
      <c r="L4343">
        <v>1</v>
      </c>
      <c r="N4343" t="s">
        <v>23</v>
      </c>
      <c r="O4343" t="s">
        <v>46</v>
      </c>
      <c r="P4343" t="s">
        <v>28</v>
      </c>
      <c r="R4343" t="s">
        <v>26</v>
      </c>
      <c r="AB4343">
        <f t="shared" si="83"/>
        <v>1980.72</v>
      </c>
    </row>
    <row r="4344" spans="1:28" x14ac:dyDescent="0.25">
      <c r="A4344" t="s">
        <v>2111</v>
      </c>
      <c r="B4344" t="s">
        <v>2069</v>
      </c>
      <c r="C4344" s="1">
        <v>0.64930555555555558</v>
      </c>
      <c r="D4344">
        <v>946</v>
      </c>
      <c r="E4344" s="2">
        <v>2.3387083333333333E-2</v>
      </c>
      <c r="F4344" s="1">
        <v>2.3379629629629629E-2</v>
      </c>
      <c r="G4344">
        <v>644</v>
      </c>
      <c r="H4344">
        <v>2020.64</v>
      </c>
      <c r="I4344">
        <v>0</v>
      </c>
      <c r="J4344" t="s">
        <v>2070</v>
      </c>
      <c r="K4344" t="s">
        <v>22</v>
      </c>
      <c r="L4344">
        <v>1</v>
      </c>
      <c r="N4344" t="s">
        <v>23</v>
      </c>
      <c r="O4344" t="s">
        <v>31</v>
      </c>
      <c r="P4344" t="s">
        <v>28</v>
      </c>
      <c r="R4344" t="s">
        <v>26</v>
      </c>
      <c r="S4344">
        <v>17.899999999999999</v>
      </c>
      <c r="T4344">
        <v>17.5</v>
      </c>
      <c r="U4344">
        <v>17.2</v>
      </c>
      <c r="V4344">
        <v>0.4</v>
      </c>
      <c r="W4344">
        <v>0.7</v>
      </c>
      <c r="AB4344">
        <f t="shared" si="83"/>
        <v>1981.0500000000002</v>
      </c>
    </row>
    <row r="4345" spans="1:28" x14ac:dyDescent="0.25">
      <c r="A4345" t="s">
        <v>2112</v>
      </c>
      <c r="B4345" t="s">
        <v>2069</v>
      </c>
      <c r="C4345" s="1">
        <v>0.65138888888888891</v>
      </c>
      <c r="D4345">
        <v>214</v>
      </c>
      <c r="E4345" s="2">
        <v>2.5461932870370369E-2</v>
      </c>
      <c r="F4345" s="1">
        <v>2.5451388888888888E-2</v>
      </c>
      <c r="G4345">
        <v>911</v>
      </c>
      <c r="H4345">
        <v>2199.91</v>
      </c>
      <c r="I4345">
        <v>0</v>
      </c>
      <c r="J4345" t="s">
        <v>2070</v>
      </c>
      <c r="K4345" t="s">
        <v>22</v>
      </c>
      <c r="L4345">
        <v>1</v>
      </c>
      <c r="N4345" t="s">
        <v>23</v>
      </c>
      <c r="O4345" t="s">
        <v>31</v>
      </c>
      <c r="P4345" t="s">
        <v>28</v>
      </c>
      <c r="R4345" t="s">
        <v>26</v>
      </c>
      <c r="AB4345">
        <f t="shared" si="83"/>
        <v>2160.3199999999997</v>
      </c>
    </row>
    <row r="4346" spans="1:28" x14ac:dyDescent="0.25">
      <c r="A4346" t="s">
        <v>2113</v>
      </c>
      <c r="B4346" t="s">
        <v>2069</v>
      </c>
      <c r="C4346" s="1">
        <v>0.65138888888888891</v>
      </c>
      <c r="D4346">
        <v>815</v>
      </c>
      <c r="E4346" s="2">
        <v>2.5468888888888888E-2</v>
      </c>
      <c r="F4346" s="1">
        <v>2.5462962962962962E-2</v>
      </c>
      <c r="G4346">
        <v>512</v>
      </c>
      <c r="H4346">
        <v>2200.5100000000002</v>
      </c>
      <c r="I4346">
        <v>0</v>
      </c>
      <c r="J4346" t="s">
        <v>2070</v>
      </c>
      <c r="K4346" t="s">
        <v>22</v>
      </c>
      <c r="L4346">
        <v>1</v>
      </c>
      <c r="N4346" t="s">
        <v>23</v>
      </c>
      <c r="O4346" t="s">
        <v>46</v>
      </c>
      <c r="P4346" t="s">
        <v>28</v>
      </c>
      <c r="R4346" t="s">
        <v>26</v>
      </c>
      <c r="S4346">
        <v>17.399999999999999</v>
      </c>
      <c r="T4346">
        <v>17.399999999999999</v>
      </c>
      <c r="U4346">
        <v>17.2</v>
      </c>
      <c r="V4346">
        <v>0</v>
      </c>
      <c r="W4346">
        <v>0.2</v>
      </c>
      <c r="AB4346">
        <f t="shared" si="83"/>
        <v>2160.92</v>
      </c>
    </row>
    <row r="4347" spans="1:28" x14ac:dyDescent="0.25">
      <c r="A4347" t="s">
        <v>2114</v>
      </c>
      <c r="B4347" t="s">
        <v>2069</v>
      </c>
      <c r="C4347" s="1">
        <v>0.65138888888888891</v>
      </c>
      <c r="D4347">
        <v>915</v>
      </c>
      <c r="E4347" s="2">
        <v>2.54700462962963E-2</v>
      </c>
      <c r="F4347" s="1">
        <v>2.5462962962962962E-2</v>
      </c>
      <c r="G4347">
        <v>612</v>
      </c>
      <c r="H4347">
        <v>2200.61</v>
      </c>
      <c r="I4347">
        <v>0</v>
      </c>
      <c r="J4347" t="s">
        <v>2070</v>
      </c>
      <c r="K4347" t="s">
        <v>22</v>
      </c>
      <c r="L4347">
        <v>1</v>
      </c>
      <c r="N4347" t="s">
        <v>23</v>
      </c>
      <c r="O4347" t="s">
        <v>33</v>
      </c>
      <c r="P4347" t="s">
        <v>28</v>
      </c>
      <c r="R4347" t="s">
        <v>26</v>
      </c>
      <c r="S4347">
        <v>17.3</v>
      </c>
      <c r="T4347">
        <v>17.399999999999999</v>
      </c>
      <c r="U4347">
        <v>17.2</v>
      </c>
      <c r="V4347">
        <v>-0.1</v>
      </c>
      <c r="W4347">
        <v>0.1</v>
      </c>
      <c r="AB4347">
        <f t="shared" si="83"/>
        <v>2161.02</v>
      </c>
    </row>
    <row r="4348" spans="1:28" x14ac:dyDescent="0.25">
      <c r="A4348" t="s">
        <v>2115</v>
      </c>
      <c r="B4348" t="s">
        <v>2069</v>
      </c>
      <c r="C4348" s="1">
        <v>0.65347222222222223</v>
      </c>
      <c r="D4348">
        <v>550</v>
      </c>
      <c r="E4348" s="2">
        <v>2.7549155092592592E-2</v>
      </c>
      <c r="F4348" s="1">
        <v>2.7546296296296294E-2</v>
      </c>
      <c r="G4348">
        <v>247</v>
      </c>
      <c r="H4348">
        <v>2380.25</v>
      </c>
      <c r="I4348">
        <v>0</v>
      </c>
      <c r="J4348" t="s">
        <v>2070</v>
      </c>
      <c r="K4348" t="s">
        <v>22</v>
      </c>
      <c r="L4348">
        <v>1</v>
      </c>
      <c r="N4348" t="s">
        <v>23</v>
      </c>
      <c r="O4348" t="s">
        <v>46</v>
      </c>
      <c r="P4348" t="s">
        <v>28</v>
      </c>
      <c r="R4348" t="s">
        <v>26</v>
      </c>
      <c r="AB4348">
        <f t="shared" si="83"/>
        <v>2340.66</v>
      </c>
    </row>
    <row r="4349" spans="1:28" x14ac:dyDescent="0.25">
      <c r="A4349" t="s">
        <v>2116</v>
      </c>
      <c r="B4349" t="s">
        <v>2069</v>
      </c>
      <c r="C4349" s="1">
        <v>0.65347222222222223</v>
      </c>
      <c r="D4349">
        <v>584</v>
      </c>
      <c r="E4349" s="2">
        <v>2.754954861111111E-2</v>
      </c>
      <c r="F4349" s="1">
        <v>2.7546296296296294E-2</v>
      </c>
      <c r="G4349">
        <v>281</v>
      </c>
      <c r="H4349">
        <v>2380.2800000000002</v>
      </c>
      <c r="I4349">
        <v>0</v>
      </c>
      <c r="J4349" t="s">
        <v>2070</v>
      </c>
      <c r="K4349" t="s">
        <v>22</v>
      </c>
      <c r="L4349">
        <v>1</v>
      </c>
      <c r="N4349" t="s">
        <v>23</v>
      </c>
      <c r="O4349" t="s">
        <v>33</v>
      </c>
      <c r="P4349" t="s">
        <v>28</v>
      </c>
      <c r="R4349" t="s">
        <v>26</v>
      </c>
      <c r="S4349">
        <v>17.3</v>
      </c>
      <c r="T4349">
        <v>17.3</v>
      </c>
      <c r="U4349">
        <v>17.100000000000001</v>
      </c>
      <c r="V4349">
        <v>0</v>
      </c>
      <c r="W4349">
        <v>0.2</v>
      </c>
      <c r="AB4349">
        <f t="shared" si="83"/>
        <v>2340.69</v>
      </c>
    </row>
    <row r="4350" spans="1:28" x14ac:dyDescent="0.25">
      <c r="A4350" t="s">
        <v>2117</v>
      </c>
      <c r="B4350" t="s">
        <v>2069</v>
      </c>
      <c r="C4350" s="1">
        <v>0.65347222222222223</v>
      </c>
      <c r="D4350">
        <v>617</v>
      </c>
      <c r="E4350" s="2">
        <v>2.7549930555555557E-2</v>
      </c>
      <c r="F4350" s="1">
        <v>2.7546296296296294E-2</v>
      </c>
      <c r="G4350">
        <v>314</v>
      </c>
      <c r="H4350">
        <v>2380.31</v>
      </c>
      <c r="I4350">
        <v>0</v>
      </c>
      <c r="J4350" t="s">
        <v>2070</v>
      </c>
      <c r="K4350" t="s">
        <v>22</v>
      </c>
      <c r="L4350">
        <v>1</v>
      </c>
      <c r="N4350" t="s">
        <v>23</v>
      </c>
      <c r="O4350" t="s">
        <v>31</v>
      </c>
      <c r="P4350" t="s">
        <v>28</v>
      </c>
      <c r="R4350" t="s">
        <v>26</v>
      </c>
      <c r="S4350">
        <v>17.3</v>
      </c>
      <c r="T4350">
        <v>17.3</v>
      </c>
      <c r="U4350">
        <v>17.100000000000001</v>
      </c>
      <c r="V4350">
        <v>0</v>
      </c>
      <c r="W4350">
        <v>0.2</v>
      </c>
      <c r="AB4350">
        <f t="shared" si="83"/>
        <v>2340.7199999999998</v>
      </c>
    </row>
    <row r="4351" spans="1:28" x14ac:dyDescent="0.25">
      <c r="A4351" t="s">
        <v>2118</v>
      </c>
      <c r="B4351" t="s">
        <v>2069</v>
      </c>
      <c r="C4351" s="1">
        <v>0.65555555555555556</v>
      </c>
      <c r="D4351">
        <v>619</v>
      </c>
      <c r="E4351" s="2">
        <v>2.9633287037037038E-2</v>
      </c>
      <c r="F4351" s="1">
        <v>2.9629629629629627E-2</v>
      </c>
      <c r="G4351">
        <v>316</v>
      </c>
      <c r="H4351">
        <v>2560.3200000000002</v>
      </c>
      <c r="I4351">
        <v>0</v>
      </c>
      <c r="J4351" t="s">
        <v>2070</v>
      </c>
      <c r="K4351" t="s">
        <v>22</v>
      </c>
      <c r="L4351">
        <v>1</v>
      </c>
      <c r="N4351" t="s">
        <v>23</v>
      </c>
      <c r="O4351" t="s">
        <v>33</v>
      </c>
      <c r="P4351" t="s">
        <v>28</v>
      </c>
      <c r="R4351" t="s">
        <v>26</v>
      </c>
      <c r="S4351">
        <v>17.5</v>
      </c>
      <c r="T4351">
        <v>17.399999999999999</v>
      </c>
      <c r="U4351">
        <v>17.2</v>
      </c>
      <c r="V4351">
        <v>0.1</v>
      </c>
      <c r="W4351">
        <v>0.3</v>
      </c>
      <c r="AB4351">
        <f t="shared" si="83"/>
        <v>2520.73</v>
      </c>
    </row>
    <row r="4352" spans="1:28" x14ac:dyDescent="0.25">
      <c r="A4352" t="s">
        <v>2119</v>
      </c>
      <c r="B4352" t="s">
        <v>2069</v>
      </c>
      <c r="C4352" s="1">
        <v>0.65555555555555556</v>
      </c>
      <c r="D4352">
        <v>919</v>
      </c>
      <c r="E4352" s="2">
        <v>2.9636770833333329E-2</v>
      </c>
      <c r="F4352" s="1">
        <v>2.9629629629629627E-2</v>
      </c>
      <c r="G4352">
        <v>617</v>
      </c>
      <c r="H4352">
        <v>2560.62</v>
      </c>
      <c r="I4352">
        <v>0</v>
      </c>
      <c r="J4352" t="s">
        <v>2070</v>
      </c>
      <c r="K4352" t="s">
        <v>22</v>
      </c>
      <c r="L4352">
        <v>1</v>
      </c>
      <c r="N4352" t="s">
        <v>23</v>
      </c>
      <c r="O4352" t="s">
        <v>31</v>
      </c>
      <c r="P4352" t="s">
        <v>28</v>
      </c>
      <c r="R4352" t="s">
        <v>26</v>
      </c>
      <c r="S4352">
        <v>17.399999999999999</v>
      </c>
      <c r="T4352">
        <v>17.399999999999999</v>
      </c>
      <c r="U4352">
        <v>17.2</v>
      </c>
      <c r="V4352">
        <v>0</v>
      </c>
      <c r="W4352">
        <v>0.2</v>
      </c>
      <c r="AB4352">
        <f t="shared" si="83"/>
        <v>2521.0299999999997</v>
      </c>
    </row>
    <row r="4353" spans="1:28" x14ac:dyDescent="0.25">
      <c r="A4353" t="s">
        <v>2120</v>
      </c>
      <c r="B4353" t="s">
        <v>2069</v>
      </c>
      <c r="C4353" s="1">
        <v>0.65607638888888886</v>
      </c>
      <c r="D4353">
        <v>778</v>
      </c>
      <c r="E4353" s="2">
        <v>3.0155960648148145E-2</v>
      </c>
      <c r="F4353" s="1">
        <v>3.0150462962962962E-2</v>
      </c>
      <c r="G4353">
        <v>475</v>
      </c>
      <c r="H4353">
        <v>2605.48</v>
      </c>
      <c r="I4353">
        <v>0</v>
      </c>
      <c r="J4353" t="s">
        <v>2070</v>
      </c>
      <c r="K4353" t="s">
        <v>22</v>
      </c>
      <c r="L4353">
        <v>1</v>
      </c>
      <c r="N4353" t="s">
        <v>23</v>
      </c>
      <c r="O4353" t="s">
        <v>24</v>
      </c>
      <c r="P4353" t="s">
        <v>28</v>
      </c>
      <c r="R4353" t="s">
        <v>26</v>
      </c>
      <c r="S4353">
        <v>17.7</v>
      </c>
      <c r="T4353">
        <v>17.399999999999999</v>
      </c>
      <c r="U4353">
        <v>17.2</v>
      </c>
      <c r="V4353">
        <v>0.3</v>
      </c>
      <c r="W4353">
        <v>0.5</v>
      </c>
      <c r="AB4353">
        <f t="shared" si="83"/>
        <v>2565.89</v>
      </c>
    </row>
    <row r="4354" spans="1:28" x14ac:dyDescent="0.25">
      <c r="A4354" t="s">
        <v>2121</v>
      </c>
      <c r="B4354" t="s">
        <v>2069</v>
      </c>
      <c r="C4354" s="1">
        <v>0.65607638888888886</v>
      </c>
      <c r="D4354">
        <v>978</v>
      </c>
      <c r="E4354" s="2">
        <v>3.0158287037037036E-2</v>
      </c>
      <c r="F4354" s="1">
        <v>3.0150462962962962E-2</v>
      </c>
      <c r="G4354">
        <v>676</v>
      </c>
      <c r="H4354">
        <v>2605.6799999999998</v>
      </c>
      <c r="I4354">
        <v>0</v>
      </c>
      <c r="J4354" t="s">
        <v>2070</v>
      </c>
      <c r="K4354" t="s">
        <v>22</v>
      </c>
      <c r="L4354">
        <v>1</v>
      </c>
      <c r="N4354" t="s">
        <v>23</v>
      </c>
      <c r="O4354" t="s">
        <v>42</v>
      </c>
      <c r="P4354" t="s">
        <v>28</v>
      </c>
      <c r="R4354" t="s">
        <v>26</v>
      </c>
      <c r="S4354">
        <v>18.5</v>
      </c>
      <c r="T4354">
        <v>17.399999999999999</v>
      </c>
      <c r="U4354">
        <v>17.2</v>
      </c>
      <c r="V4354">
        <v>1.1000000000000001</v>
      </c>
      <c r="W4354">
        <v>1.3</v>
      </c>
      <c r="AB4354">
        <f t="shared" si="83"/>
        <v>2566.0899999999997</v>
      </c>
    </row>
    <row r="4355" spans="1:28" x14ac:dyDescent="0.25">
      <c r="A4355" t="s">
        <v>2122</v>
      </c>
      <c r="B4355" t="s">
        <v>2069</v>
      </c>
      <c r="C4355" s="1">
        <v>0.65614583333333332</v>
      </c>
      <c r="D4355">
        <v>586</v>
      </c>
      <c r="E4355" s="2">
        <v>3.0223182870370371E-2</v>
      </c>
      <c r="F4355" s="1">
        <v>3.0219907407407407E-2</v>
      </c>
      <c r="G4355">
        <v>283</v>
      </c>
      <c r="H4355">
        <v>2611.2800000000002</v>
      </c>
      <c r="I4355">
        <v>0</v>
      </c>
      <c r="J4355" t="s">
        <v>2070</v>
      </c>
      <c r="K4355" t="s">
        <v>22</v>
      </c>
      <c r="L4355">
        <v>1</v>
      </c>
      <c r="N4355" t="s">
        <v>23</v>
      </c>
      <c r="O4355" t="s">
        <v>33</v>
      </c>
      <c r="P4355" t="s">
        <v>28</v>
      </c>
      <c r="R4355" t="s">
        <v>26</v>
      </c>
      <c r="S4355">
        <v>17.8</v>
      </c>
      <c r="T4355">
        <v>17.399999999999999</v>
      </c>
      <c r="U4355">
        <v>17.2</v>
      </c>
      <c r="V4355">
        <v>0.4</v>
      </c>
      <c r="W4355">
        <v>0.6</v>
      </c>
      <c r="AB4355">
        <f t="shared" si="83"/>
        <v>2571.69</v>
      </c>
    </row>
    <row r="4356" spans="1:28" x14ac:dyDescent="0.25">
      <c r="A4356" t="s">
        <v>2123</v>
      </c>
      <c r="B4356" t="s">
        <v>2069</v>
      </c>
      <c r="C4356" s="1">
        <v>0.65631944444444446</v>
      </c>
      <c r="D4356">
        <v>439</v>
      </c>
      <c r="E4356" s="2">
        <v>3.0395092592592595E-2</v>
      </c>
      <c r="F4356" s="1">
        <v>3.0393518518518518E-2</v>
      </c>
      <c r="G4356">
        <v>136</v>
      </c>
      <c r="H4356">
        <v>2626.14</v>
      </c>
      <c r="I4356">
        <v>0</v>
      </c>
      <c r="J4356" t="s">
        <v>2070</v>
      </c>
      <c r="K4356" t="s">
        <v>22</v>
      </c>
      <c r="L4356">
        <v>1</v>
      </c>
      <c r="N4356" t="s">
        <v>23</v>
      </c>
      <c r="O4356" t="s">
        <v>46</v>
      </c>
      <c r="P4356" t="s">
        <v>28</v>
      </c>
      <c r="R4356" t="s">
        <v>26</v>
      </c>
      <c r="S4356">
        <v>17.3</v>
      </c>
      <c r="T4356">
        <v>17.399999999999999</v>
      </c>
      <c r="U4356">
        <v>17.2</v>
      </c>
      <c r="V4356">
        <v>-0.1</v>
      </c>
      <c r="W4356">
        <v>0.1</v>
      </c>
      <c r="AB4356">
        <f t="shared" si="83"/>
        <v>2586.5499999999997</v>
      </c>
    </row>
    <row r="4357" spans="1:28" x14ac:dyDescent="0.25">
      <c r="A4357" t="s">
        <v>2124</v>
      </c>
      <c r="B4357" t="s">
        <v>2069</v>
      </c>
      <c r="C4357" s="1">
        <v>0.65763888888888888</v>
      </c>
      <c r="D4357">
        <v>621</v>
      </c>
      <c r="E4357" s="2">
        <v>3.1716643518518522E-2</v>
      </c>
      <c r="F4357" s="1">
        <v>3.1712962962962964E-2</v>
      </c>
      <c r="G4357">
        <v>318</v>
      </c>
      <c r="H4357">
        <v>2740.32</v>
      </c>
      <c r="I4357">
        <v>0</v>
      </c>
      <c r="J4357" t="s">
        <v>2070</v>
      </c>
      <c r="K4357" t="s">
        <v>22</v>
      </c>
      <c r="L4357">
        <v>1</v>
      </c>
      <c r="N4357" t="s">
        <v>23</v>
      </c>
      <c r="O4357" t="s">
        <v>33</v>
      </c>
      <c r="P4357" t="s">
        <v>28</v>
      </c>
      <c r="R4357" t="s">
        <v>26</v>
      </c>
      <c r="S4357">
        <v>17.600000000000001</v>
      </c>
      <c r="T4357">
        <v>17.399999999999999</v>
      </c>
      <c r="U4357">
        <v>17.2</v>
      </c>
      <c r="V4357">
        <v>0.2</v>
      </c>
      <c r="W4357">
        <v>0.4</v>
      </c>
      <c r="AB4357">
        <f t="shared" si="83"/>
        <v>2700.73</v>
      </c>
    </row>
    <row r="4358" spans="1:28" x14ac:dyDescent="0.25">
      <c r="A4358" t="s">
        <v>2125</v>
      </c>
      <c r="B4358" t="s">
        <v>2069</v>
      </c>
      <c r="C4358" s="1">
        <v>0.65763888888888888</v>
      </c>
      <c r="D4358">
        <v>922</v>
      </c>
      <c r="E4358" s="2">
        <v>3.1720127314814814E-2</v>
      </c>
      <c r="F4358" s="1">
        <v>3.1712962962962964E-2</v>
      </c>
      <c r="G4358">
        <v>619</v>
      </c>
      <c r="H4358">
        <v>2740.62</v>
      </c>
      <c r="I4358">
        <v>0</v>
      </c>
      <c r="J4358" t="s">
        <v>2070</v>
      </c>
      <c r="K4358" t="s">
        <v>22</v>
      </c>
      <c r="L4358">
        <v>1</v>
      </c>
      <c r="N4358" t="s">
        <v>23</v>
      </c>
      <c r="O4358" t="s">
        <v>31</v>
      </c>
      <c r="P4358" t="s">
        <v>28</v>
      </c>
      <c r="R4358" t="s">
        <v>26</v>
      </c>
      <c r="S4358">
        <v>17.600000000000001</v>
      </c>
      <c r="T4358">
        <v>17.399999999999999</v>
      </c>
      <c r="U4358">
        <v>17.2</v>
      </c>
      <c r="V4358">
        <v>0.2</v>
      </c>
      <c r="W4358">
        <v>0.4</v>
      </c>
      <c r="AB4358">
        <f t="shared" si="83"/>
        <v>2701.0299999999997</v>
      </c>
    </row>
    <row r="4359" spans="1:28" x14ac:dyDescent="0.25">
      <c r="A4359" t="s">
        <v>2126</v>
      </c>
      <c r="B4359" t="s">
        <v>2069</v>
      </c>
      <c r="C4359" s="1">
        <v>0.65972222222222221</v>
      </c>
      <c r="D4359">
        <v>991</v>
      </c>
      <c r="E4359" s="2">
        <v>3.3804259259259263E-2</v>
      </c>
      <c r="F4359" s="1">
        <v>3.3796296296296297E-2</v>
      </c>
      <c r="G4359">
        <v>688</v>
      </c>
      <c r="H4359">
        <v>2920.69</v>
      </c>
      <c r="I4359">
        <v>0</v>
      </c>
      <c r="J4359" t="s">
        <v>2070</v>
      </c>
      <c r="K4359" t="s">
        <v>22</v>
      </c>
      <c r="L4359">
        <v>1</v>
      </c>
      <c r="N4359" t="s">
        <v>23</v>
      </c>
      <c r="O4359" t="s">
        <v>33</v>
      </c>
      <c r="P4359" t="s">
        <v>28</v>
      </c>
      <c r="R4359" t="s">
        <v>26</v>
      </c>
      <c r="S4359">
        <v>17.399999999999999</v>
      </c>
      <c r="T4359">
        <v>17.3</v>
      </c>
      <c r="U4359">
        <v>17.2</v>
      </c>
      <c r="V4359">
        <v>0.1</v>
      </c>
      <c r="W4359">
        <v>0.2</v>
      </c>
      <c r="AB4359">
        <f t="shared" si="83"/>
        <v>2881.1</v>
      </c>
    </row>
    <row r="4360" spans="1:28" x14ac:dyDescent="0.25">
      <c r="A4360" t="s">
        <v>2126</v>
      </c>
      <c r="B4360" t="s">
        <v>2069</v>
      </c>
      <c r="C4360" s="1">
        <v>0.65972222222222221</v>
      </c>
      <c r="D4360">
        <v>991</v>
      </c>
      <c r="E4360" s="2">
        <v>3.3804259259259263E-2</v>
      </c>
      <c r="F4360" s="1">
        <v>3.3796296296296297E-2</v>
      </c>
      <c r="G4360">
        <v>688</v>
      </c>
      <c r="H4360">
        <v>2920.69</v>
      </c>
      <c r="I4360">
        <v>0</v>
      </c>
      <c r="J4360" t="s">
        <v>2070</v>
      </c>
      <c r="K4360" t="s">
        <v>22</v>
      </c>
      <c r="L4360">
        <v>1</v>
      </c>
      <c r="N4360" t="s">
        <v>23</v>
      </c>
      <c r="O4360" t="s">
        <v>31</v>
      </c>
      <c r="P4360" t="s">
        <v>28</v>
      </c>
      <c r="R4360" t="s">
        <v>26</v>
      </c>
      <c r="S4360">
        <v>17.399999999999999</v>
      </c>
      <c r="T4360">
        <v>17.3</v>
      </c>
      <c r="U4360">
        <v>17.2</v>
      </c>
      <c r="V4360">
        <v>0.1</v>
      </c>
      <c r="W4360">
        <v>0.2</v>
      </c>
      <c r="AB4360">
        <f t="shared" si="83"/>
        <v>2881.1</v>
      </c>
    </row>
    <row r="4361" spans="1:28" x14ac:dyDescent="0.25">
      <c r="A4361" t="s">
        <v>2127</v>
      </c>
      <c r="B4361" t="s">
        <v>2069</v>
      </c>
      <c r="C4361" s="1">
        <v>0.66180555555555554</v>
      </c>
      <c r="D4361">
        <v>759</v>
      </c>
      <c r="E4361" s="2">
        <v>3.5884907407407407E-2</v>
      </c>
      <c r="F4361" s="1">
        <v>3.5879629629629629E-2</v>
      </c>
      <c r="G4361">
        <v>456</v>
      </c>
      <c r="H4361">
        <v>3100.46</v>
      </c>
      <c r="I4361">
        <v>0</v>
      </c>
      <c r="J4361" t="s">
        <v>2070</v>
      </c>
      <c r="K4361" t="s">
        <v>22</v>
      </c>
      <c r="L4361">
        <v>1</v>
      </c>
      <c r="N4361" t="s">
        <v>23</v>
      </c>
      <c r="O4361" t="s">
        <v>33</v>
      </c>
      <c r="P4361" t="s">
        <v>28</v>
      </c>
      <c r="R4361" t="s">
        <v>26</v>
      </c>
      <c r="S4361">
        <v>17.899999999999999</v>
      </c>
      <c r="T4361">
        <v>17.5</v>
      </c>
      <c r="U4361">
        <v>17.3</v>
      </c>
      <c r="V4361">
        <v>0.4</v>
      </c>
      <c r="W4361">
        <v>0.6</v>
      </c>
      <c r="AB4361">
        <f t="shared" si="83"/>
        <v>3060.87</v>
      </c>
    </row>
    <row r="4362" spans="1:28" x14ac:dyDescent="0.25">
      <c r="A4362" t="s">
        <v>2128</v>
      </c>
      <c r="B4362" t="s">
        <v>2069</v>
      </c>
      <c r="C4362" s="1">
        <v>0.66180555555555554</v>
      </c>
      <c r="D4362">
        <v>859</v>
      </c>
      <c r="E4362" s="2">
        <v>3.5886064814814815E-2</v>
      </c>
      <c r="F4362" s="1">
        <v>3.5879629629629629E-2</v>
      </c>
      <c r="G4362">
        <v>556</v>
      </c>
      <c r="H4362">
        <v>3100.56</v>
      </c>
      <c r="I4362">
        <v>0</v>
      </c>
      <c r="J4362" t="s">
        <v>2070</v>
      </c>
      <c r="K4362" t="s">
        <v>22</v>
      </c>
      <c r="L4362">
        <v>1</v>
      </c>
      <c r="N4362" t="s">
        <v>23</v>
      </c>
      <c r="O4362" t="s">
        <v>31</v>
      </c>
      <c r="P4362" t="s">
        <v>28</v>
      </c>
      <c r="R4362" t="s">
        <v>26</v>
      </c>
      <c r="S4362">
        <v>17.5</v>
      </c>
      <c r="T4362">
        <v>17.5</v>
      </c>
      <c r="U4362">
        <v>17.3</v>
      </c>
      <c r="V4362">
        <v>0</v>
      </c>
      <c r="W4362">
        <v>0.2</v>
      </c>
      <c r="AB4362">
        <f t="shared" si="83"/>
        <v>3060.97</v>
      </c>
    </row>
    <row r="4363" spans="1:28" x14ac:dyDescent="0.25">
      <c r="A4363" t="s">
        <v>2129</v>
      </c>
      <c r="B4363" t="s">
        <v>2069</v>
      </c>
      <c r="C4363" s="1">
        <v>0.6632986111111111</v>
      </c>
      <c r="D4363">
        <v>861</v>
      </c>
      <c r="E4363" s="2">
        <v>3.7379155092592591E-2</v>
      </c>
      <c r="F4363" s="1">
        <v>3.7372685185185189E-2</v>
      </c>
      <c r="G4363">
        <v>559</v>
      </c>
      <c r="H4363">
        <v>3229.56</v>
      </c>
      <c r="I4363">
        <v>0</v>
      </c>
      <c r="J4363" t="s">
        <v>2070</v>
      </c>
      <c r="K4363" t="s">
        <v>22</v>
      </c>
      <c r="L4363">
        <v>1</v>
      </c>
      <c r="N4363" t="s">
        <v>23</v>
      </c>
      <c r="O4363" t="s">
        <v>42</v>
      </c>
      <c r="P4363" t="s">
        <v>28</v>
      </c>
      <c r="R4363" t="s">
        <v>26</v>
      </c>
      <c r="S4363">
        <v>17.399999999999999</v>
      </c>
      <c r="T4363">
        <v>17.2</v>
      </c>
      <c r="U4363">
        <v>17.100000000000001</v>
      </c>
      <c r="V4363">
        <v>0.2</v>
      </c>
      <c r="W4363">
        <v>0.3</v>
      </c>
      <c r="AB4363">
        <f t="shared" si="83"/>
        <v>3189.97</v>
      </c>
    </row>
    <row r="4364" spans="1:28" x14ac:dyDescent="0.25">
      <c r="A4364" t="s">
        <v>2130</v>
      </c>
      <c r="B4364" t="s">
        <v>2069</v>
      </c>
      <c r="C4364" s="1">
        <v>0.6638425925925926</v>
      </c>
      <c r="D4364">
        <v>856</v>
      </c>
      <c r="E4364" s="2">
        <v>3.7923067129629631E-2</v>
      </c>
      <c r="F4364" s="1">
        <v>3.7916666666666668E-2</v>
      </c>
      <c r="G4364">
        <v>553</v>
      </c>
      <c r="H4364">
        <v>3276.55</v>
      </c>
      <c r="I4364">
        <v>0</v>
      </c>
      <c r="J4364" t="s">
        <v>2070</v>
      </c>
      <c r="K4364" t="s">
        <v>22</v>
      </c>
      <c r="L4364">
        <v>1</v>
      </c>
      <c r="N4364" t="s">
        <v>23</v>
      </c>
      <c r="O4364" t="s">
        <v>33</v>
      </c>
      <c r="P4364" t="s">
        <v>28</v>
      </c>
      <c r="R4364" t="s">
        <v>26</v>
      </c>
      <c r="S4364">
        <v>16.899999999999999</v>
      </c>
      <c r="T4364">
        <v>17.2</v>
      </c>
      <c r="U4364">
        <v>17.100000000000001</v>
      </c>
      <c r="V4364">
        <v>-0.3</v>
      </c>
      <c r="W4364">
        <v>-0.2</v>
      </c>
      <c r="AB4364">
        <f t="shared" si="83"/>
        <v>3236.96</v>
      </c>
    </row>
    <row r="4365" spans="1:28" x14ac:dyDescent="0.25">
      <c r="A4365" t="s">
        <v>2131</v>
      </c>
      <c r="B4365" t="s">
        <v>2069</v>
      </c>
      <c r="C4365" s="1">
        <v>0.66388888888888886</v>
      </c>
      <c r="D4365">
        <v>928</v>
      </c>
      <c r="E4365" s="2">
        <v>3.7970196759259257E-2</v>
      </c>
      <c r="F4365" s="1">
        <v>3.7962962962962962E-2</v>
      </c>
      <c r="G4365">
        <v>625</v>
      </c>
      <c r="H4365">
        <v>3280.63</v>
      </c>
      <c r="I4365">
        <v>0</v>
      </c>
      <c r="J4365" t="s">
        <v>2070</v>
      </c>
      <c r="K4365" t="s">
        <v>22</v>
      </c>
      <c r="L4365">
        <v>1</v>
      </c>
      <c r="N4365" t="s">
        <v>23</v>
      </c>
      <c r="O4365" t="s">
        <v>33</v>
      </c>
      <c r="P4365" t="s">
        <v>28</v>
      </c>
      <c r="R4365" t="s">
        <v>26</v>
      </c>
      <c r="S4365">
        <v>17.399999999999999</v>
      </c>
      <c r="T4365">
        <v>17.2</v>
      </c>
      <c r="U4365">
        <v>17.100000000000001</v>
      </c>
      <c r="V4365">
        <v>0.2</v>
      </c>
      <c r="W4365">
        <v>0.3</v>
      </c>
      <c r="AB4365">
        <f t="shared" si="83"/>
        <v>3241.04</v>
      </c>
    </row>
    <row r="4366" spans="1:28" x14ac:dyDescent="0.25">
      <c r="A4366" t="s">
        <v>2132</v>
      </c>
      <c r="B4366" t="s">
        <v>2069</v>
      </c>
      <c r="C4366" s="1">
        <v>0.6639004629629629</v>
      </c>
      <c r="D4366">
        <v>195</v>
      </c>
      <c r="E4366" s="2">
        <v>3.7973287037037042E-2</v>
      </c>
      <c r="F4366" s="1">
        <v>3.7962962962962962E-2</v>
      </c>
      <c r="G4366">
        <v>892</v>
      </c>
      <c r="H4366">
        <v>3280.89</v>
      </c>
      <c r="I4366">
        <v>0</v>
      </c>
      <c r="J4366" t="s">
        <v>2070</v>
      </c>
      <c r="K4366" t="s">
        <v>22</v>
      </c>
      <c r="L4366">
        <v>1</v>
      </c>
      <c r="N4366" t="s">
        <v>23</v>
      </c>
      <c r="O4366" t="s">
        <v>31</v>
      </c>
      <c r="P4366" t="s">
        <v>28</v>
      </c>
      <c r="R4366" t="s">
        <v>26</v>
      </c>
      <c r="S4366">
        <v>17.399999999999999</v>
      </c>
      <c r="T4366">
        <v>17.2</v>
      </c>
      <c r="U4366">
        <v>17.100000000000001</v>
      </c>
      <c r="V4366">
        <v>0.2</v>
      </c>
      <c r="W4366">
        <v>0.3</v>
      </c>
      <c r="AB4366">
        <f t="shared" ref="AB4366:AB4427" si="84">H4366-39.59</f>
        <v>3241.2999999999997</v>
      </c>
    </row>
    <row r="4367" spans="1:28" x14ac:dyDescent="0.25">
      <c r="A4367" t="s">
        <v>2133</v>
      </c>
      <c r="B4367" t="s">
        <v>2069</v>
      </c>
      <c r="C4367" s="1">
        <v>0.66409722222222223</v>
      </c>
      <c r="D4367">
        <v>952</v>
      </c>
      <c r="E4367" s="2">
        <v>3.8178807870370368E-2</v>
      </c>
      <c r="F4367" s="1">
        <v>3.8171296296296293E-2</v>
      </c>
      <c r="G4367">
        <v>649</v>
      </c>
      <c r="H4367">
        <v>3298.65</v>
      </c>
      <c r="I4367">
        <v>0</v>
      </c>
      <c r="J4367" t="s">
        <v>2070</v>
      </c>
      <c r="K4367" t="s">
        <v>22</v>
      </c>
      <c r="L4367">
        <v>1</v>
      </c>
      <c r="N4367" t="s">
        <v>23</v>
      </c>
      <c r="O4367" t="s">
        <v>24</v>
      </c>
      <c r="P4367" t="s">
        <v>28</v>
      </c>
      <c r="R4367" t="s">
        <v>26</v>
      </c>
      <c r="S4367">
        <v>17.2</v>
      </c>
      <c r="T4367">
        <v>17.2</v>
      </c>
      <c r="U4367">
        <v>17.100000000000001</v>
      </c>
      <c r="V4367">
        <v>0</v>
      </c>
      <c r="W4367">
        <v>0.1</v>
      </c>
      <c r="AB4367">
        <f t="shared" si="84"/>
        <v>3259.06</v>
      </c>
    </row>
    <row r="4368" spans="1:28" x14ac:dyDescent="0.25">
      <c r="A4368" t="s">
        <v>2134</v>
      </c>
      <c r="B4368" t="s">
        <v>2069</v>
      </c>
      <c r="C4368" s="1">
        <v>0.6643634259259259</v>
      </c>
      <c r="D4368">
        <v>848</v>
      </c>
      <c r="E4368" s="2">
        <v>3.8443819444444444E-2</v>
      </c>
      <c r="F4368" s="1">
        <v>3.8437499999999999E-2</v>
      </c>
      <c r="G4368">
        <v>546</v>
      </c>
      <c r="H4368">
        <v>3321.55</v>
      </c>
      <c r="I4368">
        <v>0</v>
      </c>
      <c r="J4368" t="s">
        <v>2070</v>
      </c>
      <c r="K4368" t="s">
        <v>22</v>
      </c>
      <c r="L4368">
        <v>1</v>
      </c>
      <c r="N4368" t="s">
        <v>23</v>
      </c>
      <c r="O4368" t="s">
        <v>33</v>
      </c>
      <c r="P4368" t="s">
        <v>28</v>
      </c>
      <c r="R4368" t="s">
        <v>26</v>
      </c>
      <c r="S4368">
        <v>17.399999999999999</v>
      </c>
      <c r="T4368">
        <v>17.3</v>
      </c>
      <c r="U4368">
        <v>17.100000000000001</v>
      </c>
      <c r="V4368">
        <v>0.1</v>
      </c>
      <c r="W4368">
        <v>0.3</v>
      </c>
      <c r="AB4368">
        <f t="shared" si="84"/>
        <v>3281.96</v>
      </c>
    </row>
    <row r="4369" spans="1:28" x14ac:dyDescent="0.25">
      <c r="A4369" t="s">
        <v>2135</v>
      </c>
      <c r="B4369" t="s">
        <v>2069</v>
      </c>
      <c r="C4369" s="1">
        <v>0.66466435185185191</v>
      </c>
      <c r="D4369">
        <v>816</v>
      </c>
      <c r="E4369" s="2">
        <v>3.8744363425925923E-2</v>
      </c>
      <c r="F4369" s="1">
        <v>3.8738425925925926E-2</v>
      </c>
      <c r="G4369">
        <v>513</v>
      </c>
      <c r="H4369">
        <v>3347.51</v>
      </c>
      <c r="I4369">
        <v>0</v>
      </c>
      <c r="J4369" t="s">
        <v>2070</v>
      </c>
      <c r="K4369" t="s">
        <v>22</v>
      </c>
      <c r="L4369">
        <v>1</v>
      </c>
      <c r="N4369" t="s">
        <v>23</v>
      </c>
      <c r="O4369" t="s">
        <v>36</v>
      </c>
      <c r="P4369" t="s">
        <v>28</v>
      </c>
      <c r="R4369" t="s">
        <v>26</v>
      </c>
      <c r="S4369">
        <v>16.899999999999999</v>
      </c>
      <c r="T4369">
        <v>17.2</v>
      </c>
      <c r="U4369">
        <v>17</v>
      </c>
      <c r="V4369">
        <v>-0.3</v>
      </c>
      <c r="W4369">
        <v>-0.1</v>
      </c>
      <c r="AB4369">
        <f t="shared" si="84"/>
        <v>3307.92</v>
      </c>
    </row>
    <row r="4370" spans="1:28" x14ac:dyDescent="0.25">
      <c r="A4370" t="s">
        <v>2136</v>
      </c>
      <c r="B4370" t="s">
        <v>2069</v>
      </c>
      <c r="C4370" s="1">
        <v>0.66597222222222219</v>
      </c>
      <c r="D4370">
        <v>997</v>
      </c>
      <c r="E4370" s="2">
        <v>4.00543287037037E-2</v>
      </c>
      <c r="F4370" s="1">
        <v>4.0046296296296295E-2</v>
      </c>
      <c r="G4370">
        <v>694</v>
      </c>
      <c r="H4370">
        <v>3460.69</v>
      </c>
      <c r="I4370">
        <v>0</v>
      </c>
      <c r="J4370" t="s">
        <v>2070</v>
      </c>
      <c r="K4370" t="s">
        <v>22</v>
      </c>
      <c r="L4370">
        <v>1</v>
      </c>
      <c r="N4370" t="s">
        <v>23</v>
      </c>
      <c r="O4370" t="s">
        <v>36</v>
      </c>
      <c r="P4370" t="s">
        <v>28</v>
      </c>
      <c r="R4370" t="s">
        <v>26</v>
      </c>
      <c r="S4370">
        <v>19.5</v>
      </c>
      <c r="T4370">
        <v>17.5</v>
      </c>
      <c r="U4370">
        <v>17.399999999999999</v>
      </c>
      <c r="V4370">
        <v>2</v>
      </c>
      <c r="W4370">
        <v>2.1</v>
      </c>
      <c r="AB4370">
        <f t="shared" si="84"/>
        <v>3421.1</v>
      </c>
    </row>
    <row r="4371" spans="1:28" x14ac:dyDescent="0.25">
      <c r="A4371" t="s">
        <v>2137</v>
      </c>
      <c r="B4371" t="s">
        <v>2069</v>
      </c>
      <c r="C4371" s="1">
        <v>0.6663310185185185</v>
      </c>
      <c r="D4371">
        <v>637</v>
      </c>
      <c r="E4371" s="2">
        <v>4.0408958333333335E-2</v>
      </c>
      <c r="F4371" s="1">
        <v>4.040509259259259E-2</v>
      </c>
      <c r="G4371">
        <v>334</v>
      </c>
      <c r="H4371">
        <v>3491.33</v>
      </c>
      <c r="I4371">
        <v>0</v>
      </c>
      <c r="J4371" t="s">
        <v>2070</v>
      </c>
      <c r="K4371" t="s">
        <v>22</v>
      </c>
      <c r="L4371">
        <v>1</v>
      </c>
      <c r="N4371" t="s">
        <v>23</v>
      </c>
      <c r="O4371" t="s">
        <v>33</v>
      </c>
      <c r="P4371" t="s">
        <v>28</v>
      </c>
      <c r="R4371" t="s">
        <v>26</v>
      </c>
      <c r="S4371">
        <v>17.600000000000001</v>
      </c>
      <c r="T4371">
        <v>17.3</v>
      </c>
      <c r="U4371">
        <v>17.2</v>
      </c>
      <c r="V4371">
        <v>0.3</v>
      </c>
      <c r="W4371">
        <v>0.4</v>
      </c>
      <c r="AB4371">
        <f t="shared" si="84"/>
        <v>3451.74</v>
      </c>
    </row>
    <row r="4372" spans="1:28" x14ac:dyDescent="0.25">
      <c r="A4372" t="s">
        <v>2138</v>
      </c>
      <c r="B4372" t="s">
        <v>2069</v>
      </c>
      <c r="C4372" s="1">
        <v>0.66658564814814814</v>
      </c>
      <c r="D4372">
        <v>599</v>
      </c>
      <c r="E4372" s="2">
        <v>4.066314814814815E-2</v>
      </c>
      <c r="F4372" s="1">
        <v>4.0659722222222222E-2</v>
      </c>
      <c r="G4372">
        <v>296</v>
      </c>
      <c r="H4372">
        <v>3513.3</v>
      </c>
      <c r="I4372">
        <v>0</v>
      </c>
      <c r="J4372" t="s">
        <v>2070</v>
      </c>
      <c r="K4372" t="s">
        <v>22</v>
      </c>
      <c r="L4372">
        <v>1</v>
      </c>
      <c r="N4372" t="s">
        <v>23</v>
      </c>
      <c r="O4372" t="s">
        <v>36</v>
      </c>
      <c r="P4372" t="s">
        <v>28</v>
      </c>
      <c r="R4372" t="s">
        <v>26</v>
      </c>
      <c r="S4372">
        <v>18.8</v>
      </c>
      <c r="T4372">
        <v>17.3</v>
      </c>
      <c r="U4372">
        <v>17.2</v>
      </c>
      <c r="V4372">
        <v>1.5</v>
      </c>
      <c r="W4372">
        <v>1.6</v>
      </c>
      <c r="AB4372">
        <f t="shared" si="84"/>
        <v>3473.71</v>
      </c>
    </row>
    <row r="4373" spans="1:28" x14ac:dyDescent="0.25">
      <c r="A4373" t="s">
        <v>2139</v>
      </c>
      <c r="B4373" t="s">
        <v>2069</v>
      </c>
      <c r="C4373" s="1">
        <v>0.66696759259259253</v>
      </c>
      <c r="D4373">
        <v>843</v>
      </c>
      <c r="E4373" s="2">
        <v>4.104791666666667E-2</v>
      </c>
      <c r="F4373" s="1">
        <v>4.1041666666666664E-2</v>
      </c>
      <c r="G4373">
        <v>540</v>
      </c>
      <c r="H4373">
        <v>3546.54</v>
      </c>
      <c r="I4373">
        <v>0</v>
      </c>
      <c r="J4373" t="s">
        <v>2070</v>
      </c>
      <c r="K4373" t="s">
        <v>22</v>
      </c>
      <c r="L4373">
        <v>1</v>
      </c>
      <c r="N4373" t="s">
        <v>23</v>
      </c>
      <c r="O4373" t="s">
        <v>31</v>
      </c>
      <c r="P4373" t="s">
        <v>28</v>
      </c>
      <c r="R4373" t="s">
        <v>26</v>
      </c>
      <c r="S4373">
        <v>17.100000000000001</v>
      </c>
      <c r="T4373">
        <v>17.3</v>
      </c>
      <c r="U4373">
        <v>17.2</v>
      </c>
      <c r="V4373">
        <v>-0.2</v>
      </c>
      <c r="W4373">
        <v>-0.1</v>
      </c>
      <c r="AB4373">
        <f t="shared" si="84"/>
        <v>3506.95</v>
      </c>
    </row>
    <row r="4374" spans="1:28" x14ac:dyDescent="0.25">
      <c r="A4374" t="s">
        <v>2140</v>
      </c>
      <c r="B4374" t="s">
        <v>2069</v>
      </c>
      <c r="C4374" s="1">
        <v>0.66752314814814817</v>
      </c>
      <c r="D4374">
        <v>972</v>
      </c>
      <c r="E4374" s="2">
        <v>4.1604976851851848E-2</v>
      </c>
      <c r="F4374" s="1">
        <v>4.1597222222222223E-2</v>
      </c>
      <c r="G4374">
        <v>670</v>
      </c>
      <c r="H4374">
        <v>3594.67</v>
      </c>
      <c r="I4374">
        <v>0</v>
      </c>
      <c r="J4374" t="s">
        <v>2070</v>
      </c>
      <c r="K4374" t="s">
        <v>22</v>
      </c>
      <c r="L4374">
        <v>1</v>
      </c>
      <c r="N4374" t="s">
        <v>23</v>
      </c>
      <c r="O4374" t="s">
        <v>42</v>
      </c>
      <c r="P4374" t="s">
        <v>28</v>
      </c>
      <c r="R4374" t="s">
        <v>26</v>
      </c>
      <c r="S4374">
        <v>18</v>
      </c>
      <c r="T4374">
        <v>17.399999999999999</v>
      </c>
      <c r="U4374">
        <v>17.2</v>
      </c>
      <c r="V4374">
        <v>0.6</v>
      </c>
      <c r="W4374">
        <v>0.8</v>
      </c>
      <c r="AB4374">
        <f t="shared" si="84"/>
        <v>3555.08</v>
      </c>
    </row>
    <row r="4375" spans="1:28" x14ac:dyDescent="0.25">
      <c r="A4375" t="s">
        <v>2141</v>
      </c>
      <c r="B4375" t="s">
        <v>2069</v>
      </c>
      <c r="C4375" s="1">
        <v>0.66754629629629625</v>
      </c>
      <c r="D4375">
        <v>775</v>
      </c>
      <c r="E4375" s="2">
        <v>4.1625833333333334E-2</v>
      </c>
      <c r="F4375" s="1">
        <v>4.162037037037037E-2</v>
      </c>
      <c r="G4375">
        <v>472</v>
      </c>
      <c r="H4375">
        <v>3596.47</v>
      </c>
      <c r="I4375">
        <v>0</v>
      </c>
      <c r="J4375" t="s">
        <v>2070</v>
      </c>
      <c r="K4375" t="s">
        <v>22</v>
      </c>
      <c r="L4375">
        <v>1</v>
      </c>
      <c r="N4375" t="s">
        <v>23</v>
      </c>
      <c r="O4375" t="s">
        <v>33</v>
      </c>
      <c r="P4375" t="s">
        <v>28</v>
      </c>
      <c r="R4375" t="s">
        <v>26</v>
      </c>
      <c r="S4375">
        <v>17.600000000000001</v>
      </c>
      <c r="T4375">
        <v>17.2</v>
      </c>
      <c r="U4375">
        <v>17.100000000000001</v>
      </c>
      <c r="V4375">
        <v>0.4</v>
      </c>
      <c r="W4375">
        <v>0.5</v>
      </c>
      <c r="AB4375">
        <f t="shared" si="84"/>
        <v>3556.8799999999997</v>
      </c>
    </row>
    <row r="4376" spans="1:28" x14ac:dyDescent="0.25">
      <c r="A4376" t="s">
        <v>2142</v>
      </c>
      <c r="B4376" t="s">
        <v>2069</v>
      </c>
      <c r="C4376" s="1">
        <v>0.66803240740740744</v>
      </c>
      <c r="D4376">
        <v>262</v>
      </c>
      <c r="E4376" s="2">
        <v>4.2106006944444441E-2</v>
      </c>
      <c r="F4376" s="1">
        <v>4.2094907407407407E-2</v>
      </c>
      <c r="G4376">
        <v>959</v>
      </c>
      <c r="H4376">
        <v>3637.96</v>
      </c>
      <c r="I4376">
        <v>0</v>
      </c>
      <c r="J4376" t="s">
        <v>2070</v>
      </c>
      <c r="K4376" t="s">
        <v>22</v>
      </c>
      <c r="L4376">
        <v>1</v>
      </c>
      <c r="N4376" t="s">
        <v>23</v>
      </c>
      <c r="O4376" t="s">
        <v>42</v>
      </c>
      <c r="P4376" t="s">
        <v>28</v>
      </c>
      <c r="R4376" t="s">
        <v>26</v>
      </c>
      <c r="S4376">
        <v>17.7</v>
      </c>
      <c r="T4376">
        <v>17.3</v>
      </c>
      <c r="U4376">
        <v>17.2</v>
      </c>
      <c r="V4376">
        <v>0.4</v>
      </c>
      <c r="W4376">
        <v>0.5</v>
      </c>
      <c r="AB4376">
        <f t="shared" si="84"/>
        <v>3598.37</v>
      </c>
    </row>
    <row r="4377" spans="1:28" x14ac:dyDescent="0.25">
      <c r="A4377" t="s">
        <v>2143</v>
      </c>
      <c r="B4377" t="s">
        <v>2069</v>
      </c>
      <c r="C4377" s="1">
        <v>0.66805555555555562</v>
      </c>
      <c r="D4377">
        <v>966</v>
      </c>
      <c r="E4377" s="2">
        <v>4.2137303240740741E-2</v>
      </c>
      <c r="F4377" s="1">
        <v>4.2129629629629628E-2</v>
      </c>
      <c r="G4377">
        <v>663</v>
      </c>
      <c r="H4377">
        <v>3640.66</v>
      </c>
      <c r="I4377">
        <v>0</v>
      </c>
      <c r="J4377" t="s">
        <v>2070</v>
      </c>
      <c r="K4377" t="s">
        <v>22</v>
      </c>
      <c r="L4377">
        <v>1</v>
      </c>
      <c r="N4377" t="s">
        <v>23</v>
      </c>
      <c r="O4377" t="s">
        <v>31</v>
      </c>
      <c r="P4377" t="s">
        <v>28</v>
      </c>
      <c r="R4377" t="s">
        <v>26</v>
      </c>
      <c r="S4377">
        <v>17.600000000000001</v>
      </c>
      <c r="T4377">
        <v>17.399999999999999</v>
      </c>
      <c r="U4377">
        <v>17.2</v>
      </c>
      <c r="V4377">
        <v>0.2</v>
      </c>
      <c r="W4377">
        <v>0.4</v>
      </c>
      <c r="AB4377">
        <f t="shared" si="84"/>
        <v>3601.0699999999997</v>
      </c>
    </row>
    <row r="4378" spans="1:28" x14ac:dyDescent="0.25">
      <c r="A4378" t="s">
        <v>2144</v>
      </c>
      <c r="B4378" t="s">
        <v>2069</v>
      </c>
      <c r="C4378" s="1">
        <v>0.66806712962962955</v>
      </c>
      <c r="D4378">
        <v>266</v>
      </c>
      <c r="E4378" s="2">
        <v>4.2140775462962965E-2</v>
      </c>
      <c r="F4378" s="1">
        <v>4.2129629629629628E-2</v>
      </c>
      <c r="G4378">
        <v>963</v>
      </c>
      <c r="H4378">
        <v>3640.96</v>
      </c>
      <c r="I4378">
        <v>0</v>
      </c>
      <c r="J4378" t="s">
        <v>2070</v>
      </c>
      <c r="K4378" t="s">
        <v>22</v>
      </c>
      <c r="L4378">
        <v>1</v>
      </c>
      <c r="N4378" t="s">
        <v>23</v>
      </c>
      <c r="O4378" t="s">
        <v>42</v>
      </c>
      <c r="P4378" t="s">
        <v>28</v>
      </c>
      <c r="R4378" t="s">
        <v>26</v>
      </c>
      <c r="S4378">
        <v>18.100000000000001</v>
      </c>
      <c r="T4378">
        <v>17.399999999999999</v>
      </c>
      <c r="U4378">
        <v>17.2</v>
      </c>
      <c r="V4378">
        <v>0.7</v>
      </c>
      <c r="W4378">
        <v>0.9</v>
      </c>
      <c r="AB4378">
        <f t="shared" si="84"/>
        <v>3601.37</v>
      </c>
    </row>
    <row r="4379" spans="1:28" x14ac:dyDescent="0.25">
      <c r="A4379" t="s">
        <v>2144</v>
      </c>
      <c r="B4379" t="s">
        <v>2069</v>
      </c>
      <c r="C4379" s="1">
        <v>0.66806712962962955</v>
      </c>
      <c r="D4379">
        <v>266</v>
      </c>
      <c r="E4379" s="2">
        <v>4.2140775462962965E-2</v>
      </c>
      <c r="F4379" s="1">
        <v>4.2129629629629628E-2</v>
      </c>
      <c r="G4379">
        <v>963</v>
      </c>
      <c r="H4379">
        <v>3640.96</v>
      </c>
      <c r="I4379">
        <v>0</v>
      </c>
      <c r="J4379" t="s">
        <v>2070</v>
      </c>
      <c r="K4379" t="s">
        <v>22</v>
      </c>
      <c r="L4379">
        <v>1</v>
      </c>
      <c r="N4379" t="s">
        <v>23</v>
      </c>
      <c r="O4379" t="s">
        <v>33</v>
      </c>
      <c r="P4379" t="s">
        <v>28</v>
      </c>
      <c r="R4379" t="s">
        <v>26</v>
      </c>
      <c r="S4379">
        <v>17.8</v>
      </c>
      <c r="T4379">
        <v>17.399999999999999</v>
      </c>
      <c r="U4379">
        <v>17.2</v>
      </c>
      <c r="V4379">
        <v>0.4</v>
      </c>
      <c r="W4379">
        <v>0.6</v>
      </c>
      <c r="AB4379">
        <f t="shared" si="84"/>
        <v>3601.37</v>
      </c>
    </row>
    <row r="4380" spans="1:28" x14ac:dyDescent="0.25">
      <c r="A4380" t="s">
        <v>2145</v>
      </c>
      <c r="B4380" t="s">
        <v>2069</v>
      </c>
      <c r="C4380" s="1">
        <v>0.67015046296296299</v>
      </c>
      <c r="D4380">
        <v>268</v>
      </c>
      <c r="E4380" s="2">
        <v>4.422414351851852E-2</v>
      </c>
      <c r="F4380" s="1">
        <v>4.4212962962962961E-2</v>
      </c>
      <c r="G4380">
        <v>966</v>
      </c>
      <c r="H4380">
        <v>3820.97</v>
      </c>
      <c r="I4380">
        <v>0</v>
      </c>
      <c r="J4380" t="s">
        <v>2070</v>
      </c>
      <c r="K4380" t="s">
        <v>22</v>
      </c>
      <c r="L4380">
        <v>1</v>
      </c>
      <c r="N4380" t="s">
        <v>23</v>
      </c>
      <c r="O4380" t="s">
        <v>33</v>
      </c>
      <c r="P4380" t="s">
        <v>28</v>
      </c>
      <c r="R4380" t="s">
        <v>26</v>
      </c>
      <c r="S4380">
        <v>17.5</v>
      </c>
      <c r="T4380">
        <v>17.3</v>
      </c>
      <c r="U4380">
        <v>17.2</v>
      </c>
      <c r="V4380">
        <v>0.2</v>
      </c>
      <c r="W4380">
        <v>0.3</v>
      </c>
      <c r="AB4380">
        <f t="shared" si="84"/>
        <v>3781.3799999999997</v>
      </c>
    </row>
    <row r="4381" spans="1:28" x14ac:dyDescent="0.25">
      <c r="A4381" t="s">
        <v>2146</v>
      </c>
      <c r="B4381" t="s">
        <v>2069</v>
      </c>
      <c r="C4381" s="1">
        <v>0.67122685185185194</v>
      </c>
      <c r="D4381">
        <v>424</v>
      </c>
      <c r="E4381" s="2">
        <v>4.530232638888889E-2</v>
      </c>
      <c r="F4381" s="1">
        <v>4.5300925925925932E-2</v>
      </c>
      <c r="G4381">
        <v>121</v>
      </c>
      <c r="H4381">
        <v>3914.12</v>
      </c>
      <c r="I4381">
        <v>0</v>
      </c>
      <c r="J4381" t="s">
        <v>2070</v>
      </c>
      <c r="K4381" t="s">
        <v>22</v>
      </c>
      <c r="L4381">
        <v>1</v>
      </c>
      <c r="N4381" t="s">
        <v>23</v>
      </c>
      <c r="O4381" t="s">
        <v>42</v>
      </c>
      <c r="P4381" t="s">
        <v>28</v>
      </c>
      <c r="R4381" t="s">
        <v>26</v>
      </c>
      <c r="S4381">
        <v>17.7</v>
      </c>
      <c r="T4381">
        <v>17.2</v>
      </c>
      <c r="U4381">
        <v>17.100000000000001</v>
      </c>
      <c r="V4381">
        <v>0.5</v>
      </c>
      <c r="W4381">
        <v>0.6</v>
      </c>
      <c r="AB4381">
        <f t="shared" si="84"/>
        <v>3874.5299999999997</v>
      </c>
    </row>
    <row r="4382" spans="1:28" x14ac:dyDescent="0.25">
      <c r="A4382" t="s">
        <v>2147</v>
      </c>
      <c r="B4382" t="s">
        <v>2069</v>
      </c>
      <c r="C4382" s="1">
        <v>0.67223379629629632</v>
      </c>
      <c r="D4382">
        <v>104</v>
      </c>
      <c r="E4382" s="2">
        <v>4.6305567129629632E-2</v>
      </c>
      <c r="F4382" s="1">
        <v>4.6296296296296301E-2</v>
      </c>
      <c r="G4382">
        <v>801</v>
      </c>
      <c r="H4382">
        <v>4000.8</v>
      </c>
      <c r="I4382">
        <v>0</v>
      </c>
      <c r="J4382" t="s">
        <v>2070</v>
      </c>
      <c r="K4382" t="s">
        <v>22</v>
      </c>
      <c r="L4382">
        <v>1</v>
      </c>
      <c r="N4382" t="s">
        <v>23</v>
      </c>
      <c r="O4382" t="s">
        <v>33</v>
      </c>
      <c r="P4382" t="s">
        <v>28</v>
      </c>
      <c r="R4382" t="s">
        <v>26</v>
      </c>
      <c r="S4382">
        <v>17.7</v>
      </c>
      <c r="T4382">
        <v>17.3</v>
      </c>
      <c r="U4382">
        <v>17.100000000000001</v>
      </c>
      <c r="V4382">
        <v>0.4</v>
      </c>
      <c r="W4382">
        <v>0.6</v>
      </c>
      <c r="AB4382">
        <f t="shared" si="84"/>
        <v>3961.21</v>
      </c>
    </row>
    <row r="4383" spans="1:28" x14ac:dyDescent="0.25">
      <c r="A4383" t="s">
        <v>2148</v>
      </c>
      <c r="B4383" t="s">
        <v>2069</v>
      </c>
      <c r="C4383" s="1">
        <v>0.67385416666666664</v>
      </c>
      <c r="D4383">
        <v>387</v>
      </c>
      <c r="E4383" s="2">
        <v>4.7929212962962965E-2</v>
      </c>
      <c r="F4383" s="1">
        <v>4.7928240740740737E-2</v>
      </c>
      <c r="G4383">
        <v>84</v>
      </c>
      <c r="H4383">
        <v>4141.08</v>
      </c>
      <c r="I4383">
        <v>0</v>
      </c>
      <c r="J4383" t="s">
        <v>2070</v>
      </c>
      <c r="K4383" t="s">
        <v>22</v>
      </c>
      <c r="L4383">
        <v>1</v>
      </c>
      <c r="N4383" t="s">
        <v>23</v>
      </c>
      <c r="O4383" t="s">
        <v>31</v>
      </c>
      <c r="P4383" t="s">
        <v>28</v>
      </c>
      <c r="R4383" t="s">
        <v>26</v>
      </c>
      <c r="S4383">
        <v>17.5</v>
      </c>
      <c r="T4383">
        <v>17.399999999999999</v>
      </c>
      <c r="U4383">
        <v>17.3</v>
      </c>
      <c r="V4383">
        <v>0.1</v>
      </c>
      <c r="W4383">
        <v>0.2</v>
      </c>
      <c r="AB4383">
        <f t="shared" si="84"/>
        <v>4101.49</v>
      </c>
    </row>
    <row r="4384" spans="1:28" x14ac:dyDescent="0.25">
      <c r="A4384" t="s">
        <v>2149</v>
      </c>
      <c r="B4384" t="s">
        <v>2069</v>
      </c>
      <c r="C4384" s="1">
        <v>0.6743055555555556</v>
      </c>
      <c r="D4384">
        <v>572</v>
      </c>
      <c r="E4384" s="2">
        <v>4.8382743055555559E-2</v>
      </c>
      <c r="F4384" s="1">
        <v>4.8379629629629627E-2</v>
      </c>
      <c r="G4384">
        <v>269</v>
      </c>
      <c r="H4384">
        <v>4180.2700000000004</v>
      </c>
      <c r="I4384">
        <v>0</v>
      </c>
      <c r="J4384" t="s">
        <v>2070</v>
      </c>
      <c r="K4384" t="s">
        <v>22</v>
      </c>
      <c r="L4384">
        <v>1</v>
      </c>
      <c r="N4384" t="s">
        <v>23</v>
      </c>
      <c r="O4384" t="s">
        <v>31</v>
      </c>
      <c r="P4384" t="s">
        <v>28</v>
      </c>
      <c r="R4384" t="s">
        <v>26</v>
      </c>
      <c r="AB4384">
        <f t="shared" si="84"/>
        <v>4140.68</v>
      </c>
    </row>
    <row r="4385" spans="1:28" x14ac:dyDescent="0.25">
      <c r="A4385" t="s">
        <v>2150</v>
      </c>
      <c r="B4385" t="s">
        <v>2069</v>
      </c>
      <c r="C4385" s="1">
        <v>0.67458333333333342</v>
      </c>
      <c r="D4385">
        <v>403</v>
      </c>
      <c r="E4385" s="2">
        <v>4.8658564814814814E-2</v>
      </c>
      <c r="F4385" s="1">
        <v>4.8657407407407406E-2</v>
      </c>
      <c r="G4385">
        <v>100</v>
      </c>
      <c r="H4385">
        <v>4204.1000000000004</v>
      </c>
      <c r="I4385">
        <v>0</v>
      </c>
      <c r="J4385" t="s">
        <v>2070</v>
      </c>
      <c r="K4385" t="s">
        <v>22</v>
      </c>
      <c r="L4385">
        <v>1</v>
      </c>
      <c r="N4385" t="s">
        <v>23</v>
      </c>
      <c r="O4385" t="s">
        <v>33</v>
      </c>
      <c r="P4385" t="s">
        <v>28</v>
      </c>
      <c r="R4385" t="s">
        <v>26</v>
      </c>
      <c r="S4385">
        <v>17.7</v>
      </c>
      <c r="T4385">
        <v>17.2</v>
      </c>
      <c r="U4385">
        <v>17.100000000000001</v>
      </c>
      <c r="V4385">
        <v>0.5</v>
      </c>
      <c r="W4385">
        <v>0.6</v>
      </c>
      <c r="AB4385">
        <f t="shared" si="84"/>
        <v>4164.51</v>
      </c>
    </row>
    <row r="4386" spans="1:28" x14ac:dyDescent="0.25">
      <c r="A4386" t="s">
        <v>2151</v>
      </c>
      <c r="B4386" t="s">
        <v>2069</v>
      </c>
      <c r="C4386" s="1">
        <v>0.67466435185185192</v>
      </c>
      <c r="D4386">
        <v>713</v>
      </c>
      <c r="E4386" s="2">
        <v>4.8743171296296295E-2</v>
      </c>
      <c r="F4386" s="1">
        <v>4.8738425925925921E-2</v>
      </c>
      <c r="G4386">
        <v>410</v>
      </c>
      <c r="H4386">
        <v>4211.41</v>
      </c>
      <c r="I4386">
        <v>0</v>
      </c>
      <c r="J4386" t="s">
        <v>2070</v>
      </c>
      <c r="K4386" t="s">
        <v>22</v>
      </c>
      <c r="L4386">
        <v>1</v>
      </c>
      <c r="N4386" t="s">
        <v>23</v>
      </c>
      <c r="O4386" t="s">
        <v>36</v>
      </c>
      <c r="P4386" t="s">
        <v>28</v>
      </c>
      <c r="R4386" t="s">
        <v>26</v>
      </c>
      <c r="S4386">
        <v>17.600000000000001</v>
      </c>
      <c r="T4386">
        <v>17.3</v>
      </c>
      <c r="U4386">
        <v>17.3</v>
      </c>
      <c r="V4386">
        <v>0.3</v>
      </c>
      <c r="W4386">
        <v>0.3</v>
      </c>
      <c r="AB4386">
        <f t="shared" si="84"/>
        <v>4171.82</v>
      </c>
    </row>
    <row r="4387" spans="1:28" x14ac:dyDescent="0.25">
      <c r="A4387" t="s">
        <v>2152</v>
      </c>
      <c r="B4387" t="s">
        <v>2069</v>
      </c>
      <c r="C4387" s="1">
        <v>0.67523148148148149</v>
      </c>
      <c r="D4387">
        <v>910</v>
      </c>
      <c r="E4387" s="2">
        <v>4.9312581018518521E-2</v>
      </c>
      <c r="F4387" s="1">
        <v>4.9305555555555554E-2</v>
      </c>
      <c r="G4387">
        <v>607</v>
      </c>
      <c r="H4387">
        <v>4260.6099999999997</v>
      </c>
      <c r="I4387">
        <v>0</v>
      </c>
      <c r="J4387" t="s">
        <v>2070</v>
      </c>
      <c r="K4387" t="s">
        <v>22</v>
      </c>
      <c r="L4387">
        <v>1</v>
      </c>
      <c r="N4387" t="s">
        <v>23</v>
      </c>
      <c r="O4387" t="s">
        <v>24</v>
      </c>
      <c r="P4387" t="s">
        <v>28</v>
      </c>
      <c r="R4387" t="s">
        <v>26</v>
      </c>
      <c r="S4387">
        <v>17.3</v>
      </c>
      <c r="T4387">
        <v>17.3</v>
      </c>
      <c r="U4387">
        <v>17.2</v>
      </c>
      <c r="V4387">
        <v>0</v>
      </c>
      <c r="W4387">
        <v>0.1</v>
      </c>
      <c r="AB4387">
        <f t="shared" si="84"/>
        <v>4221.0199999999995</v>
      </c>
    </row>
    <row r="4388" spans="1:28" x14ac:dyDescent="0.25">
      <c r="A4388" t="s">
        <v>2153</v>
      </c>
      <c r="B4388" t="s">
        <v>2069</v>
      </c>
      <c r="C4388" s="1">
        <v>0.67531249999999998</v>
      </c>
      <c r="D4388">
        <v>152</v>
      </c>
      <c r="E4388" s="2">
        <v>4.9384826388888886E-2</v>
      </c>
      <c r="F4388" s="1">
        <v>4.9375000000000002E-2</v>
      </c>
      <c r="G4388">
        <v>849</v>
      </c>
      <c r="H4388">
        <v>4266.8500000000004</v>
      </c>
      <c r="I4388">
        <v>0</v>
      </c>
      <c r="J4388" t="s">
        <v>2070</v>
      </c>
      <c r="K4388" t="s">
        <v>22</v>
      </c>
      <c r="L4388">
        <v>1</v>
      </c>
      <c r="N4388" t="s">
        <v>23</v>
      </c>
      <c r="O4388" t="s">
        <v>36</v>
      </c>
      <c r="P4388" t="s">
        <v>28</v>
      </c>
      <c r="R4388" t="s">
        <v>26</v>
      </c>
      <c r="S4388">
        <v>17.600000000000001</v>
      </c>
      <c r="T4388">
        <v>17.2</v>
      </c>
      <c r="U4388">
        <v>17.2</v>
      </c>
      <c r="V4388">
        <v>0.4</v>
      </c>
      <c r="W4388">
        <v>0.4</v>
      </c>
      <c r="AB4388">
        <f t="shared" si="84"/>
        <v>4227.26</v>
      </c>
    </row>
    <row r="4389" spans="1:28" x14ac:dyDescent="0.25">
      <c r="A4389" t="s">
        <v>2154</v>
      </c>
      <c r="B4389" t="s">
        <v>2069</v>
      </c>
      <c r="C4389" s="1">
        <v>0.67535879629629625</v>
      </c>
      <c r="D4389">
        <v>891</v>
      </c>
      <c r="E4389" s="2">
        <v>4.9439675925925929E-2</v>
      </c>
      <c r="F4389" s="1">
        <v>4.943287037037037E-2</v>
      </c>
      <c r="G4389">
        <v>588</v>
      </c>
      <c r="H4389">
        <v>4271.59</v>
      </c>
      <c r="I4389">
        <v>0</v>
      </c>
      <c r="J4389" t="s">
        <v>2070</v>
      </c>
      <c r="K4389" t="s">
        <v>22</v>
      </c>
      <c r="L4389">
        <v>1</v>
      </c>
      <c r="N4389" t="s">
        <v>23</v>
      </c>
      <c r="O4389" t="s">
        <v>42</v>
      </c>
      <c r="P4389" t="s">
        <v>28</v>
      </c>
      <c r="R4389" t="s">
        <v>26</v>
      </c>
      <c r="S4389">
        <v>17.899999999999999</v>
      </c>
      <c r="T4389">
        <v>17.3</v>
      </c>
      <c r="U4389">
        <v>17.2</v>
      </c>
      <c r="V4389">
        <v>0.6</v>
      </c>
      <c r="W4389">
        <v>0.7</v>
      </c>
      <c r="AB4389">
        <f t="shared" si="84"/>
        <v>4232</v>
      </c>
    </row>
    <row r="4390" spans="1:28" x14ac:dyDescent="0.25">
      <c r="A4390" t="s">
        <v>2155</v>
      </c>
      <c r="B4390" t="s">
        <v>2069</v>
      </c>
      <c r="C4390" s="1">
        <v>0.67540509259259263</v>
      </c>
      <c r="D4390">
        <v>897</v>
      </c>
      <c r="E4390" s="2">
        <v>4.9486041666666668E-2</v>
      </c>
      <c r="F4390" s="1">
        <v>4.9479166666666664E-2</v>
      </c>
      <c r="G4390">
        <v>594</v>
      </c>
      <c r="H4390">
        <v>4275.59</v>
      </c>
      <c r="I4390">
        <v>0</v>
      </c>
      <c r="J4390" t="s">
        <v>2070</v>
      </c>
      <c r="K4390" t="s">
        <v>22</v>
      </c>
      <c r="L4390">
        <v>1</v>
      </c>
      <c r="N4390" t="s">
        <v>23</v>
      </c>
      <c r="O4390" t="s">
        <v>33</v>
      </c>
      <c r="P4390" t="s">
        <v>28</v>
      </c>
      <c r="R4390" t="s">
        <v>26</v>
      </c>
      <c r="S4390">
        <v>17.600000000000001</v>
      </c>
      <c r="T4390">
        <v>17.2</v>
      </c>
      <c r="U4390">
        <v>17</v>
      </c>
      <c r="V4390">
        <v>0.4</v>
      </c>
      <c r="W4390">
        <v>0.6</v>
      </c>
      <c r="AB4390">
        <f t="shared" si="84"/>
        <v>4236</v>
      </c>
    </row>
    <row r="4391" spans="1:28" x14ac:dyDescent="0.25">
      <c r="A4391" t="s">
        <v>2156</v>
      </c>
      <c r="B4391" t="s">
        <v>2069</v>
      </c>
      <c r="C4391" s="1">
        <v>0.67638888888888893</v>
      </c>
      <c r="D4391">
        <v>774</v>
      </c>
      <c r="E4391" s="2">
        <v>5.0468414351851849E-2</v>
      </c>
      <c r="F4391" s="1">
        <v>5.0462962962962959E-2</v>
      </c>
      <c r="G4391">
        <v>471</v>
      </c>
      <c r="H4391">
        <v>4360.47</v>
      </c>
      <c r="I4391">
        <v>0</v>
      </c>
      <c r="J4391" t="s">
        <v>2070</v>
      </c>
      <c r="K4391" t="s">
        <v>22</v>
      </c>
      <c r="L4391">
        <v>1</v>
      </c>
      <c r="N4391" t="s">
        <v>23</v>
      </c>
      <c r="O4391" t="s">
        <v>31</v>
      </c>
      <c r="P4391" t="s">
        <v>28</v>
      </c>
      <c r="R4391" t="s">
        <v>26</v>
      </c>
      <c r="S4391">
        <v>17.899999999999999</v>
      </c>
      <c r="T4391">
        <v>17.5</v>
      </c>
      <c r="U4391">
        <v>17.399999999999999</v>
      </c>
      <c r="V4391">
        <v>0.4</v>
      </c>
      <c r="W4391">
        <v>0.5</v>
      </c>
      <c r="AB4391">
        <f t="shared" si="84"/>
        <v>4320.88</v>
      </c>
    </row>
    <row r="4392" spans="1:28" x14ac:dyDescent="0.25">
      <c r="A4392" t="s">
        <v>2157</v>
      </c>
      <c r="B4392" t="s">
        <v>2069</v>
      </c>
      <c r="C4392" s="1">
        <v>0.67640046296296286</v>
      </c>
      <c r="D4392">
        <v>175</v>
      </c>
      <c r="E4392" s="2">
        <v>5.0473055555555556E-2</v>
      </c>
      <c r="F4392" s="1">
        <v>5.0462962962962959E-2</v>
      </c>
      <c r="G4392">
        <v>872</v>
      </c>
      <c r="H4392">
        <v>4360.87</v>
      </c>
      <c r="I4392">
        <v>0</v>
      </c>
      <c r="J4392" t="s">
        <v>2070</v>
      </c>
      <c r="K4392" t="s">
        <v>22</v>
      </c>
      <c r="L4392">
        <v>1</v>
      </c>
      <c r="N4392" t="s">
        <v>23</v>
      </c>
      <c r="O4392" t="s">
        <v>36</v>
      </c>
      <c r="P4392" t="s">
        <v>28</v>
      </c>
      <c r="R4392" t="s">
        <v>26</v>
      </c>
      <c r="AB4392">
        <f t="shared" si="84"/>
        <v>4321.28</v>
      </c>
    </row>
    <row r="4393" spans="1:28" x14ac:dyDescent="0.25">
      <c r="A4393" t="s">
        <v>2158</v>
      </c>
      <c r="B4393" t="s">
        <v>2069</v>
      </c>
      <c r="C4393" s="1">
        <v>0.67680555555555555</v>
      </c>
      <c r="D4393">
        <v>154</v>
      </c>
      <c r="E4393" s="2">
        <v>5.0877905092592594E-2</v>
      </c>
      <c r="F4393" s="1">
        <v>5.0868055555555548E-2</v>
      </c>
      <c r="G4393">
        <v>851</v>
      </c>
      <c r="H4393">
        <v>4395.8500000000004</v>
      </c>
      <c r="I4393">
        <v>0</v>
      </c>
      <c r="J4393" t="s">
        <v>2070</v>
      </c>
      <c r="K4393" t="s">
        <v>22</v>
      </c>
      <c r="L4393">
        <v>1</v>
      </c>
      <c r="N4393" t="s">
        <v>23</v>
      </c>
      <c r="O4393" t="s">
        <v>33</v>
      </c>
      <c r="P4393" t="s">
        <v>28</v>
      </c>
      <c r="R4393" t="s">
        <v>26</v>
      </c>
      <c r="S4393">
        <v>17.8</v>
      </c>
      <c r="T4393">
        <v>17.399999999999999</v>
      </c>
      <c r="U4393">
        <v>17.3</v>
      </c>
      <c r="V4393">
        <v>0.4</v>
      </c>
      <c r="W4393">
        <v>0.5</v>
      </c>
      <c r="AB4393">
        <f t="shared" si="84"/>
        <v>4356.26</v>
      </c>
    </row>
    <row r="4394" spans="1:28" x14ac:dyDescent="0.25">
      <c r="A4394" t="s">
        <v>2159</v>
      </c>
      <c r="B4394" t="s">
        <v>2069</v>
      </c>
      <c r="C4394" s="1">
        <v>0.67847222222222225</v>
      </c>
      <c r="D4394">
        <v>676</v>
      </c>
      <c r="E4394" s="2">
        <v>5.2550613425925929E-2</v>
      </c>
      <c r="F4394" s="1">
        <v>5.2546296296296292E-2</v>
      </c>
      <c r="G4394">
        <v>373</v>
      </c>
      <c r="H4394">
        <v>4540.37</v>
      </c>
      <c r="I4394">
        <v>0</v>
      </c>
      <c r="J4394" t="s">
        <v>2070</v>
      </c>
      <c r="K4394" t="s">
        <v>22</v>
      </c>
      <c r="L4394">
        <v>1</v>
      </c>
      <c r="N4394" t="s">
        <v>23</v>
      </c>
      <c r="O4394" t="s">
        <v>36</v>
      </c>
      <c r="P4394" t="s">
        <v>28</v>
      </c>
      <c r="R4394" t="s">
        <v>26</v>
      </c>
      <c r="S4394">
        <v>17.8</v>
      </c>
      <c r="T4394">
        <v>17.399999999999999</v>
      </c>
      <c r="U4394">
        <v>17.3</v>
      </c>
      <c r="V4394">
        <v>0.4</v>
      </c>
      <c r="W4394">
        <v>0.5</v>
      </c>
      <c r="AB4394">
        <f t="shared" si="84"/>
        <v>4500.78</v>
      </c>
    </row>
    <row r="4395" spans="1:28" x14ac:dyDescent="0.25">
      <c r="A4395" t="s">
        <v>2160</v>
      </c>
      <c r="B4395" t="s">
        <v>2069</v>
      </c>
      <c r="C4395" s="1">
        <v>0.67847222222222225</v>
      </c>
      <c r="D4395">
        <v>910</v>
      </c>
      <c r="E4395" s="2">
        <v>5.255332175925926E-2</v>
      </c>
      <c r="F4395" s="1">
        <v>5.2546296296296292E-2</v>
      </c>
      <c r="G4395">
        <v>607</v>
      </c>
      <c r="H4395">
        <v>4540.6099999999997</v>
      </c>
      <c r="I4395">
        <v>0</v>
      </c>
      <c r="J4395" t="s">
        <v>2070</v>
      </c>
      <c r="K4395" t="s">
        <v>22</v>
      </c>
      <c r="L4395">
        <v>1</v>
      </c>
      <c r="N4395" t="s">
        <v>23</v>
      </c>
      <c r="O4395" t="s">
        <v>33</v>
      </c>
      <c r="P4395" t="s">
        <v>28</v>
      </c>
      <c r="R4395" t="s">
        <v>26</v>
      </c>
      <c r="S4395">
        <v>17.5</v>
      </c>
      <c r="T4395">
        <v>17.399999999999999</v>
      </c>
      <c r="U4395">
        <v>17.3</v>
      </c>
      <c r="V4395">
        <v>0.1</v>
      </c>
      <c r="W4395">
        <v>0.2</v>
      </c>
      <c r="AB4395">
        <f t="shared" si="84"/>
        <v>4501.0199999999995</v>
      </c>
    </row>
    <row r="4396" spans="1:28" x14ac:dyDescent="0.25">
      <c r="A4396" t="s">
        <v>2161</v>
      </c>
      <c r="B4396" t="s">
        <v>2069</v>
      </c>
      <c r="C4396" s="1">
        <v>0.67848379629629629</v>
      </c>
      <c r="D4396">
        <v>277</v>
      </c>
      <c r="E4396" s="2">
        <v>5.2557569444444445E-2</v>
      </c>
      <c r="F4396" s="1">
        <v>5.2546296296296292E-2</v>
      </c>
      <c r="G4396">
        <v>974</v>
      </c>
      <c r="H4396">
        <v>4540.97</v>
      </c>
      <c r="I4396">
        <v>0</v>
      </c>
      <c r="J4396" t="s">
        <v>2070</v>
      </c>
      <c r="K4396" t="s">
        <v>22</v>
      </c>
      <c r="L4396">
        <v>1</v>
      </c>
      <c r="N4396" t="s">
        <v>23</v>
      </c>
      <c r="O4396" t="s">
        <v>33</v>
      </c>
      <c r="P4396" t="s">
        <v>28</v>
      </c>
      <c r="R4396" t="s">
        <v>26</v>
      </c>
      <c r="S4396">
        <v>17.5</v>
      </c>
      <c r="T4396">
        <v>17.3</v>
      </c>
      <c r="U4396">
        <v>17.3</v>
      </c>
      <c r="V4396">
        <v>0.2</v>
      </c>
      <c r="W4396">
        <v>0.2</v>
      </c>
      <c r="AB4396">
        <f t="shared" si="84"/>
        <v>4501.38</v>
      </c>
    </row>
    <row r="4397" spans="1:28" x14ac:dyDescent="0.25">
      <c r="A4397" t="s">
        <v>2162</v>
      </c>
      <c r="B4397" t="s">
        <v>2069</v>
      </c>
      <c r="C4397" s="1">
        <v>0.68055555555555547</v>
      </c>
      <c r="D4397">
        <v>812</v>
      </c>
      <c r="E4397" s="2">
        <v>5.4635520833333333E-2</v>
      </c>
      <c r="F4397" s="1">
        <v>5.4629629629629632E-2</v>
      </c>
      <c r="G4397">
        <v>509</v>
      </c>
      <c r="H4397">
        <v>4720.51</v>
      </c>
      <c r="I4397">
        <v>0</v>
      </c>
      <c r="J4397" t="s">
        <v>2070</v>
      </c>
      <c r="K4397" t="s">
        <v>22</v>
      </c>
      <c r="L4397">
        <v>1</v>
      </c>
      <c r="N4397" t="s">
        <v>23</v>
      </c>
      <c r="O4397" t="s">
        <v>31</v>
      </c>
      <c r="P4397" t="s">
        <v>28</v>
      </c>
      <c r="R4397" t="s">
        <v>26</v>
      </c>
      <c r="S4397">
        <v>18.100000000000001</v>
      </c>
      <c r="T4397">
        <v>17.3</v>
      </c>
      <c r="U4397">
        <v>17.3</v>
      </c>
      <c r="V4397">
        <v>0.8</v>
      </c>
      <c r="W4397">
        <v>0.8</v>
      </c>
      <c r="AB4397">
        <f t="shared" si="84"/>
        <v>4680.92</v>
      </c>
    </row>
    <row r="4398" spans="1:28" x14ac:dyDescent="0.25">
      <c r="A4398" t="s">
        <v>2163</v>
      </c>
      <c r="B4398" t="s">
        <v>2069</v>
      </c>
      <c r="C4398" s="1">
        <v>0.68055555555555547</v>
      </c>
      <c r="D4398">
        <v>945</v>
      </c>
      <c r="E4398" s="2">
        <v>5.4637071759259255E-2</v>
      </c>
      <c r="F4398" s="1">
        <v>5.4629629629629632E-2</v>
      </c>
      <c r="G4398">
        <v>643</v>
      </c>
      <c r="H4398">
        <v>4720.6400000000003</v>
      </c>
      <c r="I4398">
        <v>0</v>
      </c>
      <c r="J4398" t="s">
        <v>2070</v>
      </c>
      <c r="K4398" t="s">
        <v>22</v>
      </c>
      <c r="L4398">
        <v>1</v>
      </c>
      <c r="N4398" t="s">
        <v>23</v>
      </c>
      <c r="O4398" t="s">
        <v>36</v>
      </c>
      <c r="P4398" t="s">
        <v>28</v>
      </c>
      <c r="R4398" t="s">
        <v>26</v>
      </c>
      <c r="S4398">
        <v>17.5</v>
      </c>
      <c r="T4398">
        <v>17.3</v>
      </c>
      <c r="U4398">
        <v>17.3</v>
      </c>
      <c r="V4398">
        <v>0.2</v>
      </c>
      <c r="W4398">
        <v>0.2</v>
      </c>
      <c r="AB4398">
        <f t="shared" si="84"/>
        <v>4681.05</v>
      </c>
    </row>
    <row r="4399" spans="1:28" x14ac:dyDescent="0.25">
      <c r="A4399" t="s">
        <v>2164</v>
      </c>
      <c r="B4399" t="s">
        <v>2069</v>
      </c>
      <c r="C4399" s="1">
        <v>0.68056712962962962</v>
      </c>
      <c r="D4399">
        <v>12</v>
      </c>
      <c r="E4399" s="2">
        <v>5.4637835648148149E-2</v>
      </c>
      <c r="F4399" s="1">
        <v>5.4629629629629632E-2</v>
      </c>
      <c r="G4399">
        <v>709</v>
      </c>
      <c r="H4399">
        <v>4720.71</v>
      </c>
      <c r="I4399">
        <v>0</v>
      </c>
      <c r="J4399" t="s">
        <v>2070</v>
      </c>
      <c r="K4399" t="s">
        <v>22</v>
      </c>
      <c r="L4399">
        <v>1</v>
      </c>
      <c r="N4399" t="s">
        <v>23</v>
      </c>
      <c r="O4399" t="s">
        <v>33</v>
      </c>
      <c r="P4399" t="s">
        <v>28</v>
      </c>
      <c r="R4399" t="s">
        <v>26</v>
      </c>
      <c r="S4399">
        <v>17.5</v>
      </c>
      <c r="T4399">
        <v>17.3</v>
      </c>
      <c r="U4399">
        <v>17.3</v>
      </c>
      <c r="V4399">
        <v>0.2</v>
      </c>
      <c r="W4399">
        <v>0.2</v>
      </c>
      <c r="AB4399">
        <f t="shared" si="84"/>
        <v>4681.12</v>
      </c>
    </row>
    <row r="4400" spans="1:28" x14ac:dyDescent="0.25">
      <c r="A4400" t="s">
        <v>2165</v>
      </c>
      <c r="B4400" t="s">
        <v>2069</v>
      </c>
      <c r="C4400" s="1">
        <v>0.68214120370370368</v>
      </c>
      <c r="D4400">
        <v>991</v>
      </c>
      <c r="E4400" s="2">
        <v>5.6223252314814814E-2</v>
      </c>
      <c r="F4400" s="1">
        <v>5.6215277777777774E-2</v>
      </c>
      <c r="G4400">
        <v>689</v>
      </c>
      <c r="H4400">
        <v>4857.6899999999996</v>
      </c>
      <c r="I4400">
        <v>0</v>
      </c>
      <c r="J4400" t="s">
        <v>2070</v>
      </c>
      <c r="K4400" t="s">
        <v>22</v>
      </c>
      <c r="L4400">
        <v>1</v>
      </c>
      <c r="N4400" t="s">
        <v>23</v>
      </c>
      <c r="O4400" t="s">
        <v>42</v>
      </c>
      <c r="P4400" t="s">
        <v>28</v>
      </c>
      <c r="R4400" t="s">
        <v>26</v>
      </c>
      <c r="S4400">
        <v>20.5</v>
      </c>
      <c r="T4400">
        <v>17.399999999999999</v>
      </c>
      <c r="U4400">
        <v>17.3</v>
      </c>
      <c r="V4400">
        <v>3.1</v>
      </c>
      <c r="W4400">
        <v>3.2</v>
      </c>
      <c r="AB4400">
        <f t="shared" si="84"/>
        <v>4818.0999999999995</v>
      </c>
    </row>
    <row r="4401" spans="1:28" x14ac:dyDescent="0.25">
      <c r="A4401" t="s">
        <v>2166</v>
      </c>
      <c r="B4401" t="s">
        <v>2069</v>
      </c>
      <c r="C4401" s="1">
        <v>0.68221064814814814</v>
      </c>
      <c r="D4401">
        <v>799</v>
      </c>
      <c r="E4401" s="2">
        <v>5.6290462962962966E-2</v>
      </c>
      <c r="F4401" s="1">
        <v>5.6284722222222222E-2</v>
      </c>
      <c r="G4401">
        <v>496</v>
      </c>
      <c r="H4401">
        <v>4863.5</v>
      </c>
      <c r="I4401">
        <v>0</v>
      </c>
      <c r="J4401" t="s">
        <v>2070</v>
      </c>
      <c r="K4401" t="s">
        <v>22</v>
      </c>
      <c r="L4401">
        <v>1</v>
      </c>
      <c r="N4401" t="s">
        <v>23</v>
      </c>
      <c r="O4401" t="s">
        <v>36</v>
      </c>
      <c r="P4401" t="s">
        <v>28</v>
      </c>
      <c r="R4401" t="s">
        <v>26</v>
      </c>
      <c r="S4401">
        <v>17.7</v>
      </c>
      <c r="T4401">
        <v>17.399999999999999</v>
      </c>
      <c r="U4401">
        <v>17.399999999999999</v>
      </c>
      <c r="V4401">
        <v>0.3</v>
      </c>
      <c r="W4401">
        <v>0.3</v>
      </c>
      <c r="AB4401">
        <f t="shared" si="84"/>
        <v>4823.91</v>
      </c>
    </row>
    <row r="4402" spans="1:28" x14ac:dyDescent="0.25">
      <c r="A4402" t="s">
        <v>2167</v>
      </c>
      <c r="B4402" t="s">
        <v>2069</v>
      </c>
      <c r="C4402" s="1">
        <v>0.68263888888888891</v>
      </c>
      <c r="D4402">
        <v>847</v>
      </c>
      <c r="E4402" s="2">
        <v>5.6719270833333335E-2</v>
      </c>
      <c r="F4402" s="1">
        <v>5.6712962962962965E-2</v>
      </c>
      <c r="G4402">
        <v>545</v>
      </c>
      <c r="H4402">
        <v>4900.54</v>
      </c>
      <c r="I4402">
        <v>0</v>
      </c>
      <c r="J4402" t="s">
        <v>2070</v>
      </c>
      <c r="K4402" t="s">
        <v>22</v>
      </c>
      <c r="L4402">
        <v>1</v>
      </c>
      <c r="N4402" t="s">
        <v>23</v>
      </c>
      <c r="O4402" t="s">
        <v>33</v>
      </c>
      <c r="P4402" t="s">
        <v>28</v>
      </c>
      <c r="R4402" t="s">
        <v>26</v>
      </c>
      <c r="S4402">
        <v>18.2</v>
      </c>
      <c r="T4402">
        <v>17.399999999999999</v>
      </c>
      <c r="U4402">
        <v>17.3</v>
      </c>
      <c r="V4402">
        <v>0.8</v>
      </c>
      <c r="W4402">
        <v>0.9</v>
      </c>
      <c r="AB4402">
        <f t="shared" si="84"/>
        <v>4860.95</v>
      </c>
    </row>
    <row r="4403" spans="1:28" x14ac:dyDescent="0.25">
      <c r="A4403" t="s">
        <v>2168</v>
      </c>
      <c r="B4403" t="s">
        <v>2069</v>
      </c>
      <c r="C4403" s="1">
        <v>0.68265046296296295</v>
      </c>
      <c r="D4403">
        <v>114</v>
      </c>
      <c r="E4403" s="2">
        <v>5.6722361111111112E-2</v>
      </c>
      <c r="F4403" s="1">
        <v>5.6712962962962965E-2</v>
      </c>
      <c r="G4403">
        <v>812</v>
      </c>
      <c r="H4403">
        <v>4900.8100000000004</v>
      </c>
      <c r="I4403">
        <v>0</v>
      </c>
      <c r="J4403" t="s">
        <v>2070</v>
      </c>
      <c r="K4403" t="s">
        <v>22</v>
      </c>
      <c r="L4403">
        <v>1</v>
      </c>
      <c r="N4403" t="s">
        <v>23</v>
      </c>
      <c r="O4403" t="s">
        <v>31</v>
      </c>
      <c r="P4403" t="s">
        <v>28</v>
      </c>
      <c r="R4403" t="s">
        <v>26</v>
      </c>
      <c r="S4403">
        <v>18</v>
      </c>
      <c r="T4403">
        <v>17.399999999999999</v>
      </c>
      <c r="U4403">
        <v>17.3</v>
      </c>
      <c r="V4403">
        <v>0.6</v>
      </c>
      <c r="W4403">
        <v>0.7</v>
      </c>
      <c r="AB4403">
        <f t="shared" si="84"/>
        <v>4861.22</v>
      </c>
    </row>
    <row r="4404" spans="1:28" x14ac:dyDescent="0.25">
      <c r="A4404" t="s">
        <v>2169</v>
      </c>
      <c r="B4404" t="s">
        <v>2069</v>
      </c>
      <c r="C4404" s="1">
        <v>0.68265046296296295</v>
      </c>
      <c r="D4404">
        <v>215</v>
      </c>
      <c r="E4404" s="2">
        <v>5.6723518518518513E-2</v>
      </c>
      <c r="F4404" s="1">
        <v>5.6712962962962965E-2</v>
      </c>
      <c r="G4404">
        <v>912</v>
      </c>
      <c r="H4404">
        <v>4900.91</v>
      </c>
      <c r="I4404">
        <v>0</v>
      </c>
      <c r="J4404" t="s">
        <v>2070</v>
      </c>
      <c r="K4404" t="s">
        <v>22</v>
      </c>
      <c r="L4404">
        <v>1</v>
      </c>
      <c r="N4404" t="s">
        <v>23</v>
      </c>
      <c r="O4404" t="s">
        <v>42</v>
      </c>
      <c r="P4404" t="s">
        <v>28</v>
      </c>
      <c r="R4404" t="s">
        <v>26</v>
      </c>
      <c r="S4404">
        <v>19.899999999999999</v>
      </c>
      <c r="T4404">
        <v>17.399999999999999</v>
      </c>
      <c r="U4404">
        <v>17.3</v>
      </c>
      <c r="V4404">
        <v>2.5</v>
      </c>
      <c r="W4404">
        <v>2.6</v>
      </c>
      <c r="AB4404">
        <f t="shared" si="84"/>
        <v>4861.32</v>
      </c>
    </row>
    <row r="4405" spans="1:28" x14ac:dyDescent="0.25">
      <c r="A4405" t="s">
        <v>2170</v>
      </c>
      <c r="B4405" t="s">
        <v>2069</v>
      </c>
      <c r="C4405" s="1">
        <v>0.68329861111111112</v>
      </c>
      <c r="D4405">
        <v>655</v>
      </c>
      <c r="E4405" s="2">
        <v>5.7376759259259259E-2</v>
      </c>
      <c r="F4405" s="1">
        <v>5.7372685185185186E-2</v>
      </c>
      <c r="G4405">
        <v>352</v>
      </c>
      <c r="H4405">
        <v>4957.3500000000004</v>
      </c>
      <c r="I4405">
        <v>0</v>
      </c>
      <c r="J4405" t="s">
        <v>2070</v>
      </c>
      <c r="K4405" t="s">
        <v>22</v>
      </c>
      <c r="L4405">
        <v>1</v>
      </c>
      <c r="N4405" t="s">
        <v>23</v>
      </c>
      <c r="O4405" t="s">
        <v>36</v>
      </c>
      <c r="P4405" t="s">
        <v>28</v>
      </c>
      <c r="R4405" t="s">
        <v>26</v>
      </c>
      <c r="S4405">
        <v>17.399999999999999</v>
      </c>
      <c r="T4405">
        <v>17.3</v>
      </c>
      <c r="U4405">
        <v>17.3</v>
      </c>
      <c r="V4405">
        <v>0.1</v>
      </c>
      <c r="W4405">
        <v>0.1</v>
      </c>
      <c r="AB4405">
        <f t="shared" si="84"/>
        <v>4917.76</v>
      </c>
    </row>
    <row r="4406" spans="1:28" x14ac:dyDescent="0.25">
      <c r="A4406" t="s">
        <v>2171</v>
      </c>
      <c r="B4406" t="s">
        <v>2069</v>
      </c>
      <c r="C4406" s="1">
        <v>0.68473379629629638</v>
      </c>
      <c r="D4406">
        <v>150</v>
      </c>
      <c r="E4406" s="2">
        <v>5.8806099537037033E-2</v>
      </c>
      <c r="F4406" s="1">
        <v>5.8796296296296298E-2</v>
      </c>
      <c r="G4406">
        <v>847</v>
      </c>
      <c r="H4406">
        <v>5080.8500000000004</v>
      </c>
      <c r="I4406">
        <v>0</v>
      </c>
      <c r="J4406" t="s">
        <v>2070</v>
      </c>
      <c r="K4406" t="s">
        <v>22</v>
      </c>
      <c r="L4406">
        <v>1</v>
      </c>
      <c r="N4406" t="s">
        <v>23</v>
      </c>
      <c r="O4406" t="s">
        <v>31</v>
      </c>
      <c r="P4406" t="s">
        <v>28</v>
      </c>
      <c r="R4406" t="s">
        <v>26</v>
      </c>
      <c r="S4406">
        <v>17.899999999999999</v>
      </c>
      <c r="T4406">
        <v>17.399999999999999</v>
      </c>
      <c r="U4406">
        <v>17.3</v>
      </c>
      <c r="V4406">
        <v>0.5</v>
      </c>
      <c r="W4406">
        <v>0.6</v>
      </c>
      <c r="AB4406">
        <f t="shared" si="84"/>
        <v>5041.26</v>
      </c>
    </row>
    <row r="4407" spans="1:28" x14ac:dyDescent="0.25">
      <c r="A4407" t="s">
        <v>2172</v>
      </c>
      <c r="B4407" t="s">
        <v>2069</v>
      </c>
      <c r="C4407" s="1">
        <v>0.68618055555555557</v>
      </c>
      <c r="D4407">
        <v>881</v>
      </c>
      <c r="E4407" s="2">
        <v>6.026131944444444E-2</v>
      </c>
      <c r="F4407" s="1">
        <v>6.025462962962963E-2</v>
      </c>
      <c r="G4407">
        <v>578</v>
      </c>
      <c r="H4407">
        <v>5206.58</v>
      </c>
      <c r="I4407">
        <v>0</v>
      </c>
      <c r="J4407" t="s">
        <v>2070</v>
      </c>
      <c r="K4407" t="s">
        <v>22</v>
      </c>
      <c r="L4407">
        <v>1</v>
      </c>
      <c r="N4407" t="s">
        <v>23</v>
      </c>
      <c r="O4407" t="s">
        <v>36</v>
      </c>
      <c r="P4407" t="s">
        <v>28</v>
      </c>
      <c r="R4407" t="s">
        <v>26</v>
      </c>
      <c r="S4407">
        <v>17.899999999999999</v>
      </c>
      <c r="T4407">
        <v>17.5</v>
      </c>
      <c r="U4407">
        <v>17.399999999999999</v>
      </c>
      <c r="V4407">
        <v>0.4</v>
      </c>
      <c r="W4407">
        <v>0.5</v>
      </c>
      <c r="AB4407">
        <f t="shared" si="84"/>
        <v>5166.99</v>
      </c>
    </row>
    <row r="4408" spans="1:28" x14ac:dyDescent="0.25">
      <c r="A4408" t="s">
        <v>2173</v>
      </c>
      <c r="B4408" t="s">
        <v>2069</v>
      </c>
      <c r="C4408" s="1">
        <v>0.6868171296296296</v>
      </c>
      <c r="D4408">
        <v>419</v>
      </c>
      <c r="E4408" s="2">
        <v>6.0892546296296292E-2</v>
      </c>
      <c r="F4408" s="1">
        <v>6.0891203703703704E-2</v>
      </c>
      <c r="G4408">
        <v>116</v>
      </c>
      <c r="H4408">
        <v>5261.12</v>
      </c>
      <c r="I4408">
        <v>0</v>
      </c>
      <c r="J4408" t="s">
        <v>2070</v>
      </c>
      <c r="K4408" t="s">
        <v>22</v>
      </c>
      <c r="L4408">
        <v>1</v>
      </c>
      <c r="N4408" t="s">
        <v>23</v>
      </c>
      <c r="O4408" t="s">
        <v>31</v>
      </c>
      <c r="P4408" t="s">
        <v>28</v>
      </c>
      <c r="R4408" t="s">
        <v>26</v>
      </c>
      <c r="S4408">
        <v>18.600000000000001</v>
      </c>
      <c r="T4408">
        <v>17.100000000000001</v>
      </c>
      <c r="U4408">
        <v>17.100000000000001</v>
      </c>
      <c r="V4408">
        <v>1.5</v>
      </c>
      <c r="W4408">
        <v>1.5</v>
      </c>
      <c r="AB4408">
        <f t="shared" si="84"/>
        <v>5221.53</v>
      </c>
    </row>
    <row r="4409" spans="1:28" x14ac:dyDescent="0.25">
      <c r="A4409" t="s">
        <v>2174</v>
      </c>
      <c r="B4409" t="s">
        <v>2069</v>
      </c>
      <c r="C4409" s="1">
        <v>0.68710648148148146</v>
      </c>
      <c r="D4409">
        <v>419</v>
      </c>
      <c r="E4409" s="2">
        <v>6.1181898148148152E-2</v>
      </c>
      <c r="F4409" s="1">
        <v>6.1180555555555551E-2</v>
      </c>
      <c r="G4409">
        <v>116</v>
      </c>
      <c r="H4409">
        <v>5286.12</v>
      </c>
      <c r="I4409">
        <v>0</v>
      </c>
      <c r="J4409" t="s">
        <v>2070</v>
      </c>
      <c r="K4409" t="s">
        <v>22</v>
      </c>
      <c r="L4409">
        <v>1</v>
      </c>
      <c r="N4409" t="s">
        <v>23</v>
      </c>
      <c r="O4409" t="s">
        <v>33</v>
      </c>
      <c r="P4409" t="s">
        <v>28</v>
      </c>
      <c r="R4409" t="s">
        <v>26</v>
      </c>
      <c r="S4409">
        <v>17.399999999999999</v>
      </c>
      <c r="T4409">
        <v>17.100000000000001</v>
      </c>
      <c r="U4409">
        <v>17.100000000000001</v>
      </c>
      <c r="V4409">
        <v>0.3</v>
      </c>
      <c r="W4409">
        <v>0.3</v>
      </c>
      <c r="AB4409">
        <f t="shared" si="84"/>
        <v>5246.53</v>
      </c>
    </row>
    <row r="4410" spans="1:28" x14ac:dyDescent="0.25">
      <c r="A4410" t="s">
        <v>2175</v>
      </c>
      <c r="B4410" t="s">
        <v>2069</v>
      </c>
      <c r="C4410" s="1">
        <v>0.68890046296296292</v>
      </c>
      <c r="D4410">
        <v>121</v>
      </c>
      <c r="E4410" s="2">
        <v>6.2972430555555556E-2</v>
      </c>
      <c r="F4410" s="1">
        <v>6.2962962962962957E-2</v>
      </c>
      <c r="G4410">
        <v>818</v>
      </c>
      <c r="H4410">
        <v>5440.82</v>
      </c>
      <c r="I4410">
        <v>0</v>
      </c>
      <c r="J4410" t="s">
        <v>2070</v>
      </c>
      <c r="K4410" t="s">
        <v>22</v>
      </c>
      <c r="L4410">
        <v>1</v>
      </c>
      <c r="N4410" t="s">
        <v>23</v>
      </c>
      <c r="O4410" t="s">
        <v>33</v>
      </c>
      <c r="P4410" t="s">
        <v>28</v>
      </c>
      <c r="R4410" t="s">
        <v>26</v>
      </c>
      <c r="S4410">
        <v>17.600000000000001</v>
      </c>
      <c r="T4410">
        <v>17.2</v>
      </c>
      <c r="U4410">
        <v>17.2</v>
      </c>
      <c r="V4410">
        <v>0.4</v>
      </c>
      <c r="W4410">
        <v>0.4</v>
      </c>
      <c r="AB4410">
        <f t="shared" si="84"/>
        <v>5401.23</v>
      </c>
    </row>
    <row r="4411" spans="1:28" x14ac:dyDescent="0.25">
      <c r="A4411" t="s">
        <v>2176</v>
      </c>
      <c r="B4411" t="s">
        <v>2069</v>
      </c>
      <c r="C4411" s="1">
        <v>0.69098379629629625</v>
      </c>
      <c r="D4411">
        <v>257</v>
      </c>
      <c r="E4411" s="2">
        <v>6.5057337962962966E-2</v>
      </c>
      <c r="F4411" s="1">
        <v>6.5046296296296297E-2</v>
      </c>
      <c r="G4411">
        <v>954</v>
      </c>
      <c r="H4411">
        <v>5620.95</v>
      </c>
      <c r="I4411">
        <v>0</v>
      </c>
      <c r="J4411" t="s">
        <v>2070</v>
      </c>
      <c r="K4411" t="s">
        <v>22</v>
      </c>
      <c r="L4411">
        <v>1</v>
      </c>
      <c r="N4411" t="s">
        <v>23</v>
      </c>
      <c r="O4411" t="s">
        <v>33</v>
      </c>
      <c r="P4411" t="s">
        <v>28</v>
      </c>
      <c r="R4411" t="s">
        <v>26</v>
      </c>
      <c r="S4411">
        <v>17.5</v>
      </c>
      <c r="T4411">
        <v>17</v>
      </c>
      <c r="U4411">
        <v>17</v>
      </c>
      <c r="V4411">
        <v>0.5</v>
      </c>
      <c r="W4411">
        <v>0.5</v>
      </c>
      <c r="AB4411">
        <f t="shared" si="84"/>
        <v>5581.36</v>
      </c>
    </row>
    <row r="4412" spans="1:28" x14ac:dyDescent="0.25">
      <c r="A4412" t="s">
        <v>2177</v>
      </c>
      <c r="B4412" t="s">
        <v>2069</v>
      </c>
      <c r="C4412" s="1">
        <v>0.69098379629629625</v>
      </c>
      <c r="D4412">
        <v>624</v>
      </c>
      <c r="E4412" s="2">
        <v>6.5061585648148137E-2</v>
      </c>
      <c r="F4412" s="1">
        <v>6.5057870370370363E-2</v>
      </c>
      <c r="G4412">
        <v>321</v>
      </c>
      <c r="H4412">
        <v>5621.32</v>
      </c>
      <c r="I4412">
        <v>0</v>
      </c>
      <c r="J4412" t="s">
        <v>2070</v>
      </c>
      <c r="K4412" t="s">
        <v>22</v>
      </c>
      <c r="L4412">
        <v>1</v>
      </c>
      <c r="N4412" t="s">
        <v>23</v>
      </c>
      <c r="O4412" t="s">
        <v>31</v>
      </c>
      <c r="P4412" t="s">
        <v>28</v>
      </c>
      <c r="R4412" t="s">
        <v>26</v>
      </c>
      <c r="S4412">
        <v>17.600000000000001</v>
      </c>
      <c r="T4412">
        <v>17</v>
      </c>
      <c r="U4412">
        <v>17</v>
      </c>
      <c r="V4412">
        <v>0.6</v>
      </c>
      <c r="W4412">
        <v>0.6</v>
      </c>
      <c r="AB4412">
        <f t="shared" si="84"/>
        <v>5581.73</v>
      </c>
    </row>
    <row r="4413" spans="1:28" x14ac:dyDescent="0.25">
      <c r="A4413" t="s">
        <v>2178</v>
      </c>
      <c r="B4413" t="s">
        <v>2069</v>
      </c>
      <c r="C4413" s="1">
        <v>0.69306712962962969</v>
      </c>
      <c r="D4413">
        <v>459</v>
      </c>
      <c r="E4413" s="2">
        <v>6.7143009259259256E-2</v>
      </c>
      <c r="F4413" s="1">
        <v>6.7141203703703703E-2</v>
      </c>
      <c r="G4413">
        <v>156</v>
      </c>
      <c r="H4413">
        <v>5801.16</v>
      </c>
      <c r="I4413">
        <v>0</v>
      </c>
      <c r="J4413" t="s">
        <v>2070</v>
      </c>
      <c r="K4413" t="s">
        <v>22</v>
      </c>
      <c r="L4413">
        <v>1</v>
      </c>
      <c r="N4413" t="s">
        <v>23</v>
      </c>
      <c r="O4413" t="s">
        <v>33</v>
      </c>
      <c r="P4413" t="s">
        <v>28</v>
      </c>
      <c r="R4413" t="s">
        <v>26</v>
      </c>
      <c r="S4413">
        <v>17.7</v>
      </c>
      <c r="T4413">
        <v>17.100000000000001</v>
      </c>
      <c r="U4413">
        <v>17.100000000000001</v>
      </c>
      <c r="V4413">
        <v>0.6</v>
      </c>
      <c r="W4413">
        <v>0.6</v>
      </c>
      <c r="AB4413">
        <f t="shared" si="84"/>
        <v>5761.57</v>
      </c>
    </row>
    <row r="4414" spans="1:28" x14ac:dyDescent="0.25">
      <c r="A4414" t="s">
        <v>2179</v>
      </c>
      <c r="B4414" t="s">
        <v>2069</v>
      </c>
      <c r="C4414" s="1">
        <v>0.69306712962962969</v>
      </c>
      <c r="D4414">
        <v>593</v>
      </c>
      <c r="E4414" s="2">
        <v>6.7144560185185179E-2</v>
      </c>
      <c r="F4414" s="1">
        <v>6.7141203703703703E-2</v>
      </c>
      <c r="G4414">
        <v>290</v>
      </c>
      <c r="H4414">
        <v>5801.29</v>
      </c>
      <c r="I4414">
        <v>0</v>
      </c>
      <c r="J4414" t="s">
        <v>2070</v>
      </c>
      <c r="K4414" t="s">
        <v>22</v>
      </c>
      <c r="L4414">
        <v>1</v>
      </c>
      <c r="N4414" t="s">
        <v>23</v>
      </c>
      <c r="O4414" t="s">
        <v>31</v>
      </c>
      <c r="P4414" t="s">
        <v>28</v>
      </c>
      <c r="R4414" t="s">
        <v>26</v>
      </c>
      <c r="S4414">
        <v>17.3</v>
      </c>
      <c r="T4414">
        <v>17.100000000000001</v>
      </c>
      <c r="U4414">
        <v>17.100000000000001</v>
      </c>
      <c r="V4414">
        <v>0.2</v>
      </c>
      <c r="W4414">
        <v>0.2</v>
      </c>
      <c r="AB4414">
        <f t="shared" si="84"/>
        <v>5761.7</v>
      </c>
    </row>
    <row r="4415" spans="1:28" x14ac:dyDescent="0.25">
      <c r="A4415" t="s">
        <v>2180</v>
      </c>
      <c r="B4415" t="s">
        <v>2069</v>
      </c>
      <c r="C4415" s="1">
        <v>0.69515046296296301</v>
      </c>
      <c r="D4415">
        <v>495</v>
      </c>
      <c r="E4415" s="2">
        <v>6.9226759259259266E-2</v>
      </c>
      <c r="F4415" s="1">
        <v>6.9224537037037029E-2</v>
      </c>
      <c r="G4415">
        <v>192</v>
      </c>
      <c r="H4415">
        <v>5981.19</v>
      </c>
      <c r="I4415">
        <v>0</v>
      </c>
      <c r="J4415" t="s">
        <v>2070</v>
      </c>
      <c r="K4415" t="s">
        <v>22</v>
      </c>
      <c r="L4415">
        <v>1</v>
      </c>
      <c r="N4415" t="s">
        <v>23</v>
      </c>
      <c r="O4415" t="s">
        <v>33</v>
      </c>
      <c r="P4415" t="s">
        <v>28</v>
      </c>
      <c r="R4415" t="s">
        <v>26</v>
      </c>
      <c r="AB4415">
        <f t="shared" si="84"/>
        <v>5941.5999999999995</v>
      </c>
    </row>
    <row r="4416" spans="1:28" x14ac:dyDescent="0.25">
      <c r="A4416" t="s">
        <v>2181</v>
      </c>
      <c r="B4416" t="s">
        <v>2069</v>
      </c>
      <c r="C4416" s="1">
        <v>0.69515046296296301</v>
      </c>
      <c r="D4416">
        <v>928</v>
      </c>
      <c r="E4416" s="2">
        <v>6.9231782407407405E-2</v>
      </c>
      <c r="F4416" s="1">
        <v>6.9224537037037029E-2</v>
      </c>
      <c r="G4416">
        <v>626</v>
      </c>
      <c r="H4416">
        <v>5981.63</v>
      </c>
      <c r="I4416">
        <v>0</v>
      </c>
      <c r="J4416" t="s">
        <v>2070</v>
      </c>
      <c r="K4416" t="s">
        <v>22</v>
      </c>
      <c r="L4416">
        <v>1</v>
      </c>
      <c r="N4416" t="s">
        <v>23</v>
      </c>
      <c r="O4416" t="s">
        <v>31</v>
      </c>
      <c r="P4416" t="s">
        <v>28</v>
      </c>
      <c r="R4416" t="s">
        <v>26</v>
      </c>
      <c r="S4416">
        <v>17.899999999999999</v>
      </c>
      <c r="T4416">
        <v>17</v>
      </c>
      <c r="U4416">
        <v>17</v>
      </c>
      <c r="V4416">
        <v>0.9</v>
      </c>
      <c r="W4416">
        <v>0.9</v>
      </c>
      <c r="AB4416">
        <f t="shared" si="84"/>
        <v>5942.04</v>
      </c>
    </row>
    <row r="4417" spans="1:28" x14ac:dyDescent="0.25">
      <c r="A4417" t="s">
        <v>2182</v>
      </c>
      <c r="B4417" t="s">
        <v>2069</v>
      </c>
      <c r="C4417" s="1">
        <v>0.69723379629629623</v>
      </c>
      <c r="D4417">
        <v>730</v>
      </c>
      <c r="E4417" s="2">
        <v>7.1312824074074077E-2</v>
      </c>
      <c r="F4417" s="1">
        <v>7.1307870370370369E-2</v>
      </c>
      <c r="G4417">
        <v>428</v>
      </c>
      <c r="H4417">
        <v>6161.43</v>
      </c>
      <c r="I4417">
        <v>0</v>
      </c>
      <c r="J4417" t="s">
        <v>2070</v>
      </c>
      <c r="K4417" t="s">
        <v>22</v>
      </c>
      <c r="L4417">
        <v>1</v>
      </c>
      <c r="N4417" t="s">
        <v>23</v>
      </c>
      <c r="O4417" t="s">
        <v>31</v>
      </c>
      <c r="P4417" t="s">
        <v>28</v>
      </c>
      <c r="R4417" t="s">
        <v>26</v>
      </c>
      <c r="S4417">
        <v>18.600000000000001</v>
      </c>
      <c r="T4417">
        <v>17.2</v>
      </c>
      <c r="U4417">
        <v>17.2</v>
      </c>
      <c r="V4417">
        <v>1.4</v>
      </c>
      <c r="W4417">
        <v>1.4</v>
      </c>
      <c r="AB4417">
        <f t="shared" si="84"/>
        <v>6121.84</v>
      </c>
    </row>
    <row r="4418" spans="1:28" x14ac:dyDescent="0.25">
      <c r="A4418" t="s">
        <v>2183</v>
      </c>
      <c r="B4418" t="s">
        <v>2069</v>
      </c>
      <c r="C4418" s="1">
        <v>0.69931712962962955</v>
      </c>
      <c r="D4418">
        <v>599</v>
      </c>
      <c r="E4418" s="2">
        <v>7.3394629629629629E-2</v>
      </c>
      <c r="F4418" s="1">
        <v>7.3391203703703708E-2</v>
      </c>
      <c r="G4418">
        <v>296</v>
      </c>
      <c r="H4418">
        <v>6341.3</v>
      </c>
      <c r="I4418">
        <v>0</v>
      </c>
      <c r="J4418" t="s">
        <v>2070</v>
      </c>
      <c r="K4418" t="s">
        <v>22</v>
      </c>
      <c r="L4418">
        <v>1</v>
      </c>
      <c r="N4418" t="s">
        <v>23</v>
      </c>
      <c r="O4418" t="s">
        <v>33</v>
      </c>
      <c r="P4418" t="s">
        <v>28</v>
      </c>
      <c r="R4418" t="s">
        <v>26</v>
      </c>
      <c r="S4418">
        <v>17.899999999999999</v>
      </c>
      <c r="T4418">
        <v>17.2</v>
      </c>
      <c r="U4418">
        <v>17.2</v>
      </c>
      <c r="V4418">
        <v>0.7</v>
      </c>
      <c r="W4418">
        <v>0.7</v>
      </c>
      <c r="AB4418">
        <f t="shared" si="84"/>
        <v>6301.71</v>
      </c>
    </row>
    <row r="4419" spans="1:28" x14ac:dyDescent="0.25">
      <c r="A4419" t="s">
        <v>2184</v>
      </c>
      <c r="B4419" t="s">
        <v>2069</v>
      </c>
      <c r="C4419" s="1">
        <v>0.6993287037037037</v>
      </c>
      <c r="D4419">
        <v>33</v>
      </c>
      <c r="E4419" s="2">
        <v>7.3399652777777782E-2</v>
      </c>
      <c r="F4419" s="1">
        <v>7.3391203703703708E-2</v>
      </c>
      <c r="G4419">
        <v>730</v>
      </c>
      <c r="H4419">
        <v>6341.73</v>
      </c>
      <c r="I4419">
        <v>0</v>
      </c>
      <c r="J4419" t="s">
        <v>2070</v>
      </c>
      <c r="K4419" t="s">
        <v>22</v>
      </c>
      <c r="L4419">
        <v>1</v>
      </c>
      <c r="N4419" t="s">
        <v>23</v>
      </c>
      <c r="O4419" t="s">
        <v>31</v>
      </c>
      <c r="P4419" t="s">
        <v>28</v>
      </c>
      <c r="R4419" t="s">
        <v>26</v>
      </c>
      <c r="S4419">
        <v>18.8</v>
      </c>
      <c r="T4419">
        <v>17.2</v>
      </c>
      <c r="U4419">
        <v>17.2</v>
      </c>
      <c r="V4419">
        <v>1.6</v>
      </c>
      <c r="W4419">
        <v>1.6</v>
      </c>
      <c r="AB4419">
        <f t="shared" si="84"/>
        <v>6302.1399999999994</v>
      </c>
    </row>
    <row r="4420" spans="1:28" x14ac:dyDescent="0.25">
      <c r="A4420" t="s">
        <v>2185</v>
      </c>
      <c r="B4420" t="s">
        <v>2069</v>
      </c>
      <c r="C4420" s="1">
        <v>0.70140046296296299</v>
      </c>
      <c r="D4420">
        <v>768</v>
      </c>
      <c r="E4420" s="2">
        <v>7.5479918981481486E-2</v>
      </c>
      <c r="F4420" s="1">
        <v>7.5474537037037034E-2</v>
      </c>
      <c r="G4420">
        <v>465</v>
      </c>
      <c r="H4420">
        <v>6521.47</v>
      </c>
      <c r="I4420">
        <v>0</v>
      </c>
      <c r="J4420" t="s">
        <v>2070</v>
      </c>
      <c r="K4420" t="s">
        <v>22</v>
      </c>
      <c r="L4420">
        <v>1</v>
      </c>
      <c r="N4420" t="s">
        <v>23</v>
      </c>
      <c r="O4420" t="s">
        <v>33</v>
      </c>
      <c r="P4420" t="s">
        <v>28</v>
      </c>
      <c r="R4420" t="s">
        <v>26</v>
      </c>
      <c r="S4420">
        <v>17.3</v>
      </c>
      <c r="T4420">
        <v>17.100000000000001</v>
      </c>
      <c r="U4420">
        <v>17.100000000000001</v>
      </c>
      <c r="V4420">
        <v>0.2</v>
      </c>
      <c r="W4420">
        <v>0.2</v>
      </c>
      <c r="AB4420">
        <f t="shared" si="84"/>
        <v>6481.88</v>
      </c>
    </row>
    <row r="4421" spans="1:28" x14ac:dyDescent="0.25">
      <c r="A4421" t="s">
        <v>2186</v>
      </c>
      <c r="B4421" t="s">
        <v>2069</v>
      </c>
      <c r="C4421" s="1">
        <v>0.70141203703703703</v>
      </c>
      <c r="D4421">
        <v>35</v>
      </c>
      <c r="E4421" s="2">
        <v>7.5483009259259257E-2</v>
      </c>
      <c r="F4421" s="1">
        <v>7.5474537037037034E-2</v>
      </c>
      <c r="G4421">
        <v>732</v>
      </c>
      <c r="H4421">
        <v>6521.73</v>
      </c>
      <c r="I4421">
        <v>0</v>
      </c>
      <c r="J4421" t="s">
        <v>2070</v>
      </c>
      <c r="K4421" t="s">
        <v>22</v>
      </c>
      <c r="L4421">
        <v>1</v>
      </c>
      <c r="N4421" t="s">
        <v>23</v>
      </c>
      <c r="O4421" t="s">
        <v>31</v>
      </c>
      <c r="P4421" t="s">
        <v>28</v>
      </c>
      <c r="R4421" t="s">
        <v>26</v>
      </c>
      <c r="S4421">
        <v>17.5</v>
      </c>
      <c r="T4421">
        <v>17.100000000000001</v>
      </c>
      <c r="U4421">
        <v>17.100000000000001</v>
      </c>
      <c r="V4421">
        <v>0.4</v>
      </c>
      <c r="W4421">
        <v>0.4</v>
      </c>
      <c r="AB4421">
        <f t="shared" si="84"/>
        <v>6482.1399999999994</v>
      </c>
    </row>
    <row r="4422" spans="1:28" x14ac:dyDescent="0.25">
      <c r="A4422" t="s">
        <v>2187</v>
      </c>
      <c r="B4422" t="s">
        <v>2069</v>
      </c>
      <c r="C4422" s="1">
        <v>0.70348379629629632</v>
      </c>
      <c r="D4422">
        <v>737</v>
      </c>
      <c r="E4422" s="2">
        <v>7.7562893518518514E-2</v>
      </c>
      <c r="F4422" s="1">
        <v>7.7557870370370374E-2</v>
      </c>
      <c r="G4422">
        <v>434</v>
      </c>
      <c r="H4422">
        <v>6701.43</v>
      </c>
      <c r="I4422">
        <v>0</v>
      </c>
      <c r="J4422" t="s">
        <v>2070</v>
      </c>
      <c r="K4422" t="s">
        <v>22</v>
      </c>
      <c r="L4422">
        <v>1</v>
      </c>
      <c r="N4422" t="s">
        <v>23</v>
      </c>
      <c r="O4422" t="s">
        <v>31</v>
      </c>
      <c r="P4422" t="s">
        <v>28</v>
      </c>
      <c r="R4422" t="s">
        <v>26</v>
      </c>
      <c r="S4422">
        <v>18.8</v>
      </c>
      <c r="T4422">
        <v>17.2</v>
      </c>
      <c r="U4422">
        <v>17.2</v>
      </c>
      <c r="V4422">
        <v>1.6</v>
      </c>
      <c r="W4422">
        <v>1.6</v>
      </c>
      <c r="AB4422">
        <f t="shared" si="84"/>
        <v>6661.84</v>
      </c>
    </row>
    <row r="4423" spans="1:28" x14ac:dyDescent="0.25">
      <c r="A4423" t="s">
        <v>2188</v>
      </c>
      <c r="B4423" t="s">
        <v>2069</v>
      </c>
      <c r="C4423" s="1">
        <v>0.70556712962962964</v>
      </c>
      <c r="D4423">
        <v>439</v>
      </c>
      <c r="E4423" s="2">
        <v>7.9642777777777785E-2</v>
      </c>
      <c r="F4423" s="1">
        <v>7.96412037037037E-2</v>
      </c>
      <c r="G4423">
        <v>136</v>
      </c>
      <c r="H4423">
        <v>6881.14</v>
      </c>
      <c r="I4423">
        <v>0</v>
      </c>
      <c r="J4423" t="s">
        <v>2070</v>
      </c>
      <c r="K4423" t="s">
        <v>22</v>
      </c>
      <c r="L4423">
        <v>1</v>
      </c>
      <c r="N4423" t="s">
        <v>23</v>
      </c>
      <c r="O4423" t="s">
        <v>33</v>
      </c>
      <c r="P4423" t="s">
        <v>28</v>
      </c>
      <c r="R4423" t="s">
        <v>26</v>
      </c>
      <c r="S4423">
        <v>17.7</v>
      </c>
      <c r="T4423">
        <v>17.2</v>
      </c>
      <c r="U4423">
        <v>17.2</v>
      </c>
      <c r="V4423">
        <v>0.5</v>
      </c>
      <c r="W4423">
        <v>0.5</v>
      </c>
      <c r="AB4423">
        <f t="shared" si="84"/>
        <v>6841.55</v>
      </c>
    </row>
    <row r="4424" spans="1:28" x14ac:dyDescent="0.25">
      <c r="A4424" t="s">
        <v>2189</v>
      </c>
      <c r="B4424" t="s">
        <v>2069</v>
      </c>
      <c r="C4424" s="1">
        <v>0.70556712962962964</v>
      </c>
      <c r="D4424">
        <v>739</v>
      </c>
      <c r="E4424" s="2">
        <v>7.9646250000000002E-2</v>
      </c>
      <c r="F4424" s="1">
        <v>7.96412037037037E-2</v>
      </c>
      <c r="G4424">
        <v>436</v>
      </c>
      <c r="H4424">
        <v>6881.44</v>
      </c>
      <c r="I4424">
        <v>0</v>
      </c>
      <c r="J4424" t="s">
        <v>2070</v>
      </c>
      <c r="K4424" t="s">
        <v>22</v>
      </c>
      <c r="L4424">
        <v>1</v>
      </c>
      <c r="N4424" t="s">
        <v>23</v>
      </c>
      <c r="O4424" t="s">
        <v>36</v>
      </c>
      <c r="P4424" t="s">
        <v>28</v>
      </c>
      <c r="R4424" t="s">
        <v>26</v>
      </c>
      <c r="S4424">
        <v>17.899999999999999</v>
      </c>
      <c r="T4424">
        <v>17.2</v>
      </c>
      <c r="U4424">
        <v>17.2</v>
      </c>
      <c r="V4424">
        <v>0.7</v>
      </c>
      <c r="W4424">
        <v>0.7</v>
      </c>
      <c r="AB4424">
        <f t="shared" si="84"/>
        <v>6841.8499999999995</v>
      </c>
    </row>
    <row r="4425" spans="1:28" x14ac:dyDescent="0.25">
      <c r="A4425" t="s">
        <v>2190</v>
      </c>
      <c r="B4425" t="s">
        <v>2069</v>
      </c>
      <c r="C4425" s="1">
        <v>0.70557870370370368</v>
      </c>
      <c r="D4425">
        <v>106</v>
      </c>
      <c r="E4425" s="2">
        <v>7.9650497685185187E-2</v>
      </c>
      <c r="F4425" s="1">
        <v>7.96412037037037E-2</v>
      </c>
      <c r="G4425">
        <v>803</v>
      </c>
      <c r="H4425">
        <v>6881.8</v>
      </c>
      <c r="I4425">
        <v>0</v>
      </c>
      <c r="J4425" t="s">
        <v>2070</v>
      </c>
      <c r="K4425" t="s">
        <v>22</v>
      </c>
      <c r="L4425">
        <v>1</v>
      </c>
      <c r="N4425" t="s">
        <v>23</v>
      </c>
      <c r="O4425" t="s">
        <v>31</v>
      </c>
      <c r="P4425" t="s">
        <v>28</v>
      </c>
      <c r="R4425" t="s">
        <v>26</v>
      </c>
      <c r="S4425">
        <v>19.3</v>
      </c>
      <c r="T4425">
        <v>17.2</v>
      </c>
      <c r="U4425">
        <v>17.2</v>
      </c>
      <c r="V4425">
        <v>2.1</v>
      </c>
      <c r="W4425">
        <v>2.1</v>
      </c>
      <c r="AB4425">
        <f t="shared" si="84"/>
        <v>6842.21</v>
      </c>
    </row>
    <row r="4426" spans="1:28" x14ac:dyDescent="0.25">
      <c r="A4426" t="s">
        <v>2191</v>
      </c>
      <c r="B4426" t="s">
        <v>2069</v>
      </c>
      <c r="C4426" s="1">
        <v>0.70562499999999995</v>
      </c>
      <c r="D4426">
        <v>184</v>
      </c>
      <c r="E4426" s="2">
        <v>7.9697696759259251E-2</v>
      </c>
      <c r="F4426" s="1">
        <v>7.9687500000000008E-2</v>
      </c>
      <c r="G4426">
        <v>881</v>
      </c>
      <c r="H4426">
        <v>6885.88</v>
      </c>
      <c r="I4426">
        <v>0</v>
      </c>
      <c r="J4426" t="s">
        <v>2070</v>
      </c>
      <c r="K4426" t="s">
        <v>22</v>
      </c>
      <c r="L4426">
        <v>1</v>
      </c>
      <c r="N4426" t="s">
        <v>23</v>
      </c>
      <c r="O4426" t="s">
        <v>78</v>
      </c>
      <c r="P4426" t="s">
        <v>79</v>
      </c>
      <c r="R4426" t="s">
        <v>88</v>
      </c>
      <c r="AB4426">
        <f t="shared" si="84"/>
        <v>6846.29</v>
      </c>
    </row>
    <row r="4427" spans="1:28" x14ac:dyDescent="0.25">
      <c r="A4427" t="s">
        <v>2191</v>
      </c>
      <c r="B4427" t="s">
        <v>2069</v>
      </c>
      <c r="C4427" s="1">
        <v>0.70562499999999995</v>
      </c>
      <c r="D4427">
        <v>184</v>
      </c>
      <c r="E4427" s="2">
        <v>7.9697696759259251E-2</v>
      </c>
      <c r="F4427" s="1">
        <v>7.9687500000000008E-2</v>
      </c>
      <c r="G4427">
        <v>881</v>
      </c>
      <c r="H4427">
        <v>6885.88</v>
      </c>
      <c r="I4427">
        <v>0</v>
      </c>
      <c r="J4427" t="s">
        <v>2070</v>
      </c>
      <c r="K4427" t="s">
        <v>22</v>
      </c>
      <c r="L4427">
        <v>1</v>
      </c>
      <c r="N4427" t="s">
        <v>23</v>
      </c>
      <c r="O4427" t="s">
        <v>81</v>
      </c>
      <c r="P4427" t="s">
        <v>79</v>
      </c>
      <c r="R4427" t="s">
        <v>88</v>
      </c>
      <c r="AB4427">
        <f t="shared" si="84"/>
        <v>6846.29</v>
      </c>
    </row>
    <row r="4428" spans="1:28" x14ac:dyDescent="0.25">
      <c r="A4428" t="s">
        <v>2192</v>
      </c>
      <c r="B4428" t="s">
        <v>2193</v>
      </c>
      <c r="C4428" s="1">
        <v>0.58962962962962961</v>
      </c>
      <c r="D4428">
        <v>840</v>
      </c>
      <c r="E4428" s="2">
        <v>0</v>
      </c>
      <c r="F4428" s="1">
        <v>0</v>
      </c>
      <c r="G4428">
        <v>0</v>
      </c>
      <c r="H4428">
        <v>0</v>
      </c>
      <c r="I4428">
        <v>7883.58</v>
      </c>
      <c r="J4428" t="s">
        <v>2194</v>
      </c>
      <c r="K4428" t="s">
        <v>22</v>
      </c>
      <c r="L4428">
        <v>1</v>
      </c>
      <c r="N4428" t="s">
        <v>23</v>
      </c>
      <c r="O4428" t="s">
        <v>78</v>
      </c>
      <c r="P4428" t="s">
        <v>79</v>
      </c>
      <c r="R4428" t="s">
        <v>80</v>
      </c>
      <c r="AB4428">
        <f>H4428-288.08</f>
        <v>-288.08</v>
      </c>
    </row>
    <row r="4429" spans="1:28" x14ac:dyDescent="0.25">
      <c r="A4429" t="s">
        <v>2192</v>
      </c>
      <c r="B4429" t="s">
        <v>2193</v>
      </c>
      <c r="C4429" s="1">
        <v>0.58962962962962961</v>
      </c>
      <c r="D4429">
        <v>840</v>
      </c>
      <c r="E4429" s="2">
        <v>0</v>
      </c>
      <c r="F4429" s="1">
        <v>0</v>
      </c>
      <c r="G4429">
        <v>0</v>
      </c>
      <c r="H4429">
        <v>0</v>
      </c>
      <c r="I4429">
        <v>7883.58</v>
      </c>
      <c r="J4429" t="s">
        <v>2194</v>
      </c>
      <c r="K4429" t="s">
        <v>22</v>
      </c>
      <c r="L4429">
        <v>1</v>
      </c>
      <c r="N4429" t="s">
        <v>23</v>
      </c>
      <c r="O4429" t="s">
        <v>81</v>
      </c>
      <c r="P4429" t="s">
        <v>79</v>
      </c>
      <c r="R4429" t="s">
        <v>80</v>
      </c>
      <c r="AB4429">
        <f t="shared" ref="AB4429:AB4492" si="85">H4429-288.08</f>
        <v>-288.08</v>
      </c>
    </row>
    <row r="4430" spans="1:28" x14ac:dyDescent="0.25">
      <c r="A4430" t="s">
        <v>2195</v>
      </c>
      <c r="B4430" t="s">
        <v>2193</v>
      </c>
      <c r="C4430" s="1">
        <v>0.60076388888888888</v>
      </c>
      <c r="D4430">
        <v>632</v>
      </c>
      <c r="E4430" s="2">
        <v>1.1131851851851851E-2</v>
      </c>
      <c r="F4430" s="1">
        <v>1.1122685185185185E-2</v>
      </c>
      <c r="G4430">
        <v>792</v>
      </c>
      <c r="H4430">
        <v>961.79200000000003</v>
      </c>
      <c r="I4430">
        <v>0</v>
      </c>
      <c r="J4430" t="s">
        <v>2194</v>
      </c>
      <c r="K4430" t="s">
        <v>22</v>
      </c>
      <c r="L4430">
        <v>1</v>
      </c>
      <c r="N4430" t="s">
        <v>23</v>
      </c>
      <c r="O4430" t="s">
        <v>42</v>
      </c>
      <c r="P4430" t="s">
        <v>25</v>
      </c>
      <c r="R4430" t="s">
        <v>26</v>
      </c>
      <c r="S4430">
        <v>16.5</v>
      </c>
      <c r="T4430">
        <v>17.7</v>
      </c>
      <c r="U4430">
        <v>17.600000000000001</v>
      </c>
      <c r="V4430">
        <v>-1.2</v>
      </c>
      <c r="W4430">
        <v>-1.1000000000000001</v>
      </c>
      <c r="AB4430">
        <f t="shared" si="85"/>
        <v>673.71199999999999</v>
      </c>
    </row>
    <row r="4431" spans="1:28" x14ac:dyDescent="0.25">
      <c r="A4431" t="s">
        <v>2196</v>
      </c>
      <c r="B4431" t="s">
        <v>2193</v>
      </c>
      <c r="C4431" s="1">
        <v>0.60114583333333338</v>
      </c>
      <c r="D4431">
        <v>308</v>
      </c>
      <c r="E4431" s="2">
        <v>1.1510046296296296E-2</v>
      </c>
      <c r="F4431" s="1">
        <v>1.1504629629629629E-2</v>
      </c>
      <c r="G4431">
        <v>468</v>
      </c>
      <c r="H4431">
        <v>994.46799999999996</v>
      </c>
      <c r="I4431">
        <v>0</v>
      </c>
      <c r="J4431" t="s">
        <v>2194</v>
      </c>
      <c r="K4431" t="s">
        <v>22</v>
      </c>
      <c r="L4431">
        <v>1</v>
      </c>
      <c r="N4431" t="s">
        <v>23</v>
      </c>
      <c r="O4431" t="s">
        <v>42</v>
      </c>
      <c r="P4431" t="s">
        <v>28</v>
      </c>
      <c r="R4431" t="s">
        <v>26</v>
      </c>
      <c r="S4431">
        <v>16.899999999999999</v>
      </c>
      <c r="T4431">
        <v>17.600000000000001</v>
      </c>
      <c r="U4431">
        <v>17.600000000000001</v>
      </c>
      <c r="V4431">
        <v>-0.7</v>
      </c>
      <c r="W4431">
        <v>-0.7</v>
      </c>
      <c r="AB4431">
        <f t="shared" si="85"/>
        <v>706.38799999999992</v>
      </c>
    </row>
    <row r="4432" spans="1:28" x14ac:dyDescent="0.25">
      <c r="A4432" t="s">
        <v>2197</v>
      </c>
      <c r="B4432" t="s">
        <v>2193</v>
      </c>
      <c r="C4432" s="1">
        <v>0.60130787037037037</v>
      </c>
      <c r="D4432">
        <v>560</v>
      </c>
      <c r="E4432" s="2">
        <v>1.1675E-2</v>
      </c>
      <c r="F4432" s="1">
        <v>1.1666666666666667E-2</v>
      </c>
      <c r="G4432">
        <v>720</v>
      </c>
      <c r="H4432">
        <v>1008.72</v>
      </c>
      <c r="I4432">
        <v>0</v>
      </c>
      <c r="J4432" t="s">
        <v>2194</v>
      </c>
      <c r="K4432" t="s">
        <v>22</v>
      </c>
      <c r="L4432">
        <v>1</v>
      </c>
      <c r="N4432" t="s">
        <v>23</v>
      </c>
      <c r="O4432" t="s">
        <v>42</v>
      </c>
      <c r="P4432" t="s">
        <v>28</v>
      </c>
      <c r="R4432" t="s">
        <v>26</v>
      </c>
      <c r="S4432">
        <v>17</v>
      </c>
      <c r="T4432">
        <v>17.600000000000001</v>
      </c>
      <c r="U4432">
        <v>17.600000000000001</v>
      </c>
      <c r="V4432">
        <v>-0.6</v>
      </c>
      <c r="W4432">
        <v>-0.6</v>
      </c>
      <c r="AB4432">
        <f t="shared" si="85"/>
        <v>720.6400000000001</v>
      </c>
    </row>
    <row r="4433" spans="1:28" x14ac:dyDescent="0.25">
      <c r="A4433" t="s">
        <v>2197</v>
      </c>
      <c r="B4433" t="s">
        <v>2193</v>
      </c>
      <c r="C4433" s="1">
        <v>0.60130787037037037</v>
      </c>
      <c r="D4433">
        <v>560</v>
      </c>
      <c r="E4433" s="2">
        <v>1.1675E-2</v>
      </c>
      <c r="F4433" s="1">
        <v>1.1666666666666667E-2</v>
      </c>
      <c r="G4433">
        <v>720</v>
      </c>
      <c r="H4433">
        <v>1008.72</v>
      </c>
      <c r="I4433">
        <v>0</v>
      </c>
      <c r="J4433" t="s">
        <v>2194</v>
      </c>
      <c r="K4433" t="s">
        <v>22</v>
      </c>
      <c r="L4433">
        <v>1</v>
      </c>
      <c r="N4433" t="s">
        <v>23</v>
      </c>
      <c r="O4433" t="s">
        <v>24</v>
      </c>
      <c r="P4433" t="s">
        <v>25</v>
      </c>
      <c r="R4433" t="s">
        <v>26</v>
      </c>
      <c r="S4433">
        <v>17.7</v>
      </c>
      <c r="T4433">
        <v>17.600000000000001</v>
      </c>
      <c r="U4433">
        <v>17.600000000000001</v>
      </c>
      <c r="V4433">
        <v>0.1</v>
      </c>
      <c r="W4433">
        <v>0.1</v>
      </c>
      <c r="AB4433">
        <f t="shared" si="85"/>
        <v>720.6400000000001</v>
      </c>
    </row>
    <row r="4434" spans="1:28" x14ac:dyDescent="0.25">
      <c r="A4434" t="s">
        <v>2198</v>
      </c>
      <c r="B4434" t="s">
        <v>2193</v>
      </c>
      <c r="C4434" s="1">
        <v>0.60339120370370369</v>
      </c>
      <c r="D4434">
        <v>529</v>
      </c>
      <c r="E4434" s="2">
        <v>1.3757962962962965E-2</v>
      </c>
      <c r="F4434" s="1">
        <v>1.375E-2</v>
      </c>
      <c r="G4434">
        <v>688</v>
      </c>
      <c r="H4434">
        <v>1188.69</v>
      </c>
      <c r="I4434">
        <v>0</v>
      </c>
      <c r="J4434" t="s">
        <v>2194</v>
      </c>
      <c r="K4434" t="s">
        <v>22</v>
      </c>
      <c r="L4434">
        <v>1</v>
      </c>
      <c r="N4434" t="s">
        <v>23</v>
      </c>
      <c r="O4434" t="s">
        <v>42</v>
      </c>
      <c r="P4434" t="s">
        <v>28</v>
      </c>
      <c r="R4434" t="s">
        <v>26</v>
      </c>
      <c r="S4434">
        <v>17.399999999999999</v>
      </c>
      <c r="T4434">
        <v>17.600000000000001</v>
      </c>
      <c r="U4434">
        <v>17.600000000000001</v>
      </c>
      <c r="V4434">
        <v>-0.2</v>
      </c>
      <c r="W4434">
        <v>-0.2</v>
      </c>
      <c r="AB4434">
        <f t="shared" si="85"/>
        <v>900.61000000000013</v>
      </c>
    </row>
    <row r="4435" spans="1:28" x14ac:dyDescent="0.25">
      <c r="A4435" t="s">
        <v>2199</v>
      </c>
      <c r="B4435" t="s">
        <v>2193</v>
      </c>
      <c r="C4435" s="1">
        <v>0.60364583333333333</v>
      </c>
      <c r="D4435">
        <v>457</v>
      </c>
      <c r="E4435" s="2">
        <v>1.4011770833333334E-2</v>
      </c>
      <c r="F4435" s="1">
        <v>1.4004629629629631E-2</v>
      </c>
      <c r="G4435">
        <v>617</v>
      </c>
      <c r="H4435">
        <v>1210.6199999999999</v>
      </c>
      <c r="I4435">
        <v>0</v>
      </c>
      <c r="J4435" t="s">
        <v>2194</v>
      </c>
      <c r="K4435" t="s">
        <v>22</v>
      </c>
      <c r="L4435">
        <v>1</v>
      </c>
      <c r="N4435" t="s">
        <v>23</v>
      </c>
      <c r="O4435" t="s">
        <v>33</v>
      </c>
      <c r="P4435" t="s">
        <v>25</v>
      </c>
      <c r="R4435" t="s">
        <v>26</v>
      </c>
      <c r="S4435">
        <v>17.100000000000001</v>
      </c>
      <c r="T4435">
        <v>17.600000000000001</v>
      </c>
      <c r="U4435">
        <v>17.600000000000001</v>
      </c>
      <c r="V4435">
        <v>-0.5</v>
      </c>
      <c r="W4435">
        <v>-0.5</v>
      </c>
      <c r="AB4435">
        <f t="shared" si="85"/>
        <v>922.54</v>
      </c>
    </row>
    <row r="4436" spans="1:28" x14ac:dyDescent="0.25">
      <c r="A4436" t="s">
        <v>2200</v>
      </c>
      <c r="B4436" t="s">
        <v>2193</v>
      </c>
      <c r="C4436" s="1">
        <v>0.60368055555555555</v>
      </c>
      <c r="D4436">
        <v>161</v>
      </c>
      <c r="E4436" s="2">
        <v>1.4043067129629628E-2</v>
      </c>
      <c r="F4436" s="1">
        <v>1.4039351851851851E-2</v>
      </c>
      <c r="G4436">
        <v>321</v>
      </c>
      <c r="H4436">
        <v>1213.32</v>
      </c>
      <c r="I4436">
        <v>0</v>
      </c>
      <c r="J4436" t="s">
        <v>2194</v>
      </c>
      <c r="K4436" t="s">
        <v>22</v>
      </c>
      <c r="L4436">
        <v>1</v>
      </c>
      <c r="N4436" t="s">
        <v>23</v>
      </c>
      <c r="O4436" t="s">
        <v>33</v>
      </c>
      <c r="P4436" t="s">
        <v>28</v>
      </c>
      <c r="R4436" t="s">
        <v>26</v>
      </c>
      <c r="S4436">
        <v>17.3</v>
      </c>
      <c r="T4436">
        <v>17.600000000000001</v>
      </c>
      <c r="U4436">
        <v>17.600000000000001</v>
      </c>
      <c r="V4436">
        <v>-0.3</v>
      </c>
      <c r="W4436">
        <v>-0.3</v>
      </c>
      <c r="AB4436">
        <f t="shared" si="85"/>
        <v>925.24</v>
      </c>
    </row>
    <row r="4437" spans="1:28" x14ac:dyDescent="0.25">
      <c r="A4437" t="s">
        <v>2201</v>
      </c>
      <c r="B4437" t="s">
        <v>2193</v>
      </c>
      <c r="C4437" s="1">
        <v>0.60755787037037035</v>
      </c>
      <c r="D4437">
        <v>600</v>
      </c>
      <c r="E4437" s="2">
        <v>1.7925462962962962E-2</v>
      </c>
      <c r="F4437" s="1">
        <v>1.7916666666666668E-2</v>
      </c>
      <c r="G4437">
        <v>760</v>
      </c>
      <c r="H4437">
        <v>1548.76</v>
      </c>
      <c r="I4437">
        <v>0</v>
      </c>
      <c r="J4437" t="s">
        <v>2194</v>
      </c>
      <c r="K4437" t="s">
        <v>22</v>
      </c>
      <c r="L4437">
        <v>1</v>
      </c>
      <c r="N4437" t="s">
        <v>23</v>
      </c>
      <c r="O4437" t="s">
        <v>36</v>
      </c>
      <c r="P4437" t="s">
        <v>25</v>
      </c>
      <c r="R4437" t="s">
        <v>26</v>
      </c>
      <c r="S4437">
        <v>18.3</v>
      </c>
      <c r="T4437">
        <v>17.600000000000001</v>
      </c>
      <c r="U4437">
        <v>17.600000000000001</v>
      </c>
      <c r="V4437">
        <v>0.7</v>
      </c>
      <c r="W4437">
        <v>0.7</v>
      </c>
      <c r="AB4437">
        <f t="shared" si="85"/>
        <v>1260.68</v>
      </c>
    </row>
    <row r="4438" spans="1:28" x14ac:dyDescent="0.25">
      <c r="A4438" t="s">
        <v>2202</v>
      </c>
      <c r="B4438" t="s">
        <v>2193</v>
      </c>
      <c r="C4438" s="1">
        <v>0.60964120370370367</v>
      </c>
      <c r="D4438">
        <v>602</v>
      </c>
      <c r="E4438" s="2">
        <v>2.0008819444444444E-2</v>
      </c>
      <c r="F4438" s="1">
        <v>0.02</v>
      </c>
      <c r="G4438">
        <v>762</v>
      </c>
      <c r="H4438">
        <v>1728.76</v>
      </c>
      <c r="I4438">
        <v>0</v>
      </c>
      <c r="J4438" t="s">
        <v>2194</v>
      </c>
      <c r="K4438" t="s">
        <v>22</v>
      </c>
      <c r="L4438">
        <v>1</v>
      </c>
      <c r="N4438" t="s">
        <v>23</v>
      </c>
      <c r="O4438" t="s">
        <v>24</v>
      </c>
      <c r="P4438" t="s">
        <v>25</v>
      </c>
      <c r="R4438" t="s">
        <v>26</v>
      </c>
      <c r="S4438">
        <v>17.100000000000001</v>
      </c>
      <c r="T4438">
        <v>17.5</v>
      </c>
      <c r="U4438">
        <v>17.399999999999999</v>
      </c>
      <c r="V4438">
        <v>-0.4</v>
      </c>
      <c r="W4438">
        <v>-0.3</v>
      </c>
      <c r="AB4438">
        <f t="shared" si="85"/>
        <v>1440.68</v>
      </c>
    </row>
    <row r="4439" spans="1:28" x14ac:dyDescent="0.25">
      <c r="A4439" t="s">
        <v>2203</v>
      </c>
      <c r="B4439" t="s">
        <v>2193</v>
      </c>
      <c r="C4439" s="1">
        <v>0.609837962962963</v>
      </c>
      <c r="D4439">
        <v>524</v>
      </c>
      <c r="E4439" s="2">
        <v>2.0204675925925928E-2</v>
      </c>
      <c r="F4439" s="1">
        <v>2.0196759259259258E-2</v>
      </c>
      <c r="G4439">
        <v>684</v>
      </c>
      <c r="H4439">
        <v>1745.68</v>
      </c>
      <c r="I4439">
        <v>0</v>
      </c>
      <c r="J4439" t="s">
        <v>2194</v>
      </c>
      <c r="K4439" t="s">
        <v>22</v>
      </c>
      <c r="L4439">
        <v>1</v>
      </c>
      <c r="N4439" t="s">
        <v>23</v>
      </c>
      <c r="O4439" t="s">
        <v>24</v>
      </c>
      <c r="P4439" t="s">
        <v>25</v>
      </c>
      <c r="R4439" t="s">
        <v>26</v>
      </c>
      <c r="S4439">
        <v>17.3</v>
      </c>
      <c r="T4439">
        <v>17.5</v>
      </c>
      <c r="U4439">
        <v>17.5</v>
      </c>
      <c r="V4439">
        <v>-0.2</v>
      </c>
      <c r="W4439">
        <v>-0.2</v>
      </c>
      <c r="AB4439">
        <f t="shared" si="85"/>
        <v>1457.6000000000001</v>
      </c>
    </row>
    <row r="4440" spans="1:28" x14ac:dyDescent="0.25">
      <c r="A4440" t="s">
        <v>2204</v>
      </c>
      <c r="B4440" t="s">
        <v>2193</v>
      </c>
      <c r="C4440" s="1">
        <v>0.60991898148148149</v>
      </c>
      <c r="D4440">
        <v>400</v>
      </c>
      <c r="E4440" s="2">
        <v>2.0284259259259259E-2</v>
      </c>
      <c r="F4440" s="1">
        <v>2.0277777777777777E-2</v>
      </c>
      <c r="G4440">
        <v>560</v>
      </c>
      <c r="H4440">
        <v>1752.56</v>
      </c>
      <c r="I4440">
        <v>0</v>
      </c>
      <c r="J4440" t="s">
        <v>2194</v>
      </c>
      <c r="K4440" t="s">
        <v>22</v>
      </c>
      <c r="L4440">
        <v>1</v>
      </c>
      <c r="N4440" t="s">
        <v>23</v>
      </c>
      <c r="O4440" t="s">
        <v>24</v>
      </c>
      <c r="P4440" t="s">
        <v>28</v>
      </c>
      <c r="R4440" t="s">
        <v>26</v>
      </c>
      <c r="S4440">
        <v>17.2</v>
      </c>
      <c r="T4440">
        <v>17.5</v>
      </c>
      <c r="U4440">
        <v>17.399999999999999</v>
      </c>
      <c r="V4440">
        <v>-0.3</v>
      </c>
      <c r="W4440">
        <v>-0.2</v>
      </c>
      <c r="AB4440">
        <f t="shared" si="85"/>
        <v>1464.48</v>
      </c>
    </row>
    <row r="4441" spans="1:28" x14ac:dyDescent="0.25">
      <c r="A4441" t="s">
        <v>2205</v>
      </c>
      <c r="B4441" t="s">
        <v>2193</v>
      </c>
      <c r="C4441" s="1">
        <v>0.60991898148148149</v>
      </c>
      <c r="D4441">
        <v>533</v>
      </c>
      <c r="E4441" s="2">
        <v>2.028579861111111E-2</v>
      </c>
      <c r="F4441" s="1">
        <v>2.0277777777777777E-2</v>
      </c>
      <c r="G4441">
        <v>693</v>
      </c>
      <c r="H4441">
        <v>1752.69</v>
      </c>
      <c r="I4441">
        <v>0</v>
      </c>
      <c r="J4441" t="s">
        <v>2194</v>
      </c>
      <c r="K4441" t="s">
        <v>22</v>
      </c>
      <c r="L4441">
        <v>1</v>
      </c>
      <c r="N4441" t="s">
        <v>23</v>
      </c>
      <c r="O4441" t="s">
        <v>31</v>
      </c>
      <c r="P4441" t="s">
        <v>25</v>
      </c>
      <c r="R4441" t="s">
        <v>26</v>
      </c>
      <c r="S4441">
        <v>16.399999999999999</v>
      </c>
      <c r="T4441">
        <v>17.5</v>
      </c>
      <c r="U4441">
        <v>17.5</v>
      </c>
      <c r="V4441">
        <v>-1.1000000000000001</v>
      </c>
      <c r="W4441">
        <v>-1.1000000000000001</v>
      </c>
      <c r="AB4441">
        <f t="shared" si="85"/>
        <v>1464.6100000000001</v>
      </c>
    </row>
    <row r="4442" spans="1:28" x14ac:dyDescent="0.25">
      <c r="A4442" t="s">
        <v>2206</v>
      </c>
      <c r="B4442" t="s">
        <v>2193</v>
      </c>
      <c r="C4442" s="1">
        <v>0.60995370370370372</v>
      </c>
      <c r="D4442">
        <v>671</v>
      </c>
      <c r="E4442" s="2">
        <v>2.0322106481481483E-2</v>
      </c>
      <c r="F4442" s="1">
        <v>2.0312500000000001E-2</v>
      </c>
      <c r="G4442">
        <v>830</v>
      </c>
      <c r="H4442">
        <v>1755.83</v>
      </c>
      <c r="I4442">
        <v>0</v>
      </c>
      <c r="J4442" t="s">
        <v>2194</v>
      </c>
      <c r="K4442" t="s">
        <v>22</v>
      </c>
      <c r="L4442">
        <v>1</v>
      </c>
      <c r="N4442" t="s">
        <v>23</v>
      </c>
      <c r="O4442" t="s">
        <v>31</v>
      </c>
      <c r="P4442" t="s">
        <v>28</v>
      </c>
      <c r="R4442" t="s">
        <v>26</v>
      </c>
      <c r="S4442">
        <v>16.7</v>
      </c>
      <c r="T4442">
        <v>17.5</v>
      </c>
      <c r="U4442">
        <v>17.399999999999999</v>
      </c>
      <c r="V4442">
        <v>-0.8</v>
      </c>
      <c r="W4442">
        <v>-0.7</v>
      </c>
      <c r="AB4442">
        <f t="shared" si="85"/>
        <v>1467.75</v>
      </c>
    </row>
    <row r="4443" spans="1:28" x14ac:dyDescent="0.25">
      <c r="A4443" t="s">
        <v>2207</v>
      </c>
      <c r="B4443" t="s">
        <v>2193</v>
      </c>
      <c r="C4443" s="1">
        <v>0.61172453703703711</v>
      </c>
      <c r="D4443">
        <v>604</v>
      </c>
      <c r="E4443" s="2">
        <v>2.2092175925925925E-2</v>
      </c>
      <c r="F4443" s="1">
        <v>2.2083333333333333E-2</v>
      </c>
      <c r="G4443">
        <v>764</v>
      </c>
      <c r="H4443">
        <v>1908.76</v>
      </c>
      <c r="I4443">
        <v>0</v>
      </c>
      <c r="J4443" t="s">
        <v>2194</v>
      </c>
      <c r="K4443" t="s">
        <v>22</v>
      </c>
      <c r="L4443">
        <v>1</v>
      </c>
      <c r="N4443" t="s">
        <v>23</v>
      </c>
      <c r="O4443" t="s">
        <v>24</v>
      </c>
      <c r="P4443" t="s">
        <v>28</v>
      </c>
      <c r="R4443" t="s">
        <v>26</v>
      </c>
      <c r="AB4443">
        <f t="shared" si="85"/>
        <v>1620.68</v>
      </c>
    </row>
    <row r="4444" spans="1:28" x14ac:dyDescent="0.25">
      <c r="A4444" t="s">
        <v>2207</v>
      </c>
      <c r="B4444" t="s">
        <v>2193</v>
      </c>
      <c r="C4444" s="1">
        <v>0.61172453703703711</v>
      </c>
      <c r="D4444">
        <v>604</v>
      </c>
      <c r="E4444" s="2">
        <v>2.2092175925925925E-2</v>
      </c>
      <c r="F4444" s="1">
        <v>2.2083333333333333E-2</v>
      </c>
      <c r="G4444">
        <v>764</v>
      </c>
      <c r="H4444">
        <v>1908.76</v>
      </c>
      <c r="I4444">
        <v>0</v>
      </c>
      <c r="J4444" t="s">
        <v>2194</v>
      </c>
      <c r="K4444" t="s">
        <v>22</v>
      </c>
      <c r="L4444">
        <v>1</v>
      </c>
      <c r="N4444" t="s">
        <v>23</v>
      </c>
      <c r="O4444" t="s">
        <v>31</v>
      </c>
      <c r="P4444" t="s">
        <v>28</v>
      </c>
      <c r="R4444" t="s">
        <v>26</v>
      </c>
      <c r="S4444">
        <v>17.5</v>
      </c>
      <c r="T4444">
        <v>17.600000000000001</v>
      </c>
      <c r="U4444">
        <v>17.600000000000001</v>
      </c>
      <c r="V4444">
        <v>-0.1</v>
      </c>
      <c r="W4444">
        <v>-0.1</v>
      </c>
      <c r="AB4444">
        <f t="shared" si="85"/>
        <v>1620.68</v>
      </c>
    </row>
    <row r="4445" spans="1:28" x14ac:dyDescent="0.25">
      <c r="A4445" t="s">
        <v>2208</v>
      </c>
      <c r="B4445" t="s">
        <v>2193</v>
      </c>
      <c r="C4445" s="1">
        <v>0.61381944444444447</v>
      </c>
      <c r="D4445">
        <v>40</v>
      </c>
      <c r="E4445" s="2">
        <v>2.4180555555555556E-2</v>
      </c>
      <c r="F4445" s="1">
        <v>2.417824074074074E-2</v>
      </c>
      <c r="G4445">
        <v>200</v>
      </c>
      <c r="H4445">
        <v>2089.1999999999998</v>
      </c>
      <c r="I4445">
        <v>0</v>
      </c>
      <c r="J4445" t="s">
        <v>2194</v>
      </c>
      <c r="K4445" t="s">
        <v>22</v>
      </c>
      <c r="L4445">
        <v>1</v>
      </c>
      <c r="N4445" t="s">
        <v>23</v>
      </c>
      <c r="O4445" t="s">
        <v>36</v>
      </c>
      <c r="P4445" t="s">
        <v>28</v>
      </c>
      <c r="R4445" t="s">
        <v>26</v>
      </c>
      <c r="S4445">
        <v>17.7</v>
      </c>
      <c r="T4445">
        <v>17.7</v>
      </c>
      <c r="U4445">
        <v>17.600000000000001</v>
      </c>
      <c r="V4445">
        <v>0</v>
      </c>
      <c r="W4445">
        <v>0.1</v>
      </c>
      <c r="AB4445">
        <f t="shared" si="85"/>
        <v>1801.12</v>
      </c>
    </row>
    <row r="4446" spans="1:28" x14ac:dyDescent="0.25">
      <c r="A4446" t="s">
        <v>2209</v>
      </c>
      <c r="B4446" t="s">
        <v>2193</v>
      </c>
      <c r="C4446" s="1">
        <v>0.61589120370370376</v>
      </c>
      <c r="D4446">
        <v>809</v>
      </c>
      <c r="E4446" s="2">
        <v>2.6261203703703703E-2</v>
      </c>
      <c r="F4446" s="1">
        <v>2.6249999999999999E-2</v>
      </c>
      <c r="G4446">
        <v>968</v>
      </c>
      <c r="H4446">
        <v>2268.9699999999998</v>
      </c>
      <c r="I4446">
        <v>0</v>
      </c>
      <c r="J4446" t="s">
        <v>2194</v>
      </c>
      <c r="K4446" t="s">
        <v>22</v>
      </c>
      <c r="L4446">
        <v>1</v>
      </c>
      <c r="N4446" t="s">
        <v>23</v>
      </c>
      <c r="O4446" t="s">
        <v>24</v>
      </c>
      <c r="P4446" t="s">
        <v>28</v>
      </c>
      <c r="R4446" t="s">
        <v>26</v>
      </c>
      <c r="AB4446">
        <f t="shared" si="85"/>
        <v>1980.8899999999999</v>
      </c>
    </row>
    <row r="4447" spans="1:28" x14ac:dyDescent="0.25">
      <c r="A4447" t="s">
        <v>2210</v>
      </c>
      <c r="B4447" t="s">
        <v>2193</v>
      </c>
      <c r="C4447" s="1">
        <v>0.61797453703703698</v>
      </c>
      <c r="D4447">
        <v>944</v>
      </c>
      <c r="E4447" s="2">
        <v>2.834611111111111E-2</v>
      </c>
      <c r="F4447" s="1">
        <v>2.8344907407407412E-2</v>
      </c>
      <c r="G4447">
        <v>104</v>
      </c>
      <c r="H4447">
        <v>2449.1</v>
      </c>
      <c r="I4447">
        <v>0</v>
      </c>
      <c r="J4447" t="s">
        <v>2194</v>
      </c>
      <c r="K4447" t="s">
        <v>22</v>
      </c>
      <c r="L4447">
        <v>1</v>
      </c>
      <c r="N4447" t="s">
        <v>23</v>
      </c>
      <c r="O4447" t="s">
        <v>24</v>
      </c>
      <c r="P4447" t="s">
        <v>28</v>
      </c>
      <c r="R4447" t="s">
        <v>26</v>
      </c>
      <c r="S4447">
        <v>17.3</v>
      </c>
      <c r="T4447">
        <v>17.5</v>
      </c>
      <c r="U4447">
        <v>17.5</v>
      </c>
      <c r="V4447">
        <v>-0.2</v>
      </c>
      <c r="W4447">
        <v>-0.2</v>
      </c>
      <c r="AB4447">
        <f t="shared" si="85"/>
        <v>2161.02</v>
      </c>
    </row>
    <row r="4448" spans="1:28" x14ac:dyDescent="0.25">
      <c r="A4448" t="s">
        <v>2210</v>
      </c>
      <c r="B4448" t="s">
        <v>2193</v>
      </c>
      <c r="C4448" s="1">
        <v>0.61797453703703698</v>
      </c>
      <c r="D4448">
        <v>944</v>
      </c>
      <c r="E4448" s="2">
        <v>2.834611111111111E-2</v>
      </c>
      <c r="F4448" s="1">
        <v>2.8344907407407412E-2</v>
      </c>
      <c r="G4448">
        <v>104</v>
      </c>
      <c r="H4448">
        <v>2449.1</v>
      </c>
      <c r="I4448">
        <v>0</v>
      </c>
      <c r="J4448" t="s">
        <v>2194</v>
      </c>
      <c r="K4448" t="s">
        <v>22</v>
      </c>
      <c r="L4448">
        <v>1</v>
      </c>
      <c r="N4448" t="s">
        <v>23</v>
      </c>
      <c r="O4448" t="s">
        <v>33</v>
      </c>
      <c r="P4448" t="s">
        <v>28</v>
      </c>
      <c r="R4448" t="s">
        <v>26</v>
      </c>
      <c r="S4448">
        <v>17.600000000000001</v>
      </c>
      <c r="T4448">
        <v>17.5</v>
      </c>
      <c r="U4448">
        <v>17.5</v>
      </c>
      <c r="V4448">
        <v>0.1</v>
      </c>
      <c r="W4448">
        <v>0.1</v>
      </c>
      <c r="AB4448">
        <f t="shared" si="85"/>
        <v>2161.02</v>
      </c>
    </row>
    <row r="4449" spans="1:28" x14ac:dyDescent="0.25">
      <c r="A4449" t="s">
        <v>2210</v>
      </c>
      <c r="B4449" t="s">
        <v>2193</v>
      </c>
      <c r="C4449" s="1">
        <v>0.61797453703703698</v>
      </c>
      <c r="D4449">
        <v>944</v>
      </c>
      <c r="E4449" s="2">
        <v>2.834611111111111E-2</v>
      </c>
      <c r="F4449" s="1">
        <v>2.8344907407407412E-2</v>
      </c>
      <c r="G4449">
        <v>104</v>
      </c>
      <c r="H4449">
        <v>2449.1</v>
      </c>
      <c r="I4449">
        <v>0</v>
      </c>
      <c r="J4449" t="s">
        <v>2194</v>
      </c>
      <c r="K4449" t="s">
        <v>22</v>
      </c>
      <c r="L4449">
        <v>1</v>
      </c>
      <c r="N4449" t="s">
        <v>23</v>
      </c>
      <c r="O4449" t="s">
        <v>46</v>
      </c>
      <c r="P4449" t="s">
        <v>25</v>
      </c>
      <c r="R4449" t="s">
        <v>26</v>
      </c>
      <c r="S4449">
        <v>17.2</v>
      </c>
      <c r="T4449">
        <v>17.5</v>
      </c>
      <c r="U4449">
        <v>17.5</v>
      </c>
      <c r="V4449">
        <v>-0.3</v>
      </c>
      <c r="W4449">
        <v>-0.3</v>
      </c>
      <c r="AB4449">
        <f t="shared" si="85"/>
        <v>2161.02</v>
      </c>
    </row>
    <row r="4450" spans="1:28" x14ac:dyDescent="0.25">
      <c r="A4450" t="s">
        <v>2211</v>
      </c>
      <c r="B4450" t="s">
        <v>2193</v>
      </c>
      <c r="C4450" s="1">
        <v>0.62005787037037041</v>
      </c>
      <c r="D4450">
        <v>913</v>
      </c>
      <c r="E4450" s="2">
        <v>3.0429085648148151E-2</v>
      </c>
      <c r="F4450" s="1">
        <v>3.0428240740740742E-2</v>
      </c>
      <c r="G4450">
        <v>73</v>
      </c>
      <c r="H4450">
        <v>2629.07</v>
      </c>
      <c r="I4450">
        <v>0</v>
      </c>
      <c r="J4450" t="s">
        <v>2194</v>
      </c>
      <c r="K4450" t="s">
        <v>22</v>
      </c>
      <c r="L4450">
        <v>1</v>
      </c>
      <c r="N4450" t="s">
        <v>23</v>
      </c>
      <c r="O4450" t="s">
        <v>24</v>
      </c>
      <c r="P4450" t="s">
        <v>28</v>
      </c>
      <c r="R4450" t="s">
        <v>26</v>
      </c>
      <c r="S4450">
        <v>17.2</v>
      </c>
      <c r="T4450">
        <v>17.399999999999999</v>
      </c>
      <c r="U4450">
        <v>17.399999999999999</v>
      </c>
      <c r="V4450">
        <v>-0.2</v>
      </c>
      <c r="W4450">
        <v>-0.2</v>
      </c>
      <c r="AB4450">
        <f t="shared" si="85"/>
        <v>2340.9900000000002</v>
      </c>
    </row>
    <row r="4451" spans="1:28" x14ac:dyDescent="0.25">
      <c r="A4451" t="s">
        <v>2211</v>
      </c>
      <c r="B4451" t="s">
        <v>2193</v>
      </c>
      <c r="C4451" s="1">
        <v>0.62005787037037041</v>
      </c>
      <c r="D4451">
        <v>913</v>
      </c>
      <c r="E4451" s="2">
        <v>3.0429085648148151E-2</v>
      </c>
      <c r="F4451" s="1">
        <v>3.0428240740740742E-2</v>
      </c>
      <c r="G4451">
        <v>73</v>
      </c>
      <c r="H4451">
        <v>2629.07</v>
      </c>
      <c r="I4451">
        <v>0</v>
      </c>
      <c r="J4451" t="s">
        <v>2194</v>
      </c>
      <c r="K4451" t="s">
        <v>22</v>
      </c>
      <c r="L4451">
        <v>1</v>
      </c>
      <c r="N4451" t="s">
        <v>23</v>
      </c>
      <c r="O4451" t="s">
        <v>33</v>
      </c>
      <c r="P4451" t="s">
        <v>28</v>
      </c>
      <c r="R4451" t="s">
        <v>26</v>
      </c>
      <c r="S4451">
        <v>17.899999999999999</v>
      </c>
      <c r="T4451">
        <v>17.399999999999999</v>
      </c>
      <c r="U4451">
        <v>17.399999999999999</v>
      </c>
      <c r="V4451">
        <v>0.5</v>
      </c>
      <c r="W4451">
        <v>0.5</v>
      </c>
      <c r="AB4451">
        <f t="shared" si="85"/>
        <v>2340.9900000000002</v>
      </c>
    </row>
    <row r="4452" spans="1:28" x14ac:dyDescent="0.25">
      <c r="A4452" t="s">
        <v>2212</v>
      </c>
      <c r="B4452" t="s">
        <v>2193</v>
      </c>
      <c r="C4452" s="1">
        <v>0.62215277777777778</v>
      </c>
      <c r="D4452">
        <v>216</v>
      </c>
      <c r="E4452" s="2">
        <v>3.2515914351851853E-2</v>
      </c>
      <c r="F4452" s="1">
        <v>3.2511574074074075E-2</v>
      </c>
      <c r="G4452">
        <v>375</v>
      </c>
      <c r="H4452">
        <v>2809.38</v>
      </c>
      <c r="I4452">
        <v>0</v>
      </c>
      <c r="J4452" t="s">
        <v>2194</v>
      </c>
      <c r="K4452" t="s">
        <v>22</v>
      </c>
      <c r="L4452">
        <v>1</v>
      </c>
      <c r="N4452" t="s">
        <v>23</v>
      </c>
      <c r="O4452" t="s">
        <v>24</v>
      </c>
      <c r="P4452" t="s">
        <v>28</v>
      </c>
      <c r="R4452" t="s">
        <v>26</v>
      </c>
      <c r="S4452">
        <v>17.899999999999999</v>
      </c>
      <c r="T4452">
        <v>17.399999999999999</v>
      </c>
      <c r="U4452">
        <v>17.399999999999999</v>
      </c>
      <c r="V4452">
        <v>0.5</v>
      </c>
      <c r="W4452">
        <v>0.5</v>
      </c>
      <c r="AB4452">
        <f t="shared" si="85"/>
        <v>2521.3000000000002</v>
      </c>
    </row>
    <row r="4453" spans="1:28" x14ac:dyDescent="0.25">
      <c r="A4453" t="s">
        <v>2212</v>
      </c>
      <c r="B4453" t="s">
        <v>2193</v>
      </c>
      <c r="C4453" s="1">
        <v>0.62215277777777778</v>
      </c>
      <c r="D4453">
        <v>216</v>
      </c>
      <c r="E4453" s="2">
        <v>3.2515914351851853E-2</v>
      </c>
      <c r="F4453" s="1">
        <v>3.2511574074074075E-2</v>
      </c>
      <c r="G4453">
        <v>375</v>
      </c>
      <c r="H4453">
        <v>2809.38</v>
      </c>
      <c r="I4453">
        <v>0</v>
      </c>
      <c r="J4453" t="s">
        <v>2194</v>
      </c>
      <c r="K4453" t="s">
        <v>22</v>
      </c>
      <c r="L4453">
        <v>1</v>
      </c>
      <c r="N4453" t="s">
        <v>23</v>
      </c>
      <c r="O4453" t="s">
        <v>33</v>
      </c>
      <c r="P4453" t="s">
        <v>28</v>
      </c>
      <c r="R4453" t="s">
        <v>26</v>
      </c>
      <c r="AB4453">
        <f t="shared" si="85"/>
        <v>2521.3000000000002</v>
      </c>
    </row>
    <row r="4454" spans="1:28" x14ac:dyDescent="0.25">
      <c r="A4454" t="s">
        <v>2213</v>
      </c>
      <c r="B4454" t="s">
        <v>2193</v>
      </c>
      <c r="C4454" s="1">
        <v>0.6242361111111111</v>
      </c>
      <c r="D4454">
        <v>218</v>
      </c>
      <c r="E4454" s="2">
        <v>3.4599282407407408E-2</v>
      </c>
      <c r="F4454" s="1">
        <v>3.4594907407407408E-2</v>
      </c>
      <c r="G4454">
        <v>378</v>
      </c>
      <c r="H4454">
        <v>2989.38</v>
      </c>
      <c r="I4454">
        <v>0</v>
      </c>
      <c r="J4454" t="s">
        <v>2194</v>
      </c>
      <c r="K4454" t="s">
        <v>22</v>
      </c>
      <c r="L4454">
        <v>1</v>
      </c>
      <c r="N4454" t="s">
        <v>23</v>
      </c>
      <c r="O4454" t="s">
        <v>24</v>
      </c>
      <c r="P4454" t="s">
        <v>28</v>
      </c>
      <c r="R4454" t="s">
        <v>26</v>
      </c>
      <c r="S4454">
        <v>17.5</v>
      </c>
      <c r="T4454">
        <v>17.600000000000001</v>
      </c>
      <c r="U4454">
        <v>17.600000000000001</v>
      </c>
      <c r="V4454">
        <v>-0.1</v>
      </c>
      <c r="W4454">
        <v>-0.1</v>
      </c>
      <c r="AB4454">
        <f t="shared" si="85"/>
        <v>2701.3</v>
      </c>
    </row>
    <row r="4455" spans="1:28" x14ac:dyDescent="0.25">
      <c r="A4455" t="s">
        <v>2213</v>
      </c>
      <c r="B4455" t="s">
        <v>2193</v>
      </c>
      <c r="C4455" s="1">
        <v>0.6242361111111111</v>
      </c>
      <c r="D4455">
        <v>218</v>
      </c>
      <c r="E4455" s="2">
        <v>3.4599282407407408E-2</v>
      </c>
      <c r="F4455" s="1">
        <v>3.4594907407407408E-2</v>
      </c>
      <c r="G4455">
        <v>378</v>
      </c>
      <c r="H4455">
        <v>2989.38</v>
      </c>
      <c r="I4455">
        <v>0</v>
      </c>
      <c r="J4455" t="s">
        <v>2194</v>
      </c>
      <c r="K4455" t="s">
        <v>22</v>
      </c>
      <c r="L4455">
        <v>1</v>
      </c>
      <c r="N4455" t="s">
        <v>23</v>
      </c>
      <c r="O4455" t="s">
        <v>33</v>
      </c>
      <c r="P4455" t="s">
        <v>28</v>
      </c>
      <c r="R4455" t="s">
        <v>26</v>
      </c>
      <c r="AB4455">
        <f t="shared" si="85"/>
        <v>2701.3</v>
      </c>
    </row>
    <row r="4456" spans="1:28" x14ac:dyDescent="0.25">
      <c r="A4456" t="s">
        <v>2214</v>
      </c>
      <c r="B4456" t="s">
        <v>2193</v>
      </c>
      <c r="C4456" s="1">
        <v>0.62631944444444443</v>
      </c>
      <c r="D4456">
        <v>187</v>
      </c>
      <c r="E4456" s="2">
        <v>3.6682245370370369E-2</v>
      </c>
      <c r="F4456" s="1">
        <v>3.667824074074074E-2</v>
      </c>
      <c r="G4456">
        <v>346</v>
      </c>
      <c r="H4456">
        <v>3169.35</v>
      </c>
      <c r="I4456">
        <v>0</v>
      </c>
      <c r="J4456" t="s">
        <v>2194</v>
      </c>
      <c r="K4456" t="s">
        <v>22</v>
      </c>
      <c r="L4456">
        <v>1</v>
      </c>
      <c r="N4456" t="s">
        <v>23</v>
      </c>
      <c r="O4456" t="s">
        <v>31</v>
      </c>
      <c r="P4456" t="s">
        <v>28</v>
      </c>
      <c r="R4456" t="s">
        <v>26</v>
      </c>
      <c r="S4456">
        <v>18.899999999999999</v>
      </c>
      <c r="T4456">
        <v>17.600000000000001</v>
      </c>
      <c r="U4456">
        <v>17.600000000000001</v>
      </c>
      <c r="V4456">
        <v>1.3</v>
      </c>
      <c r="W4456">
        <v>1.3</v>
      </c>
      <c r="X4456" t="s">
        <v>1259</v>
      </c>
      <c r="AB4456">
        <f t="shared" si="85"/>
        <v>2881.27</v>
      </c>
    </row>
    <row r="4457" spans="1:28" x14ac:dyDescent="0.25">
      <c r="A4457" t="s">
        <v>2214</v>
      </c>
      <c r="B4457" t="s">
        <v>2193</v>
      </c>
      <c r="C4457" s="1">
        <v>0.62631944444444443</v>
      </c>
      <c r="D4457">
        <v>187</v>
      </c>
      <c r="E4457" s="2">
        <v>3.6682245370370369E-2</v>
      </c>
      <c r="F4457" s="1">
        <v>3.667824074074074E-2</v>
      </c>
      <c r="G4457">
        <v>346</v>
      </c>
      <c r="H4457">
        <v>3169.35</v>
      </c>
      <c r="I4457">
        <v>0</v>
      </c>
      <c r="J4457" t="s">
        <v>2194</v>
      </c>
      <c r="K4457" t="s">
        <v>22</v>
      </c>
      <c r="L4457">
        <v>1</v>
      </c>
      <c r="N4457" t="s">
        <v>23</v>
      </c>
      <c r="O4457" t="s">
        <v>42</v>
      </c>
      <c r="P4457" t="s">
        <v>28</v>
      </c>
      <c r="R4457" t="s">
        <v>26</v>
      </c>
      <c r="S4457">
        <v>17.7</v>
      </c>
      <c r="T4457">
        <v>17.600000000000001</v>
      </c>
      <c r="U4457">
        <v>17.600000000000001</v>
      </c>
      <c r="V4457">
        <v>0.1</v>
      </c>
      <c r="W4457">
        <v>0.1</v>
      </c>
      <c r="AB4457">
        <f t="shared" si="85"/>
        <v>2881.27</v>
      </c>
    </row>
    <row r="4458" spans="1:28" x14ac:dyDescent="0.25">
      <c r="A4458" t="s">
        <v>2214</v>
      </c>
      <c r="B4458" t="s">
        <v>2193</v>
      </c>
      <c r="C4458" s="1">
        <v>0.62631944444444443</v>
      </c>
      <c r="D4458">
        <v>187</v>
      </c>
      <c r="E4458" s="2">
        <v>3.6682245370370369E-2</v>
      </c>
      <c r="F4458" s="1">
        <v>3.667824074074074E-2</v>
      </c>
      <c r="G4458">
        <v>346</v>
      </c>
      <c r="H4458">
        <v>3169.35</v>
      </c>
      <c r="I4458">
        <v>0</v>
      </c>
      <c r="J4458" t="s">
        <v>2194</v>
      </c>
      <c r="K4458" t="s">
        <v>22</v>
      </c>
      <c r="L4458">
        <v>1</v>
      </c>
      <c r="N4458" t="s">
        <v>23</v>
      </c>
      <c r="O4458" t="s">
        <v>24</v>
      </c>
      <c r="P4458" t="s">
        <v>28</v>
      </c>
      <c r="R4458" t="s">
        <v>26</v>
      </c>
      <c r="AB4458">
        <f t="shared" si="85"/>
        <v>2881.27</v>
      </c>
    </row>
    <row r="4459" spans="1:28" x14ac:dyDescent="0.25">
      <c r="A4459" t="s">
        <v>2214</v>
      </c>
      <c r="B4459" t="s">
        <v>2193</v>
      </c>
      <c r="C4459" s="1">
        <v>0.62631944444444443</v>
      </c>
      <c r="D4459">
        <v>187</v>
      </c>
      <c r="E4459" s="2">
        <v>3.6682245370370369E-2</v>
      </c>
      <c r="F4459" s="1">
        <v>3.667824074074074E-2</v>
      </c>
      <c r="G4459">
        <v>346</v>
      </c>
      <c r="H4459">
        <v>3169.35</v>
      </c>
      <c r="I4459">
        <v>0</v>
      </c>
      <c r="J4459" t="s">
        <v>2194</v>
      </c>
      <c r="K4459" t="s">
        <v>22</v>
      </c>
      <c r="L4459">
        <v>1</v>
      </c>
      <c r="N4459" t="s">
        <v>23</v>
      </c>
      <c r="O4459" t="s">
        <v>33</v>
      </c>
      <c r="P4459" t="s">
        <v>28</v>
      </c>
      <c r="R4459" t="s">
        <v>26</v>
      </c>
      <c r="S4459">
        <v>18</v>
      </c>
      <c r="T4459">
        <v>17.600000000000001</v>
      </c>
      <c r="U4459">
        <v>17.600000000000001</v>
      </c>
      <c r="V4459">
        <v>0.4</v>
      </c>
      <c r="W4459">
        <v>0.4</v>
      </c>
      <c r="AB4459">
        <f t="shared" si="85"/>
        <v>2881.27</v>
      </c>
    </row>
    <row r="4460" spans="1:28" x14ac:dyDescent="0.25">
      <c r="A4460" t="s">
        <v>2214</v>
      </c>
      <c r="B4460" t="s">
        <v>2193</v>
      </c>
      <c r="C4460" s="1">
        <v>0.62631944444444443</v>
      </c>
      <c r="D4460">
        <v>187</v>
      </c>
      <c r="E4460" s="2">
        <v>3.6682245370370369E-2</v>
      </c>
      <c r="F4460" s="1">
        <v>3.667824074074074E-2</v>
      </c>
      <c r="G4460">
        <v>346</v>
      </c>
      <c r="H4460">
        <v>3169.35</v>
      </c>
      <c r="I4460">
        <v>0</v>
      </c>
      <c r="J4460" t="s">
        <v>2194</v>
      </c>
      <c r="K4460" t="s">
        <v>22</v>
      </c>
      <c r="L4460">
        <v>1</v>
      </c>
      <c r="N4460" t="s">
        <v>23</v>
      </c>
      <c r="O4460" t="s">
        <v>46</v>
      </c>
      <c r="P4460" t="s">
        <v>25</v>
      </c>
      <c r="R4460" t="s">
        <v>26</v>
      </c>
      <c r="S4460">
        <v>17.5</v>
      </c>
      <c r="T4460">
        <v>17.600000000000001</v>
      </c>
      <c r="U4460">
        <v>17.600000000000001</v>
      </c>
      <c r="V4460">
        <v>-0.1</v>
      </c>
      <c r="W4460">
        <v>-0.1</v>
      </c>
      <c r="AB4460">
        <f t="shared" si="85"/>
        <v>2881.27</v>
      </c>
    </row>
    <row r="4461" spans="1:28" x14ac:dyDescent="0.25">
      <c r="A4461" t="s">
        <v>2215</v>
      </c>
      <c r="B4461" t="s">
        <v>2193</v>
      </c>
      <c r="C4461" s="1">
        <v>0.62641203703703707</v>
      </c>
      <c r="D4461">
        <v>197</v>
      </c>
      <c r="E4461" s="2">
        <v>3.677496527777778E-2</v>
      </c>
      <c r="F4461" s="1">
        <v>3.6770833333333336E-2</v>
      </c>
      <c r="G4461">
        <v>357</v>
      </c>
      <c r="H4461">
        <v>3177.36</v>
      </c>
      <c r="I4461">
        <v>0</v>
      </c>
      <c r="J4461" t="s">
        <v>2194</v>
      </c>
      <c r="K4461" t="s">
        <v>22</v>
      </c>
      <c r="L4461">
        <v>1</v>
      </c>
      <c r="N4461" t="s">
        <v>23</v>
      </c>
      <c r="O4461" t="s">
        <v>46</v>
      </c>
      <c r="P4461" t="s">
        <v>25</v>
      </c>
      <c r="R4461" t="s">
        <v>26</v>
      </c>
      <c r="S4461">
        <v>17.600000000000001</v>
      </c>
      <c r="T4461">
        <v>17.600000000000001</v>
      </c>
      <c r="U4461">
        <v>17.600000000000001</v>
      </c>
      <c r="V4461">
        <v>0</v>
      </c>
      <c r="W4461">
        <v>0</v>
      </c>
      <c r="AB4461">
        <f t="shared" si="85"/>
        <v>2889.28</v>
      </c>
    </row>
    <row r="4462" spans="1:28" x14ac:dyDescent="0.25">
      <c r="A4462" t="s">
        <v>2216</v>
      </c>
      <c r="B4462" t="s">
        <v>2193</v>
      </c>
      <c r="C4462" s="1">
        <v>0.62642361111111111</v>
      </c>
      <c r="D4462">
        <v>32</v>
      </c>
      <c r="E4462" s="2">
        <v>3.6784618055555558E-2</v>
      </c>
      <c r="F4462" s="1">
        <v>3.6782407407407409E-2</v>
      </c>
      <c r="G4462">
        <v>191</v>
      </c>
      <c r="H4462">
        <v>3178.19</v>
      </c>
      <c r="I4462">
        <v>0</v>
      </c>
      <c r="J4462" t="s">
        <v>2194</v>
      </c>
      <c r="K4462" t="s">
        <v>22</v>
      </c>
      <c r="L4462">
        <v>1</v>
      </c>
      <c r="N4462" t="s">
        <v>23</v>
      </c>
      <c r="O4462" t="s">
        <v>46</v>
      </c>
      <c r="P4462" t="s">
        <v>28</v>
      </c>
      <c r="R4462" t="s">
        <v>26</v>
      </c>
      <c r="S4462">
        <v>17.600000000000001</v>
      </c>
      <c r="T4462">
        <v>17.600000000000001</v>
      </c>
      <c r="U4462">
        <v>17.5</v>
      </c>
      <c r="V4462">
        <v>0</v>
      </c>
      <c r="W4462">
        <v>0.1</v>
      </c>
      <c r="AB4462">
        <f t="shared" si="85"/>
        <v>2890.11</v>
      </c>
    </row>
    <row r="4463" spans="1:28" x14ac:dyDescent="0.25">
      <c r="A4463" t="s">
        <v>2217</v>
      </c>
      <c r="B4463" t="s">
        <v>2193</v>
      </c>
      <c r="C4463" s="1">
        <v>0.62840277777777775</v>
      </c>
      <c r="D4463">
        <v>589</v>
      </c>
      <c r="E4463" s="2">
        <v>3.8770243055555556E-2</v>
      </c>
      <c r="F4463" s="1">
        <v>3.876157407407408E-2</v>
      </c>
      <c r="G4463">
        <v>749</v>
      </c>
      <c r="H4463">
        <v>3349.75</v>
      </c>
      <c r="I4463">
        <v>0</v>
      </c>
      <c r="J4463" t="s">
        <v>2194</v>
      </c>
      <c r="K4463" t="s">
        <v>22</v>
      </c>
      <c r="L4463">
        <v>1</v>
      </c>
      <c r="N4463" t="s">
        <v>23</v>
      </c>
      <c r="O4463" t="s">
        <v>33</v>
      </c>
      <c r="P4463" t="s">
        <v>28</v>
      </c>
      <c r="R4463" t="s">
        <v>26</v>
      </c>
      <c r="AB4463">
        <f t="shared" si="85"/>
        <v>3061.67</v>
      </c>
    </row>
    <row r="4464" spans="1:28" x14ac:dyDescent="0.25">
      <c r="A4464" t="s">
        <v>2217</v>
      </c>
      <c r="B4464" t="s">
        <v>2193</v>
      </c>
      <c r="C4464" s="1">
        <v>0.62840277777777775</v>
      </c>
      <c r="D4464">
        <v>589</v>
      </c>
      <c r="E4464" s="2">
        <v>3.8770243055555556E-2</v>
      </c>
      <c r="F4464" s="1">
        <v>3.876157407407408E-2</v>
      </c>
      <c r="G4464">
        <v>749</v>
      </c>
      <c r="H4464">
        <v>3349.75</v>
      </c>
      <c r="I4464">
        <v>0</v>
      </c>
      <c r="J4464" t="s">
        <v>2194</v>
      </c>
      <c r="K4464" t="s">
        <v>22</v>
      </c>
      <c r="L4464">
        <v>1</v>
      </c>
      <c r="N4464" t="s">
        <v>23</v>
      </c>
      <c r="O4464" t="s">
        <v>24</v>
      </c>
      <c r="P4464" t="s">
        <v>28</v>
      </c>
      <c r="R4464" t="s">
        <v>26</v>
      </c>
      <c r="S4464">
        <v>17.600000000000001</v>
      </c>
      <c r="T4464">
        <v>17.600000000000001</v>
      </c>
      <c r="U4464">
        <v>17.600000000000001</v>
      </c>
      <c r="V4464">
        <v>0</v>
      </c>
      <c r="W4464">
        <v>0</v>
      </c>
      <c r="AB4464">
        <f t="shared" si="85"/>
        <v>3061.67</v>
      </c>
    </row>
    <row r="4465" spans="1:28" x14ac:dyDescent="0.25">
      <c r="A4465" t="s">
        <v>2217</v>
      </c>
      <c r="B4465" t="s">
        <v>2193</v>
      </c>
      <c r="C4465" s="1">
        <v>0.62840277777777775</v>
      </c>
      <c r="D4465">
        <v>589</v>
      </c>
      <c r="E4465" s="2">
        <v>3.8770243055555556E-2</v>
      </c>
      <c r="F4465" s="1">
        <v>3.876157407407408E-2</v>
      </c>
      <c r="G4465">
        <v>749</v>
      </c>
      <c r="H4465">
        <v>3349.75</v>
      </c>
      <c r="I4465">
        <v>0</v>
      </c>
      <c r="J4465" t="s">
        <v>2194</v>
      </c>
      <c r="K4465" t="s">
        <v>22</v>
      </c>
      <c r="L4465">
        <v>1</v>
      </c>
      <c r="N4465" t="s">
        <v>23</v>
      </c>
      <c r="O4465" t="s">
        <v>42</v>
      </c>
      <c r="P4465" t="s">
        <v>28</v>
      </c>
      <c r="R4465" t="s">
        <v>26</v>
      </c>
      <c r="S4465">
        <v>17.8</v>
      </c>
      <c r="T4465">
        <v>17.600000000000001</v>
      </c>
      <c r="U4465">
        <v>17.600000000000001</v>
      </c>
      <c r="V4465">
        <v>0.2</v>
      </c>
      <c r="W4465">
        <v>0.2</v>
      </c>
      <c r="AB4465">
        <f t="shared" si="85"/>
        <v>3061.67</v>
      </c>
    </row>
    <row r="4466" spans="1:28" x14ac:dyDescent="0.25">
      <c r="A4466" t="s">
        <v>2218</v>
      </c>
      <c r="B4466" t="s">
        <v>2193</v>
      </c>
      <c r="C4466" s="1">
        <v>0.63048611111111108</v>
      </c>
      <c r="D4466">
        <v>625</v>
      </c>
      <c r="E4466" s="2">
        <v>4.0853993055555551E-2</v>
      </c>
      <c r="F4466" s="1">
        <v>4.0844907407407406E-2</v>
      </c>
      <c r="G4466">
        <v>785</v>
      </c>
      <c r="H4466">
        <v>3529.78</v>
      </c>
      <c r="I4466">
        <v>0</v>
      </c>
      <c r="J4466" t="s">
        <v>2194</v>
      </c>
      <c r="K4466" t="s">
        <v>22</v>
      </c>
      <c r="L4466">
        <v>1</v>
      </c>
      <c r="N4466" t="s">
        <v>23</v>
      </c>
      <c r="O4466" t="s">
        <v>42</v>
      </c>
      <c r="P4466" t="s">
        <v>28</v>
      </c>
      <c r="R4466" t="s">
        <v>26</v>
      </c>
      <c r="S4466">
        <v>17.600000000000001</v>
      </c>
      <c r="T4466">
        <v>17.600000000000001</v>
      </c>
      <c r="U4466">
        <v>17.600000000000001</v>
      </c>
      <c r="V4466">
        <v>0</v>
      </c>
      <c r="W4466">
        <v>0</v>
      </c>
      <c r="AB4466">
        <f t="shared" si="85"/>
        <v>3241.7000000000003</v>
      </c>
    </row>
    <row r="4467" spans="1:28" x14ac:dyDescent="0.25">
      <c r="A4467" t="s">
        <v>2218</v>
      </c>
      <c r="B4467" t="s">
        <v>2193</v>
      </c>
      <c r="C4467" s="1">
        <v>0.63048611111111108</v>
      </c>
      <c r="D4467">
        <v>625</v>
      </c>
      <c r="E4467" s="2">
        <v>4.0853993055555551E-2</v>
      </c>
      <c r="F4467" s="1">
        <v>4.0844907407407406E-2</v>
      </c>
      <c r="G4467">
        <v>785</v>
      </c>
      <c r="H4467">
        <v>3529.78</v>
      </c>
      <c r="I4467">
        <v>0</v>
      </c>
      <c r="J4467" t="s">
        <v>2194</v>
      </c>
      <c r="K4467" t="s">
        <v>22</v>
      </c>
      <c r="L4467">
        <v>1</v>
      </c>
      <c r="N4467" t="s">
        <v>23</v>
      </c>
      <c r="O4467" t="s">
        <v>33</v>
      </c>
      <c r="P4467" t="s">
        <v>28</v>
      </c>
      <c r="R4467" t="s">
        <v>26</v>
      </c>
      <c r="AB4467">
        <f t="shared" si="85"/>
        <v>3241.7000000000003</v>
      </c>
    </row>
    <row r="4468" spans="1:28" x14ac:dyDescent="0.25">
      <c r="A4468" t="s">
        <v>2219</v>
      </c>
      <c r="B4468" t="s">
        <v>2193</v>
      </c>
      <c r="C4468" s="1">
        <v>0.63256944444444441</v>
      </c>
      <c r="D4468">
        <v>460</v>
      </c>
      <c r="E4468" s="2">
        <v>4.293541666666667E-2</v>
      </c>
      <c r="F4468" s="1">
        <v>4.2928240740740746E-2</v>
      </c>
      <c r="G4468">
        <v>620</v>
      </c>
      <c r="H4468">
        <v>3709.62</v>
      </c>
      <c r="I4468">
        <v>0</v>
      </c>
      <c r="J4468" t="s">
        <v>2194</v>
      </c>
      <c r="K4468" t="s">
        <v>22</v>
      </c>
      <c r="L4468">
        <v>1</v>
      </c>
      <c r="N4468" t="s">
        <v>23</v>
      </c>
      <c r="O4468" t="s">
        <v>33</v>
      </c>
      <c r="P4468" t="s">
        <v>28</v>
      </c>
      <c r="R4468" t="s">
        <v>26</v>
      </c>
      <c r="S4468">
        <v>18.3</v>
      </c>
      <c r="T4468">
        <v>17.600000000000001</v>
      </c>
      <c r="U4468">
        <v>17.5</v>
      </c>
      <c r="V4468">
        <v>0.7</v>
      </c>
      <c r="W4468">
        <v>0.8</v>
      </c>
      <c r="AB4468">
        <f t="shared" si="85"/>
        <v>3421.54</v>
      </c>
    </row>
    <row r="4469" spans="1:28" x14ac:dyDescent="0.25">
      <c r="A4469" t="s">
        <v>2219</v>
      </c>
      <c r="B4469" t="s">
        <v>2193</v>
      </c>
      <c r="C4469" s="1">
        <v>0.63256944444444441</v>
      </c>
      <c r="D4469">
        <v>460</v>
      </c>
      <c r="E4469" s="2">
        <v>4.293541666666667E-2</v>
      </c>
      <c r="F4469" s="1">
        <v>4.2928240740740746E-2</v>
      </c>
      <c r="G4469">
        <v>620</v>
      </c>
      <c r="H4469">
        <v>3709.62</v>
      </c>
      <c r="I4469">
        <v>0</v>
      </c>
      <c r="J4469" t="s">
        <v>2194</v>
      </c>
      <c r="K4469" t="s">
        <v>22</v>
      </c>
      <c r="L4469">
        <v>1</v>
      </c>
      <c r="N4469" t="s">
        <v>23</v>
      </c>
      <c r="O4469" t="s">
        <v>42</v>
      </c>
      <c r="P4469" t="s">
        <v>28</v>
      </c>
      <c r="R4469" t="s">
        <v>26</v>
      </c>
      <c r="S4469">
        <v>17.7</v>
      </c>
      <c r="T4469">
        <v>17.600000000000001</v>
      </c>
      <c r="U4469">
        <v>17.5</v>
      </c>
      <c r="V4469">
        <v>0.1</v>
      </c>
      <c r="W4469">
        <v>0.2</v>
      </c>
      <c r="AB4469">
        <f t="shared" si="85"/>
        <v>3421.54</v>
      </c>
    </row>
    <row r="4470" spans="1:28" x14ac:dyDescent="0.25">
      <c r="A4470" t="s">
        <v>2220</v>
      </c>
      <c r="B4470" t="s">
        <v>2193</v>
      </c>
      <c r="C4470" s="1">
        <v>0.63465277777777784</v>
      </c>
      <c r="D4470">
        <v>62</v>
      </c>
      <c r="E4470" s="2">
        <v>4.5014143518518519E-2</v>
      </c>
      <c r="F4470" s="1">
        <v>4.5011574074074072E-2</v>
      </c>
      <c r="G4470">
        <v>222</v>
      </c>
      <c r="H4470">
        <v>3889.22</v>
      </c>
      <c r="I4470">
        <v>0</v>
      </c>
      <c r="J4470" t="s">
        <v>2194</v>
      </c>
      <c r="K4470" t="s">
        <v>22</v>
      </c>
      <c r="L4470">
        <v>1</v>
      </c>
      <c r="N4470" t="s">
        <v>23</v>
      </c>
      <c r="O4470" t="s">
        <v>33</v>
      </c>
      <c r="P4470" t="s">
        <v>28</v>
      </c>
      <c r="R4470" t="s">
        <v>26</v>
      </c>
      <c r="S4470">
        <v>18.100000000000001</v>
      </c>
      <c r="T4470">
        <v>17.7</v>
      </c>
      <c r="U4470">
        <v>17.7</v>
      </c>
      <c r="V4470">
        <v>0.4</v>
      </c>
      <c r="W4470">
        <v>0.4</v>
      </c>
      <c r="AB4470">
        <f t="shared" si="85"/>
        <v>3601.14</v>
      </c>
    </row>
    <row r="4471" spans="1:28" x14ac:dyDescent="0.25">
      <c r="A4471" t="s">
        <v>2220</v>
      </c>
      <c r="B4471" t="s">
        <v>2193</v>
      </c>
      <c r="C4471" s="1">
        <v>0.63465277777777784</v>
      </c>
      <c r="D4471">
        <v>62</v>
      </c>
      <c r="E4471" s="2">
        <v>4.5014143518518519E-2</v>
      </c>
      <c r="F4471" s="1">
        <v>4.5011574074074072E-2</v>
      </c>
      <c r="G4471">
        <v>222</v>
      </c>
      <c r="H4471">
        <v>3889.22</v>
      </c>
      <c r="I4471">
        <v>0</v>
      </c>
      <c r="J4471" t="s">
        <v>2194</v>
      </c>
      <c r="K4471" t="s">
        <v>22</v>
      </c>
      <c r="L4471">
        <v>1</v>
      </c>
      <c r="N4471" t="s">
        <v>23</v>
      </c>
      <c r="O4471" t="s">
        <v>42</v>
      </c>
      <c r="P4471" t="s">
        <v>28</v>
      </c>
      <c r="R4471" t="s">
        <v>26</v>
      </c>
      <c r="S4471">
        <v>17.899999999999999</v>
      </c>
      <c r="T4471">
        <v>17.7</v>
      </c>
      <c r="U4471">
        <v>17.7</v>
      </c>
      <c r="V4471">
        <v>0.2</v>
      </c>
      <c r="W4471">
        <v>0.2</v>
      </c>
      <c r="AB4471">
        <f t="shared" si="85"/>
        <v>3601.14</v>
      </c>
    </row>
    <row r="4472" spans="1:28" x14ac:dyDescent="0.25">
      <c r="A4472" t="s">
        <v>2221</v>
      </c>
      <c r="B4472" t="s">
        <v>2193</v>
      </c>
      <c r="C4472" s="1">
        <v>0.63672453703703702</v>
      </c>
      <c r="D4472">
        <v>363</v>
      </c>
      <c r="E4472" s="2">
        <v>4.7089386574074077E-2</v>
      </c>
      <c r="F4472" s="1">
        <v>4.7083333333333331E-2</v>
      </c>
      <c r="G4472">
        <v>523</v>
      </c>
      <c r="H4472">
        <v>4068.52</v>
      </c>
      <c r="I4472">
        <v>0</v>
      </c>
      <c r="J4472" t="s">
        <v>2194</v>
      </c>
      <c r="K4472" t="s">
        <v>22</v>
      </c>
      <c r="L4472">
        <v>1</v>
      </c>
      <c r="N4472" t="s">
        <v>23</v>
      </c>
      <c r="O4472" t="s">
        <v>24</v>
      </c>
      <c r="P4472" t="s">
        <v>28</v>
      </c>
      <c r="R4472" t="s">
        <v>26</v>
      </c>
      <c r="S4472">
        <v>18.100000000000001</v>
      </c>
      <c r="T4472">
        <v>17.399999999999999</v>
      </c>
      <c r="U4472">
        <v>17.399999999999999</v>
      </c>
      <c r="V4472">
        <v>0.7</v>
      </c>
      <c r="W4472">
        <v>0.7</v>
      </c>
      <c r="AB4472">
        <f t="shared" si="85"/>
        <v>3780.44</v>
      </c>
    </row>
    <row r="4473" spans="1:28" x14ac:dyDescent="0.25">
      <c r="A4473" t="s">
        <v>2221</v>
      </c>
      <c r="B4473" t="s">
        <v>2193</v>
      </c>
      <c r="C4473" s="1">
        <v>0.63672453703703702</v>
      </c>
      <c r="D4473">
        <v>363</v>
      </c>
      <c r="E4473" s="2">
        <v>4.7089386574074077E-2</v>
      </c>
      <c r="F4473" s="1">
        <v>4.7083333333333331E-2</v>
      </c>
      <c r="G4473">
        <v>523</v>
      </c>
      <c r="H4473">
        <v>4068.52</v>
      </c>
      <c r="I4473">
        <v>0</v>
      </c>
      <c r="J4473" t="s">
        <v>2194</v>
      </c>
      <c r="K4473" t="s">
        <v>22</v>
      </c>
      <c r="L4473">
        <v>1</v>
      </c>
      <c r="N4473" t="s">
        <v>23</v>
      </c>
      <c r="O4473" t="s">
        <v>33</v>
      </c>
      <c r="P4473" t="s">
        <v>28</v>
      </c>
      <c r="R4473" t="s">
        <v>26</v>
      </c>
      <c r="S4473">
        <v>17.5</v>
      </c>
      <c r="T4473">
        <v>17.399999999999999</v>
      </c>
      <c r="U4473">
        <v>17.399999999999999</v>
      </c>
      <c r="V4473">
        <v>0.1</v>
      </c>
      <c r="W4473">
        <v>0.1</v>
      </c>
      <c r="AB4473">
        <f t="shared" si="85"/>
        <v>3780.44</v>
      </c>
    </row>
    <row r="4474" spans="1:28" x14ac:dyDescent="0.25">
      <c r="A4474" t="s">
        <v>2221</v>
      </c>
      <c r="B4474" t="s">
        <v>2193</v>
      </c>
      <c r="C4474" s="1">
        <v>0.63672453703703702</v>
      </c>
      <c r="D4474">
        <v>363</v>
      </c>
      <c r="E4474" s="2">
        <v>4.7089386574074077E-2</v>
      </c>
      <c r="F4474" s="1">
        <v>4.7083333333333331E-2</v>
      </c>
      <c r="G4474">
        <v>523</v>
      </c>
      <c r="H4474">
        <v>4068.52</v>
      </c>
      <c r="I4474">
        <v>0</v>
      </c>
      <c r="J4474" t="s">
        <v>2194</v>
      </c>
      <c r="K4474" t="s">
        <v>22</v>
      </c>
      <c r="L4474">
        <v>1</v>
      </c>
      <c r="N4474" t="s">
        <v>23</v>
      </c>
      <c r="O4474" t="s">
        <v>42</v>
      </c>
      <c r="P4474" t="s">
        <v>28</v>
      </c>
      <c r="R4474" t="s">
        <v>26</v>
      </c>
      <c r="S4474">
        <v>17.8</v>
      </c>
      <c r="T4474">
        <v>17.399999999999999</v>
      </c>
      <c r="U4474">
        <v>17.399999999999999</v>
      </c>
      <c r="V4474">
        <v>0.4</v>
      </c>
      <c r="W4474">
        <v>0.4</v>
      </c>
      <c r="AB4474">
        <f t="shared" si="85"/>
        <v>3780.44</v>
      </c>
    </row>
    <row r="4475" spans="1:28" x14ac:dyDescent="0.25">
      <c r="A4475" t="s">
        <v>2222</v>
      </c>
      <c r="B4475" t="s">
        <v>2193</v>
      </c>
      <c r="C4475" s="1">
        <v>0.63880787037037035</v>
      </c>
      <c r="D4475">
        <v>732</v>
      </c>
      <c r="E4475" s="2">
        <v>4.9176990740740743E-2</v>
      </c>
      <c r="F4475" s="1">
        <v>4.9166666666666664E-2</v>
      </c>
      <c r="G4475">
        <v>892</v>
      </c>
      <c r="H4475">
        <v>4248.8900000000003</v>
      </c>
      <c r="I4475">
        <v>0</v>
      </c>
      <c r="J4475" t="s">
        <v>2194</v>
      </c>
      <c r="K4475" t="s">
        <v>22</v>
      </c>
      <c r="L4475">
        <v>1</v>
      </c>
      <c r="N4475" t="s">
        <v>23</v>
      </c>
      <c r="O4475" t="s">
        <v>33</v>
      </c>
      <c r="P4475" t="s">
        <v>28</v>
      </c>
      <c r="R4475" t="s">
        <v>26</v>
      </c>
      <c r="S4475">
        <v>18.100000000000001</v>
      </c>
      <c r="T4475">
        <v>17.5</v>
      </c>
      <c r="U4475">
        <v>17.5</v>
      </c>
      <c r="V4475">
        <v>0.6</v>
      </c>
      <c r="W4475">
        <v>0.6</v>
      </c>
      <c r="AB4475">
        <f t="shared" si="85"/>
        <v>3960.8100000000004</v>
      </c>
    </row>
    <row r="4476" spans="1:28" x14ac:dyDescent="0.25">
      <c r="A4476" t="s">
        <v>2222</v>
      </c>
      <c r="B4476" t="s">
        <v>2193</v>
      </c>
      <c r="C4476" s="1">
        <v>0.63880787037037035</v>
      </c>
      <c r="D4476">
        <v>732</v>
      </c>
      <c r="E4476" s="2">
        <v>4.9176990740740743E-2</v>
      </c>
      <c r="F4476" s="1">
        <v>4.9166666666666664E-2</v>
      </c>
      <c r="G4476">
        <v>892</v>
      </c>
      <c r="H4476">
        <v>4248.8900000000003</v>
      </c>
      <c r="I4476">
        <v>0</v>
      </c>
      <c r="J4476" t="s">
        <v>2194</v>
      </c>
      <c r="K4476" t="s">
        <v>22</v>
      </c>
      <c r="L4476">
        <v>1</v>
      </c>
      <c r="N4476" t="s">
        <v>23</v>
      </c>
      <c r="O4476" t="s">
        <v>42</v>
      </c>
      <c r="P4476" t="s">
        <v>28</v>
      </c>
      <c r="R4476" t="s">
        <v>26</v>
      </c>
      <c r="S4476">
        <v>17.899999999999999</v>
      </c>
      <c r="T4476">
        <v>17.5</v>
      </c>
      <c r="U4476">
        <v>17.5</v>
      </c>
      <c r="V4476">
        <v>0.4</v>
      </c>
      <c r="W4476">
        <v>0.4</v>
      </c>
      <c r="AB4476">
        <f t="shared" si="85"/>
        <v>3960.8100000000004</v>
      </c>
    </row>
    <row r="4477" spans="1:28" x14ac:dyDescent="0.25">
      <c r="A4477" t="s">
        <v>2222</v>
      </c>
      <c r="B4477" t="s">
        <v>2193</v>
      </c>
      <c r="C4477" s="1">
        <v>0.63880787037037035</v>
      </c>
      <c r="D4477">
        <v>732</v>
      </c>
      <c r="E4477" s="2">
        <v>4.9176990740740743E-2</v>
      </c>
      <c r="F4477" s="1">
        <v>4.9166666666666664E-2</v>
      </c>
      <c r="G4477">
        <v>892</v>
      </c>
      <c r="H4477">
        <v>4248.8900000000003</v>
      </c>
      <c r="I4477">
        <v>0</v>
      </c>
      <c r="J4477" t="s">
        <v>2194</v>
      </c>
      <c r="K4477" t="s">
        <v>22</v>
      </c>
      <c r="L4477">
        <v>1</v>
      </c>
      <c r="N4477" t="s">
        <v>23</v>
      </c>
      <c r="O4477" t="s">
        <v>24</v>
      </c>
      <c r="P4477" t="s">
        <v>28</v>
      </c>
      <c r="R4477" t="s">
        <v>26</v>
      </c>
      <c r="AB4477">
        <f t="shared" si="85"/>
        <v>3960.8100000000004</v>
      </c>
    </row>
    <row r="4478" spans="1:28" x14ac:dyDescent="0.25">
      <c r="A4478" t="s">
        <v>2223</v>
      </c>
      <c r="B4478" t="s">
        <v>2193</v>
      </c>
      <c r="C4478" s="1">
        <v>0.64089120370370367</v>
      </c>
      <c r="D4478">
        <v>768</v>
      </c>
      <c r="E4478" s="2">
        <v>5.1260740740740739E-2</v>
      </c>
      <c r="F4478" s="1">
        <v>5.1249999999999997E-2</v>
      </c>
      <c r="G4478">
        <v>928</v>
      </c>
      <c r="H4478">
        <v>4428.93</v>
      </c>
      <c r="I4478">
        <v>0</v>
      </c>
      <c r="J4478" t="s">
        <v>2194</v>
      </c>
      <c r="K4478" t="s">
        <v>22</v>
      </c>
      <c r="L4478">
        <v>1</v>
      </c>
      <c r="N4478" t="s">
        <v>23</v>
      </c>
      <c r="O4478" t="s">
        <v>42</v>
      </c>
      <c r="P4478" t="s">
        <v>28</v>
      </c>
      <c r="R4478" t="s">
        <v>26</v>
      </c>
      <c r="S4478">
        <v>17.899999999999999</v>
      </c>
      <c r="T4478">
        <v>17.5</v>
      </c>
      <c r="U4478">
        <v>17.5</v>
      </c>
      <c r="V4478">
        <v>0.4</v>
      </c>
      <c r="W4478">
        <v>0.4</v>
      </c>
      <c r="AB4478">
        <f t="shared" si="85"/>
        <v>4140.8500000000004</v>
      </c>
    </row>
    <row r="4479" spans="1:28" x14ac:dyDescent="0.25">
      <c r="A4479" t="s">
        <v>2223</v>
      </c>
      <c r="B4479" t="s">
        <v>2193</v>
      </c>
      <c r="C4479" s="1">
        <v>0.64089120370370367</v>
      </c>
      <c r="D4479">
        <v>768</v>
      </c>
      <c r="E4479" s="2">
        <v>5.1260740740740739E-2</v>
      </c>
      <c r="F4479" s="1">
        <v>5.1249999999999997E-2</v>
      </c>
      <c r="G4479">
        <v>928</v>
      </c>
      <c r="H4479">
        <v>4428.93</v>
      </c>
      <c r="I4479">
        <v>0</v>
      </c>
      <c r="J4479" t="s">
        <v>2194</v>
      </c>
      <c r="K4479" t="s">
        <v>22</v>
      </c>
      <c r="L4479">
        <v>1</v>
      </c>
      <c r="N4479" t="s">
        <v>23</v>
      </c>
      <c r="O4479" t="s">
        <v>24</v>
      </c>
      <c r="P4479" t="s">
        <v>28</v>
      </c>
      <c r="R4479" t="s">
        <v>26</v>
      </c>
      <c r="S4479">
        <v>17.5</v>
      </c>
      <c r="T4479">
        <v>17.5</v>
      </c>
      <c r="U4479">
        <v>17.5</v>
      </c>
      <c r="V4479">
        <v>0</v>
      </c>
      <c r="W4479">
        <v>0</v>
      </c>
      <c r="AB4479">
        <f t="shared" si="85"/>
        <v>4140.8500000000004</v>
      </c>
    </row>
    <row r="4480" spans="1:28" x14ac:dyDescent="0.25">
      <c r="A4480" t="s">
        <v>2223</v>
      </c>
      <c r="B4480" t="s">
        <v>2193</v>
      </c>
      <c r="C4480" s="1">
        <v>0.64089120370370367</v>
      </c>
      <c r="D4480">
        <v>768</v>
      </c>
      <c r="E4480" s="2">
        <v>5.1260740740740739E-2</v>
      </c>
      <c r="F4480" s="1">
        <v>5.1249999999999997E-2</v>
      </c>
      <c r="G4480">
        <v>928</v>
      </c>
      <c r="H4480">
        <v>4428.93</v>
      </c>
      <c r="I4480">
        <v>0</v>
      </c>
      <c r="J4480" t="s">
        <v>2194</v>
      </c>
      <c r="K4480" t="s">
        <v>22</v>
      </c>
      <c r="L4480">
        <v>1</v>
      </c>
      <c r="N4480" t="s">
        <v>23</v>
      </c>
      <c r="O4480" t="s">
        <v>33</v>
      </c>
      <c r="P4480" t="s">
        <v>28</v>
      </c>
      <c r="R4480" t="s">
        <v>26</v>
      </c>
      <c r="S4480">
        <v>17.899999999999999</v>
      </c>
      <c r="T4480">
        <v>17.5</v>
      </c>
      <c r="U4480">
        <v>17.5</v>
      </c>
      <c r="V4480">
        <v>0.4</v>
      </c>
      <c r="W4480">
        <v>0.4</v>
      </c>
      <c r="AB4480">
        <f t="shared" si="85"/>
        <v>4140.8500000000004</v>
      </c>
    </row>
    <row r="4481" spans="1:28" x14ac:dyDescent="0.25">
      <c r="A4481" t="s">
        <v>2223</v>
      </c>
      <c r="B4481" t="s">
        <v>2193</v>
      </c>
      <c r="C4481" s="1">
        <v>0.64089120370370367</v>
      </c>
      <c r="D4481">
        <v>768</v>
      </c>
      <c r="E4481" s="2">
        <v>5.1260740740740739E-2</v>
      </c>
      <c r="F4481" s="1">
        <v>5.1249999999999997E-2</v>
      </c>
      <c r="G4481">
        <v>928</v>
      </c>
      <c r="H4481">
        <v>4428.93</v>
      </c>
      <c r="I4481">
        <v>0</v>
      </c>
      <c r="J4481" t="s">
        <v>2194</v>
      </c>
      <c r="K4481" t="s">
        <v>22</v>
      </c>
      <c r="L4481">
        <v>1</v>
      </c>
      <c r="N4481" t="s">
        <v>23</v>
      </c>
      <c r="O4481" t="s">
        <v>31</v>
      </c>
      <c r="P4481" t="s">
        <v>28</v>
      </c>
      <c r="R4481" t="s">
        <v>26</v>
      </c>
      <c r="S4481">
        <v>18.2</v>
      </c>
      <c r="T4481">
        <v>17.5</v>
      </c>
      <c r="U4481">
        <v>17.5</v>
      </c>
      <c r="V4481">
        <v>0.7</v>
      </c>
      <c r="W4481">
        <v>0.7</v>
      </c>
      <c r="AB4481">
        <f t="shared" si="85"/>
        <v>4140.8500000000004</v>
      </c>
    </row>
    <row r="4482" spans="1:28" x14ac:dyDescent="0.25">
      <c r="A4482" t="s">
        <v>2223</v>
      </c>
      <c r="B4482" t="s">
        <v>2193</v>
      </c>
      <c r="C4482" s="1">
        <v>0.64089120370370367</v>
      </c>
      <c r="D4482">
        <v>768</v>
      </c>
      <c r="E4482" s="2">
        <v>5.1260740740740739E-2</v>
      </c>
      <c r="F4482" s="1">
        <v>5.1249999999999997E-2</v>
      </c>
      <c r="G4482">
        <v>928</v>
      </c>
      <c r="H4482">
        <v>4428.93</v>
      </c>
      <c r="I4482">
        <v>0</v>
      </c>
      <c r="J4482" t="s">
        <v>2194</v>
      </c>
      <c r="K4482" t="s">
        <v>22</v>
      </c>
      <c r="L4482">
        <v>1</v>
      </c>
      <c r="N4482" t="s">
        <v>23</v>
      </c>
      <c r="O4482" t="s">
        <v>46</v>
      </c>
      <c r="P4482" t="s">
        <v>28</v>
      </c>
      <c r="R4482" t="s">
        <v>26</v>
      </c>
      <c r="S4482">
        <v>17.3</v>
      </c>
      <c r="T4482">
        <v>17.5</v>
      </c>
      <c r="U4482">
        <v>17.5</v>
      </c>
      <c r="V4482">
        <v>-0.2</v>
      </c>
      <c r="W4482">
        <v>-0.2</v>
      </c>
      <c r="AB4482">
        <f t="shared" si="85"/>
        <v>4140.8500000000004</v>
      </c>
    </row>
    <row r="4483" spans="1:28" x14ac:dyDescent="0.25">
      <c r="A4483" t="s">
        <v>2224</v>
      </c>
      <c r="B4483" t="s">
        <v>2193</v>
      </c>
      <c r="C4483" s="1">
        <v>0.64297453703703711</v>
      </c>
      <c r="D4483">
        <v>870</v>
      </c>
      <c r="E4483" s="2">
        <v>5.3345254629629628E-2</v>
      </c>
      <c r="F4483" s="1">
        <v>5.334490740740741E-2</v>
      </c>
      <c r="G4483">
        <v>30</v>
      </c>
      <c r="H4483">
        <v>4609.03</v>
      </c>
      <c r="I4483">
        <v>0</v>
      </c>
      <c r="J4483" t="s">
        <v>2194</v>
      </c>
      <c r="K4483" t="s">
        <v>22</v>
      </c>
      <c r="L4483">
        <v>1</v>
      </c>
      <c r="N4483" t="s">
        <v>23</v>
      </c>
      <c r="O4483" t="s">
        <v>33</v>
      </c>
      <c r="P4483" t="s">
        <v>28</v>
      </c>
      <c r="R4483" t="s">
        <v>26</v>
      </c>
      <c r="S4483">
        <v>17.8</v>
      </c>
      <c r="T4483">
        <v>17.600000000000001</v>
      </c>
      <c r="U4483">
        <v>17.5</v>
      </c>
      <c r="V4483">
        <v>0.2</v>
      </c>
      <c r="W4483">
        <v>0.3</v>
      </c>
      <c r="AB4483">
        <f t="shared" si="85"/>
        <v>4320.95</v>
      </c>
    </row>
    <row r="4484" spans="1:28" x14ac:dyDescent="0.25">
      <c r="A4484" t="s">
        <v>2224</v>
      </c>
      <c r="B4484" t="s">
        <v>2193</v>
      </c>
      <c r="C4484" s="1">
        <v>0.64297453703703711</v>
      </c>
      <c r="D4484">
        <v>870</v>
      </c>
      <c r="E4484" s="2">
        <v>5.3345254629629628E-2</v>
      </c>
      <c r="F4484" s="1">
        <v>5.334490740740741E-2</v>
      </c>
      <c r="G4484">
        <v>30</v>
      </c>
      <c r="H4484">
        <v>4609.03</v>
      </c>
      <c r="I4484">
        <v>0</v>
      </c>
      <c r="J4484" t="s">
        <v>2194</v>
      </c>
      <c r="K4484" t="s">
        <v>22</v>
      </c>
      <c r="L4484">
        <v>1</v>
      </c>
      <c r="N4484" t="s">
        <v>23</v>
      </c>
      <c r="O4484" t="s">
        <v>42</v>
      </c>
      <c r="P4484" t="s">
        <v>28</v>
      </c>
      <c r="R4484" t="s">
        <v>26</v>
      </c>
      <c r="AB4484">
        <f t="shared" si="85"/>
        <v>4320.95</v>
      </c>
    </row>
    <row r="4485" spans="1:28" x14ac:dyDescent="0.25">
      <c r="A4485" t="s">
        <v>2224</v>
      </c>
      <c r="B4485" t="s">
        <v>2193</v>
      </c>
      <c r="C4485" s="1">
        <v>0.64297453703703711</v>
      </c>
      <c r="D4485">
        <v>870</v>
      </c>
      <c r="E4485" s="2">
        <v>5.3345254629629628E-2</v>
      </c>
      <c r="F4485" s="1">
        <v>5.334490740740741E-2</v>
      </c>
      <c r="G4485">
        <v>30</v>
      </c>
      <c r="H4485">
        <v>4609.03</v>
      </c>
      <c r="I4485">
        <v>0</v>
      </c>
      <c r="J4485" t="s">
        <v>2194</v>
      </c>
      <c r="K4485" t="s">
        <v>22</v>
      </c>
      <c r="L4485">
        <v>1</v>
      </c>
      <c r="N4485" t="s">
        <v>23</v>
      </c>
      <c r="O4485" t="s">
        <v>24</v>
      </c>
      <c r="P4485" t="s">
        <v>28</v>
      </c>
      <c r="R4485" t="s">
        <v>26</v>
      </c>
      <c r="AB4485">
        <f t="shared" si="85"/>
        <v>4320.95</v>
      </c>
    </row>
    <row r="4486" spans="1:28" x14ac:dyDescent="0.25">
      <c r="A4486" t="s">
        <v>2225</v>
      </c>
      <c r="B4486" t="s">
        <v>2193</v>
      </c>
      <c r="C4486" s="1">
        <v>0.64506944444444447</v>
      </c>
      <c r="D4486">
        <v>206</v>
      </c>
      <c r="E4486" s="2">
        <v>5.5432476851851854E-2</v>
      </c>
      <c r="F4486" s="1">
        <v>5.5428240740740743E-2</v>
      </c>
      <c r="G4486">
        <v>366</v>
      </c>
      <c r="H4486">
        <v>4789.37</v>
      </c>
      <c r="I4486">
        <v>0</v>
      </c>
      <c r="J4486" t="s">
        <v>2194</v>
      </c>
      <c r="K4486" t="s">
        <v>22</v>
      </c>
      <c r="L4486">
        <v>1</v>
      </c>
      <c r="N4486" t="s">
        <v>23</v>
      </c>
      <c r="O4486" t="s">
        <v>33</v>
      </c>
      <c r="P4486" t="s">
        <v>28</v>
      </c>
      <c r="R4486" t="s">
        <v>26</v>
      </c>
      <c r="S4486">
        <v>17.8</v>
      </c>
      <c r="T4486">
        <v>17.399999999999999</v>
      </c>
      <c r="U4486">
        <v>17.399999999999999</v>
      </c>
      <c r="V4486">
        <v>0.4</v>
      </c>
      <c r="W4486">
        <v>0.4</v>
      </c>
      <c r="AB4486">
        <f t="shared" si="85"/>
        <v>4501.29</v>
      </c>
    </row>
    <row r="4487" spans="1:28" x14ac:dyDescent="0.25">
      <c r="A4487" t="s">
        <v>2225</v>
      </c>
      <c r="B4487" t="s">
        <v>2193</v>
      </c>
      <c r="C4487" s="1">
        <v>0.64506944444444447</v>
      </c>
      <c r="D4487">
        <v>206</v>
      </c>
      <c r="E4487" s="2">
        <v>5.5432476851851854E-2</v>
      </c>
      <c r="F4487" s="1">
        <v>5.5428240740740743E-2</v>
      </c>
      <c r="G4487">
        <v>366</v>
      </c>
      <c r="H4487">
        <v>4789.37</v>
      </c>
      <c r="I4487">
        <v>0</v>
      </c>
      <c r="J4487" t="s">
        <v>2194</v>
      </c>
      <c r="K4487" t="s">
        <v>22</v>
      </c>
      <c r="L4487">
        <v>1</v>
      </c>
      <c r="N4487" t="s">
        <v>23</v>
      </c>
      <c r="O4487" t="s">
        <v>42</v>
      </c>
      <c r="P4487" t="s">
        <v>28</v>
      </c>
      <c r="R4487" t="s">
        <v>26</v>
      </c>
      <c r="S4487">
        <v>17.7</v>
      </c>
      <c r="T4487">
        <v>17.399999999999999</v>
      </c>
      <c r="U4487">
        <v>17.399999999999999</v>
      </c>
      <c r="V4487">
        <v>0.3</v>
      </c>
      <c r="W4487">
        <v>0.3</v>
      </c>
      <c r="AB4487">
        <f t="shared" si="85"/>
        <v>4501.29</v>
      </c>
    </row>
    <row r="4488" spans="1:28" x14ac:dyDescent="0.25">
      <c r="A4488" t="s">
        <v>2225</v>
      </c>
      <c r="B4488" t="s">
        <v>2193</v>
      </c>
      <c r="C4488" s="1">
        <v>0.64506944444444447</v>
      </c>
      <c r="D4488">
        <v>206</v>
      </c>
      <c r="E4488" s="2">
        <v>5.5432476851851854E-2</v>
      </c>
      <c r="F4488" s="1">
        <v>5.5428240740740743E-2</v>
      </c>
      <c r="G4488">
        <v>366</v>
      </c>
      <c r="H4488">
        <v>4789.37</v>
      </c>
      <c r="I4488">
        <v>0</v>
      </c>
      <c r="J4488" t="s">
        <v>2194</v>
      </c>
      <c r="K4488" t="s">
        <v>22</v>
      </c>
      <c r="L4488">
        <v>1</v>
      </c>
      <c r="N4488" t="s">
        <v>23</v>
      </c>
      <c r="O4488" t="s">
        <v>46</v>
      </c>
      <c r="P4488" t="s">
        <v>28</v>
      </c>
      <c r="R4488" t="s">
        <v>26</v>
      </c>
      <c r="S4488">
        <v>17.2</v>
      </c>
      <c r="T4488">
        <v>17.399999999999999</v>
      </c>
      <c r="U4488">
        <v>17.399999999999999</v>
      </c>
      <c r="V4488">
        <v>-0.2</v>
      </c>
      <c r="W4488">
        <v>-0.2</v>
      </c>
      <c r="AB4488">
        <f t="shared" si="85"/>
        <v>4501.29</v>
      </c>
    </row>
    <row r="4489" spans="1:28" x14ac:dyDescent="0.25">
      <c r="A4489" t="s">
        <v>2225</v>
      </c>
      <c r="B4489" t="s">
        <v>2193</v>
      </c>
      <c r="C4489" s="1">
        <v>0.64506944444444447</v>
      </c>
      <c r="D4489">
        <v>206</v>
      </c>
      <c r="E4489" s="2">
        <v>5.5432476851851854E-2</v>
      </c>
      <c r="F4489" s="1">
        <v>5.5428240740740743E-2</v>
      </c>
      <c r="G4489">
        <v>366</v>
      </c>
      <c r="H4489">
        <v>4789.37</v>
      </c>
      <c r="I4489">
        <v>0</v>
      </c>
      <c r="J4489" t="s">
        <v>2194</v>
      </c>
      <c r="K4489" t="s">
        <v>22</v>
      </c>
      <c r="L4489">
        <v>1</v>
      </c>
      <c r="N4489" t="s">
        <v>23</v>
      </c>
      <c r="O4489" t="s">
        <v>24</v>
      </c>
      <c r="P4489" t="s">
        <v>28</v>
      </c>
      <c r="R4489" t="s">
        <v>26</v>
      </c>
      <c r="S4489">
        <v>17.899999999999999</v>
      </c>
      <c r="T4489">
        <v>17.399999999999999</v>
      </c>
      <c r="U4489">
        <v>17.399999999999999</v>
      </c>
      <c r="V4489">
        <v>0.5</v>
      </c>
      <c r="W4489">
        <v>0.5</v>
      </c>
      <c r="AB4489">
        <f t="shared" si="85"/>
        <v>4501.29</v>
      </c>
    </row>
    <row r="4490" spans="1:28" x14ac:dyDescent="0.25">
      <c r="A4490" t="s">
        <v>2225</v>
      </c>
      <c r="B4490" t="s">
        <v>2193</v>
      </c>
      <c r="C4490" s="1">
        <v>0.64506944444444447</v>
      </c>
      <c r="D4490">
        <v>206</v>
      </c>
      <c r="E4490" s="2">
        <v>5.5432476851851854E-2</v>
      </c>
      <c r="F4490" s="1">
        <v>5.5428240740740743E-2</v>
      </c>
      <c r="G4490">
        <v>366</v>
      </c>
      <c r="H4490">
        <v>4789.37</v>
      </c>
      <c r="I4490">
        <v>0</v>
      </c>
      <c r="J4490" t="s">
        <v>2194</v>
      </c>
      <c r="K4490" t="s">
        <v>22</v>
      </c>
      <c r="L4490">
        <v>1</v>
      </c>
      <c r="N4490" t="s">
        <v>23</v>
      </c>
      <c r="O4490" t="s">
        <v>36</v>
      </c>
      <c r="P4490" t="s">
        <v>28</v>
      </c>
      <c r="R4490" t="s">
        <v>26</v>
      </c>
      <c r="S4490">
        <v>17.899999999999999</v>
      </c>
      <c r="T4490">
        <v>17.399999999999999</v>
      </c>
      <c r="U4490">
        <v>17.399999999999999</v>
      </c>
      <c r="V4490">
        <v>0.5</v>
      </c>
      <c r="W4490">
        <v>0.5</v>
      </c>
      <c r="AB4490">
        <f t="shared" si="85"/>
        <v>4501.29</v>
      </c>
    </row>
    <row r="4491" spans="1:28" x14ac:dyDescent="0.25">
      <c r="A4491" t="s">
        <v>2226</v>
      </c>
      <c r="B4491" t="s">
        <v>2193</v>
      </c>
      <c r="C4491" s="1">
        <v>0.6471527777777778</v>
      </c>
      <c r="D4491">
        <v>108</v>
      </c>
      <c r="E4491" s="2">
        <v>5.7514675925925927E-2</v>
      </c>
      <c r="F4491" s="1">
        <v>5.7511574074074069E-2</v>
      </c>
      <c r="G4491">
        <v>268</v>
      </c>
      <c r="H4491">
        <v>4969.2700000000004</v>
      </c>
      <c r="I4491">
        <v>0</v>
      </c>
      <c r="J4491" t="s">
        <v>2194</v>
      </c>
      <c r="K4491" t="s">
        <v>22</v>
      </c>
      <c r="L4491">
        <v>1</v>
      </c>
      <c r="N4491" t="s">
        <v>23</v>
      </c>
      <c r="O4491" t="s">
        <v>42</v>
      </c>
      <c r="P4491" t="s">
        <v>28</v>
      </c>
      <c r="R4491" t="s">
        <v>26</v>
      </c>
      <c r="S4491">
        <v>18.2</v>
      </c>
      <c r="T4491">
        <v>17.399999999999999</v>
      </c>
      <c r="U4491">
        <v>17.399999999999999</v>
      </c>
      <c r="V4491">
        <v>0.8</v>
      </c>
      <c r="W4491">
        <v>0.8</v>
      </c>
      <c r="AB4491">
        <f t="shared" si="85"/>
        <v>4681.1900000000005</v>
      </c>
    </row>
    <row r="4492" spans="1:28" x14ac:dyDescent="0.25">
      <c r="A4492" t="s">
        <v>2226</v>
      </c>
      <c r="B4492" t="s">
        <v>2193</v>
      </c>
      <c r="C4492" s="1">
        <v>0.6471527777777778</v>
      </c>
      <c r="D4492">
        <v>108</v>
      </c>
      <c r="E4492" s="2">
        <v>5.7514675925925927E-2</v>
      </c>
      <c r="F4492" s="1">
        <v>5.7511574074074069E-2</v>
      </c>
      <c r="G4492">
        <v>268</v>
      </c>
      <c r="H4492">
        <v>4969.2700000000004</v>
      </c>
      <c r="I4492">
        <v>0</v>
      </c>
      <c r="J4492" t="s">
        <v>2194</v>
      </c>
      <c r="K4492" t="s">
        <v>22</v>
      </c>
      <c r="L4492">
        <v>1</v>
      </c>
      <c r="N4492" t="s">
        <v>23</v>
      </c>
      <c r="O4492" t="s">
        <v>33</v>
      </c>
      <c r="P4492" t="s">
        <v>28</v>
      </c>
      <c r="R4492" t="s">
        <v>26</v>
      </c>
      <c r="S4492">
        <v>17.899999999999999</v>
      </c>
      <c r="T4492">
        <v>17.399999999999999</v>
      </c>
      <c r="U4492">
        <v>17.399999999999999</v>
      </c>
      <c r="V4492">
        <v>0.5</v>
      </c>
      <c r="W4492">
        <v>0.5</v>
      </c>
      <c r="AB4492">
        <f t="shared" si="85"/>
        <v>4681.1900000000005</v>
      </c>
    </row>
    <row r="4493" spans="1:28" x14ac:dyDescent="0.25">
      <c r="A4493" t="s">
        <v>2226</v>
      </c>
      <c r="B4493" t="s">
        <v>2193</v>
      </c>
      <c r="C4493" s="1">
        <v>0.6471527777777778</v>
      </c>
      <c r="D4493">
        <v>108</v>
      </c>
      <c r="E4493" s="2">
        <v>5.7514675925925927E-2</v>
      </c>
      <c r="F4493" s="1">
        <v>5.7511574074074069E-2</v>
      </c>
      <c r="G4493">
        <v>268</v>
      </c>
      <c r="H4493">
        <v>4969.2700000000004</v>
      </c>
      <c r="I4493">
        <v>0</v>
      </c>
      <c r="J4493" t="s">
        <v>2194</v>
      </c>
      <c r="K4493" t="s">
        <v>22</v>
      </c>
      <c r="L4493">
        <v>1</v>
      </c>
      <c r="N4493" t="s">
        <v>23</v>
      </c>
      <c r="O4493" t="s">
        <v>24</v>
      </c>
      <c r="P4493" t="s">
        <v>28</v>
      </c>
      <c r="R4493" t="s">
        <v>26</v>
      </c>
      <c r="AB4493">
        <f t="shared" ref="AB4493:AB4556" si="86">H4493-288.08</f>
        <v>4681.1900000000005</v>
      </c>
    </row>
    <row r="4494" spans="1:28" x14ac:dyDescent="0.25">
      <c r="A4494" t="s">
        <v>2226</v>
      </c>
      <c r="B4494" t="s">
        <v>2193</v>
      </c>
      <c r="C4494" s="1">
        <v>0.6471527777777778</v>
      </c>
      <c r="D4494">
        <v>108</v>
      </c>
      <c r="E4494" s="2">
        <v>5.7514675925925927E-2</v>
      </c>
      <c r="F4494" s="1">
        <v>5.7511574074074069E-2</v>
      </c>
      <c r="G4494">
        <v>268</v>
      </c>
      <c r="H4494">
        <v>4969.2700000000004</v>
      </c>
      <c r="I4494">
        <v>0</v>
      </c>
      <c r="J4494" t="s">
        <v>2194</v>
      </c>
      <c r="K4494" t="s">
        <v>22</v>
      </c>
      <c r="L4494">
        <v>1</v>
      </c>
      <c r="N4494" t="s">
        <v>23</v>
      </c>
      <c r="O4494" t="s">
        <v>36</v>
      </c>
      <c r="P4494" t="s">
        <v>28</v>
      </c>
      <c r="R4494" t="s">
        <v>26</v>
      </c>
      <c r="S4494">
        <v>17.2</v>
      </c>
      <c r="T4494">
        <v>17.399999999999999</v>
      </c>
      <c r="U4494">
        <v>17.399999999999999</v>
      </c>
      <c r="V4494">
        <v>-0.2</v>
      </c>
      <c r="W4494">
        <v>-0.2</v>
      </c>
      <c r="AB4494">
        <f t="shared" si="86"/>
        <v>4681.1900000000005</v>
      </c>
    </row>
    <row r="4495" spans="1:28" x14ac:dyDescent="0.25">
      <c r="A4495" t="s">
        <v>2227</v>
      </c>
      <c r="B4495" t="s">
        <v>2193</v>
      </c>
      <c r="C4495" s="1">
        <v>0.64923611111111112</v>
      </c>
      <c r="D4495">
        <v>144</v>
      </c>
      <c r="E4495" s="2">
        <v>5.9598414351851849E-2</v>
      </c>
      <c r="F4495" s="1">
        <v>5.9594907407407409E-2</v>
      </c>
      <c r="G4495">
        <v>303</v>
      </c>
      <c r="H4495">
        <v>5149.3</v>
      </c>
      <c r="I4495">
        <v>0</v>
      </c>
      <c r="J4495" t="s">
        <v>2194</v>
      </c>
      <c r="K4495" t="s">
        <v>22</v>
      </c>
      <c r="L4495">
        <v>1</v>
      </c>
      <c r="N4495" t="s">
        <v>23</v>
      </c>
      <c r="O4495" t="s">
        <v>31</v>
      </c>
      <c r="P4495" t="s">
        <v>28</v>
      </c>
      <c r="R4495" t="s">
        <v>26</v>
      </c>
      <c r="S4495">
        <v>17.100000000000001</v>
      </c>
      <c r="T4495">
        <v>17.399999999999999</v>
      </c>
      <c r="U4495">
        <v>17.399999999999999</v>
      </c>
      <c r="V4495">
        <v>-0.3</v>
      </c>
      <c r="W4495">
        <v>-0.3</v>
      </c>
      <c r="AB4495">
        <f t="shared" si="86"/>
        <v>4861.22</v>
      </c>
    </row>
    <row r="4496" spans="1:28" x14ac:dyDescent="0.25">
      <c r="A4496" t="s">
        <v>2227</v>
      </c>
      <c r="B4496" t="s">
        <v>2193</v>
      </c>
      <c r="C4496" s="1">
        <v>0.64923611111111112</v>
      </c>
      <c r="D4496">
        <v>144</v>
      </c>
      <c r="E4496" s="2">
        <v>5.9598414351851849E-2</v>
      </c>
      <c r="F4496" s="1">
        <v>5.9594907407407409E-2</v>
      </c>
      <c r="G4496">
        <v>303</v>
      </c>
      <c r="H4496">
        <v>5149.3</v>
      </c>
      <c r="I4496">
        <v>0</v>
      </c>
      <c r="J4496" t="s">
        <v>2194</v>
      </c>
      <c r="K4496" t="s">
        <v>22</v>
      </c>
      <c r="L4496">
        <v>1</v>
      </c>
      <c r="N4496" t="s">
        <v>23</v>
      </c>
      <c r="O4496" t="s">
        <v>24</v>
      </c>
      <c r="P4496" t="s">
        <v>28</v>
      </c>
      <c r="R4496" t="s">
        <v>26</v>
      </c>
      <c r="S4496">
        <v>17.8</v>
      </c>
      <c r="T4496">
        <v>17.399999999999999</v>
      </c>
      <c r="U4496">
        <v>17.399999999999999</v>
      </c>
      <c r="V4496">
        <v>0.4</v>
      </c>
      <c r="W4496">
        <v>0.4</v>
      </c>
      <c r="AB4496">
        <f t="shared" si="86"/>
        <v>4861.22</v>
      </c>
    </row>
    <row r="4497" spans="1:28" x14ac:dyDescent="0.25">
      <c r="A4497" t="s">
        <v>2227</v>
      </c>
      <c r="B4497" t="s">
        <v>2193</v>
      </c>
      <c r="C4497" s="1">
        <v>0.64923611111111112</v>
      </c>
      <c r="D4497">
        <v>144</v>
      </c>
      <c r="E4497" s="2">
        <v>5.9598414351851849E-2</v>
      </c>
      <c r="F4497" s="1">
        <v>5.9594907407407409E-2</v>
      </c>
      <c r="G4497">
        <v>303</v>
      </c>
      <c r="H4497">
        <v>5149.3</v>
      </c>
      <c r="I4497">
        <v>0</v>
      </c>
      <c r="J4497" t="s">
        <v>2194</v>
      </c>
      <c r="K4497" t="s">
        <v>22</v>
      </c>
      <c r="L4497">
        <v>1</v>
      </c>
      <c r="N4497" t="s">
        <v>23</v>
      </c>
      <c r="O4497" t="s">
        <v>42</v>
      </c>
      <c r="P4497" t="s">
        <v>28</v>
      </c>
      <c r="R4497" t="s">
        <v>26</v>
      </c>
      <c r="S4497">
        <v>19.600000000000001</v>
      </c>
      <c r="T4497">
        <v>17.399999999999999</v>
      </c>
      <c r="U4497">
        <v>17.399999999999999</v>
      </c>
      <c r="V4497">
        <v>2.2000000000000002</v>
      </c>
      <c r="W4497">
        <v>2.2000000000000002</v>
      </c>
      <c r="AB4497">
        <f t="shared" si="86"/>
        <v>4861.22</v>
      </c>
    </row>
    <row r="4498" spans="1:28" x14ac:dyDescent="0.25">
      <c r="A4498" t="s">
        <v>2227</v>
      </c>
      <c r="B4498" t="s">
        <v>2193</v>
      </c>
      <c r="C4498" s="1">
        <v>0.64923611111111112</v>
      </c>
      <c r="D4498">
        <v>144</v>
      </c>
      <c r="E4498" s="2">
        <v>5.9598414351851849E-2</v>
      </c>
      <c r="F4498" s="1">
        <v>5.9594907407407409E-2</v>
      </c>
      <c r="G4498">
        <v>303</v>
      </c>
      <c r="H4498">
        <v>5149.3</v>
      </c>
      <c r="I4498">
        <v>0</v>
      </c>
      <c r="J4498" t="s">
        <v>2194</v>
      </c>
      <c r="K4498" t="s">
        <v>22</v>
      </c>
      <c r="L4498">
        <v>1</v>
      </c>
      <c r="N4498" t="s">
        <v>23</v>
      </c>
      <c r="O4498" t="s">
        <v>33</v>
      </c>
      <c r="P4498" t="s">
        <v>28</v>
      </c>
      <c r="R4498" t="s">
        <v>26</v>
      </c>
      <c r="AB4498">
        <f t="shared" si="86"/>
        <v>4861.22</v>
      </c>
    </row>
    <row r="4499" spans="1:28" x14ac:dyDescent="0.25">
      <c r="A4499" t="s">
        <v>2227</v>
      </c>
      <c r="B4499" t="s">
        <v>2193</v>
      </c>
      <c r="C4499" s="1">
        <v>0.64923611111111112</v>
      </c>
      <c r="D4499">
        <v>144</v>
      </c>
      <c r="E4499" s="2">
        <v>5.9598414351851849E-2</v>
      </c>
      <c r="F4499" s="1">
        <v>5.9594907407407409E-2</v>
      </c>
      <c r="G4499">
        <v>303</v>
      </c>
      <c r="H4499">
        <v>5149.3</v>
      </c>
      <c r="I4499">
        <v>0</v>
      </c>
      <c r="J4499" t="s">
        <v>2194</v>
      </c>
      <c r="K4499" t="s">
        <v>22</v>
      </c>
      <c r="L4499">
        <v>1</v>
      </c>
      <c r="N4499" t="s">
        <v>23</v>
      </c>
      <c r="O4499" t="s">
        <v>36</v>
      </c>
      <c r="P4499" t="s">
        <v>28</v>
      </c>
      <c r="R4499" t="s">
        <v>26</v>
      </c>
      <c r="S4499">
        <v>16.899999999999999</v>
      </c>
      <c r="T4499">
        <v>17.399999999999999</v>
      </c>
      <c r="U4499">
        <v>17.399999999999999</v>
      </c>
      <c r="V4499">
        <v>-0.5</v>
      </c>
      <c r="W4499">
        <v>-0.5</v>
      </c>
      <c r="AB4499">
        <f t="shared" si="86"/>
        <v>4861.22</v>
      </c>
    </row>
    <row r="4500" spans="1:28" x14ac:dyDescent="0.25">
      <c r="A4500" t="s">
        <v>2228</v>
      </c>
      <c r="B4500" t="s">
        <v>2193</v>
      </c>
      <c r="C4500" s="1">
        <v>0.65131944444444445</v>
      </c>
      <c r="D4500">
        <v>46</v>
      </c>
      <c r="E4500" s="2">
        <v>6.1680613425925929E-2</v>
      </c>
      <c r="F4500" s="1">
        <v>6.1678240740740742E-2</v>
      </c>
      <c r="G4500">
        <v>205</v>
      </c>
      <c r="H4500">
        <v>5329.21</v>
      </c>
      <c r="I4500">
        <v>0</v>
      </c>
      <c r="J4500" t="s">
        <v>2194</v>
      </c>
      <c r="K4500" t="s">
        <v>22</v>
      </c>
      <c r="L4500">
        <v>1</v>
      </c>
      <c r="N4500" t="s">
        <v>23</v>
      </c>
      <c r="O4500" t="s">
        <v>31</v>
      </c>
      <c r="P4500" t="s">
        <v>28</v>
      </c>
      <c r="R4500" t="s">
        <v>26</v>
      </c>
      <c r="AB4500">
        <f t="shared" si="86"/>
        <v>5041.13</v>
      </c>
    </row>
    <row r="4501" spans="1:28" x14ac:dyDescent="0.25">
      <c r="A4501" t="s">
        <v>2228</v>
      </c>
      <c r="B4501" t="s">
        <v>2193</v>
      </c>
      <c r="C4501" s="1">
        <v>0.65131944444444445</v>
      </c>
      <c r="D4501">
        <v>46</v>
      </c>
      <c r="E4501" s="2">
        <v>6.1680613425925929E-2</v>
      </c>
      <c r="F4501" s="1">
        <v>6.1678240740740742E-2</v>
      </c>
      <c r="G4501">
        <v>205</v>
      </c>
      <c r="H4501">
        <v>5329.21</v>
      </c>
      <c r="I4501">
        <v>0</v>
      </c>
      <c r="J4501" t="s">
        <v>2194</v>
      </c>
      <c r="K4501" t="s">
        <v>22</v>
      </c>
      <c r="L4501">
        <v>1</v>
      </c>
      <c r="N4501" t="s">
        <v>23</v>
      </c>
      <c r="O4501" t="s">
        <v>33</v>
      </c>
      <c r="P4501" t="s">
        <v>28</v>
      </c>
      <c r="R4501" t="s">
        <v>26</v>
      </c>
      <c r="AB4501">
        <f t="shared" si="86"/>
        <v>5041.13</v>
      </c>
    </row>
    <row r="4502" spans="1:28" x14ac:dyDescent="0.25">
      <c r="A4502" t="s">
        <v>2228</v>
      </c>
      <c r="B4502" t="s">
        <v>2193</v>
      </c>
      <c r="C4502" s="1">
        <v>0.65131944444444445</v>
      </c>
      <c r="D4502">
        <v>46</v>
      </c>
      <c r="E4502" s="2">
        <v>6.1680613425925929E-2</v>
      </c>
      <c r="F4502" s="1">
        <v>6.1678240740740742E-2</v>
      </c>
      <c r="G4502">
        <v>205</v>
      </c>
      <c r="H4502">
        <v>5329.21</v>
      </c>
      <c r="I4502">
        <v>0</v>
      </c>
      <c r="J4502" t="s">
        <v>2194</v>
      </c>
      <c r="K4502" t="s">
        <v>22</v>
      </c>
      <c r="L4502">
        <v>1</v>
      </c>
      <c r="N4502" t="s">
        <v>23</v>
      </c>
      <c r="O4502" t="s">
        <v>24</v>
      </c>
      <c r="P4502" t="s">
        <v>28</v>
      </c>
      <c r="R4502" t="s">
        <v>26</v>
      </c>
      <c r="S4502">
        <v>18.100000000000001</v>
      </c>
      <c r="T4502">
        <v>17.399999999999999</v>
      </c>
      <c r="U4502">
        <v>17.399999999999999</v>
      </c>
      <c r="V4502">
        <v>0.7</v>
      </c>
      <c r="W4502">
        <v>0.7</v>
      </c>
      <c r="AB4502">
        <f t="shared" si="86"/>
        <v>5041.13</v>
      </c>
    </row>
    <row r="4503" spans="1:28" x14ac:dyDescent="0.25">
      <c r="A4503" t="s">
        <v>2228</v>
      </c>
      <c r="B4503" t="s">
        <v>2193</v>
      </c>
      <c r="C4503" s="1">
        <v>0.65131944444444445</v>
      </c>
      <c r="D4503">
        <v>46</v>
      </c>
      <c r="E4503" s="2">
        <v>6.1680613425925929E-2</v>
      </c>
      <c r="F4503" s="1">
        <v>6.1678240740740742E-2</v>
      </c>
      <c r="G4503">
        <v>205</v>
      </c>
      <c r="H4503">
        <v>5329.21</v>
      </c>
      <c r="I4503">
        <v>0</v>
      </c>
      <c r="J4503" t="s">
        <v>2194</v>
      </c>
      <c r="K4503" t="s">
        <v>22</v>
      </c>
      <c r="L4503">
        <v>1</v>
      </c>
      <c r="N4503" t="s">
        <v>23</v>
      </c>
      <c r="O4503" t="s">
        <v>42</v>
      </c>
      <c r="P4503" t="s">
        <v>28</v>
      </c>
      <c r="R4503" t="s">
        <v>26</v>
      </c>
      <c r="S4503">
        <v>19.2</v>
      </c>
      <c r="T4503">
        <v>17.399999999999999</v>
      </c>
      <c r="U4503">
        <v>17.399999999999999</v>
      </c>
      <c r="V4503">
        <v>1.8</v>
      </c>
      <c r="W4503">
        <v>1.8</v>
      </c>
      <c r="AB4503">
        <f t="shared" si="86"/>
        <v>5041.13</v>
      </c>
    </row>
    <row r="4504" spans="1:28" x14ac:dyDescent="0.25">
      <c r="A4504" t="s">
        <v>2228</v>
      </c>
      <c r="B4504" t="s">
        <v>2193</v>
      </c>
      <c r="C4504" s="1">
        <v>0.65131944444444445</v>
      </c>
      <c r="D4504">
        <v>46</v>
      </c>
      <c r="E4504" s="2">
        <v>6.1680613425925929E-2</v>
      </c>
      <c r="F4504" s="1">
        <v>6.1678240740740742E-2</v>
      </c>
      <c r="G4504">
        <v>205</v>
      </c>
      <c r="H4504">
        <v>5329.21</v>
      </c>
      <c r="I4504">
        <v>0</v>
      </c>
      <c r="J4504" t="s">
        <v>2194</v>
      </c>
      <c r="K4504" t="s">
        <v>22</v>
      </c>
      <c r="L4504">
        <v>1</v>
      </c>
      <c r="N4504" t="s">
        <v>23</v>
      </c>
      <c r="O4504" t="s">
        <v>36</v>
      </c>
      <c r="P4504" t="s">
        <v>28</v>
      </c>
      <c r="R4504" t="s">
        <v>26</v>
      </c>
      <c r="S4504">
        <v>17.399999999999999</v>
      </c>
      <c r="T4504">
        <v>17.399999999999999</v>
      </c>
      <c r="U4504">
        <v>17.399999999999999</v>
      </c>
      <c r="V4504">
        <v>0</v>
      </c>
      <c r="W4504">
        <v>0</v>
      </c>
      <c r="AB4504">
        <f t="shared" si="86"/>
        <v>5041.13</v>
      </c>
    </row>
    <row r="4505" spans="1:28" x14ac:dyDescent="0.25">
      <c r="A4505" t="s">
        <v>2229</v>
      </c>
      <c r="B4505" t="s">
        <v>2193</v>
      </c>
      <c r="C4505" s="1">
        <v>0.65340277777777778</v>
      </c>
      <c r="D4505">
        <v>248</v>
      </c>
      <c r="E4505" s="2">
        <v>6.3766296296296307E-2</v>
      </c>
      <c r="F4505" s="1">
        <v>6.3761574074074068E-2</v>
      </c>
      <c r="G4505">
        <v>408</v>
      </c>
      <c r="H4505">
        <v>5509.41</v>
      </c>
      <c r="I4505">
        <v>0</v>
      </c>
      <c r="J4505" t="s">
        <v>2194</v>
      </c>
      <c r="K4505" t="s">
        <v>22</v>
      </c>
      <c r="L4505">
        <v>1</v>
      </c>
      <c r="N4505" t="s">
        <v>23</v>
      </c>
      <c r="O4505" t="s">
        <v>46</v>
      </c>
      <c r="P4505" t="s">
        <v>28</v>
      </c>
      <c r="R4505" t="s">
        <v>26</v>
      </c>
      <c r="S4505">
        <v>18.2</v>
      </c>
      <c r="T4505">
        <v>17.399999999999999</v>
      </c>
      <c r="U4505">
        <v>17.399999999999999</v>
      </c>
      <c r="V4505">
        <v>0.8</v>
      </c>
      <c r="W4505">
        <v>0.8</v>
      </c>
      <c r="AB4505">
        <f t="shared" si="86"/>
        <v>5221.33</v>
      </c>
    </row>
    <row r="4506" spans="1:28" x14ac:dyDescent="0.25">
      <c r="A4506" t="s">
        <v>2229</v>
      </c>
      <c r="B4506" t="s">
        <v>2193</v>
      </c>
      <c r="C4506" s="1">
        <v>0.65340277777777778</v>
      </c>
      <c r="D4506">
        <v>248</v>
      </c>
      <c r="E4506" s="2">
        <v>6.3766296296296307E-2</v>
      </c>
      <c r="F4506" s="1">
        <v>6.3761574074074068E-2</v>
      </c>
      <c r="G4506">
        <v>408</v>
      </c>
      <c r="H4506">
        <v>5509.41</v>
      </c>
      <c r="I4506">
        <v>0</v>
      </c>
      <c r="J4506" t="s">
        <v>2194</v>
      </c>
      <c r="K4506" t="s">
        <v>22</v>
      </c>
      <c r="L4506">
        <v>1</v>
      </c>
      <c r="N4506" t="s">
        <v>23</v>
      </c>
      <c r="O4506" t="s">
        <v>33</v>
      </c>
      <c r="P4506" t="s">
        <v>28</v>
      </c>
      <c r="R4506" t="s">
        <v>26</v>
      </c>
      <c r="S4506">
        <v>18.100000000000001</v>
      </c>
      <c r="T4506">
        <v>17.399999999999999</v>
      </c>
      <c r="U4506">
        <v>17.399999999999999</v>
      </c>
      <c r="V4506">
        <v>0.7</v>
      </c>
      <c r="W4506">
        <v>0.7</v>
      </c>
      <c r="AB4506">
        <f t="shared" si="86"/>
        <v>5221.33</v>
      </c>
    </row>
    <row r="4507" spans="1:28" x14ac:dyDescent="0.25">
      <c r="A4507" t="s">
        <v>2229</v>
      </c>
      <c r="B4507" t="s">
        <v>2193</v>
      </c>
      <c r="C4507" s="1">
        <v>0.65340277777777778</v>
      </c>
      <c r="D4507">
        <v>248</v>
      </c>
      <c r="E4507" s="2">
        <v>6.3766296296296307E-2</v>
      </c>
      <c r="F4507" s="1">
        <v>6.3761574074074068E-2</v>
      </c>
      <c r="G4507">
        <v>408</v>
      </c>
      <c r="H4507">
        <v>5509.41</v>
      </c>
      <c r="I4507">
        <v>0</v>
      </c>
      <c r="J4507" t="s">
        <v>2194</v>
      </c>
      <c r="K4507" t="s">
        <v>22</v>
      </c>
      <c r="L4507">
        <v>1</v>
      </c>
      <c r="N4507" t="s">
        <v>23</v>
      </c>
      <c r="O4507" t="s">
        <v>42</v>
      </c>
      <c r="P4507" t="s">
        <v>28</v>
      </c>
      <c r="R4507" t="s">
        <v>26</v>
      </c>
      <c r="S4507">
        <v>18.600000000000001</v>
      </c>
      <c r="T4507">
        <v>17.399999999999999</v>
      </c>
      <c r="U4507">
        <v>17.399999999999999</v>
      </c>
      <c r="V4507">
        <v>1.2</v>
      </c>
      <c r="W4507">
        <v>1.2</v>
      </c>
      <c r="AB4507">
        <f t="shared" si="86"/>
        <v>5221.33</v>
      </c>
    </row>
    <row r="4508" spans="1:28" x14ac:dyDescent="0.25">
      <c r="A4508" t="s">
        <v>2229</v>
      </c>
      <c r="B4508" t="s">
        <v>2193</v>
      </c>
      <c r="C4508" s="1">
        <v>0.65340277777777778</v>
      </c>
      <c r="D4508">
        <v>248</v>
      </c>
      <c r="E4508" s="2">
        <v>6.3766296296296307E-2</v>
      </c>
      <c r="F4508" s="1">
        <v>6.3761574074074068E-2</v>
      </c>
      <c r="G4508">
        <v>408</v>
      </c>
      <c r="H4508">
        <v>5509.41</v>
      </c>
      <c r="I4508">
        <v>0</v>
      </c>
      <c r="J4508" t="s">
        <v>2194</v>
      </c>
      <c r="K4508" t="s">
        <v>22</v>
      </c>
      <c r="L4508">
        <v>1</v>
      </c>
      <c r="N4508" t="s">
        <v>23</v>
      </c>
      <c r="O4508" t="s">
        <v>24</v>
      </c>
      <c r="P4508" t="s">
        <v>28</v>
      </c>
      <c r="R4508" t="s">
        <v>26</v>
      </c>
      <c r="S4508">
        <v>18</v>
      </c>
      <c r="T4508">
        <v>17.399999999999999</v>
      </c>
      <c r="U4508">
        <v>17.399999999999999</v>
      </c>
      <c r="V4508">
        <v>0.6</v>
      </c>
      <c r="W4508">
        <v>0.6</v>
      </c>
      <c r="AB4508">
        <f t="shared" si="86"/>
        <v>5221.33</v>
      </c>
    </row>
    <row r="4509" spans="1:28" x14ac:dyDescent="0.25">
      <c r="A4509" t="s">
        <v>2229</v>
      </c>
      <c r="B4509" t="s">
        <v>2193</v>
      </c>
      <c r="C4509" s="1">
        <v>0.65340277777777778</v>
      </c>
      <c r="D4509">
        <v>248</v>
      </c>
      <c r="E4509" s="2">
        <v>6.3766296296296307E-2</v>
      </c>
      <c r="F4509" s="1">
        <v>6.3761574074074068E-2</v>
      </c>
      <c r="G4509">
        <v>408</v>
      </c>
      <c r="H4509">
        <v>5509.41</v>
      </c>
      <c r="I4509">
        <v>0</v>
      </c>
      <c r="J4509" t="s">
        <v>2194</v>
      </c>
      <c r="K4509" t="s">
        <v>22</v>
      </c>
      <c r="L4509">
        <v>1</v>
      </c>
      <c r="N4509" t="s">
        <v>23</v>
      </c>
      <c r="O4509" t="s">
        <v>36</v>
      </c>
      <c r="P4509" t="s">
        <v>28</v>
      </c>
      <c r="R4509" t="s">
        <v>26</v>
      </c>
      <c r="S4509">
        <v>17.399999999999999</v>
      </c>
      <c r="T4509">
        <v>17.399999999999999</v>
      </c>
      <c r="U4509">
        <v>17.399999999999999</v>
      </c>
      <c r="V4509">
        <v>0</v>
      </c>
      <c r="W4509">
        <v>0</v>
      </c>
      <c r="AB4509">
        <f t="shared" si="86"/>
        <v>5221.33</v>
      </c>
    </row>
    <row r="4510" spans="1:28" x14ac:dyDescent="0.25">
      <c r="A4510" t="s">
        <v>2229</v>
      </c>
      <c r="B4510" t="s">
        <v>2193</v>
      </c>
      <c r="C4510" s="1">
        <v>0.65340277777777778</v>
      </c>
      <c r="D4510">
        <v>248</v>
      </c>
      <c r="E4510" s="2">
        <v>6.3766296296296307E-2</v>
      </c>
      <c r="F4510" s="1">
        <v>6.3761574074074068E-2</v>
      </c>
      <c r="G4510">
        <v>408</v>
      </c>
      <c r="H4510">
        <v>5509.41</v>
      </c>
      <c r="I4510">
        <v>0</v>
      </c>
      <c r="J4510" t="s">
        <v>2194</v>
      </c>
      <c r="K4510" t="s">
        <v>22</v>
      </c>
      <c r="L4510">
        <v>1</v>
      </c>
      <c r="N4510" t="s">
        <v>23</v>
      </c>
      <c r="O4510" t="s">
        <v>31</v>
      </c>
      <c r="P4510" t="s">
        <v>28</v>
      </c>
      <c r="R4510" t="s">
        <v>26</v>
      </c>
      <c r="S4510">
        <v>18</v>
      </c>
      <c r="T4510">
        <v>17.399999999999999</v>
      </c>
      <c r="U4510">
        <v>17.399999999999999</v>
      </c>
      <c r="V4510">
        <v>0.6</v>
      </c>
      <c r="W4510">
        <v>0.6</v>
      </c>
      <c r="AB4510">
        <f t="shared" si="86"/>
        <v>5221.33</v>
      </c>
    </row>
    <row r="4511" spans="1:28" x14ac:dyDescent="0.25">
      <c r="A4511" t="s">
        <v>2230</v>
      </c>
      <c r="B4511" t="s">
        <v>2193</v>
      </c>
      <c r="C4511" s="1">
        <v>0.6554861111111111</v>
      </c>
      <c r="D4511">
        <v>384</v>
      </c>
      <c r="E4511" s="2">
        <v>6.5851203703703703E-2</v>
      </c>
      <c r="F4511" s="1">
        <v>6.5844907407407408E-2</v>
      </c>
      <c r="G4511">
        <v>544</v>
      </c>
      <c r="H4511">
        <v>5689.54</v>
      </c>
      <c r="I4511">
        <v>0</v>
      </c>
      <c r="J4511" t="s">
        <v>2194</v>
      </c>
      <c r="K4511" t="s">
        <v>22</v>
      </c>
      <c r="L4511">
        <v>1</v>
      </c>
      <c r="N4511" t="s">
        <v>23</v>
      </c>
      <c r="O4511" t="s">
        <v>33</v>
      </c>
      <c r="P4511" t="s">
        <v>28</v>
      </c>
      <c r="R4511" t="s">
        <v>26</v>
      </c>
      <c r="S4511">
        <v>18.7</v>
      </c>
      <c r="T4511">
        <v>17.3</v>
      </c>
      <c r="U4511">
        <v>17.399999999999999</v>
      </c>
      <c r="V4511">
        <v>1.4</v>
      </c>
      <c r="W4511">
        <v>1.3</v>
      </c>
      <c r="AB4511">
        <f t="shared" si="86"/>
        <v>5401.46</v>
      </c>
    </row>
    <row r="4512" spans="1:28" x14ac:dyDescent="0.25">
      <c r="A4512" t="s">
        <v>2230</v>
      </c>
      <c r="B4512" t="s">
        <v>2193</v>
      </c>
      <c r="C4512" s="1">
        <v>0.6554861111111111</v>
      </c>
      <c r="D4512">
        <v>384</v>
      </c>
      <c r="E4512" s="2">
        <v>6.5851203703703703E-2</v>
      </c>
      <c r="F4512" s="1">
        <v>6.5844907407407408E-2</v>
      </c>
      <c r="G4512">
        <v>544</v>
      </c>
      <c r="H4512">
        <v>5689.54</v>
      </c>
      <c r="I4512">
        <v>0</v>
      </c>
      <c r="J4512" t="s">
        <v>2194</v>
      </c>
      <c r="K4512" t="s">
        <v>22</v>
      </c>
      <c r="L4512">
        <v>1</v>
      </c>
      <c r="N4512" t="s">
        <v>23</v>
      </c>
      <c r="O4512" t="s">
        <v>42</v>
      </c>
      <c r="P4512" t="s">
        <v>28</v>
      </c>
      <c r="R4512" t="s">
        <v>26</v>
      </c>
      <c r="S4512">
        <v>18.8</v>
      </c>
      <c r="T4512">
        <v>17.3</v>
      </c>
      <c r="U4512">
        <v>17.399999999999999</v>
      </c>
      <c r="V4512">
        <v>1.5</v>
      </c>
      <c r="W4512">
        <v>1.4</v>
      </c>
      <c r="AB4512">
        <f t="shared" si="86"/>
        <v>5401.46</v>
      </c>
    </row>
    <row r="4513" spans="1:28" x14ac:dyDescent="0.25">
      <c r="A4513" t="s">
        <v>2230</v>
      </c>
      <c r="B4513" t="s">
        <v>2193</v>
      </c>
      <c r="C4513" s="1">
        <v>0.6554861111111111</v>
      </c>
      <c r="D4513">
        <v>384</v>
      </c>
      <c r="E4513" s="2">
        <v>6.5851203703703703E-2</v>
      </c>
      <c r="F4513" s="1">
        <v>6.5844907407407408E-2</v>
      </c>
      <c r="G4513">
        <v>544</v>
      </c>
      <c r="H4513">
        <v>5689.54</v>
      </c>
      <c r="I4513">
        <v>0</v>
      </c>
      <c r="J4513" t="s">
        <v>2194</v>
      </c>
      <c r="K4513" t="s">
        <v>22</v>
      </c>
      <c r="L4513">
        <v>1</v>
      </c>
      <c r="N4513" t="s">
        <v>23</v>
      </c>
      <c r="O4513" t="s">
        <v>31</v>
      </c>
      <c r="P4513" t="s">
        <v>28</v>
      </c>
      <c r="R4513" t="s">
        <v>26</v>
      </c>
      <c r="S4513">
        <v>18.2</v>
      </c>
      <c r="T4513">
        <v>17.3</v>
      </c>
      <c r="U4513">
        <v>17.399999999999999</v>
      </c>
      <c r="V4513">
        <v>0.9</v>
      </c>
      <c r="W4513">
        <v>0.8</v>
      </c>
      <c r="X4513" t="s">
        <v>125</v>
      </c>
      <c r="AB4513">
        <f t="shared" si="86"/>
        <v>5401.46</v>
      </c>
    </row>
    <row r="4514" spans="1:28" x14ac:dyDescent="0.25">
      <c r="A4514" t="s">
        <v>2230</v>
      </c>
      <c r="B4514" t="s">
        <v>2193</v>
      </c>
      <c r="C4514" s="1">
        <v>0.6554861111111111</v>
      </c>
      <c r="D4514">
        <v>384</v>
      </c>
      <c r="E4514" s="2">
        <v>6.5851203703703703E-2</v>
      </c>
      <c r="F4514" s="1">
        <v>6.5844907407407408E-2</v>
      </c>
      <c r="G4514">
        <v>544</v>
      </c>
      <c r="H4514">
        <v>5689.54</v>
      </c>
      <c r="I4514">
        <v>0</v>
      </c>
      <c r="J4514" t="s">
        <v>2194</v>
      </c>
      <c r="K4514" t="s">
        <v>22</v>
      </c>
      <c r="L4514">
        <v>1</v>
      </c>
      <c r="N4514" t="s">
        <v>23</v>
      </c>
      <c r="O4514" t="s">
        <v>24</v>
      </c>
      <c r="P4514" t="s">
        <v>28</v>
      </c>
      <c r="R4514" t="s">
        <v>26</v>
      </c>
      <c r="S4514">
        <v>18</v>
      </c>
      <c r="T4514">
        <v>17.3</v>
      </c>
      <c r="U4514">
        <v>17.399999999999999</v>
      </c>
      <c r="V4514">
        <v>0.7</v>
      </c>
      <c r="W4514">
        <v>0.6</v>
      </c>
      <c r="X4514" t="s">
        <v>125</v>
      </c>
      <c r="AB4514">
        <f t="shared" si="86"/>
        <v>5401.46</v>
      </c>
    </row>
    <row r="4515" spans="1:28" x14ac:dyDescent="0.25">
      <c r="A4515" t="s">
        <v>2231</v>
      </c>
      <c r="B4515" t="s">
        <v>2193</v>
      </c>
      <c r="C4515" s="1">
        <v>0.65756944444444443</v>
      </c>
      <c r="D4515">
        <v>319</v>
      </c>
      <c r="E4515" s="2">
        <v>6.7933784722222224E-2</v>
      </c>
      <c r="F4515" s="1">
        <v>6.7928240740740733E-2</v>
      </c>
      <c r="G4515">
        <v>479</v>
      </c>
      <c r="H4515">
        <v>5869.48</v>
      </c>
      <c r="I4515">
        <v>0</v>
      </c>
      <c r="J4515" t="s">
        <v>2194</v>
      </c>
      <c r="K4515" t="s">
        <v>22</v>
      </c>
      <c r="L4515">
        <v>1</v>
      </c>
      <c r="N4515" t="s">
        <v>23</v>
      </c>
      <c r="O4515" t="s">
        <v>33</v>
      </c>
      <c r="P4515" t="s">
        <v>28</v>
      </c>
      <c r="R4515" t="s">
        <v>26</v>
      </c>
      <c r="S4515">
        <v>18.2</v>
      </c>
      <c r="T4515">
        <v>17.399999999999999</v>
      </c>
      <c r="U4515">
        <v>17.399999999999999</v>
      </c>
      <c r="V4515">
        <v>0.8</v>
      </c>
      <c r="W4515">
        <v>0.8</v>
      </c>
      <c r="AB4515">
        <f t="shared" si="86"/>
        <v>5581.4</v>
      </c>
    </row>
    <row r="4516" spans="1:28" x14ac:dyDescent="0.25">
      <c r="A4516" t="s">
        <v>2231</v>
      </c>
      <c r="B4516" t="s">
        <v>2193</v>
      </c>
      <c r="C4516" s="1">
        <v>0.65756944444444443</v>
      </c>
      <c r="D4516">
        <v>319</v>
      </c>
      <c r="E4516" s="2">
        <v>6.7933784722222224E-2</v>
      </c>
      <c r="F4516" s="1">
        <v>6.7928240740740733E-2</v>
      </c>
      <c r="G4516">
        <v>479</v>
      </c>
      <c r="H4516">
        <v>5869.48</v>
      </c>
      <c r="I4516">
        <v>0</v>
      </c>
      <c r="J4516" t="s">
        <v>2194</v>
      </c>
      <c r="K4516" t="s">
        <v>22</v>
      </c>
      <c r="L4516">
        <v>1</v>
      </c>
      <c r="N4516" t="s">
        <v>23</v>
      </c>
      <c r="O4516" t="s">
        <v>36</v>
      </c>
      <c r="P4516" t="s">
        <v>28</v>
      </c>
      <c r="R4516" t="s">
        <v>26</v>
      </c>
      <c r="S4516">
        <v>17.399999999999999</v>
      </c>
      <c r="T4516">
        <v>17.399999999999999</v>
      </c>
      <c r="U4516">
        <v>17.399999999999999</v>
      </c>
      <c r="V4516">
        <v>0</v>
      </c>
      <c r="W4516">
        <v>0</v>
      </c>
      <c r="AB4516">
        <f t="shared" si="86"/>
        <v>5581.4</v>
      </c>
    </row>
    <row r="4517" spans="1:28" x14ac:dyDescent="0.25">
      <c r="A4517" t="s">
        <v>2231</v>
      </c>
      <c r="B4517" t="s">
        <v>2193</v>
      </c>
      <c r="C4517" s="1">
        <v>0.65756944444444443</v>
      </c>
      <c r="D4517">
        <v>319</v>
      </c>
      <c r="E4517" s="2">
        <v>6.7933784722222224E-2</v>
      </c>
      <c r="F4517" s="1">
        <v>6.7928240740740733E-2</v>
      </c>
      <c r="G4517">
        <v>479</v>
      </c>
      <c r="H4517">
        <v>5869.48</v>
      </c>
      <c r="I4517">
        <v>0</v>
      </c>
      <c r="J4517" t="s">
        <v>2194</v>
      </c>
      <c r="K4517" t="s">
        <v>22</v>
      </c>
      <c r="L4517">
        <v>1</v>
      </c>
      <c r="N4517" t="s">
        <v>23</v>
      </c>
      <c r="O4517" t="s">
        <v>42</v>
      </c>
      <c r="P4517" t="s">
        <v>28</v>
      </c>
      <c r="R4517" t="s">
        <v>26</v>
      </c>
      <c r="S4517">
        <v>18.399999999999999</v>
      </c>
      <c r="T4517">
        <v>17.399999999999999</v>
      </c>
      <c r="U4517">
        <v>17.399999999999999</v>
      </c>
      <c r="V4517">
        <v>1</v>
      </c>
      <c r="W4517">
        <v>1</v>
      </c>
      <c r="AB4517">
        <f t="shared" si="86"/>
        <v>5581.4</v>
      </c>
    </row>
    <row r="4518" spans="1:28" x14ac:dyDescent="0.25">
      <c r="A4518" t="s">
        <v>2231</v>
      </c>
      <c r="B4518" t="s">
        <v>2193</v>
      </c>
      <c r="C4518" s="1">
        <v>0.65756944444444443</v>
      </c>
      <c r="D4518">
        <v>319</v>
      </c>
      <c r="E4518" s="2">
        <v>6.7933784722222224E-2</v>
      </c>
      <c r="F4518" s="1">
        <v>6.7928240740740733E-2</v>
      </c>
      <c r="G4518">
        <v>479</v>
      </c>
      <c r="H4518">
        <v>5869.48</v>
      </c>
      <c r="I4518">
        <v>0</v>
      </c>
      <c r="J4518" t="s">
        <v>2194</v>
      </c>
      <c r="K4518" t="s">
        <v>22</v>
      </c>
      <c r="L4518">
        <v>1</v>
      </c>
      <c r="N4518" t="s">
        <v>23</v>
      </c>
      <c r="O4518" t="s">
        <v>24</v>
      </c>
      <c r="P4518" t="s">
        <v>28</v>
      </c>
      <c r="R4518" t="s">
        <v>26</v>
      </c>
      <c r="S4518">
        <v>18.8</v>
      </c>
      <c r="T4518">
        <v>17.399999999999999</v>
      </c>
      <c r="U4518">
        <v>17.399999999999999</v>
      </c>
      <c r="V4518">
        <v>1.4</v>
      </c>
      <c r="W4518">
        <v>1.4</v>
      </c>
      <c r="X4518" t="s">
        <v>125</v>
      </c>
      <c r="AB4518">
        <f t="shared" si="86"/>
        <v>5581.4</v>
      </c>
    </row>
    <row r="4519" spans="1:28" x14ac:dyDescent="0.25">
      <c r="A4519" t="s">
        <v>2231</v>
      </c>
      <c r="B4519" t="s">
        <v>2193</v>
      </c>
      <c r="C4519" s="1">
        <v>0.65756944444444443</v>
      </c>
      <c r="D4519">
        <v>319</v>
      </c>
      <c r="E4519" s="2">
        <v>6.7933784722222224E-2</v>
      </c>
      <c r="F4519" s="1">
        <v>6.7928240740740733E-2</v>
      </c>
      <c r="G4519">
        <v>479</v>
      </c>
      <c r="H4519">
        <v>5869.48</v>
      </c>
      <c r="I4519">
        <v>0</v>
      </c>
      <c r="J4519" t="s">
        <v>2194</v>
      </c>
      <c r="K4519" t="s">
        <v>22</v>
      </c>
      <c r="L4519">
        <v>1</v>
      </c>
      <c r="N4519" t="s">
        <v>23</v>
      </c>
      <c r="O4519" t="s">
        <v>31</v>
      </c>
      <c r="P4519" t="s">
        <v>28</v>
      </c>
      <c r="R4519" t="s">
        <v>26</v>
      </c>
      <c r="S4519">
        <v>18.600000000000001</v>
      </c>
      <c r="T4519">
        <v>17.399999999999999</v>
      </c>
      <c r="U4519">
        <v>17.399999999999999</v>
      </c>
      <c r="V4519">
        <v>1.2</v>
      </c>
      <c r="W4519">
        <v>1.2</v>
      </c>
      <c r="X4519" t="s">
        <v>125</v>
      </c>
      <c r="AB4519">
        <f t="shared" si="86"/>
        <v>5581.4</v>
      </c>
    </row>
    <row r="4520" spans="1:28" x14ac:dyDescent="0.25">
      <c r="A4520" t="s">
        <v>2232</v>
      </c>
      <c r="B4520" t="s">
        <v>2193</v>
      </c>
      <c r="C4520" s="1">
        <v>0.65965277777777775</v>
      </c>
      <c r="D4520">
        <v>388</v>
      </c>
      <c r="E4520" s="2">
        <v>7.0017916666666666E-2</v>
      </c>
      <c r="F4520" s="1">
        <v>7.0011574074074087E-2</v>
      </c>
      <c r="G4520">
        <v>548</v>
      </c>
      <c r="H4520">
        <v>6049.55</v>
      </c>
      <c r="I4520">
        <v>0</v>
      </c>
      <c r="J4520" t="s">
        <v>2194</v>
      </c>
      <c r="K4520" t="s">
        <v>22</v>
      </c>
      <c r="L4520">
        <v>1</v>
      </c>
      <c r="N4520" t="s">
        <v>23</v>
      </c>
      <c r="O4520" t="s">
        <v>24</v>
      </c>
      <c r="P4520" t="s">
        <v>28</v>
      </c>
      <c r="R4520" t="s">
        <v>26</v>
      </c>
      <c r="S4520">
        <v>19.2</v>
      </c>
      <c r="T4520">
        <v>17.399999999999999</v>
      </c>
      <c r="U4520">
        <v>17.399999999999999</v>
      </c>
      <c r="V4520">
        <v>1.8</v>
      </c>
      <c r="W4520">
        <v>1.8</v>
      </c>
      <c r="X4520" t="s">
        <v>125</v>
      </c>
      <c r="AB4520">
        <f t="shared" si="86"/>
        <v>5761.47</v>
      </c>
    </row>
    <row r="4521" spans="1:28" x14ac:dyDescent="0.25">
      <c r="A4521" t="s">
        <v>2232</v>
      </c>
      <c r="B4521" t="s">
        <v>2193</v>
      </c>
      <c r="C4521" s="1">
        <v>0.65965277777777775</v>
      </c>
      <c r="D4521">
        <v>388</v>
      </c>
      <c r="E4521" s="2">
        <v>7.0017916666666666E-2</v>
      </c>
      <c r="F4521" s="1">
        <v>7.0011574074074087E-2</v>
      </c>
      <c r="G4521">
        <v>548</v>
      </c>
      <c r="H4521">
        <v>6049.55</v>
      </c>
      <c r="I4521">
        <v>0</v>
      </c>
      <c r="J4521" t="s">
        <v>2194</v>
      </c>
      <c r="K4521" t="s">
        <v>22</v>
      </c>
      <c r="L4521">
        <v>1</v>
      </c>
      <c r="N4521" t="s">
        <v>23</v>
      </c>
      <c r="O4521" t="s">
        <v>31</v>
      </c>
      <c r="P4521" t="s">
        <v>28</v>
      </c>
      <c r="R4521" t="s">
        <v>26</v>
      </c>
      <c r="S4521">
        <v>18.600000000000001</v>
      </c>
      <c r="T4521">
        <v>17.399999999999999</v>
      </c>
      <c r="U4521">
        <v>17.399999999999999</v>
      </c>
      <c r="V4521">
        <v>1.2</v>
      </c>
      <c r="W4521">
        <v>1.2</v>
      </c>
      <c r="X4521" t="s">
        <v>125</v>
      </c>
      <c r="AB4521">
        <f t="shared" si="86"/>
        <v>5761.47</v>
      </c>
    </row>
    <row r="4522" spans="1:28" x14ac:dyDescent="0.25">
      <c r="A4522" t="s">
        <v>2232</v>
      </c>
      <c r="B4522" t="s">
        <v>2193</v>
      </c>
      <c r="C4522" s="1">
        <v>0.65965277777777775</v>
      </c>
      <c r="D4522">
        <v>388</v>
      </c>
      <c r="E4522" s="2">
        <v>7.0017916666666666E-2</v>
      </c>
      <c r="F4522" s="1">
        <v>7.0011574074074087E-2</v>
      </c>
      <c r="G4522">
        <v>548</v>
      </c>
      <c r="H4522">
        <v>6049.55</v>
      </c>
      <c r="I4522">
        <v>0</v>
      </c>
      <c r="J4522" t="s">
        <v>2194</v>
      </c>
      <c r="K4522" t="s">
        <v>22</v>
      </c>
      <c r="L4522">
        <v>1</v>
      </c>
      <c r="N4522" t="s">
        <v>23</v>
      </c>
      <c r="O4522" t="s">
        <v>42</v>
      </c>
      <c r="P4522" t="s">
        <v>28</v>
      </c>
      <c r="R4522" t="s">
        <v>26</v>
      </c>
      <c r="S4522">
        <v>17.600000000000001</v>
      </c>
      <c r="T4522">
        <v>17.399999999999999</v>
      </c>
      <c r="U4522">
        <v>17.399999999999999</v>
      </c>
      <c r="V4522">
        <v>0.2</v>
      </c>
      <c r="W4522">
        <v>0.2</v>
      </c>
      <c r="AB4522">
        <f t="shared" si="86"/>
        <v>5761.47</v>
      </c>
    </row>
    <row r="4523" spans="1:28" x14ac:dyDescent="0.25">
      <c r="A4523" t="s">
        <v>2232</v>
      </c>
      <c r="B4523" t="s">
        <v>2193</v>
      </c>
      <c r="C4523" s="1">
        <v>0.65965277777777775</v>
      </c>
      <c r="D4523">
        <v>388</v>
      </c>
      <c r="E4523" s="2">
        <v>7.0017916666666666E-2</v>
      </c>
      <c r="F4523" s="1">
        <v>7.0011574074074087E-2</v>
      </c>
      <c r="G4523">
        <v>548</v>
      </c>
      <c r="H4523">
        <v>6049.55</v>
      </c>
      <c r="I4523">
        <v>0</v>
      </c>
      <c r="J4523" t="s">
        <v>2194</v>
      </c>
      <c r="K4523" t="s">
        <v>22</v>
      </c>
      <c r="L4523">
        <v>1</v>
      </c>
      <c r="N4523" t="s">
        <v>23</v>
      </c>
      <c r="O4523" t="s">
        <v>36</v>
      </c>
      <c r="P4523" t="s">
        <v>28</v>
      </c>
      <c r="R4523" t="s">
        <v>26</v>
      </c>
      <c r="S4523">
        <v>17.600000000000001</v>
      </c>
      <c r="T4523">
        <v>17.399999999999999</v>
      </c>
      <c r="U4523">
        <v>17.399999999999999</v>
      </c>
      <c r="V4523">
        <v>0.2</v>
      </c>
      <c r="W4523">
        <v>0.2</v>
      </c>
      <c r="AB4523">
        <f t="shared" si="86"/>
        <v>5761.47</v>
      </c>
    </row>
    <row r="4524" spans="1:28" x14ac:dyDescent="0.25">
      <c r="A4524" t="s">
        <v>2232</v>
      </c>
      <c r="B4524" t="s">
        <v>2193</v>
      </c>
      <c r="C4524" s="1">
        <v>0.65965277777777775</v>
      </c>
      <c r="D4524">
        <v>388</v>
      </c>
      <c r="E4524" s="2">
        <v>7.0017916666666666E-2</v>
      </c>
      <c r="F4524" s="1">
        <v>7.0011574074074087E-2</v>
      </c>
      <c r="G4524">
        <v>548</v>
      </c>
      <c r="H4524">
        <v>6049.55</v>
      </c>
      <c r="I4524">
        <v>0</v>
      </c>
      <c r="J4524" t="s">
        <v>2194</v>
      </c>
      <c r="K4524" t="s">
        <v>22</v>
      </c>
      <c r="L4524">
        <v>1</v>
      </c>
      <c r="N4524" t="s">
        <v>23</v>
      </c>
      <c r="O4524" t="s">
        <v>33</v>
      </c>
      <c r="P4524" t="s">
        <v>28</v>
      </c>
      <c r="R4524" t="s">
        <v>26</v>
      </c>
      <c r="S4524">
        <v>18</v>
      </c>
      <c r="T4524">
        <v>17.399999999999999</v>
      </c>
      <c r="U4524">
        <v>17.399999999999999</v>
      </c>
      <c r="V4524">
        <v>0.6</v>
      </c>
      <c r="W4524">
        <v>0.6</v>
      </c>
      <c r="AB4524">
        <f t="shared" si="86"/>
        <v>5761.47</v>
      </c>
    </row>
    <row r="4525" spans="1:28" x14ac:dyDescent="0.25">
      <c r="A4525" t="s">
        <v>2233</v>
      </c>
      <c r="B4525" t="s">
        <v>2193</v>
      </c>
      <c r="C4525" s="1">
        <v>0.66173611111111108</v>
      </c>
      <c r="D4525">
        <v>324</v>
      </c>
      <c r="E4525" s="2">
        <v>7.2100497685185186E-2</v>
      </c>
      <c r="F4525" s="1">
        <v>7.2094907407407413E-2</v>
      </c>
      <c r="G4525">
        <v>483</v>
      </c>
      <c r="H4525">
        <v>6229.48</v>
      </c>
      <c r="I4525">
        <v>0</v>
      </c>
      <c r="J4525" t="s">
        <v>2194</v>
      </c>
      <c r="K4525" t="s">
        <v>22</v>
      </c>
      <c r="L4525">
        <v>1</v>
      </c>
      <c r="N4525" t="s">
        <v>23</v>
      </c>
      <c r="O4525" t="s">
        <v>24</v>
      </c>
      <c r="P4525" t="s">
        <v>28</v>
      </c>
      <c r="R4525" t="s">
        <v>26</v>
      </c>
      <c r="S4525">
        <v>18.600000000000001</v>
      </c>
      <c r="T4525">
        <v>17.3</v>
      </c>
      <c r="U4525">
        <v>17.3</v>
      </c>
      <c r="V4525">
        <v>1.3</v>
      </c>
      <c r="W4525">
        <v>1.3</v>
      </c>
      <c r="X4525" t="s">
        <v>125</v>
      </c>
      <c r="AB4525">
        <f t="shared" si="86"/>
        <v>5941.4</v>
      </c>
    </row>
    <row r="4526" spans="1:28" x14ac:dyDescent="0.25">
      <c r="A4526" t="s">
        <v>2233</v>
      </c>
      <c r="B4526" t="s">
        <v>2193</v>
      </c>
      <c r="C4526" s="1">
        <v>0.66173611111111108</v>
      </c>
      <c r="D4526">
        <v>324</v>
      </c>
      <c r="E4526" s="2">
        <v>7.2100497685185186E-2</v>
      </c>
      <c r="F4526" s="1">
        <v>7.2094907407407413E-2</v>
      </c>
      <c r="G4526">
        <v>483</v>
      </c>
      <c r="H4526">
        <v>6229.48</v>
      </c>
      <c r="I4526">
        <v>0</v>
      </c>
      <c r="J4526" t="s">
        <v>2194</v>
      </c>
      <c r="K4526" t="s">
        <v>22</v>
      </c>
      <c r="L4526">
        <v>1</v>
      </c>
      <c r="N4526" t="s">
        <v>23</v>
      </c>
      <c r="O4526" t="s">
        <v>31</v>
      </c>
      <c r="P4526" t="s">
        <v>28</v>
      </c>
      <c r="R4526" t="s">
        <v>26</v>
      </c>
      <c r="S4526">
        <v>18.399999999999999</v>
      </c>
      <c r="T4526">
        <v>17.3</v>
      </c>
      <c r="U4526">
        <v>17.3</v>
      </c>
      <c r="V4526">
        <v>1.1000000000000001</v>
      </c>
      <c r="W4526">
        <v>1.1000000000000001</v>
      </c>
      <c r="X4526" t="s">
        <v>125</v>
      </c>
      <c r="AB4526">
        <f t="shared" si="86"/>
        <v>5941.4</v>
      </c>
    </row>
    <row r="4527" spans="1:28" x14ac:dyDescent="0.25">
      <c r="A4527" t="s">
        <v>2233</v>
      </c>
      <c r="B4527" t="s">
        <v>2193</v>
      </c>
      <c r="C4527" s="1">
        <v>0.66173611111111108</v>
      </c>
      <c r="D4527">
        <v>324</v>
      </c>
      <c r="E4527" s="2">
        <v>7.2100497685185186E-2</v>
      </c>
      <c r="F4527" s="1">
        <v>7.2094907407407413E-2</v>
      </c>
      <c r="G4527">
        <v>483</v>
      </c>
      <c r="H4527">
        <v>6229.48</v>
      </c>
      <c r="I4527">
        <v>0</v>
      </c>
      <c r="J4527" t="s">
        <v>2194</v>
      </c>
      <c r="K4527" t="s">
        <v>22</v>
      </c>
      <c r="L4527">
        <v>1</v>
      </c>
      <c r="N4527" t="s">
        <v>23</v>
      </c>
      <c r="O4527" t="s">
        <v>42</v>
      </c>
      <c r="P4527" t="s">
        <v>28</v>
      </c>
      <c r="R4527" t="s">
        <v>26</v>
      </c>
      <c r="S4527">
        <v>17.600000000000001</v>
      </c>
      <c r="T4527">
        <v>17.3</v>
      </c>
      <c r="U4527">
        <v>17.3</v>
      </c>
      <c r="V4527">
        <v>0.3</v>
      </c>
      <c r="W4527">
        <v>0.3</v>
      </c>
      <c r="AB4527">
        <f t="shared" si="86"/>
        <v>5941.4</v>
      </c>
    </row>
    <row r="4528" spans="1:28" x14ac:dyDescent="0.25">
      <c r="A4528" t="s">
        <v>2233</v>
      </c>
      <c r="B4528" t="s">
        <v>2193</v>
      </c>
      <c r="C4528" s="1">
        <v>0.66173611111111108</v>
      </c>
      <c r="D4528">
        <v>324</v>
      </c>
      <c r="E4528" s="2">
        <v>7.2100497685185186E-2</v>
      </c>
      <c r="F4528" s="1">
        <v>7.2094907407407413E-2</v>
      </c>
      <c r="G4528">
        <v>483</v>
      </c>
      <c r="H4528">
        <v>6229.48</v>
      </c>
      <c r="I4528">
        <v>0</v>
      </c>
      <c r="J4528" t="s">
        <v>2194</v>
      </c>
      <c r="K4528" t="s">
        <v>22</v>
      </c>
      <c r="L4528">
        <v>1</v>
      </c>
      <c r="N4528" t="s">
        <v>23</v>
      </c>
      <c r="O4528" t="s">
        <v>36</v>
      </c>
      <c r="P4528" t="s">
        <v>28</v>
      </c>
      <c r="R4528" t="s">
        <v>26</v>
      </c>
      <c r="S4528">
        <v>17.5</v>
      </c>
      <c r="T4528">
        <v>17.3</v>
      </c>
      <c r="U4528">
        <v>17.3</v>
      </c>
      <c r="V4528">
        <v>0.2</v>
      </c>
      <c r="W4528">
        <v>0.2</v>
      </c>
      <c r="AB4528">
        <f t="shared" si="86"/>
        <v>5941.4</v>
      </c>
    </row>
    <row r="4529" spans="1:28" x14ac:dyDescent="0.25">
      <c r="A4529" t="s">
        <v>2233</v>
      </c>
      <c r="B4529" t="s">
        <v>2193</v>
      </c>
      <c r="C4529" s="1">
        <v>0.66173611111111108</v>
      </c>
      <c r="D4529">
        <v>324</v>
      </c>
      <c r="E4529" s="2">
        <v>7.2100497685185186E-2</v>
      </c>
      <c r="F4529" s="1">
        <v>7.2094907407407413E-2</v>
      </c>
      <c r="G4529">
        <v>483</v>
      </c>
      <c r="H4529">
        <v>6229.48</v>
      </c>
      <c r="I4529">
        <v>0</v>
      </c>
      <c r="J4529" t="s">
        <v>2194</v>
      </c>
      <c r="K4529" t="s">
        <v>22</v>
      </c>
      <c r="L4529">
        <v>1</v>
      </c>
      <c r="N4529" t="s">
        <v>23</v>
      </c>
      <c r="O4529" t="s">
        <v>33</v>
      </c>
      <c r="P4529" t="s">
        <v>28</v>
      </c>
      <c r="R4529" t="s">
        <v>26</v>
      </c>
      <c r="S4529">
        <v>17.5</v>
      </c>
      <c r="T4529">
        <v>17.3</v>
      </c>
      <c r="U4529">
        <v>17.3</v>
      </c>
      <c r="V4529">
        <v>0.2</v>
      </c>
      <c r="W4529">
        <v>0.2</v>
      </c>
      <c r="AB4529">
        <f t="shared" si="86"/>
        <v>5941.4</v>
      </c>
    </row>
    <row r="4530" spans="1:28" x14ac:dyDescent="0.25">
      <c r="A4530" t="s">
        <v>2234</v>
      </c>
      <c r="B4530" t="s">
        <v>2193</v>
      </c>
      <c r="C4530" s="1">
        <v>0.66381944444444441</v>
      </c>
      <c r="D4530">
        <v>393</v>
      </c>
      <c r="E4530" s="2">
        <v>7.4184629629629628E-2</v>
      </c>
      <c r="F4530" s="1">
        <v>7.4178240740740739E-2</v>
      </c>
      <c r="G4530">
        <v>552</v>
      </c>
      <c r="H4530">
        <v>6409.55</v>
      </c>
      <c r="I4530">
        <v>0</v>
      </c>
      <c r="J4530" t="s">
        <v>2194</v>
      </c>
      <c r="K4530" t="s">
        <v>22</v>
      </c>
      <c r="L4530">
        <v>1</v>
      </c>
      <c r="N4530" t="s">
        <v>23</v>
      </c>
      <c r="O4530" t="s">
        <v>31</v>
      </c>
      <c r="P4530" t="s">
        <v>28</v>
      </c>
      <c r="R4530" t="s">
        <v>26</v>
      </c>
      <c r="S4530">
        <v>19.3</v>
      </c>
      <c r="T4530">
        <v>17.3</v>
      </c>
      <c r="U4530">
        <v>17.399999999999999</v>
      </c>
      <c r="V4530">
        <v>2</v>
      </c>
      <c r="W4530">
        <v>1.9</v>
      </c>
      <c r="AB4530">
        <f t="shared" si="86"/>
        <v>6121.47</v>
      </c>
    </row>
    <row r="4531" spans="1:28" x14ac:dyDescent="0.25">
      <c r="A4531" t="s">
        <v>2234</v>
      </c>
      <c r="B4531" t="s">
        <v>2193</v>
      </c>
      <c r="C4531" s="1">
        <v>0.66381944444444441</v>
      </c>
      <c r="D4531">
        <v>393</v>
      </c>
      <c r="E4531" s="2">
        <v>7.4184629629629628E-2</v>
      </c>
      <c r="F4531" s="1">
        <v>7.4178240740740739E-2</v>
      </c>
      <c r="G4531">
        <v>552</v>
      </c>
      <c r="H4531">
        <v>6409.55</v>
      </c>
      <c r="I4531">
        <v>0</v>
      </c>
      <c r="J4531" t="s">
        <v>2194</v>
      </c>
      <c r="K4531" t="s">
        <v>22</v>
      </c>
      <c r="L4531">
        <v>1</v>
      </c>
      <c r="N4531" t="s">
        <v>23</v>
      </c>
      <c r="O4531" t="s">
        <v>24</v>
      </c>
      <c r="P4531" t="s">
        <v>28</v>
      </c>
      <c r="R4531" t="s">
        <v>26</v>
      </c>
      <c r="S4531">
        <v>19.100000000000001</v>
      </c>
      <c r="T4531">
        <v>17.3</v>
      </c>
      <c r="U4531">
        <v>17.399999999999999</v>
      </c>
      <c r="V4531">
        <v>1.8</v>
      </c>
      <c r="W4531">
        <v>1.7</v>
      </c>
      <c r="AB4531">
        <f t="shared" si="86"/>
        <v>6121.47</v>
      </c>
    </row>
    <row r="4532" spans="1:28" x14ac:dyDescent="0.25">
      <c r="A4532" t="s">
        <v>2234</v>
      </c>
      <c r="B4532" t="s">
        <v>2193</v>
      </c>
      <c r="C4532" s="1">
        <v>0.66381944444444441</v>
      </c>
      <c r="D4532">
        <v>393</v>
      </c>
      <c r="E4532" s="2">
        <v>7.4184629629629628E-2</v>
      </c>
      <c r="F4532" s="1">
        <v>7.4178240740740739E-2</v>
      </c>
      <c r="G4532">
        <v>552</v>
      </c>
      <c r="H4532">
        <v>6409.55</v>
      </c>
      <c r="I4532">
        <v>0</v>
      </c>
      <c r="J4532" t="s">
        <v>2194</v>
      </c>
      <c r="K4532" t="s">
        <v>22</v>
      </c>
      <c r="L4532">
        <v>1</v>
      </c>
      <c r="N4532" t="s">
        <v>23</v>
      </c>
      <c r="O4532" t="s">
        <v>42</v>
      </c>
      <c r="P4532" t="s">
        <v>28</v>
      </c>
      <c r="R4532" t="s">
        <v>26</v>
      </c>
      <c r="S4532">
        <v>17.5</v>
      </c>
      <c r="T4532">
        <v>17.3</v>
      </c>
      <c r="U4532">
        <v>17.399999999999999</v>
      </c>
      <c r="V4532">
        <v>0.2</v>
      </c>
      <c r="W4532">
        <v>0.1</v>
      </c>
      <c r="AB4532">
        <f t="shared" si="86"/>
        <v>6121.47</v>
      </c>
    </row>
    <row r="4533" spans="1:28" x14ac:dyDescent="0.25">
      <c r="A4533" t="s">
        <v>2234</v>
      </c>
      <c r="B4533" t="s">
        <v>2193</v>
      </c>
      <c r="C4533" s="1">
        <v>0.66381944444444441</v>
      </c>
      <c r="D4533">
        <v>393</v>
      </c>
      <c r="E4533" s="2">
        <v>7.4184629629629628E-2</v>
      </c>
      <c r="F4533" s="1">
        <v>7.4178240740740739E-2</v>
      </c>
      <c r="G4533">
        <v>552</v>
      </c>
      <c r="H4533">
        <v>6409.55</v>
      </c>
      <c r="I4533">
        <v>0</v>
      </c>
      <c r="J4533" t="s">
        <v>2194</v>
      </c>
      <c r="K4533" t="s">
        <v>22</v>
      </c>
      <c r="L4533">
        <v>1</v>
      </c>
      <c r="N4533" t="s">
        <v>23</v>
      </c>
      <c r="O4533" t="s">
        <v>33</v>
      </c>
      <c r="P4533" t="s">
        <v>28</v>
      </c>
      <c r="R4533" t="s">
        <v>26</v>
      </c>
      <c r="S4533">
        <v>17.600000000000001</v>
      </c>
      <c r="T4533">
        <v>17.3</v>
      </c>
      <c r="U4533">
        <v>17.399999999999999</v>
      </c>
      <c r="V4533">
        <v>0.3</v>
      </c>
      <c r="W4533">
        <v>0.2</v>
      </c>
      <c r="AB4533">
        <f t="shared" si="86"/>
        <v>6121.47</v>
      </c>
    </row>
    <row r="4534" spans="1:28" x14ac:dyDescent="0.25">
      <c r="A4534" t="s">
        <v>2235</v>
      </c>
      <c r="B4534" t="s">
        <v>2193</v>
      </c>
      <c r="C4534" s="1">
        <v>0.66590277777777784</v>
      </c>
      <c r="D4534">
        <v>428</v>
      </c>
      <c r="E4534" s="2">
        <v>7.6268379629629637E-2</v>
      </c>
      <c r="F4534" s="1">
        <v>7.6261574074074079E-2</v>
      </c>
      <c r="G4534">
        <v>588</v>
      </c>
      <c r="H4534">
        <v>6589.59</v>
      </c>
      <c r="I4534">
        <v>0</v>
      </c>
      <c r="J4534" t="s">
        <v>2194</v>
      </c>
      <c r="K4534" t="s">
        <v>22</v>
      </c>
      <c r="L4534">
        <v>1</v>
      </c>
      <c r="N4534" t="s">
        <v>23</v>
      </c>
      <c r="O4534" t="s">
        <v>31</v>
      </c>
      <c r="P4534" t="s">
        <v>28</v>
      </c>
      <c r="R4534" t="s">
        <v>26</v>
      </c>
      <c r="S4534">
        <v>19.100000000000001</v>
      </c>
      <c r="T4534">
        <v>17.5</v>
      </c>
      <c r="U4534">
        <v>17.5</v>
      </c>
      <c r="V4534">
        <v>1.6</v>
      </c>
      <c r="W4534">
        <v>1.6</v>
      </c>
      <c r="X4534" t="s">
        <v>125</v>
      </c>
      <c r="AB4534">
        <f t="shared" si="86"/>
        <v>6301.51</v>
      </c>
    </row>
    <row r="4535" spans="1:28" x14ac:dyDescent="0.25">
      <c r="A4535" t="s">
        <v>2235</v>
      </c>
      <c r="B4535" t="s">
        <v>2193</v>
      </c>
      <c r="C4535" s="1">
        <v>0.66590277777777784</v>
      </c>
      <c r="D4535">
        <v>428</v>
      </c>
      <c r="E4535" s="2">
        <v>7.6268379629629637E-2</v>
      </c>
      <c r="F4535" s="1">
        <v>7.6261574074074079E-2</v>
      </c>
      <c r="G4535">
        <v>588</v>
      </c>
      <c r="H4535">
        <v>6589.59</v>
      </c>
      <c r="I4535">
        <v>0</v>
      </c>
      <c r="J4535" t="s">
        <v>2194</v>
      </c>
      <c r="K4535" t="s">
        <v>22</v>
      </c>
      <c r="L4535">
        <v>1</v>
      </c>
      <c r="N4535" t="s">
        <v>23</v>
      </c>
      <c r="O4535" t="s">
        <v>24</v>
      </c>
      <c r="P4535" t="s">
        <v>28</v>
      </c>
      <c r="R4535" t="s">
        <v>26</v>
      </c>
      <c r="S4535">
        <v>18.8</v>
      </c>
      <c r="T4535">
        <v>17.5</v>
      </c>
      <c r="U4535">
        <v>17.5</v>
      </c>
      <c r="V4535">
        <v>1.3</v>
      </c>
      <c r="W4535">
        <v>1.3</v>
      </c>
      <c r="X4535" t="s">
        <v>125</v>
      </c>
      <c r="AB4535">
        <f t="shared" si="86"/>
        <v>6301.51</v>
      </c>
    </row>
    <row r="4536" spans="1:28" x14ac:dyDescent="0.25">
      <c r="A4536" t="s">
        <v>2235</v>
      </c>
      <c r="B4536" t="s">
        <v>2193</v>
      </c>
      <c r="C4536" s="1">
        <v>0.66590277777777784</v>
      </c>
      <c r="D4536">
        <v>428</v>
      </c>
      <c r="E4536" s="2">
        <v>7.6268379629629637E-2</v>
      </c>
      <c r="F4536" s="1">
        <v>7.6261574074074079E-2</v>
      </c>
      <c r="G4536">
        <v>588</v>
      </c>
      <c r="H4536">
        <v>6589.59</v>
      </c>
      <c r="I4536">
        <v>0</v>
      </c>
      <c r="J4536" t="s">
        <v>2194</v>
      </c>
      <c r="K4536" t="s">
        <v>22</v>
      </c>
      <c r="L4536">
        <v>1</v>
      </c>
      <c r="N4536" t="s">
        <v>23</v>
      </c>
      <c r="O4536" t="s">
        <v>42</v>
      </c>
      <c r="P4536" t="s">
        <v>28</v>
      </c>
      <c r="R4536" t="s">
        <v>26</v>
      </c>
      <c r="S4536">
        <v>18</v>
      </c>
      <c r="T4536">
        <v>17.5</v>
      </c>
      <c r="U4536">
        <v>17.5</v>
      </c>
      <c r="V4536">
        <v>0.5</v>
      </c>
      <c r="W4536">
        <v>0.5</v>
      </c>
      <c r="AB4536">
        <f t="shared" si="86"/>
        <v>6301.51</v>
      </c>
    </row>
    <row r="4537" spans="1:28" x14ac:dyDescent="0.25">
      <c r="A4537" t="s">
        <v>2235</v>
      </c>
      <c r="B4537" t="s">
        <v>2193</v>
      </c>
      <c r="C4537" s="1">
        <v>0.66590277777777784</v>
      </c>
      <c r="D4537">
        <v>428</v>
      </c>
      <c r="E4537" s="2">
        <v>7.6268379629629637E-2</v>
      </c>
      <c r="F4537" s="1">
        <v>7.6261574074074079E-2</v>
      </c>
      <c r="G4537">
        <v>588</v>
      </c>
      <c r="H4537">
        <v>6589.59</v>
      </c>
      <c r="I4537">
        <v>0</v>
      </c>
      <c r="J4537" t="s">
        <v>2194</v>
      </c>
      <c r="K4537" t="s">
        <v>22</v>
      </c>
      <c r="L4537">
        <v>1</v>
      </c>
      <c r="N4537" t="s">
        <v>23</v>
      </c>
      <c r="O4537" t="s">
        <v>33</v>
      </c>
      <c r="P4537" t="s">
        <v>28</v>
      </c>
      <c r="R4537" t="s">
        <v>26</v>
      </c>
      <c r="S4537">
        <v>17.399999999999999</v>
      </c>
      <c r="T4537">
        <v>17.5</v>
      </c>
      <c r="U4537">
        <v>17.5</v>
      </c>
      <c r="V4537">
        <v>-0.1</v>
      </c>
      <c r="W4537">
        <v>-0.1</v>
      </c>
      <c r="AB4537">
        <f t="shared" si="86"/>
        <v>6301.51</v>
      </c>
    </row>
    <row r="4538" spans="1:28" x14ac:dyDescent="0.25">
      <c r="A4538" t="s">
        <v>2236</v>
      </c>
      <c r="B4538" t="s">
        <v>2193</v>
      </c>
      <c r="C4538" s="1">
        <v>0.66798611111111106</v>
      </c>
      <c r="D4538">
        <v>430</v>
      </c>
      <c r="E4538" s="2">
        <v>7.8351736111111112E-2</v>
      </c>
      <c r="F4538" s="1">
        <v>7.8344907407407405E-2</v>
      </c>
      <c r="G4538">
        <v>590</v>
      </c>
      <c r="H4538">
        <v>6769.59</v>
      </c>
      <c r="I4538">
        <v>0</v>
      </c>
      <c r="J4538" t="s">
        <v>2194</v>
      </c>
      <c r="K4538" t="s">
        <v>22</v>
      </c>
      <c r="L4538">
        <v>1</v>
      </c>
      <c r="N4538" t="s">
        <v>23</v>
      </c>
      <c r="O4538" t="s">
        <v>31</v>
      </c>
      <c r="P4538" t="s">
        <v>28</v>
      </c>
      <c r="R4538" t="s">
        <v>26</v>
      </c>
      <c r="S4538">
        <v>19</v>
      </c>
      <c r="T4538">
        <v>17.3</v>
      </c>
      <c r="U4538">
        <v>17.399999999999999</v>
      </c>
      <c r="V4538">
        <v>1.7</v>
      </c>
      <c r="W4538">
        <v>1.6</v>
      </c>
      <c r="X4538" t="s">
        <v>125</v>
      </c>
      <c r="AB4538">
        <f t="shared" si="86"/>
        <v>6481.51</v>
      </c>
    </row>
    <row r="4539" spans="1:28" x14ac:dyDescent="0.25">
      <c r="A4539" t="s">
        <v>2236</v>
      </c>
      <c r="B4539" t="s">
        <v>2193</v>
      </c>
      <c r="C4539" s="1">
        <v>0.66798611111111106</v>
      </c>
      <c r="D4539">
        <v>430</v>
      </c>
      <c r="E4539" s="2">
        <v>7.8351736111111112E-2</v>
      </c>
      <c r="F4539" s="1">
        <v>7.8344907407407405E-2</v>
      </c>
      <c r="G4539">
        <v>590</v>
      </c>
      <c r="H4539">
        <v>6769.59</v>
      </c>
      <c r="I4539">
        <v>0</v>
      </c>
      <c r="J4539" t="s">
        <v>2194</v>
      </c>
      <c r="K4539" t="s">
        <v>22</v>
      </c>
      <c r="L4539">
        <v>1</v>
      </c>
      <c r="N4539" t="s">
        <v>23</v>
      </c>
      <c r="O4539" t="s">
        <v>24</v>
      </c>
      <c r="P4539" t="s">
        <v>28</v>
      </c>
      <c r="R4539" t="s">
        <v>26</v>
      </c>
      <c r="S4539">
        <v>18.7</v>
      </c>
      <c r="T4539">
        <v>17.3</v>
      </c>
      <c r="U4539">
        <v>17.399999999999999</v>
      </c>
      <c r="V4539">
        <v>1.4</v>
      </c>
      <c r="W4539">
        <v>1.3</v>
      </c>
      <c r="X4539" t="s">
        <v>125</v>
      </c>
      <c r="AB4539">
        <f t="shared" si="86"/>
        <v>6481.51</v>
      </c>
    </row>
    <row r="4540" spans="1:28" x14ac:dyDescent="0.25">
      <c r="A4540" t="s">
        <v>2236</v>
      </c>
      <c r="B4540" t="s">
        <v>2193</v>
      </c>
      <c r="C4540" s="1">
        <v>0.66798611111111106</v>
      </c>
      <c r="D4540">
        <v>430</v>
      </c>
      <c r="E4540" s="2">
        <v>7.8351736111111112E-2</v>
      </c>
      <c r="F4540" s="1">
        <v>7.8344907407407405E-2</v>
      </c>
      <c r="G4540">
        <v>590</v>
      </c>
      <c r="H4540">
        <v>6769.59</v>
      </c>
      <c r="I4540">
        <v>0</v>
      </c>
      <c r="J4540" t="s">
        <v>2194</v>
      </c>
      <c r="K4540" t="s">
        <v>22</v>
      </c>
      <c r="L4540">
        <v>1</v>
      </c>
      <c r="N4540" t="s">
        <v>23</v>
      </c>
      <c r="O4540" t="s">
        <v>42</v>
      </c>
      <c r="P4540" t="s">
        <v>28</v>
      </c>
      <c r="R4540" t="s">
        <v>26</v>
      </c>
      <c r="S4540">
        <v>17.600000000000001</v>
      </c>
      <c r="T4540">
        <v>17.3</v>
      </c>
      <c r="U4540">
        <v>17.399999999999999</v>
      </c>
      <c r="V4540">
        <v>0.3</v>
      </c>
      <c r="W4540">
        <v>0.2</v>
      </c>
      <c r="AB4540">
        <f t="shared" si="86"/>
        <v>6481.51</v>
      </c>
    </row>
    <row r="4541" spans="1:28" x14ac:dyDescent="0.25">
      <c r="A4541" t="s">
        <v>2236</v>
      </c>
      <c r="B4541" t="s">
        <v>2193</v>
      </c>
      <c r="C4541" s="1">
        <v>0.66798611111111106</v>
      </c>
      <c r="D4541">
        <v>430</v>
      </c>
      <c r="E4541" s="2">
        <v>7.8351736111111112E-2</v>
      </c>
      <c r="F4541" s="1">
        <v>7.8344907407407405E-2</v>
      </c>
      <c r="G4541">
        <v>590</v>
      </c>
      <c r="H4541">
        <v>6769.59</v>
      </c>
      <c r="I4541">
        <v>0</v>
      </c>
      <c r="J4541" t="s">
        <v>2194</v>
      </c>
      <c r="K4541" t="s">
        <v>22</v>
      </c>
      <c r="L4541">
        <v>1</v>
      </c>
      <c r="N4541" t="s">
        <v>23</v>
      </c>
      <c r="O4541" t="s">
        <v>33</v>
      </c>
      <c r="P4541" t="s">
        <v>28</v>
      </c>
      <c r="R4541" t="s">
        <v>26</v>
      </c>
      <c r="S4541">
        <v>17.3</v>
      </c>
      <c r="T4541">
        <v>17.3</v>
      </c>
      <c r="U4541">
        <v>17.399999999999999</v>
      </c>
      <c r="V4541">
        <v>0</v>
      </c>
      <c r="W4541">
        <v>-0.1</v>
      </c>
      <c r="AB4541">
        <f t="shared" si="86"/>
        <v>6481.51</v>
      </c>
    </row>
    <row r="4542" spans="1:28" x14ac:dyDescent="0.25">
      <c r="A4542" t="s">
        <v>2237</v>
      </c>
      <c r="B4542" t="s">
        <v>2193</v>
      </c>
      <c r="C4542" s="1">
        <v>0.6700694444444445</v>
      </c>
      <c r="D4542">
        <v>800</v>
      </c>
      <c r="E4542" s="2">
        <v>8.0439340277777785E-2</v>
      </c>
      <c r="F4542" s="1">
        <v>8.0428240740740745E-2</v>
      </c>
      <c r="G4542">
        <v>959</v>
      </c>
      <c r="H4542">
        <v>6949.96</v>
      </c>
      <c r="I4542">
        <v>0</v>
      </c>
      <c r="J4542" t="s">
        <v>2194</v>
      </c>
      <c r="K4542" t="s">
        <v>22</v>
      </c>
      <c r="L4542">
        <v>1</v>
      </c>
      <c r="N4542" t="s">
        <v>23</v>
      </c>
      <c r="O4542" t="s">
        <v>24</v>
      </c>
      <c r="P4542" t="s">
        <v>28</v>
      </c>
      <c r="R4542" t="s">
        <v>26</v>
      </c>
      <c r="S4542">
        <v>18.5</v>
      </c>
      <c r="T4542">
        <v>17.3</v>
      </c>
      <c r="U4542">
        <v>17.399999999999999</v>
      </c>
      <c r="V4542">
        <v>1.2</v>
      </c>
      <c r="W4542">
        <v>1.1000000000000001</v>
      </c>
      <c r="X4542" t="s">
        <v>125</v>
      </c>
      <c r="AB4542">
        <f t="shared" si="86"/>
        <v>6661.88</v>
      </c>
    </row>
    <row r="4543" spans="1:28" x14ac:dyDescent="0.25">
      <c r="A4543" t="s">
        <v>2237</v>
      </c>
      <c r="B4543" t="s">
        <v>2193</v>
      </c>
      <c r="C4543" s="1">
        <v>0.6700694444444445</v>
      </c>
      <c r="D4543">
        <v>800</v>
      </c>
      <c r="E4543" s="2">
        <v>8.0439340277777785E-2</v>
      </c>
      <c r="F4543" s="1">
        <v>8.0428240740740745E-2</v>
      </c>
      <c r="G4543">
        <v>959</v>
      </c>
      <c r="H4543">
        <v>6949.96</v>
      </c>
      <c r="I4543">
        <v>0</v>
      </c>
      <c r="J4543" t="s">
        <v>2194</v>
      </c>
      <c r="K4543" t="s">
        <v>22</v>
      </c>
      <c r="L4543">
        <v>1</v>
      </c>
      <c r="N4543" t="s">
        <v>23</v>
      </c>
      <c r="O4543" t="s">
        <v>31</v>
      </c>
      <c r="P4543" t="s">
        <v>28</v>
      </c>
      <c r="R4543" t="s">
        <v>26</v>
      </c>
      <c r="S4543">
        <v>19.3</v>
      </c>
      <c r="T4543">
        <v>17.3</v>
      </c>
      <c r="U4543">
        <v>17.399999999999999</v>
      </c>
      <c r="V4543">
        <v>2</v>
      </c>
      <c r="W4543">
        <v>1.9</v>
      </c>
      <c r="X4543" t="s">
        <v>125</v>
      </c>
      <c r="AB4543">
        <f t="shared" si="86"/>
        <v>6661.88</v>
      </c>
    </row>
    <row r="4544" spans="1:28" x14ac:dyDescent="0.25">
      <c r="A4544" t="s">
        <v>2237</v>
      </c>
      <c r="B4544" t="s">
        <v>2193</v>
      </c>
      <c r="C4544" s="1">
        <v>0.6700694444444445</v>
      </c>
      <c r="D4544">
        <v>800</v>
      </c>
      <c r="E4544" s="2">
        <v>8.0439340277777785E-2</v>
      </c>
      <c r="F4544" s="1">
        <v>8.0428240740740745E-2</v>
      </c>
      <c r="G4544">
        <v>959</v>
      </c>
      <c r="H4544">
        <v>6949.96</v>
      </c>
      <c r="I4544">
        <v>0</v>
      </c>
      <c r="J4544" t="s">
        <v>2194</v>
      </c>
      <c r="K4544" t="s">
        <v>22</v>
      </c>
      <c r="L4544">
        <v>1</v>
      </c>
      <c r="N4544" t="s">
        <v>23</v>
      </c>
      <c r="O4544" t="s">
        <v>42</v>
      </c>
      <c r="P4544" t="s">
        <v>28</v>
      </c>
      <c r="R4544" t="s">
        <v>26</v>
      </c>
      <c r="S4544">
        <v>17.600000000000001</v>
      </c>
      <c r="T4544">
        <v>17.3</v>
      </c>
      <c r="U4544">
        <v>17.399999999999999</v>
      </c>
      <c r="V4544">
        <v>0.3</v>
      </c>
      <c r="W4544">
        <v>0.2</v>
      </c>
      <c r="AB4544">
        <f t="shared" si="86"/>
        <v>6661.88</v>
      </c>
    </row>
    <row r="4545" spans="1:28" x14ac:dyDescent="0.25">
      <c r="A4545" t="s">
        <v>2237</v>
      </c>
      <c r="B4545" t="s">
        <v>2193</v>
      </c>
      <c r="C4545" s="1">
        <v>0.6700694444444445</v>
      </c>
      <c r="D4545">
        <v>800</v>
      </c>
      <c r="E4545" s="2">
        <v>8.0439340277777785E-2</v>
      </c>
      <c r="F4545" s="1">
        <v>8.0428240740740745E-2</v>
      </c>
      <c r="G4545">
        <v>959</v>
      </c>
      <c r="H4545">
        <v>6949.96</v>
      </c>
      <c r="I4545">
        <v>0</v>
      </c>
      <c r="J4545" t="s">
        <v>2194</v>
      </c>
      <c r="K4545" t="s">
        <v>22</v>
      </c>
      <c r="L4545">
        <v>1</v>
      </c>
      <c r="N4545" t="s">
        <v>23</v>
      </c>
      <c r="O4545" t="s">
        <v>33</v>
      </c>
      <c r="P4545" t="s">
        <v>28</v>
      </c>
      <c r="R4545" t="s">
        <v>26</v>
      </c>
      <c r="S4545">
        <v>17.600000000000001</v>
      </c>
      <c r="T4545">
        <v>17.3</v>
      </c>
      <c r="U4545">
        <v>17.399999999999999</v>
      </c>
      <c r="V4545">
        <v>0.3</v>
      </c>
      <c r="W4545">
        <v>0.2</v>
      </c>
      <c r="AB4545">
        <f t="shared" si="86"/>
        <v>6661.88</v>
      </c>
    </row>
    <row r="4546" spans="1:28" x14ac:dyDescent="0.25">
      <c r="A4546" t="s">
        <v>2238</v>
      </c>
      <c r="B4546" t="s">
        <v>2193</v>
      </c>
      <c r="C4546" s="1">
        <v>0.67215277777777782</v>
      </c>
      <c r="D4546">
        <v>668</v>
      </c>
      <c r="E4546" s="2">
        <v>8.2521157407407411E-2</v>
      </c>
      <c r="F4546" s="1">
        <v>8.2511574074074071E-2</v>
      </c>
      <c r="G4546">
        <v>828</v>
      </c>
      <c r="H4546">
        <v>7129.83</v>
      </c>
      <c r="I4546">
        <v>0</v>
      </c>
      <c r="J4546" t="s">
        <v>2194</v>
      </c>
      <c r="K4546" t="s">
        <v>22</v>
      </c>
      <c r="L4546">
        <v>1</v>
      </c>
      <c r="N4546" t="s">
        <v>23</v>
      </c>
      <c r="O4546" t="s">
        <v>31</v>
      </c>
      <c r="P4546" t="s">
        <v>28</v>
      </c>
      <c r="R4546" t="s">
        <v>26</v>
      </c>
      <c r="S4546">
        <v>19</v>
      </c>
      <c r="T4546">
        <v>17.3</v>
      </c>
      <c r="U4546">
        <v>17.3</v>
      </c>
      <c r="V4546">
        <v>1.7</v>
      </c>
      <c r="W4546">
        <v>1.7</v>
      </c>
      <c r="X4546" t="s">
        <v>125</v>
      </c>
      <c r="AB4546">
        <f t="shared" si="86"/>
        <v>6841.75</v>
      </c>
    </row>
    <row r="4547" spans="1:28" x14ac:dyDescent="0.25">
      <c r="A4547" t="s">
        <v>2238</v>
      </c>
      <c r="B4547" t="s">
        <v>2193</v>
      </c>
      <c r="C4547" s="1">
        <v>0.67215277777777782</v>
      </c>
      <c r="D4547">
        <v>668</v>
      </c>
      <c r="E4547" s="2">
        <v>8.2521157407407411E-2</v>
      </c>
      <c r="F4547" s="1">
        <v>8.2511574074074071E-2</v>
      </c>
      <c r="G4547">
        <v>828</v>
      </c>
      <c r="H4547">
        <v>7129.83</v>
      </c>
      <c r="I4547">
        <v>0</v>
      </c>
      <c r="J4547" t="s">
        <v>2194</v>
      </c>
      <c r="K4547" t="s">
        <v>22</v>
      </c>
      <c r="L4547">
        <v>1</v>
      </c>
      <c r="N4547" t="s">
        <v>23</v>
      </c>
      <c r="O4547" t="s">
        <v>24</v>
      </c>
      <c r="P4547" t="s">
        <v>28</v>
      </c>
      <c r="R4547" t="s">
        <v>26</v>
      </c>
      <c r="S4547">
        <v>18.7</v>
      </c>
      <c r="T4547">
        <v>17.3</v>
      </c>
      <c r="U4547">
        <v>17.3</v>
      </c>
      <c r="V4547">
        <v>1.4</v>
      </c>
      <c r="W4547">
        <v>1.4</v>
      </c>
      <c r="X4547" t="s">
        <v>125</v>
      </c>
      <c r="AB4547">
        <f t="shared" si="86"/>
        <v>6841.75</v>
      </c>
    </row>
    <row r="4548" spans="1:28" x14ac:dyDescent="0.25">
      <c r="A4548" t="s">
        <v>2238</v>
      </c>
      <c r="B4548" t="s">
        <v>2193</v>
      </c>
      <c r="C4548" s="1">
        <v>0.67215277777777782</v>
      </c>
      <c r="D4548">
        <v>668</v>
      </c>
      <c r="E4548" s="2">
        <v>8.2521157407407411E-2</v>
      </c>
      <c r="F4548" s="1">
        <v>8.2511574074074071E-2</v>
      </c>
      <c r="G4548">
        <v>828</v>
      </c>
      <c r="H4548">
        <v>7129.83</v>
      </c>
      <c r="I4548">
        <v>0</v>
      </c>
      <c r="J4548" t="s">
        <v>2194</v>
      </c>
      <c r="K4548" t="s">
        <v>22</v>
      </c>
      <c r="L4548">
        <v>1</v>
      </c>
      <c r="N4548" t="s">
        <v>23</v>
      </c>
      <c r="O4548" t="s">
        <v>42</v>
      </c>
      <c r="P4548" t="s">
        <v>28</v>
      </c>
      <c r="R4548" t="s">
        <v>26</v>
      </c>
      <c r="S4548">
        <v>17.100000000000001</v>
      </c>
      <c r="T4548">
        <v>17.3</v>
      </c>
      <c r="U4548">
        <v>17.3</v>
      </c>
      <c r="V4548">
        <v>-0.2</v>
      </c>
      <c r="W4548">
        <v>-0.2</v>
      </c>
      <c r="AB4548">
        <f t="shared" si="86"/>
        <v>6841.75</v>
      </c>
    </row>
    <row r="4549" spans="1:28" x14ac:dyDescent="0.25">
      <c r="A4549" t="s">
        <v>2238</v>
      </c>
      <c r="B4549" t="s">
        <v>2193</v>
      </c>
      <c r="C4549" s="1">
        <v>0.67215277777777782</v>
      </c>
      <c r="D4549">
        <v>668</v>
      </c>
      <c r="E4549" s="2">
        <v>8.2521157407407411E-2</v>
      </c>
      <c r="F4549" s="1">
        <v>8.2511574074074071E-2</v>
      </c>
      <c r="G4549">
        <v>828</v>
      </c>
      <c r="H4549">
        <v>7129.83</v>
      </c>
      <c r="I4549">
        <v>0</v>
      </c>
      <c r="J4549" t="s">
        <v>2194</v>
      </c>
      <c r="K4549" t="s">
        <v>22</v>
      </c>
      <c r="L4549">
        <v>1</v>
      </c>
      <c r="N4549" t="s">
        <v>23</v>
      </c>
      <c r="O4549" t="s">
        <v>33</v>
      </c>
      <c r="P4549" t="s">
        <v>28</v>
      </c>
      <c r="R4549" t="s">
        <v>26</v>
      </c>
      <c r="S4549">
        <v>17.5</v>
      </c>
      <c r="T4549">
        <v>17.3</v>
      </c>
      <c r="U4549">
        <v>17.3</v>
      </c>
      <c r="V4549">
        <v>0.2</v>
      </c>
      <c r="W4549">
        <v>0.2</v>
      </c>
      <c r="AB4549">
        <f t="shared" si="86"/>
        <v>6841.75</v>
      </c>
    </row>
    <row r="4550" spans="1:28" x14ac:dyDescent="0.25">
      <c r="A4550" t="s">
        <v>2239</v>
      </c>
      <c r="B4550" t="s">
        <v>2193</v>
      </c>
      <c r="C4550" s="1">
        <v>0.67423611111111115</v>
      </c>
      <c r="D4550">
        <v>704</v>
      </c>
      <c r="E4550" s="2">
        <v>8.4604895833333346E-2</v>
      </c>
      <c r="F4550" s="1">
        <v>8.4594907407407396E-2</v>
      </c>
      <c r="G4550">
        <v>863</v>
      </c>
      <c r="H4550">
        <v>7309.86</v>
      </c>
      <c r="I4550">
        <v>0</v>
      </c>
      <c r="J4550" t="s">
        <v>2194</v>
      </c>
      <c r="K4550" t="s">
        <v>22</v>
      </c>
      <c r="L4550">
        <v>1</v>
      </c>
      <c r="N4550" t="s">
        <v>23</v>
      </c>
      <c r="O4550" t="s">
        <v>24</v>
      </c>
      <c r="P4550" t="s">
        <v>28</v>
      </c>
      <c r="R4550" t="s">
        <v>26</v>
      </c>
      <c r="S4550">
        <v>19.3</v>
      </c>
      <c r="T4550">
        <v>17.399999999999999</v>
      </c>
      <c r="U4550">
        <v>17.399999999999999</v>
      </c>
      <c r="V4550">
        <v>1.9</v>
      </c>
      <c r="W4550">
        <v>1.9</v>
      </c>
      <c r="X4550" t="s">
        <v>125</v>
      </c>
      <c r="AB4550">
        <f t="shared" si="86"/>
        <v>7021.78</v>
      </c>
    </row>
    <row r="4551" spans="1:28" x14ac:dyDescent="0.25">
      <c r="A4551" t="s">
        <v>2239</v>
      </c>
      <c r="B4551" t="s">
        <v>2193</v>
      </c>
      <c r="C4551" s="1">
        <v>0.67423611111111115</v>
      </c>
      <c r="D4551">
        <v>704</v>
      </c>
      <c r="E4551" s="2">
        <v>8.4604895833333346E-2</v>
      </c>
      <c r="F4551" s="1">
        <v>8.4594907407407396E-2</v>
      </c>
      <c r="G4551">
        <v>863</v>
      </c>
      <c r="H4551">
        <v>7309.86</v>
      </c>
      <c r="I4551">
        <v>0</v>
      </c>
      <c r="J4551" t="s">
        <v>2194</v>
      </c>
      <c r="K4551" t="s">
        <v>22</v>
      </c>
      <c r="L4551">
        <v>1</v>
      </c>
      <c r="N4551" t="s">
        <v>23</v>
      </c>
      <c r="O4551" t="s">
        <v>31</v>
      </c>
      <c r="P4551" t="s">
        <v>28</v>
      </c>
      <c r="R4551" t="s">
        <v>26</v>
      </c>
      <c r="S4551">
        <v>19.399999999999999</v>
      </c>
      <c r="T4551">
        <v>17.399999999999999</v>
      </c>
      <c r="U4551">
        <v>17.399999999999999</v>
      </c>
      <c r="V4551">
        <v>2</v>
      </c>
      <c r="W4551">
        <v>2</v>
      </c>
      <c r="X4551" t="s">
        <v>125</v>
      </c>
      <c r="AB4551">
        <f t="shared" si="86"/>
        <v>7021.78</v>
      </c>
    </row>
    <row r="4552" spans="1:28" x14ac:dyDescent="0.25">
      <c r="A4552" t="s">
        <v>2239</v>
      </c>
      <c r="B4552" t="s">
        <v>2193</v>
      </c>
      <c r="C4552" s="1">
        <v>0.67423611111111115</v>
      </c>
      <c r="D4552">
        <v>704</v>
      </c>
      <c r="E4552" s="2">
        <v>8.4604895833333346E-2</v>
      </c>
      <c r="F4552" s="1">
        <v>8.4594907407407396E-2</v>
      </c>
      <c r="G4552">
        <v>863</v>
      </c>
      <c r="H4552">
        <v>7309.86</v>
      </c>
      <c r="I4552">
        <v>0</v>
      </c>
      <c r="J4552" t="s">
        <v>2194</v>
      </c>
      <c r="K4552" t="s">
        <v>22</v>
      </c>
      <c r="L4552">
        <v>1</v>
      </c>
      <c r="N4552" t="s">
        <v>23</v>
      </c>
      <c r="O4552" t="s">
        <v>42</v>
      </c>
      <c r="P4552" t="s">
        <v>28</v>
      </c>
      <c r="R4552" t="s">
        <v>26</v>
      </c>
      <c r="S4552">
        <v>17.399999999999999</v>
      </c>
      <c r="T4552">
        <v>17.399999999999999</v>
      </c>
      <c r="U4552">
        <v>17.399999999999999</v>
      </c>
      <c r="V4552">
        <v>0</v>
      </c>
      <c r="W4552">
        <v>0</v>
      </c>
      <c r="AB4552">
        <f t="shared" si="86"/>
        <v>7021.78</v>
      </c>
    </row>
    <row r="4553" spans="1:28" x14ac:dyDescent="0.25">
      <c r="A4553" t="s">
        <v>2239</v>
      </c>
      <c r="B4553" t="s">
        <v>2193</v>
      </c>
      <c r="C4553" s="1">
        <v>0.67423611111111115</v>
      </c>
      <c r="D4553">
        <v>704</v>
      </c>
      <c r="E4553" s="2">
        <v>8.4604895833333346E-2</v>
      </c>
      <c r="F4553" s="1">
        <v>8.4594907407407396E-2</v>
      </c>
      <c r="G4553">
        <v>863</v>
      </c>
      <c r="H4553">
        <v>7309.86</v>
      </c>
      <c r="I4553">
        <v>0</v>
      </c>
      <c r="J4553" t="s">
        <v>2194</v>
      </c>
      <c r="K4553" t="s">
        <v>22</v>
      </c>
      <c r="L4553">
        <v>1</v>
      </c>
      <c r="N4553" t="s">
        <v>23</v>
      </c>
      <c r="O4553" t="s">
        <v>33</v>
      </c>
      <c r="P4553" t="s">
        <v>28</v>
      </c>
      <c r="R4553" t="s">
        <v>26</v>
      </c>
      <c r="S4553">
        <v>17.600000000000001</v>
      </c>
      <c r="T4553">
        <v>17.399999999999999</v>
      </c>
      <c r="U4553">
        <v>17.399999999999999</v>
      </c>
      <c r="V4553">
        <v>0.2</v>
      </c>
      <c r="W4553">
        <v>0.2</v>
      </c>
      <c r="AB4553">
        <f t="shared" si="86"/>
        <v>7021.78</v>
      </c>
    </row>
    <row r="4554" spans="1:28" x14ac:dyDescent="0.25">
      <c r="A4554" t="s">
        <v>2240</v>
      </c>
      <c r="B4554" t="s">
        <v>2193</v>
      </c>
      <c r="C4554" s="1">
        <v>0.67631944444444436</v>
      </c>
      <c r="D4554">
        <v>639</v>
      </c>
      <c r="E4554" s="2">
        <v>8.6687488425925927E-2</v>
      </c>
      <c r="F4554" s="1">
        <v>8.667824074074075E-2</v>
      </c>
      <c r="G4554">
        <v>799</v>
      </c>
      <c r="H4554">
        <v>7489.8</v>
      </c>
      <c r="I4554">
        <v>0</v>
      </c>
      <c r="J4554" t="s">
        <v>2194</v>
      </c>
      <c r="K4554" t="s">
        <v>22</v>
      </c>
      <c r="L4554">
        <v>1</v>
      </c>
      <c r="N4554" t="s">
        <v>23</v>
      </c>
      <c r="O4554" t="s">
        <v>24</v>
      </c>
      <c r="P4554" t="s">
        <v>28</v>
      </c>
      <c r="R4554" t="s">
        <v>26</v>
      </c>
      <c r="S4554">
        <v>19.2</v>
      </c>
      <c r="T4554">
        <v>17.3</v>
      </c>
      <c r="U4554">
        <v>17.399999999999999</v>
      </c>
      <c r="V4554">
        <v>1.9</v>
      </c>
      <c r="W4554">
        <v>1.8</v>
      </c>
      <c r="X4554" t="s">
        <v>125</v>
      </c>
      <c r="AB4554">
        <f t="shared" si="86"/>
        <v>7201.72</v>
      </c>
    </row>
    <row r="4555" spans="1:28" x14ac:dyDescent="0.25">
      <c r="A4555" t="s">
        <v>2240</v>
      </c>
      <c r="B4555" t="s">
        <v>2193</v>
      </c>
      <c r="C4555" s="1">
        <v>0.67631944444444436</v>
      </c>
      <c r="D4555">
        <v>639</v>
      </c>
      <c r="E4555" s="2">
        <v>8.6687488425925927E-2</v>
      </c>
      <c r="F4555" s="1">
        <v>8.667824074074075E-2</v>
      </c>
      <c r="G4555">
        <v>799</v>
      </c>
      <c r="H4555">
        <v>7489.8</v>
      </c>
      <c r="I4555">
        <v>0</v>
      </c>
      <c r="J4555" t="s">
        <v>2194</v>
      </c>
      <c r="K4555" t="s">
        <v>22</v>
      </c>
      <c r="L4555">
        <v>1</v>
      </c>
      <c r="N4555" t="s">
        <v>23</v>
      </c>
      <c r="O4555" t="s">
        <v>31</v>
      </c>
      <c r="P4555" t="s">
        <v>28</v>
      </c>
      <c r="R4555" t="s">
        <v>26</v>
      </c>
      <c r="S4555">
        <v>19.600000000000001</v>
      </c>
      <c r="T4555">
        <v>17.3</v>
      </c>
      <c r="U4555">
        <v>17.399999999999999</v>
      </c>
      <c r="V4555">
        <v>2.2999999999999998</v>
      </c>
      <c r="W4555">
        <v>2.2000000000000002</v>
      </c>
      <c r="X4555" t="s">
        <v>125</v>
      </c>
      <c r="AB4555">
        <f t="shared" si="86"/>
        <v>7201.72</v>
      </c>
    </row>
    <row r="4556" spans="1:28" x14ac:dyDescent="0.25">
      <c r="A4556" t="s">
        <v>2240</v>
      </c>
      <c r="B4556" t="s">
        <v>2193</v>
      </c>
      <c r="C4556" s="1">
        <v>0.67631944444444436</v>
      </c>
      <c r="D4556">
        <v>639</v>
      </c>
      <c r="E4556" s="2">
        <v>8.6687488425925927E-2</v>
      </c>
      <c r="F4556" s="1">
        <v>8.667824074074075E-2</v>
      </c>
      <c r="G4556">
        <v>799</v>
      </c>
      <c r="H4556">
        <v>7489.8</v>
      </c>
      <c r="I4556">
        <v>0</v>
      </c>
      <c r="J4556" t="s">
        <v>2194</v>
      </c>
      <c r="K4556" t="s">
        <v>22</v>
      </c>
      <c r="L4556">
        <v>1</v>
      </c>
      <c r="N4556" t="s">
        <v>23</v>
      </c>
      <c r="O4556" t="s">
        <v>42</v>
      </c>
      <c r="P4556" t="s">
        <v>28</v>
      </c>
      <c r="R4556" t="s">
        <v>26</v>
      </c>
      <c r="S4556">
        <v>17.899999999999999</v>
      </c>
      <c r="T4556">
        <v>17.3</v>
      </c>
      <c r="U4556">
        <v>17.399999999999999</v>
      </c>
      <c r="V4556">
        <v>0.6</v>
      </c>
      <c r="W4556">
        <v>0.5</v>
      </c>
      <c r="AB4556">
        <f t="shared" si="86"/>
        <v>7201.72</v>
      </c>
    </row>
    <row r="4557" spans="1:28" x14ac:dyDescent="0.25">
      <c r="A4557" t="s">
        <v>2240</v>
      </c>
      <c r="B4557" t="s">
        <v>2193</v>
      </c>
      <c r="C4557" s="1">
        <v>0.67631944444444436</v>
      </c>
      <c r="D4557">
        <v>639</v>
      </c>
      <c r="E4557" s="2">
        <v>8.6687488425925927E-2</v>
      </c>
      <c r="F4557" s="1">
        <v>8.667824074074075E-2</v>
      </c>
      <c r="G4557">
        <v>799</v>
      </c>
      <c r="H4557">
        <v>7489.8</v>
      </c>
      <c r="I4557">
        <v>0</v>
      </c>
      <c r="J4557" t="s">
        <v>2194</v>
      </c>
      <c r="K4557" t="s">
        <v>22</v>
      </c>
      <c r="L4557">
        <v>1</v>
      </c>
      <c r="N4557" t="s">
        <v>23</v>
      </c>
      <c r="O4557" t="s">
        <v>33</v>
      </c>
      <c r="P4557" t="s">
        <v>28</v>
      </c>
      <c r="R4557" t="s">
        <v>26</v>
      </c>
      <c r="S4557">
        <v>17.7</v>
      </c>
      <c r="T4557">
        <v>17.3</v>
      </c>
      <c r="U4557">
        <v>17.399999999999999</v>
      </c>
      <c r="V4557">
        <v>0.4</v>
      </c>
      <c r="W4557">
        <v>0.3</v>
      </c>
      <c r="AB4557">
        <f t="shared" ref="AB4557:AB4566" si="87">H4557-288.08</f>
        <v>7201.72</v>
      </c>
    </row>
    <row r="4558" spans="1:28" x14ac:dyDescent="0.25">
      <c r="A4558" t="s">
        <v>2241</v>
      </c>
      <c r="B4558" t="s">
        <v>2193</v>
      </c>
      <c r="C4558" s="1">
        <v>0.6784027777777778</v>
      </c>
      <c r="D4558">
        <v>575</v>
      </c>
      <c r="E4558" s="2">
        <v>8.8770069444444447E-2</v>
      </c>
      <c r="F4558" s="1">
        <v>8.8761574074074076E-2</v>
      </c>
      <c r="G4558">
        <v>734</v>
      </c>
      <c r="H4558">
        <v>7669.73</v>
      </c>
      <c r="I4558">
        <v>0</v>
      </c>
      <c r="J4558" t="s">
        <v>2194</v>
      </c>
      <c r="K4558" t="s">
        <v>22</v>
      </c>
      <c r="L4558">
        <v>1</v>
      </c>
      <c r="N4558" t="s">
        <v>23</v>
      </c>
      <c r="O4558" t="s">
        <v>31</v>
      </c>
      <c r="P4558" t="s">
        <v>28</v>
      </c>
      <c r="R4558" t="s">
        <v>26</v>
      </c>
      <c r="S4558">
        <v>19.100000000000001</v>
      </c>
      <c r="T4558">
        <v>17.3</v>
      </c>
      <c r="U4558">
        <v>17.399999999999999</v>
      </c>
      <c r="V4558">
        <v>1.8</v>
      </c>
      <c r="W4558">
        <v>1.7</v>
      </c>
      <c r="X4558" t="s">
        <v>125</v>
      </c>
      <c r="AB4558">
        <f t="shared" si="87"/>
        <v>7381.65</v>
      </c>
    </row>
    <row r="4559" spans="1:28" x14ac:dyDescent="0.25">
      <c r="A4559" t="s">
        <v>2241</v>
      </c>
      <c r="B4559" t="s">
        <v>2193</v>
      </c>
      <c r="C4559" s="1">
        <v>0.6784027777777778</v>
      </c>
      <c r="D4559">
        <v>575</v>
      </c>
      <c r="E4559" s="2">
        <v>8.8770069444444447E-2</v>
      </c>
      <c r="F4559" s="1">
        <v>8.8761574074074076E-2</v>
      </c>
      <c r="G4559">
        <v>734</v>
      </c>
      <c r="H4559">
        <v>7669.73</v>
      </c>
      <c r="I4559">
        <v>0</v>
      </c>
      <c r="J4559" t="s">
        <v>2194</v>
      </c>
      <c r="K4559" t="s">
        <v>22</v>
      </c>
      <c r="L4559">
        <v>1</v>
      </c>
      <c r="N4559" t="s">
        <v>23</v>
      </c>
      <c r="O4559" t="s">
        <v>24</v>
      </c>
      <c r="P4559" t="s">
        <v>28</v>
      </c>
      <c r="R4559" t="s">
        <v>26</v>
      </c>
      <c r="S4559">
        <v>18.899999999999999</v>
      </c>
      <c r="T4559">
        <v>17.3</v>
      </c>
      <c r="U4559">
        <v>17.399999999999999</v>
      </c>
      <c r="V4559">
        <v>1.6</v>
      </c>
      <c r="W4559">
        <v>1.5</v>
      </c>
      <c r="X4559" t="s">
        <v>125</v>
      </c>
      <c r="AB4559">
        <f t="shared" si="87"/>
        <v>7381.65</v>
      </c>
    </row>
    <row r="4560" spans="1:28" x14ac:dyDescent="0.25">
      <c r="A4560" t="s">
        <v>2241</v>
      </c>
      <c r="B4560" t="s">
        <v>2193</v>
      </c>
      <c r="C4560" s="1">
        <v>0.6784027777777778</v>
      </c>
      <c r="D4560">
        <v>575</v>
      </c>
      <c r="E4560" s="2">
        <v>8.8770069444444447E-2</v>
      </c>
      <c r="F4560" s="1">
        <v>8.8761574074074076E-2</v>
      </c>
      <c r="G4560">
        <v>734</v>
      </c>
      <c r="H4560">
        <v>7669.73</v>
      </c>
      <c r="I4560">
        <v>0</v>
      </c>
      <c r="J4560" t="s">
        <v>2194</v>
      </c>
      <c r="K4560" t="s">
        <v>22</v>
      </c>
      <c r="L4560">
        <v>1</v>
      </c>
      <c r="N4560" t="s">
        <v>23</v>
      </c>
      <c r="O4560" t="s">
        <v>33</v>
      </c>
      <c r="P4560" t="s">
        <v>28</v>
      </c>
      <c r="R4560" t="s">
        <v>26</v>
      </c>
      <c r="S4560">
        <v>17.5</v>
      </c>
      <c r="T4560">
        <v>17.3</v>
      </c>
      <c r="U4560">
        <v>17.399999999999999</v>
      </c>
      <c r="V4560">
        <v>0.2</v>
      </c>
      <c r="W4560">
        <v>0.1</v>
      </c>
      <c r="AB4560">
        <f t="shared" si="87"/>
        <v>7381.65</v>
      </c>
    </row>
    <row r="4561" spans="1:28" x14ac:dyDescent="0.25">
      <c r="A4561" t="s">
        <v>2242</v>
      </c>
      <c r="B4561" t="s">
        <v>2193</v>
      </c>
      <c r="C4561" s="1">
        <v>0.68048611111111112</v>
      </c>
      <c r="D4561">
        <v>577</v>
      </c>
      <c r="E4561" s="2">
        <v>9.0853425925925935E-2</v>
      </c>
      <c r="F4561" s="1">
        <v>9.0844907407407416E-2</v>
      </c>
      <c r="G4561">
        <v>736</v>
      </c>
      <c r="H4561">
        <v>7849.74</v>
      </c>
      <c r="I4561">
        <v>0</v>
      </c>
      <c r="J4561" t="s">
        <v>2194</v>
      </c>
      <c r="K4561" t="s">
        <v>22</v>
      </c>
      <c r="L4561">
        <v>1</v>
      </c>
      <c r="N4561" t="s">
        <v>23</v>
      </c>
      <c r="O4561" t="s">
        <v>42</v>
      </c>
      <c r="P4561" t="s">
        <v>28</v>
      </c>
      <c r="R4561" t="s">
        <v>26</v>
      </c>
      <c r="S4561">
        <v>18.7</v>
      </c>
      <c r="T4561">
        <v>17.399999999999999</v>
      </c>
      <c r="U4561">
        <v>17.5</v>
      </c>
      <c r="V4561">
        <v>1.3</v>
      </c>
      <c r="W4561">
        <v>1.2</v>
      </c>
      <c r="AB4561">
        <f t="shared" si="87"/>
        <v>7561.66</v>
      </c>
    </row>
    <row r="4562" spans="1:28" x14ac:dyDescent="0.25">
      <c r="A4562" t="s">
        <v>2242</v>
      </c>
      <c r="B4562" t="s">
        <v>2193</v>
      </c>
      <c r="C4562" s="1">
        <v>0.68048611111111112</v>
      </c>
      <c r="D4562">
        <v>577</v>
      </c>
      <c r="E4562" s="2">
        <v>9.0853425925925935E-2</v>
      </c>
      <c r="F4562" s="1">
        <v>9.0844907407407416E-2</v>
      </c>
      <c r="G4562">
        <v>736</v>
      </c>
      <c r="H4562">
        <v>7849.74</v>
      </c>
      <c r="I4562">
        <v>0</v>
      </c>
      <c r="J4562" t="s">
        <v>2194</v>
      </c>
      <c r="K4562" t="s">
        <v>22</v>
      </c>
      <c r="L4562">
        <v>1</v>
      </c>
      <c r="N4562" t="s">
        <v>23</v>
      </c>
      <c r="O4562" t="s">
        <v>24</v>
      </c>
      <c r="P4562" t="s">
        <v>28</v>
      </c>
      <c r="R4562" t="s">
        <v>26</v>
      </c>
      <c r="S4562">
        <v>17.899999999999999</v>
      </c>
      <c r="T4562">
        <v>17.399999999999999</v>
      </c>
      <c r="U4562">
        <v>17.5</v>
      </c>
      <c r="V4562">
        <v>0.5</v>
      </c>
      <c r="W4562">
        <v>0.4</v>
      </c>
      <c r="AB4562">
        <f t="shared" si="87"/>
        <v>7561.66</v>
      </c>
    </row>
    <row r="4563" spans="1:28" x14ac:dyDescent="0.25">
      <c r="A4563" t="s">
        <v>2242</v>
      </c>
      <c r="B4563" t="s">
        <v>2193</v>
      </c>
      <c r="C4563" s="1">
        <v>0.68048611111111112</v>
      </c>
      <c r="D4563">
        <v>577</v>
      </c>
      <c r="E4563" s="2">
        <v>9.0853425925925935E-2</v>
      </c>
      <c r="F4563" s="1">
        <v>9.0844907407407416E-2</v>
      </c>
      <c r="G4563">
        <v>736</v>
      </c>
      <c r="H4563">
        <v>7849.74</v>
      </c>
      <c r="I4563">
        <v>0</v>
      </c>
      <c r="J4563" t="s">
        <v>2194</v>
      </c>
      <c r="K4563" t="s">
        <v>22</v>
      </c>
      <c r="L4563">
        <v>1</v>
      </c>
      <c r="N4563" t="s">
        <v>23</v>
      </c>
      <c r="O4563" t="s">
        <v>33</v>
      </c>
      <c r="P4563" t="s">
        <v>28</v>
      </c>
      <c r="R4563" t="s">
        <v>26</v>
      </c>
      <c r="S4563">
        <v>17.8</v>
      </c>
      <c r="T4563">
        <v>17.399999999999999</v>
      </c>
      <c r="U4563">
        <v>17.5</v>
      </c>
      <c r="V4563">
        <v>0.4</v>
      </c>
      <c r="W4563">
        <v>0.3</v>
      </c>
      <c r="AB4563">
        <f t="shared" si="87"/>
        <v>7561.66</v>
      </c>
    </row>
    <row r="4564" spans="1:28" x14ac:dyDescent="0.25">
      <c r="A4564" t="s">
        <v>2242</v>
      </c>
      <c r="B4564" t="s">
        <v>2193</v>
      </c>
      <c r="C4564" s="1">
        <v>0.68048611111111112</v>
      </c>
      <c r="D4564">
        <v>577</v>
      </c>
      <c r="E4564" s="2">
        <v>9.0853425925925935E-2</v>
      </c>
      <c r="F4564" s="1">
        <v>9.0844907407407416E-2</v>
      </c>
      <c r="G4564">
        <v>736</v>
      </c>
      <c r="H4564">
        <v>7849.74</v>
      </c>
      <c r="I4564">
        <v>0</v>
      </c>
      <c r="J4564" t="s">
        <v>2194</v>
      </c>
      <c r="K4564" t="s">
        <v>22</v>
      </c>
      <c r="L4564">
        <v>1</v>
      </c>
      <c r="N4564" t="s">
        <v>23</v>
      </c>
      <c r="O4564" t="s">
        <v>31</v>
      </c>
      <c r="P4564" t="s">
        <v>28</v>
      </c>
      <c r="R4564" t="s">
        <v>26</v>
      </c>
      <c r="S4564">
        <v>18.899999999999999</v>
      </c>
      <c r="T4564">
        <v>17.399999999999999</v>
      </c>
      <c r="U4564">
        <v>17.5</v>
      </c>
      <c r="V4564">
        <v>1.5</v>
      </c>
      <c r="W4564">
        <v>1.4</v>
      </c>
      <c r="AB4564">
        <f t="shared" si="87"/>
        <v>7561.66</v>
      </c>
    </row>
    <row r="4565" spans="1:28" x14ac:dyDescent="0.25">
      <c r="A4565" t="s">
        <v>2243</v>
      </c>
      <c r="B4565" t="s">
        <v>2193</v>
      </c>
      <c r="C4565" s="1">
        <v>0.68087962962962967</v>
      </c>
      <c r="D4565">
        <v>418</v>
      </c>
      <c r="E4565" s="2">
        <v>9.1245115740740734E-2</v>
      </c>
      <c r="F4565" s="1">
        <v>9.1238425925925917E-2</v>
      </c>
      <c r="G4565">
        <v>578</v>
      </c>
      <c r="H4565">
        <v>7883.58</v>
      </c>
      <c r="I4565">
        <v>0</v>
      </c>
      <c r="J4565" t="s">
        <v>2194</v>
      </c>
      <c r="K4565" t="s">
        <v>22</v>
      </c>
      <c r="L4565">
        <v>1</v>
      </c>
      <c r="N4565" t="s">
        <v>23</v>
      </c>
      <c r="O4565" t="s">
        <v>78</v>
      </c>
      <c r="P4565" t="s">
        <v>79</v>
      </c>
      <c r="R4565" t="s">
        <v>88</v>
      </c>
      <c r="AB4565">
        <f t="shared" si="87"/>
        <v>7595.5</v>
      </c>
    </row>
    <row r="4566" spans="1:28" x14ac:dyDescent="0.25">
      <c r="A4566" t="s">
        <v>2243</v>
      </c>
      <c r="B4566" t="s">
        <v>2193</v>
      </c>
      <c r="C4566" s="1">
        <v>0.68087962962962967</v>
      </c>
      <c r="D4566">
        <v>418</v>
      </c>
      <c r="E4566" s="2">
        <v>9.1245115740740734E-2</v>
      </c>
      <c r="F4566" s="1">
        <v>9.1238425925925917E-2</v>
      </c>
      <c r="G4566">
        <v>578</v>
      </c>
      <c r="H4566">
        <v>7883.58</v>
      </c>
      <c r="I4566">
        <v>0</v>
      </c>
      <c r="J4566" t="s">
        <v>2194</v>
      </c>
      <c r="K4566" t="s">
        <v>22</v>
      </c>
      <c r="L4566">
        <v>1</v>
      </c>
      <c r="N4566" t="s">
        <v>23</v>
      </c>
      <c r="O4566" t="s">
        <v>81</v>
      </c>
      <c r="P4566" t="s">
        <v>79</v>
      </c>
      <c r="R4566" t="s">
        <v>88</v>
      </c>
      <c r="AB4566">
        <f t="shared" si="87"/>
        <v>7595.5</v>
      </c>
    </row>
    <row r="4567" spans="1:28" x14ac:dyDescent="0.25">
      <c r="A4567" t="s">
        <v>2244</v>
      </c>
      <c r="B4567" t="s">
        <v>2245</v>
      </c>
      <c r="C4567" s="1">
        <v>0.38784722222222223</v>
      </c>
      <c r="D4567">
        <v>926</v>
      </c>
      <c r="E4567" s="2">
        <v>0</v>
      </c>
      <c r="F4567" s="1">
        <v>0</v>
      </c>
      <c r="G4567">
        <v>0</v>
      </c>
      <c r="H4567">
        <v>0</v>
      </c>
      <c r="I4567">
        <v>7784.77</v>
      </c>
      <c r="J4567" t="s">
        <v>2246</v>
      </c>
      <c r="K4567" t="s">
        <v>22</v>
      </c>
      <c r="L4567">
        <v>1</v>
      </c>
      <c r="M4567" t="s">
        <v>1661</v>
      </c>
      <c r="N4567" t="s">
        <v>23</v>
      </c>
      <c r="O4567" t="s">
        <v>78</v>
      </c>
      <c r="P4567" t="s">
        <v>79</v>
      </c>
      <c r="R4567" t="s">
        <v>80</v>
      </c>
      <c r="AB4567">
        <f>H4567-188.31</f>
        <v>-188.31</v>
      </c>
    </row>
    <row r="4568" spans="1:28" x14ac:dyDescent="0.25">
      <c r="A4568" t="s">
        <v>2244</v>
      </c>
      <c r="B4568" t="s">
        <v>2245</v>
      </c>
      <c r="C4568" s="1">
        <v>0.38784722222222223</v>
      </c>
      <c r="D4568">
        <v>926</v>
      </c>
      <c r="E4568" s="2">
        <v>0</v>
      </c>
      <c r="F4568" s="1">
        <v>0</v>
      </c>
      <c r="G4568">
        <v>0</v>
      </c>
      <c r="H4568">
        <v>0</v>
      </c>
      <c r="I4568">
        <v>7784.77</v>
      </c>
      <c r="J4568" t="s">
        <v>2246</v>
      </c>
      <c r="K4568" t="s">
        <v>22</v>
      </c>
      <c r="L4568">
        <v>1</v>
      </c>
      <c r="M4568" t="s">
        <v>1661</v>
      </c>
      <c r="N4568" t="s">
        <v>23</v>
      </c>
      <c r="O4568" t="s">
        <v>81</v>
      </c>
      <c r="P4568" t="s">
        <v>79</v>
      </c>
      <c r="R4568" t="s">
        <v>80</v>
      </c>
      <c r="AB4568">
        <f t="shared" ref="AB4568:AB4631" si="88">H4568-188.31</f>
        <v>-188.31</v>
      </c>
    </row>
    <row r="4569" spans="1:28" x14ac:dyDescent="0.25">
      <c r="A4569" t="s">
        <v>2247</v>
      </c>
      <c r="B4569" t="s">
        <v>2245</v>
      </c>
      <c r="C4569" s="1">
        <v>0.39004629629629628</v>
      </c>
      <c r="D4569">
        <v>537</v>
      </c>
      <c r="E4569" s="2">
        <v>2.1945601851851852E-3</v>
      </c>
      <c r="F4569" s="1">
        <v>2.1874999999999998E-3</v>
      </c>
      <c r="G4569">
        <v>610</v>
      </c>
      <c r="H4569">
        <v>189.61</v>
      </c>
      <c r="I4569">
        <v>0</v>
      </c>
      <c r="J4569" t="s">
        <v>2246</v>
      </c>
      <c r="K4569" t="s">
        <v>22</v>
      </c>
      <c r="L4569">
        <v>1</v>
      </c>
      <c r="M4569" t="s">
        <v>1661</v>
      </c>
      <c r="N4569" t="s">
        <v>23</v>
      </c>
      <c r="O4569" t="s">
        <v>24</v>
      </c>
      <c r="P4569" t="s">
        <v>25</v>
      </c>
      <c r="R4569" t="s">
        <v>26</v>
      </c>
      <c r="S4569">
        <v>17.8</v>
      </c>
      <c r="T4569">
        <v>17</v>
      </c>
      <c r="U4569">
        <v>17.7</v>
      </c>
      <c r="V4569">
        <v>0.8</v>
      </c>
      <c r="W4569">
        <v>0.1</v>
      </c>
      <c r="AB4569">
        <f t="shared" si="88"/>
        <v>1.3000000000000114</v>
      </c>
    </row>
    <row r="4570" spans="1:28" x14ac:dyDescent="0.25">
      <c r="A4570" t="s">
        <v>2248</v>
      </c>
      <c r="B4570" t="s">
        <v>2245</v>
      </c>
      <c r="C4570" s="1">
        <v>0.39287037037037037</v>
      </c>
      <c r="D4570">
        <v>69</v>
      </c>
      <c r="E4570" s="2">
        <v>5.0132291666666667E-3</v>
      </c>
      <c r="F4570" s="1">
        <v>5.0115740740740737E-3</v>
      </c>
      <c r="G4570">
        <v>143</v>
      </c>
      <c r="H4570">
        <v>433.14299999999997</v>
      </c>
      <c r="I4570">
        <v>0</v>
      </c>
      <c r="J4570" t="s">
        <v>2246</v>
      </c>
      <c r="K4570" t="s">
        <v>22</v>
      </c>
      <c r="L4570">
        <v>1</v>
      </c>
      <c r="M4570" t="s">
        <v>1661</v>
      </c>
      <c r="N4570" t="s">
        <v>23</v>
      </c>
      <c r="O4570" t="s">
        <v>42</v>
      </c>
      <c r="P4570" t="s">
        <v>25</v>
      </c>
      <c r="R4570" t="s">
        <v>26</v>
      </c>
      <c r="S4570">
        <v>18</v>
      </c>
      <c r="T4570">
        <v>17.8</v>
      </c>
      <c r="U4570">
        <v>17.7</v>
      </c>
      <c r="V4570">
        <v>0.2</v>
      </c>
      <c r="W4570">
        <v>0.3</v>
      </c>
      <c r="AB4570">
        <f t="shared" si="88"/>
        <v>244.83299999999997</v>
      </c>
    </row>
    <row r="4571" spans="1:28" x14ac:dyDescent="0.25">
      <c r="A4571" t="s">
        <v>2249</v>
      </c>
      <c r="B4571" t="s">
        <v>2245</v>
      </c>
      <c r="C4571" s="1">
        <v>0.39392361111111113</v>
      </c>
      <c r="D4571">
        <v>318</v>
      </c>
      <c r="E4571" s="2">
        <v>6.0693518518518509E-3</v>
      </c>
      <c r="F4571" s="1">
        <v>6.0648148148148145E-3</v>
      </c>
      <c r="G4571">
        <v>392</v>
      </c>
      <c r="H4571">
        <v>524.39200000000005</v>
      </c>
      <c r="I4571">
        <v>0</v>
      </c>
      <c r="J4571" t="s">
        <v>2246</v>
      </c>
      <c r="K4571" t="s">
        <v>22</v>
      </c>
      <c r="L4571">
        <v>1</v>
      </c>
      <c r="M4571" t="s">
        <v>1661</v>
      </c>
      <c r="N4571" t="s">
        <v>23</v>
      </c>
      <c r="O4571" t="s">
        <v>31</v>
      </c>
      <c r="P4571" t="s">
        <v>25</v>
      </c>
      <c r="R4571" t="s">
        <v>26</v>
      </c>
      <c r="S4571">
        <v>18</v>
      </c>
      <c r="T4571">
        <v>17.8</v>
      </c>
      <c r="U4571">
        <v>17.7</v>
      </c>
      <c r="V4571">
        <v>0.2</v>
      </c>
      <c r="W4571">
        <v>0.3</v>
      </c>
      <c r="AB4571">
        <f t="shared" si="88"/>
        <v>336.08200000000005</v>
      </c>
    </row>
    <row r="4572" spans="1:28" x14ac:dyDescent="0.25">
      <c r="A4572" t="s">
        <v>2250</v>
      </c>
      <c r="B4572" t="s">
        <v>2245</v>
      </c>
      <c r="C4572" s="1">
        <v>0.39467592592592587</v>
      </c>
      <c r="D4572">
        <v>725</v>
      </c>
      <c r="E4572" s="2">
        <v>6.8263773148148146E-3</v>
      </c>
      <c r="F4572" s="1">
        <v>6.8171296296296287E-3</v>
      </c>
      <c r="G4572">
        <v>799</v>
      </c>
      <c r="H4572">
        <v>589.79899999999998</v>
      </c>
      <c r="I4572">
        <v>0</v>
      </c>
      <c r="J4572" t="s">
        <v>2246</v>
      </c>
      <c r="K4572" t="s">
        <v>22</v>
      </c>
      <c r="L4572">
        <v>1</v>
      </c>
      <c r="M4572" t="s">
        <v>1661</v>
      </c>
      <c r="N4572" t="s">
        <v>23</v>
      </c>
      <c r="O4572" t="s">
        <v>36</v>
      </c>
      <c r="P4572" t="s">
        <v>25</v>
      </c>
      <c r="R4572" t="s">
        <v>26</v>
      </c>
      <c r="S4572">
        <v>17.3</v>
      </c>
      <c r="T4572">
        <v>17.600000000000001</v>
      </c>
      <c r="U4572">
        <v>17.5</v>
      </c>
      <c r="V4572">
        <v>-0.3</v>
      </c>
      <c r="W4572">
        <v>-0.2</v>
      </c>
      <c r="AB4572">
        <f t="shared" si="88"/>
        <v>401.48899999999998</v>
      </c>
    </row>
    <row r="4573" spans="1:28" x14ac:dyDescent="0.25">
      <c r="A4573" t="s">
        <v>2251</v>
      </c>
      <c r="B4573" t="s">
        <v>2245</v>
      </c>
      <c r="C4573" s="1">
        <v>0.39574074074074073</v>
      </c>
      <c r="D4573">
        <v>41</v>
      </c>
      <c r="E4573" s="2">
        <v>7.8832754629629635E-3</v>
      </c>
      <c r="F4573" s="1">
        <v>7.8819444444444432E-3</v>
      </c>
      <c r="G4573">
        <v>115</v>
      </c>
      <c r="H4573">
        <v>681.11500000000001</v>
      </c>
      <c r="I4573">
        <v>0</v>
      </c>
      <c r="J4573" t="s">
        <v>2246</v>
      </c>
      <c r="K4573" t="s">
        <v>22</v>
      </c>
      <c r="L4573">
        <v>1</v>
      </c>
      <c r="M4573" t="s">
        <v>1661</v>
      </c>
      <c r="N4573" t="s">
        <v>23</v>
      </c>
      <c r="O4573" t="s">
        <v>33</v>
      </c>
      <c r="P4573" t="s">
        <v>25</v>
      </c>
      <c r="R4573" t="s">
        <v>26</v>
      </c>
      <c r="S4573">
        <v>19.399999999999999</v>
      </c>
      <c r="T4573">
        <v>17.7</v>
      </c>
      <c r="U4573">
        <v>17.5</v>
      </c>
      <c r="V4573">
        <v>1.7</v>
      </c>
      <c r="W4573">
        <v>1.9</v>
      </c>
      <c r="AB4573">
        <f t="shared" si="88"/>
        <v>492.80500000000001</v>
      </c>
    </row>
    <row r="4574" spans="1:28" x14ac:dyDescent="0.25">
      <c r="A4574" t="s">
        <v>2252</v>
      </c>
      <c r="B4574" t="s">
        <v>2245</v>
      </c>
      <c r="C4574" s="1">
        <v>0.39575231481481482</v>
      </c>
      <c r="D4574">
        <v>544</v>
      </c>
      <c r="E4574" s="2">
        <v>7.9006712962962963E-3</v>
      </c>
      <c r="F4574" s="1">
        <v>7.8935185185185185E-3</v>
      </c>
      <c r="G4574">
        <v>618</v>
      </c>
      <c r="H4574">
        <v>682.61800000000005</v>
      </c>
      <c r="I4574">
        <v>0</v>
      </c>
      <c r="J4574" t="s">
        <v>2246</v>
      </c>
      <c r="K4574" t="s">
        <v>22</v>
      </c>
      <c r="L4574">
        <v>1</v>
      </c>
      <c r="M4574" t="s">
        <v>1661</v>
      </c>
      <c r="N4574" t="s">
        <v>23</v>
      </c>
      <c r="O4574" t="s">
        <v>31</v>
      </c>
      <c r="P4574" t="s">
        <v>28</v>
      </c>
      <c r="R4574" t="s">
        <v>26</v>
      </c>
      <c r="S4574">
        <v>18.600000000000001</v>
      </c>
      <c r="T4574">
        <v>17.600000000000001</v>
      </c>
      <c r="U4574">
        <v>17.5</v>
      </c>
      <c r="V4574">
        <v>1</v>
      </c>
      <c r="W4574">
        <v>1.1000000000000001</v>
      </c>
      <c r="AB4574">
        <f t="shared" si="88"/>
        <v>494.30800000000005</v>
      </c>
    </row>
    <row r="4575" spans="1:28" x14ac:dyDescent="0.25">
      <c r="A4575" t="s">
        <v>2253</v>
      </c>
      <c r="B4575" t="s">
        <v>2245</v>
      </c>
      <c r="C4575" s="1">
        <v>0.39747685185185189</v>
      </c>
      <c r="D4575">
        <v>187</v>
      </c>
      <c r="E4575" s="2">
        <v>9.6210763888888891E-3</v>
      </c>
      <c r="F4575" s="1">
        <v>9.618055555555555E-3</v>
      </c>
      <c r="G4575">
        <v>261</v>
      </c>
      <c r="H4575">
        <v>831.26099999999997</v>
      </c>
      <c r="I4575">
        <v>0</v>
      </c>
      <c r="J4575" t="s">
        <v>2246</v>
      </c>
      <c r="K4575" t="s">
        <v>22</v>
      </c>
      <c r="L4575">
        <v>1</v>
      </c>
      <c r="M4575" t="s">
        <v>1661</v>
      </c>
      <c r="N4575" t="s">
        <v>23</v>
      </c>
      <c r="O4575" t="s">
        <v>46</v>
      </c>
      <c r="P4575" t="s">
        <v>25</v>
      </c>
      <c r="R4575" t="s">
        <v>26</v>
      </c>
      <c r="S4575">
        <v>19.5</v>
      </c>
      <c r="T4575">
        <v>17.7</v>
      </c>
      <c r="U4575">
        <v>17.600000000000001</v>
      </c>
      <c r="V4575">
        <v>1.8</v>
      </c>
      <c r="W4575">
        <v>1.9</v>
      </c>
      <c r="AB4575">
        <f t="shared" si="88"/>
        <v>642.95100000000002</v>
      </c>
    </row>
    <row r="4576" spans="1:28" x14ac:dyDescent="0.25">
      <c r="A4576" t="s">
        <v>2254</v>
      </c>
      <c r="B4576" t="s">
        <v>2245</v>
      </c>
      <c r="C4576" s="1">
        <v>0.40230324074074075</v>
      </c>
      <c r="D4576">
        <v>604</v>
      </c>
      <c r="E4576" s="2">
        <v>1.4452291666666665E-2</v>
      </c>
      <c r="F4576" s="1">
        <v>1.4444444444444446E-2</v>
      </c>
      <c r="G4576">
        <v>678</v>
      </c>
      <c r="H4576">
        <v>1248.68</v>
      </c>
      <c r="I4576">
        <v>0</v>
      </c>
      <c r="J4576" t="s">
        <v>2246</v>
      </c>
      <c r="K4576" t="s">
        <v>22</v>
      </c>
      <c r="L4576">
        <v>1</v>
      </c>
      <c r="M4576" t="s">
        <v>1661</v>
      </c>
      <c r="N4576" t="s">
        <v>23</v>
      </c>
      <c r="O4576" t="s">
        <v>33</v>
      </c>
      <c r="P4576" t="s">
        <v>28</v>
      </c>
      <c r="R4576" t="s">
        <v>26</v>
      </c>
      <c r="S4576">
        <v>19.399999999999999</v>
      </c>
      <c r="T4576">
        <v>17.399999999999999</v>
      </c>
      <c r="U4576">
        <v>17.399999999999999</v>
      </c>
      <c r="V4576">
        <v>2</v>
      </c>
      <c r="W4576">
        <v>2</v>
      </c>
      <c r="AB4576">
        <f t="shared" si="88"/>
        <v>1060.3700000000001</v>
      </c>
    </row>
    <row r="4577" spans="1:28" x14ac:dyDescent="0.25">
      <c r="A4577" t="s">
        <v>2255</v>
      </c>
      <c r="B4577" t="s">
        <v>2245</v>
      </c>
      <c r="C4577" s="1">
        <v>0.40513888888888888</v>
      </c>
      <c r="D4577">
        <v>338</v>
      </c>
      <c r="E4577" s="2">
        <v>1.7284861111111112E-2</v>
      </c>
      <c r="F4577" s="1">
        <v>1.7280092592592593E-2</v>
      </c>
      <c r="G4577">
        <v>412</v>
      </c>
      <c r="H4577">
        <v>1493.41</v>
      </c>
      <c r="I4577">
        <v>0</v>
      </c>
      <c r="J4577" t="s">
        <v>2246</v>
      </c>
      <c r="K4577" t="s">
        <v>22</v>
      </c>
      <c r="L4577">
        <v>1</v>
      </c>
      <c r="M4577" t="s">
        <v>1661</v>
      </c>
      <c r="N4577" t="s">
        <v>23</v>
      </c>
      <c r="O4577" t="s">
        <v>24</v>
      </c>
      <c r="P4577" t="s">
        <v>28</v>
      </c>
      <c r="R4577" t="s">
        <v>26</v>
      </c>
      <c r="S4577">
        <v>18.399999999999999</v>
      </c>
      <c r="T4577">
        <v>17.7</v>
      </c>
      <c r="U4577">
        <v>17.600000000000001</v>
      </c>
      <c r="V4577">
        <v>0.7</v>
      </c>
      <c r="W4577">
        <v>0.8</v>
      </c>
      <c r="AB4577">
        <f t="shared" si="88"/>
        <v>1305.1000000000001</v>
      </c>
    </row>
    <row r="4578" spans="1:28" x14ac:dyDescent="0.25">
      <c r="A4578" t="s">
        <v>2255</v>
      </c>
      <c r="B4578" t="s">
        <v>2245</v>
      </c>
      <c r="C4578" s="1">
        <v>0.40513888888888888</v>
      </c>
      <c r="D4578">
        <v>338</v>
      </c>
      <c r="E4578" s="2">
        <v>1.7284861111111112E-2</v>
      </c>
      <c r="F4578" s="1">
        <v>1.7280092592592593E-2</v>
      </c>
      <c r="G4578">
        <v>412</v>
      </c>
      <c r="H4578">
        <v>1493.41</v>
      </c>
      <c r="I4578">
        <v>0</v>
      </c>
      <c r="J4578" t="s">
        <v>2246</v>
      </c>
      <c r="K4578" t="s">
        <v>22</v>
      </c>
      <c r="L4578">
        <v>1</v>
      </c>
      <c r="M4578" t="s">
        <v>1661</v>
      </c>
      <c r="N4578" t="s">
        <v>23</v>
      </c>
      <c r="O4578" t="s">
        <v>31</v>
      </c>
      <c r="P4578" t="s">
        <v>28</v>
      </c>
      <c r="R4578" t="s">
        <v>26</v>
      </c>
      <c r="S4578">
        <v>18</v>
      </c>
      <c r="T4578">
        <v>17.7</v>
      </c>
      <c r="U4578">
        <v>17.600000000000001</v>
      </c>
      <c r="V4578">
        <v>0.3</v>
      </c>
      <c r="W4578">
        <v>0.4</v>
      </c>
      <c r="AB4578">
        <f t="shared" si="88"/>
        <v>1305.1000000000001</v>
      </c>
    </row>
    <row r="4579" spans="1:28" x14ac:dyDescent="0.25">
      <c r="A4579" t="s">
        <v>2256</v>
      </c>
      <c r="B4579" t="s">
        <v>2245</v>
      </c>
      <c r="C4579" s="1">
        <v>0.40722222222222221</v>
      </c>
      <c r="D4579">
        <v>366</v>
      </c>
      <c r="E4579" s="2">
        <v>1.9368518518518518E-2</v>
      </c>
      <c r="F4579" s="1">
        <v>1.9363425925925926E-2</v>
      </c>
      <c r="G4579">
        <v>440</v>
      </c>
      <c r="H4579">
        <v>1673.44</v>
      </c>
      <c r="I4579">
        <v>0</v>
      </c>
      <c r="J4579" t="s">
        <v>2246</v>
      </c>
      <c r="K4579" t="s">
        <v>22</v>
      </c>
      <c r="L4579">
        <v>1</v>
      </c>
      <c r="M4579" t="s">
        <v>1661</v>
      </c>
      <c r="N4579" t="s">
        <v>23</v>
      </c>
      <c r="O4579" t="s">
        <v>24</v>
      </c>
      <c r="P4579" t="s">
        <v>28</v>
      </c>
      <c r="R4579" t="s">
        <v>26</v>
      </c>
      <c r="S4579">
        <v>18.399999999999999</v>
      </c>
      <c r="T4579">
        <v>17.7</v>
      </c>
      <c r="U4579">
        <v>17.7</v>
      </c>
      <c r="V4579">
        <v>0.7</v>
      </c>
      <c r="W4579">
        <v>0.7</v>
      </c>
      <c r="AB4579">
        <f t="shared" si="88"/>
        <v>1485.13</v>
      </c>
    </row>
    <row r="4580" spans="1:28" x14ac:dyDescent="0.25">
      <c r="A4580" t="s">
        <v>2256</v>
      </c>
      <c r="B4580" t="s">
        <v>2245</v>
      </c>
      <c r="C4580" s="1">
        <v>0.40722222222222221</v>
      </c>
      <c r="D4580">
        <v>366</v>
      </c>
      <c r="E4580" s="2">
        <v>1.9368518518518518E-2</v>
      </c>
      <c r="F4580" s="1">
        <v>1.9363425925925926E-2</v>
      </c>
      <c r="G4580">
        <v>440</v>
      </c>
      <c r="H4580">
        <v>1673.44</v>
      </c>
      <c r="I4580">
        <v>0</v>
      </c>
      <c r="J4580" t="s">
        <v>2246</v>
      </c>
      <c r="K4580" t="s">
        <v>22</v>
      </c>
      <c r="L4580">
        <v>1</v>
      </c>
      <c r="M4580" t="s">
        <v>1661</v>
      </c>
      <c r="N4580" t="s">
        <v>23</v>
      </c>
      <c r="O4580" t="s">
        <v>31</v>
      </c>
      <c r="P4580" t="s">
        <v>28</v>
      </c>
      <c r="R4580" t="s">
        <v>26</v>
      </c>
      <c r="S4580">
        <v>18</v>
      </c>
      <c r="T4580">
        <v>17.7</v>
      </c>
      <c r="U4580">
        <v>17.7</v>
      </c>
      <c r="V4580">
        <v>0.3</v>
      </c>
      <c r="W4580">
        <v>0.3</v>
      </c>
      <c r="AB4580">
        <f t="shared" si="88"/>
        <v>1485.13</v>
      </c>
    </row>
    <row r="4581" spans="1:28" x14ac:dyDescent="0.25">
      <c r="A4581" t="s">
        <v>2257</v>
      </c>
      <c r="B4581" t="s">
        <v>2245</v>
      </c>
      <c r="C4581" s="1">
        <v>0.40878472222222223</v>
      </c>
      <c r="D4581">
        <v>821</v>
      </c>
      <c r="E4581" s="2">
        <v>2.0936284722222222E-2</v>
      </c>
      <c r="F4581" s="1">
        <v>2.0925925925925928E-2</v>
      </c>
      <c r="G4581">
        <v>895</v>
      </c>
      <c r="H4581">
        <v>1808.9</v>
      </c>
      <c r="I4581">
        <v>0</v>
      </c>
      <c r="J4581" t="s">
        <v>2246</v>
      </c>
      <c r="K4581" t="s">
        <v>22</v>
      </c>
      <c r="L4581">
        <v>1</v>
      </c>
      <c r="M4581" t="s">
        <v>1661</v>
      </c>
      <c r="N4581" t="s">
        <v>23</v>
      </c>
      <c r="O4581" t="s">
        <v>36</v>
      </c>
      <c r="P4581" t="s">
        <v>28</v>
      </c>
      <c r="R4581" t="s">
        <v>26</v>
      </c>
      <c r="S4581">
        <v>18.100000000000001</v>
      </c>
      <c r="T4581">
        <v>17.7</v>
      </c>
      <c r="U4581">
        <v>17.600000000000001</v>
      </c>
      <c r="V4581">
        <v>0.4</v>
      </c>
      <c r="W4581">
        <v>0.5</v>
      </c>
      <c r="AB4581">
        <f t="shared" si="88"/>
        <v>1620.5900000000001</v>
      </c>
    </row>
    <row r="4582" spans="1:28" x14ac:dyDescent="0.25">
      <c r="A4582" t="s">
        <v>2258</v>
      </c>
      <c r="B4582" t="s">
        <v>2245</v>
      </c>
      <c r="C4582" s="1">
        <v>0.41078703703703701</v>
      </c>
      <c r="D4582">
        <v>370</v>
      </c>
      <c r="E4582" s="2">
        <v>2.293337962962963E-2</v>
      </c>
      <c r="F4582" s="1">
        <v>2.2928240740740739E-2</v>
      </c>
      <c r="G4582">
        <v>444</v>
      </c>
      <c r="H4582">
        <v>1981.44</v>
      </c>
      <c r="I4582">
        <v>0</v>
      </c>
      <c r="J4582" t="s">
        <v>2246</v>
      </c>
      <c r="K4582" t="s">
        <v>22</v>
      </c>
      <c r="L4582">
        <v>1</v>
      </c>
      <c r="M4582" t="s">
        <v>1661</v>
      </c>
      <c r="N4582" t="s">
        <v>23</v>
      </c>
      <c r="O4582" t="s">
        <v>46</v>
      </c>
      <c r="P4582" t="s">
        <v>28</v>
      </c>
      <c r="R4582" t="s">
        <v>26</v>
      </c>
      <c r="S4582">
        <v>18.7</v>
      </c>
      <c r="T4582">
        <v>17.5</v>
      </c>
      <c r="U4582">
        <v>17.5</v>
      </c>
      <c r="V4582">
        <v>1.2</v>
      </c>
      <c r="W4582">
        <v>1.2</v>
      </c>
      <c r="AB4582">
        <f t="shared" si="88"/>
        <v>1793.13</v>
      </c>
    </row>
    <row r="4583" spans="1:28" x14ac:dyDescent="0.25">
      <c r="A4583" t="s">
        <v>2259</v>
      </c>
      <c r="B4583" t="s">
        <v>2245</v>
      </c>
      <c r="C4583" s="1">
        <v>0.41086805555555556</v>
      </c>
      <c r="D4583">
        <v>916</v>
      </c>
      <c r="E4583" s="2">
        <v>2.3020717592592593E-2</v>
      </c>
      <c r="F4583" s="1">
        <v>2.3009259259259257E-2</v>
      </c>
      <c r="G4583">
        <v>990</v>
      </c>
      <c r="H4583">
        <v>1988.99</v>
      </c>
      <c r="I4583">
        <v>0</v>
      </c>
      <c r="J4583" t="s">
        <v>2246</v>
      </c>
      <c r="K4583" t="s">
        <v>22</v>
      </c>
      <c r="L4583">
        <v>1</v>
      </c>
      <c r="M4583" t="s">
        <v>1661</v>
      </c>
      <c r="N4583" t="s">
        <v>23</v>
      </c>
      <c r="O4583" t="s">
        <v>31</v>
      </c>
      <c r="P4583" t="s">
        <v>28</v>
      </c>
      <c r="R4583" t="s">
        <v>26</v>
      </c>
      <c r="S4583">
        <v>17.7</v>
      </c>
      <c r="T4583">
        <v>17.5</v>
      </c>
      <c r="U4583">
        <v>17.5</v>
      </c>
      <c r="V4583">
        <v>0.2</v>
      </c>
      <c r="W4583">
        <v>0.2</v>
      </c>
      <c r="AB4583">
        <f t="shared" si="88"/>
        <v>1800.68</v>
      </c>
    </row>
    <row r="4584" spans="1:28" x14ac:dyDescent="0.25">
      <c r="A4584" t="s">
        <v>2259</v>
      </c>
      <c r="B4584" t="s">
        <v>2245</v>
      </c>
      <c r="C4584" s="1">
        <v>0.41086805555555556</v>
      </c>
      <c r="D4584">
        <v>916</v>
      </c>
      <c r="E4584" s="2">
        <v>2.3020717592592593E-2</v>
      </c>
      <c r="F4584" s="1">
        <v>2.3009259259259257E-2</v>
      </c>
      <c r="G4584">
        <v>990</v>
      </c>
      <c r="H4584">
        <v>1988.99</v>
      </c>
      <c r="I4584">
        <v>0</v>
      </c>
      <c r="J4584" t="s">
        <v>2246</v>
      </c>
      <c r="K4584" t="s">
        <v>22</v>
      </c>
      <c r="L4584">
        <v>1</v>
      </c>
      <c r="M4584" t="s">
        <v>1661</v>
      </c>
      <c r="N4584" t="s">
        <v>23</v>
      </c>
      <c r="O4584" t="s">
        <v>36</v>
      </c>
      <c r="P4584" t="s">
        <v>28</v>
      </c>
      <c r="R4584" t="s">
        <v>26</v>
      </c>
      <c r="S4584">
        <v>18.3</v>
      </c>
      <c r="T4584">
        <v>17.5</v>
      </c>
      <c r="U4584">
        <v>17.5</v>
      </c>
      <c r="V4584">
        <v>0.8</v>
      </c>
      <c r="W4584">
        <v>0.8</v>
      </c>
      <c r="AB4584">
        <f t="shared" si="88"/>
        <v>1800.68</v>
      </c>
    </row>
    <row r="4585" spans="1:28" x14ac:dyDescent="0.25">
      <c r="A4585" t="s">
        <v>2260</v>
      </c>
      <c r="B4585" t="s">
        <v>2245</v>
      </c>
      <c r="C4585" s="1">
        <v>0.41295138888888888</v>
      </c>
      <c r="D4585">
        <v>610</v>
      </c>
      <c r="E4585" s="2">
        <v>2.510050925925926E-2</v>
      </c>
      <c r="F4585" s="1">
        <v>2.5092592592592593E-2</v>
      </c>
      <c r="G4585">
        <v>684</v>
      </c>
      <c r="H4585">
        <v>2168.6799999999998</v>
      </c>
      <c r="I4585">
        <v>0</v>
      </c>
      <c r="J4585" t="s">
        <v>2246</v>
      </c>
      <c r="K4585" t="s">
        <v>22</v>
      </c>
      <c r="L4585">
        <v>1</v>
      </c>
      <c r="M4585" t="s">
        <v>1661</v>
      </c>
      <c r="N4585" t="s">
        <v>23</v>
      </c>
      <c r="O4585" t="s">
        <v>24</v>
      </c>
      <c r="P4585" t="s">
        <v>28</v>
      </c>
      <c r="R4585" t="s">
        <v>26</v>
      </c>
      <c r="S4585">
        <v>18</v>
      </c>
      <c r="T4585">
        <v>17.5</v>
      </c>
      <c r="U4585">
        <v>17.5</v>
      </c>
      <c r="V4585">
        <v>0.5</v>
      </c>
      <c r="W4585">
        <v>0.5</v>
      </c>
      <c r="AB4585">
        <f t="shared" si="88"/>
        <v>1980.37</v>
      </c>
    </row>
    <row r="4586" spans="1:28" x14ac:dyDescent="0.25">
      <c r="A4586" t="s">
        <v>2261</v>
      </c>
      <c r="B4586" t="s">
        <v>2245</v>
      </c>
      <c r="C4586" s="1">
        <v>0.41504629629629625</v>
      </c>
      <c r="D4586">
        <v>39</v>
      </c>
      <c r="E4586" s="2">
        <v>2.7188807870370368E-2</v>
      </c>
      <c r="F4586" s="1">
        <v>2.71875E-2</v>
      </c>
      <c r="G4586">
        <v>113</v>
      </c>
      <c r="H4586">
        <v>2349.11</v>
      </c>
      <c r="I4586">
        <v>0</v>
      </c>
      <c r="J4586" t="s">
        <v>2246</v>
      </c>
      <c r="K4586" t="s">
        <v>22</v>
      </c>
      <c r="L4586">
        <v>1</v>
      </c>
      <c r="M4586" t="s">
        <v>1661</v>
      </c>
      <c r="N4586" t="s">
        <v>23</v>
      </c>
      <c r="O4586" t="s">
        <v>24</v>
      </c>
      <c r="P4586" t="s">
        <v>28</v>
      </c>
      <c r="R4586" t="s">
        <v>26</v>
      </c>
      <c r="S4586">
        <v>17.600000000000001</v>
      </c>
      <c r="T4586">
        <v>17.399999999999999</v>
      </c>
      <c r="U4586">
        <v>17.399999999999999</v>
      </c>
      <c r="V4586">
        <v>0.2</v>
      </c>
      <c r="W4586">
        <v>0.2</v>
      </c>
      <c r="AB4586">
        <f t="shared" si="88"/>
        <v>2160.8000000000002</v>
      </c>
    </row>
    <row r="4587" spans="1:28" x14ac:dyDescent="0.25">
      <c r="A4587" t="s">
        <v>2262</v>
      </c>
      <c r="B4587" t="s">
        <v>2245</v>
      </c>
      <c r="C4587" s="1">
        <v>0.41688657407407409</v>
      </c>
      <c r="D4587">
        <v>868</v>
      </c>
      <c r="E4587" s="2">
        <v>2.9038668981481483E-2</v>
      </c>
      <c r="F4587" s="1">
        <v>2.9027777777777777E-2</v>
      </c>
      <c r="G4587">
        <v>941</v>
      </c>
      <c r="H4587">
        <v>2508.94</v>
      </c>
      <c r="I4587">
        <v>0</v>
      </c>
      <c r="J4587" t="s">
        <v>2246</v>
      </c>
      <c r="K4587" t="s">
        <v>22</v>
      </c>
      <c r="L4587">
        <v>1</v>
      </c>
      <c r="M4587" t="s">
        <v>1661</v>
      </c>
      <c r="N4587" t="s">
        <v>23</v>
      </c>
      <c r="O4587" t="s">
        <v>42</v>
      </c>
      <c r="P4587" t="s">
        <v>28</v>
      </c>
      <c r="R4587" t="s">
        <v>26</v>
      </c>
      <c r="S4587">
        <v>17.600000000000001</v>
      </c>
      <c r="T4587">
        <v>17.600000000000001</v>
      </c>
      <c r="U4587">
        <v>17.5</v>
      </c>
      <c r="V4587">
        <v>0</v>
      </c>
      <c r="W4587">
        <v>0.1</v>
      </c>
      <c r="AB4587">
        <f t="shared" si="88"/>
        <v>2320.63</v>
      </c>
    </row>
    <row r="4588" spans="1:28" x14ac:dyDescent="0.25">
      <c r="A4588" t="s">
        <v>2263</v>
      </c>
      <c r="B4588" t="s">
        <v>2245</v>
      </c>
      <c r="C4588" s="1">
        <v>0.41921296296296301</v>
      </c>
      <c r="D4588">
        <v>429</v>
      </c>
      <c r="E4588" s="2">
        <v>3.1359988425925925E-2</v>
      </c>
      <c r="F4588" s="1">
        <v>3.1354166666666662E-2</v>
      </c>
      <c r="G4588">
        <v>503</v>
      </c>
      <c r="H4588">
        <v>2709.5</v>
      </c>
      <c r="I4588">
        <v>0</v>
      </c>
      <c r="J4588" t="s">
        <v>2246</v>
      </c>
      <c r="K4588" t="s">
        <v>22</v>
      </c>
      <c r="L4588">
        <v>1</v>
      </c>
      <c r="M4588" t="s">
        <v>1661</v>
      </c>
      <c r="N4588" t="s">
        <v>23</v>
      </c>
      <c r="O4588" t="s">
        <v>31</v>
      </c>
      <c r="P4588" t="s">
        <v>28</v>
      </c>
      <c r="R4588" t="s">
        <v>26</v>
      </c>
      <c r="S4588">
        <v>19.2</v>
      </c>
      <c r="T4588">
        <v>17.399999999999999</v>
      </c>
      <c r="U4588">
        <v>17.399999999999999</v>
      </c>
      <c r="V4588">
        <v>1.8</v>
      </c>
      <c r="W4588">
        <v>1.8</v>
      </c>
      <c r="AB4588">
        <f t="shared" si="88"/>
        <v>2521.19</v>
      </c>
    </row>
    <row r="4589" spans="1:28" x14ac:dyDescent="0.25">
      <c r="A4589" t="s">
        <v>2263</v>
      </c>
      <c r="B4589" t="s">
        <v>2245</v>
      </c>
      <c r="C4589" s="1">
        <v>0.41921296296296301</v>
      </c>
      <c r="D4589">
        <v>429</v>
      </c>
      <c r="E4589" s="2">
        <v>3.1359988425925925E-2</v>
      </c>
      <c r="F4589" s="1">
        <v>3.1354166666666662E-2</v>
      </c>
      <c r="G4589">
        <v>503</v>
      </c>
      <c r="H4589">
        <v>2709.5</v>
      </c>
      <c r="I4589">
        <v>0</v>
      </c>
      <c r="J4589" t="s">
        <v>2246</v>
      </c>
      <c r="K4589" t="s">
        <v>22</v>
      </c>
      <c r="L4589">
        <v>1</v>
      </c>
      <c r="M4589" t="s">
        <v>1661</v>
      </c>
      <c r="N4589" t="s">
        <v>23</v>
      </c>
      <c r="O4589" t="s">
        <v>36</v>
      </c>
      <c r="P4589" t="s">
        <v>28</v>
      </c>
      <c r="R4589" t="s">
        <v>26</v>
      </c>
      <c r="S4589">
        <v>19.2</v>
      </c>
      <c r="T4589">
        <v>17.399999999999999</v>
      </c>
      <c r="U4589">
        <v>17.399999999999999</v>
      </c>
      <c r="V4589">
        <v>1.8</v>
      </c>
      <c r="W4589">
        <v>1.8</v>
      </c>
      <c r="AB4589">
        <f t="shared" si="88"/>
        <v>2521.19</v>
      </c>
    </row>
    <row r="4590" spans="1:28" x14ac:dyDescent="0.25">
      <c r="A4590" t="s">
        <v>2263</v>
      </c>
      <c r="B4590" t="s">
        <v>2245</v>
      </c>
      <c r="C4590" s="1">
        <v>0.41921296296296301</v>
      </c>
      <c r="D4590">
        <v>429</v>
      </c>
      <c r="E4590" s="2">
        <v>3.1359988425925925E-2</v>
      </c>
      <c r="F4590" s="1">
        <v>3.1354166666666662E-2</v>
      </c>
      <c r="G4590">
        <v>503</v>
      </c>
      <c r="H4590">
        <v>2709.5</v>
      </c>
      <c r="I4590">
        <v>0</v>
      </c>
      <c r="J4590" t="s">
        <v>2246</v>
      </c>
      <c r="K4590" t="s">
        <v>22</v>
      </c>
      <c r="L4590">
        <v>1</v>
      </c>
      <c r="M4590" t="s">
        <v>1661</v>
      </c>
      <c r="N4590" t="s">
        <v>23</v>
      </c>
      <c r="O4590" t="s">
        <v>24</v>
      </c>
      <c r="P4590" t="s">
        <v>28</v>
      </c>
      <c r="R4590" t="s">
        <v>26</v>
      </c>
      <c r="S4590">
        <v>18</v>
      </c>
      <c r="T4590">
        <v>17.399999999999999</v>
      </c>
      <c r="U4590">
        <v>17.399999999999999</v>
      </c>
      <c r="V4590">
        <v>0.6</v>
      </c>
      <c r="W4590">
        <v>0.6</v>
      </c>
      <c r="AB4590">
        <f t="shared" si="88"/>
        <v>2521.19</v>
      </c>
    </row>
    <row r="4591" spans="1:28" x14ac:dyDescent="0.25">
      <c r="A4591" t="s">
        <v>2264</v>
      </c>
      <c r="B4591" t="s">
        <v>2245</v>
      </c>
      <c r="C4591" s="1">
        <v>0.42129629629629628</v>
      </c>
      <c r="D4591">
        <v>157</v>
      </c>
      <c r="E4591" s="2">
        <v>3.344017361111111E-2</v>
      </c>
      <c r="F4591" s="1">
        <v>3.3437500000000002E-2</v>
      </c>
      <c r="G4591">
        <v>231</v>
      </c>
      <c r="H4591">
        <v>2889.23</v>
      </c>
      <c r="I4591">
        <v>0</v>
      </c>
      <c r="J4591" t="s">
        <v>2246</v>
      </c>
      <c r="K4591" t="s">
        <v>22</v>
      </c>
      <c r="L4591">
        <v>1</v>
      </c>
      <c r="M4591" t="s">
        <v>1661</v>
      </c>
      <c r="N4591" t="s">
        <v>23</v>
      </c>
      <c r="O4591" t="s">
        <v>31</v>
      </c>
      <c r="P4591" t="s">
        <v>28</v>
      </c>
      <c r="R4591" t="s">
        <v>26</v>
      </c>
      <c r="S4591">
        <v>20.8</v>
      </c>
      <c r="T4591">
        <v>17.5</v>
      </c>
      <c r="U4591">
        <v>17.399999999999999</v>
      </c>
      <c r="V4591">
        <v>3.3</v>
      </c>
      <c r="W4591">
        <v>3.4</v>
      </c>
      <c r="AB4591">
        <f t="shared" si="88"/>
        <v>2700.92</v>
      </c>
    </row>
    <row r="4592" spans="1:28" x14ac:dyDescent="0.25">
      <c r="A4592" t="s">
        <v>2264</v>
      </c>
      <c r="B4592" t="s">
        <v>2245</v>
      </c>
      <c r="C4592" s="1">
        <v>0.42129629629629628</v>
      </c>
      <c r="D4592">
        <v>157</v>
      </c>
      <c r="E4592" s="2">
        <v>3.344017361111111E-2</v>
      </c>
      <c r="F4592" s="1">
        <v>3.3437500000000002E-2</v>
      </c>
      <c r="G4592">
        <v>231</v>
      </c>
      <c r="H4592">
        <v>2889.23</v>
      </c>
      <c r="I4592">
        <v>0</v>
      </c>
      <c r="J4592" t="s">
        <v>2246</v>
      </c>
      <c r="K4592" t="s">
        <v>22</v>
      </c>
      <c r="L4592">
        <v>1</v>
      </c>
      <c r="M4592" t="s">
        <v>1661</v>
      </c>
      <c r="N4592" t="s">
        <v>23</v>
      </c>
      <c r="O4592" t="s">
        <v>36</v>
      </c>
      <c r="P4592" t="s">
        <v>28</v>
      </c>
      <c r="R4592" t="s">
        <v>26</v>
      </c>
      <c r="S4592">
        <v>20.9</v>
      </c>
      <c r="T4592">
        <v>17.5</v>
      </c>
      <c r="U4592">
        <v>17.399999999999999</v>
      </c>
      <c r="V4592">
        <v>3.4</v>
      </c>
      <c r="W4592">
        <v>3.5</v>
      </c>
      <c r="AB4592">
        <f t="shared" si="88"/>
        <v>2700.92</v>
      </c>
    </row>
    <row r="4593" spans="1:28" x14ac:dyDescent="0.25">
      <c r="A4593" t="s">
        <v>2264</v>
      </c>
      <c r="B4593" t="s">
        <v>2245</v>
      </c>
      <c r="C4593" s="1">
        <v>0.42129629629629628</v>
      </c>
      <c r="D4593">
        <v>157</v>
      </c>
      <c r="E4593" s="2">
        <v>3.344017361111111E-2</v>
      </c>
      <c r="F4593" s="1">
        <v>3.3437500000000002E-2</v>
      </c>
      <c r="G4593">
        <v>231</v>
      </c>
      <c r="H4593">
        <v>2889.23</v>
      </c>
      <c r="I4593">
        <v>0</v>
      </c>
      <c r="J4593" t="s">
        <v>2246</v>
      </c>
      <c r="K4593" t="s">
        <v>22</v>
      </c>
      <c r="L4593">
        <v>1</v>
      </c>
      <c r="M4593" t="s">
        <v>1661</v>
      </c>
      <c r="N4593" t="s">
        <v>23</v>
      </c>
      <c r="O4593" t="s">
        <v>24</v>
      </c>
      <c r="P4593" t="s">
        <v>28</v>
      </c>
      <c r="R4593" t="s">
        <v>26</v>
      </c>
      <c r="S4593">
        <v>17.5</v>
      </c>
      <c r="T4593">
        <v>17.5</v>
      </c>
      <c r="U4593">
        <v>17.399999999999999</v>
      </c>
      <c r="V4593">
        <v>0</v>
      </c>
      <c r="W4593">
        <v>0.1</v>
      </c>
      <c r="AB4593">
        <f t="shared" si="88"/>
        <v>2700.92</v>
      </c>
    </row>
    <row r="4594" spans="1:28" x14ac:dyDescent="0.25">
      <c r="A4594" t="s">
        <v>2265</v>
      </c>
      <c r="B4594" t="s">
        <v>2245</v>
      </c>
      <c r="C4594" s="1">
        <v>0.42337962962962966</v>
      </c>
      <c r="D4594">
        <v>218</v>
      </c>
      <c r="E4594" s="2">
        <v>3.5524212962962959E-2</v>
      </c>
      <c r="F4594" s="1">
        <v>3.5520833333333328E-2</v>
      </c>
      <c r="G4594">
        <v>292</v>
      </c>
      <c r="H4594">
        <v>3069.29</v>
      </c>
      <c r="I4594">
        <v>0</v>
      </c>
      <c r="J4594" t="s">
        <v>2246</v>
      </c>
      <c r="K4594" t="s">
        <v>22</v>
      </c>
      <c r="L4594">
        <v>1</v>
      </c>
      <c r="M4594" t="s">
        <v>1661</v>
      </c>
      <c r="N4594" t="s">
        <v>23</v>
      </c>
      <c r="O4594" t="s">
        <v>36</v>
      </c>
      <c r="P4594" t="s">
        <v>28</v>
      </c>
      <c r="R4594" t="s">
        <v>26</v>
      </c>
      <c r="S4594">
        <v>21.7</v>
      </c>
      <c r="T4594">
        <v>17.5</v>
      </c>
      <c r="U4594">
        <v>17.5</v>
      </c>
      <c r="V4594">
        <v>4.2</v>
      </c>
      <c r="W4594">
        <v>4.2</v>
      </c>
      <c r="AB4594">
        <f t="shared" si="88"/>
        <v>2880.98</v>
      </c>
    </row>
    <row r="4595" spans="1:28" x14ac:dyDescent="0.25">
      <c r="A4595" t="s">
        <v>2265</v>
      </c>
      <c r="B4595" t="s">
        <v>2245</v>
      </c>
      <c r="C4595" s="1">
        <v>0.42337962962962966</v>
      </c>
      <c r="D4595">
        <v>218</v>
      </c>
      <c r="E4595" s="2">
        <v>3.5524212962962959E-2</v>
      </c>
      <c r="F4595" s="1">
        <v>3.5520833333333328E-2</v>
      </c>
      <c r="G4595">
        <v>292</v>
      </c>
      <c r="H4595">
        <v>3069.29</v>
      </c>
      <c r="I4595">
        <v>0</v>
      </c>
      <c r="J4595" t="s">
        <v>2246</v>
      </c>
      <c r="K4595" t="s">
        <v>22</v>
      </c>
      <c r="L4595">
        <v>1</v>
      </c>
      <c r="M4595" t="s">
        <v>1661</v>
      </c>
      <c r="N4595" t="s">
        <v>23</v>
      </c>
      <c r="O4595" t="s">
        <v>31</v>
      </c>
      <c r="P4595" t="s">
        <v>28</v>
      </c>
      <c r="R4595" t="s">
        <v>26</v>
      </c>
      <c r="S4595">
        <v>21.9</v>
      </c>
      <c r="T4595">
        <v>17.5</v>
      </c>
      <c r="U4595">
        <v>17.5</v>
      </c>
      <c r="V4595">
        <v>4.4000000000000004</v>
      </c>
      <c r="W4595">
        <v>4.4000000000000004</v>
      </c>
      <c r="AB4595">
        <f t="shared" si="88"/>
        <v>2880.98</v>
      </c>
    </row>
    <row r="4596" spans="1:28" x14ac:dyDescent="0.25">
      <c r="A4596" t="s">
        <v>2266</v>
      </c>
      <c r="B4596" t="s">
        <v>2245</v>
      </c>
      <c r="C4596" s="1">
        <v>0.42546296296296293</v>
      </c>
      <c r="D4596">
        <v>614</v>
      </c>
      <c r="E4596" s="2">
        <v>3.7612118055555553E-2</v>
      </c>
      <c r="F4596" s="1">
        <v>3.7604166666666668E-2</v>
      </c>
      <c r="G4596">
        <v>687</v>
      </c>
      <c r="H4596">
        <v>3249.69</v>
      </c>
      <c r="I4596">
        <v>0</v>
      </c>
      <c r="J4596" t="s">
        <v>2246</v>
      </c>
      <c r="K4596" t="s">
        <v>22</v>
      </c>
      <c r="L4596">
        <v>1</v>
      </c>
      <c r="M4596" t="s">
        <v>1661</v>
      </c>
      <c r="N4596" t="s">
        <v>23</v>
      </c>
      <c r="O4596" t="s">
        <v>42</v>
      </c>
      <c r="P4596" t="s">
        <v>28</v>
      </c>
      <c r="R4596" t="s">
        <v>26</v>
      </c>
      <c r="S4596">
        <v>18.5</v>
      </c>
      <c r="T4596">
        <v>17.399999999999999</v>
      </c>
      <c r="U4596">
        <v>17.399999999999999</v>
      </c>
      <c r="V4596">
        <v>1.1000000000000001</v>
      </c>
      <c r="W4596">
        <v>1.1000000000000001</v>
      </c>
      <c r="AB4596">
        <f t="shared" si="88"/>
        <v>3061.38</v>
      </c>
    </row>
    <row r="4597" spans="1:28" x14ac:dyDescent="0.25">
      <c r="A4597" t="s">
        <v>2266</v>
      </c>
      <c r="B4597" t="s">
        <v>2245</v>
      </c>
      <c r="C4597" s="1">
        <v>0.42546296296296293</v>
      </c>
      <c r="D4597">
        <v>614</v>
      </c>
      <c r="E4597" s="2">
        <v>3.7612118055555553E-2</v>
      </c>
      <c r="F4597" s="1">
        <v>3.7604166666666668E-2</v>
      </c>
      <c r="G4597">
        <v>687</v>
      </c>
      <c r="H4597">
        <v>3249.69</v>
      </c>
      <c r="I4597">
        <v>0</v>
      </c>
      <c r="J4597" t="s">
        <v>2246</v>
      </c>
      <c r="K4597" t="s">
        <v>22</v>
      </c>
      <c r="L4597">
        <v>1</v>
      </c>
      <c r="M4597" t="s">
        <v>1661</v>
      </c>
      <c r="N4597" t="s">
        <v>23</v>
      </c>
      <c r="O4597" t="s">
        <v>31</v>
      </c>
      <c r="P4597" t="s">
        <v>28</v>
      </c>
      <c r="R4597" t="s">
        <v>26</v>
      </c>
      <c r="S4597">
        <v>21.9</v>
      </c>
      <c r="T4597">
        <v>17.399999999999999</v>
      </c>
      <c r="U4597">
        <v>17.399999999999999</v>
      </c>
      <c r="V4597">
        <v>4.5</v>
      </c>
      <c r="W4597">
        <v>4.5</v>
      </c>
      <c r="AB4597">
        <f t="shared" si="88"/>
        <v>3061.38</v>
      </c>
    </row>
    <row r="4598" spans="1:28" x14ac:dyDescent="0.25">
      <c r="A4598" t="s">
        <v>2266</v>
      </c>
      <c r="B4598" t="s">
        <v>2245</v>
      </c>
      <c r="C4598" s="1">
        <v>0.42546296296296293</v>
      </c>
      <c r="D4598">
        <v>614</v>
      </c>
      <c r="E4598" s="2">
        <v>3.7612118055555553E-2</v>
      </c>
      <c r="F4598" s="1">
        <v>3.7604166666666668E-2</v>
      </c>
      <c r="G4598">
        <v>687</v>
      </c>
      <c r="H4598">
        <v>3249.69</v>
      </c>
      <c r="I4598">
        <v>0</v>
      </c>
      <c r="J4598" t="s">
        <v>2246</v>
      </c>
      <c r="K4598" t="s">
        <v>22</v>
      </c>
      <c r="L4598">
        <v>1</v>
      </c>
      <c r="M4598" t="s">
        <v>1661</v>
      </c>
      <c r="N4598" t="s">
        <v>23</v>
      </c>
      <c r="O4598" t="s">
        <v>36</v>
      </c>
      <c r="P4598" t="s">
        <v>28</v>
      </c>
      <c r="R4598" t="s">
        <v>26</v>
      </c>
      <c r="S4598">
        <v>20.8</v>
      </c>
      <c r="T4598">
        <v>17.399999999999999</v>
      </c>
      <c r="U4598">
        <v>17.399999999999999</v>
      </c>
      <c r="V4598">
        <v>3.4</v>
      </c>
      <c r="W4598">
        <v>3.4</v>
      </c>
      <c r="AB4598">
        <f t="shared" si="88"/>
        <v>3061.38</v>
      </c>
    </row>
    <row r="4599" spans="1:28" x14ac:dyDescent="0.25">
      <c r="A4599" t="s">
        <v>2267</v>
      </c>
      <c r="B4599" t="s">
        <v>2245</v>
      </c>
      <c r="C4599" s="1">
        <v>0.42754629629629631</v>
      </c>
      <c r="D4599">
        <v>942</v>
      </c>
      <c r="E4599" s="2">
        <v>3.9699259259259261E-2</v>
      </c>
      <c r="F4599" s="1">
        <v>3.9699074074074074E-2</v>
      </c>
      <c r="G4599">
        <v>16</v>
      </c>
      <c r="H4599">
        <v>3430.02</v>
      </c>
      <c r="I4599">
        <v>0</v>
      </c>
      <c r="J4599" t="s">
        <v>2246</v>
      </c>
      <c r="K4599" t="s">
        <v>22</v>
      </c>
      <c r="L4599">
        <v>1</v>
      </c>
      <c r="M4599" t="s">
        <v>1661</v>
      </c>
      <c r="N4599" t="s">
        <v>23</v>
      </c>
      <c r="O4599" t="s">
        <v>42</v>
      </c>
      <c r="P4599" t="s">
        <v>28</v>
      </c>
      <c r="R4599" t="s">
        <v>26</v>
      </c>
      <c r="S4599">
        <v>18.2</v>
      </c>
      <c r="T4599">
        <v>17.399999999999999</v>
      </c>
      <c r="U4599">
        <v>17.5</v>
      </c>
      <c r="V4599">
        <v>0.8</v>
      </c>
      <c r="W4599">
        <v>0.7</v>
      </c>
      <c r="AB4599">
        <f t="shared" si="88"/>
        <v>3241.71</v>
      </c>
    </row>
    <row r="4600" spans="1:28" x14ac:dyDescent="0.25">
      <c r="A4600" t="s">
        <v>2267</v>
      </c>
      <c r="B4600" t="s">
        <v>2245</v>
      </c>
      <c r="C4600" s="1">
        <v>0.42754629629629631</v>
      </c>
      <c r="D4600">
        <v>942</v>
      </c>
      <c r="E4600" s="2">
        <v>3.9699259259259261E-2</v>
      </c>
      <c r="F4600" s="1">
        <v>3.9699074074074074E-2</v>
      </c>
      <c r="G4600">
        <v>16</v>
      </c>
      <c r="H4600">
        <v>3430.02</v>
      </c>
      <c r="I4600">
        <v>0</v>
      </c>
      <c r="J4600" t="s">
        <v>2246</v>
      </c>
      <c r="K4600" t="s">
        <v>22</v>
      </c>
      <c r="L4600">
        <v>1</v>
      </c>
      <c r="M4600" t="s">
        <v>1661</v>
      </c>
      <c r="N4600" t="s">
        <v>23</v>
      </c>
      <c r="O4600" t="s">
        <v>36</v>
      </c>
      <c r="P4600" t="s">
        <v>28</v>
      </c>
      <c r="R4600" t="s">
        <v>26</v>
      </c>
      <c r="S4600">
        <v>20.399999999999999</v>
      </c>
      <c r="T4600">
        <v>17.399999999999999</v>
      </c>
      <c r="U4600">
        <v>17.5</v>
      </c>
      <c r="V4600">
        <v>3</v>
      </c>
      <c r="W4600">
        <v>2.9</v>
      </c>
      <c r="AB4600">
        <f t="shared" si="88"/>
        <v>3241.71</v>
      </c>
    </row>
    <row r="4601" spans="1:28" x14ac:dyDescent="0.25">
      <c r="A4601" t="s">
        <v>2267</v>
      </c>
      <c r="B4601" t="s">
        <v>2245</v>
      </c>
      <c r="C4601" s="1">
        <v>0.42754629629629631</v>
      </c>
      <c r="D4601">
        <v>942</v>
      </c>
      <c r="E4601" s="2">
        <v>3.9699259259259261E-2</v>
      </c>
      <c r="F4601" s="1">
        <v>3.9699074074074074E-2</v>
      </c>
      <c r="G4601">
        <v>16</v>
      </c>
      <c r="H4601">
        <v>3430.02</v>
      </c>
      <c r="I4601">
        <v>0</v>
      </c>
      <c r="J4601" t="s">
        <v>2246</v>
      </c>
      <c r="K4601" t="s">
        <v>22</v>
      </c>
      <c r="L4601">
        <v>1</v>
      </c>
      <c r="M4601" t="s">
        <v>1661</v>
      </c>
      <c r="N4601" t="s">
        <v>23</v>
      </c>
      <c r="O4601" t="s">
        <v>31</v>
      </c>
      <c r="P4601" t="s">
        <v>28</v>
      </c>
      <c r="R4601" t="s">
        <v>26</v>
      </c>
      <c r="S4601">
        <v>20.9</v>
      </c>
      <c r="T4601">
        <v>17.399999999999999</v>
      </c>
      <c r="U4601">
        <v>17.5</v>
      </c>
      <c r="V4601">
        <v>3.5</v>
      </c>
      <c r="W4601">
        <v>3.4</v>
      </c>
      <c r="AB4601">
        <f t="shared" si="88"/>
        <v>3241.71</v>
      </c>
    </row>
    <row r="4602" spans="1:28" x14ac:dyDescent="0.25">
      <c r="A4602" t="s">
        <v>2268</v>
      </c>
      <c r="B4602" t="s">
        <v>2245</v>
      </c>
      <c r="C4602" s="1">
        <v>0.42962962962962964</v>
      </c>
      <c r="D4602">
        <v>870</v>
      </c>
      <c r="E4602" s="2">
        <v>4.1781759259259262E-2</v>
      </c>
      <c r="F4602" s="1">
        <v>4.1770833333333333E-2</v>
      </c>
      <c r="G4602">
        <v>944</v>
      </c>
      <c r="H4602">
        <v>3609.94</v>
      </c>
      <c r="I4602">
        <v>0</v>
      </c>
      <c r="J4602" t="s">
        <v>2246</v>
      </c>
      <c r="K4602" t="s">
        <v>22</v>
      </c>
      <c r="L4602">
        <v>1</v>
      </c>
      <c r="M4602" t="s">
        <v>1661</v>
      </c>
      <c r="N4602" t="s">
        <v>23</v>
      </c>
      <c r="O4602" t="s">
        <v>36</v>
      </c>
      <c r="P4602" t="s">
        <v>28</v>
      </c>
      <c r="R4602" t="s">
        <v>26</v>
      </c>
      <c r="S4602">
        <v>20.399999999999999</v>
      </c>
      <c r="T4602">
        <v>17.3</v>
      </c>
      <c r="U4602">
        <v>17.3</v>
      </c>
      <c r="V4602">
        <v>3.1</v>
      </c>
      <c r="W4602">
        <v>3.1</v>
      </c>
      <c r="AB4602">
        <f t="shared" si="88"/>
        <v>3421.63</v>
      </c>
    </row>
    <row r="4603" spans="1:28" x14ac:dyDescent="0.25">
      <c r="A4603" t="s">
        <v>2268</v>
      </c>
      <c r="B4603" t="s">
        <v>2245</v>
      </c>
      <c r="C4603" s="1">
        <v>0.42962962962962964</v>
      </c>
      <c r="D4603">
        <v>870</v>
      </c>
      <c r="E4603" s="2">
        <v>4.1781759259259262E-2</v>
      </c>
      <c r="F4603" s="1">
        <v>4.1770833333333333E-2</v>
      </c>
      <c r="G4603">
        <v>944</v>
      </c>
      <c r="H4603">
        <v>3609.94</v>
      </c>
      <c r="I4603">
        <v>0</v>
      </c>
      <c r="J4603" t="s">
        <v>2246</v>
      </c>
      <c r="K4603" t="s">
        <v>22</v>
      </c>
      <c r="L4603">
        <v>1</v>
      </c>
      <c r="M4603" t="s">
        <v>1661</v>
      </c>
      <c r="N4603" t="s">
        <v>23</v>
      </c>
      <c r="O4603" t="s">
        <v>31</v>
      </c>
      <c r="P4603" t="s">
        <v>28</v>
      </c>
      <c r="R4603" t="s">
        <v>26</v>
      </c>
      <c r="S4603">
        <v>19.7</v>
      </c>
      <c r="T4603">
        <v>17.3</v>
      </c>
      <c r="U4603">
        <v>17.3</v>
      </c>
      <c r="V4603">
        <v>2.4</v>
      </c>
      <c r="W4603">
        <v>2.4</v>
      </c>
      <c r="AB4603">
        <f t="shared" si="88"/>
        <v>3421.63</v>
      </c>
    </row>
    <row r="4604" spans="1:28" x14ac:dyDescent="0.25">
      <c r="A4604" t="s">
        <v>2269</v>
      </c>
      <c r="B4604" t="s">
        <v>2245</v>
      </c>
      <c r="C4604" s="1">
        <v>0.43171296296296297</v>
      </c>
      <c r="D4604">
        <v>631</v>
      </c>
      <c r="E4604" s="2">
        <v>4.3862326388888893E-2</v>
      </c>
      <c r="F4604" s="1">
        <v>4.3854166666666666E-2</v>
      </c>
      <c r="G4604">
        <v>705</v>
      </c>
      <c r="H4604">
        <v>3789.7</v>
      </c>
      <c r="I4604">
        <v>0</v>
      </c>
      <c r="J4604" t="s">
        <v>2246</v>
      </c>
      <c r="K4604" t="s">
        <v>22</v>
      </c>
      <c r="L4604">
        <v>1</v>
      </c>
      <c r="M4604" t="s">
        <v>1661</v>
      </c>
      <c r="N4604" t="s">
        <v>23</v>
      </c>
      <c r="O4604" t="s">
        <v>36</v>
      </c>
      <c r="P4604" t="s">
        <v>28</v>
      </c>
      <c r="R4604" t="s">
        <v>26</v>
      </c>
      <c r="S4604">
        <v>20.5</v>
      </c>
      <c r="T4604">
        <v>17.3</v>
      </c>
      <c r="U4604">
        <v>17.3</v>
      </c>
      <c r="V4604">
        <v>3.2</v>
      </c>
      <c r="W4604">
        <v>3.2</v>
      </c>
      <c r="AB4604">
        <f t="shared" si="88"/>
        <v>3601.39</v>
      </c>
    </row>
    <row r="4605" spans="1:28" x14ac:dyDescent="0.25">
      <c r="A4605" t="s">
        <v>2269</v>
      </c>
      <c r="B4605" t="s">
        <v>2245</v>
      </c>
      <c r="C4605" s="1">
        <v>0.43171296296296297</v>
      </c>
      <c r="D4605">
        <v>631</v>
      </c>
      <c r="E4605" s="2">
        <v>4.3862326388888893E-2</v>
      </c>
      <c r="F4605" s="1">
        <v>4.3854166666666666E-2</v>
      </c>
      <c r="G4605">
        <v>705</v>
      </c>
      <c r="H4605">
        <v>3789.7</v>
      </c>
      <c r="I4605">
        <v>0</v>
      </c>
      <c r="J4605" t="s">
        <v>2246</v>
      </c>
      <c r="K4605" t="s">
        <v>22</v>
      </c>
      <c r="L4605">
        <v>1</v>
      </c>
      <c r="M4605" t="s">
        <v>1661</v>
      </c>
      <c r="N4605" t="s">
        <v>23</v>
      </c>
      <c r="O4605" t="s">
        <v>31</v>
      </c>
      <c r="P4605" t="s">
        <v>28</v>
      </c>
      <c r="R4605" t="s">
        <v>26</v>
      </c>
      <c r="S4605">
        <v>20</v>
      </c>
      <c r="T4605">
        <v>17.3</v>
      </c>
      <c r="U4605">
        <v>17.3</v>
      </c>
      <c r="V4605">
        <v>2.7</v>
      </c>
      <c r="W4605">
        <v>2.7</v>
      </c>
      <c r="AB4605">
        <f t="shared" si="88"/>
        <v>3601.39</v>
      </c>
    </row>
    <row r="4606" spans="1:28" x14ac:dyDescent="0.25">
      <c r="A4606" t="s">
        <v>2270</v>
      </c>
      <c r="B4606" t="s">
        <v>2245</v>
      </c>
      <c r="C4606" s="1">
        <v>0.43379629629629629</v>
      </c>
      <c r="D4606">
        <v>693</v>
      </c>
      <c r="E4606" s="2">
        <v>4.5946365740740742E-2</v>
      </c>
      <c r="F4606" s="1">
        <v>4.5937499999999999E-2</v>
      </c>
      <c r="G4606">
        <v>766</v>
      </c>
      <c r="H4606">
        <v>3969.77</v>
      </c>
      <c r="I4606">
        <v>0</v>
      </c>
      <c r="J4606" t="s">
        <v>2246</v>
      </c>
      <c r="K4606" t="s">
        <v>22</v>
      </c>
      <c r="L4606">
        <v>1</v>
      </c>
      <c r="M4606" t="s">
        <v>1661</v>
      </c>
      <c r="N4606" t="s">
        <v>23</v>
      </c>
      <c r="O4606" t="s">
        <v>36</v>
      </c>
      <c r="P4606" t="s">
        <v>28</v>
      </c>
      <c r="R4606" t="s">
        <v>26</v>
      </c>
      <c r="S4606">
        <v>21.3</v>
      </c>
      <c r="T4606">
        <v>17.3</v>
      </c>
      <c r="U4606">
        <v>17.3</v>
      </c>
      <c r="V4606">
        <v>4</v>
      </c>
      <c r="W4606">
        <v>4</v>
      </c>
      <c r="AB4606">
        <f t="shared" si="88"/>
        <v>3781.46</v>
      </c>
    </row>
    <row r="4607" spans="1:28" x14ac:dyDescent="0.25">
      <c r="A4607" t="s">
        <v>2270</v>
      </c>
      <c r="B4607" t="s">
        <v>2245</v>
      </c>
      <c r="C4607" s="1">
        <v>0.43379629629629629</v>
      </c>
      <c r="D4607">
        <v>693</v>
      </c>
      <c r="E4607" s="2">
        <v>4.5946365740740742E-2</v>
      </c>
      <c r="F4607" s="1">
        <v>4.5937499999999999E-2</v>
      </c>
      <c r="G4607">
        <v>766</v>
      </c>
      <c r="H4607">
        <v>3969.77</v>
      </c>
      <c r="I4607">
        <v>0</v>
      </c>
      <c r="J4607" t="s">
        <v>2246</v>
      </c>
      <c r="K4607" t="s">
        <v>22</v>
      </c>
      <c r="L4607">
        <v>1</v>
      </c>
      <c r="M4607" t="s">
        <v>1661</v>
      </c>
      <c r="N4607" t="s">
        <v>23</v>
      </c>
      <c r="O4607" t="s">
        <v>31</v>
      </c>
      <c r="P4607" t="s">
        <v>28</v>
      </c>
      <c r="R4607" t="s">
        <v>26</v>
      </c>
      <c r="S4607">
        <v>20.399999999999999</v>
      </c>
      <c r="T4607">
        <v>17.3</v>
      </c>
      <c r="U4607">
        <v>17.3</v>
      </c>
      <c r="V4607">
        <v>3.1</v>
      </c>
      <c r="W4607">
        <v>3.1</v>
      </c>
      <c r="AB4607">
        <f t="shared" si="88"/>
        <v>3781.46</v>
      </c>
    </row>
    <row r="4608" spans="1:28" x14ac:dyDescent="0.25">
      <c r="A4608" t="s">
        <v>2270</v>
      </c>
      <c r="B4608" t="s">
        <v>2245</v>
      </c>
      <c r="C4608" s="1">
        <v>0.43379629629629629</v>
      </c>
      <c r="D4608">
        <v>693</v>
      </c>
      <c r="E4608" s="2">
        <v>4.5946365740740742E-2</v>
      </c>
      <c r="F4608" s="1">
        <v>4.5937499999999999E-2</v>
      </c>
      <c r="G4608">
        <v>766</v>
      </c>
      <c r="H4608">
        <v>3969.77</v>
      </c>
      <c r="I4608">
        <v>0</v>
      </c>
      <c r="J4608" t="s">
        <v>2246</v>
      </c>
      <c r="K4608" t="s">
        <v>22</v>
      </c>
      <c r="L4608">
        <v>1</v>
      </c>
      <c r="M4608" t="s">
        <v>1661</v>
      </c>
      <c r="N4608" t="s">
        <v>23</v>
      </c>
      <c r="O4608" t="s">
        <v>42</v>
      </c>
      <c r="P4608" t="s">
        <v>28</v>
      </c>
      <c r="R4608" t="s">
        <v>26</v>
      </c>
      <c r="S4608">
        <v>17.5</v>
      </c>
      <c r="T4608">
        <v>17.3</v>
      </c>
      <c r="U4608">
        <v>17.3</v>
      </c>
      <c r="V4608">
        <v>0.2</v>
      </c>
      <c r="W4608">
        <v>0.2</v>
      </c>
      <c r="AB4608">
        <f t="shared" si="88"/>
        <v>3781.46</v>
      </c>
    </row>
    <row r="4609" spans="1:28" x14ac:dyDescent="0.25">
      <c r="A4609" t="s">
        <v>2271</v>
      </c>
      <c r="B4609" t="s">
        <v>2245</v>
      </c>
      <c r="C4609" s="1">
        <v>0.43796296296296294</v>
      </c>
      <c r="D4609">
        <v>582</v>
      </c>
      <c r="E4609" s="2">
        <v>5.0111759259259259E-2</v>
      </c>
      <c r="F4609" s="1">
        <v>5.0104166666666672E-2</v>
      </c>
      <c r="G4609">
        <v>656</v>
      </c>
      <c r="H4609">
        <v>4329.66</v>
      </c>
      <c r="I4609">
        <v>0</v>
      </c>
      <c r="J4609" t="s">
        <v>2246</v>
      </c>
      <c r="K4609" t="s">
        <v>22</v>
      </c>
      <c r="L4609">
        <v>1</v>
      </c>
      <c r="M4609" t="s">
        <v>1661</v>
      </c>
      <c r="N4609" t="s">
        <v>23</v>
      </c>
      <c r="O4609" t="s">
        <v>24</v>
      </c>
      <c r="P4609" t="s">
        <v>28</v>
      </c>
      <c r="R4609" t="s">
        <v>26</v>
      </c>
      <c r="S4609">
        <v>17.600000000000001</v>
      </c>
      <c r="T4609">
        <v>17.399999999999999</v>
      </c>
      <c r="U4609">
        <v>17.399999999999999</v>
      </c>
      <c r="V4609">
        <v>0.2</v>
      </c>
      <c r="W4609">
        <v>0.2</v>
      </c>
      <c r="AB4609">
        <f t="shared" si="88"/>
        <v>4141.3499999999995</v>
      </c>
    </row>
    <row r="4610" spans="1:28" x14ac:dyDescent="0.25">
      <c r="A4610" t="s">
        <v>2271</v>
      </c>
      <c r="B4610" t="s">
        <v>2245</v>
      </c>
      <c r="C4610" s="1">
        <v>0.43796296296296294</v>
      </c>
      <c r="D4610">
        <v>582</v>
      </c>
      <c r="E4610" s="2">
        <v>5.0111759259259259E-2</v>
      </c>
      <c r="F4610" s="1">
        <v>5.0104166666666672E-2</v>
      </c>
      <c r="G4610">
        <v>656</v>
      </c>
      <c r="H4610">
        <v>4329.66</v>
      </c>
      <c r="I4610">
        <v>0</v>
      </c>
      <c r="J4610" t="s">
        <v>2246</v>
      </c>
      <c r="K4610" t="s">
        <v>22</v>
      </c>
      <c r="L4610">
        <v>1</v>
      </c>
      <c r="M4610" t="s">
        <v>1661</v>
      </c>
      <c r="N4610" t="s">
        <v>23</v>
      </c>
      <c r="O4610" t="s">
        <v>42</v>
      </c>
      <c r="P4610" t="s">
        <v>28</v>
      </c>
      <c r="R4610" t="s">
        <v>26</v>
      </c>
      <c r="S4610">
        <v>18.600000000000001</v>
      </c>
      <c r="T4610">
        <v>17.399999999999999</v>
      </c>
      <c r="U4610">
        <v>17.399999999999999</v>
      </c>
      <c r="V4610">
        <v>1.2</v>
      </c>
      <c r="W4610">
        <v>1.2</v>
      </c>
      <c r="AB4610">
        <f t="shared" si="88"/>
        <v>4141.3499999999995</v>
      </c>
    </row>
    <row r="4611" spans="1:28" x14ac:dyDescent="0.25">
      <c r="A4611" t="s">
        <v>2272</v>
      </c>
      <c r="B4611" t="s">
        <v>2245</v>
      </c>
      <c r="C4611" s="1">
        <v>0.44004629629629632</v>
      </c>
      <c r="D4611">
        <v>677</v>
      </c>
      <c r="E4611" s="2">
        <v>5.2196192129629636E-2</v>
      </c>
      <c r="F4611" s="1">
        <v>5.2187499999999998E-2</v>
      </c>
      <c r="G4611">
        <v>751</v>
      </c>
      <c r="H4611">
        <v>4509.75</v>
      </c>
      <c r="I4611">
        <v>0</v>
      </c>
      <c r="J4611" t="s">
        <v>2246</v>
      </c>
      <c r="K4611" t="s">
        <v>22</v>
      </c>
      <c r="L4611">
        <v>1</v>
      </c>
      <c r="M4611" t="s">
        <v>1661</v>
      </c>
      <c r="N4611" t="s">
        <v>23</v>
      </c>
      <c r="O4611" t="s">
        <v>24</v>
      </c>
      <c r="P4611" t="s">
        <v>28</v>
      </c>
      <c r="R4611" t="s">
        <v>26</v>
      </c>
      <c r="S4611">
        <v>17.3</v>
      </c>
      <c r="T4611">
        <v>17.3</v>
      </c>
      <c r="U4611">
        <v>17.3</v>
      </c>
      <c r="V4611">
        <v>0</v>
      </c>
      <c r="W4611">
        <v>0</v>
      </c>
      <c r="AB4611">
        <f t="shared" si="88"/>
        <v>4321.4399999999996</v>
      </c>
    </row>
    <row r="4612" spans="1:28" x14ac:dyDescent="0.25">
      <c r="A4612" t="s">
        <v>2273</v>
      </c>
      <c r="B4612" t="s">
        <v>2245</v>
      </c>
      <c r="C4612" s="1">
        <v>0.44212962962962959</v>
      </c>
      <c r="D4612">
        <v>671</v>
      </c>
      <c r="E4612" s="2">
        <v>5.4279456018518517E-2</v>
      </c>
      <c r="F4612" s="1">
        <v>5.4270833333333331E-2</v>
      </c>
      <c r="G4612">
        <v>745</v>
      </c>
      <c r="H4612">
        <v>4689.75</v>
      </c>
      <c r="I4612">
        <v>0</v>
      </c>
      <c r="J4612" t="s">
        <v>2246</v>
      </c>
      <c r="K4612" t="s">
        <v>22</v>
      </c>
      <c r="L4612">
        <v>1</v>
      </c>
      <c r="M4612" t="s">
        <v>1661</v>
      </c>
      <c r="N4612" t="s">
        <v>23</v>
      </c>
      <c r="O4612" t="s">
        <v>24</v>
      </c>
      <c r="P4612" t="s">
        <v>28</v>
      </c>
      <c r="R4612" t="s">
        <v>26</v>
      </c>
      <c r="S4612">
        <v>17.7</v>
      </c>
      <c r="T4612">
        <v>17.3</v>
      </c>
      <c r="U4612">
        <v>17.3</v>
      </c>
      <c r="V4612">
        <v>0.4</v>
      </c>
      <c r="W4612">
        <v>0.4</v>
      </c>
      <c r="AB4612">
        <f t="shared" si="88"/>
        <v>4501.4399999999996</v>
      </c>
    </row>
    <row r="4613" spans="1:28" x14ac:dyDescent="0.25">
      <c r="A4613" t="s">
        <v>2274</v>
      </c>
      <c r="B4613" t="s">
        <v>2245</v>
      </c>
      <c r="C4613" s="1">
        <v>0.44421296296296298</v>
      </c>
      <c r="D4613">
        <v>766</v>
      </c>
      <c r="E4613" s="2">
        <v>5.6363888888888887E-2</v>
      </c>
      <c r="F4613" s="1">
        <v>5.635416666666667E-2</v>
      </c>
      <c r="G4613">
        <v>840</v>
      </c>
      <c r="H4613">
        <v>4869.84</v>
      </c>
      <c r="I4613">
        <v>0</v>
      </c>
      <c r="J4613" t="s">
        <v>2246</v>
      </c>
      <c r="K4613" t="s">
        <v>22</v>
      </c>
      <c r="L4613">
        <v>1</v>
      </c>
      <c r="M4613" t="s">
        <v>1661</v>
      </c>
      <c r="N4613" t="s">
        <v>23</v>
      </c>
      <c r="O4613" t="s">
        <v>36</v>
      </c>
      <c r="P4613" t="s">
        <v>28</v>
      </c>
      <c r="R4613" t="s">
        <v>26</v>
      </c>
      <c r="S4613">
        <v>20.9</v>
      </c>
      <c r="T4613">
        <v>17.399999999999999</v>
      </c>
      <c r="U4613">
        <v>17.399999999999999</v>
      </c>
      <c r="V4613">
        <v>3.5</v>
      </c>
      <c r="W4613">
        <v>3.5</v>
      </c>
      <c r="AB4613">
        <f t="shared" si="88"/>
        <v>4681.53</v>
      </c>
    </row>
    <row r="4614" spans="1:28" x14ac:dyDescent="0.25">
      <c r="A4614" t="s">
        <v>2275</v>
      </c>
      <c r="B4614" t="s">
        <v>2245</v>
      </c>
      <c r="C4614" s="1">
        <v>0.44629629629629625</v>
      </c>
      <c r="D4614">
        <v>995</v>
      </c>
      <c r="E4614" s="2">
        <v>5.8449872685185179E-2</v>
      </c>
      <c r="F4614" s="1">
        <v>5.844907407407407E-2</v>
      </c>
      <c r="G4614">
        <v>69</v>
      </c>
      <c r="H4614">
        <v>5050.07</v>
      </c>
      <c r="I4614">
        <v>0</v>
      </c>
      <c r="J4614" t="s">
        <v>2246</v>
      </c>
      <c r="K4614" t="s">
        <v>22</v>
      </c>
      <c r="L4614">
        <v>1</v>
      </c>
      <c r="M4614" t="s">
        <v>1661</v>
      </c>
      <c r="N4614" t="s">
        <v>23</v>
      </c>
      <c r="O4614" t="s">
        <v>36</v>
      </c>
      <c r="P4614" t="s">
        <v>28</v>
      </c>
      <c r="R4614" t="s">
        <v>26</v>
      </c>
      <c r="S4614">
        <v>20.399999999999999</v>
      </c>
      <c r="T4614">
        <v>17.3</v>
      </c>
      <c r="U4614">
        <v>17.3</v>
      </c>
      <c r="V4614">
        <v>3.1</v>
      </c>
      <c r="W4614">
        <v>3.1</v>
      </c>
      <c r="AB4614">
        <f t="shared" si="88"/>
        <v>4861.7599999999993</v>
      </c>
    </row>
    <row r="4615" spans="1:28" x14ac:dyDescent="0.25">
      <c r="A4615" t="s">
        <v>2276</v>
      </c>
      <c r="B4615" t="s">
        <v>2245</v>
      </c>
      <c r="C4615" s="1">
        <v>0.44837962962962963</v>
      </c>
      <c r="D4615">
        <v>990</v>
      </c>
      <c r="E4615" s="2">
        <v>6.0533136574074074E-2</v>
      </c>
      <c r="F4615" s="1">
        <v>6.0532407407407403E-2</v>
      </c>
      <c r="G4615">
        <v>63</v>
      </c>
      <c r="H4615">
        <v>5230.0600000000004</v>
      </c>
      <c r="I4615">
        <v>0</v>
      </c>
      <c r="J4615" t="s">
        <v>2246</v>
      </c>
      <c r="K4615" t="s">
        <v>22</v>
      </c>
      <c r="L4615">
        <v>1</v>
      </c>
      <c r="M4615" t="s">
        <v>1661</v>
      </c>
      <c r="N4615" t="s">
        <v>23</v>
      </c>
      <c r="O4615" t="s">
        <v>24</v>
      </c>
      <c r="P4615" t="s">
        <v>28</v>
      </c>
      <c r="R4615" t="s">
        <v>26</v>
      </c>
      <c r="S4615">
        <v>17</v>
      </c>
      <c r="T4615">
        <v>17.3</v>
      </c>
      <c r="U4615">
        <v>17.3</v>
      </c>
      <c r="V4615">
        <v>-0.3</v>
      </c>
      <c r="W4615">
        <v>-0.3</v>
      </c>
      <c r="AB4615">
        <f t="shared" si="88"/>
        <v>5041.75</v>
      </c>
    </row>
    <row r="4616" spans="1:28" x14ac:dyDescent="0.25">
      <c r="A4616" t="s">
        <v>2276</v>
      </c>
      <c r="B4616" t="s">
        <v>2245</v>
      </c>
      <c r="C4616" s="1">
        <v>0.44837962962962963</v>
      </c>
      <c r="D4616">
        <v>990</v>
      </c>
      <c r="E4616" s="2">
        <v>6.0533136574074074E-2</v>
      </c>
      <c r="F4616" s="1">
        <v>6.0532407407407403E-2</v>
      </c>
      <c r="G4616">
        <v>63</v>
      </c>
      <c r="H4616">
        <v>5230.0600000000004</v>
      </c>
      <c r="I4616">
        <v>0</v>
      </c>
      <c r="J4616" t="s">
        <v>2246</v>
      </c>
      <c r="K4616" t="s">
        <v>22</v>
      </c>
      <c r="L4616">
        <v>1</v>
      </c>
      <c r="M4616" t="s">
        <v>1661</v>
      </c>
      <c r="N4616" t="s">
        <v>23</v>
      </c>
      <c r="O4616" t="s">
        <v>36</v>
      </c>
      <c r="P4616" t="s">
        <v>28</v>
      </c>
      <c r="R4616" t="s">
        <v>26</v>
      </c>
      <c r="S4616">
        <v>20.5</v>
      </c>
      <c r="T4616">
        <v>17.3</v>
      </c>
      <c r="U4616">
        <v>17.3</v>
      </c>
      <c r="V4616">
        <v>3.2</v>
      </c>
      <c r="W4616">
        <v>3.2</v>
      </c>
      <c r="AB4616">
        <f t="shared" si="88"/>
        <v>5041.75</v>
      </c>
    </row>
    <row r="4617" spans="1:28" x14ac:dyDescent="0.25">
      <c r="A4617" t="s">
        <v>2277</v>
      </c>
      <c r="B4617" t="s">
        <v>2245</v>
      </c>
      <c r="C4617" s="1">
        <v>0.45047453703703705</v>
      </c>
      <c r="D4617">
        <v>84</v>
      </c>
      <c r="E4617" s="2">
        <v>6.2617569444444451E-2</v>
      </c>
      <c r="F4617" s="1">
        <v>6.2615740740740736E-2</v>
      </c>
      <c r="G4617">
        <v>158</v>
      </c>
      <c r="H4617">
        <v>5410.16</v>
      </c>
      <c r="I4617">
        <v>0</v>
      </c>
      <c r="J4617" t="s">
        <v>2246</v>
      </c>
      <c r="K4617" t="s">
        <v>22</v>
      </c>
      <c r="L4617">
        <v>1</v>
      </c>
      <c r="M4617" t="s">
        <v>1661</v>
      </c>
      <c r="N4617" t="s">
        <v>23</v>
      </c>
      <c r="O4617" t="s">
        <v>31</v>
      </c>
      <c r="P4617" t="s">
        <v>28</v>
      </c>
      <c r="R4617" t="s">
        <v>26</v>
      </c>
      <c r="S4617">
        <v>18.2</v>
      </c>
      <c r="T4617">
        <v>17.2</v>
      </c>
      <c r="U4617">
        <v>17.3</v>
      </c>
      <c r="V4617">
        <v>1</v>
      </c>
      <c r="W4617">
        <v>0.9</v>
      </c>
      <c r="AB4617">
        <f t="shared" si="88"/>
        <v>5221.8499999999995</v>
      </c>
    </row>
    <row r="4618" spans="1:28" x14ac:dyDescent="0.25">
      <c r="A4618" t="s">
        <v>2277</v>
      </c>
      <c r="B4618" t="s">
        <v>2245</v>
      </c>
      <c r="C4618" s="1">
        <v>0.45047453703703705</v>
      </c>
      <c r="D4618">
        <v>84</v>
      </c>
      <c r="E4618" s="2">
        <v>6.2617569444444451E-2</v>
      </c>
      <c r="F4618" s="1">
        <v>6.2615740740740736E-2</v>
      </c>
      <c r="G4618">
        <v>158</v>
      </c>
      <c r="H4618">
        <v>5410.16</v>
      </c>
      <c r="I4618">
        <v>0</v>
      </c>
      <c r="J4618" t="s">
        <v>2246</v>
      </c>
      <c r="K4618" t="s">
        <v>22</v>
      </c>
      <c r="L4618">
        <v>1</v>
      </c>
      <c r="M4618" t="s">
        <v>1661</v>
      </c>
      <c r="N4618" t="s">
        <v>23</v>
      </c>
      <c r="O4618" t="s">
        <v>36</v>
      </c>
      <c r="P4618" t="s">
        <v>28</v>
      </c>
      <c r="R4618" t="s">
        <v>26</v>
      </c>
      <c r="S4618">
        <v>20.100000000000001</v>
      </c>
      <c r="T4618">
        <v>17.2</v>
      </c>
      <c r="U4618">
        <v>17.3</v>
      </c>
      <c r="V4618">
        <v>2.9</v>
      </c>
      <c r="W4618">
        <v>2.8</v>
      </c>
      <c r="AB4618">
        <f t="shared" si="88"/>
        <v>5221.8499999999995</v>
      </c>
    </row>
    <row r="4619" spans="1:28" x14ac:dyDescent="0.25">
      <c r="A4619" t="s">
        <v>2278</v>
      </c>
      <c r="B4619" t="s">
        <v>2245</v>
      </c>
      <c r="C4619" s="1">
        <v>0.45255787037037037</v>
      </c>
      <c r="D4619">
        <v>246</v>
      </c>
      <c r="E4619" s="2">
        <v>6.4702777777777776E-2</v>
      </c>
      <c r="F4619" s="1">
        <v>6.4699074074074062E-2</v>
      </c>
      <c r="G4619">
        <v>320</v>
      </c>
      <c r="H4619">
        <v>5590.32</v>
      </c>
      <c r="I4619">
        <v>0</v>
      </c>
      <c r="J4619" t="s">
        <v>2246</v>
      </c>
      <c r="K4619" t="s">
        <v>22</v>
      </c>
      <c r="L4619">
        <v>1</v>
      </c>
      <c r="M4619" t="s">
        <v>1661</v>
      </c>
      <c r="N4619" t="s">
        <v>23</v>
      </c>
      <c r="O4619" t="s">
        <v>31</v>
      </c>
      <c r="P4619" t="s">
        <v>28</v>
      </c>
      <c r="R4619" t="s">
        <v>26</v>
      </c>
      <c r="S4619">
        <v>18.399999999999999</v>
      </c>
      <c r="T4619">
        <v>17.2</v>
      </c>
      <c r="U4619">
        <v>17.3</v>
      </c>
      <c r="V4619">
        <v>1.2</v>
      </c>
      <c r="W4619">
        <v>1.1000000000000001</v>
      </c>
      <c r="AB4619">
        <f t="shared" si="88"/>
        <v>5402.0099999999993</v>
      </c>
    </row>
    <row r="4620" spans="1:28" x14ac:dyDescent="0.25">
      <c r="A4620" t="s">
        <v>2278</v>
      </c>
      <c r="B4620" t="s">
        <v>2245</v>
      </c>
      <c r="C4620" s="1">
        <v>0.45255787037037037</v>
      </c>
      <c r="D4620">
        <v>246</v>
      </c>
      <c r="E4620" s="2">
        <v>6.4702777777777776E-2</v>
      </c>
      <c r="F4620" s="1">
        <v>6.4699074074074062E-2</v>
      </c>
      <c r="G4620">
        <v>320</v>
      </c>
      <c r="H4620">
        <v>5590.32</v>
      </c>
      <c r="I4620">
        <v>0</v>
      </c>
      <c r="J4620" t="s">
        <v>2246</v>
      </c>
      <c r="K4620" t="s">
        <v>22</v>
      </c>
      <c r="L4620">
        <v>1</v>
      </c>
      <c r="M4620" t="s">
        <v>1661</v>
      </c>
      <c r="N4620" t="s">
        <v>23</v>
      </c>
      <c r="O4620" t="s">
        <v>36</v>
      </c>
      <c r="P4620" t="s">
        <v>28</v>
      </c>
      <c r="R4620" t="s">
        <v>26</v>
      </c>
      <c r="S4620">
        <v>18.600000000000001</v>
      </c>
      <c r="T4620">
        <v>17.2</v>
      </c>
      <c r="U4620">
        <v>17.3</v>
      </c>
      <c r="V4620">
        <v>1.4</v>
      </c>
      <c r="W4620">
        <v>1.3</v>
      </c>
      <c r="AB4620">
        <f t="shared" si="88"/>
        <v>5402.0099999999993</v>
      </c>
    </row>
    <row r="4621" spans="1:28" x14ac:dyDescent="0.25">
      <c r="A4621" t="s">
        <v>2278</v>
      </c>
      <c r="B4621" t="s">
        <v>2245</v>
      </c>
      <c r="C4621" s="1">
        <v>0.45255787037037037</v>
      </c>
      <c r="D4621">
        <v>246</v>
      </c>
      <c r="E4621" s="2">
        <v>6.4702777777777776E-2</v>
      </c>
      <c r="F4621" s="1">
        <v>6.4699074074074062E-2</v>
      </c>
      <c r="G4621">
        <v>320</v>
      </c>
      <c r="H4621">
        <v>5590.32</v>
      </c>
      <c r="I4621">
        <v>0</v>
      </c>
      <c r="J4621" t="s">
        <v>2246</v>
      </c>
      <c r="K4621" t="s">
        <v>22</v>
      </c>
      <c r="L4621">
        <v>1</v>
      </c>
      <c r="M4621" t="s">
        <v>1661</v>
      </c>
      <c r="N4621" t="s">
        <v>23</v>
      </c>
      <c r="O4621" t="s">
        <v>33</v>
      </c>
      <c r="P4621" t="s">
        <v>28</v>
      </c>
      <c r="R4621" t="s">
        <v>26</v>
      </c>
      <c r="S4621">
        <v>18.399999999999999</v>
      </c>
      <c r="T4621">
        <v>17.2</v>
      </c>
      <c r="U4621">
        <v>17.3</v>
      </c>
      <c r="V4621">
        <v>1.2</v>
      </c>
      <c r="W4621">
        <v>1.1000000000000001</v>
      </c>
      <c r="AB4621">
        <f t="shared" si="88"/>
        <v>5402.0099999999993</v>
      </c>
    </row>
    <row r="4622" spans="1:28" x14ac:dyDescent="0.25">
      <c r="A4622" t="s">
        <v>2279</v>
      </c>
      <c r="B4622" t="s">
        <v>2245</v>
      </c>
      <c r="C4622" s="1">
        <v>0.4546412037037037</v>
      </c>
      <c r="D4622">
        <v>441</v>
      </c>
      <c r="E4622" s="2">
        <v>6.6788368055555561E-2</v>
      </c>
      <c r="F4622" s="1">
        <v>6.6782407407407415E-2</v>
      </c>
      <c r="G4622">
        <v>515</v>
      </c>
      <c r="H4622">
        <v>5770.51</v>
      </c>
      <c r="I4622">
        <v>0</v>
      </c>
      <c r="J4622" t="s">
        <v>2246</v>
      </c>
      <c r="K4622" t="s">
        <v>22</v>
      </c>
      <c r="L4622">
        <v>1</v>
      </c>
      <c r="M4622" t="s">
        <v>1661</v>
      </c>
      <c r="N4622" t="s">
        <v>23</v>
      </c>
      <c r="O4622" t="s">
        <v>42</v>
      </c>
      <c r="P4622" t="s">
        <v>28</v>
      </c>
      <c r="R4622" t="s">
        <v>26</v>
      </c>
      <c r="S4622">
        <v>18.100000000000001</v>
      </c>
      <c r="T4622">
        <v>17.2</v>
      </c>
      <c r="U4622">
        <v>17.3</v>
      </c>
      <c r="V4622">
        <v>0.9</v>
      </c>
      <c r="W4622">
        <v>0.8</v>
      </c>
      <c r="AB4622">
        <f t="shared" si="88"/>
        <v>5582.2</v>
      </c>
    </row>
    <row r="4623" spans="1:28" x14ac:dyDescent="0.25">
      <c r="A4623" t="s">
        <v>2279</v>
      </c>
      <c r="B4623" t="s">
        <v>2245</v>
      </c>
      <c r="C4623" s="1">
        <v>0.4546412037037037</v>
      </c>
      <c r="D4623">
        <v>441</v>
      </c>
      <c r="E4623" s="2">
        <v>6.6788368055555561E-2</v>
      </c>
      <c r="F4623" s="1">
        <v>6.6782407407407415E-2</v>
      </c>
      <c r="G4623">
        <v>515</v>
      </c>
      <c r="H4623">
        <v>5770.51</v>
      </c>
      <c r="I4623">
        <v>0</v>
      </c>
      <c r="J4623" t="s">
        <v>2246</v>
      </c>
      <c r="K4623" t="s">
        <v>22</v>
      </c>
      <c r="L4623">
        <v>1</v>
      </c>
      <c r="M4623" t="s">
        <v>1661</v>
      </c>
      <c r="N4623" t="s">
        <v>23</v>
      </c>
      <c r="O4623" t="s">
        <v>36</v>
      </c>
      <c r="P4623" t="s">
        <v>28</v>
      </c>
      <c r="R4623" t="s">
        <v>26</v>
      </c>
      <c r="S4623">
        <v>18</v>
      </c>
      <c r="T4623">
        <v>17.2</v>
      </c>
      <c r="U4623">
        <v>17.3</v>
      </c>
      <c r="V4623">
        <v>0.8</v>
      </c>
      <c r="W4623">
        <v>0.7</v>
      </c>
      <c r="AB4623">
        <f t="shared" si="88"/>
        <v>5582.2</v>
      </c>
    </row>
    <row r="4624" spans="1:28" x14ac:dyDescent="0.25">
      <c r="A4624" t="s">
        <v>2279</v>
      </c>
      <c r="B4624" t="s">
        <v>2245</v>
      </c>
      <c r="C4624" s="1">
        <v>0.4546412037037037</v>
      </c>
      <c r="D4624">
        <v>441</v>
      </c>
      <c r="E4624" s="2">
        <v>6.6788368055555561E-2</v>
      </c>
      <c r="F4624" s="1">
        <v>6.6782407407407415E-2</v>
      </c>
      <c r="G4624">
        <v>515</v>
      </c>
      <c r="H4624">
        <v>5770.51</v>
      </c>
      <c r="I4624">
        <v>0</v>
      </c>
      <c r="J4624" t="s">
        <v>2246</v>
      </c>
      <c r="K4624" t="s">
        <v>22</v>
      </c>
      <c r="L4624">
        <v>1</v>
      </c>
      <c r="M4624" t="s">
        <v>1661</v>
      </c>
      <c r="N4624" t="s">
        <v>23</v>
      </c>
      <c r="O4624" t="s">
        <v>31</v>
      </c>
      <c r="P4624" t="s">
        <v>28</v>
      </c>
      <c r="R4624" t="s">
        <v>26</v>
      </c>
      <c r="S4624">
        <v>17.600000000000001</v>
      </c>
      <c r="T4624">
        <v>17.2</v>
      </c>
      <c r="U4624">
        <v>17.3</v>
      </c>
      <c r="V4624">
        <v>0.4</v>
      </c>
      <c r="W4624">
        <v>0.3</v>
      </c>
      <c r="AB4624">
        <f t="shared" si="88"/>
        <v>5582.2</v>
      </c>
    </row>
    <row r="4625" spans="1:28" x14ac:dyDescent="0.25">
      <c r="A4625" t="s">
        <v>2280</v>
      </c>
      <c r="B4625" t="s">
        <v>2245</v>
      </c>
      <c r="C4625" s="1">
        <v>0.45672453703703703</v>
      </c>
      <c r="D4625">
        <v>536</v>
      </c>
      <c r="E4625" s="2">
        <v>6.8872800925925917E-2</v>
      </c>
      <c r="F4625" s="1">
        <v>6.8865740740740741E-2</v>
      </c>
      <c r="G4625">
        <v>610</v>
      </c>
      <c r="H4625">
        <v>5950.61</v>
      </c>
      <c r="I4625">
        <v>0</v>
      </c>
      <c r="J4625" t="s">
        <v>2246</v>
      </c>
      <c r="K4625" t="s">
        <v>22</v>
      </c>
      <c r="L4625">
        <v>1</v>
      </c>
      <c r="M4625" t="s">
        <v>1661</v>
      </c>
      <c r="N4625" t="s">
        <v>23</v>
      </c>
      <c r="O4625" t="s">
        <v>36</v>
      </c>
      <c r="P4625" t="s">
        <v>28</v>
      </c>
      <c r="R4625" t="s">
        <v>26</v>
      </c>
      <c r="S4625">
        <v>18.600000000000001</v>
      </c>
      <c r="T4625">
        <v>17.3</v>
      </c>
      <c r="U4625">
        <v>17.3</v>
      </c>
      <c r="V4625">
        <v>1.3</v>
      </c>
      <c r="W4625">
        <v>1.3</v>
      </c>
      <c r="AB4625">
        <f t="shared" si="88"/>
        <v>5762.2999999999993</v>
      </c>
    </row>
    <row r="4626" spans="1:28" x14ac:dyDescent="0.25">
      <c r="A4626" t="s">
        <v>2281</v>
      </c>
      <c r="B4626" t="s">
        <v>2245</v>
      </c>
      <c r="C4626" s="1">
        <v>0.45880787037037035</v>
      </c>
      <c r="D4626">
        <v>597</v>
      </c>
      <c r="E4626" s="2">
        <v>7.095684027777778E-2</v>
      </c>
      <c r="F4626" s="1">
        <v>7.0949074074074067E-2</v>
      </c>
      <c r="G4626">
        <v>671</v>
      </c>
      <c r="H4626">
        <v>6130.67</v>
      </c>
      <c r="I4626">
        <v>0</v>
      </c>
      <c r="J4626" t="s">
        <v>2246</v>
      </c>
      <c r="K4626" t="s">
        <v>22</v>
      </c>
      <c r="L4626">
        <v>1</v>
      </c>
      <c r="M4626" t="s">
        <v>1661</v>
      </c>
      <c r="N4626" t="s">
        <v>23</v>
      </c>
      <c r="O4626" t="s">
        <v>36</v>
      </c>
      <c r="P4626" t="s">
        <v>28</v>
      </c>
      <c r="R4626" t="s">
        <v>26</v>
      </c>
      <c r="S4626">
        <v>19.100000000000001</v>
      </c>
      <c r="T4626">
        <v>17.2</v>
      </c>
      <c r="U4626">
        <v>17.3</v>
      </c>
      <c r="V4626">
        <v>1.9</v>
      </c>
      <c r="W4626">
        <v>1.8</v>
      </c>
      <c r="AB4626">
        <f t="shared" si="88"/>
        <v>5942.36</v>
      </c>
    </row>
    <row r="4627" spans="1:28" x14ac:dyDescent="0.25">
      <c r="A4627" t="s">
        <v>2282</v>
      </c>
      <c r="B4627" t="s">
        <v>2245</v>
      </c>
      <c r="C4627" s="1">
        <v>0.46089120370370368</v>
      </c>
      <c r="D4627">
        <v>826</v>
      </c>
      <c r="E4627" s="2">
        <v>7.3042824074074073E-2</v>
      </c>
      <c r="F4627" s="1">
        <v>7.3032407407407407E-2</v>
      </c>
      <c r="G4627">
        <v>900</v>
      </c>
      <c r="H4627">
        <v>6310.9</v>
      </c>
      <c r="I4627">
        <v>0</v>
      </c>
      <c r="J4627" t="s">
        <v>2246</v>
      </c>
      <c r="K4627" t="s">
        <v>22</v>
      </c>
      <c r="L4627">
        <v>1</v>
      </c>
      <c r="M4627" t="s">
        <v>1661</v>
      </c>
      <c r="N4627" t="s">
        <v>23</v>
      </c>
      <c r="O4627" t="s">
        <v>36</v>
      </c>
      <c r="P4627" t="s">
        <v>28</v>
      </c>
      <c r="R4627" t="s">
        <v>26</v>
      </c>
      <c r="S4627">
        <v>18.100000000000001</v>
      </c>
      <c r="T4627">
        <v>17.399999999999999</v>
      </c>
      <c r="U4627">
        <v>17.399999999999999</v>
      </c>
      <c r="V4627">
        <v>0.7</v>
      </c>
      <c r="W4627">
        <v>0.7</v>
      </c>
      <c r="AB4627">
        <f t="shared" si="88"/>
        <v>6122.5899999999992</v>
      </c>
    </row>
    <row r="4628" spans="1:28" x14ac:dyDescent="0.25">
      <c r="A4628" t="s">
        <v>2283</v>
      </c>
      <c r="B4628" t="s">
        <v>2245</v>
      </c>
      <c r="C4628" s="1">
        <v>0.46297453703703706</v>
      </c>
      <c r="D4628">
        <v>720</v>
      </c>
      <c r="E4628" s="2">
        <v>7.5124930555555566E-2</v>
      </c>
      <c r="F4628" s="1">
        <v>7.5115740740740733E-2</v>
      </c>
      <c r="G4628">
        <v>794</v>
      </c>
      <c r="H4628">
        <v>6490.79</v>
      </c>
      <c r="I4628">
        <v>0</v>
      </c>
      <c r="J4628" t="s">
        <v>2246</v>
      </c>
      <c r="K4628" t="s">
        <v>22</v>
      </c>
      <c r="L4628">
        <v>1</v>
      </c>
      <c r="M4628" t="s">
        <v>1661</v>
      </c>
      <c r="N4628" t="s">
        <v>23</v>
      </c>
      <c r="O4628" t="s">
        <v>36</v>
      </c>
      <c r="P4628" t="s">
        <v>28</v>
      </c>
      <c r="R4628" t="s">
        <v>26</v>
      </c>
      <c r="S4628">
        <v>17.899999999999999</v>
      </c>
      <c r="T4628">
        <v>17.3</v>
      </c>
      <c r="U4628">
        <v>17.399999999999999</v>
      </c>
      <c r="V4628">
        <v>0.6</v>
      </c>
      <c r="W4628">
        <v>0.5</v>
      </c>
      <c r="AB4628">
        <f t="shared" si="88"/>
        <v>6302.48</v>
      </c>
    </row>
    <row r="4629" spans="1:28" x14ac:dyDescent="0.25">
      <c r="A4629" t="s">
        <v>2284</v>
      </c>
      <c r="B4629" t="s">
        <v>2245</v>
      </c>
      <c r="C4629" s="1">
        <v>0.46506944444444448</v>
      </c>
      <c r="D4629">
        <v>416</v>
      </c>
      <c r="E4629" s="2">
        <v>7.7216319444444445E-2</v>
      </c>
      <c r="F4629" s="1">
        <v>7.7210648148148139E-2</v>
      </c>
      <c r="G4629">
        <v>490</v>
      </c>
      <c r="H4629">
        <v>6671.49</v>
      </c>
      <c r="I4629">
        <v>0</v>
      </c>
      <c r="J4629" t="s">
        <v>2246</v>
      </c>
      <c r="K4629" t="s">
        <v>22</v>
      </c>
      <c r="L4629">
        <v>1</v>
      </c>
      <c r="M4629" t="s">
        <v>1661</v>
      </c>
      <c r="N4629" t="s">
        <v>23</v>
      </c>
      <c r="O4629" t="s">
        <v>42</v>
      </c>
      <c r="P4629" t="s">
        <v>28</v>
      </c>
      <c r="R4629" t="s">
        <v>26</v>
      </c>
      <c r="S4629">
        <v>17.8</v>
      </c>
      <c r="T4629">
        <v>17.399999999999999</v>
      </c>
      <c r="U4629">
        <v>17.5</v>
      </c>
      <c r="V4629">
        <v>0.4</v>
      </c>
      <c r="W4629">
        <v>0.3</v>
      </c>
      <c r="AB4629">
        <f t="shared" si="88"/>
        <v>6483.1799999999994</v>
      </c>
    </row>
    <row r="4630" spans="1:28" x14ac:dyDescent="0.25">
      <c r="A4630" t="s">
        <v>2284</v>
      </c>
      <c r="B4630" t="s">
        <v>2245</v>
      </c>
      <c r="C4630" s="1">
        <v>0.46506944444444448</v>
      </c>
      <c r="D4630">
        <v>416</v>
      </c>
      <c r="E4630" s="2">
        <v>7.7216319444444445E-2</v>
      </c>
      <c r="F4630" s="1">
        <v>7.7210648148148139E-2</v>
      </c>
      <c r="G4630">
        <v>490</v>
      </c>
      <c r="H4630">
        <v>6671.49</v>
      </c>
      <c r="I4630">
        <v>0</v>
      </c>
      <c r="J4630" t="s">
        <v>2246</v>
      </c>
      <c r="K4630" t="s">
        <v>22</v>
      </c>
      <c r="L4630">
        <v>1</v>
      </c>
      <c r="M4630" t="s">
        <v>1661</v>
      </c>
      <c r="N4630" t="s">
        <v>23</v>
      </c>
      <c r="O4630" t="s">
        <v>36</v>
      </c>
      <c r="P4630" t="s">
        <v>28</v>
      </c>
      <c r="R4630" t="s">
        <v>26</v>
      </c>
      <c r="S4630">
        <v>17.899999999999999</v>
      </c>
      <c r="T4630">
        <v>17.399999999999999</v>
      </c>
      <c r="U4630">
        <v>17.5</v>
      </c>
      <c r="V4630">
        <v>0.5</v>
      </c>
      <c r="W4630">
        <v>0.4</v>
      </c>
      <c r="AB4630">
        <f t="shared" si="88"/>
        <v>6483.1799999999994</v>
      </c>
    </row>
    <row r="4631" spans="1:28" x14ac:dyDescent="0.25">
      <c r="A4631" t="s">
        <v>2285</v>
      </c>
      <c r="B4631" t="s">
        <v>2245</v>
      </c>
      <c r="C4631" s="1">
        <v>0.46715277777777775</v>
      </c>
      <c r="D4631">
        <v>110</v>
      </c>
      <c r="E4631" s="2">
        <v>7.9296111111111109E-2</v>
      </c>
      <c r="F4631" s="1">
        <v>7.9293981481481479E-2</v>
      </c>
      <c r="G4631">
        <v>184</v>
      </c>
      <c r="H4631">
        <v>6851.18</v>
      </c>
      <c r="I4631">
        <v>0</v>
      </c>
      <c r="J4631" t="s">
        <v>2246</v>
      </c>
      <c r="K4631" t="s">
        <v>22</v>
      </c>
      <c r="L4631">
        <v>1</v>
      </c>
      <c r="M4631" t="s">
        <v>1661</v>
      </c>
      <c r="N4631" t="s">
        <v>23</v>
      </c>
      <c r="O4631" t="s">
        <v>36</v>
      </c>
      <c r="P4631" t="s">
        <v>28</v>
      </c>
      <c r="R4631" t="s">
        <v>26</v>
      </c>
      <c r="S4631">
        <v>19.7</v>
      </c>
      <c r="T4631">
        <v>17.3</v>
      </c>
      <c r="U4631">
        <v>17.399999999999999</v>
      </c>
      <c r="V4631">
        <v>2.4</v>
      </c>
      <c r="W4631">
        <v>2.2999999999999998</v>
      </c>
      <c r="AB4631">
        <f t="shared" si="88"/>
        <v>6662.87</v>
      </c>
    </row>
    <row r="4632" spans="1:28" x14ac:dyDescent="0.25">
      <c r="A4632" t="s">
        <v>2286</v>
      </c>
      <c r="B4632" t="s">
        <v>2245</v>
      </c>
      <c r="C4632" s="1">
        <v>0.46923611111111113</v>
      </c>
      <c r="D4632">
        <v>38</v>
      </c>
      <c r="E4632" s="2">
        <v>8.137861111111111E-2</v>
      </c>
      <c r="F4632" s="1">
        <v>8.1377314814814819E-2</v>
      </c>
      <c r="G4632">
        <v>112</v>
      </c>
      <c r="H4632">
        <v>7031.11</v>
      </c>
      <c r="I4632">
        <v>0</v>
      </c>
      <c r="J4632" t="s">
        <v>2246</v>
      </c>
      <c r="K4632" t="s">
        <v>22</v>
      </c>
      <c r="L4632">
        <v>1</v>
      </c>
      <c r="M4632" t="s">
        <v>1661</v>
      </c>
      <c r="N4632" t="s">
        <v>23</v>
      </c>
      <c r="O4632" t="s">
        <v>42</v>
      </c>
      <c r="P4632" t="s">
        <v>28</v>
      </c>
      <c r="R4632" t="s">
        <v>26</v>
      </c>
      <c r="S4632">
        <v>17.5</v>
      </c>
      <c r="T4632">
        <v>17.399999999999999</v>
      </c>
      <c r="U4632">
        <v>17.5</v>
      </c>
      <c r="V4632">
        <v>0.1</v>
      </c>
      <c r="W4632">
        <v>0</v>
      </c>
      <c r="AB4632">
        <f t="shared" ref="AB4632:AB4643" si="89">H4632-188.31</f>
        <v>6842.7999999999993</v>
      </c>
    </row>
    <row r="4633" spans="1:28" x14ac:dyDescent="0.25">
      <c r="A4633" t="s">
        <v>2286</v>
      </c>
      <c r="B4633" t="s">
        <v>2245</v>
      </c>
      <c r="C4633" s="1">
        <v>0.46923611111111113</v>
      </c>
      <c r="D4633">
        <v>38</v>
      </c>
      <c r="E4633" s="2">
        <v>8.137861111111111E-2</v>
      </c>
      <c r="F4633" s="1">
        <v>8.1377314814814819E-2</v>
      </c>
      <c r="G4633">
        <v>112</v>
      </c>
      <c r="H4633">
        <v>7031.11</v>
      </c>
      <c r="I4633">
        <v>0</v>
      </c>
      <c r="J4633" t="s">
        <v>2246</v>
      </c>
      <c r="K4633" t="s">
        <v>22</v>
      </c>
      <c r="L4633">
        <v>1</v>
      </c>
      <c r="M4633" t="s">
        <v>1661</v>
      </c>
      <c r="N4633" t="s">
        <v>23</v>
      </c>
      <c r="O4633" t="s">
        <v>36</v>
      </c>
      <c r="P4633" t="s">
        <v>28</v>
      </c>
      <c r="R4633" t="s">
        <v>26</v>
      </c>
      <c r="S4633">
        <v>18.7</v>
      </c>
      <c r="T4633">
        <v>17.399999999999999</v>
      </c>
      <c r="U4633">
        <v>17.5</v>
      </c>
      <c r="V4633">
        <v>1.3</v>
      </c>
      <c r="W4633">
        <v>1.2</v>
      </c>
      <c r="AB4633">
        <f t="shared" si="89"/>
        <v>6842.7999999999993</v>
      </c>
    </row>
    <row r="4634" spans="1:28" x14ac:dyDescent="0.25">
      <c r="A4634" t="s">
        <v>2286</v>
      </c>
      <c r="B4634" t="s">
        <v>2245</v>
      </c>
      <c r="C4634" s="1">
        <v>0.46923611111111113</v>
      </c>
      <c r="D4634">
        <v>38</v>
      </c>
      <c r="E4634" s="2">
        <v>8.137861111111111E-2</v>
      </c>
      <c r="F4634" s="1">
        <v>8.1377314814814819E-2</v>
      </c>
      <c r="G4634">
        <v>112</v>
      </c>
      <c r="H4634">
        <v>7031.11</v>
      </c>
      <c r="I4634">
        <v>0</v>
      </c>
      <c r="J4634" t="s">
        <v>2246</v>
      </c>
      <c r="K4634" t="s">
        <v>22</v>
      </c>
      <c r="L4634">
        <v>1</v>
      </c>
      <c r="M4634" t="s">
        <v>1661</v>
      </c>
      <c r="N4634" t="s">
        <v>23</v>
      </c>
      <c r="O4634" t="s">
        <v>31</v>
      </c>
      <c r="P4634" t="s">
        <v>28</v>
      </c>
      <c r="R4634" t="s">
        <v>26</v>
      </c>
      <c r="S4634">
        <v>17.899999999999999</v>
      </c>
      <c r="T4634">
        <v>17.399999999999999</v>
      </c>
      <c r="U4634">
        <v>17.5</v>
      </c>
      <c r="V4634">
        <v>0.5</v>
      </c>
      <c r="W4634">
        <v>0.4</v>
      </c>
      <c r="AB4634">
        <f t="shared" si="89"/>
        <v>6842.7999999999993</v>
      </c>
    </row>
    <row r="4635" spans="1:28" x14ac:dyDescent="0.25">
      <c r="A4635" t="s">
        <v>2287</v>
      </c>
      <c r="B4635" t="s">
        <v>2245</v>
      </c>
      <c r="C4635" s="1">
        <v>0.47131944444444446</v>
      </c>
      <c r="D4635">
        <v>434</v>
      </c>
      <c r="E4635" s="2">
        <v>8.3466527777777785E-2</v>
      </c>
      <c r="F4635" s="1">
        <v>8.3460648148148145E-2</v>
      </c>
      <c r="G4635">
        <v>508</v>
      </c>
      <c r="H4635">
        <v>7211.51</v>
      </c>
      <c r="I4635">
        <v>0</v>
      </c>
      <c r="J4635" t="s">
        <v>2246</v>
      </c>
      <c r="K4635" t="s">
        <v>22</v>
      </c>
      <c r="L4635">
        <v>1</v>
      </c>
      <c r="M4635" t="s">
        <v>1661</v>
      </c>
      <c r="N4635" t="s">
        <v>23</v>
      </c>
      <c r="O4635" t="s">
        <v>36</v>
      </c>
      <c r="P4635" t="s">
        <v>28</v>
      </c>
      <c r="R4635" t="s">
        <v>26</v>
      </c>
      <c r="S4635">
        <v>19.7</v>
      </c>
      <c r="T4635">
        <v>17.2</v>
      </c>
      <c r="U4635">
        <v>17.3</v>
      </c>
      <c r="V4635">
        <v>2.5</v>
      </c>
      <c r="W4635">
        <v>2.4</v>
      </c>
      <c r="AB4635">
        <f t="shared" si="89"/>
        <v>7023.2</v>
      </c>
    </row>
    <row r="4636" spans="1:28" x14ac:dyDescent="0.25">
      <c r="A4636" t="s">
        <v>2287</v>
      </c>
      <c r="B4636" t="s">
        <v>2245</v>
      </c>
      <c r="C4636" s="1">
        <v>0.47131944444444446</v>
      </c>
      <c r="D4636">
        <v>434</v>
      </c>
      <c r="E4636" s="2">
        <v>8.3466527777777785E-2</v>
      </c>
      <c r="F4636" s="1">
        <v>8.3460648148148145E-2</v>
      </c>
      <c r="G4636">
        <v>508</v>
      </c>
      <c r="H4636">
        <v>7211.51</v>
      </c>
      <c r="I4636">
        <v>0</v>
      </c>
      <c r="J4636" t="s">
        <v>2246</v>
      </c>
      <c r="K4636" t="s">
        <v>22</v>
      </c>
      <c r="L4636">
        <v>1</v>
      </c>
      <c r="M4636" t="s">
        <v>1661</v>
      </c>
      <c r="N4636" t="s">
        <v>23</v>
      </c>
      <c r="O4636" t="s">
        <v>31</v>
      </c>
      <c r="P4636" t="s">
        <v>28</v>
      </c>
      <c r="R4636" t="s">
        <v>26</v>
      </c>
      <c r="S4636">
        <v>17.5</v>
      </c>
      <c r="T4636">
        <v>17.2</v>
      </c>
      <c r="U4636">
        <v>17.3</v>
      </c>
      <c r="V4636">
        <v>0.3</v>
      </c>
      <c r="W4636">
        <v>0.2</v>
      </c>
      <c r="AB4636">
        <f t="shared" si="89"/>
        <v>7023.2</v>
      </c>
    </row>
    <row r="4637" spans="1:28" x14ac:dyDescent="0.25">
      <c r="A4637" t="s">
        <v>2288</v>
      </c>
      <c r="B4637" t="s">
        <v>2245</v>
      </c>
      <c r="C4637" s="1">
        <v>0.47340277777777778</v>
      </c>
      <c r="D4637">
        <v>362</v>
      </c>
      <c r="E4637" s="2">
        <v>8.5549016203703698E-2</v>
      </c>
      <c r="F4637" s="1">
        <v>8.5543981481481471E-2</v>
      </c>
      <c r="G4637">
        <v>435</v>
      </c>
      <c r="H4637">
        <v>7391.44</v>
      </c>
      <c r="I4637">
        <v>0</v>
      </c>
      <c r="J4637" t="s">
        <v>2246</v>
      </c>
      <c r="K4637" t="s">
        <v>22</v>
      </c>
      <c r="L4637">
        <v>1</v>
      </c>
      <c r="M4637" t="s">
        <v>1661</v>
      </c>
      <c r="N4637" t="s">
        <v>23</v>
      </c>
      <c r="O4637" t="s">
        <v>36</v>
      </c>
      <c r="P4637" t="s">
        <v>28</v>
      </c>
      <c r="R4637" t="s">
        <v>26</v>
      </c>
      <c r="S4637">
        <v>20.100000000000001</v>
      </c>
      <c r="T4637">
        <v>17.3</v>
      </c>
      <c r="U4637">
        <v>17.399999999999999</v>
      </c>
      <c r="V4637">
        <v>2.8</v>
      </c>
      <c r="W4637">
        <v>2.7</v>
      </c>
      <c r="AB4637">
        <f t="shared" si="89"/>
        <v>7203.1299999999992</v>
      </c>
    </row>
    <row r="4638" spans="1:28" x14ac:dyDescent="0.25">
      <c r="A4638" t="s">
        <v>2288</v>
      </c>
      <c r="B4638" t="s">
        <v>2245</v>
      </c>
      <c r="C4638" s="1">
        <v>0.47340277777777778</v>
      </c>
      <c r="D4638">
        <v>362</v>
      </c>
      <c r="E4638" s="2">
        <v>8.5549016203703698E-2</v>
      </c>
      <c r="F4638" s="1">
        <v>8.5543981481481471E-2</v>
      </c>
      <c r="G4638">
        <v>435</v>
      </c>
      <c r="H4638">
        <v>7391.44</v>
      </c>
      <c r="I4638">
        <v>0</v>
      </c>
      <c r="J4638" t="s">
        <v>2246</v>
      </c>
      <c r="K4638" t="s">
        <v>22</v>
      </c>
      <c r="L4638">
        <v>1</v>
      </c>
      <c r="M4638" t="s">
        <v>1661</v>
      </c>
      <c r="N4638" t="s">
        <v>23</v>
      </c>
      <c r="O4638" t="s">
        <v>31</v>
      </c>
      <c r="P4638" t="s">
        <v>28</v>
      </c>
      <c r="R4638" t="s">
        <v>26</v>
      </c>
      <c r="S4638">
        <v>17.600000000000001</v>
      </c>
      <c r="T4638">
        <v>17.3</v>
      </c>
      <c r="U4638">
        <v>17.399999999999999</v>
      </c>
      <c r="V4638">
        <v>0.3</v>
      </c>
      <c r="W4638">
        <v>0.2</v>
      </c>
      <c r="AB4638">
        <f t="shared" si="89"/>
        <v>7203.1299999999992</v>
      </c>
    </row>
    <row r="4639" spans="1:28" x14ac:dyDescent="0.25">
      <c r="A4639" t="s">
        <v>2289</v>
      </c>
      <c r="B4639" t="s">
        <v>2245</v>
      </c>
      <c r="C4639" s="1">
        <v>0.47547453703703701</v>
      </c>
      <c r="D4639">
        <v>956</v>
      </c>
      <c r="E4639" s="2">
        <v>8.7627650462962961E-2</v>
      </c>
      <c r="F4639" s="1">
        <v>8.7627314814814825E-2</v>
      </c>
      <c r="G4639">
        <v>29</v>
      </c>
      <c r="H4639">
        <v>7571.03</v>
      </c>
      <c r="I4639">
        <v>0</v>
      </c>
      <c r="J4639" t="s">
        <v>2246</v>
      </c>
      <c r="K4639" t="s">
        <v>22</v>
      </c>
      <c r="L4639">
        <v>1</v>
      </c>
      <c r="M4639" t="s">
        <v>1661</v>
      </c>
      <c r="N4639" t="s">
        <v>23</v>
      </c>
      <c r="O4639" t="s">
        <v>24</v>
      </c>
      <c r="P4639" t="s">
        <v>28</v>
      </c>
      <c r="R4639" t="s">
        <v>26</v>
      </c>
      <c r="S4639">
        <v>17.8</v>
      </c>
      <c r="T4639">
        <v>17.100000000000001</v>
      </c>
      <c r="U4639">
        <v>17.2</v>
      </c>
      <c r="V4639">
        <v>0.7</v>
      </c>
      <c r="W4639">
        <v>0.6</v>
      </c>
      <c r="AB4639">
        <f t="shared" si="89"/>
        <v>7382.7199999999993</v>
      </c>
    </row>
    <row r="4640" spans="1:28" x14ac:dyDescent="0.25">
      <c r="A4640" t="s">
        <v>2289</v>
      </c>
      <c r="B4640" t="s">
        <v>2245</v>
      </c>
      <c r="C4640" s="1">
        <v>0.47547453703703701</v>
      </c>
      <c r="D4640">
        <v>956</v>
      </c>
      <c r="E4640" s="2">
        <v>8.7627650462962961E-2</v>
      </c>
      <c r="F4640" s="1">
        <v>8.7627314814814825E-2</v>
      </c>
      <c r="G4640">
        <v>29</v>
      </c>
      <c r="H4640">
        <v>7571.03</v>
      </c>
      <c r="I4640">
        <v>0</v>
      </c>
      <c r="J4640" t="s">
        <v>2246</v>
      </c>
      <c r="K4640" t="s">
        <v>22</v>
      </c>
      <c r="L4640">
        <v>1</v>
      </c>
      <c r="M4640" t="s">
        <v>1661</v>
      </c>
      <c r="N4640" t="s">
        <v>23</v>
      </c>
      <c r="O4640" t="s">
        <v>36</v>
      </c>
      <c r="P4640" t="s">
        <v>28</v>
      </c>
      <c r="R4640" t="s">
        <v>26</v>
      </c>
      <c r="S4640">
        <v>19</v>
      </c>
      <c r="T4640">
        <v>17.100000000000001</v>
      </c>
      <c r="U4640">
        <v>17.2</v>
      </c>
      <c r="V4640">
        <v>1.9</v>
      </c>
      <c r="W4640">
        <v>1.8</v>
      </c>
      <c r="AB4640">
        <f t="shared" si="89"/>
        <v>7382.7199999999993</v>
      </c>
    </row>
    <row r="4641" spans="1:28" x14ac:dyDescent="0.25">
      <c r="A4641" t="s">
        <v>2290</v>
      </c>
      <c r="B4641" t="s">
        <v>2245</v>
      </c>
      <c r="C4641" s="1">
        <v>0.4775578703703704</v>
      </c>
      <c r="D4641">
        <v>717</v>
      </c>
      <c r="E4641" s="2">
        <v>8.9708217592592579E-2</v>
      </c>
      <c r="F4641" s="1">
        <v>8.969907407407407E-2</v>
      </c>
      <c r="G4641">
        <v>790</v>
      </c>
      <c r="H4641">
        <v>7750.79</v>
      </c>
      <c r="I4641">
        <v>0</v>
      </c>
      <c r="J4641" t="s">
        <v>2246</v>
      </c>
      <c r="K4641" t="s">
        <v>22</v>
      </c>
      <c r="L4641">
        <v>1</v>
      </c>
      <c r="M4641" t="s">
        <v>1661</v>
      </c>
      <c r="N4641" t="s">
        <v>23</v>
      </c>
      <c r="O4641" t="s">
        <v>36</v>
      </c>
      <c r="P4641" t="s">
        <v>28</v>
      </c>
      <c r="R4641" t="s">
        <v>26</v>
      </c>
      <c r="S4641">
        <v>18.899999999999999</v>
      </c>
      <c r="T4641">
        <v>17.3</v>
      </c>
      <c r="U4641">
        <v>17.399999999999999</v>
      </c>
      <c r="V4641">
        <v>1.6</v>
      </c>
      <c r="W4641">
        <v>1.5</v>
      </c>
      <c r="AB4641">
        <f t="shared" si="89"/>
        <v>7562.48</v>
      </c>
    </row>
    <row r="4642" spans="1:28" x14ac:dyDescent="0.25">
      <c r="A4642" t="s">
        <v>2291</v>
      </c>
      <c r="B4642" t="s">
        <v>2245</v>
      </c>
      <c r="C4642" s="1">
        <v>0.47795138888888888</v>
      </c>
      <c r="D4642">
        <v>701</v>
      </c>
      <c r="E4642" s="2">
        <v>9.0101562499999996E-2</v>
      </c>
      <c r="F4642" s="1">
        <v>9.0092592592592599E-2</v>
      </c>
      <c r="G4642">
        <v>775</v>
      </c>
      <c r="H4642">
        <v>7784.77</v>
      </c>
      <c r="I4642">
        <v>0</v>
      </c>
      <c r="J4642" t="s">
        <v>2246</v>
      </c>
      <c r="K4642" t="s">
        <v>22</v>
      </c>
      <c r="L4642">
        <v>1</v>
      </c>
      <c r="M4642" t="s">
        <v>1661</v>
      </c>
      <c r="N4642" t="s">
        <v>23</v>
      </c>
      <c r="O4642" t="s">
        <v>78</v>
      </c>
      <c r="P4642" t="s">
        <v>79</v>
      </c>
      <c r="R4642" t="s">
        <v>88</v>
      </c>
      <c r="AB4642">
        <f t="shared" si="89"/>
        <v>7596.46</v>
      </c>
    </row>
    <row r="4643" spans="1:28" x14ac:dyDescent="0.25">
      <c r="A4643" t="s">
        <v>2291</v>
      </c>
      <c r="B4643" t="s">
        <v>2245</v>
      </c>
      <c r="C4643" s="1">
        <v>0.47795138888888888</v>
      </c>
      <c r="D4643">
        <v>701</v>
      </c>
      <c r="E4643" s="2">
        <v>9.0101562499999996E-2</v>
      </c>
      <c r="F4643" s="1">
        <v>9.0092592592592599E-2</v>
      </c>
      <c r="G4643">
        <v>775</v>
      </c>
      <c r="H4643">
        <v>7784.77</v>
      </c>
      <c r="I4643">
        <v>0</v>
      </c>
      <c r="J4643" t="s">
        <v>2246</v>
      </c>
      <c r="K4643" t="s">
        <v>22</v>
      </c>
      <c r="L4643">
        <v>1</v>
      </c>
      <c r="M4643" t="s">
        <v>1661</v>
      </c>
      <c r="N4643" t="s">
        <v>23</v>
      </c>
      <c r="O4643" t="s">
        <v>81</v>
      </c>
      <c r="P4643" t="s">
        <v>79</v>
      </c>
      <c r="R4643" t="s">
        <v>88</v>
      </c>
      <c r="AB4643">
        <f t="shared" si="89"/>
        <v>7596.46</v>
      </c>
    </row>
    <row r="4644" spans="1:28" x14ac:dyDescent="0.25">
      <c r="A4644" t="s">
        <v>2292</v>
      </c>
      <c r="B4644" t="s">
        <v>2293</v>
      </c>
      <c r="C4644" s="1">
        <v>0.55972222222222223</v>
      </c>
      <c r="D4644">
        <v>881</v>
      </c>
      <c r="E4644" s="2">
        <v>0</v>
      </c>
      <c r="F4644" s="1">
        <v>0</v>
      </c>
      <c r="G4644">
        <v>0</v>
      </c>
      <c r="H4644">
        <v>0</v>
      </c>
      <c r="I4644">
        <v>7629.08</v>
      </c>
      <c r="J4644" t="s">
        <v>2294</v>
      </c>
      <c r="K4644" t="s">
        <v>22</v>
      </c>
      <c r="L4644">
        <v>1</v>
      </c>
      <c r="N4644" t="s">
        <v>23</v>
      </c>
      <c r="O4644" t="s">
        <v>78</v>
      </c>
      <c r="P4644" t="s">
        <v>79</v>
      </c>
      <c r="R4644" t="s">
        <v>80</v>
      </c>
      <c r="AB4644">
        <f>H4644+39</f>
        <v>39</v>
      </c>
    </row>
    <row r="4645" spans="1:28" x14ac:dyDescent="0.25">
      <c r="A4645" t="s">
        <v>2292</v>
      </c>
      <c r="B4645" t="s">
        <v>2293</v>
      </c>
      <c r="C4645" s="1">
        <v>0.55972222222222223</v>
      </c>
      <c r="D4645">
        <v>881</v>
      </c>
      <c r="E4645" s="2">
        <v>0</v>
      </c>
      <c r="F4645" s="1">
        <v>0</v>
      </c>
      <c r="G4645">
        <v>0</v>
      </c>
      <c r="H4645">
        <v>0</v>
      </c>
      <c r="I4645">
        <v>7629.08</v>
      </c>
      <c r="J4645" t="s">
        <v>2294</v>
      </c>
      <c r="K4645" t="s">
        <v>22</v>
      </c>
      <c r="L4645">
        <v>1</v>
      </c>
      <c r="N4645" t="s">
        <v>23</v>
      </c>
      <c r="O4645" t="s">
        <v>81</v>
      </c>
      <c r="P4645" t="s">
        <v>79</v>
      </c>
      <c r="R4645" t="s">
        <v>80</v>
      </c>
      <c r="AB4645">
        <f t="shared" ref="AB4645:AB4708" si="90">H4645+39</f>
        <v>39</v>
      </c>
    </row>
    <row r="4646" spans="1:28" x14ac:dyDescent="0.25">
      <c r="A4646" t="s">
        <v>2295</v>
      </c>
      <c r="B4646" t="s">
        <v>2293</v>
      </c>
      <c r="C4646" s="1">
        <v>0.56060185185185185</v>
      </c>
      <c r="D4646">
        <v>914</v>
      </c>
      <c r="E4646" s="2">
        <v>8.8001157407407396E-4</v>
      </c>
      <c r="F4646" s="1">
        <v>8.7962962962962962E-4</v>
      </c>
      <c r="G4646">
        <v>33</v>
      </c>
      <c r="H4646">
        <v>76.032799999999995</v>
      </c>
      <c r="I4646">
        <v>0</v>
      </c>
      <c r="J4646" t="s">
        <v>2294</v>
      </c>
      <c r="K4646" t="s">
        <v>22</v>
      </c>
      <c r="L4646">
        <v>1</v>
      </c>
      <c r="N4646" t="s">
        <v>23</v>
      </c>
      <c r="O4646" t="s">
        <v>36</v>
      </c>
      <c r="P4646" t="s">
        <v>25</v>
      </c>
      <c r="R4646" t="s">
        <v>26</v>
      </c>
      <c r="S4646">
        <v>17</v>
      </c>
      <c r="T4646">
        <v>17</v>
      </c>
      <c r="U4646">
        <v>16.8</v>
      </c>
      <c r="V4646">
        <v>0</v>
      </c>
      <c r="W4646">
        <v>0.2</v>
      </c>
      <c r="AB4646">
        <f t="shared" si="90"/>
        <v>115.03279999999999</v>
      </c>
    </row>
    <row r="4647" spans="1:28" x14ac:dyDescent="0.25">
      <c r="A4647" t="s">
        <v>2296</v>
      </c>
      <c r="B4647" t="s">
        <v>2293</v>
      </c>
      <c r="C4647" s="1">
        <v>0.56062500000000004</v>
      </c>
      <c r="D4647">
        <v>850</v>
      </c>
      <c r="E4647" s="2">
        <v>9.0241898148148147E-4</v>
      </c>
      <c r="F4647" s="1">
        <v>8.9120370370370362E-4</v>
      </c>
      <c r="G4647">
        <v>969</v>
      </c>
      <c r="H4647">
        <v>77.968699999999998</v>
      </c>
      <c r="I4647">
        <v>0</v>
      </c>
      <c r="J4647" t="s">
        <v>2294</v>
      </c>
      <c r="K4647" t="s">
        <v>22</v>
      </c>
      <c r="L4647">
        <v>1</v>
      </c>
      <c r="N4647" t="s">
        <v>23</v>
      </c>
      <c r="O4647" t="s">
        <v>36</v>
      </c>
      <c r="P4647" t="s">
        <v>28</v>
      </c>
      <c r="R4647" t="s">
        <v>26</v>
      </c>
      <c r="S4647">
        <v>17</v>
      </c>
      <c r="T4647">
        <v>17.2</v>
      </c>
      <c r="U4647">
        <v>16.899999999999999</v>
      </c>
      <c r="V4647">
        <v>-0.2</v>
      </c>
      <c r="W4647">
        <v>0.1</v>
      </c>
      <c r="AB4647">
        <f t="shared" si="90"/>
        <v>116.9687</v>
      </c>
    </row>
    <row r="4648" spans="1:28" x14ac:dyDescent="0.25">
      <c r="A4648" t="s">
        <v>2297</v>
      </c>
      <c r="B4648" t="s">
        <v>2293</v>
      </c>
      <c r="C4648" s="1">
        <v>0.56135416666666671</v>
      </c>
      <c r="D4648">
        <v>899</v>
      </c>
      <c r="E4648" s="2">
        <v>1.6321527777777777E-3</v>
      </c>
      <c r="F4648" s="1">
        <v>1.6319444444444445E-3</v>
      </c>
      <c r="G4648">
        <v>18</v>
      </c>
      <c r="H4648">
        <v>141.018</v>
      </c>
      <c r="I4648">
        <v>0</v>
      </c>
      <c r="J4648" t="s">
        <v>2294</v>
      </c>
      <c r="K4648" t="s">
        <v>22</v>
      </c>
      <c r="L4648">
        <v>1</v>
      </c>
      <c r="N4648" t="s">
        <v>23</v>
      </c>
      <c r="O4648" t="s">
        <v>36</v>
      </c>
      <c r="P4648" t="s">
        <v>28</v>
      </c>
      <c r="R4648" t="s">
        <v>26</v>
      </c>
      <c r="AB4648">
        <f t="shared" si="90"/>
        <v>180.018</v>
      </c>
    </row>
    <row r="4649" spans="1:28" x14ac:dyDescent="0.25">
      <c r="A4649" t="s">
        <v>2298</v>
      </c>
      <c r="B4649" t="s">
        <v>2293</v>
      </c>
      <c r="C4649" s="1">
        <v>0.56344907407407407</v>
      </c>
      <c r="D4649">
        <v>102</v>
      </c>
      <c r="E4649" s="2">
        <v>3.7178240740740735E-3</v>
      </c>
      <c r="F4649" s="1">
        <v>3.7152777777777774E-3</v>
      </c>
      <c r="G4649">
        <v>220</v>
      </c>
      <c r="H4649">
        <v>321.22000000000003</v>
      </c>
      <c r="I4649">
        <v>0</v>
      </c>
      <c r="J4649" t="s">
        <v>2294</v>
      </c>
      <c r="K4649" t="s">
        <v>22</v>
      </c>
      <c r="L4649">
        <v>1</v>
      </c>
      <c r="N4649" t="s">
        <v>23</v>
      </c>
      <c r="O4649" t="s">
        <v>36</v>
      </c>
      <c r="P4649" t="s">
        <v>28</v>
      </c>
      <c r="R4649" t="s">
        <v>26</v>
      </c>
      <c r="S4649">
        <v>17</v>
      </c>
      <c r="T4649">
        <v>17</v>
      </c>
      <c r="U4649">
        <v>16.7</v>
      </c>
      <c r="V4649">
        <v>0</v>
      </c>
      <c r="W4649">
        <v>0.3</v>
      </c>
      <c r="AB4649">
        <f t="shared" si="90"/>
        <v>360.22</v>
      </c>
    </row>
    <row r="4650" spans="1:28" x14ac:dyDescent="0.25">
      <c r="A4650" t="s">
        <v>2299</v>
      </c>
      <c r="B4650" t="s">
        <v>2293</v>
      </c>
      <c r="C4650" s="1">
        <v>0.56526620370370373</v>
      </c>
      <c r="D4650">
        <v>374</v>
      </c>
      <c r="E4650" s="2">
        <v>5.5381134259259264E-3</v>
      </c>
      <c r="F4650" s="1">
        <v>5.5324074074074069E-3</v>
      </c>
      <c r="G4650">
        <v>493</v>
      </c>
      <c r="H4650">
        <v>478.49299999999999</v>
      </c>
      <c r="I4650">
        <v>0</v>
      </c>
      <c r="J4650" t="s">
        <v>2294</v>
      </c>
      <c r="K4650" t="s">
        <v>22</v>
      </c>
      <c r="L4650">
        <v>1</v>
      </c>
      <c r="N4650" t="s">
        <v>23</v>
      </c>
      <c r="O4650" t="s">
        <v>31</v>
      </c>
      <c r="P4650" t="s">
        <v>25</v>
      </c>
      <c r="R4650" t="s">
        <v>26</v>
      </c>
      <c r="S4650">
        <v>20.5</v>
      </c>
      <c r="T4650">
        <v>17</v>
      </c>
      <c r="U4650">
        <v>16.8</v>
      </c>
      <c r="V4650">
        <v>3.5</v>
      </c>
      <c r="W4650">
        <v>3.7</v>
      </c>
      <c r="AB4650">
        <f t="shared" si="90"/>
        <v>517.49299999999994</v>
      </c>
    </row>
    <row r="4651" spans="1:28" x14ac:dyDescent="0.25">
      <c r="A4651" t="s">
        <v>2300</v>
      </c>
      <c r="B4651" t="s">
        <v>2293</v>
      </c>
      <c r="C4651" s="1">
        <v>0.56527777777777777</v>
      </c>
      <c r="D4651">
        <v>642</v>
      </c>
      <c r="E4651" s="2">
        <v>5.5527893518518522E-3</v>
      </c>
      <c r="F4651" s="1">
        <v>5.5439814814814822E-3</v>
      </c>
      <c r="G4651">
        <v>761</v>
      </c>
      <c r="H4651">
        <v>479.76100000000002</v>
      </c>
      <c r="I4651">
        <v>0</v>
      </c>
      <c r="J4651" t="s">
        <v>2294</v>
      </c>
      <c r="K4651" t="s">
        <v>22</v>
      </c>
      <c r="L4651">
        <v>1</v>
      </c>
      <c r="N4651" t="s">
        <v>23</v>
      </c>
      <c r="O4651" t="s">
        <v>31</v>
      </c>
      <c r="P4651" t="s">
        <v>28</v>
      </c>
      <c r="R4651" t="s">
        <v>26</v>
      </c>
      <c r="S4651">
        <v>20.5</v>
      </c>
      <c r="T4651">
        <v>17</v>
      </c>
      <c r="U4651">
        <v>16.7</v>
      </c>
      <c r="V4651">
        <v>3.5</v>
      </c>
      <c r="W4651">
        <v>3.8</v>
      </c>
      <c r="AB4651">
        <f t="shared" si="90"/>
        <v>518.76099999999997</v>
      </c>
    </row>
    <row r="4652" spans="1:28" x14ac:dyDescent="0.25">
      <c r="A4652" t="s">
        <v>2301</v>
      </c>
      <c r="B4652" t="s">
        <v>2293</v>
      </c>
      <c r="C4652" s="1">
        <v>0.56552083333333336</v>
      </c>
      <c r="D4652">
        <v>937</v>
      </c>
      <c r="E4652" s="2">
        <v>5.7992592592592601E-3</v>
      </c>
      <c r="F4652" s="1">
        <v>5.7986111111111112E-3</v>
      </c>
      <c r="G4652">
        <v>56</v>
      </c>
      <c r="H4652">
        <v>501.05599999999998</v>
      </c>
      <c r="I4652">
        <v>0</v>
      </c>
      <c r="J4652" t="s">
        <v>2294</v>
      </c>
      <c r="K4652" t="s">
        <v>22</v>
      </c>
      <c r="L4652">
        <v>1</v>
      </c>
      <c r="N4652" t="s">
        <v>23</v>
      </c>
      <c r="O4652" t="s">
        <v>36</v>
      </c>
      <c r="P4652" t="s">
        <v>28</v>
      </c>
      <c r="R4652" t="s">
        <v>26</v>
      </c>
      <c r="S4652">
        <v>17.100000000000001</v>
      </c>
      <c r="T4652">
        <v>17.100000000000001</v>
      </c>
      <c r="U4652">
        <v>16.8</v>
      </c>
      <c r="V4652">
        <v>0</v>
      </c>
      <c r="W4652">
        <v>0.3</v>
      </c>
      <c r="AB4652">
        <f t="shared" si="90"/>
        <v>540.05600000000004</v>
      </c>
    </row>
    <row r="4653" spans="1:28" x14ac:dyDescent="0.25">
      <c r="A4653" t="s">
        <v>2302</v>
      </c>
      <c r="B4653" t="s">
        <v>2293</v>
      </c>
      <c r="C4653" s="1">
        <v>0.5660532407407407</v>
      </c>
      <c r="D4653">
        <v>497</v>
      </c>
      <c r="E4653" s="2">
        <v>6.3265625000000006E-3</v>
      </c>
      <c r="F4653" s="1">
        <v>6.3194444444444444E-3</v>
      </c>
      <c r="G4653">
        <v>615</v>
      </c>
      <c r="H4653">
        <v>546.61500000000001</v>
      </c>
      <c r="I4653">
        <v>0</v>
      </c>
      <c r="J4653" t="s">
        <v>2294</v>
      </c>
      <c r="K4653" t="s">
        <v>22</v>
      </c>
      <c r="L4653">
        <v>1</v>
      </c>
      <c r="N4653" t="s">
        <v>23</v>
      </c>
      <c r="O4653" t="s">
        <v>33</v>
      </c>
      <c r="P4653" t="s">
        <v>25</v>
      </c>
      <c r="R4653" t="s">
        <v>26</v>
      </c>
      <c r="S4653">
        <v>17.5</v>
      </c>
      <c r="T4653">
        <v>17</v>
      </c>
      <c r="U4653">
        <v>16.8</v>
      </c>
      <c r="V4653">
        <v>0.5</v>
      </c>
      <c r="W4653">
        <v>0.7</v>
      </c>
      <c r="AB4653">
        <f t="shared" si="90"/>
        <v>585.61500000000001</v>
      </c>
    </row>
    <row r="4654" spans="1:28" x14ac:dyDescent="0.25">
      <c r="A4654" t="s">
        <v>2303</v>
      </c>
      <c r="B4654" t="s">
        <v>2293</v>
      </c>
      <c r="C4654" s="1">
        <v>0.56611111111111112</v>
      </c>
      <c r="D4654">
        <v>36</v>
      </c>
      <c r="E4654" s="2">
        <v>6.3790972222222226E-3</v>
      </c>
      <c r="F4654" s="1">
        <v>6.3773148148148148E-3</v>
      </c>
      <c r="G4654">
        <v>154</v>
      </c>
      <c r="H4654">
        <v>551.154</v>
      </c>
      <c r="I4654">
        <v>0</v>
      </c>
      <c r="J4654" t="s">
        <v>2294</v>
      </c>
      <c r="K4654" t="s">
        <v>22</v>
      </c>
      <c r="L4654">
        <v>1</v>
      </c>
      <c r="N4654" t="s">
        <v>23</v>
      </c>
      <c r="O4654" t="s">
        <v>33</v>
      </c>
      <c r="P4654" t="s">
        <v>28</v>
      </c>
      <c r="R4654" t="s">
        <v>26</v>
      </c>
      <c r="S4654">
        <v>17.5</v>
      </c>
      <c r="T4654">
        <v>17.100000000000001</v>
      </c>
      <c r="U4654">
        <v>16.8</v>
      </c>
      <c r="V4654">
        <v>0.4</v>
      </c>
      <c r="W4654">
        <v>0.7</v>
      </c>
      <c r="AB4654">
        <f t="shared" si="90"/>
        <v>590.154</v>
      </c>
    </row>
    <row r="4655" spans="1:28" x14ac:dyDescent="0.25">
      <c r="A4655" t="s">
        <v>2304</v>
      </c>
      <c r="B4655" t="s">
        <v>2293</v>
      </c>
      <c r="C4655" s="1">
        <v>0.56761574074074073</v>
      </c>
      <c r="D4655">
        <v>273</v>
      </c>
      <c r="E4655" s="2">
        <v>7.886469907407408E-3</v>
      </c>
      <c r="F4655" s="1">
        <v>7.8819444444444432E-3</v>
      </c>
      <c r="G4655">
        <v>391</v>
      </c>
      <c r="H4655">
        <v>681.39099999999996</v>
      </c>
      <c r="I4655">
        <v>0</v>
      </c>
      <c r="J4655" t="s">
        <v>2294</v>
      </c>
      <c r="K4655" t="s">
        <v>22</v>
      </c>
      <c r="L4655">
        <v>1</v>
      </c>
      <c r="N4655" t="s">
        <v>23</v>
      </c>
      <c r="O4655" t="s">
        <v>33</v>
      </c>
      <c r="P4655" t="s">
        <v>28</v>
      </c>
      <c r="R4655" t="s">
        <v>26</v>
      </c>
      <c r="S4655">
        <v>19.399999999999999</v>
      </c>
      <c r="T4655">
        <v>17</v>
      </c>
      <c r="U4655">
        <v>16.899999999999999</v>
      </c>
      <c r="V4655">
        <v>2.4</v>
      </c>
      <c r="W4655">
        <v>2.5</v>
      </c>
      <c r="AB4655">
        <f t="shared" si="90"/>
        <v>720.39099999999996</v>
      </c>
    </row>
    <row r="4656" spans="1:28" x14ac:dyDescent="0.25">
      <c r="A4656" t="s">
        <v>2304</v>
      </c>
      <c r="B4656" t="s">
        <v>2293</v>
      </c>
      <c r="C4656" s="1">
        <v>0.56761574074074073</v>
      </c>
      <c r="D4656">
        <v>273</v>
      </c>
      <c r="E4656" s="2">
        <v>7.886469907407408E-3</v>
      </c>
      <c r="F4656" s="1">
        <v>7.8819444444444432E-3</v>
      </c>
      <c r="G4656">
        <v>391</v>
      </c>
      <c r="H4656">
        <v>681.39099999999996</v>
      </c>
      <c r="I4656">
        <v>0</v>
      </c>
      <c r="J4656" t="s">
        <v>2294</v>
      </c>
      <c r="K4656" t="s">
        <v>22</v>
      </c>
      <c r="L4656">
        <v>1</v>
      </c>
      <c r="N4656" t="s">
        <v>23</v>
      </c>
      <c r="O4656" t="s">
        <v>36</v>
      </c>
      <c r="P4656" t="s">
        <v>28</v>
      </c>
      <c r="R4656" t="s">
        <v>26</v>
      </c>
      <c r="S4656">
        <v>17.2</v>
      </c>
      <c r="T4656">
        <v>17</v>
      </c>
      <c r="U4656">
        <v>16.8</v>
      </c>
      <c r="V4656">
        <v>0.2</v>
      </c>
      <c r="W4656">
        <v>0.4</v>
      </c>
      <c r="AB4656">
        <f t="shared" si="90"/>
        <v>720.39099999999996</v>
      </c>
    </row>
    <row r="4657" spans="1:28" x14ac:dyDescent="0.25">
      <c r="A4657" t="s">
        <v>2305</v>
      </c>
      <c r="B4657" t="s">
        <v>2293</v>
      </c>
      <c r="C4657" s="1">
        <v>0.56866898148148148</v>
      </c>
      <c r="D4657">
        <v>726</v>
      </c>
      <c r="E4657" s="2">
        <v>8.9449537037037032E-3</v>
      </c>
      <c r="F4657" s="1">
        <v>8.9351851851851866E-3</v>
      </c>
      <c r="G4657">
        <v>844</v>
      </c>
      <c r="H4657">
        <v>772.84400000000005</v>
      </c>
      <c r="I4657">
        <v>0</v>
      </c>
      <c r="J4657" t="s">
        <v>2294</v>
      </c>
      <c r="K4657" t="s">
        <v>22</v>
      </c>
      <c r="L4657">
        <v>1</v>
      </c>
      <c r="N4657" t="s">
        <v>23</v>
      </c>
      <c r="O4657" t="s">
        <v>24</v>
      </c>
      <c r="P4657" t="s">
        <v>25</v>
      </c>
      <c r="R4657" t="s">
        <v>26</v>
      </c>
      <c r="S4657">
        <v>17.100000000000001</v>
      </c>
      <c r="T4657">
        <v>17</v>
      </c>
      <c r="U4657">
        <v>16.8</v>
      </c>
      <c r="V4657">
        <v>0.1</v>
      </c>
      <c r="W4657">
        <v>0.3</v>
      </c>
      <c r="AB4657">
        <f t="shared" si="90"/>
        <v>811.84400000000005</v>
      </c>
    </row>
    <row r="4658" spans="1:28" x14ac:dyDescent="0.25">
      <c r="A4658" t="s">
        <v>2306</v>
      </c>
      <c r="B4658" t="s">
        <v>2293</v>
      </c>
      <c r="C4658" s="1">
        <v>0.56870370370370371</v>
      </c>
      <c r="D4658">
        <v>930</v>
      </c>
      <c r="E4658" s="2">
        <v>8.9820486111111108E-3</v>
      </c>
      <c r="F4658" s="1">
        <v>8.9814814814814809E-3</v>
      </c>
      <c r="G4658">
        <v>49</v>
      </c>
      <c r="H4658">
        <v>776.04899999999998</v>
      </c>
      <c r="I4658">
        <v>0</v>
      </c>
      <c r="J4658" t="s">
        <v>2294</v>
      </c>
      <c r="K4658" t="s">
        <v>22</v>
      </c>
      <c r="L4658">
        <v>1</v>
      </c>
      <c r="N4658" t="s">
        <v>23</v>
      </c>
      <c r="O4658" t="s">
        <v>24</v>
      </c>
      <c r="P4658" t="s">
        <v>28</v>
      </c>
      <c r="R4658" t="s">
        <v>26</v>
      </c>
      <c r="S4658">
        <v>17.100000000000001</v>
      </c>
      <c r="T4658">
        <v>17.100000000000001</v>
      </c>
      <c r="U4658">
        <v>16.8</v>
      </c>
      <c r="V4658">
        <v>0</v>
      </c>
      <c r="W4658">
        <v>0.3</v>
      </c>
      <c r="AB4658">
        <f t="shared" si="90"/>
        <v>815.04899999999998</v>
      </c>
    </row>
    <row r="4659" spans="1:28" x14ac:dyDescent="0.25">
      <c r="A4659" t="s">
        <v>2307</v>
      </c>
      <c r="B4659" t="s">
        <v>2293</v>
      </c>
      <c r="C4659" s="1">
        <v>0.56887731481481485</v>
      </c>
      <c r="D4659">
        <v>983</v>
      </c>
      <c r="E4659" s="2">
        <v>9.1562731481481478E-3</v>
      </c>
      <c r="F4659" s="1">
        <v>9.1550925925925931E-3</v>
      </c>
      <c r="G4659">
        <v>102</v>
      </c>
      <c r="H4659">
        <v>791.10199999999998</v>
      </c>
      <c r="I4659">
        <v>0</v>
      </c>
      <c r="J4659" t="s">
        <v>2294</v>
      </c>
      <c r="K4659" t="s">
        <v>22</v>
      </c>
      <c r="L4659">
        <v>1</v>
      </c>
      <c r="N4659" t="s">
        <v>23</v>
      </c>
      <c r="O4659" t="s">
        <v>42</v>
      </c>
      <c r="P4659" t="s">
        <v>25</v>
      </c>
      <c r="R4659" t="s">
        <v>26</v>
      </c>
      <c r="S4659">
        <v>18</v>
      </c>
      <c r="T4659">
        <v>17</v>
      </c>
      <c r="U4659">
        <v>16.8</v>
      </c>
      <c r="V4659">
        <v>1</v>
      </c>
      <c r="W4659">
        <v>1.2</v>
      </c>
      <c r="AB4659">
        <f t="shared" si="90"/>
        <v>830.10199999999998</v>
      </c>
    </row>
    <row r="4660" spans="1:28" x14ac:dyDescent="0.25">
      <c r="A4660" t="s">
        <v>2308</v>
      </c>
      <c r="B4660" t="s">
        <v>2293</v>
      </c>
      <c r="C4660" s="1">
        <v>0.5689467592592593</v>
      </c>
      <c r="D4660">
        <v>724</v>
      </c>
      <c r="E4660" s="2">
        <v>9.2227083333333328E-3</v>
      </c>
      <c r="F4660" s="1">
        <v>9.2129629629629627E-3</v>
      </c>
      <c r="G4660">
        <v>842</v>
      </c>
      <c r="H4660">
        <v>796.84199999999998</v>
      </c>
      <c r="I4660">
        <v>0</v>
      </c>
      <c r="J4660" t="s">
        <v>2294</v>
      </c>
      <c r="K4660" t="s">
        <v>22</v>
      </c>
      <c r="L4660">
        <v>1</v>
      </c>
      <c r="N4660" t="s">
        <v>23</v>
      </c>
      <c r="O4660" t="s">
        <v>42</v>
      </c>
      <c r="P4660" t="s">
        <v>28</v>
      </c>
      <c r="R4660" t="s">
        <v>26</v>
      </c>
      <c r="S4660">
        <v>17.899999999999999</v>
      </c>
      <c r="T4660">
        <v>17</v>
      </c>
      <c r="U4660">
        <v>16.8</v>
      </c>
      <c r="V4660">
        <v>0.9</v>
      </c>
      <c r="W4660">
        <v>1.1000000000000001</v>
      </c>
      <c r="AB4660">
        <f t="shared" si="90"/>
        <v>835.84199999999998</v>
      </c>
    </row>
    <row r="4661" spans="1:28" x14ac:dyDescent="0.25">
      <c r="A4661" t="s">
        <v>2309</v>
      </c>
      <c r="B4661" t="s">
        <v>2293</v>
      </c>
      <c r="C4661" s="1">
        <v>0.56969907407407405</v>
      </c>
      <c r="D4661">
        <v>308</v>
      </c>
      <c r="E4661" s="2">
        <v>9.9702199074074068E-3</v>
      </c>
      <c r="F4661" s="1">
        <v>9.9652777777777778E-3</v>
      </c>
      <c r="G4661">
        <v>427</v>
      </c>
      <c r="H4661">
        <v>861.42700000000002</v>
      </c>
      <c r="I4661">
        <v>0</v>
      </c>
      <c r="J4661" t="s">
        <v>2294</v>
      </c>
      <c r="K4661" t="s">
        <v>22</v>
      </c>
      <c r="L4661">
        <v>1</v>
      </c>
      <c r="N4661" t="s">
        <v>23</v>
      </c>
      <c r="O4661" t="s">
        <v>36</v>
      </c>
      <c r="P4661" t="s">
        <v>28</v>
      </c>
      <c r="R4661" t="s">
        <v>26</v>
      </c>
      <c r="S4661">
        <v>17.8</v>
      </c>
      <c r="T4661">
        <v>17</v>
      </c>
      <c r="U4661">
        <v>16.8</v>
      </c>
      <c r="V4661">
        <v>0.8</v>
      </c>
      <c r="W4661">
        <v>1</v>
      </c>
      <c r="AB4661">
        <f t="shared" si="90"/>
        <v>900.42700000000002</v>
      </c>
    </row>
    <row r="4662" spans="1:28" x14ac:dyDescent="0.25">
      <c r="A4662" t="s">
        <v>2309</v>
      </c>
      <c r="B4662" t="s">
        <v>2293</v>
      </c>
      <c r="C4662" s="1">
        <v>0.56969907407407405</v>
      </c>
      <c r="D4662">
        <v>308</v>
      </c>
      <c r="E4662" s="2">
        <v>9.9702199074074068E-3</v>
      </c>
      <c r="F4662" s="1">
        <v>9.9652777777777778E-3</v>
      </c>
      <c r="G4662">
        <v>427</v>
      </c>
      <c r="H4662">
        <v>861.42700000000002</v>
      </c>
      <c r="I4662">
        <v>0</v>
      </c>
      <c r="J4662" t="s">
        <v>2294</v>
      </c>
      <c r="K4662" t="s">
        <v>22</v>
      </c>
      <c r="L4662">
        <v>1</v>
      </c>
      <c r="N4662" t="s">
        <v>23</v>
      </c>
      <c r="O4662" t="s">
        <v>33</v>
      </c>
      <c r="P4662" t="s">
        <v>28</v>
      </c>
      <c r="R4662" t="s">
        <v>26</v>
      </c>
      <c r="S4662">
        <v>19.100000000000001</v>
      </c>
      <c r="T4662">
        <v>17</v>
      </c>
      <c r="U4662">
        <v>16.8</v>
      </c>
      <c r="V4662">
        <v>2.1</v>
      </c>
      <c r="W4662">
        <v>2.2999999999999998</v>
      </c>
      <c r="AB4662">
        <f t="shared" si="90"/>
        <v>900.42700000000002</v>
      </c>
    </row>
    <row r="4663" spans="1:28" x14ac:dyDescent="0.25">
      <c r="A4663" t="s">
        <v>2309</v>
      </c>
      <c r="B4663" t="s">
        <v>2293</v>
      </c>
      <c r="C4663" s="1">
        <v>0.56969907407407405</v>
      </c>
      <c r="D4663">
        <v>308</v>
      </c>
      <c r="E4663" s="2">
        <v>9.9702199074074068E-3</v>
      </c>
      <c r="F4663" s="1">
        <v>9.9652777777777778E-3</v>
      </c>
      <c r="G4663">
        <v>427</v>
      </c>
      <c r="H4663">
        <v>861.42700000000002</v>
      </c>
      <c r="I4663">
        <v>0</v>
      </c>
      <c r="J4663" t="s">
        <v>2294</v>
      </c>
      <c r="K4663" t="s">
        <v>22</v>
      </c>
      <c r="L4663">
        <v>1</v>
      </c>
      <c r="N4663" t="s">
        <v>23</v>
      </c>
      <c r="O4663" t="s">
        <v>42</v>
      </c>
      <c r="P4663" t="s">
        <v>28</v>
      </c>
      <c r="R4663" t="s">
        <v>26</v>
      </c>
      <c r="S4663">
        <v>19.7</v>
      </c>
      <c r="T4663">
        <v>17</v>
      </c>
      <c r="U4663">
        <v>16.8</v>
      </c>
      <c r="V4663">
        <v>2.7</v>
      </c>
      <c r="W4663">
        <v>2.9</v>
      </c>
      <c r="AB4663">
        <f t="shared" si="90"/>
        <v>900.42700000000002</v>
      </c>
    </row>
    <row r="4664" spans="1:28" x14ac:dyDescent="0.25">
      <c r="A4664" t="s">
        <v>2310</v>
      </c>
      <c r="B4664" t="s">
        <v>2293</v>
      </c>
      <c r="C4664" s="1">
        <v>0.57178240740740738</v>
      </c>
      <c r="D4664">
        <v>344</v>
      </c>
      <c r="E4664" s="2">
        <v>1.2053969907407409E-2</v>
      </c>
      <c r="F4664" s="1">
        <v>1.2048611111111112E-2</v>
      </c>
      <c r="G4664">
        <v>463</v>
      </c>
      <c r="H4664">
        <v>1041.46</v>
      </c>
      <c r="I4664">
        <v>0</v>
      </c>
      <c r="J4664" t="s">
        <v>2294</v>
      </c>
      <c r="K4664" t="s">
        <v>22</v>
      </c>
      <c r="L4664">
        <v>1</v>
      </c>
      <c r="N4664" t="s">
        <v>23</v>
      </c>
      <c r="O4664" t="s">
        <v>42</v>
      </c>
      <c r="P4664" t="s">
        <v>28</v>
      </c>
      <c r="R4664" t="s">
        <v>26</v>
      </c>
      <c r="S4664">
        <v>20.2</v>
      </c>
      <c r="T4664">
        <v>17</v>
      </c>
      <c r="U4664">
        <v>16.8</v>
      </c>
      <c r="V4664">
        <v>3.2</v>
      </c>
      <c r="W4664">
        <v>3.4</v>
      </c>
      <c r="AB4664">
        <f t="shared" si="90"/>
        <v>1080.46</v>
      </c>
    </row>
    <row r="4665" spans="1:28" x14ac:dyDescent="0.25">
      <c r="A4665" t="s">
        <v>2310</v>
      </c>
      <c r="B4665" t="s">
        <v>2293</v>
      </c>
      <c r="C4665" s="1">
        <v>0.57178240740740738</v>
      </c>
      <c r="D4665">
        <v>344</v>
      </c>
      <c r="E4665" s="2">
        <v>1.2053969907407409E-2</v>
      </c>
      <c r="F4665" s="1">
        <v>1.2048611111111112E-2</v>
      </c>
      <c r="G4665">
        <v>463</v>
      </c>
      <c r="H4665">
        <v>1041.46</v>
      </c>
      <c r="I4665">
        <v>0</v>
      </c>
      <c r="J4665" t="s">
        <v>2294</v>
      </c>
      <c r="K4665" t="s">
        <v>22</v>
      </c>
      <c r="L4665">
        <v>1</v>
      </c>
      <c r="N4665" t="s">
        <v>23</v>
      </c>
      <c r="O4665" t="s">
        <v>33</v>
      </c>
      <c r="P4665" t="s">
        <v>28</v>
      </c>
      <c r="R4665" t="s">
        <v>26</v>
      </c>
      <c r="S4665">
        <v>20.3</v>
      </c>
      <c r="T4665">
        <v>17</v>
      </c>
      <c r="U4665">
        <v>16.8</v>
      </c>
      <c r="V4665">
        <v>3.3</v>
      </c>
      <c r="W4665">
        <v>3.5</v>
      </c>
      <c r="AB4665">
        <f t="shared" si="90"/>
        <v>1080.46</v>
      </c>
    </row>
    <row r="4666" spans="1:28" x14ac:dyDescent="0.25">
      <c r="A4666" t="s">
        <v>2310</v>
      </c>
      <c r="B4666" t="s">
        <v>2293</v>
      </c>
      <c r="C4666" s="1">
        <v>0.57178240740740738</v>
      </c>
      <c r="D4666">
        <v>344</v>
      </c>
      <c r="E4666" s="2">
        <v>1.2053969907407409E-2</v>
      </c>
      <c r="F4666" s="1">
        <v>1.2048611111111112E-2</v>
      </c>
      <c r="G4666">
        <v>463</v>
      </c>
      <c r="H4666">
        <v>1041.46</v>
      </c>
      <c r="I4666">
        <v>0</v>
      </c>
      <c r="J4666" t="s">
        <v>2294</v>
      </c>
      <c r="K4666" t="s">
        <v>22</v>
      </c>
      <c r="L4666">
        <v>1</v>
      </c>
      <c r="N4666" t="s">
        <v>23</v>
      </c>
      <c r="O4666" t="s">
        <v>31</v>
      </c>
      <c r="P4666" t="s">
        <v>28</v>
      </c>
      <c r="R4666" t="s">
        <v>26</v>
      </c>
      <c r="S4666">
        <v>22.2</v>
      </c>
      <c r="T4666">
        <v>17</v>
      </c>
      <c r="U4666">
        <v>16.8</v>
      </c>
      <c r="V4666">
        <v>5.2</v>
      </c>
      <c r="W4666">
        <v>5.4</v>
      </c>
      <c r="AB4666">
        <f t="shared" si="90"/>
        <v>1080.46</v>
      </c>
    </row>
    <row r="4667" spans="1:28" x14ac:dyDescent="0.25">
      <c r="A4667" t="s">
        <v>2311</v>
      </c>
      <c r="B4667" t="s">
        <v>2293</v>
      </c>
      <c r="C4667" s="1">
        <v>0.57178240740740738</v>
      </c>
      <c r="D4667">
        <v>411</v>
      </c>
      <c r="E4667" s="2">
        <v>1.2054733796296296E-2</v>
      </c>
      <c r="F4667" s="1">
        <v>1.2048611111111112E-2</v>
      </c>
      <c r="G4667">
        <v>529</v>
      </c>
      <c r="H4667">
        <v>1041.53</v>
      </c>
      <c r="I4667">
        <v>0</v>
      </c>
      <c r="J4667" t="s">
        <v>2294</v>
      </c>
      <c r="K4667" t="s">
        <v>22</v>
      </c>
      <c r="L4667">
        <v>1</v>
      </c>
      <c r="N4667" t="s">
        <v>23</v>
      </c>
      <c r="O4667" t="s">
        <v>36</v>
      </c>
      <c r="P4667" t="s">
        <v>28</v>
      </c>
      <c r="R4667" t="s">
        <v>26</v>
      </c>
      <c r="S4667">
        <v>17.5</v>
      </c>
      <c r="T4667">
        <v>17</v>
      </c>
      <c r="U4667">
        <v>16.8</v>
      </c>
      <c r="V4667">
        <v>0.5</v>
      </c>
      <c r="W4667">
        <v>0.7</v>
      </c>
      <c r="AB4667">
        <f t="shared" si="90"/>
        <v>1080.53</v>
      </c>
    </row>
    <row r="4668" spans="1:28" x14ac:dyDescent="0.25">
      <c r="A4668" t="s">
        <v>2312</v>
      </c>
      <c r="B4668" t="s">
        <v>2293</v>
      </c>
      <c r="C4668" s="1">
        <v>0.5738657407407407</v>
      </c>
      <c r="D4668">
        <v>580</v>
      </c>
      <c r="E4668" s="2">
        <v>1.4140023148148148E-2</v>
      </c>
      <c r="F4668" s="1">
        <v>1.4131944444444445E-2</v>
      </c>
      <c r="G4668">
        <v>698</v>
      </c>
      <c r="H4668">
        <v>1221.7</v>
      </c>
      <c r="I4668">
        <v>0</v>
      </c>
      <c r="J4668" t="s">
        <v>2294</v>
      </c>
      <c r="K4668" t="s">
        <v>22</v>
      </c>
      <c r="L4668">
        <v>1</v>
      </c>
      <c r="N4668" t="s">
        <v>23</v>
      </c>
      <c r="O4668" t="s">
        <v>33</v>
      </c>
      <c r="P4668" t="s">
        <v>28</v>
      </c>
      <c r="R4668" t="s">
        <v>26</v>
      </c>
      <c r="S4668">
        <v>19.399999999999999</v>
      </c>
      <c r="T4668">
        <v>16.8</v>
      </c>
      <c r="U4668">
        <v>16.7</v>
      </c>
      <c r="V4668">
        <v>2.6</v>
      </c>
      <c r="W4668">
        <v>2.7</v>
      </c>
      <c r="AB4668">
        <f t="shared" si="90"/>
        <v>1260.7</v>
      </c>
    </row>
    <row r="4669" spans="1:28" x14ac:dyDescent="0.25">
      <c r="A4669" t="s">
        <v>2312</v>
      </c>
      <c r="B4669" t="s">
        <v>2293</v>
      </c>
      <c r="C4669" s="1">
        <v>0.5738657407407407</v>
      </c>
      <c r="D4669">
        <v>580</v>
      </c>
      <c r="E4669" s="2">
        <v>1.4140023148148148E-2</v>
      </c>
      <c r="F4669" s="1">
        <v>1.4131944444444445E-2</v>
      </c>
      <c r="G4669">
        <v>698</v>
      </c>
      <c r="H4669">
        <v>1221.7</v>
      </c>
      <c r="I4669">
        <v>0</v>
      </c>
      <c r="J4669" t="s">
        <v>2294</v>
      </c>
      <c r="K4669" t="s">
        <v>22</v>
      </c>
      <c r="L4669">
        <v>1</v>
      </c>
      <c r="N4669" t="s">
        <v>23</v>
      </c>
      <c r="O4669" t="s">
        <v>36</v>
      </c>
      <c r="P4669" t="s">
        <v>28</v>
      </c>
      <c r="R4669" t="s">
        <v>26</v>
      </c>
      <c r="S4669">
        <v>17.600000000000001</v>
      </c>
      <c r="T4669">
        <v>16.8</v>
      </c>
      <c r="U4669">
        <v>16.7</v>
      </c>
      <c r="V4669">
        <v>0.8</v>
      </c>
      <c r="W4669">
        <v>0.9</v>
      </c>
      <c r="AB4669">
        <f t="shared" si="90"/>
        <v>1260.7</v>
      </c>
    </row>
    <row r="4670" spans="1:28" x14ac:dyDescent="0.25">
      <c r="A4670" t="s">
        <v>2313</v>
      </c>
      <c r="B4670" t="s">
        <v>2293</v>
      </c>
      <c r="C4670" s="1">
        <v>0.57594907407407414</v>
      </c>
      <c r="D4670">
        <v>549</v>
      </c>
      <c r="E4670" s="2">
        <v>1.6222997685185186E-2</v>
      </c>
      <c r="F4670" s="1">
        <v>1.621527777777778E-2</v>
      </c>
      <c r="G4670">
        <v>667</v>
      </c>
      <c r="H4670">
        <v>1401.67</v>
      </c>
      <c r="I4670">
        <v>0</v>
      </c>
      <c r="J4670" t="s">
        <v>2294</v>
      </c>
      <c r="K4670" t="s">
        <v>22</v>
      </c>
      <c r="L4670">
        <v>1</v>
      </c>
      <c r="N4670" t="s">
        <v>23</v>
      </c>
      <c r="O4670" t="s">
        <v>33</v>
      </c>
      <c r="P4670" t="s">
        <v>28</v>
      </c>
      <c r="R4670" t="s">
        <v>26</v>
      </c>
      <c r="S4670">
        <v>18.100000000000001</v>
      </c>
      <c r="T4670">
        <v>17</v>
      </c>
      <c r="U4670">
        <v>16.8</v>
      </c>
      <c r="V4670">
        <v>1.1000000000000001</v>
      </c>
      <c r="W4670">
        <v>1.3</v>
      </c>
      <c r="AB4670">
        <f t="shared" si="90"/>
        <v>1440.67</v>
      </c>
    </row>
    <row r="4671" spans="1:28" x14ac:dyDescent="0.25">
      <c r="A4671" t="s">
        <v>2313</v>
      </c>
      <c r="B4671" t="s">
        <v>2293</v>
      </c>
      <c r="C4671" s="1">
        <v>0.57594907407407414</v>
      </c>
      <c r="D4671">
        <v>549</v>
      </c>
      <c r="E4671" s="2">
        <v>1.6222997685185186E-2</v>
      </c>
      <c r="F4671" s="1">
        <v>1.621527777777778E-2</v>
      </c>
      <c r="G4671">
        <v>667</v>
      </c>
      <c r="H4671">
        <v>1401.67</v>
      </c>
      <c r="I4671">
        <v>0</v>
      </c>
      <c r="J4671" t="s">
        <v>2294</v>
      </c>
      <c r="K4671" t="s">
        <v>22</v>
      </c>
      <c r="L4671">
        <v>1</v>
      </c>
      <c r="N4671" t="s">
        <v>23</v>
      </c>
      <c r="O4671" t="s">
        <v>31</v>
      </c>
      <c r="P4671" t="s">
        <v>28</v>
      </c>
      <c r="R4671" t="s">
        <v>26</v>
      </c>
      <c r="S4671">
        <v>20.3</v>
      </c>
      <c r="T4671">
        <v>17.100000000000001</v>
      </c>
      <c r="U4671">
        <v>16.899999999999999</v>
      </c>
      <c r="V4671">
        <v>3.2</v>
      </c>
      <c r="W4671">
        <v>3.4</v>
      </c>
      <c r="AB4671">
        <f t="shared" si="90"/>
        <v>1440.67</v>
      </c>
    </row>
    <row r="4672" spans="1:28" x14ac:dyDescent="0.25">
      <c r="A4672" t="s">
        <v>2313</v>
      </c>
      <c r="B4672" t="s">
        <v>2293</v>
      </c>
      <c r="C4672" s="1">
        <v>0.57594907407407414</v>
      </c>
      <c r="D4672">
        <v>549</v>
      </c>
      <c r="E4672" s="2">
        <v>1.6222997685185186E-2</v>
      </c>
      <c r="F4672" s="1">
        <v>1.621527777777778E-2</v>
      </c>
      <c r="G4672">
        <v>667</v>
      </c>
      <c r="H4672">
        <v>1401.67</v>
      </c>
      <c r="I4672">
        <v>0</v>
      </c>
      <c r="J4672" t="s">
        <v>2294</v>
      </c>
      <c r="K4672" t="s">
        <v>22</v>
      </c>
      <c r="L4672">
        <v>1</v>
      </c>
      <c r="N4672" t="s">
        <v>23</v>
      </c>
      <c r="O4672" t="s">
        <v>42</v>
      </c>
      <c r="P4672" t="s">
        <v>28</v>
      </c>
      <c r="R4672" t="s">
        <v>26</v>
      </c>
      <c r="S4672">
        <v>17.600000000000001</v>
      </c>
      <c r="T4672">
        <v>17</v>
      </c>
      <c r="U4672">
        <v>16.8</v>
      </c>
      <c r="V4672">
        <v>0.6</v>
      </c>
      <c r="W4672">
        <v>0.8</v>
      </c>
      <c r="AB4672">
        <f t="shared" si="90"/>
        <v>1440.67</v>
      </c>
    </row>
    <row r="4673" spans="1:28" x14ac:dyDescent="0.25">
      <c r="A4673" t="s">
        <v>2313</v>
      </c>
      <c r="B4673" t="s">
        <v>2293</v>
      </c>
      <c r="C4673" s="1">
        <v>0.57594907407407414</v>
      </c>
      <c r="D4673">
        <v>549</v>
      </c>
      <c r="E4673" s="2">
        <v>1.6222997685185186E-2</v>
      </c>
      <c r="F4673" s="1">
        <v>1.621527777777778E-2</v>
      </c>
      <c r="G4673">
        <v>667</v>
      </c>
      <c r="H4673">
        <v>1401.67</v>
      </c>
      <c r="I4673">
        <v>0</v>
      </c>
      <c r="J4673" t="s">
        <v>2294</v>
      </c>
      <c r="K4673" t="s">
        <v>22</v>
      </c>
      <c r="L4673">
        <v>1</v>
      </c>
      <c r="N4673" t="s">
        <v>23</v>
      </c>
      <c r="O4673" t="s">
        <v>36</v>
      </c>
      <c r="P4673" t="s">
        <v>28</v>
      </c>
      <c r="R4673" t="s">
        <v>26</v>
      </c>
      <c r="S4673">
        <v>17.5</v>
      </c>
      <c r="T4673">
        <v>17</v>
      </c>
      <c r="U4673">
        <v>16.8</v>
      </c>
      <c r="V4673">
        <v>0.5</v>
      </c>
      <c r="W4673">
        <v>0.7</v>
      </c>
      <c r="AB4673">
        <f t="shared" si="90"/>
        <v>1440.67</v>
      </c>
    </row>
    <row r="4674" spans="1:28" x14ac:dyDescent="0.25">
      <c r="A4674" t="s">
        <v>2314</v>
      </c>
      <c r="B4674" t="s">
        <v>2293</v>
      </c>
      <c r="C4674" s="1">
        <v>0.57803240740740736</v>
      </c>
      <c r="D4674">
        <v>484</v>
      </c>
      <c r="E4674" s="2">
        <v>1.830559027777778E-2</v>
      </c>
      <c r="F4674" s="1">
        <v>1.8298611111111113E-2</v>
      </c>
      <c r="G4674">
        <v>603</v>
      </c>
      <c r="H4674">
        <v>1581.6</v>
      </c>
      <c r="I4674">
        <v>0</v>
      </c>
      <c r="J4674" t="s">
        <v>2294</v>
      </c>
      <c r="K4674" t="s">
        <v>22</v>
      </c>
      <c r="L4674">
        <v>1</v>
      </c>
      <c r="N4674" t="s">
        <v>23</v>
      </c>
      <c r="O4674" t="s">
        <v>33</v>
      </c>
      <c r="P4674" t="s">
        <v>28</v>
      </c>
      <c r="R4674" t="s">
        <v>26</v>
      </c>
      <c r="S4674">
        <v>17.5</v>
      </c>
      <c r="T4674">
        <v>16.899999999999999</v>
      </c>
      <c r="U4674">
        <v>16.8</v>
      </c>
      <c r="V4674">
        <v>0.6</v>
      </c>
      <c r="W4674">
        <v>0.7</v>
      </c>
      <c r="AB4674">
        <f t="shared" si="90"/>
        <v>1620.6</v>
      </c>
    </row>
    <row r="4675" spans="1:28" x14ac:dyDescent="0.25">
      <c r="A4675" t="s">
        <v>2314</v>
      </c>
      <c r="B4675" t="s">
        <v>2293</v>
      </c>
      <c r="C4675" s="1">
        <v>0.57803240740740736</v>
      </c>
      <c r="D4675">
        <v>484</v>
      </c>
      <c r="E4675" s="2">
        <v>1.830559027777778E-2</v>
      </c>
      <c r="F4675" s="1">
        <v>1.8298611111111113E-2</v>
      </c>
      <c r="G4675">
        <v>603</v>
      </c>
      <c r="H4675">
        <v>1581.6</v>
      </c>
      <c r="I4675">
        <v>0</v>
      </c>
      <c r="J4675" t="s">
        <v>2294</v>
      </c>
      <c r="K4675" t="s">
        <v>22</v>
      </c>
      <c r="L4675">
        <v>1</v>
      </c>
      <c r="N4675" t="s">
        <v>23</v>
      </c>
      <c r="O4675" t="s">
        <v>36</v>
      </c>
      <c r="P4675" t="s">
        <v>28</v>
      </c>
      <c r="R4675" t="s">
        <v>26</v>
      </c>
      <c r="S4675">
        <v>17.2</v>
      </c>
      <c r="T4675">
        <v>16.899999999999999</v>
      </c>
      <c r="U4675">
        <v>16.8</v>
      </c>
      <c r="V4675">
        <v>0.3</v>
      </c>
      <c r="W4675">
        <v>0.4</v>
      </c>
      <c r="AB4675">
        <f t="shared" si="90"/>
        <v>1620.6</v>
      </c>
    </row>
    <row r="4676" spans="1:28" x14ac:dyDescent="0.25">
      <c r="A4676" t="s">
        <v>2315</v>
      </c>
      <c r="B4676" t="s">
        <v>2293</v>
      </c>
      <c r="C4676" s="1">
        <v>0.58012731481481483</v>
      </c>
      <c r="D4676">
        <v>54</v>
      </c>
      <c r="E4676" s="2">
        <v>2.0395509259259259E-2</v>
      </c>
      <c r="F4676" s="1">
        <v>2.0393518518518519E-2</v>
      </c>
      <c r="G4676">
        <v>172</v>
      </c>
      <c r="H4676">
        <v>1762.17</v>
      </c>
      <c r="I4676">
        <v>0</v>
      </c>
      <c r="J4676" t="s">
        <v>2294</v>
      </c>
      <c r="K4676" t="s">
        <v>22</v>
      </c>
      <c r="L4676">
        <v>1</v>
      </c>
      <c r="N4676" t="s">
        <v>23</v>
      </c>
      <c r="O4676" t="s">
        <v>33</v>
      </c>
      <c r="P4676" t="s">
        <v>28</v>
      </c>
      <c r="R4676" t="s">
        <v>26</v>
      </c>
      <c r="S4676">
        <v>17.2</v>
      </c>
      <c r="T4676">
        <v>16.899999999999999</v>
      </c>
      <c r="U4676">
        <v>16.8</v>
      </c>
      <c r="V4676">
        <v>0.3</v>
      </c>
      <c r="W4676">
        <v>0.4</v>
      </c>
      <c r="AB4676">
        <f t="shared" si="90"/>
        <v>1801.17</v>
      </c>
    </row>
    <row r="4677" spans="1:28" x14ac:dyDescent="0.25">
      <c r="A4677" t="s">
        <v>2315</v>
      </c>
      <c r="B4677" t="s">
        <v>2293</v>
      </c>
      <c r="C4677" s="1">
        <v>0.58012731481481483</v>
      </c>
      <c r="D4677">
        <v>54</v>
      </c>
      <c r="E4677" s="2">
        <v>2.0395509259259259E-2</v>
      </c>
      <c r="F4677" s="1">
        <v>2.0393518518518519E-2</v>
      </c>
      <c r="G4677">
        <v>172</v>
      </c>
      <c r="H4677">
        <v>1762.17</v>
      </c>
      <c r="I4677">
        <v>0</v>
      </c>
      <c r="J4677" t="s">
        <v>2294</v>
      </c>
      <c r="K4677" t="s">
        <v>22</v>
      </c>
      <c r="L4677">
        <v>1</v>
      </c>
      <c r="N4677" t="s">
        <v>23</v>
      </c>
      <c r="O4677" t="s">
        <v>36</v>
      </c>
      <c r="P4677" t="s">
        <v>28</v>
      </c>
      <c r="R4677" t="s">
        <v>26</v>
      </c>
      <c r="S4677">
        <v>17.399999999999999</v>
      </c>
      <c r="T4677">
        <v>16.899999999999999</v>
      </c>
      <c r="U4677">
        <v>16.8</v>
      </c>
      <c r="V4677">
        <v>0.5</v>
      </c>
      <c r="W4677">
        <v>0.6</v>
      </c>
      <c r="AB4677">
        <f t="shared" si="90"/>
        <v>1801.17</v>
      </c>
    </row>
    <row r="4678" spans="1:28" x14ac:dyDescent="0.25">
      <c r="A4678" t="s">
        <v>2316</v>
      </c>
      <c r="B4678" t="s">
        <v>2293</v>
      </c>
      <c r="C4678" s="1">
        <v>0.58219907407407401</v>
      </c>
      <c r="D4678">
        <v>789</v>
      </c>
      <c r="E4678" s="2">
        <v>2.2475775462962963E-2</v>
      </c>
      <c r="F4678" s="1">
        <v>2.2465277777777778E-2</v>
      </c>
      <c r="G4678">
        <v>907</v>
      </c>
      <c r="H4678">
        <v>1941.91</v>
      </c>
      <c r="I4678">
        <v>0</v>
      </c>
      <c r="J4678" t="s">
        <v>2294</v>
      </c>
      <c r="K4678" t="s">
        <v>22</v>
      </c>
      <c r="L4678">
        <v>1</v>
      </c>
      <c r="N4678" t="s">
        <v>23</v>
      </c>
      <c r="O4678" t="s">
        <v>36</v>
      </c>
      <c r="P4678" t="s">
        <v>28</v>
      </c>
      <c r="R4678" t="s">
        <v>26</v>
      </c>
      <c r="S4678">
        <v>17.5</v>
      </c>
      <c r="T4678">
        <v>16.899999999999999</v>
      </c>
      <c r="U4678">
        <v>16.7</v>
      </c>
      <c r="V4678">
        <v>0.6</v>
      </c>
      <c r="W4678">
        <v>0.8</v>
      </c>
      <c r="AB4678">
        <f t="shared" si="90"/>
        <v>1980.91</v>
      </c>
    </row>
    <row r="4679" spans="1:28" x14ac:dyDescent="0.25">
      <c r="A4679" t="s">
        <v>2317</v>
      </c>
      <c r="B4679" t="s">
        <v>2293</v>
      </c>
      <c r="C4679" s="1">
        <v>0.58428240740740744</v>
      </c>
      <c r="D4679">
        <v>824</v>
      </c>
      <c r="E4679" s="2">
        <v>2.4559525462962962E-2</v>
      </c>
      <c r="F4679" s="1">
        <v>2.4548611111111115E-2</v>
      </c>
      <c r="G4679">
        <v>943</v>
      </c>
      <c r="H4679">
        <v>2121.94</v>
      </c>
      <c r="I4679">
        <v>0</v>
      </c>
      <c r="J4679" t="s">
        <v>2294</v>
      </c>
      <c r="K4679" t="s">
        <v>22</v>
      </c>
      <c r="L4679">
        <v>1</v>
      </c>
      <c r="N4679" t="s">
        <v>23</v>
      </c>
      <c r="O4679" t="s">
        <v>33</v>
      </c>
      <c r="P4679" t="s">
        <v>28</v>
      </c>
      <c r="R4679" t="s">
        <v>26</v>
      </c>
      <c r="S4679">
        <v>17.3</v>
      </c>
      <c r="T4679">
        <v>16.8</v>
      </c>
      <c r="U4679">
        <v>16.7</v>
      </c>
      <c r="V4679">
        <v>0.5</v>
      </c>
      <c r="W4679">
        <v>0.6</v>
      </c>
      <c r="AB4679">
        <f t="shared" si="90"/>
        <v>2160.94</v>
      </c>
    </row>
    <row r="4680" spans="1:28" x14ac:dyDescent="0.25">
      <c r="A4680" t="s">
        <v>2317</v>
      </c>
      <c r="B4680" t="s">
        <v>2293</v>
      </c>
      <c r="C4680" s="1">
        <v>0.58428240740740744</v>
      </c>
      <c r="D4680">
        <v>824</v>
      </c>
      <c r="E4680" s="2">
        <v>2.4559525462962962E-2</v>
      </c>
      <c r="F4680" s="1">
        <v>2.4548611111111115E-2</v>
      </c>
      <c r="G4680">
        <v>943</v>
      </c>
      <c r="H4680">
        <v>2121.94</v>
      </c>
      <c r="I4680">
        <v>0</v>
      </c>
      <c r="J4680" t="s">
        <v>2294</v>
      </c>
      <c r="K4680" t="s">
        <v>22</v>
      </c>
      <c r="L4680">
        <v>1</v>
      </c>
      <c r="N4680" t="s">
        <v>23</v>
      </c>
      <c r="O4680" t="s">
        <v>36</v>
      </c>
      <c r="P4680" t="s">
        <v>28</v>
      </c>
      <c r="R4680" t="s">
        <v>26</v>
      </c>
      <c r="S4680">
        <v>17.3</v>
      </c>
      <c r="T4680">
        <v>16.8</v>
      </c>
      <c r="U4680">
        <v>16.7</v>
      </c>
      <c r="V4680">
        <v>0.5</v>
      </c>
      <c r="W4680">
        <v>0.6</v>
      </c>
      <c r="AB4680">
        <f t="shared" si="90"/>
        <v>2160.94</v>
      </c>
    </row>
    <row r="4681" spans="1:28" x14ac:dyDescent="0.25">
      <c r="A4681" t="s">
        <v>2318</v>
      </c>
      <c r="B4681" t="s">
        <v>2293</v>
      </c>
      <c r="C4681" s="1">
        <v>0.58636574074074077</v>
      </c>
      <c r="D4681">
        <v>760</v>
      </c>
      <c r="E4681" s="2">
        <v>2.6642106481481478E-2</v>
      </c>
      <c r="F4681" s="1">
        <v>2.6631944444444444E-2</v>
      </c>
      <c r="G4681">
        <v>878</v>
      </c>
      <c r="H4681">
        <v>2301.88</v>
      </c>
      <c r="I4681">
        <v>0</v>
      </c>
      <c r="J4681" t="s">
        <v>2294</v>
      </c>
      <c r="K4681" t="s">
        <v>22</v>
      </c>
      <c r="L4681">
        <v>1</v>
      </c>
      <c r="N4681" t="s">
        <v>23</v>
      </c>
      <c r="O4681" t="s">
        <v>33</v>
      </c>
      <c r="P4681" t="s">
        <v>28</v>
      </c>
      <c r="R4681" t="s">
        <v>26</v>
      </c>
      <c r="S4681">
        <v>17.2</v>
      </c>
      <c r="T4681">
        <v>16.7</v>
      </c>
      <c r="U4681">
        <v>16.600000000000001</v>
      </c>
      <c r="V4681">
        <v>0.5</v>
      </c>
      <c r="W4681">
        <v>0.6</v>
      </c>
      <c r="AB4681">
        <f t="shared" si="90"/>
        <v>2340.88</v>
      </c>
    </row>
    <row r="4682" spans="1:28" x14ac:dyDescent="0.25">
      <c r="A4682" t="s">
        <v>2318</v>
      </c>
      <c r="B4682" t="s">
        <v>2293</v>
      </c>
      <c r="C4682" s="1">
        <v>0.58636574074074077</v>
      </c>
      <c r="D4682">
        <v>760</v>
      </c>
      <c r="E4682" s="2">
        <v>2.6642106481481478E-2</v>
      </c>
      <c r="F4682" s="1">
        <v>2.6631944444444444E-2</v>
      </c>
      <c r="G4682">
        <v>878</v>
      </c>
      <c r="H4682">
        <v>2301.88</v>
      </c>
      <c r="I4682">
        <v>0</v>
      </c>
      <c r="J4682" t="s">
        <v>2294</v>
      </c>
      <c r="K4682" t="s">
        <v>22</v>
      </c>
      <c r="L4682">
        <v>1</v>
      </c>
      <c r="N4682" t="s">
        <v>23</v>
      </c>
      <c r="O4682" t="s">
        <v>36</v>
      </c>
      <c r="P4682" t="s">
        <v>28</v>
      </c>
      <c r="R4682" t="s">
        <v>26</v>
      </c>
      <c r="AB4682">
        <f t="shared" si="90"/>
        <v>2340.88</v>
      </c>
    </row>
    <row r="4683" spans="1:28" x14ac:dyDescent="0.25">
      <c r="A4683" t="s">
        <v>2319</v>
      </c>
      <c r="B4683" t="s">
        <v>2293</v>
      </c>
      <c r="C4683" s="1">
        <v>0.58846064814814814</v>
      </c>
      <c r="D4683">
        <v>96</v>
      </c>
      <c r="E4683" s="2">
        <v>2.8729328703703701E-2</v>
      </c>
      <c r="F4683" s="1">
        <v>2.8726851851851851E-2</v>
      </c>
      <c r="G4683">
        <v>214</v>
      </c>
      <c r="H4683">
        <v>2482.21</v>
      </c>
      <c r="I4683">
        <v>0</v>
      </c>
      <c r="J4683" t="s">
        <v>2294</v>
      </c>
      <c r="K4683" t="s">
        <v>22</v>
      </c>
      <c r="L4683">
        <v>1</v>
      </c>
      <c r="N4683" t="s">
        <v>23</v>
      </c>
      <c r="O4683" t="s">
        <v>33</v>
      </c>
      <c r="P4683" t="s">
        <v>28</v>
      </c>
      <c r="R4683" t="s">
        <v>26</v>
      </c>
      <c r="S4683">
        <v>17.2</v>
      </c>
      <c r="T4683">
        <v>16.8</v>
      </c>
      <c r="U4683">
        <v>16.7</v>
      </c>
      <c r="V4683">
        <v>0.4</v>
      </c>
      <c r="W4683">
        <v>0.5</v>
      </c>
      <c r="AB4683">
        <f t="shared" si="90"/>
        <v>2521.21</v>
      </c>
    </row>
    <row r="4684" spans="1:28" x14ac:dyDescent="0.25">
      <c r="A4684" t="s">
        <v>2319</v>
      </c>
      <c r="B4684" t="s">
        <v>2293</v>
      </c>
      <c r="C4684" s="1">
        <v>0.58846064814814814</v>
      </c>
      <c r="D4684">
        <v>96</v>
      </c>
      <c r="E4684" s="2">
        <v>2.8729328703703701E-2</v>
      </c>
      <c r="F4684" s="1">
        <v>2.8726851851851851E-2</v>
      </c>
      <c r="G4684">
        <v>214</v>
      </c>
      <c r="H4684">
        <v>2482.21</v>
      </c>
      <c r="I4684">
        <v>0</v>
      </c>
      <c r="J4684" t="s">
        <v>2294</v>
      </c>
      <c r="K4684" t="s">
        <v>22</v>
      </c>
      <c r="L4684">
        <v>1</v>
      </c>
      <c r="N4684" t="s">
        <v>23</v>
      </c>
      <c r="O4684" t="s">
        <v>36</v>
      </c>
      <c r="P4684" t="s">
        <v>28</v>
      </c>
      <c r="R4684" t="s">
        <v>26</v>
      </c>
      <c r="S4684">
        <v>17</v>
      </c>
      <c r="T4684">
        <v>16.8</v>
      </c>
      <c r="U4684">
        <v>16.7</v>
      </c>
      <c r="V4684">
        <v>0.2</v>
      </c>
      <c r="W4684">
        <v>0.3</v>
      </c>
      <c r="AB4684">
        <f t="shared" si="90"/>
        <v>2521.21</v>
      </c>
    </row>
    <row r="4685" spans="1:28" x14ac:dyDescent="0.25">
      <c r="A4685" t="s">
        <v>2320</v>
      </c>
      <c r="B4685" t="s">
        <v>2293</v>
      </c>
      <c r="C4685" s="1">
        <v>0.59054398148148146</v>
      </c>
      <c r="D4685">
        <v>164</v>
      </c>
      <c r="E4685" s="2">
        <v>3.0813460648148147E-2</v>
      </c>
      <c r="F4685" s="1">
        <v>3.0810185185185187E-2</v>
      </c>
      <c r="G4685">
        <v>283</v>
      </c>
      <c r="H4685">
        <v>2662.28</v>
      </c>
      <c r="I4685">
        <v>0</v>
      </c>
      <c r="J4685" t="s">
        <v>2294</v>
      </c>
      <c r="K4685" t="s">
        <v>22</v>
      </c>
      <c r="L4685">
        <v>1</v>
      </c>
      <c r="N4685" t="s">
        <v>23</v>
      </c>
      <c r="O4685" t="s">
        <v>33</v>
      </c>
      <c r="P4685" t="s">
        <v>28</v>
      </c>
      <c r="R4685" t="s">
        <v>26</v>
      </c>
      <c r="S4685">
        <v>17</v>
      </c>
      <c r="T4685">
        <v>16.7</v>
      </c>
      <c r="U4685">
        <v>16.600000000000001</v>
      </c>
      <c r="V4685">
        <v>0.3</v>
      </c>
      <c r="W4685">
        <v>0.4</v>
      </c>
      <c r="AB4685">
        <f t="shared" si="90"/>
        <v>2701.28</v>
      </c>
    </row>
    <row r="4686" spans="1:28" x14ac:dyDescent="0.25">
      <c r="A4686" t="s">
        <v>2320</v>
      </c>
      <c r="B4686" t="s">
        <v>2293</v>
      </c>
      <c r="C4686" s="1">
        <v>0.59054398148148146</v>
      </c>
      <c r="D4686">
        <v>164</v>
      </c>
      <c r="E4686" s="2">
        <v>3.0813460648148147E-2</v>
      </c>
      <c r="F4686" s="1">
        <v>3.0810185185185187E-2</v>
      </c>
      <c r="G4686">
        <v>283</v>
      </c>
      <c r="H4686">
        <v>2662.28</v>
      </c>
      <c r="I4686">
        <v>0</v>
      </c>
      <c r="J4686" t="s">
        <v>2294</v>
      </c>
      <c r="K4686" t="s">
        <v>22</v>
      </c>
      <c r="L4686">
        <v>1</v>
      </c>
      <c r="N4686" t="s">
        <v>23</v>
      </c>
      <c r="O4686" t="s">
        <v>36</v>
      </c>
      <c r="P4686" t="s">
        <v>28</v>
      </c>
      <c r="R4686" t="s">
        <v>26</v>
      </c>
      <c r="S4686">
        <v>16.899999999999999</v>
      </c>
      <c r="T4686">
        <v>16.8</v>
      </c>
      <c r="U4686">
        <v>16.600000000000001</v>
      </c>
      <c r="V4686">
        <v>0.1</v>
      </c>
      <c r="W4686">
        <v>0.3</v>
      </c>
      <c r="AB4686">
        <f t="shared" si="90"/>
        <v>2701.28</v>
      </c>
    </row>
    <row r="4687" spans="1:28" x14ac:dyDescent="0.25">
      <c r="A4687" t="s">
        <v>2321</v>
      </c>
      <c r="B4687" t="s">
        <v>2293</v>
      </c>
      <c r="C4687" s="1">
        <v>0.59261574074074075</v>
      </c>
      <c r="D4687">
        <v>900</v>
      </c>
      <c r="E4687" s="2">
        <v>3.2893726851851858E-2</v>
      </c>
      <c r="F4687" s="1">
        <v>3.2893518518518523E-2</v>
      </c>
      <c r="G4687">
        <v>18</v>
      </c>
      <c r="H4687">
        <v>2842.02</v>
      </c>
      <c r="I4687">
        <v>0</v>
      </c>
      <c r="J4687" t="s">
        <v>2294</v>
      </c>
      <c r="K4687" t="s">
        <v>22</v>
      </c>
      <c r="L4687">
        <v>1</v>
      </c>
      <c r="N4687" t="s">
        <v>23</v>
      </c>
      <c r="O4687" t="s">
        <v>36</v>
      </c>
      <c r="P4687" t="s">
        <v>28</v>
      </c>
      <c r="R4687" t="s">
        <v>26</v>
      </c>
      <c r="AB4687">
        <f t="shared" si="90"/>
        <v>2881.02</v>
      </c>
    </row>
    <row r="4688" spans="1:28" x14ac:dyDescent="0.25">
      <c r="A4688" t="s">
        <v>2322</v>
      </c>
      <c r="B4688" t="s">
        <v>2293</v>
      </c>
      <c r="C4688" s="1">
        <v>0.59471064814814811</v>
      </c>
      <c r="D4688">
        <v>436</v>
      </c>
      <c r="E4688" s="2">
        <v>3.4983263888888887E-2</v>
      </c>
      <c r="F4688" s="1">
        <v>3.4976851851851849E-2</v>
      </c>
      <c r="G4688">
        <v>554</v>
      </c>
      <c r="H4688">
        <v>3022.55</v>
      </c>
      <c r="I4688">
        <v>0</v>
      </c>
      <c r="J4688" t="s">
        <v>2294</v>
      </c>
      <c r="K4688" t="s">
        <v>22</v>
      </c>
      <c r="L4688">
        <v>1</v>
      </c>
      <c r="N4688" t="s">
        <v>23</v>
      </c>
      <c r="O4688" t="s">
        <v>33</v>
      </c>
      <c r="P4688" t="s">
        <v>28</v>
      </c>
      <c r="R4688" t="s">
        <v>26</v>
      </c>
      <c r="S4688">
        <v>17</v>
      </c>
      <c r="T4688">
        <v>16.7</v>
      </c>
      <c r="U4688">
        <v>16.600000000000001</v>
      </c>
      <c r="V4688">
        <v>0.3</v>
      </c>
      <c r="W4688">
        <v>0.4</v>
      </c>
      <c r="AB4688">
        <f t="shared" si="90"/>
        <v>3061.55</v>
      </c>
    </row>
    <row r="4689" spans="1:28" x14ac:dyDescent="0.25">
      <c r="A4689" t="s">
        <v>2322</v>
      </c>
      <c r="B4689" t="s">
        <v>2293</v>
      </c>
      <c r="C4689" s="1">
        <v>0.59471064814814811</v>
      </c>
      <c r="D4689">
        <v>436</v>
      </c>
      <c r="E4689" s="2">
        <v>3.4983263888888887E-2</v>
      </c>
      <c r="F4689" s="1">
        <v>3.4976851851851849E-2</v>
      </c>
      <c r="G4689">
        <v>554</v>
      </c>
      <c r="H4689">
        <v>3022.55</v>
      </c>
      <c r="I4689">
        <v>0</v>
      </c>
      <c r="J4689" t="s">
        <v>2294</v>
      </c>
      <c r="K4689" t="s">
        <v>22</v>
      </c>
      <c r="L4689">
        <v>1</v>
      </c>
      <c r="N4689" t="s">
        <v>23</v>
      </c>
      <c r="O4689" t="s">
        <v>36</v>
      </c>
      <c r="P4689" t="s">
        <v>28</v>
      </c>
      <c r="R4689" t="s">
        <v>26</v>
      </c>
      <c r="S4689">
        <v>17.100000000000001</v>
      </c>
      <c r="T4689">
        <v>16.7</v>
      </c>
      <c r="U4689">
        <v>16.600000000000001</v>
      </c>
      <c r="V4689">
        <v>0.4</v>
      </c>
      <c r="W4689">
        <v>0.5</v>
      </c>
      <c r="AB4689">
        <f t="shared" si="90"/>
        <v>3061.55</v>
      </c>
    </row>
    <row r="4690" spans="1:28" x14ac:dyDescent="0.25">
      <c r="A4690" t="s">
        <v>2323</v>
      </c>
      <c r="B4690" t="s">
        <v>2293</v>
      </c>
      <c r="C4690" s="1">
        <v>0.59679398148148144</v>
      </c>
      <c r="D4690">
        <v>204</v>
      </c>
      <c r="E4690" s="2">
        <v>3.7063923611111112E-2</v>
      </c>
      <c r="F4690" s="1">
        <v>3.7060185185185189E-2</v>
      </c>
      <c r="G4690">
        <v>323</v>
      </c>
      <c r="H4690">
        <v>3202.32</v>
      </c>
      <c r="I4690">
        <v>0</v>
      </c>
      <c r="J4690" t="s">
        <v>2294</v>
      </c>
      <c r="K4690" t="s">
        <v>22</v>
      </c>
      <c r="L4690">
        <v>1</v>
      </c>
      <c r="N4690" t="s">
        <v>23</v>
      </c>
      <c r="O4690" t="s">
        <v>33</v>
      </c>
      <c r="P4690" t="s">
        <v>28</v>
      </c>
      <c r="R4690" t="s">
        <v>26</v>
      </c>
      <c r="S4690">
        <v>17.2</v>
      </c>
      <c r="T4690">
        <v>16.7</v>
      </c>
      <c r="U4690">
        <v>16.600000000000001</v>
      </c>
      <c r="V4690">
        <v>0.5</v>
      </c>
      <c r="W4690">
        <v>0.6</v>
      </c>
      <c r="AB4690">
        <f t="shared" si="90"/>
        <v>3241.32</v>
      </c>
    </row>
    <row r="4691" spans="1:28" x14ac:dyDescent="0.25">
      <c r="A4691" t="s">
        <v>2323</v>
      </c>
      <c r="B4691" t="s">
        <v>2293</v>
      </c>
      <c r="C4691" s="1">
        <v>0.59679398148148144</v>
      </c>
      <c r="D4691">
        <v>204</v>
      </c>
      <c r="E4691" s="2">
        <v>3.7063923611111112E-2</v>
      </c>
      <c r="F4691" s="1">
        <v>3.7060185185185189E-2</v>
      </c>
      <c r="G4691">
        <v>323</v>
      </c>
      <c r="H4691">
        <v>3202.32</v>
      </c>
      <c r="I4691">
        <v>0</v>
      </c>
      <c r="J4691" t="s">
        <v>2294</v>
      </c>
      <c r="K4691" t="s">
        <v>22</v>
      </c>
      <c r="L4691">
        <v>1</v>
      </c>
      <c r="N4691" t="s">
        <v>23</v>
      </c>
      <c r="O4691" t="s">
        <v>36</v>
      </c>
      <c r="P4691" t="s">
        <v>28</v>
      </c>
      <c r="R4691" t="s">
        <v>26</v>
      </c>
      <c r="S4691">
        <v>17.2</v>
      </c>
      <c r="T4691">
        <v>16.7</v>
      </c>
      <c r="U4691">
        <v>16.600000000000001</v>
      </c>
      <c r="V4691">
        <v>0.5</v>
      </c>
      <c r="W4691">
        <v>0.6</v>
      </c>
      <c r="AB4691">
        <f t="shared" si="90"/>
        <v>3241.32</v>
      </c>
    </row>
    <row r="4692" spans="1:28" x14ac:dyDescent="0.25">
      <c r="A4692" t="s">
        <v>2324</v>
      </c>
      <c r="B4692" t="s">
        <v>2293</v>
      </c>
      <c r="C4692" s="1">
        <v>0.59887731481481488</v>
      </c>
      <c r="D4692">
        <v>273</v>
      </c>
      <c r="E4692" s="2">
        <v>3.9148055555555554E-2</v>
      </c>
      <c r="F4692" s="1">
        <v>3.9143518518518515E-2</v>
      </c>
      <c r="G4692">
        <v>392</v>
      </c>
      <c r="H4692">
        <v>3382.39</v>
      </c>
      <c r="I4692">
        <v>0</v>
      </c>
      <c r="J4692" t="s">
        <v>2294</v>
      </c>
      <c r="K4692" t="s">
        <v>22</v>
      </c>
      <c r="L4692">
        <v>1</v>
      </c>
      <c r="N4692" t="s">
        <v>23</v>
      </c>
      <c r="O4692" t="s">
        <v>33</v>
      </c>
      <c r="P4692" t="s">
        <v>28</v>
      </c>
      <c r="R4692" t="s">
        <v>26</v>
      </c>
      <c r="S4692">
        <v>17.3</v>
      </c>
      <c r="T4692">
        <v>16.8</v>
      </c>
      <c r="U4692">
        <v>16.7</v>
      </c>
      <c r="V4692">
        <v>0.5</v>
      </c>
      <c r="W4692">
        <v>0.6</v>
      </c>
      <c r="AB4692">
        <f t="shared" si="90"/>
        <v>3421.39</v>
      </c>
    </row>
    <row r="4693" spans="1:28" x14ac:dyDescent="0.25">
      <c r="A4693" t="s">
        <v>2325</v>
      </c>
      <c r="B4693" t="s">
        <v>2293</v>
      </c>
      <c r="C4693" s="1">
        <v>0.60094907407407405</v>
      </c>
      <c r="D4693">
        <v>908</v>
      </c>
      <c r="E4693" s="2">
        <v>4.1227164351851857E-2</v>
      </c>
      <c r="F4693" s="1">
        <v>4.1226851851851855E-2</v>
      </c>
      <c r="G4693">
        <v>27</v>
      </c>
      <c r="H4693">
        <v>3562.03</v>
      </c>
      <c r="I4693">
        <v>0</v>
      </c>
      <c r="J4693" t="s">
        <v>2294</v>
      </c>
      <c r="K4693" t="s">
        <v>22</v>
      </c>
      <c r="L4693">
        <v>1</v>
      </c>
      <c r="N4693" t="s">
        <v>23</v>
      </c>
      <c r="O4693" t="s">
        <v>36</v>
      </c>
      <c r="P4693" t="s">
        <v>28</v>
      </c>
      <c r="R4693" t="s">
        <v>26</v>
      </c>
      <c r="S4693">
        <v>16.8</v>
      </c>
      <c r="T4693">
        <v>16.8</v>
      </c>
      <c r="U4693">
        <v>16.7</v>
      </c>
      <c r="V4693">
        <v>0</v>
      </c>
      <c r="W4693">
        <v>0.1</v>
      </c>
      <c r="AB4693">
        <f t="shared" si="90"/>
        <v>3601.03</v>
      </c>
    </row>
    <row r="4694" spans="1:28" x14ac:dyDescent="0.25">
      <c r="A4694" t="s">
        <v>2326</v>
      </c>
      <c r="B4694" t="s">
        <v>2293</v>
      </c>
      <c r="C4694" s="1">
        <v>0.60303240740740738</v>
      </c>
      <c r="D4694">
        <v>243</v>
      </c>
      <c r="E4694" s="2">
        <v>4.3302789351851854E-2</v>
      </c>
      <c r="F4694" s="1">
        <v>4.3298611111111107E-2</v>
      </c>
      <c r="G4694">
        <v>361</v>
      </c>
      <c r="H4694">
        <v>3741.36</v>
      </c>
      <c r="I4694">
        <v>0</v>
      </c>
      <c r="J4694" t="s">
        <v>2294</v>
      </c>
      <c r="K4694" t="s">
        <v>22</v>
      </c>
      <c r="L4694">
        <v>1</v>
      </c>
      <c r="N4694" t="s">
        <v>23</v>
      </c>
      <c r="O4694" t="s">
        <v>33</v>
      </c>
      <c r="P4694" t="s">
        <v>28</v>
      </c>
      <c r="R4694" t="s">
        <v>26</v>
      </c>
      <c r="S4694">
        <v>17.3</v>
      </c>
      <c r="T4694">
        <v>16.8</v>
      </c>
      <c r="U4694">
        <v>16.7</v>
      </c>
      <c r="V4694">
        <v>0.5</v>
      </c>
      <c r="W4694">
        <v>0.6</v>
      </c>
      <c r="AB4694">
        <f t="shared" si="90"/>
        <v>3780.36</v>
      </c>
    </row>
    <row r="4695" spans="1:28" x14ac:dyDescent="0.25">
      <c r="A4695" t="s">
        <v>2326</v>
      </c>
      <c r="B4695" t="s">
        <v>2293</v>
      </c>
      <c r="C4695" s="1">
        <v>0.60303240740740738</v>
      </c>
      <c r="D4695">
        <v>243</v>
      </c>
      <c r="E4695" s="2">
        <v>4.3302789351851854E-2</v>
      </c>
      <c r="F4695" s="1">
        <v>4.3298611111111107E-2</v>
      </c>
      <c r="G4695">
        <v>361</v>
      </c>
      <c r="H4695">
        <v>3741.36</v>
      </c>
      <c r="I4695">
        <v>0</v>
      </c>
      <c r="J4695" t="s">
        <v>2294</v>
      </c>
      <c r="K4695" t="s">
        <v>22</v>
      </c>
      <c r="L4695">
        <v>1</v>
      </c>
      <c r="N4695" t="s">
        <v>23</v>
      </c>
      <c r="O4695" t="s">
        <v>36</v>
      </c>
      <c r="P4695" t="s">
        <v>28</v>
      </c>
      <c r="R4695" t="s">
        <v>26</v>
      </c>
      <c r="S4695">
        <v>17.100000000000001</v>
      </c>
      <c r="T4695">
        <v>16.8</v>
      </c>
      <c r="U4695">
        <v>16.7</v>
      </c>
      <c r="V4695">
        <v>0.3</v>
      </c>
      <c r="W4695">
        <v>0.4</v>
      </c>
      <c r="AB4695">
        <f t="shared" si="90"/>
        <v>3780.36</v>
      </c>
    </row>
    <row r="4696" spans="1:28" x14ac:dyDescent="0.25">
      <c r="A4696" t="s">
        <v>2327</v>
      </c>
      <c r="B4696" t="s">
        <v>2293</v>
      </c>
      <c r="C4696" s="1">
        <v>0.6051157407407407</v>
      </c>
      <c r="D4696">
        <v>212</v>
      </c>
      <c r="E4696" s="2">
        <v>4.5385763888888896E-2</v>
      </c>
      <c r="F4696" s="1">
        <v>4.538194444444444E-2</v>
      </c>
      <c r="G4696">
        <v>330</v>
      </c>
      <c r="H4696">
        <v>3921.33</v>
      </c>
      <c r="I4696">
        <v>0</v>
      </c>
      <c r="J4696" t="s">
        <v>2294</v>
      </c>
      <c r="K4696" t="s">
        <v>22</v>
      </c>
      <c r="L4696">
        <v>1</v>
      </c>
      <c r="N4696" t="s">
        <v>23</v>
      </c>
      <c r="O4696" t="s">
        <v>33</v>
      </c>
      <c r="P4696" t="s">
        <v>28</v>
      </c>
      <c r="R4696" t="s">
        <v>26</v>
      </c>
      <c r="S4696">
        <v>17.100000000000001</v>
      </c>
      <c r="T4696">
        <v>16.7</v>
      </c>
      <c r="U4696">
        <v>16.600000000000001</v>
      </c>
      <c r="V4696">
        <v>0.4</v>
      </c>
      <c r="W4696">
        <v>0.5</v>
      </c>
      <c r="AB4696">
        <f t="shared" si="90"/>
        <v>3960.33</v>
      </c>
    </row>
    <row r="4697" spans="1:28" x14ac:dyDescent="0.25">
      <c r="A4697" t="s">
        <v>2327</v>
      </c>
      <c r="B4697" t="s">
        <v>2293</v>
      </c>
      <c r="C4697" s="1">
        <v>0.6051157407407407</v>
      </c>
      <c r="D4697">
        <v>212</v>
      </c>
      <c r="E4697" s="2">
        <v>4.5385763888888896E-2</v>
      </c>
      <c r="F4697" s="1">
        <v>4.538194444444444E-2</v>
      </c>
      <c r="G4697">
        <v>330</v>
      </c>
      <c r="H4697">
        <v>3921.33</v>
      </c>
      <c r="I4697">
        <v>0</v>
      </c>
      <c r="J4697" t="s">
        <v>2294</v>
      </c>
      <c r="K4697" t="s">
        <v>22</v>
      </c>
      <c r="L4697">
        <v>1</v>
      </c>
      <c r="N4697" t="s">
        <v>23</v>
      </c>
      <c r="O4697" t="s">
        <v>36</v>
      </c>
      <c r="P4697" t="s">
        <v>28</v>
      </c>
      <c r="R4697" t="s">
        <v>26</v>
      </c>
      <c r="S4697">
        <v>17.3</v>
      </c>
      <c r="T4697">
        <v>16.7</v>
      </c>
      <c r="U4697">
        <v>16.600000000000001</v>
      </c>
      <c r="V4697">
        <v>0.6</v>
      </c>
      <c r="W4697">
        <v>0.7</v>
      </c>
      <c r="AB4697">
        <f t="shared" si="90"/>
        <v>3960.33</v>
      </c>
    </row>
    <row r="4698" spans="1:28" x14ac:dyDescent="0.25">
      <c r="A4698" t="s">
        <v>2328</v>
      </c>
      <c r="B4698" t="s">
        <v>2293</v>
      </c>
      <c r="C4698" s="1">
        <v>0.60719907407407414</v>
      </c>
      <c r="D4698">
        <v>347</v>
      </c>
      <c r="E4698" s="2">
        <v>4.7470671296296292E-2</v>
      </c>
      <c r="F4698" s="1">
        <v>4.746527777777778E-2</v>
      </c>
      <c r="G4698">
        <v>466</v>
      </c>
      <c r="H4698">
        <v>4101.47</v>
      </c>
      <c r="I4698">
        <v>0</v>
      </c>
      <c r="J4698" t="s">
        <v>2294</v>
      </c>
      <c r="K4698" t="s">
        <v>22</v>
      </c>
      <c r="L4698">
        <v>1</v>
      </c>
      <c r="N4698" t="s">
        <v>23</v>
      </c>
      <c r="O4698" t="s">
        <v>36</v>
      </c>
      <c r="P4698" t="s">
        <v>28</v>
      </c>
      <c r="R4698" t="s">
        <v>26</v>
      </c>
      <c r="S4698">
        <v>17.2</v>
      </c>
      <c r="T4698">
        <v>16.7</v>
      </c>
      <c r="U4698">
        <v>16.7</v>
      </c>
      <c r="V4698">
        <v>0.5</v>
      </c>
      <c r="W4698">
        <v>0.5</v>
      </c>
      <c r="AB4698">
        <f t="shared" si="90"/>
        <v>4140.47</v>
      </c>
    </row>
    <row r="4699" spans="1:28" x14ac:dyDescent="0.25">
      <c r="A4699" t="s">
        <v>2329</v>
      </c>
      <c r="B4699" t="s">
        <v>2293</v>
      </c>
      <c r="C4699" s="1">
        <v>0.60928240740740736</v>
      </c>
      <c r="D4699">
        <v>149</v>
      </c>
      <c r="E4699" s="2">
        <v>4.9551712962962964E-2</v>
      </c>
      <c r="F4699" s="1">
        <v>4.9548611111111113E-2</v>
      </c>
      <c r="G4699">
        <v>268</v>
      </c>
      <c r="H4699">
        <v>4281.2700000000004</v>
      </c>
      <c r="I4699">
        <v>0</v>
      </c>
      <c r="J4699" t="s">
        <v>2294</v>
      </c>
      <c r="K4699" t="s">
        <v>22</v>
      </c>
      <c r="L4699">
        <v>1</v>
      </c>
      <c r="N4699" t="s">
        <v>23</v>
      </c>
      <c r="O4699" t="s">
        <v>36</v>
      </c>
      <c r="P4699" t="s">
        <v>28</v>
      </c>
      <c r="R4699" t="s">
        <v>26</v>
      </c>
      <c r="S4699">
        <v>17.2</v>
      </c>
      <c r="T4699">
        <v>16.7</v>
      </c>
      <c r="U4699">
        <v>16.7</v>
      </c>
      <c r="V4699">
        <v>0.5</v>
      </c>
      <c r="W4699">
        <v>0.5</v>
      </c>
      <c r="AB4699">
        <f t="shared" si="90"/>
        <v>4320.2700000000004</v>
      </c>
    </row>
    <row r="4700" spans="1:28" x14ac:dyDescent="0.25">
      <c r="A4700" t="s">
        <v>2330</v>
      </c>
      <c r="B4700" t="s">
        <v>2293</v>
      </c>
      <c r="C4700" s="1">
        <v>0.60928240740740736</v>
      </c>
      <c r="D4700">
        <v>249</v>
      </c>
      <c r="E4700" s="2">
        <v>4.9552870370370372E-2</v>
      </c>
      <c r="F4700" s="1">
        <v>4.9548611111111113E-2</v>
      </c>
      <c r="G4700">
        <v>368</v>
      </c>
      <c r="H4700">
        <v>4281.37</v>
      </c>
      <c r="I4700">
        <v>0</v>
      </c>
      <c r="J4700" t="s">
        <v>2294</v>
      </c>
      <c r="K4700" t="s">
        <v>22</v>
      </c>
      <c r="L4700">
        <v>1</v>
      </c>
      <c r="N4700" t="s">
        <v>23</v>
      </c>
      <c r="O4700" t="s">
        <v>33</v>
      </c>
      <c r="P4700" t="s">
        <v>28</v>
      </c>
      <c r="R4700" t="s">
        <v>26</v>
      </c>
      <c r="S4700">
        <v>17.100000000000001</v>
      </c>
      <c r="T4700">
        <v>16.7</v>
      </c>
      <c r="U4700">
        <v>16.7</v>
      </c>
      <c r="V4700">
        <v>0.4</v>
      </c>
      <c r="W4700">
        <v>0.4</v>
      </c>
      <c r="AB4700">
        <f t="shared" si="90"/>
        <v>4320.37</v>
      </c>
    </row>
    <row r="4701" spans="1:28" x14ac:dyDescent="0.25">
      <c r="A4701" t="s">
        <v>2331</v>
      </c>
      <c r="B4701" t="s">
        <v>2293</v>
      </c>
      <c r="C4701" s="1">
        <v>0.61136574074074079</v>
      </c>
      <c r="D4701">
        <v>552</v>
      </c>
      <c r="E4701" s="2">
        <v>5.1639699074074071E-2</v>
      </c>
      <c r="F4701" s="1">
        <v>5.1631944444444446E-2</v>
      </c>
      <c r="G4701">
        <v>670</v>
      </c>
      <c r="H4701">
        <v>4461.67</v>
      </c>
      <c r="I4701">
        <v>0</v>
      </c>
      <c r="J4701" t="s">
        <v>2294</v>
      </c>
      <c r="K4701" t="s">
        <v>22</v>
      </c>
      <c r="L4701">
        <v>1</v>
      </c>
      <c r="N4701" t="s">
        <v>23</v>
      </c>
      <c r="O4701" t="s">
        <v>33</v>
      </c>
      <c r="P4701" t="s">
        <v>28</v>
      </c>
      <c r="R4701" t="s">
        <v>26</v>
      </c>
      <c r="S4701">
        <v>16.899999999999999</v>
      </c>
      <c r="T4701">
        <v>16.600000000000001</v>
      </c>
      <c r="U4701">
        <v>16.600000000000001</v>
      </c>
      <c r="V4701">
        <v>0.3</v>
      </c>
      <c r="W4701">
        <v>0.3</v>
      </c>
      <c r="AB4701">
        <f t="shared" si="90"/>
        <v>4500.67</v>
      </c>
    </row>
    <row r="4702" spans="1:28" x14ac:dyDescent="0.25">
      <c r="A4702" t="s">
        <v>2332</v>
      </c>
      <c r="B4702" t="s">
        <v>2293</v>
      </c>
      <c r="C4702" s="1">
        <v>0.61136574074074079</v>
      </c>
      <c r="D4702">
        <v>585</v>
      </c>
      <c r="E4702" s="2">
        <v>5.1640092592592592E-2</v>
      </c>
      <c r="F4702" s="1">
        <v>5.1631944444444446E-2</v>
      </c>
      <c r="G4702">
        <v>704</v>
      </c>
      <c r="H4702">
        <v>4461.7</v>
      </c>
      <c r="I4702">
        <v>0</v>
      </c>
      <c r="J4702" t="s">
        <v>2294</v>
      </c>
      <c r="K4702" t="s">
        <v>22</v>
      </c>
      <c r="L4702">
        <v>1</v>
      </c>
      <c r="N4702" t="s">
        <v>23</v>
      </c>
      <c r="O4702" t="s">
        <v>36</v>
      </c>
      <c r="P4702" t="s">
        <v>28</v>
      </c>
      <c r="R4702" t="s">
        <v>26</v>
      </c>
      <c r="S4702">
        <v>16.899999999999999</v>
      </c>
      <c r="T4702">
        <v>16.600000000000001</v>
      </c>
      <c r="U4702">
        <v>16.600000000000001</v>
      </c>
      <c r="V4702">
        <v>0.3</v>
      </c>
      <c r="W4702">
        <v>0.3</v>
      </c>
      <c r="AB4702">
        <f t="shared" si="90"/>
        <v>4500.7</v>
      </c>
    </row>
    <row r="4703" spans="1:28" x14ac:dyDescent="0.25">
      <c r="A4703" t="s">
        <v>2333</v>
      </c>
      <c r="B4703" t="s">
        <v>2293</v>
      </c>
      <c r="C4703" s="1">
        <v>0.61344907407407401</v>
      </c>
      <c r="D4703">
        <v>788</v>
      </c>
      <c r="E4703" s="2">
        <v>5.3725763888888889E-2</v>
      </c>
      <c r="F4703" s="1">
        <v>5.3715277777777772E-2</v>
      </c>
      <c r="G4703">
        <v>906</v>
      </c>
      <c r="H4703">
        <v>4641.91</v>
      </c>
      <c r="I4703">
        <v>0</v>
      </c>
      <c r="J4703" t="s">
        <v>2294</v>
      </c>
      <c r="K4703" t="s">
        <v>22</v>
      </c>
      <c r="L4703">
        <v>1</v>
      </c>
      <c r="N4703" t="s">
        <v>23</v>
      </c>
      <c r="O4703" t="s">
        <v>33</v>
      </c>
      <c r="P4703" t="s">
        <v>28</v>
      </c>
      <c r="R4703" t="s">
        <v>26</v>
      </c>
      <c r="AB4703">
        <f t="shared" si="90"/>
        <v>4680.91</v>
      </c>
    </row>
    <row r="4704" spans="1:28" x14ac:dyDescent="0.25">
      <c r="A4704" t="s">
        <v>2333</v>
      </c>
      <c r="B4704" t="s">
        <v>2293</v>
      </c>
      <c r="C4704" s="1">
        <v>0.61344907407407401</v>
      </c>
      <c r="D4704">
        <v>788</v>
      </c>
      <c r="E4704" s="2">
        <v>5.3725763888888889E-2</v>
      </c>
      <c r="F4704" s="1">
        <v>5.3715277777777772E-2</v>
      </c>
      <c r="G4704">
        <v>906</v>
      </c>
      <c r="H4704">
        <v>4641.91</v>
      </c>
      <c r="I4704">
        <v>0</v>
      </c>
      <c r="J4704" t="s">
        <v>2294</v>
      </c>
      <c r="K4704" t="s">
        <v>22</v>
      </c>
      <c r="L4704">
        <v>1</v>
      </c>
      <c r="N4704" t="s">
        <v>23</v>
      </c>
      <c r="O4704" t="s">
        <v>36</v>
      </c>
      <c r="P4704" t="s">
        <v>28</v>
      </c>
      <c r="R4704" t="s">
        <v>26</v>
      </c>
      <c r="AB4704">
        <f t="shared" si="90"/>
        <v>4680.91</v>
      </c>
    </row>
    <row r="4705" spans="1:28" x14ac:dyDescent="0.25">
      <c r="A4705" t="s">
        <v>2334</v>
      </c>
      <c r="B4705" t="s">
        <v>2293</v>
      </c>
      <c r="C4705" s="1">
        <v>0.61553240740740744</v>
      </c>
      <c r="D4705">
        <v>590</v>
      </c>
      <c r="E4705" s="2">
        <v>5.5806805555555554E-2</v>
      </c>
      <c r="F4705" s="1">
        <v>5.5798611111111111E-2</v>
      </c>
      <c r="G4705">
        <v>708</v>
      </c>
      <c r="H4705">
        <v>4821.71</v>
      </c>
      <c r="I4705">
        <v>0</v>
      </c>
      <c r="J4705" t="s">
        <v>2294</v>
      </c>
      <c r="K4705" t="s">
        <v>22</v>
      </c>
      <c r="L4705">
        <v>1</v>
      </c>
      <c r="N4705" t="s">
        <v>23</v>
      </c>
      <c r="O4705" t="s">
        <v>33</v>
      </c>
      <c r="P4705" t="s">
        <v>28</v>
      </c>
      <c r="R4705" t="s">
        <v>26</v>
      </c>
      <c r="S4705">
        <v>16.899999999999999</v>
      </c>
      <c r="T4705">
        <v>16.600000000000001</v>
      </c>
      <c r="U4705">
        <v>16.600000000000001</v>
      </c>
      <c r="V4705">
        <v>0.3</v>
      </c>
      <c r="W4705">
        <v>0.3</v>
      </c>
      <c r="AB4705">
        <f t="shared" si="90"/>
        <v>4860.71</v>
      </c>
    </row>
    <row r="4706" spans="1:28" x14ac:dyDescent="0.25">
      <c r="A4706" t="s">
        <v>2334</v>
      </c>
      <c r="B4706" t="s">
        <v>2293</v>
      </c>
      <c r="C4706" s="1">
        <v>0.61553240740740744</v>
      </c>
      <c r="D4706">
        <v>590</v>
      </c>
      <c r="E4706" s="2">
        <v>5.5806805555555554E-2</v>
      </c>
      <c r="F4706" s="1">
        <v>5.5798611111111111E-2</v>
      </c>
      <c r="G4706">
        <v>708</v>
      </c>
      <c r="H4706">
        <v>4821.71</v>
      </c>
      <c r="I4706">
        <v>0</v>
      </c>
      <c r="J4706" t="s">
        <v>2294</v>
      </c>
      <c r="K4706" t="s">
        <v>22</v>
      </c>
      <c r="L4706">
        <v>1</v>
      </c>
      <c r="N4706" t="s">
        <v>23</v>
      </c>
      <c r="O4706" t="s">
        <v>36</v>
      </c>
      <c r="P4706" t="s">
        <v>28</v>
      </c>
      <c r="R4706" t="s">
        <v>26</v>
      </c>
      <c r="S4706">
        <v>16.899999999999999</v>
      </c>
      <c r="T4706">
        <v>16.600000000000001</v>
      </c>
      <c r="U4706">
        <v>16.600000000000001</v>
      </c>
      <c r="V4706">
        <v>0.3</v>
      </c>
      <c r="W4706">
        <v>0.3</v>
      </c>
      <c r="AB4706">
        <f t="shared" si="90"/>
        <v>4860.71</v>
      </c>
    </row>
    <row r="4707" spans="1:28" x14ac:dyDescent="0.25">
      <c r="A4707" t="s">
        <v>2335</v>
      </c>
      <c r="B4707" t="s">
        <v>2293</v>
      </c>
      <c r="C4707" s="1">
        <v>0.61761574074074077</v>
      </c>
      <c r="D4707">
        <v>558</v>
      </c>
      <c r="E4707" s="2">
        <v>5.7889780092592595E-2</v>
      </c>
      <c r="F4707" s="1">
        <v>5.7881944444444444E-2</v>
      </c>
      <c r="G4707">
        <v>677</v>
      </c>
      <c r="H4707">
        <v>5001.68</v>
      </c>
      <c r="I4707">
        <v>0</v>
      </c>
      <c r="J4707" t="s">
        <v>2294</v>
      </c>
      <c r="K4707" t="s">
        <v>22</v>
      </c>
      <c r="L4707">
        <v>1</v>
      </c>
      <c r="N4707" t="s">
        <v>23</v>
      </c>
      <c r="O4707" t="s">
        <v>33</v>
      </c>
      <c r="P4707" t="s">
        <v>28</v>
      </c>
      <c r="R4707" t="s">
        <v>26</v>
      </c>
      <c r="S4707">
        <v>17.100000000000001</v>
      </c>
      <c r="T4707">
        <v>16.8</v>
      </c>
      <c r="U4707">
        <v>16.7</v>
      </c>
      <c r="V4707">
        <v>0.3</v>
      </c>
      <c r="W4707">
        <v>0.4</v>
      </c>
      <c r="AB4707">
        <f t="shared" si="90"/>
        <v>5040.68</v>
      </c>
    </row>
    <row r="4708" spans="1:28" x14ac:dyDescent="0.25">
      <c r="A4708" t="s">
        <v>2335</v>
      </c>
      <c r="B4708" t="s">
        <v>2293</v>
      </c>
      <c r="C4708" s="1">
        <v>0.61761574074074077</v>
      </c>
      <c r="D4708">
        <v>558</v>
      </c>
      <c r="E4708" s="2">
        <v>5.7889780092592595E-2</v>
      </c>
      <c r="F4708" s="1">
        <v>5.7881944444444444E-2</v>
      </c>
      <c r="G4708">
        <v>677</v>
      </c>
      <c r="H4708">
        <v>5001.68</v>
      </c>
      <c r="I4708">
        <v>0</v>
      </c>
      <c r="J4708" t="s">
        <v>2294</v>
      </c>
      <c r="K4708" t="s">
        <v>22</v>
      </c>
      <c r="L4708">
        <v>1</v>
      </c>
      <c r="N4708" t="s">
        <v>23</v>
      </c>
      <c r="O4708" t="s">
        <v>36</v>
      </c>
      <c r="P4708" t="s">
        <v>28</v>
      </c>
      <c r="R4708" t="s">
        <v>26</v>
      </c>
      <c r="S4708">
        <v>17.2</v>
      </c>
      <c r="T4708">
        <v>16.8</v>
      </c>
      <c r="U4708">
        <v>16.7</v>
      </c>
      <c r="V4708">
        <v>0.4</v>
      </c>
      <c r="W4708">
        <v>0.5</v>
      </c>
      <c r="AB4708">
        <f t="shared" si="90"/>
        <v>5040.68</v>
      </c>
    </row>
    <row r="4709" spans="1:28" x14ac:dyDescent="0.25">
      <c r="A4709" t="s">
        <v>2336</v>
      </c>
      <c r="B4709" t="s">
        <v>2293</v>
      </c>
      <c r="C4709" s="1">
        <v>0.6196990740740741</v>
      </c>
      <c r="D4709">
        <v>661</v>
      </c>
      <c r="E4709" s="2">
        <v>5.9974293981481484E-2</v>
      </c>
      <c r="F4709" s="1">
        <v>5.9965277777777777E-2</v>
      </c>
      <c r="G4709">
        <v>779</v>
      </c>
      <c r="H4709">
        <v>5181.78</v>
      </c>
      <c r="I4709">
        <v>0</v>
      </c>
      <c r="J4709" t="s">
        <v>2294</v>
      </c>
      <c r="K4709" t="s">
        <v>22</v>
      </c>
      <c r="L4709">
        <v>1</v>
      </c>
      <c r="N4709" t="s">
        <v>23</v>
      </c>
      <c r="O4709" t="s">
        <v>33</v>
      </c>
      <c r="P4709" t="s">
        <v>28</v>
      </c>
      <c r="R4709" t="s">
        <v>26</v>
      </c>
      <c r="S4709">
        <v>17</v>
      </c>
      <c r="T4709">
        <v>16.7</v>
      </c>
      <c r="U4709">
        <v>16.7</v>
      </c>
      <c r="V4709">
        <v>0.3</v>
      </c>
      <c r="W4709">
        <v>0.3</v>
      </c>
      <c r="AB4709">
        <f t="shared" ref="AB4709:AB4734" si="91">H4709+39</f>
        <v>5220.78</v>
      </c>
    </row>
    <row r="4710" spans="1:28" x14ac:dyDescent="0.25">
      <c r="A4710" t="s">
        <v>2337</v>
      </c>
      <c r="B4710" t="s">
        <v>2293</v>
      </c>
      <c r="C4710" s="1">
        <v>0.62178240740740742</v>
      </c>
      <c r="D4710">
        <v>830</v>
      </c>
      <c r="E4710" s="2">
        <v>6.2059583333333335E-2</v>
      </c>
      <c r="F4710" s="1">
        <v>6.2048611111111117E-2</v>
      </c>
      <c r="G4710">
        <v>948</v>
      </c>
      <c r="H4710">
        <v>5361.95</v>
      </c>
      <c r="I4710">
        <v>0</v>
      </c>
      <c r="J4710" t="s">
        <v>2294</v>
      </c>
      <c r="K4710" t="s">
        <v>22</v>
      </c>
      <c r="L4710">
        <v>1</v>
      </c>
      <c r="N4710" t="s">
        <v>23</v>
      </c>
      <c r="O4710" t="s">
        <v>33</v>
      </c>
      <c r="P4710" t="s">
        <v>28</v>
      </c>
      <c r="R4710" t="s">
        <v>26</v>
      </c>
      <c r="S4710">
        <v>16.8</v>
      </c>
      <c r="T4710">
        <v>16.7</v>
      </c>
      <c r="U4710">
        <v>16.7</v>
      </c>
      <c r="V4710">
        <v>0.1</v>
      </c>
      <c r="W4710">
        <v>0.1</v>
      </c>
      <c r="AB4710">
        <f t="shared" si="91"/>
        <v>5400.95</v>
      </c>
    </row>
    <row r="4711" spans="1:28" x14ac:dyDescent="0.25">
      <c r="A4711" t="s">
        <v>2337</v>
      </c>
      <c r="B4711" t="s">
        <v>2293</v>
      </c>
      <c r="C4711" s="1">
        <v>0.62178240740740742</v>
      </c>
      <c r="D4711">
        <v>830</v>
      </c>
      <c r="E4711" s="2">
        <v>6.2059583333333335E-2</v>
      </c>
      <c r="F4711" s="1">
        <v>6.2048611111111117E-2</v>
      </c>
      <c r="G4711">
        <v>948</v>
      </c>
      <c r="H4711">
        <v>5361.95</v>
      </c>
      <c r="I4711">
        <v>0</v>
      </c>
      <c r="J4711" t="s">
        <v>2294</v>
      </c>
      <c r="K4711" t="s">
        <v>22</v>
      </c>
      <c r="L4711">
        <v>1</v>
      </c>
      <c r="N4711" t="s">
        <v>23</v>
      </c>
      <c r="O4711" t="s">
        <v>36</v>
      </c>
      <c r="P4711" t="s">
        <v>28</v>
      </c>
      <c r="R4711" t="s">
        <v>26</v>
      </c>
      <c r="AB4711">
        <f t="shared" si="91"/>
        <v>5400.95</v>
      </c>
    </row>
    <row r="4712" spans="1:28" x14ac:dyDescent="0.25">
      <c r="A4712" t="s">
        <v>2338</v>
      </c>
      <c r="B4712" t="s">
        <v>2293</v>
      </c>
      <c r="C4712" s="1">
        <v>0.62386574074074075</v>
      </c>
      <c r="D4712">
        <v>732</v>
      </c>
      <c r="E4712" s="2">
        <v>6.4141782407407408E-2</v>
      </c>
      <c r="F4712" s="1">
        <v>6.4131944444444436E-2</v>
      </c>
      <c r="G4712">
        <v>850</v>
      </c>
      <c r="H4712">
        <v>5541.85</v>
      </c>
      <c r="I4712">
        <v>0</v>
      </c>
      <c r="J4712" t="s">
        <v>2294</v>
      </c>
      <c r="K4712" t="s">
        <v>22</v>
      </c>
      <c r="L4712">
        <v>1</v>
      </c>
      <c r="N4712" t="s">
        <v>23</v>
      </c>
      <c r="O4712" t="s">
        <v>33</v>
      </c>
      <c r="P4712" t="s">
        <v>28</v>
      </c>
      <c r="R4712" t="s">
        <v>26</v>
      </c>
      <c r="AB4712">
        <f t="shared" si="91"/>
        <v>5580.85</v>
      </c>
    </row>
    <row r="4713" spans="1:28" x14ac:dyDescent="0.25">
      <c r="A4713" t="s">
        <v>2338</v>
      </c>
      <c r="B4713" t="s">
        <v>2293</v>
      </c>
      <c r="C4713" s="1">
        <v>0.62386574074074075</v>
      </c>
      <c r="D4713">
        <v>732</v>
      </c>
      <c r="E4713" s="2">
        <v>6.4141782407407408E-2</v>
      </c>
      <c r="F4713" s="1">
        <v>6.4131944444444436E-2</v>
      </c>
      <c r="G4713">
        <v>850</v>
      </c>
      <c r="H4713">
        <v>5541.85</v>
      </c>
      <c r="I4713">
        <v>0</v>
      </c>
      <c r="J4713" t="s">
        <v>2294</v>
      </c>
      <c r="K4713" t="s">
        <v>22</v>
      </c>
      <c r="L4713">
        <v>1</v>
      </c>
      <c r="N4713" t="s">
        <v>23</v>
      </c>
      <c r="O4713" t="s">
        <v>36</v>
      </c>
      <c r="P4713" t="s">
        <v>28</v>
      </c>
      <c r="R4713" t="s">
        <v>26</v>
      </c>
      <c r="S4713">
        <v>17</v>
      </c>
      <c r="T4713">
        <v>16.7</v>
      </c>
      <c r="U4713">
        <v>16.7</v>
      </c>
      <c r="V4713">
        <v>0.3</v>
      </c>
      <c r="W4713">
        <v>0.3</v>
      </c>
      <c r="AB4713">
        <f t="shared" si="91"/>
        <v>5580.85</v>
      </c>
    </row>
    <row r="4714" spans="1:28" x14ac:dyDescent="0.25">
      <c r="A4714" t="s">
        <v>2339</v>
      </c>
      <c r="B4714" t="s">
        <v>2293</v>
      </c>
      <c r="C4714" s="1">
        <v>0.62596064814814811</v>
      </c>
      <c r="D4714">
        <v>502</v>
      </c>
      <c r="E4714" s="2">
        <v>6.6234027777777774E-2</v>
      </c>
      <c r="F4714" s="1">
        <v>6.6226851851851856E-2</v>
      </c>
      <c r="G4714">
        <v>620</v>
      </c>
      <c r="H4714">
        <v>5722.62</v>
      </c>
      <c r="I4714">
        <v>0</v>
      </c>
      <c r="J4714" t="s">
        <v>2294</v>
      </c>
      <c r="K4714" t="s">
        <v>22</v>
      </c>
      <c r="L4714">
        <v>1</v>
      </c>
      <c r="N4714" t="s">
        <v>23</v>
      </c>
      <c r="O4714" t="s">
        <v>33</v>
      </c>
      <c r="P4714" t="s">
        <v>28</v>
      </c>
      <c r="R4714" t="s">
        <v>26</v>
      </c>
      <c r="S4714">
        <v>17</v>
      </c>
      <c r="T4714">
        <v>16.600000000000001</v>
      </c>
      <c r="U4714">
        <v>16.600000000000001</v>
      </c>
      <c r="V4714">
        <v>0.4</v>
      </c>
      <c r="W4714">
        <v>0.4</v>
      </c>
      <c r="AB4714">
        <f t="shared" si="91"/>
        <v>5761.62</v>
      </c>
    </row>
    <row r="4715" spans="1:28" x14ac:dyDescent="0.25">
      <c r="A4715" t="s">
        <v>2339</v>
      </c>
      <c r="B4715" t="s">
        <v>2293</v>
      </c>
      <c r="C4715" s="1">
        <v>0.62596064814814811</v>
      </c>
      <c r="D4715">
        <v>502</v>
      </c>
      <c r="E4715" s="2">
        <v>6.6234027777777774E-2</v>
      </c>
      <c r="F4715" s="1">
        <v>6.6226851851851856E-2</v>
      </c>
      <c r="G4715">
        <v>620</v>
      </c>
      <c r="H4715">
        <v>5722.62</v>
      </c>
      <c r="I4715">
        <v>0</v>
      </c>
      <c r="J4715" t="s">
        <v>2294</v>
      </c>
      <c r="K4715" t="s">
        <v>22</v>
      </c>
      <c r="L4715">
        <v>1</v>
      </c>
      <c r="N4715" t="s">
        <v>23</v>
      </c>
      <c r="O4715" t="s">
        <v>36</v>
      </c>
      <c r="P4715" t="s">
        <v>28</v>
      </c>
      <c r="R4715" t="s">
        <v>26</v>
      </c>
      <c r="S4715">
        <v>17</v>
      </c>
      <c r="T4715">
        <v>16.600000000000001</v>
      </c>
      <c r="U4715">
        <v>16.600000000000001</v>
      </c>
      <c r="V4715">
        <v>0.4</v>
      </c>
      <c r="W4715">
        <v>0.4</v>
      </c>
      <c r="AB4715">
        <f t="shared" si="91"/>
        <v>5761.62</v>
      </c>
    </row>
    <row r="4716" spans="1:28" x14ac:dyDescent="0.25">
      <c r="A4716" t="s">
        <v>2339</v>
      </c>
      <c r="B4716" t="s">
        <v>2293</v>
      </c>
      <c r="C4716" s="1">
        <v>0.62596064814814811</v>
      </c>
      <c r="D4716">
        <v>502</v>
      </c>
      <c r="E4716" s="2">
        <v>6.6234027777777774E-2</v>
      </c>
      <c r="F4716" s="1">
        <v>6.6226851851851856E-2</v>
      </c>
      <c r="G4716">
        <v>620</v>
      </c>
      <c r="H4716">
        <v>5722.62</v>
      </c>
      <c r="I4716">
        <v>0</v>
      </c>
      <c r="J4716" t="s">
        <v>2294</v>
      </c>
      <c r="K4716" t="s">
        <v>22</v>
      </c>
      <c r="L4716">
        <v>1</v>
      </c>
      <c r="N4716" t="s">
        <v>23</v>
      </c>
      <c r="O4716" t="s">
        <v>24</v>
      </c>
      <c r="P4716" t="s">
        <v>28</v>
      </c>
      <c r="R4716" t="s">
        <v>26</v>
      </c>
      <c r="S4716">
        <v>16.399999999999999</v>
      </c>
      <c r="T4716">
        <v>16.600000000000001</v>
      </c>
      <c r="U4716">
        <v>16.600000000000001</v>
      </c>
      <c r="V4716">
        <v>-0.2</v>
      </c>
      <c r="W4716">
        <v>-0.2</v>
      </c>
      <c r="AB4716">
        <f t="shared" si="91"/>
        <v>5761.62</v>
      </c>
    </row>
    <row r="4717" spans="1:28" x14ac:dyDescent="0.25">
      <c r="A4717" t="s">
        <v>2340</v>
      </c>
      <c r="B4717" t="s">
        <v>2293</v>
      </c>
      <c r="C4717" s="1">
        <v>0.62804398148148144</v>
      </c>
      <c r="D4717">
        <v>103</v>
      </c>
      <c r="E4717" s="2">
        <v>6.831275462962963E-2</v>
      </c>
      <c r="F4717" s="1">
        <v>6.8310185185185182E-2</v>
      </c>
      <c r="G4717">
        <v>222</v>
      </c>
      <c r="H4717">
        <v>5902.22</v>
      </c>
      <c r="I4717">
        <v>0</v>
      </c>
      <c r="J4717" t="s">
        <v>2294</v>
      </c>
      <c r="K4717" t="s">
        <v>22</v>
      </c>
      <c r="L4717">
        <v>1</v>
      </c>
      <c r="N4717" t="s">
        <v>23</v>
      </c>
      <c r="O4717" t="s">
        <v>33</v>
      </c>
      <c r="P4717" t="s">
        <v>28</v>
      </c>
      <c r="R4717" t="s">
        <v>26</v>
      </c>
      <c r="S4717">
        <v>16.899999999999999</v>
      </c>
      <c r="T4717">
        <v>16.600000000000001</v>
      </c>
      <c r="U4717">
        <v>16.600000000000001</v>
      </c>
      <c r="V4717">
        <v>0.3</v>
      </c>
      <c r="W4717">
        <v>0.3</v>
      </c>
      <c r="AB4717">
        <f t="shared" si="91"/>
        <v>5941.22</v>
      </c>
    </row>
    <row r="4718" spans="1:28" x14ac:dyDescent="0.25">
      <c r="A4718" t="s">
        <v>2340</v>
      </c>
      <c r="B4718" t="s">
        <v>2293</v>
      </c>
      <c r="C4718" s="1">
        <v>0.62804398148148144</v>
      </c>
      <c r="D4718">
        <v>103</v>
      </c>
      <c r="E4718" s="2">
        <v>6.831275462962963E-2</v>
      </c>
      <c r="F4718" s="1">
        <v>6.8310185185185182E-2</v>
      </c>
      <c r="G4718">
        <v>222</v>
      </c>
      <c r="H4718">
        <v>5902.22</v>
      </c>
      <c r="I4718">
        <v>0</v>
      </c>
      <c r="J4718" t="s">
        <v>2294</v>
      </c>
      <c r="K4718" t="s">
        <v>22</v>
      </c>
      <c r="L4718">
        <v>1</v>
      </c>
      <c r="N4718" t="s">
        <v>23</v>
      </c>
      <c r="O4718" t="s">
        <v>36</v>
      </c>
      <c r="P4718" t="s">
        <v>28</v>
      </c>
      <c r="R4718" t="s">
        <v>26</v>
      </c>
      <c r="S4718">
        <v>17</v>
      </c>
      <c r="T4718">
        <v>16.600000000000001</v>
      </c>
      <c r="U4718">
        <v>16.600000000000001</v>
      </c>
      <c r="V4718">
        <v>0.4</v>
      </c>
      <c r="W4718">
        <v>0.4</v>
      </c>
      <c r="AB4718">
        <f t="shared" si="91"/>
        <v>5941.22</v>
      </c>
    </row>
    <row r="4719" spans="1:28" x14ac:dyDescent="0.25">
      <c r="A4719" t="s">
        <v>2341</v>
      </c>
      <c r="B4719" t="s">
        <v>2293</v>
      </c>
      <c r="C4719" s="1">
        <v>0.63012731481481488</v>
      </c>
      <c r="D4719">
        <v>39</v>
      </c>
      <c r="E4719" s="2">
        <v>7.039533564814815E-2</v>
      </c>
      <c r="F4719" s="1">
        <v>7.0393518518518508E-2</v>
      </c>
      <c r="G4719">
        <v>157</v>
      </c>
      <c r="H4719">
        <v>6082.16</v>
      </c>
      <c r="I4719">
        <v>0</v>
      </c>
      <c r="J4719" t="s">
        <v>2294</v>
      </c>
      <c r="K4719" t="s">
        <v>22</v>
      </c>
      <c r="L4719">
        <v>1</v>
      </c>
      <c r="N4719" t="s">
        <v>23</v>
      </c>
      <c r="O4719" t="s">
        <v>33</v>
      </c>
      <c r="P4719" t="s">
        <v>28</v>
      </c>
      <c r="R4719" t="s">
        <v>26</v>
      </c>
      <c r="S4719">
        <v>17.100000000000001</v>
      </c>
      <c r="T4719">
        <v>16.8</v>
      </c>
      <c r="U4719">
        <v>16.8</v>
      </c>
      <c r="V4719">
        <v>0.3</v>
      </c>
      <c r="W4719">
        <v>0.3</v>
      </c>
      <c r="AB4719">
        <f t="shared" si="91"/>
        <v>6121.16</v>
      </c>
    </row>
    <row r="4720" spans="1:28" x14ac:dyDescent="0.25">
      <c r="A4720" t="s">
        <v>2342</v>
      </c>
      <c r="B4720" t="s">
        <v>2293</v>
      </c>
      <c r="C4720" s="1">
        <v>0.63219907407407405</v>
      </c>
      <c r="D4720">
        <v>941</v>
      </c>
      <c r="E4720" s="2">
        <v>7.2477534722222223E-2</v>
      </c>
      <c r="F4720" s="1">
        <v>7.2476851851851862E-2</v>
      </c>
      <c r="G4720">
        <v>59</v>
      </c>
      <c r="H4720">
        <v>6262.06</v>
      </c>
      <c r="I4720">
        <v>0</v>
      </c>
      <c r="J4720" t="s">
        <v>2294</v>
      </c>
      <c r="K4720" t="s">
        <v>22</v>
      </c>
      <c r="L4720">
        <v>1</v>
      </c>
      <c r="N4720" t="s">
        <v>23</v>
      </c>
      <c r="O4720" t="s">
        <v>33</v>
      </c>
      <c r="P4720" t="s">
        <v>28</v>
      </c>
      <c r="R4720" t="s">
        <v>26</v>
      </c>
      <c r="S4720">
        <v>17.2</v>
      </c>
      <c r="T4720">
        <v>16.7</v>
      </c>
      <c r="U4720">
        <v>16.7</v>
      </c>
      <c r="V4720">
        <v>0.5</v>
      </c>
      <c r="W4720">
        <v>0.5</v>
      </c>
      <c r="AB4720">
        <f t="shared" si="91"/>
        <v>6301.06</v>
      </c>
    </row>
    <row r="4721" spans="1:28" x14ac:dyDescent="0.25">
      <c r="A4721" t="s">
        <v>2343</v>
      </c>
      <c r="B4721" t="s">
        <v>2293</v>
      </c>
      <c r="C4721" s="1">
        <v>0.63429398148148153</v>
      </c>
      <c r="D4721">
        <v>76</v>
      </c>
      <c r="E4721" s="2">
        <v>7.4562442129629633E-2</v>
      </c>
      <c r="F4721" s="1">
        <v>7.4560185185185188E-2</v>
      </c>
      <c r="G4721">
        <v>195</v>
      </c>
      <c r="H4721">
        <v>6442.19</v>
      </c>
      <c r="I4721">
        <v>0</v>
      </c>
      <c r="J4721" t="s">
        <v>2294</v>
      </c>
      <c r="K4721" t="s">
        <v>22</v>
      </c>
      <c r="L4721">
        <v>1</v>
      </c>
      <c r="N4721" t="s">
        <v>23</v>
      </c>
      <c r="O4721" t="s">
        <v>33</v>
      </c>
      <c r="P4721" t="s">
        <v>28</v>
      </c>
      <c r="R4721" t="s">
        <v>26</v>
      </c>
      <c r="S4721">
        <v>17.2</v>
      </c>
      <c r="T4721">
        <v>16.7</v>
      </c>
      <c r="U4721">
        <v>16.8</v>
      </c>
      <c r="V4721">
        <v>0.5</v>
      </c>
      <c r="W4721">
        <v>0.4</v>
      </c>
      <c r="AB4721">
        <f t="shared" si="91"/>
        <v>6481.19</v>
      </c>
    </row>
    <row r="4722" spans="1:28" x14ac:dyDescent="0.25">
      <c r="A4722" t="s">
        <v>2343</v>
      </c>
      <c r="B4722" t="s">
        <v>2293</v>
      </c>
      <c r="C4722" s="1">
        <v>0.63429398148148153</v>
      </c>
      <c r="D4722">
        <v>76</v>
      </c>
      <c r="E4722" s="2">
        <v>7.4562442129629633E-2</v>
      </c>
      <c r="F4722" s="1">
        <v>7.4560185185185188E-2</v>
      </c>
      <c r="G4722">
        <v>195</v>
      </c>
      <c r="H4722">
        <v>6442.19</v>
      </c>
      <c r="I4722">
        <v>0</v>
      </c>
      <c r="J4722" t="s">
        <v>2294</v>
      </c>
      <c r="K4722" t="s">
        <v>22</v>
      </c>
      <c r="L4722">
        <v>1</v>
      </c>
      <c r="N4722" t="s">
        <v>23</v>
      </c>
      <c r="O4722" t="s">
        <v>36</v>
      </c>
      <c r="P4722" t="s">
        <v>28</v>
      </c>
      <c r="R4722" t="s">
        <v>26</v>
      </c>
      <c r="S4722">
        <v>17.2</v>
      </c>
      <c r="T4722">
        <v>16.7</v>
      </c>
      <c r="U4722">
        <v>16.8</v>
      </c>
      <c r="V4722">
        <v>0.5</v>
      </c>
      <c r="W4722">
        <v>0.4</v>
      </c>
      <c r="AB4722">
        <f t="shared" si="91"/>
        <v>6481.19</v>
      </c>
    </row>
    <row r="4723" spans="1:28" x14ac:dyDescent="0.25">
      <c r="A4723" t="s">
        <v>2344</v>
      </c>
      <c r="B4723" t="s">
        <v>2293</v>
      </c>
      <c r="C4723" s="1">
        <v>0.63637731481481474</v>
      </c>
      <c r="D4723">
        <v>79</v>
      </c>
      <c r="E4723" s="2">
        <v>7.6645798611111107E-2</v>
      </c>
      <c r="F4723" s="1">
        <v>7.6643518518518514E-2</v>
      </c>
      <c r="G4723">
        <v>197</v>
      </c>
      <c r="H4723">
        <v>6622.2</v>
      </c>
      <c r="I4723">
        <v>0</v>
      </c>
      <c r="J4723" t="s">
        <v>2294</v>
      </c>
      <c r="K4723" t="s">
        <v>22</v>
      </c>
      <c r="L4723">
        <v>1</v>
      </c>
      <c r="N4723" t="s">
        <v>23</v>
      </c>
      <c r="O4723" t="s">
        <v>33</v>
      </c>
      <c r="P4723" t="s">
        <v>28</v>
      </c>
      <c r="R4723" t="s">
        <v>26</v>
      </c>
      <c r="S4723">
        <v>17</v>
      </c>
      <c r="T4723">
        <v>16.7</v>
      </c>
      <c r="U4723">
        <v>16.7</v>
      </c>
      <c r="V4723">
        <v>0.3</v>
      </c>
      <c r="W4723">
        <v>0.3</v>
      </c>
      <c r="AB4723">
        <f t="shared" si="91"/>
        <v>6661.2</v>
      </c>
    </row>
    <row r="4724" spans="1:28" x14ac:dyDescent="0.25">
      <c r="A4724" t="s">
        <v>2344</v>
      </c>
      <c r="B4724" t="s">
        <v>2293</v>
      </c>
      <c r="C4724" s="1">
        <v>0.63637731481481474</v>
      </c>
      <c r="D4724">
        <v>79</v>
      </c>
      <c r="E4724" s="2">
        <v>7.6645798611111107E-2</v>
      </c>
      <c r="F4724" s="1">
        <v>7.6643518518518514E-2</v>
      </c>
      <c r="G4724">
        <v>197</v>
      </c>
      <c r="H4724">
        <v>6622.2</v>
      </c>
      <c r="I4724">
        <v>0</v>
      </c>
      <c r="J4724" t="s">
        <v>2294</v>
      </c>
      <c r="K4724" t="s">
        <v>22</v>
      </c>
      <c r="L4724">
        <v>1</v>
      </c>
      <c r="N4724" t="s">
        <v>23</v>
      </c>
      <c r="O4724" t="s">
        <v>36</v>
      </c>
      <c r="P4724" t="s">
        <v>28</v>
      </c>
      <c r="R4724" t="s">
        <v>26</v>
      </c>
      <c r="S4724">
        <v>17</v>
      </c>
      <c r="T4724">
        <v>16.7</v>
      </c>
      <c r="U4724">
        <v>16.7</v>
      </c>
      <c r="V4724">
        <v>0.3</v>
      </c>
      <c r="W4724">
        <v>0.3</v>
      </c>
      <c r="AB4724">
        <f t="shared" si="91"/>
        <v>6661.2</v>
      </c>
    </row>
    <row r="4725" spans="1:28" x14ac:dyDescent="0.25">
      <c r="A4725" t="s">
        <v>2345</v>
      </c>
      <c r="B4725" t="s">
        <v>2293</v>
      </c>
      <c r="C4725" s="1">
        <v>0.63846064814814818</v>
      </c>
      <c r="D4725">
        <v>414</v>
      </c>
      <c r="E4725" s="2">
        <v>7.8733020833333334E-2</v>
      </c>
      <c r="F4725" s="1">
        <v>7.8726851851851853E-2</v>
      </c>
      <c r="G4725">
        <v>533</v>
      </c>
      <c r="H4725">
        <v>6802.53</v>
      </c>
      <c r="I4725">
        <v>0</v>
      </c>
      <c r="J4725" t="s">
        <v>2294</v>
      </c>
      <c r="K4725" t="s">
        <v>22</v>
      </c>
      <c r="L4725">
        <v>1</v>
      </c>
      <c r="N4725" t="s">
        <v>23</v>
      </c>
      <c r="O4725" t="s">
        <v>33</v>
      </c>
      <c r="P4725" t="s">
        <v>28</v>
      </c>
      <c r="R4725" t="s">
        <v>26</v>
      </c>
      <c r="S4725">
        <v>17.399999999999999</v>
      </c>
      <c r="T4725">
        <v>16.600000000000001</v>
      </c>
      <c r="U4725">
        <v>16.7</v>
      </c>
      <c r="V4725">
        <v>0.8</v>
      </c>
      <c r="W4725">
        <v>0.7</v>
      </c>
      <c r="AB4725">
        <f t="shared" si="91"/>
        <v>6841.53</v>
      </c>
    </row>
    <row r="4726" spans="1:28" x14ac:dyDescent="0.25">
      <c r="A4726" t="s">
        <v>2345</v>
      </c>
      <c r="B4726" t="s">
        <v>2293</v>
      </c>
      <c r="C4726" s="1">
        <v>0.63846064814814818</v>
      </c>
      <c r="D4726">
        <v>414</v>
      </c>
      <c r="E4726" s="2">
        <v>7.8733020833333334E-2</v>
      </c>
      <c r="F4726" s="1">
        <v>7.8726851851851853E-2</v>
      </c>
      <c r="G4726">
        <v>533</v>
      </c>
      <c r="H4726">
        <v>6802.53</v>
      </c>
      <c r="I4726">
        <v>0</v>
      </c>
      <c r="J4726" t="s">
        <v>2294</v>
      </c>
      <c r="K4726" t="s">
        <v>22</v>
      </c>
      <c r="L4726">
        <v>1</v>
      </c>
      <c r="N4726" t="s">
        <v>23</v>
      </c>
      <c r="O4726" t="s">
        <v>36</v>
      </c>
      <c r="P4726" t="s">
        <v>28</v>
      </c>
      <c r="R4726" t="s">
        <v>26</v>
      </c>
      <c r="S4726">
        <v>17</v>
      </c>
      <c r="T4726">
        <v>16.600000000000001</v>
      </c>
      <c r="U4726">
        <v>16.7</v>
      </c>
      <c r="V4726">
        <v>0.4</v>
      </c>
      <c r="W4726">
        <v>0.3</v>
      </c>
      <c r="AB4726">
        <f t="shared" si="91"/>
        <v>6841.53</v>
      </c>
    </row>
    <row r="4727" spans="1:28" x14ac:dyDescent="0.25">
      <c r="A4727" t="s">
        <v>2346</v>
      </c>
      <c r="B4727" t="s">
        <v>2293</v>
      </c>
      <c r="C4727" s="1">
        <v>0.64054398148148151</v>
      </c>
      <c r="D4727">
        <v>116</v>
      </c>
      <c r="E4727" s="2">
        <v>8.0812905092592591E-2</v>
      </c>
      <c r="F4727" s="1">
        <v>8.0810185185185179E-2</v>
      </c>
      <c r="G4727">
        <v>235</v>
      </c>
      <c r="H4727">
        <v>6982.23</v>
      </c>
      <c r="I4727">
        <v>0</v>
      </c>
      <c r="J4727" t="s">
        <v>2294</v>
      </c>
      <c r="K4727" t="s">
        <v>22</v>
      </c>
      <c r="L4727">
        <v>1</v>
      </c>
      <c r="N4727" t="s">
        <v>23</v>
      </c>
      <c r="O4727" t="s">
        <v>36</v>
      </c>
      <c r="P4727" t="s">
        <v>28</v>
      </c>
      <c r="R4727" t="s">
        <v>26</v>
      </c>
      <c r="S4727">
        <v>16.899999999999999</v>
      </c>
      <c r="T4727">
        <v>16.600000000000001</v>
      </c>
      <c r="U4727">
        <v>16.600000000000001</v>
      </c>
      <c r="V4727">
        <v>0.3</v>
      </c>
      <c r="W4727">
        <v>0.3</v>
      </c>
      <c r="AB4727">
        <f t="shared" si="91"/>
        <v>7021.23</v>
      </c>
    </row>
    <row r="4728" spans="1:28" x14ac:dyDescent="0.25">
      <c r="A4728" t="s">
        <v>2347</v>
      </c>
      <c r="B4728" t="s">
        <v>2293</v>
      </c>
      <c r="C4728" s="1">
        <v>0.64262731481481483</v>
      </c>
      <c r="D4728">
        <v>218</v>
      </c>
      <c r="E4728" s="2">
        <v>8.2897418981481494E-2</v>
      </c>
      <c r="F4728" s="1">
        <v>8.2893518518518519E-2</v>
      </c>
      <c r="G4728">
        <v>337</v>
      </c>
      <c r="H4728">
        <v>7162.34</v>
      </c>
      <c r="I4728">
        <v>0</v>
      </c>
      <c r="J4728" t="s">
        <v>2294</v>
      </c>
      <c r="K4728" t="s">
        <v>22</v>
      </c>
      <c r="L4728">
        <v>1</v>
      </c>
      <c r="N4728" t="s">
        <v>23</v>
      </c>
      <c r="O4728" t="s">
        <v>33</v>
      </c>
      <c r="P4728" t="s">
        <v>28</v>
      </c>
      <c r="R4728" t="s">
        <v>26</v>
      </c>
      <c r="S4728">
        <v>16.8</v>
      </c>
      <c r="T4728">
        <v>16.600000000000001</v>
      </c>
      <c r="U4728">
        <v>16.7</v>
      </c>
      <c r="V4728">
        <v>0.2</v>
      </c>
      <c r="W4728">
        <v>0.1</v>
      </c>
      <c r="AB4728">
        <f t="shared" si="91"/>
        <v>7201.34</v>
      </c>
    </row>
    <row r="4729" spans="1:28" x14ac:dyDescent="0.25">
      <c r="A4729" t="s">
        <v>2347</v>
      </c>
      <c r="B4729" t="s">
        <v>2293</v>
      </c>
      <c r="C4729" s="1">
        <v>0.64262731481481483</v>
      </c>
      <c r="D4729">
        <v>218</v>
      </c>
      <c r="E4729" s="2">
        <v>8.2897418981481494E-2</v>
      </c>
      <c r="F4729" s="1">
        <v>8.2893518518518519E-2</v>
      </c>
      <c r="G4729">
        <v>337</v>
      </c>
      <c r="H4729">
        <v>7162.34</v>
      </c>
      <c r="I4729">
        <v>0</v>
      </c>
      <c r="J4729" t="s">
        <v>2294</v>
      </c>
      <c r="K4729" t="s">
        <v>22</v>
      </c>
      <c r="L4729">
        <v>1</v>
      </c>
      <c r="N4729" t="s">
        <v>23</v>
      </c>
      <c r="O4729" t="s">
        <v>36</v>
      </c>
      <c r="P4729" t="s">
        <v>28</v>
      </c>
      <c r="R4729" t="s">
        <v>26</v>
      </c>
      <c r="S4729">
        <v>17</v>
      </c>
      <c r="T4729">
        <v>16.600000000000001</v>
      </c>
      <c r="U4729">
        <v>16.7</v>
      </c>
      <c r="V4729">
        <v>0.4</v>
      </c>
      <c r="W4729">
        <v>0.3</v>
      </c>
      <c r="AB4729">
        <f t="shared" si="91"/>
        <v>7201.34</v>
      </c>
    </row>
    <row r="4730" spans="1:28" x14ac:dyDescent="0.25">
      <c r="A4730" t="s">
        <v>2348</v>
      </c>
      <c r="B4730" t="s">
        <v>2293</v>
      </c>
      <c r="C4730" s="1">
        <v>0.64469907407407401</v>
      </c>
      <c r="D4730">
        <v>787</v>
      </c>
      <c r="E4730" s="2">
        <v>8.4975752314814815E-2</v>
      </c>
      <c r="F4730" s="1">
        <v>8.4965277777777778E-2</v>
      </c>
      <c r="G4730">
        <v>905</v>
      </c>
      <c r="H4730">
        <v>7341.91</v>
      </c>
      <c r="I4730">
        <v>0</v>
      </c>
      <c r="J4730" t="s">
        <v>2294</v>
      </c>
      <c r="K4730" t="s">
        <v>22</v>
      </c>
      <c r="L4730">
        <v>1</v>
      </c>
      <c r="N4730" t="s">
        <v>23</v>
      </c>
      <c r="O4730" t="s">
        <v>33</v>
      </c>
      <c r="P4730" t="s">
        <v>28</v>
      </c>
      <c r="R4730" t="s">
        <v>26</v>
      </c>
      <c r="S4730">
        <v>17</v>
      </c>
      <c r="T4730">
        <v>16.600000000000001</v>
      </c>
      <c r="U4730">
        <v>16.7</v>
      </c>
      <c r="V4730">
        <v>0.4</v>
      </c>
      <c r="W4730">
        <v>0.3</v>
      </c>
      <c r="AB4730">
        <f t="shared" si="91"/>
        <v>7380.91</v>
      </c>
    </row>
    <row r="4731" spans="1:28" x14ac:dyDescent="0.25">
      <c r="A4731" t="s">
        <v>2348</v>
      </c>
      <c r="B4731" t="s">
        <v>2293</v>
      </c>
      <c r="C4731" s="1">
        <v>0.64469907407407401</v>
      </c>
      <c r="D4731">
        <v>787</v>
      </c>
      <c r="E4731" s="2">
        <v>8.4975752314814815E-2</v>
      </c>
      <c r="F4731" s="1">
        <v>8.4965277777777778E-2</v>
      </c>
      <c r="G4731">
        <v>905</v>
      </c>
      <c r="H4731">
        <v>7341.91</v>
      </c>
      <c r="I4731">
        <v>0</v>
      </c>
      <c r="J4731" t="s">
        <v>2294</v>
      </c>
      <c r="K4731" t="s">
        <v>22</v>
      </c>
      <c r="L4731">
        <v>1</v>
      </c>
      <c r="N4731" t="s">
        <v>23</v>
      </c>
      <c r="O4731" t="s">
        <v>36</v>
      </c>
      <c r="P4731" t="s">
        <v>28</v>
      </c>
      <c r="R4731" t="s">
        <v>26</v>
      </c>
      <c r="S4731">
        <v>17</v>
      </c>
      <c r="T4731">
        <v>16.600000000000001</v>
      </c>
      <c r="U4731">
        <v>16.7</v>
      </c>
      <c r="V4731">
        <v>0.4</v>
      </c>
      <c r="W4731">
        <v>0.3</v>
      </c>
      <c r="AB4731">
        <f t="shared" si="91"/>
        <v>7380.91</v>
      </c>
    </row>
    <row r="4732" spans="1:28" x14ac:dyDescent="0.25">
      <c r="A4732" t="s">
        <v>2349</v>
      </c>
      <c r="B4732" t="s">
        <v>2293</v>
      </c>
      <c r="C4732" s="1">
        <v>0.64678240740740744</v>
      </c>
      <c r="D4732">
        <v>589</v>
      </c>
      <c r="E4732" s="2">
        <v>8.7056793981481473E-2</v>
      </c>
      <c r="F4732" s="1">
        <v>8.7048611111111118E-2</v>
      </c>
      <c r="G4732">
        <v>707</v>
      </c>
      <c r="H4732">
        <v>7521.71</v>
      </c>
      <c r="I4732">
        <v>0</v>
      </c>
      <c r="J4732" t="s">
        <v>2294</v>
      </c>
      <c r="K4732" t="s">
        <v>22</v>
      </c>
      <c r="L4732">
        <v>1</v>
      </c>
      <c r="N4732" t="s">
        <v>23</v>
      </c>
      <c r="O4732" t="s">
        <v>33</v>
      </c>
      <c r="P4732" t="s">
        <v>28</v>
      </c>
      <c r="R4732" t="s">
        <v>26</v>
      </c>
      <c r="AB4732">
        <f t="shared" si="91"/>
        <v>7560.71</v>
      </c>
    </row>
    <row r="4733" spans="1:28" x14ac:dyDescent="0.25">
      <c r="A4733" t="s">
        <v>2350</v>
      </c>
      <c r="B4733" t="s">
        <v>2293</v>
      </c>
      <c r="C4733" s="1">
        <v>0.64802083333333338</v>
      </c>
      <c r="D4733">
        <v>962</v>
      </c>
      <c r="E4733" s="2">
        <v>8.8299548611111112E-2</v>
      </c>
      <c r="F4733" s="1">
        <v>8.8298611111111105E-2</v>
      </c>
      <c r="G4733">
        <v>81</v>
      </c>
      <c r="H4733">
        <v>7629.08</v>
      </c>
      <c r="I4733">
        <v>0</v>
      </c>
      <c r="J4733" t="s">
        <v>2294</v>
      </c>
      <c r="K4733" t="s">
        <v>22</v>
      </c>
      <c r="L4733">
        <v>1</v>
      </c>
      <c r="N4733" t="s">
        <v>23</v>
      </c>
      <c r="O4733" t="s">
        <v>78</v>
      </c>
      <c r="P4733" t="s">
        <v>79</v>
      </c>
      <c r="R4733" t="s">
        <v>88</v>
      </c>
      <c r="AB4733">
        <f t="shared" si="91"/>
        <v>7668.08</v>
      </c>
    </row>
    <row r="4734" spans="1:28" x14ac:dyDescent="0.25">
      <c r="A4734" t="s">
        <v>2350</v>
      </c>
      <c r="B4734" t="s">
        <v>2293</v>
      </c>
      <c r="C4734" s="1">
        <v>0.64802083333333338</v>
      </c>
      <c r="D4734">
        <v>962</v>
      </c>
      <c r="E4734" s="2">
        <v>8.8299548611111112E-2</v>
      </c>
      <c r="F4734" s="1">
        <v>8.8298611111111105E-2</v>
      </c>
      <c r="G4734">
        <v>81</v>
      </c>
      <c r="H4734">
        <v>7629.08</v>
      </c>
      <c r="I4734">
        <v>0</v>
      </c>
      <c r="J4734" t="s">
        <v>2294</v>
      </c>
      <c r="K4734" t="s">
        <v>22</v>
      </c>
      <c r="L4734">
        <v>1</v>
      </c>
      <c r="N4734" t="s">
        <v>23</v>
      </c>
      <c r="O4734" t="s">
        <v>81</v>
      </c>
      <c r="P4734" t="s">
        <v>79</v>
      </c>
      <c r="R4734" t="s">
        <v>88</v>
      </c>
      <c r="AB4734">
        <f t="shared" si="91"/>
        <v>7668.08</v>
      </c>
    </row>
    <row r="4735" spans="1:28" x14ac:dyDescent="0.25">
      <c r="A4735" t="s">
        <v>2351</v>
      </c>
      <c r="B4735" t="s">
        <v>2293</v>
      </c>
      <c r="C4735" s="1">
        <v>0.68357638888888894</v>
      </c>
      <c r="D4735">
        <v>56</v>
      </c>
      <c r="E4735" s="2">
        <v>0</v>
      </c>
      <c r="F4735" s="1">
        <v>0</v>
      </c>
      <c r="G4735">
        <v>0</v>
      </c>
      <c r="H4735">
        <v>0</v>
      </c>
      <c r="I4735">
        <v>7897.33</v>
      </c>
      <c r="J4735" t="s">
        <v>2352</v>
      </c>
      <c r="K4735" t="s">
        <v>22</v>
      </c>
      <c r="L4735">
        <v>1</v>
      </c>
      <c r="M4735" t="s">
        <v>1661</v>
      </c>
      <c r="N4735" t="s">
        <v>23</v>
      </c>
      <c r="O4735" t="s">
        <v>78</v>
      </c>
      <c r="P4735" t="s">
        <v>79</v>
      </c>
      <c r="R4735" t="s">
        <v>80</v>
      </c>
      <c r="AB4735">
        <f>H4735-69.79</f>
        <v>-69.790000000000006</v>
      </c>
    </row>
    <row r="4736" spans="1:28" x14ac:dyDescent="0.25">
      <c r="A4736" t="s">
        <v>2351</v>
      </c>
      <c r="B4736" t="s">
        <v>2293</v>
      </c>
      <c r="C4736" s="1">
        <v>0.68357638888888894</v>
      </c>
      <c r="D4736">
        <v>56</v>
      </c>
      <c r="E4736" s="2">
        <v>0</v>
      </c>
      <c r="F4736" s="1">
        <v>0</v>
      </c>
      <c r="G4736">
        <v>0</v>
      </c>
      <c r="H4736">
        <v>0</v>
      </c>
      <c r="I4736">
        <v>7897.33</v>
      </c>
      <c r="J4736" t="s">
        <v>2352</v>
      </c>
      <c r="K4736" t="s">
        <v>22</v>
      </c>
      <c r="L4736">
        <v>1</v>
      </c>
      <c r="M4736" t="s">
        <v>1661</v>
      </c>
      <c r="N4736" t="s">
        <v>23</v>
      </c>
      <c r="O4736" t="s">
        <v>81</v>
      </c>
      <c r="P4736" t="s">
        <v>79</v>
      </c>
      <c r="R4736" t="s">
        <v>80</v>
      </c>
      <c r="AB4736">
        <f t="shared" ref="AB4736:AB4799" si="92">H4736-69.79</f>
        <v>-69.790000000000006</v>
      </c>
    </row>
    <row r="4737" spans="1:28" x14ac:dyDescent="0.25">
      <c r="A4737" t="s">
        <v>2353</v>
      </c>
      <c r="B4737" t="s">
        <v>2293</v>
      </c>
      <c r="C4737" s="1">
        <v>0.68672453703703706</v>
      </c>
      <c r="D4737">
        <v>245</v>
      </c>
      <c r="E4737" s="2">
        <v>3.1503356481481482E-3</v>
      </c>
      <c r="F4737" s="1">
        <v>3.1481481481481482E-3</v>
      </c>
      <c r="G4737">
        <v>189</v>
      </c>
      <c r="H4737">
        <v>272.18900000000002</v>
      </c>
      <c r="I4737">
        <v>0</v>
      </c>
      <c r="J4737" t="s">
        <v>2352</v>
      </c>
      <c r="K4737" t="s">
        <v>22</v>
      </c>
      <c r="L4737">
        <v>1</v>
      </c>
      <c r="M4737" t="s">
        <v>1661</v>
      </c>
      <c r="N4737" t="s">
        <v>23</v>
      </c>
      <c r="O4737" t="s">
        <v>46</v>
      </c>
      <c r="P4737" t="s">
        <v>25</v>
      </c>
      <c r="R4737" t="s">
        <v>26</v>
      </c>
      <c r="S4737">
        <v>16.8</v>
      </c>
      <c r="T4737">
        <v>17.399999999999999</v>
      </c>
      <c r="U4737">
        <v>17.3</v>
      </c>
      <c r="V4737">
        <v>-0.6</v>
      </c>
      <c r="W4737">
        <v>-0.5</v>
      </c>
      <c r="AB4737">
        <f t="shared" si="92"/>
        <v>202.399</v>
      </c>
    </row>
    <row r="4738" spans="1:28" x14ac:dyDescent="0.25">
      <c r="A4738" t="s">
        <v>2354</v>
      </c>
      <c r="B4738" t="s">
        <v>2293</v>
      </c>
      <c r="C4738" s="1">
        <v>0.68716435185185187</v>
      </c>
      <c r="D4738">
        <v>262</v>
      </c>
      <c r="E4738" s="2">
        <v>3.5903472222222222E-3</v>
      </c>
      <c r="F4738" s="1">
        <v>3.5879629629629629E-3</v>
      </c>
      <c r="G4738">
        <v>206</v>
      </c>
      <c r="H4738">
        <v>310.20600000000002</v>
      </c>
      <c r="I4738">
        <v>0</v>
      </c>
      <c r="J4738" t="s">
        <v>2352</v>
      </c>
      <c r="K4738" t="s">
        <v>22</v>
      </c>
      <c r="L4738">
        <v>1</v>
      </c>
      <c r="M4738" t="s">
        <v>1661</v>
      </c>
      <c r="N4738" t="s">
        <v>23</v>
      </c>
      <c r="O4738" t="s">
        <v>46</v>
      </c>
      <c r="P4738" t="s">
        <v>28</v>
      </c>
      <c r="R4738" t="s">
        <v>26</v>
      </c>
      <c r="S4738">
        <v>16.600000000000001</v>
      </c>
      <c r="T4738">
        <v>17.3</v>
      </c>
      <c r="U4738">
        <v>17.100000000000001</v>
      </c>
      <c r="V4738">
        <v>-0.7</v>
      </c>
      <c r="W4738">
        <v>-0.5</v>
      </c>
      <c r="AB4738">
        <f t="shared" si="92"/>
        <v>240.416</v>
      </c>
    </row>
    <row r="4739" spans="1:28" x14ac:dyDescent="0.25">
      <c r="A4739" t="s">
        <v>2355</v>
      </c>
      <c r="B4739" t="s">
        <v>2293</v>
      </c>
      <c r="C4739" s="1">
        <v>0.68896990740740749</v>
      </c>
      <c r="D4739">
        <v>600</v>
      </c>
      <c r="E4739" s="2">
        <v>5.3998148148148148E-3</v>
      </c>
      <c r="F4739" s="1">
        <v>5.3935185185185188E-3</v>
      </c>
      <c r="G4739">
        <v>544</v>
      </c>
      <c r="H4739">
        <v>466.54399999999998</v>
      </c>
      <c r="I4739">
        <v>0</v>
      </c>
      <c r="J4739" t="s">
        <v>2352</v>
      </c>
      <c r="K4739" t="s">
        <v>22</v>
      </c>
      <c r="L4739">
        <v>1</v>
      </c>
      <c r="M4739" t="s">
        <v>1661</v>
      </c>
      <c r="N4739" t="s">
        <v>23</v>
      </c>
      <c r="O4739" t="s">
        <v>33</v>
      </c>
      <c r="P4739" t="s">
        <v>25</v>
      </c>
      <c r="R4739" t="s">
        <v>26</v>
      </c>
      <c r="S4739">
        <v>17.600000000000001</v>
      </c>
      <c r="T4739">
        <v>17.3</v>
      </c>
      <c r="U4739">
        <v>17.2</v>
      </c>
      <c r="V4739">
        <v>0.3</v>
      </c>
      <c r="W4739">
        <v>0.4</v>
      </c>
      <c r="AB4739">
        <f t="shared" si="92"/>
        <v>396.75399999999996</v>
      </c>
    </row>
    <row r="4740" spans="1:28" x14ac:dyDescent="0.25">
      <c r="A4740" t="s">
        <v>2356</v>
      </c>
      <c r="B4740" t="s">
        <v>2293</v>
      </c>
      <c r="C4740" s="1">
        <v>0.68900462962962961</v>
      </c>
      <c r="D4740">
        <v>771</v>
      </c>
      <c r="E4740" s="2">
        <v>5.436516203703703E-3</v>
      </c>
      <c r="F4740" s="1">
        <v>5.4282407407407404E-3</v>
      </c>
      <c r="G4740">
        <v>715</v>
      </c>
      <c r="H4740">
        <v>469.71499999999997</v>
      </c>
      <c r="I4740">
        <v>0</v>
      </c>
      <c r="J4740" t="s">
        <v>2352</v>
      </c>
      <c r="K4740" t="s">
        <v>22</v>
      </c>
      <c r="L4740">
        <v>1</v>
      </c>
      <c r="M4740" t="s">
        <v>1661</v>
      </c>
      <c r="N4740" t="s">
        <v>23</v>
      </c>
      <c r="O4740" t="s">
        <v>31</v>
      </c>
      <c r="P4740" t="s">
        <v>25</v>
      </c>
      <c r="R4740" t="s">
        <v>26</v>
      </c>
      <c r="S4740">
        <v>17.7</v>
      </c>
      <c r="T4740">
        <v>17.2</v>
      </c>
      <c r="U4740">
        <v>17.100000000000001</v>
      </c>
      <c r="V4740">
        <v>0.5</v>
      </c>
      <c r="W4740">
        <v>0.6</v>
      </c>
      <c r="AB4740">
        <f t="shared" si="92"/>
        <v>399.92499999999995</v>
      </c>
    </row>
    <row r="4741" spans="1:28" x14ac:dyDescent="0.25">
      <c r="A4741" t="s">
        <v>2357</v>
      </c>
      <c r="B4741" t="s">
        <v>2293</v>
      </c>
      <c r="C4741" s="1">
        <v>0.68924768518518509</v>
      </c>
      <c r="D4741">
        <v>297</v>
      </c>
      <c r="E4741" s="2">
        <v>5.6740856481481477E-3</v>
      </c>
      <c r="F4741" s="1">
        <v>5.6712962962962958E-3</v>
      </c>
      <c r="G4741">
        <v>241</v>
      </c>
      <c r="H4741">
        <v>490.24099999999999</v>
      </c>
      <c r="I4741">
        <v>0</v>
      </c>
      <c r="J4741" t="s">
        <v>2352</v>
      </c>
      <c r="K4741" t="s">
        <v>22</v>
      </c>
      <c r="L4741">
        <v>1</v>
      </c>
      <c r="M4741" t="s">
        <v>1661</v>
      </c>
      <c r="N4741" t="s">
        <v>23</v>
      </c>
      <c r="O4741" t="s">
        <v>46</v>
      </c>
      <c r="P4741" t="s">
        <v>28</v>
      </c>
      <c r="R4741" t="s">
        <v>26</v>
      </c>
      <c r="S4741">
        <v>17</v>
      </c>
      <c r="T4741">
        <v>17.2</v>
      </c>
      <c r="U4741">
        <v>17</v>
      </c>
      <c r="V4741">
        <v>-0.2</v>
      </c>
      <c r="W4741">
        <v>0</v>
      </c>
      <c r="AB4741">
        <f t="shared" si="92"/>
        <v>420.45099999999996</v>
      </c>
    </row>
    <row r="4742" spans="1:28" x14ac:dyDescent="0.25">
      <c r="A4742" t="s">
        <v>2358</v>
      </c>
      <c r="B4742" t="s">
        <v>2293</v>
      </c>
      <c r="C4742" s="1">
        <v>0.69094907407407413</v>
      </c>
      <c r="D4742">
        <v>256</v>
      </c>
      <c r="E4742" s="2">
        <v>7.3749999999999996E-3</v>
      </c>
      <c r="F4742" s="1">
        <v>7.3726851851851861E-3</v>
      </c>
      <c r="G4742">
        <v>200</v>
      </c>
      <c r="H4742">
        <v>637.20000000000005</v>
      </c>
      <c r="I4742">
        <v>0</v>
      </c>
      <c r="J4742" t="s">
        <v>2352</v>
      </c>
      <c r="K4742" t="s">
        <v>22</v>
      </c>
      <c r="L4742">
        <v>1</v>
      </c>
      <c r="M4742" t="s">
        <v>1661</v>
      </c>
      <c r="N4742" t="s">
        <v>23</v>
      </c>
      <c r="O4742" t="s">
        <v>24</v>
      </c>
      <c r="P4742" t="s">
        <v>25</v>
      </c>
      <c r="R4742" t="s">
        <v>26</v>
      </c>
      <c r="S4742">
        <v>17.8</v>
      </c>
      <c r="T4742">
        <v>17</v>
      </c>
      <c r="U4742">
        <v>16.899999999999999</v>
      </c>
      <c r="V4742">
        <v>0.8</v>
      </c>
      <c r="W4742">
        <v>0.9</v>
      </c>
      <c r="AB4742">
        <f t="shared" si="92"/>
        <v>567.41000000000008</v>
      </c>
    </row>
    <row r="4743" spans="1:28" x14ac:dyDescent="0.25">
      <c r="A4743" t="s">
        <v>2359</v>
      </c>
      <c r="B4743" t="s">
        <v>2293</v>
      </c>
      <c r="C4743" s="1">
        <v>0.69104166666666667</v>
      </c>
      <c r="D4743">
        <v>834</v>
      </c>
      <c r="E4743" s="2">
        <v>7.4742824074074078E-3</v>
      </c>
      <c r="F4743" s="1">
        <v>7.4652777777777781E-3</v>
      </c>
      <c r="G4743">
        <v>778</v>
      </c>
      <c r="H4743">
        <v>645.77800000000002</v>
      </c>
      <c r="I4743">
        <v>0</v>
      </c>
      <c r="J4743" t="s">
        <v>2352</v>
      </c>
      <c r="K4743" t="s">
        <v>22</v>
      </c>
      <c r="L4743">
        <v>1</v>
      </c>
      <c r="M4743" t="s">
        <v>1661</v>
      </c>
      <c r="N4743" t="s">
        <v>23</v>
      </c>
      <c r="O4743" t="s">
        <v>42</v>
      </c>
      <c r="P4743" t="s">
        <v>25</v>
      </c>
      <c r="R4743" t="s">
        <v>26</v>
      </c>
      <c r="S4743">
        <v>19.3</v>
      </c>
      <c r="T4743">
        <v>17</v>
      </c>
      <c r="U4743">
        <v>16.899999999999999</v>
      </c>
      <c r="V4743">
        <v>2.2999999999999998</v>
      </c>
      <c r="W4743">
        <v>2.4</v>
      </c>
      <c r="AB4743">
        <f t="shared" si="92"/>
        <v>575.98800000000006</v>
      </c>
    </row>
    <row r="4744" spans="1:28" x14ac:dyDescent="0.25">
      <c r="A4744" t="s">
        <v>2360</v>
      </c>
      <c r="B4744" t="s">
        <v>2293</v>
      </c>
      <c r="C4744" s="1">
        <v>0.69109953703703697</v>
      </c>
      <c r="D4744">
        <v>374</v>
      </c>
      <c r="E4744" s="2">
        <v>7.526817129629629E-3</v>
      </c>
      <c r="F4744" s="1">
        <v>7.5231481481481477E-3</v>
      </c>
      <c r="G4744">
        <v>317</v>
      </c>
      <c r="H4744">
        <v>650.31700000000001</v>
      </c>
      <c r="I4744">
        <v>0</v>
      </c>
      <c r="J4744" t="s">
        <v>2352</v>
      </c>
      <c r="K4744" t="s">
        <v>22</v>
      </c>
      <c r="L4744">
        <v>1</v>
      </c>
      <c r="M4744" t="s">
        <v>1661</v>
      </c>
      <c r="N4744" t="s">
        <v>23</v>
      </c>
      <c r="O4744" t="s">
        <v>24</v>
      </c>
      <c r="P4744" t="s">
        <v>28</v>
      </c>
      <c r="R4744" t="s">
        <v>26</v>
      </c>
      <c r="S4744">
        <v>18.8</v>
      </c>
      <c r="T4744">
        <v>17.100000000000001</v>
      </c>
      <c r="U4744">
        <v>17</v>
      </c>
      <c r="V4744">
        <v>1.7</v>
      </c>
      <c r="W4744">
        <v>1.8</v>
      </c>
      <c r="AB4744">
        <f t="shared" si="92"/>
        <v>580.52700000000004</v>
      </c>
    </row>
    <row r="4745" spans="1:28" x14ac:dyDescent="0.25">
      <c r="A4745" t="s">
        <v>2361</v>
      </c>
      <c r="B4745" t="s">
        <v>2293</v>
      </c>
      <c r="C4745" s="1">
        <v>0.69133101851851853</v>
      </c>
      <c r="D4745">
        <v>300</v>
      </c>
      <c r="E4745" s="2">
        <v>7.757453703703703E-3</v>
      </c>
      <c r="F4745" s="1">
        <v>7.7546296296296287E-3</v>
      </c>
      <c r="G4745">
        <v>244</v>
      </c>
      <c r="H4745">
        <v>670.24400000000003</v>
      </c>
      <c r="I4745">
        <v>0</v>
      </c>
      <c r="J4745" t="s">
        <v>2352</v>
      </c>
      <c r="K4745" t="s">
        <v>22</v>
      </c>
      <c r="L4745">
        <v>1</v>
      </c>
      <c r="M4745" t="s">
        <v>1661</v>
      </c>
      <c r="N4745" t="s">
        <v>23</v>
      </c>
      <c r="O4745" t="s">
        <v>46</v>
      </c>
      <c r="P4745" t="s">
        <v>28</v>
      </c>
      <c r="R4745" t="s">
        <v>26</v>
      </c>
      <c r="S4745">
        <v>17.399999999999999</v>
      </c>
      <c r="T4745">
        <v>17.100000000000001</v>
      </c>
      <c r="U4745">
        <v>17</v>
      </c>
      <c r="V4745">
        <v>0.3</v>
      </c>
      <c r="W4745">
        <v>0.4</v>
      </c>
      <c r="AB4745">
        <f t="shared" si="92"/>
        <v>600.45400000000006</v>
      </c>
    </row>
    <row r="4746" spans="1:28" x14ac:dyDescent="0.25">
      <c r="A4746" t="s">
        <v>2362</v>
      </c>
      <c r="B4746" t="s">
        <v>2293</v>
      </c>
      <c r="C4746" s="1">
        <v>0.6931828703703703</v>
      </c>
      <c r="D4746">
        <v>342</v>
      </c>
      <c r="E4746" s="2">
        <v>9.6097916666666675E-3</v>
      </c>
      <c r="F4746" s="1">
        <v>9.6064814814814815E-3</v>
      </c>
      <c r="G4746">
        <v>286</v>
      </c>
      <c r="H4746">
        <v>830.28599999999994</v>
      </c>
      <c r="I4746">
        <v>0</v>
      </c>
      <c r="J4746" t="s">
        <v>2352</v>
      </c>
      <c r="K4746" t="s">
        <v>22</v>
      </c>
      <c r="L4746">
        <v>1</v>
      </c>
      <c r="M4746" t="s">
        <v>1661</v>
      </c>
      <c r="N4746" t="s">
        <v>23</v>
      </c>
      <c r="O4746" t="s">
        <v>24</v>
      </c>
      <c r="P4746" t="s">
        <v>28</v>
      </c>
      <c r="R4746" t="s">
        <v>26</v>
      </c>
      <c r="S4746">
        <v>17.7</v>
      </c>
      <c r="T4746">
        <v>17.100000000000001</v>
      </c>
      <c r="U4746">
        <v>16.899999999999999</v>
      </c>
      <c r="V4746">
        <v>0.6</v>
      </c>
      <c r="W4746">
        <v>0.8</v>
      </c>
      <c r="AB4746">
        <f t="shared" si="92"/>
        <v>760.49599999999998</v>
      </c>
    </row>
    <row r="4747" spans="1:28" x14ac:dyDescent="0.25">
      <c r="A4747" t="s">
        <v>2363</v>
      </c>
      <c r="B4747" t="s">
        <v>2293</v>
      </c>
      <c r="C4747" s="1">
        <v>0.69341435185185185</v>
      </c>
      <c r="D4747">
        <v>302</v>
      </c>
      <c r="E4747" s="2">
        <v>9.8408101851851851E-3</v>
      </c>
      <c r="F4747" s="1">
        <v>9.8379629629629633E-3</v>
      </c>
      <c r="G4747">
        <v>246</v>
      </c>
      <c r="H4747">
        <v>850.24599999999998</v>
      </c>
      <c r="I4747">
        <v>0</v>
      </c>
      <c r="J4747" t="s">
        <v>2352</v>
      </c>
      <c r="K4747" t="s">
        <v>22</v>
      </c>
      <c r="L4747">
        <v>1</v>
      </c>
      <c r="M4747" t="s">
        <v>1661</v>
      </c>
      <c r="N4747" t="s">
        <v>23</v>
      </c>
      <c r="O4747" t="s">
        <v>46</v>
      </c>
      <c r="P4747" t="s">
        <v>28</v>
      </c>
      <c r="R4747" t="s">
        <v>26</v>
      </c>
      <c r="S4747">
        <v>17.600000000000001</v>
      </c>
      <c r="T4747">
        <v>17.100000000000001</v>
      </c>
      <c r="U4747">
        <v>17</v>
      </c>
      <c r="V4747">
        <v>0.5</v>
      </c>
      <c r="W4747">
        <v>0.6</v>
      </c>
      <c r="AB4747">
        <f t="shared" si="92"/>
        <v>780.45600000000002</v>
      </c>
    </row>
    <row r="4748" spans="1:28" x14ac:dyDescent="0.25">
      <c r="A4748" t="s">
        <v>2364</v>
      </c>
      <c r="B4748" t="s">
        <v>2293</v>
      </c>
      <c r="C4748" s="1">
        <v>0.69549768518518518</v>
      </c>
      <c r="D4748">
        <v>304</v>
      </c>
      <c r="E4748" s="2">
        <v>1.1924166666666666E-2</v>
      </c>
      <c r="F4748" s="1">
        <v>1.1921296296296298E-2</v>
      </c>
      <c r="G4748">
        <v>248</v>
      </c>
      <c r="H4748">
        <v>1030.25</v>
      </c>
      <c r="I4748">
        <v>0</v>
      </c>
      <c r="J4748" t="s">
        <v>2352</v>
      </c>
      <c r="K4748" t="s">
        <v>22</v>
      </c>
      <c r="L4748">
        <v>1</v>
      </c>
      <c r="M4748" t="s">
        <v>1661</v>
      </c>
      <c r="N4748" t="s">
        <v>23</v>
      </c>
      <c r="O4748" t="s">
        <v>46</v>
      </c>
      <c r="P4748" t="s">
        <v>28</v>
      </c>
      <c r="R4748" t="s">
        <v>26</v>
      </c>
      <c r="S4748">
        <v>17.2</v>
      </c>
      <c r="T4748">
        <v>17</v>
      </c>
      <c r="U4748">
        <v>16.899999999999999</v>
      </c>
      <c r="V4748">
        <v>0.2</v>
      </c>
      <c r="W4748">
        <v>0.3</v>
      </c>
      <c r="AB4748">
        <f t="shared" si="92"/>
        <v>960.46</v>
      </c>
    </row>
    <row r="4749" spans="1:28" x14ac:dyDescent="0.25">
      <c r="A4749" t="s">
        <v>2365</v>
      </c>
      <c r="B4749" t="s">
        <v>2293</v>
      </c>
      <c r="C4749" s="1">
        <v>0.69758101851851861</v>
      </c>
      <c r="D4749">
        <v>306</v>
      </c>
      <c r="E4749" s="2">
        <v>1.4007523148148149E-2</v>
      </c>
      <c r="F4749" s="1">
        <v>1.4004629629629631E-2</v>
      </c>
      <c r="G4749">
        <v>250</v>
      </c>
      <c r="H4749">
        <v>1210.25</v>
      </c>
      <c r="I4749">
        <v>0</v>
      </c>
      <c r="J4749" t="s">
        <v>2352</v>
      </c>
      <c r="K4749" t="s">
        <v>22</v>
      </c>
      <c r="L4749">
        <v>1</v>
      </c>
      <c r="M4749" t="s">
        <v>1661</v>
      </c>
      <c r="N4749" t="s">
        <v>23</v>
      </c>
      <c r="O4749" t="s">
        <v>46</v>
      </c>
      <c r="P4749" t="s">
        <v>28</v>
      </c>
      <c r="R4749" t="s">
        <v>26</v>
      </c>
      <c r="S4749">
        <v>17.2</v>
      </c>
      <c r="T4749">
        <v>16.899999999999999</v>
      </c>
      <c r="U4749">
        <v>16.8</v>
      </c>
      <c r="V4749">
        <v>0.3</v>
      </c>
      <c r="W4749">
        <v>0.4</v>
      </c>
      <c r="AB4749">
        <f t="shared" si="92"/>
        <v>1140.46</v>
      </c>
    </row>
    <row r="4750" spans="1:28" x14ac:dyDescent="0.25">
      <c r="A4750" t="s">
        <v>2366</v>
      </c>
      <c r="B4750" t="s">
        <v>2293</v>
      </c>
      <c r="C4750" s="1">
        <v>0.69920138888888894</v>
      </c>
      <c r="D4750">
        <v>389</v>
      </c>
      <c r="E4750" s="2">
        <v>1.5628854166666668E-2</v>
      </c>
      <c r="F4750" s="1">
        <v>1.5625E-2</v>
      </c>
      <c r="G4750">
        <v>333</v>
      </c>
      <c r="H4750">
        <v>1350.33</v>
      </c>
      <c r="I4750">
        <v>0</v>
      </c>
      <c r="J4750" t="s">
        <v>2352</v>
      </c>
      <c r="K4750" t="s">
        <v>22</v>
      </c>
      <c r="L4750">
        <v>1</v>
      </c>
      <c r="M4750" t="s">
        <v>1661</v>
      </c>
      <c r="N4750" t="s">
        <v>23</v>
      </c>
      <c r="O4750" t="s">
        <v>31</v>
      </c>
      <c r="P4750" t="s">
        <v>28</v>
      </c>
      <c r="R4750" t="s">
        <v>26</v>
      </c>
      <c r="S4750">
        <v>20.399999999999999</v>
      </c>
      <c r="T4750">
        <v>17</v>
      </c>
      <c r="U4750">
        <v>16.899999999999999</v>
      </c>
      <c r="V4750">
        <v>3.4</v>
      </c>
      <c r="W4750">
        <v>3.5</v>
      </c>
      <c r="AB4750">
        <f t="shared" si="92"/>
        <v>1280.54</v>
      </c>
    </row>
    <row r="4751" spans="1:28" x14ac:dyDescent="0.25">
      <c r="A4751" t="s">
        <v>2367</v>
      </c>
      <c r="B4751" t="s">
        <v>2293</v>
      </c>
      <c r="C4751" s="1">
        <v>0.69966435185185183</v>
      </c>
      <c r="D4751">
        <v>475</v>
      </c>
      <c r="E4751" s="2">
        <v>1.6092812500000001E-2</v>
      </c>
      <c r="F4751" s="1">
        <v>1.6087962962962964E-2</v>
      </c>
      <c r="G4751">
        <v>419</v>
      </c>
      <c r="H4751">
        <v>1390.42</v>
      </c>
      <c r="I4751">
        <v>0</v>
      </c>
      <c r="J4751" t="s">
        <v>2352</v>
      </c>
      <c r="K4751" t="s">
        <v>22</v>
      </c>
      <c r="L4751">
        <v>1</v>
      </c>
      <c r="M4751" t="s">
        <v>1661</v>
      </c>
      <c r="N4751" t="s">
        <v>23</v>
      </c>
      <c r="O4751" t="s">
        <v>46</v>
      </c>
      <c r="P4751" t="s">
        <v>28</v>
      </c>
      <c r="R4751" t="s">
        <v>26</v>
      </c>
      <c r="S4751">
        <v>17.399999999999999</v>
      </c>
      <c r="T4751">
        <v>17.100000000000001</v>
      </c>
      <c r="U4751">
        <v>17</v>
      </c>
      <c r="V4751">
        <v>0.3</v>
      </c>
      <c r="W4751">
        <v>0.4</v>
      </c>
      <c r="AB4751">
        <f t="shared" si="92"/>
        <v>1320.63</v>
      </c>
    </row>
    <row r="4752" spans="1:28" x14ac:dyDescent="0.25">
      <c r="A4752" t="s">
        <v>2368</v>
      </c>
      <c r="B4752" t="s">
        <v>2293</v>
      </c>
      <c r="C4752" s="1">
        <v>0.70174768518518515</v>
      </c>
      <c r="D4752">
        <v>411</v>
      </c>
      <c r="E4752" s="2">
        <v>1.8175393518518521E-2</v>
      </c>
      <c r="F4752" s="1">
        <v>1.8171296296296297E-2</v>
      </c>
      <c r="G4752">
        <v>354</v>
      </c>
      <c r="H4752">
        <v>1570.35</v>
      </c>
      <c r="I4752">
        <v>0</v>
      </c>
      <c r="J4752" t="s">
        <v>2352</v>
      </c>
      <c r="K4752" t="s">
        <v>22</v>
      </c>
      <c r="L4752">
        <v>1</v>
      </c>
      <c r="M4752" t="s">
        <v>1661</v>
      </c>
      <c r="N4752" t="s">
        <v>23</v>
      </c>
      <c r="O4752" t="s">
        <v>24</v>
      </c>
      <c r="P4752" t="s">
        <v>28</v>
      </c>
      <c r="R4752" t="s">
        <v>26</v>
      </c>
      <c r="S4752">
        <v>17.8</v>
      </c>
      <c r="T4752">
        <v>17</v>
      </c>
      <c r="U4752">
        <v>17</v>
      </c>
      <c r="V4752">
        <v>0.8</v>
      </c>
      <c r="W4752">
        <v>0.8</v>
      </c>
      <c r="AB4752">
        <f t="shared" si="92"/>
        <v>1500.56</v>
      </c>
    </row>
    <row r="4753" spans="1:28" x14ac:dyDescent="0.25">
      <c r="A4753" t="s">
        <v>2368</v>
      </c>
      <c r="B4753" t="s">
        <v>2293</v>
      </c>
      <c r="C4753" s="1">
        <v>0.70174768518518515</v>
      </c>
      <c r="D4753">
        <v>411</v>
      </c>
      <c r="E4753" s="2">
        <v>1.8175393518518521E-2</v>
      </c>
      <c r="F4753" s="1">
        <v>1.8171296296296297E-2</v>
      </c>
      <c r="G4753">
        <v>354</v>
      </c>
      <c r="H4753">
        <v>1570.35</v>
      </c>
      <c r="I4753">
        <v>0</v>
      </c>
      <c r="J4753" t="s">
        <v>2352</v>
      </c>
      <c r="K4753" t="s">
        <v>22</v>
      </c>
      <c r="L4753">
        <v>1</v>
      </c>
      <c r="M4753" t="s">
        <v>1661</v>
      </c>
      <c r="N4753" t="s">
        <v>23</v>
      </c>
      <c r="O4753" t="s">
        <v>46</v>
      </c>
      <c r="P4753" t="s">
        <v>28</v>
      </c>
      <c r="R4753" t="s">
        <v>26</v>
      </c>
      <c r="S4753">
        <v>16.899999999999999</v>
      </c>
      <c r="T4753">
        <v>17</v>
      </c>
      <c r="U4753">
        <v>17</v>
      </c>
      <c r="V4753">
        <v>-0.1</v>
      </c>
      <c r="W4753">
        <v>-0.1</v>
      </c>
      <c r="AB4753">
        <f t="shared" si="92"/>
        <v>1500.56</v>
      </c>
    </row>
    <row r="4754" spans="1:28" x14ac:dyDescent="0.25">
      <c r="A4754" t="s">
        <v>2369</v>
      </c>
      <c r="B4754" t="s">
        <v>2293</v>
      </c>
      <c r="C4754" s="1">
        <v>0.70304398148148151</v>
      </c>
      <c r="D4754">
        <v>791</v>
      </c>
      <c r="E4754" s="2">
        <v>1.9476099537037037E-2</v>
      </c>
      <c r="F4754" s="1">
        <v>1.9467592592592595E-2</v>
      </c>
      <c r="G4754">
        <v>735</v>
      </c>
      <c r="H4754">
        <v>1682.73</v>
      </c>
      <c r="I4754">
        <v>0</v>
      </c>
      <c r="J4754" t="s">
        <v>2352</v>
      </c>
      <c r="K4754" t="s">
        <v>22</v>
      </c>
      <c r="L4754">
        <v>1</v>
      </c>
      <c r="M4754" t="s">
        <v>1661</v>
      </c>
      <c r="N4754" t="s">
        <v>23</v>
      </c>
      <c r="O4754" t="s">
        <v>36</v>
      </c>
      <c r="P4754" t="s">
        <v>25</v>
      </c>
      <c r="R4754" t="s">
        <v>26</v>
      </c>
      <c r="S4754">
        <v>17.899999999999999</v>
      </c>
      <c r="T4754">
        <v>17</v>
      </c>
      <c r="U4754">
        <v>16.899999999999999</v>
      </c>
      <c r="V4754">
        <v>0.9</v>
      </c>
      <c r="W4754">
        <v>1</v>
      </c>
      <c r="AB4754">
        <f t="shared" si="92"/>
        <v>1612.94</v>
      </c>
    </row>
    <row r="4755" spans="1:28" x14ac:dyDescent="0.25">
      <c r="A4755" t="s">
        <v>2370</v>
      </c>
      <c r="B4755" t="s">
        <v>2293</v>
      </c>
      <c r="C4755" s="1">
        <v>0.70325231481481476</v>
      </c>
      <c r="D4755">
        <v>881</v>
      </c>
      <c r="E4755" s="2">
        <v>1.9685474537037038E-2</v>
      </c>
      <c r="F4755" s="1">
        <v>1.9675925925925927E-2</v>
      </c>
      <c r="G4755">
        <v>825</v>
      </c>
      <c r="H4755">
        <v>1700.83</v>
      </c>
      <c r="I4755">
        <v>0</v>
      </c>
      <c r="J4755" t="s">
        <v>2352</v>
      </c>
      <c r="K4755" t="s">
        <v>22</v>
      </c>
      <c r="L4755">
        <v>1</v>
      </c>
      <c r="M4755" t="s">
        <v>1661</v>
      </c>
      <c r="N4755" t="s">
        <v>23</v>
      </c>
      <c r="O4755" t="s">
        <v>36</v>
      </c>
      <c r="P4755" t="s">
        <v>28</v>
      </c>
      <c r="R4755" t="s">
        <v>26</v>
      </c>
      <c r="S4755">
        <v>17.8</v>
      </c>
      <c r="T4755">
        <v>17.100000000000001</v>
      </c>
      <c r="U4755">
        <v>17</v>
      </c>
      <c r="V4755">
        <v>0.7</v>
      </c>
      <c r="W4755">
        <v>0.8</v>
      </c>
      <c r="AB4755">
        <f t="shared" si="92"/>
        <v>1631.04</v>
      </c>
    </row>
    <row r="4756" spans="1:28" x14ac:dyDescent="0.25">
      <c r="A4756" t="s">
        <v>2371</v>
      </c>
      <c r="B4756" t="s">
        <v>2293</v>
      </c>
      <c r="C4756" s="1">
        <v>0.70383101851851848</v>
      </c>
      <c r="D4756">
        <v>479</v>
      </c>
      <c r="E4756" s="2">
        <v>2.0259525462962964E-2</v>
      </c>
      <c r="F4756" s="1">
        <v>2.0254629629629629E-2</v>
      </c>
      <c r="G4756">
        <v>423</v>
      </c>
      <c r="H4756">
        <v>1750.42</v>
      </c>
      <c r="I4756">
        <v>0</v>
      </c>
      <c r="J4756" t="s">
        <v>2352</v>
      </c>
      <c r="K4756" t="s">
        <v>22</v>
      </c>
      <c r="L4756">
        <v>1</v>
      </c>
      <c r="M4756" t="s">
        <v>1661</v>
      </c>
      <c r="N4756" t="s">
        <v>23</v>
      </c>
      <c r="O4756" t="s">
        <v>46</v>
      </c>
      <c r="P4756" t="s">
        <v>28</v>
      </c>
      <c r="R4756" t="s">
        <v>26</v>
      </c>
      <c r="S4756">
        <v>16.7</v>
      </c>
      <c r="T4756">
        <v>17</v>
      </c>
      <c r="U4756">
        <v>16.899999999999999</v>
      </c>
      <c r="V4756">
        <v>-0.3</v>
      </c>
      <c r="W4756">
        <v>-0.2</v>
      </c>
      <c r="AB4756">
        <f t="shared" si="92"/>
        <v>1680.63</v>
      </c>
    </row>
    <row r="4757" spans="1:28" x14ac:dyDescent="0.25">
      <c r="A4757" t="s">
        <v>2372</v>
      </c>
      <c r="B4757" t="s">
        <v>2293</v>
      </c>
      <c r="C4757" s="1">
        <v>0.70392361111111112</v>
      </c>
      <c r="D4757">
        <v>991</v>
      </c>
      <c r="E4757" s="2">
        <v>2.0358043981481482E-2</v>
      </c>
      <c r="F4757" s="1">
        <v>2.0347222222222221E-2</v>
      </c>
      <c r="G4757">
        <v>935</v>
      </c>
      <c r="H4757">
        <v>1758.93</v>
      </c>
      <c r="I4757">
        <v>0</v>
      </c>
      <c r="J4757" t="s">
        <v>2352</v>
      </c>
      <c r="K4757" t="s">
        <v>22</v>
      </c>
      <c r="L4757">
        <v>1</v>
      </c>
      <c r="M4757" t="s">
        <v>1661</v>
      </c>
      <c r="N4757" t="s">
        <v>23</v>
      </c>
      <c r="O4757" t="s">
        <v>42</v>
      </c>
      <c r="P4757" t="s">
        <v>28</v>
      </c>
      <c r="R4757" t="s">
        <v>26</v>
      </c>
      <c r="S4757">
        <v>21.2</v>
      </c>
      <c r="T4757">
        <v>16.899999999999999</v>
      </c>
      <c r="U4757">
        <v>16.8</v>
      </c>
      <c r="V4757">
        <v>4.3</v>
      </c>
      <c r="W4757">
        <v>4.4000000000000004</v>
      </c>
      <c r="AB4757">
        <f t="shared" si="92"/>
        <v>1689.14</v>
      </c>
    </row>
    <row r="4758" spans="1:28" x14ac:dyDescent="0.25">
      <c r="A4758" t="s">
        <v>2373</v>
      </c>
      <c r="B4758" t="s">
        <v>2293</v>
      </c>
      <c r="C4758" s="1">
        <v>0.70591435185185192</v>
      </c>
      <c r="D4758">
        <v>949</v>
      </c>
      <c r="E4758" s="2">
        <v>2.2348298611111112E-2</v>
      </c>
      <c r="F4758" s="1">
        <v>2.2337962962962962E-2</v>
      </c>
      <c r="G4758">
        <v>893</v>
      </c>
      <c r="H4758">
        <v>1930.89</v>
      </c>
      <c r="I4758">
        <v>0</v>
      </c>
      <c r="J4758" t="s">
        <v>2352</v>
      </c>
      <c r="K4758" t="s">
        <v>22</v>
      </c>
      <c r="L4758">
        <v>1</v>
      </c>
      <c r="M4758" t="s">
        <v>1661</v>
      </c>
      <c r="N4758" t="s">
        <v>23</v>
      </c>
      <c r="O4758" t="s">
        <v>24</v>
      </c>
      <c r="P4758" t="s">
        <v>28</v>
      </c>
      <c r="R4758" t="s">
        <v>26</v>
      </c>
      <c r="S4758">
        <v>17.899999999999999</v>
      </c>
      <c r="T4758">
        <v>17.100000000000001</v>
      </c>
      <c r="U4758">
        <v>17</v>
      </c>
      <c r="V4758">
        <v>0.8</v>
      </c>
      <c r="W4758">
        <v>0.9</v>
      </c>
      <c r="AB4758">
        <f t="shared" si="92"/>
        <v>1861.1000000000001</v>
      </c>
    </row>
    <row r="4759" spans="1:28" x14ac:dyDescent="0.25">
      <c r="A4759" t="s">
        <v>2373</v>
      </c>
      <c r="B4759" t="s">
        <v>2293</v>
      </c>
      <c r="C4759" s="1">
        <v>0.70591435185185192</v>
      </c>
      <c r="D4759">
        <v>949</v>
      </c>
      <c r="E4759" s="2">
        <v>2.2348298611111112E-2</v>
      </c>
      <c r="F4759" s="1">
        <v>2.2337962962962962E-2</v>
      </c>
      <c r="G4759">
        <v>893</v>
      </c>
      <c r="H4759">
        <v>1930.89</v>
      </c>
      <c r="I4759">
        <v>0</v>
      </c>
      <c r="J4759" t="s">
        <v>2352</v>
      </c>
      <c r="K4759" t="s">
        <v>22</v>
      </c>
      <c r="L4759">
        <v>1</v>
      </c>
      <c r="M4759" t="s">
        <v>1661</v>
      </c>
      <c r="N4759" t="s">
        <v>23</v>
      </c>
      <c r="O4759" t="s">
        <v>46</v>
      </c>
      <c r="P4759" t="s">
        <v>28</v>
      </c>
      <c r="R4759" t="s">
        <v>26</v>
      </c>
      <c r="S4759">
        <v>16.899999999999999</v>
      </c>
      <c r="T4759">
        <v>17.100000000000001</v>
      </c>
      <c r="U4759">
        <v>17</v>
      </c>
      <c r="V4759">
        <v>-0.2</v>
      </c>
      <c r="W4759">
        <v>-0.1</v>
      </c>
      <c r="AB4759">
        <f t="shared" si="92"/>
        <v>1861.1000000000001</v>
      </c>
    </row>
    <row r="4760" spans="1:28" x14ac:dyDescent="0.25">
      <c r="A4760" t="s">
        <v>2374</v>
      </c>
      <c r="B4760" t="s">
        <v>2293</v>
      </c>
      <c r="C4760" s="1">
        <v>0.70799768518518524</v>
      </c>
      <c r="D4760">
        <v>551</v>
      </c>
      <c r="E4760" s="2">
        <v>2.442701388888889E-2</v>
      </c>
      <c r="F4760" s="1">
        <v>2.4421296296296292E-2</v>
      </c>
      <c r="G4760">
        <v>494</v>
      </c>
      <c r="H4760">
        <v>2110.4899999999998</v>
      </c>
      <c r="I4760">
        <v>0</v>
      </c>
      <c r="J4760" t="s">
        <v>2352</v>
      </c>
      <c r="K4760" t="s">
        <v>22</v>
      </c>
      <c r="L4760">
        <v>1</v>
      </c>
      <c r="M4760" t="s">
        <v>1661</v>
      </c>
      <c r="N4760" t="s">
        <v>23</v>
      </c>
      <c r="O4760" t="s">
        <v>42</v>
      </c>
      <c r="P4760" t="s">
        <v>28</v>
      </c>
      <c r="R4760" t="s">
        <v>26</v>
      </c>
      <c r="S4760">
        <v>19.5</v>
      </c>
      <c r="T4760">
        <v>17.100000000000001</v>
      </c>
      <c r="U4760">
        <v>17.100000000000001</v>
      </c>
      <c r="V4760">
        <v>2.4</v>
      </c>
      <c r="W4760">
        <v>2.4</v>
      </c>
      <c r="AB4760">
        <f t="shared" si="92"/>
        <v>2040.6999999999998</v>
      </c>
    </row>
    <row r="4761" spans="1:28" x14ac:dyDescent="0.25">
      <c r="A4761" t="s">
        <v>2374</v>
      </c>
      <c r="B4761" t="s">
        <v>2293</v>
      </c>
      <c r="C4761" s="1">
        <v>0.70799768518518524</v>
      </c>
      <c r="D4761">
        <v>551</v>
      </c>
      <c r="E4761" s="2">
        <v>2.442701388888889E-2</v>
      </c>
      <c r="F4761" s="1">
        <v>2.4421296296296292E-2</v>
      </c>
      <c r="G4761">
        <v>494</v>
      </c>
      <c r="H4761">
        <v>2110.4899999999998</v>
      </c>
      <c r="I4761">
        <v>0</v>
      </c>
      <c r="J4761" t="s">
        <v>2352</v>
      </c>
      <c r="K4761" t="s">
        <v>22</v>
      </c>
      <c r="L4761">
        <v>1</v>
      </c>
      <c r="M4761" t="s">
        <v>1661</v>
      </c>
      <c r="N4761" t="s">
        <v>23</v>
      </c>
      <c r="O4761" t="s">
        <v>46</v>
      </c>
      <c r="P4761" t="s">
        <v>28</v>
      </c>
      <c r="R4761" t="s">
        <v>26</v>
      </c>
      <c r="S4761">
        <v>17.3</v>
      </c>
      <c r="T4761">
        <v>17.100000000000001</v>
      </c>
      <c r="U4761">
        <v>17.100000000000001</v>
      </c>
      <c r="V4761">
        <v>0.2</v>
      </c>
      <c r="W4761">
        <v>0.2</v>
      </c>
      <c r="AB4761">
        <f t="shared" si="92"/>
        <v>2040.6999999999998</v>
      </c>
    </row>
    <row r="4762" spans="1:28" x14ac:dyDescent="0.25">
      <c r="A4762" t="s">
        <v>2375</v>
      </c>
      <c r="B4762" t="s">
        <v>2293</v>
      </c>
      <c r="C4762" s="1">
        <v>0.71008101851851846</v>
      </c>
      <c r="D4762">
        <v>853</v>
      </c>
      <c r="E4762" s="2">
        <v>2.6513854166666666E-2</v>
      </c>
      <c r="F4762" s="1">
        <v>2.6504629629629628E-2</v>
      </c>
      <c r="G4762">
        <v>797</v>
      </c>
      <c r="H4762">
        <v>2290.8000000000002</v>
      </c>
      <c r="I4762">
        <v>0</v>
      </c>
      <c r="J4762" t="s">
        <v>2352</v>
      </c>
      <c r="K4762" t="s">
        <v>22</v>
      </c>
      <c r="L4762">
        <v>1</v>
      </c>
      <c r="M4762" t="s">
        <v>1661</v>
      </c>
      <c r="N4762" t="s">
        <v>23</v>
      </c>
      <c r="O4762" t="s">
        <v>24</v>
      </c>
      <c r="P4762" t="s">
        <v>28</v>
      </c>
      <c r="R4762" t="s">
        <v>26</v>
      </c>
      <c r="S4762">
        <v>17.8</v>
      </c>
      <c r="T4762">
        <v>16.899999999999999</v>
      </c>
      <c r="U4762">
        <v>16.899999999999999</v>
      </c>
      <c r="V4762">
        <v>0.9</v>
      </c>
      <c r="W4762">
        <v>0.9</v>
      </c>
      <c r="AB4762">
        <f t="shared" si="92"/>
        <v>2221.0100000000002</v>
      </c>
    </row>
    <row r="4763" spans="1:28" x14ac:dyDescent="0.25">
      <c r="A4763" t="s">
        <v>2376</v>
      </c>
      <c r="B4763" t="s">
        <v>2293</v>
      </c>
      <c r="C4763" s="1">
        <v>0.71216435185185178</v>
      </c>
      <c r="D4763">
        <v>889</v>
      </c>
      <c r="E4763" s="2">
        <v>2.8597604166666665E-2</v>
      </c>
      <c r="F4763" s="1">
        <v>2.8587962962962964E-2</v>
      </c>
      <c r="G4763">
        <v>833</v>
      </c>
      <c r="H4763">
        <v>2470.83</v>
      </c>
      <c r="I4763">
        <v>0</v>
      </c>
      <c r="J4763" t="s">
        <v>2352</v>
      </c>
      <c r="K4763" t="s">
        <v>22</v>
      </c>
      <c r="L4763">
        <v>1</v>
      </c>
      <c r="M4763" t="s">
        <v>1661</v>
      </c>
      <c r="N4763" t="s">
        <v>23</v>
      </c>
      <c r="O4763" t="s">
        <v>46</v>
      </c>
      <c r="P4763" t="s">
        <v>28</v>
      </c>
      <c r="R4763" t="s">
        <v>26</v>
      </c>
      <c r="S4763">
        <v>17.2</v>
      </c>
      <c r="T4763">
        <v>17</v>
      </c>
      <c r="U4763">
        <v>17</v>
      </c>
      <c r="V4763">
        <v>0.2</v>
      </c>
      <c r="W4763">
        <v>0.2</v>
      </c>
      <c r="AB4763">
        <f t="shared" si="92"/>
        <v>2401.04</v>
      </c>
    </row>
    <row r="4764" spans="1:28" x14ac:dyDescent="0.25">
      <c r="A4764" t="s">
        <v>2376</v>
      </c>
      <c r="B4764" t="s">
        <v>2293</v>
      </c>
      <c r="C4764" s="1">
        <v>0.71216435185185178</v>
      </c>
      <c r="D4764">
        <v>889</v>
      </c>
      <c r="E4764" s="2">
        <v>2.8597604166666665E-2</v>
      </c>
      <c r="F4764" s="1">
        <v>2.8587962962962964E-2</v>
      </c>
      <c r="G4764">
        <v>833</v>
      </c>
      <c r="H4764">
        <v>2470.83</v>
      </c>
      <c r="I4764">
        <v>0</v>
      </c>
      <c r="J4764" t="s">
        <v>2352</v>
      </c>
      <c r="K4764" t="s">
        <v>22</v>
      </c>
      <c r="L4764">
        <v>1</v>
      </c>
      <c r="M4764" t="s">
        <v>1661</v>
      </c>
      <c r="N4764" t="s">
        <v>23</v>
      </c>
      <c r="O4764" t="s">
        <v>24</v>
      </c>
      <c r="P4764" t="s">
        <v>28</v>
      </c>
      <c r="R4764" t="s">
        <v>26</v>
      </c>
      <c r="S4764">
        <v>18.7</v>
      </c>
      <c r="T4764">
        <v>17</v>
      </c>
      <c r="U4764">
        <v>17</v>
      </c>
      <c r="V4764">
        <v>1.7</v>
      </c>
      <c r="W4764">
        <v>1.7</v>
      </c>
      <c r="AB4764">
        <f t="shared" si="92"/>
        <v>2401.04</v>
      </c>
    </row>
    <row r="4765" spans="1:28" x14ac:dyDescent="0.25">
      <c r="A4765" t="s">
        <v>2377</v>
      </c>
      <c r="B4765" t="s">
        <v>2293</v>
      </c>
      <c r="C4765" s="1">
        <v>0.71424768518518522</v>
      </c>
      <c r="D4765">
        <v>991</v>
      </c>
      <c r="E4765" s="2">
        <v>3.0682118055555558E-2</v>
      </c>
      <c r="F4765" s="1">
        <v>3.0671296296296294E-2</v>
      </c>
      <c r="G4765">
        <v>935</v>
      </c>
      <c r="H4765">
        <v>2650.93</v>
      </c>
      <c r="I4765">
        <v>0</v>
      </c>
      <c r="J4765" t="s">
        <v>2352</v>
      </c>
      <c r="K4765" t="s">
        <v>22</v>
      </c>
      <c r="L4765">
        <v>1</v>
      </c>
      <c r="M4765" t="s">
        <v>1661</v>
      </c>
      <c r="N4765" t="s">
        <v>23</v>
      </c>
      <c r="O4765" t="s">
        <v>46</v>
      </c>
      <c r="P4765" t="s">
        <v>28</v>
      </c>
      <c r="R4765" t="s">
        <v>26</v>
      </c>
      <c r="S4765">
        <v>18.399999999999999</v>
      </c>
      <c r="T4765">
        <v>17.2</v>
      </c>
      <c r="U4765">
        <v>17.2</v>
      </c>
      <c r="V4765">
        <v>1.2</v>
      </c>
      <c r="W4765">
        <v>1.2</v>
      </c>
      <c r="AB4765">
        <f t="shared" si="92"/>
        <v>2581.14</v>
      </c>
    </row>
    <row r="4766" spans="1:28" x14ac:dyDescent="0.25">
      <c r="A4766" t="s">
        <v>2377</v>
      </c>
      <c r="B4766" t="s">
        <v>2293</v>
      </c>
      <c r="C4766" s="1">
        <v>0.71424768518518522</v>
      </c>
      <c r="D4766">
        <v>991</v>
      </c>
      <c r="E4766" s="2">
        <v>3.0682118055555558E-2</v>
      </c>
      <c r="F4766" s="1">
        <v>3.0671296296296294E-2</v>
      </c>
      <c r="G4766">
        <v>935</v>
      </c>
      <c r="H4766">
        <v>2650.93</v>
      </c>
      <c r="I4766">
        <v>0</v>
      </c>
      <c r="J4766" t="s">
        <v>2352</v>
      </c>
      <c r="K4766" t="s">
        <v>22</v>
      </c>
      <c r="L4766">
        <v>1</v>
      </c>
      <c r="M4766" t="s">
        <v>1661</v>
      </c>
      <c r="N4766" t="s">
        <v>23</v>
      </c>
      <c r="O4766" t="s">
        <v>24</v>
      </c>
      <c r="P4766" t="s">
        <v>28</v>
      </c>
      <c r="R4766" t="s">
        <v>26</v>
      </c>
      <c r="S4766">
        <v>17.5</v>
      </c>
      <c r="T4766">
        <v>17.2</v>
      </c>
      <c r="U4766">
        <v>17.2</v>
      </c>
      <c r="V4766">
        <v>0.3</v>
      </c>
      <c r="W4766">
        <v>0.3</v>
      </c>
      <c r="AB4766">
        <f t="shared" si="92"/>
        <v>2581.14</v>
      </c>
    </row>
    <row r="4767" spans="1:28" x14ac:dyDescent="0.25">
      <c r="A4767" t="s">
        <v>2378</v>
      </c>
      <c r="B4767" t="s">
        <v>2293</v>
      </c>
      <c r="C4767" s="1">
        <v>0.7163425925925927</v>
      </c>
      <c r="D4767">
        <v>160</v>
      </c>
      <c r="E4767" s="2">
        <v>3.2767407407407405E-2</v>
      </c>
      <c r="F4767" s="1">
        <v>3.27662037037037E-2</v>
      </c>
      <c r="G4767">
        <v>104</v>
      </c>
      <c r="H4767">
        <v>2831.1</v>
      </c>
      <c r="I4767">
        <v>0</v>
      </c>
      <c r="J4767" t="s">
        <v>2352</v>
      </c>
      <c r="K4767" t="s">
        <v>22</v>
      </c>
      <c r="L4767">
        <v>1</v>
      </c>
      <c r="M4767" t="s">
        <v>1661</v>
      </c>
      <c r="N4767" t="s">
        <v>23</v>
      </c>
      <c r="O4767" t="s">
        <v>42</v>
      </c>
      <c r="P4767" t="s">
        <v>28</v>
      </c>
      <c r="R4767" t="s">
        <v>26</v>
      </c>
      <c r="S4767">
        <v>20.100000000000001</v>
      </c>
      <c r="T4767">
        <v>16.8</v>
      </c>
      <c r="U4767">
        <v>16.8</v>
      </c>
      <c r="V4767">
        <v>3.3</v>
      </c>
      <c r="W4767">
        <v>3.3</v>
      </c>
      <c r="AB4767">
        <f t="shared" si="92"/>
        <v>2761.31</v>
      </c>
    </row>
    <row r="4768" spans="1:28" x14ac:dyDescent="0.25">
      <c r="A4768" t="s">
        <v>2378</v>
      </c>
      <c r="B4768" t="s">
        <v>2293</v>
      </c>
      <c r="C4768" s="1">
        <v>0.7163425925925927</v>
      </c>
      <c r="D4768">
        <v>160</v>
      </c>
      <c r="E4768" s="2">
        <v>3.2767407407407405E-2</v>
      </c>
      <c r="F4768" s="1">
        <v>3.27662037037037E-2</v>
      </c>
      <c r="G4768">
        <v>104</v>
      </c>
      <c r="H4768">
        <v>2831.1</v>
      </c>
      <c r="I4768">
        <v>0</v>
      </c>
      <c r="J4768" t="s">
        <v>2352</v>
      </c>
      <c r="K4768" t="s">
        <v>22</v>
      </c>
      <c r="L4768">
        <v>1</v>
      </c>
      <c r="M4768" t="s">
        <v>1661</v>
      </c>
      <c r="N4768" t="s">
        <v>23</v>
      </c>
      <c r="O4768" t="s">
        <v>46</v>
      </c>
      <c r="P4768" t="s">
        <v>28</v>
      </c>
      <c r="R4768" t="s">
        <v>26</v>
      </c>
      <c r="S4768">
        <v>20.9</v>
      </c>
      <c r="T4768">
        <v>16.8</v>
      </c>
      <c r="U4768">
        <v>16.8</v>
      </c>
      <c r="V4768">
        <v>4.0999999999999996</v>
      </c>
      <c r="W4768">
        <v>4.0999999999999996</v>
      </c>
      <c r="AB4768">
        <f t="shared" si="92"/>
        <v>2761.31</v>
      </c>
    </row>
    <row r="4769" spans="1:28" x14ac:dyDescent="0.25">
      <c r="A4769" t="s">
        <v>2378</v>
      </c>
      <c r="B4769" t="s">
        <v>2293</v>
      </c>
      <c r="C4769" s="1">
        <v>0.7163425925925927</v>
      </c>
      <c r="D4769">
        <v>160</v>
      </c>
      <c r="E4769" s="2">
        <v>3.2767407407407405E-2</v>
      </c>
      <c r="F4769" s="1">
        <v>3.27662037037037E-2</v>
      </c>
      <c r="G4769">
        <v>104</v>
      </c>
      <c r="H4769">
        <v>2831.1</v>
      </c>
      <c r="I4769">
        <v>0</v>
      </c>
      <c r="J4769" t="s">
        <v>2352</v>
      </c>
      <c r="K4769" t="s">
        <v>22</v>
      </c>
      <c r="L4769">
        <v>1</v>
      </c>
      <c r="M4769" t="s">
        <v>1661</v>
      </c>
      <c r="N4769" t="s">
        <v>23</v>
      </c>
      <c r="O4769" t="s">
        <v>24</v>
      </c>
      <c r="P4769" t="s">
        <v>28</v>
      </c>
      <c r="R4769" t="s">
        <v>26</v>
      </c>
      <c r="S4769">
        <v>17.399999999999999</v>
      </c>
      <c r="T4769">
        <v>16.8</v>
      </c>
      <c r="U4769">
        <v>16.8</v>
      </c>
      <c r="V4769">
        <v>0.6</v>
      </c>
      <c r="W4769">
        <v>0.6</v>
      </c>
      <c r="AB4769">
        <f t="shared" si="92"/>
        <v>2761.31</v>
      </c>
    </row>
    <row r="4770" spans="1:28" x14ac:dyDescent="0.25">
      <c r="A4770" t="s">
        <v>2379</v>
      </c>
      <c r="B4770" t="s">
        <v>2293</v>
      </c>
      <c r="C4770" s="1">
        <v>0.71842592592592591</v>
      </c>
      <c r="D4770">
        <v>62</v>
      </c>
      <c r="E4770" s="2">
        <v>3.4849606481481478E-2</v>
      </c>
      <c r="F4770" s="1">
        <v>3.4849537037037033E-2</v>
      </c>
      <c r="G4770">
        <v>6</v>
      </c>
      <c r="H4770">
        <v>3011.01</v>
      </c>
      <c r="I4770">
        <v>0</v>
      </c>
      <c r="J4770" t="s">
        <v>2352</v>
      </c>
      <c r="K4770" t="s">
        <v>22</v>
      </c>
      <c r="L4770">
        <v>1</v>
      </c>
      <c r="M4770" t="s">
        <v>1661</v>
      </c>
      <c r="N4770" t="s">
        <v>23</v>
      </c>
      <c r="O4770" t="s">
        <v>42</v>
      </c>
      <c r="P4770" t="s">
        <v>28</v>
      </c>
      <c r="R4770" t="s">
        <v>26</v>
      </c>
      <c r="S4770">
        <v>19.7</v>
      </c>
      <c r="T4770">
        <v>17</v>
      </c>
      <c r="U4770">
        <v>17</v>
      </c>
      <c r="V4770">
        <v>2.7</v>
      </c>
      <c r="W4770">
        <v>2.7</v>
      </c>
      <c r="AB4770">
        <f t="shared" si="92"/>
        <v>2941.2200000000003</v>
      </c>
    </row>
    <row r="4771" spans="1:28" x14ac:dyDescent="0.25">
      <c r="A4771" t="s">
        <v>2380</v>
      </c>
      <c r="B4771" t="s">
        <v>2293</v>
      </c>
      <c r="C4771" s="1">
        <v>0.72050925925925924</v>
      </c>
      <c r="D4771">
        <v>98</v>
      </c>
      <c r="E4771" s="2">
        <v>3.6933344907407406E-2</v>
      </c>
      <c r="F4771" s="1">
        <v>3.6932870370370366E-2</v>
      </c>
      <c r="G4771">
        <v>41</v>
      </c>
      <c r="H4771">
        <v>3191.04</v>
      </c>
      <c r="I4771">
        <v>0</v>
      </c>
      <c r="J4771" t="s">
        <v>2352</v>
      </c>
      <c r="K4771" t="s">
        <v>22</v>
      </c>
      <c r="L4771">
        <v>1</v>
      </c>
      <c r="M4771" t="s">
        <v>1661</v>
      </c>
      <c r="N4771" t="s">
        <v>23</v>
      </c>
      <c r="O4771" t="s">
        <v>46</v>
      </c>
      <c r="P4771" t="s">
        <v>28</v>
      </c>
      <c r="R4771" t="s">
        <v>26</v>
      </c>
      <c r="S4771">
        <v>19.600000000000001</v>
      </c>
      <c r="T4771">
        <v>17</v>
      </c>
      <c r="U4771">
        <v>17</v>
      </c>
      <c r="V4771">
        <v>2.6</v>
      </c>
      <c r="W4771">
        <v>2.6</v>
      </c>
      <c r="AB4771">
        <f t="shared" si="92"/>
        <v>3121.25</v>
      </c>
    </row>
    <row r="4772" spans="1:28" x14ac:dyDescent="0.25">
      <c r="A4772" t="s">
        <v>2380</v>
      </c>
      <c r="B4772" t="s">
        <v>2293</v>
      </c>
      <c r="C4772" s="1">
        <v>0.72050925925925924</v>
      </c>
      <c r="D4772">
        <v>98</v>
      </c>
      <c r="E4772" s="2">
        <v>3.6933344907407406E-2</v>
      </c>
      <c r="F4772" s="1">
        <v>3.6932870370370366E-2</v>
      </c>
      <c r="G4772">
        <v>41</v>
      </c>
      <c r="H4772">
        <v>3191.04</v>
      </c>
      <c r="I4772">
        <v>0</v>
      </c>
      <c r="J4772" t="s">
        <v>2352</v>
      </c>
      <c r="K4772" t="s">
        <v>22</v>
      </c>
      <c r="L4772">
        <v>1</v>
      </c>
      <c r="M4772" t="s">
        <v>1661</v>
      </c>
      <c r="N4772" t="s">
        <v>23</v>
      </c>
      <c r="O4772" t="s">
        <v>42</v>
      </c>
      <c r="P4772" t="s">
        <v>28</v>
      </c>
      <c r="R4772" t="s">
        <v>26</v>
      </c>
      <c r="S4772">
        <v>18.2</v>
      </c>
      <c r="T4772">
        <v>17</v>
      </c>
      <c r="U4772">
        <v>17</v>
      </c>
      <c r="V4772">
        <v>1.2</v>
      </c>
      <c r="W4772">
        <v>1.2</v>
      </c>
      <c r="AB4772">
        <f t="shared" si="92"/>
        <v>3121.25</v>
      </c>
    </row>
    <row r="4773" spans="1:28" x14ac:dyDescent="0.25">
      <c r="A4773" t="s">
        <v>2381</v>
      </c>
      <c r="B4773" t="s">
        <v>2293</v>
      </c>
      <c r="C4773" s="1">
        <v>0.72259259259259256</v>
      </c>
      <c r="D4773">
        <v>300</v>
      </c>
      <c r="E4773" s="2">
        <v>3.9019027777777777E-2</v>
      </c>
      <c r="F4773" s="1">
        <v>3.9016203703703699E-2</v>
      </c>
      <c r="G4773">
        <v>244</v>
      </c>
      <c r="H4773">
        <v>3371.24</v>
      </c>
      <c r="I4773">
        <v>0</v>
      </c>
      <c r="J4773" t="s">
        <v>2352</v>
      </c>
      <c r="K4773" t="s">
        <v>22</v>
      </c>
      <c r="L4773">
        <v>1</v>
      </c>
      <c r="M4773" t="s">
        <v>1661</v>
      </c>
      <c r="N4773" t="s">
        <v>23</v>
      </c>
      <c r="O4773" t="s">
        <v>24</v>
      </c>
      <c r="P4773" t="s">
        <v>28</v>
      </c>
      <c r="R4773" t="s">
        <v>26</v>
      </c>
      <c r="S4773">
        <v>17.7</v>
      </c>
      <c r="T4773">
        <v>16.899999999999999</v>
      </c>
      <c r="U4773">
        <v>16.899999999999999</v>
      </c>
      <c r="V4773">
        <v>0.8</v>
      </c>
      <c r="W4773">
        <v>0.8</v>
      </c>
      <c r="AB4773">
        <f t="shared" si="92"/>
        <v>3301.45</v>
      </c>
    </row>
    <row r="4774" spans="1:28" x14ac:dyDescent="0.25">
      <c r="A4774" t="s">
        <v>2382</v>
      </c>
      <c r="B4774" t="s">
        <v>2293</v>
      </c>
      <c r="C4774" s="1">
        <v>0.724675925925926</v>
      </c>
      <c r="D4774">
        <v>269</v>
      </c>
      <c r="E4774" s="2">
        <v>4.1102002314814819E-2</v>
      </c>
      <c r="F4774" s="1">
        <v>4.1099537037037039E-2</v>
      </c>
      <c r="G4774">
        <v>213</v>
      </c>
      <c r="H4774">
        <v>3551.21</v>
      </c>
      <c r="I4774">
        <v>0</v>
      </c>
      <c r="J4774" t="s">
        <v>2352</v>
      </c>
      <c r="K4774" t="s">
        <v>22</v>
      </c>
      <c r="L4774">
        <v>1</v>
      </c>
      <c r="M4774" t="s">
        <v>1661</v>
      </c>
      <c r="N4774" t="s">
        <v>23</v>
      </c>
      <c r="O4774" t="s">
        <v>42</v>
      </c>
      <c r="P4774" t="s">
        <v>28</v>
      </c>
      <c r="R4774" t="s">
        <v>26</v>
      </c>
      <c r="S4774">
        <v>18.399999999999999</v>
      </c>
      <c r="T4774">
        <v>17</v>
      </c>
      <c r="U4774">
        <v>17</v>
      </c>
      <c r="V4774">
        <v>1.4</v>
      </c>
      <c r="W4774">
        <v>1.4</v>
      </c>
      <c r="AB4774">
        <f t="shared" si="92"/>
        <v>3481.42</v>
      </c>
    </row>
    <row r="4775" spans="1:28" x14ac:dyDescent="0.25">
      <c r="A4775" t="s">
        <v>2382</v>
      </c>
      <c r="B4775" t="s">
        <v>2293</v>
      </c>
      <c r="C4775" s="1">
        <v>0.724675925925926</v>
      </c>
      <c r="D4775">
        <v>269</v>
      </c>
      <c r="E4775" s="2">
        <v>4.1102002314814819E-2</v>
      </c>
      <c r="F4775" s="1">
        <v>4.1099537037037039E-2</v>
      </c>
      <c r="G4775">
        <v>213</v>
      </c>
      <c r="H4775">
        <v>3551.21</v>
      </c>
      <c r="I4775">
        <v>0</v>
      </c>
      <c r="J4775" t="s">
        <v>2352</v>
      </c>
      <c r="K4775" t="s">
        <v>22</v>
      </c>
      <c r="L4775">
        <v>1</v>
      </c>
      <c r="M4775" t="s">
        <v>1661</v>
      </c>
      <c r="N4775" t="s">
        <v>23</v>
      </c>
      <c r="O4775" t="s">
        <v>24</v>
      </c>
      <c r="P4775" t="s">
        <v>28</v>
      </c>
      <c r="R4775" t="s">
        <v>26</v>
      </c>
      <c r="S4775">
        <v>17.399999999999999</v>
      </c>
      <c r="T4775">
        <v>17</v>
      </c>
      <c r="U4775">
        <v>17</v>
      </c>
      <c r="V4775">
        <v>0.4</v>
      </c>
      <c r="W4775">
        <v>0.4</v>
      </c>
      <c r="AB4775">
        <f t="shared" si="92"/>
        <v>3481.42</v>
      </c>
    </row>
    <row r="4776" spans="1:28" x14ac:dyDescent="0.25">
      <c r="A4776" t="s">
        <v>2383</v>
      </c>
      <c r="B4776" t="s">
        <v>2293</v>
      </c>
      <c r="C4776" s="1">
        <v>0.72489583333333341</v>
      </c>
      <c r="D4776">
        <v>561</v>
      </c>
      <c r="E4776" s="2">
        <v>4.1325289351851854E-2</v>
      </c>
      <c r="F4776" s="1">
        <v>4.1319444444444443E-2</v>
      </c>
      <c r="G4776">
        <v>505</v>
      </c>
      <c r="H4776">
        <v>3570.5</v>
      </c>
      <c r="I4776">
        <v>0</v>
      </c>
      <c r="J4776" t="s">
        <v>2352</v>
      </c>
      <c r="K4776" t="s">
        <v>22</v>
      </c>
      <c r="L4776">
        <v>1</v>
      </c>
      <c r="M4776" t="s">
        <v>1661</v>
      </c>
      <c r="N4776" t="s">
        <v>23</v>
      </c>
      <c r="O4776" t="s">
        <v>33</v>
      </c>
      <c r="P4776" t="s">
        <v>28</v>
      </c>
      <c r="R4776" t="s">
        <v>26</v>
      </c>
      <c r="S4776">
        <v>18.899999999999999</v>
      </c>
      <c r="T4776">
        <v>16.899999999999999</v>
      </c>
      <c r="U4776">
        <v>16.899999999999999</v>
      </c>
      <c r="V4776">
        <v>2</v>
      </c>
      <c r="W4776">
        <v>2</v>
      </c>
      <c r="AB4776">
        <f t="shared" si="92"/>
        <v>3500.71</v>
      </c>
    </row>
    <row r="4777" spans="1:28" x14ac:dyDescent="0.25">
      <c r="A4777" t="s">
        <v>2384</v>
      </c>
      <c r="B4777" t="s">
        <v>2293</v>
      </c>
      <c r="C4777" s="1">
        <v>0.72675925925925933</v>
      </c>
      <c r="D4777">
        <v>171</v>
      </c>
      <c r="E4777" s="2">
        <v>4.3184201388888892E-2</v>
      </c>
      <c r="F4777" s="1">
        <v>4.3182870370370365E-2</v>
      </c>
      <c r="G4777">
        <v>115</v>
      </c>
      <c r="H4777">
        <v>3731.11</v>
      </c>
      <c r="I4777">
        <v>0</v>
      </c>
      <c r="J4777" t="s">
        <v>2352</v>
      </c>
      <c r="K4777" t="s">
        <v>22</v>
      </c>
      <c r="L4777">
        <v>1</v>
      </c>
      <c r="M4777" t="s">
        <v>1661</v>
      </c>
      <c r="N4777" t="s">
        <v>23</v>
      </c>
      <c r="O4777" t="s">
        <v>42</v>
      </c>
      <c r="P4777" t="s">
        <v>28</v>
      </c>
      <c r="R4777" t="s">
        <v>26</v>
      </c>
      <c r="S4777">
        <v>18.2</v>
      </c>
      <c r="T4777">
        <v>17</v>
      </c>
      <c r="U4777">
        <v>17.100000000000001</v>
      </c>
      <c r="V4777">
        <v>1.2</v>
      </c>
      <c r="W4777">
        <v>1.1000000000000001</v>
      </c>
      <c r="AB4777">
        <f t="shared" si="92"/>
        <v>3661.32</v>
      </c>
    </row>
    <row r="4778" spans="1:28" x14ac:dyDescent="0.25">
      <c r="A4778" t="s">
        <v>2384</v>
      </c>
      <c r="B4778" t="s">
        <v>2293</v>
      </c>
      <c r="C4778" s="1">
        <v>0.72675925925925933</v>
      </c>
      <c r="D4778">
        <v>171</v>
      </c>
      <c r="E4778" s="2">
        <v>4.3184201388888892E-2</v>
      </c>
      <c r="F4778" s="1">
        <v>4.3182870370370365E-2</v>
      </c>
      <c r="G4778">
        <v>115</v>
      </c>
      <c r="H4778">
        <v>3731.11</v>
      </c>
      <c r="I4778">
        <v>0</v>
      </c>
      <c r="J4778" t="s">
        <v>2352</v>
      </c>
      <c r="K4778" t="s">
        <v>22</v>
      </c>
      <c r="L4778">
        <v>1</v>
      </c>
      <c r="M4778" t="s">
        <v>1661</v>
      </c>
      <c r="N4778" t="s">
        <v>23</v>
      </c>
      <c r="O4778" t="s">
        <v>36</v>
      </c>
      <c r="P4778" t="s">
        <v>28</v>
      </c>
      <c r="R4778" t="s">
        <v>26</v>
      </c>
      <c r="S4778">
        <v>17</v>
      </c>
      <c r="T4778">
        <v>17</v>
      </c>
      <c r="U4778">
        <v>17.100000000000001</v>
      </c>
      <c r="V4778">
        <v>0</v>
      </c>
      <c r="W4778">
        <v>-0.1</v>
      </c>
      <c r="AB4778">
        <f t="shared" si="92"/>
        <v>3661.32</v>
      </c>
    </row>
    <row r="4779" spans="1:28" x14ac:dyDescent="0.25">
      <c r="A4779" t="s">
        <v>2385</v>
      </c>
      <c r="B4779" t="s">
        <v>2293</v>
      </c>
      <c r="C4779" s="1">
        <v>0.72884259259259254</v>
      </c>
      <c r="D4779">
        <v>273</v>
      </c>
      <c r="E4779" s="2">
        <v>4.5268715277777781E-2</v>
      </c>
      <c r="F4779" s="1">
        <v>4.5266203703703704E-2</v>
      </c>
      <c r="G4779">
        <v>217</v>
      </c>
      <c r="H4779">
        <v>3911.22</v>
      </c>
      <c r="I4779">
        <v>0</v>
      </c>
      <c r="J4779" t="s">
        <v>2352</v>
      </c>
      <c r="K4779" t="s">
        <v>22</v>
      </c>
      <c r="L4779">
        <v>1</v>
      </c>
      <c r="M4779" t="s">
        <v>1661</v>
      </c>
      <c r="N4779" t="s">
        <v>23</v>
      </c>
      <c r="O4779" t="s">
        <v>46</v>
      </c>
      <c r="P4779" t="s">
        <v>28</v>
      </c>
      <c r="R4779" t="s">
        <v>26</v>
      </c>
      <c r="S4779">
        <v>18.2</v>
      </c>
      <c r="T4779">
        <v>16.899999999999999</v>
      </c>
      <c r="U4779">
        <v>17</v>
      </c>
      <c r="V4779">
        <v>1.3</v>
      </c>
      <c r="W4779">
        <v>1.2</v>
      </c>
      <c r="AB4779">
        <f t="shared" si="92"/>
        <v>3841.43</v>
      </c>
    </row>
    <row r="4780" spans="1:28" x14ac:dyDescent="0.25">
      <c r="A4780" t="s">
        <v>2385</v>
      </c>
      <c r="B4780" t="s">
        <v>2293</v>
      </c>
      <c r="C4780" s="1">
        <v>0.72884259259259254</v>
      </c>
      <c r="D4780">
        <v>273</v>
      </c>
      <c r="E4780" s="2">
        <v>4.5268715277777781E-2</v>
      </c>
      <c r="F4780" s="1">
        <v>4.5266203703703704E-2</v>
      </c>
      <c r="G4780">
        <v>217</v>
      </c>
      <c r="H4780">
        <v>3911.22</v>
      </c>
      <c r="I4780">
        <v>0</v>
      </c>
      <c r="J4780" t="s">
        <v>2352</v>
      </c>
      <c r="K4780" t="s">
        <v>22</v>
      </c>
      <c r="L4780">
        <v>1</v>
      </c>
      <c r="M4780" t="s">
        <v>1661</v>
      </c>
      <c r="N4780" t="s">
        <v>23</v>
      </c>
      <c r="O4780" t="s">
        <v>24</v>
      </c>
      <c r="P4780" t="s">
        <v>28</v>
      </c>
      <c r="R4780" t="s">
        <v>26</v>
      </c>
      <c r="S4780">
        <v>17.600000000000001</v>
      </c>
      <c r="T4780">
        <v>16.899999999999999</v>
      </c>
      <c r="U4780">
        <v>17</v>
      </c>
      <c r="V4780">
        <v>0.7</v>
      </c>
      <c r="W4780">
        <v>0.6</v>
      </c>
      <c r="AB4780">
        <f t="shared" si="92"/>
        <v>3841.43</v>
      </c>
    </row>
    <row r="4781" spans="1:28" x14ac:dyDescent="0.25">
      <c r="A4781" t="s">
        <v>2386</v>
      </c>
      <c r="B4781" t="s">
        <v>2293</v>
      </c>
      <c r="C4781" s="1">
        <v>0.73092592592592587</v>
      </c>
      <c r="D4781">
        <v>442</v>
      </c>
      <c r="E4781" s="2">
        <v>4.7354004629629631E-2</v>
      </c>
      <c r="F4781" s="1">
        <v>4.7349537037037037E-2</v>
      </c>
      <c r="G4781">
        <v>386</v>
      </c>
      <c r="H4781">
        <v>4091.39</v>
      </c>
      <c r="I4781">
        <v>0</v>
      </c>
      <c r="J4781" t="s">
        <v>2352</v>
      </c>
      <c r="K4781" t="s">
        <v>22</v>
      </c>
      <c r="L4781">
        <v>1</v>
      </c>
      <c r="M4781" t="s">
        <v>1661</v>
      </c>
      <c r="N4781" t="s">
        <v>23</v>
      </c>
      <c r="O4781" t="s">
        <v>36</v>
      </c>
      <c r="P4781" t="s">
        <v>28</v>
      </c>
      <c r="R4781" t="s">
        <v>26</v>
      </c>
      <c r="S4781">
        <v>17</v>
      </c>
      <c r="T4781">
        <v>16.899999999999999</v>
      </c>
      <c r="U4781">
        <v>16.899999999999999</v>
      </c>
      <c r="V4781">
        <v>0.1</v>
      </c>
      <c r="W4781">
        <v>0.1</v>
      </c>
      <c r="AB4781">
        <f t="shared" si="92"/>
        <v>4021.6</v>
      </c>
    </row>
    <row r="4782" spans="1:28" x14ac:dyDescent="0.25">
      <c r="A4782" t="s">
        <v>2386</v>
      </c>
      <c r="B4782" t="s">
        <v>2293</v>
      </c>
      <c r="C4782" s="1">
        <v>0.73092592592592587</v>
      </c>
      <c r="D4782">
        <v>442</v>
      </c>
      <c r="E4782" s="2">
        <v>4.7354004629629631E-2</v>
      </c>
      <c r="F4782" s="1">
        <v>4.7349537037037037E-2</v>
      </c>
      <c r="G4782">
        <v>386</v>
      </c>
      <c r="H4782">
        <v>4091.39</v>
      </c>
      <c r="I4782">
        <v>0</v>
      </c>
      <c r="J4782" t="s">
        <v>2352</v>
      </c>
      <c r="K4782" t="s">
        <v>22</v>
      </c>
      <c r="L4782">
        <v>1</v>
      </c>
      <c r="M4782" t="s">
        <v>1661</v>
      </c>
      <c r="N4782" t="s">
        <v>23</v>
      </c>
      <c r="O4782" t="s">
        <v>46</v>
      </c>
      <c r="P4782" t="s">
        <v>28</v>
      </c>
      <c r="R4782" t="s">
        <v>26</v>
      </c>
      <c r="S4782">
        <v>17.3</v>
      </c>
      <c r="T4782">
        <v>16.899999999999999</v>
      </c>
      <c r="U4782">
        <v>16.899999999999999</v>
      </c>
      <c r="V4782">
        <v>0.4</v>
      </c>
      <c r="W4782">
        <v>0.4</v>
      </c>
      <c r="AB4782">
        <f t="shared" si="92"/>
        <v>4021.6</v>
      </c>
    </row>
    <row r="4783" spans="1:28" x14ac:dyDescent="0.25">
      <c r="A4783" t="s">
        <v>2386</v>
      </c>
      <c r="B4783" t="s">
        <v>2293</v>
      </c>
      <c r="C4783" s="1">
        <v>0.73092592592592587</v>
      </c>
      <c r="D4783">
        <v>442</v>
      </c>
      <c r="E4783" s="2">
        <v>4.7354004629629631E-2</v>
      </c>
      <c r="F4783" s="1">
        <v>4.7349537037037037E-2</v>
      </c>
      <c r="G4783">
        <v>386</v>
      </c>
      <c r="H4783">
        <v>4091.39</v>
      </c>
      <c r="I4783">
        <v>0</v>
      </c>
      <c r="J4783" t="s">
        <v>2352</v>
      </c>
      <c r="K4783" t="s">
        <v>22</v>
      </c>
      <c r="L4783">
        <v>1</v>
      </c>
      <c r="M4783" t="s">
        <v>1661</v>
      </c>
      <c r="N4783" t="s">
        <v>23</v>
      </c>
      <c r="O4783" t="s">
        <v>24</v>
      </c>
      <c r="P4783" t="s">
        <v>28</v>
      </c>
      <c r="R4783" t="s">
        <v>26</v>
      </c>
      <c r="S4783">
        <v>17.5</v>
      </c>
      <c r="T4783">
        <v>16.899999999999999</v>
      </c>
      <c r="U4783">
        <v>16.899999999999999</v>
      </c>
      <c r="V4783">
        <v>0.6</v>
      </c>
      <c r="W4783">
        <v>0.6</v>
      </c>
      <c r="AB4783">
        <f t="shared" si="92"/>
        <v>4021.6</v>
      </c>
    </row>
    <row r="4784" spans="1:28" x14ac:dyDescent="0.25">
      <c r="A4784" t="s">
        <v>2387</v>
      </c>
      <c r="B4784" t="s">
        <v>2293</v>
      </c>
      <c r="C4784" s="1">
        <v>0.7330092592592593</v>
      </c>
      <c r="D4784">
        <v>311</v>
      </c>
      <c r="E4784" s="2">
        <v>4.9435821759259257E-2</v>
      </c>
      <c r="F4784" s="1">
        <v>4.943287037037037E-2</v>
      </c>
      <c r="G4784">
        <v>255</v>
      </c>
      <c r="H4784">
        <v>4271.25</v>
      </c>
      <c r="I4784">
        <v>0</v>
      </c>
      <c r="J4784" t="s">
        <v>2352</v>
      </c>
      <c r="K4784" t="s">
        <v>22</v>
      </c>
      <c r="L4784">
        <v>1</v>
      </c>
      <c r="M4784" t="s">
        <v>1661</v>
      </c>
      <c r="N4784" t="s">
        <v>23</v>
      </c>
      <c r="O4784" t="s">
        <v>46</v>
      </c>
      <c r="P4784" t="s">
        <v>28</v>
      </c>
      <c r="R4784" t="s">
        <v>26</v>
      </c>
      <c r="S4784">
        <v>17.2</v>
      </c>
      <c r="T4784">
        <v>16.899999999999999</v>
      </c>
      <c r="U4784">
        <v>17</v>
      </c>
      <c r="V4784">
        <v>0.3</v>
      </c>
      <c r="W4784">
        <v>0.2</v>
      </c>
      <c r="AB4784">
        <f t="shared" si="92"/>
        <v>4201.46</v>
      </c>
    </row>
    <row r="4785" spans="1:28" x14ac:dyDescent="0.25">
      <c r="A4785" t="s">
        <v>2388</v>
      </c>
      <c r="B4785" t="s">
        <v>2293</v>
      </c>
      <c r="C4785" s="1">
        <v>0.73509259259259263</v>
      </c>
      <c r="D4785">
        <v>246</v>
      </c>
      <c r="E4785" s="2">
        <v>5.1518402777777778E-2</v>
      </c>
      <c r="F4785" s="1">
        <v>5.151620370370371E-2</v>
      </c>
      <c r="G4785">
        <v>190</v>
      </c>
      <c r="H4785">
        <v>4451.1899999999996</v>
      </c>
      <c r="I4785">
        <v>0</v>
      </c>
      <c r="J4785" t="s">
        <v>2352</v>
      </c>
      <c r="K4785" t="s">
        <v>22</v>
      </c>
      <c r="L4785">
        <v>1</v>
      </c>
      <c r="M4785" t="s">
        <v>1661</v>
      </c>
      <c r="N4785" t="s">
        <v>23</v>
      </c>
      <c r="O4785" t="s">
        <v>24</v>
      </c>
      <c r="P4785" t="s">
        <v>28</v>
      </c>
      <c r="R4785" t="s">
        <v>26</v>
      </c>
      <c r="S4785">
        <v>17.399999999999999</v>
      </c>
      <c r="T4785">
        <v>16.8</v>
      </c>
      <c r="U4785">
        <v>16.899999999999999</v>
      </c>
      <c r="V4785">
        <v>0.6</v>
      </c>
      <c r="W4785">
        <v>0.5</v>
      </c>
      <c r="AB4785">
        <f t="shared" si="92"/>
        <v>4381.3999999999996</v>
      </c>
    </row>
    <row r="4786" spans="1:28" x14ac:dyDescent="0.25">
      <c r="A4786" t="s">
        <v>2388</v>
      </c>
      <c r="B4786" t="s">
        <v>2293</v>
      </c>
      <c r="C4786" s="1">
        <v>0.73509259259259263</v>
      </c>
      <c r="D4786">
        <v>246</v>
      </c>
      <c r="E4786" s="2">
        <v>5.1518402777777778E-2</v>
      </c>
      <c r="F4786" s="1">
        <v>5.151620370370371E-2</v>
      </c>
      <c r="G4786">
        <v>190</v>
      </c>
      <c r="H4786">
        <v>4451.1899999999996</v>
      </c>
      <c r="I4786">
        <v>0</v>
      </c>
      <c r="J4786" t="s">
        <v>2352</v>
      </c>
      <c r="K4786" t="s">
        <v>22</v>
      </c>
      <c r="L4786">
        <v>1</v>
      </c>
      <c r="M4786" t="s">
        <v>1661</v>
      </c>
      <c r="N4786" t="s">
        <v>23</v>
      </c>
      <c r="O4786" t="s">
        <v>46</v>
      </c>
      <c r="P4786" t="s">
        <v>28</v>
      </c>
      <c r="R4786" t="s">
        <v>26</v>
      </c>
      <c r="S4786">
        <v>17.100000000000001</v>
      </c>
      <c r="T4786">
        <v>16.8</v>
      </c>
      <c r="U4786">
        <v>16.899999999999999</v>
      </c>
      <c r="V4786">
        <v>0.3</v>
      </c>
      <c r="W4786">
        <v>0.2</v>
      </c>
      <c r="AB4786">
        <f t="shared" si="92"/>
        <v>4381.3999999999996</v>
      </c>
    </row>
    <row r="4787" spans="1:28" x14ac:dyDescent="0.25">
      <c r="A4787" t="s">
        <v>2389</v>
      </c>
      <c r="B4787" t="s">
        <v>2293</v>
      </c>
      <c r="C4787" s="1">
        <v>0.73717592592592596</v>
      </c>
      <c r="D4787">
        <v>315</v>
      </c>
      <c r="E4787" s="2">
        <v>5.3602534722222227E-2</v>
      </c>
      <c r="F4787" s="1">
        <v>5.3599537037037036E-2</v>
      </c>
      <c r="G4787">
        <v>259</v>
      </c>
      <c r="H4787">
        <v>4631.26</v>
      </c>
      <c r="I4787">
        <v>0</v>
      </c>
      <c r="J4787" t="s">
        <v>2352</v>
      </c>
      <c r="K4787" t="s">
        <v>22</v>
      </c>
      <c r="L4787">
        <v>1</v>
      </c>
      <c r="M4787" t="s">
        <v>1661</v>
      </c>
      <c r="N4787" t="s">
        <v>23</v>
      </c>
      <c r="O4787" t="s">
        <v>24</v>
      </c>
      <c r="P4787" t="s">
        <v>28</v>
      </c>
      <c r="R4787" t="s">
        <v>26</v>
      </c>
      <c r="S4787">
        <v>17.2</v>
      </c>
      <c r="T4787">
        <v>16.899999999999999</v>
      </c>
      <c r="U4787">
        <v>16.899999999999999</v>
      </c>
      <c r="V4787">
        <v>0.3</v>
      </c>
      <c r="W4787">
        <v>0.3</v>
      </c>
      <c r="AB4787">
        <f t="shared" si="92"/>
        <v>4561.47</v>
      </c>
    </row>
    <row r="4788" spans="1:28" x14ac:dyDescent="0.25">
      <c r="A4788" t="s">
        <v>2389</v>
      </c>
      <c r="B4788" t="s">
        <v>2293</v>
      </c>
      <c r="C4788" s="1">
        <v>0.73717592592592596</v>
      </c>
      <c r="D4788">
        <v>315</v>
      </c>
      <c r="E4788" s="2">
        <v>5.3602534722222227E-2</v>
      </c>
      <c r="F4788" s="1">
        <v>5.3599537037037036E-2</v>
      </c>
      <c r="G4788">
        <v>259</v>
      </c>
      <c r="H4788">
        <v>4631.26</v>
      </c>
      <c r="I4788">
        <v>0</v>
      </c>
      <c r="J4788" t="s">
        <v>2352</v>
      </c>
      <c r="K4788" t="s">
        <v>22</v>
      </c>
      <c r="L4788">
        <v>1</v>
      </c>
      <c r="M4788" t="s">
        <v>1661</v>
      </c>
      <c r="N4788" t="s">
        <v>23</v>
      </c>
      <c r="O4788" t="s">
        <v>46</v>
      </c>
      <c r="P4788" t="s">
        <v>28</v>
      </c>
      <c r="R4788" t="s">
        <v>26</v>
      </c>
      <c r="S4788">
        <v>17.100000000000001</v>
      </c>
      <c r="T4788">
        <v>16.899999999999999</v>
      </c>
      <c r="U4788">
        <v>16.899999999999999</v>
      </c>
      <c r="V4788">
        <v>0.2</v>
      </c>
      <c r="W4788">
        <v>0.2</v>
      </c>
      <c r="AB4788">
        <f t="shared" si="92"/>
        <v>4561.47</v>
      </c>
    </row>
    <row r="4789" spans="1:28" x14ac:dyDescent="0.25">
      <c r="A4789" t="s">
        <v>2390</v>
      </c>
      <c r="B4789" t="s">
        <v>2293</v>
      </c>
      <c r="C4789" s="1">
        <v>0.73925925925925917</v>
      </c>
      <c r="D4789">
        <v>384</v>
      </c>
      <c r="E4789" s="2">
        <v>5.5686666666666662E-2</v>
      </c>
      <c r="F4789" s="1">
        <v>5.5682870370370369E-2</v>
      </c>
      <c r="G4789">
        <v>328</v>
      </c>
      <c r="H4789">
        <v>4811.33</v>
      </c>
      <c r="I4789">
        <v>0</v>
      </c>
      <c r="J4789" t="s">
        <v>2352</v>
      </c>
      <c r="K4789" t="s">
        <v>22</v>
      </c>
      <c r="L4789">
        <v>1</v>
      </c>
      <c r="M4789" t="s">
        <v>1661</v>
      </c>
      <c r="N4789" t="s">
        <v>23</v>
      </c>
      <c r="O4789" t="s">
        <v>46</v>
      </c>
      <c r="P4789" t="s">
        <v>28</v>
      </c>
      <c r="R4789" t="s">
        <v>26</v>
      </c>
      <c r="S4789">
        <v>17</v>
      </c>
      <c r="T4789">
        <v>16.8</v>
      </c>
      <c r="U4789">
        <v>16.8</v>
      </c>
      <c r="V4789">
        <v>0.2</v>
      </c>
      <c r="W4789">
        <v>0.2</v>
      </c>
      <c r="AB4789">
        <f t="shared" si="92"/>
        <v>4741.54</v>
      </c>
    </row>
    <row r="4790" spans="1:28" x14ac:dyDescent="0.25">
      <c r="A4790" t="s">
        <v>2391</v>
      </c>
      <c r="B4790" t="s">
        <v>2293</v>
      </c>
      <c r="C4790" s="1">
        <v>0.74134259259259261</v>
      </c>
      <c r="D4790">
        <v>553</v>
      </c>
      <c r="E4790" s="2">
        <v>5.7771956018518512E-2</v>
      </c>
      <c r="F4790" s="1">
        <v>5.7766203703703702E-2</v>
      </c>
      <c r="G4790">
        <v>497</v>
      </c>
      <c r="H4790">
        <v>4991.5</v>
      </c>
      <c r="I4790">
        <v>0</v>
      </c>
      <c r="J4790" t="s">
        <v>2352</v>
      </c>
      <c r="K4790" t="s">
        <v>22</v>
      </c>
      <c r="L4790">
        <v>1</v>
      </c>
      <c r="M4790" t="s">
        <v>1661</v>
      </c>
      <c r="N4790" t="s">
        <v>23</v>
      </c>
      <c r="O4790" t="s">
        <v>24</v>
      </c>
      <c r="P4790" t="s">
        <v>28</v>
      </c>
      <c r="R4790" t="s">
        <v>26</v>
      </c>
      <c r="S4790">
        <v>17.600000000000001</v>
      </c>
      <c r="T4790">
        <v>16.8</v>
      </c>
      <c r="U4790">
        <v>16.8</v>
      </c>
      <c r="V4790">
        <v>0.8</v>
      </c>
      <c r="W4790">
        <v>0.8</v>
      </c>
      <c r="AB4790">
        <f t="shared" si="92"/>
        <v>4921.71</v>
      </c>
    </row>
    <row r="4791" spans="1:28" x14ac:dyDescent="0.25">
      <c r="A4791" t="s">
        <v>2391</v>
      </c>
      <c r="B4791" t="s">
        <v>2293</v>
      </c>
      <c r="C4791" s="1">
        <v>0.74134259259259261</v>
      </c>
      <c r="D4791">
        <v>553</v>
      </c>
      <c r="E4791" s="2">
        <v>5.7771956018518512E-2</v>
      </c>
      <c r="F4791" s="1">
        <v>5.7766203703703702E-2</v>
      </c>
      <c r="G4791">
        <v>497</v>
      </c>
      <c r="H4791">
        <v>4991.5</v>
      </c>
      <c r="I4791">
        <v>0</v>
      </c>
      <c r="J4791" t="s">
        <v>2352</v>
      </c>
      <c r="K4791" t="s">
        <v>22</v>
      </c>
      <c r="L4791">
        <v>1</v>
      </c>
      <c r="M4791" t="s">
        <v>1661</v>
      </c>
      <c r="N4791" t="s">
        <v>23</v>
      </c>
      <c r="O4791" t="s">
        <v>46</v>
      </c>
      <c r="P4791" t="s">
        <v>28</v>
      </c>
      <c r="R4791" t="s">
        <v>26</v>
      </c>
      <c r="S4791">
        <v>16.899999999999999</v>
      </c>
      <c r="T4791">
        <v>16.8</v>
      </c>
      <c r="U4791">
        <v>16.8</v>
      </c>
      <c r="V4791">
        <v>0.1</v>
      </c>
      <c r="W4791">
        <v>0.1</v>
      </c>
      <c r="AB4791">
        <f t="shared" si="92"/>
        <v>4921.71</v>
      </c>
    </row>
    <row r="4792" spans="1:28" x14ac:dyDescent="0.25">
      <c r="A4792" t="s">
        <v>2392</v>
      </c>
      <c r="B4792" t="s">
        <v>2293</v>
      </c>
      <c r="C4792" s="1">
        <v>0.74342592592592593</v>
      </c>
      <c r="D4792">
        <v>755</v>
      </c>
      <c r="E4792" s="2">
        <v>5.985762731481481E-2</v>
      </c>
      <c r="F4792" s="1">
        <v>5.9849537037037041E-2</v>
      </c>
      <c r="G4792">
        <v>699</v>
      </c>
      <c r="H4792">
        <v>5171.7</v>
      </c>
      <c r="I4792">
        <v>0</v>
      </c>
      <c r="J4792" t="s">
        <v>2352</v>
      </c>
      <c r="K4792" t="s">
        <v>22</v>
      </c>
      <c r="L4792">
        <v>1</v>
      </c>
      <c r="M4792" t="s">
        <v>1661</v>
      </c>
      <c r="N4792" t="s">
        <v>23</v>
      </c>
      <c r="O4792" t="s">
        <v>24</v>
      </c>
      <c r="P4792" t="s">
        <v>28</v>
      </c>
      <c r="R4792" t="s">
        <v>26</v>
      </c>
      <c r="S4792">
        <v>17.2</v>
      </c>
      <c r="T4792">
        <v>16.8</v>
      </c>
      <c r="U4792">
        <v>16.8</v>
      </c>
      <c r="V4792">
        <v>0.4</v>
      </c>
      <c r="W4792">
        <v>0.4</v>
      </c>
      <c r="AB4792">
        <f t="shared" si="92"/>
        <v>5101.91</v>
      </c>
    </row>
    <row r="4793" spans="1:28" x14ac:dyDescent="0.25">
      <c r="A4793" t="s">
        <v>2392</v>
      </c>
      <c r="B4793" t="s">
        <v>2293</v>
      </c>
      <c r="C4793" s="1">
        <v>0.74342592592592593</v>
      </c>
      <c r="D4793">
        <v>755</v>
      </c>
      <c r="E4793" s="2">
        <v>5.985762731481481E-2</v>
      </c>
      <c r="F4793" s="1">
        <v>5.9849537037037041E-2</v>
      </c>
      <c r="G4793">
        <v>699</v>
      </c>
      <c r="H4793">
        <v>5171.7</v>
      </c>
      <c r="I4793">
        <v>0</v>
      </c>
      <c r="J4793" t="s">
        <v>2352</v>
      </c>
      <c r="K4793" t="s">
        <v>22</v>
      </c>
      <c r="L4793">
        <v>1</v>
      </c>
      <c r="M4793" t="s">
        <v>1661</v>
      </c>
      <c r="N4793" t="s">
        <v>23</v>
      </c>
      <c r="O4793" t="s">
        <v>46</v>
      </c>
      <c r="P4793" t="s">
        <v>28</v>
      </c>
      <c r="R4793" t="s">
        <v>26</v>
      </c>
      <c r="S4793">
        <v>17.100000000000001</v>
      </c>
      <c r="T4793">
        <v>16.8</v>
      </c>
      <c r="U4793">
        <v>16.8</v>
      </c>
      <c r="V4793">
        <v>0.3</v>
      </c>
      <c r="W4793">
        <v>0.3</v>
      </c>
      <c r="AB4793">
        <f t="shared" si="92"/>
        <v>5101.91</v>
      </c>
    </row>
    <row r="4794" spans="1:28" x14ac:dyDescent="0.25">
      <c r="A4794" t="s">
        <v>2393</v>
      </c>
      <c r="B4794" t="s">
        <v>2293</v>
      </c>
      <c r="C4794" s="1">
        <v>0.74550925925925926</v>
      </c>
      <c r="D4794">
        <v>457</v>
      </c>
      <c r="E4794" s="2">
        <v>6.1937511574074074E-2</v>
      </c>
      <c r="F4794" s="1">
        <v>6.1932870370370374E-2</v>
      </c>
      <c r="G4794">
        <v>401</v>
      </c>
      <c r="H4794">
        <v>5351.4</v>
      </c>
      <c r="I4794">
        <v>0</v>
      </c>
      <c r="J4794" t="s">
        <v>2352</v>
      </c>
      <c r="K4794" t="s">
        <v>22</v>
      </c>
      <c r="L4794">
        <v>1</v>
      </c>
      <c r="M4794" t="s">
        <v>1661</v>
      </c>
      <c r="N4794" t="s">
        <v>23</v>
      </c>
      <c r="O4794" t="s">
        <v>46</v>
      </c>
      <c r="P4794" t="s">
        <v>28</v>
      </c>
      <c r="R4794" t="s">
        <v>26</v>
      </c>
      <c r="S4794">
        <v>17.100000000000001</v>
      </c>
      <c r="T4794">
        <v>16.899999999999999</v>
      </c>
      <c r="U4794">
        <v>17</v>
      </c>
      <c r="V4794">
        <v>0.2</v>
      </c>
      <c r="W4794">
        <v>0.1</v>
      </c>
      <c r="AB4794">
        <f t="shared" si="92"/>
        <v>5281.61</v>
      </c>
    </row>
    <row r="4795" spans="1:28" x14ac:dyDescent="0.25">
      <c r="A4795" t="s">
        <v>2394</v>
      </c>
      <c r="B4795" t="s">
        <v>2293</v>
      </c>
      <c r="C4795" s="1">
        <v>0.7475925925925927</v>
      </c>
      <c r="D4795">
        <v>560</v>
      </c>
      <c r="E4795" s="2">
        <v>6.402202546296297E-2</v>
      </c>
      <c r="F4795" s="1">
        <v>6.40162037037037E-2</v>
      </c>
      <c r="G4795">
        <v>503</v>
      </c>
      <c r="H4795">
        <v>5531.5</v>
      </c>
      <c r="I4795">
        <v>0</v>
      </c>
      <c r="J4795" t="s">
        <v>2352</v>
      </c>
      <c r="K4795" t="s">
        <v>22</v>
      </c>
      <c r="L4795">
        <v>1</v>
      </c>
      <c r="M4795" t="s">
        <v>1661</v>
      </c>
      <c r="N4795" t="s">
        <v>23</v>
      </c>
      <c r="O4795" t="s">
        <v>24</v>
      </c>
      <c r="P4795" t="s">
        <v>28</v>
      </c>
      <c r="R4795" t="s">
        <v>26</v>
      </c>
      <c r="S4795">
        <v>17.7</v>
      </c>
      <c r="T4795">
        <v>17</v>
      </c>
      <c r="U4795">
        <v>17</v>
      </c>
      <c r="V4795">
        <v>0.7</v>
      </c>
      <c r="W4795">
        <v>0.7</v>
      </c>
      <c r="AB4795">
        <f t="shared" si="92"/>
        <v>5461.71</v>
      </c>
    </row>
    <row r="4796" spans="1:28" x14ac:dyDescent="0.25">
      <c r="A4796" t="s">
        <v>2395</v>
      </c>
      <c r="B4796" t="s">
        <v>2293</v>
      </c>
      <c r="C4796" s="1">
        <v>0.74967592592592591</v>
      </c>
      <c r="D4796">
        <v>395</v>
      </c>
      <c r="E4796" s="2">
        <v>6.6103460648148149E-2</v>
      </c>
      <c r="F4796" s="1">
        <v>6.609953703703704E-2</v>
      </c>
      <c r="G4796">
        <v>339</v>
      </c>
      <c r="H4796">
        <v>5711.34</v>
      </c>
      <c r="I4796">
        <v>0</v>
      </c>
      <c r="J4796" t="s">
        <v>2352</v>
      </c>
      <c r="K4796" t="s">
        <v>22</v>
      </c>
      <c r="L4796">
        <v>1</v>
      </c>
      <c r="M4796" t="s">
        <v>1661</v>
      </c>
      <c r="N4796" t="s">
        <v>23</v>
      </c>
      <c r="O4796" t="s">
        <v>46</v>
      </c>
      <c r="P4796" t="s">
        <v>28</v>
      </c>
      <c r="R4796" t="s">
        <v>26</v>
      </c>
      <c r="S4796">
        <v>17</v>
      </c>
      <c r="T4796">
        <v>16.899999999999999</v>
      </c>
      <c r="U4796">
        <v>16.899999999999999</v>
      </c>
      <c r="V4796">
        <v>0.1</v>
      </c>
      <c r="W4796">
        <v>0.1</v>
      </c>
      <c r="AB4796">
        <f t="shared" si="92"/>
        <v>5641.55</v>
      </c>
    </row>
    <row r="4797" spans="1:28" x14ac:dyDescent="0.25">
      <c r="A4797" t="s">
        <v>2396</v>
      </c>
      <c r="B4797" t="s">
        <v>2293</v>
      </c>
      <c r="C4797" s="1">
        <v>0.75175925925925924</v>
      </c>
      <c r="D4797">
        <v>831</v>
      </c>
      <c r="E4797" s="2">
        <v>6.8191840277777777E-2</v>
      </c>
      <c r="F4797" s="1">
        <v>6.8182870370370366E-2</v>
      </c>
      <c r="G4797">
        <v>775</v>
      </c>
      <c r="H4797">
        <v>5891.77</v>
      </c>
      <c r="I4797">
        <v>0</v>
      </c>
      <c r="J4797" t="s">
        <v>2352</v>
      </c>
      <c r="K4797" t="s">
        <v>22</v>
      </c>
      <c r="L4797">
        <v>1</v>
      </c>
      <c r="M4797" t="s">
        <v>1661</v>
      </c>
      <c r="N4797" t="s">
        <v>23</v>
      </c>
      <c r="O4797" t="s">
        <v>46</v>
      </c>
      <c r="P4797" t="s">
        <v>28</v>
      </c>
      <c r="R4797" t="s">
        <v>26</v>
      </c>
      <c r="S4797">
        <v>17.3</v>
      </c>
      <c r="T4797">
        <v>16.899999999999999</v>
      </c>
      <c r="U4797">
        <v>17</v>
      </c>
      <c r="V4797">
        <v>0.4</v>
      </c>
      <c r="W4797">
        <v>0.3</v>
      </c>
      <c r="AB4797">
        <f t="shared" si="92"/>
        <v>5821.9800000000005</v>
      </c>
    </row>
    <row r="4798" spans="1:28" x14ac:dyDescent="0.25">
      <c r="A4798" t="s">
        <v>2397</v>
      </c>
      <c r="B4798" t="s">
        <v>2293</v>
      </c>
      <c r="C4798" s="1">
        <v>0.75384259259259256</v>
      </c>
      <c r="D4798">
        <v>533</v>
      </c>
      <c r="E4798" s="2">
        <v>7.0271724537037034E-2</v>
      </c>
      <c r="F4798" s="1">
        <v>7.0266203703703692E-2</v>
      </c>
      <c r="G4798">
        <v>477</v>
      </c>
      <c r="H4798">
        <v>6071.48</v>
      </c>
      <c r="I4798">
        <v>0</v>
      </c>
      <c r="J4798" t="s">
        <v>2352</v>
      </c>
      <c r="K4798" t="s">
        <v>22</v>
      </c>
      <c r="L4798">
        <v>1</v>
      </c>
      <c r="M4798" t="s">
        <v>1661</v>
      </c>
      <c r="N4798" t="s">
        <v>23</v>
      </c>
      <c r="O4798" t="s">
        <v>46</v>
      </c>
      <c r="P4798" t="s">
        <v>28</v>
      </c>
      <c r="R4798" t="s">
        <v>26</v>
      </c>
      <c r="S4798">
        <v>17.2</v>
      </c>
      <c r="T4798">
        <v>16.8</v>
      </c>
      <c r="U4798">
        <v>16.899999999999999</v>
      </c>
      <c r="V4798">
        <v>0.4</v>
      </c>
      <c r="W4798">
        <v>0.3</v>
      </c>
      <c r="AB4798">
        <f t="shared" si="92"/>
        <v>6001.69</v>
      </c>
    </row>
    <row r="4799" spans="1:28" x14ac:dyDescent="0.25">
      <c r="A4799" t="s">
        <v>2397</v>
      </c>
      <c r="B4799" t="s">
        <v>2293</v>
      </c>
      <c r="C4799" s="1">
        <v>0.75384259259259256</v>
      </c>
      <c r="D4799">
        <v>533</v>
      </c>
      <c r="E4799" s="2">
        <v>7.0271724537037034E-2</v>
      </c>
      <c r="F4799" s="1">
        <v>7.0266203703703692E-2</v>
      </c>
      <c r="G4799">
        <v>477</v>
      </c>
      <c r="H4799">
        <v>6071.48</v>
      </c>
      <c r="I4799">
        <v>0</v>
      </c>
      <c r="J4799" t="s">
        <v>2352</v>
      </c>
      <c r="K4799" t="s">
        <v>22</v>
      </c>
      <c r="L4799">
        <v>1</v>
      </c>
      <c r="M4799" t="s">
        <v>1661</v>
      </c>
      <c r="N4799" t="s">
        <v>23</v>
      </c>
      <c r="O4799" t="s">
        <v>24</v>
      </c>
      <c r="P4799" t="s">
        <v>28</v>
      </c>
      <c r="R4799" t="s">
        <v>26</v>
      </c>
      <c r="S4799">
        <v>17.3</v>
      </c>
      <c r="T4799">
        <v>16.8</v>
      </c>
      <c r="U4799">
        <v>16.899999999999999</v>
      </c>
      <c r="V4799">
        <v>0.5</v>
      </c>
      <c r="W4799">
        <v>0.4</v>
      </c>
      <c r="AB4799">
        <f t="shared" si="92"/>
        <v>6001.69</v>
      </c>
    </row>
    <row r="4800" spans="1:28" x14ac:dyDescent="0.25">
      <c r="A4800" t="s">
        <v>2398</v>
      </c>
      <c r="B4800" t="s">
        <v>2293</v>
      </c>
      <c r="C4800" s="1">
        <v>0.755925925925926</v>
      </c>
      <c r="D4800">
        <v>768</v>
      </c>
      <c r="E4800" s="2">
        <v>7.2357777777777785E-2</v>
      </c>
      <c r="F4800" s="1">
        <v>7.2349537037037046E-2</v>
      </c>
      <c r="G4800">
        <v>712</v>
      </c>
      <c r="H4800">
        <v>6251.71</v>
      </c>
      <c r="I4800">
        <v>0</v>
      </c>
      <c r="J4800" t="s">
        <v>2352</v>
      </c>
      <c r="K4800" t="s">
        <v>22</v>
      </c>
      <c r="L4800">
        <v>1</v>
      </c>
      <c r="M4800" t="s">
        <v>1661</v>
      </c>
      <c r="N4800" t="s">
        <v>23</v>
      </c>
      <c r="O4800" t="s">
        <v>46</v>
      </c>
      <c r="P4800" t="s">
        <v>28</v>
      </c>
      <c r="R4800" t="s">
        <v>26</v>
      </c>
      <c r="S4800">
        <v>17</v>
      </c>
      <c r="T4800">
        <v>16.8</v>
      </c>
      <c r="U4800">
        <v>16.899999999999999</v>
      </c>
      <c r="V4800">
        <v>0.2</v>
      </c>
      <c r="W4800">
        <v>0.1</v>
      </c>
      <c r="AB4800">
        <f t="shared" ref="AB4800:AB4815" si="93">H4800-69.79</f>
        <v>6181.92</v>
      </c>
    </row>
    <row r="4801" spans="1:28" x14ac:dyDescent="0.25">
      <c r="A4801" t="s">
        <v>2398</v>
      </c>
      <c r="B4801" t="s">
        <v>2293</v>
      </c>
      <c r="C4801" s="1">
        <v>0.755925925925926</v>
      </c>
      <c r="D4801">
        <v>768</v>
      </c>
      <c r="E4801" s="2">
        <v>7.2357777777777785E-2</v>
      </c>
      <c r="F4801" s="1">
        <v>7.2349537037037046E-2</v>
      </c>
      <c r="G4801">
        <v>712</v>
      </c>
      <c r="H4801">
        <v>6251.71</v>
      </c>
      <c r="I4801">
        <v>0</v>
      </c>
      <c r="J4801" t="s">
        <v>2352</v>
      </c>
      <c r="K4801" t="s">
        <v>22</v>
      </c>
      <c r="L4801">
        <v>1</v>
      </c>
      <c r="M4801" t="s">
        <v>1661</v>
      </c>
      <c r="N4801" t="s">
        <v>23</v>
      </c>
      <c r="O4801" t="s">
        <v>33</v>
      </c>
      <c r="P4801" t="s">
        <v>28</v>
      </c>
      <c r="R4801" t="s">
        <v>26</v>
      </c>
      <c r="S4801">
        <v>16.8</v>
      </c>
      <c r="T4801">
        <v>16.8</v>
      </c>
      <c r="U4801">
        <v>16.899999999999999</v>
      </c>
      <c r="V4801">
        <v>0</v>
      </c>
      <c r="W4801">
        <v>-0.1</v>
      </c>
      <c r="AB4801">
        <f t="shared" si="93"/>
        <v>6181.92</v>
      </c>
    </row>
    <row r="4802" spans="1:28" x14ac:dyDescent="0.25">
      <c r="A4802" t="s">
        <v>2399</v>
      </c>
      <c r="B4802" t="s">
        <v>2293</v>
      </c>
      <c r="C4802" s="1">
        <v>0.75800925925925933</v>
      </c>
      <c r="D4802">
        <v>604</v>
      </c>
      <c r="E4802" s="2">
        <v>7.4439212962962964E-2</v>
      </c>
      <c r="F4802" s="1">
        <v>7.4432870370370371E-2</v>
      </c>
      <c r="G4802">
        <v>548</v>
      </c>
      <c r="H4802">
        <v>6431.55</v>
      </c>
      <c r="I4802">
        <v>0</v>
      </c>
      <c r="J4802" t="s">
        <v>2352</v>
      </c>
      <c r="K4802" t="s">
        <v>22</v>
      </c>
      <c r="L4802">
        <v>1</v>
      </c>
      <c r="M4802" t="s">
        <v>1661</v>
      </c>
      <c r="N4802" t="s">
        <v>23</v>
      </c>
      <c r="O4802" t="s">
        <v>46</v>
      </c>
      <c r="P4802" t="s">
        <v>28</v>
      </c>
      <c r="R4802" t="s">
        <v>26</v>
      </c>
      <c r="S4802">
        <v>17</v>
      </c>
      <c r="T4802">
        <v>16.7</v>
      </c>
      <c r="U4802">
        <v>16.7</v>
      </c>
      <c r="V4802">
        <v>0.3</v>
      </c>
      <c r="W4802">
        <v>0.3</v>
      </c>
      <c r="AB4802">
        <f t="shared" si="93"/>
        <v>6361.76</v>
      </c>
    </row>
    <row r="4803" spans="1:28" x14ac:dyDescent="0.25">
      <c r="A4803" t="s">
        <v>2400</v>
      </c>
      <c r="B4803" t="s">
        <v>2293</v>
      </c>
      <c r="C4803" s="1">
        <v>0.76009259259259254</v>
      </c>
      <c r="D4803">
        <v>806</v>
      </c>
      <c r="E4803" s="2">
        <v>7.6524884259259254E-2</v>
      </c>
      <c r="F4803" s="1">
        <v>7.6516203703703697E-2</v>
      </c>
      <c r="G4803">
        <v>750</v>
      </c>
      <c r="H4803">
        <v>6611.75</v>
      </c>
      <c r="I4803">
        <v>0</v>
      </c>
      <c r="J4803" t="s">
        <v>2352</v>
      </c>
      <c r="K4803" t="s">
        <v>22</v>
      </c>
      <c r="L4803">
        <v>1</v>
      </c>
      <c r="M4803" t="s">
        <v>1661</v>
      </c>
      <c r="N4803" t="s">
        <v>23</v>
      </c>
      <c r="O4803" t="s">
        <v>24</v>
      </c>
      <c r="P4803" t="s">
        <v>28</v>
      </c>
      <c r="R4803" t="s">
        <v>26</v>
      </c>
      <c r="S4803">
        <v>17.8</v>
      </c>
      <c r="T4803">
        <v>16.8</v>
      </c>
      <c r="U4803">
        <v>16.899999999999999</v>
      </c>
      <c r="V4803">
        <v>1</v>
      </c>
      <c r="W4803">
        <v>0.9</v>
      </c>
      <c r="AB4803">
        <f t="shared" si="93"/>
        <v>6541.96</v>
      </c>
    </row>
    <row r="4804" spans="1:28" x14ac:dyDescent="0.25">
      <c r="A4804" t="s">
        <v>2400</v>
      </c>
      <c r="B4804" t="s">
        <v>2293</v>
      </c>
      <c r="C4804" s="1">
        <v>0.76009259259259254</v>
      </c>
      <c r="D4804">
        <v>806</v>
      </c>
      <c r="E4804" s="2">
        <v>7.6524884259259254E-2</v>
      </c>
      <c r="F4804" s="1">
        <v>7.6516203703703697E-2</v>
      </c>
      <c r="G4804">
        <v>750</v>
      </c>
      <c r="H4804">
        <v>6611.75</v>
      </c>
      <c r="I4804">
        <v>0</v>
      </c>
      <c r="J4804" t="s">
        <v>2352</v>
      </c>
      <c r="K4804" t="s">
        <v>22</v>
      </c>
      <c r="L4804">
        <v>1</v>
      </c>
      <c r="M4804" t="s">
        <v>1661</v>
      </c>
      <c r="N4804" t="s">
        <v>23</v>
      </c>
      <c r="O4804" t="s">
        <v>46</v>
      </c>
      <c r="P4804" t="s">
        <v>28</v>
      </c>
      <c r="R4804" t="s">
        <v>26</v>
      </c>
      <c r="S4804">
        <v>17.2</v>
      </c>
      <c r="T4804">
        <v>16.8</v>
      </c>
      <c r="U4804">
        <v>16.899999999999999</v>
      </c>
      <c r="V4804">
        <v>0.4</v>
      </c>
      <c r="W4804">
        <v>0.3</v>
      </c>
      <c r="AB4804">
        <f t="shared" si="93"/>
        <v>6541.96</v>
      </c>
    </row>
    <row r="4805" spans="1:28" x14ac:dyDescent="0.25">
      <c r="A4805" t="s">
        <v>2401</v>
      </c>
      <c r="B4805" t="s">
        <v>2293</v>
      </c>
      <c r="C4805" s="1">
        <v>0.76218750000000002</v>
      </c>
      <c r="D4805">
        <v>142</v>
      </c>
      <c r="E4805" s="2">
        <v>7.8612106481481481E-2</v>
      </c>
      <c r="F4805" s="1">
        <v>7.8611111111111118E-2</v>
      </c>
      <c r="G4805">
        <v>86</v>
      </c>
      <c r="H4805">
        <v>6792.09</v>
      </c>
      <c r="I4805">
        <v>0</v>
      </c>
      <c r="J4805" t="s">
        <v>2352</v>
      </c>
      <c r="K4805" t="s">
        <v>22</v>
      </c>
      <c r="L4805">
        <v>1</v>
      </c>
      <c r="M4805" t="s">
        <v>1661</v>
      </c>
      <c r="N4805" t="s">
        <v>23</v>
      </c>
      <c r="O4805" t="s">
        <v>33</v>
      </c>
      <c r="P4805" t="s">
        <v>28</v>
      </c>
      <c r="R4805" t="s">
        <v>26</v>
      </c>
      <c r="S4805">
        <v>17.600000000000001</v>
      </c>
      <c r="T4805">
        <v>16.7</v>
      </c>
      <c r="U4805">
        <v>16.8</v>
      </c>
      <c r="V4805">
        <v>0.9</v>
      </c>
      <c r="W4805">
        <v>0.8</v>
      </c>
      <c r="AB4805">
        <f t="shared" si="93"/>
        <v>6722.3</v>
      </c>
    </row>
    <row r="4806" spans="1:28" x14ac:dyDescent="0.25">
      <c r="A4806" t="s">
        <v>2401</v>
      </c>
      <c r="B4806" t="s">
        <v>2293</v>
      </c>
      <c r="C4806" s="1">
        <v>0.76218750000000002</v>
      </c>
      <c r="D4806">
        <v>142</v>
      </c>
      <c r="E4806" s="2">
        <v>7.8612106481481481E-2</v>
      </c>
      <c r="F4806" s="1">
        <v>7.8611111111111118E-2</v>
      </c>
      <c r="G4806">
        <v>86</v>
      </c>
      <c r="H4806">
        <v>6792.09</v>
      </c>
      <c r="I4806">
        <v>0</v>
      </c>
      <c r="J4806" t="s">
        <v>2352</v>
      </c>
      <c r="K4806" t="s">
        <v>22</v>
      </c>
      <c r="L4806">
        <v>1</v>
      </c>
      <c r="M4806" t="s">
        <v>1661</v>
      </c>
      <c r="N4806" t="s">
        <v>23</v>
      </c>
      <c r="O4806" t="s">
        <v>46</v>
      </c>
      <c r="P4806" t="s">
        <v>28</v>
      </c>
      <c r="R4806" t="s">
        <v>26</v>
      </c>
      <c r="S4806">
        <v>17</v>
      </c>
      <c r="T4806">
        <v>16.7</v>
      </c>
      <c r="U4806">
        <v>16.8</v>
      </c>
      <c r="V4806">
        <v>0.3</v>
      </c>
      <c r="W4806">
        <v>0.2</v>
      </c>
      <c r="AB4806">
        <f t="shared" si="93"/>
        <v>6722.3</v>
      </c>
    </row>
    <row r="4807" spans="1:28" x14ac:dyDescent="0.25">
      <c r="A4807" t="s">
        <v>2402</v>
      </c>
      <c r="B4807" t="s">
        <v>2293</v>
      </c>
      <c r="C4807" s="1">
        <v>0.7642592592592593</v>
      </c>
      <c r="D4807">
        <v>977</v>
      </c>
      <c r="E4807" s="2">
        <v>8.06935300925926E-2</v>
      </c>
      <c r="F4807" s="1">
        <v>8.0682870370370363E-2</v>
      </c>
      <c r="G4807">
        <v>921</v>
      </c>
      <c r="H4807">
        <v>6971.92</v>
      </c>
      <c r="I4807">
        <v>0</v>
      </c>
      <c r="J4807" t="s">
        <v>2352</v>
      </c>
      <c r="K4807" t="s">
        <v>22</v>
      </c>
      <c r="L4807">
        <v>1</v>
      </c>
      <c r="M4807" t="s">
        <v>1661</v>
      </c>
      <c r="N4807" t="s">
        <v>23</v>
      </c>
      <c r="O4807" t="s">
        <v>46</v>
      </c>
      <c r="P4807" t="s">
        <v>28</v>
      </c>
      <c r="R4807" t="s">
        <v>26</v>
      </c>
      <c r="S4807">
        <v>17.100000000000001</v>
      </c>
      <c r="T4807">
        <v>16.7</v>
      </c>
      <c r="U4807">
        <v>16.8</v>
      </c>
      <c r="V4807">
        <v>0.4</v>
      </c>
      <c r="W4807">
        <v>0.3</v>
      </c>
      <c r="AB4807">
        <f t="shared" si="93"/>
        <v>6902.13</v>
      </c>
    </row>
    <row r="4808" spans="1:28" x14ac:dyDescent="0.25">
      <c r="A4808" t="s">
        <v>2403</v>
      </c>
      <c r="B4808" t="s">
        <v>2293</v>
      </c>
      <c r="C4808" s="1">
        <v>0.76635416666666656</v>
      </c>
      <c r="D4808">
        <v>347</v>
      </c>
      <c r="E4808" s="2">
        <v>8.2781145833333333E-2</v>
      </c>
      <c r="F4808" s="1">
        <v>8.2777777777777783E-2</v>
      </c>
      <c r="G4808">
        <v>291</v>
      </c>
      <c r="H4808">
        <v>7152.29</v>
      </c>
      <c r="I4808">
        <v>0</v>
      </c>
      <c r="J4808" t="s">
        <v>2352</v>
      </c>
      <c r="K4808" t="s">
        <v>22</v>
      </c>
      <c r="L4808">
        <v>1</v>
      </c>
      <c r="M4808" t="s">
        <v>1661</v>
      </c>
      <c r="N4808" t="s">
        <v>23</v>
      </c>
      <c r="O4808" t="s">
        <v>46</v>
      </c>
      <c r="P4808" t="s">
        <v>28</v>
      </c>
      <c r="R4808" t="s">
        <v>26</v>
      </c>
      <c r="S4808">
        <v>17.399999999999999</v>
      </c>
      <c r="T4808">
        <v>16.7</v>
      </c>
      <c r="U4808">
        <v>16.8</v>
      </c>
      <c r="V4808">
        <v>0.7</v>
      </c>
      <c r="W4808">
        <v>0.6</v>
      </c>
      <c r="AB4808">
        <f t="shared" si="93"/>
        <v>7082.5</v>
      </c>
    </row>
    <row r="4809" spans="1:28" x14ac:dyDescent="0.25">
      <c r="A4809" t="s">
        <v>2404</v>
      </c>
      <c r="B4809" t="s">
        <v>2293</v>
      </c>
      <c r="C4809" s="1">
        <v>0.76842592592592596</v>
      </c>
      <c r="D4809">
        <v>247</v>
      </c>
      <c r="E4809" s="2">
        <v>8.4851747685185178E-2</v>
      </c>
      <c r="F4809" s="1">
        <v>8.4849537037037029E-2</v>
      </c>
      <c r="G4809">
        <v>191</v>
      </c>
      <c r="H4809">
        <v>7331.19</v>
      </c>
      <c r="I4809">
        <v>0</v>
      </c>
      <c r="J4809" t="s">
        <v>2352</v>
      </c>
      <c r="K4809" t="s">
        <v>22</v>
      </c>
      <c r="L4809">
        <v>1</v>
      </c>
      <c r="M4809" t="s">
        <v>1661</v>
      </c>
      <c r="N4809" t="s">
        <v>23</v>
      </c>
      <c r="O4809" t="s">
        <v>46</v>
      </c>
      <c r="P4809" t="s">
        <v>28</v>
      </c>
      <c r="R4809" t="s">
        <v>26</v>
      </c>
      <c r="S4809">
        <v>17</v>
      </c>
      <c r="T4809">
        <v>16.7</v>
      </c>
      <c r="U4809">
        <v>16.8</v>
      </c>
      <c r="V4809">
        <v>0.3</v>
      </c>
      <c r="W4809">
        <v>0.2</v>
      </c>
      <c r="AB4809">
        <f t="shared" si="93"/>
        <v>7261.4</v>
      </c>
    </row>
    <row r="4810" spans="1:28" x14ac:dyDescent="0.25">
      <c r="A4810" t="s">
        <v>2405</v>
      </c>
      <c r="B4810" t="s">
        <v>2293</v>
      </c>
      <c r="C4810" s="1">
        <v>0.77050925925925917</v>
      </c>
      <c r="D4810">
        <v>784</v>
      </c>
      <c r="E4810" s="2">
        <v>8.694128472222222E-2</v>
      </c>
      <c r="F4810" s="1">
        <v>8.6932870370370383E-2</v>
      </c>
      <c r="G4810">
        <v>727</v>
      </c>
      <c r="H4810">
        <v>7511.73</v>
      </c>
      <c r="I4810">
        <v>0</v>
      </c>
      <c r="J4810" t="s">
        <v>2352</v>
      </c>
      <c r="K4810" t="s">
        <v>22</v>
      </c>
      <c r="L4810">
        <v>1</v>
      </c>
      <c r="M4810" t="s">
        <v>1661</v>
      </c>
      <c r="N4810" t="s">
        <v>23</v>
      </c>
      <c r="O4810" t="s">
        <v>24</v>
      </c>
      <c r="P4810" t="s">
        <v>28</v>
      </c>
      <c r="R4810" t="s">
        <v>26</v>
      </c>
      <c r="S4810">
        <v>17.2</v>
      </c>
      <c r="T4810">
        <v>16.600000000000001</v>
      </c>
      <c r="U4810">
        <v>16.7</v>
      </c>
      <c r="V4810">
        <v>0.6</v>
      </c>
      <c r="W4810">
        <v>0.5</v>
      </c>
      <c r="AB4810">
        <f t="shared" si="93"/>
        <v>7441.94</v>
      </c>
    </row>
    <row r="4811" spans="1:28" x14ac:dyDescent="0.25">
      <c r="A4811" t="s">
        <v>2405</v>
      </c>
      <c r="B4811" t="s">
        <v>2293</v>
      </c>
      <c r="C4811" s="1">
        <v>0.77050925925925917</v>
      </c>
      <c r="D4811">
        <v>784</v>
      </c>
      <c r="E4811" s="2">
        <v>8.694128472222222E-2</v>
      </c>
      <c r="F4811" s="1">
        <v>8.6932870370370383E-2</v>
      </c>
      <c r="G4811">
        <v>727</v>
      </c>
      <c r="H4811">
        <v>7511.73</v>
      </c>
      <c r="I4811">
        <v>0</v>
      </c>
      <c r="J4811" t="s">
        <v>2352</v>
      </c>
      <c r="K4811" t="s">
        <v>22</v>
      </c>
      <c r="L4811">
        <v>1</v>
      </c>
      <c r="M4811" t="s">
        <v>1661</v>
      </c>
      <c r="N4811" t="s">
        <v>23</v>
      </c>
      <c r="O4811" t="s">
        <v>46</v>
      </c>
      <c r="P4811" t="s">
        <v>28</v>
      </c>
      <c r="R4811" t="s">
        <v>26</v>
      </c>
      <c r="S4811">
        <v>17.100000000000001</v>
      </c>
      <c r="T4811">
        <v>16.600000000000001</v>
      </c>
      <c r="U4811">
        <v>16.7</v>
      </c>
      <c r="V4811">
        <v>0.5</v>
      </c>
      <c r="W4811">
        <v>0.4</v>
      </c>
      <c r="AB4811">
        <f t="shared" si="93"/>
        <v>7441.94</v>
      </c>
    </row>
    <row r="4812" spans="1:28" x14ac:dyDescent="0.25">
      <c r="A4812" t="s">
        <v>2406</v>
      </c>
      <c r="B4812" t="s">
        <v>2293</v>
      </c>
      <c r="C4812" s="1">
        <v>0.77259259259259261</v>
      </c>
      <c r="D4812">
        <v>318</v>
      </c>
      <c r="E4812" s="2">
        <v>8.9019236111111108E-2</v>
      </c>
      <c r="F4812" s="1">
        <v>8.9016203703703708E-2</v>
      </c>
      <c r="G4812">
        <v>262</v>
      </c>
      <c r="H4812">
        <v>7691.26</v>
      </c>
      <c r="I4812">
        <v>0</v>
      </c>
      <c r="J4812" t="s">
        <v>2352</v>
      </c>
      <c r="K4812" t="s">
        <v>22</v>
      </c>
      <c r="L4812">
        <v>1</v>
      </c>
      <c r="M4812" t="s">
        <v>1661</v>
      </c>
      <c r="N4812" t="s">
        <v>23</v>
      </c>
      <c r="O4812" t="s">
        <v>46</v>
      </c>
      <c r="P4812" t="s">
        <v>28</v>
      </c>
      <c r="R4812" t="s">
        <v>26</v>
      </c>
      <c r="S4812">
        <v>17</v>
      </c>
      <c r="T4812">
        <v>16.8</v>
      </c>
      <c r="U4812">
        <v>16.899999999999999</v>
      </c>
      <c r="V4812">
        <v>0.2</v>
      </c>
      <c r="W4812">
        <v>0.1</v>
      </c>
      <c r="AB4812">
        <f t="shared" si="93"/>
        <v>7621.47</v>
      </c>
    </row>
    <row r="4813" spans="1:28" x14ac:dyDescent="0.25">
      <c r="A4813" t="s">
        <v>2407</v>
      </c>
      <c r="B4813" t="s">
        <v>2293</v>
      </c>
      <c r="C4813" s="1">
        <v>0.77467592592592593</v>
      </c>
      <c r="D4813">
        <v>421</v>
      </c>
      <c r="E4813" s="2">
        <v>9.1103761574074071E-2</v>
      </c>
      <c r="F4813" s="1">
        <v>9.1099537037037034E-2</v>
      </c>
      <c r="G4813">
        <v>365</v>
      </c>
      <c r="H4813">
        <v>7871.36</v>
      </c>
      <c r="I4813">
        <v>0</v>
      </c>
      <c r="J4813" t="s">
        <v>2352</v>
      </c>
      <c r="K4813" t="s">
        <v>22</v>
      </c>
      <c r="L4813">
        <v>1</v>
      </c>
      <c r="M4813" t="s">
        <v>1661</v>
      </c>
      <c r="N4813" t="s">
        <v>23</v>
      </c>
      <c r="O4813" t="s">
        <v>46</v>
      </c>
      <c r="P4813" t="s">
        <v>28</v>
      </c>
      <c r="R4813" t="s">
        <v>26</v>
      </c>
      <c r="S4813">
        <v>17.2</v>
      </c>
      <c r="T4813">
        <v>16.600000000000001</v>
      </c>
      <c r="U4813">
        <v>16.7</v>
      </c>
      <c r="V4813">
        <v>0.6</v>
      </c>
      <c r="W4813">
        <v>0.5</v>
      </c>
      <c r="AB4813">
        <f t="shared" si="93"/>
        <v>7801.57</v>
      </c>
    </row>
    <row r="4814" spans="1:28" x14ac:dyDescent="0.25">
      <c r="A4814" t="s">
        <v>2408</v>
      </c>
      <c r="B4814" t="s">
        <v>2293</v>
      </c>
      <c r="C4814" s="1">
        <v>0.77497685185185183</v>
      </c>
      <c r="D4814">
        <v>386</v>
      </c>
      <c r="E4814" s="2">
        <v>9.1404282407407403E-2</v>
      </c>
      <c r="F4814" s="1">
        <v>9.1400462962962961E-2</v>
      </c>
      <c r="G4814">
        <v>330</v>
      </c>
      <c r="H4814">
        <v>7897.33</v>
      </c>
      <c r="I4814">
        <v>0</v>
      </c>
      <c r="J4814" t="s">
        <v>2352</v>
      </c>
      <c r="K4814" t="s">
        <v>22</v>
      </c>
      <c r="L4814">
        <v>1</v>
      </c>
      <c r="M4814" t="s">
        <v>1661</v>
      </c>
      <c r="N4814" t="s">
        <v>23</v>
      </c>
      <c r="O4814" t="s">
        <v>78</v>
      </c>
      <c r="P4814" t="s">
        <v>79</v>
      </c>
      <c r="R4814" t="s">
        <v>88</v>
      </c>
      <c r="AB4814">
        <f t="shared" si="93"/>
        <v>7827.54</v>
      </c>
    </row>
    <row r="4815" spans="1:28" x14ac:dyDescent="0.25">
      <c r="A4815" t="s">
        <v>2408</v>
      </c>
      <c r="B4815" t="s">
        <v>2293</v>
      </c>
      <c r="C4815" s="1">
        <v>0.77497685185185183</v>
      </c>
      <c r="D4815">
        <v>386</v>
      </c>
      <c r="E4815" s="2">
        <v>9.1404282407407403E-2</v>
      </c>
      <c r="F4815" s="1">
        <v>9.1400462962962961E-2</v>
      </c>
      <c r="G4815">
        <v>330</v>
      </c>
      <c r="H4815">
        <v>7897.33</v>
      </c>
      <c r="I4815">
        <v>0</v>
      </c>
      <c r="J4815" t="s">
        <v>2352</v>
      </c>
      <c r="K4815" t="s">
        <v>22</v>
      </c>
      <c r="L4815">
        <v>1</v>
      </c>
      <c r="M4815" t="s">
        <v>1661</v>
      </c>
      <c r="N4815" t="s">
        <v>23</v>
      </c>
      <c r="O4815" t="s">
        <v>81</v>
      </c>
      <c r="P4815" t="s">
        <v>79</v>
      </c>
      <c r="R4815" t="s">
        <v>88</v>
      </c>
      <c r="AB4815">
        <f t="shared" si="93"/>
        <v>7827.54</v>
      </c>
    </row>
    <row r="4816" spans="1:28" x14ac:dyDescent="0.25">
      <c r="A4816" t="s">
        <v>2409</v>
      </c>
      <c r="B4816" t="s">
        <v>2410</v>
      </c>
      <c r="C4816" s="1">
        <v>0.71637731481481481</v>
      </c>
      <c r="D4816">
        <v>601</v>
      </c>
      <c r="E4816" s="2">
        <v>0</v>
      </c>
      <c r="F4816" s="1">
        <v>0</v>
      </c>
      <c r="G4816">
        <v>0</v>
      </c>
      <c r="H4816">
        <v>0</v>
      </c>
      <c r="I4816">
        <v>7754.54</v>
      </c>
      <c r="J4816" t="s">
        <v>2411</v>
      </c>
      <c r="K4816" t="s">
        <v>22</v>
      </c>
      <c r="L4816">
        <v>1</v>
      </c>
      <c r="N4816" t="s">
        <v>23</v>
      </c>
      <c r="O4816" t="s">
        <v>78</v>
      </c>
      <c r="P4816" t="s">
        <v>79</v>
      </c>
      <c r="R4816" t="s">
        <v>80</v>
      </c>
      <c r="AB4816">
        <f>H4816-228.03</f>
        <v>-228.03</v>
      </c>
    </row>
    <row r="4817" spans="1:28" x14ac:dyDescent="0.25">
      <c r="A4817" t="s">
        <v>2409</v>
      </c>
      <c r="B4817" t="s">
        <v>2410</v>
      </c>
      <c r="C4817" s="1">
        <v>0.71637731481481481</v>
      </c>
      <c r="D4817">
        <v>601</v>
      </c>
      <c r="E4817" s="2">
        <v>0</v>
      </c>
      <c r="F4817" s="1">
        <v>0</v>
      </c>
      <c r="G4817">
        <v>0</v>
      </c>
      <c r="H4817">
        <v>0</v>
      </c>
      <c r="I4817">
        <v>7754.54</v>
      </c>
      <c r="J4817" t="s">
        <v>2411</v>
      </c>
      <c r="K4817" t="s">
        <v>22</v>
      </c>
      <c r="L4817">
        <v>1</v>
      </c>
      <c r="N4817" t="s">
        <v>23</v>
      </c>
      <c r="O4817" t="s">
        <v>81</v>
      </c>
      <c r="P4817" t="s">
        <v>79</v>
      </c>
      <c r="R4817" t="s">
        <v>80</v>
      </c>
      <c r="AB4817">
        <f t="shared" ref="AB4817:AB4880" si="94">H4817-228.03</f>
        <v>-228.03</v>
      </c>
    </row>
    <row r="4818" spans="1:28" x14ac:dyDescent="0.25">
      <c r="A4818" t="s">
        <v>2412</v>
      </c>
      <c r="B4818" t="s">
        <v>2410</v>
      </c>
      <c r="C4818" s="1">
        <v>0.7215625</v>
      </c>
      <c r="D4818">
        <v>821</v>
      </c>
      <c r="E4818" s="2">
        <v>5.1877314814814815E-3</v>
      </c>
      <c r="F4818" s="1">
        <v>5.185185185185185E-3</v>
      </c>
      <c r="G4818">
        <v>220</v>
      </c>
      <c r="H4818">
        <v>448.22</v>
      </c>
      <c r="I4818">
        <v>0</v>
      </c>
      <c r="J4818" t="s">
        <v>2411</v>
      </c>
      <c r="K4818" t="s">
        <v>22</v>
      </c>
      <c r="L4818">
        <v>1</v>
      </c>
      <c r="N4818" t="s">
        <v>23</v>
      </c>
      <c r="O4818" t="s">
        <v>24</v>
      </c>
      <c r="P4818" t="s">
        <v>25</v>
      </c>
      <c r="R4818" t="s">
        <v>26</v>
      </c>
      <c r="S4818">
        <v>17.2</v>
      </c>
      <c r="T4818">
        <v>17.399999999999999</v>
      </c>
      <c r="U4818">
        <v>17.2</v>
      </c>
      <c r="V4818">
        <v>-0.2</v>
      </c>
      <c r="W4818">
        <v>0</v>
      </c>
      <c r="AB4818">
        <f t="shared" si="94"/>
        <v>220.19000000000003</v>
      </c>
    </row>
    <row r="4819" spans="1:28" x14ac:dyDescent="0.25">
      <c r="A4819" t="s">
        <v>2413</v>
      </c>
      <c r="B4819" t="s">
        <v>2410</v>
      </c>
      <c r="C4819" s="1">
        <v>0.72173611111111102</v>
      </c>
      <c r="D4819">
        <v>574</v>
      </c>
      <c r="E4819" s="2">
        <v>5.3584722222222219E-3</v>
      </c>
      <c r="F4819" s="1">
        <v>5.347222222222222E-3</v>
      </c>
      <c r="G4819">
        <v>972</v>
      </c>
      <c r="H4819">
        <v>462.97199999999998</v>
      </c>
      <c r="I4819">
        <v>0</v>
      </c>
      <c r="J4819" t="s">
        <v>2411</v>
      </c>
      <c r="K4819" t="s">
        <v>22</v>
      </c>
      <c r="L4819">
        <v>1</v>
      </c>
      <c r="N4819" t="s">
        <v>23</v>
      </c>
      <c r="O4819" t="s">
        <v>24</v>
      </c>
      <c r="P4819" t="s">
        <v>28</v>
      </c>
      <c r="R4819" t="s">
        <v>26</v>
      </c>
      <c r="S4819">
        <v>17.2</v>
      </c>
      <c r="T4819">
        <v>17.399999999999999</v>
      </c>
      <c r="U4819">
        <v>17.2</v>
      </c>
      <c r="V4819">
        <v>-0.2</v>
      </c>
      <c r="W4819">
        <v>0</v>
      </c>
      <c r="AB4819">
        <f t="shared" si="94"/>
        <v>234.94199999999998</v>
      </c>
    </row>
    <row r="4820" spans="1:28" x14ac:dyDescent="0.25">
      <c r="A4820" t="s">
        <v>2414</v>
      </c>
      <c r="B4820" t="s">
        <v>2410</v>
      </c>
      <c r="C4820" s="1">
        <v>0.72318287037037043</v>
      </c>
      <c r="D4820">
        <v>904</v>
      </c>
      <c r="E4820" s="2">
        <v>6.8090625E-3</v>
      </c>
      <c r="F4820" s="1">
        <v>6.8055555555555569E-3</v>
      </c>
      <c r="G4820">
        <v>303</v>
      </c>
      <c r="H4820">
        <v>588.303</v>
      </c>
      <c r="I4820">
        <v>0</v>
      </c>
      <c r="J4820" t="s">
        <v>2411</v>
      </c>
      <c r="K4820" t="s">
        <v>22</v>
      </c>
      <c r="L4820">
        <v>1</v>
      </c>
      <c r="N4820" t="s">
        <v>23</v>
      </c>
      <c r="O4820" t="s">
        <v>42</v>
      </c>
      <c r="P4820" t="s">
        <v>25</v>
      </c>
      <c r="R4820" t="s">
        <v>26</v>
      </c>
      <c r="S4820">
        <v>17</v>
      </c>
      <c r="T4820">
        <v>17.399999999999999</v>
      </c>
      <c r="U4820">
        <v>17.2</v>
      </c>
      <c r="V4820">
        <v>-0.4</v>
      </c>
      <c r="W4820">
        <v>-0.2</v>
      </c>
      <c r="AB4820">
        <f t="shared" si="94"/>
        <v>360.27300000000002</v>
      </c>
    </row>
    <row r="4821" spans="1:28" x14ac:dyDescent="0.25">
      <c r="A4821" t="s">
        <v>2414</v>
      </c>
      <c r="B4821" t="s">
        <v>2410</v>
      </c>
      <c r="C4821" s="1">
        <v>0.72318287037037043</v>
      </c>
      <c r="D4821">
        <v>904</v>
      </c>
      <c r="E4821" s="2">
        <v>6.8090625E-3</v>
      </c>
      <c r="F4821" s="1">
        <v>6.8055555555555569E-3</v>
      </c>
      <c r="G4821">
        <v>303</v>
      </c>
      <c r="H4821">
        <v>588.303</v>
      </c>
      <c r="I4821">
        <v>0</v>
      </c>
      <c r="J4821" t="s">
        <v>2411</v>
      </c>
      <c r="K4821" t="s">
        <v>22</v>
      </c>
      <c r="L4821">
        <v>1</v>
      </c>
      <c r="N4821" t="s">
        <v>23</v>
      </c>
      <c r="O4821" t="s">
        <v>31</v>
      </c>
      <c r="P4821" t="s">
        <v>25</v>
      </c>
      <c r="R4821" t="s">
        <v>26</v>
      </c>
      <c r="S4821">
        <v>19.100000000000001</v>
      </c>
      <c r="T4821">
        <v>17.399999999999999</v>
      </c>
      <c r="U4821">
        <v>17.2</v>
      </c>
      <c r="V4821">
        <v>1.7</v>
      </c>
      <c r="W4821">
        <v>1.9</v>
      </c>
      <c r="AB4821">
        <f t="shared" si="94"/>
        <v>360.27300000000002</v>
      </c>
    </row>
    <row r="4822" spans="1:28" x14ac:dyDescent="0.25">
      <c r="A4822" t="s">
        <v>2415</v>
      </c>
      <c r="B4822" t="s">
        <v>2410</v>
      </c>
      <c r="C4822" s="1">
        <v>0.72321759259259266</v>
      </c>
      <c r="D4822">
        <v>74</v>
      </c>
      <c r="E4822" s="2">
        <v>6.8341782407407405E-3</v>
      </c>
      <c r="F4822" s="1">
        <v>6.828703703703704E-3</v>
      </c>
      <c r="G4822">
        <v>473</v>
      </c>
      <c r="H4822">
        <v>590.47299999999996</v>
      </c>
      <c r="I4822">
        <v>0</v>
      </c>
      <c r="J4822" t="s">
        <v>2411</v>
      </c>
      <c r="K4822" t="s">
        <v>22</v>
      </c>
      <c r="L4822">
        <v>1</v>
      </c>
      <c r="N4822" t="s">
        <v>23</v>
      </c>
      <c r="O4822" t="s">
        <v>46</v>
      </c>
      <c r="P4822" t="s">
        <v>25</v>
      </c>
      <c r="R4822" t="s">
        <v>26</v>
      </c>
      <c r="S4822">
        <v>18.899999999999999</v>
      </c>
      <c r="T4822">
        <v>17.399999999999999</v>
      </c>
      <c r="U4822">
        <v>17.2</v>
      </c>
      <c r="V4822">
        <v>1.5</v>
      </c>
      <c r="W4822">
        <v>1.7</v>
      </c>
      <c r="AB4822">
        <f t="shared" si="94"/>
        <v>362.44299999999998</v>
      </c>
    </row>
    <row r="4823" spans="1:28" x14ac:dyDescent="0.25">
      <c r="A4823" t="s">
        <v>2416</v>
      </c>
      <c r="B4823" t="s">
        <v>2410</v>
      </c>
      <c r="C4823" s="1">
        <v>0.72584490740740737</v>
      </c>
      <c r="D4823">
        <v>104</v>
      </c>
      <c r="E4823" s="2">
        <v>9.4618402777777773E-3</v>
      </c>
      <c r="F4823" s="1">
        <v>9.4560185185185181E-3</v>
      </c>
      <c r="G4823">
        <v>503</v>
      </c>
      <c r="H4823">
        <v>817.50300000000004</v>
      </c>
      <c r="I4823">
        <v>0</v>
      </c>
      <c r="J4823" t="s">
        <v>2411</v>
      </c>
      <c r="K4823" t="s">
        <v>22</v>
      </c>
      <c r="L4823">
        <v>1</v>
      </c>
      <c r="N4823" t="s">
        <v>23</v>
      </c>
      <c r="O4823" t="s">
        <v>36</v>
      </c>
      <c r="P4823" t="s">
        <v>25</v>
      </c>
      <c r="R4823" t="s">
        <v>26</v>
      </c>
      <c r="S4823">
        <v>16.899999999999999</v>
      </c>
      <c r="T4823">
        <v>17.2</v>
      </c>
      <c r="U4823">
        <v>17.100000000000001</v>
      </c>
      <c r="V4823">
        <v>-0.3</v>
      </c>
      <c r="W4823">
        <v>-0.2</v>
      </c>
      <c r="AB4823">
        <f t="shared" si="94"/>
        <v>589.47300000000007</v>
      </c>
    </row>
    <row r="4824" spans="1:28" x14ac:dyDescent="0.25">
      <c r="A4824" t="s">
        <v>2417</v>
      </c>
      <c r="B4824" t="s">
        <v>2410</v>
      </c>
      <c r="C4824" s="1">
        <v>0.72592592592592586</v>
      </c>
      <c r="D4824">
        <v>147</v>
      </c>
      <c r="E4824" s="2">
        <v>9.5433449074074066E-3</v>
      </c>
      <c r="F4824" s="1">
        <v>9.5370370370370366E-3</v>
      </c>
      <c r="G4824">
        <v>545</v>
      </c>
      <c r="H4824">
        <v>824.54499999999996</v>
      </c>
      <c r="I4824">
        <v>0</v>
      </c>
      <c r="J4824" t="s">
        <v>2411</v>
      </c>
      <c r="K4824" t="s">
        <v>22</v>
      </c>
      <c r="L4824">
        <v>1</v>
      </c>
      <c r="N4824" t="s">
        <v>23</v>
      </c>
      <c r="O4824" t="s">
        <v>36</v>
      </c>
      <c r="P4824" t="s">
        <v>28</v>
      </c>
      <c r="R4824" t="s">
        <v>26</v>
      </c>
      <c r="S4824">
        <v>17.100000000000001</v>
      </c>
      <c r="T4824">
        <v>17.2</v>
      </c>
      <c r="U4824">
        <v>17</v>
      </c>
      <c r="V4824">
        <v>-0.1</v>
      </c>
      <c r="W4824">
        <v>0.1</v>
      </c>
      <c r="AB4824">
        <f t="shared" si="94"/>
        <v>596.51499999999999</v>
      </c>
    </row>
    <row r="4825" spans="1:28" x14ac:dyDescent="0.25">
      <c r="A4825" t="s">
        <v>2418</v>
      </c>
      <c r="B4825" t="s">
        <v>2410</v>
      </c>
      <c r="C4825" s="1">
        <v>0.72734953703703698</v>
      </c>
      <c r="D4825">
        <v>842</v>
      </c>
      <c r="E4825" s="2">
        <v>1.0975011574074075E-2</v>
      </c>
      <c r="F4825" s="1">
        <v>1.0972222222222223E-2</v>
      </c>
      <c r="G4825">
        <v>241</v>
      </c>
      <c r="H4825">
        <v>948.24099999999999</v>
      </c>
      <c r="I4825">
        <v>0</v>
      </c>
      <c r="J4825" t="s">
        <v>2411</v>
      </c>
      <c r="K4825" t="s">
        <v>22</v>
      </c>
      <c r="L4825">
        <v>1</v>
      </c>
      <c r="N4825" t="s">
        <v>23</v>
      </c>
      <c r="O4825" t="s">
        <v>36</v>
      </c>
      <c r="P4825" t="s">
        <v>28</v>
      </c>
      <c r="R4825" t="s">
        <v>26</v>
      </c>
      <c r="S4825">
        <v>17</v>
      </c>
      <c r="T4825">
        <v>17.2</v>
      </c>
      <c r="U4825">
        <v>17.100000000000001</v>
      </c>
      <c r="V4825">
        <v>-0.2</v>
      </c>
      <c r="W4825">
        <v>-0.1</v>
      </c>
      <c r="AB4825">
        <f t="shared" si="94"/>
        <v>720.21100000000001</v>
      </c>
    </row>
    <row r="4826" spans="1:28" x14ac:dyDescent="0.25">
      <c r="A4826" t="s">
        <v>2419</v>
      </c>
      <c r="B4826" t="s">
        <v>2410</v>
      </c>
      <c r="C4826" s="1">
        <v>0.72943287037037041</v>
      </c>
      <c r="D4826">
        <v>878</v>
      </c>
      <c r="E4826" s="2">
        <v>1.3058750000000001E-2</v>
      </c>
      <c r="F4826" s="1">
        <v>1.3055555555555556E-2</v>
      </c>
      <c r="G4826">
        <v>276</v>
      </c>
      <c r="H4826">
        <v>1128.28</v>
      </c>
      <c r="I4826">
        <v>0</v>
      </c>
      <c r="J4826" t="s">
        <v>2411</v>
      </c>
      <c r="K4826" t="s">
        <v>22</v>
      </c>
      <c r="L4826">
        <v>1</v>
      </c>
      <c r="N4826" t="s">
        <v>23</v>
      </c>
      <c r="O4826" t="s">
        <v>36</v>
      </c>
      <c r="P4826" t="s">
        <v>28</v>
      </c>
      <c r="R4826" t="s">
        <v>26</v>
      </c>
      <c r="S4826">
        <v>17.5</v>
      </c>
      <c r="T4826">
        <v>17.2</v>
      </c>
      <c r="U4826">
        <v>17.100000000000001</v>
      </c>
      <c r="V4826">
        <v>0.3</v>
      </c>
      <c r="W4826">
        <v>0.4</v>
      </c>
      <c r="AB4826">
        <f t="shared" si="94"/>
        <v>900.25</v>
      </c>
    </row>
    <row r="4827" spans="1:28" x14ac:dyDescent="0.25">
      <c r="A4827" t="s">
        <v>2420</v>
      </c>
      <c r="B4827" t="s">
        <v>2410</v>
      </c>
      <c r="C4827" s="1">
        <v>0.73151620370370374</v>
      </c>
      <c r="D4827">
        <v>913</v>
      </c>
      <c r="E4827" s="2">
        <v>1.5142499999999998E-2</v>
      </c>
      <c r="F4827" s="1">
        <v>1.5138888888888889E-2</v>
      </c>
      <c r="G4827">
        <v>312</v>
      </c>
      <c r="H4827">
        <v>1308.31</v>
      </c>
      <c r="I4827">
        <v>0</v>
      </c>
      <c r="J4827" t="s">
        <v>2411</v>
      </c>
      <c r="K4827" t="s">
        <v>22</v>
      </c>
      <c r="L4827">
        <v>1</v>
      </c>
      <c r="N4827" t="s">
        <v>23</v>
      </c>
      <c r="O4827" t="s">
        <v>36</v>
      </c>
      <c r="P4827" t="s">
        <v>28</v>
      </c>
      <c r="R4827" t="s">
        <v>26</v>
      </c>
      <c r="S4827">
        <v>17.3</v>
      </c>
      <c r="T4827">
        <v>17.100000000000001</v>
      </c>
      <c r="U4827">
        <v>16.899999999999999</v>
      </c>
      <c r="V4827">
        <v>0.2</v>
      </c>
      <c r="W4827">
        <v>0.4</v>
      </c>
      <c r="AB4827">
        <f t="shared" si="94"/>
        <v>1080.28</v>
      </c>
    </row>
    <row r="4828" spans="1:28" x14ac:dyDescent="0.25">
      <c r="A4828" t="s">
        <v>2420</v>
      </c>
      <c r="B4828" t="s">
        <v>2410</v>
      </c>
      <c r="C4828" s="1">
        <v>0.73151620370370374</v>
      </c>
      <c r="D4828">
        <v>913</v>
      </c>
      <c r="E4828" s="2">
        <v>1.5142499999999998E-2</v>
      </c>
      <c r="F4828" s="1">
        <v>1.5138888888888889E-2</v>
      </c>
      <c r="G4828">
        <v>312</v>
      </c>
      <c r="H4828">
        <v>1308.31</v>
      </c>
      <c r="I4828">
        <v>0</v>
      </c>
      <c r="J4828" t="s">
        <v>2411</v>
      </c>
      <c r="K4828" t="s">
        <v>22</v>
      </c>
      <c r="L4828">
        <v>1</v>
      </c>
      <c r="N4828" t="s">
        <v>23</v>
      </c>
      <c r="O4828" t="s">
        <v>46</v>
      </c>
      <c r="P4828" t="s">
        <v>25</v>
      </c>
      <c r="R4828" t="s">
        <v>26</v>
      </c>
      <c r="S4828">
        <v>18.100000000000001</v>
      </c>
      <c r="T4828">
        <v>17.100000000000001</v>
      </c>
      <c r="U4828">
        <v>16.899999999999999</v>
      </c>
      <c r="V4828">
        <v>1</v>
      </c>
      <c r="W4828">
        <v>1.2</v>
      </c>
      <c r="X4828" t="s">
        <v>1259</v>
      </c>
      <c r="AB4828">
        <f t="shared" si="94"/>
        <v>1080.28</v>
      </c>
    </row>
    <row r="4829" spans="1:28" x14ac:dyDescent="0.25">
      <c r="A4829" t="s">
        <v>2421</v>
      </c>
      <c r="B4829" t="s">
        <v>2410</v>
      </c>
      <c r="C4829" s="1">
        <v>0.7336111111111111</v>
      </c>
      <c r="D4829">
        <v>149</v>
      </c>
      <c r="E4829" s="2">
        <v>1.7228553240740744E-2</v>
      </c>
      <c r="F4829" s="1">
        <v>1.7222222222222222E-2</v>
      </c>
      <c r="G4829">
        <v>547</v>
      </c>
      <c r="H4829">
        <v>1488.55</v>
      </c>
      <c r="I4829">
        <v>0</v>
      </c>
      <c r="J4829" t="s">
        <v>2411</v>
      </c>
      <c r="K4829" t="s">
        <v>22</v>
      </c>
      <c r="L4829">
        <v>1</v>
      </c>
      <c r="N4829" t="s">
        <v>23</v>
      </c>
      <c r="O4829" t="s">
        <v>36</v>
      </c>
      <c r="P4829" t="s">
        <v>28</v>
      </c>
      <c r="R4829" t="s">
        <v>26</v>
      </c>
      <c r="S4829">
        <v>17.3</v>
      </c>
      <c r="T4829">
        <v>17.100000000000001</v>
      </c>
      <c r="U4829">
        <v>17</v>
      </c>
      <c r="V4829">
        <v>0.2</v>
      </c>
      <c r="W4829">
        <v>0.3</v>
      </c>
      <c r="AB4829">
        <f t="shared" si="94"/>
        <v>1260.52</v>
      </c>
    </row>
    <row r="4830" spans="1:28" x14ac:dyDescent="0.25">
      <c r="A4830" t="s">
        <v>2421</v>
      </c>
      <c r="B4830" t="s">
        <v>2410</v>
      </c>
      <c r="C4830" s="1">
        <v>0.7336111111111111</v>
      </c>
      <c r="D4830">
        <v>149</v>
      </c>
      <c r="E4830" s="2">
        <v>1.7228553240740744E-2</v>
      </c>
      <c r="F4830" s="1">
        <v>1.7222222222222222E-2</v>
      </c>
      <c r="G4830">
        <v>547</v>
      </c>
      <c r="H4830">
        <v>1488.55</v>
      </c>
      <c r="I4830">
        <v>0</v>
      </c>
      <c r="J4830" t="s">
        <v>2411</v>
      </c>
      <c r="K4830" t="s">
        <v>22</v>
      </c>
      <c r="L4830">
        <v>1</v>
      </c>
      <c r="N4830" t="s">
        <v>23</v>
      </c>
      <c r="O4830" t="s">
        <v>24</v>
      </c>
      <c r="P4830" t="s">
        <v>28</v>
      </c>
      <c r="R4830" t="s">
        <v>26</v>
      </c>
      <c r="S4830">
        <v>17</v>
      </c>
      <c r="T4830">
        <v>17.100000000000001</v>
      </c>
      <c r="U4830">
        <v>17</v>
      </c>
      <c r="V4830">
        <v>-0.1</v>
      </c>
      <c r="W4830">
        <v>0</v>
      </c>
      <c r="AB4830">
        <f t="shared" si="94"/>
        <v>1260.52</v>
      </c>
    </row>
    <row r="4831" spans="1:28" x14ac:dyDescent="0.25">
      <c r="A4831" t="s">
        <v>2422</v>
      </c>
      <c r="B4831" t="s">
        <v>2410</v>
      </c>
      <c r="C4831" s="1">
        <v>0.73528935185185185</v>
      </c>
      <c r="D4831">
        <v>539</v>
      </c>
      <c r="E4831" s="2">
        <v>1.8911319444444442E-2</v>
      </c>
      <c r="F4831" s="1">
        <v>1.8900462962962963E-2</v>
      </c>
      <c r="G4831">
        <v>938</v>
      </c>
      <c r="H4831">
        <v>1633.94</v>
      </c>
      <c r="I4831">
        <v>0</v>
      </c>
      <c r="J4831" t="s">
        <v>2411</v>
      </c>
      <c r="K4831" t="s">
        <v>22</v>
      </c>
      <c r="L4831">
        <v>1</v>
      </c>
      <c r="N4831" t="s">
        <v>23</v>
      </c>
      <c r="O4831" t="s">
        <v>33</v>
      </c>
      <c r="P4831" t="s">
        <v>25</v>
      </c>
      <c r="R4831" t="s">
        <v>26</v>
      </c>
      <c r="S4831">
        <v>16.899999999999999</v>
      </c>
      <c r="T4831">
        <v>17.2</v>
      </c>
      <c r="U4831">
        <v>17</v>
      </c>
      <c r="V4831">
        <v>-0.3</v>
      </c>
      <c r="W4831">
        <v>-0.1</v>
      </c>
      <c r="AB4831">
        <f t="shared" si="94"/>
        <v>1405.91</v>
      </c>
    </row>
    <row r="4832" spans="1:28" x14ac:dyDescent="0.25">
      <c r="A4832" t="s">
        <v>2423</v>
      </c>
      <c r="B4832" t="s">
        <v>2410</v>
      </c>
      <c r="C4832" s="1">
        <v>0.73538194444444438</v>
      </c>
      <c r="D4832">
        <v>883</v>
      </c>
      <c r="E4832" s="2">
        <v>1.9007893518518518E-2</v>
      </c>
      <c r="F4832" s="1">
        <v>1.9004629629629632E-2</v>
      </c>
      <c r="G4832">
        <v>282</v>
      </c>
      <c r="H4832">
        <v>1642.28</v>
      </c>
      <c r="I4832">
        <v>0</v>
      </c>
      <c r="J4832" t="s">
        <v>2411</v>
      </c>
      <c r="K4832" t="s">
        <v>22</v>
      </c>
      <c r="L4832">
        <v>1</v>
      </c>
      <c r="N4832" t="s">
        <v>23</v>
      </c>
      <c r="O4832" t="s">
        <v>33</v>
      </c>
      <c r="P4832" t="s">
        <v>28</v>
      </c>
      <c r="R4832" t="s">
        <v>26</v>
      </c>
      <c r="S4832">
        <v>17</v>
      </c>
      <c r="T4832">
        <v>17.100000000000001</v>
      </c>
      <c r="U4832">
        <v>17.100000000000001</v>
      </c>
      <c r="V4832">
        <v>-0.1</v>
      </c>
      <c r="W4832">
        <v>-0.1</v>
      </c>
      <c r="AB4832">
        <f t="shared" si="94"/>
        <v>1414.25</v>
      </c>
    </row>
    <row r="4833" spans="1:28" x14ac:dyDescent="0.25">
      <c r="A4833" t="s">
        <v>2424</v>
      </c>
      <c r="B4833" t="s">
        <v>2410</v>
      </c>
      <c r="C4833" s="1">
        <v>0.73569444444444443</v>
      </c>
      <c r="D4833">
        <v>51</v>
      </c>
      <c r="E4833" s="2">
        <v>1.9310752314814817E-2</v>
      </c>
      <c r="F4833" s="1">
        <v>1.9305555555555555E-2</v>
      </c>
      <c r="G4833">
        <v>449</v>
      </c>
      <c r="H4833">
        <v>1668.45</v>
      </c>
      <c r="I4833">
        <v>0</v>
      </c>
      <c r="J4833" t="s">
        <v>2411</v>
      </c>
      <c r="K4833" t="s">
        <v>22</v>
      </c>
      <c r="L4833">
        <v>1</v>
      </c>
      <c r="N4833" t="s">
        <v>23</v>
      </c>
      <c r="O4833" t="s">
        <v>36</v>
      </c>
      <c r="P4833" t="s">
        <v>28</v>
      </c>
      <c r="R4833" t="s">
        <v>26</v>
      </c>
      <c r="S4833">
        <v>17.600000000000001</v>
      </c>
      <c r="T4833">
        <v>17</v>
      </c>
      <c r="U4833">
        <v>16.899999999999999</v>
      </c>
      <c r="V4833">
        <v>0.6</v>
      </c>
      <c r="W4833">
        <v>0.7</v>
      </c>
      <c r="AB4833">
        <f t="shared" si="94"/>
        <v>1440.42</v>
      </c>
    </row>
    <row r="4834" spans="1:28" x14ac:dyDescent="0.25">
      <c r="A4834" t="s">
        <v>2425</v>
      </c>
      <c r="B4834" t="s">
        <v>2410</v>
      </c>
      <c r="C4834" s="1">
        <v>0.73767361111111107</v>
      </c>
      <c r="D4834">
        <v>742</v>
      </c>
      <c r="E4834" s="2">
        <v>2.1297928240740741E-2</v>
      </c>
      <c r="F4834" s="1">
        <v>2.1296296296296299E-2</v>
      </c>
      <c r="G4834">
        <v>141</v>
      </c>
      <c r="H4834">
        <v>1840.14</v>
      </c>
      <c r="I4834">
        <v>0</v>
      </c>
      <c r="J4834" t="s">
        <v>2411</v>
      </c>
      <c r="K4834" t="s">
        <v>22</v>
      </c>
      <c r="L4834">
        <v>1</v>
      </c>
      <c r="N4834" t="s">
        <v>23</v>
      </c>
      <c r="O4834" t="s">
        <v>42</v>
      </c>
      <c r="P4834" t="s">
        <v>25</v>
      </c>
      <c r="R4834" t="s">
        <v>26</v>
      </c>
      <c r="S4834">
        <v>17.5</v>
      </c>
      <c r="T4834">
        <v>17</v>
      </c>
      <c r="U4834">
        <v>16.899999999999999</v>
      </c>
      <c r="V4834">
        <v>0.5</v>
      </c>
      <c r="W4834">
        <v>0.6</v>
      </c>
      <c r="AB4834">
        <f t="shared" si="94"/>
        <v>1612.1100000000001</v>
      </c>
    </row>
    <row r="4835" spans="1:28" x14ac:dyDescent="0.25">
      <c r="A4835" t="s">
        <v>2426</v>
      </c>
      <c r="B4835" t="s">
        <v>2410</v>
      </c>
      <c r="C4835" s="1">
        <v>0.73777777777777775</v>
      </c>
      <c r="D4835">
        <v>220</v>
      </c>
      <c r="E4835" s="2">
        <v>2.1396053240740742E-2</v>
      </c>
      <c r="F4835" s="1">
        <v>2.1388888888888888E-2</v>
      </c>
      <c r="G4835">
        <v>619</v>
      </c>
      <c r="H4835">
        <v>1848.62</v>
      </c>
      <c r="I4835">
        <v>0</v>
      </c>
      <c r="J4835" t="s">
        <v>2411</v>
      </c>
      <c r="K4835" t="s">
        <v>22</v>
      </c>
      <c r="L4835">
        <v>1</v>
      </c>
      <c r="N4835" t="s">
        <v>23</v>
      </c>
      <c r="O4835" t="s">
        <v>42</v>
      </c>
      <c r="P4835" t="s">
        <v>28</v>
      </c>
      <c r="R4835" t="s">
        <v>26</v>
      </c>
      <c r="S4835">
        <v>17.5</v>
      </c>
      <c r="T4835">
        <v>17</v>
      </c>
      <c r="U4835">
        <v>16.899999999999999</v>
      </c>
      <c r="V4835">
        <v>0.5</v>
      </c>
      <c r="W4835">
        <v>0.6</v>
      </c>
      <c r="AB4835">
        <f t="shared" si="94"/>
        <v>1620.59</v>
      </c>
    </row>
    <row r="4836" spans="1:28" x14ac:dyDescent="0.25">
      <c r="A4836" t="s">
        <v>2426</v>
      </c>
      <c r="B4836" t="s">
        <v>2410</v>
      </c>
      <c r="C4836" s="1">
        <v>0.73777777777777775</v>
      </c>
      <c r="D4836">
        <v>220</v>
      </c>
      <c r="E4836" s="2">
        <v>2.1396053240740742E-2</v>
      </c>
      <c r="F4836" s="1">
        <v>2.1388888888888888E-2</v>
      </c>
      <c r="G4836">
        <v>619</v>
      </c>
      <c r="H4836">
        <v>1848.62</v>
      </c>
      <c r="I4836">
        <v>0</v>
      </c>
      <c r="J4836" t="s">
        <v>2411</v>
      </c>
      <c r="K4836" t="s">
        <v>22</v>
      </c>
      <c r="L4836">
        <v>1</v>
      </c>
      <c r="N4836" t="s">
        <v>23</v>
      </c>
      <c r="O4836" t="s">
        <v>36</v>
      </c>
      <c r="P4836" t="s">
        <v>28</v>
      </c>
      <c r="R4836" t="s">
        <v>26</v>
      </c>
      <c r="S4836">
        <v>17.600000000000001</v>
      </c>
      <c r="T4836">
        <v>17</v>
      </c>
      <c r="U4836">
        <v>16.899999999999999</v>
      </c>
      <c r="V4836">
        <v>0.6</v>
      </c>
      <c r="W4836">
        <v>0.7</v>
      </c>
      <c r="AB4836">
        <f t="shared" si="94"/>
        <v>1620.59</v>
      </c>
    </row>
    <row r="4837" spans="1:28" x14ac:dyDescent="0.25">
      <c r="A4837" t="s">
        <v>2427</v>
      </c>
      <c r="B4837" t="s">
        <v>2410</v>
      </c>
      <c r="C4837" s="1">
        <v>0.73986111111111119</v>
      </c>
      <c r="D4837">
        <v>456</v>
      </c>
      <c r="E4837" s="2">
        <v>2.3482106481481482E-2</v>
      </c>
      <c r="F4837" s="1">
        <v>2.3472222222222217E-2</v>
      </c>
      <c r="G4837">
        <v>854</v>
      </c>
      <c r="H4837">
        <v>2028.85</v>
      </c>
      <c r="I4837">
        <v>0</v>
      </c>
      <c r="J4837" t="s">
        <v>2411</v>
      </c>
      <c r="K4837" t="s">
        <v>22</v>
      </c>
      <c r="L4837">
        <v>1</v>
      </c>
      <c r="N4837" t="s">
        <v>23</v>
      </c>
      <c r="O4837" t="s">
        <v>42</v>
      </c>
      <c r="P4837" t="s">
        <v>28</v>
      </c>
      <c r="R4837" t="s">
        <v>26</v>
      </c>
      <c r="S4837">
        <v>17.399999999999999</v>
      </c>
      <c r="T4837">
        <v>17.100000000000001</v>
      </c>
      <c r="U4837">
        <v>17</v>
      </c>
      <c r="V4837">
        <v>0.3</v>
      </c>
      <c r="W4837">
        <v>0.4</v>
      </c>
      <c r="AB4837">
        <f t="shared" si="94"/>
        <v>1800.82</v>
      </c>
    </row>
    <row r="4838" spans="1:28" x14ac:dyDescent="0.25">
      <c r="A4838" t="s">
        <v>2427</v>
      </c>
      <c r="B4838" t="s">
        <v>2410</v>
      </c>
      <c r="C4838" s="1">
        <v>0.73986111111111119</v>
      </c>
      <c r="D4838">
        <v>456</v>
      </c>
      <c r="E4838" s="2">
        <v>2.3482106481481482E-2</v>
      </c>
      <c r="F4838" s="1">
        <v>2.3472222222222217E-2</v>
      </c>
      <c r="G4838">
        <v>854</v>
      </c>
      <c r="H4838">
        <v>2028.85</v>
      </c>
      <c r="I4838">
        <v>0</v>
      </c>
      <c r="J4838" t="s">
        <v>2411</v>
      </c>
      <c r="K4838" t="s">
        <v>22</v>
      </c>
      <c r="L4838">
        <v>1</v>
      </c>
      <c r="N4838" t="s">
        <v>23</v>
      </c>
      <c r="O4838" t="s">
        <v>24</v>
      </c>
      <c r="P4838" t="s">
        <v>28</v>
      </c>
      <c r="R4838" t="s">
        <v>26</v>
      </c>
      <c r="S4838">
        <v>17.600000000000001</v>
      </c>
      <c r="T4838">
        <v>17.100000000000001</v>
      </c>
      <c r="U4838">
        <v>17</v>
      </c>
      <c r="V4838">
        <v>0.5</v>
      </c>
      <c r="W4838">
        <v>0.6</v>
      </c>
      <c r="AB4838">
        <f t="shared" si="94"/>
        <v>1800.82</v>
      </c>
    </row>
    <row r="4839" spans="1:28" x14ac:dyDescent="0.25">
      <c r="A4839" t="s">
        <v>2427</v>
      </c>
      <c r="B4839" t="s">
        <v>2410</v>
      </c>
      <c r="C4839" s="1">
        <v>0.73986111111111119</v>
      </c>
      <c r="D4839">
        <v>456</v>
      </c>
      <c r="E4839" s="2">
        <v>2.3482106481481482E-2</v>
      </c>
      <c r="F4839" s="1">
        <v>2.3472222222222217E-2</v>
      </c>
      <c r="G4839">
        <v>854</v>
      </c>
      <c r="H4839">
        <v>2028.85</v>
      </c>
      <c r="I4839">
        <v>0</v>
      </c>
      <c r="J4839" t="s">
        <v>2411</v>
      </c>
      <c r="K4839" t="s">
        <v>22</v>
      </c>
      <c r="L4839">
        <v>1</v>
      </c>
      <c r="N4839" t="s">
        <v>23</v>
      </c>
      <c r="O4839" t="s">
        <v>36</v>
      </c>
      <c r="P4839" t="s">
        <v>28</v>
      </c>
      <c r="R4839" t="s">
        <v>26</v>
      </c>
      <c r="AB4839">
        <f t="shared" si="94"/>
        <v>1800.82</v>
      </c>
    </row>
    <row r="4840" spans="1:28" x14ac:dyDescent="0.25">
      <c r="A4840" t="s">
        <v>2427</v>
      </c>
      <c r="B4840" t="s">
        <v>2410</v>
      </c>
      <c r="C4840" s="1">
        <v>0.73986111111111119</v>
      </c>
      <c r="D4840">
        <v>456</v>
      </c>
      <c r="E4840" s="2">
        <v>2.3482106481481482E-2</v>
      </c>
      <c r="F4840" s="1">
        <v>2.3472222222222217E-2</v>
      </c>
      <c r="G4840">
        <v>854</v>
      </c>
      <c r="H4840">
        <v>2028.85</v>
      </c>
      <c r="I4840">
        <v>0</v>
      </c>
      <c r="J4840" t="s">
        <v>2411</v>
      </c>
      <c r="K4840" t="s">
        <v>22</v>
      </c>
      <c r="L4840">
        <v>1</v>
      </c>
      <c r="N4840" t="s">
        <v>23</v>
      </c>
      <c r="O4840" t="s">
        <v>46</v>
      </c>
      <c r="P4840" t="s">
        <v>25</v>
      </c>
      <c r="R4840" t="s">
        <v>26</v>
      </c>
      <c r="S4840">
        <v>17.600000000000001</v>
      </c>
      <c r="T4840">
        <v>17.100000000000001</v>
      </c>
      <c r="U4840">
        <v>17</v>
      </c>
      <c r="V4840">
        <v>0.5</v>
      </c>
      <c r="W4840">
        <v>0.6</v>
      </c>
      <c r="AB4840">
        <f t="shared" si="94"/>
        <v>1800.82</v>
      </c>
    </row>
    <row r="4841" spans="1:28" x14ac:dyDescent="0.25">
      <c r="A4841" t="s">
        <v>2428</v>
      </c>
      <c r="B4841" t="s">
        <v>2410</v>
      </c>
      <c r="C4841" s="1">
        <v>0.74194444444444441</v>
      </c>
      <c r="D4841">
        <v>425</v>
      </c>
      <c r="E4841" s="2">
        <v>2.556508101851852E-2</v>
      </c>
      <c r="F4841" s="1">
        <v>2.5555555555555554E-2</v>
      </c>
      <c r="G4841">
        <v>823</v>
      </c>
      <c r="H4841">
        <v>2208.8200000000002</v>
      </c>
      <c r="I4841">
        <v>0</v>
      </c>
      <c r="J4841" t="s">
        <v>2411</v>
      </c>
      <c r="K4841" t="s">
        <v>22</v>
      </c>
      <c r="L4841">
        <v>1</v>
      </c>
      <c r="N4841" t="s">
        <v>23</v>
      </c>
      <c r="O4841" t="s">
        <v>24</v>
      </c>
      <c r="P4841" t="s">
        <v>28</v>
      </c>
      <c r="R4841" t="s">
        <v>26</v>
      </c>
      <c r="AB4841">
        <f t="shared" si="94"/>
        <v>1980.7900000000002</v>
      </c>
    </row>
    <row r="4842" spans="1:28" x14ac:dyDescent="0.25">
      <c r="A4842" t="s">
        <v>2428</v>
      </c>
      <c r="B4842" t="s">
        <v>2410</v>
      </c>
      <c r="C4842" s="1">
        <v>0.74194444444444441</v>
      </c>
      <c r="D4842">
        <v>425</v>
      </c>
      <c r="E4842" s="2">
        <v>2.556508101851852E-2</v>
      </c>
      <c r="F4842" s="1">
        <v>2.5555555555555554E-2</v>
      </c>
      <c r="G4842">
        <v>823</v>
      </c>
      <c r="H4842">
        <v>2208.8200000000002</v>
      </c>
      <c r="I4842">
        <v>0</v>
      </c>
      <c r="J4842" t="s">
        <v>2411</v>
      </c>
      <c r="K4842" t="s">
        <v>22</v>
      </c>
      <c r="L4842">
        <v>1</v>
      </c>
      <c r="N4842" t="s">
        <v>23</v>
      </c>
      <c r="O4842" t="s">
        <v>42</v>
      </c>
      <c r="P4842" t="s">
        <v>28</v>
      </c>
      <c r="R4842" t="s">
        <v>26</v>
      </c>
      <c r="S4842">
        <v>17.5</v>
      </c>
      <c r="T4842">
        <v>17.100000000000001</v>
      </c>
      <c r="U4842">
        <v>17</v>
      </c>
      <c r="V4842">
        <v>0.4</v>
      </c>
      <c r="W4842">
        <v>0.5</v>
      </c>
      <c r="AB4842">
        <f t="shared" si="94"/>
        <v>1980.7900000000002</v>
      </c>
    </row>
    <row r="4843" spans="1:28" x14ac:dyDescent="0.25">
      <c r="A4843" t="s">
        <v>2429</v>
      </c>
      <c r="B4843" t="s">
        <v>2410</v>
      </c>
      <c r="C4843" s="1">
        <v>0.74402777777777773</v>
      </c>
      <c r="D4843">
        <v>226</v>
      </c>
      <c r="E4843" s="2">
        <v>2.7646122685185185E-2</v>
      </c>
      <c r="F4843" s="1">
        <v>2.763888888888889E-2</v>
      </c>
      <c r="G4843">
        <v>625</v>
      </c>
      <c r="H4843">
        <v>2388.63</v>
      </c>
      <c r="I4843">
        <v>0</v>
      </c>
      <c r="J4843" t="s">
        <v>2411</v>
      </c>
      <c r="K4843" t="s">
        <v>22</v>
      </c>
      <c r="L4843">
        <v>1</v>
      </c>
      <c r="N4843" t="s">
        <v>23</v>
      </c>
      <c r="O4843" t="s">
        <v>36</v>
      </c>
      <c r="P4843" t="s">
        <v>28</v>
      </c>
      <c r="R4843" t="s">
        <v>26</v>
      </c>
      <c r="AB4843">
        <f t="shared" si="94"/>
        <v>2160.6</v>
      </c>
    </row>
    <row r="4844" spans="1:28" x14ac:dyDescent="0.25">
      <c r="A4844" t="s">
        <v>2429</v>
      </c>
      <c r="B4844" t="s">
        <v>2410</v>
      </c>
      <c r="C4844" s="1">
        <v>0.74402777777777773</v>
      </c>
      <c r="D4844">
        <v>226</v>
      </c>
      <c r="E4844" s="2">
        <v>2.7646122685185185E-2</v>
      </c>
      <c r="F4844" s="1">
        <v>2.763888888888889E-2</v>
      </c>
      <c r="G4844">
        <v>625</v>
      </c>
      <c r="H4844">
        <v>2388.63</v>
      </c>
      <c r="I4844">
        <v>0</v>
      </c>
      <c r="J4844" t="s">
        <v>2411</v>
      </c>
      <c r="K4844" t="s">
        <v>22</v>
      </c>
      <c r="L4844">
        <v>1</v>
      </c>
      <c r="N4844" t="s">
        <v>23</v>
      </c>
      <c r="O4844" t="s">
        <v>42</v>
      </c>
      <c r="P4844" t="s">
        <v>28</v>
      </c>
      <c r="R4844" t="s">
        <v>26</v>
      </c>
      <c r="AB4844">
        <f t="shared" si="94"/>
        <v>2160.6</v>
      </c>
    </row>
    <row r="4845" spans="1:28" x14ac:dyDescent="0.25">
      <c r="A4845" t="s">
        <v>2429</v>
      </c>
      <c r="B4845" t="s">
        <v>2410</v>
      </c>
      <c r="C4845" s="1">
        <v>0.74402777777777773</v>
      </c>
      <c r="D4845">
        <v>226</v>
      </c>
      <c r="E4845" s="2">
        <v>2.7646122685185185E-2</v>
      </c>
      <c r="F4845" s="1">
        <v>2.763888888888889E-2</v>
      </c>
      <c r="G4845">
        <v>625</v>
      </c>
      <c r="H4845">
        <v>2388.63</v>
      </c>
      <c r="I4845">
        <v>0</v>
      </c>
      <c r="J4845" t="s">
        <v>2411</v>
      </c>
      <c r="K4845" t="s">
        <v>22</v>
      </c>
      <c r="L4845">
        <v>1</v>
      </c>
      <c r="N4845" t="s">
        <v>23</v>
      </c>
      <c r="O4845" t="s">
        <v>24</v>
      </c>
      <c r="P4845" t="s">
        <v>28</v>
      </c>
      <c r="R4845" t="s">
        <v>26</v>
      </c>
      <c r="S4845">
        <v>17.399999999999999</v>
      </c>
      <c r="T4845">
        <v>17</v>
      </c>
      <c r="U4845">
        <v>16.899999999999999</v>
      </c>
      <c r="V4845">
        <v>0.4</v>
      </c>
      <c r="W4845">
        <v>0.5</v>
      </c>
      <c r="AB4845">
        <f t="shared" si="94"/>
        <v>2160.6</v>
      </c>
    </row>
    <row r="4846" spans="1:28" x14ac:dyDescent="0.25">
      <c r="A4846" t="s">
        <v>2430</v>
      </c>
      <c r="B4846" t="s">
        <v>2410</v>
      </c>
      <c r="C4846" s="1">
        <v>0.74611111111111106</v>
      </c>
      <c r="D4846">
        <v>496</v>
      </c>
      <c r="E4846" s="2">
        <v>2.9732569444444443E-2</v>
      </c>
      <c r="F4846" s="1">
        <v>2.9722222222222219E-2</v>
      </c>
      <c r="G4846">
        <v>894</v>
      </c>
      <c r="H4846">
        <v>2568.89</v>
      </c>
      <c r="I4846">
        <v>0</v>
      </c>
      <c r="J4846" t="s">
        <v>2411</v>
      </c>
      <c r="K4846" t="s">
        <v>22</v>
      </c>
      <c r="L4846">
        <v>1</v>
      </c>
      <c r="N4846" t="s">
        <v>23</v>
      </c>
      <c r="O4846" t="s">
        <v>42</v>
      </c>
      <c r="P4846" t="s">
        <v>28</v>
      </c>
      <c r="R4846" t="s">
        <v>26</v>
      </c>
      <c r="AB4846">
        <f t="shared" si="94"/>
        <v>2340.8599999999997</v>
      </c>
    </row>
    <row r="4847" spans="1:28" x14ac:dyDescent="0.25">
      <c r="A4847" t="s">
        <v>2430</v>
      </c>
      <c r="B4847" t="s">
        <v>2410</v>
      </c>
      <c r="C4847" s="1">
        <v>0.74611111111111106</v>
      </c>
      <c r="D4847">
        <v>496</v>
      </c>
      <c r="E4847" s="2">
        <v>2.9732569444444443E-2</v>
      </c>
      <c r="F4847" s="1">
        <v>2.9722222222222219E-2</v>
      </c>
      <c r="G4847">
        <v>894</v>
      </c>
      <c r="H4847">
        <v>2568.89</v>
      </c>
      <c r="I4847">
        <v>0</v>
      </c>
      <c r="J4847" t="s">
        <v>2411</v>
      </c>
      <c r="K4847" t="s">
        <v>22</v>
      </c>
      <c r="L4847">
        <v>1</v>
      </c>
      <c r="N4847" t="s">
        <v>23</v>
      </c>
      <c r="O4847" t="s">
        <v>24</v>
      </c>
      <c r="P4847" t="s">
        <v>28</v>
      </c>
      <c r="R4847" t="s">
        <v>26</v>
      </c>
      <c r="S4847">
        <v>18.5</v>
      </c>
      <c r="T4847">
        <v>17</v>
      </c>
      <c r="U4847">
        <v>17</v>
      </c>
      <c r="V4847">
        <v>1.5</v>
      </c>
      <c r="W4847">
        <v>1.5</v>
      </c>
      <c r="AB4847">
        <f t="shared" si="94"/>
        <v>2340.8599999999997</v>
      </c>
    </row>
    <row r="4848" spans="1:28" x14ac:dyDescent="0.25">
      <c r="A4848" t="s">
        <v>2431</v>
      </c>
      <c r="B4848" t="s">
        <v>2410</v>
      </c>
      <c r="C4848" s="1">
        <v>0.7481944444444445</v>
      </c>
      <c r="D4848">
        <v>331</v>
      </c>
      <c r="E4848" s="2">
        <v>3.1813993055555559E-2</v>
      </c>
      <c r="F4848" s="1">
        <v>3.1805555555555552E-2</v>
      </c>
      <c r="G4848">
        <v>729</v>
      </c>
      <c r="H4848">
        <v>2748.73</v>
      </c>
      <c r="I4848">
        <v>0</v>
      </c>
      <c r="J4848" t="s">
        <v>2411</v>
      </c>
      <c r="K4848" t="s">
        <v>22</v>
      </c>
      <c r="L4848">
        <v>1</v>
      </c>
      <c r="N4848" t="s">
        <v>23</v>
      </c>
      <c r="O4848" t="s">
        <v>24</v>
      </c>
      <c r="P4848" t="s">
        <v>28</v>
      </c>
      <c r="R4848" t="s">
        <v>26</v>
      </c>
      <c r="S4848">
        <v>17.7</v>
      </c>
      <c r="T4848">
        <v>17</v>
      </c>
      <c r="U4848">
        <v>16.899999999999999</v>
      </c>
      <c r="V4848">
        <v>0.7</v>
      </c>
      <c r="W4848">
        <v>0.8</v>
      </c>
      <c r="AB4848">
        <f t="shared" si="94"/>
        <v>2520.6999999999998</v>
      </c>
    </row>
    <row r="4849" spans="1:28" x14ac:dyDescent="0.25">
      <c r="A4849" t="s">
        <v>2432</v>
      </c>
      <c r="B4849" t="s">
        <v>2410</v>
      </c>
      <c r="C4849" s="1">
        <v>0.75027777777777782</v>
      </c>
      <c r="D4849">
        <v>500</v>
      </c>
      <c r="E4849" s="2">
        <v>3.3899293981481483E-2</v>
      </c>
      <c r="F4849" s="1">
        <v>3.3888888888888885E-2</v>
      </c>
      <c r="G4849">
        <v>899</v>
      </c>
      <c r="H4849">
        <v>2928.9</v>
      </c>
      <c r="I4849">
        <v>0</v>
      </c>
      <c r="J4849" t="s">
        <v>2411</v>
      </c>
      <c r="K4849" t="s">
        <v>22</v>
      </c>
      <c r="L4849">
        <v>1</v>
      </c>
      <c r="N4849" t="s">
        <v>23</v>
      </c>
      <c r="O4849" t="s">
        <v>24</v>
      </c>
      <c r="P4849" t="s">
        <v>28</v>
      </c>
      <c r="R4849" t="s">
        <v>26</v>
      </c>
      <c r="AB4849">
        <f t="shared" si="94"/>
        <v>2700.87</v>
      </c>
    </row>
    <row r="4850" spans="1:28" x14ac:dyDescent="0.25">
      <c r="A4850" t="s">
        <v>2432</v>
      </c>
      <c r="B4850" t="s">
        <v>2410</v>
      </c>
      <c r="C4850" s="1">
        <v>0.75027777777777782</v>
      </c>
      <c r="D4850">
        <v>500</v>
      </c>
      <c r="E4850" s="2">
        <v>3.3899293981481483E-2</v>
      </c>
      <c r="F4850" s="1">
        <v>3.3888888888888885E-2</v>
      </c>
      <c r="G4850">
        <v>899</v>
      </c>
      <c r="H4850">
        <v>2928.9</v>
      </c>
      <c r="I4850">
        <v>0</v>
      </c>
      <c r="J4850" t="s">
        <v>2411</v>
      </c>
      <c r="K4850" t="s">
        <v>22</v>
      </c>
      <c r="L4850">
        <v>1</v>
      </c>
      <c r="N4850" t="s">
        <v>23</v>
      </c>
      <c r="O4850" t="s">
        <v>36</v>
      </c>
      <c r="P4850" t="s">
        <v>28</v>
      </c>
      <c r="R4850" t="s">
        <v>26</v>
      </c>
      <c r="S4850">
        <v>17.2</v>
      </c>
      <c r="T4850">
        <v>17</v>
      </c>
      <c r="U4850">
        <v>17</v>
      </c>
      <c r="V4850">
        <v>0.2</v>
      </c>
      <c r="W4850">
        <v>0.2</v>
      </c>
      <c r="AB4850">
        <f t="shared" si="94"/>
        <v>2700.87</v>
      </c>
    </row>
    <row r="4851" spans="1:28" x14ac:dyDescent="0.25">
      <c r="A4851" t="s">
        <v>2432</v>
      </c>
      <c r="B4851" t="s">
        <v>2410</v>
      </c>
      <c r="C4851" s="1">
        <v>0.75027777777777782</v>
      </c>
      <c r="D4851">
        <v>500</v>
      </c>
      <c r="E4851" s="2">
        <v>3.3899293981481483E-2</v>
      </c>
      <c r="F4851" s="1">
        <v>3.3888888888888885E-2</v>
      </c>
      <c r="G4851">
        <v>899</v>
      </c>
      <c r="H4851">
        <v>2928.9</v>
      </c>
      <c r="I4851">
        <v>0</v>
      </c>
      <c r="J4851" t="s">
        <v>2411</v>
      </c>
      <c r="K4851" t="s">
        <v>22</v>
      </c>
      <c r="L4851">
        <v>1</v>
      </c>
      <c r="N4851" t="s">
        <v>23</v>
      </c>
      <c r="O4851" t="s">
        <v>42</v>
      </c>
      <c r="P4851" t="s">
        <v>28</v>
      </c>
      <c r="R4851" t="s">
        <v>26</v>
      </c>
      <c r="S4851">
        <v>17.5</v>
      </c>
      <c r="T4851">
        <v>17</v>
      </c>
      <c r="U4851">
        <v>17</v>
      </c>
      <c r="V4851">
        <v>0.5</v>
      </c>
      <c r="W4851">
        <v>0.5</v>
      </c>
      <c r="AB4851">
        <f t="shared" si="94"/>
        <v>2700.87</v>
      </c>
    </row>
    <row r="4852" spans="1:28" x14ac:dyDescent="0.25">
      <c r="A4852" t="s">
        <v>2433</v>
      </c>
      <c r="B4852" t="s">
        <v>2410</v>
      </c>
      <c r="C4852" s="1">
        <v>0.75236111111111115</v>
      </c>
      <c r="D4852">
        <v>602</v>
      </c>
      <c r="E4852" s="2">
        <v>3.5983807870370373E-2</v>
      </c>
      <c r="F4852" s="1">
        <v>3.5983796296296298E-2</v>
      </c>
      <c r="G4852">
        <v>1</v>
      </c>
      <c r="H4852">
        <v>3109</v>
      </c>
      <c r="I4852">
        <v>0</v>
      </c>
      <c r="J4852" t="s">
        <v>2411</v>
      </c>
      <c r="K4852" t="s">
        <v>22</v>
      </c>
      <c r="L4852">
        <v>1</v>
      </c>
      <c r="N4852" t="s">
        <v>23</v>
      </c>
      <c r="O4852" t="s">
        <v>36</v>
      </c>
      <c r="P4852" t="s">
        <v>28</v>
      </c>
      <c r="R4852" t="s">
        <v>26</v>
      </c>
      <c r="S4852">
        <v>16.5</v>
      </c>
      <c r="T4852">
        <v>16.899999999999999</v>
      </c>
      <c r="U4852">
        <v>16.8</v>
      </c>
      <c r="V4852">
        <v>-0.4</v>
      </c>
      <c r="W4852">
        <v>-0.3</v>
      </c>
      <c r="AB4852">
        <f t="shared" si="94"/>
        <v>2880.97</v>
      </c>
    </row>
    <row r="4853" spans="1:28" x14ac:dyDescent="0.25">
      <c r="A4853" t="s">
        <v>2433</v>
      </c>
      <c r="B4853" t="s">
        <v>2410</v>
      </c>
      <c r="C4853" s="1">
        <v>0.75236111111111115</v>
      </c>
      <c r="D4853">
        <v>602</v>
      </c>
      <c r="E4853" s="2">
        <v>3.5983807870370373E-2</v>
      </c>
      <c r="F4853" s="1">
        <v>3.5983796296296298E-2</v>
      </c>
      <c r="G4853">
        <v>1</v>
      </c>
      <c r="H4853">
        <v>3109</v>
      </c>
      <c r="I4853">
        <v>0</v>
      </c>
      <c r="J4853" t="s">
        <v>2411</v>
      </c>
      <c r="K4853" t="s">
        <v>22</v>
      </c>
      <c r="L4853">
        <v>1</v>
      </c>
      <c r="N4853" t="s">
        <v>23</v>
      </c>
      <c r="O4853" t="s">
        <v>24</v>
      </c>
      <c r="P4853" t="s">
        <v>28</v>
      </c>
      <c r="R4853" t="s">
        <v>26</v>
      </c>
      <c r="AB4853">
        <f t="shared" si="94"/>
        <v>2880.97</v>
      </c>
    </row>
    <row r="4854" spans="1:28" x14ac:dyDescent="0.25">
      <c r="A4854" t="s">
        <v>2433</v>
      </c>
      <c r="B4854" t="s">
        <v>2410</v>
      </c>
      <c r="C4854" s="1">
        <v>0.75236111111111115</v>
      </c>
      <c r="D4854">
        <v>602</v>
      </c>
      <c r="E4854" s="2">
        <v>3.5983807870370373E-2</v>
      </c>
      <c r="F4854" s="1">
        <v>3.5983796296296298E-2</v>
      </c>
      <c r="G4854">
        <v>1</v>
      </c>
      <c r="H4854">
        <v>3109</v>
      </c>
      <c r="I4854">
        <v>0</v>
      </c>
      <c r="J4854" t="s">
        <v>2411</v>
      </c>
      <c r="K4854" t="s">
        <v>22</v>
      </c>
      <c r="L4854">
        <v>1</v>
      </c>
      <c r="N4854" t="s">
        <v>23</v>
      </c>
      <c r="O4854" t="s">
        <v>42</v>
      </c>
      <c r="P4854" t="s">
        <v>28</v>
      </c>
      <c r="R4854" t="s">
        <v>26</v>
      </c>
      <c r="S4854">
        <v>17.5</v>
      </c>
      <c r="T4854">
        <v>16.899999999999999</v>
      </c>
      <c r="U4854">
        <v>16.8</v>
      </c>
      <c r="V4854">
        <v>0.6</v>
      </c>
      <c r="W4854">
        <v>0.7</v>
      </c>
      <c r="AB4854">
        <f t="shared" si="94"/>
        <v>2880.97</v>
      </c>
    </row>
    <row r="4855" spans="1:28" x14ac:dyDescent="0.25">
      <c r="A4855" t="s">
        <v>2434</v>
      </c>
      <c r="B4855" t="s">
        <v>2410</v>
      </c>
      <c r="C4855" s="1">
        <v>0.75444444444444436</v>
      </c>
      <c r="D4855">
        <v>938</v>
      </c>
      <c r="E4855" s="2">
        <v>3.8071030092592592E-2</v>
      </c>
      <c r="F4855" s="1">
        <v>3.8067129629629631E-2</v>
      </c>
      <c r="G4855">
        <v>337</v>
      </c>
      <c r="H4855">
        <v>3289.34</v>
      </c>
      <c r="I4855">
        <v>0</v>
      </c>
      <c r="J4855" t="s">
        <v>2411</v>
      </c>
      <c r="K4855" t="s">
        <v>22</v>
      </c>
      <c r="L4855">
        <v>1</v>
      </c>
      <c r="N4855" t="s">
        <v>23</v>
      </c>
      <c r="O4855" t="s">
        <v>42</v>
      </c>
      <c r="P4855" t="s">
        <v>28</v>
      </c>
      <c r="R4855" t="s">
        <v>26</v>
      </c>
      <c r="S4855">
        <v>17</v>
      </c>
      <c r="T4855">
        <v>16.899999999999999</v>
      </c>
      <c r="U4855">
        <v>16.8</v>
      </c>
      <c r="V4855">
        <v>0.1</v>
      </c>
      <c r="W4855">
        <v>0.2</v>
      </c>
      <c r="AB4855">
        <f t="shared" si="94"/>
        <v>3061.31</v>
      </c>
    </row>
    <row r="4856" spans="1:28" x14ac:dyDescent="0.25">
      <c r="A4856" t="s">
        <v>2434</v>
      </c>
      <c r="B4856" t="s">
        <v>2410</v>
      </c>
      <c r="C4856" s="1">
        <v>0.75444444444444436</v>
      </c>
      <c r="D4856">
        <v>938</v>
      </c>
      <c r="E4856" s="2">
        <v>3.8071030092592592E-2</v>
      </c>
      <c r="F4856" s="1">
        <v>3.8067129629629631E-2</v>
      </c>
      <c r="G4856">
        <v>337</v>
      </c>
      <c r="H4856">
        <v>3289.34</v>
      </c>
      <c r="I4856">
        <v>0</v>
      </c>
      <c r="J4856" t="s">
        <v>2411</v>
      </c>
      <c r="K4856" t="s">
        <v>22</v>
      </c>
      <c r="L4856">
        <v>1</v>
      </c>
      <c r="N4856" t="s">
        <v>23</v>
      </c>
      <c r="O4856" t="s">
        <v>36</v>
      </c>
      <c r="P4856" t="s">
        <v>28</v>
      </c>
      <c r="R4856" t="s">
        <v>26</v>
      </c>
      <c r="AB4856">
        <f t="shared" si="94"/>
        <v>3061.31</v>
      </c>
    </row>
    <row r="4857" spans="1:28" x14ac:dyDescent="0.25">
      <c r="A4857" t="s">
        <v>2435</v>
      </c>
      <c r="B4857" t="s">
        <v>2410</v>
      </c>
      <c r="C4857" s="1">
        <v>0.7565277777777778</v>
      </c>
      <c r="D4857">
        <v>573</v>
      </c>
      <c r="E4857" s="2">
        <v>4.0150138888888888E-2</v>
      </c>
      <c r="F4857" s="1">
        <v>4.0138888888888884E-2</v>
      </c>
      <c r="G4857">
        <v>972</v>
      </c>
      <c r="H4857">
        <v>3468.97</v>
      </c>
      <c r="I4857">
        <v>0</v>
      </c>
      <c r="J4857" t="s">
        <v>2411</v>
      </c>
      <c r="K4857" t="s">
        <v>22</v>
      </c>
      <c r="L4857">
        <v>1</v>
      </c>
      <c r="N4857" t="s">
        <v>23</v>
      </c>
      <c r="O4857" t="s">
        <v>36</v>
      </c>
      <c r="P4857" t="s">
        <v>28</v>
      </c>
      <c r="R4857" t="s">
        <v>26</v>
      </c>
      <c r="S4857">
        <v>16.5</v>
      </c>
      <c r="T4857">
        <v>16.899999999999999</v>
      </c>
      <c r="U4857">
        <v>16.899999999999999</v>
      </c>
      <c r="V4857">
        <v>-0.4</v>
      </c>
      <c r="W4857">
        <v>-0.4</v>
      </c>
      <c r="AB4857">
        <f t="shared" si="94"/>
        <v>3240.9399999999996</v>
      </c>
    </row>
    <row r="4858" spans="1:28" x14ac:dyDescent="0.25">
      <c r="A4858" t="s">
        <v>2435</v>
      </c>
      <c r="B4858" t="s">
        <v>2410</v>
      </c>
      <c r="C4858" s="1">
        <v>0.7565277777777778</v>
      </c>
      <c r="D4858">
        <v>573</v>
      </c>
      <c r="E4858" s="2">
        <v>4.0150138888888888E-2</v>
      </c>
      <c r="F4858" s="1">
        <v>4.0138888888888884E-2</v>
      </c>
      <c r="G4858">
        <v>972</v>
      </c>
      <c r="H4858">
        <v>3468.97</v>
      </c>
      <c r="I4858">
        <v>0</v>
      </c>
      <c r="J4858" t="s">
        <v>2411</v>
      </c>
      <c r="K4858" t="s">
        <v>22</v>
      </c>
      <c r="L4858">
        <v>1</v>
      </c>
      <c r="N4858" t="s">
        <v>23</v>
      </c>
      <c r="O4858" t="s">
        <v>42</v>
      </c>
      <c r="P4858" t="s">
        <v>28</v>
      </c>
      <c r="R4858" t="s">
        <v>26</v>
      </c>
      <c r="S4858">
        <v>17.2</v>
      </c>
      <c r="T4858">
        <v>16.899999999999999</v>
      </c>
      <c r="U4858">
        <v>16.899999999999999</v>
      </c>
      <c r="V4858">
        <v>0.3</v>
      </c>
      <c r="W4858">
        <v>0.3</v>
      </c>
      <c r="AB4858">
        <f t="shared" si="94"/>
        <v>3240.9399999999996</v>
      </c>
    </row>
    <row r="4859" spans="1:28" x14ac:dyDescent="0.25">
      <c r="A4859" t="s">
        <v>2436</v>
      </c>
      <c r="B4859" t="s">
        <v>2410</v>
      </c>
      <c r="C4859" s="1">
        <v>0.75861111111111112</v>
      </c>
      <c r="D4859">
        <v>776</v>
      </c>
      <c r="E4859" s="2">
        <v>4.2235810185185185E-2</v>
      </c>
      <c r="F4859" s="1">
        <v>4.223379629629629E-2</v>
      </c>
      <c r="G4859">
        <v>174</v>
      </c>
      <c r="H4859">
        <v>3649.17</v>
      </c>
      <c r="I4859">
        <v>0</v>
      </c>
      <c r="J4859" t="s">
        <v>2411</v>
      </c>
      <c r="K4859" t="s">
        <v>22</v>
      </c>
      <c r="L4859">
        <v>1</v>
      </c>
      <c r="N4859" t="s">
        <v>23</v>
      </c>
      <c r="O4859" t="s">
        <v>42</v>
      </c>
      <c r="P4859" t="s">
        <v>28</v>
      </c>
      <c r="R4859" t="s">
        <v>26</v>
      </c>
      <c r="S4859">
        <v>17.2</v>
      </c>
      <c r="T4859">
        <v>16.8</v>
      </c>
      <c r="U4859">
        <v>16.8</v>
      </c>
      <c r="V4859">
        <v>0.4</v>
      </c>
      <c r="W4859">
        <v>0.4</v>
      </c>
      <c r="AB4859">
        <f t="shared" si="94"/>
        <v>3421.14</v>
      </c>
    </row>
    <row r="4860" spans="1:28" x14ac:dyDescent="0.25">
      <c r="A4860" t="s">
        <v>2437</v>
      </c>
      <c r="B4860" t="s">
        <v>2410</v>
      </c>
      <c r="C4860" s="1">
        <v>0.76069444444444445</v>
      </c>
      <c r="D4860">
        <v>711</v>
      </c>
      <c r="E4860" s="2">
        <v>4.4318402777777773E-2</v>
      </c>
      <c r="F4860" s="1">
        <v>4.431712962962963E-2</v>
      </c>
      <c r="G4860">
        <v>110</v>
      </c>
      <c r="H4860">
        <v>3829.11</v>
      </c>
      <c r="I4860">
        <v>0</v>
      </c>
      <c r="J4860" t="s">
        <v>2411</v>
      </c>
      <c r="K4860" t="s">
        <v>22</v>
      </c>
      <c r="L4860">
        <v>1</v>
      </c>
      <c r="N4860" t="s">
        <v>23</v>
      </c>
      <c r="O4860" t="s">
        <v>24</v>
      </c>
      <c r="P4860" t="s">
        <v>28</v>
      </c>
      <c r="R4860" t="s">
        <v>26</v>
      </c>
      <c r="S4860">
        <v>17.2</v>
      </c>
      <c r="T4860">
        <v>16.899999999999999</v>
      </c>
      <c r="U4860">
        <v>16.899999999999999</v>
      </c>
      <c r="V4860">
        <v>0.3</v>
      </c>
      <c r="W4860">
        <v>0.3</v>
      </c>
      <c r="AB4860">
        <f t="shared" si="94"/>
        <v>3601.08</v>
      </c>
    </row>
    <row r="4861" spans="1:28" x14ac:dyDescent="0.25">
      <c r="A4861" t="s">
        <v>2437</v>
      </c>
      <c r="B4861" t="s">
        <v>2410</v>
      </c>
      <c r="C4861" s="1">
        <v>0.76069444444444445</v>
      </c>
      <c r="D4861">
        <v>711</v>
      </c>
      <c r="E4861" s="2">
        <v>4.4318402777777773E-2</v>
      </c>
      <c r="F4861" s="1">
        <v>4.431712962962963E-2</v>
      </c>
      <c r="G4861">
        <v>110</v>
      </c>
      <c r="H4861">
        <v>3829.11</v>
      </c>
      <c r="I4861">
        <v>0</v>
      </c>
      <c r="J4861" t="s">
        <v>2411</v>
      </c>
      <c r="K4861" t="s">
        <v>22</v>
      </c>
      <c r="L4861">
        <v>1</v>
      </c>
      <c r="N4861" t="s">
        <v>23</v>
      </c>
      <c r="O4861" t="s">
        <v>42</v>
      </c>
      <c r="P4861" t="s">
        <v>28</v>
      </c>
      <c r="R4861" t="s">
        <v>26</v>
      </c>
      <c r="S4861">
        <v>17.399999999999999</v>
      </c>
      <c r="T4861">
        <v>16.899999999999999</v>
      </c>
      <c r="U4861">
        <v>16.899999999999999</v>
      </c>
      <c r="V4861">
        <v>0.5</v>
      </c>
      <c r="W4861">
        <v>0.5</v>
      </c>
      <c r="AB4861">
        <f t="shared" si="94"/>
        <v>3601.08</v>
      </c>
    </row>
    <row r="4862" spans="1:28" x14ac:dyDescent="0.25">
      <c r="A4862" t="s">
        <v>2437</v>
      </c>
      <c r="B4862" t="s">
        <v>2410</v>
      </c>
      <c r="C4862" s="1">
        <v>0.76069444444444445</v>
      </c>
      <c r="D4862">
        <v>711</v>
      </c>
      <c r="E4862" s="2">
        <v>4.4318402777777773E-2</v>
      </c>
      <c r="F4862" s="1">
        <v>4.431712962962963E-2</v>
      </c>
      <c r="G4862">
        <v>110</v>
      </c>
      <c r="H4862">
        <v>3829.11</v>
      </c>
      <c r="I4862">
        <v>0</v>
      </c>
      <c r="J4862" t="s">
        <v>2411</v>
      </c>
      <c r="K4862" t="s">
        <v>22</v>
      </c>
      <c r="L4862">
        <v>1</v>
      </c>
      <c r="N4862" t="s">
        <v>23</v>
      </c>
      <c r="O4862" t="s">
        <v>36</v>
      </c>
      <c r="P4862" t="s">
        <v>28</v>
      </c>
      <c r="R4862" t="s">
        <v>26</v>
      </c>
      <c r="S4862">
        <v>16.5</v>
      </c>
      <c r="T4862">
        <v>16.899999999999999</v>
      </c>
      <c r="U4862">
        <v>16.899999999999999</v>
      </c>
      <c r="V4862">
        <v>-0.4</v>
      </c>
      <c r="W4862">
        <v>-0.4</v>
      </c>
      <c r="AB4862">
        <f t="shared" si="94"/>
        <v>3601.08</v>
      </c>
    </row>
    <row r="4863" spans="1:28" x14ac:dyDescent="0.25">
      <c r="A4863" t="s">
        <v>2438</v>
      </c>
      <c r="B4863" t="s">
        <v>2410</v>
      </c>
      <c r="C4863" s="1">
        <v>0.76277777777777767</v>
      </c>
      <c r="D4863">
        <v>613</v>
      </c>
      <c r="E4863" s="2">
        <v>4.6400601851851853E-2</v>
      </c>
      <c r="F4863" s="1">
        <v>4.6400462962962963E-2</v>
      </c>
      <c r="G4863">
        <v>12</v>
      </c>
      <c r="H4863">
        <v>4009.01</v>
      </c>
      <c r="I4863">
        <v>0</v>
      </c>
      <c r="J4863" t="s">
        <v>2411</v>
      </c>
      <c r="K4863" t="s">
        <v>22</v>
      </c>
      <c r="L4863">
        <v>1</v>
      </c>
      <c r="N4863" t="s">
        <v>23</v>
      </c>
      <c r="O4863" t="s">
        <v>33</v>
      </c>
      <c r="P4863" t="s">
        <v>28</v>
      </c>
      <c r="R4863" t="s">
        <v>26</v>
      </c>
      <c r="AB4863">
        <f t="shared" si="94"/>
        <v>3780.98</v>
      </c>
    </row>
    <row r="4864" spans="1:28" x14ac:dyDescent="0.25">
      <c r="A4864" t="s">
        <v>2438</v>
      </c>
      <c r="B4864" t="s">
        <v>2410</v>
      </c>
      <c r="C4864" s="1">
        <v>0.76277777777777767</v>
      </c>
      <c r="D4864">
        <v>613</v>
      </c>
      <c r="E4864" s="2">
        <v>4.6400601851851853E-2</v>
      </c>
      <c r="F4864" s="1">
        <v>4.6400462962962963E-2</v>
      </c>
      <c r="G4864">
        <v>12</v>
      </c>
      <c r="H4864">
        <v>4009.01</v>
      </c>
      <c r="I4864">
        <v>0</v>
      </c>
      <c r="J4864" t="s">
        <v>2411</v>
      </c>
      <c r="K4864" t="s">
        <v>22</v>
      </c>
      <c r="L4864">
        <v>1</v>
      </c>
      <c r="N4864" t="s">
        <v>23</v>
      </c>
      <c r="O4864" t="s">
        <v>42</v>
      </c>
      <c r="P4864" t="s">
        <v>28</v>
      </c>
      <c r="R4864" t="s">
        <v>26</v>
      </c>
      <c r="S4864">
        <v>17.3</v>
      </c>
      <c r="T4864">
        <v>17</v>
      </c>
      <c r="U4864">
        <v>17</v>
      </c>
      <c r="V4864">
        <v>0.3</v>
      </c>
      <c r="W4864">
        <v>0.3</v>
      </c>
      <c r="AB4864">
        <f t="shared" si="94"/>
        <v>3780.98</v>
      </c>
    </row>
    <row r="4865" spans="1:28" x14ac:dyDescent="0.25">
      <c r="A4865" t="s">
        <v>2438</v>
      </c>
      <c r="B4865" t="s">
        <v>2410</v>
      </c>
      <c r="C4865" s="1">
        <v>0.76277777777777767</v>
      </c>
      <c r="D4865">
        <v>613</v>
      </c>
      <c r="E4865" s="2">
        <v>4.6400601851851853E-2</v>
      </c>
      <c r="F4865" s="1">
        <v>4.6400462962962963E-2</v>
      </c>
      <c r="G4865">
        <v>12</v>
      </c>
      <c r="H4865">
        <v>4009.01</v>
      </c>
      <c r="I4865">
        <v>0</v>
      </c>
      <c r="J4865" t="s">
        <v>2411</v>
      </c>
      <c r="K4865" t="s">
        <v>22</v>
      </c>
      <c r="L4865">
        <v>1</v>
      </c>
      <c r="N4865" t="s">
        <v>23</v>
      </c>
      <c r="O4865" t="s">
        <v>24</v>
      </c>
      <c r="P4865" t="s">
        <v>28</v>
      </c>
      <c r="R4865" t="s">
        <v>26</v>
      </c>
      <c r="S4865">
        <v>17.399999999999999</v>
      </c>
      <c r="T4865">
        <v>17</v>
      </c>
      <c r="U4865">
        <v>17</v>
      </c>
      <c r="V4865">
        <v>0.4</v>
      </c>
      <c r="W4865">
        <v>0.4</v>
      </c>
      <c r="AB4865">
        <f t="shared" si="94"/>
        <v>3780.98</v>
      </c>
    </row>
    <row r="4866" spans="1:28" x14ac:dyDescent="0.25">
      <c r="A4866" t="s">
        <v>2439</v>
      </c>
      <c r="B4866" t="s">
        <v>2410</v>
      </c>
      <c r="C4866" s="1">
        <v>0.7648611111111111</v>
      </c>
      <c r="D4866">
        <v>782</v>
      </c>
      <c r="E4866" s="2">
        <v>4.8485891203703703E-2</v>
      </c>
      <c r="F4866" s="1">
        <v>4.8483796296296296E-2</v>
      </c>
      <c r="G4866">
        <v>181</v>
      </c>
      <c r="H4866">
        <v>4189.18</v>
      </c>
      <c r="I4866">
        <v>0</v>
      </c>
      <c r="J4866" t="s">
        <v>2411</v>
      </c>
      <c r="K4866" t="s">
        <v>22</v>
      </c>
      <c r="L4866">
        <v>1</v>
      </c>
      <c r="N4866" t="s">
        <v>23</v>
      </c>
      <c r="O4866" t="s">
        <v>24</v>
      </c>
      <c r="P4866" t="s">
        <v>28</v>
      </c>
      <c r="R4866" t="s">
        <v>26</v>
      </c>
      <c r="S4866">
        <v>17.2</v>
      </c>
      <c r="T4866">
        <v>16.899999999999999</v>
      </c>
      <c r="U4866">
        <v>16.8</v>
      </c>
      <c r="V4866">
        <v>0.3</v>
      </c>
      <c r="W4866">
        <v>0.4</v>
      </c>
      <c r="AB4866">
        <f t="shared" si="94"/>
        <v>3961.15</v>
      </c>
    </row>
    <row r="4867" spans="1:28" x14ac:dyDescent="0.25">
      <c r="A4867" t="s">
        <v>2440</v>
      </c>
      <c r="B4867" t="s">
        <v>2410</v>
      </c>
      <c r="C4867" s="1">
        <v>0.76695601851851858</v>
      </c>
      <c r="D4867">
        <v>285</v>
      </c>
      <c r="E4867" s="2">
        <v>5.0575034722222224E-2</v>
      </c>
      <c r="F4867" s="1">
        <v>5.0567129629629635E-2</v>
      </c>
      <c r="G4867">
        <v>683</v>
      </c>
      <c r="H4867">
        <v>4369.68</v>
      </c>
      <c r="I4867">
        <v>0</v>
      </c>
      <c r="J4867" t="s">
        <v>2411</v>
      </c>
      <c r="K4867" t="s">
        <v>22</v>
      </c>
      <c r="L4867">
        <v>1</v>
      </c>
      <c r="N4867" t="s">
        <v>23</v>
      </c>
      <c r="O4867" t="s">
        <v>24</v>
      </c>
      <c r="P4867" t="s">
        <v>28</v>
      </c>
      <c r="R4867" t="s">
        <v>26</v>
      </c>
      <c r="S4867">
        <v>17.600000000000001</v>
      </c>
      <c r="T4867">
        <v>16.899999999999999</v>
      </c>
      <c r="U4867">
        <v>16.899999999999999</v>
      </c>
      <c r="V4867">
        <v>0.7</v>
      </c>
      <c r="W4867">
        <v>0.7</v>
      </c>
      <c r="AB4867">
        <f t="shared" si="94"/>
        <v>4141.6500000000005</v>
      </c>
    </row>
    <row r="4868" spans="1:28" x14ac:dyDescent="0.25">
      <c r="A4868" t="s">
        <v>2440</v>
      </c>
      <c r="B4868" t="s">
        <v>2410</v>
      </c>
      <c r="C4868" s="1">
        <v>0.76695601851851858</v>
      </c>
      <c r="D4868">
        <v>285</v>
      </c>
      <c r="E4868" s="2">
        <v>5.0575034722222224E-2</v>
      </c>
      <c r="F4868" s="1">
        <v>5.0567129629629635E-2</v>
      </c>
      <c r="G4868">
        <v>683</v>
      </c>
      <c r="H4868">
        <v>4369.68</v>
      </c>
      <c r="I4868">
        <v>0</v>
      </c>
      <c r="J4868" t="s">
        <v>2411</v>
      </c>
      <c r="K4868" t="s">
        <v>22</v>
      </c>
      <c r="L4868">
        <v>1</v>
      </c>
      <c r="N4868" t="s">
        <v>23</v>
      </c>
      <c r="O4868" t="s">
        <v>42</v>
      </c>
      <c r="P4868" t="s">
        <v>28</v>
      </c>
      <c r="R4868" t="s">
        <v>26</v>
      </c>
      <c r="S4868">
        <v>18.899999999999999</v>
      </c>
      <c r="T4868">
        <v>16.899999999999999</v>
      </c>
      <c r="U4868">
        <v>16.899999999999999</v>
      </c>
      <c r="V4868">
        <v>2</v>
      </c>
      <c r="W4868">
        <v>2</v>
      </c>
      <c r="AB4868">
        <f t="shared" si="94"/>
        <v>4141.6500000000005</v>
      </c>
    </row>
    <row r="4869" spans="1:28" x14ac:dyDescent="0.25">
      <c r="A4869" t="s">
        <v>2440</v>
      </c>
      <c r="B4869" t="s">
        <v>2410</v>
      </c>
      <c r="C4869" s="1">
        <v>0.76695601851851858</v>
      </c>
      <c r="D4869">
        <v>285</v>
      </c>
      <c r="E4869" s="2">
        <v>5.0575034722222224E-2</v>
      </c>
      <c r="F4869" s="1">
        <v>5.0567129629629635E-2</v>
      </c>
      <c r="G4869">
        <v>683</v>
      </c>
      <c r="H4869">
        <v>4369.68</v>
      </c>
      <c r="I4869">
        <v>0</v>
      </c>
      <c r="J4869" t="s">
        <v>2411</v>
      </c>
      <c r="K4869" t="s">
        <v>22</v>
      </c>
      <c r="L4869">
        <v>1</v>
      </c>
      <c r="N4869" t="s">
        <v>23</v>
      </c>
      <c r="O4869" t="s">
        <v>33</v>
      </c>
      <c r="P4869" t="s">
        <v>28</v>
      </c>
      <c r="R4869" t="s">
        <v>26</v>
      </c>
      <c r="S4869">
        <v>18.899999999999999</v>
      </c>
      <c r="T4869">
        <v>16.899999999999999</v>
      </c>
      <c r="U4869">
        <v>16.899999999999999</v>
      </c>
      <c r="V4869">
        <v>2</v>
      </c>
      <c r="W4869">
        <v>2</v>
      </c>
      <c r="AB4869">
        <f t="shared" si="94"/>
        <v>4141.6500000000005</v>
      </c>
    </row>
    <row r="4870" spans="1:28" x14ac:dyDescent="0.25">
      <c r="A4870" t="s">
        <v>2441</v>
      </c>
      <c r="B4870" t="s">
        <v>2410</v>
      </c>
      <c r="C4870" s="1">
        <v>0.7690393518518519</v>
      </c>
      <c r="D4870">
        <v>53</v>
      </c>
      <c r="E4870" s="2">
        <v>5.2655694444444449E-2</v>
      </c>
      <c r="F4870" s="1">
        <v>5.2650462962962961E-2</v>
      </c>
      <c r="G4870">
        <v>452</v>
      </c>
      <c r="H4870">
        <v>4549.45</v>
      </c>
      <c r="I4870">
        <v>0</v>
      </c>
      <c r="J4870" t="s">
        <v>2411</v>
      </c>
      <c r="K4870" t="s">
        <v>22</v>
      </c>
      <c r="L4870">
        <v>1</v>
      </c>
      <c r="N4870" t="s">
        <v>23</v>
      </c>
      <c r="O4870" t="s">
        <v>24</v>
      </c>
      <c r="P4870" t="s">
        <v>28</v>
      </c>
      <c r="R4870" t="s">
        <v>26</v>
      </c>
      <c r="S4870">
        <v>17.399999999999999</v>
      </c>
      <c r="T4870">
        <v>17</v>
      </c>
      <c r="U4870">
        <v>16.899999999999999</v>
      </c>
      <c r="V4870">
        <v>0.4</v>
      </c>
      <c r="W4870">
        <v>0.5</v>
      </c>
      <c r="X4870" t="s">
        <v>1617</v>
      </c>
      <c r="AB4870">
        <f t="shared" si="94"/>
        <v>4321.42</v>
      </c>
    </row>
    <row r="4871" spans="1:28" x14ac:dyDescent="0.25">
      <c r="A4871" t="s">
        <v>2441</v>
      </c>
      <c r="B4871" t="s">
        <v>2410</v>
      </c>
      <c r="C4871" s="1">
        <v>0.7690393518518519</v>
      </c>
      <c r="D4871">
        <v>53</v>
      </c>
      <c r="E4871" s="2">
        <v>5.2655694444444449E-2</v>
      </c>
      <c r="F4871" s="1">
        <v>5.2650462962962961E-2</v>
      </c>
      <c r="G4871">
        <v>452</v>
      </c>
      <c r="H4871">
        <v>4549.45</v>
      </c>
      <c r="I4871">
        <v>0</v>
      </c>
      <c r="J4871" t="s">
        <v>2411</v>
      </c>
      <c r="K4871" t="s">
        <v>22</v>
      </c>
      <c r="L4871">
        <v>1</v>
      </c>
      <c r="N4871" t="s">
        <v>23</v>
      </c>
      <c r="O4871" t="s">
        <v>33</v>
      </c>
      <c r="P4871" t="s">
        <v>28</v>
      </c>
      <c r="R4871" t="s">
        <v>26</v>
      </c>
      <c r="S4871">
        <v>19.7</v>
      </c>
      <c r="T4871">
        <v>17</v>
      </c>
      <c r="U4871">
        <v>16.899999999999999</v>
      </c>
      <c r="V4871">
        <v>2.7</v>
      </c>
      <c r="W4871">
        <v>2.8</v>
      </c>
      <c r="X4871" t="s">
        <v>1617</v>
      </c>
      <c r="AB4871">
        <f t="shared" si="94"/>
        <v>4321.42</v>
      </c>
    </row>
    <row r="4872" spans="1:28" x14ac:dyDescent="0.25">
      <c r="A4872" t="s">
        <v>2441</v>
      </c>
      <c r="B4872" t="s">
        <v>2410</v>
      </c>
      <c r="C4872" s="1">
        <v>0.7690393518518519</v>
      </c>
      <c r="D4872">
        <v>53</v>
      </c>
      <c r="E4872" s="2">
        <v>5.2655694444444449E-2</v>
      </c>
      <c r="F4872" s="1">
        <v>5.2650462962962961E-2</v>
      </c>
      <c r="G4872">
        <v>452</v>
      </c>
      <c r="H4872">
        <v>4549.45</v>
      </c>
      <c r="I4872">
        <v>0</v>
      </c>
      <c r="J4872" t="s">
        <v>2411</v>
      </c>
      <c r="K4872" t="s">
        <v>22</v>
      </c>
      <c r="L4872">
        <v>1</v>
      </c>
      <c r="N4872" t="s">
        <v>23</v>
      </c>
      <c r="O4872" t="s">
        <v>42</v>
      </c>
      <c r="P4872" t="s">
        <v>28</v>
      </c>
      <c r="R4872" t="s">
        <v>26</v>
      </c>
      <c r="AB4872">
        <f t="shared" si="94"/>
        <v>4321.42</v>
      </c>
    </row>
    <row r="4873" spans="1:28" x14ac:dyDescent="0.25">
      <c r="A4873" t="s">
        <v>2442</v>
      </c>
      <c r="B4873" t="s">
        <v>2410</v>
      </c>
      <c r="C4873" s="1">
        <v>0.77111111111111119</v>
      </c>
      <c r="D4873">
        <v>889</v>
      </c>
      <c r="E4873" s="2">
        <v>5.4737118055555554E-2</v>
      </c>
      <c r="F4873" s="1">
        <v>5.4733796296296294E-2</v>
      </c>
      <c r="G4873">
        <v>287</v>
      </c>
      <c r="H4873">
        <v>4729.29</v>
      </c>
      <c r="I4873">
        <v>0</v>
      </c>
      <c r="J4873" t="s">
        <v>2411</v>
      </c>
      <c r="K4873" t="s">
        <v>22</v>
      </c>
      <c r="L4873">
        <v>1</v>
      </c>
      <c r="N4873" t="s">
        <v>23</v>
      </c>
      <c r="O4873" t="s">
        <v>24</v>
      </c>
      <c r="P4873" t="s">
        <v>28</v>
      </c>
      <c r="R4873" t="s">
        <v>26</v>
      </c>
      <c r="S4873">
        <v>17.399999999999999</v>
      </c>
      <c r="T4873">
        <v>16.899999999999999</v>
      </c>
      <c r="U4873">
        <v>16.8</v>
      </c>
      <c r="V4873">
        <v>0.5</v>
      </c>
      <c r="W4873">
        <v>0.6</v>
      </c>
      <c r="AB4873">
        <f t="shared" si="94"/>
        <v>4501.26</v>
      </c>
    </row>
    <row r="4874" spans="1:28" x14ac:dyDescent="0.25">
      <c r="A4874" t="s">
        <v>2442</v>
      </c>
      <c r="B4874" t="s">
        <v>2410</v>
      </c>
      <c r="C4874" s="1">
        <v>0.77111111111111119</v>
      </c>
      <c r="D4874">
        <v>889</v>
      </c>
      <c r="E4874" s="2">
        <v>5.4737118055555554E-2</v>
      </c>
      <c r="F4874" s="1">
        <v>5.4733796296296294E-2</v>
      </c>
      <c r="G4874">
        <v>287</v>
      </c>
      <c r="H4874">
        <v>4729.29</v>
      </c>
      <c r="I4874">
        <v>0</v>
      </c>
      <c r="J4874" t="s">
        <v>2411</v>
      </c>
      <c r="K4874" t="s">
        <v>22</v>
      </c>
      <c r="L4874">
        <v>1</v>
      </c>
      <c r="N4874" t="s">
        <v>23</v>
      </c>
      <c r="O4874" t="s">
        <v>33</v>
      </c>
      <c r="P4874" t="s">
        <v>28</v>
      </c>
      <c r="R4874" t="s">
        <v>26</v>
      </c>
      <c r="S4874">
        <v>18.100000000000001</v>
      </c>
      <c r="T4874">
        <v>16.899999999999999</v>
      </c>
      <c r="U4874">
        <v>16.8</v>
      </c>
      <c r="V4874">
        <v>1.2</v>
      </c>
      <c r="W4874">
        <v>1.3</v>
      </c>
      <c r="AB4874">
        <f t="shared" si="94"/>
        <v>4501.26</v>
      </c>
    </row>
    <row r="4875" spans="1:28" x14ac:dyDescent="0.25">
      <c r="A4875" t="s">
        <v>2442</v>
      </c>
      <c r="B4875" t="s">
        <v>2410</v>
      </c>
      <c r="C4875" s="1">
        <v>0.77111111111111119</v>
      </c>
      <c r="D4875">
        <v>889</v>
      </c>
      <c r="E4875" s="2">
        <v>5.4737118055555554E-2</v>
      </c>
      <c r="F4875" s="1">
        <v>5.4733796296296294E-2</v>
      </c>
      <c r="G4875">
        <v>287</v>
      </c>
      <c r="H4875">
        <v>4729.29</v>
      </c>
      <c r="I4875">
        <v>0</v>
      </c>
      <c r="J4875" t="s">
        <v>2411</v>
      </c>
      <c r="K4875" t="s">
        <v>22</v>
      </c>
      <c r="L4875">
        <v>1</v>
      </c>
      <c r="N4875" t="s">
        <v>23</v>
      </c>
      <c r="O4875" t="s">
        <v>42</v>
      </c>
      <c r="P4875" t="s">
        <v>28</v>
      </c>
      <c r="R4875" t="s">
        <v>26</v>
      </c>
      <c r="S4875">
        <v>18</v>
      </c>
      <c r="T4875">
        <v>16.899999999999999</v>
      </c>
      <c r="U4875">
        <v>16.8</v>
      </c>
      <c r="V4875">
        <v>1.1000000000000001</v>
      </c>
      <c r="W4875">
        <v>1.2</v>
      </c>
      <c r="AB4875">
        <f t="shared" si="94"/>
        <v>4501.26</v>
      </c>
    </row>
    <row r="4876" spans="1:28" x14ac:dyDescent="0.25">
      <c r="A4876" t="s">
        <v>2443</v>
      </c>
      <c r="B4876" t="s">
        <v>2410</v>
      </c>
      <c r="C4876" s="1">
        <v>0.77320601851851845</v>
      </c>
      <c r="D4876">
        <v>58</v>
      </c>
      <c r="E4876" s="2">
        <v>5.6822407407407405E-2</v>
      </c>
      <c r="F4876" s="1">
        <v>5.6817129629629627E-2</v>
      </c>
      <c r="G4876">
        <v>456</v>
      </c>
      <c r="H4876">
        <v>4909.46</v>
      </c>
      <c r="I4876">
        <v>0</v>
      </c>
      <c r="J4876" t="s">
        <v>2411</v>
      </c>
      <c r="K4876" t="s">
        <v>22</v>
      </c>
      <c r="L4876">
        <v>1</v>
      </c>
      <c r="N4876" t="s">
        <v>23</v>
      </c>
      <c r="O4876" t="s">
        <v>24</v>
      </c>
      <c r="P4876" t="s">
        <v>28</v>
      </c>
      <c r="R4876" t="s">
        <v>26</v>
      </c>
      <c r="S4876">
        <v>17.399999999999999</v>
      </c>
      <c r="T4876">
        <v>16.8</v>
      </c>
      <c r="U4876">
        <v>16.8</v>
      </c>
      <c r="V4876">
        <v>0.6</v>
      </c>
      <c r="W4876">
        <v>0.6</v>
      </c>
      <c r="AB4876">
        <f t="shared" si="94"/>
        <v>4681.43</v>
      </c>
    </row>
    <row r="4877" spans="1:28" x14ac:dyDescent="0.25">
      <c r="A4877" t="s">
        <v>2443</v>
      </c>
      <c r="B4877" t="s">
        <v>2410</v>
      </c>
      <c r="C4877" s="1">
        <v>0.77320601851851845</v>
      </c>
      <c r="D4877">
        <v>58</v>
      </c>
      <c r="E4877" s="2">
        <v>5.6822407407407405E-2</v>
      </c>
      <c r="F4877" s="1">
        <v>5.6817129629629627E-2</v>
      </c>
      <c r="G4877">
        <v>456</v>
      </c>
      <c r="H4877">
        <v>4909.46</v>
      </c>
      <c r="I4877">
        <v>0</v>
      </c>
      <c r="J4877" t="s">
        <v>2411</v>
      </c>
      <c r="K4877" t="s">
        <v>22</v>
      </c>
      <c r="L4877">
        <v>1</v>
      </c>
      <c r="N4877" t="s">
        <v>23</v>
      </c>
      <c r="O4877" t="s">
        <v>31</v>
      </c>
      <c r="P4877" t="s">
        <v>25</v>
      </c>
      <c r="R4877" t="s">
        <v>26</v>
      </c>
      <c r="S4877">
        <v>17.5</v>
      </c>
      <c r="T4877">
        <v>16.8</v>
      </c>
      <c r="U4877">
        <v>16.8</v>
      </c>
      <c r="V4877">
        <v>0.7</v>
      </c>
      <c r="W4877">
        <v>0.7</v>
      </c>
      <c r="AB4877">
        <f t="shared" si="94"/>
        <v>4681.43</v>
      </c>
    </row>
    <row r="4878" spans="1:28" x14ac:dyDescent="0.25">
      <c r="A4878" t="s">
        <v>2443</v>
      </c>
      <c r="B4878" t="s">
        <v>2410</v>
      </c>
      <c r="C4878" s="1">
        <v>0.77320601851851845</v>
      </c>
      <c r="D4878">
        <v>58</v>
      </c>
      <c r="E4878" s="2">
        <v>5.6822407407407405E-2</v>
      </c>
      <c r="F4878" s="1">
        <v>5.6817129629629627E-2</v>
      </c>
      <c r="G4878">
        <v>456</v>
      </c>
      <c r="H4878">
        <v>4909.46</v>
      </c>
      <c r="I4878">
        <v>0</v>
      </c>
      <c r="J4878" t="s">
        <v>2411</v>
      </c>
      <c r="K4878" t="s">
        <v>22</v>
      </c>
      <c r="L4878">
        <v>1</v>
      </c>
      <c r="N4878" t="s">
        <v>23</v>
      </c>
      <c r="O4878" t="s">
        <v>33</v>
      </c>
      <c r="P4878" t="s">
        <v>28</v>
      </c>
      <c r="R4878" t="s">
        <v>26</v>
      </c>
      <c r="S4878">
        <v>19.3</v>
      </c>
      <c r="T4878">
        <v>16.8</v>
      </c>
      <c r="U4878">
        <v>16.8</v>
      </c>
      <c r="V4878">
        <v>2.5</v>
      </c>
      <c r="W4878">
        <v>2.5</v>
      </c>
      <c r="AB4878">
        <f t="shared" si="94"/>
        <v>4681.43</v>
      </c>
    </row>
    <row r="4879" spans="1:28" x14ac:dyDescent="0.25">
      <c r="A4879" t="s">
        <v>2443</v>
      </c>
      <c r="B4879" t="s">
        <v>2410</v>
      </c>
      <c r="C4879" s="1">
        <v>0.77320601851851845</v>
      </c>
      <c r="D4879">
        <v>58</v>
      </c>
      <c r="E4879" s="2">
        <v>5.6822407407407405E-2</v>
      </c>
      <c r="F4879" s="1">
        <v>5.6817129629629627E-2</v>
      </c>
      <c r="G4879">
        <v>456</v>
      </c>
      <c r="H4879">
        <v>4909.46</v>
      </c>
      <c r="I4879">
        <v>0</v>
      </c>
      <c r="J4879" t="s">
        <v>2411</v>
      </c>
      <c r="K4879" t="s">
        <v>22</v>
      </c>
      <c r="L4879">
        <v>1</v>
      </c>
      <c r="N4879" t="s">
        <v>23</v>
      </c>
      <c r="O4879" t="s">
        <v>42</v>
      </c>
      <c r="P4879" t="s">
        <v>28</v>
      </c>
      <c r="R4879" t="s">
        <v>26</v>
      </c>
      <c r="AB4879">
        <f t="shared" si="94"/>
        <v>4681.43</v>
      </c>
    </row>
    <row r="4880" spans="1:28" x14ac:dyDescent="0.25">
      <c r="A4880" t="s">
        <v>2444</v>
      </c>
      <c r="B4880" t="s">
        <v>2410</v>
      </c>
      <c r="C4880" s="1">
        <v>0.77527777777777773</v>
      </c>
      <c r="D4880">
        <v>893</v>
      </c>
      <c r="E4880" s="2">
        <v>5.8903842592592591E-2</v>
      </c>
      <c r="F4880" s="1">
        <v>5.8900462962962967E-2</v>
      </c>
      <c r="G4880">
        <v>292</v>
      </c>
      <c r="H4880">
        <v>5089.29</v>
      </c>
      <c r="I4880">
        <v>0</v>
      </c>
      <c r="J4880" t="s">
        <v>2411</v>
      </c>
      <c r="K4880" t="s">
        <v>22</v>
      </c>
      <c r="L4880">
        <v>1</v>
      </c>
      <c r="N4880" t="s">
        <v>23</v>
      </c>
      <c r="O4880" t="s">
        <v>24</v>
      </c>
      <c r="P4880" t="s">
        <v>28</v>
      </c>
      <c r="R4880" t="s">
        <v>26</v>
      </c>
      <c r="S4880">
        <v>17.3</v>
      </c>
      <c r="T4880">
        <v>16.8</v>
      </c>
      <c r="U4880">
        <v>16.8</v>
      </c>
      <c r="V4880">
        <v>0.5</v>
      </c>
      <c r="W4880">
        <v>0.5</v>
      </c>
      <c r="AB4880">
        <f t="shared" si="94"/>
        <v>4861.26</v>
      </c>
    </row>
    <row r="4881" spans="1:28" x14ac:dyDescent="0.25">
      <c r="A4881" t="s">
        <v>2444</v>
      </c>
      <c r="B4881" t="s">
        <v>2410</v>
      </c>
      <c r="C4881" s="1">
        <v>0.77527777777777773</v>
      </c>
      <c r="D4881">
        <v>893</v>
      </c>
      <c r="E4881" s="2">
        <v>5.8903842592592591E-2</v>
      </c>
      <c r="F4881" s="1">
        <v>5.8900462962962967E-2</v>
      </c>
      <c r="G4881">
        <v>292</v>
      </c>
      <c r="H4881">
        <v>5089.29</v>
      </c>
      <c r="I4881">
        <v>0</v>
      </c>
      <c r="J4881" t="s">
        <v>2411</v>
      </c>
      <c r="K4881" t="s">
        <v>22</v>
      </c>
      <c r="L4881">
        <v>1</v>
      </c>
      <c r="N4881" t="s">
        <v>23</v>
      </c>
      <c r="O4881" t="s">
        <v>31</v>
      </c>
      <c r="P4881" t="s">
        <v>25</v>
      </c>
      <c r="R4881" t="s">
        <v>26</v>
      </c>
      <c r="S4881">
        <v>17.3</v>
      </c>
      <c r="T4881">
        <v>16.8</v>
      </c>
      <c r="U4881">
        <v>16.8</v>
      </c>
      <c r="V4881">
        <v>0.5</v>
      </c>
      <c r="W4881">
        <v>0.5</v>
      </c>
      <c r="AB4881">
        <f t="shared" ref="AB4881:AB4917" si="95">H4881-228.03</f>
        <v>4861.26</v>
      </c>
    </row>
    <row r="4882" spans="1:28" x14ac:dyDescent="0.25">
      <c r="A4882" t="s">
        <v>2444</v>
      </c>
      <c r="B4882" t="s">
        <v>2410</v>
      </c>
      <c r="C4882" s="1">
        <v>0.77527777777777773</v>
      </c>
      <c r="D4882">
        <v>893</v>
      </c>
      <c r="E4882" s="2">
        <v>5.8903842592592591E-2</v>
      </c>
      <c r="F4882" s="1">
        <v>5.8900462962962967E-2</v>
      </c>
      <c r="G4882">
        <v>292</v>
      </c>
      <c r="H4882">
        <v>5089.29</v>
      </c>
      <c r="I4882">
        <v>0</v>
      </c>
      <c r="J4882" t="s">
        <v>2411</v>
      </c>
      <c r="K4882" t="s">
        <v>22</v>
      </c>
      <c r="L4882">
        <v>1</v>
      </c>
      <c r="N4882" t="s">
        <v>23</v>
      </c>
      <c r="O4882" t="s">
        <v>33</v>
      </c>
      <c r="P4882" t="s">
        <v>28</v>
      </c>
      <c r="R4882" t="s">
        <v>26</v>
      </c>
      <c r="S4882">
        <v>18.8</v>
      </c>
      <c r="T4882">
        <v>16.8</v>
      </c>
      <c r="U4882">
        <v>16.8</v>
      </c>
      <c r="V4882">
        <v>2</v>
      </c>
      <c r="W4882">
        <v>2</v>
      </c>
      <c r="X4882" t="s">
        <v>125</v>
      </c>
      <c r="AB4882">
        <f t="shared" si="95"/>
        <v>4861.26</v>
      </c>
    </row>
    <row r="4883" spans="1:28" x14ac:dyDescent="0.25">
      <c r="A4883" t="s">
        <v>2444</v>
      </c>
      <c r="B4883" t="s">
        <v>2410</v>
      </c>
      <c r="C4883" s="1">
        <v>0.77527777777777773</v>
      </c>
      <c r="D4883">
        <v>893</v>
      </c>
      <c r="E4883" s="2">
        <v>5.8903842592592591E-2</v>
      </c>
      <c r="F4883" s="1">
        <v>5.8900462962962967E-2</v>
      </c>
      <c r="G4883">
        <v>292</v>
      </c>
      <c r="H4883">
        <v>5089.29</v>
      </c>
      <c r="I4883">
        <v>0</v>
      </c>
      <c r="J4883" t="s">
        <v>2411</v>
      </c>
      <c r="K4883" t="s">
        <v>22</v>
      </c>
      <c r="L4883">
        <v>1</v>
      </c>
      <c r="N4883" t="s">
        <v>23</v>
      </c>
      <c r="O4883" t="s">
        <v>42</v>
      </c>
      <c r="P4883" t="s">
        <v>28</v>
      </c>
      <c r="R4883" t="s">
        <v>26</v>
      </c>
      <c r="S4883">
        <v>19.2</v>
      </c>
      <c r="T4883">
        <v>16.8</v>
      </c>
      <c r="U4883">
        <v>16.8</v>
      </c>
      <c r="V4883">
        <v>2.4</v>
      </c>
      <c r="W4883">
        <v>2.4</v>
      </c>
      <c r="X4883" t="s">
        <v>125</v>
      </c>
      <c r="AB4883">
        <f t="shared" si="95"/>
        <v>4861.26</v>
      </c>
    </row>
    <row r="4884" spans="1:28" x14ac:dyDescent="0.25">
      <c r="A4884" t="s">
        <v>2445</v>
      </c>
      <c r="B4884" t="s">
        <v>2410</v>
      </c>
      <c r="C4884" s="1">
        <v>0.77737268518518521</v>
      </c>
      <c r="D4884">
        <v>296</v>
      </c>
      <c r="E4884" s="2">
        <v>6.0991828703703704E-2</v>
      </c>
      <c r="F4884" s="1">
        <v>6.09837962962963E-2</v>
      </c>
      <c r="G4884">
        <v>694</v>
      </c>
      <c r="H4884">
        <v>5269.69</v>
      </c>
      <c r="I4884">
        <v>0</v>
      </c>
      <c r="J4884" t="s">
        <v>2411</v>
      </c>
      <c r="K4884" t="s">
        <v>22</v>
      </c>
      <c r="L4884">
        <v>1</v>
      </c>
      <c r="N4884" t="s">
        <v>23</v>
      </c>
      <c r="O4884" t="s">
        <v>24</v>
      </c>
      <c r="P4884" t="s">
        <v>28</v>
      </c>
      <c r="R4884" t="s">
        <v>26</v>
      </c>
      <c r="S4884">
        <v>17.7</v>
      </c>
      <c r="T4884">
        <v>16.899999999999999</v>
      </c>
      <c r="U4884">
        <v>16.899999999999999</v>
      </c>
      <c r="V4884">
        <v>0.8</v>
      </c>
      <c r="W4884">
        <v>0.8</v>
      </c>
      <c r="AB4884">
        <f t="shared" si="95"/>
        <v>5041.66</v>
      </c>
    </row>
    <row r="4885" spans="1:28" x14ac:dyDescent="0.25">
      <c r="A4885" t="s">
        <v>2445</v>
      </c>
      <c r="B4885" t="s">
        <v>2410</v>
      </c>
      <c r="C4885" s="1">
        <v>0.77737268518518521</v>
      </c>
      <c r="D4885">
        <v>296</v>
      </c>
      <c r="E4885" s="2">
        <v>6.0991828703703704E-2</v>
      </c>
      <c r="F4885" s="1">
        <v>6.09837962962963E-2</v>
      </c>
      <c r="G4885">
        <v>694</v>
      </c>
      <c r="H4885">
        <v>5269.69</v>
      </c>
      <c r="I4885">
        <v>0</v>
      </c>
      <c r="J4885" t="s">
        <v>2411</v>
      </c>
      <c r="K4885" t="s">
        <v>22</v>
      </c>
      <c r="L4885">
        <v>1</v>
      </c>
      <c r="N4885" t="s">
        <v>23</v>
      </c>
      <c r="O4885" t="s">
        <v>33</v>
      </c>
      <c r="P4885" t="s">
        <v>28</v>
      </c>
      <c r="R4885" t="s">
        <v>26</v>
      </c>
      <c r="S4885">
        <v>18.600000000000001</v>
      </c>
      <c r="T4885">
        <v>16.899999999999999</v>
      </c>
      <c r="U4885">
        <v>16.899999999999999</v>
      </c>
      <c r="V4885">
        <v>1.7</v>
      </c>
      <c r="W4885">
        <v>1.7</v>
      </c>
      <c r="X4885" t="s">
        <v>125</v>
      </c>
      <c r="AB4885">
        <f t="shared" si="95"/>
        <v>5041.66</v>
      </c>
    </row>
    <row r="4886" spans="1:28" x14ac:dyDescent="0.25">
      <c r="A4886" t="s">
        <v>2445</v>
      </c>
      <c r="B4886" t="s">
        <v>2410</v>
      </c>
      <c r="C4886" s="1">
        <v>0.77737268518518521</v>
      </c>
      <c r="D4886">
        <v>296</v>
      </c>
      <c r="E4886" s="2">
        <v>6.0991828703703704E-2</v>
      </c>
      <c r="F4886" s="1">
        <v>6.09837962962963E-2</v>
      </c>
      <c r="G4886">
        <v>694</v>
      </c>
      <c r="H4886">
        <v>5269.69</v>
      </c>
      <c r="I4886">
        <v>0</v>
      </c>
      <c r="J4886" t="s">
        <v>2411</v>
      </c>
      <c r="K4886" t="s">
        <v>22</v>
      </c>
      <c r="L4886">
        <v>1</v>
      </c>
      <c r="N4886" t="s">
        <v>23</v>
      </c>
      <c r="O4886" t="s">
        <v>42</v>
      </c>
      <c r="P4886" t="s">
        <v>28</v>
      </c>
      <c r="R4886" t="s">
        <v>26</v>
      </c>
      <c r="S4886">
        <v>19.5</v>
      </c>
      <c r="T4886">
        <v>16.899999999999999</v>
      </c>
      <c r="U4886">
        <v>16.899999999999999</v>
      </c>
      <c r="V4886">
        <v>2.6</v>
      </c>
      <c r="W4886">
        <v>2.6</v>
      </c>
      <c r="X4886" t="s">
        <v>125</v>
      </c>
      <c r="AB4886">
        <f t="shared" si="95"/>
        <v>5041.66</v>
      </c>
    </row>
    <row r="4887" spans="1:28" x14ac:dyDescent="0.25">
      <c r="A4887" t="s">
        <v>2446</v>
      </c>
      <c r="B4887" t="s">
        <v>2410</v>
      </c>
      <c r="C4887" s="1">
        <v>0.77945601851851853</v>
      </c>
      <c r="D4887">
        <v>31</v>
      </c>
      <c r="E4887" s="2">
        <v>6.3072094907407408E-2</v>
      </c>
      <c r="F4887" s="1">
        <v>6.3067129629629626E-2</v>
      </c>
      <c r="G4887">
        <v>429</v>
      </c>
      <c r="H4887">
        <v>5449.43</v>
      </c>
      <c r="I4887">
        <v>0</v>
      </c>
      <c r="J4887" t="s">
        <v>2411</v>
      </c>
      <c r="K4887" t="s">
        <v>22</v>
      </c>
      <c r="L4887">
        <v>1</v>
      </c>
      <c r="N4887" t="s">
        <v>23</v>
      </c>
      <c r="O4887" t="s">
        <v>42</v>
      </c>
      <c r="P4887" t="s">
        <v>28</v>
      </c>
      <c r="R4887" t="s">
        <v>26</v>
      </c>
      <c r="S4887">
        <v>18.8</v>
      </c>
      <c r="T4887">
        <v>16.899999999999999</v>
      </c>
      <c r="U4887">
        <v>16.8</v>
      </c>
      <c r="V4887">
        <v>1.9</v>
      </c>
      <c r="W4887">
        <v>2</v>
      </c>
      <c r="X4887" t="s">
        <v>125</v>
      </c>
      <c r="AB4887">
        <f t="shared" si="95"/>
        <v>5221.4000000000005</v>
      </c>
    </row>
    <row r="4888" spans="1:28" x14ac:dyDescent="0.25">
      <c r="A4888" t="s">
        <v>2446</v>
      </c>
      <c r="B4888" t="s">
        <v>2410</v>
      </c>
      <c r="C4888" s="1">
        <v>0.77945601851851853</v>
      </c>
      <c r="D4888">
        <v>31</v>
      </c>
      <c r="E4888" s="2">
        <v>6.3072094907407408E-2</v>
      </c>
      <c r="F4888" s="1">
        <v>6.3067129629629626E-2</v>
      </c>
      <c r="G4888">
        <v>429</v>
      </c>
      <c r="H4888">
        <v>5449.43</v>
      </c>
      <c r="I4888">
        <v>0</v>
      </c>
      <c r="J4888" t="s">
        <v>2411</v>
      </c>
      <c r="K4888" t="s">
        <v>22</v>
      </c>
      <c r="L4888">
        <v>1</v>
      </c>
      <c r="N4888" t="s">
        <v>23</v>
      </c>
      <c r="O4888" t="s">
        <v>33</v>
      </c>
      <c r="P4888" t="s">
        <v>28</v>
      </c>
      <c r="R4888" t="s">
        <v>26</v>
      </c>
      <c r="S4888">
        <v>19.100000000000001</v>
      </c>
      <c r="T4888">
        <v>16.899999999999999</v>
      </c>
      <c r="U4888">
        <v>16.8</v>
      </c>
      <c r="V4888">
        <v>2.2000000000000002</v>
      </c>
      <c r="W4888">
        <v>2.2999999999999998</v>
      </c>
      <c r="X4888" t="s">
        <v>125</v>
      </c>
      <c r="AB4888">
        <f t="shared" si="95"/>
        <v>5221.4000000000005</v>
      </c>
    </row>
    <row r="4889" spans="1:28" x14ac:dyDescent="0.25">
      <c r="A4889" t="s">
        <v>2446</v>
      </c>
      <c r="B4889" t="s">
        <v>2410</v>
      </c>
      <c r="C4889" s="1">
        <v>0.77945601851851853</v>
      </c>
      <c r="D4889">
        <v>31</v>
      </c>
      <c r="E4889" s="2">
        <v>6.3072094907407408E-2</v>
      </c>
      <c r="F4889" s="1">
        <v>6.3067129629629626E-2</v>
      </c>
      <c r="G4889">
        <v>429</v>
      </c>
      <c r="H4889">
        <v>5449.43</v>
      </c>
      <c r="I4889">
        <v>0</v>
      </c>
      <c r="J4889" t="s">
        <v>2411</v>
      </c>
      <c r="K4889" t="s">
        <v>22</v>
      </c>
      <c r="L4889">
        <v>1</v>
      </c>
      <c r="N4889" t="s">
        <v>23</v>
      </c>
      <c r="O4889" t="s">
        <v>24</v>
      </c>
      <c r="P4889" t="s">
        <v>28</v>
      </c>
      <c r="R4889" t="s">
        <v>26</v>
      </c>
      <c r="S4889">
        <v>17.399999999999999</v>
      </c>
      <c r="T4889">
        <v>16.899999999999999</v>
      </c>
      <c r="U4889">
        <v>16.8</v>
      </c>
      <c r="V4889">
        <v>0.5</v>
      </c>
      <c r="W4889">
        <v>0.6</v>
      </c>
      <c r="AB4889">
        <f t="shared" si="95"/>
        <v>5221.4000000000005</v>
      </c>
    </row>
    <row r="4890" spans="1:28" x14ac:dyDescent="0.25">
      <c r="A4890" t="s">
        <v>2447</v>
      </c>
      <c r="B4890" t="s">
        <v>2410</v>
      </c>
      <c r="C4890" s="1">
        <v>0.78153935185185175</v>
      </c>
      <c r="D4890">
        <v>701</v>
      </c>
      <c r="E4890" s="2">
        <v>6.5163182870370373E-2</v>
      </c>
      <c r="F4890" s="1">
        <v>6.5162037037037032E-2</v>
      </c>
      <c r="G4890">
        <v>99</v>
      </c>
      <c r="H4890">
        <v>5630.1</v>
      </c>
      <c r="I4890">
        <v>0</v>
      </c>
      <c r="J4890" t="s">
        <v>2411</v>
      </c>
      <c r="K4890" t="s">
        <v>22</v>
      </c>
      <c r="L4890">
        <v>1</v>
      </c>
      <c r="N4890" t="s">
        <v>23</v>
      </c>
      <c r="O4890" t="s">
        <v>42</v>
      </c>
      <c r="P4890" t="s">
        <v>28</v>
      </c>
      <c r="R4890" t="s">
        <v>26</v>
      </c>
      <c r="S4890">
        <v>19.2</v>
      </c>
      <c r="T4890">
        <v>16.899999999999999</v>
      </c>
      <c r="U4890">
        <v>16.899999999999999</v>
      </c>
      <c r="V4890">
        <v>2.2999999999999998</v>
      </c>
      <c r="W4890">
        <v>2.2999999999999998</v>
      </c>
      <c r="X4890" t="s">
        <v>125</v>
      </c>
      <c r="AB4890">
        <f t="shared" si="95"/>
        <v>5402.0700000000006</v>
      </c>
    </row>
    <row r="4891" spans="1:28" x14ac:dyDescent="0.25">
      <c r="A4891" t="s">
        <v>2447</v>
      </c>
      <c r="B4891" t="s">
        <v>2410</v>
      </c>
      <c r="C4891" s="1">
        <v>0.78153935185185175</v>
      </c>
      <c r="D4891">
        <v>701</v>
      </c>
      <c r="E4891" s="2">
        <v>6.5163182870370373E-2</v>
      </c>
      <c r="F4891" s="1">
        <v>6.5162037037037032E-2</v>
      </c>
      <c r="G4891">
        <v>99</v>
      </c>
      <c r="H4891">
        <v>5630.1</v>
      </c>
      <c r="I4891">
        <v>0</v>
      </c>
      <c r="J4891" t="s">
        <v>2411</v>
      </c>
      <c r="K4891" t="s">
        <v>22</v>
      </c>
      <c r="L4891">
        <v>1</v>
      </c>
      <c r="N4891" t="s">
        <v>23</v>
      </c>
      <c r="O4891" t="s">
        <v>33</v>
      </c>
      <c r="P4891" t="s">
        <v>28</v>
      </c>
      <c r="R4891" t="s">
        <v>26</v>
      </c>
      <c r="S4891">
        <v>19.399999999999999</v>
      </c>
      <c r="T4891">
        <v>16.899999999999999</v>
      </c>
      <c r="U4891">
        <v>16.899999999999999</v>
      </c>
      <c r="V4891">
        <v>2.5</v>
      </c>
      <c r="W4891">
        <v>2.5</v>
      </c>
      <c r="X4891" t="s">
        <v>125</v>
      </c>
      <c r="AB4891">
        <f t="shared" si="95"/>
        <v>5402.0700000000006</v>
      </c>
    </row>
    <row r="4892" spans="1:28" x14ac:dyDescent="0.25">
      <c r="A4892" t="s">
        <v>2447</v>
      </c>
      <c r="B4892" t="s">
        <v>2410</v>
      </c>
      <c r="C4892" s="1">
        <v>0.78153935185185175</v>
      </c>
      <c r="D4892">
        <v>701</v>
      </c>
      <c r="E4892" s="2">
        <v>6.5163182870370373E-2</v>
      </c>
      <c r="F4892" s="1">
        <v>6.5162037037037032E-2</v>
      </c>
      <c r="G4892">
        <v>99</v>
      </c>
      <c r="H4892">
        <v>5630.1</v>
      </c>
      <c r="I4892">
        <v>0</v>
      </c>
      <c r="J4892" t="s">
        <v>2411</v>
      </c>
      <c r="K4892" t="s">
        <v>22</v>
      </c>
      <c r="L4892">
        <v>1</v>
      </c>
      <c r="N4892" t="s">
        <v>23</v>
      </c>
      <c r="O4892" t="s">
        <v>24</v>
      </c>
      <c r="P4892" t="s">
        <v>28</v>
      </c>
      <c r="R4892" t="s">
        <v>26</v>
      </c>
      <c r="S4892">
        <v>17.2</v>
      </c>
      <c r="T4892">
        <v>16.899999999999999</v>
      </c>
      <c r="U4892">
        <v>16.899999999999999</v>
      </c>
      <c r="V4892">
        <v>0.3</v>
      </c>
      <c r="W4892">
        <v>0.3</v>
      </c>
      <c r="AB4892">
        <f t="shared" si="95"/>
        <v>5402.0700000000006</v>
      </c>
    </row>
    <row r="4893" spans="1:28" x14ac:dyDescent="0.25">
      <c r="A4893" t="s">
        <v>2448</v>
      </c>
      <c r="B4893" t="s">
        <v>2410</v>
      </c>
      <c r="C4893" s="1">
        <v>0.78362268518518519</v>
      </c>
      <c r="D4893">
        <v>202</v>
      </c>
      <c r="E4893" s="2">
        <v>6.7240752314814814E-2</v>
      </c>
      <c r="F4893" s="1">
        <v>6.7233796296296292E-2</v>
      </c>
      <c r="G4893">
        <v>601</v>
      </c>
      <c r="H4893">
        <v>5809.6</v>
      </c>
      <c r="I4893">
        <v>0</v>
      </c>
      <c r="J4893" t="s">
        <v>2411</v>
      </c>
      <c r="K4893" t="s">
        <v>22</v>
      </c>
      <c r="L4893">
        <v>1</v>
      </c>
      <c r="N4893" t="s">
        <v>23</v>
      </c>
      <c r="O4893" t="s">
        <v>24</v>
      </c>
      <c r="P4893" t="s">
        <v>28</v>
      </c>
      <c r="R4893" t="s">
        <v>26</v>
      </c>
      <c r="S4893">
        <v>17.7</v>
      </c>
      <c r="T4893">
        <v>16.899999999999999</v>
      </c>
      <c r="U4893">
        <v>16.899999999999999</v>
      </c>
      <c r="V4893">
        <v>0.8</v>
      </c>
      <c r="W4893">
        <v>0.8</v>
      </c>
      <c r="AB4893">
        <f t="shared" si="95"/>
        <v>5581.5700000000006</v>
      </c>
    </row>
    <row r="4894" spans="1:28" x14ac:dyDescent="0.25">
      <c r="A4894" t="s">
        <v>2448</v>
      </c>
      <c r="B4894" t="s">
        <v>2410</v>
      </c>
      <c r="C4894" s="1">
        <v>0.78362268518518519</v>
      </c>
      <c r="D4894">
        <v>202</v>
      </c>
      <c r="E4894" s="2">
        <v>6.7240752314814814E-2</v>
      </c>
      <c r="F4894" s="1">
        <v>6.7233796296296292E-2</v>
      </c>
      <c r="G4894">
        <v>601</v>
      </c>
      <c r="H4894">
        <v>5809.6</v>
      </c>
      <c r="I4894">
        <v>0</v>
      </c>
      <c r="J4894" t="s">
        <v>2411</v>
      </c>
      <c r="K4894" t="s">
        <v>22</v>
      </c>
      <c r="L4894">
        <v>1</v>
      </c>
      <c r="N4894" t="s">
        <v>23</v>
      </c>
      <c r="O4894" t="s">
        <v>42</v>
      </c>
      <c r="P4894" t="s">
        <v>28</v>
      </c>
      <c r="R4894" t="s">
        <v>26</v>
      </c>
      <c r="S4894">
        <v>18.7</v>
      </c>
      <c r="T4894">
        <v>16.899999999999999</v>
      </c>
      <c r="U4894">
        <v>16.899999999999999</v>
      </c>
      <c r="V4894">
        <v>1.8</v>
      </c>
      <c r="W4894">
        <v>1.8</v>
      </c>
      <c r="AB4894">
        <f t="shared" si="95"/>
        <v>5581.5700000000006</v>
      </c>
    </row>
    <row r="4895" spans="1:28" x14ac:dyDescent="0.25">
      <c r="A4895" t="s">
        <v>2449</v>
      </c>
      <c r="B4895" t="s">
        <v>2410</v>
      </c>
      <c r="C4895" s="1">
        <v>0.78570601851851851</v>
      </c>
      <c r="D4895">
        <v>605</v>
      </c>
      <c r="E4895" s="2">
        <v>6.932873842592592E-2</v>
      </c>
      <c r="F4895" s="1">
        <v>6.9328703703703712E-2</v>
      </c>
      <c r="G4895">
        <v>3</v>
      </c>
      <c r="H4895">
        <v>5990</v>
      </c>
      <c r="I4895">
        <v>0</v>
      </c>
      <c r="J4895" t="s">
        <v>2411</v>
      </c>
      <c r="K4895" t="s">
        <v>22</v>
      </c>
      <c r="L4895">
        <v>1</v>
      </c>
      <c r="N4895" t="s">
        <v>23</v>
      </c>
      <c r="O4895" t="s">
        <v>24</v>
      </c>
      <c r="P4895" t="s">
        <v>28</v>
      </c>
      <c r="R4895" t="s">
        <v>26</v>
      </c>
      <c r="S4895">
        <v>17.7</v>
      </c>
      <c r="T4895">
        <v>16.8</v>
      </c>
      <c r="U4895">
        <v>16.8</v>
      </c>
      <c r="V4895">
        <v>0.9</v>
      </c>
      <c r="W4895">
        <v>0.9</v>
      </c>
      <c r="AB4895">
        <f t="shared" si="95"/>
        <v>5761.97</v>
      </c>
    </row>
    <row r="4896" spans="1:28" x14ac:dyDescent="0.25">
      <c r="A4896" t="s">
        <v>2449</v>
      </c>
      <c r="B4896" t="s">
        <v>2410</v>
      </c>
      <c r="C4896" s="1">
        <v>0.78570601851851851</v>
      </c>
      <c r="D4896">
        <v>605</v>
      </c>
      <c r="E4896" s="2">
        <v>6.932873842592592E-2</v>
      </c>
      <c r="F4896" s="1">
        <v>6.9328703703703712E-2</v>
      </c>
      <c r="G4896">
        <v>3</v>
      </c>
      <c r="H4896">
        <v>5990</v>
      </c>
      <c r="I4896">
        <v>0</v>
      </c>
      <c r="J4896" t="s">
        <v>2411</v>
      </c>
      <c r="K4896" t="s">
        <v>22</v>
      </c>
      <c r="L4896">
        <v>1</v>
      </c>
      <c r="N4896" t="s">
        <v>23</v>
      </c>
      <c r="O4896" t="s">
        <v>42</v>
      </c>
      <c r="P4896" t="s">
        <v>28</v>
      </c>
      <c r="R4896" t="s">
        <v>26</v>
      </c>
      <c r="S4896">
        <v>17.399999999999999</v>
      </c>
      <c r="T4896">
        <v>16.8</v>
      </c>
      <c r="U4896">
        <v>16.8</v>
      </c>
      <c r="V4896">
        <v>0.6</v>
      </c>
      <c r="W4896">
        <v>0.6</v>
      </c>
      <c r="AB4896">
        <f t="shared" si="95"/>
        <v>5761.97</v>
      </c>
    </row>
    <row r="4897" spans="1:28" x14ac:dyDescent="0.25">
      <c r="A4897" t="s">
        <v>2450</v>
      </c>
      <c r="B4897" t="s">
        <v>2410</v>
      </c>
      <c r="C4897" s="1">
        <v>0.78778935185185184</v>
      </c>
      <c r="D4897">
        <v>373</v>
      </c>
      <c r="E4897" s="2">
        <v>7.1409398148148145E-2</v>
      </c>
      <c r="F4897" s="1">
        <v>7.1400462962962971E-2</v>
      </c>
      <c r="G4897">
        <v>772</v>
      </c>
      <c r="H4897">
        <v>6169.77</v>
      </c>
      <c r="I4897">
        <v>0</v>
      </c>
      <c r="J4897" t="s">
        <v>2411</v>
      </c>
      <c r="K4897" t="s">
        <v>22</v>
      </c>
      <c r="L4897">
        <v>1</v>
      </c>
      <c r="N4897" t="s">
        <v>23</v>
      </c>
      <c r="O4897" t="s">
        <v>42</v>
      </c>
      <c r="P4897" t="s">
        <v>28</v>
      </c>
      <c r="R4897" t="s">
        <v>26</v>
      </c>
      <c r="S4897">
        <v>17.5</v>
      </c>
      <c r="T4897">
        <v>17</v>
      </c>
      <c r="U4897">
        <v>17</v>
      </c>
      <c r="V4897">
        <v>0.5</v>
      </c>
      <c r="W4897">
        <v>0.5</v>
      </c>
      <c r="AB4897">
        <f t="shared" si="95"/>
        <v>5941.7400000000007</v>
      </c>
    </row>
    <row r="4898" spans="1:28" x14ac:dyDescent="0.25">
      <c r="A4898" t="s">
        <v>2450</v>
      </c>
      <c r="B4898" t="s">
        <v>2410</v>
      </c>
      <c r="C4898" s="1">
        <v>0.78778935185185184</v>
      </c>
      <c r="D4898">
        <v>373</v>
      </c>
      <c r="E4898" s="2">
        <v>7.1409398148148145E-2</v>
      </c>
      <c r="F4898" s="1">
        <v>7.1400462962962971E-2</v>
      </c>
      <c r="G4898">
        <v>772</v>
      </c>
      <c r="H4898">
        <v>6169.77</v>
      </c>
      <c r="I4898">
        <v>0</v>
      </c>
      <c r="J4898" t="s">
        <v>2411</v>
      </c>
      <c r="K4898" t="s">
        <v>22</v>
      </c>
      <c r="L4898">
        <v>1</v>
      </c>
      <c r="N4898" t="s">
        <v>23</v>
      </c>
      <c r="O4898" t="s">
        <v>24</v>
      </c>
      <c r="P4898" t="s">
        <v>28</v>
      </c>
      <c r="R4898" t="s">
        <v>26</v>
      </c>
      <c r="S4898">
        <v>17.2</v>
      </c>
      <c r="T4898">
        <v>17</v>
      </c>
      <c r="U4898">
        <v>17</v>
      </c>
      <c r="V4898">
        <v>0.2</v>
      </c>
      <c r="W4898">
        <v>0.2</v>
      </c>
      <c r="AB4898">
        <f t="shared" si="95"/>
        <v>5941.7400000000007</v>
      </c>
    </row>
    <row r="4899" spans="1:28" x14ac:dyDescent="0.25">
      <c r="A4899" t="s">
        <v>2451</v>
      </c>
      <c r="B4899" t="s">
        <v>2410</v>
      </c>
      <c r="C4899" s="1">
        <v>0.78987268518518527</v>
      </c>
      <c r="D4899">
        <v>676</v>
      </c>
      <c r="E4899" s="2">
        <v>7.3496226851851851E-2</v>
      </c>
      <c r="F4899" s="1">
        <v>7.3495370370370364E-2</v>
      </c>
      <c r="G4899">
        <v>74</v>
      </c>
      <c r="H4899">
        <v>6350.07</v>
      </c>
      <c r="I4899">
        <v>0</v>
      </c>
      <c r="J4899" t="s">
        <v>2411</v>
      </c>
      <c r="K4899" t="s">
        <v>22</v>
      </c>
      <c r="L4899">
        <v>1</v>
      </c>
      <c r="N4899" t="s">
        <v>23</v>
      </c>
      <c r="O4899" t="s">
        <v>24</v>
      </c>
      <c r="P4899" t="s">
        <v>28</v>
      </c>
      <c r="R4899" t="s">
        <v>26</v>
      </c>
      <c r="S4899">
        <v>17.100000000000001</v>
      </c>
      <c r="T4899">
        <v>16.899999999999999</v>
      </c>
      <c r="U4899">
        <v>16.899999999999999</v>
      </c>
      <c r="V4899">
        <v>0.2</v>
      </c>
      <c r="W4899">
        <v>0.2</v>
      </c>
      <c r="AB4899">
        <f t="shared" si="95"/>
        <v>6122.04</v>
      </c>
    </row>
    <row r="4900" spans="1:28" x14ac:dyDescent="0.25">
      <c r="A4900" t="s">
        <v>2452</v>
      </c>
      <c r="B4900" t="s">
        <v>2410</v>
      </c>
      <c r="C4900" s="1">
        <v>0.79195601851851849</v>
      </c>
      <c r="D4900">
        <v>111</v>
      </c>
      <c r="E4900" s="2">
        <v>7.5573020833333338E-2</v>
      </c>
      <c r="F4900" s="1">
        <v>7.5567129629629637E-2</v>
      </c>
      <c r="G4900">
        <v>509</v>
      </c>
      <c r="H4900">
        <v>6529.51</v>
      </c>
      <c r="I4900">
        <v>0</v>
      </c>
      <c r="J4900" t="s">
        <v>2411</v>
      </c>
      <c r="K4900" t="s">
        <v>22</v>
      </c>
      <c r="L4900">
        <v>1</v>
      </c>
      <c r="N4900" t="s">
        <v>23</v>
      </c>
      <c r="O4900" t="s">
        <v>42</v>
      </c>
      <c r="P4900" t="s">
        <v>28</v>
      </c>
      <c r="R4900" t="s">
        <v>26</v>
      </c>
      <c r="S4900">
        <v>17.399999999999999</v>
      </c>
      <c r="T4900">
        <v>16.899999999999999</v>
      </c>
      <c r="U4900">
        <v>16.899999999999999</v>
      </c>
      <c r="V4900">
        <v>0.5</v>
      </c>
      <c r="W4900">
        <v>0.5</v>
      </c>
      <c r="AB4900">
        <f t="shared" si="95"/>
        <v>6301.4800000000005</v>
      </c>
    </row>
    <row r="4901" spans="1:28" x14ac:dyDescent="0.25">
      <c r="A4901" t="s">
        <v>2452</v>
      </c>
      <c r="B4901" t="s">
        <v>2410</v>
      </c>
      <c r="C4901" s="1">
        <v>0.79195601851851849</v>
      </c>
      <c r="D4901">
        <v>111</v>
      </c>
      <c r="E4901" s="2">
        <v>7.5573020833333338E-2</v>
      </c>
      <c r="F4901" s="1">
        <v>7.5567129629629637E-2</v>
      </c>
      <c r="G4901">
        <v>509</v>
      </c>
      <c r="H4901">
        <v>6529.51</v>
      </c>
      <c r="I4901">
        <v>0</v>
      </c>
      <c r="J4901" t="s">
        <v>2411</v>
      </c>
      <c r="K4901" t="s">
        <v>22</v>
      </c>
      <c r="L4901">
        <v>1</v>
      </c>
      <c r="N4901" t="s">
        <v>23</v>
      </c>
      <c r="O4901" t="s">
        <v>31</v>
      </c>
      <c r="P4901" t="s">
        <v>25</v>
      </c>
      <c r="R4901" t="s">
        <v>26</v>
      </c>
      <c r="S4901">
        <v>17.5</v>
      </c>
      <c r="T4901">
        <v>16.899999999999999</v>
      </c>
      <c r="U4901">
        <v>16.899999999999999</v>
      </c>
      <c r="V4901">
        <v>0.6</v>
      </c>
      <c r="W4901">
        <v>0.6</v>
      </c>
      <c r="AB4901">
        <f t="shared" si="95"/>
        <v>6301.4800000000005</v>
      </c>
    </row>
    <row r="4902" spans="1:28" x14ac:dyDescent="0.25">
      <c r="A4902" t="s">
        <v>2453</v>
      </c>
      <c r="B4902" t="s">
        <v>2410</v>
      </c>
      <c r="C4902" s="1">
        <v>0.79403935185185182</v>
      </c>
      <c r="D4902">
        <v>447</v>
      </c>
      <c r="E4902" s="2">
        <v>7.7660243055555564E-2</v>
      </c>
      <c r="F4902" s="1">
        <v>7.7650462962962963E-2</v>
      </c>
      <c r="G4902">
        <v>845</v>
      </c>
      <c r="H4902">
        <v>6709.85</v>
      </c>
      <c r="I4902">
        <v>0</v>
      </c>
      <c r="J4902" t="s">
        <v>2411</v>
      </c>
      <c r="K4902" t="s">
        <v>22</v>
      </c>
      <c r="L4902">
        <v>1</v>
      </c>
      <c r="N4902" t="s">
        <v>23</v>
      </c>
      <c r="O4902" t="s">
        <v>24</v>
      </c>
      <c r="P4902" t="s">
        <v>28</v>
      </c>
      <c r="R4902" t="s">
        <v>26</v>
      </c>
      <c r="S4902">
        <v>17.5</v>
      </c>
      <c r="T4902">
        <v>16.899999999999999</v>
      </c>
      <c r="U4902">
        <v>16.899999999999999</v>
      </c>
      <c r="V4902">
        <v>0.6</v>
      </c>
      <c r="W4902">
        <v>0.6</v>
      </c>
      <c r="AB4902">
        <f t="shared" si="95"/>
        <v>6481.8200000000006</v>
      </c>
    </row>
    <row r="4903" spans="1:28" x14ac:dyDescent="0.25">
      <c r="A4903" t="s">
        <v>2453</v>
      </c>
      <c r="B4903" t="s">
        <v>2410</v>
      </c>
      <c r="C4903" s="1">
        <v>0.79403935185185182</v>
      </c>
      <c r="D4903">
        <v>447</v>
      </c>
      <c r="E4903" s="2">
        <v>7.7660243055555564E-2</v>
      </c>
      <c r="F4903" s="1">
        <v>7.7650462962962963E-2</v>
      </c>
      <c r="G4903">
        <v>845</v>
      </c>
      <c r="H4903">
        <v>6709.85</v>
      </c>
      <c r="I4903">
        <v>0</v>
      </c>
      <c r="J4903" t="s">
        <v>2411</v>
      </c>
      <c r="K4903" t="s">
        <v>22</v>
      </c>
      <c r="L4903">
        <v>1</v>
      </c>
      <c r="N4903" t="s">
        <v>23</v>
      </c>
      <c r="O4903" t="s">
        <v>42</v>
      </c>
      <c r="P4903" t="s">
        <v>28</v>
      </c>
      <c r="R4903" t="s">
        <v>26</v>
      </c>
      <c r="S4903">
        <v>17.3</v>
      </c>
      <c r="T4903">
        <v>16.899999999999999</v>
      </c>
      <c r="U4903">
        <v>16.899999999999999</v>
      </c>
      <c r="V4903">
        <v>0.4</v>
      </c>
      <c r="W4903">
        <v>0.4</v>
      </c>
      <c r="AB4903">
        <f t="shared" si="95"/>
        <v>6481.8200000000006</v>
      </c>
    </row>
    <row r="4904" spans="1:28" x14ac:dyDescent="0.25">
      <c r="A4904" t="s">
        <v>2454</v>
      </c>
      <c r="B4904" t="s">
        <v>2410</v>
      </c>
      <c r="C4904" s="1">
        <v>0.79612268518518514</v>
      </c>
      <c r="D4904">
        <v>582</v>
      </c>
      <c r="E4904" s="2">
        <v>7.974515046296296E-2</v>
      </c>
      <c r="F4904" s="1">
        <v>7.9733796296296303E-2</v>
      </c>
      <c r="G4904">
        <v>981</v>
      </c>
      <c r="H4904">
        <v>6889.98</v>
      </c>
      <c r="I4904">
        <v>0</v>
      </c>
      <c r="J4904" t="s">
        <v>2411</v>
      </c>
      <c r="K4904" t="s">
        <v>22</v>
      </c>
      <c r="L4904">
        <v>1</v>
      </c>
      <c r="N4904" t="s">
        <v>23</v>
      </c>
      <c r="O4904" t="s">
        <v>33</v>
      </c>
      <c r="P4904" t="s">
        <v>28</v>
      </c>
      <c r="R4904" t="s">
        <v>26</v>
      </c>
      <c r="S4904">
        <v>16.8</v>
      </c>
      <c r="T4904">
        <v>16.899999999999999</v>
      </c>
      <c r="U4904">
        <v>16.899999999999999</v>
      </c>
      <c r="V4904">
        <v>-0.1</v>
      </c>
      <c r="W4904">
        <v>-0.1</v>
      </c>
      <c r="AB4904">
        <f t="shared" si="95"/>
        <v>6661.95</v>
      </c>
    </row>
    <row r="4905" spans="1:28" x14ac:dyDescent="0.25">
      <c r="A4905" t="s">
        <v>2454</v>
      </c>
      <c r="B4905" t="s">
        <v>2410</v>
      </c>
      <c r="C4905" s="1">
        <v>0.79612268518518514</v>
      </c>
      <c r="D4905">
        <v>582</v>
      </c>
      <c r="E4905" s="2">
        <v>7.974515046296296E-2</v>
      </c>
      <c r="F4905" s="1">
        <v>7.9733796296296303E-2</v>
      </c>
      <c r="G4905">
        <v>981</v>
      </c>
      <c r="H4905">
        <v>6889.98</v>
      </c>
      <c r="I4905">
        <v>0</v>
      </c>
      <c r="J4905" t="s">
        <v>2411</v>
      </c>
      <c r="K4905" t="s">
        <v>22</v>
      </c>
      <c r="L4905">
        <v>1</v>
      </c>
      <c r="N4905" t="s">
        <v>23</v>
      </c>
      <c r="O4905" t="s">
        <v>42</v>
      </c>
      <c r="P4905" t="s">
        <v>28</v>
      </c>
      <c r="R4905" t="s">
        <v>26</v>
      </c>
      <c r="S4905">
        <v>17.399999999999999</v>
      </c>
      <c r="T4905">
        <v>16.899999999999999</v>
      </c>
      <c r="U4905">
        <v>16.899999999999999</v>
      </c>
      <c r="V4905">
        <v>0.5</v>
      </c>
      <c r="W4905">
        <v>0.5</v>
      </c>
      <c r="AB4905">
        <f t="shared" si="95"/>
        <v>6661.95</v>
      </c>
    </row>
    <row r="4906" spans="1:28" x14ac:dyDescent="0.25">
      <c r="A4906" t="s">
        <v>2454</v>
      </c>
      <c r="B4906" t="s">
        <v>2410</v>
      </c>
      <c r="C4906" s="1">
        <v>0.79612268518518514</v>
      </c>
      <c r="D4906">
        <v>582</v>
      </c>
      <c r="E4906" s="2">
        <v>7.974515046296296E-2</v>
      </c>
      <c r="F4906" s="1">
        <v>7.9733796296296303E-2</v>
      </c>
      <c r="G4906">
        <v>981</v>
      </c>
      <c r="H4906">
        <v>6889.98</v>
      </c>
      <c r="I4906">
        <v>0</v>
      </c>
      <c r="J4906" t="s">
        <v>2411</v>
      </c>
      <c r="K4906" t="s">
        <v>22</v>
      </c>
      <c r="L4906">
        <v>1</v>
      </c>
      <c r="N4906" t="s">
        <v>23</v>
      </c>
      <c r="O4906" t="s">
        <v>36</v>
      </c>
      <c r="P4906" t="s">
        <v>28</v>
      </c>
      <c r="R4906" t="s">
        <v>26</v>
      </c>
      <c r="AB4906">
        <f t="shared" si="95"/>
        <v>6661.95</v>
      </c>
    </row>
    <row r="4907" spans="1:28" x14ac:dyDescent="0.25">
      <c r="A4907" t="s">
        <v>2455</v>
      </c>
      <c r="B4907" t="s">
        <v>2410</v>
      </c>
      <c r="C4907" s="1">
        <v>0.79820601851851858</v>
      </c>
      <c r="D4907">
        <v>785</v>
      </c>
      <c r="E4907" s="2">
        <v>8.1830821759259251E-2</v>
      </c>
      <c r="F4907" s="1">
        <v>8.1828703703703709E-2</v>
      </c>
      <c r="G4907">
        <v>183</v>
      </c>
      <c r="H4907">
        <v>7070.18</v>
      </c>
      <c r="I4907">
        <v>0</v>
      </c>
      <c r="J4907" t="s">
        <v>2411</v>
      </c>
      <c r="K4907" t="s">
        <v>22</v>
      </c>
      <c r="L4907">
        <v>1</v>
      </c>
      <c r="N4907" t="s">
        <v>23</v>
      </c>
      <c r="O4907" t="s">
        <v>42</v>
      </c>
      <c r="P4907" t="s">
        <v>28</v>
      </c>
      <c r="R4907" t="s">
        <v>26</v>
      </c>
      <c r="S4907">
        <v>17.2</v>
      </c>
      <c r="T4907">
        <v>16.8</v>
      </c>
      <c r="U4907">
        <v>16.8</v>
      </c>
      <c r="V4907">
        <v>0.4</v>
      </c>
      <c r="W4907">
        <v>0.4</v>
      </c>
      <c r="AB4907">
        <f t="shared" si="95"/>
        <v>6842.1500000000005</v>
      </c>
    </row>
    <row r="4908" spans="1:28" x14ac:dyDescent="0.25">
      <c r="A4908" t="s">
        <v>2455</v>
      </c>
      <c r="B4908" t="s">
        <v>2410</v>
      </c>
      <c r="C4908" s="1">
        <v>0.79820601851851858</v>
      </c>
      <c r="D4908">
        <v>785</v>
      </c>
      <c r="E4908" s="2">
        <v>8.1830821759259251E-2</v>
      </c>
      <c r="F4908" s="1">
        <v>8.1828703703703709E-2</v>
      </c>
      <c r="G4908">
        <v>183</v>
      </c>
      <c r="H4908">
        <v>7070.18</v>
      </c>
      <c r="I4908">
        <v>0</v>
      </c>
      <c r="J4908" t="s">
        <v>2411</v>
      </c>
      <c r="K4908" t="s">
        <v>22</v>
      </c>
      <c r="L4908">
        <v>1</v>
      </c>
      <c r="N4908" t="s">
        <v>23</v>
      </c>
      <c r="O4908" t="s">
        <v>36</v>
      </c>
      <c r="P4908" t="s">
        <v>28</v>
      </c>
      <c r="R4908" t="s">
        <v>26</v>
      </c>
      <c r="S4908">
        <v>17.5</v>
      </c>
      <c r="T4908">
        <v>16.8</v>
      </c>
      <c r="U4908">
        <v>16.8</v>
      </c>
      <c r="V4908">
        <v>0.7</v>
      </c>
      <c r="W4908">
        <v>0.7</v>
      </c>
      <c r="AB4908">
        <f t="shared" si="95"/>
        <v>6842.1500000000005</v>
      </c>
    </row>
    <row r="4909" spans="1:28" x14ac:dyDescent="0.25">
      <c r="A4909" t="s">
        <v>2456</v>
      </c>
      <c r="B4909" t="s">
        <v>2410</v>
      </c>
      <c r="C4909" s="1">
        <v>0.8002893518518519</v>
      </c>
      <c r="D4909">
        <v>520</v>
      </c>
      <c r="E4909" s="2">
        <v>8.3911087962962969E-2</v>
      </c>
      <c r="F4909" s="1">
        <v>8.3900462962962954E-2</v>
      </c>
      <c r="G4909">
        <v>918</v>
      </c>
      <c r="H4909">
        <v>7249.92</v>
      </c>
      <c r="I4909">
        <v>0</v>
      </c>
      <c r="J4909" t="s">
        <v>2411</v>
      </c>
      <c r="K4909" t="s">
        <v>22</v>
      </c>
      <c r="L4909">
        <v>1</v>
      </c>
      <c r="N4909" t="s">
        <v>23</v>
      </c>
      <c r="O4909" t="s">
        <v>42</v>
      </c>
      <c r="P4909" t="s">
        <v>28</v>
      </c>
      <c r="R4909" t="s">
        <v>26</v>
      </c>
      <c r="S4909">
        <v>17.2</v>
      </c>
      <c r="T4909">
        <v>16.899999999999999</v>
      </c>
      <c r="U4909">
        <v>16.899999999999999</v>
      </c>
      <c r="V4909">
        <v>0.3</v>
      </c>
      <c r="W4909">
        <v>0.3</v>
      </c>
      <c r="AB4909">
        <f t="shared" si="95"/>
        <v>7021.89</v>
      </c>
    </row>
    <row r="4910" spans="1:28" x14ac:dyDescent="0.25">
      <c r="A4910" t="s">
        <v>2456</v>
      </c>
      <c r="B4910" t="s">
        <v>2410</v>
      </c>
      <c r="C4910" s="1">
        <v>0.8002893518518519</v>
      </c>
      <c r="D4910">
        <v>520</v>
      </c>
      <c r="E4910" s="2">
        <v>8.3911087962962969E-2</v>
      </c>
      <c r="F4910" s="1">
        <v>8.3900462962962954E-2</v>
      </c>
      <c r="G4910">
        <v>918</v>
      </c>
      <c r="H4910">
        <v>7249.92</v>
      </c>
      <c r="I4910">
        <v>0</v>
      </c>
      <c r="J4910" t="s">
        <v>2411</v>
      </c>
      <c r="K4910" t="s">
        <v>22</v>
      </c>
      <c r="L4910">
        <v>1</v>
      </c>
      <c r="N4910" t="s">
        <v>23</v>
      </c>
      <c r="O4910" t="s">
        <v>36</v>
      </c>
      <c r="P4910" t="s">
        <v>28</v>
      </c>
      <c r="R4910" t="s">
        <v>26</v>
      </c>
      <c r="S4910">
        <v>17.5</v>
      </c>
      <c r="T4910">
        <v>16.899999999999999</v>
      </c>
      <c r="U4910">
        <v>16.899999999999999</v>
      </c>
      <c r="V4910">
        <v>0.6</v>
      </c>
      <c r="W4910">
        <v>0.6</v>
      </c>
      <c r="AB4910">
        <f t="shared" si="95"/>
        <v>7021.89</v>
      </c>
    </row>
    <row r="4911" spans="1:28" x14ac:dyDescent="0.25">
      <c r="A4911" t="s">
        <v>2457</v>
      </c>
      <c r="B4911" t="s">
        <v>2410</v>
      </c>
      <c r="C4911" s="1">
        <v>0.80238425925925927</v>
      </c>
      <c r="D4911">
        <v>56</v>
      </c>
      <c r="E4911" s="2">
        <v>8.6000624999999997E-2</v>
      </c>
      <c r="F4911" s="1">
        <v>8.5995370370370375E-2</v>
      </c>
      <c r="G4911">
        <v>454</v>
      </c>
      <c r="H4911">
        <v>7430.45</v>
      </c>
      <c r="I4911">
        <v>0</v>
      </c>
      <c r="J4911" t="s">
        <v>2411</v>
      </c>
      <c r="K4911" t="s">
        <v>22</v>
      </c>
      <c r="L4911">
        <v>1</v>
      </c>
      <c r="N4911" t="s">
        <v>23</v>
      </c>
      <c r="O4911" t="s">
        <v>42</v>
      </c>
      <c r="P4911" t="s">
        <v>28</v>
      </c>
      <c r="R4911" t="s">
        <v>26</v>
      </c>
      <c r="S4911">
        <v>17.2</v>
      </c>
      <c r="T4911">
        <v>16.899999999999999</v>
      </c>
      <c r="U4911">
        <v>16.899999999999999</v>
      </c>
      <c r="V4911">
        <v>0.3</v>
      </c>
      <c r="W4911">
        <v>0.3</v>
      </c>
      <c r="AB4911">
        <f t="shared" si="95"/>
        <v>7202.42</v>
      </c>
    </row>
    <row r="4912" spans="1:28" x14ac:dyDescent="0.25">
      <c r="A4912" t="s">
        <v>2457</v>
      </c>
      <c r="B4912" t="s">
        <v>2410</v>
      </c>
      <c r="C4912" s="1">
        <v>0.80238425925925927</v>
      </c>
      <c r="D4912">
        <v>56</v>
      </c>
      <c r="E4912" s="2">
        <v>8.6000624999999997E-2</v>
      </c>
      <c r="F4912" s="1">
        <v>8.5995370370370375E-2</v>
      </c>
      <c r="G4912">
        <v>454</v>
      </c>
      <c r="H4912">
        <v>7430.45</v>
      </c>
      <c r="I4912">
        <v>0</v>
      </c>
      <c r="J4912" t="s">
        <v>2411</v>
      </c>
      <c r="K4912" t="s">
        <v>22</v>
      </c>
      <c r="L4912">
        <v>1</v>
      </c>
      <c r="N4912" t="s">
        <v>23</v>
      </c>
      <c r="O4912" t="s">
        <v>36</v>
      </c>
      <c r="P4912" t="s">
        <v>28</v>
      </c>
      <c r="R4912" t="s">
        <v>26</v>
      </c>
      <c r="S4912">
        <v>17.2</v>
      </c>
      <c r="T4912">
        <v>16.8</v>
      </c>
      <c r="U4912">
        <v>16.8</v>
      </c>
      <c r="V4912">
        <v>0.4</v>
      </c>
      <c r="W4912">
        <v>0.4</v>
      </c>
      <c r="AB4912">
        <f t="shared" si="95"/>
        <v>7202.42</v>
      </c>
    </row>
    <row r="4913" spans="1:28" x14ac:dyDescent="0.25">
      <c r="A4913" t="s">
        <v>2457</v>
      </c>
      <c r="B4913" t="s">
        <v>2410</v>
      </c>
      <c r="C4913" s="1">
        <v>0.80238425925925927</v>
      </c>
      <c r="D4913">
        <v>56</v>
      </c>
      <c r="E4913" s="2">
        <v>8.6000624999999997E-2</v>
      </c>
      <c r="F4913" s="1">
        <v>8.5995370370370375E-2</v>
      </c>
      <c r="G4913">
        <v>454</v>
      </c>
      <c r="H4913">
        <v>7430.45</v>
      </c>
      <c r="I4913">
        <v>0</v>
      </c>
      <c r="J4913" t="s">
        <v>2411</v>
      </c>
      <c r="K4913" t="s">
        <v>22</v>
      </c>
      <c r="L4913">
        <v>1</v>
      </c>
      <c r="N4913" t="s">
        <v>23</v>
      </c>
      <c r="O4913" t="s">
        <v>33</v>
      </c>
      <c r="P4913" t="s">
        <v>28</v>
      </c>
      <c r="R4913" t="s">
        <v>26</v>
      </c>
      <c r="S4913">
        <v>16</v>
      </c>
      <c r="T4913">
        <v>16.899999999999999</v>
      </c>
      <c r="U4913">
        <v>16.899999999999999</v>
      </c>
      <c r="V4913">
        <v>-0.9</v>
      </c>
      <c r="W4913">
        <v>-0.9</v>
      </c>
      <c r="AB4913">
        <f t="shared" si="95"/>
        <v>7202.42</v>
      </c>
    </row>
    <row r="4914" spans="1:28" x14ac:dyDescent="0.25">
      <c r="A4914" t="s">
        <v>2458</v>
      </c>
      <c r="B4914" t="s">
        <v>2410</v>
      </c>
      <c r="C4914" s="1">
        <v>0.80445601851851845</v>
      </c>
      <c r="D4914">
        <v>224</v>
      </c>
      <c r="E4914" s="2">
        <v>8.80743287037037E-2</v>
      </c>
      <c r="F4914" s="1">
        <v>8.8067129629629634E-2</v>
      </c>
      <c r="G4914">
        <v>622</v>
      </c>
      <c r="H4914">
        <v>7609.62</v>
      </c>
      <c r="I4914">
        <v>0</v>
      </c>
      <c r="J4914" t="s">
        <v>2411</v>
      </c>
      <c r="K4914" t="s">
        <v>22</v>
      </c>
      <c r="L4914">
        <v>1</v>
      </c>
      <c r="N4914" t="s">
        <v>23</v>
      </c>
      <c r="O4914" t="s">
        <v>36</v>
      </c>
      <c r="P4914" t="s">
        <v>28</v>
      </c>
      <c r="R4914" t="s">
        <v>26</v>
      </c>
      <c r="S4914">
        <v>17.3</v>
      </c>
      <c r="T4914">
        <v>16.899999999999999</v>
      </c>
      <c r="U4914">
        <v>16.899999999999999</v>
      </c>
      <c r="V4914">
        <v>0.4</v>
      </c>
      <c r="W4914">
        <v>0.4</v>
      </c>
      <c r="AB4914">
        <f t="shared" si="95"/>
        <v>7381.59</v>
      </c>
    </row>
    <row r="4915" spans="1:28" x14ac:dyDescent="0.25">
      <c r="A4915" t="s">
        <v>2458</v>
      </c>
      <c r="B4915" t="s">
        <v>2410</v>
      </c>
      <c r="C4915" s="1">
        <v>0.80445601851851845</v>
      </c>
      <c r="D4915">
        <v>224</v>
      </c>
      <c r="E4915" s="2">
        <v>8.80743287037037E-2</v>
      </c>
      <c r="F4915" s="1">
        <v>8.8067129629629634E-2</v>
      </c>
      <c r="G4915">
        <v>622</v>
      </c>
      <c r="H4915">
        <v>7609.62</v>
      </c>
      <c r="I4915">
        <v>0</v>
      </c>
      <c r="J4915" t="s">
        <v>2411</v>
      </c>
      <c r="K4915" t="s">
        <v>22</v>
      </c>
      <c r="L4915">
        <v>1</v>
      </c>
      <c r="N4915" t="s">
        <v>23</v>
      </c>
      <c r="O4915" t="s">
        <v>42</v>
      </c>
      <c r="P4915" t="s">
        <v>28</v>
      </c>
      <c r="R4915" t="s">
        <v>26</v>
      </c>
      <c r="S4915">
        <v>17.3</v>
      </c>
      <c r="T4915">
        <v>16.899999999999999</v>
      </c>
      <c r="U4915">
        <v>16.899999999999999</v>
      </c>
      <c r="V4915">
        <v>0.4</v>
      </c>
      <c r="W4915">
        <v>0.4</v>
      </c>
      <c r="AB4915">
        <f t="shared" si="95"/>
        <v>7381.59</v>
      </c>
    </row>
    <row r="4916" spans="1:28" x14ac:dyDescent="0.25">
      <c r="A4916" t="s">
        <v>2459</v>
      </c>
      <c r="B4916" t="s">
        <v>2410</v>
      </c>
      <c r="C4916" s="1">
        <v>0.80613425925925919</v>
      </c>
      <c r="D4916">
        <v>141</v>
      </c>
      <c r="E4916" s="2">
        <v>8.9751608796296289E-2</v>
      </c>
      <c r="F4916" s="1">
        <v>8.9745370370370378E-2</v>
      </c>
      <c r="G4916">
        <v>539</v>
      </c>
      <c r="H4916">
        <v>7754.54</v>
      </c>
      <c r="I4916">
        <v>0</v>
      </c>
      <c r="J4916" t="s">
        <v>2411</v>
      </c>
      <c r="K4916" t="s">
        <v>22</v>
      </c>
      <c r="L4916">
        <v>1</v>
      </c>
      <c r="N4916" t="s">
        <v>23</v>
      </c>
      <c r="O4916" t="s">
        <v>78</v>
      </c>
      <c r="P4916" t="s">
        <v>79</v>
      </c>
      <c r="R4916" t="s">
        <v>88</v>
      </c>
      <c r="AB4916">
        <f t="shared" si="95"/>
        <v>7526.51</v>
      </c>
    </row>
    <row r="4917" spans="1:28" x14ac:dyDescent="0.25">
      <c r="A4917" t="s">
        <v>2459</v>
      </c>
      <c r="B4917" t="s">
        <v>2410</v>
      </c>
      <c r="C4917" s="1">
        <v>0.80613425925925919</v>
      </c>
      <c r="D4917">
        <v>141</v>
      </c>
      <c r="E4917" s="2">
        <v>8.9751608796296289E-2</v>
      </c>
      <c r="F4917" s="1">
        <v>8.9745370370370378E-2</v>
      </c>
      <c r="G4917">
        <v>539</v>
      </c>
      <c r="H4917">
        <v>7754.54</v>
      </c>
      <c r="I4917">
        <v>0</v>
      </c>
      <c r="J4917" t="s">
        <v>2411</v>
      </c>
      <c r="K4917" t="s">
        <v>22</v>
      </c>
      <c r="L4917">
        <v>1</v>
      </c>
      <c r="N4917" t="s">
        <v>23</v>
      </c>
      <c r="O4917" t="s">
        <v>81</v>
      </c>
      <c r="P4917" t="s">
        <v>79</v>
      </c>
      <c r="R4917" t="s">
        <v>88</v>
      </c>
      <c r="AB4917">
        <f t="shared" si="95"/>
        <v>7526.51</v>
      </c>
    </row>
    <row r="4918" spans="1:28" x14ac:dyDescent="0.25">
      <c r="A4918" t="s">
        <v>2460</v>
      </c>
      <c r="B4918" t="s">
        <v>2461</v>
      </c>
      <c r="C4918" s="1">
        <v>0.58314814814814808</v>
      </c>
      <c r="D4918">
        <v>515</v>
      </c>
      <c r="E4918" s="2">
        <v>0</v>
      </c>
      <c r="F4918" s="1">
        <v>0</v>
      </c>
      <c r="G4918">
        <v>0</v>
      </c>
      <c r="H4918">
        <v>0</v>
      </c>
      <c r="I4918">
        <v>7517.79</v>
      </c>
      <c r="J4918" t="s">
        <v>2462</v>
      </c>
      <c r="K4918" t="s">
        <v>22</v>
      </c>
      <c r="L4918">
        <v>1</v>
      </c>
      <c r="M4918" t="s">
        <v>1661</v>
      </c>
      <c r="N4918" t="s">
        <v>23</v>
      </c>
      <c r="O4918" t="s">
        <v>78</v>
      </c>
      <c r="P4918" t="s">
        <v>79</v>
      </c>
      <c r="R4918" t="s">
        <v>80</v>
      </c>
      <c r="AB4918">
        <f>H4918-43.26</f>
        <v>-43.26</v>
      </c>
    </row>
    <row r="4919" spans="1:28" x14ac:dyDescent="0.25">
      <c r="A4919" t="s">
        <v>2460</v>
      </c>
      <c r="B4919" t="s">
        <v>2461</v>
      </c>
      <c r="C4919" s="1">
        <v>0.58314814814814808</v>
      </c>
      <c r="D4919">
        <v>515</v>
      </c>
      <c r="E4919" s="2">
        <v>0</v>
      </c>
      <c r="F4919" s="1">
        <v>0</v>
      </c>
      <c r="G4919">
        <v>0</v>
      </c>
      <c r="H4919">
        <v>0</v>
      </c>
      <c r="I4919">
        <v>7517.79</v>
      </c>
      <c r="J4919" t="s">
        <v>2462</v>
      </c>
      <c r="K4919" t="s">
        <v>22</v>
      </c>
      <c r="L4919">
        <v>1</v>
      </c>
      <c r="M4919" t="s">
        <v>1661</v>
      </c>
      <c r="N4919" t="s">
        <v>23</v>
      </c>
      <c r="O4919" t="s">
        <v>81</v>
      </c>
      <c r="P4919" t="s">
        <v>79</v>
      </c>
      <c r="R4919" t="s">
        <v>80</v>
      </c>
      <c r="AB4919">
        <f t="shared" ref="AB4919:AB4982" si="96">H4919-43.26</f>
        <v>-43.26</v>
      </c>
    </row>
    <row r="4920" spans="1:28" x14ac:dyDescent="0.25">
      <c r="A4920" t="s">
        <v>2463</v>
      </c>
      <c r="B4920" t="s">
        <v>2461</v>
      </c>
      <c r="C4920" s="1">
        <v>0.58687500000000004</v>
      </c>
      <c r="D4920">
        <v>135</v>
      </c>
      <c r="E4920" s="2">
        <v>3.7224652777777781E-3</v>
      </c>
      <c r="F4920" s="1">
        <v>3.7152777777777774E-3</v>
      </c>
      <c r="G4920">
        <v>621</v>
      </c>
      <c r="H4920">
        <v>321.62099999999998</v>
      </c>
      <c r="I4920">
        <v>0</v>
      </c>
      <c r="J4920" t="s">
        <v>2462</v>
      </c>
      <c r="K4920" t="s">
        <v>22</v>
      </c>
      <c r="L4920">
        <v>1</v>
      </c>
      <c r="M4920" t="s">
        <v>1661</v>
      </c>
      <c r="N4920" t="s">
        <v>23</v>
      </c>
      <c r="O4920" t="s">
        <v>33</v>
      </c>
      <c r="P4920" t="s">
        <v>25</v>
      </c>
      <c r="R4920" t="s">
        <v>26</v>
      </c>
      <c r="S4920">
        <v>18.3</v>
      </c>
      <c r="T4920">
        <v>17.7</v>
      </c>
      <c r="U4920">
        <v>17.399999999999999</v>
      </c>
      <c r="V4920">
        <v>0.6</v>
      </c>
      <c r="W4920">
        <v>0.9</v>
      </c>
      <c r="AB4920">
        <f t="shared" si="96"/>
        <v>278.36099999999999</v>
      </c>
    </row>
    <row r="4921" spans="1:28" x14ac:dyDescent="0.25">
      <c r="A4921" t="s">
        <v>2464</v>
      </c>
      <c r="B4921" t="s">
        <v>2461</v>
      </c>
      <c r="C4921" s="1">
        <v>0.5872222222222222</v>
      </c>
      <c r="D4921">
        <v>976</v>
      </c>
      <c r="E4921" s="2">
        <v>4.0794097222222221E-3</v>
      </c>
      <c r="F4921" s="1">
        <v>4.0740740740740746E-3</v>
      </c>
      <c r="G4921">
        <v>461</v>
      </c>
      <c r="H4921">
        <v>352.46100000000001</v>
      </c>
      <c r="I4921">
        <v>0</v>
      </c>
      <c r="J4921" t="s">
        <v>2462</v>
      </c>
      <c r="K4921" t="s">
        <v>22</v>
      </c>
      <c r="L4921">
        <v>1</v>
      </c>
      <c r="M4921" t="s">
        <v>1661</v>
      </c>
      <c r="N4921" t="s">
        <v>23</v>
      </c>
      <c r="O4921" t="s">
        <v>46</v>
      </c>
      <c r="P4921" t="s">
        <v>25</v>
      </c>
      <c r="R4921" t="s">
        <v>26</v>
      </c>
      <c r="S4921">
        <v>18.5</v>
      </c>
      <c r="T4921">
        <v>17.7</v>
      </c>
      <c r="U4921">
        <v>17.399999999999999</v>
      </c>
      <c r="V4921">
        <v>0.8</v>
      </c>
      <c r="W4921">
        <v>1.1000000000000001</v>
      </c>
      <c r="AB4921">
        <f t="shared" si="96"/>
        <v>309.20100000000002</v>
      </c>
    </row>
    <row r="4922" spans="1:28" x14ac:dyDescent="0.25">
      <c r="A4922" t="s">
        <v>2465</v>
      </c>
      <c r="B4922" t="s">
        <v>2461</v>
      </c>
      <c r="C4922" s="1">
        <v>0.59172453703703709</v>
      </c>
      <c r="D4922">
        <v>217</v>
      </c>
      <c r="E4922" s="2">
        <v>8.5729398148148145E-3</v>
      </c>
      <c r="F4922" s="1">
        <v>8.564814814814815E-3</v>
      </c>
      <c r="G4922">
        <v>702</v>
      </c>
      <c r="H4922">
        <v>740.702</v>
      </c>
      <c r="I4922">
        <v>0</v>
      </c>
      <c r="J4922" t="s">
        <v>2462</v>
      </c>
      <c r="K4922" t="s">
        <v>22</v>
      </c>
      <c r="L4922">
        <v>1</v>
      </c>
      <c r="M4922" t="s">
        <v>1661</v>
      </c>
      <c r="N4922" t="s">
        <v>23</v>
      </c>
      <c r="O4922" t="s">
        <v>31</v>
      </c>
      <c r="P4922" t="s">
        <v>25</v>
      </c>
      <c r="R4922" t="s">
        <v>26</v>
      </c>
      <c r="S4922">
        <v>17.3</v>
      </c>
      <c r="T4922">
        <v>17.5</v>
      </c>
      <c r="U4922">
        <v>17.2</v>
      </c>
      <c r="V4922">
        <v>-0.2</v>
      </c>
      <c r="W4922">
        <v>0.1</v>
      </c>
      <c r="AB4922">
        <f t="shared" si="96"/>
        <v>697.44200000000001</v>
      </c>
    </row>
    <row r="4923" spans="1:28" x14ac:dyDescent="0.25">
      <c r="A4923" t="s">
        <v>2466</v>
      </c>
      <c r="B4923" t="s">
        <v>2461</v>
      </c>
      <c r="C4923" s="1">
        <v>0.59203703703703703</v>
      </c>
      <c r="D4923">
        <v>453</v>
      </c>
      <c r="E4923" s="2">
        <v>8.8881712962962968E-3</v>
      </c>
      <c r="F4923" s="1">
        <v>8.8773148148148153E-3</v>
      </c>
      <c r="G4923">
        <v>938</v>
      </c>
      <c r="H4923">
        <v>767.93799999999999</v>
      </c>
      <c r="I4923">
        <v>0</v>
      </c>
      <c r="J4923" t="s">
        <v>2462</v>
      </c>
      <c r="K4923" t="s">
        <v>22</v>
      </c>
      <c r="L4923">
        <v>1</v>
      </c>
      <c r="M4923" t="s">
        <v>1661</v>
      </c>
      <c r="N4923" t="s">
        <v>23</v>
      </c>
      <c r="O4923" t="s">
        <v>24</v>
      </c>
      <c r="P4923" t="s">
        <v>25</v>
      </c>
      <c r="R4923" t="s">
        <v>26</v>
      </c>
      <c r="S4923">
        <v>17.3</v>
      </c>
      <c r="T4923">
        <v>17.399999999999999</v>
      </c>
      <c r="U4923">
        <v>17.2</v>
      </c>
      <c r="V4923">
        <v>-0.1</v>
      </c>
      <c r="W4923">
        <v>0.1</v>
      </c>
      <c r="AB4923">
        <f t="shared" si="96"/>
        <v>724.678</v>
      </c>
    </row>
    <row r="4924" spans="1:28" x14ac:dyDescent="0.25">
      <c r="A4924" t="s">
        <v>2467</v>
      </c>
      <c r="B4924" t="s">
        <v>2461</v>
      </c>
      <c r="C4924" s="1">
        <v>0.59206018518518522</v>
      </c>
      <c r="D4924">
        <v>589</v>
      </c>
      <c r="E4924" s="2">
        <v>8.9128935185185196E-3</v>
      </c>
      <c r="F4924" s="1">
        <v>8.9120370370370378E-3</v>
      </c>
      <c r="G4924">
        <v>74</v>
      </c>
      <c r="H4924">
        <v>770.07399999999996</v>
      </c>
      <c r="I4924">
        <v>0</v>
      </c>
      <c r="J4924" t="s">
        <v>2462</v>
      </c>
      <c r="K4924" t="s">
        <v>22</v>
      </c>
      <c r="L4924">
        <v>1</v>
      </c>
      <c r="M4924" t="s">
        <v>1661</v>
      </c>
      <c r="N4924" t="s">
        <v>23</v>
      </c>
      <c r="O4924" t="s">
        <v>36</v>
      </c>
      <c r="P4924" t="s">
        <v>25</v>
      </c>
      <c r="R4924" t="s">
        <v>26</v>
      </c>
      <c r="S4924">
        <v>17.5</v>
      </c>
      <c r="T4924">
        <v>17.600000000000001</v>
      </c>
      <c r="U4924">
        <v>17.3</v>
      </c>
      <c r="V4924">
        <v>-0.1</v>
      </c>
      <c r="W4924">
        <v>0.2</v>
      </c>
      <c r="AB4924">
        <f t="shared" si="96"/>
        <v>726.81399999999996</v>
      </c>
    </row>
    <row r="4925" spans="1:28" x14ac:dyDescent="0.25">
      <c r="A4925" t="s">
        <v>2468</v>
      </c>
      <c r="B4925" t="s">
        <v>2461</v>
      </c>
      <c r="C4925" s="1">
        <v>0.59221064814814817</v>
      </c>
      <c r="D4925">
        <v>372</v>
      </c>
      <c r="E4925" s="2">
        <v>9.0608564814814822E-3</v>
      </c>
      <c r="F4925" s="1">
        <v>9.0509259259259258E-3</v>
      </c>
      <c r="G4925">
        <v>858</v>
      </c>
      <c r="H4925">
        <v>782.85799999999995</v>
      </c>
      <c r="I4925">
        <v>0</v>
      </c>
      <c r="J4925" t="s">
        <v>2462</v>
      </c>
      <c r="K4925" t="s">
        <v>22</v>
      </c>
      <c r="L4925">
        <v>1</v>
      </c>
      <c r="M4925" t="s">
        <v>1661</v>
      </c>
      <c r="N4925" t="s">
        <v>23</v>
      </c>
      <c r="O4925" t="s">
        <v>24</v>
      </c>
      <c r="P4925" t="s">
        <v>28</v>
      </c>
      <c r="R4925" t="s">
        <v>26</v>
      </c>
      <c r="S4925">
        <v>17.399999999999999</v>
      </c>
      <c r="T4925">
        <v>17.5</v>
      </c>
      <c r="U4925">
        <v>17.2</v>
      </c>
      <c r="V4925">
        <v>-0.1</v>
      </c>
      <c r="W4925">
        <v>0.2</v>
      </c>
      <c r="AB4925">
        <f t="shared" si="96"/>
        <v>739.59799999999996</v>
      </c>
    </row>
    <row r="4926" spans="1:28" x14ac:dyDescent="0.25">
      <c r="A4926" t="s">
        <v>2469</v>
      </c>
      <c r="B4926" t="s">
        <v>2461</v>
      </c>
      <c r="C4926" s="1">
        <v>0.5977083333333334</v>
      </c>
      <c r="D4926">
        <v>627</v>
      </c>
      <c r="E4926" s="2">
        <v>1.4561493055555555E-2</v>
      </c>
      <c r="F4926" s="1">
        <v>1.4560185185185183E-2</v>
      </c>
      <c r="G4926">
        <v>113</v>
      </c>
      <c r="H4926">
        <v>1258.1099999999999</v>
      </c>
      <c r="I4926">
        <v>0</v>
      </c>
      <c r="J4926" t="s">
        <v>2462</v>
      </c>
      <c r="K4926" t="s">
        <v>22</v>
      </c>
      <c r="L4926">
        <v>1</v>
      </c>
      <c r="M4926" t="s">
        <v>1661</v>
      </c>
      <c r="N4926" t="s">
        <v>23</v>
      </c>
      <c r="O4926" t="s">
        <v>33</v>
      </c>
      <c r="P4926" t="s">
        <v>28</v>
      </c>
      <c r="R4926" t="s">
        <v>26</v>
      </c>
      <c r="S4926">
        <v>17.399999999999999</v>
      </c>
      <c r="T4926">
        <v>17.3</v>
      </c>
      <c r="U4926">
        <v>17.100000000000001</v>
      </c>
      <c r="V4926">
        <v>0.1</v>
      </c>
      <c r="W4926">
        <v>0.3</v>
      </c>
      <c r="AB4926">
        <f t="shared" si="96"/>
        <v>1214.8499999999999</v>
      </c>
    </row>
    <row r="4927" spans="1:28" x14ac:dyDescent="0.25">
      <c r="A4927" t="s">
        <v>2469</v>
      </c>
      <c r="B4927" t="s">
        <v>2461</v>
      </c>
      <c r="C4927" s="1">
        <v>0.5977083333333334</v>
      </c>
      <c r="D4927">
        <v>627</v>
      </c>
      <c r="E4927" s="2">
        <v>1.4561493055555555E-2</v>
      </c>
      <c r="F4927" s="1">
        <v>1.4560185185185183E-2</v>
      </c>
      <c r="G4927">
        <v>113</v>
      </c>
      <c r="H4927">
        <v>1258.1099999999999</v>
      </c>
      <c r="I4927">
        <v>0</v>
      </c>
      <c r="J4927" t="s">
        <v>2462</v>
      </c>
      <c r="K4927" t="s">
        <v>22</v>
      </c>
      <c r="L4927">
        <v>1</v>
      </c>
      <c r="M4927" t="s">
        <v>1661</v>
      </c>
      <c r="N4927" t="s">
        <v>23</v>
      </c>
      <c r="O4927" t="s">
        <v>31</v>
      </c>
      <c r="P4927" t="s">
        <v>28</v>
      </c>
      <c r="R4927" t="s">
        <v>26</v>
      </c>
      <c r="S4927">
        <v>17.399999999999999</v>
      </c>
      <c r="T4927">
        <v>17.3</v>
      </c>
      <c r="U4927">
        <v>17.100000000000001</v>
      </c>
      <c r="V4927">
        <v>0.1</v>
      </c>
      <c r="W4927">
        <v>0.3</v>
      </c>
      <c r="AB4927">
        <f t="shared" si="96"/>
        <v>1214.8499999999999</v>
      </c>
    </row>
    <row r="4928" spans="1:28" x14ac:dyDescent="0.25">
      <c r="A4928" t="s">
        <v>2469</v>
      </c>
      <c r="B4928" t="s">
        <v>2461</v>
      </c>
      <c r="C4928" s="1">
        <v>0.5977083333333334</v>
      </c>
      <c r="D4928">
        <v>627</v>
      </c>
      <c r="E4928" s="2">
        <v>1.4561493055555555E-2</v>
      </c>
      <c r="F4928" s="1">
        <v>1.4560185185185183E-2</v>
      </c>
      <c r="G4928">
        <v>113</v>
      </c>
      <c r="H4928">
        <v>1258.1099999999999</v>
      </c>
      <c r="I4928">
        <v>0</v>
      </c>
      <c r="J4928" t="s">
        <v>2462</v>
      </c>
      <c r="K4928" t="s">
        <v>22</v>
      </c>
      <c r="L4928">
        <v>1</v>
      </c>
      <c r="M4928" t="s">
        <v>1661</v>
      </c>
      <c r="N4928" t="s">
        <v>23</v>
      </c>
      <c r="O4928" t="s">
        <v>24</v>
      </c>
      <c r="P4928" t="s">
        <v>28</v>
      </c>
      <c r="R4928" t="s">
        <v>26</v>
      </c>
      <c r="S4928">
        <v>17.2</v>
      </c>
      <c r="T4928">
        <v>17.3</v>
      </c>
      <c r="U4928">
        <v>17.100000000000001</v>
      </c>
      <c r="V4928">
        <v>-0.1</v>
      </c>
      <c r="W4928">
        <v>0.1</v>
      </c>
      <c r="AB4928">
        <f t="shared" si="96"/>
        <v>1214.8499999999999</v>
      </c>
    </row>
    <row r="4929" spans="1:28" x14ac:dyDescent="0.25">
      <c r="A4929" t="s">
        <v>2470</v>
      </c>
      <c r="B4929" t="s">
        <v>2461</v>
      </c>
      <c r="C4929" s="1">
        <v>0.59962962962962962</v>
      </c>
      <c r="D4929">
        <v>10</v>
      </c>
      <c r="E4929" s="2">
        <v>1.6475648148148146E-2</v>
      </c>
      <c r="F4929" s="1">
        <v>1.6469907407407405E-2</v>
      </c>
      <c r="G4929">
        <v>496</v>
      </c>
      <c r="H4929">
        <v>1423.5</v>
      </c>
      <c r="I4929">
        <v>0</v>
      </c>
      <c r="J4929" t="s">
        <v>2462</v>
      </c>
      <c r="K4929" t="s">
        <v>22</v>
      </c>
      <c r="L4929">
        <v>1</v>
      </c>
      <c r="M4929" t="s">
        <v>1661</v>
      </c>
      <c r="N4929" t="s">
        <v>23</v>
      </c>
      <c r="O4929" t="s">
        <v>24</v>
      </c>
      <c r="P4929" t="s">
        <v>28</v>
      </c>
      <c r="R4929" t="s">
        <v>26</v>
      </c>
      <c r="S4929">
        <v>17.5</v>
      </c>
      <c r="T4929">
        <v>17.5</v>
      </c>
      <c r="U4929">
        <v>17.3</v>
      </c>
      <c r="V4929">
        <v>0</v>
      </c>
      <c r="W4929">
        <v>0.2</v>
      </c>
      <c r="AB4929">
        <f t="shared" si="96"/>
        <v>1380.24</v>
      </c>
    </row>
    <row r="4930" spans="1:28" x14ac:dyDescent="0.25">
      <c r="A4930" t="s">
        <v>2471</v>
      </c>
      <c r="B4930" t="s">
        <v>2461</v>
      </c>
      <c r="C4930" s="1">
        <v>0.60170138888888891</v>
      </c>
      <c r="D4930">
        <v>779</v>
      </c>
      <c r="E4930" s="2">
        <v>1.8556296296296296E-2</v>
      </c>
      <c r="F4930" s="1">
        <v>1.8553240740740742E-2</v>
      </c>
      <c r="G4930">
        <v>264</v>
      </c>
      <c r="H4930">
        <v>1603.26</v>
      </c>
      <c r="I4930">
        <v>0</v>
      </c>
      <c r="J4930" t="s">
        <v>2462</v>
      </c>
      <c r="K4930" t="s">
        <v>22</v>
      </c>
      <c r="L4930">
        <v>1</v>
      </c>
      <c r="M4930" t="s">
        <v>1661</v>
      </c>
      <c r="N4930" t="s">
        <v>23</v>
      </c>
      <c r="O4930" t="s">
        <v>24</v>
      </c>
      <c r="P4930" t="s">
        <v>28</v>
      </c>
      <c r="R4930" t="s">
        <v>26</v>
      </c>
      <c r="S4930">
        <v>17.5</v>
      </c>
      <c r="T4930">
        <v>17.3</v>
      </c>
      <c r="U4930">
        <v>17.100000000000001</v>
      </c>
      <c r="V4930">
        <v>0.2</v>
      </c>
      <c r="W4930">
        <v>0.4</v>
      </c>
      <c r="AB4930">
        <f t="shared" si="96"/>
        <v>1560</v>
      </c>
    </row>
    <row r="4931" spans="1:28" x14ac:dyDescent="0.25">
      <c r="A4931" t="s">
        <v>2472</v>
      </c>
      <c r="B4931" t="s">
        <v>2461</v>
      </c>
      <c r="C4931" s="1">
        <v>0.60378472222222224</v>
      </c>
      <c r="D4931">
        <v>848</v>
      </c>
      <c r="E4931" s="2">
        <v>2.0640428240740742E-2</v>
      </c>
      <c r="F4931" s="1">
        <v>2.0636574074074075E-2</v>
      </c>
      <c r="G4931">
        <v>333</v>
      </c>
      <c r="H4931">
        <v>1783.33</v>
      </c>
      <c r="I4931">
        <v>0</v>
      </c>
      <c r="J4931" t="s">
        <v>2462</v>
      </c>
      <c r="K4931" t="s">
        <v>22</v>
      </c>
      <c r="L4931">
        <v>1</v>
      </c>
      <c r="M4931" t="s">
        <v>1661</v>
      </c>
      <c r="N4931" t="s">
        <v>23</v>
      </c>
      <c r="O4931" t="s">
        <v>31</v>
      </c>
      <c r="P4931" t="s">
        <v>28</v>
      </c>
      <c r="R4931" t="s">
        <v>26</v>
      </c>
      <c r="S4931">
        <v>18</v>
      </c>
      <c r="T4931">
        <v>17.399999999999999</v>
      </c>
      <c r="U4931">
        <v>17.2</v>
      </c>
      <c r="V4931">
        <v>0.6</v>
      </c>
      <c r="W4931">
        <v>0.8</v>
      </c>
      <c r="AB4931">
        <f t="shared" si="96"/>
        <v>1740.07</v>
      </c>
    </row>
    <row r="4932" spans="1:28" x14ac:dyDescent="0.25">
      <c r="A4932" t="s">
        <v>2472</v>
      </c>
      <c r="B4932" t="s">
        <v>2461</v>
      </c>
      <c r="C4932" s="1">
        <v>0.60378472222222224</v>
      </c>
      <c r="D4932">
        <v>848</v>
      </c>
      <c r="E4932" s="2">
        <v>2.0640428240740742E-2</v>
      </c>
      <c r="F4932" s="1">
        <v>2.0636574074074075E-2</v>
      </c>
      <c r="G4932">
        <v>333</v>
      </c>
      <c r="H4932">
        <v>1783.33</v>
      </c>
      <c r="I4932">
        <v>0</v>
      </c>
      <c r="J4932" t="s">
        <v>2462</v>
      </c>
      <c r="K4932" t="s">
        <v>22</v>
      </c>
      <c r="L4932">
        <v>1</v>
      </c>
      <c r="M4932" t="s">
        <v>1661</v>
      </c>
      <c r="N4932" t="s">
        <v>23</v>
      </c>
      <c r="O4932" t="s">
        <v>24</v>
      </c>
      <c r="P4932" t="s">
        <v>28</v>
      </c>
      <c r="R4932" t="s">
        <v>26</v>
      </c>
      <c r="S4932">
        <v>17.7</v>
      </c>
      <c r="T4932">
        <v>17.399999999999999</v>
      </c>
      <c r="U4932">
        <v>17.2</v>
      </c>
      <c r="V4932">
        <v>0.3</v>
      </c>
      <c r="W4932">
        <v>0.5</v>
      </c>
      <c r="AB4932">
        <f t="shared" si="96"/>
        <v>1740.07</v>
      </c>
    </row>
    <row r="4933" spans="1:28" x14ac:dyDescent="0.25">
      <c r="A4933" t="s">
        <v>2473</v>
      </c>
      <c r="B4933" t="s">
        <v>2461</v>
      </c>
      <c r="C4933" s="1">
        <v>0.60586805555555556</v>
      </c>
      <c r="D4933">
        <v>950</v>
      </c>
      <c r="E4933" s="2">
        <v>2.2724942129629628E-2</v>
      </c>
      <c r="F4933" s="1">
        <v>2.2719907407407411E-2</v>
      </c>
      <c r="G4933">
        <v>435</v>
      </c>
      <c r="H4933">
        <v>1963.44</v>
      </c>
      <c r="I4933">
        <v>0</v>
      </c>
      <c r="J4933" t="s">
        <v>2462</v>
      </c>
      <c r="K4933" t="s">
        <v>22</v>
      </c>
      <c r="L4933">
        <v>1</v>
      </c>
      <c r="M4933" t="s">
        <v>1661</v>
      </c>
      <c r="N4933" t="s">
        <v>23</v>
      </c>
      <c r="O4933" t="s">
        <v>31</v>
      </c>
      <c r="P4933" t="s">
        <v>28</v>
      </c>
      <c r="R4933" t="s">
        <v>26</v>
      </c>
      <c r="S4933">
        <v>17.7</v>
      </c>
      <c r="T4933">
        <v>17.2</v>
      </c>
      <c r="U4933">
        <v>17</v>
      </c>
      <c r="V4933">
        <v>0.5</v>
      </c>
      <c r="W4933">
        <v>0.7</v>
      </c>
      <c r="AB4933">
        <f t="shared" si="96"/>
        <v>1920.18</v>
      </c>
    </row>
    <row r="4934" spans="1:28" x14ac:dyDescent="0.25">
      <c r="A4934" t="s">
        <v>2473</v>
      </c>
      <c r="B4934" t="s">
        <v>2461</v>
      </c>
      <c r="C4934" s="1">
        <v>0.60586805555555556</v>
      </c>
      <c r="D4934">
        <v>950</v>
      </c>
      <c r="E4934" s="2">
        <v>2.2724942129629628E-2</v>
      </c>
      <c r="F4934" s="1">
        <v>2.2719907407407411E-2</v>
      </c>
      <c r="G4934">
        <v>435</v>
      </c>
      <c r="H4934">
        <v>1963.44</v>
      </c>
      <c r="I4934">
        <v>0</v>
      </c>
      <c r="J4934" t="s">
        <v>2462</v>
      </c>
      <c r="K4934" t="s">
        <v>22</v>
      </c>
      <c r="L4934">
        <v>1</v>
      </c>
      <c r="M4934" t="s">
        <v>1661</v>
      </c>
      <c r="N4934" t="s">
        <v>23</v>
      </c>
      <c r="O4934" t="s">
        <v>24</v>
      </c>
      <c r="P4934" t="s">
        <v>28</v>
      </c>
      <c r="R4934" t="s">
        <v>26</v>
      </c>
      <c r="S4934">
        <v>17.600000000000001</v>
      </c>
      <c r="T4934">
        <v>17.2</v>
      </c>
      <c r="U4934">
        <v>17</v>
      </c>
      <c r="V4934">
        <v>0.4</v>
      </c>
      <c r="W4934">
        <v>0.6</v>
      </c>
      <c r="AB4934">
        <f t="shared" si="96"/>
        <v>1920.18</v>
      </c>
    </row>
    <row r="4935" spans="1:28" x14ac:dyDescent="0.25">
      <c r="A4935" t="s">
        <v>2473</v>
      </c>
      <c r="B4935" t="s">
        <v>2461</v>
      </c>
      <c r="C4935" s="1">
        <v>0.60586805555555556</v>
      </c>
      <c r="D4935">
        <v>950</v>
      </c>
      <c r="E4935" s="2">
        <v>2.2724942129629628E-2</v>
      </c>
      <c r="F4935" s="1">
        <v>2.2719907407407411E-2</v>
      </c>
      <c r="G4935">
        <v>435</v>
      </c>
      <c r="H4935">
        <v>1963.44</v>
      </c>
      <c r="I4935">
        <v>0</v>
      </c>
      <c r="J4935" t="s">
        <v>2462</v>
      </c>
      <c r="K4935" t="s">
        <v>22</v>
      </c>
      <c r="L4935">
        <v>1</v>
      </c>
      <c r="M4935" t="s">
        <v>1661</v>
      </c>
      <c r="N4935" t="s">
        <v>23</v>
      </c>
      <c r="O4935" t="s">
        <v>33</v>
      </c>
      <c r="P4935" t="s">
        <v>28</v>
      </c>
      <c r="R4935" t="s">
        <v>26</v>
      </c>
      <c r="S4935">
        <v>17.8</v>
      </c>
      <c r="T4935">
        <v>17.2</v>
      </c>
      <c r="U4935">
        <v>17</v>
      </c>
      <c r="V4935">
        <v>0.6</v>
      </c>
      <c r="W4935">
        <v>0.8</v>
      </c>
      <c r="AB4935">
        <f t="shared" si="96"/>
        <v>1920.18</v>
      </c>
    </row>
    <row r="4936" spans="1:28" x14ac:dyDescent="0.25">
      <c r="A4936" t="s">
        <v>2474</v>
      </c>
      <c r="B4936" t="s">
        <v>2461</v>
      </c>
      <c r="C4936" s="1">
        <v>0.60795138888888889</v>
      </c>
      <c r="D4936">
        <v>986</v>
      </c>
      <c r="E4936" s="2">
        <v>2.480869212962963E-2</v>
      </c>
      <c r="F4936" s="1">
        <v>2.480324074074074E-2</v>
      </c>
      <c r="G4936">
        <v>471</v>
      </c>
      <c r="H4936">
        <v>2143.4699999999998</v>
      </c>
      <c r="I4936">
        <v>0</v>
      </c>
      <c r="J4936" t="s">
        <v>2462</v>
      </c>
      <c r="K4936" t="s">
        <v>22</v>
      </c>
      <c r="L4936">
        <v>1</v>
      </c>
      <c r="M4936" t="s">
        <v>1661</v>
      </c>
      <c r="N4936" t="s">
        <v>23</v>
      </c>
      <c r="O4936" t="s">
        <v>31</v>
      </c>
      <c r="P4936" t="s">
        <v>28</v>
      </c>
      <c r="R4936" t="s">
        <v>26</v>
      </c>
      <c r="S4936">
        <v>17.899999999999999</v>
      </c>
      <c r="T4936">
        <v>17.3</v>
      </c>
      <c r="U4936">
        <v>17.2</v>
      </c>
      <c r="V4936">
        <v>0.6</v>
      </c>
      <c r="W4936">
        <v>0.7</v>
      </c>
      <c r="AB4936">
        <f t="shared" si="96"/>
        <v>2100.2099999999996</v>
      </c>
    </row>
    <row r="4937" spans="1:28" x14ac:dyDescent="0.25">
      <c r="A4937" t="s">
        <v>2474</v>
      </c>
      <c r="B4937" t="s">
        <v>2461</v>
      </c>
      <c r="C4937" s="1">
        <v>0.60795138888888889</v>
      </c>
      <c r="D4937">
        <v>986</v>
      </c>
      <c r="E4937" s="2">
        <v>2.480869212962963E-2</v>
      </c>
      <c r="F4937" s="1">
        <v>2.480324074074074E-2</v>
      </c>
      <c r="G4937">
        <v>471</v>
      </c>
      <c r="H4937">
        <v>2143.4699999999998</v>
      </c>
      <c r="I4937">
        <v>0</v>
      </c>
      <c r="J4937" t="s">
        <v>2462</v>
      </c>
      <c r="K4937" t="s">
        <v>22</v>
      </c>
      <c r="L4937">
        <v>1</v>
      </c>
      <c r="M4937" t="s">
        <v>1661</v>
      </c>
      <c r="N4937" t="s">
        <v>23</v>
      </c>
      <c r="O4937" t="s">
        <v>24</v>
      </c>
      <c r="P4937" t="s">
        <v>28</v>
      </c>
      <c r="R4937" t="s">
        <v>26</v>
      </c>
      <c r="S4937">
        <v>17.7</v>
      </c>
      <c r="T4937">
        <v>17.3</v>
      </c>
      <c r="U4937">
        <v>17.2</v>
      </c>
      <c r="V4937">
        <v>0.4</v>
      </c>
      <c r="W4937">
        <v>0.5</v>
      </c>
      <c r="AB4937">
        <f t="shared" si="96"/>
        <v>2100.2099999999996</v>
      </c>
    </row>
    <row r="4938" spans="1:28" x14ac:dyDescent="0.25">
      <c r="A4938" t="s">
        <v>2474</v>
      </c>
      <c r="B4938" t="s">
        <v>2461</v>
      </c>
      <c r="C4938" s="1">
        <v>0.60795138888888889</v>
      </c>
      <c r="D4938">
        <v>986</v>
      </c>
      <c r="E4938" s="2">
        <v>2.480869212962963E-2</v>
      </c>
      <c r="F4938" s="1">
        <v>2.480324074074074E-2</v>
      </c>
      <c r="G4938">
        <v>471</v>
      </c>
      <c r="H4938">
        <v>2143.4699999999998</v>
      </c>
      <c r="I4938">
        <v>0</v>
      </c>
      <c r="J4938" t="s">
        <v>2462</v>
      </c>
      <c r="K4938" t="s">
        <v>22</v>
      </c>
      <c r="L4938">
        <v>1</v>
      </c>
      <c r="M4938" t="s">
        <v>1661</v>
      </c>
      <c r="N4938" t="s">
        <v>23</v>
      </c>
      <c r="O4938" t="s">
        <v>33</v>
      </c>
      <c r="P4938" t="s">
        <v>28</v>
      </c>
      <c r="R4938" t="s">
        <v>26</v>
      </c>
      <c r="S4938">
        <v>17.5</v>
      </c>
      <c r="T4938">
        <v>17.3</v>
      </c>
      <c r="U4938">
        <v>17.2</v>
      </c>
      <c r="V4938">
        <v>0.2</v>
      </c>
      <c r="W4938">
        <v>0.3</v>
      </c>
      <c r="AB4938">
        <f t="shared" si="96"/>
        <v>2100.2099999999996</v>
      </c>
    </row>
    <row r="4939" spans="1:28" x14ac:dyDescent="0.25">
      <c r="A4939" t="s">
        <v>2475</v>
      </c>
      <c r="B4939" t="s">
        <v>2461</v>
      </c>
      <c r="C4939" s="1">
        <v>0.61004629629629636</v>
      </c>
      <c r="D4939">
        <v>54</v>
      </c>
      <c r="E4939" s="2">
        <v>2.6892824074074076E-2</v>
      </c>
      <c r="F4939" s="1">
        <v>2.6886574074074077E-2</v>
      </c>
      <c r="G4939">
        <v>540</v>
      </c>
      <c r="H4939">
        <v>2323.54</v>
      </c>
      <c r="I4939">
        <v>0</v>
      </c>
      <c r="J4939" t="s">
        <v>2462</v>
      </c>
      <c r="K4939" t="s">
        <v>22</v>
      </c>
      <c r="L4939">
        <v>1</v>
      </c>
      <c r="M4939" t="s">
        <v>1661</v>
      </c>
      <c r="N4939" t="s">
        <v>23</v>
      </c>
      <c r="O4939" t="s">
        <v>24</v>
      </c>
      <c r="P4939" t="s">
        <v>28</v>
      </c>
      <c r="R4939" t="s">
        <v>26</v>
      </c>
      <c r="S4939">
        <v>17.5</v>
      </c>
      <c r="T4939">
        <v>17.2</v>
      </c>
      <c r="U4939">
        <v>17</v>
      </c>
      <c r="V4939">
        <v>0.3</v>
      </c>
      <c r="W4939">
        <v>0.5</v>
      </c>
      <c r="AB4939">
        <f t="shared" si="96"/>
        <v>2280.2799999999997</v>
      </c>
    </row>
    <row r="4940" spans="1:28" x14ac:dyDescent="0.25">
      <c r="A4940" t="s">
        <v>2476</v>
      </c>
      <c r="B4940" t="s">
        <v>2461</v>
      </c>
      <c r="C4940" s="1">
        <v>0.61212962962962958</v>
      </c>
      <c r="D4940">
        <v>90</v>
      </c>
      <c r="E4940" s="2">
        <v>2.8976562500000001E-2</v>
      </c>
      <c r="F4940" s="1">
        <v>2.8969907407407406E-2</v>
      </c>
      <c r="G4940">
        <v>575</v>
      </c>
      <c r="H4940">
        <v>2503.58</v>
      </c>
      <c r="I4940">
        <v>0</v>
      </c>
      <c r="J4940" t="s">
        <v>2462</v>
      </c>
      <c r="K4940" t="s">
        <v>22</v>
      </c>
      <c r="L4940">
        <v>1</v>
      </c>
      <c r="M4940" t="s">
        <v>1661</v>
      </c>
      <c r="N4940" t="s">
        <v>23</v>
      </c>
      <c r="O4940" t="s">
        <v>33</v>
      </c>
      <c r="P4940" t="s">
        <v>28</v>
      </c>
      <c r="R4940" t="s">
        <v>26</v>
      </c>
      <c r="S4940">
        <v>17.600000000000001</v>
      </c>
      <c r="T4940">
        <v>17.100000000000001</v>
      </c>
      <c r="U4940">
        <v>17</v>
      </c>
      <c r="V4940">
        <v>0.5</v>
      </c>
      <c r="W4940">
        <v>0.6</v>
      </c>
      <c r="AB4940">
        <f t="shared" si="96"/>
        <v>2460.3199999999997</v>
      </c>
    </row>
    <row r="4941" spans="1:28" x14ac:dyDescent="0.25">
      <c r="A4941" t="s">
        <v>2476</v>
      </c>
      <c r="B4941" t="s">
        <v>2461</v>
      </c>
      <c r="C4941" s="1">
        <v>0.61212962962962958</v>
      </c>
      <c r="D4941">
        <v>90</v>
      </c>
      <c r="E4941" s="2">
        <v>2.8976562500000001E-2</v>
      </c>
      <c r="F4941" s="1">
        <v>2.8969907407407406E-2</v>
      </c>
      <c r="G4941">
        <v>575</v>
      </c>
      <c r="H4941">
        <v>2503.58</v>
      </c>
      <c r="I4941">
        <v>0</v>
      </c>
      <c r="J4941" t="s">
        <v>2462</v>
      </c>
      <c r="K4941" t="s">
        <v>22</v>
      </c>
      <c r="L4941">
        <v>1</v>
      </c>
      <c r="M4941" t="s">
        <v>1661</v>
      </c>
      <c r="N4941" t="s">
        <v>23</v>
      </c>
      <c r="O4941" t="s">
        <v>24</v>
      </c>
      <c r="P4941" t="s">
        <v>28</v>
      </c>
      <c r="R4941" t="s">
        <v>26</v>
      </c>
      <c r="S4941">
        <v>17.600000000000001</v>
      </c>
      <c r="T4941">
        <v>17.100000000000001</v>
      </c>
      <c r="U4941">
        <v>17</v>
      </c>
      <c r="V4941">
        <v>0.5</v>
      </c>
      <c r="W4941">
        <v>0.6</v>
      </c>
      <c r="AB4941">
        <f t="shared" si="96"/>
        <v>2460.3199999999997</v>
      </c>
    </row>
    <row r="4942" spans="1:28" x14ac:dyDescent="0.25">
      <c r="A4942" t="s">
        <v>2477</v>
      </c>
      <c r="B4942" t="s">
        <v>2461</v>
      </c>
      <c r="C4942" s="1">
        <v>0.61421296296296302</v>
      </c>
      <c r="D4942">
        <v>693</v>
      </c>
      <c r="E4942" s="2">
        <v>3.1066874999999997E-2</v>
      </c>
      <c r="F4942" s="1">
        <v>3.1064814814814812E-2</v>
      </c>
      <c r="G4942">
        <v>178</v>
      </c>
      <c r="H4942">
        <v>2684.18</v>
      </c>
      <c r="I4942">
        <v>0</v>
      </c>
      <c r="J4942" t="s">
        <v>2462</v>
      </c>
      <c r="K4942" t="s">
        <v>22</v>
      </c>
      <c r="L4942">
        <v>1</v>
      </c>
      <c r="M4942" t="s">
        <v>1661</v>
      </c>
      <c r="N4942" t="s">
        <v>23</v>
      </c>
      <c r="O4942" t="s">
        <v>31</v>
      </c>
      <c r="P4942" t="s">
        <v>28</v>
      </c>
      <c r="R4942" t="s">
        <v>26</v>
      </c>
      <c r="S4942">
        <v>18.2</v>
      </c>
      <c r="T4942">
        <v>17</v>
      </c>
      <c r="U4942">
        <v>16.899999999999999</v>
      </c>
      <c r="V4942">
        <v>1.2</v>
      </c>
      <c r="W4942">
        <v>1.3</v>
      </c>
      <c r="AB4942">
        <f t="shared" si="96"/>
        <v>2640.9199999999996</v>
      </c>
    </row>
    <row r="4943" spans="1:28" x14ac:dyDescent="0.25">
      <c r="A4943" t="s">
        <v>2478</v>
      </c>
      <c r="B4943" t="s">
        <v>2461</v>
      </c>
      <c r="C4943" s="1">
        <v>0.61629629629629623</v>
      </c>
      <c r="D4943">
        <v>261</v>
      </c>
      <c r="E4943" s="2">
        <v>3.314521990740741E-2</v>
      </c>
      <c r="F4943" s="1">
        <v>3.3136574074074075E-2</v>
      </c>
      <c r="G4943">
        <v>747</v>
      </c>
      <c r="H4943">
        <v>2863.75</v>
      </c>
      <c r="I4943">
        <v>0</v>
      </c>
      <c r="J4943" t="s">
        <v>2462</v>
      </c>
      <c r="K4943" t="s">
        <v>22</v>
      </c>
      <c r="L4943">
        <v>1</v>
      </c>
      <c r="M4943" t="s">
        <v>1661</v>
      </c>
      <c r="N4943" t="s">
        <v>23</v>
      </c>
      <c r="O4943" t="s">
        <v>24</v>
      </c>
      <c r="P4943" t="s">
        <v>28</v>
      </c>
      <c r="R4943" t="s">
        <v>26</v>
      </c>
      <c r="S4943">
        <v>18.399999999999999</v>
      </c>
      <c r="T4943">
        <v>17.100000000000001</v>
      </c>
      <c r="U4943">
        <v>16.899999999999999</v>
      </c>
      <c r="V4943">
        <v>1.3</v>
      </c>
      <c r="W4943">
        <v>1.5</v>
      </c>
      <c r="AB4943">
        <f t="shared" si="96"/>
        <v>2820.49</v>
      </c>
    </row>
    <row r="4944" spans="1:28" x14ac:dyDescent="0.25">
      <c r="A4944" t="s">
        <v>2478</v>
      </c>
      <c r="B4944" t="s">
        <v>2461</v>
      </c>
      <c r="C4944" s="1">
        <v>0.61629629629629623</v>
      </c>
      <c r="D4944">
        <v>261</v>
      </c>
      <c r="E4944" s="2">
        <v>3.314521990740741E-2</v>
      </c>
      <c r="F4944" s="1">
        <v>3.3136574074074075E-2</v>
      </c>
      <c r="G4944">
        <v>747</v>
      </c>
      <c r="H4944">
        <v>2863.75</v>
      </c>
      <c r="I4944">
        <v>0</v>
      </c>
      <c r="J4944" t="s">
        <v>2462</v>
      </c>
      <c r="K4944" t="s">
        <v>22</v>
      </c>
      <c r="L4944">
        <v>1</v>
      </c>
      <c r="M4944" t="s">
        <v>1661</v>
      </c>
      <c r="N4944" t="s">
        <v>23</v>
      </c>
      <c r="O4944" t="s">
        <v>31</v>
      </c>
      <c r="P4944" t="s">
        <v>28</v>
      </c>
      <c r="R4944" t="s">
        <v>26</v>
      </c>
      <c r="S4944">
        <v>18.7</v>
      </c>
      <c r="T4944">
        <v>17.100000000000001</v>
      </c>
      <c r="U4944">
        <v>16.899999999999999</v>
      </c>
      <c r="V4944">
        <v>1.6</v>
      </c>
      <c r="W4944">
        <v>1.8</v>
      </c>
      <c r="AB4944">
        <f t="shared" si="96"/>
        <v>2820.49</v>
      </c>
    </row>
    <row r="4945" spans="1:28" x14ac:dyDescent="0.25">
      <c r="A4945" t="s">
        <v>2479</v>
      </c>
      <c r="B4945" t="s">
        <v>2461</v>
      </c>
      <c r="C4945" s="1">
        <v>0.61837962962962967</v>
      </c>
      <c r="D4945">
        <v>363</v>
      </c>
      <c r="E4945" s="2">
        <v>3.5229733796296299E-2</v>
      </c>
      <c r="F4945" s="1">
        <v>3.5219907407407408E-2</v>
      </c>
      <c r="G4945">
        <v>849</v>
      </c>
      <c r="H4945">
        <v>3043.85</v>
      </c>
      <c r="I4945">
        <v>0</v>
      </c>
      <c r="J4945" t="s">
        <v>2462</v>
      </c>
      <c r="K4945" t="s">
        <v>22</v>
      </c>
      <c r="L4945">
        <v>1</v>
      </c>
      <c r="M4945" t="s">
        <v>1661</v>
      </c>
      <c r="N4945" t="s">
        <v>23</v>
      </c>
      <c r="O4945" t="s">
        <v>24</v>
      </c>
      <c r="P4945" t="s">
        <v>28</v>
      </c>
      <c r="R4945" t="s">
        <v>26</v>
      </c>
      <c r="S4945">
        <v>18.899999999999999</v>
      </c>
      <c r="T4945">
        <v>17</v>
      </c>
      <c r="U4945">
        <v>16.899999999999999</v>
      </c>
      <c r="V4945">
        <v>1.9</v>
      </c>
      <c r="W4945">
        <v>2</v>
      </c>
      <c r="AB4945">
        <f t="shared" si="96"/>
        <v>3000.5899999999997</v>
      </c>
    </row>
    <row r="4946" spans="1:28" x14ac:dyDescent="0.25">
      <c r="A4946" t="s">
        <v>2479</v>
      </c>
      <c r="B4946" t="s">
        <v>2461</v>
      </c>
      <c r="C4946" s="1">
        <v>0.61837962962962967</v>
      </c>
      <c r="D4946">
        <v>363</v>
      </c>
      <c r="E4946" s="2">
        <v>3.5229733796296299E-2</v>
      </c>
      <c r="F4946" s="1">
        <v>3.5219907407407408E-2</v>
      </c>
      <c r="G4946">
        <v>849</v>
      </c>
      <c r="H4946">
        <v>3043.85</v>
      </c>
      <c r="I4946">
        <v>0</v>
      </c>
      <c r="J4946" t="s">
        <v>2462</v>
      </c>
      <c r="K4946" t="s">
        <v>22</v>
      </c>
      <c r="L4946">
        <v>1</v>
      </c>
      <c r="M4946" t="s">
        <v>1661</v>
      </c>
      <c r="N4946" t="s">
        <v>23</v>
      </c>
      <c r="O4946" t="s">
        <v>31</v>
      </c>
      <c r="P4946" t="s">
        <v>28</v>
      </c>
      <c r="R4946" t="s">
        <v>26</v>
      </c>
      <c r="S4946">
        <v>19.3</v>
      </c>
      <c r="T4946">
        <v>17</v>
      </c>
      <c r="U4946">
        <v>16.899999999999999</v>
      </c>
      <c r="V4946">
        <v>2.2999999999999998</v>
      </c>
      <c r="W4946">
        <v>2.4</v>
      </c>
      <c r="AB4946">
        <f t="shared" si="96"/>
        <v>3000.5899999999997</v>
      </c>
    </row>
    <row r="4947" spans="1:28" x14ac:dyDescent="0.25">
      <c r="A4947" t="s">
        <v>2480</v>
      </c>
      <c r="B4947" t="s">
        <v>2461</v>
      </c>
      <c r="C4947" s="1">
        <v>0.62046296296296299</v>
      </c>
      <c r="D4947">
        <v>833</v>
      </c>
      <c r="E4947" s="2">
        <v>3.7318495370370373E-2</v>
      </c>
      <c r="F4947" s="1">
        <v>3.7314814814814815E-2</v>
      </c>
      <c r="G4947">
        <v>318</v>
      </c>
      <c r="H4947">
        <v>3224.32</v>
      </c>
      <c r="I4947">
        <v>0</v>
      </c>
      <c r="J4947" t="s">
        <v>2462</v>
      </c>
      <c r="K4947" t="s">
        <v>22</v>
      </c>
      <c r="L4947">
        <v>1</v>
      </c>
      <c r="M4947" t="s">
        <v>1661</v>
      </c>
      <c r="N4947" t="s">
        <v>23</v>
      </c>
      <c r="O4947" t="s">
        <v>24</v>
      </c>
      <c r="P4947" t="s">
        <v>28</v>
      </c>
      <c r="R4947" t="s">
        <v>26</v>
      </c>
      <c r="S4947">
        <v>19.399999999999999</v>
      </c>
      <c r="T4947">
        <v>17.399999999999999</v>
      </c>
      <c r="U4947">
        <v>17.2</v>
      </c>
      <c r="V4947">
        <v>2</v>
      </c>
      <c r="W4947">
        <v>2.2000000000000002</v>
      </c>
      <c r="AB4947">
        <f t="shared" si="96"/>
        <v>3181.06</v>
      </c>
    </row>
    <row r="4948" spans="1:28" x14ac:dyDescent="0.25">
      <c r="A4948" t="s">
        <v>2480</v>
      </c>
      <c r="B4948" t="s">
        <v>2461</v>
      </c>
      <c r="C4948" s="1">
        <v>0.62046296296296299</v>
      </c>
      <c r="D4948">
        <v>833</v>
      </c>
      <c r="E4948" s="2">
        <v>3.7318495370370373E-2</v>
      </c>
      <c r="F4948" s="1">
        <v>3.7314814814814815E-2</v>
      </c>
      <c r="G4948">
        <v>318</v>
      </c>
      <c r="H4948">
        <v>3224.32</v>
      </c>
      <c r="I4948">
        <v>0</v>
      </c>
      <c r="J4948" t="s">
        <v>2462</v>
      </c>
      <c r="K4948" t="s">
        <v>22</v>
      </c>
      <c r="L4948">
        <v>1</v>
      </c>
      <c r="M4948" t="s">
        <v>1661</v>
      </c>
      <c r="N4948" t="s">
        <v>23</v>
      </c>
      <c r="O4948" t="s">
        <v>31</v>
      </c>
      <c r="P4948" t="s">
        <v>28</v>
      </c>
      <c r="R4948" t="s">
        <v>26</v>
      </c>
      <c r="S4948">
        <v>19</v>
      </c>
      <c r="T4948">
        <v>17.399999999999999</v>
      </c>
      <c r="U4948">
        <v>17.2</v>
      </c>
      <c r="V4948">
        <v>1.6</v>
      </c>
      <c r="W4948">
        <v>1.8</v>
      </c>
      <c r="AB4948">
        <f t="shared" si="96"/>
        <v>3181.06</v>
      </c>
    </row>
    <row r="4949" spans="1:28" x14ac:dyDescent="0.25">
      <c r="A4949" t="s">
        <v>2481</v>
      </c>
      <c r="B4949" t="s">
        <v>2461</v>
      </c>
      <c r="C4949" s="1">
        <v>0.62078703703703708</v>
      </c>
      <c r="D4949">
        <v>736</v>
      </c>
      <c r="E4949" s="2">
        <v>3.7641458333333329E-2</v>
      </c>
      <c r="F4949" s="1">
        <v>3.7638888888888895E-2</v>
      </c>
      <c r="G4949">
        <v>222</v>
      </c>
      <c r="H4949">
        <v>3252.22</v>
      </c>
      <c r="I4949">
        <v>0</v>
      </c>
      <c r="J4949" t="s">
        <v>2462</v>
      </c>
      <c r="K4949" t="s">
        <v>22</v>
      </c>
      <c r="L4949">
        <v>1</v>
      </c>
      <c r="M4949" t="s">
        <v>1661</v>
      </c>
      <c r="N4949" t="s">
        <v>23</v>
      </c>
      <c r="O4949" t="s">
        <v>42</v>
      </c>
      <c r="P4949" t="s">
        <v>25</v>
      </c>
      <c r="R4949" t="s">
        <v>26</v>
      </c>
      <c r="S4949">
        <v>16.600000000000001</v>
      </c>
      <c r="T4949">
        <v>17.2</v>
      </c>
      <c r="U4949">
        <v>17.100000000000001</v>
      </c>
      <c r="V4949">
        <v>-0.6</v>
      </c>
      <c r="W4949">
        <v>-0.5</v>
      </c>
      <c r="AB4949">
        <f t="shared" si="96"/>
        <v>3208.9599999999996</v>
      </c>
    </row>
    <row r="4950" spans="1:28" x14ac:dyDescent="0.25">
      <c r="A4950" t="s">
        <v>2482</v>
      </c>
      <c r="B4950" t="s">
        <v>2461</v>
      </c>
      <c r="C4950" s="1">
        <v>0.62254629629629632</v>
      </c>
      <c r="D4950">
        <v>368</v>
      </c>
      <c r="E4950" s="2">
        <v>3.9396446759259261E-2</v>
      </c>
      <c r="F4950" s="1">
        <v>3.9386574074074074E-2</v>
      </c>
      <c r="G4950">
        <v>853</v>
      </c>
      <c r="H4950">
        <v>3403.85</v>
      </c>
      <c r="I4950">
        <v>0</v>
      </c>
      <c r="J4950" t="s">
        <v>2462</v>
      </c>
      <c r="K4950" t="s">
        <v>22</v>
      </c>
      <c r="L4950">
        <v>1</v>
      </c>
      <c r="M4950" t="s">
        <v>1661</v>
      </c>
      <c r="N4950" t="s">
        <v>23</v>
      </c>
      <c r="O4950" t="s">
        <v>31</v>
      </c>
      <c r="P4950" t="s">
        <v>28</v>
      </c>
      <c r="R4950" t="s">
        <v>26</v>
      </c>
      <c r="S4950">
        <v>18.100000000000001</v>
      </c>
      <c r="T4950">
        <v>17.3</v>
      </c>
      <c r="U4950">
        <v>17.100000000000001</v>
      </c>
      <c r="V4950">
        <v>0.8</v>
      </c>
      <c r="W4950">
        <v>1</v>
      </c>
      <c r="AB4950">
        <f t="shared" si="96"/>
        <v>3360.5899999999997</v>
      </c>
    </row>
    <row r="4951" spans="1:28" x14ac:dyDescent="0.25">
      <c r="A4951" t="s">
        <v>2483</v>
      </c>
      <c r="B4951" t="s">
        <v>2461</v>
      </c>
      <c r="C4951" s="1">
        <v>0.62670138888888893</v>
      </c>
      <c r="D4951">
        <v>972</v>
      </c>
      <c r="E4951" s="2">
        <v>4.3558530092592591E-2</v>
      </c>
      <c r="F4951" s="1">
        <v>4.355324074074074E-2</v>
      </c>
      <c r="G4951">
        <v>457</v>
      </c>
      <c r="H4951">
        <v>3763.46</v>
      </c>
      <c r="I4951">
        <v>0</v>
      </c>
      <c r="J4951" t="s">
        <v>2462</v>
      </c>
      <c r="K4951" t="s">
        <v>22</v>
      </c>
      <c r="L4951">
        <v>1</v>
      </c>
      <c r="M4951" t="s">
        <v>1661</v>
      </c>
      <c r="N4951" t="s">
        <v>23</v>
      </c>
      <c r="O4951" t="s">
        <v>33</v>
      </c>
      <c r="P4951" t="s">
        <v>28</v>
      </c>
      <c r="R4951" t="s">
        <v>26</v>
      </c>
      <c r="S4951">
        <v>18.100000000000001</v>
      </c>
      <c r="T4951">
        <v>17.100000000000001</v>
      </c>
      <c r="U4951">
        <v>17</v>
      </c>
      <c r="V4951">
        <v>1</v>
      </c>
      <c r="W4951">
        <v>1.1000000000000001</v>
      </c>
      <c r="AB4951">
        <f t="shared" si="96"/>
        <v>3720.2</v>
      </c>
    </row>
    <row r="4952" spans="1:28" x14ac:dyDescent="0.25">
      <c r="A4952" t="s">
        <v>2483</v>
      </c>
      <c r="B4952" t="s">
        <v>2461</v>
      </c>
      <c r="C4952" s="1">
        <v>0.62670138888888893</v>
      </c>
      <c r="D4952">
        <v>972</v>
      </c>
      <c r="E4952" s="2">
        <v>4.3558530092592591E-2</v>
      </c>
      <c r="F4952" s="1">
        <v>4.355324074074074E-2</v>
      </c>
      <c r="G4952">
        <v>457</v>
      </c>
      <c r="H4952">
        <v>3763.46</v>
      </c>
      <c r="I4952">
        <v>0</v>
      </c>
      <c r="J4952" t="s">
        <v>2462</v>
      </c>
      <c r="K4952" t="s">
        <v>22</v>
      </c>
      <c r="L4952">
        <v>1</v>
      </c>
      <c r="M4952" t="s">
        <v>1661</v>
      </c>
      <c r="N4952" t="s">
        <v>23</v>
      </c>
      <c r="O4952" t="s">
        <v>31</v>
      </c>
      <c r="P4952" t="s">
        <v>28</v>
      </c>
      <c r="R4952" t="s">
        <v>26</v>
      </c>
      <c r="S4952">
        <v>18.899999999999999</v>
      </c>
      <c r="T4952">
        <v>17.100000000000001</v>
      </c>
      <c r="U4952">
        <v>17</v>
      </c>
      <c r="V4952">
        <v>1.8</v>
      </c>
      <c r="W4952">
        <v>1.9</v>
      </c>
      <c r="AB4952">
        <f t="shared" si="96"/>
        <v>3720.2</v>
      </c>
    </row>
    <row r="4953" spans="1:28" x14ac:dyDescent="0.25">
      <c r="A4953" t="s">
        <v>2484</v>
      </c>
      <c r="B4953" t="s">
        <v>2461</v>
      </c>
      <c r="C4953" s="1">
        <v>0.62734953703703711</v>
      </c>
      <c r="D4953">
        <v>478</v>
      </c>
      <c r="E4953" s="2">
        <v>4.4200960648148151E-2</v>
      </c>
      <c r="F4953" s="1">
        <v>4.4189814814814814E-2</v>
      </c>
      <c r="G4953">
        <v>963</v>
      </c>
      <c r="H4953">
        <v>3818.96</v>
      </c>
      <c r="I4953">
        <v>0</v>
      </c>
      <c r="J4953" t="s">
        <v>2462</v>
      </c>
      <c r="K4953" t="s">
        <v>22</v>
      </c>
      <c r="L4953">
        <v>1</v>
      </c>
      <c r="M4953" t="s">
        <v>1661</v>
      </c>
      <c r="N4953" t="s">
        <v>23</v>
      </c>
      <c r="O4953" t="s">
        <v>42</v>
      </c>
      <c r="P4953" t="s">
        <v>28</v>
      </c>
      <c r="R4953" t="s">
        <v>26</v>
      </c>
      <c r="S4953">
        <v>17.7</v>
      </c>
      <c r="T4953">
        <v>17.2</v>
      </c>
      <c r="U4953">
        <v>17.100000000000001</v>
      </c>
      <c r="V4953">
        <v>0.5</v>
      </c>
      <c r="W4953">
        <v>0.6</v>
      </c>
      <c r="AB4953">
        <f t="shared" si="96"/>
        <v>3775.7</v>
      </c>
    </row>
    <row r="4954" spans="1:28" x14ac:dyDescent="0.25">
      <c r="A4954" t="s">
        <v>2485</v>
      </c>
      <c r="B4954" t="s">
        <v>2461</v>
      </c>
      <c r="C4954" s="1">
        <v>0.6287962962962963</v>
      </c>
      <c r="D4954">
        <v>141</v>
      </c>
      <c r="E4954" s="2">
        <v>4.5643819444444449E-2</v>
      </c>
      <c r="F4954" s="1">
        <v>4.5636574074074072E-2</v>
      </c>
      <c r="G4954">
        <v>626</v>
      </c>
      <c r="H4954">
        <v>3943.63</v>
      </c>
      <c r="I4954">
        <v>0</v>
      </c>
      <c r="J4954" t="s">
        <v>2462</v>
      </c>
      <c r="K4954" t="s">
        <v>22</v>
      </c>
      <c r="L4954">
        <v>1</v>
      </c>
      <c r="M4954" t="s">
        <v>1661</v>
      </c>
      <c r="N4954" t="s">
        <v>23</v>
      </c>
      <c r="O4954" t="s">
        <v>24</v>
      </c>
      <c r="P4954" t="s">
        <v>28</v>
      </c>
      <c r="R4954" t="s">
        <v>26</v>
      </c>
      <c r="S4954">
        <v>17.600000000000001</v>
      </c>
      <c r="T4954">
        <v>17.100000000000001</v>
      </c>
      <c r="U4954">
        <v>17</v>
      </c>
      <c r="V4954">
        <v>0.5</v>
      </c>
      <c r="W4954">
        <v>0.6</v>
      </c>
      <c r="AB4954">
        <f t="shared" si="96"/>
        <v>3900.37</v>
      </c>
    </row>
    <row r="4955" spans="1:28" x14ac:dyDescent="0.25">
      <c r="A4955" t="s">
        <v>2485</v>
      </c>
      <c r="B4955" t="s">
        <v>2461</v>
      </c>
      <c r="C4955" s="1">
        <v>0.6287962962962963</v>
      </c>
      <c r="D4955">
        <v>141</v>
      </c>
      <c r="E4955" s="2">
        <v>4.5643819444444449E-2</v>
      </c>
      <c r="F4955" s="1">
        <v>4.5636574074074072E-2</v>
      </c>
      <c r="G4955">
        <v>626</v>
      </c>
      <c r="H4955">
        <v>3943.63</v>
      </c>
      <c r="I4955">
        <v>0</v>
      </c>
      <c r="J4955" t="s">
        <v>2462</v>
      </c>
      <c r="K4955" t="s">
        <v>22</v>
      </c>
      <c r="L4955">
        <v>1</v>
      </c>
      <c r="M4955" t="s">
        <v>1661</v>
      </c>
      <c r="N4955" t="s">
        <v>23</v>
      </c>
      <c r="O4955" t="s">
        <v>42</v>
      </c>
      <c r="P4955" t="s">
        <v>28</v>
      </c>
      <c r="R4955" t="s">
        <v>26</v>
      </c>
      <c r="S4955">
        <v>17.399999999999999</v>
      </c>
      <c r="T4955">
        <v>17.100000000000001</v>
      </c>
      <c r="U4955">
        <v>17</v>
      </c>
      <c r="V4955">
        <v>0.3</v>
      </c>
      <c r="W4955">
        <v>0.4</v>
      </c>
      <c r="AB4955">
        <f t="shared" si="96"/>
        <v>3900.37</v>
      </c>
    </row>
    <row r="4956" spans="1:28" x14ac:dyDescent="0.25">
      <c r="A4956" t="s">
        <v>2486</v>
      </c>
      <c r="B4956" t="s">
        <v>2461</v>
      </c>
      <c r="C4956" s="1">
        <v>0.63083333333333336</v>
      </c>
      <c r="D4956">
        <v>4</v>
      </c>
      <c r="E4956" s="2">
        <v>4.7679270833333336E-2</v>
      </c>
      <c r="F4956" s="1">
        <v>4.7673611111111104E-2</v>
      </c>
      <c r="G4956">
        <v>489</v>
      </c>
      <c r="H4956">
        <v>4119.49</v>
      </c>
      <c r="I4956">
        <v>0</v>
      </c>
      <c r="J4956" t="s">
        <v>2462</v>
      </c>
      <c r="K4956" t="s">
        <v>22</v>
      </c>
      <c r="L4956">
        <v>1</v>
      </c>
      <c r="M4956" t="s">
        <v>1661</v>
      </c>
      <c r="N4956" t="s">
        <v>23</v>
      </c>
      <c r="O4956" t="s">
        <v>36</v>
      </c>
      <c r="P4956" t="s">
        <v>28</v>
      </c>
      <c r="R4956" t="s">
        <v>26</v>
      </c>
      <c r="S4956">
        <v>17.5</v>
      </c>
      <c r="T4956">
        <v>17.2</v>
      </c>
      <c r="U4956">
        <v>17.100000000000001</v>
      </c>
      <c r="V4956">
        <v>0.3</v>
      </c>
      <c r="W4956">
        <v>0.4</v>
      </c>
      <c r="AB4956">
        <f t="shared" si="96"/>
        <v>4076.2299999999996</v>
      </c>
    </row>
    <row r="4957" spans="1:28" x14ac:dyDescent="0.25">
      <c r="A4957" t="s">
        <v>2487</v>
      </c>
      <c r="B4957" t="s">
        <v>2461</v>
      </c>
      <c r="C4957" s="1">
        <v>0.63087962962962962</v>
      </c>
      <c r="D4957">
        <v>410</v>
      </c>
      <c r="E4957" s="2">
        <v>4.7730266203703707E-2</v>
      </c>
      <c r="F4957" s="1">
        <v>4.7719907407407412E-2</v>
      </c>
      <c r="G4957">
        <v>895</v>
      </c>
      <c r="H4957">
        <v>4123.8999999999996</v>
      </c>
      <c r="I4957">
        <v>0</v>
      </c>
      <c r="J4957" t="s">
        <v>2462</v>
      </c>
      <c r="K4957" t="s">
        <v>22</v>
      </c>
      <c r="L4957">
        <v>1</v>
      </c>
      <c r="M4957" t="s">
        <v>1661</v>
      </c>
      <c r="N4957" t="s">
        <v>23</v>
      </c>
      <c r="O4957" t="s">
        <v>31</v>
      </c>
      <c r="P4957" t="s">
        <v>28</v>
      </c>
      <c r="R4957" t="s">
        <v>26</v>
      </c>
      <c r="S4957">
        <v>18.399999999999999</v>
      </c>
      <c r="T4957">
        <v>17.3</v>
      </c>
      <c r="U4957">
        <v>17.2</v>
      </c>
      <c r="V4957">
        <v>1.1000000000000001</v>
      </c>
      <c r="W4957">
        <v>1.2</v>
      </c>
      <c r="AB4957">
        <f t="shared" si="96"/>
        <v>4080.6399999999994</v>
      </c>
    </row>
    <row r="4958" spans="1:28" x14ac:dyDescent="0.25">
      <c r="A4958" t="s">
        <v>2487</v>
      </c>
      <c r="B4958" t="s">
        <v>2461</v>
      </c>
      <c r="C4958" s="1">
        <v>0.63087962962962962</v>
      </c>
      <c r="D4958">
        <v>410</v>
      </c>
      <c r="E4958" s="2">
        <v>4.7730266203703707E-2</v>
      </c>
      <c r="F4958" s="1">
        <v>4.7719907407407412E-2</v>
      </c>
      <c r="G4958">
        <v>895</v>
      </c>
      <c r="H4958">
        <v>4123.8999999999996</v>
      </c>
      <c r="I4958">
        <v>0</v>
      </c>
      <c r="J4958" t="s">
        <v>2462</v>
      </c>
      <c r="K4958" t="s">
        <v>22</v>
      </c>
      <c r="L4958">
        <v>1</v>
      </c>
      <c r="M4958" t="s">
        <v>1661</v>
      </c>
      <c r="N4958" t="s">
        <v>23</v>
      </c>
      <c r="O4958" t="s">
        <v>24</v>
      </c>
      <c r="P4958" t="s">
        <v>28</v>
      </c>
      <c r="R4958" t="s">
        <v>26</v>
      </c>
      <c r="S4958">
        <v>17.600000000000001</v>
      </c>
      <c r="T4958">
        <v>17.3</v>
      </c>
      <c r="U4958">
        <v>17.2</v>
      </c>
      <c r="V4958">
        <v>0.3</v>
      </c>
      <c r="W4958">
        <v>0.4</v>
      </c>
      <c r="AB4958">
        <f t="shared" si="96"/>
        <v>4080.6399999999994</v>
      </c>
    </row>
    <row r="4959" spans="1:28" x14ac:dyDescent="0.25">
      <c r="A4959" t="s">
        <v>2487</v>
      </c>
      <c r="B4959" t="s">
        <v>2461</v>
      </c>
      <c r="C4959" s="1">
        <v>0.63087962962962962</v>
      </c>
      <c r="D4959">
        <v>410</v>
      </c>
      <c r="E4959" s="2">
        <v>4.7730266203703707E-2</v>
      </c>
      <c r="F4959" s="1">
        <v>4.7719907407407412E-2</v>
      </c>
      <c r="G4959">
        <v>895</v>
      </c>
      <c r="H4959">
        <v>4123.8999999999996</v>
      </c>
      <c r="I4959">
        <v>0</v>
      </c>
      <c r="J4959" t="s">
        <v>2462</v>
      </c>
      <c r="K4959" t="s">
        <v>22</v>
      </c>
      <c r="L4959">
        <v>1</v>
      </c>
      <c r="M4959" t="s">
        <v>1661</v>
      </c>
      <c r="N4959" t="s">
        <v>23</v>
      </c>
      <c r="O4959" t="s">
        <v>33</v>
      </c>
      <c r="P4959" t="s">
        <v>28</v>
      </c>
      <c r="R4959" t="s">
        <v>26</v>
      </c>
      <c r="S4959">
        <v>18.899999999999999</v>
      </c>
      <c r="T4959">
        <v>17.3</v>
      </c>
      <c r="U4959">
        <v>17.2</v>
      </c>
      <c r="V4959">
        <v>1.6</v>
      </c>
      <c r="W4959">
        <v>1.7</v>
      </c>
      <c r="AB4959">
        <f t="shared" si="96"/>
        <v>4080.6399999999994</v>
      </c>
    </row>
    <row r="4960" spans="1:28" x14ac:dyDescent="0.25">
      <c r="A4960" t="s">
        <v>2488</v>
      </c>
      <c r="B4960" t="s">
        <v>2461</v>
      </c>
      <c r="C4960" s="1">
        <v>0.63296296296296295</v>
      </c>
      <c r="D4960">
        <v>445</v>
      </c>
      <c r="E4960" s="2">
        <v>4.9814016203703702E-2</v>
      </c>
      <c r="F4960" s="1">
        <v>4.9803240740740738E-2</v>
      </c>
      <c r="G4960">
        <v>931</v>
      </c>
      <c r="H4960">
        <v>4303.93</v>
      </c>
      <c r="I4960">
        <v>0</v>
      </c>
      <c r="J4960" t="s">
        <v>2462</v>
      </c>
      <c r="K4960" t="s">
        <v>22</v>
      </c>
      <c r="L4960">
        <v>1</v>
      </c>
      <c r="M4960" t="s">
        <v>1661</v>
      </c>
      <c r="N4960" t="s">
        <v>23</v>
      </c>
      <c r="O4960" t="s">
        <v>36</v>
      </c>
      <c r="P4960" t="s">
        <v>28</v>
      </c>
      <c r="R4960" t="s">
        <v>26</v>
      </c>
      <c r="S4960">
        <v>18.100000000000001</v>
      </c>
      <c r="T4960">
        <v>17.2</v>
      </c>
      <c r="U4960">
        <v>17.100000000000001</v>
      </c>
      <c r="V4960">
        <v>0.9</v>
      </c>
      <c r="W4960">
        <v>1</v>
      </c>
      <c r="AB4960">
        <f t="shared" si="96"/>
        <v>4260.67</v>
      </c>
    </row>
    <row r="4961" spans="1:28" x14ac:dyDescent="0.25">
      <c r="A4961" t="s">
        <v>2488</v>
      </c>
      <c r="B4961" t="s">
        <v>2461</v>
      </c>
      <c r="C4961" s="1">
        <v>0.63296296296296295</v>
      </c>
      <c r="D4961">
        <v>445</v>
      </c>
      <c r="E4961" s="2">
        <v>4.9814016203703702E-2</v>
      </c>
      <c r="F4961" s="1">
        <v>4.9803240740740738E-2</v>
      </c>
      <c r="G4961">
        <v>931</v>
      </c>
      <c r="H4961">
        <v>4303.93</v>
      </c>
      <c r="I4961">
        <v>0</v>
      </c>
      <c r="J4961" t="s">
        <v>2462</v>
      </c>
      <c r="K4961" t="s">
        <v>22</v>
      </c>
      <c r="L4961">
        <v>1</v>
      </c>
      <c r="M4961" t="s">
        <v>1661</v>
      </c>
      <c r="N4961" t="s">
        <v>23</v>
      </c>
      <c r="O4961" t="s">
        <v>33</v>
      </c>
      <c r="P4961" t="s">
        <v>28</v>
      </c>
      <c r="R4961" t="s">
        <v>26</v>
      </c>
      <c r="S4961">
        <v>19.3</v>
      </c>
      <c r="T4961">
        <v>17.2</v>
      </c>
      <c r="U4961">
        <v>17.100000000000001</v>
      </c>
      <c r="V4961">
        <v>2.1</v>
      </c>
      <c r="W4961">
        <v>2.2000000000000002</v>
      </c>
      <c r="AB4961">
        <f t="shared" si="96"/>
        <v>4260.67</v>
      </c>
    </row>
    <row r="4962" spans="1:28" x14ac:dyDescent="0.25">
      <c r="A4962" t="s">
        <v>2488</v>
      </c>
      <c r="B4962" t="s">
        <v>2461</v>
      </c>
      <c r="C4962" s="1">
        <v>0.63296296296296295</v>
      </c>
      <c r="D4962">
        <v>445</v>
      </c>
      <c r="E4962" s="2">
        <v>4.9814016203703702E-2</v>
      </c>
      <c r="F4962" s="1">
        <v>4.9803240740740738E-2</v>
      </c>
      <c r="G4962">
        <v>931</v>
      </c>
      <c r="H4962">
        <v>4303.93</v>
      </c>
      <c r="I4962">
        <v>0</v>
      </c>
      <c r="J4962" t="s">
        <v>2462</v>
      </c>
      <c r="K4962" t="s">
        <v>22</v>
      </c>
      <c r="L4962">
        <v>1</v>
      </c>
      <c r="M4962" t="s">
        <v>1661</v>
      </c>
      <c r="N4962" t="s">
        <v>23</v>
      </c>
      <c r="O4962" t="s">
        <v>31</v>
      </c>
      <c r="P4962" t="s">
        <v>28</v>
      </c>
      <c r="R4962" t="s">
        <v>26</v>
      </c>
      <c r="S4962">
        <v>19.5</v>
      </c>
      <c r="T4962">
        <v>17.2</v>
      </c>
      <c r="U4962">
        <v>17.100000000000001</v>
      </c>
      <c r="V4962">
        <v>2.2999999999999998</v>
      </c>
      <c r="W4962">
        <v>2.4</v>
      </c>
      <c r="AB4962">
        <f t="shared" si="96"/>
        <v>4260.67</v>
      </c>
    </row>
    <row r="4963" spans="1:28" x14ac:dyDescent="0.25">
      <c r="A4963" t="s">
        <v>2489</v>
      </c>
      <c r="B4963" t="s">
        <v>2461</v>
      </c>
      <c r="C4963" s="1">
        <v>0.63503472222222224</v>
      </c>
      <c r="D4963">
        <v>980</v>
      </c>
      <c r="E4963" s="2">
        <v>5.189196759259259E-2</v>
      </c>
      <c r="F4963" s="1">
        <v>5.1886574074074071E-2</v>
      </c>
      <c r="G4963">
        <v>466</v>
      </c>
      <c r="H4963">
        <v>4483.47</v>
      </c>
      <c r="I4963">
        <v>0</v>
      </c>
      <c r="J4963" t="s">
        <v>2462</v>
      </c>
      <c r="K4963" t="s">
        <v>22</v>
      </c>
      <c r="L4963">
        <v>1</v>
      </c>
      <c r="M4963" t="s">
        <v>1661</v>
      </c>
      <c r="N4963" t="s">
        <v>23</v>
      </c>
      <c r="O4963" t="s">
        <v>36</v>
      </c>
      <c r="P4963" t="s">
        <v>28</v>
      </c>
      <c r="R4963" t="s">
        <v>26</v>
      </c>
      <c r="S4963">
        <v>20.100000000000001</v>
      </c>
      <c r="T4963">
        <v>17.3</v>
      </c>
      <c r="U4963">
        <v>17.2</v>
      </c>
      <c r="V4963">
        <v>2.8</v>
      </c>
      <c r="W4963">
        <v>2.9</v>
      </c>
      <c r="AB4963">
        <f t="shared" si="96"/>
        <v>4440.21</v>
      </c>
    </row>
    <row r="4964" spans="1:28" x14ac:dyDescent="0.25">
      <c r="A4964" t="s">
        <v>2489</v>
      </c>
      <c r="B4964" t="s">
        <v>2461</v>
      </c>
      <c r="C4964" s="1">
        <v>0.63503472222222224</v>
      </c>
      <c r="D4964">
        <v>980</v>
      </c>
      <c r="E4964" s="2">
        <v>5.189196759259259E-2</v>
      </c>
      <c r="F4964" s="1">
        <v>5.1886574074074071E-2</v>
      </c>
      <c r="G4964">
        <v>466</v>
      </c>
      <c r="H4964">
        <v>4483.47</v>
      </c>
      <c r="I4964">
        <v>0</v>
      </c>
      <c r="J4964" t="s">
        <v>2462</v>
      </c>
      <c r="K4964" t="s">
        <v>22</v>
      </c>
      <c r="L4964">
        <v>1</v>
      </c>
      <c r="M4964" t="s">
        <v>1661</v>
      </c>
      <c r="N4964" t="s">
        <v>23</v>
      </c>
      <c r="O4964" t="s">
        <v>33</v>
      </c>
      <c r="P4964" t="s">
        <v>28</v>
      </c>
      <c r="R4964" t="s">
        <v>26</v>
      </c>
      <c r="S4964">
        <v>18.100000000000001</v>
      </c>
      <c r="T4964">
        <v>17.3</v>
      </c>
      <c r="U4964">
        <v>17.2</v>
      </c>
      <c r="V4964">
        <v>0.8</v>
      </c>
      <c r="W4964">
        <v>0.9</v>
      </c>
      <c r="AB4964">
        <f t="shared" si="96"/>
        <v>4440.21</v>
      </c>
    </row>
    <row r="4965" spans="1:28" x14ac:dyDescent="0.25">
      <c r="A4965" t="s">
        <v>2490</v>
      </c>
      <c r="B4965" t="s">
        <v>2461</v>
      </c>
      <c r="C4965" s="1">
        <v>0.6371296296296296</v>
      </c>
      <c r="D4965">
        <v>216</v>
      </c>
      <c r="E4965" s="2">
        <v>5.3978020833333334E-2</v>
      </c>
      <c r="F4965" s="1">
        <v>5.3969907407407404E-2</v>
      </c>
      <c r="G4965">
        <v>701</v>
      </c>
      <c r="H4965">
        <v>4663.7</v>
      </c>
      <c r="I4965">
        <v>0</v>
      </c>
      <c r="J4965" t="s">
        <v>2462</v>
      </c>
      <c r="K4965" t="s">
        <v>22</v>
      </c>
      <c r="L4965">
        <v>1</v>
      </c>
      <c r="M4965" t="s">
        <v>1661</v>
      </c>
      <c r="N4965" t="s">
        <v>23</v>
      </c>
      <c r="O4965" t="s">
        <v>24</v>
      </c>
      <c r="P4965" t="s">
        <v>28</v>
      </c>
      <c r="R4965" t="s">
        <v>26</v>
      </c>
      <c r="S4965">
        <v>17.399999999999999</v>
      </c>
      <c r="T4965">
        <v>17.3</v>
      </c>
      <c r="U4965">
        <v>17.2</v>
      </c>
      <c r="V4965">
        <v>0.1</v>
      </c>
      <c r="W4965">
        <v>0.2</v>
      </c>
      <c r="AB4965">
        <f t="shared" si="96"/>
        <v>4620.4399999999996</v>
      </c>
    </row>
    <row r="4966" spans="1:28" x14ac:dyDescent="0.25">
      <c r="A4966" t="s">
        <v>2490</v>
      </c>
      <c r="B4966" t="s">
        <v>2461</v>
      </c>
      <c r="C4966" s="1">
        <v>0.6371296296296296</v>
      </c>
      <c r="D4966">
        <v>216</v>
      </c>
      <c r="E4966" s="2">
        <v>5.3978020833333334E-2</v>
      </c>
      <c r="F4966" s="1">
        <v>5.3969907407407404E-2</v>
      </c>
      <c r="G4966">
        <v>701</v>
      </c>
      <c r="H4966">
        <v>4663.7</v>
      </c>
      <c r="I4966">
        <v>0</v>
      </c>
      <c r="J4966" t="s">
        <v>2462</v>
      </c>
      <c r="K4966" t="s">
        <v>22</v>
      </c>
      <c r="L4966">
        <v>1</v>
      </c>
      <c r="M4966" t="s">
        <v>1661</v>
      </c>
      <c r="N4966" t="s">
        <v>23</v>
      </c>
      <c r="O4966" t="s">
        <v>36</v>
      </c>
      <c r="P4966" t="s">
        <v>28</v>
      </c>
      <c r="R4966" t="s">
        <v>26</v>
      </c>
      <c r="S4966">
        <v>21.3</v>
      </c>
      <c r="T4966">
        <v>17.3</v>
      </c>
      <c r="U4966">
        <v>17.2</v>
      </c>
      <c r="V4966">
        <v>4</v>
      </c>
      <c r="W4966">
        <v>4.0999999999999996</v>
      </c>
      <c r="AB4966">
        <f t="shared" si="96"/>
        <v>4620.4399999999996</v>
      </c>
    </row>
    <row r="4967" spans="1:28" x14ac:dyDescent="0.25">
      <c r="A4967" t="s">
        <v>2490</v>
      </c>
      <c r="B4967" t="s">
        <v>2461</v>
      </c>
      <c r="C4967" s="1">
        <v>0.6371296296296296</v>
      </c>
      <c r="D4967">
        <v>216</v>
      </c>
      <c r="E4967" s="2">
        <v>5.3978020833333334E-2</v>
      </c>
      <c r="F4967" s="1">
        <v>5.3969907407407404E-2</v>
      </c>
      <c r="G4967">
        <v>701</v>
      </c>
      <c r="H4967">
        <v>4663.7</v>
      </c>
      <c r="I4967">
        <v>0</v>
      </c>
      <c r="J4967" t="s">
        <v>2462</v>
      </c>
      <c r="K4967" t="s">
        <v>22</v>
      </c>
      <c r="L4967">
        <v>1</v>
      </c>
      <c r="M4967" t="s">
        <v>1661</v>
      </c>
      <c r="N4967" t="s">
        <v>23</v>
      </c>
      <c r="O4967" t="s">
        <v>31</v>
      </c>
      <c r="P4967" t="s">
        <v>28</v>
      </c>
      <c r="R4967" t="s">
        <v>26</v>
      </c>
      <c r="S4967">
        <v>21.4</v>
      </c>
      <c r="T4967">
        <v>17.3</v>
      </c>
      <c r="U4967">
        <v>17.2</v>
      </c>
      <c r="V4967">
        <v>4.0999999999999996</v>
      </c>
      <c r="W4967">
        <v>4.2</v>
      </c>
      <c r="AB4967">
        <f t="shared" si="96"/>
        <v>4620.4399999999996</v>
      </c>
    </row>
    <row r="4968" spans="1:28" x14ac:dyDescent="0.25">
      <c r="A4968" t="s">
        <v>2490</v>
      </c>
      <c r="B4968" t="s">
        <v>2461</v>
      </c>
      <c r="C4968" s="1">
        <v>0.6371296296296296</v>
      </c>
      <c r="D4968">
        <v>216</v>
      </c>
      <c r="E4968" s="2">
        <v>5.3978020833333334E-2</v>
      </c>
      <c r="F4968" s="1">
        <v>5.3969907407407404E-2</v>
      </c>
      <c r="G4968">
        <v>701</v>
      </c>
      <c r="H4968">
        <v>4663.7</v>
      </c>
      <c r="I4968">
        <v>0</v>
      </c>
      <c r="J4968" t="s">
        <v>2462</v>
      </c>
      <c r="K4968" t="s">
        <v>22</v>
      </c>
      <c r="L4968">
        <v>1</v>
      </c>
      <c r="M4968" t="s">
        <v>1661</v>
      </c>
      <c r="N4968" t="s">
        <v>23</v>
      </c>
      <c r="O4968" t="s">
        <v>33</v>
      </c>
      <c r="P4968" t="s">
        <v>28</v>
      </c>
      <c r="R4968" t="s">
        <v>26</v>
      </c>
      <c r="S4968">
        <v>20.9</v>
      </c>
      <c r="T4968">
        <v>17.3</v>
      </c>
      <c r="U4968">
        <v>17.2</v>
      </c>
      <c r="V4968">
        <v>3.6</v>
      </c>
      <c r="W4968">
        <v>3.7</v>
      </c>
      <c r="AB4968">
        <f t="shared" si="96"/>
        <v>4620.4399999999996</v>
      </c>
    </row>
    <row r="4969" spans="1:28" x14ac:dyDescent="0.25">
      <c r="A4969" t="s">
        <v>2490</v>
      </c>
      <c r="B4969" t="s">
        <v>2461</v>
      </c>
      <c r="C4969" s="1">
        <v>0.6371296296296296</v>
      </c>
      <c r="D4969">
        <v>216</v>
      </c>
      <c r="E4969" s="2">
        <v>5.3978020833333334E-2</v>
      </c>
      <c r="F4969" s="1">
        <v>5.3969907407407404E-2</v>
      </c>
      <c r="G4969">
        <v>701</v>
      </c>
      <c r="H4969">
        <v>4663.7</v>
      </c>
      <c r="I4969">
        <v>0</v>
      </c>
      <c r="J4969" t="s">
        <v>2462</v>
      </c>
      <c r="K4969" t="s">
        <v>22</v>
      </c>
      <c r="L4969">
        <v>1</v>
      </c>
      <c r="M4969" t="s">
        <v>1661</v>
      </c>
      <c r="N4969" t="s">
        <v>23</v>
      </c>
      <c r="O4969" t="s">
        <v>42</v>
      </c>
      <c r="P4969" t="s">
        <v>28</v>
      </c>
      <c r="R4969" t="s">
        <v>26</v>
      </c>
      <c r="S4969">
        <v>17.600000000000001</v>
      </c>
      <c r="T4969">
        <v>17.3</v>
      </c>
      <c r="U4969">
        <v>17.2</v>
      </c>
      <c r="V4969">
        <v>0.3</v>
      </c>
      <c r="W4969">
        <v>0.4</v>
      </c>
      <c r="AB4969">
        <f t="shared" si="96"/>
        <v>4620.4399999999996</v>
      </c>
    </row>
    <row r="4970" spans="1:28" x14ac:dyDescent="0.25">
      <c r="A4970" t="s">
        <v>2491</v>
      </c>
      <c r="B4970" t="s">
        <v>2461</v>
      </c>
      <c r="C4970" s="1">
        <v>0.63850694444444445</v>
      </c>
      <c r="D4970">
        <v>839</v>
      </c>
      <c r="E4970" s="2">
        <v>5.5362557870370366E-2</v>
      </c>
      <c r="F4970" s="1">
        <v>5.5358796296296288E-2</v>
      </c>
      <c r="G4970">
        <v>325</v>
      </c>
      <c r="H4970">
        <v>4783.32</v>
      </c>
      <c r="I4970">
        <v>0</v>
      </c>
      <c r="J4970" t="s">
        <v>2462</v>
      </c>
      <c r="K4970" t="s">
        <v>22</v>
      </c>
      <c r="L4970">
        <v>1</v>
      </c>
      <c r="M4970" t="s">
        <v>1661</v>
      </c>
      <c r="N4970" t="s">
        <v>23</v>
      </c>
      <c r="O4970" t="s">
        <v>24</v>
      </c>
      <c r="P4970" t="s">
        <v>28</v>
      </c>
      <c r="R4970" t="s">
        <v>26</v>
      </c>
      <c r="S4970">
        <v>17.100000000000001</v>
      </c>
      <c r="T4970">
        <v>17.2</v>
      </c>
      <c r="U4970">
        <v>17.2</v>
      </c>
      <c r="V4970">
        <v>-0.1</v>
      </c>
      <c r="W4970">
        <v>-0.1</v>
      </c>
      <c r="AB4970">
        <f t="shared" si="96"/>
        <v>4740.0599999999995</v>
      </c>
    </row>
    <row r="4971" spans="1:28" x14ac:dyDescent="0.25">
      <c r="A4971" t="s">
        <v>2491</v>
      </c>
      <c r="B4971" t="s">
        <v>2461</v>
      </c>
      <c r="C4971" s="1">
        <v>0.63850694444444445</v>
      </c>
      <c r="D4971">
        <v>839</v>
      </c>
      <c r="E4971" s="2">
        <v>5.5362557870370366E-2</v>
      </c>
      <c r="F4971" s="1">
        <v>5.5358796296296288E-2</v>
      </c>
      <c r="G4971">
        <v>325</v>
      </c>
      <c r="H4971">
        <v>4783.32</v>
      </c>
      <c r="I4971">
        <v>0</v>
      </c>
      <c r="J4971" t="s">
        <v>2462</v>
      </c>
      <c r="K4971" t="s">
        <v>22</v>
      </c>
      <c r="L4971">
        <v>1</v>
      </c>
      <c r="M4971" t="s">
        <v>1661</v>
      </c>
      <c r="N4971" t="s">
        <v>23</v>
      </c>
      <c r="O4971" t="s">
        <v>31</v>
      </c>
      <c r="P4971" t="s">
        <v>28</v>
      </c>
      <c r="R4971" t="s">
        <v>26</v>
      </c>
      <c r="S4971">
        <v>20.7</v>
      </c>
      <c r="T4971">
        <v>17.2</v>
      </c>
      <c r="U4971">
        <v>17.2</v>
      </c>
      <c r="V4971">
        <v>3.5</v>
      </c>
      <c r="W4971">
        <v>3.5</v>
      </c>
      <c r="AB4971">
        <f t="shared" si="96"/>
        <v>4740.0599999999995</v>
      </c>
    </row>
    <row r="4972" spans="1:28" x14ac:dyDescent="0.25">
      <c r="A4972" t="s">
        <v>2491</v>
      </c>
      <c r="B4972" t="s">
        <v>2461</v>
      </c>
      <c r="C4972" s="1">
        <v>0.63850694444444445</v>
      </c>
      <c r="D4972">
        <v>839</v>
      </c>
      <c r="E4972" s="2">
        <v>5.5362557870370366E-2</v>
      </c>
      <c r="F4972" s="1">
        <v>5.5358796296296288E-2</v>
      </c>
      <c r="G4972">
        <v>325</v>
      </c>
      <c r="H4972">
        <v>4783.32</v>
      </c>
      <c r="I4972">
        <v>0</v>
      </c>
      <c r="J4972" t="s">
        <v>2462</v>
      </c>
      <c r="K4972" t="s">
        <v>22</v>
      </c>
      <c r="L4972">
        <v>1</v>
      </c>
      <c r="M4972" t="s">
        <v>1661</v>
      </c>
      <c r="N4972" t="s">
        <v>23</v>
      </c>
      <c r="O4972" t="s">
        <v>36</v>
      </c>
      <c r="P4972" t="s">
        <v>28</v>
      </c>
      <c r="R4972" t="s">
        <v>26</v>
      </c>
      <c r="S4972">
        <v>19</v>
      </c>
      <c r="T4972">
        <v>17.2</v>
      </c>
      <c r="U4972">
        <v>17.2</v>
      </c>
      <c r="V4972">
        <v>1.8</v>
      </c>
      <c r="W4972">
        <v>1.8</v>
      </c>
      <c r="AB4972">
        <f t="shared" si="96"/>
        <v>4740.0599999999995</v>
      </c>
    </row>
    <row r="4973" spans="1:28" x14ac:dyDescent="0.25">
      <c r="A4973" t="s">
        <v>2491</v>
      </c>
      <c r="B4973" t="s">
        <v>2461</v>
      </c>
      <c r="C4973" s="1">
        <v>0.63850694444444445</v>
      </c>
      <c r="D4973">
        <v>839</v>
      </c>
      <c r="E4973" s="2">
        <v>5.5362557870370366E-2</v>
      </c>
      <c r="F4973" s="1">
        <v>5.5358796296296288E-2</v>
      </c>
      <c r="G4973">
        <v>325</v>
      </c>
      <c r="H4973">
        <v>4783.32</v>
      </c>
      <c r="I4973">
        <v>0</v>
      </c>
      <c r="J4973" t="s">
        <v>2462</v>
      </c>
      <c r="K4973" t="s">
        <v>22</v>
      </c>
      <c r="L4973">
        <v>1</v>
      </c>
      <c r="M4973" t="s">
        <v>1661</v>
      </c>
      <c r="N4973" t="s">
        <v>23</v>
      </c>
      <c r="O4973" t="s">
        <v>42</v>
      </c>
      <c r="P4973" t="s">
        <v>28</v>
      </c>
      <c r="R4973" t="s">
        <v>26</v>
      </c>
      <c r="S4973">
        <v>19.2</v>
      </c>
      <c r="T4973">
        <v>17.2</v>
      </c>
      <c r="U4973">
        <v>17.2</v>
      </c>
      <c r="V4973">
        <v>2</v>
      </c>
      <c r="W4973">
        <v>2</v>
      </c>
      <c r="AB4973">
        <f t="shared" si="96"/>
        <v>4740.0599999999995</v>
      </c>
    </row>
    <row r="4974" spans="1:28" x14ac:dyDescent="0.25">
      <c r="A4974" t="s">
        <v>2491</v>
      </c>
      <c r="B4974" t="s">
        <v>2461</v>
      </c>
      <c r="C4974" s="1">
        <v>0.63850694444444445</v>
      </c>
      <c r="D4974">
        <v>839</v>
      </c>
      <c r="E4974" s="2">
        <v>5.5362557870370366E-2</v>
      </c>
      <c r="F4974" s="1">
        <v>5.5358796296296288E-2</v>
      </c>
      <c r="G4974">
        <v>325</v>
      </c>
      <c r="H4974">
        <v>4783.32</v>
      </c>
      <c r="I4974">
        <v>0</v>
      </c>
      <c r="J4974" t="s">
        <v>2462</v>
      </c>
      <c r="K4974" t="s">
        <v>22</v>
      </c>
      <c r="L4974">
        <v>1</v>
      </c>
      <c r="M4974" t="s">
        <v>1661</v>
      </c>
      <c r="N4974" t="s">
        <v>23</v>
      </c>
      <c r="O4974" t="s">
        <v>33</v>
      </c>
      <c r="P4974" t="s">
        <v>28</v>
      </c>
      <c r="R4974" t="s">
        <v>26</v>
      </c>
      <c r="S4974">
        <v>18.8</v>
      </c>
      <c r="T4974">
        <v>17.2</v>
      </c>
      <c r="U4974">
        <v>17.2</v>
      </c>
      <c r="V4974">
        <v>1.6</v>
      </c>
      <c r="W4974">
        <v>1.6</v>
      </c>
      <c r="AB4974">
        <f t="shared" si="96"/>
        <v>4740.0599999999995</v>
      </c>
    </row>
    <row r="4975" spans="1:28" x14ac:dyDescent="0.25">
      <c r="A4975" t="s">
        <v>2492</v>
      </c>
      <c r="B4975" t="s">
        <v>2461</v>
      </c>
      <c r="C4975" s="1">
        <v>0.64060185185185181</v>
      </c>
      <c r="D4975">
        <v>142</v>
      </c>
      <c r="E4975" s="2">
        <v>5.7449386574074078E-2</v>
      </c>
      <c r="F4975" s="1">
        <v>5.7442129629629628E-2</v>
      </c>
      <c r="G4975">
        <v>627</v>
      </c>
      <c r="H4975">
        <v>4963.63</v>
      </c>
      <c r="I4975">
        <v>0</v>
      </c>
      <c r="J4975" t="s">
        <v>2462</v>
      </c>
      <c r="K4975" t="s">
        <v>22</v>
      </c>
      <c r="L4975">
        <v>1</v>
      </c>
      <c r="M4975" t="s">
        <v>1661</v>
      </c>
      <c r="N4975" t="s">
        <v>23</v>
      </c>
      <c r="O4975" t="s">
        <v>24</v>
      </c>
      <c r="P4975" t="s">
        <v>28</v>
      </c>
      <c r="R4975" t="s">
        <v>26</v>
      </c>
      <c r="S4975">
        <v>17</v>
      </c>
      <c r="T4975">
        <v>17.3</v>
      </c>
      <c r="U4975">
        <v>17.3</v>
      </c>
      <c r="V4975">
        <v>-0.3</v>
      </c>
      <c r="W4975">
        <v>-0.3</v>
      </c>
      <c r="AB4975">
        <f t="shared" si="96"/>
        <v>4920.37</v>
      </c>
    </row>
    <row r="4976" spans="1:28" x14ac:dyDescent="0.25">
      <c r="A4976" t="s">
        <v>2492</v>
      </c>
      <c r="B4976" t="s">
        <v>2461</v>
      </c>
      <c r="C4976" s="1">
        <v>0.64060185185185181</v>
      </c>
      <c r="D4976">
        <v>142</v>
      </c>
      <c r="E4976" s="2">
        <v>5.7449386574074078E-2</v>
      </c>
      <c r="F4976" s="1">
        <v>5.7442129629629628E-2</v>
      </c>
      <c r="G4976">
        <v>627</v>
      </c>
      <c r="H4976">
        <v>4963.63</v>
      </c>
      <c r="I4976">
        <v>0</v>
      </c>
      <c r="J4976" t="s">
        <v>2462</v>
      </c>
      <c r="K4976" t="s">
        <v>22</v>
      </c>
      <c r="L4976">
        <v>1</v>
      </c>
      <c r="M4976" t="s">
        <v>1661</v>
      </c>
      <c r="N4976" t="s">
        <v>23</v>
      </c>
      <c r="O4976" t="s">
        <v>42</v>
      </c>
      <c r="P4976" t="s">
        <v>28</v>
      </c>
      <c r="R4976" t="s">
        <v>26</v>
      </c>
      <c r="S4976">
        <v>19.600000000000001</v>
      </c>
      <c r="T4976">
        <v>17.3</v>
      </c>
      <c r="U4976">
        <v>17.3</v>
      </c>
      <c r="V4976">
        <v>2.2999999999999998</v>
      </c>
      <c r="W4976">
        <v>2.2999999999999998</v>
      </c>
      <c r="AB4976">
        <f t="shared" si="96"/>
        <v>4920.37</v>
      </c>
    </row>
    <row r="4977" spans="1:28" x14ac:dyDescent="0.25">
      <c r="A4977" t="s">
        <v>2492</v>
      </c>
      <c r="B4977" t="s">
        <v>2461</v>
      </c>
      <c r="C4977" s="1">
        <v>0.64060185185185181</v>
      </c>
      <c r="D4977">
        <v>142</v>
      </c>
      <c r="E4977" s="2">
        <v>5.7449386574074078E-2</v>
      </c>
      <c r="F4977" s="1">
        <v>5.7442129629629628E-2</v>
      </c>
      <c r="G4977">
        <v>627</v>
      </c>
      <c r="H4977">
        <v>4963.63</v>
      </c>
      <c r="I4977">
        <v>0</v>
      </c>
      <c r="J4977" t="s">
        <v>2462</v>
      </c>
      <c r="K4977" t="s">
        <v>22</v>
      </c>
      <c r="L4977">
        <v>1</v>
      </c>
      <c r="M4977" t="s">
        <v>1661</v>
      </c>
      <c r="N4977" t="s">
        <v>23</v>
      </c>
      <c r="O4977" t="s">
        <v>36</v>
      </c>
      <c r="P4977" t="s">
        <v>28</v>
      </c>
      <c r="R4977" t="s">
        <v>26</v>
      </c>
      <c r="S4977">
        <v>18.8</v>
      </c>
      <c r="T4977">
        <v>17.3</v>
      </c>
      <c r="U4977">
        <v>17.3</v>
      </c>
      <c r="V4977">
        <v>1.5</v>
      </c>
      <c r="W4977">
        <v>1.5</v>
      </c>
      <c r="AB4977">
        <f t="shared" si="96"/>
        <v>4920.37</v>
      </c>
    </row>
    <row r="4978" spans="1:28" x14ac:dyDescent="0.25">
      <c r="A4978" t="s">
        <v>2492</v>
      </c>
      <c r="B4978" t="s">
        <v>2461</v>
      </c>
      <c r="C4978" s="1">
        <v>0.64060185185185181</v>
      </c>
      <c r="D4978">
        <v>142</v>
      </c>
      <c r="E4978" s="2">
        <v>5.7449386574074078E-2</v>
      </c>
      <c r="F4978" s="1">
        <v>5.7442129629629628E-2</v>
      </c>
      <c r="G4978">
        <v>627</v>
      </c>
      <c r="H4978">
        <v>4963.63</v>
      </c>
      <c r="I4978">
        <v>0</v>
      </c>
      <c r="J4978" t="s">
        <v>2462</v>
      </c>
      <c r="K4978" t="s">
        <v>22</v>
      </c>
      <c r="L4978">
        <v>1</v>
      </c>
      <c r="M4978" t="s">
        <v>1661</v>
      </c>
      <c r="N4978" t="s">
        <v>23</v>
      </c>
      <c r="O4978" t="s">
        <v>33</v>
      </c>
      <c r="P4978" t="s">
        <v>28</v>
      </c>
      <c r="R4978" t="s">
        <v>26</v>
      </c>
      <c r="S4978">
        <v>18</v>
      </c>
      <c r="T4978">
        <v>17.3</v>
      </c>
      <c r="U4978">
        <v>17.3</v>
      </c>
      <c r="V4978">
        <v>0.7</v>
      </c>
      <c r="W4978">
        <v>0.7</v>
      </c>
      <c r="AB4978">
        <f t="shared" si="96"/>
        <v>4920.37</v>
      </c>
    </row>
    <row r="4979" spans="1:28" x14ac:dyDescent="0.25">
      <c r="A4979" t="s">
        <v>2493</v>
      </c>
      <c r="B4979" t="s">
        <v>2461</v>
      </c>
      <c r="C4979" s="1">
        <v>0.64268518518518525</v>
      </c>
      <c r="D4979">
        <v>244</v>
      </c>
      <c r="E4979" s="2">
        <v>5.9533900462962967E-2</v>
      </c>
      <c r="F4979" s="1">
        <v>5.9525462962962961E-2</v>
      </c>
      <c r="G4979">
        <v>729</v>
      </c>
      <c r="H4979">
        <v>5143.7299999999996</v>
      </c>
      <c r="I4979">
        <v>0</v>
      </c>
      <c r="J4979" t="s">
        <v>2462</v>
      </c>
      <c r="K4979" t="s">
        <v>22</v>
      </c>
      <c r="L4979">
        <v>1</v>
      </c>
      <c r="M4979" t="s">
        <v>1661</v>
      </c>
      <c r="N4979" t="s">
        <v>23</v>
      </c>
      <c r="O4979" t="s">
        <v>24</v>
      </c>
      <c r="P4979" t="s">
        <v>28</v>
      </c>
      <c r="R4979" t="s">
        <v>26</v>
      </c>
      <c r="S4979">
        <v>17</v>
      </c>
      <c r="T4979">
        <v>17.2</v>
      </c>
      <c r="U4979">
        <v>17.100000000000001</v>
      </c>
      <c r="V4979">
        <v>-0.2</v>
      </c>
      <c r="W4979">
        <v>-0.1</v>
      </c>
      <c r="AB4979">
        <f t="shared" si="96"/>
        <v>5100.4699999999993</v>
      </c>
    </row>
    <row r="4980" spans="1:28" x14ac:dyDescent="0.25">
      <c r="A4980" t="s">
        <v>2493</v>
      </c>
      <c r="B4980" t="s">
        <v>2461</v>
      </c>
      <c r="C4980" s="1">
        <v>0.64268518518518525</v>
      </c>
      <c r="D4980">
        <v>244</v>
      </c>
      <c r="E4980" s="2">
        <v>5.9533900462962967E-2</v>
      </c>
      <c r="F4980" s="1">
        <v>5.9525462962962961E-2</v>
      </c>
      <c r="G4980">
        <v>729</v>
      </c>
      <c r="H4980">
        <v>5143.7299999999996</v>
      </c>
      <c r="I4980">
        <v>0</v>
      </c>
      <c r="J4980" t="s">
        <v>2462</v>
      </c>
      <c r="K4980" t="s">
        <v>22</v>
      </c>
      <c r="L4980">
        <v>1</v>
      </c>
      <c r="M4980" t="s">
        <v>1661</v>
      </c>
      <c r="N4980" t="s">
        <v>23</v>
      </c>
      <c r="O4980" t="s">
        <v>33</v>
      </c>
      <c r="P4980" t="s">
        <v>28</v>
      </c>
      <c r="R4980" t="s">
        <v>26</v>
      </c>
      <c r="S4980">
        <v>17.8</v>
      </c>
      <c r="T4980">
        <v>17.2</v>
      </c>
      <c r="U4980">
        <v>17.100000000000001</v>
      </c>
      <c r="V4980">
        <v>0.6</v>
      </c>
      <c r="W4980">
        <v>0.7</v>
      </c>
      <c r="AB4980">
        <f t="shared" si="96"/>
        <v>5100.4699999999993</v>
      </c>
    </row>
    <row r="4981" spans="1:28" x14ac:dyDescent="0.25">
      <c r="A4981" t="s">
        <v>2493</v>
      </c>
      <c r="B4981" t="s">
        <v>2461</v>
      </c>
      <c r="C4981" s="1">
        <v>0.64268518518518525</v>
      </c>
      <c r="D4981">
        <v>244</v>
      </c>
      <c r="E4981" s="2">
        <v>5.9533900462962967E-2</v>
      </c>
      <c r="F4981" s="1">
        <v>5.9525462962962961E-2</v>
      </c>
      <c r="G4981">
        <v>729</v>
      </c>
      <c r="H4981">
        <v>5143.7299999999996</v>
      </c>
      <c r="I4981">
        <v>0</v>
      </c>
      <c r="J4981" t="s">
        <v>2462</v>
      </c>
      <c r="K4981" t="s">
        <v>22</v>
      </c>
      <c r="L4981">
        <v>1</v>
      </c>
      <c r="M4981" t="s">
        <v>1661</v>
      </c>
      <c r="N4981" t="s">
        <v>23</v>
      </c>
      <c r="O4981" t="s">
        <v>36</v>
      </c>
      <c r="P4981" t="s">
        <v>28</v>
      </c>
      <c r="R4981" t="s">
        <v>26</v>
      </c>
      <c r="S4981">
        <v>18.5</v>
      </c>
      <c r="T4981">
        <v>17.2</v>
      </c>
      <c r="U4981">
        <v>17.100000000000001</v>
      </c>
      <c r="V4981">
        <v>1.3</v>
      </c>
      <c r="W4981">
        <v>1.4</v>
      </c>
      <c r="AB4981">
        <f t="shared" si="96"/>
        <v>5100.4699999999993</v>
      </c>
    </row>
    <row r="4982" spans="1:28" x14ac:dyDescent="0.25">
      <c r="A4982" t="s">
        <v>2493</v>
      </c>
      <c r="B4982" t="s">
        <v>2461</v>
      </c>
      <c r="C4982" s="1">
        <v>0.64268518518518525</v>
      </c>
      <c r="D4982">
        <v>244</v>
      </c>
      <c r="E4982" s="2">
        <v>5.9533900462962967E-2</v>
      </c>
      <c r="F4982" s="1">
        <v>5.9525462962962961E-2</v>
      </c>
      <c r="G4982">
        <v>729</v>
      </c>
      <c r="H4982">
        <v>5143.7299999999996</v>
      </c>
      <c r="I4982">
        <v>0</v>
      </c>
      <c r="J4982" t="s">
        <v>2462</v>
      </c>
      <c r="K4982" t="s">
        <v>22</v>
      </c>
      <c r="L4982">
        <v>1</v>
      </c>
      <c r="M4982" t="s">
        <v>1661</v>
      </c>
      <c r="N4982" t="s">
        <v>23</v>
      </c>
      <c r="O4982" t="s">
        <v>42</v>
      </c>
      <c r="P4982" t="s">
        <v>28</v>
      </c>
      <c r="R4982" t="s">
        <v>26</v>
      </c>
      <c r="S4982">
        <v>18.3</v>
      </c>
      <c r="T4982">
        <v>17.2</v>
      </c>
      <c r="U4982">
        <v>17.100000000000001</v>
      </c>
      <c r="V4982">
        <v>1.1000000000000001</v>
      </c>
      <c r="W4982">
        <v>1.2</v>
      </c>
      <c r="AB4982">
        <f t="shared" si="96"/>
        <v>5100.4699999999993</v>
      </c>
    </row>
    <row r="4983" spans="1:28" x14ac:dyDescent="0.25">
      <c r="A4983" t="s">
        <v>2494</v>
      </c>
      <c r="B4983" t="s">
        <v>2461</v>
      </c>
      <c r="C4983" s="1">
        <v>0.64476851851851846</v>
      </c>
      <c r="D4983">
        <v>280</v>
      </c>
      <c r="E4983" s="2">
        <v>6.1617650462962963E-2</v>
      </c>
      <c r="F4983" s="1">
        <v>6.1608796296296293E-2</v>
      </c>
      <c r="G4983">
        <v>765</v>
      </c>
      <c r="H4983">
        <v>5323.77</v>
      </c>
      <c r="I4983">
        <v>0</v>
      </c>
      <c r="J4983" t="s">
        <v>2462</v>
      </c>
      <c r="K4983" t="s">
        <v>22</v>
      </c>
      <c r="L4983">
        <v>1</v>
      </c>
      <c r="M4983" t="s">
        <v>1661</v>
      </c>
      <c r="N4983" t="s">
        <v>23</v>
      </c>
      <c r="O4983" t="s">
        <v>36</v>
      </c>
      <c r="P4983" t="s">
        <v>28</v>
      </c>
      <c r="R4983" t="s">
        <v>26</v>
      </c>
      <c r="S4983">
        <v>19.399999999999999</v>
      </c>
      <c r="T4983">
        <v>17.3</v>
      </c>
      <c r="U4983">
        <v>17.2</v>
      </c>
      <c r="V4983">
        <v>2.1</v>
      </c>
      <c r="W4983">
        <v>2.2000000000000002</v>
      </c>
      <c r="AB4983">
        <f t="shared" ref="AB4983:AB5018" si="97">H4983-43.26</f>
        <v>5280.51</v>
      </c>
    </row>
    <row r="4984" spans="1:28" x14ac:dyDescent="0.25">
      <c r="A4984" t="s">
        <v>2494</v>
      </c>
      <c r="B4984" t="s">
        <v>2461</v>
      </c>
      <c r="C4984" s="1">
        <v>0.64476851851851846</v>
      </c>
      <c r="D4984">
        <v>280</v>
      </c>
      <c r="E4984" s="2">
        <v>6.1617650462962963E-2</v>
      </c>
      <c r="F4984" s="1">
        <v>6.1608796296296293E-2</v>
      </c>
      <c r="G4984">
        <v>765</v>
      </c>
      <c r="H4984">
        <v>5323.77</v>
      </c>
      <c r="I4984">
        <v>0</v>
      </c>
      <c r="J4984" t="s">
        <v>2462</v>
      </c>
      <c r="K4984" t="s">
        <v>22</v>
      </c>
      <c r="L4984">
        <v>1</v>
      </c>
      <c r="M4984" t="s">
        <v>1661</v>
      </c>
      <c r="N4984" t="s">
        <v>23</v>
      </c>
      <c r="O4984" t="s">
        <v>42</v>
      </c>
      <c r="P4984" t="s">
        <v>28</v>
      </c>
      <c r="R4984" t="s">
        <v>26</v>
      </c>
      <c r="S4984">
        <v>18.2</v>
      </c>
      <c r="T4984">
        <v>17.3</v>
      </c>
      <c r="U4984">
        <v>17.2</v>
      </c>
      <c r="V4984">
        <v>0.9</v>
      </c>
      <c r="W4984">
        <v>1</v>
      </c>
      <c r="AB4984">
        <f t="shared" si="97"/>
        <v>5280.51</v>
      </c>
    </row>
    <row r="4985" spans="1:28" x14ac:dyDescent="0.25">
      <c r="A4985" t="s">
        <v>2494</v>
      </c>
      <c r="B4985" t="s">
        <v>2461</v>
      </c>
      <c r="C4985" s="1">
        <v>0.64476851851851846</v>
      </c>
      <c r="D4985">
        <v>280</v>
      </c>
      <c r="E4985" s="2">
        <v>6.1617650462962963E-2</v>
      </c>
      <c r="F4985" s="1">
        <v>6.1608796296296293E-2</v>
      </c>
      <c r="G4985">
        <v>765</v>
      </c>
      <c r="H4985">
        <v>5323.77</v>
      </c>
      <c r="I4985">
        <v>0</v>
      </c>
      <c r="J4985" t="s">
        <v>2462</v>
      </c>
      <c r="K4985" t="s">
        <v>22</v>
      </c>
      <c r="L4985">
        <v>1</v>
      </c>
      <c r="M4985" t="s">
        <v>1661</v>
      </c>
      <c r="N4985" t="s">
        <v>23</v>
      </c>
      <c r="O4985" t="s">
        <v>33</v>
      </c>
      <c r="P4985" t="s">
        <v>28</v>
      </c>
      <c r="R4985" t="s">
        <v>26</v>
      </c>
      <c r="S4985">
        <v>17.600000000000001</v>
      </c>
      <c r="T4985">
        <v>17.3</v>
      </c>
      <c r="U4985">
        <v>17.2</v>
      </c>
      <c r="V4985">
        <v>0.3</v>
      </c>
      <c r="W4985">
        <v>0.4</v>
      </c>
      <c r="AB4985">
        <f t="shared" si="97"/>
        <v>5280.51</v>
      </c>
    </row>
    <row r="4986" spans="1:28" x14ac:dyDescent="0.25">
      <c r="A4986" t="s">
        <v>2494</v>
      </c>
      <c r="B4986" t="s">
        <v>2461</v>
      </c>
      <c r="C4986" s="1">
        <v>0.64476851851851846</v>
      </c>
      <c r="D4986">
        <v>280</v>
      </c>
      <c r="E4986" s="2">
        <v>6.1617650462962963E-2</v>
      </c>
      <c r="F4986" s="1">
        <v>6.1608796296296293E-2</v>
      </c>
      <c r="G4986">
        <v>765</v>
      </c>
      <c r="H4986">
        <v>5323.77</v>
      </c>
      <c r="I4986">
        <v>0</v>
      </c>
      <c r="J4986" t="s">
        <v>2462</v>
      </c>
      <c r="K4986" t="s">
        <v>22</v>
      </c>
      <c r="L4986">
        <v>1</v>
      </c>
      <c r="M4986" t="s">
        <v>1661</v>
      </c>
      <c r="N4986" t="s">
        <v>23</v>
      </c>
      <c r="O4986" t="s">
        <v>24</v>
      </c>
      <c r="P4986" t="s">
        <v>28</v>
      </c>
      <c r="R4986" t="s">
        <v>26</v>
      </c>
      <c r="S4986">
        <v>17.100000000000001</v>
      </c>
      <c r="T4986">
        <v>17.3</v>
      </c>
      <c r="U4986">
        <v>17.2</v>
      </c>
      <c r="V4986">
        <v>-0.2</v>
      </c>
      <c r="W4986">
        <v>-0.1</v>
      </c>
      <c r="AB4986">
        <f t="shared" si="97"/>
        <v>5280.51</v>
      </c>
    </row>
    <row r="4987" spans="1:28" x14ac:dyDescent="0.25">
      <c r="A4987" t="s">
        <v>2495</v>
      </c>
      <c r="B4987" t="s">
        <v>2461</v>
      </c>
      <c r="C4987" s="1">
        <v>0.6468518518518519</v>
      </c>
      <c r="D4987">
        <v>215</v>
      </c>
      <c r="E4987" s="2">
        <v>6.3700231481481476E-2</v>
      </c>
      <c r="F4987" s="1">
        <v>6.3692129629629626E-2</v>
      </c>
      <c r="G4987">
        <v>700</v>
      </c>
      <c r="H4987">
        <v>5503.7</v>
      </c>
      <c r="I4987">
        <v>0</v>
      </c>
      <c r="J4987" t="s">
        <v>2462</v>
      </c>
      <c r="K4987" t="s">
        <v>22</v>
      </c>
      <c r="L4987">
        <v>1</v>
      </c>
      <c r="M4987" t="s">
        <v>1661</v>
      </c>
      <c r="N4987" t="s">
        <v>23</v>
      </c>
      <c r="O4987" t="s">
        <v>36</v>
      </c>
      <c r="P4987" t="s">
        <v>28</v>
      </c>
      <c r="R4987" t="s">
        <v>26</v>
      </c>
      <c r="S4987">
        <v>19.5</v>
      </c>
      <c r="T4987">
        <v>17.2</v>
      </c>
      <c r="U4987">
        <v>17.100000000000001</v>
      </c>
      <c r="V4987">
        <v>2.2999999999999998</v>
      </c>
      <c r="W4987">
        <v>2.4</v>
      </c>
      <c r="AB4987">
        <f t="shared" si="97"/>
        <v>5460.44</v>
      </c>
    </row>
    <row r="4988" spans="1:28" x14ac:dyDescent="0.25">
      <c r="A4988" t="s">
        <v>2495</v>
      </c>
      <c r="B4988" t="s">
        <v>2461</v>
      </c>
      <c r="C4988" s="1">
        <v>0.6468518518518519</v>
      </c>
      <c r="D4988">
        <v>215</v>
      </c>
      <c r="E4988" s="2">
        <v>6.3700231481481476E-2</v>
      </c>
      <c r="F4988" s="1">
        <v>6.3692129629629626E-2</v>
      </c>
      <c r="G4988">
        <v>700</v>
      </c>
      <c r="H4988">
        <v>5503.7</v>
      </c>
      <c r="I4988">
        <v>0</v>
      </c>
      <c r="J4988" t="s">
        <v>2462</v>
      </c>
      <c r="K4988" t="s">
        <v>22</v>
      </c>
      <c r="L4988">
        <v>1</v>
      </c>
      <c r="M4988" t="s">
        <v>1661</v>
      </c>
      <c r="N4988" t="s">
        <v>23</v>
      </c>
      <c r="O4988" t="s">
        <v>24</v>
      </c>
      <c r="P4988" t="s">
        <v>28</v>
      </c>
      <c r="R4988" t="s">
        <v>26</v>
      </c>
      <c r="S4988">
        <v>17</v>
      </c>
      <c r="T4988">
        <v>17.2</v>
      </c>
      <c r="U4988">
        <v>17.100000000000001</v>
      </c>
      <c r="V4988">
        <v>-0.2</v>
      </c>
      <c r="W4988">
        <v>-0.1</v>
      </c>
      <c r="AB4988">
        <f t="shared" si="97"/>
        <v>5460.44</v>
      </c>
    </row>
    <row r="4989" spans="1:28" x14ac:dyDescent="0.25">
      <c r="A4989" t="s">
        <v>2496</v>
      </c>
      <c r="B4989" t="s">
        <v>2461</v>
      </c>
      <c r="C4989" s="1">
        <v>0.64893518518518511</v>
      </c>
      <c r="D4989">
        <v>351</v>
      </c>
      <c r="E4989" s="2">
        <v>6.5785138888888886E-2</v>
      </c>
      <c r="F4989" s="1">
        <v>6.5775462962962966E-2</v>
      </c>
      <c r="G4989">
        <v>836</v>
      </c>
      <c r="H4989">
        <v>5683.84</v>
      </c>
      <c r="I4989">
        <v>0</v>
      </c>
      <c r="J4989" t="s">
        <v>2462</v>
      </c>
      <c r="K4989" t="s">
        <v>22</v>
      </c>
      <c r="L4989">
        <v>1</v>
      </c>
      <c r="M4989" t="s">
        <v>1661</v>
      </c>
      <c r="N4989" t="s">
        <v>23</v>
      </c>
      <c r="O4989" t="s">
        <v>36</v>
      </c>
      <c r="P4989" t="s">
        <v>28</v>
      </c>
      <c r="R4989" t="s">
        <v>26</v>
      </c>
      <c r="S4989">
        <v>18.899999999999999</v>
      </c>
      <c r="T4989">
        <v>17.2</v>
      </c>
      <c r="U4989">
        <v>17.100000000000001</v>
      </c>
      <c r="V4989">
        <v>1.7</v>
      </c>
      <c r="W4989">
        <v>1.8</v>
      </c>
      <c r="AB4989">
        <f t="shared" si="97"/>
        <v>5640.58</v>
      </c>
    </row>
    <row r="4990" spans="1:28" x14ac:dyDescent="0.25">
      <c r="A4990" t="s">
        <v>2496</v>
      </c>
      <c r="B4990" t="s">
        <v>2461</v>
      </c>
      <c r="C4990" s="1">
        <v>0.64893518518518511</v>
      </c>
      <c r="D4990">
        <v>351</v>
      </c>
      <c r="E4990" s="2">
        <v>6.5785138888888886E-2</v>
      </c>
      <c r="F4990" s="1">
        <v>6.5775462962962966E-2</v>
      </c>
      <c r="G4990">
        <v>836</v>
      </c>
      <c r="H4990">
        <v>5683.84</v>
      </c>
      <c r="I4990">
        <v>0</v>
      </c>
      <c r="J4990" t="s">
        <v>2462</v>
      </c>
      <c r="K4990" t="s">
        <v>22</v>
      </c>
      <c r="L4990">
        <v>1</v>
      </c>
      <c r="M4990" t="s">
        <v>1661</v>
      </c>
      <c r="N4990" t="s">
        <v>23</v>
      </c>
      <c r="O4990" t="s">
        <v>42</v>
      </c>
      <c r="P4990" t="s">
        <v>28</v>
      </c>
      <c r="R4990" t="s">
        <v>26</v>
      </c>
      <c r="S4990">
        <v>18.600000000000001</v>
      </c>
      <c r="T4990">
        <v>17.2</v>
      </c>
      <c r="U4990">
        <v>17.100000000000001</v>
      </c>
      <c r="V4990">
        <v>1.4</v>
      </c>
      <c r="W4990">
        <v>1.5</v>
      </c>
      <c r="AB4990">
        <f t="shared" si="97"/>
        <v>5640.58</v>
      </c>
    </row>
    <row r="4991" spans="1:28" x14ac:dyDescent="0.25">
      <c r="A4991" t="s">
        <v>2496</v>
      </c>
      <c r="B4991" t="s">
        <v>2461</v>
      </c>
      <c r="C4991" s="1">
        <v>0.64893518518518511</v>
      </c>
      <c r="D4991">
        <v>351</v>
      </c>
      <c r="E4991" s="2">
        <v>6.5785138888888886E-2</v>
      </c>
      <c r="F4991" s="1">
        <v>6.5775462962962966E-2</v>
      </c>
      <c r="G4991">
        <v>836</v>
      </c>
      <c r="H4991">
        <v>5683.84</v>
      </c>
      <c r="I4991">
        <v>0</v>
      </c>
      <c r="J4991" t="s">
        <v>2462</v>
      </c>
      <c r="K4991" t="s">
        <v>22</v>
      </c>
      <c r="L4991">
        <v>1</v>
      </c>
      <c r="M4991" t="s">
        <v>1661</v>
      </c>
      <c r="N4991" t="s">
        <v>23</v>
      </c>
      <c r="O4991" t="s">
        <v>24</v>
      </c>
      <c r="P4991" t="s">
        <v>28</v>
      </c>
      <c r="R4991" t="s">
        <v>26</v>
      </c>
      <c r="S4991">
        <v>17</v>
      </c>
      <c r="T4991">
        <v>17.2</v>
      </c>
      <c r="U4991">
        <v>17.100000000000001</v>
      </c>
      <c r="V4991">
        <v>-0.2</v>
      </c>
      <c r="W4991">
        <v>-0.1</v>
      </c>
      <c r="AB4991">
        <f t="shared" si="97"/>
        <v>5640.58</v>
      </c>
    </row>
    <row r="4992" spans="1:28" x14ac:dyDescent="0.25">
      <c r="A4992" t="s">
        <v>2497</v>
      </c>
      <c r="B4992" t="s">
        <v>2461</v>
      </c>
      <c r="C4992" s="1">
        <v>0.65101851851851855</v>
      </c>
      <c r="D4992">
        <v>553</v>
      </c>
      <c r="E4992" s="2">
        <v>6.7870821759259251E-2</v>
      </c>
      <c r="F4992" s="1">
        <v>6.7870370370370373E-2</v>
      </c>
      <c r="G4992">
        <v>39</v>
      </c>
      <c r="H4992">
        <v>5864.04</v>
      </c>
      <c r="I4992">
        <v>0</v>
      </c>
      <c r="J4992" t="s">
        <v>2462</v>
      </c>
      <c r="K4992" t="s">
        <v>22</v>
      </c>
      <c r="L4992">
        <v>1</v>
      </c>
      <c r="M4992" t="s">
        <v>1661</v>
      </c>
      <c r="N4992" t="s">
        <v>23</v>
      </c>
      <c r="O4992" t="s">
        <v>42</v>
      </c>
      <c r="P4992" t="s">
        <v>28</v>
      </c>
      <c r="R4992" t="s">
        <v>26</v>
      </c>
      <c r="S4992">
        <v>18.600000000000001</v>
      </c>
      <c r="T4992">
        <v>17.2</v>
      </c>
      <c r="U4992">
        <v>17.100000000000001</v>
      </c>
      <c r="V4992">
        <v>1.4</v>
      </c>
      <c r="W4992">
        <v>1.5</v>
      </c>
      <c r="AB4992">
        <f t="shared" si="97"/>
        <v>5820.78</v>
      </c>
    </row>
    <row r="4993" spans="1:28" x14ac:dyDescent="0.25">
      <c r="A4993" t="s">
        <v>2497</v>
      </c>
      <c r="B4993" t="s">
        <v>2461</v>
      </c>
      <c r="C4993" s="1">
        <v>0.65101851851851855</v>
      </c>
      <c r="D4993">
        <v>553</v>
      </c>
      <c r="E4993" s="2">
        <v>6.7870821759259251E-2</v>
      </c>
      <c r="F4993" s="1">
        <v>6.7870370370370373E-2</v>
      </c>
      <c r="G4993">
        <v>39</v>
      </c>
      <c r="H4993">
        <v>5864.04</v>
      </c>
      <c r="I4993">
        <v>0</v>
      </c>
      <c r="J4993" t="s">
        <v>2462</v>
      </c>
      <c r="K4993" t="s">
        <v>22</v>
      </c>
      <c r="L4993">
        <v>1</v>
      </c>
      <c r="M4993" t="s">
        <v>1661</v>
      </c>
      <c r="N4993" t="s">
        <v>23</v>
      </c>
      <c r="O4993" t="s">
        <v>36</v>
      </c>
      <c r="P4993" t="s">
        <v>28</v>
      </c>
      <c r="R4993" t="s">
        <v>26</v>
      </c>
      <c r="S4993">
        <v>18.2</v>
      </c>
      <c r="T4993">
        <v>17.2</v>
      </c>
      <c r="U4993">
        <v>17.100000000000001</v>
      </c>
      <c r="V4993">
        <v>1</v>
      </c>
      <c r="W4993">
        <v>1.1000000000000001</v>
      </c>
      <c r="AB4993">
        <f t="shared" si="97"/>
        <v>5820.78</v>
      </c>
    </row>
    <row r="4994" spans="1:28" x14ac:dyDescent="0.25">
      <c r="A4994" t="s">
        <v>2497</v>
      </c>
      <c r="B4994" t="s">
        <v>2461</v>
      </c>
      <c r="C4994" s="1">
        <v>0.65101851851851855</v>
      </c>
      <c r="D4994">
        <v>553</v>
      </c>
      <c r="E4994" s="2">
        <v>6.7870821759259251E-2</v>
      </c>
      <c r="F4994" s="1">
        <v>6.7870370370370373E-2</v>
      </c>
      <c r="G4994">
        <v>39</v>
      </c>
      <c r="H4994">
        <v>5864.04</v>
      </c>
      <c r="I4994">
        <v>0</v>
      </c>
      <c r="J4994" t="s">
        <v>2462</v>
      </c>
      <c r="K4994" t="s">
        <v>22</v>
      </c>
      <c r="L4994">
        <v>1</v>
      </c>
      <c r="M4994" t="s">
        <v>1661</v>
      </c>
      <c r="N4994" t="s">
        <v>23</v>
      </c>
      <c r="O4994" t="s">
        <v>24</v>
      </c>
      <c r="P4994" t="s">
        <v>28</v>
      </c>
      <c r="R4994" t="s">
        <v>26</v>
      </c>
      <c r="S4994">
        <v>17</v>
      </c>
      <c r="T4994">
        <v>17.2</v>
      </c>
      <c r="U4994">
        <v>17.100000000000001</v>
      </c>
      <c r="V4994">
        <v>-0.2</v>
      </c>
      <c r="W4994">
        <v>-0.1</v>
      </c>
      <c r="AB4994">
        <f t="shared" si="97"/>
        <v>5820.78</v>
      </c>
    </row>
    <row r="4995" spans="1:28" x14ac:dyDescent="0.25">
      <c r="A4995" t="s">
        <v>2498</v>
      </c>
      <c r="B4995" t="s">
        <v>2461</v>
      </c>
      <c r="C4995" s="1">
        <v>0.65310185185185188</v>
      </c>
      <c r="D4995">
        <v>655</v>
      </c>
      <c r="E4995" s="2">
        <v>6.9955335648148154E-2</v>
      </c>
      <c r="F4995" s="1">
        <v>6.9953703703703699E-2</v>
      </c>
      <c r="G4995">
        <v>141</v>
      </c>
      <c r="H4995">
        <v>6044.14</v>
      </c>
      <c r="I4995">
        <v>0</v>
      </c>
      <c r="J4995" t="s">
        <v>2462</v>
      </c>
      <c r="K4995" t="s">
        <v>22</v>
      </c>
      <c r="L4995">
        <v>1</v>
      </c>
      <c r="M4995" t="s">
        <v>1661</v>
      </c>
      <c r="N4995" t="s">
        <v>23</v>
      </c>
      <c r="O4995" t="s">
        <v>42</v>
      </c>
      <c r="P4995" t="s">
        <v>28</v>
      </c>
      <c r="R4995" t="s">
        <v>26</v>
      </c>
      <c r="S4995">
        <v>18.3</v>
      </c>
      <c r="T4995">
        <v>17.2</v>
      </c>
      <c r="U4995">
        <v>17.2</v>
      </c>
      <c r="V4995">
        <v>1.1000000000000001</v>
      </c>
      <c r="W4995">
        <v>1.1000000000000001</v>
      </c>
      <c r="AB4995">
        <f t="shared" si="97"/>
        <v>6000.88</v>
      </c>
    </row>
    <row r="4996" spans="1:28" x14ac:dyDescent="0.25">
      <c r="A4996" t="s">
        <v>2498</v>
      </c>
      <c r="B4996" t="s">
        <v>2461</v>
      </c>
      <c r="C4996" s="1">
        <v>0.65310185185185188</v>
      </c>
      <c r="D4996">
        <v>655</v>
      </c>
      <c r="E4996" s="2">
        <v>6.9955335648148154E-2</v>
      </c>
      <c r="F4996" s="1">
        <v>6.9953703703703699E-2</v>
      </c>
      <c r="G4996">
        <v>141</v>
      </c>
      <c r="H4996">
        <v>6044.14</v>
      </c>
      <c r="I4996">
        <v>0</v>
      </c>
      <c r="J4996" t="s">
        <v>2462</v>
      </c>
      <c r="K4996" t="s">
        <v>22</v>
      </c>
      <c r="L4996">
        <v>1</v>
      </c>
      <c r="M4996" t="s">
        <v>1661</v>
      </c>
      <c r="N4996" t="s">
        <v>23</v>
      </c>
      <c r="O4996" t="s">
        <v>24</v>
      </c>
      <c r="P4996" t="s">
        <v>28</v>
      </c>
      <c r="R4996" t="s">
        <v>26</v>
      </c>
      <c r="S4996">
        <v>17.2</v>
      </c>
      <c r="T4996">
        <v>17.2</v>
      </c>
      <c r="U4996">
        <v>17.2</v>
      </c>
      <c r="V4996">
        <v>0</v>
      </c>
      <c r="W4996">
        <v>0</v>
      </c>
      <c r="AB4996">
        <f t="shared" si="97"/>
        <v>6000.88</v>
      </c>
    </row>
    <row r="4997" spans="1:28" x14ac:dyDescent="0.25">
      <c r="A4997" t="s">
        <v>2499</v>
      </c>
      <c r="B4997" t="s">
        <v>2461</v>
      </c>
      <c r="C4997" s="1">
        <v>0.6551851851851852</v>
      </c>
      <c r="D4997">
        <v>491</v>
      </c>
      <c r="E4997" s="2">
        <v>7.2036759259259259E-2</v>
      </c>
      <c r="F4997" s="1">
        <v>7.2025462962962958E-2</v>
      </c>
      <c r="G4997">
        <v>976</v>
      </c>
      <c r="H4997">
        <v>6223.98</v>
      </c>
      <c r="I4997">
        <v>0</v>
      </c>
      <c r="J4997" t="s">
        <v>2462</v>
      </c>
      <c r="K4997" t="s">
        <v>22</v>
      </c>
      <c r="L4997">
        <v>1</v>
      </c>
      <c r="M4997" t="s">
        <v>1661</v>
      </c>
      <c r="N4997" t="s">
        <v>23</v>
      </c>
      <c r="O4997" t="s">
        <v>31</v>
      </c>
      <c r="P4997" t="s">
        <v>28</v>
      </c>
      <c r="R4997" t="s">
        <v>26</v>
      </c>
      <c r="S4997">
        <v>17.3</v>
      </c>
      <c r="T4997">
        <v>17.2</v>
      </c>
      <c r="U4997">
        <v>17.2</v>
      </c>
      <c r="V4997">
        <v>0.1</v>
      </c>
      <c r="W4997">
        <v>0.1</v>
      </c>
      <c r="AB4997">
        <f t="shared" si="97"/>
        <v>6180.7199999999993</v>
      </c>
    </row>
    <row r="4998" spans="1:28" x14ac:dyDescent="0.25">
      <c r="A4998" t="s">
        <v>2499</v>
      </c>
      <c r="B4998" t="s">
        <v>2461</v>
      </c>
      <c r="C4998" s="1">
        <v>0.6551851851851852</v>
      </c>
      <c r="D4998">
        <v>491</v>
      </c>
      <c r="E4998" s="2">
        <v>7.2036759259259259E-2</v>
      </c>
      <c r="F4998" s="1">
        <v>7.2025462962962958E-2</v>
      </c>
      <c r="G4998">
        <v>976</v>
      </c>
      <c r="H4998">
        <v>6223.98</v>
      </c>
      <c r="I4998">
        <v>0</v>
      </c>
      <c r="J4998" t="s">
        <v>2462</v>
      </c>
      <c r="K4998" t="s">
        <v>22</v>
      </c>
      <c r="L4998">
        <v>1</v>
      </c>
      <c r="M4998" t="s">
        <v>1661</v>
      </c>
      <c r="N4998" t="s">
        <v>23</v>
      </c>
      <c r="O4998" t="s">
        <v>24</v>
      </c>
      <c r="P4998" t="s">
        <v>28</v>
      </c>
      <c r="R4998" t="s">
        <v>26</v>
      </c>
      <c r="S4998">
        <v>17.100000000000001</v>
      </c>
      <c r="T4998">
        <v>17.2</v>
      </c>
      <c r="U4998">
        <v>17.2</v>
      </c>
      <c r="V4998">
        <v>-0.1</v>
      </c>
      <c r="W4998">
        <v>-0.1</v>
      </c>
      <c r="AB4998">
        <f t="shared" si="97"/>
        <v>6180.7199999999993</v>
      </c>
    </row>
    <row r="4999" spans="1:28" x14ac:dyDescent="0.25">
      <c r="A4999" t="s">
        <v>2499</v>
      </c>
      <c r="B4999" t="s">
        <v>2461</v>
      </c>
      <c r="C4999" s="1">
        <v>0.6551851851851852</v>
      </c>
      <c r="D4999">
        <v>491</v>
      </c>
      <c r="E4999" s="2">
        <v>7.2036759259259259E-2</v>
      </c>
      <c r="F4999" s="1">
        <v>7.2025462962962958E-2</v>
      </c>
      <c r="G4999">
        <v>976</v>
      </c>
      <c r="H4999">
        <v>6223.98</v>
      </c>
      <c r="I4999">
        <v>0</v>
      </c>
      <c r="J4999" t="s">
        <v>2462</v>
      </c>
      <c r="K4999" t="s">
        <v>22</v>
      </c>
      <c r="L4999">
        <v>1</v>
      </c>
      <c r="M4999" t="s">
        <v>1661</v>
      </c>
      <c r="N4999" t="s">
        <v>23</v>
      </c>
      <c r="O4999" t="s">
        <v>36</v>
      </c>
      <c r="P4999" t="s">
        <v>28</v>
      </c>
      <c r="R4999" t="s">
        <v>26</v>
      </c>
      <c r="S4999">
        <v>19.7</v>
      </c>
      <c r="T4999">
        <v>17.2</v>
      </c>
      <c r="U4999">
        <v>17.2</v>
      </c>
      <c r="V4999">
        <v>2.5</v>
      </c>
      <c r="W4999">
        <v>2.5</v>
      </c>
      <c r="AB4999">
        <f t="shared" si="97"/>
        <v>6180.7199999999993</v>
      </c>
    </row>
    <row r="5000" spans="1:28" x14ac:dyDescent="0.25">
      <c r="A5000" t="s">
        <v>2499</v>
      </c>
      <c r="B5000" t="s">
        <v>2461</v>
      </c>
      <c r="C5000" s="1">
        <v>0.6551851851851852</v>
      </c>
      <c r="D5000">
        <v>491</v>
      </c>
      <c r="E5000" s="2">
        <v>7.2036759259259259E-2</v>
      </c>
      <c r="F5000" s="1">
        <v>7.2025462962962958E-2</v>
      </c>
      <c r="G5000">
        <v>976</v>
      </c>
      <c r="H5000">
        <v>6223.98</v>
      </c>
      <c r="I5000">
        <v>0</v>
      </c>
      <c r="J5000" t="s">
        <v>2462</v>
      </c>
      <c r="K5000" t="s">
        <v>22</v>
      </c>
      <c r="L5000">
        <v>1</v>
      </c>
      <c r="M5000" t="s">
        <v>1661</v>
      </c>
      <c r="N5000" t="s">
        <v>23</v>
      </c>
      <c r="O5000" t="s">
        <v>33</v>
      </c>
      <c r="P5000" t="s">
        <v>28</v>
      </c>
      <c r="R5000" t="s">
        <v>26</v>
      </c>
      <c r="S5000">
        <v>17.899999999999999</v>
      </c>
      <c r="T5000">
        <v>17.2</v>
      </c>
      <c r="U5000">
        <v>17.2</v>
      </c>
      <c r="V5000">
        <v>0.7</v>
      </c>
      <c r="W5000">
        <v>0.7</v>
      </c>
      <c r="AB5000">
        <f t="shared" si="97"/>
        <v>6180.7199999999993</v>
      </c>
    </row>
    <row r="5001" spans="1:28" x14ac:dyDescent="0.25">
      <c r="A5001" t="s">
        <v>2500</v>
      </c>
      <c r="B5001" t="s">
        <v>2461</v>
      </c>
      <c r="C5001" s="1">
        <v>0.65726851851851853</v>
      </c>
      <c r="D5001">
        <v>660</v>
      </c>
      <c r="E5001" s="2">
        <v>7.4122048611111116E-2</v>
      </c>
      <c r="F5001" s="1">
        <v>7.4120370370370378E-2</v>
      </c>
      <c r="G5001">
        <v>145</v>
      </c>
      <c r="H5001">
        <v>6404.15</v>
      </c>
      <c r="I5001">
        <v>0</v>
      </c>
      <c r="J5001" t="s">
        <v>2462</v>
      </c>
      <c r="K5001" t="s">
        <v>22</v>
      </c>
      <c r="L5001">
        <v>1</v>
      </c>
      <c r="M5001" t="s">
        <v>1661</v>
      </c>
      <c r="N5001" t="s">
        <v>23</v>
      </c>
      <c r="O5001" t="s">
        <v>24</v>
      </c>
      <c r="P5001" t="s">
        <v>28</v>
      </c>
      <c r="R5001" t="s">
        <v>26</v>
      </c>
      <c r="S5001">
        <v>17.7</v>
      </c>
      <c r="T5001">
        <v>17.3</v>
      </c>
      <c r="U5001">
        <v>17.399999999999999</v>
      </c>
      <c r="V5001">
        <v>0.4</v>
      </c>
      <c r="W5001">
        <v>0.3</v>
      </c>
      <c r="AB5001">
        <f t="shared" si="97"/>
        <v>6360.8899999999994</v>
      </c>
    </row>
    <row r="5002" spans="1:28" x14ac:dyDescent="0.25">
      <c r="A5002" t="s">
        <v>2500</v>
      </c>
      <c r="B5002" t="s">
        <v>2461</v>
      </c>
      <c r="C5002" s="1">
        <v>0.65726851851851853</v>
      </c>
      <c r="D5002">
        <v>660</v>
      </c>
      <c r="E5002" s="2">
        <v>7.4122048611111116E-2</v>
      </c>
      <c r="F5002" s="1">
        <v>7.4120370370370378E-2</v>
      </c>
      <c r="G5002">
        <v>145</v>
      </c>
      <c r="H5002">
        <v>6404.15</v>
      </c>
      <c r="I5002">
        <v>0</v>
      </c>
      <c r="J5002" t="s">
        <v>2462</v>
      </c>
      <c r="K5002" t="s">
        <v>22</v>
      </c>
      <c r="L5002">
        <v>1</v>
      </c>
      <c r="M5002" t="s">
        <v>1661</v>
      </c>
      <c r="N5002" t="s">
        <v>23</v>
      </c>
      <c r="O5002" t="s">
        <v>36</v>
      </c>
      <c r="P5002" t="s">
        <v>28</v>
      </c>
      <c r="R5002" t="s">
        <v>26</v>
      </c>
      <c r="S5002">
        <v>20.2</v>
      </c>
      <c r="T5002">
        <v>17.3</v>
      </c>
      <c r="U5002">
        <v>17.399999999999999</v>
      </c>
      <c r="V5002">
        <v>2.9</v>
      </c>
      <c r="W5002">
        <v>2.8</v>
      </c>
      <c r="AB5002">
        <f t="shared" si="97"/>
        <v>6360.8899999999994</v>
      </c>
    </row>
    <row r="5003" spans="1:28" x14ac:dyDescent="0.25">
      <c r="A5003" t="s">
        <v>2500</v>
      </c>
      <c r="B5003" t="s">
        <v>2461</v>
      </c>
      <c r="C5003" s="1">
        <v>0.65726851851851853</v>
      </c>
      <c r="D5003">
        <v>660</v>
      </c>
      <c r="E5003" s="2">
        <v>7.4122048611111116E-2</v>
      </c>
      <c r="F5003" s="1">
        <v>7.4120370370370378E-2</v>
      </c>
      <c r="G5003">
        <v>145</v>
      </c>
      <c r="H5003">
        <v>6404.15</v>
      </c>
      <c r="I5003">
        <v>0</v>
      </c>
      <c r="J5003" t="s">
        <v>2462</v>
      </c>
      <c r="K5003" t="s">
        <v>22</v>
      </c>
      <c r="L5003">
        <v>1</v>
      </c>
      <c r="M5003" t="s">
        <v>1661</v>
      </c>
      <c r="N5003" t="s">
        <v>23</v>
      </c>
      <c r="O5003" t="s">
        <v>33</v>
      </c>
      <c r="P5003" t="s">
        <v>28</v>
      </c>
      <c r="R5003" t="s">
        <v>26</v>
      </c>
      <c r="S5003">
        <v>17.7</v>
      </c>
      <c r="T5003">
        <v>17.3</v>
      </c>
      <c r="U5003">
        <v>17.399999999999999</v>
      </c>
      <c r="V5003">
        <v>0.4</v>
      </c>
      <c r="W5003">
        <v>0.3</v>
      </c>
      <c r="AB5003">
        <f t="shared" si="97"/>
        <v>6360.8899999999994</v>
      </c>
    </row>
    <row r="5004" spans="1:28" x14ac:dyDescent="0.25">
      <c r="A5004" t="s">
        <v>2500</v>
      </c>
      <c r="B5004" t="s">
        <v>2461</v>
      </c>
      <c r="C5004" s="1">
        <v>0.65726851851851853</v>
      </c>
      <c r="D5004">
        <v>660</v>
      </c>
      <c r="E5004" s="2">
        <v>7.4122048611111116E-2</v>
      </c>
      <c r="F5004" s="1">
        <v>7.4120370370370378E-2</v>
      </c>
      <c r="G5004">
        <v>145</v>
      </c>
      <c r="H5004">
        <v>6404.15</v>
      </c>
      <c r="I5004">
        <v>0</v>
      </c>
      <c r="J5004" t="s">
        <v>2462</v>
      </c>
      <c r="K5004" t="s">
        <v>22</v>
      </c>
      <c r="L5004">
        <v>1</v>
      </c>
      <c r="M5004" t="s">
        <v>1661</v>
      </c>
      <c r="N5004" t="s">
        <v>23</v>
      </c>
      <c r="O5004" t="s">
        <v>31</v>
      </c>
      <c r="P5004" t="s">
        <v>28</v>
      </c>
      <c r="R5004" t="s">
        <v>26</v>
      </c>
      <c r="S5004">
        <v>17.7</v>
      </c>
      <c r="T5004">
        <v>17.3</v>
      </c>
      <c r="U5004">
        <v>17.399999999999999</v>
      </c>
      <c r="V5004">
        <v>0.4</v>
      </c>
      <c r="W5004">
        <v>0.3</v>
      </c>
      <c r="AB5004">
        <f t="shared" si="97"/>
        <v>6360.8899999999994</v>
      </c>
    </row>
    <row r="5005" spans="1:28" x14ac:dyDescent="0.25">
      <c r="A5005" t="s">
        <v>2501</v>
      </c>
      <c r="B5005" t="s">
        <v>2461</v>
      </c>
      <c r="C5005" s="1">
        <v>0.65935185185185186</v>
      </c>
      <c r="D5005">
        <v>962</v>
      </c>
      <c r="E5005" s="2">
        <v>7.6208888888888895E-2</v>
      </c>
      <c r="F5005" s="1">
        <v>7.6203703703703704E-2</v>
      </c>
      <c r="G5005">
        <v>448</v>
      </c>
      <c r="H5005">
        <v>6584.45</v>
      </c>
      <c r="I5005">
        <v>0</v>
      </c>
      <c r="J5005" t="s">
        <v>2462</v>
      </c>
      <c r="K5005" t="s">
        <v>22</v>
      </c>
      <c r="L5005">
        <v>1</v>
      </c>
      <c r="M5005" t="s">
        <v>1661</v>
      </c>
      <c r="N5005" t="s">
        <v>23</v>
      </c>
      <c r="O5005" t="s">
        <v>36</v>
      </c>
      <c r="P5005" t="s">
        <v>28</v>
      </c>
      <c r="R5005" t="s">
        <v>26</v>
      </c>
      <c r="S5005">
        <v>20.100000000000001</v>
      </c>
      <c r="T5005">
        <v>17.3</v>
      </c>
      <c r="U5005">
        <v>17.3</v>
      </c>
      <c r="V5005">
        <v>2.8</v>
      </c>
      <c r="W5005">
        <v>2.8</v>
      </c>
      <c r="AB5005">
        <f t="shared" si="97"/>
        <v>6541.19</v>
      </c>
    </row>
    <row r="5006" spans="1:28" x14ac:dyDescent="0.25">
      <c r="A5006" t="s">
        <v>2501</v>
      </c>
      <c r="B5006" t="s">
        <v>2461</v>
      </c>
      <c r="C5006" s="1">
        <v>0.65935185185185186</v>
      </c>
      <c r="D5006">
        <v>962</v>
      </c>
      <c r="E5006" s="2">
        <v>7.6208888888888895E-2</v>
      </c>
      <c r="F5006" s="1">
        <v>7.6203703703703704E-2</v>
      </c>
      <c r="G5006">
        <v>448</v>
      </c>
      <c r="H5006">
        <v>6584.45</v>
      </c>
      <c r="I5006">
        <v>0</v>
      </c>
      <c r="J5006" t="s">
        <v>2462</v>
      </c>
      <c r="K5006" t="s">
        <v>22</v>
      </c>
      <c r="L5006">
        <v>1</v>
      </c>
      <c r="M5006" t="s">
        <v>1661</v>
      </c>
      <c r="N5006" t="s">
        <v>23</v>
      </c>
      <c r="O5006" t="s">
        <v>33</v>
      </c>
      <c r="P5006" t="s">
        <v>28</v>
      </c>
      <c r="R5006" t="s">
        <v>26</v>
      </c>
      <c r="S5006">
        <v>17.7</v>
      </c>
      <c r="T5006">
        <v>17.3</v>
      </c>
      <c r="U5006">
        <v>17.3</v>
      </c>
      <c r="V5006">
        <v>0.4</v>
      </c>
      <c r="W5006">
        <v>0.4</v>
      </c>
      <c r="AB5006">
        <f t="shared" si="97"/>
        <v>6541.19</v>
      </c>
    </row>
    <row r="5007" spans="1:28" x14ac:dyDescent="0.25">
      <c r="A5007" t="s">
        <v>2501</v>
      </c>
      <c r="B5007" t="s">
        <v>2461</v>
      </c>
      <c r="C5007" s="1">
        <v>0.65935185185185186</v>
      </c>
      <c r="D5007">
        <v>962</v>
      </c>
      <c r="E5007" s="2">
        <v>7.6208888888888895E-2</v>
      </c>
      <c r="F5007" s="1">
        <v>7.6203703703703704E-2</v>
      </c>
      <c r="G5007">
        <v>448</v>
      </c>
      <c r="H5007">
        <v>6584.45</v>
      </c>
      <c r="I5007">
        <v>0</v>
      </c>
      <c r="J5007" t="s">
        <v>2462</v>
      </c>
      <c r="K5007" t="s">
        <v>22</v>
      </c>
      <c r="L5007">
        <v>1</v>
      </c>
      <c r="M5007" t="s">
        <v>1661</v>
      </c>
      <c r="N5007" t="s">
        <v>23</v>
      </c>
      <c r="O5007" t="s">
        <v>42</v>
      </c>
      <c r="P5007" t="s">
        <v>28</v>
      </c>
      <c r="R5007" t="s">
        <v>26</v>
      </c>
      <c r="S5007">
        <v>18</v>
      </c>
      <c r="T5007">
        <v>17.3</v>
      </c>
      <c r="U5007">
        <v>17.3</v>
      </c>
      <c r="V5007">
        <v>0.7</v>
      </c>
      <c r="W5007">
        <v>0.7</v>
      </c>
      <c r="AB5007">
        <f t="shared" si="97"/>
        <v>6541.19</v>
      </c>
    </row>
    <row r="5008" spans="1:28" x14ac:dyDescent="0.25">
      <c r="A5008" t="s">
        <v>2502</v>
      </c>
      <c r="B5008" t="s">
        <v>2461</v>
      </c>
      <c r="C5008" s="1">
        <v>0.66143518518518518</v>
      </c>
      <c r="D5008">
        <v>264</v>
      </c>
      <c r="E5008" s="2">
        <v>7.8284131944444446E-2</v>
      </c>
      <c r="F5008" s="1">
        <v>7.8275462962962963E-2</v>
      </c>
      <c r="G5008">
        <v>749</v>
      </c>
      <c r="H5008">
        <v>6763.75</v>
      </c>
      <c r="I5008">
        <v>0</v>
      </c>
      <c r="J5008" t="s">
        <v>2462</v>
      </c>
      <c r="K5008" t="s">
        <v>22</v>
      </c>
      <c r="L5008">
        <v>1</v>
      </c>
      <c r="M5008" t="s">
        <v>1661</v>
      </c>
      <c r="N5008" t="s">
        <v>23</v>
      </c>
      <c r="O5008" t="s">
        <v>36</v>
      </c>
      <c r="P5008" t="s">
        <v>28</v>
      </c>
      <c r="R5008" t="s">
        <v>26</v>
      </c>
      <c r="S5008">
        <v>19.5</v>
      </c>
      <c r="T5008">
        <v>17.2</v>
      </c>
      <c r="U5008">
        <v>17.2</v>
      </c>
      <c r="V5008">
        <v>2.2999999999999998</v>
      </c>
      <c r="W5008">
        <v>2.2999999999999998</v>
      </c>
      <c r="AB5008">
        <f t="shared" si="97"/>
        <v>6720.49</v>
      </c>
    </row>
    <row r="5009" spans="1:28" x14ac:dyDescent="0.25">
      <c r="A5009" t="s">
        <v>2502</v>
      </c>
      <c r="B5009" t="s">
        <v>2461</v>
      </c>
      <c r="C5009" s="1">
        <v>0.66143518518518518</v>
      </c>
      <c r="D5009">
        <v>264</v>
      </c>
      <c r="E5009" s="2">
        <v>7.8284131944444446E-2</v>
      </c>
      <c r="F5009" s="1">
        <v>7.8275462962962963E-2</v>
      </c>
      <c r="G5009">
        <v>749</v>
      </c>
      <c r="H5009">
        <v>6763.75</v>
      </c>
      <c r="I5009">
        <v>0</v>
      </c>
      <c r="J5009" t="s">
        <v>2462</v>
      </c>
      <c r="K5009" t="s">
        <v>22</v>
      </c>
      <c r="L5009">
        <v>1</v>
      </c>
      <c r="M5009" t="s">
        <v>1661</v>
      </c>
      <c r="N5009" t="s">
        <v>23</v>
      </c>
      <c r="O5009" t="s">
        <v>33</v>
      </c>
      <c r="P5009" t="s">
        <v>28</v>
      </c>
      <c r="R5009" t="s">
        <v>26</v>
      </c>
      <c r="S5009">
        <v>17.600000000000001</v>
      </c>
      <c r="T5009">
        <v>17.2</v>
      </c>
      <c r="U5009">
        <v>17.2</v>
      </c>
      <c r="V5009">
        <v>0.4</v>
      </c>
      <c r="W5009">
        <v>0.4</v>
      </c>
      <c r="AB5009">
        <f t="shared" si="97"/>
        <v>6720.49</v>
      </c>
    </row>
    <row r="5010" spans="1:28" x14ac:dyDescent="0.25">
      <c r="A5010" t="s">
        <v>2503</v>
      </c>
      <c r="B5010" t="s">
        <v>2461</v>
      </c>
      <c r="C5010" s="1">
        <v>0.66351851851851851</v>
      </c>
      <c r="D5010">
        <v>599</v>
      </c>
      <c r="E5010" s="2">
        <v>8.0371354166666673E-2</v>
      </c>
      <c r="F5010" s="1">
        <v>8.037037037037037E-2</v>
      </c>
      <c r="G5010">
        <v>85</v>
      </c>
      <c r="H5010">
        <v>6944.08</v>
      </c>
      <c r="I5010">
        <v>0</v>
      </c>
      <c r="J5010" t="s">
        <v>2462</v>
      </c>
      <c r="K5010" t="s">
        <v>22</v>
      </c>
      <c r="L5010">
        <v>1</v>
      </c>
      <c r="M5010" t="s">
        <v>1661</v>
      </c>
      <c r="N5010" t="s">
        <v>23</v>
      </c>
      <c r="O5010" t="s">
        <v>36</v>
      </c>
      <c r="P5010" t="s">
        <v>28</v>
      </c>
      <c r="R5010" t="s">
        <v>26</v>
      </c>
      <c r="S5010">
        <v>18.3</v>
      </c>
      <c r="T5010">
        <v>17.2</v>
      </c>
      <c r="U5010">
        <v>17.2</v>
      </c>
      <c r="V5010">
        <v>1.1000000000000001</v>
      </c>
      <c r="W5010">
        <v>1.1000000000000001</v>
      </c>
      <c r="AB5010">
        <f t="shared" si="97"/>
        <v>6900.82</v>
      </c>
    </row>
    <row r="5011" spans="1:28" x14ac:dyDescent="0.25">
      <c r="A5011" t="s">
        <v>2503</v>
      </c>
      <c r="B5011" t="s">
        <v>2461</v>
      </c>
      <c r="C5011" s="1">
        <v>0.66351851851851851</v>
      </c>
      <c r="D5011">
        <v>599</v>
      </c>
      <c r="E5011" s="2">
        <v>8.0371354166666673E-2</v>
      </c>
      <c r="F5011" s="1">
        <v>8.037037037037037E-2</v>
      </c>
      <c r="G5011">
        <v>85</v>
      </c>
      <c r="H5011">
        <v>6944.08</v>
      </c>
      <c r="I5011">
        <v>0</v>
      </c>
      <c r="J5011" t="s">
        <v>2462</v>
      </c>
      <c r="K5011" t="s">
        <v>22</v>
      </c>
      <c r="L5011">
        <v>1</v>
      </c>
      <c r="M5011" t="s">
        <v>1661</v>
      </c>
      <c r="N5011" t="s">
        <v>23</v>
      </c>
      <c r="O5011" t="s">
        <v>33</v>
      </c>
      <c r="P5011" t="s">
        <v>28</v>
      </c>
      <c r="R5011" t="s">
        <v>26</v>
      </c>
      <c r="S5011">
        <v>17.8</v>
      </c>
      <c r="T5011">
        <v>17.2</v>
      </c>
      <c r="U5011">
        <v>17.2</v>
      </c>
      <c r="V5011">
        <v>0.6</v>
      </c>
      <c r="W5011">
        <v>0.6</v>
      </c>
      <c r="AB5011">
        <f t="shared" si="97"/>
        <v>6900.82</v>
      </c>
    </row>
    <row r="5012" spans="1:28" x14ac:dyDescent="0.25">
      <c r="A5012" t="s">
        <v>2504</v>
      </c>
      <c r="B5012" t="s">
        <v>2461</v>
      </c>
      <c r="C5012" s="1">
        <v>0.66560185185185183</v>
      </c>
      <c r="D5012">
        <v>735</v>
      </c>
      <c r="E5012" s="2">
        <v>8.2456261574074083E-2</v>
      </c>
      <c r="F5012" s="1">
        <v>8.245370370370371E-2</v>
      </c>
      <c r="G5012">
        <v>221</v>
      </c>
      <c r="H5012">
        <v>7124.22</v>
      </c>
      <c r="I5012">
        <v>0</v>
      </c>
      <c r="J5012" t="s">
        <v>2462</v>
      </c>
      <c r="K5012" t="s">
        <v>22</v>
      </c>
      <c r="L5012">
        <v>1</v>
      </c>
      <c r="M5012" t="s">
        <v>1661</v>
      </c>
      <c r="N5012" t="s">
        <v>23</v>
      </c>
      <c r="O5012" t="s">
        <v>36</v>
      </c>
      <c r="P5012" t="s">
        <v>28</v>
      </c>
      <c r="R5012" t="s">
        <v>26</v>
      </c>
      <c r="S5012">
        <v>19.2</v>
      </c>
      <c r="T5012">
        <v>17.3</v>
      </c>
      <c r="U5012">
        <v>17.2</v>
      </c>
      <c r="V5012">
        <v>1.9</v>
      </c>
      <c r="W5012">
        <v>2</v>
      </c>
      <c r="AB5012">
        <f t="shared" si="97"/>
        <v>7080.96</v>
      </c>
    </row>
    <row r="5013" spans="1:28" x14ac:dyDescent="0.25">
      <c r="A5013" t="s">
        <v>2505</v>
      </c>
      <c r="B5013" t="s">
        <v>2461</v>
      </c>
      <c r="C5013" s="1">
        <v>0.66768518518518516</v>
      </c>
      <c r="D5013">
        <v>537</v>
      </c>
      <c r="E5013" s="2">
        <v>8.4537291666666667E-2</v>
      </c>
      <c r="F5013" s="1">
        <v>8.4537037037037036E-2</v>
      </c>
      <c r="G5013">
        <v>22</v>
      </c>
      <c r="H5013">
        <v>7304.02</v>
      </c>
      <c r="I5013">
        <v>0</v>
      </c>
      <c r="J5013" t="s">
        <v>2462</v>
      </c>
      <c r="K5013" t="s">
        <v>22</v>
      </c>
      <c r="L5013">
        <v>1</v>
      </c>
      <c r="M5013" t="s">
        <v>1661</v>
      </c>
      <c r="N5013" t="s">
        <v>23</v>
      </c>
      <c r="O5013" t="s">
        <v>31</v>
      </c>
      <c r="P5013" t="s">
        <v>28</v>
      </c>
      <c r="R5013" t="s">
        <v>26</v>
      </c>
      <c r="S5013">
        <v>16.899999999999999</v>
      </c>
      <c r="T5013">
        <v>17.2</v>
      </c>
      <c r="U5013">
        <v>17.2</v>
      </c>
      <c r="V5013">
        <v>-0.3</v>
      </c>
      <c r="W5013">
        <v>-0.3</v>
      </c>
      <c r="AB5013">
        <f t="shared" si="97"/>
        <v>7260.76</v>
      </c>
    </row>
    <row r="5014" spans="1:28" x14ac:dyDescent="0.25">
      <c r="A5014" t="s">
        <v>2505</v>
      </c>
      <c r="B5014" t="s">
        <v>2461</v>
      </c>
      <c r="C5014" s="1">
        <v>0.66768518518518516</v>
      </c>
      <c r="D5014">
        <v>537</v>
      </c>
      <c r="E5014" s="2">
        <v>8.4537291666666667E-2</v>
      </c>
      <c r="F5014" s="1">
        <v>8.4537037037037036E-2</v>
      </c>
      <c r="G5014">
        <v>22</v>
      </c>
      <c r="H5014">
        <v>7304.02</v>
      </c>
      <c r="I5014">
        <v>0</v>
      </c>
      <c r="J5014" t="s">
        <v>2462</v>
      </c>
      <c r="K5014" t="s">
        <v>22</v>
      </c>
      <c r="L5014">
        <v>1</v>
      </c>
      <c r="M5014" t="s">
        <v>1661</v>
      </c>
      <c r="N5014" t="s">
        <v>23</v>
      </c>
      <c r="O5014" t="s">
        <v>36</v>
      </c>
      <c r="P5014" t="s">
        <v>28</v>
      </c>
      <c r="R5014" t="s">
        <v>26</v>
      </c>
      <c r="S5014">
        <v>19.2</v>
      </c>
      <c r="T5014">
        <v>17.2</v>
      </c>
      <c r="U5014">
        <v>17.2</v>
      </c>
      <c r="V5014">
        <v>2</v>
      </c>
      <c r="W5014">
        <v>2</v>
      </c>
      <c r="AB5014">
        <f t="shared" si="97"/>
        <v>7260.76</v>
      </c>
    </row>
    <row r="5015" spans="1:28" x14ac:dyDescent="0.25">
      <c r="A5015" t="s">
        <v>2506</v>
      </c>
      <c r="B5015" t="s">
        <v>2461</v>
      </c>
      <c r="C5015" s="1">
        <v>0.6697685185185186</v>
      </c>
      <c r="D5015">
        <v>472</v>
      </c>
      <c r="E5015" s="2">
        <v>8.6619884259259261E-2</v>
      </c>
      <c r="F5015" s="1">
        <v>8.6608796296296295E-2</v>
      </c>
      <c r="G5015">
        <v>958</v>
      </c>
      <c r="H5015">
        <v>7483.96</v>
      </c>
      <c r="I5015">
        <v>0</v>
      </c>
      <c r="J5015" t="s">
        <v>2462</v>
      </c>
      <c r="K5015" t="s">
        <v>22</v>
      </c>
      <c r="L5015">
        <v>1</v>
      </c>
      <c r="M5015" t="s">
        <v>1661</v>
      </c>
      <c r="N5015" t="s">
        <v>23</v>
      </c>
      <c r="O5015" t="s">
        <v>33</v>
      </c>
      <c r="P5015" t="s">
        <v>28</v>
      </c>
      <c r="R5015" t="s">
        <v>26</v>
      </c>
      <c r="S5015">
        <v>17.7</v>
      </c>
      <c r="T5015">
        <v>17.2</v>
      </c>
      <c r="U5015">
        <v>17.2</v>
      </c>
      <c r="V5015">
        <v>0.5</v>
      </c>
      <c r="W5015">
        <v>0.5</v>
      </c>
      <c r="AB5015">
        <f t="shared" si="97"/>
        <v>7440.7</v>
      </c>
    </row>
    <row r="5016" spans="1:28" x14ac:dyDescent="0.25">
      <c r="A5016" t="s">
        <v>2506</v>
      </c>
      <c r="B5016" t="s">
        <v>2461</v>
      </c>
      <c r="C5016" s="1">
        <v>0.6697685185185186</v>
      </c>
      <c r="D5016">
        <v>472</v>
      </c>
      <c r="E5016" s="2">
        <v>8.6619884259259261E-2</v>
      </c>
      <c r="F5016" s="1">
        <v>8.6608796296296295E-2</v>
      </c>
      <c r="G5016">
        <v>958</v>
      </c>
      <c r="H5016">
        <v>7483.96</v>
      </c>
      <c r="I5016">
        <v>0</v>
      </c>
      <c r="J5016" t="s">
        <v>2462</v>
      </c>
      <c r="K5016" t="s">
        <v>22</v>
      </c>
      <c r="L5016">
        <v>1</v>
      </c>
      <c r="M5016" t="s">
        <v>1661</v>
      </c>
      <c r="N5016" t="s">
        <v>23</v>
      </c>
      <c r="O5016" t="s">
        <v>36</v>
      </c>
      <c r="P5016" t="s">
        <v>28</v>
      </c>
      <c r="R5016" t="s">
        <v>26</v>
      </c>
      <c r="S5016">
        <v>19.899999999999999</v>
      </c>
      <c r="T5016">
        <v>17.2</v>
      </c>
      <c r="U5016">
        <v>17.2</v>
      </c>
      <c r="V5016">
        <v>2.7</v>
      </c>
      <c r="W5016">
        <v>2.7</v>
      </c>
      <c r="AB5016">
        <f t="shared" si="97"/>
        <v>7440.7</v>
      </c>
    </row>
    <row r="5017" spans="1:28" x14ac:dyDescent="0.25">
      <c r="A5017" t="s">
        <v>2507</v>
      </c>
      <c r="B5017" t="s">
        <v>2461</v>
      </c>
      <c r="C5017" s="1">
        <v>0.67016203703703703</v>
      </c>
      <c r="D5017">
        <v>305</v>
      </c>
      <c r="E5017" s="2">
        <v>8.7011458333333333E-2</v>
      </c>
      <c r="F5017" s="1">
        <v>8.700231481481481E-2</v>
      </c>
      <c r="G5017">
        <v>790</v>
      </c>
      <c r="H5017">
        <v>7517.79</v>
      </c>
      <c r="I5017">
        <v>0</v>
      </c>
      <c r="J5017" t="s">
        <v>2462</v>
      </c>
      <c r="K5017" t="s">
        <v>22</v>
      </c>
      <c r="L5017">
        <v>1</v>
      </c>
      <c r="M5017" t="s">
        <v>1661</v>
      </c>
      <c r="N5017" t="s">
        <v>23</v>
      </c>
      <c r="O5017" t="s">
        <v>78</v>
      </c>
      <c r="P5017" t="s">
        <v>79</v>
      </c>
      <c r="R5017" t="s">
        <v>88</v>
      </c>
      <c r="AB5017">
        <f t="shared" si="97"/>
        <v>7474.53</v>
      </c>
    </row>
    <row r="5018" spans="1:28" x14ac:dyDescent="0.25">
      <c r="A5018" t="s">
        <v>2507</v>
      </c>
      <c r="B5018" t="s">
        <v>2461</v>
      </c>
      <c r="C5018" s="1">
        <v>0.67016203703703703</v>
      </c>
      <c r="D5018">
        <v>305</v>
      </c>
      <c r="E5018" s="2">
        <v>8.7011458333333333E-2</v>
      </c>
      <c r="F5018" s="1">
        <v>8.700231481481481E-2</v>
      </c>
      <c r="G5018">
        <v>790</v>
      </c>
      <c r="H5018">
        <v>7517.79</v>
      </c>
      <c r="I5018">
        <v>0</v>
      </c>
      <c r="J5018" t="s">
        <v>2462</v>
      </c>
      <c r="K5018" t="s">
        <v>22</v>
      </c>
      <c r="L5018">
        <v>1</v>
      </c>
      <c r="M5018" t="s">
        <v>1661</v>
      </c>
      <c r="N5018" t="s">
        <v>23</v>
      </c>
      <c r="O5018" t="s">
        <v>81</v>
      </c>
      <c r="P5018" t="s">
        <v>79</v>
      </c>
      <c r="R5018" t="s">
        <v>88</v>
      </c>
      <c r="AB5018">
        <f t="shared" si="97"/>
        <v>7474.53</v>
      </c>
    </row>
    <row r="5019" spans="1:28" x14ac:dyDescent="0.25">
      <c r="A5019" t="s">
        <v>2508</v>
      </c>
      <c r="B5019" t="s">
        <v>2509</v>
      </c>
      <c r="C5019" s="1">
        <v>0.5962615740740741</v>
      </c>
      <c r="D5019">
        <v>345</v>
      </c>
      <c r="E5019" s="2">
        <v>0</v>
      </c>
      <c r="F5019" s="1">
        <v>0</v>
      </c>
      <c r="G5019">
        <v>0</v>
      </c>
      <c r="H5019">
        <v>0</v>
      </c>
      <c r="I5019">
        <v>7721.5</v>
      </c>
      <c r="J5019" t="s">
        <v>2510</v>
      </c>
      <c r="K5019" t="s">
        <v>22</v>
      </c>
      <c r="L5019">
        <v>1</v>
      </c>
      <c r="N5019" t="s">
        <v>23</v>
      </c>
      <c r="O5019" t="s">
        <v>78</v>
      </c>
      <c r="P5019" t="s">
        <v>79</v>
      </c>
      <c r="R5019" t="s">
        <v>80</v>
      </c>
      <c r="AB5019">
        <f>H5019-834.32</f>
        <v>-834.32</v>
      </c>
    </row>
    <row r="5020" spans="1:28" x14ac:dyDescent="0.25">
      <c r="A5020" t="s">
        <v>2508</v>
      </c>
      <c r="B5020" t="s">
        <v>2509</v>
      </c>
      <c r="C5020" s="1">
        <v>0.5962615740740741</v>
      </c>
      <c r="D5020">
        <v>345</v>
      </c>
      <c r="E5020" s="2">
        <v>0</v>
      </c>
      <c r="F5020" s="1">
        <v>0</v>
      </c>
      <c r="G5020">
        <v>0</v>
      </c>
      <c r="H5020">
        <v>0</v>
      </c>
      <c r="I5020">
        <v>7721.5</v>
      </c>
      <c r="J5020" t="s">
        <v>2510</v>
      </c>
      <c r="K5020" t="s">
        <v>22</v>
      </c>
      <c r="L5020">
        <v>1</v>
      </c>
      <c r="N5020" t="s">
        <v>23</v>
      </c>
      <c r="O5020" t="s">
        <v>81</v>
      </c>
      <c r="P5020" t="s">
        <v>79</v>
      </c>
      <c r="R5020" t="s">
        <v>80</v>
      </c>
      <c r="AB5020">
        <f t="shared" ref="AB5020:AB5083" si="98">H5020-834.32</f>
        <v>-834.32</v>
      </c>
    </row>
    <row r="5021" spans="1:28" x14ac:dyDescent="0.25">
      <c r="A5021" t="s">
        <v>2511</v>
      </c>
      <c r="B5021" t="s">
        <v>2509</v>
      </c>
      <c r="C5021" s="1">
        <v>0.60799768518518515</v>
      </c>
      <c r="D5021">
        <v>805</v>
      </c>
      <c r="E5021" s="2">
        <v>1.174144675925926E-2</v>
      </c>
      <c r="F5021" s="1">
        <v>1.1736111111111109E-2</v>
      </c>
      <c r="G5021">
        <v>461</v>
      </c>
      <c r="H5021">
        <v>1014.46</v>
      </c>
      <c r="I5021">
        <v>0</v>
      </c>
      <c r="J5021" t="s">
        <v>2510</v>
      </c>
      <c r="K5021" t="s">
        <v>22</v>
      </c>
      <c r="L5021">
        <v>1</v>
      </c>
      <c r="N5021" t="s">
        <v>23</v>
      </c>
      <c r="O5021" t="s">
        <v>46</v>
      </c>
      <c r="P5021" t="s">
        <v>25</v>
      </c>
      <c r="R5021" t="s">
        <v>26</v>
      </c>
      <c r="S5021">
        <v>17.600000000000001</v>
      </c>
      <c r="T5021">
        <v>17.8</v>
      </c>
      <c r="U5021">
        <v>17.7</v>
      </c>
      <c r="V5021">
        <v>-0.2</v>
      </c>
      <c r="W5021">
        <v>-0.1</v>
      </c>
      <c r="AB5021">
        <f t="shared" si="98"/>
        <v>180.14</v>
      </c>
    </row>
    <row r="5022" spans="1:28" x14ac:dyDescent="0.25">
      <c r="A5022" t="s">
        <v>2511</v>
      </c>
      <c r="B5022" t="s">
        <v>2509</v>
      </c>
      <c r="C5022" s="1">
        <v>0.60799768518518515</v>
      </c>
      <c r="D5022">
        <v>805</v>
      </c>
      <c r="E5022" s="2">
        <v>1.174144675925926E-2</v>
      </c>
      <c r="F5022" s="1">
        <v>1.1736111111111109E-2</v>
      </c>
      <c r="G5022">
        <v>461</v>
      </c>
      <c r="H5022">
        <v>1014.46</v>
      </c>
      <c r="I5022">
        <v>0</v>
      </c>
      <c r="J5022" t="s">
        <v>2510</v>
      </c>
      <c r="K5022" t="s">
        <v>22</v>
      </c>
      <c r="L5022">
        <v>1</v>
      </c>
      <c r="N5022" t="s">
        <v>23</v>
      </c>
      <c r="O5022" t="s">
        <v>36</v>
      </c>
      <c r="P5022" t="s">
        <v>25</v>
      </c>
      <c r="R5022" t="s">
        <v>26</v>
      </c>
      <c r="S5022">
        <v>18.600000000000001</v>
      </c>
      <c r="T5022">
        <v>17.8</v>
      </c>
      <c r="U5022">
        <v>17.7</v>
      </c>
      <c r="V5022">
        <v>0.8</v>
      </c>
      <c r="W5022">
        <v>0.9</v>
      </c>
      <c r="AB5022">
        <f t="shared" si="98"/>
        <v>180.14</v>
      </c>
    </row>
    <row r="5023" spans="1:28" x14ac:dyDescent="0.25">
      <c r="A5023" t="s">
        <v>2512</v>
      </c>
      <c r="B5023" t="s">
        <v>2509</v>
      </c>
      <c r="C5023" s="1">
        <v>0.61008101851851848</v>
      </c>
      <c r="D5023">
        <v>307</v>
      </c>
      <c r="E5023" s="2">
        <v>1.3819004629629629E-2</v>
      </c>
      <c r="F5023" s="1">
        <v>1.3807870370370371E-2</v>
      </c>
      <c r="G5023">
        <v>962</v>
      </c>
      <c r="H5023">
        <v>1193.96</v>
      </c>
      <c r="I5023">
        <v>0</v>
      </c>
      <c r="J5023" t="s">
        <v>2510</v>
      </c>
      <c r="K5023" t="s">
        <v>22</v>
      </c>
      <c r="L5023">
        <v>1</v>
      </c>
      <c r="N5023" t="s">
        <v>23</v>
      </c>
      <c r="O5023" t="s">
        <v>46</v>
      </c>
      <c r="P5023" t="s">
        <v>25</v>
      </c>
      <c r="R5023" t="s">
        <v>26</v>
      </c>
      <c r="S5023">
        <v>17.7</v>
      </c>
      <c r="T5023">
        <v>17.8</v>
      </c>
      <c r="U5023">
        <v>17.600000000000001</v>
      </c>
      <c r="V5023">
        <v>-0.1</v>
      </c>
      <c r="W5023">
        <v>0.1</v>
      </c>
      <c r="AB5023">
        <f t="shared" si="98"/>
        <v>359.64</v>
      </c>
    </row>
    <row r="5024" spans="1:28" x14ac:dyDescent="0.25">
      <c r="A5024" t="s">
        <v>2513</v>
      </c>
      <c r="B5024" t="s">
        <v>2509</v>
      </c>
      <c r="C5024" s="1">
        <v>0.61216435185185192</v>
      </c>
      <c r="D5024">
        <v>209</v>
      </c>
      <c r="E5024" s="2">
        <v>1.5901203703703706E-2</v>
      </c>
      <c r="F5024" s="1">
        <v>1.5891203703703703E-2</v>
      </c>
      <c r="G5024">
        <v>864</v>
      </c>
      <c r="H5024">
        <v>1373.86</v>
      </c>
      <c r="I5024">
        <v>0</v>
      </c>
      <c r="J5024" t="s">
        <v>2510</v>
      </c>
      <c r="K5024" t="s">
        <v>22</v>
      </c>
      <c r="L5024">
        <v>1</v>
      </c>
      <c r="N5024" t="s">
        <v>23</v>
      </c>
      <c r="O5024" t="s">
        <v>36</v>
      </c>
      <c r="P5024" t="s">
        <v>25</v>
      </c>
      <c r="R5024" t="s">
        <v>26</v>
      </c>
      <c r="S5024">
        <v>17.8</v>
      </c>
      <c r="T5024">
        <v>17.7</v>
      </c>
      <c r="U5024">
        <v>17.600000000000001</v>
      </c>
      <c r="V5024">
        <v>0.1</v>
      </c>
      <c r="W5024">
        <v>0.2</v>
      </c>
      <c r="AB5024">
        <f t="shared" si="98"/>
        <v>539.53999999999985</v>
      </c>
    </row>
    <row r="5025" spans="1:28" x14ac:dyDescent="0.25">
      <c r="A5025" t="s">
        <v>2514</v>
      </c>
      <c r="B5025" t="s">
        <v>2509</v>
      </c>
      <c r="C5025" s="1">
        <v>0.61280092592592594</v>
      </c>
      <c r="D5025">
        <v>781</v>
      </c>
      <c r="E5025" s="2">
        <v>1.6544409722222223E-2</v>
      </c>
      <c r="F5025" s="1">
        <v>1.653935185185185E-2</v>
      </c>
      <c r="G5025">
        <v>437</v>
      </c>
      <c r="H5025">
        <v>1429.44</v>
      </c>
      <c r="I5025">
        <v>0</v>
      </c>
      <c r="J5025" t="s">
        <v>2510</v>
      </c>
      <c r="K5025" t="s">
        <v>22</v>
      </c>
      <c r="L5025">
        <v>1</v>
      </c>
      <c r="N5025" t="s">
        <v>23</v>
      </c>
      <c r="O5025" t="s">
        <v>46</v>
      </c>
      <c r="P5025" t="s">
        <v>28</v>
      </c>
      <c r="R5025" t="s">
        <v>26</v>
      </c>
      <c r="S5025">
        <v>17.3</v>
      </c>
      <c r="T5025">
        <v>17.600000000000001</v>
      </c>
      <c r="U5025">
        <v>17.5</v>
      </c>
      <c r="V5025">
        <v>-0.3</v>
      </c>
      <c r="W5025">
        <v>-0.2</v>
      </c>
      <c r="AB5025">
        <f t="shared" si="98"/>
        <v>595.12</v>
      </c>
    </row>
    <row r="5026" spans="1:28" x14ac:dyDescent="0.25">
      <c r="A5026" t="s">
        <v>2515</v>
      </c>
      <c r="B5026" t="s">
        <v>2509</v>
      </c>
      <c r="C5026" s="1">
        <v>0.61424768518518513</v>
      </c>
      <c r="D5026">
        <v>344</v>
      </c>
      <c r="E5026" s="2">
        <v>1.7986111111111109E-2</v>
      </c>
      <c r="F5026" s="1">
        <v>1.7974537037037035E-2</v>
      </c>
      <c r="G5026">
        <v>1000</v>
      </c>
      <c r="H5026">
        <v>1554</v>
      </c>
      <c r="I5026">
        <v>0</v>
      </c>
      <c r="J5026" t="s">
        <v>2510</v>
      </c>
      <c r="K5026" t="s">
        <v>22</v>
      </c>
      <c r="L5026">
        <v>1</v>
      </c>
      <c r="N5026" t="s">
        <v>23</v>
      </c>
      <c r="O5026" t="s">
        <v>46</v>
      </c>
      <c r="P5026" t="s">
        <v>28</v>
      </c>
      <c r="R5026" t="s">
        <v>26</v>
      </c>
      <c r="S5026">
        <v>17.8</v>
      </c>
      <c r="T5026">
        <v>17.600000000000001</v>
      </c>
      <c r="U5026">
        <v>17.5</v>
      </c>
      <c r="V5026">
        <v>0.2</v>
      </c>
      <c r="W5026">
        <v>0.3</v>
      </c>
      <c r="AB5026">
        <f t="shared" si="98"/>
        <v>719.68</v>
      </c>
    </row>
    <row r="5027" spans="1:28" x14ac:dyDescent="0.25">
      <c r="A5027" t="s">
        <v>2516</v>
      </c>
      <c r="B5027" t="s">
        <v>2509</v>
      </c>
      <c r="C5027" s="1">
        <v>0.61633101851851857</v>
      </c>
      <c r="D5027">
        <v>580</v>
      </c>
      <c r="E5027" s="2">
        <v>2.0072175925925927E-2</v>
      </c>
      <c r="F5027" s="1">
        <v>2.0069444444444442E-2</v>
      </c>
      <c r="G5027">
        <v>236</v>
      </c>
      <c r="H5027">
        <v>1734.24</v>
      </c>
      <c r="I5027">
        <v>0</v>
      </c>
      <c r="J5027" t="s">
        <v>2510</v>
      </c>
      <c r="K5027" t="s">
        <v>22</v>
      </c>
      <c r="L5027">
        <v>1</v>
      </c>
      <c r="N5027" t="s">
        <v>23</v>
      </c>
      <c r="O5027" t="s">
        <v>46</v>
      </c>
      <c r="P5027" t="s">
        <v>28</v>
      </c>
      <c r="R5027" t="s">
        <v>26</v>
      </c>
      <c r="S5027">
        <v>17.600000000000001</v>
      </c>
      <c r="T5027">
        <v>17.600000000000001</v>
      </c>
      <c r="U5027">
        <v>17.600000000000001</v>
      </c>
      <c r="V5027">
        <v>0</v>
      </c>
      <c r="W5027">
        <v>0</v>
      </c>
      <c r="AB5027">
        <f t="shared" si="98"/>
        <v>899.92</v>
      </c>
    </row>
    <row r="5028" spans="1:28" x14ac:dyDescent="0.25">
      <c r="A5028" t="s">
        <v>2517</v>
      </c>
      <c r="B5028" t="s">
        <v>2509</v>
      </c>
      <c r="C5028" s="1">
        <v>0.61689814814814814</v>
      </c>
      <c r="D5028">
        <v>611</v>
      </c>
      <c r="E5028" s="2">
        <v>2.0639652777777778E-2</v>
      </c>
      <c r="F5028" s="1">
        <v>2.0636574074074075E-2</v>
      </c>
      <c r="G5028">
        <v>266</v>
      </c>
      <c r="H5028">
        <v>1783.27</v>
      </c>
      <c r="I5028">
        <v>0</v>
      </c>
      <c r="J5028" t="s">
        <v>2510</v>
      </c>
      <c r="K5028" t="s">
        <v>22</v>
      </c>
      <c r="L5028">
        <v>1</v>
      </c>
      <c r="N5028" t="s">
        <v>23</v>
      </c>
      <c r="O5028" t="s">
        <v>33</v>
      </c>
      <c r="P5028" t="s">
        <v>25</v>
      </c>
      <c r="R5028" t="s">
        <v>26</v>
      </c>
      <c r="S5028">
        <v>17.600000000000001</v>
      </c>
      <c r="T5028">
        <v>17.5</v>
      </c>
      <c r="U5028">
        <v>17.399999999999999</v>
      </c>
      <c r="V5028">
        <v>0.1</v>
      </c>
      <c r="W5028">
        <v>0.2</v>
      </c>
      <c r="AB5028">
        <f t="shared" si="98"/>
        <v>948.94999999999993</v>
      </c>
    </row>
    <row r="5029" spans="1:28" x14ac:dyDescent="0.25">
      <c r="A5029" t="s">
        <v>2518</v>
      </c>
      <c r="B5029" t="s">
        <v>2509</v>
      </c>
      <c r="C5029" s="1">
        <v>0.6170254629629629</v>
      </c>
      <c r="D5029">
        <v>692</v>
      </c>
      <c r="E5029" s="2">
        <v>2.0767916666666667E-2</v>
      </c>
      <c r="F5029" s="1">
        <v>2.0763888888888887E-2</v>
      </c>
      <c r="G5029">
        <v>348</v>
      </c>
      <c r="H5029">
        <v>1794.35</v>
      </c>
      <c r="I5029">
        <v>0</v>
      </c>
      <c r="J5029" t="s">
        <v>2510</v>
      </c>
      <c r="K5029" t="s">
        <v>22</v>
      </c>
      <c r="L5029">
        <v>1</v>
      </c>
      <c r="N5029" t="s">
        <v>23</v>
      </c>
      <c r="O5029" t="s">
        <v>33</v>
      </c>
      <c r="P5029" t="s">
        <v>28</v>
      </c>
      <c r="R5029" t="s">
        <v>26</v>
      </c>
      <c r="S5029">
        <v>17.7</v>
      </c>
      <c r="T5029">
        <v>17.5</v>
      </c>
      <c r="U5029">
        <v>17.399999999999999</v>
      </c>
      <c r="V5029">
        <v>0.2</v>
      </c>
      <c r="W5029">
        <v>0.3</v>
      </c>
      <c r="AB5029">
        <f t="shared" si="98"/>
        <v>960.02999999999986</v>
      </c>
    </row>
    <row r="5030" spans="1:28" x14ac:dyDescent="0.25">
      <c r="A5030" t="s">
        <v>2519</v>
      </c>
      <c r="B5030" t="s">
        <v>2509</v>
      </c>
      <c r="C5030" s="1">
        <v>0.61842592592592593</v>
      </c>
      <c r="D5030">
        <v>16</v>
      </c>
      <c r="E5030" s="2">
        <v>2.2160555555555558E-2</v>
      </c>
      <c r="F5030" s="1">
        <v>2.2152777777777775E-2</v>
      </c>
      <c r="G5030">
        <v>672</v>
      </c>
      <c r="H5030">
        <v>1914.67</v>
      </c>
      <c r="I5030">
        <v>0</v>
      </c>
      <c r="J5030" t="s">
        <v>2510</v>
      </c>
      <c r="K5030" t="s">
        <v>22</v>
      </c>
      <c r="L5030">
        <v>1</v>
      </c>
      <c r="N5030" t="s">
        <v>23</v>
      </c>
      <c r="O5030" t="s">
        <v>46</v>
      </c>
      <c r="P5030" t="s">
        <v>28</v>
      </c>
      <c r="R5030" t="s">
        <v>26</v>
      </c>
      <c r="S5030">
        <v>18.7</v>
      </c>
      <c r="T5030">
        <v>17.600000000000001</v>
      </c>
      <c r="U5030">
        <v>17.5</v>
      </c>
      <c r="V5030">
        <v>1.1000000000000001</v>
      </c>
      <c r="W5030">
        <v>1.2</v>
      </c>
      <c r="AB5030">
        <f t="shared" si="98"/>
        <v>1080.3499999999999</v>
      </c>
    </row>
    <row r="5031" spans="1:28" x14ac:dyDescent="0.25">
      <c r="A5031" t="s">
        <v>2519</v>
      </c>
      <c r="B5031" t="s">
        <v>2509</v>
      </c>
      <c r="C5031" s="1">
        <v>0.61842592592592593</v>
      </c>
      <c r="D5031">
        <v>16</v>
      </c>
      <c r="E5031" s="2">
        <v>2.2160555555555558E-2</v>
      </c>
      <c r="F5031" s="1">
        <v>2.2152777777777775E-2</v>
      </c>
      <c r="G5031">
        <v>672</v>
      </c>
      <c r="H5031">
        <v>1914.67</v>
      </c>
      <c r="I5031">
        <v>0</v>
      </c>
      <c r="J5031" t="s">
        <v>2510</v>
      </c>
      <c r="K5031" t="s">
        <v>22</v>
      </c>
      <c r="L5031">
        <v>1</v>
      </c>
      <c r="N5031" t="s">
        <v>23</v>
      </c>
      <c r="O5031" t="s">
        <v>33</v>
      </c>
      <c r="P5031" t="s">
        <v>28</v>
      </c>
      <c r="R5031" t="s">
        <v>26</v>
      </c>
      <c r="S5031">
        <v>18.100000000000001</v>
      </c>
      <c r="T5031">
        <v>17.600000000000001</v>
      </c>
      <c r="U5031">
        <v>17.5</v>
      </c>
      <c r="V5031">
        <v>0.5</v>
      </c>
      <c r="W5031">
        <v>0.6</v>
      </c>
      <c r="AB5031">
        <f t="shared" si="98"/>
        <v>1080.3499999999999</v>
      </c>
    </row>
    <row r="5032" spans="1:28" x14ac:dyDescent="0.25">
      <c r="A5032" t="s">
        <v>2520</v>
      </c>
      <c r="B5032" t="s">
        <v>2509</v>
      </c>
      <c r="C5032" s="1">
        <v>0.62049768518518522</v>
      </c>
      <c r="D5032">
        <v>618</v>
      </c>
      <c r="E5032" s="2">
        <v>2.4239270833333337E-2</v>
      </c>
      <c r="F5032" s="1">
        <v>2.4236111111111111E-2</v>
      </c>
      <c r="G5032">
        <v>273</v>
      </c>
      <c r="H5032">
        <v>2094.27</v>
      </c>
      <c r="I5032">
        <v>0</v>
      </c>
      <c r="J5032" t="s">
        <v>2510</v>
      </c>
      <c r="K5032" t="s">
        <v>22</v>
      </c>
      <c r="L5032">
        <v>1</v>
      </c>
      <c r="N5032" t="s">
        <v>23</v>
      </c>
      <c r="O5032" t="s">
        <v>46</v>
      </c>
      <c r="P5032" t="s">
        <v>28</v>
      </c>
      <c r="R5032" t="s">
        <v>26</v>
      </c>
      <c r="AB5032">
        <f t="shared" si="98"/>
        <v>1259.9499999999998</v>
      </c>
    </row>
    <row r="5033" spans="1:28" x14ac:dyDescent="0.25">
      <c r="A5033" t="s">
        <v>2520</v>
      </c>
      <c r="B5033" t="s">
        <v>2509</v>
      </c>
      <c r="C5033" s="1">
        <v>0.62049768518518522</v>
      </c>
      <c r="D5033">
        <v>618</v>
      </c>
      <c r="E5033" s="2">
        <v>2.4239270833333337E-2</v>
      </c>
      <c r="F5033" s="1">
        <v>2.4236111111111111E-2</v>
      </c>
      <c r="G5033">
        <v>273</v>
      </c>
      <c r="H5033">
        <v>2094.27</v>
      </c>
      <c r="I5033">
        <v>0</v>
      </c>
      <c r="J5033" t="s">
        <v>2510</v>
      </c>
      <c r="K5033" t="s">
        <v>22</v>
      </c>
      <c r="L5033">
        <v>1</v>
      </c>
      <c r="N5033" t="s">
        <v>23</v>
      </c>
      <c r="O5033" t="s">
        <v>33</v>
      </c>
      <c r="P5033" t="s">
        <v>28</v>
      </c>
      <c r="R5033" t="s">
        <v>26</v>
      </c>
      <c r="S5033">
        <v>18.8</v>
      </c>
      <c r="T5033">
        <v>17.399999999999999</v>
      </c>
      <c r="U5033">
        <v>17.3</v>
      </c>
      <c r="V5033">
        <v>1.4</v>
      </c>
      <c r="W5033">
        <v>1.5</v>
      </c>
      <c r="AB5033">
        <f t="shared" si="98"/>
        <v>1259.9499999999998</v>
      </c>
    </row>
    <row r="5034" spans="1:28" x14ac:dyDescent="0.25">
      <c r="A5034" t="s">
        <v>2520</v>
      </c>
      <c r="B5034" t="s">
        <v>2509</v>
      </c>
      <c r="C5034" s="1">
        <v>0.62049768518518522</v>
      </c>
      <c r="D5034">
        <v>618</v>
      </c>
      <c r="E5034" s="2">
        <v>2.4239270833333337E-2</v>
      </c>
      <c r="F5034" s="1">
        <v>2.4236111111111111E-2</v>
      </c>
      <c r="G5034">
        <v>273</v>
      </c>
      <c r="H5034">
        <v>2094.27</v>
      </c>
      <c r="I5034">
        <v>0</v>
      </c>
      <c r="J5034" t="s">
        <v>2510</v>
      </c>
      <c r="K5034" t="s">
        <v>22</v>
      </c>
      <c r="L5034">
        <v>1</v>
      </c>
      <c r="N5034" t="s">
        <v>23</v>
      </c>
      <c r="O5034" t="s">
        <v>31</v>
      </c>
      <c r="P5034" t="s">
        <v>25</v>
      </c>
      <c r="R5034" t="s">
        <v>26</v>
      </c>
      <c r="S5034">
        <v>16.100000000000001</v>
      </c>
      <c r="T5034">
        <v>17.399999999999999</v>
      </c>
      <c r="U5034">
        <v>17.3</v>
      </c>
      <c r="V5034">
        <v>-1.3</v>
      </c>
      <c r="W5034">
        <v>-1.2</v>
      </c>
      <c r="AB5034">
        <f t="shared" si="98"/>
        <v>1259.9499999999998</v>
      </c>
    </row>
    <row r="5035" spans="1:28" x14ac:dyDescent="0.25">
      <c r="A5035" t="s">
        <v>2521</v>
      </c>
      <c r="B5035" t="s">
        <v>2509</v>
      </c>
      <c r="C5035" s="1">
        <v>0.62258101851851855</v>
      </c>
      <c r="D5035">
        <v>687</v>
      </c>
      <c r="E5035" s="2">
        <v>2.6323402777777779E-2</v>
      </c>
      <c r="F5035" s="1">
        <v>2.631944444444444E-2</v>
      </c>
      <c r="G5035">
        <v>342</v>
      </c>
      <c r="H5035">
        <v>2274.34</v>
      </c>
      <c r="I5035">
        <v>0</v>
      </c>
      <c r="J5035" t="s">
        <v>2510</v>
      </c>
      <c r="K5035" t="s">
        <v>22</v>
      </c>
      <c r="L5035">
        <v>1</v>
      </c>
      <c r="N5035" t="s">
        <v>23</v>
      </c>
      <c r="O5035" t="s">
        <v>46</v>
      </c>
      <c r="P5035" t="s">
        <v>28</v>
      </c>
      <c r="R5035" t="s">
        <v>26</v>
      </c>
      <c r="S5035">
        <v>19.8</v>
      </c>
      <c r="T5035">
        <v>17.3</v>
      </c>
      <c r="U5035">
        <v>17.2</v>
      </c>
      <c r="V5035">
        <v>2.5</v>
      </c>
      <c r="W5035">
        <v>2.6</v>
      </c>
      <c r="AB5035">
        <f t="shared" si="98"/>
        <v>1440.02</v>
      </c>
    </row>
    <row r="5036" spans="1:28" x14ac:dyDescent="0.25">
      <c r="A5036" t="s">
        <v>2521</v>
      </c>
      <c r="B5036" t="s">
        <v>2509</v>
      </c>
      <c r="C5036" s="1">
        <v>0.62258101851851855</v>
      </c>
      <c r="D5036">
        <v>687</v>
      </c>
      <c r="E5036" s="2">
        <v>2.6323402777777779E-2</v>
      </c>
      <c r="F5036" s="1">
        <v>2.631944444444444E-2</v>
      </c>
      <c r="G5036">
        <v>342</v>
      </c>
      <c r="H5036">
        <v>2274.34</v>
      </c>
      <c r="I5036">
        <v>0</v>
      </c>
      <c r="J5036" t="s">
        <v>2510</v>
      </c>
      <c r="K5036" t="s">
        <v>22</v>
      </c>
      <c r="L5036">
        <v>1</v>
      </c>
      <c r="N5036" t="s">
        <v>23</v>
      </c>
      <c r="O5036" t="s">
        <v>33</v>
      </c>
      <c r="P5036" t="s">
        <v>28</v>
      </c>
      <c r="R5036" t="s">
        <v>26</v>
      </c>
      <c r="S5036">
        <v>19.5</v>
      </c>
      <c r="T5036">
        <v>17.3</v>
      </c>
      <c r="U5036">
        <v>17.2</v>
      </c>
      <c r="V5036">
        <v>2.2000000000000002</v>
      </c>
      <c r="W5036">
        <v>2.2999999999999998</v>
      </c>
      <c r="AB5036">
        <f t="shared" si="98"/>
        <v>1440.02</v>
      </c>
    </row>
    <row r="5037" spans="1:28" x14ac:dyDescent="0.25">
      <c r="A5037" t="s">
        <v>2522</v>
      </c>
      <c r="B5037" t="s">
        <v>2509</v>
      </c>
      <c r="C5037" s="1">
        <v>0.62466435185185187</v>
      </c>
      <c r="D5037">
        <v>889</v>
      </c>
      <c r="E5037" s="2">
        <v>2.840908564814815E-2</v>
      </c>
      <c r="F5037" s="1">
        <v>2.8402777777777777E-2</v>
      </c>
      <c r="G5037">
        <v>545</v>
      </c>
      <c r="H5037">
        <v>2454.54</v>
      </c>
      <c r="I5037">
        <v>0</v>
      </c>
      <c r="J5037" t="s">
        <v>2510</v>
      </c>
      <c r="K5037" t="s">
        <v>22</v>
      </c>
      <c r="L5037">
        <v>1</v>
      </c>
      <c r="N5037" t="s">
        <v>23</v>
      </c>
      <c r="O5037" t="s">
        <v>46</v>
      </c>
      <c r="P5037" t="s">
        <v>28</v>
      </c>
      <c r="R5037" t="s">
        <v>26</v>
      </c>
      <c r="S5037">
        <v>20.6</v>
      </c>
      <c r="T5037">
        <v>17.399999999999999</v>
      </c>
      <c r="U5037">
        <v>17.3</v>
      </c>
      <c r="V5037">
        <v>3.2</v>
      </c>
      <c r="W5037">
        <v>3.3</v>
      </c>
      <c r="AB5037">
        <f t="shared" si="98"/>
        <v>1620.2199999999998</v>
      </c>
    </row>
    <row r="5038" spans="1:28" x14ac:dyDescent="0.25">
      <c r="A5038" t="s">
        <v>2522</v>
      </c>
      <c r="B5038" t="s">
        <v>2509</v>
      </c>
      <c r="C5038" s="1">
        <v>0.62466435185185187</v>
      </c>
      <c r="D5038">
        <v>889</v>
      </c>
      <c r="E5038" s="2">
        <v>2.840908564814815E-2</v>
      </c>
      <c r="F5038" s="1">
        <v>2.8402777777777777E-2</v>
      </c>
      <c r="G5038">
        <v>545</v>
      </c>
      <c r="H5038">
        <v>2454.54</v>
      </c>
      <c r="I5038">
        <v>0</v>
      </c>
      <c r="J5038" t="s">
        <v>2510</v>
      </c>
      <c r="K5038" t="s">
        <v>22</v>
      </c>
      <c r="L5038">
        <v>1</v>
      </c>
      <c r="N5038" t="s">
        <v>23</v>
      </c>
      <c r="O5038" t="s">
        <v>33</v>
      </c>
      <c r="P5038" t="s">
        <v>28</v>
      </c>
      <c r="R5038" t="s">
        <v>26</v>
      </c>
      <c r="S5038">
        <v>20.5</v>
      </c>
      <c r="T5038">
        <v>17.399999999999999</v>
      </c>
      <c r="U5038">
        <v>17.3</v>
      </c>
      <c r="V5038">
        <v>3.1</v>
      </c>
      <c r="W5038">
        <v>3.2</v>
      </c>
      <c r="AB5038">
        <f t="shared" si="98"/>
        <v>1620.2199999999998</v>
      </c>
    </row>
    <row r="5039" spans="1:28" x14ac:dyDescent="0.25">
      <c r="A5039" t="s">
        <v>2523</v>
      </c>
      <c r="B5039" t="s">
        <v>2509</v>
      </c>
      <c r="C5039" s="1">
        <v>0.6267476851851852</v>
      </c>
      <c r="D5039">
        <v>825</v>
      </c>
      <c r="E5039" s="2">
        <v>3.0491666666666667E-2</v>
      </c>
      <c r="F5039" s="1">
        <v>3.0486111111111113E-2</v>
      </c>
      <c r="G5039">
        <v>480</v>
      </c>
      <c r="H5039">
        <v>2634.48</v>
      </c>
      <c r="I5039">
        <v>0</v>
      </c>
      <c r="J5039" t="s">
        <v>2510</v>
      </c>
      <c r="K5039" t="s">
        <v>22</v>
      </c>
      <c r="L5039">
        <v>1</v>
      </c>
      <c r="N5039" t="s">
        <v>23</v>
      </c>
      <c r="O5039" t="s">
        <v>46</v>
      </c>
      <c r="P5039" t="s">
        <v>28</v>
      </c>
      <c r="R5039" t="s">
        <v>26</v>
      </c>
      <c r="S5039">
        <v>21.4</v>
      </c>
      <c r="T5039">
        <v>17.600000000000001</v>
      </c>
      <c r="U5039">
        <v>17.5</v>
      </c>
      <c r="V5039">
        <v>3.8</v>
      </c>
      <c r="W5039">
        <v>3.9</v>
      </c>
      <c r="AB5039">
        <f t="shared" si="98"/>
        <v>1800.1599999999999</v>
      </c>
    </row>
    <row r="5040" spans="1:28" x14ac:dyDescent="0.25">
      <c r="A5040" t="s">
        <v>2523</v>
      </c>
      <c r="B5040" t="s">
        <v>2509</v>
      </c>
      <c r="C5040" s="1">
        <v>0.6267476851851852</v>
      </c>
      <c r="D5040">
        <v>825</v>
      </c>
      <c r="E5040" s="2">
        <v>3.0491666666666667E-2</v>
      </c>
      <c r="F5040" s="1">
        <v>3.0486111111111113E-2</v>
      </c>
      <c r="G5040">
        <v>480</v>
      </c>
      <c r="H5040">
        <v>2634.48</v>
      </c>
      <c r="I5040">
        <v>0</v>
      </c>
      <c r="J5040" t="s">
        <v>2510</v>
      </c>
      <c r="K5040" t="s">
        <v>22</v>
      </c>
      <c r="L5040">
        <v>1</v>
      </c>
      <c r="N5040" t="s">
        <v>23</v>
      </c>
      <c r="O5040" t="s">
        <v>33</v>
      </c>
      <c r="P5040" t="s">
        <v>28</v>
      </c>
      <c r="R5040" t="s">
        <v>26</v>
      </c>
      <c r="S5040">
        <v>21.1</v>
      </c>
      <c r="T5040">
        <v>17.600000000000001</v>
      </c>
      <c r="U5040">
        <v>17.5</v>
      </c>
      <c r="V5040">
        <v>3.5</v>
      </c>
      <c r="W5040">
        <v>3.6</v>
      </c>
      <c r="AB5040">
        <f t="shared" si="98"/>
        <v>1800.1599999999999</v>
      </c>
    </row>
    <row r="5041" spans="1:28" x14ac:dyDescent="0.25">
      <c r="A5041" t="s">
        <v>2524</v>
      </c>
      <c r="B5041" t="s">
        <v>2509</v>
      </c>
      <c r="C5041" s="1">
        <v>0.63091435185185185</v>
      </c>
      <c r="D5041">
        <v>695</v>
      </c>
      <c r="E5041" s="2">
        <v>3.4656840277777774E-2</v>
      </c>
      <c r="F5041" s="1">
        <v>3.4652777777777775E-2</v>
      </c>
      <c r="G5041">
        <v>351</v>
      </c>
      <c r="H5041">
        <v>2994.35</v>
      </c>
      <c r="I5041">
        <v>0</v>
      </c>
      <c r="J5041" t="s">
        <v>2510</v>
      </c>
      <c r="K5041" t="s">
        <v>22</v>
      </c>
      <c r="L5041">
        <v>1</v>
      </c>
      <c r="N5041" t="s">
        <v>23</v>
      </c>
      <c r="O5041" t="s">
        <v>33</v>
      </c>
      <c r="P5041" t="s">
        <v>28</v>
      </c>
      <c r="R5041" t="s">
        <v>26</v>
      </c>
      <c r="S5041">
        <v>17.8</v>
      </c>
      <c r="T5041">
        <v>17.399999999999999</v>
      </c>
      <c r="U5041">
        <v>17.399999999999999</v>
      </c>
      <c r="V5041">
        <v>0.4</v>
      </c>
      <c r="W5041">
        <v>0.4</v>
      </c>
      <c r="AB5041">
        <f t="shared" si="98"/>
        <v>2160.0299999999997</v>
      </c>
    </row>
    <row r="5042" spans="1:28" x14ac:dyDescent="0.25">
      <c r="A5042" t="s">
        <v>2525</v>
      </c>
      <c r="B5042" t="s">
        <v>2509</v>
      </c>
      <c r="C5042" s="1">
        <v>0.63300925925925922</v>
      </c>
      <c r="D5042">
        <v>332</v>
      </c>
      <c r="E5042" s="2">
        <v>3.6747534722222218E-2</v>
      </c>
      <c r="F5042" s="1">
        <v>3.6736111111111108E-2</v>
      </c>
      <c r="G5042">
        <v>987</v>
      </c>
      <c r="H5042">
        <v>3174.99</v>
      </c>
      <c r="I5042">
        <v>0</v>
      </c>
      <c r="J5042" t="s">
        <v>2510</v>
      </c>
      <c r="K5042" t="s">
        <v>22</v>
      </c>
      <c r="L5042">
        <v>1</v>
      </c>
      <c r="N5042" t="s">
        <v>23</v>
      </c>
      <c r="O5042" t="s">
        <v>33</v>
      </c>
      <c r="P5042" t="s">
        <v>28</v>
      </c>
      <c r="R5042" t="s">
        <v>26</v>
      </c>
      <c r="S5042">
        <v>17.7</v>
      </c>
      <c r="T5042">
        <v>17.399999999999999</v>
      </c>
      <c r="U5042">
        <v>17.3</v>
      </c>
      <c r="V5042">
        <v>0.3</v>
      </c>
      <c r="W5042">
        <v>0.4</v>
      </c>
      <c r="AB5042">
        <f t="shared" si="98"/>
        <v>2340.6699999999996</v>
      </c>
    </row>
    <row r="5043" spans="1:28" x14ac:dyDescent="0.25">
      <c r="A5043" t="s">
        <v>2526</v>
      </c>
      <c r="B5043" t="s">
        <v>2509</v>
      </c>
      <c r="C5043" s="1">
        <v>0.63341435185185191</v>
      </c>
      <c r="D5043">
        <v>645</v>
      </c>
      <c r="E5043" s="2">
        <v>3.7156250000000002E-2</v>
      </c>
      <c r="F5043" s="1">
        <v>3.7152777777777778E-2</v>
      </c>
      <c r="G5043">
        <v>300</v>
      </c>
      <c r="H5043">
        <v>3210.3</v>
      </c>
      <c r="I5043">
        <v>0</v>
      </c>
      <c r="J5043" t="s">
        <v>2510</v>
      </c>
      <c r="K5043" t="s">
        <v>22</v>
      </c>
      <c r="L5043">
        <v>1</v>
      </c>
      <c r="N5043" t="s">
        <v>23</v>
      </c>
      <c r="O5043" t="s">
        <v>42</v>
      </c>
      <c r="P5043" t="s">
        <v>25</v>
      </c>
      <c r="R5043" t="s">
        <v>26</v>
      </c>
      <c r="S5043">
        <v>17.8</v>
      </c>
      <c r="T5043">
        <v>17.399999999999999</v>
      </c>
      <c r="U5043">
        <v>17.3</v>
      </c>
      <c r="V5043">
        <v>0.4</v>
      </c>
      <c r="W5043">
        <v>0.5</v>
      </c>
      <c r="AB5043">
        <f t="shared" si="98"/>
        <v>2375.98</v>
      </c>
    </row>
    <row r="5044" spans="1:28" x14ac:dyDescent="0.25">
      <c r="A5044" t="s">
        <v>2527</v>
      </c>
      <c r="B5044" t="s">
        <v>2509</v>
      </c>
      <c r="C5044" s="1">
        <v>0.63438657407407406</v>
      </c>
      <c r="D5044">
        <v>454</v>
      </c>
      <c r="E5044" s="2">
        <v>3.8126273148148149E-2</v>
      </c>
      <c r="F5044" s="1">
        <v>3.8124999999999999E-2</v>
      </c>
      <c r="G5044">
        <v>110</v>
      </c>
      <c r="H5044">
        <v>3294.11</v>
      </c>
      <c r="I5044">
        <v>0</v>
      </c>
      <c r="J5044" t="s">
        <v>2510</v>
      </c>
      <c r="K5044" t="s">
        <v>22</v>
      </c>
      <c r="L5044">
        <v>1</v>
      </c>
      <c r="N5044" t="s">
        <v>23</v>
      </c>
      <c r="O5044" t="s">
        <v>42</v>
      </c>
      <c r="P5044" t="s">
        <v>28</v>
      </c>
      <c r="R5044" t="s">
        <v>26</v>
      </c>
      <c r="S5044">
        <v>17.7</v>
      </c>
      <c r="T5044">
        <v>17.3</v>
      </c>
      <c r="U5044">
        <v>17.2</v>
      </c>
      <c r="V5044">
        <v>0.4</v>
      </c>
      <c r="W5044">
        <v>0.5</v>
      </c>
      <c r="AB5044">
        <f t="shared" si="98"/>
        <v>2459.79</v>
      </c>
    </row>
    <row r="5045" spans="1:28" x14ac:dyDescent="0.25">
      <c r="A5045" t="s">
        <v>2528</v>
      </c>
      <c r="B5045" t="s">
        <v>2509</v>
      </c>
      <c r="C5045" s="1">
        <v>0.63458333333333339</v>
      </c>
      <c r="D5045">
        <v>944</v>
      </c>
      <c r="E5045" s="2">
        <v>3.8328692129629631E-2</v>
      </c>
      <c r="F5045" s="1">
        <v>3.8321759259259257E-2</v>
      </c>
      <c r="G5045">
        <v>599</v>
      </c>
      <c r="H5045">
        <v>3311.6</v>
      </c>
      <c r="I5045">
        <v>0</v>
      </c>
      <c r="J5045" t="s">
        <v>2510</v>
      </c>
      <c r="K5045" t="s">
        <v>22</v>
      </c>
      <c r="L5045">
        <v>1</v>
      </c>
      <c r="N5045" t="s">
        <v>23</v>
      </c>
      <c r="O5045" t="s">
        <v>24</v>
      </c>
      <c r="P5045" t="s">
        <v>25</v>
      </c>
      <c r="R5045" t="s">
        <v>26</v>
      </c>
      <c r="S5045">
        <v>17.3</v>
      </c>
      <c r="T5045">
        <v>17.399999999999999</v>
      </c>
      <c r="U5045">
        <v>17.3</v>
      </c>
      <c r="V5045">
        <v>-0.1</v>
      </c>
      <c r="W5045">
        <v>0</v>
      </c>
      <c r="AB5045">
        <f t="shared" si="98"/>
        <v>2477.2799999999997</v>
      </c>
    </row>
    <row r="5046" spans="1:28" x14ac:dyDescent="0.25">
      <c r="A5046" t="s">
        <v>2529</v>
      </c>
      <c r="B5046" t="s">
        <v>2509</v>
      </c>
      <c r="C5046" s="1">
        <v>0.63468749999999996</v>
      </c>
      <c r="D5046">
        <v>188</v>
      </c>
      <c r="E5046" s="2">
        <v>3.8424108796296298E-2</v>
      </c>
      <c r="F5046" s="1">
        <v>3.8414351851851852E-2</v>
      </c>
      <c r="G5046">
        <v>843</v>
      </c>
      <c r="H5046">
        <v>3319.84</v>
      </c>
      <c r="I5046">
        <v>0</v>
      </c>
      <c r="J5046" t="s">
        <v>2510</v>
      </c>
      <c r="K5046" t="s">
        <v>22</v>
      </c>
      <c r="L5046">
        <v>1</v>
      </c>
      <c r="N5046" t="s">
        <v>23</v>
      </c>
      <c r="O5046" t="s">
        <v>24</v>
      </c>
      <c r="P5046" t="s">
        <v>28</v>
      </c>
      <c r="R5046" t="s">
        <v>26</v>
      </c>
      <c r="S5046">
        <v>17.3</v>
      </c>
      <c r="T5046">
        <v>17.399999999999999</v>
      </c>
      <c r="U5046">
        <v>17.3</v>
      </c>
      <c r="V5046">
        <v>-0.1</v>
      </c>
      <c r="W5046">
        <v>0</v>
      </c>
      <c r="AB5046">
        <f t="shared" si="98"/>
        <v>2485.52</v>
      </c>
    </row>
    <row r="5047" spans="1:28" x14ac:dyDescent="0.25">
      <c r="A5047" t="s">
        <v>2530</v>
      </c>
      <c r="B5047" t="s">
        <v>2509</v>
      </c>
      <c r="C5047" s="1">
        <v>0.6350810185185185</v>
      </c>
      <c r="D5047">
        <v>900</v>
      </c>
      <c r="E5047" s="2">
        <v>3.8825868055555553E-2</v>
      </c>
      <c r="F5047" s="1">
        <v>3.8819444444444441E-2</v>
      </c>
      <c r="G5047">
        <v>555</v>
      </c>
      <c r="H5047">
        <v>3354.56</v>
      </c>
      <c r="I5047">
        <v>0</v>
      </c>
      <c r="J5047" t="s">
        <v>2510</v>
      </c>
      <c r="K5047" t="s">
        <v>22</v>
      </c>
      <c r="L5047">
        <v>1</v>
      </c>
      <c r="N5047" t="s">
        <v>23</v>
      </c>
      <c r="O5047" t="s">
        <v>46</v>
      </c>
      <c r="P5047" t="s">
        <v>28</v>
      </c>
      <c r="R5047" t="s">
        <v>26</v>
      </c>
      <c r="AB5047">
        <f t="shared" si="98"/>
        <v>2520.2399999999998</v>
      </c>
    </row>
    <row r="5048" spans="1:28" x14ac:dyDescent="0.25">
      <c r="A5048" t="s">
        <v>2530</v>
      </c>
      <c r="B5048" t="s">
        <v>2509</v>
      </c>
      <c r="C5048" s="1">
        <v>0.6350810185185185</v>
      </c>
      <c r="D5048">
        <v>900</v>
      </c>
      <c r="E5048" s="2">
        <v>3.8825868055555553E-2</v>
      </c>
      <c r="F5048" s="1">
        <v>3.8819444444444441E-2</v>
      </c>
      <c r="G5048">
        <v>555</v>
      </c>
      <c r="H5048">
        <v>3354.56</v>
      </c>
      <c r="I5048">
        <v>0</v>
      </c>
      <c r="J5048" t="s">
        <v>2510</v>
      </c>
      <c r="K5048" t="s">
        <v>22</v>
      </c>
      <c r="L5048">
        <v>1</v>
      </c>
      <c r="N5048" t="s">
        <v>23</v>
      </c>
      <c r="O5048" t="s">
        <v>33</v>
      </c>
      <c r="P5048" t="s">
        <v>28</v>
      </c>
      <c r="R5048" t="s">
        <v>26</v>
      </c>
      <c r="S5048">
        <v>17.600000000000001</v>
      </c>
      <c r="T5048">
        <v>17.399999999999999</v>
      </c>
      <c r="U5048">
        <v>17.3</v>
      </c>
      <c r="V5048">
        <v>0.2</v>
      </c>
      <c r="W5048">
        <v>0.3</v>
      </c>
      <c r="AB5048">
        <f t="shared" si="98"/>
        <v>2520.2399999999998</v>
      </c>
    </row>
    <row r="5049" spans="1:28" x14ac:dyDescent="0.25">
      <c r="A5049" t="s">
        <v>2530</v>
      </c>
      <c r="B5049" t="s">
        <v>2509</v>
      </c>
      <c r="C5049" s="1">
        <v>0.6350810185185185</v>
      </c>
      <c r="D5049">
        <v>900</v>
      </c>
      <c r="E5049" s="2">
        <v>3.8825868055555553E-2</v>
      </c>
      <c r="F5049" s="1">
        <v>3.8819444444444441E-2</v>
      </c>
      <c r="G5049">
        <v>555</v>
      </c>
      <c r="H5049">
        <v>3354.56</v>
      </c>
      <c r="I5049">
        <v>0</v>
      </c>
      <c r="J5049" t="s">
        <v>2510</v>
      </c>
      <c r="K5049" t="s">
        <v>22</v>
      </c>
      <c r="L5049">
        <v>1</v>
      </c>
      <c r="N5049" t="s">
        <v>23</v>
      </c>
      <c r="O5049" t="s">
        <v>24</v>
      </c>
      <c r="P5049" t="s">
        <v>28</v>
      </c>
      <c r="R5049" t="s">
        <v>26</v>
      </c>
      <c r="AB5049">
        <f t="shared" si="98"/>
        <v>2520.2399999999998</v>
      </c>
    </row>
    <row r="5050" spans="1:28" x14ac:dyDescent="0.25">
      <c r="A5050" t="s">
        <v>2530</v>
      </c>
      <c r="B5050" t="s">
        <v>2509</v>
      </c>
      <c r="C5050" s="1">
        <v>0.6350810185185185</v>
      </c>
      <c r="D5050">
        <v>900</v>
      </c>
      <c r="E5050" s="2">
        <v>3.8825868055555553E-2</v>
      </c>
      <c r="F5050" s="1">
        <v>3.8819444444444441E-2</v>
      </c>
      <c r="G5050">
        <v>555</v>
      </c>
      <c r="H5050">
        <v>3354.56</v>
      </c>
      <c r="I5050">
        <v>0</v>
      </c>
      <c r="J5050" t="s">
        <v>2510</v>
      </c>
      <c r="K5050" t="s">
        <v>22</v>
      </c>
      <c r="L5050">
        <v>1</v>
      </c>
      <c r="N5050" t="s">
        <v>23</v>
      </c>
      <c r="O5050" t="s">
        <v>42</v>
      </c>
      <c r="P5050" t="s">
        <v>28</v>
      </c>
      <c r="R5050" t="s">
        <v>26</v>
      </c>
      <c r="S5050">
        <v>17.8</v>
      </c>
      <c r="T5050">
        <v>17.399999999999999</v>
      </c>
      <c r="U5050">
        <v>17.3</v>
      </c>
      <c r="V5050">
        <v>0.4</v>
      </c>
      <c r="W5050">
        <v>0.5</v>
      </c>
      <c r="AB5050">
        <f t="shared" si="98"/>
        <v>2520.2399999999998</v>
      </c>
    </row>
    <row r="5051" spans="1:28" x14ac:dyDescent="0.25">
      <c r="A5051" t="s">
        <v>2531</v>
      </c>
      <c r="B5051" t="s">
        <v>2509</v>
      </c>
      <c r="C5051" s="1">
        <v>0.63716435185185183</v>
      </c>
      <c r="D5051">
        <v>902</v>
      </c>
      <c r="E5051" s="2">
        <v>4.0909236111111115E-2</v>
      </c>
      <c r="F5051" s="1">
        <v>4.0902777777777781E-2</v>
      </c>
      <c r="G5051">
        <v>558</v>
      </c>
      <c r="H5051">
        <v>3534.56</v>
      </c>
      <c r="I5051">
        <v>0</v>
      </c>
      <c r="J5051" t="s">
        <v>2510</v>
      </c>
      <c r="K5051" t="s">
        <v>22</v>
      </c>
      <c r="L5051">
        <v>1</v>
      </c>
      <c r="N5051" t="s">
        <v>23</v>
      </c>
      <c r="O5051" t="s">
        <v>46</v>
      </c>
      <c r="P5051" t="s">
        <v>28</v>
      </c>
      <c r="R5051" t="s">
        <v>26</v>
      </c>
      <c r="S5051">
        <v>17.7</v>
      </c>
      <c r="T5051">
        <v>17.399999999999999</v>
      </c>
      <c r="U5051">
        <v>17.399999999999999</v>
      </c>
      <c r="V5051">
        <v>0.3</v>
      </c>
      <c r="W5051">
        <v>0.3</v>
      </c>
      <c r="AB5051">
        <f t="shared" si="98"/>
        <v>2700.24</v>
      </c>
    </row>
    <row r="5052" spans="1:28" x14ac:dyDescent="0.25">
      <c r="A5052" t="s">
        <v>2531</v>
      </c>
      <c r="B5052" t="s">
        <v>2509</v>
      </c>
      <c r="C5052" s="1">
        <v>0.63716435185185183</v>
      </c>
      <c r="D5052">
        <v>902</v>
      </c>
      <c r="E5052" s="2">
        <v>4.0909236111111115E-2</v>
      </c>
      <c r="F5052" s="1">
        <v>4.0902777777777781E-2</v>
      </c>
      <c r="G5052">
        <v>558</v>
      </c>
      <c r="H5052">
        <v>3534.56</v>
      </c>
      <c r="I5052">
        <v>0</v>
      </c>
      <c r="J5052" t="s">
        <v>2510</v>
      </c>
      <c r="K5052" t="s">
        <v>22</v>
      </c>
      <c r="L5052">
        <v>1</v>
      </c>
      <c r="N5052" t="s">
        <v>23</v>
      </c>
      <c r="O5052" t="s">
        <v>33</v>
      </c>
      <c r="P5052" t="s">
        <v>28</v>
      </c>
      <c r="R5052" t="s">
        <v>26</v>
      </c>
      <c r="S5052">
        <v>17.8</v>
      </c>
      <c r="T5052">
        <v>17.399999999999999</v>
      </c>
      <c r="U5052">
        <v>17.399999999999999</v>
      </c>
      <c r="V5052">
        <v>0.4</v>
      </c>
      <c r="W5052">
        <v>0.4</v>
      </c>
      <c r="AB5052">
        <f t="shared" si="98"/>
        <v>2700.24</v>
      </c>
    </row>
    <row r="5053" spans="1:28" x14ac:dyDescent="0.25">
      <c r="A5053" t="s">
        <v>2531</v>
      </c>
      <c r="B5053" t="s">
        <v>2509</v>
      </c>
      <c r="C5053" s="1">
        <v>0.63716435185185183</v>
      </c>
      <c r="D5053">
        <v>902</v>
      </c>
      <c r="E5053" s="2">
        <v>4.0909236111111115E-2</v>
      </c>
      <c r="F5053" s="1">
        <v>4.0902777777777781E-2</v>
      </c>
      <c r="G5053">
        <v>558</v>
      </c>
      <c r="H5053">
        <v>3534.56</v>
      </c>
      <c r="I5053">
        <v>0</v>
      </c>
      <c r="J5053" t="s">
        <v>2510</v>
      </c>
      <c r="K5053" t="s">
        <v>22</v>
      </c>
      <c r="L5053">
        <v>1</v>
      </c>
      <c r="N5053" t="s">
        <v>23</v>
      </c>
      <c r="O5053" t="s">
        <v>24</v>
      </c>
      <c r="P5053" t="s">
        <v>28</v>
      </c>
      <c r="R5053" t="s">
        <v>26</v>
      </c>
      <c r="S5053">
        <v>17.8</v>
      </c>
      <c r="T5053">
        <v>17.399999999999999</v>
      </c>
      <c r="U5053">
        <v>17.399999999999999</v>
      </c>
      <c r="V5053">
        <v>0.4</v>
      </c>
      <c r="W5053">
        <v>0.4</v>
      </c>
      <c r="AB5053">
        <f t="shared" si="98"/>
        <v>2700.24</v>
      </c>
    </row>
    <row r="5054" spans="1:28" x14ac:dyDescent="0.25">
      <c r="A5054" t="s">
        <v>2532</v>
      </c>
      <c r="B5054" t="s">
        <v>2509</v>
      </c>
      <c r="C5054" s="1">
        <v>0.6392592592592593</v>
      </c>
      <c r="D5054">
        <v>71</v>
      </c>
      <c r="E5054" s="2">
        <v>4.2994525462962958E-2</v>
      </c>
      <c r="F5054" s="1">
        <v>4.2986111111111114E-2</v>
      </c>
      <c r="G5054">
        <v>727</v>
      </c>
      <c r="H5054">
        <v>3714.73</v>
      </c>
      <c r="I5054">
        <v>0</v>
      </c>
      <c r="J5054" t="s">
        <v>2510</v>
      </c>
      <c r="K5054" t="s">
        <v>22</v>
      </c>
      <c r="L5054">
        <v>1</v>
      </c>
      <c r="N5054" t="s">
        <v>23</v>
      </c>
      <c r="O5054" t="s">
        <v>33</v>
      </c>
      <c r="P5054" t="s">
        <v>28</v>
      </c>
      <c r="R5054" t="s">
        <v>26</v>
      </c>
      <c r="S5054">
        <v>17.8</v>
      </c>
      <c r="T5054">
        <v>17.3</v>
      </c>
      <c r="U5054">
        <v>17.3</v>
      </c>
      <c r="V5054">
        <v>0.5</v>
      </c>
      <c r="W5054">
        <v>0.5</v>
      </c>
      <c r="AB5054">
        <f t="shared" si="98"/>
        <v>2880.41</v>
      </c>
    </row>
    <row r="5055" spans="1:28" x14ac:dyDescent="0.25">
      <c r="A5055" t="s">
        <v>2532</v>
      </c>
      <c r="B5055" t="s">
        <v>2509</v>
      </c>
      <c r="C5055" s="1">
        <v>0.6392592592592593</v>
      </c>
      <c r="D5055">
        <v>71</v>
      </c>
      <c r="E5055" s="2">
        <v>4.2994525462962958E-2</v>
      </c>
      <c r="F5055" s="1">
        <v>4.2986111111111114E-2</v>
      </c>
      <c r="G5055">
        <v>727</v>
      </c>
      <c r="H5055">
        <v>3714.73</v>
      </c>
      <c r="I5055">
        <v>0</v>
      </c>
      <c r="J5055" t="s">
        <v>2510</v>
      </c>
      <c r="K5055" t="s">
        <v>22</v>
      </c>
      <c r="L5055">
        <v>1</v>
      </c>
      <c r="N5055" t="s">
        <v>23</v>
      </c>
      <c r="O5055" t="s">
        <v>24</v>
      </c>
      <c r="P5055" t="s">
        <v>28</v>
      </c>
      <c r="R5055" t="s">
        <v>26</v>
      </c>
      <c r="S5055">
        <v>18.5</v>
      </c>
      <c r="T5055">
        <v>17.3</v>
      </c>
      <c r="U5055">
        <v>17.3</v>
      </c>
      <c r="V5055">
        <v>1.2</v>
      </c>
      <c r="W5055">
        <v>1.2</v>
      </c>
      <c r="AB5055">
        <f t="shared" si="98"/>
        <v>2880.41</v>
      </c>
    </row>
    <row r="5056" spans="1:28" x14ac:dyDescent="0.25">
      <c r="A5056" t="s">
        <v>2533</v>
      </c>
      <c r="B5056" t="s">
        <v>2509</v>
      </c>
      <c r="C5056" s="1">
        <v>0.64134259259259263</v>
      </c>
      <c r="D5056">
        <v>574</v>
      </c>
      <c r="E5056" s="2">
        <v>4.508366898148148E-2</v>
      </c>
      <c r="F5056" s="1">
        <v>4.5081018518518513E-2</v>
      </c>
      <c r="G5056">
        <v>229</v>
      </c>
      <c r="H5056">
        <v>3895.23</v>
      </c>
      <c r="I5056">
        <v>0</v>
      </c>
      <c r="J5056" t="s">
        <v>2510</v>
      </c>
      <c r="K5056" t="s">
        <v>22</v>
      </c>
      <c r="L5056">
        <v>1</v>
      </c>
      <c r="N5056" t="s">
        <v>23</v>
      </c>
      <c r="O5056" t="s">
        <v>33</v>
      </c>
      <c r="P5056" t="s">
        <v>28</v>
      </c>
      <c r="R5056" t="s">
        <v>26</v>
      </c>
      <c r="S5056">
        <v>17.600000000000001</v>
      </c>
      <c r="T5056">
        <v>17.3</v>
      </c>
      <c r="U5056">
        <v>17.3</v>
      </c>
      <c r="V5056">
        <v>0.3</v>
      </c>
      <c r="W5056">
        <v>0.3</v>
      </c>
      <c r="AB5056">
        <f t="shared" si="98"/>
        <v>3060.91</v>
      </c>
    </row>
    <row r="5057" spans="1:28" x14ac:dyDescent="0.25">
      <c r="A5057" t="s">
        <v>2533</v>
      </c>
      <c r="B5057" t="s">
        <v>2509</v>
      </c>
      <c r="C5057" s="1">
        <v>0.64134259259259263</v>
      </c>
      <c r="D5057">
        <v>574</v>
      </c>
      <c r="E5057" s="2">
        <v>4.508366898148148E-2</v>
      </c>
      <c r="F5057" s="1">
        <v>4.5081018518518513E-2</v>
      </c>
      <c r="G5057">
        <v>229</v>
      </c>
      <c r="H5057">
        <v>3895.23</v>
      </c>
      <c r="I5057">
        <v>0</v>
      </c>
      <c r="J5057" t="s">
        <v>2510</v>
      </c>
      <c r="K5057" t="s">
        <v>22</v>
      </c>
      <c r="L5057">
        <v>1</v>
      </c>
      <c r="N5057" t="s">
        <v>23</v>
      </c>
      <c r="O5057" t="s">
        <v>36</v>
      </c>
      <c r="P5057" t="s">
        <v>25</v>
      </c>
      <c r="R5057" t="s">
        <v>26</v>
      </c>
      <c r="S5057">
        <v>17.399999999999999</v>
      </c>
      <c r="T5057">
        <v>17.3</v>
      </c>
      <c r="U5057">
        <v>17.3</v>
      </c>
      <c r="V5057">
        <v>0.1</v>
      </c>
      <c r="W5057">
        <v>0.1</v>
      </c>
      <c r="AB5057">
        <f t="shared" si="98"/>
        <v>3060.91</v>
      </c>
    </row>
    <row r="5058" spans="1:28" x14ac:dyDescent="0.25">
      <c r="A5058" t="s">
        <v>2533</v>
      </c>
      <c r="B5058" t="s">
        <v>2509</v>
      </c>
      <c r="C5058" s="1">
        <v>0.64134259259259263</v>
      </c>
      <c r="D5058">
        <v>574</v>
      </c>
      <c r="E5058" s="2">
        <v>4.508366898148148E-2</v>
      </c>
      <c r="F5058" s="1">
        <v>4.5081018518518513E-2</v>
      </c>
      <c r="G5058">
        <v>229</v>
      </c>
      <c r="H5058">
        <v>3895.23</v>
      </c>
      <c r="I5058">
        <v>0</v>
      </c>
      <c r="J5058" t="s">
        <v>2510</v>
      </c>
      <c r="K5058" t="s">
        <v>22</v>
      </c>
      <c r="L5058">
        <v>1</v>
      </c>
      <c r="N5058" t="s">
        <v>23</v>
      </c>
      <c r="O5058" t="s">
        <v>42</v>
      </c>
      <c r="P5058" t="s">
        <v>28</v>
      </c>
      <c r="R5058" t="s">
        <v>26</v>
      </c>
      <c r="AB5058">
        <f t="shared" si="98"/>
        <v>3060.91</v>
      </c>
    </row>
    <row r="5059" spans="1:28" x14ac:dyDescent="0.25">
      <c r="A5059" t="s">
        <v>2533</v>
      </c>
      <c r="B5059" t="s">
        <v>2509</v>
      </c>
      <c r="C5059" s="1">
        <v>0.64134259259259263</v>
      </c>
      <c r="D5059">
        <v>574</v>
      </c>
      <c r="E5059" s="2">
        <v>4.508366898148148E-2</v>
      </c>
      <c r="F5059" s="1">
        <v>4.5081018518518513E-2</v>
      </c>
      <c r="G5059">
        <v>229</v>
      </c>
      <c r="H5059">
        <v>3895.23</v>
      </c>
      <c r="I5059">
        <v>0</v>
      </c>
      <c r="J5059" t="s">
        <v>2510</v>
      </c>
      <c r="K5059" t="s">
        <v>22</v>
      </c>
      <c r="L5059">
        <v>1</v>
      </c>
      <c r="N5059" t="s">
        <v>23</v>
      </c>
      <c r="O5059" t="s">
        <v>46</v>
      </c>
      <c r="P5059" t="s">
        <v>28</v>
      </c>
      <c r="R5059" t="s">
        <v>26</v>
      </c>
      <c r="S5059">
        <v>17.7</v>
      </c>
      <c r="T5059">
        <v>17.3</v>
      </c>
      <c r="U5059">
        <v>17.3</v>
      </c>
      <c r="V5059">
        <v>0.4</v>
      </c>
      <c r="W5059">
        <v>0.4</v>
      </c>
      <c r="AB5059">
        <f t="shared" si="98"/>
        <v>3060.91</v>
      </c>
    </row>
    <row r="5060" spans="1:28" x14ac:dyDescent="0.25">
      <c r="A5060" t="s">
        <v>2534</v>
      </c>
      <c r="B5060" t="s">
        <v>2509</v>
      </c>
      <c r="C5060" s="1">
        <v>0.64342592592592596</v>
      </c>
      <c r="D5060">
        <v>75</v>
      </c>
      <c r="E5060" s="2">
        <v>4.7161238425925928E-2</v>
      </c>
      <c r="F5060" s="1">
        <v>4.7152777777777773E-2</v>
      </c>
      <c r="G5060">
        <v>731</v>
      </c>
      <c r="H5060">
        <v>4074.73</v>
      </c>
      <c r="I5060">
        <v>0</v>
      </c>
      <c r="J5060" t="s">
        <v>2510</v>
      </c>
      <c r="K5060" t="s">
        <v>22</v>
      </c>
      <c r="L5060">
        <v>1</v>
      </c>
      <c r="N5060" t="s">
        <v>23</v>
      </c>
      <c r="O5060" t="s">
        <v>24</v>
      </c>
      <c r="P5060" t="s">
        <v>28</v>
      </c>
      <c r="R5060" t="s">
        <v>26</v>
      </c>
      <c r="S5060">
        <v>18.600000000000001</v>
      </c>
      <c r="T5060">
        <v>17.399999999999999</v>
      </c>
      <c r="U5060">
        <v>17.3</v>
      </c>
      <c r="V5060">
        <v>1.2</v>
      </c>
      <c r="W5060">
        <v>1.3</v>
      </c>
      <c r="AB5060">
        <f t="shared" si="98"/>
        <v>3240.41</v>
      </c>
    </row>
    <row r="5061" spans="1:28" x14ac:dyDescent="0.25">
      <c r="A5061" t="s">
        <v>2534</v>
      </c>
      <c r="B5061" t="s">
        <v>2509</v>
      </c>
      <c r="C5061" s="1">
        <v>0.64342592592592596</v>
      </c>
      <c r="D5061">
        <v>75</v>
      </c>
      <c r="E5061" s="2">
        <v>4.7161238425925928E-2</v>
      </c>
      <c r="F5061" s="1">
        <v>4.7152777777777773E-2</v>
      </c>
      <c r="G5061">
        <v>731</v>
      </c>
      <c r="H5061">
        <v>4074.73</v>
      </c>
      <c r="I5061">
        <v>0</v>
      </c>
      <c r="J5061" t="s">
        <v>2510</v>
      </c>
      <c r="K5061" t="s">
        <v>22</v>
      </c>
      <c r="L5061">
        <v>1</v>
      </c>
      <c r="N5061" t="s">
        <v>23</v>
      </c>
      <c r="O5061" t="s">
        <v>33</v>
      </c>
      <c r="P5061" t="s">
        <v>28</v>
      </c>
      <c r="R5061" t="s">
        <v>26</v>
      </c>
      <c r="S5061">
        <v>18</v>
      </c>
      <c r="T5061">
        <v>17.399999999999999</v>
      </c>
      <c r="U5061">
        <v>17.3</v>
      </c>
      <c r="V5061">
        <v>0.6</v>
      </c>
      <c r="W5061">
        <v>0.7</v>
      </c>
      <c r="AB5061">
        <f t="shared" si="98"/>
        <v>3240.41</v>
      </c>
    </row>
    <row r="5062" spans="1:28" x14ac:dyDescent="0.25">
      <c r="A5062" t="s">
        <v>2534</v>
      </c>
      <c r="B5062" t="s">
        <v>2509</v>
      </c>
      <c r="C5062" s="1">
        <v>0.64342592592592596</v>
      </c>
      <c r="D5062">
        <v>75</v>
      </c>
      <c r="E5062" s="2">
        <v>4.7161238425925928E-2</v>
      </c>
      <c r="F5062" s="1">
        <v>4.7152777777777773E-2</v>
      </c>
      <c r="G5062">
        <v>731</v>
      </c>
      <c r="H5062">
        <v>4074.73</v>
      </c>
      <c r="I5062">
        <v>0</v>
      </c>
      <c r="J5062" t="s">
        <v>2510</v>
      </c>
      <c r="K5062" t="s">
        <v>22</v>
      </c>
      <c r="L5062">
        <v>1</v>
      </c>
      <c r="N5062" t="s">
        <v>23</v>
      </c>
      <c r="O5062" t="s">
        <v>36</v>
      </c>
      <c r="P5062" t="s">
        <v>25</v>
      </c>
      <c r="R5062" t="s">
        <v>26</v>
      </c>
      <c r="S5062">
        <v>18.399999999999999</v>
      </c>
      <c r="T5062">
        <v>17.399999999999999</v>
      </c>
      <c r="U5062">
        <v>17.3</v>
      </c>
      <c r="V5062">
        <v>1</v>
      </c>
      <c r="W5062">
        <v>1.1000000000000001</v>
      </c>
      <c r="AB5062">
        <f t="shared" si="98"/>
        <v>3240.41</v>
      </c>
    </row>
    <row r="5063" spans="1:28" x14ac:dyDescent="0.25">
      <c r="A5063" t="s">
        <v>2535</v>
      </c>
      <c r="B5063" t="s">
        <v>2509</v>
      </c>
      <c r="C5063" s="1">
        <v>0.64550925925925928</v>
      </c>
      <c r="D5063">
        <v>178</v>
      </c>
      <c r="E5063" s="2">
        <v>4.9245752314814817E-2</v>
      </c>
      <c r="F5063" s="1">
        <v>4.9236111111111112E-2</v>
      </c>
      <c r="G5063">
        <v>833</v>
      </c>
      <c r="H5063">
        <v>4254.83</v>
      </c>
      <c r="I5063">
        <v>0</v>
      </c>
      <c r="J5063" t="s">
        <v>2510</v>
      </c>
      <c r="K5063" t="s">
        <v>22</v>
      </c>
      <c r="L5063">
        <v>1</v>
      </c>
      <c r="N5063" t="s">
        <v>23</v>
      </c>
      <c r="O5063" t="s">
        <v>33</v>
      </c>
      <c r="P5063" t="s">
        <v>28</v>
      </c>
      <c r="R5063" t="s">
        <v>26</v>
      </c>
      <c r="S5063">
        <v>17.600000000000001</v>
      </c>
      <c r="T5063">
        <v>17.3</v>
      </c>
      <c r="U5063">
        <v>17.3</v>
      </c>
      <c r="V5063">
        <v>0.3</v>
      </c>
      <c r="W5063">
        <v>0.3</v>
      </c>
      <c r="AB5063">
        <f t="shared" si="98"/>
        <v>3420.5099999999998</v>
      </c>
    </row>
    <row r="5064" spans="1:28" x14ac:dyDescent="0.25">
      <c r="A5064" t="s">
        <v>2535</v>
      </c>
      <c r="B5064" t="s">
        <v>2509</v>
      </c>
      <c r="C5064" s="1">
        <v>0.64550925925925928</v>
      </c>
      <c r="D5064">
        <v>178</v>
      </c>
      <c r="E5064" s="2">
        <v>4.9245752314814817E-2</v>
      </c>
      <c r="F5064" s="1">
        <v>4.9236111111111112E-2</v>
      </c>
      <c r="G5064">
        <v>833</v>
      </c>
      <c r="H5064">
        <v>4254.83</v>
      </c>
      <c r="I5064">
        <v>0</v>
      </c>
      <c r="J5064" t="s">
        <v>2510</v>
      </c>
      <c r="K5064" t="s">
        <v>22</v>
      </c>
      <c r="L5064">
        <v>1</v>
      </c>
      <c r="N5064" t="s">
        <v>23</v>
      </c>
      <c r="O5064" t="s">
        <v>24</v>
      </c>
      <c r="P5064" t="s">
        <v>28</v>
      </c>
      <c r="R5064" t="s">
        <v>26</v>
      </c>
      <c r="S5064">
        <v>19.8</v>
      </c>
      <c r="T5064">
        <v>17.3</v>
      </c>
      <c r="U5064">
        <v>17.3</v>
      </c>
      <c r="V5064">
        <v>2.5</v>
      </c>
      <c r="W5064">
        <v>2.5</v>
      </c>
      <c r="AB5064">
        <f t="shared" si="98"/>
        <v>3420.5099999999998</v>
      </c>
    </row>
    <row r="5065" spans="1:28" x14ac:dyDescent="0.25">
      <c r="A5065" t="s">
        <v>2536</v>
      </c>
      <c r="B5065" t="s">
        <v>2509</v>
      </c>
      <c r="C5065" s="1">
        <v>0.64758101851851857</v>
      </c>
      <c r="D5065">
        <v>946</v>
      </c>
      <c r="E5065" s="2">
        <v>5.1326412037037035E-2</v>
      </c>
      <c r="F5065" s="1">
        <v>5.1319444444444445E-2</v>
      </c>
      <c r="G5065">
        <v>602</v>
      </c>
      <c r="H5065">
        <v>4434.6000000000004</v>
      </c>
      <c r="I5065">
        <v>0</v>
      </c>
      <c r="J5065" t="s">
        <v>2510</v>
      </c>
      <c r="K5065" t="s">
        <v>22</v>
      </c>
      <c r="L5065">
        <v>1</v>
      </c>
      <c r="N5065" t="s">
        <v>23</v>
      </c>
      <c r="O5065" t="s">
        <v>33</v>
      </c>
      <c r="P5065" t="s">
        <v>28</v>
      </c>
      <c r="R5065" t="s">
        <v>26</v>
      </c>
      <c r="S5065">
        <v>17.5</v>
      </c>
      <c r="T5065">
        <v>17.3</v>
      </c>
      <c r="U5065">
        <v>17.2</v>
      </c>
      <c r="V5065">
        <v>0.2</v>
      </c>
      <c r="W5065">
        <v>0.3</v>
      </c>
      <c r="AB5065">
        <f t="shared" si="98"/>
        <v>3600.28</v>
      </c>
    </row>
    <row r="5066" spans="1:28" x14ac:dyDescent="0.25">
      <c r="A5066" t="s">
        <v>2536</v>
      </c>
      <c r="B5066" t="s">
        <v>2509</v>
      </c>
      <c r="C5066" s="1">
        <v>0.64758101851851857</v>
      </c>
      <c r="D5066">
        <v>946</v>
      </c>
      <c r="E5066" s="2">
        <v>5.1326412037037035E-2</v>
      </c>
      <c r="F5066" s="1">
        <v>5.1319444444444445E-2</v>
      </c>
      <c r="G5066">
        <v>602</v>
      </c>
      <c r="H5066">
        <v>4434.6000000000004</v>
      </c>
      <c r="I5066">
        <v>0</v>
      </c>
      <c r="J5066" t="s">
        <v>2510</v>
      </c>
      <c r="K5066" t="s">
        <v>22</v>
      </c>
      <c r="L5066">
        <v>1</v>
      </c>
      <c r="N5066" t="s">
        <v>23</v>
      </c>
      <c r="O5066" t="s">
        <v>24</v>
      </c>
      <c r="P5066" t="s">
        <v>28</v>
      </c>
      <c r="R5066" t="s">
        <v>26</v>
      </c>
      <c r="S5066">
        <v>19.2</v>
      </c>
      <c r="T5066">
        <v>17.3</v>
      </c>
      <c r="U5066">
        <v>17.2</v>
      </c>
      <c r="V5066">
        <v>1.9</v>
      </c>
      <c r="W5066">
        <v>2</v>
      </c>
      <c r="AB5066">
        <f t="shared" si="98"/>
        <v>3600.28</v>
      </c>
    </row>
    <row r="5067" spans="1:28" x14ac:dyDescent="0.25">
      <c r="A5067" t="s">
        <v>2536</v>
      </c>
      <c r="B5067" t="s">
        <v>2509</v>
      </c>
      <c r="C5067" s="1">
        <v>0.64758101851851857</v>
      </c>
      <c r="D5067">
        <v>946</v>
      </c>
      <c r="E5067" s="2">
        <v>5.1326412037037035E-2</v>
      </c>
      <c r="F5067" s="1">
        <v>5.1319444444444445E-2</v>
      </c>
      <c r="G5067">
        <v>602</v>
      </c>
      <c r="H5067">
        <v>4434.6000000000004</v>
      </c>
      <c r="I5067">
        <v>0</v>
      </c>
      <c r="J5067" t="s">
        <v>2510</v>
      </c>
      <c r="K5067" t="s">
        <v>22</v>
      </c>
      <c r="L5067">
        <v>1</v>
      </c>
      <c r="N5067" t="s">
        <v>23</v>
      </c>
      <c r="O5067" t="s">
        <v>42</v>
      </c>
      <c r="P5067" t="s">
        <v>28</v>
      </c>
      <c r="R5067" t="s">
        <v>26</v>
      </c>
      <c r="S5067">
        <v>16.8</v>
      </c>
      <c r="T5067">
        <v>17.3</v>
      </c>
      <c r="U5067">
        <v>17.2</v>
      </c>
      <c r="V5067">
        <v>-0.5</v>
      </c>
      <c r="W5067">
        <v>-0.4</v>
      </c>
      <c r="AB5067">
        <f t="shared" si="98"/>
        <v>3600.28</v>
      </c>
    </row>
    <row r="5068" spans="1:28" x14ac:dyDescent="0.25">
      <c r="A5068" t="s">
        <v>2537</v>
      </c>
      <c r="B5068" t="s">
        <v>2509</v>
      </c>
      <c r="C5068" s="1">
        <v>0.64967592592592593</v>
      </c>
      <c r="D5068">
        <v>15</v>
      </c>
      <c r="E5068" s="2">
        <v>5.3410543981481484E-2</v>
      </c>
      <c r="F5068" s="1">
        <v>5.3402777777777778E-2</v>
      </c>
      <c r="G5068">
        <v>671</v>
      </c>
      <c r="H5068">
        <v>4614.67</v>
      </c>
      <c r="I5068">
        <v>0</v>
      </c>
      <c r="J5068" t="s">
        <v>2510</v>
      </c>
      <c r="K5068" t="s">
        <v>22</v>
      </c>
      <c r="L5068">
        <v>1</v>
      </c>
      <c r="N5068" t="s">
        <v>23</v>
      </c>
      <c r="O5068" t="s">
        <v>33</v>
      </c>
      <c r="P5068" t="s">
        <v>28</v>
      </c>
      <c r="R5068" t="s">
        <v>26</v>
      </c>
      <c r="S5068">
        <v>17.5</v>
      </c>
      <c r="T5068">
        <v>17.2</v>
      </c>
      <c r="U5068">
        <v>17.2</v>
      </c>
      <c r="V5068">
        <v>0.3</v>
      </c>
      <c r="W5068">
        <v>0.3</v>
      </c>
      <c r="AB5068">
        <f t="shared" si="98"/>
        <v>3780.35</v>
      </c>
    </row>
    <row r="5069" spans="1:28" x14ac:dyDescent="0.25">
      <c r="A5069" t="s">
        <v>2537</v>
      </c>
      <c r="B5069" t="s">
        <v>2509</v>
      </c>
      <c r="C5069" s="1">
        <v>0.64967592592592593</v>
      </c>
      <c r="D5069">
        <v>15</v>
      </c>
      <c r="E5069" s="2">
        <v>5.3410543981481484E-2</v>
      </c>
      <c r="F5069" s="1">
        <v>5.3402777777777778E-2</v>
      </c>
      <c r="G5069">
        <v>671</v>
      </c>
      <c r="H5069">
        <v>4614.67</v>
      </c>
      <c r="I5069">
        <v>0</v>
      </c>
      <c r="J5069" t="s">
        <v>2510</v>
      </c>
      <c r="K5069" t="s">
        <v>22</v>
      </c>
      <c r="L5069">
        <v>1</v>
      </c>
      <c r="N5069" t="s">
        <v>23</v>
      </c>
      <c r="O5069" t="s">
        <v>24</v>
      </c>
      <c r="P5069" t="s">
        <v>28</v>
      </c>
      <c r="R5069" t="s">
        <v>26</v>
      </c>
      <c r="AB5069">
        <f t="shared" si="98"/>
        <v>3780.35</v>
      </c>
    </row>
    <row r="5070" spans="1:28" x14ac:dyDescent="0.25">
      <c r="A5070" t="s">
        <v>2537</v>
      </c>
      <c r="B5070" t="s">
        <v>2509</v>
      </c>
      <c r="C5070" s="1">
        <v>0.64967592592592593</v>
      </c>
      <c r="D5070">
        <v>15</v>
      </c>
      <c r="E5070" s="2">
        <v>5.3410543981481484E-2</v>
      </c>
      <c r="F5070" s="1">
        <v>5.3402777777777778E-2</v>
      </c>
      <c r="G5070">
        <v>671</v>
      </c>
      <c r="H5070">
        <v>4614.67</v>
      </c>
      <c r="I5070">
        <v>0</v>
      </c>
      <c r="J5070" t="s">
        <v>2510</v>
      </c>
      <c r="K5070" t="s">
        <v>22</v>
      </c>
      <c r="L5070">
        <v>1</v>
      </c>
      <c r="N5070" t="s">
        <v>23</v>
      </c>
      <c r="O5070" t="s">
        <v>42</v>
      </c>
      <c r="P5070" t="s">
        <v>28</v>
      </c>
      <c r="R5070" t="s">
        <v>26</v>
      </c>
      <c r="S5070">
        <v>17.8</v>
      </c>
      <c r="T5070">
        <v>17.2</v>
      </c>
      <c r="U5070">
        <v>17.2</v>
      </c>
      <c r="V5070">
        <v>0.6</v>
      </c>
      <c r="W5070">
        <v>0.6</v>
      </c>
      <c r="AB5070">
        <f t="shared" si="98"/>
        <v>3780.35</v>
      </c>
    </row>
    <row r="5071" spans="1:28" x14ac:dyDescent="0.25">
      <c r="A5071" t="s">
        <v>2538</v>
      </c>
      <c r="B5071" t="s">
        <v>2509</v>
      </c>
      <c r="C5071" s="1">
        <v>0.65175925925925926</v>
      </c>
      <c r="D5071">
        <v>752</v>
      </c>
      <c r="E5071" s="2">
        <v>5.5502395833333329E-2</v>
      </c>
      <c r="F5071" s="1">
        <v>5.5497685185185185E-2</v>
      </c>
      <c r="G5071">
        <v>407</v>
      </c>
      <c r="H5071">
        <v>4795.41</v>
      </c>
      <c r="I5071">
        <v>0</v>
      </c>
      <c r="J5071" t="s">
        <v>2510</v>
      </c>
      <c r="K5071" t="s">
        <v>22</v>
      </c>
      <c r="L5071">
        <v>1</v>
      </c>
      <c r="N5071" t="s">
        <v>23</v>
      </c>
      <c r="O5071" t="s">
        <v>36</v>
      </c>
      <c r="P5071" t="s">
        <v>25</v>
      </c>
      <c r="R5071" t="s">
        <v>26</v>
      </c>
      <c r="S5071">
        <v>17.399999999999999</v>
      </c>
      <c r="T5071">
        <v>17.3</v>
      </c>
      <c r="U5071">
        <v>17.2</v>
      </c>
      <c r="V5071">
        <v>0.1</v>
      </c>
      <c r="W5071">
        <v>0.2</v>
      </c>
      <c r="AB5071">
        <f t="shared" si="98"/>
        <v>3961.0899999999997</v>
      </c>
    </row>
    <row r="5072" spans="1:28" x14ac:dyDescent="0.25">
      <c r="A5072" t="s">
        <v>2538</v>
      </c>
      <c r="B5072" t="s">
        <v>2509</v>
      </c>
      <c r="C5072" s="1">
        <v>0.65175925925925926</v>
      </c>
      <c r="D5072">
        <v>752</v>
      </c>
      <c r="E5072" s="2">
        <v>5.5502395833333329E-2</v>
      </c>
      <c r="F5072" s="1">
        <v>5.5497685185185185E-2</v>
      </c>
      <c r="G5072">
        <v>407</v>
      </c>
      <c r="H5072">
        <v>4795.41</v>
      </c>
      <c r="I5072">
        <v>0</v>
      </c>
      <c r="J5072" t="s">
        <v>2510</v>
      </c>
      <c r="K5072" t="s">
        <v>22</v>
      </c>
      <c r="L5072">
        <v>1</v>
      </c>
      <c r="N5072" t="s">
        <v>23</v>
      </c>
      <c r="O5072" t="s">
        <v>46</v>
      </c>
      <c r="P5072" t="s">
        <v>28</v>
      </c>
      <c r="R5072" t="s">
        <v>26</v>
      </c>
      <c r="S5072">
        <v>17.5</v>
      </c>
      <c r="T5072">
        <v>17.3</v>
      </c>
      <c r="U5072">
        <v>17.2</v>
      </c>
      <c r="V5072">
        <v>0.2</v>
      </c>
      <c r="W5072">
        <v>0.3</v>
      </c>
      <c r="AB5072">
        <f t="shared" si="98"/>
        <v>3961.0899999999997</v>
      </c>
    </row>
    <row r="5073" spans="1:28" x14ac:dyDescent="0.25">
      <c r="A5073" t="s">
        <v>2538</v>
      </c>
      <c r="B5073" t="s">
        <v>2509</v>
      </c>
      <c r="C5073" s="1">
        <v>0.65175925925925926</v>
      </c>
      <c r="D5073">
        <v>752</v>
      </c>
      <c r="E5073" s="2">
        <v>5.5502395833333329E-2</v>
      </c>
      <c r="F5073" s="1">
        <v>5.5497685185185185E-2</v>
      </c>
      <c r="G5073">
        <v>407</v>
      </c>
      <c r="H5073">
        <v>4795.41</v>
      </c>
      <c r="I5073">
        <v>0</v>
      </c>
      <c r="J5073" t="s">
        <v>2510</v>
      </c>
      <c r="K5073" t="s">
        <v>22</v>
      </c>
      <c r="L5073">
        <v>1</v>
      </c>
      <c r="N5073" t="s">
        <v>23</v>
      </c>
      <c r="O5073" t="s">
        <v>33</v>
      </c>
      <c r="P5073" t="s">
        <v>28</v>
      </c>
      <c r="R5073" t="s">
        <v>26</v>
      </c>
      <c r="AB5073">
        <f t="shared" si="98"/>
        <v>3961.0899999999997</v>
      </c>
    </row>
    <row r="5074" spans="1:28" x14ac:dyDescent="0.25">
      <c r="A5074" t="s">
        <v>2538</v>
      </c>
      <c r="B5074" t="s">
        <v>2509</v>
      </c>
      <c r="C5074" s="1">
        <v>0.65175925925925926</v>
      </c>
      <c r="D5074">
        <v>752</v>
      </c>
      <c r="E5074" s="2">
        <v>5.5502395833333329E-2</v>
      </c>
      <c r="F5074" s="1">
        <v>5.5497685185185185E-2</v>
      </c>
      <c r="G5074">
        <v>407</v>
      </c>
      <c r="H5074">
        <v>4795.41</v>
      </c>
      <c r="I5074">
        <v>0</v>
      </c>
      <c r="J5074" t="s">
        <v>2510</v>
      </c>
      <c r="K5074" t="s">
        <v>22</v>
      </c>
      <c r="L5074">
        <v>1</v>
      </c>
      <c r="N5074" t="s">
        <v>23</v>
      </c>
      <c r="O5074" t="s">
        <v>24</v>
      </c>
      <c r="P5074" t="s">
        <v>28</v>
      </c>
      <c r="R5074" t="s">
        <v>26</v>
      </c>
      <c r="S5074">
        <v>19</v>
      </c>
      <c r="T5074">
        <v>17.3</v>
      </c>
      <c r="U5074">
        <v>17.2</v>
      </c>
      <c r="V5074">
        <v>1.7</v>
      </c>
      <c r="W5074">
        <v>1.8</v>
      </c>
      <c r="AB5074">
        <f t="shared" si="98"/>
        <v>3961.0899999999997</v>
      </c>
    </row>
    <row r="5075" spans="1:28" x14ac:dyDescent="0.25">
      <c r="A5075" t="s">
        <v>2539</v>
      </c>
      <c r="B5075" t="s">
        <v>2509</v>
      </c>
      <c r="C5075" s="1">
        <v>0.65384259259259259</v>
      </c>
      <c r="D5075">
        <v>320</v>
      </c>
      <c r="E5075" s="2">
        <v>5.7580729166666671E-2</v>
      </c>
      <c r="F5075" s="1">
        <v>5.7569444444444444E-2</v>
      </c>
      <c r="G5075">
        <v>975</v>
      </c>
      <c r="H5075">
        <v>4974.9799999999996</v>
      </c>
      <c r="I5075">
        <v>0</v>
      </c>
      <c r="J5075" t="s">
        <v>2510</v>
      </c>
      <c r="K5075" t="s">
        <v>22</v>
      </c>
      <c r="L5075">
        <v>1</v>
      </c>
      <c r="N5075" t="s">
        <v>23</v>
      </c>
      <c r="O5075" t="s">
        <v>33</v>
      </c>
      <c r="P5075" t="s">
        <v>28</v>
      </c>
      <c r="R5075" t="s">
        <v>26</v>
      </c>
      <c r="S5075">
        <v>17.600000000000001</v>
      </c>
      <c r="T5075">
        <v>17.2</v>
      </c>
      <c r="U5075">
        <v>17.2</v>
      </c>
      <c r="V5075">
        <v>0.4</v>
      </c>
      <c r="W5075">
        <v>0.4</v>
      </c>
      <c r="AB5075">
        <f t="shared" si="98"/>
        <v>4140.66</v>
      </c>
    </row>
    <row r="5076" spans="1:28" x14ac:dyDescent="0.25">
      <c r="A5076" t="s">
        <v>2539</v>
      </c>
      <c r="B5076" t="s">
        <v>2509</v>
      </c>
      <c r="C5076" s="1">
        <v>0.65384259259259259</v>
      </c>
      <c r="D5076">
        <v>320</v>
      </c>
      <c r="E5076" s="2">
        <v>5.7580729166666671E-2</v>
      </c>
      <c r="F5076" s="1">
        <v>5.7569444444444444E-2</v>
      </c>
      <c r="G5076">
        <v>975</v>
      </c>
      <c r="H5076">
        <v>4974.9799999999996</v>
      </c>
      <c r="I5076">
        <v>0</v>
      </c>
      <c r="J5076" t="s">
        <v>2510</v>
      </c>
      <c r="K5076" t="s">
        <v>22</v>
      </c>
      <c r="L5076">
        <v>1</v>
      </c>
      <c r="N5076" t="s">
        <v>23</v>
      </c>
      <c r="O5076" t="s">
        <v>24</v>
      </c>
      <c r="P5076" t="s">
        <v>28</v>
      </c>
      <c r="R5076" t="s">
        <v>26</v>
      </c>
      <c r="S5076">
        <v>20.399999999999999</v>
      </c>
      <c r="T5076">
        <v>17.2</v>
      </c>
      <c r="U5076">
        <v>17.2</v>
      </c>
      <c r="V5076">
        <v>3.2</v>
      </c>
      <c r="W5076">
        <v>3.2</v>
      </c>
      <c r="AB5076">
        <f t="shared" si="98"/>
        <v>4140.66</v>
      </c>
    </row>
    <row r="5077" spans="1:28" x14ac:dyDescent="0.25">
      <c r="A5077" t="s">
        <v>2540</v>
      </c>
      <c r="B5077" t="s">
        <v>2509</v>
      </c>
      <c r="C5077" s="1">
        <v>0.65592592592592591</v>
      </c>
      <c r="D5077">
        <v>656</v>
      </c>
      <c r="E5077" s="2">
        <v>5.966795138888889E-2</v>
      </c>
      <c r="F5077" s="1">
        <v>5.966435185185185E-2</v>
      </c>
      <c r="G5077">
        <v>311</v>
      </c>
      <c r="H5077">
        <v>5155.3100000000004</v>
      </c>
      <c r="I5077">
        <v>0</v>
      </c>
      <c r="J5077" t="s">
        <v>2510</v>
      </c>
      <c r="K5077" t="s">
        <v>22</v>
      </c>
      <c r="L5077">
        <v>1</v>
      </c>
      <c r="N5077" t="s">
        <v>23</v>
      </c>
      <c r="O5077" t="s">
        <v>33</v>
      </c>
      <c r="P5077" t="s">
        <v>28</v>
      </c>
      <c r="R5077" t="s">
        <v>26</v>
      </c>
      <c r="S5077">
        <v>17.399999999999999</v>
      </c>
      <c r="T5077">
        <v>17.2</v>
      </c>
      <c r="U5077">
        <v>17.2</v>
      </c>
      <c r="V5077">
        <v>0.2</v>
      </c>
      <c r="W5077">
        <v>0.2</v>
      </c>
      <c r="AB5077">
        <f t="shared" si="98"/>
        <v>4320.9900000000007</v>
      </c>
    </row>
    <row r="5078" spans="1:28" x14ac:dyDescent="0.25">
      <c r="A5078" t="s">
        <v>2541</v>
      </c>
      <c r="B5078" t="s">
        <v>2509</v>
      </c>
      <c r="C5078" s="1">
        <v>0.65762731481481485</v>
      </c>
      <c r="D5078">
        <v>648</v>
      </c>
      <c r="E5078" s="2">
        <v>6.1369259259259262E-2</v>
      </c>
      <c r="F5078" s="1">
        <v>6.1365740740740742E-2</v>
      </c>
      <c r="G5078">
        <v>304</v>
      </c>
      <c r="H5078">
        <v>5302.3</v>
      </c>
      <c r="I5078">
        <v>0</v>
      </c>
      <c r="J5078" t="s">
        <v>2510</v>
      </c>
      <c r="K5078" t="s">
        <v>22</v>
      </c>
      <c r="L5078">
        <v>1</v>
      </c>
      <c r="N5078" t="s">
        <v>23</v>
      </c>
      <c r="O5078" t="s">
        <v>31</v>
      </c>
      <c r="P5078" t="s">
        <v>28</v>
      </c>
      <c r="R5078" t="s">
        <v>26</v>
      </c>
      <c r="S5078">
        <v>16.399999999999999</v>
      </c>
      <c r="T5078">
        <v>17.100000000000001</v>
      </c>
      <c r="U5078">
        <v>17.100000000000001</v>
      </c>
      <c r="V5078">
        <v>-0.7</v>
      </c>
      <c r="W5078">
        <v>-0.7</v>
      </c>
      <c r="AB5078">
        <f t="shared" si="98"/>
        <v>4467.9800000000005</v>
      </c>
    </row>
    <row r="5079" spans="1:28" x14ac:dyDescent="0.25">
      <c r="A5079" t="s">
        <v>2542</v>
      </c>
      <c r="B5079" t="s">
        <v>2509</v>
      </c>
      <c r="C5079" s="1">
        <v>0.65800925925925924</v>
      </c>
      <c r="D5079">
        <v>458</v>
      </c>
      <c r="E5079" s="2">
        <v>6.1748993055555555E-2</v>
      </c>
      <c r="F5079" s="1">
        <v>6.174768518518519E-2</v>
      </c>
      <c r="G5079">
        <v>113</v>
      </c>
      <c r="H5079">
        <v>5335.11</v>
      </c>
      <c r="I5079">
        <v>0</v>
      </c>
      <c r="J5079" t="s">
        <v>2510</v>
      </c>
      <c r="K5079" t="s">
        <v>22</v>
      </c>
      <c r="L5079">
        <v>1</v>
      </c>
      <c r="N5079" t="s">
        <v>23</v>
      </c>
      <c r="O5079" t="s">
        <v>33</v>
      </c>
      <c r="P5079" t="s">
        <v>28</v>
      </c>
      <c r="R5079" t="s">
        <v>26</v>
      </c>
      <c r="S5079">
        <v>17.3</v>
      </c>
      <c r="T5079">
        <v>17.100000000000001</v>
      </c>
      <c r="U5079">
        <v>17</v>
      </c>
      <c r="V5079">
        <v>0.2</v>
      </c>
      <c r="W5079">
        <v>0.3</v>
      </c>
      <c r="AB5079">
        <f t="shared" si="98"/>
        <v>4500.79</v>
      </c>
    </row>
    <row r="5080" spans="1:28" x14ac:dyDescent="0.25">
      <c r="A5080" t="s">
        <v>2542</v>
      </c>
      <c r="B5080" t="s">
        <v>2509</v>
      </c>
      <c r="C5080" s="1">
        <v>0.65800925925925924</v>
      </c>
      <c r="D5080">
        <v>458</v>
      </c>
      <c r="E5080" s="2">
        <v>6.1748993055555555E-2</v>
      </c>
      <c r="F5080" s="1">
        <v>6.174768518518519E-2</v>
      </c>
      <c r="G5080">
        <v>113</v>
      </c>
      <c r="H5080">
        <v>5335.11</v>
      </c>
      <c r="I5080">
        <v>0</v>
      </c>
      <c r="J5080" t="s">
        <v>2510</v>
      </c>
      <c r="K5080" t="s">
        <v>22</v>
      </c>
      <c r="L5080">
        <v>1</v>
      </c>
      <c r="N5080" t="s">
        <v>23</v>
      </c>
      <c r="O5080" t="s">
        <v>31</v>
      </c>
      <c r="P5080" t="s">
        <v>28</v>
      </c>
      <c r="R5080" t="s">
        <v>26</v>
      </c>
      <c r="AB5080">
        <f t="shared" si="98"/>
        <v>4500.79</v>
      </c>
    </row>
    <row r="5081" spans="1:28" x14ac:dyDescent="0.25">
      <c r="A5081" t="s">
        <v>2543</v>
      </c>
      <c r="B5081" t="s">
        <v>2509</v>
      </c>
      <c r="C5081" s="1">
        <v>0.66009259259259256</v>
      </c>
      <c r="D5081">
        <v>493</v>
      </c>
      <c r="E5081" s="2">
        <v>6.3832743055555544E-2</v>
      </c>
      <c r="F5081" s="1">
        <v>6.3831018518518523E-2</v>
      </c>
      <c r="G5081">
        <v>149</v>
      </c>
      <c r="H5081">
        <v>5515.15</v>
      </c>
      <c r="I5081">
        <v>0</v>
      </c>
      <c r="J5081" t="s">
        <v>2510</v>
      </c>
      <c r="K5081" t="s">
        <v>22</v>
      </c>
      <c r="L5081">
        <v>1</v>
      </c>
      <c r="N5081" t="s">
        <v>23</v>
      </c>
      <c r="O5081" t="s">
        <v>33</v>
      </c>
      <c r="P5081" t="s">
        <v>28</v>
      </c>
      <c r="R5081" t="s">
        <v>26</v>
      </c>
      <c r="S5081">
        <v>17.2</v>
      </c>
      <c r="T5081">
        <v>17.100000000000001</v>
      </c>
      <c r="U5081">
        <v>17</v>
      </c>
      <c r="V5081">
        <v>0.1</v>
      </c>
      <c r="W5081">
        <v>0.2</v>
      </c>
      <c r="AB5081">
        <f t="shared" si="98"/>
        <v>4680.83</v>
      </c>
    </row>
    <row r="5082" spans="1:28" x14ac:dyDescent="0.25">
      <c r="A5082" t="s">
        <v>2543</v>
      </c>
      <c r="B5082" t="s">
        <v>2509</v>
      </c>
      <c r="C5082" s="1">
        <v>0.66009259259259256</v>
      </c>
      <c r="D5082">
        <v>493</v>
      </c>
      <c r="E5082" s="2">
        <v>6.3832743055555544E-2</v>
      </c>
      <c r="F5082" s="1">
        <v>6.3831018518518523E-2</v>
      </c>
      <c r="G5082">
        <v>149</v>
      </c>
      <c r="H5082">
        <v>5515.15</v>
      </c>
      <c r="I5082">
        <v>0</v>
      </c>
      <c r="J5082" t="s">
        <v>2510</v>
      </c>
      <c r="K5082" t="s">
        <v>22</v>
      </c>
      <c r="L5082">
        <v>1</v>
      </c>
      <c r="N5082" t="s">
        <v>23</v>
      </c>
      <c r="O5082" t="s">
        <v>24</v>
      </c>
      <c r="P5082" t="s">
        <v>28</v>
      </c>
      <c r="R5082" t="s">
        <v>26</v>
      </c>
      <c r="S5082">
        <v>20.100000000000001</v>
      </c>
      <c r="T5082">
        <v>17.100000000000001</v>
      </c>
      <c r="U5082">
        <v>17</v>
      </c>
      <c r="V5082">
        <v>3</v>
      </c>
      <c r="W5082">
        <v>3.1</v>
      </c>
      <c r="AB5082">
        <f t="shared" si="98"/>
        <v>4680.83</v>
      </c>
    </row>
    <row r="5083" spans="1:28" x14ac:dyDescent="0.25">
      <c r="A5083" t="s">
        <v>2544</v>
      </c>
      <c r="B5083" t="s">
        <v>2509</v>
      </c>
      <c r="C5083" s="1">
        <v>0.66217592592592589</v>
      </c>
      <c r="D5083">
        <v>529</v>
      </c>
      <c r="E5083" s="2">
        <v>6.5916481481481479E-2</v>
      </c>
      <c r="F5083" s="1">
        <v>6.5914351851851849E-2</v>
      </c>
      <c r="G5083">
        <v>184</v>
      </c>
      <c r="H5083">
        <v>5695.18</v>
      </c>
      <c r="I5083">
        <v>0</v>
      </c>
      <c r="J5083" t="s">
        <v>2510</v>
      </c>
      <c r="K5083" t="s">
        <v>22</v>
      </c>
      <c r="L5083">
        <v>1</v>
      </c>
      <c r="N5083" t="s">
        <v>23</v>
      </c>
      <c r="O5083" t="s">
        <v>33</v>
      </c>
      <c r="P5083" t="s">
        <v>28</v>
      </c>
      <c r="R5083" t="s">
        <v>26</v>
      </c>
      <c r="S5083">
        <v>17.100000000000001</v>
      </c>
      <c r="T5083">
        <v>17.2</v>
      </c>
      <c r="U5083">
        <v>17.100000000000001</v>
      </c>
      <c r="V5083">
        <v>-0.1</v>
      </c>
      <c r="W5083">
        <v>0</v>
      </c>
      <c r="AB5083">
        <f t="shared" si="98"/>
        <v>4860.8600000000006</v>
      </c>
    </row>
    <row r="5084" spans="1:28" x14ac:dyDescent="0.25">
      <c r="A5084" t="s">
        <v>2544</v>
      </c>
      <c r="B5084" t="s">
        <v>2509</v>
      </c>
      <c r="C5084" s="1">
        <v>0.66217592592592589</v>
      </c>
      <c r="D5084">
        <v>529</v>
      </c>
      <c r="E5084" s="2">
        <v>6.5916481481481479E-2</v>
      </c>
      <c r="F5084" s="1">
        <v>6.5914351851851849E-2</v>
      </c>
      <c r="G5084">
        <v>184</v>
      </c>
      <c r="H5084">
        <v>5695.18</v>
      </c>
      <c r="I5084">
        <v>0</v>
      </c>
      <c r="J5084" t="s">
        <v>2510</v>
      </c>
      <c r="K5084" t="s">
        <v>22</v>
      </c>
      <c r="L5084">
        <v>1</v>
      </c>
      <c r="N5084" t="s">
        <v>23</v>
      </c>
      <c r="O5084" t="s">
        <v>24</v>
      </c>
      <c r="P5084" t="s">
        <v>28</v>
      </c>
      <c r="R5084" t="s">
        <v>26</v>
      </c>
      <c r="S5084">
        <v>20.9</v>
      </c>
      <c r="T5084">
        <v>17.2</v>
      </c>
      <c r="U5084">
        <v>17.100000000000001</v>
      </c>
      <c r="V5084">
        <v>3.7</v>
      </c>
      <c r="W5084">
        <v>3.8</v>
      </c>
      <c r="AB5084">
        <f t="shared" ref="AB5084:AB5123" si="99">H5084-834.32</f>
        <v>4860.8600000000006</v>
      </c>
    </row>
    <row r="5085" spans="1:28" x14ac:dyDescent="0.25">
      <c r="A5085" t="s">
        <v>2544</v>
      </c>
      <c r="B5085" t="s">
        <v>2509</v>
      </c>
      <c r="C5085" s="1">
        <v>0.66217592592592589</v>
      </c>
      <c r="D5085">
        <v>529</v>
      </c>
      <c r="E5085" s="2">
        <v>6.5916481481481479E-2</v>
      </c>
      <c r="F5085" s="1">
        <v>6.5914351851851849E-2</v>
      </c>
      <c r="G5085">
        <v>184</v>
      </c>
      <c r="H5085">
        <v>5695.18</v>
      </c>
      <c r="I5085">
        <v>0</v>
      </c>
      <c r="J5085" t="s">
        <v>2510</v>
      </c>
      <c r="K5085" t="s">
        <v>22</v>
      </c>
      <c r="L5085">
        <v>1</v>
      </c>
      <c r="N5085" t="s">
        <v>23</v>
      </c>
      <c r="O5085" t="s">
        <v>31</v>
      </c>
      <c r="P5085" t="s">
        <v>28</v>
      </c>
      <c r="R5085" t="s">
        <v>26</v>
      </c>
      <c r="S5085">
        <v>20.100000000000001</v>
      </c>
      <c r="T5085">
        <v>17.2</v>
      </c>
      <c r="U5085">
        <v>17.100000000000001</v>
      </c>
      <c r="V5085">
        <v>2.9</v>
      </c>
      <c r="W5085">
        <v>3</v>
      </c>
      <c r="AB5085">
        <f t="shared" si="99"/>
        <v>4860.8600000000006</v>
      </c>
    </row>
    <row r="5086" spans="1:28" x14ac:dyDescent="0.25">
      <c r="A5086" t="s">
        <v>2544</v>
      </c>
      <c r="B5086" t="s">
        <v>2509</v>
      </c>
      <c r="C5086" s="1">
        <v>0.66217592592592589</v>
      </c>
      <c r="D5086">
        <v>529</v>
      </c>
      <c r="E5086" s="2">
        <v>6.5916481481481479E-2</v>
      </c>
      <c r="F5086" s="1">
        <v>6.5914351851851849E-2</v>
      </c>
      <c r="G5086">
        <v>184</v>
      </c>
      <c r="H5086">
        <v>5695.18</v>
      </c>
      <c r="I5086">
        <v>0</v>
      </c>
      <c r="J5086" t="s">
        <v>2510</v>
      </c>
      <c r="K5086" t="s">
        <v>22</v>
      </c>
      <c r="L5086">
        <v>1</v>
      </c>
      <c r="N5086" t="s">
        <v>23</v>
      </c>
      <c r="O5086" t="s">
        <v>36</v>
      </c>
      <c r="P5086" t="s">
        <v>25</v>
      </c>
      <c r="R5086" t="s">
        <v>26</v>
      </c>
      <c r="S5086">
        <v>16.7</v>
      </c>
      <c r="T5086">
        <v>17.2</v>
      </c>
      <c r="U5086">
        <v>17.100000000000001</v>
      </c>
      <c r="V5086">
        <v>-0.5</v>
      </c>
      <c r="W5086">
        <v>-0.4</v>
      </c>
      <c r="AB5086">
        <f t="shared" si="99"/>
        <v>4860.8600000000006</v>
      </c>
    </row>
    <row r="5087" spans="1:28" x14ac:dyDescent="0.25">
      <c r="A5087" t="s">
        <v>2545</v>
      </c>
      <c r="B5087" t="s">
        <v>2509</v>
      </c>
      <c r="C5087" s="1">
        <v>0.66427083333333337</v>
      </c>
      <c r="D5087">
        <v>98</v>
      </c>
      <c r="E5087" s="2">
        <v>6.8006412037037042E-2</v>
      </c>
      <c r="F5087" s="1">
        <v>6.7997685185185189E-2</v>
      </c>
      <c r="G5087">
        <v>754</v>
      </c>
      <c r="H5087">
        <v>5875.75</v>
      </c>
      <c r="I5087">
        <v>0</v>
      </c>
      <c r="J5087" t="s">
        <v>2510</v>
      </c>
      <c r="K5087" t="s">
        <v>22</v>
      </c>
      <c r="L5087">
        <v>1</v>
      </c>
      <c r="N5087" t="s">
        <v>23</v>
      </c>
      <c r="O5087" t="s">
        <v>33</v>
      </c>
      <c r="P5087" t="s">
        <v>28</v>
      </c>
      <c r="R5087" t="s">
        <v>26</v>
      </c>
      <c r="S5087">
        <v>17.7</v>
      </c>
      <c r="T5087">
        <v>17.100000000000001</v>
      </c>
      <c r="U5087">
        <v>17.100000000000001</v>
      </c>
      <c r="V5087">
        <v>0.6</v>
      </c>
      <c r="W5087">
        <v>0.6</v>
      </c>
      <c r="AB5087">
        <f t="shared" si="99"/>
        <v>5041.43</v>
      </c>
    </row>
    <row r="5088" spans="1:28" x14ac:dyDescent="0.25">
      <c r="A5088" t="s">
        <v>2545</v>
      </c>
      <c r="B5088" t="s">
        <v>2509</v>
      </c>
      <c r="C5088" s="1">
        <v>0.66427083333333337</v>
      </c>
      <c r="D5088">
        <v>98</v>
      </c>
      <c r="E5088" s="2">
        <v>6.8006412037037042E-2</v>
      </c>
      <c r="F5088" s="1">
        <v>6.7997685185185189E-2</v>
      </c>
      <c r="G5088">
        <v>754</v>
      </c>
      <c r="H5088">
        <v>5875.75</v>
      </c>
      <c r="I5088">
        <v>0</v>
      </c>
      <c r="J5088" t="s">
        <v>2510</v>
      </c>
      <c r="K5088" t="s">
        <v>22</v>
      </c>
      <c r="L5088">
        <v>1</v>
      </c>
      <c r="N5088" t="s">
        <v>23</v>
      </c>
      <c r="O5088" t="s">
        <v>42</v>
      </c>
      <c r="P5088" t="s">
        <v>28</v>
      </c>
      <c r="R5088" t="s">
        <v>26</v>
      </c>
      <c r="S5088">
        <v>16.8</v>
      </c>
      <c r="T5088">
        <v>17.100000000000001</v>
      </c>
      <c r="U5088">
        <v>17.100000000000001</v>
      </c>
      <c r="V5088">
        <v>-0.3</v>
      </c>
      <c r="W5088">
        <v>-0.3</v>
      </c>
      <c r="AB5088">
        <f t="shared" si="99"/>
        <v>5041.43</v>
      </c>
    </row>
    <row r="5089" spans="1:28" x14ac:dyDescent="0.25">
      <c r="A5089" t="s">
        <v>2545</v>
      </c>
      <c r="B5089" t="s">
        <v>2509</v>
      </c>
      <c r="C5089" s="1">
        <v>0.66427083333333337</v>
      </c>
      <c r="D5089">
        <v>98</v>
      </c>
      <c r="E5089" s="2">
        <v>6.8006412037037042E-2</v>
      </c>
      <c r="F5089" s="1">
        <v>6.7997685185185189E-2</v>
      </c>
      <c r="G5089">
        <v>754</v>
      </c>
      <c r="H5089">
        <v>5875.75</v>
      </c>
      <c r="I5089">
        <v>0</v>
      </c>
      <c r="J5089" t="s">
        <v>2510</v>
      </c>
      <c r="K5089" t="s">
        <v>22</v>
      </c>
      <c r="L5089">
        <v>1</v>
      </c>
      <c r="N5089" t="s">
        <v>23</v>
      </c>
      <c r="O5089" t="s">
        <v>24</v>
      </c>
      <c r="P5089" t="s">
        <v>28</v>
      </c>
      <c r="R5089" t="s">
        <v>26</v>
      </c>
      <c r="S5089">
        <v>21.9</v>
      </c>
      <c r="T5089">
        <v>17.100000000000001</v>
      </c>
      <c r="U5089">
        <v>17.100000000000001</v>
      </c>
      <c r="V5089">
        <v>4.8</v>
      </c>
      <c r="W5089">
        <v>4.8</v>
      </c>
      <c r="AB5089">
        <f t="shared" si="99"/>
        <v>5041.43</v>
      </c>
    </row>
    <row r="5090" spans="1:28" x14ac:dyDescent="0.25">
      <c r="A5090" t="s">
        <v>2546</v>
      </c>
      <c r="B5090" t="s">
        <v>2509</v>
      </c>
      <c r="C5090" s="1">
        <v>0.66635416666666669</v>
      </c>
      <c r="D5090">
        <v>201</v>
      </c>
      <c r="E5090" s="2">
        <v>7.0090925925925932E-2</v>
      </c>
      <c r="F5090" s="1">
        <v>7.0081018518518515E-2</v>
      </c>
      <c r="G5090">
        <v>856</v>
      </c>
      <c r="H5090">
        <v>6055.86</v>
      </c>
      <c r="I5090">
        <v>0</v>
      </c>
      <c r="J5090" t="s">
        <v>2510</v>
      </c>
      <c r="K5090" t="s">
        <v>22</v>
      </c>
      <c r="L5090">
        <v>1</v>
      </c>
      <c r="N5090" t="s">
        <v>23</v>
      </c>
      <c r="O5090" t="s">
        <v>31</v>
      </c>
      <c r="P5090" t="s">
        <v>28</v>
      </c>
      <c r="R5090" t="s">
        <v>26</v>
      </c>
      <c r="S5090">
        <v>18.2</v>
      </c>
      <c r="T5090">
        <v>17.3</v>
      </c>
      <c r="U5090">
        <v>17.3</v>
      </c>
      <c r="V5090">
        <v>0.9</v>
      </c>
      <c r="W5090">
        <v>0.9</v>
      </c>
      <c r="AB5090">
        <f t="shared" si="99"/>
        <v>5221.54</v>
      </c>
    </row>
    <row r="5091" spans="1:28" x14ac:dyDescent="0.25">
      <c r="A5091" t="s">
        <v>2546</v>
      </c>
      <c r="B5091" t="s">
        <v>2509</v>
      </c>
      <c r="C5091" s="1">
        <v>0.66635416666666669</v>
      </c>
      <c r="D5091">
        <v>201</v>
      </c>
      <c r="E5091" s="2">
        <v>7.0090925925925932E-2</v>
      </c>
      <c r="F5091" s="1">
        <v>7.0081018518518515E-2</v>
      </c>
      <c r="G5091">
        <v>856</v>
      </c>
      <c r="H5091">
        <v>6055.86</v>
      </c>
      <c r="I5091">
        <v>0</v>
      </c>
      <c r="J5091" t="s">
        <v>2510</v>
      </c>
      <c r="K5091" t="s">
        <v>22</v>
      </c>
      <c r="L5091">
        <v>1</v>
      </c>
      <c r="N5091" t="s">
        <v>23</v>
      </c>
      <c r="O5091" t="s">
        <v>24</v>
      </c>
      <c r="P5091" t="s">
        <v>28</v>
      </c>
      <c r="R5091" t="s">
        <v>26</v>
      </c>
      <c r="S5091">
        <v>21.7</v>
      </c>
      <c r="T5091">
        <v>17.3</v>
      </c>
      <c r="U5091">
        <v>17.3</v>
      </c>
      <c r="V5091">
        <v>4.4000000000000004</v>
      </c>
      <c r="W5091">
        <v>4.4000000000000004</v>
      </c>
      <c r="AB5091">
        <f t="shared" si="99"/>
        <v>5221.54</v>
      </c>
    </row>
    <row r="5092" spans="1:28" x14ac:dyDescent="0.25">
      <c r="A5092" t="s">
        <v>2546</v>
      </c>
      <c r="B5092" t="s">
        <v>2509</v>
      </c>
      <c r="C5092" s="1">
        <v>0.66635416666666669</v>
      </c>
      <c r="D5092">
        <v>201</v>
      </c>
      <c r="E5092" s="2">
        <v>7.0090925925925932E-2</v>
      </c>
      <c r="F5092" s="1">
        <v>7.0081018518518515E-2</v>
      </c>
      <c r="G5092">
        <v>856</v>
      </c>
      <c r="H5092">
        <v>6055.86</v>
      </c>
      <c r="I5092">
        <v>0</v>
      </c>
      <c r="J5092" t="s">
        <v>2510</v>
      </c>
      <c r="K5092" t="s">
        <v>22</v>
      </c>
      <c r="L5092">
        <v>1</v>
      </c>
      <c r="N5092" t="s">
        <v>23</v>
      </c>
      <c r="O5092" t="s">
        <v>46</v>
      </c>
      <c r="P5092" t="s">
        <v>28</v>
      </c>
      <c r="R5092" t="s">
        <v>26</v>
      </c>
      <c r="S5092">
        <v>17</v>
      </c>
      <c r="T5092">
        <v>17.3</v>
      </c>
      <c r="U5092">
        <v>17.3</v>
      </c>
      <c r="V5092">
        <v>-0.3</v>
      </c>
      <c r="W5092">
        <v>-0.3</v>
      </c>
      <c r="AB5092">
        <f t="shared" si="99"/>
        <v>5221.54</v>
      </c>
    </row>
    <row r="5093" spans="1:28" x14ac:dyDescent="0.25">
      <c r="A5093" t="s">
        <v>2547</v>
      </c>
      <c r="B5093" t="s">
        <v>2509</v>
      </c>
      <c r="C5093" s="1">
        <v>0.66842592592592587</v>
      </c>
      <c r="D5093">
        <v>469</v>
      </c>
      <c r="E5093" s="2">
        <v>7.2165787037037035E-2</v>
      </c>
      <c r="F5093" s="1">
        <v>7.2164351851851841E-2</v>
      </c>
      <c r="G5093">
        <v>124</v>
      </c>
      <c r="H5093">
        <v>6235.12</v>
      </c>
      <c r="I5093">
        <v>0</v>
      </c>
      <c r="J5093" t="s">
        <v>2510</v>
      </c>
      <c r="K5093" t="s">
        <v>22</v>
      </c>
      <c r="L5093">
        <v>1</v>
      </c>
      <c r="N5093" t="s">
        <v>23</v>
      </c>
      <c r="O5093" t="s">
        <v>24</v>
      </c>
      <c r="P5093" t="s">
        <v>28</v>
      </c>
      <c r="R5093" t="s">
        <v>26</v>
      </c>
      <c r="S5093">
        <v>21.8</v>
      </c>
      <c r="T5093">
        <v>17.2</v>
      </c>
      <c r="U5093">
        <v>17.3</v>
      </c>
      <c r="V5093">
        <v>4.5999999999999996</v>
      </c>
      <c r="W5093">
        <v>4.5</v>
      </c>
      <c r="AB5093">
        <f t="shared" si="99"/>
        <v>5400.8</v>
      </c>
    </row>
    <row r="5094" spans="1:28" x14ac:dyDescent="0.25">
      <c r="A5094" t="s">
        <v>2547</v>
      </c>
      <c r="B5094" t="s">
        <v>2509</v>
      </c>
      <c r="C5094" s="1">
        <v>0.66842592592592587</v>
      </c>
      <c r="D5094">
        <v>469</v>
      </c>
      <c r="E5094" s="2">
        <v>7.2165787037037035E-2</v>
      </c>
      <c r="F5094" s="1">
        <v>7.2164351851851841E-2</v>
      </c>
      <c r="G5094">
        <v>124</v>
      </c>
      <c r="H5094">
        <v>6235.12</v>
      </c>
      <c r="I5094">
        <v>0</v>
      </c>
      <c r="J5094" t="s">
        <v>2510</v>
      </c>
      <c r="K5094" t="s">
        <v>22</v>
      </c>
      <c r="L5094">
        <v>1</v>
      </c>
      <c r="N5094" t="s">
        <v>23</v>
      </c>
      <c r="O5094" t="s">
        <v>46</v>
      </c>
      <c r="P5094" t="s">
        <v>28</v>
      </c>
      <c r="R5094" t="s">
        <v>26</v>
      </c>
      <c r="S5094">
        <v>17.3</v>
      </c>
      <c r="T5094">
        <v>17.2</v>
      </c>
      <c r="U5094">
        <v>17.3</v>
      </c>
      <c r="V5094">
        <v>0.1</v>
      </c>
      <c r="W5094">
        <v>0</v>
      </c>
      <c r="AB5094">
        <f t="shared" si="99"/>
        <v>5400.8</v>
      </c>
    </row>
    <row r="5095" spans="1:28" x14ac:dyDescent="0.25">
      <c r="A5095" t="s">
        <v>2547</v>
      </c>
      <c r="B5095" t="s">
        <v>2509</v>
      </c>
      <c r="C5095" s="1">
        <v>0.66842592592592587</v>
      </c>
      <c r="D5095">
        <v>469</v>
      </c>
      <c r="E5095" s="2">
        <v>7.2165787037037035E-2</v>
      </c>
      <c r="F5095" s="1">
        <v>7.2164351851851841E-2</v>
      </c>
      <c r="G5095">
        <v>124</v>
      </c>
      <c r="H5095">
        <v>6235.12</v>
      </c>
      <c r="I5095">
        <v>0</v>
      </c>
      <c r="J5095" t="s">
        <v>2510</v>
      </c>
      <c r="K5095" t="s">
        <v>22</v>
      </c>
      <c r="L5095">
        <v>1</v>
      </c>
      <c r="N5095" t="s">
        <v>23</v>
      </c>
      <c r="O5095" t="s">
        <v>33</v>
      </c>
      <c r="P5095" t="s">
        <v>28</v>
      </c>
      <c r="R5095" t="s">
        <v>26</v>
      </c>
      <c r="S5095">
        <v>17.8</v>
      </c>
      <c r="T5095">
        <v>17.2</v>
      </c>
      <c r="U5095">
        <v>17.3</v>
      </c>
      <c r="V5095">
        <v>0.6</v>
      </c>
      <c r="W5095">
        <v>0.5</v>
      </c>
      <c r="AB5095">
        <f t="shared" si="99"/>
        <v>5400.8</v>
      </c>
    </row>
    <row r="5096" spans="1:28" x14ac:dyDescent="0.25">
      <c r="A5096" t="s">
        <v>2548</v>
      </c>
      <c r="B5096" t="s">
        <v>2509</v>
      </c>
      <c r="C5096" s="1">
        <v>0.6705092592592593</v>
      </c>
      <c r="D5096">
        <v>771</v>
      </c>
      <c r="E5096" s="2">
        <v>7.4252627314814815E-2</v>
      </c>
      <c r="F5096" s="1">
        <v>7.4247685185185194E-2</v>
      </c>
      <c r="G5096">
        <v>427</v>
      </c>
      <c r="H5096">
        <v>6415.43</v>
      </c>
      <c r="I5096">
        <v>0</v>
      </c>
      <c r="J5096" t="s">
        <v>2510</v>
      </c>
      <c r="K5096" t="s">
        <v>22</v>
      </c>
      <c r="L5096">
        <v>1</v>
      </c>
      <c r="N5096" t="s">
        <v>23</v>
      </c>
      <c r="O5096" t="s">
        <v>31</v>
      </c>
      <c r="P5096" t="s">
        <v>28</v>
      </c>
      <c r="R5096" t="s">
        <v>26</v>
      </c>
      <c r="S5096">
        <v>20</v>
      </c>
      <c r="T5096">
        <v>17.399999999999999</v>
      </c>
      <c r="U5096">
        <v>17.3</v>
      </c>
      <c r="V5096">
        <v>2.6</v>
      </c>
      <c r="W5096">
        <v>2.7</v>
      </c>
      <c r="AB5096">
        <f t="shared" si="99"/>
        <v>5581.1100000000006</v>
      </c>
    </row>
    <row r="5097" spans="1:28" x14ac:dyDescent="0.25">
      <c r="A5097" t="s">
        <v>2548</v>
      </c>
      <c r="B5097" t="s">
        <v>2509</v>
      </c>
      <c r="C5097" s="1">
        <v>0.6705092592592593</v>
      </c>
      <c r="D5097">
        <v>771</v>
      </c>
      <c r="E5097" s="2">
        <v>7.4252627314814815E-2</v>
      </c>
      <c r="F5097" s="1">
        <v>7.4247685185185194E-2</v>
      </c>
      <c r="G5097">
        <v>427</v>
      </c>
      <c r="H5097">
        <v>6415.43</v>
      </c>
      <c r="I5097">
        <v>0</v>
      </c>
      <c r="J5097" t="s">
        <v>2510</v>
      </c>
      <c r="K5097" t="s">
        <v>22</v>
      </c>
      <c r="L5097">
        <v>1</v>
      </c>
      <c r="N5097" t="s">
        <v>23</v>
      </c>
      <c r="O5097" t="s">
        <v>36</v>
      </c>
      <c r="P5097" t="s">
        <v>25</v>
      </c>
      <c r="R5097" t="s">
        <v>26</v>
      </c>
      <c r="S5097">
        <v>17</v>
      </c>
      <c r="T5097">
        <v>17.399999999999999</v>
      </c>
      <c r="U5097">
        <v>17.3</v>
      </c>
      <c r="V5097">
        <v>-0.4</v>
      </c>
      <c r="W5097">
        <v>-0.3</v>
      </c>
      <c r="AB5097">
        <f t="shared" si="99"/>
        <v>5581.1100000000006</v>
      </c>
    </row>
    <row r="5098" spans="1:28" x14ac:dyDescent="0.25">
      <c r="A5098" t="s">
        <v>2548</v>
      </c>
      <c r="B5098" t="s">
        <v>2509</v>
      </c>
      <c r="C5098" s="1">
        <v>0.6705092592592593</v>
      </c>
      <c r="D5098">
        <v>771</v>
      </c>
      <c r="E5098" s="2">
        <v>7.4252627314814815E-2</v>
      </c>
      <c r="F5098" s="1">
        <v>7.4247685185185194E-2</v>
      </c>
      <c r="G5098">
        <v>427</v>
      </c>
      <c r="H5098">
        <v>6415.43</v>
      </c>
      <c r="I5098">
        <v>0</v>
      </c>
      <c r="J5098" t="s">
        <v>2510</v>
      </c>
      <c r="K5098" t="s">
        <v>22</v>
      </c>
      <c r="L5098">
        <v>1</v>
      </c>
      <c r="N5098" t="s">
        <v>23</v>
      </c>
      <c r="O5098" t="s">
        <v>24</v>
      </c>
      <c r="P5098" t="s">
        <v>25</v>
      </c>
      <c r="R5098" t="s">
        <v>26</v>
      </c>
      <c r="S5098">
        <v>21.4</v>
      </c>
      <c r="T5098">
        <v>17.399999999999999</v>
      </c>
      <c r="U5098">
        <v>17.3</v>
      </c>
      <c r="V5098">
        <v>4</v>
      </c>
      <c r="W5098">
        <v>4.0999999999999996</v>
      </c>
      <c r="AB5098">
        <f t="shared" si="99"/>
        <v>5581.1100000000006</v>
      </c>
    </row>
    <row r="5099" spans="1:28" x14ac:dyDescent="0.25">
      <c r="A5099" t="s">
        <v>2548</v>
      </c>
      <c r="B5099" t="s">
        <v>2509</v>
      </c>
      <c r="C5099" s="1">
        <v>0.6705092592592593</v>
      </c>
      <c r="D5099">
        <v>771</v>
      </c>
      <c r="E5099" s="2">
        <v>7.4252627314814815E-2</v>
      </c>
      <c r="F5099" s="1">
        <v>7.4247685185185194E-2</v>
      </c>
      <c r="G5099">
        <v>427</v>
      </c>
      <c r="H5099">
        <v>6415.43</v>
      </c>
      <c r="I5099">
        <v>0</v>
      </c>
      <c r="J5099" t="s">
        <v>2510</v>
      </c>
      <c r="K5099" t="s">
        <v>22</v>
      </c>
      <c r="L5099">
        <v>1</v>
      </c>
      <c r="N5099" t="s">
        <v>23</v>
      </c>
      <c r="O5099" t="s">
        <v>46</v>
      </c>
      <c r="P5099" t="s">
        <v>28</v>
      </c>
      <c r="R5099" t="s">
        <v>26</v>
      </c>
      <c r="S5099">
        <v>17.2</v>
      </c>
      <c r="T5099">
        <v>17.399999999999999</v>
      </c>
      <c r="U5099">
        <v>17.3</v>
      </c>
      <c r="V5099">
        <v>-0.2</v>
      </c>
      <c r="W5099">
        <v>-0.1</v>
      </c>
      <c r="AB5099">
        <f t="shared" si="99"/>
        <v>5581.1100000000006</v>
      </c>
    </row>
    <row r="5100" spans="1:28" x14ac:dyDescent="0.25">
      <c r="A5100" t="s">
        <v>2548</v>
      </c>
      <c r="B5100" t="s">
        <v>2509</v>
      </c>
      <c r="C5100" s="1">
        <v>0.6705092592592593</v>
      </c>
      <c r="D5100">
        <v>771</v>
      </c>
      <c r="E5100" s="2">
        <v>7.4252627314814815E-2</v>
      </c>
      <c r="F5100" s="1">
        <v>7.4247685185185194E-2</v>
      </c>
      <c r="G5100">
        <v>427</v>
      </c>
      <c r="H5100">
        <v>6415.43</v>
      </c>
      <c r="I5100">
        <v>0</v>
      </c>
      <c r="J5100" t="s">
        <v>2510</v>
      </c>
      <c r="K5100" t="s">
        <v>22</v>
      </c>
      <c r="L5100">
        <v>1</v>
      </c>
      <c r="N5100" t="s">
        <v>23</v>
      </c>
      <c r="O5100" t="s">
        <v>33</v>
      </c>
      <c r="P5100" t="s">
        <v>28</v>
      </c>
      <c r="R5100" t="s">
        <v>26</v>
      </c>
      <c r="S5100">
        <v>17.600000000000001</v>
      </c>
      <c r="T5100">
        <v>17.399999999999999</v>
      </c>
      <c r="U5100">
        <v>17.3</v>
      </c>
      <c r="V5100">
        <v>0.2</v>
      </c>
      <c r="W5100">
        <v>0.3</v>
      </c>
      <c r="AB5100">
        <f t="shared" si="99"/>
        <v>5581.1100000000006</v>
      </c>
    </row>
    <row r="5101" spans="1:28" x14ac:dyDescent="0.25">
      <c r="A5101" t="s">
        <v>2549</v>
      </c>
      <c r="B5101" t="s">
        <v>2509</v>
      </c>
      <c r="C5101" s="1">
        <v>0.67259259259259263</v>
      </c>
      <c r="D5101">
        <v>740</v>
      </c>
      <c r="E5101" s="2">
        <v>7.6335590277777782E-2</v>
      </c>
      <c r="F5101" s="1">
        <v>7.633101851851852E-2</v>
      </c>
      <c r="G5101">
        <v>395</v>
      </c>
      <c r="H5101">
        <v>6595.4</v>
      </c>
      <c r="I5101">
        <v>0</v>
      </c>
      <c r="J5101" t="s">
        <v>2510</v>
      </c>
      <c r="K5101" t="s">
        <v>22</v>
      </c>
      <c r="L5101">
        <v>1</v>
      </c>
      <c r="N5101" t="s">
        <v>23</v>
      </c>
      <c r="O5101" t="s">
        <v>46</v>
      </c>
      <c r="P5101" t="s">
        <v>28</v>
      </c>
      <c r="R5101" t="s">
        <v>26</v>
      </c>
      <c r="S5101">
        <v>16.8</v>
      </c>
      <c r="T5101">
        <v>17.3</v>
      </c>
      <c r="U5101">
        <v>17.2</v>
      </c>
      <c r="V5101">
        <v>-0.5</v>
      </c>
      <c r="W5101">
        <v>-0.4</v>
      </c>
      <c r="AB5101">
        <f t="shared" si="99"/>
        <v>5761.08</v>
      </c>
    </row>
    <row r="5102" spans="1:28" x14ac:dyDescent="0.25">
      <c r="A5102" t="s">
        <v>2549</v>
      </c>
      <c r="B5102" t="s">
        <v>2509</v>
      </c>
      <c r="C5102" s="1">
        <v>0.67259259259259263</v>
      </c>
      <c r="D5102">
        <v>740</v>
      </c>
      <c r="E5102" s="2">
        <v>7.6335590277777782E-2</v>
      </c>
      <c r="F5102" s="1">
        <v>7.633101851851852E-2</v>
      </c>
      <c r="G5102">
        <v>395</v>
      </c>
      <c r="H5102">
        <v>6595.4</v>
      </c>
      <c r="I5102">
        <v>0</v>
      </c>
      <c r="J5102" t="s">
        <v>2510</v>
      </c>
      <c r="K5102" t="s">
        <v>22</v>
      </c>
      <c r="L5102">
        <v>1</v>
      </c>
      <c r="N5102" t="s">
        <v>23</v>
      </c>
      <c r="O5102" t="s">
        <v>31</v>
      </c>
      <c r="P5102" t="s">
        <v>28</v>
      </c>
      <c r="R5102" t="s">
        <v>26</v>
      </c>
      <c r="S5102">
        <v>20.5</v>
      </c>
      <c r="T5102">
        <v>17.3</v>
      </c>
      <c r="U5102">
        <v>17.2</v>
      </c>
      <c r="V5102">
        <v>3.2</v>
      </c>
      <c r="W5102">
        <v>3.3</v>
      </c>
      <c r="AB5102">
        <f t="shared" si="99"/>
        <v>5761.08</v>
      </c>
    </row>
    <row r="5103" spans="1:28" x14ac:dyDescent="0.25">
      <c r="A5103" t="s">
        <v>2549</v>
      </c>
      <c r="B5103" t="s">
        <v>2509</v>
      </c>
      <c r="C5103" s="1">
        <v>0.67259259259259263</v>
      </c>
      <c r="D5103">
        <v>740</v>
      </c>
      <c r="E5103" s="2">
        <v>7.6335590277777782E-2</v>
      </c>
      <c r="F5103" s="1">
        <v>7.633101851851852E-2</v>
      </c>
      <c r="G5103">
        <v>395</v>
      </c>
      <c r="H5103">
        <v>6595.4</v>
      </c>
      <c r="I5103">
        <v>0</v>
      </c>
      <c r="J5103" t="s">
        <v>2510</v>
      </c>
      <c r="K5103" t="s">
        <v>22</v>
      </c>
      <c r="L5103">
        <v>1</v>
      </c>
      <c r="N5103" t="s">
        <v>23</v>
      </c>
      <c r="O5103" t="s">
        <v>24</v>
      </c>
      <c r="P5103" t="s">
        <v>28</v>
      </c>
      <c r="R5103" t="s">
        <v>26</v>
      </c>
      <c r="S5103">
        <v>21.9</v>
      </c>
      <c r="T5103">
        <v>17.3</v>
      </c>
      <c r="U5103">
        <v>17.2</v>
      </c>
      <c r="V5103">
        <v>4.5999999999999996</v>
      </c>
      <c r="W5103">
        <v>4.7</v>
      </c>
      <c r="AB5103">
        <f t="shared" si="99"/>
        <v>5761.08</v>
      </c>
    </row>
    <row r="5104" spans="1:28" x14ac:dyDescent="0.25">
      <c r="A5104" t="s">
        <v>2549</v>
      </c>
      <c r="B5104" t="s">
        <v>2509</v>
      </c>
      <c r="C5104" s="1">
        <v>0.67259259259259263</v>
      </c>
      <c r="D5104">
        <v>740</v>
      </c>
      <c r="E5104" s="2">
        <v>7.6335590277777782E-2</v>
      </c>
      <c r="F5104" s="1">
        <v>7.633101851851852E-2</v>
      </c>
      <c r="G5104">
        <v>395</v>
      </c>
      <c r="H5104">
        <v>6595.4</v>
      </c>
      <c r="I5104">
        <v>0</v>
      </c>
      <c r="J5104" t="s">
        <v>2510</v>
      </c>
      <c r="K5104" t="s">
        <v>22</v>
      </c>
      <c r="L5104">
        <v>1</v>
      </c>
      <c r="N5104" t="s">
        <v>23</v>
      </c>
      <c r="O5104" t="s">
        <v>33</v>
      </c>
      <c r="P5104" t="s">
        <v>28</v>
      </c>
      <c r="R5104" t="s">
        <v>26</v>
      </c>
      <c r="S5104">
        <v>17.399999999999999</v>
      </c>
      <c r="T5104">
        <v>17.3</v>
      </c>
      <c r="U5104">
        <v>17.2</v>
      </c>
      <c r="V5104">
        <v>0.1</v>
      </c>
      <c r="W5104">
        <v>0.2</v>
      </c>
      <c r="AB5104">
        <f t="shared" si="99"/>
        <v>5761.08</v>
      </c>
    </row>
    <row r="5105" spans="1:28" x14ac:dyDescent="0.25">
      <c r="A5105" t="s">
        <v>2550</v>
      </c>
      <c r="B5105" t="s">
        <v>2509</v>
      </c>
      <c r="C5105" s="1">
        <v>0.67467592592592596</v>
      </c>
      <c r="D5105">
        <v>508</v>
      </c>
      <c r="E5105" s="2">
        <v>7.8416250000000007E-2</v>
      </c>
      <c r="F5105" s="1">
        <v>7.8414351851851846E-2</v>
      </c>
      <c r="G5105">
        <v>164</v>
      </c>
      <c r="H5105">
        <v>6775.16</v>
      </c>
      <c r="I5105">
        <v>0</v>
      </c>
      <c r="J5105" t="s">
        <v>2510</v>
      </c>
      <c r="K5105" t="s">
        <v>22</v>
      </c>
      <c r="L5105">
        <v>1</v>
      </c>
      <c r="N5105" t="s">
        <v>23</v>
      </c>
      <c r="O5105" t="s">
        <v>31</v>
      </c>
      <c r="P5105" t="s">
        <v>28</v>
      </c>
      <c r="R5105" t="s">
        <v>26</v>
      </c>
      <c r="S5105">
        <v>20.7</v>
      </c>
      <c r="T5105">
        <v>17.2</v>
      </c>
      <c r="U5105">
        <v>17.100000000000001</v>
      </c>
      <c r="V5105">
        <v>3.5</v>
      </c>
      <c r="W5105">
        <v>3.6</v>
      </c>
      <c r="AB5105">
        <f t="shared" si="99"/>
        <v>5940.84</v>
      </c>
    </row>
    <row r="5106" spans="1:28" x14ac:dyDescent="0.25">
      <c r="A5106" t="s">
        <v>2550</v>
      </c>
      <c r="B5106" t="s">
        <v>2509</v>
      </c>
      <c r="C5106" s="1">
        <v>0.67467592592592596</v>
      </c>
      <c r="D5106">
        <v>508</v>
      </c>
      <c r="E5106" s="2">
        <v>7.8416250000000007E-2</v>
      </c>
      <c r="F5106" s="1">
        <v>7.8414351851851846E-2</v>
      </c>
      <c r="G5106">
        <v>164</v>
      </c>
      <c r="H5106">
        <v>6775.16</v>
      </c>
      <c r="I5106">
        <v>0</v>
      </c>
      <c r="J5106" t="s">
        <v>2510</v>
      </c>
      <c r="K5106" t="s">
        <v>22</v>
      </c>
      <c r="L5106">
        <v>1</v>
      </c>
      <c r="N5106" t="s">
        <v>23</v>
      </c>
      <c r="O5106" t="s">
        <v>24</v>
      </c>
      <c r="P5106" t="s">
        <v>28</v>
      </c>
      <c r="R5106" t="s">
        <v>26</v>
      </c>
      <c r="S5106">
        <v>22.6</v>
      </c>
      <c r="T5106">
        <v>17.2</v>
      </c>
      <c r="U5106">
        <v>17.100000000000001</v>
      </c>
      <c r="V5106">
        <v>5.4</v>
      </c>
      <c r="W5106">
        <v>5.5</v>
      </c>
      <c r="AB5106">
        <f t="shared" si="99"/>
        <v>5940.84</v>
      </c>
    </row>
    <row r="5107" spans="1:28" x14ac:dyDescent="0.25">
      <c r="A5107" t="s">
        <v>2550</v>
      </c>
      <c r="B5107" t="s">
        <v>2509</v>
      </c>
      <c r="C5107" s="1">
        <v>0.67467592592592596</v>
      </c>
      <c r="D5107">
        <v>508</v>
      </c>
      <c r="E5107" s="2">
        <v>7.8416250000000007E-2</v>
      </c>
      <c r="F5107" s="1">
        <v>7.8414351851851846E-2</v>
      </c>
      <c r="G5107">
        <v>164</v>
      </c>
      <c r="H5107">
        <v>6775.16</v>
      </c>
      <c r="I5107">
        <v>0</v>
      </c>
      <c r="J5107" t="s">
        <v>2510</v>
      </c>
      <c r="K5107" t="s">
        <v>22</v>
      </c>
      <c r="L5107">
        <v>1</v>
      </c>
      <c r="N5107" t="s">
        <v>23</v>
      </c>
      <c r="O5107" t="s">
        <v>33</v>
      </c>
      <c r="P5107" t="s">
        <v>28</v>
      </c>
      <c r="R5107" t="s">
        <v>26</v>
      </c>
      <c r="AB5107">
        <f t="shared" si="99"/>
        <v>5940.84</v>
      </c>
    </row>
    <row r="5108" spans="1:28" x14ac:dyDescent="0.25">
      <c r="A5108" t="s">
        <v>2551</v>
      </c>
      <c r="B5108" t="s">
        <v>2509</v>
      </c>
      <c r="C5108" s="1">
        <v>0.67677083333333332</v>
      </c>
      <c r="D5108">
        <v>145</v>
      </c>
      <c r="E5108" s="2">
        <v>8.050694444444445E-2</v>
      </c>
      <c r="F5108" s="1">
        <v>8.0497685185185186E-2</v>
      </c>
      <c r="G5108">
        <v>800</v>
      </c>
      <c r="H5108">
        <v>6955.8</v>
      </c>
      <c r="I5108">
        <v>0</v>
      </c>
      <c r="J5108" t="s">
        <v>2510</v>
      </c>
      <c r="K5108" t="s">
        <v>22</v>
      </c>
      <c r="L5108">
        <v>1</v>
      </c>
      <c r="N5108" t="s">
        <v>23</v>
      </c>
      <c r="O5108" t="s">
        <v>31</v>
      </c>
      <c r="P5108" t="s">
        <v>28</v>
      </c>
      <c r="R5108" t="s">
        <v>26</v>
      </c>
      <c r="S5108">
        <v>20.7</v>
      </c>
      <c r="T5108">
        <v>17.100000000000001</v>
      </c>
      <c r="U5108">
        <v>17.100000000000001</v>
      </c>
      <c r="V5108">
        <v>3.6</v>
      </c>
      <c r="W5108">
        <v>3.6</v>
      </c>
      <c r="AB5108">
        <f t="shared" si="99"/>
        <v>6121.4800000000005</v>
      </c>
    </row>
    <row r="5109" spans="1:28" x14ac:dyDescent="0.25">
      <c r="A5109" t="s">
        <v>2551</v>
      </c>
      <c r="B5109" t="s">
        <v>2509</v>
      </c>
      <c r="C5109" s="1">
        <v>0.67677083333333332</v>
      </c>
      <c r="D5109">
        <v>145</v>
      </c>
      <c r="E5109" s="2">
        <v>8.050694444444445E-2</v>
      </c>
      <c r="F5109" s="1">
        <v>8.0497685185185186E-2</v>
      </c>
      <c r="G5109">
        <v>800</v>
      </c>
      <c r="H5109">
        <v>6955.8</v>
      </c>
      <c r="I5109">
        <v>0</v>
      </c>
      <c r="J5109" t="s">
        <v>2510</v>
      </c>
      <c r="K5109" t="s">
        <v>22</v>
      </c>
      <c r="L5109">
        <v>1</v>
      </c>
      <c r="N5109" t="s">
        <v>23</v>
      </c>
      <c r="O5109" t="s">
        <v>24</v>
      </c>
      <c r="P5109" t="s">
        <v>28</v>
      </c>
      <c r="R5109" t="s">
        <v>26</v>
      </c>
      <c r="S5109">
        <v>22.2</v>
      </c>
      <c r="T5109">
        <v>17.100000000000001</v>
      </c>
      <c r="U5109">
        <v>17.100000000000001</v>
      </c>
      <c r="V5109">
        <v>5.0999999999999996</v>
      </c>
      <c r="W5109">
        <v>5.0999999999999996</v>
      </c>
      <c r="AB5109">
        <f t="shared" si="99"/>
        <v>6121.4800000000005</v>
      </c>
    </row>
    <row r="5110" spans="1:28" x14ac:dyDescent="0.25">
      <c r="A5110" t="s">
        <v>2551</v>
      </c>
      <c r="B5110" t="s">
        <v>2509</v>
      </c>
      <c r="C5110" s="1">
        <v>0.67677083333333332</v>
      </c>
      <c r="D5110">
        <v>145</v>
      </c>
      <c r="E5110" s="2">
        <v>8.050694444444445E-2</v>
      </c>
      <c r="F5110" s="1">
        <v>8.0497685185185186E-2</v>
      </c>
      <c r="G5110">
        <v>800</v>
      </c>
      <c r="H5110">
        <v>6955.8</v>
      </c>
      <c r="I5110">
        <v>0</v>
      </c>
      <c r="J5110" t="s">
        <v>2510</v>
      </c>
      <c r="K5110" t="s">
        <v>22</v>
      </c>
      <c r="L5110">
        <v>1</v>
      </c>
      <c r="N5110" t="s">
        <v>23</v>
      </c>
      <c r="O5110" t="s">
        <v>46</v>
      </c>
      <c r="P5110" t="s">
        <v>28</v>
      </c>
      <c r="R5110" t="s">
        <v>26</v>
      </c>
      <c r="S5110">
        <v>17.3</v>
      </c>
      <c r="T5110">
        <v>17.100000000000001</v>
      </c>
      <c r="U5110">
        <v>17.100000000000001</v>
      </c>
      <c r="V5110">
        <v>0.2</v>
      </c>
      <c r="W5110">
        <v>0.2</v>
      </c>
      <c r="AB5110">
        <f t="shared" si="99"/>
        <v>6121.4800000000005</v>
      </c>
    </row>
    <row r="5111" spans="1:28" x14ac:dyDescent="0.25">
      <c r="A5111" t="s">
        <v>2552</v>
      </c>
      <c r="B5111" t="s">
        <v>2509</v>
      </c>
      <c r="C5111" s="1">
        <v>0.67885416666666665</v>
      </c>
      <c r="D5111">
        <v>447</v>
      </c>
      <c r="E5111" s="2">
        <v>8.2593784722222216E-2</v>
      </c>
      <c r="F5111" s="1">
        <v>8.2592592592592592E-2</v>
      </c>
      <c r="G5111">
        <v>103</v>
      </c>
      <c r="H5111">
        <v>7136.1</v>
      </c>
      <c r="I5111">
        <v>0</v>
      </c>
      <c r="J5111" t="s">
        <v>2510</v>
      </c>
      <c r="K5111" t="s">
        <v>22</v>
      </c>
      <c r="L5111">
        <v>1</v>
      </c>
      <c r="N5111" t="s">
        <v>23</v>
      </c>
      <c r="O5111" t="s">
        <v>31</v>
      </c>
      <c r="P5111" t="s">
        <v>28</v>
      </c>
      <c r="R5111" t="s">
        <v>26</v>
      </c>
      <c r="S5111">
        <v>19.3</v>
      </c>
      <c r="T5111">
        <v>17.2</v>
      </c>
      <c r="U5111">
        <v>17.2</v>
      </c>
      <c r="V5111">
        <v>2.1</v>
      </c>
      <c r="W5111">
        <v>2.1</v>
      </c>
      <c r="AB5111">
        <f t="shared" si="99"/>
        <v>6301.7800000000007</v>
      </c>
    </row>
    <row r="5112" spans="1:28" x14ac:dyDescent="0.25">
      <c r="A5112" t="s">
        <v>2552</v>
      </c>
      <c r="B5112" t="s">
        <v>2509</v>
      </c>
      <c r="C5112" s="1">
        <v>0.67885416666666665</v>
      </c>
      <c r="D5112">
        <v>447</v>
      </c>
      <c r="E5112" s="2">
        <v>8.2593784722222216E-2</v>
      </c>
      <c r="F5112" s="1">
        <v>8.2592592592592592E-2</v>
      </c>
      <c r="G5112">
        <v>103</v>
      </c>
      <c r="H5112">
        <v>7136.1</v>
      </c>
      <c r="I5112">
        <v>0</v>
      </c>
      <c r="J5112" t="s">
        <v>2510</v>
      </c>
      <c r="K5112" t="s">
        <v>22</v>
      </c>
      <c r="L5112">
        <v>1</v>
      </c>
      <c r="N5112" t="s">
        <v>23</v>
      </c>
      <c r="O5112" t="s">
        <v>24</v>
      </c>
      <c r="P5112" t="s">
        <v>28</v>
      </c>
      <c r="R5112" t="s">
        <v>26</v>
      </c>
      <c r="S5112">
        <v>19.8</v>
      </c>
      <c r="T5112">
        <v>17.2</v>
      </c>
      <c r="U5112">
        <v>17.2</v>
      </c>
      <c r="V5112">
        <v>2.6</v>
      </c>
      <c r="W5112">
        <v>2.6</v>
      </c>
      <c r="AB5112">
        <f t="shared" si="99"/>
        <v>6301.7800000000007</v>
      </c>
    </row>
    <row r="5113" spans="1:28" x14ac:dyDescent="0.25">
      <c r="A5113" t="s">
        <v>2552</v>
      </c>
      <c r="B5113" t="s">
        <v>2509</v>
      </c>
      <c r="C5113" s="1">
        <v>0.67885416666666665</v>
      </c>
      <c r="D5113">
        <v>447</v>
      </c>
      <c r="E5113" s="2">
        <v>8.2593784722222216E-2</v>
      </c>
      <c r="F5113" s="1">
        <v>8.2592592592592592E-2</v>
      </c>
      <c r="G5113">
        <v>103</v>
      </c>
      <c r="H5113">
        <v>7136.1</v>
      </c>
      <c r="I5113">
        <v>0</v>
      </c>
      <c r="J5113" t="s">
        <v>2510</v>
      </c>
      <c r="K5113" t="s">
        <v>22</v>
      </c>
      <c r="L5113">
        <v>1</v>
      </c>
      <c r="N5113" t="s">
        <v>23</v>
      </c>
      <c r="O5113" t="s">
        <v>33</v>
      </c>
      <c r="P5113" t="s">
        <v>28</v>
      </c>
      <c r="R5113" t="s">
        <v>26</v>
      </c>
      <c r="S5113">
        <v>17.600000000000001</v>
      </c>
      <c r="T5113">
        <v>17.2</v>
      </c>
      <c r="U5113">
        <v>17.2</v>
      </c>
      <c r="V5113">
        <v>0.4</v>
      </c>
      <c r="W5113">
        <v>0.4</v>
      </c>
      <c r="AB5113">
        <f t="shared" si="99"/>
        <v>6301.7800000000007</v>
      </c>
    </row>
    <row r="5114" spans="1:28" x14ac:dyDescent="0.25">
      <c r="A5114" t="s">
        <v>2553</v>
      </c>
      <c r="B5114" t="s">
        <v>2509</v>
      </c>
      <c r="C5114" s="1">
        <v>0.68092592592592593</v>
      </c>
      <c r="D5114">
        <v>715</v>
      </c>
      <c r="E5114" s="2">
        <v>8.4668645833333334E-2</v>
      </c>
      <c r="F5114" s="1">
        <v>8.4664351851851852E-2</v>
      </c>
      <c r="G5114">
        <v>371</v>
      </c>
      <c r="H5114">
        <v>7315.37</v>
      </c>
      <c r="I5114">
        <v>0</v>
      </c>
      <c r="J5114" t="s">
        <v>2510</v>
      </c>
      <c r="K5114" t="s">
        <v>22</v>
      </c>
      <c r="L5114">
        <v>1</v>
      </c>
      <c r="N5114" t="s">
        <v>23</v>
      </c>
      <c r="O5114" t="s">
        <v>31</v>
      </c>
      <c r="P5114" t="s">
        <v>28</v>
      </c>
      <c r="R5114" t="s">
        <v>26</v>
      </c>
      <c r="AB5114">
        <f t="shared" si="99"/>
        <v>6481.05</v>
      </c>
    </row>
    <row r="5115" spans="1:28" x14ac:dyDescent="0.25">
      <c r="A5115" t="s">
        <v>2553</v>
      </c>
      <c r="B5115" t="s">
        <v>2509</v>
      </c>
      <c r="C5115" s="1">
        <v>0.68092592592592593</v>
      </c>
      <c r="D5115">
        <v>715</v>
      </c>
      <c r="E5115" s="2">
        <v>8.4668645833333334E-2</v>
      </c>
      <c r="F5115" s="1">
        <v>8.4664351851851852E-2</v>
      </c>
      <c r="G5115">
        <v>371</v>
      </c>
      <c r="H5115">
        <v>7315.37</v>
      </c>
      <c r="I5115">
        <v>0</v>
      </c>
      <c r="J5115" t="s">
        <v>2510</v>
      </c>
      <c r="K5115" t="s">
        <v>22</v>
      </c>
      <c r="L5115">
        <v>1</v>
      </c>
      <c r="N5115" t="s">
        <v>23</v>
      </c>
      <c r="O5115" t="s">
        <v>24</v>
      </c>
      <c r="P5115" t="s">
        <v>28</v>
      </c>
      <c r="R5115" t="s">
        <v>26</v>
      </c>
      <c r="AB5115">
        <f t="shared" si="99"/>
        <v>6481.05</v>
      </c>
    </row>
    <row r="5116" spans="1:28" x14ac:dyDescent="0.25">
      <c r="A5116" t="s">
        <v>2553</v>
      </c>
      <c r="B5116" t="s">
        <v>2509</v>
      </c>
      <c r="C5116" s="1">
        <v>0.68092592592592593</v>
      </c>
      <c r="D5116">
        <v>715</v>
      </c>
      <c r="E5116" s="2">
        <v>8.4668645833333334E-2</v>
      </c>
      <c r="F5116" s="1">
        <v>8.4664351851851852E-2</v>
      </c>
      <c r="G5116">
        <v>371</v>
      </c>
      <c r="H5116">
        <v>7315.37</v>
      </c>
      <c r="I5116">
        <v>0</v>
      </c>
      <c r="J5116" t="s">
        <v>2510</v>
      </c>
      <c r="K5116" t="s">
        <v>22</v>
      </c>
      <c r="L5116">
        <v>1</v>
      </c>
      <c r="N5116" t="s">
        <v>23</v>
      </c>
      <c r="O5116" t="s">
        <v>33</v>
      </c>
      <c r="P5116" t="s">
        <v>28</v>
      </c>
      <c r="R5116" t="s">
        <v>26</v>
      </c>
      <c r="S5116">
        <v>17.5</v>
      </c>
      <c r="T5116">
        <v>17.3</v>
      </c>
      <c r="U5116">
        <v>17.3</v>
      </c>
      <c r="V5116">
        <v>0.2</v>
      </c>
      <c r="W5116">
        <v>0.2</v>
      </c>
      <c r="AB5116">
        <f t="shared" si="99"/>
        <v>6481.05</v>
      </c>
    </row>
    <row r="5117" spans="1:28" x14ac:dyDescent="0.25">
      <c r="A5117" t="s">
        <v>2554</v>
      </c>
      <c r="B5117" t="s">
        <v>2509</v>
      </c>
      <c r="C5117" s="1">
        <v>0.68300925925925926</v>
      </c>
      <c r="D5117">
        <v>984</v>
      </c>
      <c r="E5117" s="2">
        <v>8.6755092592592606E-2</v>
      </c>
      <c r="F5117" s="1">
        <v>8.6747685185185178E-2</v>
      </c>
      <c r="G5117">
        <v>640</v>
      </c>
      <c r="H5117">
        <v>7495.64</v>
      </c>
      <c r="I5117">
        <v>0</v>
      </c>
      <c r="J5117" t="s">
        <v>2510</v>
      </c>
      <c r="K5117" t="s">
        <v>22</v>
      </c>
      <c r="L5117">
        <v>1</v>
      </c>
      <c r="N5117" t="s">
        <v>23</v>
      </c>
      <c r="O5117" t="s">
        <v>31</v>
      </c>
      <c r="P5117" t="s">
        <v>28</v>
      </c>
      <c r="R5117" t="s">
        <v>26</v>
      </c>
      <c r="S5117">
        <v>19.600000000000001</v>
      </c>
      <c r="T5117">
        <v>17.3</v>
      </c>
      <c r="U5117">
        <v>17.3</v>
      </c>
      <c r="V5117">
        <v>2.2999999999999998</v>
      </c>
      <c r="W5117">
        <v>2.2999999999999998</v>
      </c>
      <c r="AB5117">
        <f t="shared" si="99"/>
        <v>6661.3200000000006</v>
      </c>
    </row>
    <row r="5118" spans="1:28" x14ac:dyDescent="0.25">
      <c r="A5118" t="s">
        <v>2554</v>
      </c>
      <c r="B5118" t="s">
        <v>2509</v>
      </c>
      <c r="C5118" s="1">
        <v>0.68300925925925926</v>
      </c>
      <c r="D5118">
        <v>984</v>
      </c>
      <c r="E5118" s="2">
        <v>8.6755092592592606E-2</v>
      </c>
      <c r="F5118" s="1">
        <v>8.6747685185185178E-2</v>
      </c>
      <c r="G5118">
        <v>640</v>
      </c>
      <c r="H5118">
        <v>7495.64</v>
      </c>
      <c r="I5118">
        <v>0</v>
      </c>
      <c r="J5118" t="s">
        <v>2510</v>
      </c>
      <c r="K5118" t="s">
        <v>22</v>
      </c>
      <c r="L5118">
        <v>1</v>
      </c>
      <c r="N5118" t="s">
        <v>23</v>
      </c>
      <c r="O5118" t="s">
        <v>24</v>
      </c>
      <c r="P5118" t="s">
        <v>28</v>
      </c>
      <c r="R5118" t="s">
        <v>26</v>
      </c>
      <c r="S5118">
        <v>21.7</v>
      </c>
      <c r="T5118">
        <v>17.3</v>
      </c>
      <c r="U5118">
        <v>17.3</v>
      </c>
      <c r="V5118">
        <v>4.4000000000000004</v>
      </c>
      <c r="W5118">
        <v>4.4000000000000004</v>
      </c>
      <c r="AB5118">
        <f t="shared" si="99"/>
        <v>6661.3200000000006</v>
      </c>
    </row>
    <row r="5119" spans="1:28" x14ac:dyDescent="0.25">
      <c r="A5119" t="s">
        <v>2554</v>
      </c>
      <c r="B5119" t="s">
        <v>2509</v>
      </c>
      <c r="C5119" s="1">
        <v>0.68300925925925926</v>
      </c>
      <c r="D5119">
        <v>984</v>
      </c>
      <c r="E5119" s="2">
        <v>8.6755092592592606E-2</v>
      </c>
      <c r="F5119" s="1">
        <v>8.6747685185185178E-2</v>
      </c>
      <c r="G5119">
        <v>640</v>
      </c>
      <c r="H5119">
        <v>7495.64</v>
      </c>
      <c r="I5119">
        <v>0</v>
      </c>
      <c r="J5119" t="s">
        <v>2510</v>
      </c>
      <c r="K5119" t="s">
        <v>22</v>
      </c>
      <c r="L5119">
        <v>1</v>
      </c>
      <c r="N5119" t="s">
        <v>23</v>
      </c>
      <c r="O5119" t="s">
        <v>33</v>
      </c>
      <c r="P5119" t="s">
        <v>28</v>
      </c>
      <c r="R5119" t="s">
        <v>26</v>
      </c>
      <c r="S5119">
        <v>17.5</v>
      </c>
      <c r="T5119">
        <v>17.3</v>
      </c>
      <c r="U5119">
        <v>17.3</v>
      </c>
      <c r="V5119">
        <v>0.2</v>
      </c>
      <c r="W5119">
        <v>0.2</v>
      </c>
      <c r="AB5119">
        <f t="shared" si="99"/>
        <v>6661.3200000000006</v>
      </c>
    </row>
    <row r="5120" spans="1:28" x14ac:dyDescent="0.25">
      <c r="A5120" t="s">
        <v>2555</v>
      </c>
      <c r="B5120" t="s">
        <v>2509</v>
      </c>
      <c r="C5120" s="1">
        <v>0.68510416666666663</v>
      </c>
      <c r="D5120">
        <v>187</v>
      </c>
      <c r="E5120" s="2">
        <v>8.8840763888888896E-2</v>
      </c>
      <c r="F5120" s="1">
        <v>8.8831018518518531E-2</v>
      </c>
      <c r="G5120">
        <v>842</v>
      </c>
      <c r="H5120">
        <v>7675.84</v>
      </c>
      <c r="I5120">
        <v>0</v>
      </c>
      <c r="J5120" t="s">
        <v>2510</v>
      </c>
      <c r="K5120" t="s">
        <v>22</v>
      </c>
      <c r="L5120">
        <v>1</v>
      </c>
      <c r="N5120" t="s">
        <v>23</v>
      </c>
      <c r="O5120" t="s">
        <v>33</v>
      </c>
      <c r="P5120" t="s">
        <v>28</v>
      </c>
      <c r="R5120" t="s">
        <v>26</v>
      </c>
      <c r="AB5120">
        <f t="shared" si="99"/>
        <v>6841.52</v>
      </c>
    </row>
    <row r="5121" spans="1:28" x14ac:dyDescent="0.25">
      <c r="A5121" t="s">
        <v>2555</v>
      </c>
      <c r="B5121" t="s">
        <v>2509</v>
      </c>
      <c r="C5121" s="1">
        <v>0.68510416666666663</v>
      </c>
      <c r="D5121">
        <v>187</v>
      </c>
      <c r="E5121" s="2">
        <v>8.8840763888888896E-2</v>
      </c>
      <c r="F5121" s="1">
        <v>8.8831018518518531E-2</v>
      </c>
      <c r="G5121">
        <v>842</v>
      </c>
      <c r="H5121">
        <v>7675.84</v>
      </c>
      <c r="I5121">
        <v>0</v>
      </c>
      <c r="J5121" t="s">
        <v>2510</v>
      </c>
      <c r="K5121" t="s">
        <v>22</v>
      </c>
      <c r="L5121">
        <v>1</v>
      </c>
      <c r="N5121" t="s">
        <v>23</v>
      </c>
      <c r="O5121" t="s">
        <v>24</v>
      </c>
      <c r="P5121" t="s">
        <v>28</v>
      </c>
      <c r="R5121" t="s">
        <v>26</v>
      </c>
      <c r="S5121">
        <v>21.6</v>
      </c>
      <c r="T5121">
        <v>17.3</v>
      </c>
      <c r="U5121">
        <v>17.3</v>
      </c>
      <c r="V5121">
        <v>4.3</v>
      </c>
      <c r="W5121">
        <v>4.3</v>
      </c>
      <c r="AB5121">
        <f t="shared" si="99"/>
        <v>6841.52</v>
      </c>
    </row>
    <row r="5122" spans="1:28" x14ac:dyDescent="0.25">
      <c r="A5122" t="s">
        <v>2556</v>
      </c>
      <c r="B5122" t="s">
        <v>2509</v>
      </c>
      <c r="C5122" s="1">
        <v>0.68562499999999993</v>
      </c>
      <c r="D5122">
        <v>840</v>
      </c>
      <c r="E5122" s="2">
        <v>8.9369155092592592E-2</v>
      </c>
      <c r="F5122" s="1">
        <v>8.9363425925925929E-2</v>
      </c>
      <c r="G5122">
        <v>495</v>
      </c>
      <c r="H5122">
        <v>7721.5</v>
      </c>
      <c r="I5122">
        <v>0</v>
      </c>
      <c r="J5122" t="s">
        <v>2510</v>
      </c>
      <c r="K5122" t="s">
        <v>22</v>
      </c>
      <c r="L5122">
        <v>1</v>
      </c>
      <c r="N5122" t="s">
        <v>23</v>
      </c>
      <c r="O5122" t="s">
        <v>78</v>
      </c>
      <c r="P5122" t="s">
        <v>79</v>
      </c>
      <c r="R5122" t="s">
        <v>88</v>
      </c>
      <c r="AB5122">
        <f t="shared" si="99"/>
        <v>6887.18</v>
      </c>
    </row>
    <row r="5123" spans="1:28" x14ac:dyDescent="0.25">
      <c r="A5123" t="s">
        <v>2556</v>
      </c>
      <c r="B5123" t="s">
        <v>2509</v>
      </c>
      <c r="C5123" s="1">
        <v>0.68562499999999993</v>
      </c>
      <c r="D5123">
        <v>840</v>
      </c>
      <c r="E5123" s="2">
        <v>8.9369155092592592E-2</v>
      </c>
      <c r="F5123" s="1">
        <v>8.9363425925925929E-2</v>
      </c>
      <c r="G5123">
        <v>495</v>
      </c>
      <c r="H5123">
        <v>7721.5</v>
      </c>
      <c r="I5123">
        <v>0</v>
      </c>
      <c r="J5123" t="s">
        <v>2510</v>
      </c>
      <c r="K5123" t="s">
        <v>22</v>
      </c>
      <c r="L5123">
        <v>1</v>
      </c>
      <c r="N5123" t="s">
        <v>23</v>
      </c>
      <c r="O5123" t="s">
        <v>81</v>
      </c>
      <c r="P5123" t="s">
        <v>79</v>
      </c>
      <c r="R5123" t="s">
        <v>88</v>
      </c>
      <c r="AB5123">
        <f t="shared" si="99"/>
        <v>6887.18</v>
      </c>
    </row>
    <row r="5124" spans="1:28" x14ac:dyDescent="0.25">
      <c r="A5124" t="s">
        <v>2557</v>
      </c>
      <c r="B5124" t="s">
        <v>2558</v>
      </c>
      <c r="C5124" s="1">
        <v>0.59474537037037034</v>
      </c>
      <c r="D5124">
        <v>300</v>
      </c>
      <c r="E5124" s="2">
        <v>0</v>
      </c>
      <c r="F5124" s="1">
        <v>0</v>
      </c>
      <c r="G5124">
        <v>0</v>
      </c>
      <c r="H5124">
        <v>0</v>
      </c>
      <c r="I5124">
        <v>7768.69</v>
      </c>
      <c r="J5124" t="s">
        <v>2559</v>
      </c>
      <c r="K5124" t="s">
        <v>22</v>
      </c>
      <c r="L5124">
        <v>1</v>
      </c>
      <c r="N5124" t="s">
        <v>23</v>
      </c>
      <c r="O5124" t="s">
        <v>78</v>
      </c>
      <c r="P5124" t="s">
        <v>79</v>
      </c>
      <c r="R5124" t="s">
        <v>80</v>
      </c>
      <c r="AB5124">
        <f>H5124-653.89</f>
        <v>-653.89</v>
      </c>
    </row>
    <row r="5125" spans="1:28" x14ac:dyDescent="0.25">
      <c r="A5125" t="s">
        <v>2557</v>
      </c>
      <c r="B5125" t="s">
        <v>2558</v>
      </c>
      <c r="C5125" s="1">
        <v>0.59474537037037034</v>
      </c>
      <c r="D5125">
        <v>300</v>
      </c>
      <c r="E5125" s="2">
        <v>0</v>
      </c>
      <c r="F5125" s="1">
        <v>0</v>
      </c>
      <c r="G5125">
        <v>0</v>
      </c>
      <c r="H5125">
        <v>0</v>
      </c>
      <c r="I5125">
        <v>7768.69</v>
      </c>
      <c r="J5125" t="s">
        <v>2559</v>
      </c>
      <c r="K5125" t="s">
        <v>22</v>
      </c>
      <c r="L5125">
        <v>1</v>
      </c>
      <c r="N5125" t="s">
        <v>23</v>
      </c>
      <c r="O5125" t="s">
        <v>81</v>
      </c>
      <c r="P5125" t="s">
        <v>79</v>
      </c>
      <c r="R5125" t="s">
        <v>80</v>
      </c>
      <c r="AB5125">
        <f t="shared" ref="AB5125:AB5188" si="100">H5125-653.89</f>
        <v>-653.89</v>
      </c>
    </row>
    <row r="5126" spans="1:28" x14ac:dyDescent="0.25">
      <c r="A5126" t="s">
        <v>2560</v>
      </c>
      <c r="B5126" t="s">
        <v>2558</v>
      </c>
      <c r="C5126" s="1">
        <v>0.60023148148148142</v>
      </c>
      <c r="D5126">
        <v>320</v>
      </c>
      <c r="E5126" s="2">
        <v>5.4863425925925921E-3</v>
      </c>
      <c r="F5126" s="1">
        <v>5.4861111111111117E-3</v>
      </c>
      <c r="G5126">
        <v>20</v>
      </c>
      <c r="H5126">
        <v>474.02</v>
      </c>
      <c r="I5126">
        <v>0</v>
      </c>
      <c r="J5126" t="s">
        <v>2559</v>
      </c>
      <c r="K5126" t="s">
        <v>22</v>
      </c>
      <c r="L5126">
        <v>1</v>
      </c>
      <c r="N5126" t="s">
        <v>23</v>
      </c>
      <c r="O5126" t="s">
        <v>33</v>
      </c>
      <c r="P5126" t="s">
        <v>25</v>
      </c>
      <c r="R5126" t="s">
        <v>26</v>
      </c>
      <c r="S5126">
        <v>17.8</v>
      </c>
      <c r="T5126">
        <v>17.5</v>
      </c>
      <c r="U5126">
        <v>17.3</v>
      </c>
      <c r="V5126">
        <v>0.3</v>
      </c>
      <c r="W5126">
        <v>0.5</v>
      </c>
      <c r="AB5126">
        <f t="shared" si="100"/>
        <v>-179.87</v>
      </c>
    </row>
    <row r="5127" spans="1:28" x14ac:dyDescent="0.25">
      <c r="A5127" t="s">
        <v>2561</v>
      </c>
      <c r="B5127" t="s">
        <v>2558</v>
      </c>
      <c r="C5127" s="1">
        <v>0.60438657407407403</v>
      </c>
      <c r="D5127">
        <v>256</v>
      </c>
      <c r="E5127" s="2">
        <v>9.6406944444444448E-3</v>
      </c>
      <c r="F5127" s="1">
        <v>9.6296296296296303E-3</v>
      </c>
      <c r="G5127">
        <v>956</v>
      </c>
      <c r="H5127">
        <v>832.95600000000002</v>
      </c>
      <c r="I5127">
        <v>0</v>
      </c>
      <c r="J5127" t="s">
        <v>2559</v>
      </c>
      <c r="K5127" t="s">
        <v>22</v>
      </c>
      <c r="L5127">
        <v>1</v>
      </c>
      <c r="N5127" t="s">
        <v>23</v>
      </c>
      <c r="O5127" t="s">
        <v>42</v>
      </c>
      <c r="P5127" t="s">
        <v>25</v>
      </c>
      <c r="R5127" t="s">
        <v>26</v>
      </c>
      <c r="S5127">
        <v>17.399999999999999</v>
      </c>
      <c r="T5127">
        <v>17.5</v>
      </c>
      <c r="U5127">
        <v>17.3</v>
      </c>
      <c r="V5127">
        <v>-0.1</v>
      </c>
      <c r="W5127">
        <v>0.1</v>
      </c>
      <c r="AB5127">
        <f t="shared" si="100"/>
        <v>179.06600000000003</v>
      </c>
    </row>
    <row r="5128" spans="1:28" x14ac:dyDescent="0.25">
      <c r="A5128" t="s">
        <v>2562</v>
      </c>
      <c r="B5128" t="s">
        <v>2558</v>
      </c>
      <c r="C5128" s="1">
        <v>0.60665509259259254</v>
      </c>
      <c r="D5128">
        <v>813</v>
      </c>
      <c r="E5128" s="2">
        <v>1.1915671296296296E-2</v>
      </c>
      <c r="F5128" s="1">
        <v>1.1909722222222223E-2</v>
      </c>
      <c r="G5128">
        <v>514</v>
      </c>
      <c r="H5128">
        <v>1029.51</v>
      </c>
      <c r="I5128">
        <v>0</v>
      </c>
      <c r="J5128" t="s">
        <v>2559</v>
      </c>
      <c r="K5128" t="s">
        <v>22</v>
      </c>
      <c r="L5128">
        <v>1</v>
      </c>
      <c r="N5128" t="s">
        <v>23</v>
      </c>
      <c r="O5128" t="s">
        <v>24</v>
      </c>
      <c r="P5128" t="s">
        <v>25</v>
      </c>
      <c r="R5128" t="s">
        <v>26</v>
      </c>
      <c r="S5128">
        <v>17.3</v>
      </c>
      <c r="T5128">
        <v>17.399999999999999</v>
      </c>
      <c r="U5128">
        <v>17.2</v>
      </c>
      <c r="V5128">
        <v>-0.1</v>
      </c>
      <c r="W5128">
        <v>0.1</v>
      </c>
      <c r="AB5128">
        <f t="shared" si="100"/>
        <v>375.62</v>
      </c>
    </row>
    <row r="5129" spans="1:28" x14ac:dyDescent="0.25">
      <c r="A5129" t="s">
        <v>2563</v>
      </c>
      <c r="B5129" t="s">
        <v>2558</v>
      </c>
      <c r="C5129" s="1">
        <v>0.60674768518518518</v>
      </c>
      <c r="D5129">
        <v>56</v>
      </c>
      <c r="E5129" s="2">
        <v>1.1999490740740741E-2</v>
      </c>
      <c r="F5129" s="1">
        <v>1.1990740740740739E-2</v>
      </c>
      <c r="G5129">
        <v>756</v>
      </c>
      <c r="H5129">
        <v>1036.76</v>
      </c>
      <c r="I5129">
        <v>0</v>
      </c>
      <c r="J5129" t="s">
        <v>2559</v>
      </c>
      <c r="K5129" t="s">
        <v>22</v>
      </c>
      <c r="L5129">
        <v>1</v>
      </c>
      <c r="N5129" t="s">
        <v>23</v>
      </c>
      <c r="O5129" t="s">
        <v>24</v>
      </c>
      <c r="P5129" t="s">
        <v>28</v>
      </c>
      <c r="R5129" t="s">
        <v>26</v>
      </c>
      <c r="S5129">
        <v>17.2</v>
      </c>
      <c r="T5129">
        <v>17.399999999999999</v>
      </c>
      <c r="U5129">
        <v>17.3</v>
      </c>
      <c r="V5129">
        <v>-0.2</v>
      </c>
      <c r="W5129">
        <v>-0.1</v>
      </c>
      <c r="AB5129">
        <f t="shared" si="100"/>
        <v>382.87</v>
      </c>
    </row>
    <row r="5130" spans="1:28" x14ac:dyDescent="0.25">
      <c r="A5130" t="s">
        <v>2564</v>
      </c>
      <c r="B5130" t="s">
        <v>2558</v>
      </c>
      <c r="C5130" s="1">
        <v>0.60777777777777775</v>
      </c>
      <c r="D5130">
        <v>974</v>
      </c>
      <c r="E5130" s="2">
        <v>1.3040208333333332E-2</v>
      </c>
      <c r="F5130" s="1">
        <v>1.3032407407407407E-2</v>
      </c>
      <c r="G5130">
        <v>674</v>
      </c>
      <c r="H5130">
        <v>1126.67</v>
      </c>
      <c r="I5130">
        <v>0</v>
      </c>
      <c r="J5130" t="s">
        <v>2559</v>
      </c>
      <c r="K5130" t="s">
        <v>22</v>
      </c>
      <c r="L5130">
        <v>1</v>
      </c>
      <c r="N5130" t="s">
        <v>23</v>
      </c>
      <c r="O5130" t="s">
        <v>31</v>
      </c>
      <c r="P5130" t="s">
        <v>25</v>
      </c>
      <c r="R5130" t="s">
        <v>26</v>
      </c>
      <c r="S5130">
        <v>16.899999999999999</v>
      </c>
      <c r="T5130">
        <v>17.3</v>
      </c>
      <c r="U5130">
        <v>17.2</v>
      </c>
      <c r="V5130">
        <v>-0.4</v>
      </c>
      <c r="W5130">
        <v>-0.3</v>
      </c>
      <c r="AB5130">
        <f t="shared" si="100"/>
        <v>472.78000000000009</v>
      </c>
    </row>
    <row r="5131" spans="1:28" x14ac:dyDescent="0.25">
      <c r="A5131" t="s">
        <v>2565</v>
      </c>
      <c r="B5131" t="s">
        <v>2558</v>
      </c>
      <c r="C5131" s="1">
        <v>0.60793981481481485</v>
      </c>
      <c r="D5131">
        <v>591</v>
      </c>
      <c r="E5131" s="2">
        <v>1.3197824074074075E-2</v>
      </c>
      <c r="F5131" s="1">
        <v>1.3194444444444444E-2</v>
      </c>
      <c r="G5131">
        <v>292</v>
      </c>
      <c r="H5131">
        <v>1140.29</v>
      </c>
      <c r="I5131">
        <v>0</v>
      </c>
      <c r="J5131" t="s">
        <v>2559</v>
      </c>
      <c r="K5131" t="s">
        <v>22</v>
      </c>
      <c r="L5131">
        <v>1</v>
      </c>
      <c r="N5131" t="s">
        <v>23</v>
      </c>
      <c r="O5131" t="s">
        <v>31</v>
      </c>
      <c r="P5131" t="s">
        <v>28</v>
      </c>
      <c r="R5131" t="s">
        <v>26</v>
      </c>
      <c r="S5131">
        <v>17.100000000000001</v>
      </c>
      <c r="T5131">
        <v>17.399999999999999</v>
      </c>
      <c r="U5131">
        <v>17.2</v>
      </c>
      <c r="V5131">
        <v>-0.3</v>
      </c>
      <c r="W5131">
        <v>-0.1</v>
      </c>
      <c r="AB5131">
        <f t="shared" si="100"/>
        <v>486.4</v>
      </c>
    </row>
    <row r="5132" spans="1:28" x14ac:dyDescent="0.25">
      <c r="A5132" t="s">
        <v>2566</v>
      </c>
      <c r="B5132" t="s">
        <v>2558</v>
      </c>
      <c r="C5132" s="1">
        <v>0.60855324074074069</v>
      </c>
      <c r="D5132">
        <v>761</v>
      </c>
      <c r="E5132" s="2">
        <v>1.3813206018518516E-2</v>
      </c>
      <c r="F5132" s="1">
        <v>1.3807870370370371E-2</v>
      </c>
      <c r="G5132">
        <v>461</v>
      </c>
      <c r="H5132">
        <v>1193.46</v>
      </c>
      <c r="I5132">
        <v>0</v>
      </c>
      <c r="J5132" t="s">
        <v>2559</v>
      </c>
      <c r="K5132" t="s">
        <v>22</v>
      </c>
      <c r="L5132">
        <v>1</v>
      </c>
      <c r="N5132" t="s">
        <v>23</v>
      </c>
      <c r="O5132" t="s">
        <v>31</v>
      </c>
      <c r="P5132" t="s">
        <v>28</v>
      </c>
      <c r="R5132" t="s">
        <v>26</v>
      </c>
      <c r="S5132">
        <v>17</v>
      </c>
      <c r="T5132">
        <v>17.2</v>
      </c>
      <c r="U5132">
        <v>17</v>
      </c>
      <c r="V5132">
        <v>-0.2</v>
      </c>
      <c r="W5132">
        <v>0</v>
      </c>
      <c r="AB5132">
        <f t="shared" si="100"/>
        <v>539.57000000000005</v>
      </c>
    </row>
    <row r="5133" spans="1:28" x14ac:dyDescent="0.25">
      <c r="A5133" t="s">
        <v>2566</v>
      </c>
      <c r="B5133" t="s">
        <v>2558</v>
      </c>
      <c r="C5133" s="1">
        <v>0.60855324074074069</v>
      </c>
      <c r="D5133">
        <v>761</v>
      </c>
      <c r="E5133" s="2">
        <v>1.3813206018518516E-2</v>
      </c>
      <c r="F5133" s="1">
        <v>1.3807870370370371E-2</v>
      </c>
      <c r="G5133">
        <v>461</v>
      </c>
      <c r="H5133">
        <v>1193.46</v>
      </c>
      <c r="I5133">
        <v>0</v>
      </c>
      <c r="J5133" t="s">
        <v>2559</v>
      </c>
      <c r="K5133" t="s">
        <v>22</v>
      </c>
      <c r="L5133">
        <v>1</v>
      </c>
      <c r="N5133" t="s">
        <v>23</v>
      </c>
      <c r="O5133" t="s">
        <v>42</v>
      </c>
      <c r="P5133" t="s">
        <v>25</v>
      </c>
      <c r="R5133" t="s">
        <v>26</v>
      </c>
      <c r="S5133">
        <v>19.399999999999999</v>
      </c>
      <c r="T5133">
        <v>17.2</v>
      </c>
      <c r="U5133">
        <v>17</v>
      </c>
      <c r="V5133">
        <v>2.2000000000000002</v>
      </c>
      <c r="W5133">
        <v>2.4</v>
      </c>
      <c r="X5133" t="s">
        <v>1259</v>
      </c>
      <c r="AB5133">
        <f t="shared" si="100"/>
        <v>539.57000000000005</v>
      </c>
    </row>
    <row r="5134" spans="1:28" x14ac:dyDescent="0.25">
      <c r="A5134" t="s">
        <v>2566</v>
      </c>
      <c r="B5134" t="s">
        <v>2558</v>
      </c>
      <c r="C5134" s="1">
        <v>0.60855324074074069</v>
      </c>
      <c r="D5134">
        <v>761</v>
      </c>
      <c r="E5134" s="2">
        <v>1.3813206018518516E-2</v>
      </c>
      <c r="F5134" s="1">
        <v>1.3807870370370371E-2</v>
      </c>
      <c r="G5134">
        <v>461</v>
      </c>
      <c r="H5134">
        <v>1193.46</v>
      </c>
      <c r="I5134">
        <v>0</v>
      </c>
      <c r="J5134" t="s">
        <v>2559</v>
      </c>
      <c r="K5134" t="s">
        <v>22</v>
      </c>
      <c r="L5134">
        <v>1</v>
      </c>
      <c r="N5134" t="s">
        <v>23</v>
      </c>
      <c r="O5134" t="s">
        <v>24</v>
      </c>
      <c r="P5134" t="s">
        <v>28</v>
      </c>
      <c r="R5134" t="s">
        <v>26</v>
      </c>
      <c r="S5134">
        <v>17.2</v>
      </c>
      <c r="T5134">
        <v>17.2</v>
      </c>
      <c r="U5134">
        <v>17</v>
      </c>
      <c r="V5134">
        <v>0</v>
      </c>
      <c r="W5134">
        <v>0.2</v>
      </c>
      <c r="AB5134">
        <f t="shared" si="100"/>
        <v>539.57000000000005</v>
      </c>
    </row>
    <row r="5135" spans="1:28" x14ac:dyDescent="0.25">
      <c r="A5135" t="s">
        <v>2567</v>
      </c>
      <c r="B5135" t="s">
        <v>2558</v>
      </c>
      <c r="C5135" s="1">
        <v>0.60961805555555559</v>
      </c>
      <c r="D5135">
        <v>615</v>
      </c>
      <c r="E5135" s="2">
        <v>1.487633101851852E-2</v>
      </c>
      <c r="F5135" s="1">
        <v>1.4872685185185185E-2</v>
      </c>
      <c r="G5135">
        <v>315</v>
      </c>
      <c r="H5135">
        <v>1285.31</v>
      </c>
      <c r="I5135">
        <v>0</v>
      </c>
      <c r="J5135" t="s">
        <v>2559</v>
      </c>
      <c r="K5135" t="s">
        <v>22</v>
      </c>
      <c r="L5135">
        <v>1</v>
      </c>
      <c r="N5135" t="s">
        <v>23</v>
      </c>
      <c r="O5135" t="s">
        <v>33</v>
      </c>
      <c r="P5135" t="s">
        <v>28</v>
      </c>
      <c r="R5135" t="s">
        <v>26</v>
      </c>
      <c r="S5135">
        <v>17.5</v>
      </c>
      <c r="T5135">
        <v>17.3</v>
      </c>
      <c r="U5135">
        <v>17.100000000000001</v>
      </c>
      <c r="V5135">
        <v>0.2</v>
      </c>
      <c r="W5135">
        <v>0.4</v>
      </c>
      <c r="AB5135">
        <f t="shared" si="100"/>
        <v>631.41999999999996</v>
      </c>
    </row>
    <row r="5136" spans="1:28" x14ac:dyDescent="0.25">
      <c r="A5136" t="s">
        <v>2568</v>
      </c>
      <c r="B5136" t="s">
        <v>2558</v>
      </c>
      <c r="C5136" s="1">
        <v>0.61063657407407412</v>
      </c>
      <c r="D5136">
        <v>763</v>
      </c>
      <c r="E5136" s="2">
        <v>1.5896574074074073E-2</v>
      </c>
      <c r="F5136" s="1">
        <v>1.5891203703703703E-2</v>
      </c>
      <c r="G5136">
        <v>464</v>
      </c>
      <c r="H5136">
        <v>1373.46</v>
      </c>
      <c r="I5136">
        <v>0</v>
      </c>
      <c r="J5136" t="s">
        <v>2559</v>
      </c>
      <c r="K5136" t="s">
        <v>22</v>
      </c>
      <c r="L5136">
        <v>1</v>
      </c>
      <c r="N5136" t="s">
        <v>23</v>
      </c>
      <c r="O5136" t="s">
        <v>31</v>
      </c>
      <c r="P5136" t="s">
        <v>28</v>
      </c>
      <c r="R5136" t="s">
        <v>26</v>
      </c>
      <c r="S5136">
        <v>17.600000000000001</v>
      </c>
      <c r="T5136">
        <v>17.2</v>
      </c>
      <c r="U5136">
        <v>17</v>
      </c>
      <c r="V5136">
        <v>0.4</v>
      </c>
      <c r="W5136">
        <v>0.6</v>
      </c>
      <c r="AB5136">
        <f t="shared" si="100"/>
        <v>719.57</v>
      </c>
    </row>
    <row r="5137" spans="1:28" x14ac:dyDescent="0.25">
      <c r="A5137" t="s">
        <v>2568</v>
      </c>
      <c r="B5137" t="s">
        <v>2558</v>
      </c>
      <c r="C5137" s="1">
        <v>0.61063657407407412</v>
      </c>
      <c r="D5137">
        <v>763</v>
      </c>
      <c r="E5137" s="2">
        <v>1.5896574074074073E-2</v>
      </c>
      <c r="F5137" s="1">
        <v>1.5891203703703703E-2</v>
      </c>
      <c r="G5137">
        <v>464</v>
      </c>
      <c r="H5137">
        <v>1373.46</v>
      </c>
      <c r="I5137">
        <v>0</v>
      </c>
      <c r="J5137" t="s">
        <v>2559</v>
      </c>
      <c r="K5137" t="s">
        <v>22</v>
      </c>
      <c r="L5137">
        <v>1</v>
      </c>
      <c r="N5137" t="s">
        <v>23</v>
      </c>
      <c r="O5137" t="s">
        <v>24</v>
      </c>
      <c r="P5137" t="s">
        <v>28</v>
      </c>
      <c r="R5137" t="s">
        <v>26</v>
      </c>
      <c r="S5137">
        <v>19.2</v>
      </c>
      <c r="T5137">
        <v>17.2</v>
      </c>
      <c r="U5137">
        <v>17</v>
      </c>
      <c r="V5137">
        <v>2</v>
      </c>
      <c r="W5137">
        <v>2.2000000000000002</v>
      </c>
      <c r="AB5137">
        <f t="shared" si="100"/>
        <v>719.57</v>
      </c>
    </row>
    <row r="5138" spans="1:28" x14ac:dyDescent="0.25">
      <c r="A5138" t="s">
        <v>2568</v>
      </c>
      <c r="B5138" t="s">
        <v>2558</v>
      </c>
      <c r="C5138" s="1">
        <v>0.61063657407407412</v>
      </c>
      <c r="D5138">
        <v>763</v>
      </c>
      <c r="E5138" s="2">
        <v>1.5896574074074073E-2</v>
      </c>
      <c r="F5138" s="1">
        <v>1.5891203703703703E-2</v>
      </c>
      <c r="G5138">
        <v>464</v>
      </c>
      <c r="H5138">
        <v>1373.46</v>
      </c>
      <c r="I5138">
        <v>0</v>
      </c>
      <c r="J5138" t="s">
        <v>2559</v>
      </c>
      <c r="K5138" t="s">
        <v>22</v>
      </c>
      <c r="L5138">
        <v>1</v>
      </c>
      <c r="N5138" t="s">
        <v>23</v>
      </c>
      <c r="O5138" t="s">
        <v>33</v>
      </c>
      <c r="P5138" t="s">
        <v>28</v>
      </c>
      <c r="R5138" t="s">
        <v>26</v>
      </c>
      <c r="S5138">
        <v>17.7</v>
      </c>
      <c r="T5138">
        <v>17.2</v>
      </c>
      <c r="U5138">
        <v>17</v>
      </c>
      <c r="V5138">
        <v>0.5</v>
      </c>
      <c r="W5138">
        <v>0.7</v>
      </c>
      <c r="AB5138">
        <f t="shared" si="100"/>
        <v>719.57</v>
      </c>
    </row>
    <row r="5139" spans="1:28" x14ac:dyDescent="0.25">
      <c r="A5139" t="s">
        <v>2568</v>
      </c>
      <c r="B5139" t="s">
        <v>2558</v>
      </c>
      <c r="C5139" s="1">
        <v>0.61063657407407412</v>
      </c>
      <c r="D5139">
        <v>763</v>
      </c>
      <c r="E5139" s="2">
        <v>1.5896574074074073E-2</v>
      </c>
      <c r="F5139" s="1">
        <v>1.5891203703703703E-2</v>
      </c>
      <c r="G5139">
        <v>464</v>
      </c>
      <c r="H5139">
        <v>1373.46</v>
      </c>
      <c r="I5139">
        <v>0</v>
      </c>
      <c r="J5139" t="s">
        <v>2559</v>
      </c>
      <c r="K5139" t="s">
        <v>22</v>
      </c>
      <c r="L5139">
        <v>1</v>
      </c>
      <c r="N5139" t="s">
        <v>23</v>
      </c>
      <c r="O5139" t="s">
        <v>42</v>
      </c>
      <c r="P5139" t="s">
        <v>25</v>
      </c>
      <c r="R5139" t="s">
        <v>26</v>
      </c>
      <c r="S5139">
        <v>19.7</v>
      </c>
      <c r="T5139">
        <v>17.2</v>
      </c>
      <c r="U5139">
        <v>17</v>
      </c>
      <c r="V5139">
        <v>2.5</v>
      </c>
      <c r="W5139">
        <v>2.7</v>
      </c>
      <c r="X5139" t="s">
        <v>1259</v>
      </c>
      <c r="AB5139">
        <f t="shared" si="100"/>
        <v>719.57</v>
      </c>
    </row>
    <row r="5140" spans="1:28" x14ac:dyDescent="0.25">
      <c r="A5140" t="s">
        <v>2568</v>
      </c>
      <c r="B5140" t="s">
        <v>2558</v>
      </c>
      <c r="C5140" s="1">
        <v>0.61063657407407412</v>
      </c>
      <c r="D5140">
        <v>763</v>
      </c>
      <c r="E5140" s="2">
        <v>1.5896574074074073E-2</v>
      </c>
      <c r="F5140" s="1">
        <v>1.5891203703703703E-2</v>
      </c>
      <c r="G5140">
        <v>464</v>
      </c>
      <c r="H5140">
        <v>1373.46</v>
      </c>
      <c r="I5140">
        <v>0</v>
      </c>
      <c r="J5140" t="s">
        <v>2559</v>
      </c>
      <c r="K5140" t="s">
        <v>22</v>
      </c>
      <c r="L5140">
        <v>1</v>
      </c>
      <c r="N5140" t="s">
        <v>23</v>
      </c>
      <c r="O5140" t="s">
        <v>46</v>
      </c>
      <c r="P5140" t="s">
        <v>25</v>
      </c>
      <c r="R5140" t="s">
        <v>26</v>
      </c>
      <c r="S5140">
        <v>17.100000000000001</v>
      </c>
      <c r="T5140">
        <v>17.2</v>
      </c>
      <c r="U5140">
        <v>17</v>
      </c>
      <c r="V5140">
        <v>-0.1</v>
      </c>
      <c r="W5140">
        <v>0.1</v>
      </c>
      <c r="AB5140">
        <f t="shared" si="100"/>
        <v>719.57</v>
      </c>
    </row>
    <row r="5141" spans="1:28" x14ac:dyDescent="0.25">
      <c r="A5141" t="s">
        <v>2569</v>
      </c>
      <c r="B5141" t="s">
        <v>2558</v>
      </c>
      <c r="C5141" s="1">
        <v>0.61163194444444446</v>
      </c>
      <c r="D5141">
        <v>842</v>
      </c>
      <c r="E5141" s="2">
        <v>1.6892858796296293E-2</v>
      </c>
      <c r="F5141" s="1">
        <v>1.6886574074074075E-2</v>
      </c>
      <c r="G5141">
        <v>543</v>
      </c>
      <c r="H5141">
        <v>1459.54</v>
      </c>
      <c r="I5141">
        <v>0</v>
      </c>
      <c r="J5141" t="s">
        <v>2559</v>
      </c>
      <c r="K5141" t="s">
        <v>22</v>
      </c>
      <c r="L5141">
        <v>1</v>
      </c>
      <c r="N5141" t="s">
        <v>23</v>
      </c>
      <c r="O5141" t="s">
        <v>46</v>
      </c>
      <c r="P5141" t="s">
        <v>28</v>
      </c>
      <c r="R5141" t="s">
        <v>26</v>
      </c>
      <c r="S5141">
        <v>17.399999999999999</v>
      </c>
      <c r="T5141">
        <v>17.100000000000001</v>
      </c>
      <c r="U5141">
        <v>17</v>
      </c>
      <c r="V5141">
        <v>0.3</v>
      </c>
      <c r="W5141">
        <v>0.4</v>
      </c>
      <c r="AB5141">
        <f t="shared" si="100"/>
        <v>805.65</v>
      </c>
    </row>
    <row r="5142" spans="1:28" x14ac:dyDescent="0.25">
      <c r="A5142" t="s">
        <v>2570</v>
      </c>
      <c r="B5142" t="s">
        <v>2558</v>
      </c>
      <c r="C5142" s="1">
        <v>0.61273148148148149</v>
      </c>
      <c r="D5142">
        <v>66</v>
      </c>
      <c r="E5142" s="2">
        <v>1.7983402777777779E-2</v>
      </c>
      <c r="F5142" s="1">
        <v>1.7974537037037035E-2</v>
      </c>
      <c r="G5142">
        <v>766</v>
      </c>
      <c r="H5142">
        <v>1553.77</v>
      </c>
      <c r="I5142">
        <v>0</v>
      </c>
      <c r="J5142" t="s">
        <v>2559</v>
      </c>
      <c r="K5142" t="s">
        <v>22</v>
      </c>
      <c r="L5142">
        <v>1</v>
      </c>
      <c r="N5142" t="s">
        <v>23</v>
      </c>
      <c r="O5142" t="s">
        <v>31</v>
      </c>
      <c r="P5142" t="s">
        <v>28</v>
      </c>
      <c r="R5142" t="s">
        <v>26</v>
      </c>
      <c r="S5142">
        <v>17.600000000000001</v>
      </c>
      <c r="T5142">
        <v>17.2</v>
      </c>
      <c r="U5142">
        <v>17.100000000000001</v>
      </c>
      <c r="V5142">
        <v>0.4</v>
      </c>
      <c r="W5142">
        <v>0.5</v>
      </c>
      <c r="AB5142">
        <f t="shared" si="100"/>
        <v>899.88</v>
      </c>
    </row>
    <row r="5143" spans="1:28" x14ac:dyDescent="0.25">
      <c r="A5143" t="s">
        <v>2570</v>
      </c>
      <c r="B5143" t="s">
        <v>2558</v>
      </c>
      <c r="C5143" s="1">
        <v>0.61273148148148149</v>
      </c>
      <c r="D5143">
        <v>66</v>
      </c>
      <c r="E5143" s="2">
        <v>1.7983402777777779E-2</v>
      </c>
      <c r="F5143" s="1">
        <v>1.7974537037037035E-2</v>
      </c>
      <c r="G5143">
        <v>766</v>
      </c>
      <c r="H5143">
        <v>1553.77</v>
      </c>
      <c r="I5143">
        <v>0</v>
      </c>
      <c r="J5143" t="s">
        <v>2559</v>
      </c>
      <c r="K5143" t="s">
        <v>22</v>
      </c>
      <c r="L5143">
        <v>1</v>
      </c>
      <c r="N5143" t="s">
        <v>23</v>
      </c>
      <c r="O5143" t="s">
        <v>46</v>
      </c>
      <c r="P5143" t="s">
        <v>28</v>
      </c>
      <c r="R5143" t="s">
        <v>26</v>
      </c>
      <c r="AB5143">
        <f t="shared" si="100"/>
        <v>899.88</v>
      </c>
    </row>
    <row r="5144" spans="1:28" x14ac:dyDescent="0.25">
      <c r="A5144" t="s">
        <v>2570</v>
      </c>
      <c r="B5144" t="s">
        <v>2558</v>
      </c>
      <c r="C5144" s="1">
        <v>0.61273148148148149</v>
      </c>
      <c r="D5144">
        <v>66</v>
      </c>
      <c r="E5144" s="2">
        <v>1.7983402777777779E-2</v>
      </c>
      <c r="F5144" s="1">
        <v>1.7974537037037035E-2</v>
      </c>
      <c r="G5144">
        <v>766</v>
      </c>
      <c r="H5144">
        <v>1553.77</v>
      </c>
      <c r="I5144">
        <v>0</v>
      </c>
      <c r="J5144" t="s">
        <v>2559</v>
      </c>
      <c r="K5144" t="s">
        <v>22</v>
      </c>
      <c r="L5144">
        <v>1</v>
      </c>
      <c r="N5144" t="s">
        <v>23</v>
      </c>
      <c r="O5144" t="s">
        <v>42</v>
      </c>
      <c r="P5144" t="s">
        <v>25</v>
      </c>
      <c r="R5144" t="s">
        <v>26</v>
      </c>
      <c r="S5144">
        <v>20.3</v>
      </c>
      <c r="T5144">
        <v>17.2</v>
      </c>
      <c r="U5144">
        <v>17.100000000000001</v>
      </c>
      <c r="V5144">
        <v>3.1</v>
      </c>
      <c r="W5144">
        <v>3.2</v>
      </c>
      <c r="X5144" t="s">
        <v>1259</v>
      </c>
      <c r="AB5144">
        <f t="shared" si="100"/>
        <v>899.88</v>
      </c>
    </row>
    <row r="5145" spans="1:28" x14ac:dyDescent="0.25">
      <c r="A5145" t="s">
        <v>2570</v>
      </c>
      <c r="B5145" t="s">
        <v>2558</v>
      </c>
      <c r="C5145" s="1">
        <v>0.61273148148148149</v>
      </c>
      <c r="D5145">
        <v>66</v>
      </c>
      <c r="E5145" s="2">
        <v>1.7983402777777779E-2</v>
      </c>
      <c r="F5145" s="1">
        <v>1.7974537037037035E-2</v>
      </c>
      <c r="G5145">
        <v>766</v>
      </c>
      <c r="H5145">
        <v>1553.77</v>
      </c>
      <c r="I5145">
        <v>0</v>
      </c>
      <c r="J5145" t="s">
        <v>2559</v>
      </c>
      <c r="K5145" t="s">
        <v>22</v>
      </c>
      <c r="L5145">
        <v>1</v>
      </c>
      <c r="N5145" t="s">
        <v>23</v>
      </c>
      <c r="O5145" t="s">
        <v>33</v>
      </c>
      <c r="P5145" t="s">
        <v>28</v>
      </c>
      <c r="R5145" t="s">
        <v>26</v>
      </c>
      <c r="S5145">
        <v>17.399999999999999</v>
      </c>
      <c r="T5145">
        <v>17.2</v>
      </c>
      <c r="U5145">
        <v>17.100000000000001</v>
      </c>
      <c r="V5145">
        <v>0.2</v>
      </c>
      <c r="W5145">
        <v>0.3</v>
      </c>
      <c r="AB5145">
        <f t="shared" si="100"/>
        <v>899.88</v>
      </c>
    </row>
    <row r="5146" spans="1:28" x14ac:dyDescent="0.25">
      <c r="A5146" t="s">
        <v>2571</v>
      </c>
      <c r="B5146" t="s">
        <v>2558</v>
      </c>
      <c r="C5146" s="1">
        <v>0.61480324074074078</v>
      </c>
      <c r="D5146">
        <v>167</v>
      </c>
      <c r="E5146" s="2">
        <v>2.005633101851852E-2</v>
      </c>
      <c r="F5146" s="1">
        <v>2.0046296296296295E-2</v>
      </c>
      <c r="G5146">
        <v>867</v>
      </c>
      <c r="H5146">
        <v>1732.87</v>
      </c>
      <c r="I5146">
        <v>0</v>
      </c>
      <c r="J5146" t="s">
        <v>2559</v>
      </c>
      <c r="K5146" t="s">
        <v>22</v>
      </c>
      <c r="L5146">
        <v>1</v>
      </c>
      <c r="N5146" t="s">
        <v>23</v>
      </c>
      <c r="O5146" t="s">
        <v>31</v>
      </c>
      <c r="P5146" t="s">
        <v>28</v>
      </c>
      <c r="R5146" t="s">
        <v>26</v>
      </c>
      <c r="S5146">
        <v>17.899999999999999</v>
      </c>
      <c r="T5146">
        <v>17.3</v>
      </c>
      <c r="U5146">
        <v>17.3</v>
      </c>
      <c r="V5146">
        <v>0.6</v>
      </c>
      <c r="W5146">
        <v>0.6</v>
      </c>
      <c r="AB5146">
        <f t="shared" si="100"/>
        <v>1078.98</v>
      </c>
    </row>
    <row r="5147" spans="1:28" x14ac:dyDescent="0.25">
      <c r="A5147" t="s">
        <v>2571</v>
      </c>
      <c r="B5147" t="s">
        <v>2558</v>
      </c>
      <c r="C5147" s="1">
        <v>0.61480324074074078</v>
      </c>
      <c r="D5147">
        <v>167</v>
      </c>
      <c r="E5147" s="2">
        <v>2.005633101851852E-2</v>
      </c>
      <c r="F5147" s="1">
        <v>2.0046296296296295E-2</v>
      </c>
      <c r="G5147">
        <v>867</v>
      </c>
      <c r="H5147">
        <v>1732.87</v>
      </c>
      <c r="I5147">
        <v>0</v>
      </c>
      <c r="J5147" t="s">
        <v>2559</v>
      </c>
      <c r="K5147" t="s">
        <v>22</v>
      </c>
      <c r="L5147">
        <v>1</v>
      </c>
      <c r="N5147" t="s">
        <v>23</v>
      </c>
      <c r="O5147" t="s">
        <v>24</v>
      </c>
      <c r="P5147" t="s">
        <v>28</v>
      </c>
      <c r="R5147" t="s">
        <v>26</v>
      </c>
      <c r="S5147">
        <v>17.899999999999999</v>
      </c>
      <c r="T5147">
        <v>17.3</v>
      </c>
      <c r="U5147">
        <v>17.3</v>
      </c>
      <c r="V5147">
        <v>0.6</v>
      </c>
      <c r="W5147">
        <v>0.6</v>
      </c>
      <c r="AB5147">
        <f t="shared" si="100"/>
        <v>1078.98</v>
      </c>
    </row>
    <row r="5148" spans="1:28" x14ac:dyDescent="0.25">
      <c r="A5148" t="s">
        <v>2571</v>
      </c>
      <c r="B5148" t="s">
        <v>2558</v>
      </c>
      <c r="C5148" s="1">
        <v>0.61480324074074078</v>
      </c>
      <c r="D5148">
        <v>167</v>
      </c>
      <c r="E5148" s="2">
        <v>2.005633101851852E-2</v>
      </c>
      <c r="F5148" s="1">
        <v>2.0046296296296295E-2</v>
      </c>
      <c r="G5148">
        <v>867</v>
      </c>
      <c r="H5148">
        <v>1732.87</v>
      </c>
      <c r="I5148">
        <v>0</v>
      </c>
      <c r="J5148" t="s">
        <v>2559</v>
      </c>
      <c r="K5148" t="s">
        <v>22</v>
      </c>
      <c r="L5148">
        <v>1</v>
      </c>
      <c r="N5148" t="s">
        <v>23</v>
      </c>
      <c r="O5148" t="s">
        <v>46</v>
      </c>
      <c r="P5148" t="s">
        <v>28</v>
      </c>
      <c r="R5148" t="s">
        <v>26</v>
      </c>
      <c r="AB5148">
        <f t="shared" si="100"/>
        <v>1078.98</v>
      </c>
    </row>
    <row r="5149" spans="1:28" x14ac:dyDescent="0.25">
      <c r="A5149" t="s">
        <v>2571</v>
      </c>
      <c r="B5149" t="s">
        <v>2558</v>
      </c>
      <c r="C5149" s="1">
        <v>0.61480324074074078</v>
      </c>
      <c r="D5149">
        <v>167</v>
      </c>
      <c r="E5149" s="2">
        <v>2.005633101851852E-2</v>
      </c>
      <c r="F5149" s="1">
        <v>2.0046296296296295E-2</v>
      </c>
      <c r="G5149">
        <v>867</v>
      </c>
      <c r="H5149">
        <v>1732.87</v>
      </c>
      <c r="I5149">
        <v>0</v>
      </c>
      <c r="J5149" t="s">
        <v>2559</v>
      </c>
      <c r="K5149" t="s">
        <v>22</v>
      </c>
      <c r="L5149">
        <v>1</v>
      </c>
      <c r="N5149" t="s">
        <v>23</v>
      </c>
      <c r="O5149" t="s">
        <v>33</v>
      </c>
      <c r="P5149" t="s">
        <v>28</v>
      </c>
      <c r="R5149" t="s">
        <v>26</v>
      </c>
      <c r="S5149">
        <v>17.8</v>
      </c>
      <c r="T5149">
        <v>17.3</v>
      </c>
      <c r="U5149">
        <v>17.3</v>
      </c>
      <c r="V5149">
        <v>0.5</v>
      </c>
      <c r="W5149">
        <v>0.5</v>
      </c>
      <c r="AB5149">
        <f t="shared" si="100"/>
        <v>1078.98</v>
      </c>
    </row>
    <row r="5150" spans="1:28" x14ac:dyDescent="0.25">
      <c r="A5150" t="s">
        <v>2572</v>
      </c>
      <c r="B5150" t="s">
        <v>2558</v>
      </c>
      <c r="C5150" s="1">
        <v>0.6168865740740741</v>
      </c>
      <c r="D5150">
        <v>336</v>
      </c>
      <c r="E5150" s="2">
        <v>2.2141620370370371E-2</v>
      </c>
      <c r="F5150" s="1">
        <v>2.2141203703703705E-2</v>
      </c>
      <c r="G5150">
        <v>36</v>
      </c>
      <c r="H5150">
        <v>1913.04</v>
      </c>
      <c r="I5150">
        <v>0</v>
      </c>
      <c r="J5150" t="s">
        <v>2559</v>
      </c>
      <c r="K5150" t="s">
        <v>22</v>
      </c>
      <c r="L5150">
        <v>1</v>
      </c>
      <c r="N5150" t="s">
        <v>23</v>
      </c>
      <c r="O5150" t="s">
        <v>24</v>
      </c>
      <c r="P5150" t="s">
        <v>28</v>
      </c>
      <c r="R5150" t="s">
        <v>26</v>
      </c>
      <c r="S5150">
        <v>19.899999999999999</v>
      </c>
      <c r="T5150">
        <v>17.2</v>
      </c>
      <c r="U5150">
        <v>17.100000000000001</v>
      </c>
      <c r="V5150">
        <v>2.7</v>
      </c>
      <c r="W5150">
        <v>2.8</v>
      </c>
      <c r="AB5150">
        <f t="shared" si="100"/>
        <v>1259.1500000000001</v>
      </c>
    </row>
    <row r="5151" spans="1:28" x14ac:dyDescent="0.25">
      <c r="A5151" t="s">
        <v>2572</v>
      </c>
      <c r="B5151" t="s">
        <v>2558</v>
      </c>
      <c r="C5151" s="1">
        <v>0.6168865740740741</v>
      </c>
      <c r="D5151">
        <v>336</v>
      </c>
      <c r="E5151" s="2">
        <v>2.2141620370370371E-2</v>
      </c>
      <c r="F5151" s="1">
        <v>2.2141203703703705E-2</v>
      </c>
      <c r="G5151">
        <v>36</v>
      </c>
      <c r="H5151">
        <v>1913.04</v>
      </c>
      <c r="I5151">
        <v>0</v>
      </c>
      <c r="J5151" t="s">
        <v>2559</v>
      </c>
      <c r="K5151" t="s">
        <v>22</v>
      </c>
      <c r="L5151">
        <v>1</v>
      </c>
      <c r="N5151" t="s">
        <v>23</v>
      </c>
      <c r="O5151" t="s">
        <v>46</v>
      </c>
      <c r="P5151" t="s">
        <v>28</v>
      </c>
      <c r="R5151" t="s">
        <v>26</v>
      </c>
      <c r="AB5151">
        <f t="shared" si="100"/>
        <v>1259.1500000000001</v>
      </c>
    </row>
    <row r="5152" spans="1:28" x14ac:dyDescent="0.25">
      <c r="A5152" t="s">
        <v>2572</v>
      </c>
      <c r="B5152" t="s">
        <v>2558</v>
      </c>
      <c r="C5152" s="1">
        <v>0.6168865740740741</v>
      </c>
      <c r="D5152">
        <v>336</v>
      </c>
      <c r="E5152" s="2">
        <v>2.2141620370370371E-2</v>
      </c>
      <c r="F5152" s="1">
        <v>2.2141203703703705E-2</v>
      </c>
      <c r="G5152">
        <v>36</v>
      </c>
      <c r="H5152">
        <v>1913.04</v>
      </c>
      <c r="I5152">
        <v>0</v>
      </c>
      <c r="J5152" t="s">
        <v>2559</v>
      </c>
      <c r="K5152" t="s">
        <v>22</v>
      </c>
      <c r="L5152">
        <v>1</v>
      </c>
      <c r="N5152" t="s">
        <v>23</v>
      </c>
      <c r="O5152" t="s">
        <v>33</v>
      </c>
      <c r="P5152" t="s">
        <v>28</v>
      </c>
      <c r="R5152" t="s">
        <v>26</v>
      </c>
      <c r="S5152">
        <v>17.399999999999999</v>
      </c>
      <c r="T5152">
        <v>17.2</v>
      </c>
      <c r="U5152">
        <v>17.100000000000001</v>
      </c>
      <c r="V5152">
        <v>0.2</v>
      </c>
      <c r="W5152">
        <v>0.3</v>
      </c>
      <c r="AB5152">
        <f t="shared" si="100"/>
        <v>1259.1500000000001</v>
      </c>
    </row>
    <row r="5153" spans="1:28" x14ac:dyDescent="0.25">
      <c r="A5153" t="s">
        <v>2573</v>
      </c>
      <c r="B5153" t="s">
        <v>2558</v>
      </c>
      <c r="C5153" s="1">
        <v>0.61896990740740743</v>
      </c>
      <c r="D5153">
        <v>638</v>
      </c>
      <c r="E5153" s="2">
        <v>2.422846064814815E-2</v>
      </c>
      <c r="F5153" s="1">
        <v>2.4224537037037034E-2</v>
      </c>
      <c r="G5153">
        <v>339</v>
      </c>
      <c r="H5153">
        <v>2093.34</v>
      </c>
      <c r="I5153">
        <v>0</v>
      </c>
      <c r="J5153" t="s">
        <v>2559</v>
      </c>
      <c r="K5153" t="s">
        <v>22</v>
      </c>
      <c r="L5153">
        <v>1</v>
      </c>
      <c r="N5153" t="s">
        <v>23</v>
      </c>
      <c r="O5153" t="s">
        <v>24</v>
      </c>
      <c r="P5153" t="s">
        <v>28</v>
      </c>
      <c r="R5153" t="s">
        <v>26</v>
      </c>
      <c r="S5153">
        <v>18.8</v>
      </c>
      <c r="T5153">
        <v>17.100000000000001</v>
      </c>
      <c r="U5153">
        <v>17.100000000000001</v>
      </c>
      <c r="V5153">
        <v>1.7</v>
      </c>
      <c r="W5153">
        <v>1.7</v>
      </c>
      <c r="AB5153">
        <f t="shared" si="100"/>
        <v>1439.4500000000003</v>
      </c>
    </row>
    <row r="5154" spans="1:28" x14ac:dyDescent="0.25">
      <c r="A5154" t="s">
        <v>2573</v>
      </c>
      <c r="B5154" t="s">
        <v>2558</v>
      </c>
      <c r="C5154" s="1">
        <v>0.61896990740740743</v>
      </c>
      <c r="D5154">
        <v>638</v>
      </c>
      <c r="E5154" s="2">
        <v>2.422846064814815E-2</v>
      </c>
      <c r="F5154" s="1">
        <v>2.4224537037037034E-2</v>
      </c>
      <c r="G5154">
        <v>339</v>
      </c>
      <c r="H5154">
        <v>2093.34</v>
      </c>
      <c r="I5154">
        <v>0</v>
      </c>
      <c r="J5154" t="s">
        <v>2559</v>
      </c>
      <c r="K5154" t="s">
        <v>22</v>
      </c>
      <c r="L5154">
        <v>1</v>
      </c>
      <c r="N5154" t="s">
        <v>23</v>
      </c>
      <c r="O5154" t="s">
        <v>33</v>
      </c>
      <c r="P5154" t="s">
        <v>28</v>
      </c>
      <c r="R5154" t="s">
        <v>26</v>
      </c>
      <c r="S5154">
        <v>17.399999999999999</v>
      </c>
      <c r="T5154">
        <v>17.100000000000001</v>
      </c>
      <c r="U5154">
        <v>17.100000000000001</v>
      </c>
      <c r="V5154">
        <v>0.3</v>
      </c>
      <c r="W5154">
        <v>0.3</v>
      </c>
      <c r="AB5154">
        <f t="shared" si="100"/>
        <v>1439.4500000000003</v>
      </c>
    </row>
    <row r="5155" spans="1:28" x14ac:dyDescent="0.25">
      <c r="A5155" t="s">
        <v>2573</v>
      </c>
      <c r="B5155" t="s">
        <v>2558</v>
      </c>
      <c r="C5155" s="1">
        <v>0.61896990740740743</v>
      </c>
      <c r="D5155">
        <v>638</v>
      </c>
      <c r="E5155" s="2">
        <v>2.422846064814815E-2</v>
      </c>
      <c r="F5155" s="1">
        <v>2.4224537037037034E-2</v>
      </c>
      <c r="G5155">
        <v>339</v>
      </c>
      <c r="H5155">
        <v>2093.34</v>
      </c>
      <c r="I5155">
        <v>0</v>
      </c>
      <c r="J5155" t="s">
        <v>2559</v>
      </c>
      <c r="K5155" t="s">
        <v>22</v>
      </c>
      <c r="L5155">
        <v>1</v>
      </c>
      <c r="N5155" t="s">
        <v>23</v>
      </c>
      <c r="O5155" t="s">
        <v>36</v>
      </c>
      <c r="P5155" t="s">
        <v>25</v>
      </c>
      <c r="R5155" t="s">
        <v>26</v>
      </c>
      <c r="S5155">
        <v>17.100000000000001</v>
      </c>
      <c r="T5155">
        <v>17.100000000000001</v>
      </c>
      <c r="U5155">
        <v>17.100000000000001</v>
      </c>
      <c r="V5155">
        <v>0</v>
      </c>
      <c r="W5155">
        <v>0</v>
      </c>
      <c r="AB5155">
        <f t="shared" si="100"/>
        <v>1439.4500000000003</v>
      </c>
    </row>
    <row r="5156" spans="1:28" x14ac:dyDescent="0.25">
      <c r="A5156" t="s">
        <v>2574</v>
      </c>
      <c r="B5156" t="s">
        <v>2558</v>
      </c>
      <c r="C5156" s="1">
        <v>0.61975694444444451</v>
      </c>
      <c r="D5156">
        <v>527</v>
      </c>
      <c r="E5156" s="2">
        <v>2.5014212962962964E-2</v>
      </c>
      <c r="F5156" s="1">
        <v>2.5011574074074075E-2</v>
      </c>
      <c r="G5156">
        <v>228</v>
      </c>
      <c r="H5156">
        <v>2161.23</v>
      </c>
      <c r="I5156">
        <v>0</v>
      </c>
      <c r="J5156" t="s">
        <v>2559</v>
      </c>
      <c r="K5156" t="s">
        <v>22</v>
      </c>
      <c r="L5156">
        <v>1</v>
      </c>
      <c r="N5156" t="s">
        <v>23</v>
      </c>
      <c r="O5156" t="s">
        <v>42</v>
      </c>
      <c r="P5156" t="s">
        <v>28</v>
      </c>
      <c r="R5156" t="s">
        <v>26</v>
      </c>
      <c r="S5156">
        <v>16.8</v>
      </c>
      <c r="T5156">
        <v>17</v>
      </c>
      <c r="U5156">
        <v>16.899999999999999</v>
      </c>
      <c r="V5156">
        <v>-0.2</v>
      </c>
      <c r="W5156">
        <v>-0.1</v>
      </c>
      <c r="AB5156">
        <f t="shared" si="100"/>
        <v>1507.3400000000001</v>
      </c>
    </row>
    <row r="5157" spans="1:28" x14ac:dyDescent="0.25">
      <c r="A5157" t="s">
        <v>2575</v>
      </c>
      <c r="B5157" t="s">
        <v>2558</v>
      </c>
      <c r="C5157" s="1">
        <v>0.62106481481481479</v>
      </c>
      <c r="D5157">
        <v>108</v>
      </c>
      <c r="E5157" s="2">
        <v>2.6317222222222224E-2</v>
      </c>
      <c r="F5157" s="1">
        <v>2.630787037037037E-2</v>
      </c>
      <c r="G5157">
        <v>808</v>
      </c>
      <c r="H5157">
        <v>2273.81</v>
      </c>
      <c r="I5157">
        <v>0</v>
      </c>
      <c r="J5157" t="s">
        <v>2559</v>
      </c>
      <c r="K5157" t="s">
        <v>22</v>
      </c>
      <c r="L5157">
        <v>1</v>
      </c>
      <c r="N5157" t="s">
        <v>23</v>
      </c>
      <c r="O5157" t="s">
        <v>24</v>
      </c>
      <c r="P5157" t="s">
        <v>28</v>
      </c>
      <c r="R5157" t="s">
        <v>26</v>
      </c>
      <c r="AB5157">
        <f t="shared" si="100"/>
        <v>1619.92</v>
      </c>
    </row>
    <row r="5158" spans="1:28" x14ac:dyDescent="0.25">
      <c r="A5158" t="s">
        <v>2575</v>
      </c>
      <c r="B5158" t="s">
        <v>2558</v>
      </c>
      <c r="C5158" s="1">
        <v>0.62106481481481479</v>
      </c>
      <c r="D5158">
        <v>108</v>
      </c>
      <c r="E5158" s="2">
        <v>2.6317222222222224E-2</v>
      </c>
      <c r="F5158" s="1">
        <v>2.630787037037037E-2</v>
      </c>
      <c r="G5158">
        <v>808</v>
      </c>
      <c r="H5158">
        <v>2273.81</v>
      </c>
      <c r="I5158">
        <v>0</v>
      </c>
      <c r="J5158" t="s">
        <v>2559</v>
      </c>
      <c r="K5158" t="s">
        <v>22</v>
      </c>
      <c r="L5158">
        <v>1</v>
      </c>
      <c r="N5158" t="s">
        <v>23</v>
      </c>
      <c r="O5158" t="s">
        <v>46</v>
      </c>
      <c r="P5158" t="s">
        <v>28</v>
      </c>
      <c r="R5158" t="s">
        <v>26</v>
      </c>
      <c r="S5158">
        <v>17.5</v>
      </c>
      <c r="T5158">
        <v>17.100000000000001</v>
      </c>
      <c r="U5158">
        <v>17.100000000000001</v>
      </c>
      <c r="V5158">
        <v>0.4</v>
      </c>
      <c r="W5158">
        <v>0.4</v>
      </c>
      <c r="AB5158">
        <f t="shared" si="100"/>
        <v>1619.92</v>
      </c>
    </row>
    <row r="5159" spans="1:28" x14ac:dyDescent="0.25">
      <c r="A5159" t="s">
        <v>2575</v>
      </c>
      <c r="B5159" t="s">
        <v>2558</v>
      </c>
      <c r="C5159" s="1">
        <v>0.62106481481481479</v>
      </c>
      <c r="D5159">
        <v>108</v>
      </c>
      <c r="E5159" s="2">
        <v>2.6317222222222224E-2</v>
      </c>
      <c r="F5159" s="1">
        <v>2.630787037037037E-2</v>
      </c>
      <c r="G5159">
        <v>808</v>
      </c>
      <c r="H5159">
        <v>2273.81</v>
      </c>
      <c r="I5159">
        <v>0</v>
      </c>
      <c r="J5159" t="s">
        <v>2559</v>
      </c>
      <c r="K5159" t="s">
        <v>22</v>
      </c>
      <c r="L5159">
        <v>1</v>
      </c>
      <c r="N5159" t="s">
        <v>23</v>
      </c>
      <c r="O5159" t="s">
        <v>42</v>
      </c>
      <c r="P5159" t="s">
        <v>28</v>
      </c>
      <c r="R5159" t="s">
        <v>26</v>
      </c>
      <c r="S5159">
        <v>17.5</v>
      </c>
      <c r="T5159">
        <v>17.100000000000001</v>
      </c>
      <c r="U5159">
        <v>17.100000000000001</v>
      </c>
      <c r="V5159">
        <v>0.4</v>
      </c>
      <c r="W5159">
        <v>0.4</v>
      </c>
      <c r="AB5159">
        <f t="shared" si="100"/>
        <v>1619.92</v>
      </c>
    </row>
    <row r="5160" spans="1:28" x14ac:dyDescent="0.25">
      <c r="A5160" t="s">
        <v>2575</v>
      </c>
      <c r="B5160" t="s">
        <v>2558</v>
      </c>
      <c r="C5160" s="1">
        <v>0.62106481481481479</v>
      </c>
      <c r="D5160">
        <v>108</v>
      </c>
      <c r="E5160" s="2">
        <v>2.6317222222222224E-2</v>
      </c>
      <c r="F5160" s="1">
        <v>2.630787037037037E-2</v>
      </c>
      <c r="G5160">
        <v>808</v>
      </c>
      <c r="H5160">
        <v>2273.81</v>
      </c>
      <c r="I5160">
        <v>0</v>
      </c>
      <c r="J5160" t="s">
        <v>2559</v>
      </c>
      <c r="K5160" t="s">
        <v>22</v>
      </c>
      <c r="L5160">
        <v>1</v>
      </c>
      <c r="N5160" t="s">
        <v>23</v>
      </c>
      <c r="O5160" t="s">
        <v>36</v>
      </c>
      <c r="P5160" t="s">
        <v>25</v>
      </c>
      <c r="R5160" t="s">
        <v>26</v>
      </c>
      <c r="S5160">
        <v>19.600000000000001</v>
      </c>
      <c r="T5160">
        <v>17.100000000000001</v>
      </c>
      <c r="U5160">
        <v>17.100000000000001</v>
      </c>
      <c r="V5160">
        <v>2.5</v>
      </c>
      <c r="W5160">
        <v>2.5</v>
      </c>
      <c r="AB5160">
        <f t="shared" si="100"/>
        <v>1619.92</v>
      </c>
    </row>
    <row r="5161" spans="1:28" x14ac:dyDescent="0.25">
      <c r="A5161" t="s">
        <v>2576</v>
      </c>
      <c r="B5161" t="s">
        <v>2558</v>
      </c>
      <c r="C5161" s="1">
        <v>0.62313657407407408</v>
      </c>
      <c r="D5161">
        <v>576</v>
      </c>
      <c r="E5161" s="2">
        <v>2.8394398148148151E-2</v>
      </c>
      <c r="F5161" s="1">
        <v>2.8391203703703707E-2</v>
      </c>
      <c r="G5161">
        <v>276</v>
      </c>
      <c r="H5161">
        <v>2453.2800000000002</v>
      </c>
      <c r="I5161">
        <v>0</v>
      </c>
      <c r="J5161" t="s">
        <v>2559</v>
      </c>
      <c r="K5161" t="s">
        <v>22</v>
      </c>
      <c r="L5161">
        <v>1</v>
      </c>
      <c r="N5161" t="s">
        <v>23</v>
      </c>
      <c r="O5161" t="s">
        <v>24</v>
      </c>
      <c r="P5161" t="s">
        <v>28</v>
      </c>
      <c r="R5161" t="s">
        <v>26</v>
      </c>
      <c r="S5161">
        <v>18</v>
      </c>
      <c r="T5161">
        <v>16.899999999999999</v>
      </c>
      <c r="U5161">
        <v>16.899999999999999</v>
      </c>
      <c r="V5161">
        <v>1.1000000000000001</v>
      </c>
      <c r="W5161">
        <v>1.1000000000000001</v>
      </c>
      <c r="AB5161">
        <f t="shared" si="100"/>
        <v>1799.3900000000003</v>
      </c>
    </row>
    <row r="5162" spans="1:28" x14ac:dyDescent="0.25">
      <c r="A5162" t="s">
        <v>2576</v>
      </c>
      <c r="B5162" t="s">
        <v>2558</v>
      </c>
      <c r="C5162" s="1">
        <v>0.62313657407407408</v>
      </c>
      <c r="D5162">
        <v>576</v>
      </c>
      <c r="E5162" s="2">
        <v>2.8394398148148151E-2</v>
      </c>
      <c r="F5162" s="1">
        <v>2.8391203703703707E-2</v>
      </c>
      <c r="G5162">
        <v>276</v>
      </c>
      <c r="H5162">
        <v>2453.2800000000002</v>
      </c>
      <c r="I5162">
        <v>0</v>
      </c>
      <c r="J5162" t="s">
        <v>2559</v>
      </c>
      <c r="K5162" t="s">
        <v>22</v>
      </c>
      <c r="L5162">
        <v>1</v>
      </c>
      <c r="N5162" t="s">
        <v>23</v>
      </c>
      <c r="O5162" t="s">
        <v>42</v>
      </c>
      <c r="P5162" t="s">
        <v>28</v>
      </c>
      <c r="R5162" t="s">
        <v>26</v>
      </c>
      <c r="S5162">
        <v>16.8</v>
      </c>
      <c r="T5162">
        <v>16.899999999999999</v>
      </c>
      <c r="U5162">
        <v>16.899999999999999</v>
      </c>
      <c r="V5162">
        <v>-0.1</v>
      </c>
      <c r="W5162">
        <v>-0.1</v>
      </c>
      <c r="AB5162">
        <f t="shared" si="100"/>
        <v>1799.3900000000003</v>
      </c>
    </row>
    <row r="5163" spans="1:28" x14ac:dyDescent="0.25">
      <c r="A5163" t="s">
        <v>2576</v>
      </c>
      <c r="B5163" t="s">
        <v>2558</v>
      </c>
      <c r="C5163" s="1">
        <v>0.62313657407407408</v>
      </c>
      <c r="D5163">
        <v>576</v>
      </c>
      <c r="E5163" s="2">
        <v>2.8394398148148151E-2</v>
      </c>
      <c r="F5163" s="1">
        <v>2.8391203703703707E-2</v>
      </c>
      <c r="G5163">
        <v>276</v>
      </c>
      <c r="H5163">
        <v>2453.2800000000002</v>
      </c>
      <c r="I5163">
        <v>0</v>
      </c>
      <c r="J5163" t="s">
        <v>2559</v>
      </c>
      <c r="K5163" t="s">
        <v>22</v>
      </c>
      <c r="L5163">
        <v>1</v>
      </c>
      <c r="N5163" t="s">
        <v>23</v>
      </c>
      <c r="O5163" t="s">
        <v>33</v>
      </c>
      <c r="P5163" t="s">
        <v>28</v>
      </c>
      <c r="R5163" t="s">
        <v>26</v>
      </c>
      <c r="S5163">
        <v>17.100000000000001</v>
      </c>
      <c r="T5163">
        <v>16.899999999999999</v>
      </c>
      <c r="U5163">
        <v>16.899999999999999</v>
      </c>
      <c r="V5163">
        <v>0.2</v>
      </c>
      <c r="W5163">
        <v>0.2</v>
      </c>
      <c r="AB5163">
        <f t="shared" si="100"/>
        <v>1799.3900000000003</v>
      </c>
    </row>
    <row r="5164" spans="1:28" x14ac:dyDescent="0.25">
      <c r="A5164" t="s">
        <v>2577</v>
      </c>
      <c r="B5164" t="s">
        <v>2558</v>
      </c>
      <c r="C5164" s="1">
        <v>0.6252199074074074</v>
      </c>
      <c r="D5164">
        <v>144</v>
      </c>
      <c r="E5164" s="2">
        <v>3.0472743055555557E-2</v>
      </c>
      <c r="F5164" s="1">
        <v>3.0462962962962966E-2</v>
      </c>
      <c r="G5164">
        <v>845</v>
      </c>
      <c r="H5164">
        <v>2632.84</v>
      </c>
      <c r="I5164">
        <v>0</v>
      </c>
      <c r="J5164" t="s">
        <v>2559</v>
      </c>
      <c r="K5164" t="s">
        <v>22</v>
      </c>
      <c r="L5164">
        <v>1</v>
      </c>
      <c r="N5164" t="s">
        <v>23</v>
      </c>
      <c r="O5164" t="s">
        <v>24</v>
      </c>
      <c r="P5164" t="s">
        <v>28</v>
      </c>
      <c r="R5164" t="s">
        <v>26</v>
      </c>
      <c r="S5164">
        <v>19.3</v>
      </c>
      <c r="T5164">
        <v>17.2</v>
      </c>
      <c r="U5164">
        <v>17.2</v>
      </c>
      <c r="V5164">
        <v>2.1</v>
      </c>
      <c r="W5164">
        <v>2.1</v>
      </c>
      <c r="AB5164">
        <f t="shared" si="100"/>
        <v>1978.9500000000003</v>
      </c>
    </row>
    <row r="5165" spans="1:28" x14ac:dyDescent="0.25">
      <c r="A5165" t="s">
        <v>2577</v>
      </c>
      <c r="B5165" t="s">
        <v>2558</v>
      </c>
      <c r="C5165" s="1">
        <v>0.6252199074074074</v>
      </c>
      <c r="D5165">
        <v>144</v>
      </c>
      <c r="E5165" s="2">
        <v>3.0472743055555557E-2</v>
      </c>
      <c r="F5165" s="1">
        <v>3.0462962962962966E-2</v>
      </c>
      <c r="G5165">
        <v>845</v>
      </c>
      <c r="H5165">
        <v>2632.84</v>
      </c>
      <c r="I5165">
        <v>0</v>
      </c>
      <c r="J5165" t="s">
        <v>2559</v>
      </c>
      <c r="K5165" t="s">
        <v>22</v>
      </c>
      <c r="L5165">
        <v>1</v>
      </c>
      <c r="N5165" t="s">
        <v>23</v>
      </c>
      <c r="O5165" t="s">
        <v>33</v>
      </c>
      <c r="P5165" t="s">
        <v>28</v>
      </c>
      <c r="R5165" t="s">
        <v>26</v>
      </c>
      <c r="S5165">
        <v>17.3</v>
      </c>
      <c r="T5165">
        <v>17.2</v>
      </c>
      <c r="U5165">
        <v>17.2</v>
      </c>
      <c r="V5165">
        <v>0.1</v>
      </c>
      <c r="W5165">
        <v>0.1</v>
      </c>
      <c r="AB5165">
        <f t="shared" si="100"/>
        <v>1978.9500000000003</v>
      </c>
    </row>
    <row r="5166" spans="1:28" x14ac:dyDescent="0.25">
      <c r="A5166" t="s">
        <v>2578</v>
      </c>
      <c r="B5166" t="s">
        <v>2558</v>
      </c>
      <c r="C5166" s="1">
        <v>0.62730324074074073</v>
      </c>
      <c r="D5166">
        <v>981</v>
      </c>
      <c r="E5166" s="2">
        <v>3.2565752314814816E-2</v>
      </c>
      <c r="F5166" s="1">
        <v>3.2557870370370369E-2</v>
      </c>
      <c r="G5166">
        <v>681</v>
      </c>
      <c r="H5166">
        <v>2813.68</v>
      </c>
      <c r="I5166">
        <v>0</v>
      </c>
      <c r="J5166" t="s">
        <v>2559</v>
      </c>
      <c r="K5166" t="s">
        <v>22</v>
      </c>
      <c r="L5166">
        <v>1</v>
      </c>
      <c r="N5166" t="s">
        <v>23</v>
      </c>
      <c r="O5166" t="s">
        <v>24</v>
      </c>
      <c r="P5166" t="s">
        <v>28</v>
      </c>
      <c r="R5166" t="s">
        <v>26</v>
      </c>
      <c r="S5166">
        <v>18.8</v>
      </c>
      <c r="T5166">
        <v>17.100000000000001</v>
      </c>
      <c r="U5166">
        <v>17.100000000000001</v>
      </c>
      <c r="V5166">
        <v>1.7</v>
      </c>
      <c r="W5166">
        <v>1.7</v>
      </c>
      <c r="AB5166">
        <f t="shared" si="100"/>
        <v>2159.79</v>
      </c>
    </row>
    <row r="5167" spans="1:28" x14ac:dyDescent="0.25">
      <c r="A5167" t="s">
        <v>2578</v>
      </c>
      <c r="B5167" t="s">
        <v>2558</v>
      </c>
      <c r="C5167" s="1">
        <v>0.62730324074074073</v>
      </c>
      <c r="D5167">
        <v>981</v>
      </c>
      <c r="E5167" s="2">
        <v>3.2565752314814816E-2</v>
      </c>
      <c r="F5167" s="1">
        <v>3.2557870370370369E-2</v>
      </c>
      <c r="G5167">
        <v>681</v>
      </c>
      <c r="H5167">
        <v>2813.68</v>
      </c>
      <c r="I5167">
        <v>0</v>
      </c>
      <c r="J5167" t="s">
        <v>2559</v>
      </c>
      <c r="K5167" t="s">
        <v>22</v>
      </c>
      <c r="L5167">
        <v>1</v>
      </c>
      <c r="N5167" t="s">
        <v>23</v>
      </c>
      <c r="O5167" t="s">
        <v>33</v>
      </c>
      <c r="P5167" t="s">
        <v>28</v>
      </c>
      <c r="R5167" t="s">
        <v>26</v>
      </c>
      <c r="S5167">
        <v>17.3</v>
      </c>
      <c r="T5167">
        <v>17.100000000000001</v>
      </c>
      <c r="U5167">
        <v>17.100000000000001</v>
      </c>
      <c r="V5167">
        <v>0.2</v>
      </c>
      <c r="W5167">
        <v>0.2</v>
      </c>
      <c r="AB5167">
        <f t="shared" si="100"/>
        <v>2159.79</v>
      </c>
    </row>
    <row r="5168" spans="1:28" x14ac:dyDescent="0.25">
      <c r="A5168" t="s">
        <v>2578</v>
      </c>
      <c r="B5168" t="s">
        <v>2558</v>
      </c>
      <c r="C5168" s="1">
        <v>0.62730324074074073</v>
      </c>
      <c r="D5168">
        <v>981</v>
      </c>
      <c r="E5168" s="2">
        <v>3.2565752314814816E-2</v>
      </c>
      <c r="F5168" s="1">
        <v>3.2557870370370369E-2</v>
      </c>
      <c r="G5168">
        <v>681</v>
      </c>
      <c r="H5168">
        <v>2813.68</v>
      </c>
      <c r="I5168">
        <v>0</v>
      </c>
      <c r="J5168" t="s">
        <v>2559</v>
      </c>
      <c r="K5168" t="s">
        <v>22</v>
      </c>
      <c r="L5168">
        <v>1</v>
      </c>
      <c r="N5168" t="s">
        <v>23</v>
      </c>
      <c r="O5168" t="s">
        <v>31</v>
      </c>
      <c r="P5168" t="s">
        <v>28</v>
      </c>
      <c r="R5168" t="s">
        <v>26</v>
      </c>
      <c r="S5168">
        <v>17.600000000000001</v>
      </c>
      <c r="T5168">
        <v>17.100000000000001</v>
      </c>
      <c r="U5168">
        <v>17.100000000000001</v>
      </c>
      <c r="V5168">
        <v>0.5</v>
      </c>
      <c r="W5168">
        <v>0.5</v>
      </c>
      <c r="AB5168">
        <f t="shared" si="100"/>
        <v>2159.79</v>
      </c>
    </row>
    <row r="5169" spans="1:28" x14ac:dyDescent="0.25">
      <c r="A5169" t="s">
        <v>2579</v>
      </c>
      <c r="B5169" t="s">
        <v>2558</v>
      </c>
      <c r="C5169" s="1">
        <v>0.62938657407407406</v>
      </c>
      <c r="D5169">
        <v>649</v>
      </c>
      <c r="E5169" s="2">
        <v>3.4645243055555559E-2</v>
      </c>
      <c r="F5169" s="1">
        <v>3.4641203703703702E-2</v>
      </c>
      <c r="G5169">
        <v>349</v>
      </c>
      <c r="H5169">
        <v>2993.35</v>
      </c>
      <c r="I5169">
        <v>0</v>
      </c>
      <c r="J5169" t="s">
        <v>2559</v>
      </c>
      <c r="K5169" t="s">
        <v>22</v>
      </c>
      <c r="L5169">
        <v>1</v>
      </c>
      <c r="N5169" t="s">
        <v>23</v>
      </c>
      <c r="O5169" t="s">
        <v>31</v>
      </c>
      <c r="P5169" t="s">
        <v>28</v>
      </c>
      <c r="R5169" t="s">
        <v>26</v>
      </c>
      <c r="AB5169">
        <f t="shared" si="100"/>
        <v>2339.46</v>
      </c>
    </row>
    <row r="5170" spans="1:28" x14ac:dyDescent="0.25">
      <c r="A5170" t="s">
        <v>2579</v>
      </c>
      <c r="B5170" t="s">
        <v>2558</v>
      </c>
      <c r="C5170" s="1">
        <v>0.62938657407407406</v>
      </c>
      <c r="D5170">
        <v>649</v>
      </c>
      <c r="E5170" s="2">
        <v>3.4645243055555559E-2</v>
      </c>
      <c r="F5170" s="1">
        <v>3.4641203703703702E-2</v>
      </c>
      <c r="G5170">
        <v>349</v>
      </c>
      <c r="H5170">
        <v>2993.35</v>
      </c>
      <c r="I5170">
        <v>0</v>
      </c>
      <c r="J5170" t="s">
        <v>2559</v>
      </c>
      <c r="K5170" t="s">
        <v>22</v>
      </c>
      <c r="L5170">
        <v>1</v>
      </c>
      <c r="N5170" t="s">
        <v>23</v>
      </c>
      <c r="O5170" t="s">
        <v>24</v>
      </c>
      <c r="P5170" t="s">
        <v>28</v>
      </c>
      <c r="R5170" t="s">
        <v>26</v>
      </c>
      <c r="S5170">
        <v>17.8</v>
      </c>
      <c r="T5170">
        <v>17.100000000000001</v>
      </c>
      <c r="U5170">
        <v>17.100000000000001</v>
      </c>
      <c r="V5170">
        <v>0.7</v>
      </c>
      <c r="W5170">
        <v>0.7</v>
      </c>
      <c r="AB5170">
        <f t="shared" si="100"/>
        <v>2339.46</v>
      </c>
    </row>
    <row r="5171" spans="1:28" x14ac:dyDescent="0.25">
      <c r="A5171" t="s">
        <v>2579</v>
      </c>
      <c r="B5171" t="s">
        <v>2558</v>
      </c>
      <c r="C5171" s="1">
        <v>0.62938657407407406</v>
      </c>
      <c r="D5171">
        <v>649</v>
      </c>
      <c r="E5171" s="2">
        <v>3.4645243055555559E-2</v>
      </c>
      <c r="F5171" s="1">
        <v>3.4641203703703702E-2</v>
      </c>
      <c r="G5171">
        <v>349</v>
      </c>
      <c r="H5171">
        <v>2993.35</v>
      </c>
      <c r="I5171">
        <v>0</v>
      </c>
      <c r="J5171" t="s">
        <v>2559</v>
      </c>
      <c r="K5171" t="s">
        <v>22</v>
      </c>
      <c r="L5171">
        <v>1</v>
      </c>
      <c r="N5171" t="s">
        <v>23</v>
      </c>
      <c r="O5171" t="s">
        <v>33</v>
      </c>
      <c r="P5171" t="s">
        <v>28</v>
      </c>
      <c r="R5171" t="s">
        <v>26</v>
      </c>
      <c r="S5171">
        <v>17.100000000000001</v>
      </c>
      <c r="T5171">
        <v>17.100000000000001</v>
      </c>
      <c r="U5171">
        <v>17.100000000000001</v>
      </c>
      <c r="V5171">
        <v>0</v>
      </c>
      <c r="W5171">
        <v>0</v>
      </c>
      <c r="AB5171">
        <f t="shared" si="100"/>
        <v>2339.46</v>
      </c>
    </row>
    <row r="5172" spans="1:28" x14ac:dyDescent="0.25">
      <c r="A5172" t="s">
        <v>2580</v>
      </c>
      <c r="B5172" t="s">
        <v>2558</v>
      </c>
      <c r="C5172" s="1">
        <v>0.63146990740740738</v>
      </c>
      <c r="D5172">
        <v>985</v>
      </c>
      <c r="E5172" s="2">
        <v>3.6732465277777779E-2</v>
      </c>
      <c r="F5172" s="1">
        <v>3.6724537037037035E-2</v>
      </c>
      <c r="G5172">
        <v>685</v>
      </c>
      <c r="H5172">
        <v>3173.69</v>
      </c>
      <c r="I5172">
        <v>0</v>
      </c>
      <c r="J5172" t="s">
        <v>2559</v>
      </c>
      <c r="K5172" t="s">
        <v>22</v>
      </c>
      <c r="L5172">
        <v>1</v>
      </c>
      <c r="N5172" t="s">
        <v>23</v>
      </c>
      <c r="O5172" t="s">
        <v>24</v>
      </c>
      <c r="P5172" t="s">
        <v>28</v>
      </c>
      <c r="R5172" t="s">
        <v>26</v>
      </c>
      <c r="S5172">
        <v>17.8</v>
      </c>
      <c r="T5172">
        <v>17</v>
      </c>
      <c r="U5172">
        <v>17</v>
      </c>
      <c r="V5172">
        <v>0.8</v>
      </c>
      <c r="W5172">
        <v>0.8</v>
      </c>
      <c r="AB5172">
        <f t="shared" si="100"/>
        <v>2519.8000000000002</v>
      </c>
    </row>
    <row r="5173" spans="1:28" x14ac:dyDescent="0.25">
      <c r="A5173" t="s">
        <v>2580</v>
      </c>
      <c r="B5173" t="s">
        <v>2558</v>
      </c>
      <c r="C5173" s="1">
        <v>0.63146990740740738</v>
      </c>
      <c r="D5173">
        <v>985</v>
      </c>
      <c r="E5173" s="2">
        <v>3.6732465277777779E-2</v>
      </c>
      <c r="F5173" s="1">
        <v>3.6724537037037035E-2</v>
      </c>
      <c r="G5173">
        <v>685</v>
      </c>
      <c r="H5173">
        <v>3173.69</v>
      </c>
      <c r="I5173">
        <v>0</v>
      </c>
      <c r="J5173" t="s">
        <v>2559</v>
      </c>
      <c r="K5173" t="s">
        <v>22</v>
      </c>
      <c r="L5173">
        <v>1</v>
      </c>
      <c r="N5173" t="s">
        <v>23</v>
      </c>
      <c r="O5173" t="s">
        <v>33</v>
      </c>
      <c r="P5173" t="s">
        <v>28</v>
      </c>
      <c r="R5173" t="s">
        <v>26</v>
      </c>
      <c r="S5173">
        <v>17.3</v>
      </c>
      <c r="T5173">
        <v>17</v>
      </c>
      <c r="U5173">
        <v>17</v>
      </c>
      <c r="V5173">
        <v>0.3</v>
      </c>
      <c r="W5173">
        <v>0.3</v>
      </c>
      <c r="AB5173">
        <f t="shared" si="100"/>
        <v>2519.8000000000002</v>
      </c>
    </row>
    <row r="5174" spans="1:28" x14ac:dyDescent="0.25">
      <c r="A5174" t="s">
        <v>2581</v>
      </c>
      <c r="B5174" t="s">
        <v>2558</v>
      </c>
      <c r="C5174" s="1">
        <v>0.63356481481481486</v>
      </c>
      <c r="D5174">
        <v>621</v>
      </c>
      <c r="E5174" s="2">
        <v>3.8823171296296297E-2</v>
      </c>
      <c r="F5174" s="1">
        <v>3.8819444444444441E-2</v>
      </c>
      <c r="G5174">
        <v>322</v>
      </c>
      <c r="H5174">
        <v>3354.32</v>
      </c>
      <c r="I5174">
        <v>0</v>
      </c>
      <c r="J5174" t="s">
        <v>2559</v>
      </c>
      <c r="K5174" t="s">
        <v>22</v>
      </c>
      <c r="L5174">
        <v>1</v>
      </c>
      <c r="N5174" t="s">
        <v>23</v>
      </c>
      <c r="O5174" t="s">
        <v>24</v>
      </c>
      <c r="P5174" t="s">
        <v>28</v>
      </c>
      <c r="R5174" t="s">
        <v>26</v>
      </c>
      <c r="S5174">
        <v>18.600000000000001</v>
      </c>
      <c r="T5174">
        <v>17</v>
      </c>
      <c r="U5174">
        <v>17</v>
      </c>
      <c r="V5174">
        <v>1.6</v>
      </c>
      <c r="W5174">
        <v>1.6</v>
      </c>
      <c r="AB5174">
        <f t="shared" si="100"/>
        <v>2700.4300000000003</v>
      </c>
    </row>
    <row r="5175" spans="1:28" x14ac:dyDescent="0.25">
      <c r="A5175" t="s">
        <v>2581</v>
      </c>
      <c r="B5175" t="s">
        <v>2558</v>
      </c>
      <c r="C5175" s="1">
        <v>0.63356481481481486</v>
      </c>
      <c r="D5175">
        <v>621</v>
      </c>
      <c r="E5175" s="2">
        <v>3.8823171296296297E-2</v>
      </c>
      <c r="F5175" s="1">
        <v>3.8819444444444441E-2</v>
      </c>
      <c r="G5175">
        <v>322</v>
      </c>
      <c r="H5175">
        <v>3354.32</v>
      </c>
      <c r="I5175">
        <v>0</v>
      </c>
      <c r="J5175" t="s">
        <v>2559</v>
      </c>
      <c r="K5175" t="s">
        <v>22</v>
      </c>
      <c r="L5175">
        <v>1</v>
      </c>
      <c r="N5175" t="s">
        <v>23</v>
      </c>
      <c r="O5175" t="s">
        <v>33</v>
      </c>
      <c r="P5175" t="s">
        <v>28</v>
      </c>
      <c r="R5175" t="s">
        <v>26</v>
      </c>
      <c r="S5175">
        <v>17.2</v>
      </c>
      <c r="T5175">
        <v>17</v>
      </c>
      <c r="U5175">
        <v>17</v>
      </c>
      <c r="V5175">
        <v>0.2</v>
      </c>
      <c r="W5175">
        <v>0.2</v>
      </c>
      <c r="AB5175">
        <f t="shared" si="100"/>
        <v>2700.4300000000003</v>
      </c>
    </row>
    <row r="5176" spans="1:28" x14ac:dyDescent="0.25">
      <c r="A5176" t="s">
        <v>2581</v>
      </c>
      <c r="B5176" t="s">
        <v>2558</v>
      </c>
      <c r="C5176" s="1">
        <v>0.63356481481481486</v>
      </c>
      <c r="D5176">
        <v>621</v>
      </c>
      <c r="E5176" s="2">
        <v>3.8823171296296297E-2</v>
      </c>
      <c r="F5176" s="1">
        <v>3.8819444444444441E-2</v>
      </c>
      <c r="G5176">
        <v>322</v>
      </c>
      <c r="H5176">
        <v>3354.32</v>
      </c>
      <c r="I5176">
        <v>0</v>
      </c>
      <c r="J5176" t="s">
        <v>2559</v>
      </c>
      <c r="K5176" t="s">
        <v>22</v>
      </c>
      <c r="L5176">
        <v>1</v>
      </c>
      <c r="N5176" t="s">
        <v>23</v>
      </c>
      <c r="O5176" t="s">
        <v>46</v>
      </c>
      <c r="P5176" t="s">
        <v>28</v>
      </c>
      <c r="R5176" t="s">
        <v>26</v>
      </c>
      <c r="S5176">
        <v>17.100000000000001</v>
      </c>
      <c r="T5176">
        <v>17</v>
      </c>
      <c r="U5176">
        <v>17</v>
      </c>
      <c r="V5176">
        <v>0.1</v>
      </c>
      <c r="W5176">
        <v>0.1</v>
      </c>
      <c r="AB5176">
        <f t="shared" si="100"/>
        <v>2700.4300000000003</v>
      </c>
    </row>
    <row r="5177" spans="1:28" x14ac:dyDescent="0.25">
      <c r="A5177" t="s">
        <v>2582</v>
      </c>
      <c r="B5177" t="s">
        <v>2558</v>
      </c>
      <c r="C5177" s="1">
        <v>0.63564814814814818</v>
      </c>
      <c r="D5177">
        <v>690</v>
      </c>
      <c r="E5177" s="2">
        <v>4.0907303240740746E-2</v>
      </c>
      <c r="F5177" s="1">
        <v>4.0902777777777781E-2</v>
      </c>
      <c r="G5177">
        <v>391</v>
      </c>
      <c r="H5177">
        <v>3534.39</v>
      </c>
      <c r="I5177">
        <v>0</v>
      </c>
      <c r="J5177" t="s">
        <v>2559</v>
      </c>
      <c r="K5177" t="s">
        <v>22</v>
      </c>
      <c r="L5177">
        <v>1</v>
      </c>
      <c r="N5177" t="s">
        <v>23</v>
      </c>
      <c r="O5177" t="s">
        <v>24</v>
      </c>
      <c r="P5177" t="s">
        <v>28</v>
      </c>
      <c r="R5177" t="s">
        <v>26</v>
      </c>
      <c r="S5177">
        <v>18.3</v>
      </c>
      <c r="T5177">
        <v>16.899999999999999</v>
      </c>
      <c r="U5177">
        <v>16.899999999999999</v>
      </c>
      <c r="V5177">
        <v>1.4</v>
      </c>
      <c r="W5177">
        <v>1.4</v>
      </c>
      <c r="AB5177">
        <f t="shared" si="100"/>
        <v>2880.5</v>
      </c>
    </row>
    <row r="5178" spans="1:28" x14ac:dyDescent="0.25">
      <c r="A5178" t="s">
        <v>2582</v>
      </c>
      <c r="B5178" t="s">
        <v>2558</v>
      </c>
      <c r="C5178" s="1">
        <v>0.63564814814814818</v>
      </c>
      <c r="D5178">
        <v>690</v>
      </c>
      <c r="E5178" s="2">
        <v>4.0907303240740746E-2</v>
      </c>
      <c r="F5178" s="1">
        <v>4.0902777777777781E-2</v>
      </c>
      <c r="G5178">
        <v>391</v>
      </c>
      <c r="H5178">
        <v>3534.39</v>
      </c>
      <c r="I5178">
        <v>0</v>
      </c>
      <c r="J5178" t="s">
        <v>2559</v>
      </c>
      <c r="K5178" t="s">
        <v>22</v>
      </c>
      <c r="L5178">
        <v>1</v>
      </c>
      <c r="N5178" t="s">
        <v>23</v>
      </c>
      <c r="O5178" t="s">
        <v>31</v>
      </c>
      <c r="P5178" t="s">
        <v>28</v>
      </c>
      <c r="R5178" t="s">
        <v>26</v>
      </c>
      <c r="S5178">
        <v>17.8</v>
      </c>
      <c r="T5178">
        <v>16.899999999999999</v>
      </c>
      <c r="U5178">
        <v>16.899999999999999</v>
      </c>
      <c r="V5178">
        <v>0.9</v>
      </c>
      <c r="W5178">
        <v>0.9</v>
      </c>
      <c r="AB5178">
        <f t="shared" si="100"/>
        <v>2880.5</v>
      </c>
    </row>
    <row r="5179" spans="1:28" x14ac:dyDescent="0.25">
      <c r="A5179" t="s">
        <v>2582</v>
      </c>
      <c r="B5179" t="s">
        <v>2558</v>
      </c>
      <c r="C5179" s="1">
        <v>0.63564814814814818</v>
      </c>
      <c r="D5179">
        <v>690</v>
      </c>
      <c r="E5179" s="2">
        <v>4.0907303240740746E-2</v>
      </c>
      <c r="F5179" s="1">
        <v>4.0902777777777781E-2</v>
      </c>
      <c r="G5179">
        <v>391</v>
      </c>
      <c r="H5179">
        <v>3534.39</v>
      </c>
      <c r="I5179">
        <v>0</v>
      </c>
      <c r="J5179" t="s">
        <v>2559</v>
      </c>
      <c r="K5179" t="s">
        <v>22</v>
      </c>
      <c r="L5179">
        <v>1</v>
      </c>
      <c r="N5179" t="s">
        <v>23</v>
      </c>
      <c r="O5179" t="s">
        <v>33</v>
      </c>
      <c r="P5179" t="s">
        <v>28</v>
      </c>
      <c r="R5179" t="s">
        <v>26</v>
      </c>
      <c r="S5179">
        <v>17.100000000000001</v>
      </c>
      <c r="T5179">
        <v>16.899999999999999</v>
      </c>
      <c r="U5179">
        <v>16.899999999999999</v>
      </c>
      <c r="V5179">
        <v>0.2</v>
      </c>
      <c r="W5179">
        <v>0.2</v>
      </c>
      <c r="AB5179">
        <f t="shared" si="100"/>
        <v>2880.5</v>
      </c>
    </row>
    <row r="5180" spans="1:28" x14ac:dyDescent="0.25">
      <c r="A5180" t="s">
        <v>2583</v>
      </c>
      <c r="B5180" t="s">
        <v>2558</v>
      </c>
      <c r="C5180" s="1">
        <v>0.63771990740740747</v>
      </c>
      <c r="D5180">
        <v>758</v>
      </c>
      <c r="E5180" s="2">
        <v>4.2979837962962959E-2</v>
      </c>
      <c r="F5180" s="1">
        <v>4.297453703703704E-2</v>
      </c>
      <c r="G5180">
        <v>458</v>
      </c>
      <c r="H5180">
        <v>3713.46</v>
      </c>
      <c r="I5180">
        <v>0</v>
      </c>
      <c r="J5180" t="s">
        <v>2559</v>
      </c>
      <c r="K5180" t="s">
        <v>22</v>
      </c>
      <c r="L5180">
        <v>1</v>
      </c>
      <c r="N5180" t="s">
        <v>23</v>
      </c>
      <c r="O5180" t="s">
        <v>24</v>
      </c>
      <c r="P5180" t="s">
        <v>28</v>
      </c>
      <c r="R5180" t="s">
        <v>26</v>
      </c>
      <c r="AB5180">
        <f t="shared" si="100"/>
        <v>3059.57</v>
      </c>
    </row>
    <row r="5181" spans="1:28" x14ac:dyDescent="0.25">
      <c r="A5181" t="s">
        <v>2583</v>
      </c>
      <c r="B5181" t="s">
        <v>2558</v>
      </c>
      <c r="C5181" s="1">
        <v>0.63771990740740747</v>
      </c>
      <c r="D5181">
        <v>758</v>
      </c>
      <c r="E5181" s="2">
        <v>4.2979837962962959E-2</v>
      </c>
      <c r="F5181" s="1">
        <v>4.297453703703704E-2</v>
      </c>
      <c r="G5181">
        <v>458</v>
      </c>
      <c r="H5181">
        <v>3713.46</v>
      </c>
      <c r="I5181">
        <v>0</v>
      </c>
      <c r="J5181" t="s">
        <v>2559</v>
      </c>
      <c r="K5181" t="s">
        <v>22</v>
      </c>
      <c r="L5181">
        <v>1</v>
      </c>
      <c r="N5181" t="s">
        <v>23</v>
      </c>
      <c r="O5181" t="s">
        <v>42</v>
      </c>
      <c r="P5181" t="s">
        <v>28</v>
      </c>
      <c r="R5181" t="s">
        <v>26</v>
      </c>
      <c r="S5181">
        <v>16.399999999999999</v>
      </c>
      <c r="T5181">
        <v>17</v>
      </c>
      <c r="U5181">
        <v>17</v>
      </c>
      <c r="V5181">
        <v>-0.6</v>
      </c>
      <c r="W5181">
        <v>-0.6</v>
      </c>
      <c r="AB5181">
        <f t="shared" si="100"/>
        <v>3059.57</v>
      </c>
    </row>
    <row r="5182" spans="1:28" x14ac:dyDescent="0.25">
      <c r="A5182" t="s">
        <v>2583</v>
      </c>
      <c r="B5182" t="s">
        <v>2558</v>
      </c>
      <c r="C5182" s="1">
        <v>0.63771990740740747</v>
      </c>
      <c r="D5182">
        <v>758</v>
      </c>
      <c r="E5182" s="2">
        <v>4.2979837962962959E-2</v>
      </c>
      <c r="F5182" s="1">
        <v>4.297453703703704E-2</v>
      </c>
      <c r="G5182">
        <v>458</v>
      </c>
      <c r="H5182">
        <v>3713.46</v>
      </c>
      <c r="I5182">
        <v>0</v>
      </c>
      <c r="J5182" t="s">
        <v>2559</v>
      </c>
      <c r="K5182" t="s">
        <v>22</v>
      </c>
      <c r="L5182">
        <v>1</v>
      </c>
      <c r="N5182" t="s">
        <v>23</v>
      </c>
      <c r="O5182" t="s">
        <v>33</v>
      </c>
      <c r="P5182" t="s">
        <v>28</v>
      </c>
      <c r="R5182" t="s">
        <v>26</v>
      </c>
      <c r="S5182">
        <v>17.2</v>
      </c>
      <c r="T5182">
        <v>17</v>
      </c>
      <c r="U5182">
        <v>17</v>
      </c>
      <c r="V5182">
        <v>0.2</v>
      </c>
      <c r="W5182">
        <v>0.2</v>
      </c>
      <c r="AB5182">
        <f t="shared" si="100"/>
        <v>3059.57</v>
      </c>
    </row>
    <row r="5183" spans="1:28" x14ac:dyDescent="0.25">
      <c r="A5183" t="s">
        <v>2584</v>
      </c>
      <c r="B5183" t="s">
        <v>2558</v>
      </c>
      <c r="C5183" s="1">
        <v>0.63981481481481484</v>
      </c>
      <c r="D5183">
        <v>394</v>
      </c>
      <c r="E5183" s="2">
        <v>4.5070543981481477E-2</v>
      </c>
      <c r="F5183" s="1">
        <v>4.5069444444444447E-2</v>
      </c>
      <c r="G5183">
        <v>95</v>
      </c>
      <c r="H5183">
        <v>3894.09</v>
      </c>
      <c r="I5183">
        <v>0</v>
      </c>
      <c r="J5183" t="s">
        <v>2559</v>
      </c>
      <c r="K5183" t="s">
        <v>22</v>
      </c>
      <c r="L5183">
        <v>1</v>
      </c>
      <c r="N5183" t="s">
        <v>23</v>
      </c>
      <c r="O5183" t="s">
        <v>36</v>
      </c>
      <c r="P5183" t="s">
        <v>25</v>
      </c>
      <c r="R5183" t="s">
        <v>26</v>
      </c>
      <c r="S5183">
        <v>16.8</v>
      </c>
      <c r="T5183">
        <v>16.899999999999999</v>
      </c>
      <c r="U5183">
        <v>16.899999999999999</v>
      </c>
      <c r="V5183">
        <v>-0.1</v>
      </c>
      <c r="W5183">
        <v>-0.1</v>
      </c>
      <c r="AB5183">
        <f t="shared" si="100"/>
        <v>3240.2000000000003</v>
      </c>
    </row>
    <row r="5184" spans="1:28" x14ac:dyDescent="0.25">
      <c r="A5184" t="s">
        <v>2584</v>
      </c>
      <c r="B5184" t="s">
        <v>2558</v>
      </c>
      <c r="C5184" s="1">
        <v>0.63981481481481484</v>
      </c>
      <c r="D5184">
        <v>394</v>
      </c>
      <c r="E5184" s="2">
        <v>4.5070543981481477E-2</v>
      </c>
      <c r="F5184" s="1">
        <v>4.5069444444444447E-2</v>
      </c>
      <c r="G5184">
        <v>95</v>
      </c>
      <c r="H5184">
        <v>3894.09</v>
      </c>
      <c r="I5184">
        <v>0</v>
      </c>
      <c r="J5184" t="s">
        <v>2559</v>
      </c>
      <c r="K5184" t="s">
        <v>22</v>
      </c>
      <c r="L5184">
        <v>1</v>
      </c>
      <c r="N5184" t="s">
        <v>23</v>
      </c>
      <c r="O5184" t="s">
        <v>24</v>
      </c>
      <c r="P5184" t="s">
        <v>28</v>
      </c>
      <c r="R5184" t="s">
        <v>26</v>
      </c>
      <c r="S5184">
        <v>18.8</v>
      </c>
      <c r="T5184">
        <v>16.899999999999999</v>
      </c>
      <c r="U5184">
        <v>16.899999999999999</v>
      </c>
      <c r="V5184">
        <v>1.9</v>
      </c>
      <c r="W5184">
        <v>1.9</v>
      </c>
      <c r="AB5184">
        <f t="shared" si="100"/>
        <v>3240.2000000000003</v>
      </c>
    </row>
    <row r="5185" spans="1:28" x14ac:dyDescent="0.25">
      <c r="A5185" t="s">
        <v>2584</v>
      </c>
      <c r="B5185" t="s">
        <v>2558</v>
      </c>
      <c r="C5185" s="1">
        <v>0.63981481481481484</v>
      </c>
      <c r="D5185">
        <v>394</v>
      </c>
      <c r="E5185" s="2">
        <v>4.5070543981481477E-2</v>
      </c>
      <c r="F5185" s="1">
        <v>4.5069444444444447E-2</v>
      </c>
      <c r="G5185">
        <v>95</v>
      </c>
      <c r="H5185">
        <v>3894.09</v>
      </c>
      <c r="I5185">
        <v>0</v>
      </c>
      <c r="J5185" t="s">
        <v>2559</v>
      </c>
      <c r="K5185" t="s">
        <v>22</v>
      </c>
      <c r="L5185">
        <v>1</v>
      </c>
      <c r="N5185" t="s">
        <v>23</v>
      </c>
      <c r="O5185" t="s">
        <v>33</v>
      </c>
      <c r="P5185" t="s">
        <v>28</v>
      </c>
      <c r="R5185" t="s">
        <v>26</v>
      </c>
      <c r="S5185">
        <v>17.2</v>
      </c>
      <c r="T5185">
        <v>16.899999999999999</v>
      </c>
      <c r="U5185">
        <v>16.899999999999999</v>
      </c>
      <c r="V5185">
        <v>0.3</v>
      </c>
      <c r="W5185">
        <v>0.3</v>
      </c>
      <c r="AB5185">
        <f t="shared" si="100"/>
        <v>3240.2000000000003</v>
      </c>
    </row>
    <row r="5186" spans="1:28" x14ac:dyDescent="0.25">
      <c r="A5186" t="s">
        <v>2585</v>
      </c>
      <c r="B5186" t="s">
        <v>2558</v>
      </c>
      <c r="C5186" s="1">
        <v>0.64189814814814816</v>
      </c>
      <c r="D5186">
        <v>96</v>
      </c>
      <c r="E5186" s="2">
        <v>4.7150416666666667E-2</v>
      </c>
      <c r="F5186" s="1">
        <v>4.7141203703703706E-2</v>
      </c>
      <c r="G5186">
        <v>796</v>
      </c>
      <c r="H5186">
        <v>4073.8</v>
      </c>
      <c r="I5186">
        <v>0</v>
      </c>
      <c r="J5186" t="s">
        <v>2559</v>
      </c>
      <c r="K5186" t="s">
        <v>22</v>
      </c>
      <c r="L5186">
        <v>1</v>
      </c>
      <c r="N5186" t="s">
        <v>23</v>
      </c>
      <c r="O5186" t="s">
        <v>36</v>
      </c>
      <c r="P5186" t="s">
        <v>28</v>
      </c>
      <c r="R5186" t="s">
        <v>26</v>
      </c>
      <c r="S5186">
        <v>17.399999999999999</v>
      </c>
      <c r="T5186">
        <v>16.8</v>
      </c>
      <c r="U5186">
        <v>16.8</v>
      </c>
      <c r="V5186">
        <v>0.6</v>
      </c>
      <c r="W5186">
        <v>0.6</v>
      </c>
      <c r="AB5186">
        <f t="shared" si="100"/>
        <v>3419.9100000000003</v>
      </c>
    </row>
    <row r="5187" spans="1:28" x14ac:dyDescent="0.25">
      <c r="A5187" t="s">
        <v>2585</v>
      </c>
      <c r="B5187" t="s">
        <v>2558</v>
      </c>
      <c r="C5187" s="1">
        <v>0.64189814814814816</v>
      </c>
      <c r="D5187">
        <v>96</v>
      </c>
      <c r="E5187" s="2">
        <v>4.7150416666666667E-2</v>
      </c>
      <c r="F5187" s="1">
        <v>4.7141203703703706E-2</v>
      </c>
      <c r="G5187">
        <v>796</v>
      </c>
      <c r="H5187">
        <v>4073.8</v>
      </c>
      <c r="I5187">
        <v>0</v>
      </c>
      <c r="J5187" t="s">
        <v>2559</v>
      </c>
      <c r="K5187" t="s">
        <v>22</v>
      </c>
      <c r="L5187">
        <v>1</v>
      </c>
      <c r="N5187" t="s">
        <v>23</v>
      </c>
      <c r="O5187" t="s">
        <v>24</v>
      </c>
      <c r="P5187" t="s">
        <v>28</v>
      </c>
      <c r="R5187" t="s">
        <v>26</v>
      </c>
      <c r="S5187">
        <v>19.3</v>
      </c>
      <c r="T5187">
        <v>16.8</v>
      </c>
      <c r="U5187">
        <v>16.8</v>
      </c>
      <c r="V5187">
        <v>2.5</v>
      </c>
      <c r="W5187">
        <v>2.5</v>
      </c>
      <c r="AB5187">
        <f t="shared" si="100"/>
        <v>3419.9100000000003</v>
      </c>
    </row>
    <row r="5188" spans="1:28" x14ac:dyDescent="0.25">
      <c r="A5188" t="s">
        <v>2585</v>
      </c>
      <c r="B5188" t="s">
        <v>2558</v>
      </c>
      <c r="C5188" s="1">
        <v>0.64189814814814816</v>
      </c>
      <c r="D5188">
        <v>96</v>
      </c>
      <c r="E5188" s="2">
        <v>4.7150416666666667E-2</v>
      </c>
      <c r="F5188" s="1">
        <v>4.7141203703703706E-2</v>
      </c>
      <c r="G5188">
        <v>796</v>
      </c>
      <c r="H5188">
        <v>4073.8</v>
      </c>
      <c r="I5188">
        <v>0</v>
      </c>
      <c r="J5188" t="s">
        <v>2559</v>
      </c>
      <c r="K5188" t="s">
        <v>22</v>
      </c>
      <c r="L5188">
        <v>1</v>
      </c>
      <c r="N5188" t="s">
        <v>23</v>
      </c>
      <c r="O5188" t="s">
        <v>33</v>
      </c>
      <c r="P5188" t="s">
        <v>28</v>
      </c>
      <c r="R5188" t="s">
        <v>26</v>
      </c>
      <c r="S5188">
        <v>17</v>
      </c>
      <c r="T5188">
        <v>16.8</v>
      </c>
      <c r="U5188">
        <v>16.8</v>
      </c>
      <c r="V5188">
        <v>0.2</v>
      </c>
      <c r="W5188">
        <v>0.2</v>
      </c>
      <c r="AB5188">
        <f t="shared" si="100"/>
        <v>3419.9100000000003</v>
      </c>
    </row>
    <row r="5189" spans="1:28" x14ac:dyDescent="0.25">
      <c r="A5189" t="s">
        <v>2586</v>
      </c>
      <c r="B5189" t="s">
        <v>2558</v>
      </c>
      <c r="C5189" s="1">
        <v>0.64398148148148149</v>
      </c>
      <c r="D5189">
        <v>132</v>
      </c>
      <c r="E5189" s="2">
        <v>4.9234166666666669E-2</v>
      </c>
      <c r="F5189" s="1">
        <v>4.9224537037037032E-2</v>
      </c>
      <c r="G5189">
        <v>832</v>
      </c>
      <c r="H5189">
        <v>4253.83</v>
      </c>
      <c r="I5189">
        <v>0</v>
      </c>
      <c r="J5189" t="s">
        <v>2559</v>
      </c>
      <c r="K5189" t="s">
        <v>22</v>
      </c>
      <c r="L5189">
        <v>1</v>
      </c>
      <c r="N5189" t="s">
        <v>23</v>
      </c>
      <c r="O5189" t="s">
        <v>36</v>
      </c>
      <c r="P5189" t="s">
        <v>28</v>
      </c>
      <c r="R5189" t="s">
        <v>26</v>
      </c>
      <c r="S5189">
        <v>17.3</v>
      </c>
      <c r="T5189">
        <v>16.8</v>
      </c>
      <c r="U5189">
        <v>16.8</v>
      </c>
      <c r="V5189">
        <v>0.5</v>
      </c>
      <c r="W5189">
        <v>0.5</v>
      </c>
      <c r="AB5189">
        <f t="shared" ref="AB5189:AB5246" si="101">H5189-653.89</f>
        <v>3599.94</v>
      </c>
    </row>
    <row r="5190" spans="1:28" x14ac:dyDescent="0.25">
      <c r="A5190" t="s">
        <v>2586</v>
      </c>
      <c r="B5190" t="s">
        <v>2558</v>
      </c>
      <c r="C5190" s="1">
        <v>0.64398148148148149</v>
      </c>
      <c r="D5190">
        <v>132</v>
      </c>
      <c r="E5190" s="2">
        <v>4.9234166666666669E-2</v>
      </c>
      <c r="F5190" s="1">
        <v>4.9224537037037032E-2</v>
      </c>
      <c r="G5190">
        <v>832</v>
      </c>
      <c r="H5190">
        <v>4253.83</v>
      </c>
      <c r="I5190">
        <v>0</v>
      </c>
      <c r="J5190" t="s">
        <v>2559</v>
      </c>
      <c r="K5190" t="s">
        <v>22</v>
      </c>
      <c r="L5190">
        <v>1</v>
      </c>
      <c r="N5190" t="s">
        <v>23</v>
      </c>
      <c r="O5190" t="s">
        <v>33</v>
      </c>
      <c r="P5190" t="s">
        <v>28</v>
      </c>
      <c r="R5190" t="s">
        <v>26</v>
      </c>
      <c r="S5190">
        <v>16.8</v>
      </c>
      <c r="T5190">
        <v>16.8</v>
      </c>
      <c r="U5190">
        <v>16.8</v>
      </c>
      <c r="V5190">
        <v>0</v>
      </c>
      <c r="W5190">
        <v>0</v>
      </c>
      <c r="AB5190">
        <f t="shared" si="101"/>
        <v>3599.94</v>
      </c>
    </row>
    <row r="5191" spans="1:28" x14ac:dyDescent="0.25">
      <c r="A5191" t="s">
        <v>2587</v>
      </c>
      <c r="B5191" t="s">
        <v>2558</v>
      </c>
      <c r="C5191" s="1">
        <v>0.64605324074074078</v>
      </c>
      <c r="D5191">
        <v>800</v>
      </c>
      <c r="E5191" s="2">
        <v>5.1313657407407405E-2</v>
      </c>
      <c r="F5191" s="1">
        <v>5.1307870370370372E-2</v>
      </c>
      <c r="G5191">
        <v>500</v>
      </c>
      <c r="H5191">
        <v>4433.5</v>
      </c>
      <c r="I5191">
        <v>0</v>
      </c>
      <c r="J5191" t="s">
        <v>2559</v>
      </c>
      <c r="K5191" t="s">
        <v>22</v>
      </c>
      <c r="L5191">
        <v>1</v>
      </c>
      <c r="N5191" t="s">
        <v>23</v>
      </c>
      <c r="O5191" t="s">
        <v>36</v>
      </c>
      <c r="P5191" t="s">
        <v>28</v>
      </c>
      <c r="R5191" t="s">
        <v>26</v>
      </c>
      <c r="S5191">
        <v>19.399999999999999</v>
      </c>
      <c r="T5191">
        <v>16.899999999999999</v>
      </c>
      <c r="U5191">
        <v>16.899999999999999</v>
      </c>
      <c r="V5191">
        <v>2.5</v>
      </c>
      <c r="W5191">
        <v>2.5</v>
      </c>
      <c r="AB5191">
        <f t="shared" si="101"/>
        <v>3779.61</v>
      </c>
    </row>
    <row r="5192" spans="1:28" x14ac:dyDescent="0.25">
      <c r="A5192" t="s">
        <v>2587</v>
      </c>
      <c r="B5192" t="s">
        <v>2558</v>
      </c>
      <c r="C5192" s="1">
        <v>0.64605324074074078</v>
      </c>
      <c r="D5192">
        <v>800</v>
      </c>
      <c r="E5192" s="2">
        <v>5.1313657407407405E-2</v>
      </c>
      <c r="F5192" s="1">
        <v>5.1307870370370372E-2</v>
      </c>
      <c r="G5192">
        <v>500</v>
      </c>
      <c r="H5192">
        <v>4433.5</v>
      </c>
      <c r="I5192">
        <v>0</v>
      </c>
      <c r="J5192" t="s">
        <v>2559</v>
      </c>
      <c r="K5192" t="s">
        <v>22</v>
      </c>
      <c r="L5192">
        <v>1</v>
      </c>
      <c r="N5192" t="s">
        <v>23</v>
      </c>
      <c r="O5192" t="s">
        <v>24</v>
      </c>
      <c r="P5192" t="s">
        <v>28</v>
      </c>
      <c r="R5192" t="s">
        <v>26</v>
      </c>
      <c r="S5192">
        <v>18.2</v>
      </c>
      <c r="T5192">
        <v>16.899999999999999</v>
      </c>
      <c r="U5192">
        <v>16.899999999999999</v>
      </c>
      <c r="V5192">
        <v>1.3</v>
      </c>
      <c r="W5192">
        <v>1.3</v>
      </c>
      <c r="AB5192">
        <f t="shared" si="101"/>
        <v>3779.61</v>
      </c>
    </row>
    <row r="5193" spans="1:28" x14ac:dyDescent="0.25">
      <c r="A5193" t="s">
        <v>2587</v>
      </c>
      <c r="B5193" t="s">
        <v>2558</v>
      </c>
      <c r="C5193" s="1">
        <v>0.64605324074074078</v>
      </c>
      <c r="D5193">
        <v>800</v>
      </c>
      <c r="E5193" s="2">
        <v>5.1313657407407405E-2</v>
      </c>
      <c r="F5193" s="1">
        <v>5.1307870370370372E-2</v>
      </c>
      <c r="G5193">
        <v>500</v>
      </c>
      <c r="H5193">
        <v>4433.5</v>
      </c>
      <c r="I5193">
        <v>0</v>
      </c>
      <c r="J5193" t="s">
        <v>2559</v>
      </c>
      <c r="K5193" t="s">
        <v>22</v>
      </c>
      <c r="L5193">
        <v>1</v>
      </c>
      <c r="N5193" t="s">
        <v>23</v>
      </c>
      <c r="O5193" t="s">
        <v>33</v>
      </c>
      <c r="P5193" t="s">
        <v>28</v>
      </c>
      <c r="R5193" t="s">
        <v>26</v>
      </c>
      <c r="S5193">
        <v>17</v>
      </c>
      <c r="T5193">
        <v>16.899999999999999</v>
      </c>
      <c r="U5193">
        <v>16.899999999999999</v>
      </c>
      <c r="V5193">
        <v>0.1</v>
      </c>
      <c r="W5193">
        <v>0.1</v>
      </c>
      <c r="AB5193">
        <f t="shared" si="101"/>
        <v>3779.61</v>
      </c>
    </row>
    <row r="5194" spans="1:28" x14ac:dyDescent="0.25">
      <c r="A5194" t="s">
        <v>2588</v>
      </c>
      <c r="B5194" t="s">
        <v>2558</v>
      </c>
      <c r="C5194" s="1">
        <v>0.6481365740740741</v>
      </c>
      <c r="D5194">
        <v>168</v>
      </c>
      <c r="E5194" s="2">
        <v>5.3389675925925924E-2</v>
      </c>
      <c r="F5194" s="1">
        <v>5.3379629629629631E-2</v>
      </c>
      <c r="G5194">
        <v>868</v>
      </c>
      <c r="H5194">
        <v>4612.87</v>
      </c>
      <c r="I5194">
        <v>0</v>
      </c>
      <c r="J5194" t="s">
        <v>2559</v>
      </c>
      <c r="K5194" t="s">
        <v>22</v>
      </c>
      <c r="L5194">
        <v>1</v>
      </c>
      <c r="N5194" t="s">
        <v>23</v>
      </c>
      <c r="O5194" t="s">
        <v>36</v>
      </c>
      <c r="P5194" t="s">
        <v>28</v>
      </c>
      <c r="R5194" t="s">
        <v>26</v>
      </c>
      <c r="S5194">
        <v>18.5</v>
      </c>
      <c r="T5194">
        <v>16.899999999999999</v>
      </c>
      <c r="U5194">
        <v>16.899999999999999</v>
      </c>
      <c r="V5194">
        <v>1.6</v>
      </c>
      <c r="W5194">
        <v>1.6</v>
      </c>
      <c r="AB5194">
        <f t="shared" si="101"/>
        <v>3958.98</v>
      </c>
    </row>
    <row r="5195" spans="1:28" x14ac:dyDescent="0.25">
      <c r="A5195" t="s">
        <v>2588</v>
      </c>
      <c r="B5195" t="s">
        <v>2558</v>
      </c>
      <c r="C5195" s="1">
        <v>0.6481365740740741</v>
      </c>
      <c r="D5195">
        <v>168</v>
      </c>
      <c r="E5195" s="2">
        <v>5.3389675925925924E-2</v>
      </c>
      <c r="F5195" s="1">
        <v>5.3379629629629631E-2</v>
      </c>
      <c r="G5195">
        <v>868</v>
      </c>
      <c r="H5195">
        <v>4612.87</v>
      </c>
      <c r="I5195">
        <v>0</v>
      </c>
      <c r="J5195" t="s">
        <v>2559</v>
      </c>
      <c r="K5195" t="s">
        <v>22</v>
      </c>
      <c r="L5195">
        <v>1</v>
      </c>
      <c r="N5195" t="s">
        <v>23</v>
      </c>
      <c r="O5195" t="s">
        <v>24</v>
      </c>
      <c r="P5195" t="s">
        <v>28</v>
      </c>
      <c r="R5195" t="s">
        <v>26</v>
      </c>
      <c r="S5195">
        <v>19</v>
      </c>
      <c r="T5195">
        <v>16.899999999999999</v>
      </c>
      <c r="U5195">
        <v>16.899999999999999</v>
      </c>
      <c r="V5195">
        <v>2.1</v>
      </c>
      <c r="W5195">
        <v>2.1</v>
      </c>
      <c r="AB5195">
        <f t="shared" si="101"/>
        <v>3958.98</v>
      </c>
    </row>
    <row r="5196" spans="1:28" x14ac:dyDescent="0.25">
      <c r="A5196" t="s">
        <v>2588</v>
      </c>
      <c r="B5196" t="s">
        <v>2558</v>
      </c>
      <c r="C5196" s="1">
        <v>0.6481365740740741</v>
      </c>
      <c r="D5196">
        <v>168</v>
      </c>
      <c r="E5196" s="2">
        <v>5.3389675925925924E-2</v>
      </c>
      <c r="F5196" s="1">
        <v>5.3379629629629631E-2</v>
      </c>
      <c r="G5196">
        <v>868</v>
      </c>
      <c r="H5196">
        <v>4612.87</v>
      </c>
      <c r="I5196">
        <v>0</v>
      </c>
      <c r="J5196" t="s">
        <v>2559</v>
      </c>
      <c r="K5196" t="s">
        <v>22</v>
      </c>
      <c r="L5196">
        <v>1</v>
      </c>
      <c r="N5196" t="s">
        <v>23</v>
      </c>
      <c r="O5196" t="s">
        <v>33</v>
      </c>
      <c r="P5196" t="s">
        <v>28</v>
      </c>
      <c r="R5196" t="s">
        <v>26</v>
      </c>
      <c r="S5196">
        <v>17.399999999999999</v>
      </c>
      <c r="T5196">
        <v>16.899999999999999</v>
      </c>
      <c r="U5196">
        <v>16.899999999999999</v>
      </c>
      <c r="V5196">
        <v>0.5</v>
      </c>
      <c r="W5196">
        <v>0.5</v>
      </c>
      <c r="AB5196">
        <f t="shared" si="101"/>
        <v>3958.98</v>
      </c>
    </row>
    <row r="5197" spans="1:28" x14ac:dyDescent="0.25">
      <c r="A5197" t="s">
        <v>2589</v>
      </c>
      <c r="B5197" t="s">
        <v>2558</v>
      </c>
      <c r="C5197" s="1">
        <v>0.65021990740740743</v>
      </c>
      <c r="D5197">
        <v>704</v>
      </c>
      <c r="E5197" s="2">
        <v>5.5479212962962959E-2</v>
      </c>
      <c r="F5197" s="1">
        <v>5.5474537037037037E-2</v>
      </c>
      <c r="G5197">
        <v>404</v>
      </c>
      <c r="H5197">
        <v>4793.3999999999996</v>
      </c>
      <c r="I5197">
        <v>0</v>
      </c>
      <c r="J5197" t="s">
        <v>2559</v>
      </c>
      <c r="K5197" t="s">
        <v>22</v>
      </c>
      <c r="L5197">
        <v>1</v>
      </c>
      <c r="N5197" t="s">
        <v>23</v>
      </c>
      <c r="O5197" t="s">
        <v>36</v>
      </c>
      <c r="P5197" t="s">
        <v>28</v>
      </c>
      <c r="R5197" t="s">
        <v>26</v>
      </c>
      <c r="S5197">
        <v>19.7</v>
      </c>
      <c r="T5197">
        <v>17</v>
      </c>
      <c r="U5197">
        <v>17</v>
      </c>
      <c r="V5197">
        <v>2.7</v>
      </c>
      <c r="W5197">
        <v>2.7</v>
      </c>
      <c r="AB5197">
        <f t="shared" si="101"/>
        <v>4139.5099999999993</v>
      </c>
    </row>
    <row r="5198" spans="1:28" x14ac:dyDescent="0.25">
      <c r="A5198" t="s">
        <v>2589</v>
      </c>
      <c r="B5198" t="s">
        <v>2558</v>
      </c>
      <c r="C5198" s="1">
        <v>0.65021990740740743</v>
      </c>
      <c r="D5198">
        <v>704</v>
      </c>
      <c r="E5198" s="2">
        <v>5.5479212962962959E-2</v>
      </c>
      <c r="F5198" s="1">
        <v>5.5474537037037037E-2</v>
      </c>
      <c r="G5198">
        <v>404</v>
      </c>
      <c r="H5198">
        <v>4793.3999999999996</v>
      </c>
      <c r="I5198">
        <v>0</v>
      </c>
      <c r="J5198" t="s">
        <v>2559</v>
      </c>
      <c r="K5198" t="s">
        <v>22</v>
      </c>
      <c r="L5198">
        <v>1</v>
      </c>
      <c r="N5198" t="s">
        <v>23</v>
      </c>
      <c r="O5198" t="s">
        <v>24</v>
      </c>
      <c r="P5198" t="s">
        <v>28</v>
      </c>
      <c r="R5198" t="s">
        <v>26</v>
      </c>
      <c r="S5198">
        <v>19.7</v>
      </c>
      <c r="T5198">
        <v>17</v>
      </c>
      <c r="U5198">
        <v>17</v>
      </c>
      <c r="V5198">
        <v>2.7</v>
      </c>
      <c r="W5198">
        <v>2.7</v>
      </c>
      <c r="AB5198">
        <f t="shared" si="101"/>
        <v>4139.5099999999993</v>
      </c>
    </row>
    <row r="5199" spans="1:28" x14ac:dyDescent="0.25">
      <c r="A5199" t="s">
        <v>2589</v>
      </c>
      <c r="B5199" t="s">
        <v>2558</v>
      </c>
      <c r="C5199" s="1">
        <v>0.65021990740740743</v>
      </c>
      <c r="D5199">
        <v>704</v>
      </c>
      <c r="E5199" s="2">
        <v>5.5479212962962959E-2</v>
      </c>
      <c r="F5199" s="1">
        <v>5.5474537037037037E-2</v>
      </c>
      <c r="G5199">
        <v>404</v>
      </c>
      <c r="H5199">
        <v>4793.3999999999996</v>
      </c>
      <c r="I5199">
        <v>0</v>
      </c>
      <c r="J5199" t="s">
        <v>2559</v>
      </c>
      <c r="K5199" t="s">
        <v>22</v>
      </c>
      <c r="L5199">
        <v>1</v>
      </c>
      <c r="N5199" t="s">
        <v>23</v>
      </c>
      <c r="O5199" t="s">
        <v>33</v>
      </c>
      <c r="P5199" t="s">
        <v>28</v>
      </c>
      <c r="R5199" t="s">
        <v>26</v>
      </c>
      <c r="S5199">
        <v>16.8</v>
      </c>
      <c r="T5199">
        <v>17</v>
      </c>
      <c r="U5199">
        <v>17</v>
      </c>
      <c r="V5199">
        <v>-0.2</v>
      </c>
      <c r="W5199">
        <v>-0.2</v>
      </c>
      <c r="AB5199">
        <f t="shared" si="101"/>
        <v>4139.5099999999993</v>
      </c>
    </row>
    <row r="5200" spans="1:28" x14ac:dyDescent="0.25">
      <c r="A5200" t="s">
        <v>2590</v>
      </c>
      <c r="B5200" t="s">
        <v>2558</v>
      </c>
      <c r="C5200" s="1">
        <v>0.65230324074074075</v>
      </c>
      <c r="D5200">
        <v>573</v>
      </c>
      <c r="E5200" s="2">
        <v>5.7561030092592592E-2</v>
      </c>
      <c r="F5200" s="1">
        <v>5.7557870370370377E-2</v>
      </c>
      <c r="G5200">
        <v>273</v>
      </c>
      <c r="H5200">
        <v>4973.2700000000004</v>
      </c>
      <c r="I5200">
        <v>0</v>
      </c>
      <c r="J5200" t="s">
        <v>2559</v>
      </c>
      <c r="K5200" t="s">
        <v>22</v>
      </c>
      <c r="L5200">
        <v>1</v>
      </c>
      <c r="N5200" t="s">
        <v>23</v>
      </c>
      <c r="O5200" t="s">
        <v>36</v>
      </c>
      <c r="P5200" t="s">
        <v>28</v>
      </c>
      <c r="R5200" t="s">
        <v>26</v>
      </c>
      <c r="S5200">
        <v>19.7</v>
      </c>
      <c r="T5200">
        <v>16.8</v>
      </c>
      <c r="U5200">
        <v>16.8</v>
      </c>
      <c r="V5200">
        <v>2.9</v>
      </c>
      <c r="W5200">
        <v>2.9</v>
      </c>
      <c r="AB5200">
        <f t="shared" si="101"/>
        <v>4319.38</v>
      </c>
    </row>
    <row r="5201" spans="1:28" x14ac:dyDescent="0.25">
      <c r="A5201" t="s">
        <v>2590</v>
      </c>
      <c r="B5201" t="s">
        <v>2558</v>
      </c>
      <c r="C5201" s="1">
        <v>0.65230324074074075</v>
      </c>
      <c r="D5201">
        <v>573</v>
      </c>
      <c r="E5201" s="2">
        <v>5.7561030092592592E-2</v>
      </c>
      <c r="F5201" s="1">
        <v>5.7557870370370377E-2</v>
      </c>
      <c r="G5201">
        <v>273</v>
      </c>
      <c r="H5201">
        <v>4973.2700000000004</v>
      </c>
      <c r="I5201">
        <v>0</v>
      </c>
      <c r="J5201" t="s">
        <v>2559</v>
      </c>
      <c r="K5201" t="s">
        <v>22</v>
      </c>
      <c r="L5201">
        <v>1</v>
      </c>
      <c r="N5201" t="s">
        <v>23</v>
      </c>
      <c r="O5201" t="s">
        <v>24</v>
      </c>
      <c r="P5201" t="s">
        <v>28</v>
      </c>
      <c r="R5201" t="s">
        <v>26</v>
      </c>
      <c r="S5201">
        <v>19.3</v>
      </c>
      <c r="T5201">
        <v>16.8</v>
      </c>
      <c r="U5201">
        <v>16.8</v>
      </c>
      <c r="V5201">
        <v>2.5</v>
      </c>
      <c r="W5201">
        <v>2.5</v>
      </c>
      <c r="AB5201">
        <f t="shared" si="101"/>
        <v>4319.38</v>
      </c>
    </row>
    <row r="5202" spans="1:28" x14ac:dyDescent="0.25">
      <c r="A5202" t="s">
        <v>2590</v>
      </c>
      <c r="B5202" t="s">
        <v>2558</v>
      </c>
      <c r="C5202" s="1">
        <v>0.65230324074074075</v>
      </c>
      <c r="D5202">
        <v>573</v>
      </c>
      <c r="E5202" s="2">
        <v>5.7561030092592592E-2</v>
      </c>
      <c r="F5202" s="1">
        <v>5.7557870370370377E-2</v>
      </c>
      <c r="G5202">
        <v>273</v>
      </c>
      <c r="H5202">
        <v>4973.2700000000004</v>
      </c>
      <c r="I5202">
        <v>0</v>
      </c>
      <c r="J5202" t="s">
        <v>2559</v>
      </c>
      <c r="K5202" t="s">
        <v>22</v>
      </c>
      <c r="L5202">
        <v>1</v>
      </c>
      <c r="N5202" t="s">
        <v>23</v>
      </c>
      <c r="O5202" t="s">
        <v>33</v>
      </c>
      <c r="P5202" t="s">
        <v>28</v>
      </c>
      <c r="R5202" t="s">
        <v>26</v>
      </c>
      <c r="S5202">
        <v>17.100000000000001</v>
      </c>
      <c r="T5202">
        <v>16.8</v>
      </c>
      <c r="U5202">
        <v>16.8</v>
      </c>
      <c r="V5202">
        <v>0.3</v>
      </c>
      <c r="W5202">
        <v>0.3</v>
      </c>
      <c r="AB5202">
        <f t="shared" si="101"/>
        <v>4319.38</v>
      </c>
    </row>
    <row r="5203" spans="1:28" x14ac:dyDescent="0.25">
      <c r="A5203" t="s">
        <v>2591</v>
      </c>
      <c r="B5203" t="s">
        <v>2558</v>
      </c>
      <c r="C5203" s="1">
        <v>0.65438657407407408</v>
      </c>
      <c r="D5203">
        <v>742</v>
      </c>
      <c r="E5203" s="2">
        <v>5.964631944444445E-2</v>
      </c>
      <c r="F5203" s="1">
        <v>5.9641203703703703E-2</v>
      </c>
      <c r="G5203">
        <v>442</v>
      </c>
      <c r="H5203">
        <v>5153.4399999999996</v>
      </c>
      <c r="I5203">
        <v>0</v>
      </c>
      <c r="J5203" t="s">
        <v>2559</v>
      </c>
      <c r="K5203" t="s">
        <v>22</v>
      </c>
      <c r="L5203">
        <v>1</v>
      </c>
      <c r="N5203" t="s">
        <v>23</v>
      </c>
      <c r="O5203" t="s">
        <v>36</v>
      </c>
      <c r="P5203" t="s">
        <v>28</v>
      </c>
      <c r="R5203" t="s">
        <v>26</v>
      </c>
      <c r="S5203">
        <v>19.8</v>
      </c>
      <c r="T5203">
        <v>16.899999999999999</v>
      </c>
      <c r="U5203">
        <v>16.8</v>
      </c>
      <c r="V5203">
        <v>2.9</v>
      </c>
      <c r="W5203">
        <v>3</v>
      </c>
      <c r="AB5203">
        <f t="shared" si="101"/>
        <v>4499.5499999999993</v>
      </c>
    </row>
    <row r="5204" spans="1:28" x14ac:dyDescent="0.25">
      <c r="A5204" t="s">
        <v>2591</v>
      </c>
      <c r="B5204" t="s">
        <v>2558</v>
      </c>
      <c r="C5204" s="1">
        <v>0.65438657407407408</v>
      </c>
      <c r="D5204">
        <v>742</v>
      </c>
      <c r="E5204" s="2">
        <v>5.964631944444445E-2</v>
      </c>
      <c r="F5204" s="1">
        <v>5.9641203703703703E-2</v>
      </c>
      <c r="G5204">
        <v>442</v>
      </c>
      <c r="H5204">
        <v>5153.4399999999996</v>
      </c>
      <c r="I5204">
        <v>0</v>
      </c>
      <c r="J5204" t="s">
        <v>2559</v>
      </c>
      <c r="K5204" t="s">
        <v>22</v>
      </c>
      <c r="L5204">
        <v>1</v>
      </c>
      <c r="N5204" t="s">
        <v>23</v>
      </c>
      <c r="O5204" t="s">
        <v>24</v>
      </c>
      <c r="P5204" t="s">
        <v>28</v>
      </c>
      <c r="R5204" t="s">
        <v>26</v>
      </c>
      <c r="S5204">
        <v>19.399999999999999</v>
      </c>
      <c r="T5204">
        <v>16.899999999999999</v>
      </c>
      <c r="U5204">
        <v>16.8</v>
      </c>
      <c r="V5204">
        <v>2.5</v>
      </c>
      <c r="W5204">
        <v>2.6</v>
      </c>
      <c r="AB5204">
        <f t="shared" si="101"/>
        <v>4499.5499999999993</v>
      </c>
    </row>
    <row r="5205" spans="1:28" x14ac:dyDescent="0.25">
      <c r="A5205" t="s">
        <v>2591</v>
      </c>
      <c r="B5205" t="s">
        <v>2558</v>
      </c>
      <c r="C5205" s="1">
        <v>0.65438657407407408</v>
      </c>
      <c r="D5205">
        <v>742</v>
      </c>
      <c r="E5205" s="2">
        <v>5.964631944444445E-2</v>
      </c>
      <c r="F5205" s="1">
        <v>5.9641203703703703E-2</v>
      </c>
      <c r="G5205">
        <v>442</v>
      </c>
      <c r="H5205">
        <v>5153.4399999999996</v>
      </c>
      <c r="I5205">
        <v>0</v>
      </c>
      <c r="J5205" t="s">
        <v>2559</v>
      </c>
      <c r="K5205" t="s">
        <v>22</v>
      </c>
      <c r="L5205">
        <v>1</v>
      </c>
      <c r="N5205" t="s">
        <v>23</v>
      </c>
      <c r="O5205" t="s">
        <v>33</v>
      </c>
      <c r="P5205" t="s">
        <v>28</v>
      </c>
      <c r="R5205" t="s">
        <v>26</v>
      </c>
      <c r="S5205">
        <v>17</v>
      </c>
      <c r="T5205">
        <v>16.899999999999999</v>
      </c>
      <c r="U5205">
        <v>16.8</v>
      </c>
      <c r="V5205">
        <v>0.1</v>
      </c>
      <c r="W5205">
        <v>0.2</v>
      </c>
      <c r="AB5205">
        <f t="shared" si="101"/>
        <v>4499.5499999999993</v>
      </c>
    </row>
    <row r="5206" spans="1:28" x14ac:dyDescent="0.25">
      <c r="A5206" t="s">
        <v>2592</v>
      </c>
      <c r="B5206" t="s">
        <v>2558</v>
      </c>
      <c r="C5206" s="1">
        <v>0.65648148148148155</v>
      </c>
      <c r="D5206">
        <v>445</v>
      </c>
      <c r="E5206" s="2">
        <v>6.1737789351851848E-2</v>
      </c>
      <c r="F5206" s="1">
        <v>6.173611111111111E-2</v>
      </c>
      <c r="G5206">
        <v>145</v>
      </c>
      <c r="H5206">
        <v>5334.15</v>
      </c>
      <c r="I5206">
        <v>0</v>
      </c>
      <c r="J5206" t="s">
        <v>2559</v>
      </c>
      <c r="K5206" t="s">
        <v>22</v>
      </c>
      <c r="L5206">
        <v>1</v>
      </c>
      <c r="N5206" t="s">
        <v>23</v>
      </c>
      <c r="O5206" t="s">
        <v>36</v>
      </c>
      <c r="P5206" t="s">
        <v>28</v>
      </c>
      <c r="R5206" t="s">
        <v>26</v>
      </c>
      <c r="S5206">
        <v>19.5</v>
      </c>
      <c r="T5206">
        <v>16.899999999999999</v>
      </c>
      <c r="U5206">
        <v>17</v>
      </c>
      <c r="V5206">
        <v>2.6</v>
      </c>
      <c r="W5206">
        <v>2.5</v>
      </c>
      <c r="AB5206">
        <f t="shared" si="101"/>
        <v>4680.2599999999993</v>
      </c>
    </row>
    <row r="5207" spans="1:28" x14ac:dyDescent="0.25">
      <c r="A5207" t="s">
        <v>2592</v>
      </c>
      <c r="B5207" t="s">
        <v>2558</v>
      </c>
      <c r="C5207" s="1">
        <v>0.65648148148148155</v>
      </c>
      <c r="D5207">
        <v>445</v>
      </c>
      <c r="E5207" s="2">
        <v>6.1737789351851848E-2</v>
      </c>
      <c r="F5207" s="1">
        <v>6.173611111111111E-2</v>
      </c>
      <c r="G5207">
        <v>145</v>
      </c>
      <c r="H5207">
        <v>5334.15</v>
      </c>
      <c r="I5207">
        <v>0</v>
      </c>
      <c r="J5207" t="s">
        <v>2559</v>
      </c>
      <c r="K5207" t="s">
        <v>22</v>
      </c>
      <c r="L5207">
        <v>1</v>
      </c>
      <c r="N5207" t="s">
        <v>23</v>
      </c>
      <c r="O5207" t="s">
        <v>24</v>
      </c>
      <c r="P5207" t="s">
        <v>28</v>
      </c>
      <c r="R5207" t="s">
        <v>26</v>
      </c>
      <c r="S5207">
        <v>19</v>
      </c>
      <c r="T5207">
        <v>16.899999999999999</v>
      </c>
      <c r="U5207">
        <v>17</v>
      </c>
      <c r="V5207">
        <v>2.1</v>
      </c>
      <c r="W5207">
        <v>2</v>
      </c>
      <c r="AB5207">
        <f t="shared" si="101"/>
        <v>4680.2599999999993</v>
      </c>
    </row>
    <row r="5208" spans="1:28" x14ac:dyDescent="0.25">
      <c r="A5208" t="s">
        <v>2592</v>
      </c>
      <c r="B5208" t="s">
        <v>2558</v>
      </c>
      <c r="C5208" s="1">
        <v>0.65648148148148155</v>
      </c>
      <c r="D5208">
        <v>445</v>
      </c>
      <c r="E5208" s="2">
        <v>6.1737789351851848E-2</v>
      </c>
      <c r="F5208" s="1">
        <v>6.173611111111111E-2</v>
      </c>
      <c r="G5208">
        <v>145</v>
      </c>
      <c r="H5208">
        <v>5334.15</v>
      </c>
      <c r="I5208">
        <v>0</v>
      </c>
      <c r="J5208" t="s">
        <v>2559</v>
      </c>
      <c r="K5208" t="s">
        <v>22</v>
      </c>
      <c r="L5208">
        <v>1</v>
      </c>
      <c r="N5208" t="s">
        <v>23</v>
      </c>
      <c r="O5208" t="s">
        <v>33</v>
      </c>
      <c r="P5208" t="s">
        <v>28</v>
      </c>
      <c r="R5208" t="s">
        <v>26</v>
      </c>
      <c r="S5208">
        <v>17</v>
      </c>
      <c r="T5208">
        <v>16.899999999999999</v>
      </c>
      <c r="U5208">
        <v>17</v>
      </c>
      <c r="V5208">
        <v>0.1</v>
      </c>
      <c r="W5208">
        <v>0</v>
      </c>
      <c r="AB5208">
        <f t="shared" si="101"/>
        <v>4680.2599999999993</v>
      </c>
    </row>
    <row r="5209" spans="1:28" x14ac:dyDescent="0.25">
      <c r="A5209" t="s">
        <v>2593</v>
      </c>
      <c r="B5209" t="s">
        <v>2558</v>
      </c>
      <c r="C5209" s="1">
        <v>0.65855324074074073</v>
      </c>
      <c r="D5209">
        <v>646</v>
      </c>
      <c r="E5209" s="2">
        <v>6.3811875000000004E-2</v>
      </c>
      <c r="F5209" s="1">
        <v>6.3807870370370376E-2</v>
      </c>
      <c r="G5209">
        <v>346</v>
      </c>
      <c r="H5209">
        <v>5513.35</v>
      </c>
      <c r="I5209">
        <v>0</v>
      </c>
      <c r="J5209" t="s">
        <v>2559</v>
      </c>
      <c r="K5209" t="s">
        <v>22</v>
      </c>
      <c r="L5209">
        <v>1</v>
      </c>
      <c r="N5209" t="s">
        <v>23</v>
      </c>
      <c r="O5209" t="s">
        <v>36</v>
      </c>
      <c r="P5209" t="s">
        <v>28</v>
      </c>
      <c r="R5209" t="s">
        <v>26</v>
      </c>
      <c r="S5209">
        <v>19.399999999999999</v>
      </c>
      <c r="T5209">
        <v>16.899999999999999</v>
      </c>
      <c r="U5209">
        <v>16.8</v>
      </c>
      <c r="V5209">
        <v>2.5</v>
      </c>
      <c r="W5209">
        <v>2.6</v>
      </c>
      <c r="AB5209">
        <f t="shared" si="101"/>
        <v>4859.46</v>
      </c>
    </row>
    <row r="5210" spans="1:28" x14ac:dyDescent="0.25">
      <c r="A5210" t="s">
        <v>2593</v>
      </c>
      <c r="B5210" t="s">
        <v>2558</v>
      </c>
      <c r="C5210" s="1">
        <v>0.65855324074074073</v>
      </c>
      <c r="D5210">
        <v>646</v>
      </c>
      <c r="E5210" s="2">
        <v>6.3811875000000004E-2</v>
      </c>
      <c r="F5210" s="1">
        <v>6.3807870370370376E-2</v>
      </c>
      <c r="G5210">
        <v>346</v>
      </c>
      <c r="H5210">
        <v>5513.35</v>
      </c>
      <c r="I5210">
        <v>0</v>
      </c>
      <c r="J5210" t="s">
        <v>2559</v>
      </c>
      <c r="K5210" t="s">
        <v>22</v>
      </c>
      <c r="L5210">
        <v>1</v>
      </c>
      <c r="N5210" t="s">
        <v>23</v>
      </c>
      <c r="O5210" t="s">
        <v>24</v>
      </c>
      <c r="P5210" t="s">
        <v>28</v>
      </c>
      <c r="R5210" t="s">
        <v>26</v>
      </c>
      <c r="S5210">
        <v>19.2</v>
      </c>
      <c r="T5210">
        <v>16.899999999999999</v>
      </c>
      <c r="U5210">
        <v>16.8</v>
      </c>
      <c r="V5210">
        <v>2.2999999999999998</v>
      </c>
      <c r="W5210">
        <v>2.4</v>
      </c>
      <c r="AB5210">
        <f t="shared" si="101"/>
        <v>4859.46</v>
      </c>
    </row>
    <row r="5211" spans="1:28" x14ac:dyDescent="0.25">
      <c r="A5211" t="s">
        <v>2593</v>
      </c>
      <c r="B5211" t="s">
        <v>2558</v>
      </c>
      <c r="C5211" s="1">
        <v>0.65855324074074073</v>
      </c>
      <c r="D5211">
        <v>646</v>
      </c>
      <c r="E5211" s="2">
        <v>6.3811875000000004E-2</v>
      </c>
      <c r="F5211" s="1">
        <v>6.3807870370370376E-2</v>
      </c>
      <c r="G5211">
        <v>346</v>
      </c>
      <c r="H5211">
        <v>5513.35</v>
      </c>
      <c r="I5211">
        <v>0</v>
      </c>
      <c r="J5211" t="s">
        <v>2559</v>
      </c>
      <c r="K5211" t="s">
        <v>22</v>
      </c>
      <c r="L5211">
        <v>1</v>
      </c>
      <c r="N5211" t="s">
        <v>23</v>
      </c>
      <c r="O5211" t="s">
        <v>33</v>
      </c>
      <c r="P5211" t="s">
        <v>28</v>
      </c>
      <c r="R5211" t="s">
        <v>26</v>
      </c>
      <c r="S5211">
        <v>17</v>
      </c>
      <c r="T5211">
        <v>16.899999999999999</v>
      </c>
      <c r="U5211">
        <v>16.8</v>
      </c>
      <c r="V5211">
        <v>0.1</v>
      </c>
      <c r="W5211">
        <v>0.2</v>
      </c>
      <c r="AB5211">
        <f t="shared" si="101"/>
        <v>4859.46</v>
      </c>
    </row>
    <row r="5212" spans="1:28" x14ac:dyDescent="0.25">
      <c r="A5212" t="s">
        <v>2594</v>
      </c>
      <c r="B5212" t="s">
        <v>2558</v>
      </c>
      <c r="C5212" s="1">
        <v>0.66063657407407406</v>
      </c>
      <c r="D5212">
        <v>515</v>
      </c>
      <c r="E5212" s="2">
        <v>6.589369212962963E-2</v>
      </c>
      <c r="F5212" s="1">
        <v>6.5891203703703702E-2</v>
      </c>
      <c r="G5212">
        <v>215</v>
      </c>
      <c r="H5212">
        <v>5693.22</v>
      </c>
      <c r="I5212">
        <v>0</v>
      </c>
      <c r="J5212" t="s">
        <v>2559</v>
      </c>
      <c r="K5212" t="s">
        <v>22</v>
      </c>
      <c r="L5212">
        <v>1</v>
      </c>
      <c r="N5212" t="s">
        <v>23</v>
      </c>
      <c r="O5212" t="s">
        <v>36</v>
      </c>
      <c r="P5212" t="s">
        <v>28</v>
      </c>
      <c r="R5212" t="s">
        <v>26</v>
      </c>
      <c r="S5212">
        <v>19.600000000000001</v>
      </c>
      <c r="T5212">
        <v>16.899999999999999</v>
      </c>
      <c r="U5212">
        <v>16.899999999999999</v>
      </c>
      <c r="V5212">
        <v>2.7</v>
      </c>
      <c r="W5212">
        <v>2.7</v>
      </c>
      <c r="AB5212">
        <f t="shared" si="101"/>
        <v>5039.33</v>
      </c>
    </row>
    <row r="5213" spans="1:28" x14ac:dyDescent="0.25">
      <c r="A5213" t="s">
        <v>2594</v>
      </c>
      <c r="B5213" t="s">
        <v>2558</v>
      </c>
      <c r="C5213" s="1">
        <v>0.66063657407407406</v>
      </c>
      <c r="D5213">
        <v>515</v>
      </c>
      <c r="E5213" s="2">
        <v>6.589369212962963E-2</v>
      </c>
      <c r="F5213" s="1">
        <v>6.5891203703703702E-2</v>
      </c>
      <c r="G5213">
        <v>215</v>
      </c>
      <c r="H5213">
        <v>5693.22</v>
      </c>
      <c r="I5213">
        <v>0</v>
      </c>
      <c r="J5213" t="s">
        <v>2559</v>
      </c>
      <c r="K5213" t="s">
        <v>22</v>
      </c>
      <c r="L5213">
        <v>1</v>
      </c>
      <c r="N5213" t="s">
        <v>23</v>
      </c>
      <c r="O5213" t="s">
        <v>24</v>
      </c>
      <c r="P5213" t="s">
        <v>28</v>
      </c>
      <c r="R5213" t="s">
        <v>26</v>
      </c>
      <c r="S5213">
        <v>18.7</v>
      </c>
      <c r="T5213">
        <v>16.899999999999999</v>
      </c>
      <c r="U5213">
        <v>16.899999999999999</v>
      </c>
      <c r="V5213">
        <v>1.8</v>
      </c>
      <c r="W5213">
        <v>1.8</v>
      </c>
      <c r="AB5213">
        <f t="shared" si="101"/>
        <v>5039.33</v>
      </c>
    </row>
    <row r="5214" spans="1:28" x14ac:dyDescent="0.25">
      <c r="A5214" t="s">
        <v>2594</v>
      </c>
      <c r="B5214" t="s">
        <v>2558</v>
      </c>
      <c r="C5214" s="1">
        <v>0.66063657407407406</v>
      </c>
      <c r="D5214">
        <v>515</v>
      </c>
      <c r="E5214" s="2">
        <v>6.589369212962963E-2</v>
      </c>
      <c r="F5214" s="1">
        <v>6.5891203703703702E-2</v>
      </c>
      <c r="G5214">
        <v>215</v>
      </c>
      <c r="H5214">
        <v>5693.22</v>
      </c>
      <c r="I5214">
        <v>0</v>
      </c>
      <c r="J5214" t="s">
        <v>2559</v>
      </c>
      <c r="K5214" t="s">
        <v>22</v>
      </c>
      <c r="L5214">
        <v>1</v>
      </c>
      <c r="N5214" t="s">
        <v>23</v>
      </c>
      <c r="O5214" t="s">
        <v>42</v>
      </c>
      <c r="P5214" t="s">
        <v>28</v>
      </c>
      <c r="R5214" t="s">
        <v>26</v>
      </c>
      <c r="S5214">
        <v>17.399999999999999</v>
      </c>
      <c r="T5214">
        <v>16.899999999999999</v>
      </c>
      <c r="U5214">
        <v>16.899999999999999</v>
      </c>
      <c r="V5214">
        <v>0.5</v>
      </c>
      <c r="W5214">
        <v>0.5</v>
      </c>
      <c r="AB5214">
        <f t="shared" si="101"/>
        <v>5039.33</v>
      </c>
    </row>
    <row r="5215" spans="1:28" x14ac:dyDescent="0.25">
      <c r="A5215" t="s">
        <v>2594</v>
      </c>
      <c r="B5215" t="s">
        <v>2558</v>
      </c>
      <c r="C5215" s="1">
        <v>0.66063657407407406</v>
      </c>
      <c r="D5215">
        <v>515</v>
      </c>
      <c r="E5215" s="2">
        <v>6.589369212962963E-2</v>
      </c>
      <c r="F5215" s="1">
        <v>6.5891203703703702E-2</v>
      </c>
      <c r="G5215">
        <v>215</v>
      </c>
      <c r="H5215">
        <v>5693.22</v>
      </c>
      <c r="I5215">
        <v>0</v>
      </c>
      <c r="J5215" t="s">
        <v>2559</v>
      </c>
      <c r="K5215" t="s">
        <v>22</v>
      </c>
      <c r="L5215">
        <v>1</v>
      </c>
      <c r="N5215" t="s">
        <v>23</v>
      </c>
      <c r="O5215" t="s">
        <v>33</v>
      </c>
      <c r="P5215" t="s">
        <v>28</v>
      </c>
      <c r="R5215" t="s">
        <v>26</v>
      </c>
      <c r="S5215">
        <v>17.2</v>
      </c>
      <c r="T5215">
        <v>16.899999999999999</v>
      </c>
      <c r="U5215">
        <v>16.899999999999999</v>
      </c>
      <c r="V5215">
        <v>0.3</v>
      </c>
      <c r="W5215">
        <v>0.3</v>
      </c>
      <c r="AB5215">
        <f t="shared" si="101"/>
        <v>5039.33</v>
      </c>
    </row>
    <row r="5216" spans="1:28" x14ac:dyDescent="0.25">
      <c r="A5216" t="s">
        <v>2595</v>
      </c>
      <c r="B5216" t="s">
        <v>2558</v>
      </c>
      <c r="C5216" s="1">
        <v>0.66271990740740738</v>
      </c>
      <c r="D5216">
        <v>483</v>
      </c>
      <c r="E5216" s="2">
        <v>6.7976666666666671E-2</v>
      </c>
      <c r="F5216" s="1">
        <v>6.7974537037037042E-2</v>
      </c>
      <c r="G5216">
        <v>184</v>
      </c>
      <c r="H5216">
        <v>5873.18</v>
      </c>
      <c r="I5216">
        <v>0</v>
      </c>
      <c r="J5216" t="s">
        <v>2559</v>
      </c>
      <c r="K5216" t="s">
        <v>22</v>
      </c>
      <c r="L5216">
        <v>1</v>
      </c>
      <c r="N5216" t="s">
        <v>23</v>
      </c>
      <c r="O5216" t="s">
        <v>24</v>
      </c>
      <c r="P5216" t="s">
        <v>28</v>
      </c>
      <c r="R5216" t="s">
        <v>26</v>
      </c>
      <c r="S5216">
        <v>18.8</v>
      </c>
      <c r="T5216">
        <v>16.8</v>
      </c>
      <c r="U5216">
        <v>16.8</v>
      </c>
      <c r="V5216">
        <v>2</v>
      </c>
      <c r="W5216">
        <v>2</v>
      </c>
      <c r="AB5216">
        <f t="shared" si="101"/>
        <v>5219.29</v>
      </c>
    </row>
    <row r="5217" spans="1:28" x14ac:dyDescent="0.25">
      <c r="A5217" t="s">
        <v>2595</v>
      </c>
      <c r="B5217" t="s">
        <v>2558</v>
      </c>
      <c r="C5217" s="1">
        <v>0.66271990740740738</v>
      </c>
      <c r="D5217">
        <v>483</v>
      </c>
      <c r="E5217" s="2">
        <v>6.7976666666666671E-2</v>
      </c>
      <c r="F5217" s="1">
        <v>6.7974537037037042E-2</v>
      </c>
      <c r="G5217">
        <v>184</v>
      </c>
      <c r="H5217">
        <v>5873.18</v>
      </c>
      <c r="I5217">
        <v>0</v>
      </c>
      <c r="J5217" t="s">
        <v>2559</v>
      </c>
      <c r="K5217" t="s">
        <v>22</v>
      </c>
      <c r="L5217">
        <v>1</v>
      </c>
      <c r="N5217" t="s">
        <v>23</v>
      </c>
      <c r="O5217" t="s">
        <v>33</v>
      </c>
      <c r="P5217" t="s">
        <v>28</v>
      </c>
      <c r="R5217" t="s">
        <v>26</v>
      </c>
      <c r="S5217">
        <v>17.100000000000001</v>
      </c>
      <c r="T5217">
        <v>16.8</v>
      </c>
      <c r="U5217">
        <v>16.8</v>
      </c>
      <c r="V5217">
        <v>0.3</v>
      </c>
      <c r="W5217">
        <v>0.3</v>
      </c>
      <c r="AB5217">
        <f t="shared" si="101"/>
        <v>5219.29</v>
      </c>
    </row>
    <row r="5218" spans="1:28" x14ac:dyDescent="0.25">
      <c r="A5218" t="s">
        <v>2596</v>
      </c>
      <c r="B5218" t="s">
        <v>2558</v>
      </c>
      <c r="C5218" s="1">
        <v>0.66481481481481486</v>
      </c>
      <c r="D5218">
        <v>187</v>
      </c>
      <c r="E5218" s="2">
        <v>7.0068136574074069E-2</v>
      </c>
      <c r="F5218" s="1">
        <v>7.0057870370370368E-2</v>
      </c>
      <c r="G5218">
        <v>887</v>
      </c>
      <c r="H5218">
        <v>6053.89</v>
      </c>
      <c r="I5218">
        <v>0</v>
      </c>
      <c r="J5218" t="s">
        <v>2559</v>
      </c>
      <c r="K5218" t="s">
        <v>22</v>
      </c>
      <c r="L5218">
        <v>1</v>
      </c>
      <c r="N5218" t="s">
        <v>23</v>
      </c>
      <c r="O5218" t="s">
        <v>36</v>
      </c>
      <c r="P5218" t="s">
        <v>28</v>
      </c>
      <c r="R5218" t="s">
        <v>26</v>
      </c>
      <c r="S5218">
        <v>19.100000000000001</v>
      </c>
      <c r="T5218">
        <v>17</v>
      </c>
      <c r="U5218">
        <v>17</v>
      </c>
      <c r="V5218">
        <v>2.1</v>
      </c>
      <c r="W5218">
        <v>2.1</v>
      </c>
      <c r="AB5218">
        <f t="shared" si="101"/>
        <v>5400</v>
      </c>
    </row>
    <row r="5219" spans="1:28" x14ac:dyDescent="0.25">
      <c r="A5219" t="s">
        <v>2596</v>
      </c>
      <c r="B5219" t="s">
        <v>2558</v>
      </c>
      <c r="C5219" s="1">
        <v>0.66481481481481486</v>
      </c>
      <c r="D5219">
        <v>187</v>
      </c>
      <c r="E5219" s="2">
        <v>7.0068136574074069E-2</v>
      </c>
      <c r="F5219" s="1">
        <v>7.0057870370370368E-2</v>
      </c>
      <c r="G5219">
        <v>887</v>
      </c>
      <c r="H5219">
        <v>6053.89</v>
      </c>
      <c r="I5219">
        <v>0</v>
      </c>
      <c r="J5219" t="s">
        <v>2559</v>
      </c>
      <c r="K5219" t="s">
        <v>22</v>
      </c>
      <c r="L5219">
        <v>1</v>
      </c>
      <c r="N5219" t="s">
        <v>23</v>
      </c>
      <c r="O5219" t="s">
        <v>42</v>
      </c>
      <c r="P5219" t="s">
        <v>28</v>
      </c>
      <c r="R5219" t="s">
        <v>26</v>
      </c>
      <c r="S5219">
        <v>16</v>
      </c>
      <c r="T5219">
        <v>17</v>
      </c>
      <c r="U5219">
        <v>17</v>
      </c>
      <c r="V5219">
        <v>-1</v>
      </c>
      <c r="W5219">
        <v>-1</v>
      </c>
      <c r="AB5219">
        <f t="shared" si="101"/>
        <v>5400</v>
      </c>
    </row>
    <row r="5220" spans="1:28" x14ac:dyDescent="0.25">
      <c r="A5220" t="s">
        <v>2596</v>
      </c>
      <c r="B5220" t="s">
        <v>2558</v>
      </c>
      <c r="C5220" s="1">
        <v>0.66481481481481486</v>
      </c>
      <c r="D5220">
        <v>187</v>
      </c>
      <c r="E5220" s="2">
        <v>7.0068136574074069E-2</v>
      </c>
      <c r="F5220" s="1">
        <v>7.0057870370370368E-2</v>
      </c>
      <c r="G5220">
        <v>887</v>
      </c>
      <c r="H5220">
        <v>6053.89</v>
      </c>
      <c r="I5220">
        <v>0</v>
      </c>
      <c r="J5220" t="s">
        <v>2559</v>
      </c>
      <c r="K5220" t="s">
        <v>22</v>
      </c>
      <c r="L5220">
        <v>1</v>
      </c>
      <c r="N5220" t="s">
        <v>23</v>
      </c>
      <c r="O5220" t="s">
        <v>33</v>
      </c>
      <c r="P5220" t="s">
        <v>28</v>
      </c>
      <c r="R5220" t="s">
        <v>26</v>
      </c>
      <c r="S5220">
        <v>17.3</v>
      </c>
      <c r="T5220">
        <v>17</v>
      </c>
      <c r="U5220">
        <v>17</v>
      </c>
      <c r="V5220">
        <v>0.3</v>
      </c>
      <c r="W5220">
        <v>0.3</v>
      </c>
      <c r="AB5220">
        <f t="shared" si="101"/>
        <v>5400</v>
      </c>
    </row>
    <row r="5221" spans="1:28" x14ac:dyDescent="0.25">
      <c r="A5221" t="s">
        <v>2597</v>
      </c>
      <c r="B5221" t="s">
        <v>2558</v>
      </c>
      <c r="C5221" s="1">
        <v>0.66688657407407403</v>
      </c>
      <c r="D5221">
        <v>888</v>
      </c>
      <c r="E5221" s="2">
        <v>7.2148020833333326E-2</v>
      </c>
      <c r="F5221" s="1">
        <v>7.2141203703703707E-2</v>
      </c>
      <c r="G5221">
        <v>589</v>
      </c>
      <c r="H5221">
        <v>6233.59</v>
      </c>
      <c r="I5221">
        <v>0</v>
      </c>
      <c r="J5221" t="s">
        <v>2559</v>
      </c>
      <c r="K5221" t="s">
        <v>22</v>
      </c>
      <c r="L5221">
        <v>1</v>
      </c>
      <c r="N5221" t="s">
        <v>23</v>
      </c>
      <c r="O5221" t="s">
        <v>36</v>
      </c>
      <c r="P5221" t="s">
        <v>28</v>
      </c>
      <c r="R5221" t="s">
        <v>26</v>
      </c>
      <c r="S5221">
        <v>17.5</v>
      </c>
      <c r="T5221">
        <v>16.7</v>
      </c>
      <c r="U5221">
        <v>16.7</v>
      </c>
      <c r="V5221">
        <v>0.8</v>
      </c>
      <c r="W5221">
        <v>0.8</v>
      </c>
      <c r="AB5221">
        <f t="shared" si="101"/>
        <v>5579.7</v>
      </c>
    </row>
    <row r="5222" spans="1:28" x14ac:dyDescent="0.25">
      <c r="A5222" t="s">
        <v>2597</v>
      </c>
      <c r="B5222" t="s">
        <v>2558</v>
      </c>
      <c r="C5222" s="1">
        <v>0.66688657407407403</v>
      </c>
      <c r="D5222">
        <v>888</v>
      </c>
      <c r="E5222" s="2">
        <v>7.2148020833333326E-2</v>
      </c>
      <c r="F5222" s="1">
        <v>7.2141203703703707E-2</v>
      </c>
      <c r="G5222">
        <v>589</v>
      </c>
      <c r="H5222">
        <v>6233.59</v>
      </c>
      <c r="I5222">
        <v>0</v>
      </c>
      <c r="J5222" t="s">
        <v>2559</v>
      </c>
      <c r="K5222" t="s">
        <v>22</v>
      </c>
      <c r="L5222">
        <v>1</v>
      </c>
      <c r="N5222" t="s">
        <v>23</v>
      </c>
      <c r="O5222" t="s">
        <v>33</v>
      </c>
      <c r="P5222" t="s">
        <v>28</v>
      </c>
      <c r="R5222" t="s">
        <v>26</v>
      </c>
      <c r="S5222">
        <v>17</v>
      </c>
      <c r="T5222">
        <v>16.7</v>
      </c>
      <c r="U5222">
        <v>16.7</v>
      </c>
      <c r="V5222">
        <v>0.3</v>
      </c>
      <c r="W5222">
        <v>0.3</v>
      </c>
      <c r="AB5222">
        <f t="shared" si="101"/>
        <v>5579.7</v>
      </c>
    </row>
    <row r="5223" spans="1:28" x14ac:dyDescent="0.25">
      <c r="A5223" t="s">
        <v>2598</v>
      </c>
      <c r="B5223" t="s">
        <v>2558</v>
      </c>
      <c r="C5223" s="1">
        <v>0.66898148148148151</v>
      </c>
      <c r="D5223">
        <v>191</v>
      </c>
      <c r="E5223" s="2">
        <v>7.4234849537037031E-2</v>
      </c>
      <c r="F5223" s="1">
        <v>7.4224537037037033E-2</v>
      </c>
      <c r="G5223">
        <v>891</v>
      </c>
      <c r="H5223">
        <v>6413.89</v>
      </c>
      <c r="I5223">
        <v>0</v>
      </c>
      <c r="J5223" t="s">
        <v>2559</v>
      </c>
      <c r="K5223" t="s">
        <v>22</v>
      </c>
      <c r="L5223">
        <v>1</v>
      </c>
      <c r="N5223" t="s">
        <v>23</v>
      </c>
      <c r="O5223" t="s">
        <v>36</v>
      </c>
      <c r="P5223" t="s">
        <v>28</v>
      </c>
      <c r="R5223" t="s">
        <v>26</v>
      </c>
      <c r="S5223">
        <v>17.600000000000001</v>
      </c>
      <c r="T5223">
        <v>16.600000000000001</v>
      </c>
      <c r="U5223">
        <v>16.600000000000001</v>
      </c>
      <c r="V5223">
        <v>1</v>
      </c>
      <c r="W5223">
        <v>1</v>
      </c>
      <c r="AB5223">
        <f t="shared" si="101"/>
        <v>5760</v>
      </c>
    </row>
    <row r="5224" spans="1:28" x14ac:dyDescent="0.25">
      <c r="A5224" t="s">
        <v>2598</v>
      </c>
      <c r="B5224" t="s">
        <v>2558</v>
      </c>
      <c r="C5224" s="1">
        <v>0.66898148148148151</v>
      </c>
      <c r="D5224">
        <v>191</v>
      </c>
      <c r="E5224" s="2">
        <v>7.4234849537037031E-2</v>
      </c>
      <c r="F5224" s="1">
        <v>7.4224537037037033E-2</v>
      </c>
      <c r="G5224">
        <v>891</v>
      </c>
      <c r="H5224">
        <v>6413.89</v>
      </c>
      <c r="I5224">
        <v>0</v>
      </c>
      <c r="J5224" t="s">
        <v>2559</v>
      </c>
      <c r="K5224" t="s">
        <v>22</v>
      </c>
      <c r="L5224">
        <v>1</v>
      </c>
      <c r="N5224" t="s">
        <v>23</v>
      </c>
      <c r="O5224" t="s">
        <v>24</v>
      </c>
      <c r="P5224" t="s">
        <v>28</v>
      </c>
      <c r="R5224" t="s">
        <v>26</v>
      </c>
      <c r="S5224">
        <v>17.7</v>
      </c>
      <c r="T5224">
        <v>16.600000000000001</v>
      </c>
      <c r="U5224">
        <v>16.600000000000001</v>
      </c>
      <c r="V5224">
        <v>1.1000000000000001</v>
      </c>
      <c r="W5224">
        <v>1.1000000000000001</v>
      </c>
      <c r="AB5224">
        <f t="shared" si="101"/>
        <v>5760</v>
      </c>
    </row>
    <row r="5225" spans="1:28" x14ac:dyDescent="0.25">
      <c r="A5225" t="s">
        <v>2598</v>
      </c>
      <c r="B5225" t="s">
        <v>2558</v>
      </c>
      <c r="C5225" s="1">
        <v>0.66898148148148151</v>
      </c>
      <c r="D5225">
        <v>191</v>
      </c>
      <c r="E5225" s="2">
        <v>7.4234849537037031E-2</v>
      </c>
      <c r="F5225" s="1">
        <v>7.4224537037037033E-2</v>
      </c>
      <c r="G5225">
        <v>891</v>
      </c>
      <c r="H5225">
        <v>6413.89</v>
      </c>
      <c r="I5225">
        <v>0</v>
      </c>
      <c r="J5225" t="s">
        <v>2559</v>
      </c>
      <c r="K5225" t="s">
        <v>22</v>
      </c>
      <c r="L5225">
        <v>1</v>
      </c>
      <c r="N5225" t="s">
        <v>23</v>
      </c>
      <c r="O5225" t="s">
        <v>33</v>
      </c>
      <c r="P5225" t="s">
        <v>28</v>
      </c>
      <c r="R5225" t="s">
        <v>26</v>
      </c>
      <c r="S5225">
        <v>17</v>
      </c>
      <c r="T5225">
        <v>16.600000000000001</v>
      </c>
      <c r="U5225">
        <v>16.600000000000001</v>
      </c>
      <c r="V5225">
        <v>0.4</v>
      </c>
      <c r="W5225">
        <v>0.4</v>
      </c>
      <c r="AB5225">
        <f t="shared" si="101"/>
        <v>5760</v>
      </c>
    </row>
    <row r="5226" spans="1:28" x14ac:dyDescent="0.25">
      <c r="A5226" t="s">
        <v>2599</v>
      </c>
      <c r="B5226" t="s">
        <v>2558</v>
      </c>
      <c r="C5226" s="1">
        <v>0.67106481481481473</v>
      </c>
      <c r="D5226">
        <v>26</v>
      </c>
      <c r="E5226" s="2">
        <v>7.631627314814815E-2</v>
      </c>
      <c r="F5226" s="1">
        <v>7.6307870370370359E-2</v>
      </c>
      <c r="G5226">
        <v>726</v>
      </c>
      <c r="H5226">
        <v>6593.73</v>
      </c>
      <c r="I5226">
        <v>0</v>
      </c>
      <c r="J5226" t="s">
        <v>2559</v>
      </c>
      <c r="K5226" t="s">
        <v>22</v>
      </c>
      <c r="L5226">
        <v>1</v>
      </c>
      <c r="N5226" t="s">
        <v>23</v>
      </c>
      <c r="O5226" t="s">
        <v>36</v>
      </c>
      <c r="P5226" t="s">
        <v>28</v>
      </c>
      <c r="R5226" t="s">
        <v>26</v>
      </c>
      <c r="S5226">
        <v>18.600000000000001</v>
      </c>
      <c r="T5226">
        <v>16.7</v>
      </c>
      <c r="U5226">
        <v>16.600000000000001</v>
      </c>
      <c r="V5226">
        <v>1.9</v>
      </c>
      <c r="W5226">
        <v>2</v>
      </c>
      <c r="AB5226">
        <f t="shared" si="101"/>
        <v>5939.8399999999992</v>
      </c>
    </row>
    <row r="5227" spans="1:28" x14ac:dyDescent="0.25">
      <c r="A5227" t="s">
        <v>2599</v>
      </c>
      <c r="B5227" t="s">
        <v>2558</v>
      </c>
      <c r="C5227" s="1">
        <v>0.67106481481481473</v>
      </c>
      <c r="D5227">
        <v>26</v>
      </c>
      <c r="E5227" s="2">
        <v>7.631627314814815E-2</v>
      </c>
      <c r="F5227" s="1">
        <v>7.6307870370370359E-2</v>
      </c>
      <c r="G5227">
        <v>726</v>
      </c>
      <c r="H5227">
        <v>6593.73</v>
      </c>
      <c r="I5227">
        <v>0</v>
      </c>
      <c r="J5227" t="s">
        <v>2559</v>
      </c>
      <c r="K5227" t="s">
        <v>22</v>
      </c>
      <c r="L5227">
        <v>1</v>
      </c>
      <c r="N5227" t="s">
        <v>23</v>
      </c>
      <c r="O5227" t="s">
        <v>24</v>
      </c>
      <c r="P5227" t="s">
        <v>28</v>
      </c>
      <c r="R5227" t="s">
        <v>26</v>
      </c>
      <c r="S5227">
        <v>18.5</v>
      </c>
      <c r="T5227">
        <v>16.7</v>
      </c>
      <c r="U5227">
        <v>16.600000000000001</v>
      </c>
      <c r="V5227">
        <v>1.8</v>
      </c>
      <c r="W5227">
        <v>1.9</v>
      </c>
      <c r="AB5227">
        <f t="shared" si="101"/>
        <v>5939.8399999999992</v>
      </c>
    </row>
    <row r="5228" spans="1:28" x14ac:dyDescent="0.25">
      <c r="A5228" t="s">
        <v>2599</v>
      </c>
      <c r="B5228" t="s">
        <v>2558</v>
      </c>
      <c r="C5228" s="1">
        <v>0.67106481481481473</v>
      </c>
      <c r="D5228">
        <v>26</v>
      </c>
      <c r="E5228" s="2">
        <v>7.631627314814815E-2</v>
      </c>
      <c r="F5228" s="1">
        <v>7.6307870370370359E-2</v>
      </c>
      <c r="G5228">
        <v>726</v>
      </c>
      <c r="H5228">
        <v>6593.73</v>
      </c>
      <c r="I5228">
        <v>0</v>
      </c>
      <c r="J5228" t="s">
        <v>2559</v>
      </c>
      <c r="K5228" t="s">
        <v>22</v>
      </c>
      <c r="L5228">
        <v>1</v>
      </c>
      <c r="N5228" t="s">
        <v>23</v>
      </c>
      <c r="O5228" t="s">
        <v>33</v>
      </c>
      <c r="P5228" t="s">
        <v>28</v>
      </c>
      <c r="R5228" t="s">
        <v>26</v>
      </c>
      <c r="S5228">
        <v>16.7</v>
      </c>
      <c r="T5228">
        <v>16.7</v>
      </c>
      <c r="U5228">
        <v>16.600000000000001</v>
      </c>
      <c r="V5228">
        <v>0</v>
      </c>
      <c r="W5228">
        <v>0.1</v>
      </c>
      <c r="AB5228">
        <f t="shared" si="101"/>
        <v>5939.8399999999992</v>
      </c>
    </row>
    <row r="5229" spans="1:28" x14ac:dyDescent="0.25">
      <c r="A5229" t="s">
        <v>2600</v>
      </c>
      <c r="B5229" t="s">
        <v>2558</v>
      </c>
      <c r="C5229" s="1">
        <v>0.67314814814814816</v>
      </c>
      <c r="D5229">
        <v>195</v>
      </c>
      <c r="E5229" s="2">
        <v>7.8401574074074068E-2</v>
      </c>
      <c r="F5229" s="1">
        <v>7.8391203703703713E-2</v>
      </c>
      <c r="G5229">
        <v>896</v>
      </c>
      <c r="H5229">
        <v>6773.9</v>
      </c>
      <c r="I5229">
        <v>0</v>
      </c>
      <c r="J5229" t="s">
        <v>2559</v>
      </c>
      <c r="K5229" t="s">
        <v>22</v>
      </c>
      <c r="L5229">
        <v>1</v>
      </c>
      <c r="N5229" t="s">
        <v>23</v>
      </c>
      <c r="O5229" t="s">
        <v>31</v>
      </c>
      <c r="P5229" t="s">
        <v>28</v>
      </c>
      <c r="R5229" t="s">
        <v>26</v>
      </c>
      <c r="S5229">
        <v>16.100000000000001</v>
      </c>
      <c r="T5229">
        <v>16.600000000000001</v>
      </c>
      <c r="U5229">
        <v>16.600000000000001</v>
      </c>
      <c r="V5229">
        <v>-0.5</v>
      </c>
      <c r="W5229">
        <v>-0.5</v>
      </c>
      <c r="AB5229">
        <f t="shared" si="101"/>
        <v>6120.0099999999993</v>
      </c>
    </row>
    <row r="5230" spans="1:28" x14ac:dyDescent="0.25">
      <c r="A5230" t="s">
        <v>2600</v>
      </c>
      <c r="B5230" t="s">
        <v>2558</v>
      </c>
      <c r="C5230" s="1">
        <v>0.67314814814814816</v>
      </c>
      <c r="D5230">
        <v>195</v>
      </c>
      <c r="E5230" s="2">
        <v>7.8401574074074068E-2</v>
      </c>
      <c r="F5230" s="1">
        <v>7.8391203703703713E-2</v>
      </c>
      <c r="G5230">
        <v>896</v>
      </c>
      <c r="H5230">
        <v>6773.9</v>
      </c>
      <c r="I5230">
        <v>0</v>
      </c>
      <c r="J5230" t="s">
        <v>2559</v>
      </c>
      <c r="K5230" t="s">
        <v>22</v>
      </c>
      <c r="L5230">
        <v>1</v>
      </c>
      <c r="N5230" t="s">
        <v>23</v>
      </c>
      <c r="O5230" t="s">
        <v>24</v>
      </c>
      <c r="P5230" t="s">
        <v>28</v>
      </c>
      <c r="R5230" t="s">
        <v>26</v>
      </c>
      <c r="S5230">
        <v>18.5</v>
      </c>
      <c r="T5230">
        <v>16.600000000000001</v>
      </c>
      <c r="U5230">
        <v>16.600000000000001</v>
      </c>
      <c r="V5230">
        <v>1.9</v>
      </c>
      <c r="W5230">
        <v>1.9</v>
      </c>
      <c r="AB5230">
        <f t="shared" si="101"/>
        <v>6120.0099999999993</v>
      </c>
    </row>
    <row r="5231" spans="1:28" x14ac:dyDescent="0.25">
      <c r="A5231" t="s">
        <v>2600</v>
      </c>
      <c r="B5231" t="s">
        <v>2558</v>
      </c>
      <c r="C5231" s="1">
        <v>0.67314814814814816</v>
      </c>
      <c r="D5231">
        <v>195</v>
      </c>
      <c r="E5231" s="2">
        <v>7.8401574074074068E-2</v>
      </c>
      <c r="F5231" s="1">
        <v>7.8391203703703713E-2</v>
      </c>
      <c r="G5231">
        <v>896</v>
      </c>
      <c r="H5231">
        <v>6773.9</v>
      </c>
      <c r="I5231">
        <v>0</v>
      </c>
      <c r="J5231" t="s">
        <v>2559</v>
      </c>
      <c r="K5231" t="s">
        <v>22</v>
      </c>
      <c r="L5231">
        <v>1</v>
      </c>
      <c r="N5231" t="s">
        <v>23</v>
      </c>
      <c r="O5231" t="s">
        <v>33</v>
      </c>
      <c r="P5231" t="s">
        <v>28</v>
      </c>
      <c r="R5231" t="s">
        <v>26</v>
      </c>
      <c r="S5231">
        <v>16.7</v>
      </c>
      <c r="T5231">
        <v>16.600000000000001</v>
      </c>
      <c r="U5231">
        <v>16.600000000000001</v>
      </c>
      <c r="V5231">
        <v>0.1</v>
      </c>
      <c r="W5231">
        <v>0.1</v>
      </c>
      <c r="AB5231">
        <f t="shared" si="101"/>
        <v>6120.0099999999993</v>
      </c>
    </row>
    <row r="5232" spans="1:28" x14ac:dyDescent="0.25">
      <c r="A5232" t="s">
        <v>2601</v>
      </c>
      <c r="B5232" t="s">
        <v>2558</v>
      </c>
      <c r="C5232" s="1">
        <v>0.67523148148148149</v>
      </c>
      <c r="D5232">
        <v>197</v>
      </c>
      <c r="E5232" s="2">
        <v>8.0484930555555556E-2</v>
      </c>
      <c r="F5232" s="1">
        <v>8.0474537037037039E-2</v>
      </c>
      <c r="G5232">
        <v>898</v>
      </c>
      <c r="H5232">
        <v>6953.9</v>
      </c>
      <c r="I5232">
        <v>0</v>
      </c>
      <c r="J5232" t="s">
        <v>2559</v>
      </c>
      <c r="K5232" t="s">
        <v>22</v>
      </c>
      <c r="L5232">
        <v>1</v>
      </c>
      <c r="N5232" t="s">
        <v>23</v>
      </c>
      <c r="O5232" t="s">
        <v>31</v>
      </c>
      <c r="P5232" t="s">
        <v>28</v>
      </c>
      <c r="R5232" t="s">
        <v>26</v>
      </c>
      <c r="S5232">
        <v>16.7</v>
      </c>
      <c r="T5232">
        <v>16.7</v>
      </c>
      <c r="U5232">
        <v>16.7</v>
      </c>
      <c r="V5232">
        <v>0</v>
      </c>
      <c r="W5232">
        <v>0</v>
      </c>
      <c r="AB5232">
        <f t="shared" si="101"/>
        <v>6300.0099999999993</v>
      </c>
    </row>
    <row r="5233" spans="1:28" x14ac:dyDescent="0.25">
      <c r="A5233" t="s">
        <v>2601</v>
      </c>
      <c r="B5233" t="s">
        <v>2558</v>
      </c>
      <c r="C5233" s="1">
        <v>0.67523148148148149</v>
      </c>
      <c r="D5233">
        <v>197</v>
      </c>
      <c r="E5233" s="2">
        <v>8.0484930555555556E-2</v>
      </c>
      <c r="F5233" s="1">
        <v>8.0474537037037039E-2</v>
      </c>
      <c r="G5233">
        <v>898</v>
      </c>
      <c r="H5233">
        <v>6953.9</v>
      </c>
      <c r="I5233">
        <v>0</v>
      </c>
      <c r="J5233" t="s">
        <v>2559</v>
      </c>
      <c r="K5233" t="s">
        <v>22</v>
      </c>
      <c r="L5233">
        <v>1</v>
      </c>
      <c r="N5233" t="s">
        <v>23</v>
      </c>
      <c r="O5233" t="s">
        <v>24</v>
      </c>
      <c r="P5233" t="s">
        <v>28</v>
      </c>
      <c r="R5233" t="s">
        <v>26</v>
      </c>
      <c r="S5233">
        <v>18.600000000000001</v>
      </c>
      <c r="T5233">
        <v>16.7</v>
      </c>
      <c r="U5233">
        <v>16.7</v>
      </c>
      <c r="V5233">
        <v>1.9</v>
      </c>
      <c r="W5233">
        <v>1.9</v>
      </c>
      <c r="AB5233">
        <f t="shared" si="101"/>
        <v>6300.0099999999993</v>
      </c>
    </row>
    <row r="5234" spans="1:28" x14ac:dyDescent="0.25">
      <c r="A5234" t="s">
        <v>2601</v>
      </c>
      <c r="B5234" t="s">
        <v>2558</v>
      </c>
      <c r="C5234" s="1">
        <v>0.67523148148148149</v>
      </c>
      <c r="D5234">
        <v>197</v>
      </c>
      <c r="E5234" s="2">
        <v>8.0484930555555556E-2</v>
      </c>
      <c r="F5234" s="1">
        <v>8.0474537037037039E-2</v>
      </c>
      <c r="G5234">
        <v>898</v>
      </c>
      <c r="H5234">
        <v>6953.9</v>
      </c>
      <c r="I5234">
        <v>0</v>
      </c>
      <c r="J5234" t="s">
        <v>2559</v>
      </c>
      <c r="K5234" t="s">
        <v>22</v>
      </c>
      <c r="L5234">
        <v>1</v>
      </c>
      <c r="N5234" t="s">
        <v>23</v>
      </c>
      <c r="O5234" t="s">
        <v>33</v>
      </c>
      <c r="P5234" t="s">
        <v>28</v>
      </c>
      <c r="R5234" t="s">
        <v>26</v>
      </c>
      <c r="S5234">
        <v>16.8</v>
      </c>
      <c r="T5234">
        <v>16.7</v>
      </c>
      <c r="U5234">
        <v>16.7</v>
      </c>
      <c r="V5234">
        <v>0.1</v>
      </c>
      <c r="W5234">
        <v>0.1</v>
      </c>
      <c r="AB5234">
        <f t="shared" si="101"/>
        <v>6300.0099999999993</v>
      </c>
    </row>
    <row r="5235" spans="1:28" x14ac:dyDescent="0.25">
      <c r="A5235" t="s">
        <v>2602</v>
      </c>
      <c r="B5235" t="s">
        <v>2558</v>
      </c>
      <c r="C5235" s="1">
        <v>0.67731481481481481</v>
      </c>
      <c r="D5235">
        <v>400</v>
      </c>
      <c r="E5235" s="2">
        <v>8.2570601851851846E-2</v>
      </c>
      <c r="F5235" s="1">
        <v>8.2569444444444445E-2</v>
      </c>
      <c r="G5235">
        <v>100</v>
      </c>
      <c r="H5235">
        <v>7134.1</v>
      </c>
      <c r="I5235">
        <v>0</v>
      </c>
      <c r="J5235" t="s">
        <v>2559</v>
      </c>
      <c r="K5235" t="s">
        <v>22</v>
      </c>
      <c r="L5235">
        <v>1</v>
      </c>
      <c r="N5235" t="s">
        <v>23</v>
      </c>
      <c r="O5235" t="s">
        <v>31</v>
      </c>
      <c r="P5235" t="s">
        <v>28</v>
      </c>
      <c r="R5235" t="s">
        <v>26</v>
      </c>
      <c r="S5235">
        <v>17.2</v>
      </c>
      <c r="T5235">
        <v>16.8</v>
      </c>
      <c r="U5235">
        <v>16.8</v>
      </c>
      <c r="V5235">
        <v>0.4</v>
      </c>
      <c r="W5235">
        <v>0.4</v>
      </c>
      <c r="AB5235">
        <f t="shared" si="101"/>
        <v>6480.21</v>
      </c>
    </row>
    <row r="5236" spans="1:28" x14ac:dyDescent="0.25">
      <c r="A5236" t="s">
        <v>2602</v>
      </c>
      <c r="B5236" t="s">
        <v>2558</v>
      </c>
      <c r="C5236" s="1">
        <v>0.67731481481481481</v>
      </c>
      <c r="D5236">
        <v>400</v>
      </c>
      <c r="E5236" s="2">
        <v>8.2570601851851846E-2</v>
      </c>
      <c r="F5236" s="1">
        <v>8.2569444444444445E-2</v>
      </c>
      <c r="G5236">
        <v>100</v>
      </c>
      <c r="H5236">
        <v>7134.1</v>
      </c>
      <c r="I5236">
        <v>0</v>
      </c>
      <c r="J5236" t="s">
        <v>2559</v>
      </c>
      <c r="K5236" t="s">
        <v>22</v>
      </c>
      <c r="L5236">
        <v>1</v>
      </c>
      <c r="N5236" t="s">
        <v>23</v>
      </c>
      <c r="O5236" t="s">
        <v>24</v>
      </c>
      <c r="P5236" t="s">
        <v>28</v>
      </c>
      <c r="R5236" t="s">
        <v>26</v>
      </c>
      <c r="S5236">
        <v>18.3</v>
      </c>
      <c r="T5236">
        <v>16.8</v>
      </c>
      <c r="U5236">
        <v>16.8</v>
      </c>
      <c r="V5236">
        <v>1.5</v>
      </c>
      <c r="W5236">
        <v>1.5</v>
      </c>
      <c r="AB5236">
        <f t="shared" si="101"/>
        <v>6480.21</v>
      </c>
    </row>
    <row r="5237" spans="1:28" x14ac:dyDescent="0.25">
      <c r="A5237" t="s">
        <v>2602</v>
      </c>
      <c r="B5237" t="s">
        <v>2558</v>
      </c>
      <c r="C5237" s="1">
        <v>0.67731481481481481</v>
      </c>
      <c r="D5237">
        <v>400</v>
      </c>
      <c r="E5237" s="2">
        <v>8.2570601851851846E-2</v>
      </c>
      <c r="F5237" s="1">
        <v>8.2569444444444445E-2</v>
      </c>
      <c r="G5237">
        <v>100</v>
      </c>
      <c r="H5237">
        <v>7134.1</v>
      </c>
      <c r="I5237">
        <v>0</v>
      </c>
      <c r="J5237" t="s">
        <v>2559</v>
      </c>
      <c r="K5237" t="s">
        <v>22</v>
      </c>
      <c r="L5237">
        <v>1</v>
      </c>
      <c r="N5237" t="s">
        <v>23</v>
      </c>
      <c r="O5237" t="s">
        <v>33</v>
      </c>
      <c r="P5237" t="s">
        <v>28</v>
      </c>
      <c r="R5237" t="s">
        <v>26</v>
      </c>
      <c r="S5237">
        <v>16.899999999999999</v>
      </c>
      <c r="T5237">
        <v>16.8</v>
      </c>
      <c r="U5237">
        <v>16.8</v>
      </c>
      <c r="V5237">
        <v>0.1</v>
      </c>
      <c r="W5237">
        <v>0.1</v>
      </c>
      <c r="AB5237">
        <f t="shared" si="101"/>
        <v>6480.21</v>
      </c>
    </row>
    <row r="5238" spans="1:28" x14ac:dyDescent="0.25">
      <c r="A5238" t="s">
        <v>2603</v>
      </c>
      <c r="B5238" t="s">
        <v>2558</v>
      </c>
      <c r="C5238" s="1">
        <v>0.67939814814814825</v>
      </c>
      <c r="D5238">
        <v>302</v>
      </c>
      <c r="E5238" s="2">
        <v>8.465280092592592E-2</v>
      </c>
      <c r="F5238" s="1">
        <v>8.4652777777777785E-2</v>
      </c>
      <c r="G5238">
        <v>2</v>
      </c>
      <c r="H5238">
        <v>7314</v>
      </c>
      <c r="I5238">
        <v>0</v>
      </c>
      <c r="J5238" t="s">
        <v>2559</v>
      </c>
      <c r="K5238" t="s">
        <v>22</v>
      </c>
      <c r="L5238">
        <v>1</v>
      </c>
      <c r="N5238" t="s">
        <v>23</v>
      </c>
      <c r="O5238" t="s">
        <v>31</v>
      </c>
      <c r="P5238" t="s">
        <v>28</v>
      </c>
      <c r="R5238" t="s">
        <v>26</v>
      </c>
      <c r="S5238">
        <v>18.8</v>
      </c>
      <c r="T5238">
        <v>16.8</v>
      </c>
      <c r="U5238">
        <v>16.8</v>
      </c>
      <c r="V5238">
        <v>2</v>
      </c>
      <c r="W5238">
        <v>2</v>
      </c>
      <c r="AB5238">
        <f t="shared" si="101"/>
        <v>6660.11</v>
      </c>
    </row>
    <row r="5239" spans="1:28" x14ac:dyDescent="0.25">
      <c r="A5239" t="s">
        <v>2603</v>
      </c>
      <c r="B5239" t="s">
        <v>2558</v>
      </c>
      <c r="C5239" s="1">
        <v>0.67939814814814825</v>
      </c>
      <c r="D5239">
        <v>302</v>
      </c>
      <c r="E5239" s="2">
        <v>8.465280092592592E-2</v>
      </c>
      <c r="F5239" s="1">
        <v>8.4652777777777785E-2</v>
      </c>
      <c r="G5239">
        <v>2</v>
      </c>
      <c r="H5239">
        <v>7314</v>
      </c>
      <c r="I5239">
        <v>0</v>
      </c>
      <c r="J5239" t="s">
        <v>2559</v>
      </c>
      <c r="K5239" t="s">
        <v>22</v>
      </c>
      <c r="L5239">
        <v>1</v>
      </c>
      <c r="N5239" t="s">
        <v>23</v>
      </c>
      <c r="O5239" t="s">
        <v>24</v>
      </c>
      <c r="P5239" t="s">
        <v>28</v>
      </c>
      <c r="R5239" t="s">
        <v>26</v>
      </c>
      <c r="S5239">
        <v>18.5</v>
      </c>
      <c r="T5239">
        <v>16.8</v>
      </c>
      <c r="U5239">
        <v>16.8</v>
      </c>
      <c r="V5239">
        <v>1.7</v>
      </c>
      <c r="W5239">
        <v>1.7</v>
      </c>
      <c r="AB5239">
        <f t="shared" si="101"/>
        <v>6660.11</v>
      </c>
    </row>
    <row r="5240" spans="1:28" x14ac:dyDescent="0.25">
      <c r="A5240" t="s">
        <v>2603</v>
      </c>
      <c r="B5240" t="s">
        <v>2558</v>
      </c>
      <c r="C5240" s="1">
        <v>0.67939814814814825</v>
      </c>
      <c r="D5240">
        <v>302</v>
      </c>
      <c r="E5240" s="2">
        <v>8.465280092592592E-2</v>
      </c>
      <c r="F5240" s="1">
        <v>8.4652777777777785E-2</v>
      </c>
      <c r="G5240">
        <v>2</v>
      </c>
      <c r="H5240">
        <v>7314</v>
      </c>
      <c r="I5240">
        <v>0</v>
      </c>
      <c r="J5240" t="s">
        <v>2559</v>
      </c>
      <c r="K5240" t="s">
        <v>22</v>
      </c>
      <c r="L5240">
        <v>1</v>
      </c>
      <c r="N5240" t="s">
        <v>23</v>
      </c>
      <c r="O5240" t="s">
        <v>33</v>
      </c>
      <c r="P5240" t="s">
        <v>28</v>
      </c>
      <c r="R5240" t="s">
        <v>26</v>
      </c>
      <c r="S5240">
        <v>16.8</v>
      </c>
      <c r="T5240">
        <v>16.8</v>
      </c>
      <c r="U5240">
        <v>16.8</v>
      </c>
      <c r="V5240">
        <v>0</v>
      </c>
      <c r="W5240">
        <v>0</v>
      </c>
      <c r="AB5240">
        <f t="shared" si="101"/>
        <v>6660.11</v>
      </c>
    </row>
    <row r="5241" spans="1:28" x14ac:dyDescent="0.25">
      <c r="A5241" t="s">
        <v>2604</v>
      </c>
      <c r="B5241" t="s">
        <v>2558</v>
      </c>
      <c r="C5241" s="1">
        <v>0.68148148148148147</v>
      </c>
      <c r="D5241">
        <v>237</v>
      </c>
      <c r="E5241" s="2">
        <v>8.6735393518518514E-2</v>
      </c>
      <c r="F5241" s="1">
        <v>8.6724537037037031E-2</v>
      </c>
      <c r="G5241">
        <v>938</v>
      </c>
      <c r="H5241">
        <v>7493.94</v>
      </c>
      <c r="I5241">
        <v>0</v>
      </c>
      <c r="J5241" t="s">
        <v>2559</v>
      </c>
      <c r="K5241" t="s">
        <v>22</v>
      </c>
      <c r="L5241">
        <v>1</v>
      </c>
      <c r="N5241" t="s">
        <v>23</v>
      </c>
      <c r="O5241" t="s">
        <v>24</v>
      </c>
      <c r="P5241" t="s">
        <v>28</v>
      </c>
      <c r="R5241" t="s">
        <v>26</v>
      </c>
      <c r="S5241">
        <v>19.3</v>
      </c>
      <c r="T5241">
        <v>16.899999999999999</v>
      </c>
      <c r="U5241">
        <v>16.899999999999999</v>
      </c>
      <c r="V5241">
        <v>2.4</v>
      </c>
      <c r="W5241">
        <v>2.4</v>
      </c>
      <c r="AB5241">
        <f t="shared" si="101"/>
        <v>6840.0499999999993</v>
      </c>
    </row>
    <row r="5242" spans="1:28" x14ac:dyDescent="0.25">
      <c r="A5242" t="s">
        <v>2604</v>
      </c>
      <c r="B5242" t="s">
        <v>2558</v>
      </c>
      <c r="C5242" s="1">
        <v>0.68148148148148147</v>
      </c>
      <c r="D5242">
        <v>237</v>
      </c>
      <c r="E5242" s="2">
        <v>8.6735393518518514E-2</v>
      </c>
      <c r="F5242" s="1">
        <v>8.6724537037037031E-2</v>
      </c>
      <c r="G5242">
        <v>938</v>
      </c>
      <c r="H5242">
        <v>7493.94</v>
      </c>
      <c r="I5242">
        <v>0</v>
      </c>
      <c r="J5242" t="s">
        <v>2559</v>
      </c>
      <c r="K5242" t="s">
        <v>22</v>
      </c>
      <c r="L5242">
        <v>1</v>
      </c>
      <c r="N5242" t="s">
        <v>23</v>
      </c>
      <c r="O5242" t="s">
        <v>33</v>
      </c>
      <c r="P5242" t="s">
        <v>28</v>
      </c>
      <c r="R5242" t="s">
        <v>26</v>
      </c>
      <c r="S5242">
        <v>17.3</v>
      </c>
      <c r="T5242">
        <v>16.899999999999999</v>
      </c>
      <c r="U5242">
        <v>16.899999999999999</v>
      </c>
      <c r="V5242">
        <v>0.4</v>
      </c>
      <c r="W5242">
        <v>0.4</v>
      </c>
      <c r="AB5242">
        <f t="shared" si="101"/>
        <v>6840.0499999999993</v>
      </c>
    </row>
    <row r="5243" spans="1:28" x14ac:dyDescent="0.25">
      <c r="A5243" t="s">
        <v>2605</v>
      </c>
      <c r="B5243" t="s">
        <v>2558</v>
      </c>
      <c r="C5243" s="1">
        <v>0.68356481481481479</v>
      </c>
      <c r="D5243">
        <v>506</v>
      </c>
      <c r="E5243" s="2">
        <v>8.8821840277777786E-2</v>
      </c>
      <c r="F5243" s="1">
        <v>8.8819444444444451E-2</v>
      </c>
      <c r="G5243">
        <v>207</v>
      </c>
      <c r="H5243">
        <v>7674.21</v>
      </c>
      <c r="I5243">
        <v>0</v>
      </c>
      <c r="J5243" t="s">
        <v>2559</v>
      </c>
      <c r="K5243" t="s">
        <v>22</v>
      </c>
      <c r="L5243">
        <v>1</v>
      </c>
      <c r="N5243" t="s">
        <v>23</v>
      </c>
      <c r="O5243" t="s">
        <v>24</v>
      </c>
      <c r="P5243" t="s">
        <v>28</v>
      </c>
      <c r="R5243" t="s">
        <v>26</v>
      </c>
      <c r="S5243">
        <v>19.600000000000001</v>
      </c>
      <c r="T5243">
        <v>16.7</v>
      </c>
      <c r="U5243">
        <v>16.8</v>
      </c>
      <c r="V5243">
        <v>2.9</v>
      </c>
      <c r="W5243">
        <v>2.8</v>
      </c>
      <c r="AB5243">
        <f t="shared" si="101"/>
        <v>7020.32</v>
      </c>
    </row>
    <row r="5244" spans="1:28" x14ac:dyDescent="0.25">
      <c r="A5244" t="s">
        <v>2605</v>
      </c>
      <c r="B5244" t="s">
        <v>2558</v>
      </c>
      <c r="C5244" s="1">
        <v>0.68356481481481479</v>
      </c>
      <c r="D5244">
        <v>506</v>
      </c>
      <c r="E5244" s="2">
        <v>8.8821840277777786E-2</v>
      </c>
      <c r="F5244" s="1">
        <v>8.8819444444444451E-2</v>
      </c>
      <c r="G5244">
        <v>207</v>
      </c>
      <c r="H5244">
        <v>7674.21</v>
      </c>
      <c r="I5244">
        <v>0</v>
      </c>
      <c r="J5244" t="s">
        <v>2559</v>
      </c>
      <c r="K5244" t="s">
        <v>22</v>
      </c>
      <c r="L5244">
        <v>1</v>
      </c>
      <c r="N5244" t="s">
        <v>23</v>
      </c>
      <c r="O5244" t="s">
        <v>33</v>
      </c>
      <c r="P5244" t="s">
        <v>28</v>
      </c>
      <c r="R5244" t="s">
        <v>26</v>
      </c>
      <c r="S5244">
        <v>17</v>
      </c>
      <c r="T5244">
        <v>16.7</v>
      </c>
      <c r="U5244">
        <v>16.8</v>
      </c>
      <c r="V5244">
        <v>0.3</v>
      </c>
      <c r="W5244">
        <v>0.2</v>
      </c>
      <c r="AB5244">
        <f t="shared" si="101"/>
        <v>7020.32</v>
      </c>
    </row>
    <row r="5245" spans="1:28" x14ac:dyDescent="0.25">
      <c r="A5245" t="s">
        <v>2606</v>
      </c>
      <c r="B5245" t="s">
        <v>2558</v>
      </c>
      <c r="C5245" s="1">
        <v>0.68465277777777767</v>
      </c>
      <c r="D5245">
        <v>991</v>
      </c>
      <c r="E5245" s="2">
        <v>8.9915416666666678E-2</v>
      </c>
      <c r="F5245" s="1">
        <v>8.9907407407407394E-2</v>
      </c>
      <c r="G5245">
        <v>692</v>
      </c>
      <c r="H5245">
        <v>7768.69</v>
      </c>
      <c r="I5245">
        <v>0</v>
      </c>
      <c r="J5245" t="s">
        <v>2559</v>
      </c>
      <c r="K5245" t="s">
        <v>22</v>
      </c>
      <c r="L5245">
        <v>1</v>
      </c>
      <c r="N5245" t="s">
        <v>23</v>
      </c>
      <c r="O5245" t="s">
        <v>78</v>
      </c>
      <c r="P5245" t="s">
        <v>79</v>
      </c>
      <c r="R5245" t="s">
        <v>88</v>
      </c>
      <c r="AB5245">
        <f t="shared" si="101"/>
        <v>7114.7999999999993</v>
      </c>
    </row>
    <row r="5246" spans="1:28" x14ac:dyDescent="0.25">
      <c r="A5246" t="s">
        <v>2606</v>
      </c>
      <c r="B5246" t="s">
        <v>2558</v>
      </c>
      <c r="C5246" s="1">
        <v>0.68465277777777767</v>
      </c>
      <c r="D5246">
        <v>991</v>
      </c>
      <c r="E5246" s="2">
        <v>8.9915416666666678E-2</v>
      </c>
      <c r="F5246" s="1">
        <v>8.9907407407407394E-2</v>
      </c>
      <c r="G5246">
        <v>692</v>
      </c>
      <c r="H5246">
        <v>7768.69</v>
      </c>
      <c r="I5246">
        <v>0</v>
      </c>
      <c r="J5246" t="s">
        <v>2559</v>
      </c>
      <c r="K5246" t="s">
        <v>22</v>
      </c>
      <c r="L5246">
        <v>1</v>
      </c>
      <c r="N5246" t="s">
        <v>23</v>
      </c>
      <c r="O5246" t="s">
        <v>81</v>
      </c>
      <c r="P5246" t="s">
        <v>79</v>
      </c>
      <c r="R5246" t="s">
        <v>88</v>
      </c>
      <c r="AB5246">
        <f t="shared" si="101"/>
        <v>7114.7999999999993</v>
      </c>
    </row>
    <row r="5247" spans="1:28" x14ac:dyDescent="0.25">
      <c r="A5247" t="s">
        <v>2607</v>
      </c>
      <c r="B5247" t="s">
        <v>2608</v>
      </c>
      <c r="C5247" s="1">
        <v>0.60179398148148155</v>
      </c>
      <c r="D5247">
        <v>170</v>
      </c>
      <c r="E5247" s="2">
        <v>0</v>
      </c>
      <c r="F5247" s="1">
        <v>0</v>
      </c>
      <c r="G5247">
        <v>0</v>
      </c>
      <c r="H5247">
        <v>0</v>
      </c>
      <c r="I5247">
        <v>7574.97</v>
      </c>
      <c r="J5247" t="s">
        <v>2609</v>
      </c>
      <c r="K5247" t="s">
        <v>22</v>
      </c>
      <c r="L5247">
        <v>1</v>
      </c>
      <c r="N5247" t="s">
        <v>23</v>
      </c>
      <c r="O5247" t="s">
        <v>78</v>
      </c>
      <c r="P5247" t="s">
        <v>79</v>
      </c>
      <c r="R5247" t="s">
        <v>80</v>
      </c>
      <c r="AB5247">
        <f>H5247-264.15</f>
        <v>-264.14999999999998</v>
      </c>
    </row>
    <row r="5248" spans="1:28" x14ac:dyDescent="0.25">
      <c r="A5248" t="s">
        <v>2607</v>
      </c>
      <c r="B5248" t="s">
        <v>2608</v>
      </c>
      <c r="C5248" s="1">
        <v>0.60179398148148155</v>
      </c>
      <c r="D5248">
        <v>170</v>
      </c>
      <c r="E5248" s="2">
        <v>0</v>
      </c>
      <c r="F5248" s="1">
        <v>0</v>
      </c>
      <c r="G5248">
        <v>0</v>
      </c>
      <c r="H5248">
        <v>0</v>
      </c>
      <c r="I5248">
        <v>7574.97</v>
      </c>
      <c r="J5248" t="s">
        <v>2609</v>
      </c>
      <c r="K5248" t="s">
        <v>22</v>
      </c>
      <c r="L5248">
        <v>1</v>
      </c>
      <c r="N5248" t="s">
        <v>23</v>
      </c>
      <c r="O5248" t="s">
        <v>81</v>
      </c>
      <c r="P5248" t="s">
        <v>79</v>
      </c>
      <c r="R5248" t="s">
        <v>80</v>
      </c>
      <c r="AB5248">
        <f t="shared" ref="AB5248:AB5311" si="102">H5248-264.15</f>
        <v>-264.14999999999998</v>
      </c>
    </row>
    <row r="5249" spans="1:28" x14ac:dyDescent="0.25">
      <c r="A5249" t="s">
        <v>2610</v>
      </c>
      <c r="B5249" t="s">
        <v>2608</v>
      </c>
      <c r="C5249" s="1">
        <v>0.60640046296296302</v>
      </c>
      <c r="D5249">
        <v>791</v>
      </c>
      <c r="E5249" s="2">
        <v>4.6136805555555558E-3</v>
      </c>
      <c r="F5249" s="1">
        <v>4.6064814814814814E-3</v>
      </c>
      <c r="G5249">
        <v>622</v>
      </c>
      <c r="H5249">
        <v>398.62200000000001</v>
      </c>
      <c r="I5249">
        <v>0</v>
      </c>
      <c r="J5249" t="s">
        <v>2609</v>
      </c>
      <c r="K5249" t="s">
        <v>22</v>
      </c>
      <c r="L5249">
        <v>1</v>
      </c>
      <c r="N5249" t="s">
        <v>23</v>
      </c>
      <c r="O5249" t="s">
        <v>31</v>
      </c>
      <c r="P5249" t="s">
        <v>25</v>
      </c>
      <c r="R5249" t="s">
        <v>26</v>
      </c>
      <c r="S5249">
        <v>18</v>
      </c>
      <c r="T5249">
        <v>17.5</v>
      </c>
      <c r="U5249">
        <v>17.399999999999999</v>
      </c>
      <c r="V5249">
        <v>0.5</v>
      </c>
      <c r="W5249">
        <v>0.6</v>
      </c>
      <c r="AB5249">
        <f t="shared" si="102"/>
        <v>134.47200000000004</v>
      </c>
    </row>
    <row r="5250" spans="1:28" x14ac:dyDescent="0.25">
      <c r="A5250" t="s">
        <v>2611</v>
      </c>
      <c r="B5250" t="s">
        <v>2608</v>
      </c>
      <c r="C5250" s="1">
        <v>0.60693287037037036</v>
      </c>
      <c r="D5250">
        <v>150</v>
      </c>
      <c r="E5250" s="2">
        <v>5.138668981481481E-3</v>
      </c>
      <c r="F5250" s="1">
        <v>5.1273148148148146E-3</v>
      </c>
      <c r="G5250">
        <v>981</v>
      </c>
      <c r="H5250">
        <v>443.98099999999999</v>
      </c>
      <c r="I5250">
        <v>0</v>
      </c>
      <c r="J5250" t="s">
        <v>2609</v>
      </c>
      <c r="K5250" t="s">
        <v>22</v>
      </c>
      <c r="L5250">
        <v>1</v>
      </c>
      <c r="N5250" t="s">
        <v>23</v>
      </c>
      <c r="O5250" t="s">
        <v>31</v>
      </c>
      <c r="P5250" t="s">
        <v>28</v>
      </c>
      <c r="R5250" t="s">
        <v>26</v>
      </c>
      <c r="S5250">
        <v>17.899999999999999</v>
      </c>
      <c r="T5250">
        <v>17.399999999999999</v>
      </c>
      <c r="U5250">
        <v>17.2</v>
      </c>
      <c r="V5250">
        <v>0.5</v>
      </c>
      <c r="W5250">
        <v>0.7</v>
      </c>
      <c r="AB5250">
        <f t="shared" si="102"/>
        <v>179.83100000000002</v>
      </c>
    </row>
    <row r="5251" spans="1:28" x14ac:dyDescent="0.25">
      <c r="A5251" t="s">
        <v>2611</v>
      </c>
      <c r="B5251" t="s">
        <v>2608</v>
      </c>
      <c r="C5251" s="1">
        <v>0.60693287037037036</v>
      </c>
      <c r="D5251">
        <v>150</v>
      </c>
      <c r="E5251" s="2">
        <v>5.138668981481481E-3</v>
      </c>
      <c r="F5251" s="1">
        <v>5.1273148148148146E-3</v>
      </c>
      <c r="G5251">
        <v>981</v>
      </c>
      <c r="H5251">
        <v>443.98099999999999</v>
      </c>
      <c r="I5251">
        <v>0</v>
      </c>
      <c r="J5251" t="s">
        <v>2609</v>
      </c>
      <c r="K5251" t="s">
        <v>22</v>
      </c>
      <c r="L5251">
        <v>1</v>
      </c>
      <c r="N5251" t="s">
        <v>23</v>
      </c>
      <c r="O5251" t="s">
        <v>33</v>
      </c>
      <c r="P5251" t="s">
        <v>25</v>
      </c>
      <c r="R5251" t="s">
        <v>26</v>
      </c>
      <c r="S5251">
        <v>17.8</v>
      </c>
      <c r="T5251">
        <v>17.399999999999999</v>
      </c>
      <c r="U5251">
        <v>17.2</v>
      </c>
      <c r="V5251">
        <v>0.4</v>
      </c>
      <c r="W5251">
        <v>0.6</v>
      </c>
      <c r="AB5251">
        <f t="shared" si="102"/>
        <v>179.83100000000002</v>
      </c>
    </row>
    <row r="5252" spans="1:28" x14ac:dyDescent="0.25">
      <c r="A5252" t="s">
        <v>2612</v>
      </c>
      <c r="B5252" t="s">
        <v>2608</v>
      </c>
      <c r="C5252" s="1">
        <v>0.60900462962962965</v>
      </c>
      <c r="D5252">
        <v>952</v>
      </c>
      <c r="E5252" s="2">
        <v>7.2197106481481478E-3</v>
      </c>
      <c r="F5252" s="1">
        <v>7.2106481481481475E-3</v>
      </c>
      <c r="G5252">
        <v>783</v>
      </c>
      <c r="H5252">
        <v>623.78300000000002</v>
      </c>
      <c r="I5252">
        <v>0</v>
      </c>
      <c r="J5252" t="s">
        <v>2609</v>
      </c>
      <c r="K5252" t="s">
        <v>22</v>
      </c>
      <c r="L5252">
        <v>1</v>
      </c>
      <c r="N5252" t="s">
        <v>23</v>
      </c>
      <c r="O5252" t="s">
        <v>31</v>
      </c>
      <c r="P5252" t="s">
        <v>28</v>
      </c>
      <c r="R5252" t="s">
        <v>26</v>
      </c>
      <c r="AB5252">
        <f t="shared" si="102"/>
        <v>359.63300000000004</v>
      </c>
    </row>
    <row r="5253" spans="1:28" x14ac:dyDescent="0.25">
      <c r="A5253" t="s">
        <v>2613</v>
      </c>
      <c r="B5253" t="s">
        <v>2608</v>
      </c>
      <c r="C5253" s="1">
        <v>0.60964120370370367</v>
      </c>
      <c r="D5253">
        <v>857</v>
      </c>
      <c r="E5253" s="2">
        <v>7.8551851851851855E-3</v>
      </c>
      <c r="F5253" s="1">
        <v>7.8472222222222224E-3</v>
      </c>
      <c r="G5253">
        <v>688</v>
      </c>
      <c r="H5253">
        <v>678.68799999999999</v>
      </c>
      <c r="I5253">
        <v>0</v>
      </c>
      <c r="J5253" t="s">
        <v>2609</v>
      </c>
      <c r="K5253" t="s">
        <v>22</v>
      </c>
      <c r="L5253">
        <v>1</v>
      </c>
      <c r="N5253" t="s">
        <v>23</v>
      </c>
      <c r="O5253" t="s">
        <v>33</v>
      </c>
      <c r="P5253" t="s">
        <v>25</v>
      </c>
      <c r="R5253" t="s">
        <v>26</v>
      </c>
      <c r="S5253">
        <v>17.2</v>
      </c>
      <c r="T5253">
        <v>17.2</v>
      </c>
      <c r="U5253">
        <v>17.100000000000001</v>
      </c>
      <c r="V5253">
        <v>0</v>
      </c>
      <c r="W5253">
        <v>0.1</v>
      </c>
      <c r="AB5253">
        <f t="shared" si="102"/>
        <v>414.53800000000001</v>
      </c>
    </row>
    <row r="5254" spans="1:28" x14ac:dyDescent="0.25">
      <c r="A5254" t="s">
        <v>2614</v>
      </c>
      <c r="B5254" t="s">
        <v>2608</v>
      </c>
      <c r="C5254" s="1">
        <v>0.6097569444444445</v>
      </c>
      <c r="D5254">
        <v>203</v>
      </c>
      <c r="E5254" s="2">
        <v>7.9633449074074086E-3</v>
      </c>
      <c r="F5254" s="1">
        <v>7.9629629629629634E-3</v>
      </c>
      <c r="G5254">
        <v>33</v>
      </c>
      <c r="H5254">
        <v>688.03300000000002</v>
      </c>
      <c r="I5254">
        <v>0</v>
      </c>
      <c r="J5254" t="s">
        <v>2609</v>
      </c>
      <c r="K5254" t="s">
        <v>22</v>
      </c>
      <c r="L5254">
        <v>1</v>
      </c>
      <c r="N5254" t="s">
        <v>23</v>
      </c>
      <c r="O5254" t="s">
        <v>33</v>
      </c>
      <c r="P5254" t="s">
        <v>28</v>
      </c>
      <c r="R5254" t="s">
        <v>26</v>
      </c>
      <c r="S5254">
        <v>17.2</v>
      </c>
      <c r="T5254">
        <v>17.2</v>
      </c>
      <c r="U5254">
        <v>17.100000000000001</v>
      </c>
      <c r="V5254">
        <v>0</v>
      </c>
      <c r="W5254">
        <v>0.1</v>
      </c>
      <c r="AB5254">
        <f t="shared" si="102"/>
        <v>423.88300000000004</v>
      </c>
    </row>
    <row r="5255" spans="1:28" x14ac:dyDescent="0.25">
      <c r="A5255" t="s">
        <v>2615</v>
      </c>
      <c r="B5255" t="s">
        <v>2608</v>
      </c>
      <c r="C5255" s="1">
        <v>0.61109953703703701</v>
      </c>
      <c r="D5255">
        <v>55</v>
      </c>
      <c r="E5255" s="2">
        <v>9.3042245370370379E-3</v>
      </c>
      <c r="F5255" s="1">
        <v>9.2939814814814812E-3</v>
      </c>
      <c r="G5255">
        <v>885</v>
      </c>
      <c r="H5255">
        <v>803.88499999999999</v>
      </c>
      <c r="I5255">
        <v>0</v>
      </c>
      <c r="J5255" t="s">
        <v>2609</v>
      </c>
      <c r="K5255" t="s">
        <v>22</v>
      </c>
      <c r="L5255">
        <v>1</v>
      </c>
      <c r="N5255" t="s">
        <v>23</v>
      </c>
      <c r="O5255" t="s">
        <v>31</v>
      </c>
      <c r="P5255" t="s">
        <v>28</v>
      </c>
      <c r="R5255" t="s">
        <v>26</v>
      </c>
      <c r="AB5255">
        <f t="shared" si="102"/>
        <v>539.73500000000001</v>
      </c>
    </row>
    <row r="5256" spans="1:28" x14ac:dyDescent="0.25">
      <c r="A5256" t="s">
        <v>2615</v>
      </c>
      <c r="B5256" t="s">
        <v>2608</v>
      </c>
      <c r="C5256" s="1">
        <v>0.61109953703703701</v>
      </c>
      <c r="D5256">
        <v>55</v>
      </c>
      <c r="E5256" s="2">
        <v>9.3042245370370379E-3</v>
      </c>
      <c r="F5256" s="1">
        <v>9.2939814814814812E-3</v>
      </c>
      <c r="G5256">
        <v>885</v>
      </c>
      <c r="H5256">
        <v>803.88499999999999</v>
      </c>
      <c r="I5256">
        <v>0</v>
      </c>
      <c r="J5256" t="s">
        <v>2609</v>
      </c>
      <c r="K5256" t="s">
        <v>22</v>
      </c>
      <c r="L5256">
        <v>1</v>
      </c>
      <c r="N5256" t="s">
        <v>23</v>
      </c>
      <c r="O5256" t="s">
        <v>33</v>
      </c>
      <c r="P5256" t="s">
        <v>28</v>
      </c>
      <c r="R5256" t="s">
        <v>26</v>
      </c>
      <c r="S5256">
        <v>19.2</v>
      </c>
      <c r="T5256">
        <v>17.2</v>
      </c>
      <c r="U5256">
        <v>17</v>
      </c>
      <c r="V5256">
        <v>2</v>
      </c>
      <c r="W5256">
        <v>2.2000000000000002</v>
      </c>
      <c r="AB5256">
        <f t="shared" si="102"/>
        <v>539.73500000000001</v>
      </c>
    </row>
    <row r="5257" spans="1:28" x14ac:dyDescent="0.25">
      <c r="A5257" t="s">
        <v>2616</v>
      </c>
      <c r="B5257" t="s">
        <v>2608</v>
      </c>
      <c r="C5257" s="1">
        <v>0.61261574074074077</v>
      </c>
      <c r="D5257">
        <v>226</v>
      </c>
      <c r="E5257" s="2">
        <v>1.0822418981481481E-2</v>
      </c>
      <c r="F5257" s="1">
        <v>1.082175925925926E-2</v>
      </c>
      <c r="G5257">
        <v>57</v>
      </c>
      <c r="H5257">
        <v>935.05700000000002</v>
      </c>
      <c r="I5257">
        <v>0</v>
      </c>
      <c r="J5257" t="s">
        <v>2609</v>
      </c>
      <c r="K5257" t="s">
        <v>22</v>
      </c>
      <c r="L5257">
        <v>1</v>
      </c>
      <c r="N5257" t="s">
        <v>23</v>
      </c>
      <c r="O5257" t="s">
        <v>42</v>
      </c>
      <c r="P5257" t="s">
        <v>25</v>
      </c>
      <c r="R5257" t="s">
        <v>26</v>
      </c>
      <c r="S5257">
        <v>16.7</v>
      </c>
      <c r="T5257">
        <v>17.3</v>
      </c>
      <c r="U5257">
        <v>17.2</v>
      </c>
      <c r="V5257">
        <v>-0.6</v>
      </c>
      <c r="W5257">
        <v>-0.5</v>
      </c>
      <c r="AB5257">
        <f t="shared" si="102"/>
        <v>670.90700000000004</v>
      </c>
    </row>
    <row r="5258" spans="1:28" x14ac:dyDescent="0.25">
      <c r="A5258" t="s">
        <v>2617</v>
      </c>
      <c r="B5258" t="s">
        <v>2608</v>
      </c>
      <c r="C5258" s="1">
        <v>0.6131712962962963</v>
      </c>
      <c r="D5258">
        <v>823</v>
      </c>
      <c r="E5258" s="2">
        <v>1.1384884259259258E-2</v>
      </c>
      <c r="F5258" s="1">
        <v>1.1377314814814814E-2</v>
      </c>
      <c r="G5258">
        <v>654</v>
      </c>
      <c r="H5258">
        <v>983.654</v>
      </c>
      <c r="I5258">
        <v>0</v>
      </c>
      <c r="J5258" t="s">
        <v>2609</v>
      </c>
      <c r="K5258" t="s">
        <v>22</v>
      </c>
      <c r="L5258">
        <v>1</v>
      </c>
      <c r="N5258" t="s">
        <v>23</v>
      </c>
      <c r="O5258" t="s">
        <v>31</v>
      </c>
      <c r="P5258" t="s">
        <v>28</v>
      </c>
      <c r="R5258" t="s">
        <v>26</v>
      </c>
      <c r="AB5258">
        <f t="shared" si="102"/>
        <v>719.50400000000002</v>
      </c>
    </row>
    <row r="5259" spans="1:28" x14ac:dyDescent="0.25">
      <c r="A5259" t="s">
        <v>2617</v>
      </c>
      <c r="B5259" t="s">
        <v>2608</v>
      </c>
      <c r="C5259" s="1">
        <v>0.6131712962962963</v>
      </c>
      <c r="D5259">
        <v>823</v>
      </c>
      <c r="E5259" s="2">
        <v>1.1384884259259258E-2</v>
      </c>
      <c r="F5259" s="1">
        <v>1.1377314814814814E-2</v>
      </c>
      <c r="G5259">
        <v>654</v>
      </c>
      <c r="H5259">
        <v>983.654</v>
      </c>
      <c r="I5259">
        <v>0</v>
      </c>
      <c r="J5259" t="s">
        <v>2609</v>
      </c>
      <c r="K5259" t="s">
        <v>22</v>
      </c>
      <c r="L5259">
        <v>1</v>
      </c>
      <c r="N5259" t="s">
        <v>23</v>
      </c>
      <c r="O5259" t="s">
        <v>42</v>
      </c>
      <c r="P5259" t="s">
        <v>25</v>
      </c>
      <c r="R5259" t="s">
        <v>26</v>
      </c>
      <c r="S5259">
        <v>17.600000000000001</v>
      </c>
      <c r="T5259">
        <v>17.2</v>
      </c>
      <c r="U5259">
        <v>17.100000000000001</v>
      </c>
      <c r="V5259">
        <v>0.4</v>
      </c>
      <c r="W5259">
        <v>0.5</v>
      </c>
      <c r="AB5259">
        <f t="shared" si="102"/>
        <v>719.50400000000002</v>
      </c>
    </row>
    <row r="5260" spans="1:28" x14ac:dyDescent="0.25">
      <c r="A5260" t="s">
        <v>2617</v>
      </c>
      <c r="B5260" t="s">
        <v>2608</v>
      </c>
      <c r="C5260" s="1">
        <v>0.6131712962962963</v>
      </c>
      <c r="D5260">
        <v>823</v>
      </c>
      <c r="E5260" s="2">
        <v>1.1384884259259258E-2</v>
      </c>
      <c r="F5260" s="1">
        <v>1.1377314814814814E-2</v>
      </c>
      <c r="G5260">
        <v>654</v>
      </c>
      <c r="H5260">
        <v>983.654</v>
      </c>
      <c r="I5260">
        <v>0</v>
      </c>
      <c r="J5260" t="s">
        <v>2609</v>
      </c>
      <c r="K5260" t="s">
        <v>22</v>
      </c>
      <c r="L5260">
        <v>1</v>
      </c>
      <c r="N5260" t="s">
        <v>23</v>
      </c>
      <c r="O5260" t="s">
        <v>36</v>
      </c>
      <c r="P5260" t="s">
        <v>25</v>
      </c>
      <c r="R5260" t="s">
        <v>26</v>
      </c>
      <c r="S5260">
        <v>16.5</v>
      </c>
      <c r="T5260">
        <v>17.2</v>
      </c>
      <c r="U5260">
        <v>17.100000000000001</v>
      </c>
      <c r="V5260">
        <v>-0.7</v>
      </c>
      <c r="W5260">
        <v>-0.6</v>
      </c>
      <c r="AB5260">
        <f t="shared" si="102"/>
        <v>719.50400000000002</v>
      </c>
    </row>
    <row r="5261" spans="1:28" x14ac:dyDescent="0.25">
      <c r="A5261" t="s">
        <v>2618</v>
      </c>
      <c r="B5261" t="s">
        <v>2608</v>
      </c>
      <c r="C5261" s="1">
        <v>0.61429398148148151</v>
      </c>
      <c r="D5261">
        <v>49</v>
      </c>
      <c r="E5261" s="2">
        <v>1.2498599537037037E-2</v>
      </c>
      <c r="F5261" s="1">
        <v>1.2488425925925925E-2</v>
      </c>
      <c r="G5261">
        <v>879</v>
      </c>
      <c r="H5261">
        <v>1079.8800000000001</v>
      </c>
      <c r="I5261">
        <v>0</v>
      </c>
      <c r="J5261" t="s">
        <v>2609</v>
      </c>
      <c r="K5261" t="s">
        <v>22</v>
      </c>
      <c r="L5261">
        <v>1</v>
      </c>
      <c r="N5261" t="s">
        <v>23</v>
      </c>
      <c r="O5261" t="s">
        <v>42</v>
      </c>
      <c r="P5261" t="s">
        <v>28</v>
      </c>
      <c r="R5261" t="s">
        <v>26</v>
      </c>
      <c r="S5261">
        <v>18.399999999999999</v>
      </c>
      <c r="T5261">
        <v>17.100000000000001</v>
      </c>
      <c r="U5261">
        <v>17</v>
      </c>
      <c r="V5261">
        <v>1.3</v>
      </c>
      <c r="W5261">
        <v>1.4</v>
      </c>
      <c r="AB5261">
        <f t="shared" si="102"/>
        <v>815.73000000000013</v>
      </c>
    </row>
    <row r="5262" spans="1:28" x14ac:dyDescent="0.25">
      <c r="A5262" t="s">
        <v>2619</v>
      </c>
      <c r="B5262" t="s">
        <v>2608</v>
      </c>
      <c r="C5262" s="1">
        <v>0.61526620370370366</v>
      </c>
      <c r="D5262">
        <v>326</v>
      </c>
      <c r="E5262" s="2">
        <v>1.3474027777777777E-2</v>
      </c>
      <c r="F5262" s="1">
        <v>1.3472222222222221E-2</v>
      </c>
      <c r="G5262">
        <v>156</v>
      </c>
      <c r="H5262">
        <v>1164.1600000000001</v>
      </c>
      <c r="I5262">
        <v>0</v>
      </c>
      <c r="J5262" t="s">
        <v>2609</v>
      </c>
      <c r="K5262" t="s">
        <v>22</v>
      </c>
      <c r="L5262">
        <v>1</v>
      </c>
      <c r="N5262" t="s">
        <v>23</v>
      </c>
      <c r="O5262" t="s">
        <v>31</v>
      </c>
      <c r="P5262" t="s">
        <v>28</v>
      </c>
      <c r="R5262" t="s">
        <v>26</v>
      </c>
      <c r="S5262">
        <v>17.399999999999999</v>
      </c>
      <c r="T5262">
        <v>17.100000000000001</v>
      </c>
      <c r="U5262">
        <v>17</v>
      </c>
      <c r="V5262">
        <v>0.3</v>
      </c>
      <c r="W5262">
        <v>0.4</v>
      </c>
      <c r="AB5262">
        <f t="shared" si="102"/>
        <v>900.0100000000001</v>
      </c>
    </row>
    <row r="5263" spans="1:28" x14ac:dyDescent="0.25">
      <c r="A5263" t="s">
        <v>2619</v>
      </c>
      <c r="B5263" t="s">
        <v>2608</v>
      </c>
      <c r="C5263" s="1">
        <v>0.61526620370370366</v>
      </c>
      <c r="D5263">
        <v>326</v>
      </c>
      <c r="E5263" s="2">
        <v>1.3474027777777777E-2</v>
      </c>
      <c r="F5263" s="1">
        <v>1.3472222222222221E-2</v>
      </c>
      <c r="G5263">
        <v>156</v>
      </c>
      <c r="H5263">
        <v>1164.1600000000001</v>
      </c>
      <c r="I5263">
        <v>0</v>
      </c>
      <c r="J5263" t="s">
        <v>2609</v>
      </c>
      <c r="K5263" t="s">
        <v>22</v>
      </c>
      <c r="L5263">
        <v>1</v>
      </c>
      <c r="N5263" t="s">
        <v>23</v>
      </c>
      <c r="O5263" t="s">
        <v>42</v>
      </c>
      <c r="P5263" t="s">
        <v>28</v>
      </c>
      <c r="R5263" t="s">
        <v>26</v>
      </c>
      <c r="S5263">
        <v>17.7</v>
      </c>
      <c r="T5263">
        <v>17.100000000000001</v>
      </c>
      <c r="U5263">
        <v>17</v>
      </c>
      <c r="V5263">
        <v>0.6</v>
      </c>
      <c r="W5263">
        <v>0.7</v>
      </c>
      <c r="AB5263">
        <f t="shared" si="102"/>
        <v>900.0100000000001</v>
      </c>
    </row>
    <row r="5264" spans="1:28" x14ac:dyDescent="0.25">
      <c r="A5264" t="s">
        <v>2619</v>
      </c>
      <c r="B5264" t="s">
        <v>2608</v>
      </c>
      <c r="C5264" s="1">
        <v>0.61526620370370366</v>
      </c>
      <c r="D5264">
        <v>326</v>
      </c>
      <c r="E5264" s="2">
        <v>1.3474027777777777E-2</v>
      </c>
      <c r="F5264" s="1">
        <v>1.3472222222222221E-2</v>
      </c>
      <c r="G5264">
        <v>156</v>
      </c>
      <c r="H5264">
        <v>1164.1600000000001</v>
      </c>
      <c r="I5264">
        <v>0</v>
      </c>
      <c r="J5264" t="s">
        <v>2609</v>
      </c>
      <c r="K5264" t="s">
        <v>22</v>
      </c>
      <c r="L5264">
        <v>1</v>
      </c>
      <c r="N5264" t="s">
        <v>23</v>
      </c>
      <c r="O5264" t="s">
        <v>33</v>
      </c>
      <c r="P5264" t="s">
        <v>28</v>
      </c>
      <c r="R5264" t="s">
        <v>26</v>
      </c>
      <c r="S5264">
        <v>18.399999999999999</v>
      </c>
      <c r="T5264">
        <v>17.100000000000001</v>
      </c>
      <c r="U5264">
        <v>17</v>
      </c>
      <c r="V5264">
        <v>1.3</v>
      </c>
      <c r="W5264">
        <v>1.4</v>
      </c>
      <c r="AB5264">
        <f t="shared" si="102"/>
        <v>900.0100000000001</v>
      </c>
    </row>
    <row r="5265" spans="1:28" x14ac:dyDescent="0.25">
      <c r="A5265" t="s">
        <v>2620</v>
      </c>
      <c r="B5265" t="s">
        <v>2608</v>
      </c>
      <c r="C5265" s="1">
        <v>0.61552083333333341</v>
      </c>
      <c r="D5265">
        <v>522</v>
      </c>
      <c r="E5265" s="2">
        <v>1.3730925925925924E-2</v>
      </c>
      <c r="F5265" s="1">
        <v>1.3726851851851851E-2</v>
      </c>
      <c r="G5265">
        <v>352</v>
      </c>
      <c r="H5265">
        <v>1186.3499999999999</v>
      </c>
      <c r="I5265">
        <v>0</v>
      </c>
      <c r="J5265" t="s">
        <v>2609</v>
      </c>
      <c r="K5265" t="s">
        <v>22</v>
      </c>
      <c r="L5265">
        <v>1</v>
      </c>
      <c r="N5265" t="s">
        <v>23</v>
      </c>
      <c r="O5265" t="s">
        <v>36</v>
      </c>
      <c r="P5265" t="s">
        <v>25</v>
      </c>
      <c r="R5265" t="s">
        <v>26</v>
      </c>
      <c r="S5265">
        <v>16.8</v>
      </c>
      <c r="T5265">
        <v>17.100000000000001</v>
      </c>
      <c r="U5265">
        <v>17</v>
      </c>
      <c r="V5265">
        <v>-0.3</v>
      </c>
      <c r="W5265">
        <v>-0.2</v>
      </c>
      <c r="AB5265">
        <f t="shared" si="102"/>
        <v>922.19999999999993</v>
      </c>
    </row>
    <row r="5266" spans="1:28" x14ac:dyDescent="0.25">
      <c r="A5266" t="s">
        <v>2621</v>
      </c>
      <c r="B5266" t="s">
        <v>2608</v>
      </c>
      <c r="C5266" s="1">
        <v>0.61561342592592594</v>
      </c>
      <c r="D5266">
        <v>299</v>
      </c>
      <c r="E5266" s="2">
        <v>1.3820937499999998E-2</v>
      </c>
      <c r="F5266" s="1">
        <v>1.3819444444444445E-2</v>
      </c>
      <c r="G5266">
        <v>129</v>
      </c>
      <c r="H5266">
        <v>1194.1300000000001</v>
      </c>
      <c r="I5266">
        <v>0</v>
      </c>
      <c r="J5266" t="s">
        <v>2609</v>
      </c>
      <c r="K5266" t="s">
        <v>22</v>
      </c>
      <c r="L5266">
        <v>1</v>
      </c>
      <c r="N5266" t="s">
        <v>23</v>
      </c>
      <c r="O5266" t="s">
        <v>36</v>
      </c>
      <c r="P5266" t="s">
        <v>28</v>
      </c>
      <c r="R5266" t="s">
        <v>26</v>
      </c>
      <c r="S5266">
        <v>16.899999999999999</v>
      </c>
      <c r="T5266">
        <v>17.100000000000001</v>
      </c>
      <c r="U5266">
        <v>17</v>
      </c>
      <c r="V5266">
        <v>-0.2</v>
      </c>
      <c r="W5266">
        <v>-0.1</v>
      </c>
      <c r="AB5266">
        <f t="shared" si="102"/>
        <v>929.98000000000013</v>
      </c>
    </row>
    <row r="5267" spans="1:28" x14ac:dyDescent="0.25">
      <c r="A5267" t="s">
        <v>2622</v>
      </c>
      <c r="B5267" t="s">
        <v>2608</v>
      </c>
      <c r="C5267" s="1">
        <v>0.6173495370370371</v>
      </c>
      <c r="D5267">
        <v>462</v>
      </c>
      <c r="E5267" s="2">
        <v>1.5558935185185184E-2</v>
      </c>
      <c r="F5267" s="1">
        <v>1.5555555555555553E-2</v>
      </c>
      <c r="G5267">
        <v>292</v>
      </c>
      <c r="H5267">
        <v>1344.29</v>
      </c>
      <c r="I5267">
        <v>0</v>
      </c>
      <c r="J5267" t="s">
        <v>2609</v>
      </c>
      <c r="K5267" t="s">
        <v>22</v>
      </c>
      <c r="L5267">
        <v>1</v>
      </c>
      <c r="N5267" t="s">
        <v>23</v>
      </c>
      <c r="O5267" t="s">
        <v>31</v>
      </c>
      <c r="P5267" t="s">
        <v>28</v>
      </c>
      <c r="R5267" t="s">
        <v>26</v>
      </c>
      <c r="S5267">
        <v>17.600000000000001</v>
      </c>
      <c r="T5267">
        <v>17.2</v>
      </c>
      <c r="U5267">
        <v>17.100000000000001</v>
      </c>
      <c r="V5267">
        <v>0.4</v>
      </c>
      <c r="W5267">
        <v>0.5</v>
      </c>
      <c r="AB5267">
        <f t="shared" si="102"/>
        <v>1080.1399999999999</v>
      </c>
    </row>
    <row r="5268" spans="1:28" x14ac:dyDescent="0.25">
      <c r="A5268" t="s">
        <v>2622</v>
      </c>
      <c r="B5268" t="s">
        <v>2608</v>
      </c>
      <c r="C5268" s="1">
        <v>0.6173495370370371</v>
      </c>
      <c r="D5268">
        <v>462</v>
      </c>
      <c r="E5268" s="2">
        <v>1.5558935185185184E-2</v>
      </c>
      <c r="F5268" s="1">
        <v>1.5555555555555553E-2</v>
      </c>
      <c r="G5268">
        <v>292</v>
      </c>
      <c r="H5268">
        <v>1344.29</v>
      </c>
      <c r="I5268">
        <v>0</v>
      </c>
      <c r="J5268" t="s">
        <v>2609</v>
      </c>
      <c r="K5268" t="s">
        <v>22</v>
      </c>
      <c r="L5268">
        <v>1</v>
      </c>
      <c r="N5268" t="s">
        <v>23</v>
      </c>
      <c r="O5268" t="s">
        <v>42</v>
      </c>
      <c r="P5268" t="s">
        <v>28</v>
      </c>
      <c r="R5268" t="s">
        <v>26</v>
      </c>
      <c r="S5268">
        <v>17.7</v>
      </c>
      <c r="T5268">
        <v>17.2</v>
      </c>
      <c r="U5268">
        <v>17.100000000000001</v>
      </c>
      <c r="V5268">
        <v>0.5</v>
      </c>
      <c r="W5268">
        <v>0.6</v>
      </c>
      <c r="AB5268">
        <f t="shared" si="102"/>
        <v>1080.1399999999999</v>
      </c>
    </row>
    <row r="5269" spans="1:28" x14ac:dyDescent="0.25">
      <c r="A5269" t="s">
        <v>2622</v>
      </c>
      <c r="B5269" t="s">
        <v>2608</v>
      </c>
      <c r="C5269" s="1">
        <v>0.6173495370370371</v>
      </c>
      <c r="D5269">
        <v>462</v>
      </c>
      <c r="E5269" s="2">
        <v>1.5558935185185184E-2</v>
      </c>
      <c r="F5269" s="1">
        <v>1.5555555555555553E-2</v>
      </c>
      <c r="G5269">
        <v>292</v>
      </c>
      <c r="H5269">
        <v>1344.29</v>
      </c>
      <c r="I5269">
        <v>0</v>
      </c>
      <c r="J5269" t="s">
        <v>2609</v>
      </c>
      <c r="K5269" t="s">
        <v>22</v>
      </c>
      <c r="L5269">
        <v>1</v>
      </c>
      <c r="N5269" t="s">
        <v>23</v>
      </c>
      <c r="O5269" t="s">
        <v>33</v>
      </c>
      <c r="P5269" t="s">
        <v>28</v>
      </c>
      <c r="R5269" t="s">
        <v>26</v>
      </c>
      <c r="S5269">
        <v>18.3</v>
      </c>
      <c r="T5269">
        <v>17.2</v>
      </c>
      <c r="U5269">
        <v>17.100000000000001</v>
      </c>
      <c r="V5269">
        <v>1.1000000000000001</v>
      </c>
      <c r="W5269">
        <v>1.2</v>
      </c>
      <c r="AB5269">
        <f t="shared" si="102"/>
        <v>1080.1399999999999</v>
      </c>
    </row>
    <row r="5270" spans="1:28" x14ac:dyDescent="0.25">
      <c r="A5270" t="s">
        <v>2622</v>
      </c>
      <c r="B5270" t="s">
        <v>2608</v>
      </c>
      <c r="C5270" s="1">
        <v>0.6173495370370371</v>
      </c>
      <c r="D5270">
        <v>462</v>
      </c>
      <c r="E5270" s="2">
        <v>1.5558935185185184E-2</v>
      </c>
      <c r="F5270" s="1">
        <v>1.5555555555555553E-2</v>
      </c>
      <c r="G5270">
        <v>292</v>
      </c>
      <c r="H5270">
        <v>1344.29</v>
      </c>
      <c r="I5270">
        <v>0</v>
      </c>
      <c r="J5270" t="s">
        <v>2609</v>
      </c>
      <c r="K5270" t="s">
        <v>22</v>
      </c>
      <c r="L5270">
        <v>1</v>
      </c>
      <c r="N5270" t="s">
        <v>23</v>
      </c>
      <c r="O5270" t="s">
        <v>24</v>
      </c>
      <c r="P5270" t="s">
        <v>25</v>
      </c>
      <c r="R5270" t="s">
        <v>26</v>
      </c>
      <c r="S5270">
        <v>17.399999999999999</v>
      </c>
      <c r="T5270">
        <v>17.2</v>
      </c>
      <c r="U5270">
        <v>17.100000000000001</v>
      </c>
      <c r="V5270">
        <v>0.2</v>
      </c>
      <c r="W5270">
        <v>0.3</v>
      </c>
      <c r="AB5270">
        <f t="shared" si="102"/>
        <v>1080.1399999999999</v>
      </c>
    </row>
    <row r="5271" spans="1:28" x14ac:dyDescent="0.25">
      <c r="A5271" t="s">
        <v>2622</v>
      </c>
      <c r="B5271" t="s">
        <v>2608</v>
      </c>
      <c r="C5271" s="1">
        <v>0.6173495370370371</v>
      </c>
      <c r="D5271">
        <v>462</v>
      </c>
      <c r="E5271" s="2">
        <v>1.5558935185185184E-2</v>
      </c>
      <c r="F5271" s="1">
        <v>1.5555555555555553E-2</v>
      </c>
      <c r="G5271">
        <v>292</v>
      </c>
      <c r="H5271">
        <v>1344.29</v>
      </c>
      <c r="I5271">
        <v>0</v>
      </c>
      <c r="J5271" t="s">
        <v>2609</v>
      </c>
      <c r="K5271" t="s">
        <v>22</v>
      </c>
      <c r="L5271">
        <v>1</v>
      </c>
      <c r="N5271" t="s">
        <v>23</v>
      </c>
      <c r="O5271" t="s">
        <v>36</v>
      </c>
      <c r="P5271" t="s">
        <v>28</v>
      </c>
      <c r="R5271" t="s">
        <v>26</v>
      </c>
      <c r="S5271">
        <v>17.3</v>
      </c>
      <c r="T5271">
        <v>17.2</v>
      </c>
      <c r="U5271">
        <v>17.100000000000001</v>
      </c>
      <c r="V5271">
        <v>0.1</v>
      </c>
      <c r="W5271">
        <v>0.2</v>
      </c>
      <c r="AB5271">
        <f t="shared" si="102"/>
        <v>1080.1399999999999</v>
      </c>
    </row>
    <row r="5272" spans="1:28" x14ac:dyDescent="0.25">
      <c r="A5272" t="s">
        <v>2623</v>
      </c>
      <c r="B5272" t="s">
        <v>2608</v>
      </c>
      <c r="C5272" s="1">
        <v>0.61943287037037031</v>
      </c>
      <c r="D5272">
        <v>831</v>
      </c>
      <c r="E5272" s="2">
        <v>1.7646539351851852E-2</v>
      </c>
      <c r="F5272" s="1">
        <v>1.7638888888888888E-2</v>
      </c>
      <c r="G5272">
        <v>661</v>
      </c>
      <c r="H5272">
        <v>1524.66</v>
      </c>
      <c r="I5272">
        <v>0</v>
      </c>
      <c r="J5272" t="s">
        <v>2609</v>
      </c>
      <c r="K5272" t="s">
        <v>22</v>
      </c>
      <c r="L5272">
        <v>1</v>
      </c>
      <c r="N5272" t="s">
        <v>23</v>
      </c>
      <c r="O5272" t="s">
        <v>31</v>
      </c>
      <c r="P5272" t="s">
        <v>28</v>
      </c>
      <c r="R5272" t="s">
        <v>26</v>
      </c>
      <c r="AB5272">
        <f t="shared" si="102"/>
        <v>1260.5100000000002</v>
      </c>
    </row>
    <row r="5273" spans="1:28" x14ac:dyDescent="0.25">
      <c r="A5273" t="s">
        <v>2623</v>
      </c>
      <c r="B5273" t="s">
        <v>2608</v>
      </c>
      <c r="C5273" s="1">
        <v>0.61943287037037031</v>
      </c>
      <c r="D5273">
        <v>831</v>
      </c>
      <c r="E5273" s="2">
        <v>1.7646539351851852E-2</v>
      </c>
      <c r="F5273" s="1">
        <v>1.7638888888888888E-2</v>
      </c>
      <c r="G5273">
        <v>661</v>
      </c>
      <c r="H5273">
        <v>1524.66</v>
      </c>
      <c r="I5273">
        <v>0</v>
      </c>
      <c r="J5273" t="s">
        <v>2609</v>
      </c>
      <c r="K5273" t="s">
        <v>22</v>
      </c>
      <c r="L5273">
        <v>1</v>
      </c>
      <c r="N5273" t="s">
        <v>23</v>
      </c>
      <c r="O5273" t="s">
        <v>36</v>
      </c>
      <c r="P5273" t="s">
        <v>28</v>
      </c>
      <c r="R5273" t="s">
        <v>26</v>
      </c>
      <c r="S5273">
        <v>17.399999999999999</v>
      </c>
      <c r="T5273">
        <v>17.100000000000001</v>
      </c>
      <c r="U5273">
        <v>16.899999999999999</v>
      </c>
      <c r="V5273">
        <v>0.3</v>
      </c>
      <c r="W5273">
        <v>0.5</v>
      </c>
      <c r="AB5273">
        <f t="shared" si="102"/>
        <v>1260.5100000000002</v>
      </c>
    </row>
    <row r="5274" spans="1:28" x14ac:dyDescent="0.25">
      <c r="A5274" t="s">
        <v>2623</v>
      </c>
      <c r="B5274" t="s">
        <v>2608</v>
      </c>
      <c r="C5274" s="1">
        <v>0.61943287037037031</v>
      </c>
      <c r="D5274">
        <v>831</v>
      </c>
      <c r="E5274" s="2">
        <v>1.7646539351851852E-2</v>
      </c>
      <c r="F5274" s="1">
        <v>1.7638888888888888E-2</v>
      </c>
      <c r="G5274">
        <v>661</v>
      </c>
      <c r="H5274">
        <v>1524.66</v>
      </c>
      <c r="I5274">
        <v>0</v>
      </c>
      <c r="J5274" t="s">
        <v>2609</v>
      </c>
      <c r="K5274" t="s">
        <v>22</v>
      </c>
      <c r="L5274">
        <v>1</v>
      </c>
      <c r="N5274" t="s">
        <v>23</v>
      </c>
      <c r="O5274" t="s">
        <v>42</v>
      </c>
      <c r="P5274" t="s">
        <v>28</v>
      </c>
      <c r="R5274" t="s">
        <v>26</v>
      </c>
      <c r="S5274">
        <v>17.899999999999999</v>
      </c>
      <c r="T5274">
        <v>17.100000000000001</v>
      </c>
      <c r="U5274">
        <v>16.899999999999999</v>
      </c>
      <c r="V5274">
        <v>0.8</v>
      </c>
      <c r="W5274">
        <v>1</v>
      </c>
      <c r="AB5274">
        <f t="shared" si="102"/>
        <v>1260.5100000000002</v>
      </c>
    </row>
    <row r="5275" spans="1:28" x14ac:dyDescent="0.25">
      <c r="A5275" t="s">
        <v>2624</v>
      </c>
      <c r="B5275" t="s">
        <v>2608</v>
      </c>
      <c r="C5275" s="1">
        <v>0.6209837962962963</v>
      </c>
      <c r="D5275">
        <v>139</v>
      </c>
      <c r="E5275" s="2">
        <v>1.9189456018518517E-2</v>
      </c>
      <c r="F5275" s="1">
        <v>1.9178240740740742E-2</v>
      </c>
      <c r="G5275">
        <v>969</v>
      </c>
      <c r="H5275">
        <v>1657.97</v>
      </c>
      <c r="I5275">
        <v>0</v>
      </c>
      <c r="J5275" t="s">
        <v>2609</v>
      </c>
      <c r="K5275" t="s">
        <v>22</v>
      </c>
      <c r="L5275">
        <v>1</v>
      </c>
      <c r="N5275" t="s">
        <v>23</v>
      </c>
      <c r="O5275" t="s">
        <v>24</v>
      </c>
      <c r="P5275" t="s">
        <v>25</v>
      </c>
      <c r="R5275" t="s">
        <v>26</v>
      </c>
      <c r="S5275">
        <v>16.8</v>
      </c>
      <c r="T5275">
        <v>17</v>
      </c>
      <c r="U5275">
        <v>16.899999999999999</v>
      </c>
      <c r="V5275">
        <v>-0.2</v>
      </c>
      <c r="W5275">
        <v>-0.1</v>
      </c>
      <c r="AB5275">
        <f t="shared" si="102"/>
        <v>1393.8200000000002</v>
      </c>
    </row>
    <row r="5276" spans="1:28" x14ac:dyDescent="0.25">
      <c r="A5276" t="s">
        <v>2625</v>
      </c>
      <c r="B5276" t="s">
        <v>2608</v>
      </c>
      <c r="C5276" s="1">
        <v>0.62106481481481479</v>
      </c>
      <c r="D5276">
        <v>882</v>
      </c>
      <c r="E5276" s="2">
        <v>1.9279085648148148E-2</v>
      </c>
      <c r="F5276" s="1">
        <v>1.9270833333333334E-2</v>
      </c>
      <c r="G5276">
        <v>713</v>
      </c>
      <c r="H5276">
        <v>1665.71</v>
      </c>
      <c r="I5276">
        <v>0</v>
      </c>
      <c r="J5276" t="s">
        <v>2609</v>
      </c>
      <c r="K5276" t="s">
        <v>22</v>
      </c>
      <c r="L5276">
        <v>1</v>
      </c>
      <c r="N5276" t="s">
        <v>23</v>
      </c>
      <c r="O5276" t="s">
        <v>24</v>
      </c>
      <c r="P5276" t="s">
        <v>28</v>
      </c>
      <c r="R5276" t="s">
        <v>26</v>
      </c>
      <c r="S5276">
        <v>17.100000000000001</v>
      </c>
      <c r="T5276">
        <v>17</v>
      </c>
      <c r="U5276">
        <v>16.899999999999999</v>
      </c>
      <c r="V5276">
        <v>0.1</v>
      </c>
      <c r="W5276">
        <v>0.2</v>
      </c>
      <c r="AB5276">
        <f t="shared" si="102"/>
        <v>1401.56</v>
      </c>
    </row>
    <row r="5277" spans="1:28" x14ac:dyDescent="0.25">
      <c r="A5277" t="s">
        <v>2626</v>
      </c>
      <c r="B5277" t="s">
        <v>2608</v>
      </c>
      <c r="C5277" s="1">
        <v>0.62151620370370375</v>
      </c>
      <c r="D5277">
        <v>99</v>
      </c>
      <c r="E5277" s="2">
        <v>1.9721400462962963E-2</v>
      </c>
      <c r="F5277" s="1">
        <v>1.9710648148148147E-2</v>
      </c>
      <c r="G5277">
        <v>929</v>
      </c>
      <c r="H5277">
        <v>1703.93</v>
      </c>
      <c r="I5277">
        <v>0</v>
      </c>
      <c r="J5277" t="s">
        <v>2609</v>
      </c>
      <c r="K5277" t="s">
        <v>22</v>
      </c>
      <c r="L5277">
        <v>1</v>
      </c>
      <c r="N5277" t="s">
        <v>23</v>
      </c>
      <c r="O5277" t="s">
        <v>31</v>
      </c>
      <c r="P5277" t="s">
        <v>28</v>
      </c>
      <c r="R5277" t="s">
        <v>26</v>
      </c>
      <c r="S5277">
        <v>17.5</v>
      </c>
      <c r="T5277">
        <v>17.100000000000001</v>
      </c>
      <c r="U5277">
        <v>17</v>
      </c>
      <c r="V5277">
        <v>0.4</v>
      </c>
      <c r="W5277">
        <v>0.5</v>
      </c>
      <c r="AB5277">
        <f t="shared" si="102"/>
        <v>1439.7800000000002</v>
      </c>
    </row>
    <row r="5278" spans="1:28" x14ac:dyDescent="0.25">
      <c r="A5278" t="s">
        <v>2626</v>
      </c>
      <c r="B5278" t="s">
        <v>2608</v>
      </c>
      <c r="C5278" s="1">
        <v>0.62151620370370375</v>
      </c>
      <c r="D5278">
        <v>99</v>
      </c>
      <c r="E5278" s="2">
        <v>1.9721400462962963E-2</v>
      </c>
      <c r="F5278" s="1">
        <v>1.9710648148148147E-2</v>
      </c>
      <c r="G5278">
        <v>929</v>
      </c>
      <c r="H5278">
        <v>1703.93</v>
      </c>
      <c r="I5278">
        <v>0</v>
      </c>
      <c r="J5278" t="s">
        <v>2609</v>
      </c>
      <c r="K5278" t="s">
        <v>22</v>
      </c>
      <c r="L5278">
        <v>1</v>
      </c>
      <c r="N5278" t="s">
        <v>23</v>
      </c>
      <c r="O5278" t="s">
        <v>24</v>
      </c>
      <c r="P5278" t="s">
        <v>28</v>
      </c>
      <c r="R5278" t="s">
        <v>26</v>
      </c>
      <c r="AB5278">
        <f t="shared" si="102"/>
        <v>1439.7800000000002</v>
      </c>
    </row>
    <row r="5279" spans="1:28" x14ac:dyDescent="0.25">
      <c r="A5279" t="s">
        <v>2626</v>
      </c>
      <c r="B5279" t="s">
        <v>2608</v>
      </c>
      <c r="C5279" s="1">
        <v>0.62151620370370375</v>
      </c>
      <c r="D5279">
        <v>99</v>
      </c>
      <c r="E5279" s="2">
        <v>1.9721400462962963E-2</v>
      </c>
      <c r="F5279" s="1">
        <v>1.9710648148148147E-2</v>
      </c>
      <c r="G5279">
        <v>929</v>
      </c>
      <c r="H5279">
        <v>1703.93</v>
      </c>
      <c r="I5279">
        <v>0</v>
      </c>
      <c r="J5279" t="s">
        <v>2609</v>
      </c>
      <c r="K5279" t="s">
        <v>22</v>
      </c>
      <c r="L5279">
        <v>1</v>
      </c>
      <c r="N5279" t="s">
        <v>23</v>
      </c>
      <c r="O5279" t="s">
        <v>33</v>
      </c>
      <c r="P5279" t="s">
        <v>28</v>
      </c>
      <c r="R5279" t="s">
        <v>26</v>
      </c>
      <c r="AB5279">
        <f t="shared" si="102"/>
        <v>1439.7800000000002</v>
      </c>
    </row>
    <row r="5280" spans="1:28" x14ac:dyDescent="0.25">
      <c r="A5280" t="s">
        <v>2627</v>
      </c>
      <c r="B5280" t="s">
        <v>2608</v>
      </c>
      <c r="C5280" s="1">
        <v>0.62359953703703697</v>
      </c>
      <c r="D5280">
        <v>168</v>
      </c>
      <c r="E5280" s="2">
        <v>2.1805532407407405E-2</v>
      </c>
      <c r="F5280" s="1">
        <v>2.179398148148148E-2</v>
      </c>
      <c r="G5280">
        <v>998</v>
      </c>
      <c r="H5280">
        <v>1884</v>
      </c>
      <c r="I5280">
        <v>0</v>
      </c>
      <c r="J5280" t="s">
        <v>2609</v>
      </c>
      <c r="K5280" t="s">
        <v>22</v>
      </c>
      <c r="L5280">
        <v>1</v>
      </c>
      <c r="N5280" t="s">
        <v>23</v>
      </c>
      <c r="O5280" t="s">
        <v>31</v>
      </c>
      <c r="P5280" t="s">
        <v>28</v>
      </c>
      <c r="R5280" t="s">
        <v>26</v>
      </c>
      <c r="S5280">
        <v>17.399999999999999</v>
      </c>
      <c r="T5280">
        <v>17</v>
      </c>
      <c r="U5280">
        <v>16.8</v>
      </c>
      <c r="V5280">
        <v>0.4</v>
      </c>
      <c r="W5280">
        <v>0.6</v>
      </c>
      <c r="AB5280">
        <f t="shared" si="102"/>
        <v>1619.85</v>
      </c>
    </row>
    <row r="5281" spans="1:28" x14ac:dyDescent="0.25">
      <c r="A5281" t="s">
        <v>2627</v>
      </c>
      <c r="B5281" t="s">
        <v>2608</v>
      </c>
      <c r="C5281" s="1">
        <v>0.62359953703703697</v>
      </c>
      <c r="D5281">
        <v>168</v>
      </c>
      <c r="E5281" s="2">
        <v>2.1805532407407405E-2</v>
      </c>
      <c r="F5281" s="1">
        <v>2.179398148148148E-2</v>
      </c>
      <c r="G5281">
        <v>998</v>
      </c>
      <c r="H5281">
        <v>1884</v>
      </c>
      <c r="I5281">
        <v>0</v>
      </c>
      <c r="J5281" t="s">
        <v>2609</v>
      </c>
      <c r="K5281" t="s">
        <v>22</v>
      </c>
      <c r="L5281">
        <v>1</v>
      </c>
      <c r="N5281" t="s">
        <v>23</v>
      </c>
      <c r="O5281" t="s">
        <v>24</v>
      </c>
      <c r="P5281" t="s">
        <v>28</v>
      </c>
      <c r="R5281" t="s">
        <v>26</v>
      </c>
      <c r="S5281">
        <v>18.3</v>
      </c>
      <c r="T5281">
        <v>17</v>
      </c>
      <c r="U5281">
        <v>16.8</v>
      </c>
      <c r="V5281">
        <v>1.3</v>
      </c>
      <c r="W5281">
        <v>1.5</v>
      </c>
      <c r="AB5281">
        <f t="shared" si="102"/>
        <v>1619.85</v>
      </c>
    </row>
    <row r="5282" spans="1:28" x14ac:dyDescent="0.25">
      <c r="A5282" t="s">
        <v>2628</v>
      </c>
      <c r="B5282" t="s">
        <v>2608</v>
      </c>
      <c r="C5282" s="1">
        <v>0.6256828703703704</v>
      </c>
      <c r="D5282">
        <v>370</v>
      </c>
      <c r="E5282" s="2">
        <v>2.389121527777778E-2</v>
      </c>
      <c r="F5282" s="1">
        <v>2.388888888888889E-2</v>
      </c>
      <c r="G5282">
        <v>201</v>
      </c>
      <c r="H5282">
        <v>2064.1999999999998</v>
      </c>
      <c r="I5282">
        <v>0</v>
      </c>
      <c r="J5282" t="s">
        <v>2609</v>
      </c>
      <c r="K5282" t="s">
        <v>22</v>
      </c>
      <c r="L5282">
        <v>1</v>
      </c>
      <c r="N5282" t="s">
        <v>23</v>
      </c>
      <c r="O5282" t="s">
        <v>31</v>
      </c>
      <c r="P5282" t="s">
        <v>28</v>
      </c>
      <c r="R5282" t="s">
        <v>26</v>
      </c>
      <c r="S5282">
        <v>17.5</v>
      </c>
      <c r="T5282">
        <v>17</v>
      </c>
      <c r="U5282">
        <v>16.899999999999999</v>
      </c>
      <c r="V5282">
        <v>0.5</v>
      </c>
      <c r="W5282">
        <v>0.6</v>
      </c>
      <c r="AB5282">
        <f t="shared" si="102"/>
        <v>1800.0499999999997</v>
      </c>
    </row>
    <row r="5283" spans="1:28" x14ac:dyDescent="0.25">
      <c r="A5283" t="s">
        <v>2628</v>
      </c>
      <c r="B5283" t="s">
        <v>2608</v>
      </c>
      <c r="C5283" s="1">
        <v>0.6256828703703704</v>
      </c>
      <c r="D5283">
        <v>370</v>
      </c>
      <c r="E5283" s="2">
        <v>2.389121527777778E-2</v>
      </c>
      <c r="F5283" s="1">
        <v>2.388888888888889E-2</v>
      </c>
      <c r="G5283">
        <v>201</v>
      </c>
      <c r="H5283">
        <v>2064.1999999999998</v>
      </c>
      <c r="I5283">
        <v>0</v>
      </c>
      <c r="J5283" t="s">
        <v>2609</v>
      </c>
      <c r="K5283" t="s">
        <v>22</v>
      </c>
      <c r="L5283">
        <v>1</v>
      </c>
      <c r="N5283" t="s">
        <v>23</v>
      </c>
      <c r="O5283" t="s">
        <v>36</v>
      </c>
      <c r="P5283" t="s">
        <v>28</v>
      </c>
      <c r="R5283" t="s">
        <v>26</v>
      </c>
      <c r="S5283">
        <v>17.8</v>
      </c>
      <c r="T5283">
        <v>17</v>
      </c>
      <c r="U5283">
        <v>16.899999999999999</v>
      </c>
      <c r="V5283">
        <v>0.8</v>
      </c>
      <c r="W5283">
        <v>0.9</v>
      </c>
      <c r="AB5283">
        <f t="shared" si="102"/>
        <v>1800.0499999999997</v>
      </c>
    </row>
    <row r="5284" spans="1:28" x14ac:dyDescent="0.25">
      <c r="A5284" t="s">
        <v>2629</v>
      </c>
      <c r="B5284" t="s">
        <v>2608</v>
      </c>
      <c r="C5284" s="1">
        <v>0.62776620370370373</v>
      </c>
      <c r="D5284">
        <v>773</v>
      </c>
      <c r="E5284" s="2">
        <v>2.5979201388888887E-2</v>
      </c>
      <c r="F5284" s="1">
        <v>2.5972222222222219E-2</v>
      </c>
      <c r="G5284">
        <v>603</v>
      </c>
      <c r="H5284">
        <v>2244.6</v>
      </c>
      <c r="I5284">
        <v>0</v>
      </c>
      <c r="J5284" t="s">
        <v>2609</v>
      </c>
      <c r="K5284" t="s">
        <v>22</v>
      </c>
      <c r="L5284">
        <v>1</v>
      </c>
      <c r="N5284" t="s">
        <v>23</v>
      </c>
      <c r="O5284" t="s">
        <v>31</v>
      </c>
      <c r="P5284" t="s">
        <v>28</v>
      </c>
      <c r="R5284" t="s">
        <v>26</v>
      </c>
      <c r="S5284">
        <v>18.3</v>
      </c>
      <c r="T5284">
        <v>16.899999999999999</v>
      </c>
      <c r="U5284">
        <v>16.8</v>
      </c>
      <c r="V5284">
        <v>1.4</v>
      </c>
      <c r="W5284">
        <v>1.5</v>
      </c>
      <c r="AB5284">
        <f t="shared" si="102"/>
        <v>1980.4499999999998</v>
      </c>
    </row>
    <row r="5285" spans="1:28" x14ac:dyDescent="0.25">
      <c r="A5285" t="s">
        <v>2629</v>
      </c>
      <c r="B5285" t="s">
        <v>2608</v>
      </c>
      <c r="C5285" s="1">
        <v>0.62776620370370373</v>
      </c>
      <c r="D5285">
        <v>773</v>
      </c>
      <c r="E5285" s="2">
        <v>2.5979201388888887E-2</v>
      </c>
      <c r="F5285" s="1">
        <v>2.5972222222222219E-2</v>
      </c>
      <c r="G5285">
        <v>603</v>
      </c>
      <c r="H5285">
        <v>2244.6</v>
      </c>
      <c r="I5285">
        <v>0</v>
      </c>
      <c r="J5285" t="s">
        <v>2609</v>
      </c>
      <c r="K5285" t="s">
        <v>22</v>
      </c>
      <c r="L5285">
        <v>1</v>
      </c>
      <c r="N5285" t="s">
        <v>23</v>
      </c>
      <c r="O5285" t="s">
        <v>36</v>
      </c>
      <c r="P5285" t="s">
        <v>28</v>
      </c>
      <c r="R5285" t="s">
        <v>26</v>
      </c>
      <c r="S5285">
        <v>19.2</v>
      </c>
      <c r="T5285">
        <v>16.899999999999999</v>
      </c>
      <c r="U5285">
        <v>16.8</v>
      </c>
      <c r="V5285">
        <v>2.2999999999999998</v>
      </c>
      <c r="W5285">
        <v>2.4</v>
      </c>
      <c r="AB5285">
        <f t="shared" si="102"/>
        <v>1980.4499999999998</v>
      </c>
    </row>
    <row r="5286" spans="1:28" x14ac:dyDescent="0.25">
      <c r="A5286" t="s">
        <v>2629</v>
      </c>
      <c r="B5286" t="s">
        <v>2608</v>
      </c>
      <c r="C5286" s="1">
        <v>0.62776620370370373</v>
      </c>
      <c r="D5286">
        <v>773</v>
      </c>
      <c r="E5286" s="2">
        <v>2.5979201388888887E-2</v>
      </c>
      <c r="F5286" s="1">
        <v>2.5972222222222219E-2</v>
      </c>
      <c r="G5286">
        <v>603</v>
      </c>
      <c r="H5286">
        <v>2244.6</v>
      </c>
      <c r="I5286">
        <v>0</v>
      </c>
      <c r="J5286" t="s">
        <v>2609</v>
      </c>
      <c r="K5286" t="s">
        <v>22</v>
      </c>
      <c r="L5286">
        <v>1</v>
      </c>
      <c r="N5286" t="s">
        <v>23</v>
      </c>
      <c r="O5286" t="s">
        <v>24</v>
      </c>
      <c r="P5286" t="s">
        <v>28</v>
      </c>
      <c r="R5286" t="s">
        <v>26</v>
      </c>
      <c r="S5286">
        <v>18</v>
      </c>
      <c r="T5286">
        <v>16.899999999999999</v>
      </c>
      <c r="U5286">
        <v>16.8</v>
      </c>
      <c r="V5286">
        <v>1.1000000000000001</v>
      </c>
      <c r="W5286">
        <v>1.2</v>
      </c>
      <c r="AB5286">
        <f t="shared" si="102"/>
        <v>1980.4499999999998</v>
      </c>
    </row>
    <row r="5287" spans="1:28" x14ac:dyDescent="0.25">
      <c r="A5287" t="s">
        <v>2629</v>
      </c>
      <c r="B5287" t="s">
        <v>2608</v>
      </c>
      <c r="C5287" s="1">
        <v>0.62776620370370373</v>
      </c>
      <c r="D5287">
        <v>773</v>
      </c>
      <c r="E5287" s="2">
        <v>2.5979201388888887E-2</v>
      </c>
      <c r="F5287" s="1">
        <v>2.5972222222222219E-2</v>
      </c>
      <c r="G5287">
        <v>603</v>
      </c>
      <c r="H5287">
        <v>2244.6</v>
      </c>
      <c r="I5287">
        <v>0</v>
      </c>
      <c r="J5287" t="s">
        <v>2609</v>
      </c>
      <c r="K5287" t="s">
        <v>22</v>
      </c>
      <c r="L5287">
        <v>1</v>
      </c>
      <c r="N5287" t="s">
        <v>23</v>
      </c>
      <c r="O5287" t="s">
        <v>33</v>
      </c>
      <c r="P5287" t="s">
        <v>28</v>
      </c>
      <c r="R5287" t="s">
        <v>26</v>
      </c>
      <c r="S5287">
        <v>17.600000000000001</v>
      </c>
      <c r="T5287">
        <v>16.899999999999999</v>
      </c>
      <c r="U5287">
        <v>16.8</v>
      </c>
      <c r="V5287">
        <v>0.7</v>
      </c>
      <c r="W5287">
        <v>0.8</v>
      </c>
      <c r="AB5287">
        <f t="shared" si="102"/>
        <v>1980.4499999999998</v>
      </c>
    </row>
    <row r="5288" spans="1:28" x14ac:dyDescent="0.25">
      <c r="A5288" t="s">
        <v>2630</v>
      </c>
      <c r="B5288" t="s">
        <v>2608</v>
      </c>
      <c r="C5288" s="1">
        <v>0.62984953703703705</v>
      </c>
      <c r="D5288">
        <v>842</v>
      </c>
      <c r="E5288" s="2">
        <v>2.8063333333333332E-2</v>
      </c>
      <c r="F5288" s="1">
        <v>2.8055555555555556E-2</v>
      </c>
      <c r="G5288">
        <v>672</v>
      </c>
      <c r="H5288">
        <v>2424.67</v>
      </c>
      <c r="I5288">
        <v>0</v>
      </c>
      <c r="J5288" t="s">
        <v>2609</v>
      </c>
      <c r="K5288" t="s">
        <v>22</v>
      </c>
      <c r="L5288">
        <v>1</v>
      </c>
      <c r="N5288" t="s">
        <v>23</v>
      </c>
      <c r="O5288" t="s">
        <v>31</v>
      </c>
      <c r="P5288" t="s">
        <v>28</v>
      </c>
      <c r="R5288" t="s">
        <v>26</v>
      </c>
      <c r="S5288">
        <v>20.3</v>
      </c>
      <c r="T5288">
        <v>17</v>
      </c>
      <c r="U5288">
        <v>16.8</v>
      </c>
      <c r="V5288">
        <v>3.3</v>
      </c>
      <c r="W5288">
        <v>3.5</v>
      </c>
      <c r="AB5288">
        <f t="shared" si="102"/>
        <v>2160.52</v>
      </c>
    </row>
    <row r="5289" spans="1:28" x14ac:dyDescent="0.25">
      <c r="A5289" t="s">
        <v>2630</v>
      </c>
      <c r="B5289" t="s">
        <v>2608</v>
      </c>
      <c r="C5289" s="1">
        <v>0.62984953703703705</v>
      </c>
      <c r="D5289">
        <v>842</v>
      </c>
      <c r="E5289" s="2">
        <v>2.8063333333333332E-2</v>
      </c>
      <c r="F5289" s="1">
        <v>2.8055555555555556E-2</v>
      </c>
      <c r="G5289">
        <v>672</v>
      </c>
      <c r="H5289">
        <v>2424.67</v>
      </c>
      <c r="I5289">
        <v>0</v>
      </c>
      <c r="J5289" t="s">
        <v>2609</v>
      </c>
      <c r="K5289" t="s">
        <v>22</v>
      </c>
      <c r="L5289">
        <v>1</v>
      </c>
      <c r="N5289" t="s">
        <v>23</v>
      </c>
      <c r="O5289" t="s">
        <v>36</v>
      </c>
      <c r="P5289" t="s">
        <v>28</v>
      </c>
      <c r="R5289" t="s">
        <v>26</v>
      </c>
      <c r="S5289">
        <v>20.6</v>
      </c>
      <c r="T5289">
        <v>17</v>
      </c>
      <c r="U5289">
        <v>16.8</v>
      </c>
      <c r="V5289">
        <v>3.6</v>
      </c>
      <c r="W5289">
        <v>3.8</v>
      </c>
      <c r="AB5289">
        <f t="shared" si="102"/>
        <v>2160.52</v>
      </c>
    </row>
    <row r="5290" spans="1:28" x14ac:dyDescent="0.25">
      <c r="A5290" t="s">
        <v>2630</v>
      </c>
      <c r="B5290" t="s">
        <v>2608</v>
      </c>
      <c r="C5290" s="1">
        <v>0.62984953703703705</v>
      </c>
      <c r="D5290">
        <v>842</v>
      </c>
      <c r="E5290" s="2">
        <v>2.8063333333333332E-2</v>
      </c>
      <c r="F5290" s="1">
        <v>2.8055555555555556E-2</v>
      </c>
      <c r="G5290">
        <v>672</v>
      </c>
      <c r="H5290">
        <v>2424.67</v>
      </c>
      <c r="I5290">
        <v>0</v>
      </c>
      <c r="J5290" t="s">
        <v>2609</v>
      </c>
      <c r="K5290" t="s">
        <v>22</v>
      </c>
      <c r="L5290">
        <v>1</v>
      </c>
      <c r="N5290" t="s">
        <v>23</v>
      </c>
      <c r="O5290" t="s">
        <v>24</v>
      </c>
      <c r="P5290" t="s">
        <v>28</v>
      </c>
      <c r="R5290" t="s">
        <v>26</v>
      </c>
      <c r="S5290">
        <v>19.3</v>
      </c>
      <c r="T5290">
        <v>17</v>
      </c>
      <c r="U5290">
        <v>16.8</v>
      </c>
      <c r="V5290">
        <v>2.2999999999999998</v>
      </c>
      <c r="W5290">
        <v>2.5</v>
      </c>
      <c r="AB5290">
        <f t="shared" si="102"/>
        <v>2160.52</v>
      </c>
    </row>
    <row r="5291" spans="1:28" x14ac:dyDescent="0.25">
      <c r="A5291" t="s">
        <v>2630</v>
      </c>
      <c r="B5291" t="s">
        <v>2608</v>
      </c>
      <c r="C5291" s="1">
        <v>0.62984953703703705</v>
      </c>
      <c r="D5291">
        <v>842</v>
      </c>
      <c r="E5291" s="2">
        <v>2.8063333333333332E-2</v>
      </c>
      <c r="F5291" s="1">
        <v>2.8055555555555556E-2</v>
      </c>
      <c r="G5291">
        <v>672</v>
      </c>
      <c r="H5291">
        <v>2424.67</v>
      </c>
      <c r="I5291">
        <v>0</v>
      </c>
      <c r="J5291" t="s">
        <v>2609</v>
      </c>
      <c r="K5291" t="s">
        <v>22</v>
      </c>
      <c r="L5291">
        <v>1</v>
      </c>
      <c r="N5291" t="s">
        <v>23</v>
      </c>
      <c r="O5291" t="s">
        <v>33</v>
      </c>
      <c r="P5291" t="s">
        <v>28</v>
      </c>
      <c r="R5291" t="s">
        <v>26</v>
      </c>
      <c r="S5291">
        <v>17.399999999999999</v>
      </c>
      <c r="T5291">
        <v>17</v>
      </c>
      <c r="U5291">
        <v>16.8</v>
      </c>
      <c r="V5291">
        <v>0.4</v>
      </c>
      <c r="W5291">
        <v>0.6</v>
      </c>
      <c r="AB5291">
        <f t="shared" si="102"/>
        <v>2160.52</v>
      </c>
    </row>
    <row r="5292" spans="1:28" x14ac:dyDescent="0.25">
      <c r="A5292" t="s">
        <v>2631</v>
      </c>
      <c r="B5292" t="s">
        <v>2608</v>
      </c>
      <c r="C5292" s="1">
        <v>0.63193287037037038</v>
      </c>
      <c r="D5292">
        <v>944</v>
      </c>
      <c r="E5292" s="2">
        <v>3.0147847222222222E-2</v>
      </c>
      <c r="F5292" s="1">
        <v>3.0138888888888885E-2</v>
      </c>
      <c r="G5292">
        <v>774</v>
      </c>
      <c r="H5292">
        <v>2604.77</v>
      </c>
      <c r="I5292">
        <v>0</v>
      </c>
      <c r="J5292" t="s">
        <v>2609</v>
      </c>
      <c r="K5292" t="s">
        <v>22</v>
      </c>
      <c r="L5292">
        <v>1</v>
      </c>
      <c r="N5292" t="s">
        <v>23</v>
      </c>
      <c r="O5292" t="s">
        <v>36</v>
      </c>
      <c r="P5292" t="s">
        <v>28</v>
      </c>
      <c r="R5292" t="s">
        <v>26</v>
      </c>
      <c r="S5292">
        <v>20.100000000000001</v>
      </c>
      <c r="T5292">
        <v>17.100000000000001</v>
      </c>
      <c r="U5292">
        <v>17.100000000000001</v>
      </c>
      <c r="V5292">
        <v>3</v>
      </c>
      <c r="W5292">
        <v>3</v>
      </c>
      <c r="AB5292">
        <f t="shared" si="102"/>
        <v>2340.62</v>
      </c>
    </row>
    <row r="5293" spans="1:28" x14ac:dyDescent="0.25">
      <c r="A5293" t="s">
        <v>2631</v>
      </c>
      <c r="B5293" t="s">
        <v>2608</v>
      </c>
      <c r="C5293" s="1">
        <v>0.63193287037037038</v>
      </c>
      <c r="D5293">
        <v>944</v>
      </c>
      <c r="E5293" s="2">
        <v>3.0147847222222222E-2</v>
      </c>
      <c r="F5293" s="1">
        <v>3.0138888888888885E-2</v>
      </c>
      <c r="G5293">
        <v>774</v>
      </c>
      <c r="H5293">
        <v>2604.77</v>
      </c>
      <c r="I5293">
        <v>0</v>
      </c>
      <c r="J5293" t="s">
        <v>2609</v>
      </c>
      <c r="K5293" t="s">
        <v>22</v>
      </c>
      <c r="L5293">
        <v>1</v>
      </c>
      <c r="N5293" t="s">
        <v>23</v>
      </c>
      <c r="O5293" t="s">
        <v>24</v>
      </c>
      <c r="P5293" t="s">
        <v>28</v>
      </c>
      <c r="R5293" t="s">
        <v>26</v>
      </c>
      <c r="AB5293">
        <f t="shared" si="102"/>
        <v>2340.62</v>
      </c>
    </row>
    <row r="5294" spans="1:28" x14ac:dyDescent="0.25">
      <c r="A5294" t="s">
        <v>2631</v>
      </c>
      <c r="B5294" t="s">
        <v>2608</v>
      </c>
      <c r="C5294" s="1">
        <v>0.63193287037037038</v>
      </c>
      <c r="D5294">
        <v>944</v>
      </c>
      <c r="E5294" s="2">
        <v>3.0147847222222222E-2</v>
      </c>
      <c r="F5294" s="1">
        <v>3.0138888888888885E-2</v>
      </c>
      <c r="G5294">
        <v>774</v>
      </c>
      <c r="H5294">
        <v>2604.77</v>
      </c>
      <c r="I5294">
        <v>0</v>
      </c>
      <c r="J5294" t="s">
        <v>2609</v>
      </c>
      <c r="K5294" t="s">
        <v>22</v>
      </c>
      <c r="L5294">
        <v>1</v>
      </c>
      <c r="N5294" t="s">
        <v>23</v>
      </c>
      <c r="O5294" t="s">
        <v>33</v>
      </c>
      <c r="P5294" t="s">
        <v>28</v>
      </c>
      <c r="R5294" t="s">
        <v>26</v>
      </c>
      <c r="S5294">
        <v>19.600000000000001</v>
      </c>
      <c r="T5294">
        <v>17.100000000000001</v>
      </c>
      <c r="U5294">
        <v>17.100000000000001</v>
      </c>
      <c r="V5294">
        <v>2.5</v>
      </c>
      <c r="W5294">
        <v>2.5</v>
      </c>
      <c r="AB5294">
        <f t="shared" si="102"/>
        <v>2340.62</v>
      </c>
    </row>
    <row r="5295" spans="1:28" x14ac:dyDescent="0.25">
      <c r="A5295" t="s">
        <v>2632</v>
      </c>
      <c r="B5295" t="s">
        <v>2608</v>
      </c>
      <c r="C5295" s="1">
        <v>0.63258101851851845</v>
      </c>
      <c r="D5295">
        <v>183</v>
      </c>
      <c r="E5295" s="2">
        <v>3.0787187500000004E-2</v>
      </c>
      <c r="F5295" s="1">
        <v>3.078703703703704E-2</v>
      </c>
      <c r="G5295">
        <v>13</v>
      </c>
      <c r="H5295">
        <v>2660.01</v>
      </c>
      <c r="I5295">
        <v>0</v>
      </c>
      <c r="J5295" t="s">
        <v>2609</v>
      </c>
      <c r="K5295" t="s">
        <v>22</v>
      </c>
      <c r="L5295">
        <v>1</v>
      </c>
      <c r="N5295" t="s">
        <v>23</v>
      </c>
      <c r="O5295" t="s">
        <v>46</v>
      </c>
      <c r="P5295" t="s">
        <v>25</v>
      </c>
      <c r="R5295" t="s">
        <v>26</v>
      </c>
      <c r="S5295">
        <v>17.3</v>
      </c>
      <c r="T5295">
        <v>16.899999999999999</v>
      </c>
      <c r="U5295">
        <v>16.899999999999999</v>
      </c>
      <c r="V5295">
        <v>0.4</v>
      </c>
      <c r="W5295">
        <v>0.4</v>
      </c>
      <c r="AB5295">
        <f t="shared" si="102"/>
        <v>2395.86</v>
      </c>
    </row>
    <row r="5296" spans="1:28" x14ac:dyDescent="0.25">
      <c r="A5296" t="s">
        <v>2633</v>
      </c>
      <c r="B5296" t="s">
        <v>2608</v>
      </c>
      <c r="C5296" s="1">
        <v>0.63302083333333337</v>
      </c>
      <c r="D5296">
        <v>800</v>
      </c>
      <c r="E5296" s="2">
        <v>3.1234155092592596E-2</v>
      </c>
      <c r="F5296" s="1">
        <v>3.1226851851851853E-2</v>
      </c>
      <c r="G5296">
        <v>631</v>
      </c>
      <c r="H5296">
        <v>2698.63</v>
      </c>
      <c r="I5296">
        <v>0</v>
      </c>
      <c r="J5296" t="s">
        <v>2609</v>
      </c>
      <c r="K5296" t="s">
        <v>22</v>
      </c>
      <c r="L5296">
        <v>1</v>
      </c>
      <c r="N5296" t="s">
        <v>23</v>
      </c>
      <c r="O5296" t="s">
        <v>46</v>
      </c>
      <c r="P5296" t="s">
        <v>28</v>
      </c>
      <c r="R5296" t="s">
        <v>26</v>
      </c>
      <c r="S5296">
        <v>17.399999999999999</v>
      </c>
      <c r="T5296">
        <v>17</v>
      </c>
      <c r="U5296">
        <v>16.899999999999999</v>
      </c>
      <c r="V5296">
        <v>0.4</v>
      </c>
      <c r="W5296">
        <v>0.5</v>
      </c>
      <c r="AB5296">
        <f t="shared" si="102"/>
        <v>2434.48</v>
      </c>
    </row>
    <row r="5297" spans="1:28" x14ac:dyDescent="0.25">
      <c r="A5297" t="s">
        <v>2634</v>
      </c>
      <c r="B5297" t="s">
        <v>2608</v>
      </c>
      <c r="C5297" s="1">
        <v>0.63401620370370371</v>
      </c>
      <c r="D5297">
        <v>546</v>
      </c>
      <c r="E5297" s="2">
        <v>3.2226574074074074E-2</v>
      </c>
      <c r="F5297" s="1">
        <v>3.2222222222222222E-2</v>
      </c>
      <c r="G5297">
        <v>376</v>
      </c>
      <c r="H5297">
        <v>2784.38</v>
      </c>
      <c r="I5297">
        <v>0</v>
      </c>
      <c r="J5297" t="s">
        <v>2609</v>
      </c>
      <c r="K5297" t="s">
        <v>22</v>
      </c>
      <c r="L5297">
        <v>1</v>
      </c>
      <c r="N5297" t="s">
        <v>23</v>
      </c>
      <c r="O5297" t="s">
        <v>36</v>
      </c>
      <c r="P5297" t="s">
        <v>28</v>
      </c>
      <c r="R5297" t="s">
        <v>26</v>
      </c>
      <c r="S5297">
        <v>18</v>
      </c>
      <c r="T5297">
        <v>16.899999999999999</v>
      </c>
      <c r="U5297">
        <v>16.7</v>
      </c>
      <c r="V5297">
        <v>1.1000000000000001</v>
      </c>
      <c r="W5297">
        <v>1.3</v>
      </c>
      <c r="AB5297">
        <f t="shared" si="102"/>
        <v>2520.23</v>
      </c>
    </row>
    <row r="5298" spans="1:28" x14ac:dyDescent="0.25">
      <c r="A5298" t="s">
        <v>2634</v>
      </c>
      <c r="B5298" t="s">
        <v>2608</v>
      </c>
      <c r="C5298" s="1">
        <v>0.63401620370370371</v>
      </c>
      <c r="D5298">
        <v>546</v>
      </c>
      <c r="E5298" s="2">
        <v>3.2226574074074074E-2</v>
      </c>
      <c r="F5298" s="1">
        <v>3.2222222222222222E-2</v>
      </c>
      <c r="G5298">
        <v>376</v>
      </c>
      <c r="H5298">
        <v>2784.38</v>
      </c>
      <c r="I5298">
        <v>0</v>
      </c>
      <c r="J5298" t="s">
        <v>2609</v>
      </c>
      <c r="K5298" t="s">
        <v>22</v>
      </c>
      <c r="L5298">
        <v>1</v>
      </c>
      <c r="N5298" t="s">
        <v>23</v>
      </c>
      <c r="O5298" t="s">
        <v>24</v>
      </c>
      <c r="P5298" t="s">
        <v>28</v>
      </c>
      <c r="R5298" t="s">
        <v>26</v>
      </c>
      <c r="AB5298">
        <f t="shared" si="102"/>
        <v>2520.23</v>
      </c>
    </row>
    <row r="5299" spans="1:28" x14ac:dyDescent="0.25">
      <c r="A5299" t="s">
        <v>2634</v>
      </c>
      <c r="B5299" t="s">
        <v>2608</v>
      </c>
      <c r="C5299" s="1">
        <v>0.63401620370370371</v>
      </c>
      <c r="D5299">
        <v>546</v>
      </c>
      <c r="E5299" s="2">
        <v>3.2226574074074074E-2</v>
      </c>
      <c r="F5299" s="1">
        <v>3.2222222222222222E-2</v>
      </c>
      <c r="G5299">
        <v>376</v>
      </c>
      <c r="H5299">
        <v>2784.38</v>
      </c>
      <c r="I5299">
        <v>0</v>
      </c>
      <c r="J5299" t="s">
        <v>2609</v>
      </c>
      <c r="K5299" t="s">
        <v>22</v>
      </c>
      <c r="L5299">
        <v>1</v>
      </c>
      <c r="N5299" t="s">
        <v>23</v>
      </c>
      <c r="O5299" t="s">
        <v>46</v>
      </c>
      <c r="P5299" t="s">
        <v>28</v>
      </c>
      <c r="R5299" t="s">
        <v>26</v>
      </c>
      <c r="AB5299">
        <f t="shared" si="102"/>
        <v>2520.23</v>
      </c>
    </row>
    <row r="5300" spans="1:28" x14ac:dyDescent="0.25">
      <c r="A5300" t="s">
        <v>2634</v>
      </c>
      <c r="B5300" t="s">
        <v>2608</v>
      </c>
      <c r="C5300" s="1">
        <v>0.63401620370370371</v>
      </c>
      <c r="D5300">
        <v>546</v>
      </c>
      <c r="E5300" s="2">
        <v>3.2226574074074074E-2</v>
      </c>
      <c r="F5300" s="1">
        <v>3.2222222222222222E-2</v>
      </c>
      <c r="G5300">
        <v>376</v>
      </c>
      <c r="H5300">
        <v>2784.38</v>
      </c>
      <c r="I5300">
        <v>0</v>
      </c>
      <c r="J5300" t="s">
        <v>2609</v>
      </c>
      <c r="K5300" t="s">
        <v>22</v>
      </c>
      <c r="L5300">
        <v>1</v>
      </c>
      <c r="N5300" t="s">
        <v>23</v>
      </c>
      <c r="O5300" t="s">
        <v>33</v>
      </c>
      <c r="P5300" t="s">
        <v>28</v>
      </c>
      <c r="R5300" t="s">
        <v>26</v>
      </c>
      <c r="S5300">
        <v>17.899999999999999</v>
      </c>
      <c r="T5300">
        <v>16.899999999999999</v>
      </c>
      <c r="U5300">
        <v>16.7</v>
      </c>
      <c r="V5300">
        <v>1</v>
      </c>
      <c r="W5300">
        <v>1.2</v>
      </c>
      <c r="AB5300">
        <f t="shared" si="102"/>
        <v>2520.23</v>
      </c>
    </row>
    <row r="5301" spans="1:28" x14ac:dyDescent="0.25">
      <c r="A5301" t="s">
        <v>2635</v>
      </c>
      <c r="B5301" t="s">
        <v>2608</v>
      </c>
      <c r="C5301" s="1">
        <v>0.63609953703703703</v>
      </c>
      <c r="D5301">
        <v>882</v>
      </c>
      <c r="E5301" s="2">
        <v>3.4313796296296294E-2</v>
      </c>
      <c r="F5301" s="1">
        <v>3.4305555555555554E-2</v>
      </c>
      <c r="G5301">
        <v>712</v>
      </c>
      <c r="H5301">
        <v>2964.71</v>
      </c>
      <c r="I5301">
        <v>0</v>
      </c>
      <c r="J5301" t="s">
        <v>2609</v>
      </c>
      <c r="K5301" t="s">
        <v>22</v>
      </c>
      <c r="L5301">
        <v>1</v>
      </c>
      <c r="N5301" t="s">
        <v>23</v>
      </c>
      <c r="O5301" t="s">
        <v>36</v>
      </c>
      <c r="P5301" t="s">
        <v>28</v>
      </c>
      <c r="R5301" t="s">
        <v>26</v>
      </c>
      <c r="S5301">
        <v>18.8</v>
      </c>
      <c r="T5301">
        <v>17</v>
      </c>
      <c r="U5301">
        <v>16.899999999999999</v>
      </c>
      <c r="V5301">
        <v>1.8</v>
      </c>
      <c r="W5301">
        <v>1.9</v>
      </c>
      <c r="AB5301">
        <f t="shared" si="102"/>
        <v>2700.56</v>
      </c>
    </row>
    <row r="5302" spans="1:28" x14ac:dyDescent="0.25">
      <c r="A5302" t="s">
        <v>2635</v>
      </c>
      <c r="B5302" t="s">
        <v>2608</v>
      </c>
      <c r="C5302" s="1">
        <v>0.63609953703703703</v>
      </c>
      <c r="D5302">
        <v>882</v>
      </c>
      <c r="E5302" s="2">
        <v>3.4313796296296294E-2</v>
      </c>
      <c r="F5302" s="1">
        <v>3.4305555555555554E-2</v>
      </c>
      <c r="G5302">
        <v>712</v>
      </c>
      <c r="H5302">
        <v>2964.71</v>
      </c>
      <c r="I5302">
        <v>0</v>
      </c>
      <c r="J5302" t="s">
        <v>2609</v>
      </c>
      <c r="K5302" t="s">
        <v>22</v>
      </c>
      <c r="L5302">
        <v>1</v>
      </c>
      <c r="N5302" t="s">
        <v>23</v>
      </c>
      <c r="O5302" t="s">
        <v>46</v>
      </c>
      <c r="P5302" t="s">
        <v>28</v>
      </c>
      <c r="R5302" t="s">
        <v>26</v>
      </c>
      <c r="S5302">
        <v>21.4</v>
      </c>
      <c r="T5302">
        <v>17</v>
      </c>
      <c r="U5302">
        <v>16.899999999999999</v>
      </c>
      <c r="V5302">
        <v>4.4000000000000004</v>
      </c>
      <c r="W5302">
        <v>4.5</v>
      </c>
      <c r="AB5302">
        <f t="shared" si="102"/>
        <v>2700.56</v>
      </c>
    </row>
    <row r="5303" spans="1:28" x14ac:dyDescent="0.25">
      <c r="A5303" t="s">
        <v>2635</v>
      </c>
      <c r="B5303" t="s">
        <v>2608</v>
      </c>
      <c r="C5303" s="1">
        <v>0.63609953703703703</v>
      </c>
      <c r="D5303">
        <v>882</v>
      </c>
      <c r="E5303" s="2">
        <v>3.4313796296296294E-2</v>
      </c>
      <c r="F5303" s="1">
        <v>3.4305555555555554E-2</v>
      </c>
      <c r="G5303">
        <v>712</v>
      </c>
      <c r="H5303">
        <v>2964.71</v>
      </c>
      <c r="I5303">
        <v>0</v>
      </c>
      <c r="J5303" t="s">
        <v>2609</v>
      </c>
      <c r="K5303" t="s">
        <v>22</v>
      </c>
      <c r="L5303">
        <v>1</v>
      </c>
      <c r="N5303" t="s">
        <v>23</v>
      </c>
      <c r="O5303" t="s">
        <v>33</v>
      </c>
      <c r="P5303" t="s">
        <v>28</v>
      </c>
      <c r="R5303" t="s">
        <v>26</v>
      </c>
      <c r="S5303">
        <v>19.3</v>
      </c>
      <c r="T5303">
        <v>17</v>
      </c>
      <c r="U5303">
        <v>16.899999999999999</v>
      </c>
      <c r="V5303">
        <v>2.2999999999999998</v>
      </c>
      <c r="W5303">
        <v>2.4</v>
      </c>
      <c r="AB5303">
        <f t="shared" si="102"/>
        <v>2700.56</v>
      </c>
    </row>
    <row r="5304" spans="1:28" x14ac:dyDescent="0.25">
      <c r="A5304" t="s">
        <v>2636</v>
      </c>
      <c r="B5304" t="s">
        <v>2608</v>
      </c>
      <c r="C5304" s="1">
        <v>0.63818287037037036</v>
      </c>
      <c r="D5304">
        <v>383</v>
      </c>
      <c r="E5304" s="2">
        <v>3.6391365740740741E-2</v>
      </c>
      <c r="F5304" s="1">
        <v>3.6388888888888887E-2</v>
      </c>
      <c r="G5304">
        <v>214</v>
      </c>
      <c r="H5304">
        <v>3144.21</v>
      </c>
      <c r="I5304">
        <v>0</v>
      </c>
      <c r="J5304" t="s">
        <v>2609</v>
      </c>
      <c r="K5304" t="s">
        <v>22</v>
      </c>
      <c r="L5304">
        <v>1</v>
      </c>
      <c r="N5304" t="s">
        <v>23</v>
      </c>
      <c r="O5304" t="s">
        <v>36</v>
      </c>
      <c r="P5304" t="s">
        <v>28</v>
      </c>
      <c r="R5304" t="s">
        <v>26</v>
      </c>
      <c r="S5304">
        <v>17.7</v>
      </c>
      <c r="T5304">
        <v>16.899999999999999</v>
      </c>
      <c r="U5304">
        <v>16.8</v>
      </c>
      <c r="V5304">
        <v>0.8</v>
      </c>
      <c r="W5304">
        <v>0.9</v>
      </c>
      <c r="AB5304">
        <f t="shared" si="102"/>
        <v>2880.06</v>
      </c>
    </row>
    <row r="5305" spans="1:28" x14ac:dyDescent="0.25">
      <c r="A5305" t="s">
        <v>2636</v>
      </c>
      <c r="B5305" t="s">
        <v>2608</v>
      </c>
      <c r="C5305" s="1">
        <v>0.63818287037037036</v>
      </c>
      <c r="D5305">
        <v>383</v>
      </c>
      <c r="E5305" s="2">
        <v>3.6391365740740741E-2</v>
      </c>
      <c r="F5305" s="1">
        <v>3.6388888888888887E-2</v>
      </c>
      <c r="G5305">
        <v>214</v>
      </c>
      <c r="H5305">
        <v>3144.21</v>
      </c>
      <c r="I5305">
        <v>0</v>
      </c>
      <c r="J5305" t="s">
        <v>2609</v>
      </c>
      <c r="K5305" t="s">
        <v>22</v>
      </c>
      <c r="L5305">
        <v>1</v>
      </c>
      <c r="N5305" t="s">
        <v>23</v>
      </c>
      <c r="O5305" t="s">
        <v>46</v>
      </c>
      <c r="P5305" t="s">
        <v>28</v>
      </c>
      <c r="R5305" t="s">
        <v>26</v>
      </c>
      <c r="S5305">
        <v>18.2</v>
      </c>
      <c r="T5305">
        <v>16.899999999999999</v>
      </c>
      <c r="U5305">
        <v>16.8</v>
      </c>
      <c r="V5305">
        <v>1.3</v>
      </c>
      <c r="W5305">
        <v>1.4</v>
      </c>
      <c r="AB5305">
        <f t="shared" si="102"/>
        <v>2880.06</v>
      </c>
    </row>
    <row r="5306" spans="1:28" x14ac:dyDescent="0.25">
      <c r="A5306" t="s">
        <v>2636</v>
      </c>
      <c r="B5306" t="s">
        <v>2608</v>
      </c>
      <c r="C5306" s="1">
        <v>0.63818287037037036</v>
      </c>
      <c r="D5306">
        <v>383</v>
      </c>
      <c r="E5306" s="2">
        <v>3.6391365740740741E-2</v>
      </c>
      <c r="F5306" s="1">
        <v>3.6388888888888887E-2</v>
      </c>
      <c r="G5306">
        <v>214</v>
      </c>
      <c r="H5306">
        <v>3144.21</v>
      </c>
      <c r="I5306">
        <v>0</v>
      </c>
      <c r="J5306" t="s">
        <v>2609</v>
      </c>
      <c r="K5306" t="s">
        <v>22</v>
      </c>
      <c r="L5306">
        <v>1</v>
      </c>
      <c r="N5306" t="s">
        <v>23</v>
      </c>
      <c r="O5306" t="s">
        <v>33</v>
      </c>
      <c r="P5306" t="s">
        <v>28</v>
      </c>
      <c r="R5306" t="s">
        <v>26</v>
      </c>
      <c r="S5306">
        <v>17.399999999999999</v>
      </c>
      <c r="T5306">
        <v>16.899999999999999</v>
      </c>
      <c r="U5306">
        <v>16.8</v>
      </c>
      <c r="V5306">
        <v>0.5</v>
      </c>
      <c r="W5306">
        <v>0.6</v>
      </c>
      <c r="AB5306">
        <f t="shared" si="102"/>
        <v>2880.06</v>
      </c>
    </row>
    <row r="5307" spans="1:28" x14ac:dyDescent="0.25">
      <c r="A5307" t="s">
        <v>2637</v>
      </c>
      <c r="B5307" t="s">
        <v>2608</v>
      </c>
      <c r="C5307" s="1">
        <v>0.64027777777777783</v>
      </c>
      <c r="D5307">
        <v>387</v>
      </c>
      <c r="E5307" s="2">
        <v>3.848630787037037E-2</v>
      </c>
      <c r="F5307" s="1">
        <v>3.8483796296296294E-2</v>
      </c>
      <c r="G5307">
        <v>217</v>
      </c>
      <c r="H5307">
        <v>3325.22</v>
      </c>
      <c r="I5307">
        <v>0</v>
      </c>
      <c r="J5307" t="s">
        <v>2609</v>
      </c>
      <c r="K5307" t="s">
        <v>22</v>
      </c>
      <c r="L5307">
        <v>1</v>
      </c>
      <c r="N5307" t="s">
        <v>23</v>
      </c>
      <c r="O5307" t="s">
        <v>36</v>
      </c>
      <c r="P5307" t="s">
        <v>28</v>
      </c>
      <c r="R5307" t="s">
        <v>26</v>
      </c>
      <c r="S5307">
        <v>17.2</v>
      </c>
      <c r="T5307">
        <v>16.899999999999999</v>
      </c>
      <c r="U5307">
        <v>16.7</v>
      </c>
      <c r="V5307">
        <v>0.3</v>
      </c>
      <c r="W5307">
        <v>0.5</v>
      </c>
      <c r="AB5307">
        <f t="shared" si="102"/>
        <v>3061.0699999999997</v>
      </c>
    </row>
    <row r="5308" spans="1:28" x14ac:dyDescent="0.25">
      <c r="A5308" t="s">
        <v>2637</v>
      </c>
      <c r="B5308" t="s">
        <v>2608</v>
      </c>
      <c r="C5308" s="1">
        <v>0.64027777777777783</v>
      </c>
      <c r="D5308">
        <v>387</v>
      </c>
      <c r="E5308" s="2">
        <v>3.848630787037037E-2</v>
      </c>
      <c r="F5308" s="1">
        <v>3.8483796296296294E-2</v>
      </c>
      <c r="G5308">
        <v>217</v>
      </c>
      <c r="H5308">
        <v>3325.22</v>
      </c>
      <c r="I5308">
        <v>0</v>
      </c>
      <c r="J5308" t="s">
        <v>2609</v>
      </c>
      <c r="K5308" t="s">
        <v>22</v>
      </c>
      <c r="L5308">
        <v>1</v>
      </c>
      <c r="N5308" t="s">
        <v>23</v>
      </c>
      <c r="O5308" t="s">
        <v>24</v>
      </c>
      <c r="P5308" t="s">
        <v>28</v>
      </c>
      <c r="R5308" t="s">
        <v>26</v>
      </c>
      <c r="AB5308">
        <f t="shared" si="102"/>
        <v>3061.0699999999997</v>
      </c>
    </row>
    <row r="5309" spans="1:28" x14ac:dyDescent="0.25">
      <c r="A5309" t="s">
        <v>2637</v>
      </c>
      <c r="B5309" t="s">
        <v>2608</v>
      </c>
      <c r="C5309" s="1">
        <v>0.64027777777777783</v>
      </c>
      <c r="D5309">
        <v>387</v>
      </c>
      <c r="E5309" s="2">
        <v>3.848630787037037E-2</v>
      </c>
      <c r="F5309" s="1">
        <v>3.8483796296296294E-2</v>
      </c>
      <c r="G5309">
        <v>217</v>
      </c>
      <c r="H5309">
        <v>3325.22</v>
      </c>
      <c r="I5309">
        <v>0</v>
      </c>
      <c r="J5309" t="s">
        <v>2609</v>
      </c>
      <c r="K5309" t="s">
        <v>22</v>
      </c>
      <c r="L5309">
        <v>1</v>
      </c>
      <c r="N5309" t="s">
        <v>23</v>
      </c>
      <c r="O5309" t="s">
        <v>46</v>
      </c>
      <c r="P5309" t="s">
        <v>28</v>
      </c>
      <c r="R5309" t="s">
        <v>26</v>
      </c>
      <c r="S5309">
        <v>17.600000000000001</v>
      </c>
      <c r="T5309">
        <v>16.899999999999999</v>
      </c>
      <c r="U5309">
        <v>16.7</v>
      </c>
      <c r="V5309">
        <v>0.7</v>
      </c>
      <c r="W5309">
        <v>0.9</v>
      </c>
      <c r="AB5309">
        <f t="shared" si="102"/>
        <v>3061.0699999999997</v>
      </c>
    </row>
    <row r="5310" spans="1:28" x14ac:dyDescent="0.25">
      <c r="A5310" t="s">
        <v>2637</v>
      </c>
      <c r="B5310" t="s">
        <v>2608</v>
      </c>
      <c r="C5310" s="1">
        <v>0.64027777777777783</v>
      </c>
      <c r="D5310">
        <v>387</v>
      </c>
      <c r="E5310" s="2">
        <v>3.848630787037037E-2</v>
      </c>
      <c r="F5310" s="1">
        <v>3.8483796296296294E-2</v>
      </c>
      <c r="G5310">
        <v>217</v>
      </c>
      <c r="H5310">
        <v>3325.22</v>
      </c>
      <c r="I5310">
        <v>0</v>
      </c>
      <c r="J5310" t="s">
        <v>2609</v>
      </c>
      <c r="K5310" t="s">
        <v>22</v>
      </c>
      <c r="L5310">
        <v>1</v>
      </c>
      <c r="N5310" t="s">
        <v>23</v>
      </c>
      <c r="O5310" t="s">
        <v>33</v>
      </c>
      <c r="P5310" t="s">
        <v>28</v>
      </c>
      <c r="R5310" t="s">
        <v>26</v>
      </c>
      <c r="S5310">
        <v>17.3</v>
      </c>
      <c r="T5310">
        <v>16.899999999999999</v>
      </c>
      <c r="U5310">
        <v>16.7</v>
      </c>
      <c r="V5310">
        <v>0.4</v>
      </c>
      <c r="W5310">
        <v>0.6</v>
      </c>
      <c r="AB5310">
        <f t="shared" si="102"/>
        <v>3061.0699999999997</v>
      </c>
    </row>
    <row r="5311" spans="1:28" x14ac:dyDescent="0.25">
      <c r="A5311" t="s">
        <v>2638</v>
      </c>
      <c r="B5311" t="s">
        <v>2608</v>
      </c>
      <c r="C5311" s="1">
        <v>0.64234953703703701</v>
      </c>
      <c r="D5311">
        <v>855</v>
      </c>
      <c r="E5311" s="2">
        <v>4.0563483796296297E-2</v>
      </c>
      <c r="F5311" s="1">
        <v>4.0555555555555553E-2</v>
      </c>
      <c r="G5311">
        <v>685</v>
      </c>
      <c r="H5311">
        <v>3504.69</v>
      </c>
      <c r="I5311">
        <v>0</v>
      </c>
      <c r="J5311" t="s">
        <v>2609</v>
      </c>
      <c r="K5311" t="s">
        <v>22</v>
      </c>
      <c r="L5311">
        <v>1</v>
      </c>
      <c r="N5311" t="s">
        <v>23</v>
      </c>
      <c r="O5311" t="s">
        <v>31</v>
      </c>
      <c r="P5311" t="s">
        <v>28</v>
      </c>
      <c r="R5311" t="s">
        <v>26</v>
      </c>
      <c r="S5311">
        <v>19</v>
      </c>
      <c r="T5311">
        <v>16.899999999999999</v>
      </c>
      <c r="U5311">
        <v>16.8</v>
      </c>
      <c r="V5311">
        <v>2.1</v>
      </c>
      <c r="W5311">
        <v>2.2000000000000002</v>
      </c>
      <c r="AB5311">
        <f t="shared" si="102"/>
        <v>3240.54</v>
      </c>
    </row>
    <row r="5312" spans="1:28" x14ac:dyDescent="0.25">
      <c r="A5312" t="s">
        <v>2638</v>
      </c>
      <c r="B5312" t="s">
        <v>2608</v>
      </c>
      <c r="C5312" s="1">
        <v>0.64234953703703701</v>
      </c>
      <c r="D5312">
        <v>855</v>
      </c>
      <c r="E5312" s="2">
        <v>4.0563483796296297E-2</v>
      </c>
      <c r="F5312" s="1">
        <v>4.0555555555555553E-2</v>
      </c>
      <c r="G5312">
        <v>685</v>
      </c>
      <c r="H5312">
        <v>3504.69</v>
      </c>
      <c r="I5312">
        <v>0</v>
      </c>
      <c r="J5312" t="s">
        <v>2609</v>
      </c>
      <c r="K5312" t="s">
        <v>22</v>
      </c>
      <c r="L5312">
        <v>1</v>
      </c>
      <c r="N5312" t="s">
        <v>23</v>
      </c>
      <c r="O5312" t="s">
        <v>36</v>
      </c>
      <c r="P5312" t="s">
        <v>28</v>
      </c>
      <c r="R5312" t="s">
        <v>26</v>
      </c>
      <c r="S5312">
        <v>17.3</v>
      </c>
      <c r="T5312">
        <v>16.899999999999999</v>
      </c>
      <c r="U5312">
        <v>16.8</v>
      </c>
      <c r="V5312">
        <v>0.4</v>
      </c>
      <c r="W5312">
        <v>0.5</v>
      </c>
      <c r="AB5312">
        <f t="shared" ref="AB5312:AB5375" si="103">H5312-264.15</f>
        <v>3240.54</v>
      </c>
    </row>
    <row r="5313" spans="1:28" x14ac:dyDescent="0.25">
      <c r="A5313" t="s">
        <v>2638</v>
      </c>
      <c r="B5313" t="s">
        <v>2608</v>
      </c>
      <c r="C5313" s="1">
        <v>0.64234953703703701</v>
      </c>
      <c r="D5313">
        <v>855</v>
      </c>
      <c r="E5313" s="2">
        <v>4.0563483796296297E-2</v>
      </c>
      <c r="F5313" s="1">
        <v>4.0555555555555553E-2</v>
      </c>
      <c r="G5313">
        <v>685</v>
      </c>
      <c r="H5313">
        <v>3504.69</v>
      </c>
      <c r="I5313">
        <v>0</v>
      </c>
      <c r="J5313" t="s">
        <v>2609</v>
      </c>
      <c r="K5313" t="s">
        <v>22</v>
      </c>
      <c r="L5313">
        <v>1</v>
      </c>
      <c r="N5313" t="s">
        <v>23</v>
      </c>
      <c r="O5313" t="s">
        <v>46</v>
      </c>
      <c r="P5313" t="s">
        <v>28</v>
      </c>
      <c r="R5313" t="s">
        <v>26</v>
      </c>
      <c r="S5313">
        <v>17.100000000000001</v>
      </c>
      <c r="T5313">
        <v>16.899999999999999</v>
      </c>
      <c r="U5313">
        <v>16.8</v>
      </c>
      <c r="V5313">
        <v>0.2</v>
      </c>
      <c r="W5313">
        <v>0.3</v>
      </c>
      <c r="AB5313">
        <f t="shared" si="103"/>
        <v>3240.54</v>
      </c>
    </row>
    <row r="5314" spans="1:28" x14ac:dyDescent="0.25">
      <c r="A5314" t="s">
        <v>2639</v>
      </c>
      <c r="B5314" t="s">
        <v>2608</v>
      </c>
      <c r="C5314" s="1">
        <v>0.64443287037037034</v>
      </c>
      <c r="D5314">
        <v>823</v>
      </c>
      <c r="E5314" s="2">
        <v>4.2646458333333331E-2</v>
      </c>
      <c r="F5314" s="1">
        <v>4.2638888888888893E-2</v>
      </c>
      <c r="G5314">
        <v>654</v>
      </c>
      <c r="H5314">
        <v>3684.65</v>
      </c>
      <c r="I5314">
        <v>0</v>
      </c>
      <c r="J5314" t="s">
        <v>2609</v>
      </c>
      <c r="K5314" t="s">
        <v>22</v>
      </c>
      <c r="L5314">
        <v>1</v>
      </c>
      <c r="N5314" t="s">
        <v>23</v>
      </c>
      <c r="O5314" t="s">
        <v>31</v>
      </c>
      <c r="P5314" t="s">
        <v>28</v>
      </c>
      <c r="R5314" t="s">
        <v>26</v>
      </c>
      <c r="S5314">
        <v>19.899999999999999</v>
      </c>
      <c r="T5314">
        <v>16.899999999999999</v>
      </c>
      <c r="U5314">
        <v>16.8</v>
      </c>
      <c r="V5314">
        <v>3</v>
      </c>
      <c r="W5314">
        <v>3.1</v>
      </c>
      <c r="AB5314">
        <f t="shared" si="103"/>
        <v>3420.5</v>
      </c>
    </row>
    <row r="5315" spans="1:28" x14ac:dyDescent="0.25">
      <c r="A5315" t="s">
        <v>2639</v>
      </c>
      <c r="B5315" t="s">
        <v>2608</v>
      </c>
      <c r="C5315" s="1">
        <v>0.64443287037037034</v>
      </c>
      <c r="D5315">
        <v>823</v>
      </c>
      <c r="E5315" s="2">
        <v>4.2646458333333331E-2</v>
      </c>
      <c r="F5315" s="1">
        <v>4.2638888888888893E-2</v>
      </c>
      <c r="G5315">
        <v>654</v>
      </c>
      <c r="H5315">
        <v>3684.65</v>
      </c>
      <c r="I5315">
        <v>0</v>
      </c>
      <c r="J5315" t="s">
        <v>2609</v>
      </c>
      <c r="K5315" t="s">
        <v>22</v>
      </c>
      <c r="L5315">
        <v>1</v>
      </c>
      <c r="N5315" t="s">
        <v>23</v>
      </c>
      <c r="O5315" t="s">
        <v>36</v>
      </c>
      <c r="P5315" t="s">
        <v>28</v>
      </c>
      <c r="R5315" t="s">
        <v>26</v>
      </c>
      <c r="AB5315">
        <f t="shared" si="103"/>
        <v>3420.5</v>
      </c>
    </row>
    <row r="5316" spans="1:28" x14ac:dyDescent="0.25">
      <c r="A5316" t="s">
        <v>2639</v>
      </c>
      <c r="B5316" t="s">
        <v>2608</v>
      </c>
      <c r="C5316" s="1">
        <v>0.64443287037037034</v>
      </c>
      <c r="D5316">
        <v>823</v>
      </c>
      <c r="E5316" s="2">
        <v>4.2646458333333331E-2</v>
      </c>
      <c r="F5316" s="1">
        <v>4.2638888888888893E-2</v>
      </c>
      <c r="G5316">
        <v>654</v>
      </c>
      <c r="H5316">
        <v>3684.65</v>
      </c>
      <c r="I5316">
        <v>0</v>
      </c>
      <c r="J5316" t="s">
        <v>2609</v>
      </c>
      <c r="K5316" t="s">
        <v>22</v>
      </c>
      <c r="L5316">
        <v>1</v>
      </c>
      <c r="N5316" t="s">
        <v>23</v>
      </c>
      <c r="O5316" t="s">
        <v>46</v>
      </c>
      <c r="P5316" t="s">
        <v>28</v>
      </c>
      <c r="R5316" t="s">
        <v>26</v>
      </c>
      <c r="S5316">
        <v>17.3</v>
      </c>
      <c r="T5316">
        <v>16.899999999999999</v>
      </c>
      <c r="U5316">
        <v>16.8</v>
      </c>
      <c r="V5316">
        <v>0.4</v>
      </c>
      <c r="W5316">
        <v>0.5</v>
      </c>
      <c r="AB5316">
        <f t="shared" si="103"/>
        <v>3420.5</v>
      </c>
    </row>
    <row r="5317" spans="1:28" x14ac:dyDescent="0.25">
      <c r="A5317" t="s">
        <v>2640</v>
      </c>
      <c r="B5317" t="s">
        <v>2608</v>
      </c>
      <c r="C5317" s="1">
        <v>0.64651620370370366</v>
      </c>
      <c r="D5317">
        <v>392</v>
      </c>
      <c r="E5317" s="2">
        <v>4.4724791666666673E-2</v>
      </c>
      <c r="F5317" s="1">
        <v>4.4722222222222219E-2</v>
      </c>
      <c r="G5317">
        <v>222</v>
      </c>
      <c r="H5317">
        <v>3864.22</v>
      </c>
      <c r="I5317">
        <v>0</v>
      </c>
      <c r="J5317" t="s">
        <v>2609</v>
      </c>
      <c r="K5317" t="s">
        <v>22</v>
      </c>
      <c r="L5317">
        <v>1</v>
      </c>
      <c r="N5317" t="s">
        <v>23</v>
      </c>
      <c r="O5317" t="s">
        <v>31</v>
      </c>
      <c r="P5317" t="s">
        <v>28</v>
      </c>
      <c r="R5317" t="s">
        <v>26</v>
      </c>
      <c r="AB5317">
        <f t="shared" si="103"/>
        <v>3600.0699999999997</v>
      </c>
    </row>
    <row r="5318" spans="1:28" x14ac:dyDescent="0.25">
      <c r="A5318" t="s">
        <v>2640</v>
      </c>
      <c r="B5318" t="s">
        <v>2608</v>
      </c>
      <c r="C5318" s="1">
        <v>0.64651620370370366</v>
      </c>
      <c r="D5318">
        <v>392</v>
      </c>
      <c r="E5318" s="2">
        <v>4.4724791666666673E-2</v>
      </c>
      <c r="F5318" s="1">
        <v>4.4722222222222219E-2</v>
      </c>
      <c r="G5318">
        <v>222</v>
      </c>
      <c r="H5318">
        <v>3864.22</v>
      </c>
      <c r="I5318">
        <v>0</v>
      </c>
      <c r="J5318" t="s">
        <v>2609</v>
      </c>
      <c r="K5318" t="s">
        <v>22</v>
      </c>
      <c r="L5318">
        <v>1</v>
      </c>
      <c r="N5318" t="s">
        <v>23</v>
      </c>
      <c r="O5318" t="s">
        <v>36</v>
      </c>
      <c r="P5318" t="s">
        <v>28</v>
      </c>
      <c r="R5318" t="s">
        <v>26</v>
      </c>
      <c r="S5318">
        <v>17.3</v>
      </c>
      <c r="T5318">
        <v>17</v>
      </c>
      <c r="U5318">
        <v>16.899999999999999</v>
      </c>
      <c r="V5318">
        <v>0.3</v>
      </c>
      <c r="W5318">
        <v>0.4</v>
      </c>
      <c r="AB5318">
        <f t="shared" si="103"/>
        <v>3600.0699999999997</v>
      </c>
    </row>
    <row r="5319" spans="1:28" x14ac:dyDescent="0.25">
      <c r="A5319" t="s">
        <v>2640</v>
      </c>
      <c r="B5319" t="s">
        <v>2608</v>
      </c>
      <c r="C5319" s="1">
        <v>0.64651620370370366</v>
      </c>
      <c r="D5319">
        <v>392</v>
      </c>
      <c r="E5319" s="2">
        <v>4.4724791666666673E-2</v>
      </c>
      <c r="F5319" s="1">
        <v>4.4722222222222219E-2</v>
      </c>
      <c r="G5319">
        <v>222</v>
      </c>
      <c r="H5319">
        <v>3864.22</v>
      </c>
      <c r="I5319">
        <v>0</v>
      </c>
      <c r="J5319" t="s">
        <v>2609</v>
      </c>
      <c r="K5319" t="s">
        <v>22</v>
      </c>
      <c r="L5319">
        <v>1</v>
      </c>
      <c r="N5319" t="s">
        <v>23</v>
      </c>
      <c r="O5319" t="s">
        <v>46</v>
      </c>
      <c r="P5319" t="s">
        <v>28</v>
      </c>
      <c r="R5319" t="s">
        <v>26</v>
      </c>
      <c r="S5319">
        <v>17.100000000000001</v>
      </c>
      <c r="T5319">
        <v>17</v>
      </c>
      <c r="U5319">
        <v>16.899999999999999</v>
      </c>
      <c r="V5319">
        <v>0.1</v>
      </c>
      <c r="W5319">
        <v>0.2</v>
      </c>
      <c r="AB5319">
        <f t="shared" si="103"/>
        <v>3600.0699999999997</v>
      </c>
    </row>
    <row r="5320" spans="1:28" x14ac:dyDescent="0.25">
      <c r="A5320" t="s">
        <v>2641</v>
      </c>
      <c r="B5320" t="s">
        <v>2608</v>
      </c>
      <c r="C5320" s="1">
        <v>0.6485995370370371</v>
      </c>
      <c r="D5320">
        <v>728</v>
      </c>
      <c r="E5320" s="2">
        <v>4.6812013888888893E-2</v>
      </c>
      <c r="F5320" s="1">
        <v>4.6805555555555552E-2</v>
      </c>
      <c r="G5320">
        <v>558</v>
      </c>
      <c r="H5320">
        <v>4044.56</v>
      </c>
      <c r="I5320">
        <v>0</v>
      </c>
      <c r="J5320" t="s">
        <v>2609</v>
      </c>
      <c r="K5320" t="s">
        <v>22</v>
      </c>
      <c r="L5320">
        <v>1</v>
      </c>
      <c r="N5320" t="s">
        <v>23</v>
      </c>
      <c r="O5320" t="s">
        <v>46</v>
      </c>
      <c r="P5320" t="s">
        <v>28</v>
      </c>
      <c r="R5320" t="s">
        <v>26</v>
      </c>
      <c r="S5320">
        <v>17.3</v>
      </c>
      <c r="T5320">
        <v>16.899999999999999</v>
      </c>
      <c r="U5320">
        <v>16.8</v>
      </c>
      <c r="V5320">
        <v>0.4</v>
      </c>
      <c r="W5320">
        <v>0.5</v>
      </c>
      <c r="AB5320">
        <f t="shared" si="103"/>
        <v>3780.41</v>
      </c>
    </row>
    <row r="5321" spans="1:28" x14ac:dyDescent="0.25">
      <c r="A5321" t="s">
        <v>2641</v>
      </c>
      <c r="B5321" t="s">
        <v>2608</v>
      </c>
      <c r="C5321" s="1">
        <v>0.6485995370370371</v>
      </c>
      <c r="D5321">
        <v>728</v>
      </c>
      <c r="E5321" s="2">
        <v>4.6812013888888893E-2</v>
      </c>
      <c r="F5321" s="1">
        <v>4.6805555555555552E-2</v>
      </c>
      <c r="G5321">
        <v>558</v>
      </c>
      <c r="H5321">
        <v>4044.56</v>
      </c>
      <c r="I5321">
        <v>0</v>
      </c>
      <c r="J5321" t="s">
        <v>2609</v>
      </c>
      <c r="K5321" t="s">
        <v>22</v>
      </c>
      <c r="L5321">
        <v>1</v>
      </c>
      <c r="N5321" t="s">
        <v>23</v>
      </c>
      <c r="O5321" t="s">
        <v>36</v>
      </c>
      <c r="P5321" t="s">
        <v>28</v>
      </c>
      <c r="R5321" t="s">
        <v>26</v>
      </c>
      <c r="S5321">
        <v>17.100000000000001</v>
      </c>
      <c r="T5321">
        <v>16.899999999999999</v>
      </c>
      <c r="U5321">
        <v>16.8</v>
      </c>
      <c r="V5321">
        <v>0.2</v>
      </c>
      <c r="W5321">
        <v>0.3</v>
      </c>
      <c r="AB5321">
        <f t="shared" si="103"/>
        <v>3780.41</v>
      </c>
    </row>
    <row r="5322" spans="1:28" x14ac:dyDescent="0.25">
      <c r="A5322" t="s">
        <v>2642</v>
      </c>
      <c r="B5322" t="s">
        <v>2608</v>
      </c>
      <c r="C5322" s="1">
        <v>0.65069444444444446</v>
      </c>
      <c r="D5322">
        <v>197</v>
      </c>
      <c r="E5322" s="2">
        <v>4.8900787037037041E-2</v>
      </c>
      <c r="F5322" s="1">
        <v>4.8900462962962965E-2</v>
      </c>
      <c r="G5322">
        <v>28</v>
      </c>
      <c r="H5322">
        <v>4225.03</v>
      </c>
      <c r="I5322">
        <v>0</v>
      </c>
      <c r="J5322" t="s">
        <v>2609</v>
      </c>
      <c r="K5322" t="s">
        <v>22</v>
      </c>
      <c r="L5322">
        <v>1</v>
      </c>
      <c r="N5322" t="s">
        <v>23</v>
      </c>
      <c r="O5322" t="s">
        <v>36</v>
      </c>
      <c r="P5322" t="s">
        <v>28</v>
      </c>
      <c r="R5322" t="s">
        <v>26</v>
      </c>
      <c r="S5322">
        <v>17.600000000000001</v>
      </c>
      <c r="T5322">
        <v>16.899999999999999</v>
      </c>
      <c r="U5322">
        <v>16.7</v>
      </c>
      <c r="V5322">
        <v>0.7</v>
      </c>
      <c r="W5322">
        <v>0.9</v>
      </c>
      <c r="AB5322">
        <f t="shared" si="103"/>
        <v>3960.8799999999997</v>
      </c>
    </row>
    <row r="5323" spans="1:28" x14ac:dyDescent="0.25">
      <c r="A5323" t="s">
        <v>2642</v>
      </c>
      <c r="B5323" t="s">
        <v>2608</v>
      </c>
      <c r="C5323" s="1">
        <v>0.65069444444444446</v>
      </c>
      <c r="D5323">
        <v>197</v>
      </c>
      <c r="E5323" s="2">
        <v>4.8900787037037041E-2</v>
      </c>
      <c r="F5323" s="1">
        <v>4.8900462962962965E-2</v>
      </c>
      <c r="G5323">
        <v>28</v>
      </c>
      <c r="H5323">
        <v>4225.03</v>
      </c>
      <c r="I5323">
        <v>0</v>
      </c>
      <c r="J5323" t="s">
        <v>2609</v>
      </c>
      <c r="K5323" t="s">
        <v>22</v>
      </c>
      <c r="L5323">
        <v>1</v>
      </c>
      <c r="N5323" t="s">
        <v>23</v>
      </c>
      <c r="O5323" t="s">
        <v>42</v>
      </c>
      <c r="P5323" t="s">
        <v>28</v>
      </c>
      <c r="R5323" t="s">
        <v>26</v>
      </c>
      <c r="S5323">
        <v>16.899999999999999</v>
      </c>
      <c r="T5323">
        <v>16.899999999999999</v>
      </c>
      <c r="U5323">
        <v>16.7</v>
      </c>
      <c r="V5323">
        <v>0</v>
      </c>
      <c r="W5323">
        <v>0.2</v>
      </c>
      <c r="AB5323">
        <f t="shared" si="103"/>
        <v>3960.8799999999997</v>
      </c>
    </row>
    <row r="5324" spans="1:28" x14ac:dyDescent="0.25">
      <c r="A5324" t="s">
        <v>2643</v>
      </c>
      <c r="B5324" t="s">
        <v>2608</v>
      </c>
      <c r="C5324" s="1">
        <v>0.65276620370370375</v>
      </c>
      <c r="D5324">
        <v>932</v>
      </c>
      <c r="E5324" s="2">
        <v>5.0981053240740738E-2</v>
      </c>
      <c r="F5324" s="1">
        <v>5.0972222222222224E-2</v>
      </c>
      <c r="G5324">
        <v>763</v>
      </c>
      <c r="H5324">
        <v>4404.76</v>
      </c>
      <c r="I5324">
        <v>0</v>
      </c>
      <c r="J5324" t="s">
        <v>2609</v>
      </c>
      <c r="K5324" t="s">
        <v>22</v>
      </c>
      <c r="L5324">
        <v>1</v>
      </c>
      <c r="N5324" t="s">
        <v>23</v>
      </c>
      <c r="O5324" t="s">
        <v>36</v>
      </c>
      <c r="P5324" t="s">
        <v>28</v>
      </c>
      <c r="R5324" t="s">
        <v>26</v>
      </c>
      <c r="S5324">
        <v>16.8</v>
      </c>
      <c r="T5324">
        <v>16.8</v>
      </c>
      <c r="U5324">
        <v>16.7</v>
      </c>
      <c r="V5324">
        <v>0</v>
      </c>
      <c r="W5324">
        <v>0.1</v>
      </c>
      <c r="AB5324">
        <f t="shared" si="103"/>
        <v>4140.6100000000006</v>
      </c>
    </row>
    <row r="5325" spans="1:28" x14ac:dyDescent="0.25">
      <c r="A5325" t="s">
        <v>2643</v>
      </c>
      <c r="B5325" t="s">
        <v>2608</v>
      </c>
      <c r="C5325" s="1">
        <v>0.65276620370370375</v>
      </c>
      <c r="D5325">
        <v>932</v>
      </c>
      <c r="E5325" s="2">
        <v>5.0981053240740738E-2</v>
      </c>
      <c r="F5325" s="1">
        <v>5.0972222222222224E-2</v>
      </c>
      <c r="G5325">
        <v>763</v>
      </c>
      <c r="H5325">
        <v>4404.76</v>
      </c>
      <c r="I5325">
        <v>0</v>
      </c>
      <c r="J5325" t="s">
        <v>2609</v>
      </c>
      <c r="K5325" t="s">
        <v>22</v>
      </c>
      <c r="L5325">
        <v>1</v>
      </c>
      <c r="N5325" t="s">
        <v>23</v>
      </c>
      <c r="O5325" t="s">
        <v>24</v>
      </c>
      <c r="P5325" t="s">
        <v>28</v>
      </c>
      <c r="R5325" t="s">
        <v>26</v>
      </c>
      <c r="S5325">
        <v>17.3</v>
      </c>
      <c r="T5325">
        <v>16.8</v>
      </c>
      <c r="U5325">
        <v>16.7</v>
      </c>
      <c r="V5325">
        <v>0.5</v>
      </c>
      <c r="W5325">
        <v>0.6</v>
      </c>
      <c r="AB5325">
        <f t="shared" si="103"/>
        <v>4140.6100000000006</v>
      </c>
    </row>
    <row r="5326" spans="1:28" x14ac:dyDescent="0.25">
      <c r="A5326" t="s">
        <v>2643</v>
      </c>
      <c r="B5326" t="s">
        <v>2608</v>
      </c>
      <c r="C5326" s="1">
        <v>0.65276620370370375</v>
      </c>
      <c r="D5326">
        <v>932</v>
      </c>
      <c r="E5326" s="2">
        <v>5.0981053240740738E-2</v>
      </c>
      <c r="F5326" s="1">
        <v>5.0972222222222224E-2</v>
      </c>
      <c r="G5326">
        <v>763</v>
      </c>
      <c r="H5326">
        <v>4404.76</v>
      </c>
      <c r="I5326">
        <v>0</v>
      </c>
      <c r="J5326" t="s">
        <v>2609</v>
      </c>
      <c r="K5326" t="s">
        <v>22</v>
      </c>
      <c r="L5326">
        <v>1</v>
      </c>
      <c r="N5326" t="s">
        <v>23</v>
      </c>
      <c r="O5326" t="s">
        <v>46</v>
      </c>
      <c r="P5326" t="s">
        <v>28</v>
      </c>
      <c r="R5326" t="s">
        <v>26</v>
      </c>
      <c r="S5326">
        <v>17.600000000000001</v>
      </c>
      <c r="T5326">
        <v>16.8</v>
      </c>
      <c r="U5326">
        <v>16.7</v>
      </c>
      <c r="V5326">
        <v>0.8</v>
      </c>
      <c r="W5326">
        <v>0.9</v>
      </c>
      <c r="AB5326">
        <f t="shared" si="103"/>
        <v>4140.6100000000006</v>
      </c>
    </row>
    <row r="5327" spans="1:28" x14ac:dyDescent="0.25">
      <c r="A5327" t="s">
        <v>2644</v>
      </c>
      <c r="B5327" t="s">
        <v>2608</v>
      </c>
      <c r="C5327" s="1">
        <v>0.65486111111111112</v>
      </c>
      <c r="D5327">
        <v>135</v>
      </c>
      <c r="E5327" s="2">
        <v>5.3066724537037036E-2</v>
      </c>
      <c r="F5327" s="1">
        <v>5.3055555555555557E-2</v>
      </c>
      <c r="G5327">
        <v>965</v>
      </c>
      <c r="H5327">
        <v>4584.97</v>
      </c>
      <c r="I5327">
        <v>0</v>
      </c>
      <c r="J5327" t="s">
        <v>2609</v>
      </c>
      <c r="K5327" t="s">
        <v>22</v>
      </c>
      <c r="L5327">
        <v>1</v>
      </c>
      <c r="N5327" t="s">
        <v>23</v>
      </c>
      <c r="O5327" t="s">
        <v>36</v>
      </c>
      <c r="P5327" t="s">
        <v>28</v>
      </c>
      <c r="R5327" t="s">
        <v>26</v>
      </c>
      <c r="S5327">
        <v>17.3</v>
      </c>
      <c r="T5327">
        <v>16.7</v>
      </c>
      <c r="U5327">
        <v>16.600000000000001</v>
      </c>
      <c r="V5327">
        <v>0.6</v>
      </c>
      <c r="W5327">
        <v>0.7</v>
      </c>
      <c r="AB5327">
        <f t="shared" si="103"/>
        <v>4320.8200000000006</v>
      </c>
    </row>
    <row r="5328" spans="1:28" x14ac:dyDescent="0.25">
      <c r="A5328" t="s">
        <v>2644</v>
      </c>
      <c r="B5328" t="s">
        <v>2608</v>
      </c>
      <c r="C5328" s="1">
        <v>0.65486111111111112</v>
      </c>
      <c r="D5328">
        <v>135</v>
      </c>
      <c r="E5328" s="2">
        <v>5.3066724537037036E-2</v>
      </c>
      <c r="F5328" s="1">
        <v>5.3055555555555557E-2</v>
      </c>
      <c r="G5328">
        <v>965</v>
      </c>
      <c r="H5328">
        <v>4584.97</v>
      </c>
      <c r="I5328">
        <v>0</v>
      </c>
      <c r="J5328" t="s">
        <v>2609</v>
      </c>
      <c r="K5328" t="s">
        <v>22</v>
      </c>
      <c r="L5328">
        <v>1</v>
      </c>
      <c r="N5328" t="s">
        <v>23</v>
      </c>
      <c r="O5328" t="s">
        <v>24</v>
      </c>
      <c r="P5328" t="s">
        <v>28</v>
      </c>
      <c r="R5328" t="s">
        <v>26</v>
      </c>
      <c r="S5328">
        <v>17</v>
      </c>
      <c r="T5328">
        <v>16.7</v>
      </c>
      <c r="U5328">
        <v>16.600000000000001</v>
      </c>
      <c r="V5328">
        <v>0.3</v>
      </c>
      <c r="W5328">
        <v>0.4</v>
      </c>
      <c r="AB5328">
        <f t="shared" si="103"/>
        <v>4320.8200000000006</v>
      </c>
    </row>
    <row r="5329" spans="1:28" x14ac:dyDescent="0.25">
      <c r="A5329" t="s">
        <v>2644</v>
      </c>
      <c r="B5329" t="s">
        <v>2608</v>
      </c>
      <c r="C5329" s="1">
        <v>0.65486111111111112</v>
      </c>
      <c r="D5329">
        <v>135</v>
      </c>
      <c r="E5329" s="2">
        <v>5.3066724537037036E-2</v>
      </c>
      <c r="F5329" s="1">
        <v>5.3055555555555557E-2</v>
      </c>
      <c r="G5329">
        <v>965</v>
      </c>
      <c r="H5329">
        <v>4584.97</v>
      </c>
      <c r="I5329">
        <v>0</v>
      </c>
      <c r="J5329" t="s">
        <v>2609</v>
      </c>
      <c r="K5329" t="s">
        <v>22</v>
      </c>
      <c r="L5329">
        <v>1</v>
      </c>
      <c r="N5329" t="s">
        <v>23</v>
      </c>
      <c r="O5329" t="s">
        <v>46</v>
      </c>
      <c r="P5329" t="s">
        <v>28</v>
      </c>
      <c r="R5329" t="s">
        <v>26</v>
      </c>
      <c r="S5329">
        <v>16.7</v>
      </c>
      <c r="T5329">
        <v>16.7</v>
      </c>
      <c r="U5329">
        <v>16.600000000000001</v>
      </c>
      <c r="V5329">
        <v>0</v>
      </c>
      <c r="W5329">
        <v>0.1</v>
      </c>
      <c r="AB5329">
        <f t="shared" si="103"/>
        <v>4320.8200000000006</v>
      </c>
    </row>
    <row r="5330" spans="1:28" x14ac:dyDescent="0.25">
      <c r="A5330" t="s">
        <v>2645</v>
      </c>
      <c r="B5330" t="s">
        <v>2608</v>
      </c>
      <c r="C5330" s="1">
        <v>0.6569328703703704</v>
      </c>
      <c r="D5330">
        <v>403</v>
      </c>
      <c r="E5330" s="2">
        <v>5.5141585648148146E-2</v>
      </c>
      <c r="F5330" s="1">
        <v>5.5138888888888883E-2</v>
      </c>
      <c r="G5330">
        <v>233</v>
      </c>
      <c r="H5330">
        <v>4764.2299999999996</v>
      </c>
      <c r="I5330">
        <v>0</v>
      </c>
      <c r="J5330" t="s">
        <v>2609</v>
      </c>
      <c r="K5330" t="s">
        <v>22</v>
      </c>
      <c r="L5330">
        <v>1</v>
      </c>
      <c r="N5330" t="s">
        <v>23</v>
      </c>
      <c r="O5330" t="s">
        <v>36</v>
      </c>
      <c r="P5330" t="s">
        <v>28</v>
      </c>
      <c r="R5330" t="s">
        <v>26</v>
      </c>
      <c r="S5330">
        <v>17</v>
      </c>
      <c r="T5330">
        <v>16.7</v>
      </c>
      <c r="U5330">
        <v>16.600000000000001</v>
      </c>
      <c r="V5330">
        <v>0.3</v>
      </c>
      <c r="W5330">
        <v>0.4</v>
      </c>
      <c r="AB5330">
        <f t="shared" si="103"/>
        <v>4500.08</v>
      </c>
    </row>
    <row r="5331" spans="1:28" x14ac:dyDescent="0.25">
      <c r="A5331" t="s">
        <v>2645</v>
      </c>
      <c r="B5331" t="s">
        <v>2608</v>
      </c>
      <c r="C5331" s="1">
        <v>0.6569328703703704</v>
      </c>
      <c r="D5331">
        <v>403</v>
      </c>
      <c r="E5331" s="2">
        <v>5.5141585648148146E-2</v>
      </c>
      <c r="F5331" s="1">
        <v>5.5138888888888883E-2</v>
      </c>
      <c r="G5331">
        <v>233</v>
      </c>
      <c r="H5331">
        <v>4764.2299999999996</v>
      </c>
      <c r="I5331">
        <v>0</v>
      </c>
      <c r="J5331" t="s">
        <v>2609</v>
      </c>
      <c r="K5331" t="s">
        <v>22</v>
      </c>
      <c r="L5331">
        <v>1</v>
      </c>
      <c r="N5331" t="s">
        <v>23</v>
      </c>
      <c r="O5331" t="s">
        <v>24</v>
      </c>
      <c r="P5331" t="s">
        <v>28</v>
      </c>
      <c r="R5331" t="s">
        <v>26</v>
      </c>
      <c r="S5331">
        <v>16.8</v>
      </c>
      <c r="T5331">
        <v>16.7</v>
      </c>
      <c r="U5331">
        <v>16.600000000000001</v>
      </c>
      <c r="V5331">
        <v>0.1</v>
      </c>
      <c r="W5331">
        <v>0.2</v>
      </c>
      <c r="AB5331">
        <f t="shared" si="103"/>
        <v>4500.08</v>
      </c>
    </row>
    <row r="5332" spans="1:28" x14ac:dyDescent="0.25">
      <c r="A5332" t="s">
        <v>2645</v>
      </c>
      <c r="B5332" t="s">
        <v>2608</v>
      </c>
      <c r="C5332" s="1">
        <v>0.6569328703703704</v>
      </c>
      <c r="D5332">
        <v>403</v>
      </c>
      <c r="E5332" s="2">
        <v>5.5141585648148146E-2</v>
      </c>
      <c r="F5332" s="1">
        <v>5.5138888888888883E-2</v>
      </c>
      <c r="G5332">
        <v>233</v>
      </c>
      <c r="H5332">
        <v>4764.2299999999996</v>
      </c>
      <c r="I5332">
        <v>0</v>
      </c>
      <c r="J5332" t="s">
        <v>2609</v>
      </c>
      <c r="K5332" t="s">
        <v>22</v>
      </c>
      <c r="L5332">
        <v>1</v>
      </c>
      <c r="N5332" t="s">
        <v>23</v>
      </c>
      <c r="O5332" t="s">
        <v>46</v>
      </c>
      <c r="P5332" t="s">
        <v>28</v>
      </c>
      <c r="R5332" t="s">
        <v>26</v>
      </c>
      <c r="S5332">
        <v>16.899999999999999</v>
      </c>
      <c r="T5332">
        <v>16.7</v>
      </c>
      <c r="U5332">
        <v>16.600000000000001</v>
      </c>
      <c r="V5332">
        <v>0.2</v>
      </c>
      <c r="W5332">
        <v>0.3</v>
      </c>
      <c r="AB5332">
        <f t="shared" si="103"/>
        <v>4500.08</v>
      </c>
    </row>
    <row r="5333" spans="1:28" x14ac:dyDescent="0.25">
      <c r="A5333" t="s">
        <v>2646</v>
      </c>
      <c r="B5333" t="s">
        <v>2608</v>
      </c>
      <c r="C5333" s="1">
        <v>0.65902777777777777</v>
      </c>
      <c r="D5333">
        <v>306</v>
      </c>
      <c r="E5333" s="2">
        <v>5.7235370370370374E-2</v>
      </c>
      <c r="F5333" s="1">
        <v>5.7233796296296297E-2</v>
      </c>
      <c r="G5333">
        <v>136</v>
      </c>
      <c r="H5333">
        <v>4945.1400000000003</v>
      </c>
      <c r="I5333">
        <v>0</v>
      </c>
      <c r="J5333" t="s">
        <v>2609</v>
      </c>
      <c r="K5333" t="s">
        <v>22</v>
      </c>
      <c r="L5333">
        <v>1</v>
      </c>
      <c r="N5333" t="s">
        <v>23</v>
      </c>
      <c r="O5333" t="s">
        <v>36</v>
      </c>
      <c r="P5333" t="s">
        <v>28</v>
      </c>
      <c r="R5333" t="s">
        <v>26</v>
      </c>
      <c r="S5333">
        <v>17.2</v>
      </c>
      <c r="T5333">
        <v>16.7</v>
      </c>
      <c r="U5333">
        <v>16.600000000000001</v>
      </c>
      <c r="V5333">
        <v>0.5</v>
      </c>
      <c r="W5333">
        <v>0.6</v>
      </c>
      <c r="AB5333">
        <f t="shared" si="103"/>
        <v>4680.9900000000007</v>
      </c>
    </row>
    <row r="5334" spans="1:28" x14ac:dyDescent="0.25">
      <c r="A5334" t="s">
        <v>2646</v>
      </c>
      <c r="B5334" t="s">
        <v>2608</v>
      </c>
      <c r="C5334" s="1">
        <v>0.65902777777777777</v>
      </c>
      <c r="D5334">
        <v>306</v>
      </c>
      <c r="E5334" s="2">
        <v>5.7235370370370374E-2</v>
      </c>
      <c r="F5334" s="1">
        <v>5.7233796296296297E-2</v>
      </c>
      <c r="G5334">
        <v>136</v>
      </c>
      <c r="H5334">
        <v>4945.1400000000003</v>
      </c>
      <c r="I5334">
        <v>0</v>
      </c>
      <c r="J5334" t="s">
        <v>2609</v>
      </c>
      <c r="K5334" t="s">
        <v>22</v>
      </c>
      <c r="L5334">
        <v>1</v>
      </c>
      <c r="N5334" t="s">
        <v>23</v>
      </c>
      <c r="O5334" t="s">
        <v>24</v>
      </c>
      <c r="P5334" t="s">
        <v>28</v>
      </c>
      <c r="R5334" t="s">
        <v>26</v>
      </c>
      <c r="AB5334">
        <f t="shared" si="103"/>
        <v>4680.9900000000007</v>
      </c>
    </row>
    <row r="5335" spans="1:28" x14ac:dyDescent="0.25">
      <c r="A5335" t="s">
        <v>2646</v>
      </c>
      <c r="B5335" t="s">
        <v>2608</v>
      </c>
      <c r="C5335" s="1">
        <v>0.65902777777777777</v>
      </c>
      <c r="D5335">
        <v>306</v>
      </c>
      <c r="E5335" s="2">
        <v>5.7235370370370374E-2</v>
      </c>
      <c r="F5335" s="1">
        <v>5.7233796296296297E-2</v>
      </c>
      <c r="G5335">
        <v>136</v>
      </c>
      <c r="H5335">
        <v>4945.1400000000003</v>
      </c>
      <c r="I5335">
        <v>0</v>
      </c>
      <c r="J5335" t="s">
        <v>2609</v>
      </c>
      <c r="K5335" t="s">
        <v>22</v>
      </c>
      <c r="L5335">
        <v>1</v>
      </c>
      <c r="N5335" t="s">
        <v>23</v>
      </c>
      <c r="O5335" t="s">
        <v>46</v>
      </c>
      <c r="P5335" t="s">
        <v>28</v>
      </c>
      <c r="R5335" t="s">
        <v>26</v>
      </c>
      <c r="S5335">
        <v>16.8</v>
      </c>
      <c r="T5335">
        <v>16.7</v>
      </c>
      <c r="U5335">
        <v>16.600000000000001</v>
      </c>
      <c r="V5335">
        <v>0.1</v>
      </c>
      <c r="W5335">
        <v>0.2</v>
      </c>
      <c r="AB5335">
        <f t="shared" si="103"/>
        <v>4680.9900000000007</v>
      </c>
    </row>
    <row r="5336" spans="1:28" x14ac:dyDescent="0.25">
      <c r="A5336" t="s">
        <v>2647</v>
      </c>
      <c r="B5336" t="s">
        <v>2608</v>
      </c>
      <c r="C5336" s="1">
        <v>0.66111111111111109</v>
      </c>
      <c r="D5336">
        <v>308</v>
      </c>
      <c r="E5336" s="2">
        <v>5.9318726851851855E-2</v>
      </c>
      <c r="F5336" s="1">
        <v>5.9317129629629629E-2</v>
      </c>
      <c r="G5336">
        <v>138</v>
      </c>
      <c r="H5336">
        <v>5125.1400000000003</v>
      </c>
      <c r="I5336">
        <v>0</v>
      </c>
      <c r="J5336" t="s">
        <v>2609</v>
      </c>
      <c r="K5336" t="s">
        <v>22</v>
      </c>
      <c r="L5336">
        <v>1</v>
      </c>
      <c r="N5336" t="s">
        <v>23</v>
      </c>
      <c r="O5336" t="s">
        <v>24</v>
      </c>
      <c r="P5336" t="s">
        <v>28</v>
      </c>
      <c r="R5336" t="s">
        <v>26</v>
      </c>
      <c r="AB5336">
        <f t="shared" si="103"/>
        <v>4860.9900000000007</v>
      </c>
    </row>
    <row r="5337" spans="1:28" x14ac:dyDescent="0.25">
      <c r="A5337" t="s">
        <v>2647</v>
      </c>
      <c r="B5337" t="s">
        <v>2608</v>
      </c>
      <c r="C5337" s="1">
        <v>0.66111111111111109</v>
      </c>
      <c r="D5337">
        <v>308</v>
      </c>
      <c r="E5337" s="2">
        <v>5.9318726851851855E-2</v>
      </c>
      <c r="F5337" s="1">
        <v>5.9317129629629629E-2</v>
      </c>
      <c r="G5337">
        <v>138</v>
      </c>
      <c r="H5337">
        <v>5125.1400000000003</v>
      </c>
      <c r="I5337">
        <v>0</v>
      </c>
      <c r="J5337" t="s">
        <v>2609</v>
      </c>
      <c r="K5337" t="s">
        <v>22</v>
      </c>
      <c r="L5337">
        <v>1</v>
      </c>
      <c r="N5337" t="s">
        <v>23</v>
      </c>
      <c r="O5337" t="s">
        <v>46</v>
      </c>
      <c r="P5337" t="s">
        <v>28</v>
      </c>
      <c r="R5337" t="s">
        <v>26</v>
      </c>
      <c r="S5337">
        <v>16.8</v>
      </c>
      <c r="T5337">
        <v>16.8</v>
      </c>
      <c r="U5337">
        <v>16.7</v>
      </c>
      <c r="V5337">
        <v>0</v>
      </c>
      <c r="W5337">
        <v>0.1</v>
      </c>
      <c r="AB5337">
        <f t="shared" si="103"/>
        <v>4860.9900000000007</v>
      </c>
    </row>
    <row r="5338" spans="1:28" x14ac:dyDescent="0.25">
      <c r="A5338" t="s">
        <v>2648</v>
      </c>
      <c r="B5338" t="s">
        <v>2608</v>
      </c>
      <c r="C5338" s="1">
        <v>0.66319444444444442</v>
      </c>
      <c r="D5338">
        <v>644</v>
      </c>
      <c r="E5338" s="2">
        <v>6.1405949074074075E-2</v>
      </c>
      <c r="F5338" s="1">
        <v>6.1400462962962969E-2</v>
      </c>
      <c r="G5338">
        <v>474</v>
      </c>
      <c r="H5338">
        <v>5305.47</v>
      </c>
      <c r="I5338">
        <v>0</v>
      </c>
      <c r="J5338" t="s">
        <v>2609</v>
      </c>
      <c r="K5338" t="s">
        <v>22</v>
      </c>
      <c r="L5338">
        <v>1</v>
      </c>
      <c r="N5338" t="s">
        <v>23</v>
      </c>
      <c r="O5338" t="s">
        <v>36</v>
      </c>
      <c r="P5338" t="s">
        <v>28</v>
      </c>
      <c r="R5338" t="s">
        <v>26</v>
      </c>
      <c r="S5338">
        <v>17.3</v>
      </c>
      <c r="T5338">
        <v>16.8</v>
      </c>
      <c r="U5338">
        <v>16.7</v>
      </c>
      <c r="V5338">
        <v>0.5</v>
      </c>
      <c r="W5338">
        <v>0.6</v>
      </c>
      <c r="AB5338">
        <f t="shared" si="103"/>
        <v>5041.3200000000006</v>
      </c>
    </row>
    <row r="5339" spans="1:28" x14ac:dyDescent="0.25">
      <c r="A5339" t="s">
        <v>2648</v>
      </c>
      <c r="B5339" t="s">
        <v>2608</v>
      </c>
      <c r="C5339" s="1">
        <v>0.66319444444444442</v>
      </c>
      <c r="D5339">
        <v>644</v>
      </c>
      <c r="E5339" s="2">
        <v>6.1405949074074075E-2</v>
      </c>
      <c r="F5339" s="1">
        <v>6.1400462962962969E-2</v>
      </c>
      <c r="G5339">
        <v>474</v>
      </c>
      <c r="H5339">
        <v>5305.47</v>
      </c>
      <c r="I5339">
        <v>0</v>
      </c>
      <c r="J5339" t="s">
        <v>2609</v>
      </c>
      <c r="K5339" t="s">
        <v>22</v>
      </c>
      <c r="L5339">
        <v>1</v>
      </c>
      <c r="N5339" t="s">
        <v>23</v>
      </c>
      <c r="O5339" t="s">
        <v>24</v>
      </c>
      <c r="P5339" t="s">
        <v>28</v>
      </c>
      <c r="R5339" t="s">
        <v>26</v>
      </c>
      <c r="AB5339">
        <f t="shared" si="103"/>
        <v>5041.3200000000006</v>
      </c>
    </row>
    <row r="5340" spans="1:28" x14ac:dyDescent="0.25">
      <c r="A5340" t="s">
        <v>2648</v>
      </c>
      <c r="B5340" t="s">
        <v>2608</v>
      </c>
      <c r="C5340" s="1">
        <v>0.66319444444444442</v>
      </c>
      <c r="D5340">
        <v>644</v>
      </c>
      <c r="E5340" s="2">
        <v>6.1405949074074075E-2</v>
      </c>
      <c r="F5340" s="1">
        <v>6.1400462962962969E-2</v>
      </c>
      <c r="G5340">
        <v>474</v>
      </c>
      <c r="H5340">
        <v>5305.47</v>
      </c>
      <c r="I5340">
        <v>0</v>
      </c>
      <c r="J5340" t="s">
        <v>2609</v>
      </c>
      <c r="K5340" t="s">
        <v>22</v>
      </c>
      <c r="L5340">
        <v>1</v>
      </c>
      <c r="N5340" t="s">
        <v>23</v>
      </c>
      <c r="O5340" t="s">
        <v>46</v>
      </c>
      <c r="P5340" t="s">
        <v>28</v>
      </c>
      <c r="R5340" t="s">
        <v>26</v>
      </c>
      <c r="S5340">
        <v>16.7</v>
      </c>
      <c r="T5340">
        <v>16.8</v>
      </c>
      <c r="U5340">
        <v>16.7</v>
      </c>
      <c r="V5340">
        <v>-0.1</v>
      </c>
      <c r="W5340">
        <v>0</v>
      </c>
      <c r="AB5340">
        <f t="shared" si="103"/>
        <v>5041.3200000000006</v>
      </c>
    </row>
    <row r="5341" spans="1:28" x14ac:dyDescent="0.25">
      <c r="A5341" t="s">
        <v>2649</v>
      </c>
      <c r="B5341" t="s">
        <v>2608</v>
      </c>
      <c r="C5341" s="1">
        <v>0.66527777777777775</v>
      </c>
      <c r="D5341">
        <v>312</v>
      </c>
      <c r="E5341" s="2">
        <v>6.3485451388888892E-2</v>
      </c>
      <c r="F5341" s="1">
        <v>6.3483796296296302E-2</v>
      </c>
      <c r="G5341">
        <v>143</v>
      </c>
      <c r="H5341">
        <v>5485.14</v>
      </c>
      <c r="I5341">
        <v>0</v>
      </c>
      <c r="J5341" t="s">
        <v>2609</v>
      </c>
      <c r="K5341" t="s">
        <v>22</v>
      </c>
      <c r="L5341">
        <v>1</v>
      </c>
      <c r="N5341" t="s">
        <v>23</v>
      </c>
      <c r="O5341" t="s">
        <v>36</v>
      </c>
      <c r="P5341" t="s">
        <v>28</v>
      </c>
      <c r="R5341" t="s">
        <v>26</v>
      </c>
      <c r="AB5341">
        <f t="shared" si="103"/>
        <v>5220.9900000000007</v>
      </c>
    </row>
    <row r="5342" spans="1:28" x14ac:dyDescent="0.25">
      <c r="A5342" t="s">
        <v>2649</v>
      </c>
      <c r="B5342" t="s">
        <v>2608</v>
      </c>
      <c r="C5342" s="1">
        <v>0.66527777777777775</v>
      </c>
      <c r="D5342">
        <v>312</v>
      </c>
      <c r="E5342" s="2">
        <v>6.3485451388888892E-2</v>
      </c>
      <c r="F5342" s="1">
        <v>6.3483796296296302E-2</v>
      </c>
      <c r="G5342">
        <v>143</v>
      </c>
      <c r="H5342">
        <v>5485.14</v>
      </c>
      <c r="I5342">
        <v>0</v>
      </c>
      <c r="J5342" t="s">
        <v>2609</v>
      </c>
      <c r="K5342" t="s">
        <v>22</v>
      </c>
      <c r="L5342">
        <v>1</v>
      </c>
      <c r="N5342" t="s">
        <v>23</v>
      </c>
      <c r="O5342" t="s">
        <v>24</v>
      </c>
      <c r="P5342" t="s">
        <v>28</v>
      </c>
      <c r="R5342" t="s">
        <v>26</v>
      </c>
      <c r="S5342">
        <v>17.399999999999999</v>
      </c>
      <c r="T5342">
        <v>16.7</v>
      </c>
      <c r="U5342">
        <v>16.600000000000001</v>
      </c>
      <c r="V5342">
        <v>0.7</v>
      </c>
      <c r="W5342">
        <v>0.8</v>
      </c>
      <c r="AB5342">
        <f t="shared" si="103"/>
        <v>5220.9900000000007</v>
      </c>
    </row>
    <row r="5343" spans="1:28" x14ac:dyDescent="0.25">
      <c r="A5343" t="s">
        <v>2649</v>
      </c>
      <c r="B5343" t="s">
        <v>2608</v>
      </c>
      <c r="C5343" s="1">
        <v>0.66527777777777775</v>
      </c>
      <c r="D5343">
        <v>312</v>
      </c>
      <c r="E5343" s="2">
        <v>6.3485451388888892E-2</v>
      </c>
      <c r="F5343" s="1">
        <v>6.3483796296296302E-2</v>
      </c>
      <c r="G5343">
        <v>143</v>
      </c>
      <c r="H5343">
        <v>5485.14</v>
      </c>
      <c r="I5343">
        <v>0</v>
      </c>
      <c r="J5343" t="s">
        <v>2609</v>
      </c>
      <c r="K5343" t="s">
        <v>22</v>
      </c>
      <c r="L5343">
        <v>1</v>
      </c>
      <c r="N5343" t="s">
        <v>23</v>
      </c>
      <c r="O5343" t="s">
        <v>42</v>
      </c>
      <c r="P5343" t="s">
        <v>28</v>
      </c>
      <c r="R5343" t="s">
        <v>26</v>
      </c>
      <c r="AB5343">
        <f t="shared" si="103"/>
        <v>5220.9900000000007</v>
      </c>
    </row>
    <row r="5344" spans="1:28" x14ac:dyDescent="0.25">
      <c r="A5344" t="s">
        <v>2649</v>
      </c>
      <c r="B5344" t="s">
        <v>2608</v>
      </c>
      <c r="C5344" s="1">
        <v>0.66527777777777775</v>
      </c>
      <c r="D5344">
        <v>312</v>
      </c>
      <c r="E5344" s="2">
        <v>6.3485451388888892E-2</v>
      </c>
      <c r="F5344" s="1">
        <v>6.3483796296296302E-2</v>
      </c>
      <c r="G5344">
        <v>143</v>
      </c>
      <c r="H5344">
        <v>5485.14</v>
      </c>
      <c r="I5344">
        <v>0</v>
      </c>
      <c r="J5344" t="s">
        <v>2609</v>
      </c>
      <c r="K5344" t="s">
        <v>22</v>
      </c>
      <c r="L5344">
        <v>1</v>
      </c>
      <c r="N5344" t="s">
        <v>23</v>
      </c>
      <c r="O5344" t="s">
        <v>46</v>
      </c>
      <c r="P5344" t="s">
        <v>28</v>
      </c>
      <c r="R5344" t="s">
        <v>26</v>
      </c>
      <c r="S5344">
        <v>17</v>
      </c>
      <c r="T5344">
        <v>16.7</v>
      </c>
      <c r="U5344">
        <v>16.600000000000001</v>
      </c>
      <c r="V5344">
        <v>0.3</v>
      </c>
      <c r="W5344">
        <v>0.4</v>
      </c>
      <c r="AB5344">
        <f t="shared" si="103"/>
        <v>5220.9900000000007</v>
      </c>
    </row>
    <row r="5345" spans="1:28" x14ac:dyDescent="0.25">
      <c r="A5345" t="s">
        <v>2650</v>
      </c>
      <c r="B5345" t="s">
        <v>2608</v>
      </c>
      <c r="C5345" s="1">
        <v>0.66734953703703714</v>
      </c>
      <c r="D5345">
        <v>781</v>
      </c>
      <c r="E5345" s="2">
        <v>6.5562627314814811E-2</v>
      </c>
      <c r="F5345" s="1">
        <v>6.5555555555555547E-2</v>
      </c>
      <c r="G5345">
        <v>611</v>
      </c>
      <c r="H5345">
        <v>5664.61</v>
      </c>
      <c r="I5345">
        <v>0</v>
      </c>
      <c r="J5345" t="s">
        <v>2609</v>
      </c>
      <c r="K5345" t="s">
        <v>22</v>
      </c>
      <c r="L5345">
        <v>1</v>
      </c>
      <c r="N5345" t="s">
        <v>23</v>
      </c>
      <c r="O5345" t="s">
        <v>36</v>
      </c>
      <c r="P5345" t="s">
        <v>28</v>
      </c>
      <c r="R5345" t="s">
        <v>26</v>
      </c>
      <c r="S5345">
        <v>17.3</v>
      </c>
      <c r="T5345">
        <v>16.8</v>
      </c>
      <c r="U5345">
        <v>16.7</v>
      </c>
      <c r="V5345">
        <v>0.5</v>
      </c>
      <c r="W5345">
        <v>0.6</v>
      </c>
      <c r="AB5345">
        <f t="shared" si="103"/>
        <v>5400.46</v>
      </c>
    </row>
    <row r="5346" spans="1:28" x14ac:dyDescent="0.25">
      <c r="A5346" t="s">
        <v>2650</v>
      </c>
      <c r="B5346" t="s">
        <v>2608</v>
      </c>
      <c r="C5346" s="1">
        <v>0.66734953703703714</v>
      </c>
      <c r="D5346">
        <v>781</v>
      </c>
      <c r="E5346" s="2">
        <v>6.5562627314814811E-2</v>
      </c>
      <c r="F5346" s="1">
        <v>6.5555555555555547E-2</v>
      </c>
      <c r="G5346">
        <v>611</v>
      </c>
      <c r="H5346">
        <v>5664.61</v>
      </c>
      <c r="I5346">
        <v>0</v>
      </c>
      <c r="J5346" t="s">
        <v>2609</v>
      </c>
      <c r="K5346" t="s">
        <v>22</v>
      </c>
      <c r="L5346">
        <v>1</v>
      </c>
      <c r="N5346" t="s">
        <v>23</v>
      </c>
      <c r="O5346" t="s">
        <v>24</v>
      </c>
      <c r="P5346" t="s">
        <v>28</v>
      </c>
      <c r="R5346" t="s">
        <v>26</v>
      </c>
      <c r="S5346">
        <v>16.399999999999999</v>
      </c>
      <c r="T5346">
        <v>16.8</v>
      </c>
      <c r="U5346">
        <v>16.7</v>
      </c>
      <c r="V5346">
        <v>-0.4</v>
      </c>
      <c r="W5346">
        <v>-0.3</v>
      </c>
      <c r="AB5346">
        <f t="shared" si="103"/>
        <v>5400.46</v>
      </c>
    </row>
    <row r="5347" spans="1:28" x14ac:dyDescent="0.25">
      <c r="A5347" t="s">
        <v>2650</v>
      </c>
      <c r="B5347" t="s">
        <v>2608</v>
      </c>
      <c r="C5347" s="1">
        <v>0.66734953703703714</v>
      </c>
      <c r="D5347">
        <v>781</v>
      </c>
      <c r="E5347" s="2">
        <v>6.5562627314814811E-2</v>
      </c>
      <c r="F5347" s="1">
        <v>6.5555555555555547E-2</v>
      </c>
      <c r="G5347">
        <v>611</v>
      </c>
      <c r="H5347">
        <v>5664.61</v>
      </c>
      <c r="I5347">
        <v>0</v>
      </c>
      <c r="J5347" t="s">
        <v>2609</v>
      </c>
      <c r="K5347" t="s">
        <v>22</v>
      </c>
      <c r="L5347">
        <v>1</v>
      </c>
      <c r="N5347" t="s">
        <v>23</v>
      </c>
      <c r="O5347" t="s">
        <v>46</v>
      </c>
      <c r="P5347" t="s">
        <v>28</v>
      </c>
      <c r="R5347" t="s">
        <v>26</v>
      </c>
      <c r="S5347">
        <v>17.100000000000001</v>
      </c>
      <c r="T5347">
        <v>16.8</v>
      </c>
      <c r="U5347">
        <v>16.7</v>
      </c>
      <c r="V5347">
        <v>0.3</v>
      </c>
      <c r="W5347">
        <v>0.4</v>
      </c>
      <c r="AB5347">
        <f t="shared" si="103"/>
        <v>5400.46</v>
      </c>
    </row>
    <row r="5348" spans="1:28" x14ac:dyDescent="0.25">
      <c r="A5348" t="s">
        <v>2650</v>
      </c>
      <c r="B5348" t="s">
        <v>2608</v>
      </c>
      <c r="C5348" s="1">
        <v>0.66734953703703714</v>
      </c>
      <c r="D5348">
        <v>781</v>
      </c>
      <c r="E5348" s="2">
        <v>6.5562627314814811E-2</v>
      </c>
      <c r="F5348" s="1">
        <v>6.5555555555555547E-2</v>
      </c>
      <c r="G5348">
        <v>611</v>
      </c>
      <c r="H5348">
        <v>5664.61</v>
      </c>
      <c r="I5348">
        <v>0</v>
      </c>
      <c r="J5348" t="s">
        <v>2609</v>
      </c>
      <c r="K5348" t="s">
        <v>22</v>
      </c>
      <c r="L5348">
        <v>1</v>
      </c>
      <c r="N5348" t="s">
        <v>23</v>
      </c>
      <c r="O5348" t="s">
        <v>42</v>
      </c>
      <c r="P5348" t="s">
        <v>28</v>
      </c>
      <c r="R5348" t="s">
        <v>26</v>
      </c>
      <c r="AB5348">
        <f t="shared" si="103"/>
        <v>5400.46</v>
      </c>
    </row>
    <row r="5349" spans="1:28" x14ac:dyDescent="0.25">
      <c r="A5349" t="s">
        <v>2651</v>
      </c>
      <c r="B5349" t="s">
        <v>2608</v>
      </c>
      <c r="C5349" s="1">
        <v>0.6694444444444444</v>
      </c>
      <c r="D5349">
        <v>283</v>
      </c>
      <c r="E5349" s="2">
        <v>6.7651782407407407E-2</v>
      </c>
      <c r="F5349" s="1">
        <v>6.7650462962962968E-2</v>
      </c>
      <c r="G5349">
        <v>114</v>
      </c>
      <c r="H5349">
        <v>5845.11</v>
      </c>
      <c r="I5349">
        <v>0</v>
      </c>
      <c r="J5349" t="s">
        <v>2609</v>
      </c>
      <c r="K5349" t="s">
        <v>22</v>
      </c>
      <c r="L5349">
        <v>1</v>
      </c>
      <c r="N5349" t="s">
        <v>23</v>
      </c>
      <c r="O5349" t="s">
        <v>31</v>
      </c>
      <c r="P5349" t="s">
        <v>28</v>
      </c>
      <c r="R5349" t="s">
        <v>26</v>
      </c>
      <c r="S5349">
        <v>16.899999999999999</v>
      </c>
      <c r="T5349">
        <v>16.8</v>
      </c>
      <c r="U5349">
        <v>16.7</v>
      </c>
      <c r="V5349">
        <v>0.1</v>
      </c>
      <c r="W5349">
        <v>0.2</v>
      </c>
      <c r="AB5349">
        <f t="shared" si="103"/>
        <v>5580.96</v>
      </c>
    </row>
    <row r="5350" spans="1:28" x14ac:dyDescent="0.25">
      <c r="A5350" t="s">
        <v>2651</v>
      </c>
      <c r="B5350" t="s">
        <v>2608</v>
      </c>
      <c r="C5350" s="1">
        <v>0.6694444444444444</v>
      </c>
      <c r="D5350">
        <v>283</v>
      </c>
      <c r="E5350" s="2">
        <v>6.7651782407407407E-2</v>
      </c>
      <c r="F5350" s="1">
        <v>6.7650462962962968E-2</v>
      </c>
      <c r="G5350">
        <v>114</v>
      </c>
      <c r="H5350">
        <v>5845.11</v>
      </c>
      <c r="I5350">
        <v>0</v>
      </c>
      <c r="J5350" t="s">
        <v>2609</v>
      </c>
      <c r="K5350" t="s">
        <v>22</v>
      </c>
      <c r="L5350">
        <v>1</v>
      </c>
      <c r="N5350" t="s">
        <v>23</v>
      </c>
      <c r="O5350" t="s">
        <v>36</v>
      </c>
      <c r="P5350" t="s">
        <v>28</v>
      </c>
      <c r="R5350" t="s">
        <v>26</v>
      </c>
      <c r="S5350">
        <v>17.399999999999999</v>
      </c>
      <c r="T5350">
        <v>16.8</v>
      </c>
      <c r="U5350">
        <v>16.7</v>
      </c>
      <c r="V5350">
        <v>0.6</v>
      </c>
      <c r="W5350">
        <v>0.7</v>
      </c>
      <c r="AB5350">
        <f t="shared" si="103"/>
        <v>5580.96</v>
      </c>
    </row>
    <row r="5351" spans="1:28" x14ac:dyDescent="0.25">
      <c r="A5351" t="s">
        <v>2651</v>
      </c>
      <c r="B5351" t="s">
        <v>2608</v>
      </c>
      <c r="C5351" s="1">
        <v>0.6694444444444444</v>
      </c>
      <c r="D5351">
        <v>283</v>
      </c>
      <c r="E5351" s="2">
        <v>6.7651782407407407E-2</v>
      </c>
      <c r="F5351" s="1">
        <v>6.7650462962962968E-2</v>
      </c>
      <c r="G5351">
        <v>114</v>
      </c>
      <c r="H5351">
        <v>5845.11</v>
      </c>
      <c r="I5351">
        <v>0</v>
      </c>
      <c r="J5351" t="s">
        <v>2609</v>
      </c>
      <c r="K5351" t="s">
        <v>22</v>
      </c>
      <c r="L5351">
        <v>1</v>
      </c>
      <c r="N5351" t="s">
        <v>23</v>
      </c>
      <c r="O5351" t="s">
        <v>24</v>
      </c>
      <c r="P5351" t="s">
        <v>28</v>
      </c>
      <c r="R5351" t="s">
        <v>26</v>
      </c>
      <c r="AB5351">
        <f t="shared" si="103"/>
        <v>5580.96</v>
      </c>
    </row>
    <row r="5352" spans="1:28" x14ac:dyDescent="0.25">
      <c r="A5352" t="s">
        <v>2651</v>
      </c>
      <c r="B5352" t="s">
        <v>2608</v>
      </c>
      <c r="C5352" s="1">
        <v>0.6694444444444444</v>
      </c>
      <c r="D5352">
        <v>283</v>
      </c>
      <c r="E5352" s="2">
        <v>6.7651782407407407E-2</v>
      </c>
      <c r="F5352" s="1">
        <v>6.7650462962962968E-2</v>
      </c>
      <c r="G5352">
        <v>114</v>
      </c>
      <c r="H5352">
        <v>5845.11</v>
      </c>
      <c r="I5352">
        <v>0</v>
      </c>
      <c r="J5352" t="s">
        <v>2609</v>
      </c>
      <c r="K5352" t="s">
        <v>22</v>
      </c>
      <c r="L5352">
        <v>1</v>
      </c>
      <c r="N5352" t="s">
        <v>23</v>
      </c>
      <c r="O5352" t="s">
        <v>46</v>
      </c>
      <c r="P5352" t="s">
        <v>28</v>
      </c>
      <c r="R5352" t="s">
        <v>26</v>
      </c>
      <c r="S5352">
        <v>17.2</v>
      </c>
      <c r="T5352">
        <v>16.8</v>
      </c>
      <c r="U5352">
        <v>16.7</v>
      </c>
      <c r="V5352">
        <v>0.4</v>
      </c>
      <c r="W5352">
        <v>0.5</v>
      </c>
      <c r="AB5352">
        <f t="shared" si="103"/>
        <v>5580.96</v>
      </c>
    </row>
    <row r="5353" spans="1:28" x14ac:dyDescent="0.25">
      <c r="A5353" t="s">
        <v>2651</v>
      </c>
      <c r="B5353" t="s">
        <v>2608</v>
      </c>
      <c r="C5353" s="1">
        <v>0.6694444444444444</v>
      </c>
      <c r="D5353">
        <v>283</v>
      </c>
      <c r="E5353" s="2">
        <v>6.7651782407407407E-2</v>
      </c>
      <c r="F5353" s="1">
        <v>6.7650462962962968E-2</v>
      </c>
      <c r="G5353">
        <v>114</v>
      </c>
      <c r="H5353">
        <v>5845.11</v>
      </c>
      <c r="I5353">
        <v>0</v>
      </c>
      <c r="J5353" t="s">
        <v>2609</v>
      </c>
      <c r="K5353" t="s">
        <v>22</v>
      </c>
      <c r="L5353">
        <v>1</v>
      </c>
      <c r="N5353" t="s">
        <v>23</v>
      </c>
      <c r="O5353" t="s">
        <v>42</v>
      </c>
      <c r="P5353" t="s">
        <v>28</v>
      </c>
      <c r="R5353" t="s">
        <v>26</v>
      </c>
      <c r="AB5353">
        <f t="shared" si="103"/>
        <v>5580.96</v>
      </c>
    </row>
    <row r="5354" spans="1:28" x14ac:dyDescent="0.25">
      <c r="A5354" t="s">
        <v>2652</v>
      </c>
      <c r="B5354" t="s">
        <v>2608</v>
      </c>
      <c r="C5354" s="1">
        <v>0.67152777777777783</v>
      </c>
      <c r="D5354">
        <v>653</v>
      </c>
      <c r="E5354" s="2">
        <v>6.973938657407408E-2</v>
      </c>
      <c r="F5354" s="1">
        <v>6.9733796296296294E-2</v>
      </c>
      <c r="G5354">
        <v>483</v>
      </c>
      <c r="H5354">
        <v>6025.48</v>
      </c>
      <c r="I5354">
        <v>0</v>
      </c>
      <c r="J5354" t="s">
        <v>2609</v>
      </c>
      <c r="K5354" t="s">
        <v>22</v>
      </c>
      <c r="L5354">
        <v>1</v>
      </c>
      <c r="N5354" t="s">
        <v>23</v>
      </c>
      <c r="O5354" t="s">
        <v>31</v>
      </c>
      <c r="P5354" t="s">
        <v>28</v>
      </c>
      <c r="R5354" t="s">
        <v>26</v>
      </c>
      <c r="S5354">
        <v>17.3</v>
      </c>
      <c r="T5354">
        <v>16.8</v>
      </c>
      <c r="U5354">
        <v>16.7</v>
      </c>
      <c r="V5354">
        <v>0.5</v>
      </c>
      <c r="W5354">
        <v>0.6</v>
      </c>
      <c r="AB5354">
        <f t="shared" si="103"/>
        <v>5761.33</v>
      </c>
    </row>
    <row r="5355" spans="1:28" x14ac:dyDescent="0.25">
      <c r="A5355" t="s">
        <v>2652</v>
      </c>
      <c r="B5355" t="s">
        <v>2608</v>
      </c>
      <c r="C5355" s="1">
        <v>0.67152777777777783</v>
      </c>
      <c r="D5355">
        <v>653</v>
      </c>
      <c r="E5355" s="2">
        <v>6.973938657407408E-2</v>
      </c>
      <c r="F5355" s="1">
        <v>6.9733796296296294E-2</v>
      </c>
      <c r="G5355">
        <v>483</v>
      </c>
      <c r="H5355">
        <v>6025.48</v>
      </c>
      <c r="I5355">
        <v>0</v>
      </c>
      <c r="J5355" t="s">
        <v>2609</v>
      </c>
      <c r="K5355" t="s">
        <v>22</v>
      </c>
      <c r="L5355">
        <v>1</v>
      </c>
      <c r="N5355" t="s">
        <v>23</v>
      </c>
      <c r="O5355" t="s">
        <v>36</v>
      </c>
      <c r="P5355" t="s">
        <v>28</v>
      </c>
      <c r="R5355" t="s">
        <v>26</v>
      </c>
      <c r="S5355">
        <v>20</v>
      </c>
      <c r="T5355">
        <v>16.8</v>
      </c>
      <c r="U5355">
        <v>16.7</v>
      </c>
      <c r="V5355">
        <v>3.2</v>
      </c>
      <c r="W5355">
        <v>3.3</v>
      </c>
      <c r="AB5355">
        <f t="shared" si="103"/>
        <v>5761.33</v>
      </c>
    </row>
    <row r="5356" spans="1:28" x14ac:dyDescent="0.25">
      <c r="A5356" t="s">
        <v>2652</v>
      </c>
      <c r="B5356" t="s">
        <v>2608</v>
      </c>
      <c r="C5356" s="1">
        <v>0.67152777777777783</v>
      </c>
      <c r="D5356">
        <v>653</v>
      </c>
      <c r="E5356" s="2">
        <v>6.973938657407408E-2</v>
      </c>
      <c r="F5356" s="1">
        <v>6.9733796296296294E-2</v>
      </c>
      <c r="G5356">
        <v>483</v>
      </c>
      <c r="H5356">
        <v>6025.48</v>
      </c>
      <c r="I5356">
        <v>0</v>
      </c>
      <c r="J5356" t="s">
        <v>2609</v>
      </c>
      <c r="K5356" t="s">
        <v>22</v>
      </c>
      <c r="L5356">
        <v>1</v>
      </c>
      <c r="N5356" t="s">
        <v>23</v>
      </c>
      <c r="O5356" t="s">
        <v>24</v>
      </c>
      <c r="P5356" t="s">
        <v>28</v>
      </c>
      <c r="R5356" t="s">
        <v>26</v>
      </c>
      <c r="AB5356">
        <f t="shared" si="103"/>
        <v>5761.33</v>
      </c>
    </row>
    <row r="5357" spans="1:28" x14ac:dyDescent="0.25">
      <c r="A5357" t="s">
        <v>2652</v>
      </c>
      <c r="B5357" t="s">
        <v>2608</v>
      </c>
      <c r="C5357" s="1">
        <v>0.67152777777777783</v>
      </c>
      <c r="D5357">
        <v>653</v>
      </c>
      <c r="E5357" s="2">
        <v>6.973938657407408E-2</v>
      </c>
      <c r="F5357" s="1">
        <v>6.9733796296296294E-2</v>
      </c>
      <c r="G5357">
        <v>483</v>
      </c>
      <c r="H5357">
        <v>6025.48</v>
      </c>
      <c r="I5357">
        <v>0</v>
      </c>
      <c r="J5357" t="s">
        <v>2609</v>
      </c>
      <c r="K5357" t="s">
        <v>22</v>
      </c>
      <c r="L5357">
        <v>1</v>
      </c>
      <c r="N5357" t="s">
        <v>23</v>
      </c>
      <c r="O5357" t="s">
        <v>46</v>
      </c>
      <c r="P5357" t="s">
        <v>28</v>
      </c>
      <c r="R5357" t="s">
        <v>26</v>
      </c>
      <c r="S5357">
        <v>17</v>
      </c>
      <c r="T5357">
        <v>16.8</v>
      </c>
      <c r="U5357">
        <v>16.7</v>
      </c>
      <c r="V5357">
        <v>0.2</v>
      </c>
      <c r="W5357">
        <v>0.3</v>
      </c>
      <c r="AB5357">
        <f t="shared" si="103"/>
        <v>5761.33</v>
      </c>
    </row>
    <row r="5358" spans="1:28" x14ac:dyDescent="0.25">
      <c r="A5358" t="s">
        <v>2652</v>
      </c>
      <c r="B5358" t="s">
        <v>2608</v>
      </c>
      <c r="C5358" s="1">
        <v>0.67152777777777783</v>
      </c>
      <c r="D5358">
        <v>653</v>
      </c>
      <c r="E5358" s="2">
        <v>6.973938657407408E-2</v>
      </c>
      <c r="F5358" s="1">
        <v>6.9733796296296294E-2</v>
      </c>
      <c r="G5358">
        <v>483</v>
      </c>
      <c r="H5358">
        <v>6025.48</v>
      </c>
      <c r="I5358">
        <v>0</v>
      </c>
      <c r="J5358" t="s">
        <v>2609</v>
      </c>
      <c r="K5358" t="s">
        <v>22</v>
      </c>
      <c r="L5358">
        <v>1</v>
      </c>
      <c r="N5358" t="s">
        <v>23</v>
      </c>
      <c r="O5358" t="s">
        <v>42</v>
      </c>
      <c r="P5358" t="s">
        <v>28</v>
      </c>
      <c r="R5358" t="s">
        <v>26</v>
      </c>
      <c r="AB5358">
        <f t="shared" si="103"/>
        <v>5761.33</v>
      </c>
    </row>
    <row r="5359" spans="1:28" x14ac:dyDescent="0.25">
      <c r="A5359" t="s">
        <v>2653</v>
      </c>
      <c r="B5359" t="s">
        <v>2608</v>
      </c>
      <c r="C5359" s="1">
        <v>0.67361111111111116</v>
      </c>
      <c r="D5359">
        <v>722</v>
      </c>
      <c r="E5359" s="2">
        <v>7.1823518518518523E-2</v>
      </c>
      <c r="F5359" s="1">
        <v>7.181712962962962E-2</v>
      </c>
      <c r="G5359">
        <v>552</v>
      </c>
      <c r="H5359">
        <v>6205.55</v>
      </c>
      <c r="I5359">
        <v>0</v>
      </c>
      <c r="J5359" t="s">
        <v>2609</v>
      </c>
      <c r="K5359" t="s">
        <v>22</v>
      </c>
      <c r="L5359">
        <v>1</v>
      </c>
      <c r="N5359" t="s">
        <v>23</v>
      </c>
      <c r="O5359" t="s">
        <v>31</v>
      </c>
      <c r="P5359" t="s">
        <v>28</v>
      </c>
      <c r="R5359" t="s">
        <v>26</v>
      </c>
      <c r="S5359">
        <v>17.3</v>
      </c>
      <c r="T5359">
        <v>16.8</v>
      </c>
      <c r="U5359">
        <v>16.7</v>
      </c>
      <c r="V5359">
        <v>0.5</v>
      </c>
      <c r="W5359">
        <v>0.6</v>
      </c>
      <c r="AB5359">
        <f t="shared" si="103"/>
        <v>5941.4000000000005</v>
      </c>
    </row>
    <row r="5360" spans="1:28" x14ac:dyDescent="0.25">
      <c r="A5360" t="s">
        <v>2653</v>
      </c>
      <c r="B5360" t="s">
        <v>2608</v>
      </c>
      <c r="C5360" s="1">
        <v>0.67361111111111116</v>
      </c>
      <c r="D5360">
        <v>722</v>
      </c>
      <c r="E5360" s="2">
        <v>7.1823518518518523E-2</v>
      </c>
      <c r="F5360" s="1">
        <v>7.181712962962962E-2</v>
      </c>
      <c r="G5360">
        <v>552</v>
      </c>
      <c r="H5360">
        <v>6205.55</v>
      </c>
      <c r="I5360">
        <v>0</v>
      </c>
      <c r="J5360" t="s">
        <v>2609</v>
      </c>
      <c r="K5360" t="s">
        <v>22</v>
      </c>
      <c r="L5360">
        <v>1</v>
      </c>
      <c r="N5360" t="s">
        <v>23</v>
      </c>
      <c r="O5360" t="s">
        <v>36</v>
      </c>
      <c r="P5360" t="s">
        <v>28</v>
      </c>
      <c r="R5360" t="s">
        <v>26</v>
      </c>
      <c r="S5360">
        <v>19.3</v>
      </c>
      <c r="T5360">
        <v>16.8</v>
      </c>
      <c r="U5360">
        <v>16.7</v>
      </c>
      <c r="V5360">
        <v>2.5</v>
      </c>
      <c r="W5360">
        <v>2.6</v>
      </c>
      <c r="AB5360">
        <f t="shared" si="103"/>
        <v>5941.4000000000005</v>
      </c>
    </row>
    <row r="5361" spans="1:28" x14ac:dyDescent="0.25">
      <c r="A5361" t="s">
        <v>2653</v>
      </c>
      <c r="B5361" t="s">
        <v>2608</v>
      </c>
      <c r="C5361" s="1">
        <v>0.67361111111111116</v>
      </c>
      <c r="D5361">
        <v>722</v>
      </c>
      <c r="E5361" s="2">
        <v>7.1823518518518523E-2</v>
      </c>
      <c r="F5361" s="1">
        <v>7.181712962962962E-2</v>
      </c>
      <c r="G5361">
        <v>552</v>
      </c>
      <c r="H5361">
        <v>6205.55</v>
      </c>
      <c r="I5361">
        <v>0</v>
      </c>
      <c r="J5361" t="s">
        <v>2609</v>
      </c>
      <c r="K5361" t="s">
        <v>22</v>
      </c>
      <c r="L5361">
        <v>1</v>
      </c>
      <c r="N5361" t="s">
        <v>23</v>
      </c>
      <c r="O5361" t="s">
        <v>24</v>
      </c>
      <c r="P5361" t="s">
        <v>28</v>
      </c>
      <c r="R5361" t="s">
        <v>26</v>
      </c>
      <c r="AB5361">
        <f t="shared" si="103"/>
        <v>5941.4000000000005</v>
      </c>
    </row>
    <row r="5362" spans="1:28" x14ac:dyDescent="0.25">
      <c r="A5362" t="s">
        <v>2653</v>
      </c>
      <c r="B5362" t="s">
        <v>2608</v>
      </c>
      <c r="C5362" s="1">
        <v>0.67361111111111116</v>
      </c>
      <c r="D5362">
        <v>722</v>
      </c>
      <c r="E5362" s="2">
        <v>7.1823518518518523E-2</v>
      </c>
      <c r="F5362" s="1">
        <v>7.181712962962962E-2</v>
      </c>
      <c r="G5362">
        <v>552</v>
      </c>
      <c r="H5362">
        <v>6205.55</v>
      </c>
      <c r="I5362">
        <v>0</v>
      </c>
      <c r="J5362" t="s">
        <v>2609</v>
      </c>
      <c r="K5362" t="s">
        <v>22</v>
      </c>
      <c r="L5362">
        <v>1</v>
      </c>
      <c r="N5362" t="s">
        <v>23</v>
      </c>
      <c r="O5362" t="s">
        <v>46</v>
      </c>
      <c r="P5362" t="s">
        <v>28</v>
      </c>
      <c r="R5362" t="s">
        <v>26</v>
      </c>
      <c r="S5362">
        <v>16.8</v>
      </c>
      <c r="T5362">
        <v>16.8</v>
      </c>
      <c r="U5362">
        <v>16.7</v>
      </c>
      <c r="V5362">
        <v>0</v>
      </c>
      <c r="W5362">
        <v>0.1</v>
      </c>
      <c r="AB5362">
        <f t="shared" si="103"/>
        <v>5941.4000000000005</v>
      </c>
    </row>
    <row r="5363" spans="1:28" x14ac:dyDescent="0.25">
      <c r="A5363" t="s">
        <v>2653</v>
      </c>
      <c r="B5363" t="s">
        <v>2608</v>
      </c>
      <c r="C5363" s="1">
        <v>0.67361111111111116</v>
      </c>
      <c r="D5363">
        <v>722</v>
      </c>
      <c r="E5363" s="2">
        <v>7.1823518518518523E-2</v>
      </c>
      <c r="F5363" s="1">
        <v>7.181712962962962E-2</v>
      </c>
      <c r="G5363">
        <v>552</v>
      </c>
      <c r="H5363">
        <v>6205.55</v>
      </c>
      <c r="I5363">
        <v>0</v>
      </c>
      <c r="J5363" t="s">
        <v>2609</v>
      </c>
      <c r="K5363" t="s">
        <v>22</v>
      </c>
      <c r="L5363">
        <v>1</v>
      </c>
      <c r="N5363" t="s">
        <v>23</v>
      </c>
      <c r="O5363" t="s">
        <v>42</v>
      </c>
      <c r="P5363" t="s">
        <v>28</v>
      </c>
      <c r="R5363" t="s">
        <v>26</v>
      </c>
      <c r="AB5363">
        <f t="shared" si="103"/>
        <v>5941.4000000000005</v>
      </c>
    </row>
    <row r="5364" spans="1:28" x14ac:dyDescent="0.25">
      <c r="A5364" t="s">
        <v>2654</v>
      </c>
      <c r="B5364" t="s">
        <v>2608</v>
      </c>
      <c r="C5364" s="1">
        <v>0.67569444444444438</v>
      </c>
      <c r="D5364">
        <v>824</v>
      </c>
      <c r="E5364" s="2">
        <v>7.3908032407407412E-2</v>
      </c>
      <c r="F5364" s="1">
        <v>7.3900462962962959E-2</v>
      </c>
      <c r="G5364">
        <v>654</v>
      </c>
      <c r="H5364">
        <v>6385.65</v>
      </c>
      <c r="I5364">
        <v>0</v>
      </c>
      <c r="J5364" t="s">
        <v>2609</v>
      </c>
      <c r="K5364" t="s">
        <v>22</v>
      </c>
      <c r="L5364">
        <v>1</v>
      </c>
      <c r="N5364" t="s">
        <v>23</v>
      </c>
      <c r="O5364" t="s">
        <v>24</v>
      </c>
      <c r="P5364" t="s">
        <v>28</v>
      </c>
      <c r="R5364" t="s">
        <v>26</v>
      </c>
      <c r="AB5364">
        <f t="shared" si="103"/>
        <v>6121.5</v>
      </c>
    </row>
    <row r="5365" spans="1:28" x14ac:dyDescent="0.25">
      <c r="A5365" t="s">
        <v>2654</v>
      </c>
      <c r="B5365" t="s">
        <v>2608</v>
      </c>
      <c r="C5365" s="1">
        <v>0.67569444444444438</v>
      </c>
      <c r="D5365">
        <v>824</v>
      </c>
      <c r="E5365" s="2">
        <v>7.3908032407407412E-2</v>
      </c>
      <c r="F5365" s="1">
        <v>7.3900462962962959E-2</v>
      </c>
      <c r="G5365">
        <v>654</v>
      </c>
      <c r="H5365">
        <v>6385.65</v>
      </c>
      <c r="I5365">
        <v>0</v>
      </c>
      <c r="J5365" t="s">
        <v>2609</v>
      </c>
      <c r="K5365" t="s">
        <v>22</v>
      </c>
      <c r="L5365">
        <v>1</v>
      </c>
      <c r="N5365" t="s">
        <v>23</v>
      </c>
      <c r="O5365" t="s">
        <v>46</v>
      </c>
      <c r="P5365" t="s">
        <v>28</v>
      </c>
      <c r="R5365" t="s">
        <v>26</v>
      </c>
      <c r="S5365">
        <v>16.8</v>
      </c>
      <c r="T5365">
        <v>16.7</v>
      </c>
      <c r="U5365">
        <v>16.600000000000001</v>
      </c>
      <c r="V5365">
        <v>0.1</v>
      </c>
      <c r="W5365">
        <v>0.2</v>
      </c>
      <c r="AB5365">
        <f t="shared" si="103"/>
        <v>6121.5</v>
      </c>
    </row>
    <row r="5366" spans="1:28" x14ac:dyDescent="0.25">
      <c r="A5366" t="s">
        <v>2654</v>
      </c>
      <c r="B5366" t="s">
        <v>2608</v>
      </c>
      <c r="C5366" s="1">
        <v>0.67569444444444438</v>
      </c>
      <c r="D5366">
        <v>824</v>
      </c>
      <c r="E5366" s="2">
        <v>7.3908032407407412E-2</v>
      </c>
      <c r="F5366" s="1">
        <v>7.3900462962962959E-2</v>
      </c>
      <c r="G5366">
        <v>654</v>
      </c>
      <c r="H5366">
        <v>6385.65</v>
      </c>
      <c r="I5366">
        <v>0</v>
      </c>
      <c r="J5366" t="s">
        <v>2609</v>
      </c>
      <c r="K5366" t="s">
        <v>22</v>
      </c>
      <c r="L5366">
        <v>1</v>
      </c>
      <c r="N5366" t="s">
        <v>23</v>
      </c>
      <c r="O5366" t="s">
        <v>42</v>
      </c>
      <c r="P5366" t="s">
        <v>28</v>
      </c>
      <c r="R5366" t="s">
        <v>26</v>
      </c>
      <c r="AB5366">
        <f t="shared" si="103"/>
        <v>6121.5</v>
      </c>
    </row>
    <row r="5367" spans="1:28" x14ac:dyDescent="0.25">
      <c r="A5367" t="s">
        <v>2655</v>
      </c>
      <c r="B5367" t="s">
        <v>2608</v>
      </c>
      <c r="C5367" s="1">
        <v>0.6777777777777777</v>
      </c>
      <c r="D5367">
        <v>793</v>
      </c>
      <c r="E5367" s="2">
        <v>7.5991006944444439E-2</v>
      </c>
      <c r="F5367" s="1">
        <v>7.5983796296296299E-2</v>
      </c>
      <c r="G5367">
        <v>623</v>
      </c>
      <c r="H5367">
        <v>6565.62</v>
      </c>
      <c r="I5367">
        <v>0</v>
      </c>
      <c r="J5367" t="s">
        <v>2609</v>
      </c>
      <c r="K5367" t="s">
        <v>22</v>
      </c>
      <c r="L5367">
        <v>1</v>
      </c>
      <c r="N5367" t="s">
        <v>23</v>
      </c>
      <c r="O5367" t="s">
        <v>36</v>
      </c>
      <c r="P5367" t="s">
        <v>28</v>
      </c>
      <c r="R5367" t="s">
        <v>26</v>
      </c>
      <c r="S5367">
        <v>18.399999999999999</v>
      </c>
      <c r="T5367">
        <v>16.600000000000001</v>
      </c>
      <c r="U5367">
        <v>16.5</v>
      </c>
      <c r="V5367">
        <v>1.8</v>
      </c>
      <c r="W5367">
        <v>1.9</v>
      </c>
      <c r="AB5367">
        <f t="shared" si="103"/>
        <v>6301.47</v>
      </c>
    </row>
    <row r="5368" spans="1:28" x14ac:dyDescent="0.25">
      <c r="A5368" t="s">
        <v>2655</v>
      </c>
      <c r="B5368" t="s">
        <v>2608</v>
      </c>
      <c r="C5368" s="1">
        <v>0.6777777777777777</v>
      </c>
      <c r="D5368">
        <v>793</v>
      </c>
      <c r="E5368" s="2">
        <v>7.5991006944444439E-2</v>
      </c>
      <c r="F5368" s="1">
        <v>7.5983796296296299E-2</v>
      </c>
      <c r="G5368">
        <v>623</v>
      </c>
      <c r="H5368">
        <v>6565.62</v>
      </c>
      <c r="I5368">
        <v>0</v>
      </c>
      <c r="J5368" t="s">
        <v>2609</v>
      </c>
      <c r="K5368" t="s">
        <v>22</v>
      </c>
      <c r="L5368">
        <v>1</v>
      </c>
      <c r="N5368" t="s">
        <v>23</v>
      </c>
      <c r="O5368" t="s">
        <v>24</v>
      </c>
      <c r="P5368" t="s">
        <v>28</v>
      </c>
      <c r="R5368" t="s">
        <v>26</v>
      </c>
      <c r="AB5368">
        <f t="shared" si="103"/>
        <v>6301.47</v>
      </c>
    </row>
    <row r="5369" spans="1:28" x14ac:dyDescent="0.25">
      <c r="A5369" t="s">
        <v>2655</v>
      </c>
      <c r="B5369" t="s">
        <v>2608</v>
      </c>
      <c r="C5369" s="1">
        <v>0.6777777777777777</v>
      </c>
      <c r="D5369">
        <v>793</v>
      </c>
      <c r="E5369" s="2">
        <v>7.5991006944444439E-2</v>
      </c>
      <c r="F5369" s="1">
        <v>7.5983796296296299E-2</v>
      </c>
      <c r="G5369">
        <v>623</v>
      </c>
      <c r="H5369">
        <v>6565.62</v>
      </c>
      <c r="I5369">
        <v>0</v>
      </c>
      <c r="J5369" t="s">
        <v>2609</v>
      </c>
      <c r="K5369" t="s">
        <v>22</v>
      </c>
      <c r="L5369">
        <v>1</v>
      </c>
      <c r="N5369" t="s">
        <v>23</v>
      </c>
      <c r="O5369" t="s">
        <v>46</v>
      </c>
      <c r="P5369" t="s">
        <v>28</v>
      </c>
      <c r="R5369" t="s">
        <v>26</v>
      </c>
      <c r="S5369">
        <v>16.7</v>
      </c>
      <c r="T5369">
        <v>16.600000000000001</v>
      </c>
      <c r="U5369">
        <v>16.5</v>
      </c>
      <c r="V5369">
        <v>0.1</v>
      </c>
      <c r="W5369">
        <v>0.2</v>
      </c>
      <c r="AB5369">
        <f t="shared" si="103"/>
        <v>6301.47</v>
      </c>
    </row>
    <row r="5370" spans="1:28" x14ac:dyDescent="0.25">
      <c r="A5370" t="s">
        <v>2655</v>
      </c>
      <c r="B5370" t="s">
        <v>2608</v>
      </c>
      <c r="C5370" s="1">
        <v>0.6777777777777777</v>
      </c>
      <c r="D5370">
        <v>793</v>
      </c>
      <c r="E5370" s="2">
        <v>7.5991006944444439E-2</v>
      </c>
      <c r="F5370" s="1">
        <v>7.5983796296296299E-2</v>
      </c>
      <c r="G5370">
        <v>623</v>
      </c>
      <c r="H5370">
        <v>6565.62</v>
      </c>
      <c r="I5370">
        <v>0</v>
      </c>
      <c r="J5370" t="s">
        <v>2609</v>
      </c>
      <c r="K5370" t="s">
        <v>22</v>
      </c>
      <c r="L5370">
        <v>1</v>
      </c>
      <c r="N5370" t="s">
        <v>23</v>
      </c>
      <c r="O5370" t="s">
        <v>42</v>
      </c>
      <c r="P5370" t="s">
        <v>28</v>
      </c>
      <c r="R5370" t="s">
        <v>26</v>
      </c>
      <c r="AB5370">
        <f t="shared" si="103"/>
        <v>6301.47</v>
      </c>
    </row>
    <row r="5371" spans="1:28" x14ac:dyDescent="0.25">
      <c r="A5371" t="s">
        <v>2655</v>
      </c>
      <c r="B5371" t="s">
        <v>2608</v>
      </c>
      <c r="C5371" s="1">
        <v>0.6777777777777777</v>
      </c>
      <c r="D5371">
        <v>793</v>
      </c>
      <c r="E5371" s="2">
        <v>7.5991006944444439E-2</v>
      </c>
      <c r="F5371" s="1">
        <v>7.5983796296296299E-2</v>
      </c>
      <c r="G5371">
        <v>623</v>
      </c>
      <c r="H5371">
        <v>6565.62</v>
      </c>
      <c r="I5371">
        <v>0</v>
      </c>
      <c r="J5371" t="s">
        <v>2609</v>
      </c>
      <c r="K5371" t="s">
        <v>22</v>
      </c>
      <c r="L5371">
        <v>1</v>
      </c>
      <c r="N5371" t="s">
        <v>23</v>
      </c>
      <c r="O5371" t="s">
        <v>33</v>
      </c>
      <c r="P5371" t="s">
        <v>28</v>
      </c>
      <c r="R5371" t="s">
        <v>26</v>
      </c>
      <c r="S5371">
        <v>16</v>
      </c>
      <c r="T5371">
        <v>16.600000000000001</v>
      </c>
      <c r="U5371">
        <v>16.5</v>
      </c>
      <c r="V5371">
        <v>-0.6</v>
      </c>
      <c r="W5371">
        <v>-0.5</v>
      </c>
      <c r="AB5371">
        <f t="shared" si="103"/>
        <v>6301.47</v>
      </c>
    </row>
    <row r="5372" spans="1:28" x14ac:dyDescent="0.25">
      <c r="A5372" t="s">
        <v>2656</v>
      </c>
      <c r="B5372" t="s">
        <v>2608</v>
      </c>
      <c r="C5372" s="1">
        <v>0.67986111111111114</v>
      </c>
      <c r="D5372">
        <v>60</v>
      </c>
      <c r="E5372" s="2">
        <v>7.8065868055555557E-2</v>
      </c>
      <c r="F5372" s="1">
        <v>7.8055555555555559E-2</v>
      </c>
      <c r="G5372">
        <v>891</v>
      </c>
      <c r="H5372">
        <v>6744.89</v>
      </c>
      <c r="I5372">
        <v>0</v>
      </c>
      <c r="J5372" t="s">
        <v>2609</v>
      </c>
      <c r="K5372" t="s">
        <v>22</v>
      </c>
      <c r="L5372">
        <v>1</v>
      </c>
      <c r="N5372" t="s">
        <v>23</v>
      </c>
      <c r="O5372" t="s">
        <v>36</v>
      </c>
      <c r="P5372" t="s">
        <v>28</v>
      </c>
      <c r="R5372" t="s">
        <v>26</v>
      </c>
      <c r="S5372">
        <v>17.899999999999999</v>
      </c>
      <c r="T5372">
        <v>16.7</v>
      </c>
      <c r="U5372">
        <v>16.600000000000001</v>
      </c>
      <c r="V5372">
        <v>1.2</v>
      </c>
      <c r="W5372">
        <v>1.3</v>
      </c>
      <c r="AB5372">
        <f t="shared" si="103"/>
        <v>6480.7400000000007</v>
      </c>
    </row>
    <row r="5373" spans="1:28" x14ac:dyDescent="0.25">
      <c r="A5373" t="s">
        <v>2656</v>
      </c>
      <c r="B5373" t="s">
        <v>2608</v>
      </c>
      <c r="C5373" s="1">
        <v>0.67986111111111114</v>
      </c>
      <c r="D5373">
        <v>60</v>
      </c>
      <c r="E5373" s="2">
        <v>7.8065868055555557E-2</v>
      </c>
      <c r="F5373" s="1">
        <v>7.8055555555555559E-2</v>
      </c>
      <c r="G5373">
        <v>891</v>
      </c>
      <c r="H5373">
        <v>6744.89</v>
      </c>
      <c r="I5373">
        <v>0</v>
      </c>
      <c r="J5373" t="s">
        <v>2609</v>
      </c>
      <c r="K5373" t="s">
        <v>22</v>
      </c>
      <c r="L5373">
        <v>1</v>
      </c>
      <c r="N5373" t="s">
        <v>23</v>
      </c>
      <c r="O5373" t="s">
        <v>24</v>
      </c>
      <c r="P5373" t="s">
        <v>28</v>
      </c>
      <c r="R5373" t="s">
        <v>26</v>
      </c>
      <c r="AB5373">
        <f t="shared" si="103"/>
        <v>6480.7400000000007</v>
      </c>
    </row>
    <row r="5374" spans="1:28" x14ac:dyDescent="0.25">
      <c r="A5374" t="s">
        <v>2656</v>
      </c>
      <c r="B5374" t="s">
        <v>2608</v>
      </c>
      <c r="C5374" s="1">
        <v>0.67986111111111114</v>
      </c>
      <c r="D5374">
        <v>60</v>
      </c>
      <c r="E5374" s="2">
        <v>7.8065868055555557E-2</v>
      </c>
      <c r="F5374" s="1">
        <v>7.8055555555555559E-2</v>
      </c>
      <c r="G5374">
        <v>891</v>
      </c>
      <c r="H5374">
        <v>6744.89</v>
      </c>
      <c r="I5374">
        <v>0</v>
      </c>
      <c r="J5374" t="s">
        <v>2609</v>
      </c>
      <c r="K5374" t="s">
        <v>22</v>
      </c>
      <c r="L5374">
        <v>1</v>
      </c>
      <c r="N5374" t="s">
        <v>23</v>
      </c>
      <c r="O5374" t="s">
        <v>46</v>
      </c>
      <c r="P5374" t="s">
        <v>28</v>
      </c>
      <c r="R5374" t="s">
        <v>26</v>
      </c>
      <c r="S5374">
        <v>16.8</v>
      </c>
      <c r="T5374">
        <v>16.7</v>
      </c>
      <c r="U5374">
        <v>16.600000000000001</v>
      </c>
      <c r="V5374">
        <v>0.1</v>
      </c>
      <c r="W5374">
        <v>0.2</v>
      </c>
      <c r="AB5374">
        <f t="shared" si="103"/>
        <v>6480.7400000000007</v>
      </c>
    </row>
    <row r="5375" spans="1:28" x14ac:dyDescent="0.25">
      <c r="A5375" t="s">
        <v>2656</v>
      </c>
      <c r="B5375" t="s">
        <v>2608</v>
      </c>
      <c r="C5375" s="1">
        <v>0.67986111111111114</v>
      </c>
      <c r="D5375">
        <v>60</v>
      </c>
      <c r="E5375" s="2">
        <v>7.8065868055555557E-2</v>
      </c>
      <c r="F5375" s="1">
        <v>7.8055555555555559E-2</v>
      </c>
      <c r="G5375">
        <v>891</v>
      </c>
      <c r="H5375">
        <v>6744.89</v>
      </c>
      <c r="I5375">
        <v>0</v>
      </c>
      <c r="J5375" t="s">
        <v>2609</v>
      </c>
      <c r="K5375" t="s">
        <v>22</v>
      </c>
      <c r="L5375">
        <v>1</v>
      </c>
      <c r="N5375" t="s">
        <v>23</v>
      </c>
      <c r="O5375" t="s">
        <v>42</v>
      </c>
      <c r="P5375" t="s">
        <v>28</v>
      </c>
      <c r="R5375" t="s">
        <v>26</v>
      </c>
      <c r="AB5375">
        <f t="shared" si="103"/>
        <v>6480.7400000000007</v>
      </c>
    </row>
    <row r="5376" spans="1:28" x14ac:dyDescent="0.25">
      <c r="A5376" t="s">
        <v>2656</v>
      </c>
      <c r="B5376" t="s">
        <v>2608</v>
      </c>
      <c r="C5376" s="1">
        <v>0.67986111111111114</v>
      </c>
      <c r="D5376">
        <v>60</v>
      </c>
      <c r="E5376" s="2">
        <v>7.8065868055555557E-2</v>
      </c>
      <c r="F5376" s="1">
        <v>7.8055555555555559E-2</v>
      </c>
      <c r="G5376">
        <v>891</v>
      </c>
      <c r="H5376">
        <v>6744.89</v>
      </c>
      <c r="I5376">
        <v>0</v>
      </c>
      <c r="J5376" t="s">
        <v>2609</v>
      </c>
      <c r="K5376" t="s">
        <v>22</v>
      </c>
      <c r="L5376">
        <v>1</v>
      </c>
      <c r="N5376" t="s">
        <v>23</v>
      </c>
      <c r="O5376" t="s">
        <v>33</v>
      </c>
      <c r="P5376" t="s">
        <v>28</v>
      </c>
      <c r="R5376" t="s">
        <v>26</v>
      </c>
      <c r="S5376">
        <v>15.8</v>
      </c>
      <c r="T5376">
        <v>16.7</v>
      </c>
      <c r="U5376">
        <v>16.600000000000001</v>
      </c>
      <c r="V5376">
        <v>-0.9</v>
      </c>
      <c r="W5376">
        <v>-0.8</v>
      </c>
      <c r="AB5376">
        <f t="shared" ref="AB5376:AB5392" si="104">H5376-264.15</f>
        <v>6480.7400000000007</v>
      </c>
    </row>
    <row r="5377" spans="1:28" x14ac:dyDescent="0.25">
      <c r="A5377" t="s">
        <v>2657</v>
      </c>
      <c r="B5377" t="s">
        <v>2608</v>
      </c>
      <c r="C5377" s="1">
        <v>0.68194444444444446</v>
      </c>
      <c r="D5377">
        <v>897</v>
      </c>
      <c r="E5377" s="2">
        <v>8.0158877314814816E-2</v>
      </c>
      <c r="F5377" s="1">
        <v>8.0150462962962965E-2</v>
      </c>
      <c r="G5377">
        <v>728</v>
      </c>
      <c r="H5377">
        <v>6925.73</v>
      </c>
      <c r="I5377">
        <v>0</v>
      </c>
      <c r="J5377" t="s">
        <v>2609</v>
      </c>
      <c r="K5377" t="s">
        <v>22</v>
      </c>
      <c r="L5377">
        <v>1</v>
      </c>
      <c r="N5377" t="s">
        <v>23</v>
      </c>
      <c r="O5377" t="s">
        <v>36</v>
      </c>
      <c r="P5377" t="s">
        <v>28</v>
      </c>
      <c r="R5377" t="s">
        <v>26</v>
      </c>
      <c r="AB5377">
        <f t="shared" si="104"/>
        <v>6661.58</v>
      </c>
    </row>
    <row r="5378" spans="1:28" x14ac:dyDescent="0.25">
      <c r="A5378" t="s">
        <v>2657</v>
      </c>
      <c r="B5378" t="s">
        <v>2608</v>
      </c>
      <c r="C5378" s="1">
        <v>0.68194444444444446</v>
      </c>
      <c r="D5378">
        <v>897</v>
      </c>
      <c r="E5378" s="2">
        <v>8.0158877314814816E-2</v>
      </c>
      <c r="F5378" s="1">
        <v>8.0150462962962965E-2</v>
      </c>
      <c r="G5378">
        <v>728</v>
      </c>
      <c r="H5378">
        <v>6925.73</v>
      </c>
      <c r="I5378">
        <v>0</v>
      </c>
      <c r="J5378" t="s">
        <v>2609</v>
      </c>
      <c r="K5378" t="s">
        <v>22</v>
      </c>
      <c r="L5378">
        <v>1</v>
      </c>
      <c r="N5378" t="s">
        <v>23</v>
      </c>
      <c r="O5378" t="s">
        <v>24</v>
      </c>
      <c r="P5378" t="s">
        <v>28</v>
      </c>
      <c r="R5378" t="s">
        <v>26</v>
      </c>
      <c r="S5378">
        <v>17.100000000000001</v>
      </c>
      <c r="T5378">
        <v>16.600000000000001</v>
      </c>
      <c r="U5378">
        <v>16.5</v>
      </c>
      <c r="V5378">
        <v>0.5</v>
      </c>
      <c r="W5378">
        <v>0.6</v>
      </c>
      <c r="AB5378">
        <f t="shared" si="104"/>
        <v>6661.58</v>
      </c>
    </row>
    <row r="5379" spans="1:28" x14ac:dyDescent="0.25">
      <c r="A5379" t="s">
        <v>2657</v>
      </c>
      <c r="B5379" t="s">
        <v>2608</v>
      </c>
      <c r="C5379" s="1">
        <v>0.68194444444444446</v>
      </c>
      <c r="D5379">
        <v>897</v>
      </c>
      <c r="E5379" s="2">
        <v>8.0158877314814816E-2</v>
      </c>
      <c r="F5379" s="1">
        <v>8.0150462962962965E-2</v>
      </c>
      <c r="G5379">
        <v>728</v>
      </c>
      <c r="H5379">
        <v>6925.73</v>
      </c>
      <c r="I5379">
        <v>0</v>
      </c>
      <c r="J5379" t="s">
        <v>2609</v>
      </c>
      <c r="K5379" t="s">
        <v>22</v>
      </c>
      <c r="L5379">
        <v>1</v>
      </c>
      <c r="N5379" t="s">
        <v>23</v>
      </c>
      <c r="O5379" t="s">
        <v>42</v>
      </c>
      <c r="P5379" t="s">
        <v>28</v>
      </c>
      <c r="R5379" t="s">
        <v>26</v>
      </c>
      <c r="AB5379">
        <f t="shared" si="104"/>
        <v>6661.58</v>
      </c>
    </row>
    <row r="5380" spans="1:28" x14ac:dyDescent="0.25">
      <c r="A5380" t="s">
        <v>2658</v>
      </c>
      <c r="B5380" t="s">
        <v>2608</v>
      </c>
      <c r="C5380" s="1">
        <v>0.68403935185185183</v>
      </c>
      <c r="D5380">
        <v>133</v>
      </c>
      <c r="E5380" s="2">
        <v>8.2244942129629628E-2</v>
      </c>
      <c r="F5380" s="1">
        <v>8.2233796296296291E-2</v>
      </c>
      <c r="G5380">
        <v>963</v>
      </c>
      <c r="H5380">
        <v>7105.96</v>
      </c>
      <c r="I5380">
        <v>0</v>
      </c>
      <c r="J5380" t="s">
        <v>2609</v>
      </c>
      <c r="K5380" t="s">
        <v>22</v>
      </c>
      <c r="L5380">
        <v>1</v>
      </c>
      <c r="N5380" t="s">
        <v>23</v>
      </c>
      <c r="O5380" t="s">
        <v>36</v>
      </c>
      <c r="P5380" t="s">
        <v>28</v>
      </c>
      <c r="R5380" t="s">
        <v>26</v>
      </c>
      <c r="S5380">
        <v>18.399999999999999</v>
      </c>
      <c r="T5380">
        <v>16.8</v>
      </c>
      <c r="U5380">
        <v>16.8</v>
      </c>
      <c r="V5380">
        <v>1.6</v>
      </c>
      <c r="W5380">
        <v>1.6</v>
      </c>
      <c r="AB5380">
        <f t="shared" si="104"/>
        <v>6841.81</v>
      </c>
    </row>
    <row r="5381" spans="1:28" x14ac:dyDescent="0.25">
      <c r="A5381" t="s">
        <v>2658</v>
      </c>
      <c r="B5381" t="s">
        <v>2608</v>
      </c>
      <c r="C5381" s="1">
        <v>0.68403935185185183</v>
      </c>
      <c r="D5381">
        <v>133</v>
      </c>
      <c r="E5381" s="2">
        <v>8.2244942129629628E-2</v>
      </c>
      <c r="F5381" s="1">
        <v>8.2233796296296291E-2</v>
      </c>
      <c r="G5381">
        <v>963</v>
      </c>
      <c r="H5381">
        <v>7105.96</v>
      </c>
      <c r="I5381">
        <v>0</v>
      </c>
      <c r="J5381" t="s">
        <v>2609</v>
      </c>
      <c r="K5381" t="s">
        <v>22</v>
      </c>
      <c r="L5381">
        <v>1</v>
      </c>
      <c r="N5381" t="s">
        <v>23</v>
      </c>
      <c r="O5381" t="s">
        <v>24</v>
      </c>
      <c r="P5381" t="s">
        <v>28</v>
      </c>
      <c r="R5381" t="s">
        <v>26</v>
      </c>
      <c r="S5381">
        <v>17.2</v>
      </c>
      <c r="T5381">
        <v>16.8</v>
      </c>
      <c r="U5381">
        <v>16.8</v>
      </c>
      <c r="V5381">
        <v>0.4</v>
      </c>
      <c r="W5381">
        <v>0.4</v>
      </c>
      <c r="AB5381">
        <f t="shared" si="104"/>
        <v>6841.81</v>
      </c>
    </row>
    <row r="5382" spans="1:28" x14ac:dyDescent="0.25">
      <c r="A5382" t="s">
        <v>2658</v>
      </c>
      <c r="B5382" t="s">
        <v>2608</v>
      </c>
      <c r="C5382" s="1">
        <v>0.68403935185185183</v>
      </c>
      <c r="D5382">
        <v>133</v>
      </c>
      <c r="E5382" s="2">
        <v>8.2244942129629628E-2</v>
      </c>
      <c r="F5382" s="1">
        <v>8.2233796296296291E-2</v>
      </c>
      <c r="G5382">
        <v>963</v>
      </c>
      <c r="H5382">
        <v>7105.96</v>
      </c>
      <c r="I5382">
        <v>0</v>
      </c>
      <c r="J5382" t="s">
        <v>2609</v>
      </c>
      <c r="K5382" t="s">
        <v>22</v>
      </c>
      <c r="L5382">
        <v>1</v>
      </c>
      <c r="N5382" t="s">
        <v>23</v>
      </c>
      <c r="O5382" t="s">
        <v>46</v>
      </c>
      <c r="P5382" t="s">
        <v>28</v>
      </c>
      <c r="R5382" t="s">
        <v>26</v>
      </c>
      <c r="S5382">
        <v>17</v>
      </c>
      <c r="T5382">
        <v>16.8</v>
      </c>
      <c r="U5382">
        <v>16.8</v>
      </c>
      <c r="V5382">
        <v>0.2</v>
      </c>
      <c r="W5382">
        <v>0.2</v>
      </c>
      <c r="AB5382">
        <f t="shared" si="104"/>
        <v>6841.81</v>
      </c>
    </row>
    <row r="5383" spans="1:28" x14ac:dyDescent="0.25">
      <c r="A5383" t="s">
        <v>2659</v>
      </c>
      <c r="B5383" t="s">
        <v>2608</v>
      </c>
      <c r="C5383" s="1">
        <v>0.68611111111111101</v>
      </c>
      <c r="D5383">
        <v>768</v>
      </c>
      <c r="E5383" s="2">
        <v>8.4324050925925931E-2</v>
      </c>
      <c r="F5383" s="1">
        <v>8.4317129629629631E-2</v>
      </c>
      <c r="G5383">
        <v>598</v>
      </c>
      <c r="H5383">
        <v>7285.6</v>
      </c>
      <c r="I5383">
        <v>0</v>
      </c>
      <c r="J5383" t="s">
        <v>2609</v>
      </c>
      <c r="K5383" t="s">
        <v>22</v>
      </c>
      <c r="L5383">
        <v>1</v>
      </c>
      <c r="N5383" t="s">
        <v>23</v>
      </c>
      <c r="O5383" t="s">
        <v>36</v>
      </c>
      <c r="P5383" t="s">
        <v>28</v>
      </c>
      <c r="R5383" t="s">
        <v>26</v>
      </c>
      <c r="S5383">
        <v>17.5</v>
      </c>
      <c r="T5383">
        <v>16.7</v>
      </c>
      <c r="U5383">
        <v>16.7</v>
      </c>
      <c r="V5383">
        <v>0.8</v>
      </c>
      <c r="W5383">
        <v>0.8</v>
      </c>
      <c r="AB5383">
        <f t="shared" si="104"/>
        <v>7021.4500000000007</v>
      </c>
    </row>
    <row r="5384" spans="1:28" x14ac:dyDescent="0.25">
      <c r="A5384" t="s">
        <v>2659</v>
      </c>
      <c r="B5384" t="s">
        <v>2608</v>
      </c>
      <c r="C5384" s="1">
        <v>0.68611111111111101</v>
      </c>
      <c r="D5384">
        <v>768</v>
      </c>
      <c r="E5384" s="2">
        <v>8.4324050925925931E-2</v>
      </c>
      <c r="F5384" s="1">
        <v>8.4317129629629631E-2</v>
      </c>
      <c r="G5384">
        <v>598</v>
      </c>
      <c r="H5384">
        <v>7285.6</v>
      </c>
      <c r="I5384">
        <v>0</v>
      </c>
      <c r="J5384" t="s">
        <v>2609</v>
      </c>
      <c r="K5384" t="s">
        <v>22</v>
      </c>
      <c r="L5384">
        <v>1</v>
      </c>
      <c r="N5384" t="s">
        <v>23</v>
      </c>
      <c r="O5384" t="s">
        <v>24</v>
      </c>
      <c r="P5384" t="s">
        <v>28</v>
      </c>
      <c r="R5384" t="s">
        <v>26</v>
      </c>
      <c r="S5384">
        <v>17.2</v>
      </c>
      <c r="T5384">
        <v>16.7</v>
      </c>
      <c r="U5384">
        <v>16.7</v>
      </c>
      <c r="V5384">
        <v>0.5</v>
      </c>
      <c r="W5384">
        <v>0.5</v>
      </c>
      <c r="AB5384">
        <f t="shared" si="104"/>
        <v>7021.4500000000007</v>
      </c>
    </row>
    <row r="5385" spans="1:28" x14ac:dyDescent="0.25">
      <c r="A5385" t="s">
        <v>2659</v>
      </c>
      <c r="B5385" t="s">
        <v>2608</v>
      </c>
      <c r="C5385" s="1">
        <v>0.68611111111111101</v>
      </c>
      <c r="D5385">
        <v>768</v>
      </c>
      <c r="E5385" s="2">
        <v>8.4324050925925931E-2</v>
      </c>
      <c r="F5385" s="1">
        <v>8.4317129629629631E-2</v>
      </c>
      <c r="G5385">
        <v>598</v>
      </c>
      <c r="H5385">
        <v>7285.6</v>
      </c>
      <c r="I5385">
        <v>0</v>
      </c>
      <c r="J5385" t="s">
        <v>2609</v>
      </c>
      <c r="K5385" t="s">
        <v>22</v>
      </c>
      <c r="L5385">
        <v>1</v>
      </c>
      <c r="N5385" t="s">
        <v>23</v>
      </c>
      <c r="O5385" t="s">
        <v>46</v>
      </c>
      <c r="P5385" t="s">
        <v>28</v>
      </c>
      <c r="R5385" t="s">
        <v>26</v>
      </c>
      <c r="S5385">
        <v>17.100000000000001</v>
      </c>
      <c r="T5385">
        <v>16.7</v>
      </c>
      <c r="U5385">
        <v>16.7</v>
      </c>
      <c r="V5385">
        <v>0.4</v>
      </c>
      <c r="W5385">
        <v>0.4</v>
      </c>
      <c r="AB5385">
        <f t="shared" si="104"/>
        <v>7021.4500000000007</v>
      </c>
    </row>
    <row r="5386" spans="1:28" x14ac:dyDescent="0.25">
      <c r="A5386" t="s">
        <v>2659</v>
      </c>
      <c r="B5386" t="s">
        <v>2608</v>
      </c>
      <c r="C5386" s="1">
        <v>0.68611111111111101</v>
      </c>
      <c r="D5386">
        <v>768</v>
      </c>
      <c r="E5386" s="2">
        <v>8.4324050925925931E-2</v>
      </c>
      <c r="F5386" s="1">
        <v>8.4317129629629631E-2</v>
      </c>
      <c r="G5386">
        <v>598</v>
      </c>
      <c r="H5386">
        <v>7285.6</v>
      </c>
      <c r="I5386">
        <v>0</v>
      </c>
      <c r="J5386" t="s">
        <v>2609</v>
      </c>
      <c r="K5386" t="s">
        <v>22</v>
      </c>
      <c r="L5386">
        <v>1</v>
      </c>
      <c r="N5386" t="s">
        <v>23</v>
      </c>
      <c r="O5386" t="s">
        <v>42</v>
      </c>
      <c r="P5386" t="s">
        <v>28</v>
      </c>
      <c r="R5386" t="s">
        <v>26</v>
      </c>
      <c r="S5386">
        <v>17.2</v>
      </c>
      <c r="T5386">
        <v>16.7</v>
      </c>
      <c r="U5386">
        <v>16.7</v>
      </c>
      <c r="V5386">
        <v>0.5</v>
      </c>
      <c r="W5386">
        <v>0.5</v>
      </c>
      <c r="AB5386">
        <f t="shared" si="104"/>
        <v>7021.4500000000007</v>
      </c>
    </row>
    <row r="5387" spans="1:28" x14ac:dyDescent="0.25">
      <c r="A5387" t="s">
        <v>2660</v>
      </c>
      <c r="B5387" t="s">
        <v>2608</v>
      </c>
      <c r="C5387" s="1">
        <v>0.68819444444444444</v>
      </c>
      <c r="D5387">
        <v>737</v>
      </c>
      <c r="E5387" s="2">
        <v>8.6407025462962972E-2</v>
      </c>
      <c r="F5387" s="1">
        <v>8.6400462962962957E-2</v>
      </c>
      <c r="G5387">
        <v>567</v>
      </c>
      <c r="H5387">
        <v>7465.57</v>
      </c>
      <c r="I5387">
        <v>0</v>
      </c>
      <c r="J5387" t="s">
        <v>2609</v>
      </c>
      <c r="K5387" t="s">
        <v>22</v>
      </c>
      <c r="L5387">
        <v>1</v>
      </c>
      <c r="N5387" t="s">
        <v>23</v>
      </c>
      <c r="O5387" t="s">
        <v>36</v>
      </c>
      <c r="P5387" t="s">
        <v>28</v>
      </c>
      <c r="R5387" t="s">
        <v>26</v>
      </c>
      <c r="S5387">
        <v>17.100000000000001</v>
      </c>
      <c r="T5387">
        <v>16.7</v>
      </c>
      <c r="U5387">
        <v>16.600000000000001</v>
      </c>
      <c r="V5387">
        <v>0.4</v>
      </c>
      <c r="W5387">
        <v>0.5</v>
      </c>
      <c r="AB5387">
        <f t="shared" si="104"/>
        <v>7201.42</v>
      </c>
    </row>
    <row r="5388" spans="1:28" x14ac:dyDescent="0.25">
      <c r="A5388" t="s">
        <v>2660</v>
      </c>
      <c r="B5388" t="s">
        <v>2608</v>
      </c>
      <c r="C5388" s="1">
        <v>0.68819444444444444</v>
      </c>
      <c r="D5388">
        <v>737</v>
      </c>
      <c r="E5388" s="2">
        <v>8.6407025462962972E-2</v>
      </c>
      <c r="F5388" s="1">
        <v>8.6400462962962957E-2</v>
      </c>
      <c r="G5388">
        <v>567</v>
      </c>
      <c r="H5388">
        <v>7465.57</v>
      </c>
      <c r="I5388">
        <v>0</v>
      </c>
      <c r="J5388" t="s">
        <v>2609</v>
      </c>
      <c r="K5388" t="s">
        <v>22</v>
      </c>
      <c r="L5388">
        <v>1</v>
      </c>
      <c r="N5388" t="s">
        <v>23</v>
      </c>
      <c r="O5388" t="s">
        <v>24</v>
      </c>
      <c r="P5388" t="s">
        <v>28</v>
      </c>
      <c r="R5388" t="s">
        <v>26</v>
      </c>
      <c r="AB5388">
        <f t="shared" si="104"/>
        <v>7201.42</v>
      </c>
    </row>
    <row r="5389" spans="1:28" x14ac:dyDescent="0.25">
      <c r="A5389" t="s">
        <v>2660</v>
      </c>
      <c r="B5389" t="s">
        <v>2608</v>
      </c>
      <c r="C5389" s="1">
        <v>0.68819444444444444</v>
      </c>
      <c r="D5389">
        <v>737</v>
      </c>
      <c r="E5389" s="2">
        <v>8.6407025462962972E-2</v>
      </c>
      <c r="F5389" s="1">
        <v>8.6400462962962957E-2</v>
      </c>
      <c r="G5389">
        <v>567</v>
      </c>
      <c r="H5389">
        <v>7465.57</v>
      </c>
      <c r="I5389">
        <v>0</v>
      </c>
      <c r="J5389" t="s">
        <v>2609</v>
      </c>
      <c r="K5389" t="s">
        <v>22</v>
      </c>
      <c r="L5389">
        <v>1</v>
      </c>
      <c r="N5389" t="s">
        <v>23</v>
      </c>
      <c r="O5389" t="s">
        <v>46</v>
      </c>
      <c r="P5389" t="s">
        <v>28</v>
      </c>
      <c r="R5389" t="s">
        <v>26</v>
      </c>
      <c r="S5389">
        <v>17.2</v>
      </c>
      <c r="T5389">
        <v>16.7</v>
      </c>
      <c r="U5389">
        <v>16.600000000000001</v>
      </c>
      <c r="V5389">
        <v>0.5</v>
      </c>
      <c r="W5389">
        <v>0.6</v>
      </c>
      <c r="AB5389">
        <f t="shared" si="104"/>
        <v>7201.42</v>
      </c>
    </row>
    <row r="5390" spans="1:28" x14ac:dyDescent="0.25">
      <c r="A5390" t="s">
        <v>2660</v>
      </c>
      <c r="B5390" t="s">
        <v>2608</v>
      </c>
      <c r="C5390" s="1">
        <v>0.68819444444444444</v>
      </c>
      <c r="D5390">
        <v>737</v>
      </c>
      <c r="E5390" s="2">
        <v>8.6407025462962972E-2</v>
      </c>
      <c r="F5390" s="1">
        <v>8.6400462962962957E-2</v>
      </c>
      <c r="G5390">
        <v>567</v>
      </c>
      <c r="H5390">
        <v>7465.57</v>
      </c>
      <c r="I5390">
        <v>0</v>
      </c>
      <c r="J5390" t="s">
        <v>2609</v>
      </c>
      <c r="K5390" t="s">
        <v>22</v>
      </c>
      <c r="L5390">
        <v>1</v>
      </c>
      <c r="N5390" t="s">
        <v>23</v>
      </c>
      <c r="O5390" t="s">
        <v>42</v>
      </c>
      <c r="P5390" t="s">
        <v>28</v>
      </c>
      <c r="R5390" t="s">
        <v>26</v>
      </c>
      <c r="S5390">
        <v>17.100000000000001</v>
      </c>
      <c r="T5390">
        <v>16.7</v>
      </c>
      <c r="U5390">
        <v>16.600000000000001</v>
      </c>
      <c r="V5390">
        <v>0.4</v>
      </c>
      <c r="W5390">
        <v>0.5</v>
      </c>
      <c r="AB5390">
        <f t="shared" si="104"/>
        <v>7201.42</v>
      </c>
    </row>
    <row r="5391" spans="1:28" x14ac:dyDescent="0.25">
      <c r="A5391" t="s">
        <v>2661</v>
      </c>
      <c r="B5391" t="s">
        <v>2608</v>
      </c>
      <c r="C5391" s="1">
        <v>0.68946759259259249</v>
      </c>
      <c r="D5391">
        <v>136</v>
      </c>
      <c r="E5391" s="2">
        <v>8.7673229166666658E-2</v>
      </c>
      <c r="F5391" s="1">
        <v>8.7662037037037024E-2</v>
      </c>
      <c r="G5391">
        <v>967</v>
      </c>
      <c r="H5391">
        <v>7574.97</v>
      </c>
      <c r="I5391">
        <v>0</v>
      </c>
      <c r="J5391" t="s">
        <v>2609</v>
      </c>
      <c r="K5391" t="s">
        <v>22</v>
      </c>
      <c r="L5391">
        <v>1</v>
      </c>
      <c r="N5391" t="s">
        <v>23</v>
      </c>
      <c r="O5391" t="s">
        <v>78</v>
      </c>
      <c r="P5391" t="s">
        <v>79</v>
      </c>
      <c r="R5391" t="s">
        <v>88</v>
      </c>
      <c r="AB5391">
        <f t="shared" si="104"/>
        <v>7310.8200000000006</v>
      </c>
    </row>
    <row r="5392" spans="1:28" x14ac:dyDescent="0.25">
      <c r="A5392" t="s">
        <v>2661</v>
      </c>
      <c r="B5392" t="s">
        <v>2608</v>
      </c>
      <c r="C5392" s="1">
        <v>0.68946759259259249</v>
      </c>
      <c r="D5392">
        <v>136</v>
      </c>
      <c r="E5392" s="2">
        <v>8.7673229166666658E-2</v>
      </c>
      <c r="F5392" s="1">
        <v>8.7662037037037024E-2</v>
      </c>
      <c r="G5392">
        <v>967</v>
      </c>
      <c r="H5392">
        <v>7574.97</v>
      </c>
      <c r="I5392">
        <v>0</v>
      </c>
      <c r="J5392" t="s">
        <v>2609</v>
      </c>
      <c r="K5392" t="s">
        <v>22</v>
      </c>
      <c r="L5392">
        <v>1</v>
      </c>
      <c r="N5392" t="s">
        <v>23</v>
      </c>
      <c r="O5392" t="s">
        <v>81</v>
      </c>
      <c r="P5392" t="s">
        <v>79</v>
      </c>
      <c r="R5392" t="s">
        <v>88</v>
      </c>
      <c r="AB5392">
        <f t="shared" si="104"/>
        <v>7310.8200000000006</v>
      </c>
    </row>
    <row r="5393" spans="1:28" x14ac:dyDescent="0.25">
      <c r="A5393" t="s">
        <v>2662</v>
      </c>
      <c r="B5393" t="s">
        <v>2663</v>
      </c>
      <c r="C5393" s="1">
        <v>0.68346064814814822</v>
      </c>
      <c r="D5393">
        <v>681</v>
      </c>
      <c r="E5393" s="2">
        <v>0</v>
      </c>
      <c r="F5393" s="1">
        <v>0</v>
      </c>
      <c r="G5393">
        <v>0</v>
      </c>
      <c r="H5393">
        <v>0</v>
      </c>
      <c r="I5393">
        <v>7522.53</v>
      </c>
      <c r="J5393" t="s">
        <v>2664</v>
      </c>
      <c r="K5393" t="s">
        <v>22</v>
      </c>
      <c r="L5393">
        <v>1</v>
      </c>
      <c r="N5393" t="s">
        <v>23</v>
      </c>
      <c r="O5393" t="s">
        <v>78</v>
      </c>
      <c r="P5393" t="s">
        <v>79</v>
      </c>
      <c r="R5393" t="s">
        <v>80</v>
      </c>
      <c r="AB5393">
        <f>H5393-87.85</f>
        <v>-87.85</v>
      </c>
    </row>
    <row r="5394" spans="1:28" x14ac:dyDescent="0.25">
      <c r="A5394" t="s">
        <v>2662</v>
      </c>
      <c r="B5394" t="s">
        <v>2663</v>
      </c>
      <c r="C5394" s="1">
        <v>0.68346064814814822</v>
      </c>
      <c r="D5394">
        <v>681</v>
      </c>
      <c r="E5394" s="2">
        <v>0</v>
      </c>
      <c r="F5394" s="1">
        <v>0</v>
      </c>
      <c r="G5394">
        <v>0</v>
      </c>
      <c r="H5394">
        <v>0</v>
      </c>
      <c r="I5394">
        <v>7522.53</v>
      </c>
      <c r="J5394" t="s">
        <v>2664</v>
      </c>
      <c r="K5394" t="s">
        <v>22</v>
      </c>
      <c r="L5394">
        <v>1</v>
      </c>
      <c r="N5394" t="s">
        <v>23</v>
      </c>
      <c r="O5394" t="s">
        <v>81</v>
      </c>
      <c r="P5394" t="s">
        <v>79</v>
      </c>
      <c r="R5394" t="s">
        <v>80</v>
      </c>
      <c r="AB5394">
        <f t="shared" ref="AB5394:AB5457" si="105">H5394-87.85</f>
        <v>-87.85</v>
      </c>
    </row>
    <row r="5395" spans="1:28" x14ac:dyDescent="0.25">
      <c r="A5395" t="s">
        <v>2665</v>
      </c>
      <c r="B5395" t="s">
        <v>2663</v>
      </c>
      <c r="C5395" s="1">
        <v>0.68656249999999996</v>
      </c>
      <c r="D5395">
        <v>599</v>
      </c>
      <c r="E5395" s="2">
        <v>3.1008912037037042E-3</v>
      </c>
      <c r="F5395" s="1">
        <v>3.0902777777777782E-3</v>
      </c>
      <c r="G5395">
        <v>917</v>
      </c>
      <c r="H5395">
        <v>267.91699999999997</v>
      </c>
      <c r="I5395">
        <v>0</v>
      </c>
      <c r="J5395" t="s">
        <v>2664</v>
      </c>
      <c r="K5395" t="s">
        <v>22</v>
      </c>
      <c r="L5395">
        <v>1</v>
      </c>
      <c r="N5395" t="s">
        <v>23</v>
      </c>
      <c r="O5395" t="s">
        <v>33</v>
      </c>
      <c r="P5395" t="s">
        <v>25</v>
      </c>
      <c r="R5395" t="s">
        <v>26</v>
      </c>
      <c r="S5395">
        <v>18</v>
      </c>
      <c r="T5395">
        <v>17.3</v>
      </c>
      <c r="U5395">
        <v>17</v>
      </c>
      <c r="V5395">
        <v>0.7</v>
      </c>
      <c r="W5395">
        <v>1</v>
      </c>
      <c r="AB5395">
        <f t="shared" si="105"/>
        <v>180.06699999999998</v>
      </c>
    </row>
    <row r="5396" spans="1:28" x14ac:dyDescent="0.25">
      <c r="A5396" t="s">
        <v>2666</v>
      </c>
      <c r="B5396" t="s">
        <v>2663</v>
      </c>
      <c r="C5396" s="1">
        <v>0.6928009259259259</v>
      </c>
      <c r="D5396">
        <v>971</v>
      </c>
      <c r="E5396" s="2">
        <v>9.343622685185184E-3</v>
      </c>
      <c r="F5396" s="1">
        <v>9.3402777777777772E-3</v>
      </c>
      <c r="G5396">
        <v>289</v>
      </c>
      <c r="H5396">
        <v>807.28899999999999</v>
      </c>
      <c r="I5396">
        <v>0</v>
      </c>
      <c r="J5396" t="s">
        <v>2664</v>
      </c>
      <c r="K5396" t="s">
        <v>22</v>
      </c>
      <c r="L5396">
        <v>1</v>
      </c>
      <c r="N5396" t="s">
        <v>23</v>
      </c>
      <c r="O5396" t="s">
        <v>36</v>
      </c>
      <c r="P5396" t="s">
        <v>25</v>
      </c>
      <c r="R5396" t="s">
        <v>26</v>
      </c>
      <c r="S5396">
        <v>20.5</v>
      </c>
      <c r="T5396">
        <v>17.2</v>
      </c>
      <c r="U5396">
        <v>16.899999999999999</v>
      </c>
      <c r="V5396">
        <v>3.3</v>
      </c>
      <c r="W5396">
        <v>3.6</v>
      </c>
      <c r="X5396" t="s">
        <v>1259</v>
      </c>
      <c r="AB5396">
        <f t="shared" si="105"/>
        <v>719.43899999999996</v>
      </c>
    </row>
    <row r="5397" spans="1:28" x14ac:dyDescent="0.25">
      <c r="A5397" t="s">
        <v>2667</v>
      </c>
      <c r="B5397" t="s">
        <v>2663</v>
      </c>
      <c r="C5397" s="1">
        <v>0.69697916666666659</v>
      </c>
      <c r="D5397">
        <v>876</v>
      </c>
      <c r="E5397" s="2">
        <v>1.3520775462962964E-2</v>
      </c>
      <c r="F5397" s="1">
        <v>1.3518518518518518E-2</v>
      </c>
      <c r="G5397">
        <v>195</v>
      </c>
      <c r="H5397">
        <v>1168.19</v>
      </c>
      <c r="I5397">
        <v>0</v>
      </c>
      <c r="J5397" t="s">
        <v>2664</v>
      </c>
      <c r="K5397" t="s">
        <v>22</v>
      </c>
      <c r="L5397">
        <v>1</v>
      </c>
      <c r="N5397" t="s">
        <v>23</v>
      </c>
      <c r="O5397" t="s">
        <v>42</v>
      </c>
      <c r="P5397" t="s">
        <v>25</v>
      </c>
      <c r="R5397" t="s">
        <v>26</v>
      </c>
      <c r="S5397">
        <v>16.899999999999999</v>
      </c>
      <c r="T5397">
        <v>17.2</v>
      </c>
      <c r="U5397">
        <v>17</v>
      </c>
      <c r="V5397">
        <v>-0.3</v>
      </c>
      <c r="W5397">
        <v>-0.1</v>
      </c>
      <c r="AB5397">
        <f t="shared" si="105"/>
        <v>1080.3400000000001</v>
      </c>
    </row>
    <row r="5398" spans="1:28" x14ac:dyDescent="0.25">
      <c r="A5398" t="s">
        <v>2667</v>
      </c>
      <c r="B5398" t="s">
        <v>2663</v>
      </c>
      <c r="C5398" s="1">
        <v>0.69697916666666659</v>
      </c>
      <c r="D5398">
        <v>876</v>
      </c>
      <c r="E5398" s="2">
        <v>1.3520775462962964E-2</v>
      </c>
      <c r="F5398" s="1">
        <v>1.3518518518518518E-2</v>
      </c>
      <c r="G5398">
        <v>195</v>
      </c>
      <c r="H5398">
        <v>1168.19</v>
      </c>
      <c r="I5398">
        <v>0</v>
      </c>
      <c r="J5398" t="s">
        <v>2664</v>
      </c>
      <c r="K5398" t="s">
        <v>22</v>
      </c>
      <c r="L5398">
        <v>1</v>
      </c>
      <c r="N5398" t="s">
        <v>23</v>
      </c>
      <c r="O5398" t="s">
        <v>31</v>
      </c>
      <c r="P5398" t="s">
        <v>28</v>
      </c>
      <c r="R5398" t="s">
        <v>26</v>
      </c>
      <c r="S5398">
        <v>17.600000000000001</v>
      </c>
      <c r="T5398">
        <v>17.2</v>
      </c>
      <c r="U5398">
        <v>17</v>
      </c>
      <c r="V5398">
        <v>0.4</v>
      </c>
      <c r="W5398">
        <v>0.6</v>
      </c>
      <c r="AB5398">
        <f t="shared" si="105"/>
        <v>1080.3400000000001</v>
      </c>
    </row>
    <row r="5399" spans="1:28" x14ac:dyDescent="0.25">
      <c r="A5399" t="s">
        <v>2668</v>
      </c>
      <c r="B5399" t="s">
        <v>2663</v>
      </c>
      <c r="C5399" s="1">
        <v>0.69835648148148144</v>
      </c>
      <c r="D5399">
        <v>31</v>
      </c>
      <c r="E5399" s="2">
        <v>1.4888310185185183E-2</v>
      </c>
      <c r="F5399" s="1">
        <v>1.4884259259259259E-2</v>
      </c>
      <c r="G5399">
        <v>350</v>
      </c>
      <c r="H5399">
        <v>1286.3499999999999</v>
      </c>
      <c r="I5399">
        <v>0</v>
      </c>
      <c r="J5399" t="s">
        <v>2664</v>
      </c>
      <c r="K5399" t="s">
        <v>22</v>
      </c>
      <c r="L5399">
        <v>1</v>
      </c>
      <c r="N5399" t="s">
        <v>23</v>
      </c>
      <c r="O5399" t="s">
        <v>42</v>
      </c>
      <c r="P5399" t="s">
        <v>28</v>
      </c>
      <c r="R5399" t="s">
        <v>26</v>
      </c>
      <c r="S5399">
        <v>17.2</v>
      </c>
      <c r="T5399">
        <v>17.100000000000001</v>
      </c>
      <c r="U5399">
        <v>17</v>
      </c>
      <c r="V5399">
        <v>0.1</v>
      </c>
      <c r="W5399">
        <v>0.2</v>
      </c>
      <c r="AB5399">
        <f t="shared" si="105"/>
        <v>1198.5</v>
      </c>
    </row>
    <row r="5400" spans="1:28" x14ac:dyDescent="0.25">
      <c r="A5400" t="s">
        <v>2669</v>
      </c>
      <c r="B5400" t="s">
        <v>2663</v>
      </c>
      <c r="C5400" s="1">
        <v>0.69907407407407407</v>
      </c>
      <c r="D5400">
        <v>79</v>
      </c>
      <c r="E5400" s="2">
        <v>1.5606446759259261E-2</v>
      </c>
      <c r="F5400" s="1">
        <v>1.5601851851851851E-2</v>
      </c>
      <c r="G5400">
        <v>397</v>
      </c>
      <c r="H5400">
        <v>1348.4</v>
      </c>
      <c r="I5400">
        <v>0</v>
      </c>
      <c r="J5400" t="s">
        <v>2664</v>
      </c>
      <c r="K5400" t="s">
        <v>22</v>
      </c>
      <c r="L5400">
        <v>1</v>
      </c>
      <c r="N5400" t="s">
        <v>23</v>
      </c>
      <c r="O5400" t="s">
        <v>42</v>
      </c>
      <c r="P5400" t="s">
        <v>28</v>
      </c>
      <c r="R5400" t="s">
        <v>26</v>
      </c>
      <c r="S5400">
        <v>17</v>
      </c>
      <c r="T5400">
        <v>17.100000000000001</v>
      </c>
      <c r="U5400">
        <v>16.899999999999999</v>
      </c>
      <c r="V5400">
        <v>-0.1</v>
      </c>
      <c r="W5400">
        <v>0.1</v>
      </c>
      <c r="AB5400">
        <f t="shared" si="105"/>
        <v>1260.5500000000002</v>
      </c>
    </row>
    <row r="5401" spans="1:28" x14ac:dyDescent="0.25">
      <c r="A5401" t="s">
        <v>2670</v>
      </c>
      <c r="B5401" t="s">
        <v>2663</v>
      </c>
      <c r="C5401" s="1">
        <v>0.70114583333333336</v>
      </c>
      <c r="D5401">
        <v>480</v>
      </c>
      <c r="E5401" s="2">
        <v>1.7682858796296299E-2</v>
      </c>
      <c r="F5401" s="1">
        <v>1.7673611111111109E-2</v>
      </c>
      <c r="G5401">
        <v>799</v>
      </c>
      <c r="H5401">
        <v>1527.8</v>
      </c>
      <c r="I5401">
        <v>0</v>
      </c>
      <c r="J5401" t="s">
        <v>2664</v>
      </c>
      <c r="K5401" t="s">
        <v>22</v>
      </c>
      <c r="L5401">
        <v>1</v>
      </c>
      <c r="N5401" t="s">
        <v>23</v>
      </c>
      <c r="O5401" t="s">
        <v>42</v>
      </c>
      <c r="P5401" t="s">
        <v>28</v>
      </c>
      <c r="R5401" t="s">
        <v>26</v>
      </c>
      <c r="AB5401">
        <f t="shared" si="105"/>
        <v>1439.95</v>
      </c>
    </row>
    <row r="5402" spans="1:28" x14ac:dyDescent="0.25">
      <c r="A5402" t="s">
        <v>2670</v>
      </c>
      <c r="B5402" t="s">
        <v>2663</v>
      </c>
      <c r="C5402" s="1">
        <v>0.70114583333333336</v>
      </c>
      <c r="D5402">
        <v>480</v>
      </c>
      <c r="E5402" s="2">
        <v>1.7682858796296299E-2</v>
      </c>
      <c r="F5402" s="1">
        <v>1.7673611111111109E-2</v>
      </c>
      <c r="G5402">
        <v>799</v>
      </c>
      <c r="H5402">
        <v>1527.8</v>
      </c>
      <c r="I5402">
        <v>0</v>
      </c>
      <c r="J5402" t="s">
        <v>2664</v>
      </c>
      <c r="K5402" t="s">
        <v>22</v>
      </c>
      <c r="L5402">
        <v>1</v>
      </c>
      <c r="N5402" t="s">
        <v>23</v>
      </c>
      <c r="O5402" t="s">
        <v>33</v>
      </c>
      <c r="P5402" t="s">
        <v>25</v>
      </c>
      <c r="R5402" t="s">
        <v>26</v>
      </c>
      <c r="S5402">
        <v>19.100000000000001</v>
      </c>
      <c r="T5402">
        <v>17.100000000000001</v>
      </c>
      <c r="U5402">
        <v>16.899999999999999</v>
      </c>
      <c r="V5402">
        <v>2</v>
      </c>
      <c r="W5402">
        <v>2.2000000000000002</v>
      </c>
      <c r="AB5402">
        <f t="shared" si="105"/>
        <v>1439.95</v>
      </c>
    </row>
    <row r="5403" spans="1:28" x14ac:dyDescent="0.25">
      <c r="A5403" t="s">
        <v>2671</v>
      </c>
      <c r="B5403" t="s">
        <v>2663</v>
      </c>
      <c r="C5403" s="1">
        <v>0.70322916666666668</v>
      </c>
      <c r="D5403">
        <v>115</v>
      </c>
      <c r="E5403" s="2">
        <v>1.9761967592592595E-2</v>
      </c>
      <c r="F5403" s="1">
        <v>1.9756944444444445E-2</v>
      </c>
      <c r="G5403">
        <v>434</v>
      </c>
      <c r="H5403">
        <v>1707.43</v>
      </c>
      <c r="I5403">
        <v>0</v>
      </c>
      <c r="J5403" t="s">
        <v>2664</v>
      </c>
      <c r="K5403" t="s">
        <v>22</v>
      </c>
      <c r="L5403">
        <v>1</v>
      </c>
      <c r="N5403" t="s">
        <v>23</v>
      </c>
      <c r="O5403" t="s">
        <v>24</v>
      </c>
      <c r="P5403" t="s">
        <v>25</v>
      </c>
      <c r="R5403" t="s">
        <v>26</v>
      </c>
      <c r="S5403">
        <v>18.7</v>
      </c>
      <c r="T5403">
        <v>17.100000000000001</v>
      </c>
      <c r="U5403">
        <v>17</v>
      </c>
      <c r="V5403">
        <v>1.6</v>
      </c>
      <c r="W5403">
        <v>1.7</v>
      </c>
      <c r="AB5403">
        <f t="shared" si="105"/>
        <v>1619.5800000000002</v>
      </c>
    </row>
    <row r="5404" spans="1:28" x14ac:dyDescent="0.25">
      <c r="A5404" t="s">
        <v>2672</v>
      </c>
      <c r="B5404" t="s">
        <v>2663</v>
      </c>
      <c r="C5404" s="1">
        <v>0.7053124999999999</v>
      </c>
      <c r="D5404">
        <v>852</v>
      </c>
      <c r="E5404" s="2">
        <v>2.1853819444444447E-2</v>
      </c>
      <c r="F5404" s="1">
        <v>2.1851851851851848E-2</v>
      </c>
      <c r="G5404">
        <v>170</v>
      </c>
      <c r="H5404">
        <v>1888.17</v>
      </c>
      <c r="I5404">
        <v>0</v>
      </c>
      <c r="J5404" t="s">
        <v>2664</v>
      </c>
      <c r="K5404" t="s">
        <v>22</v>
      </c>
      <c r="L5404">
        <v>1</v>
      </c>
      <c r="N5404" t="s">
        <v>23</v>
      </c>
      <c r="O5404" t="s">
        <v>42</v>
      </c>
      <c r="P5404" t="s">
        <v>28</v>
      </c>
      <c r="R5404" t="s">
        <v>26</v>
      </c>
      <c r="S5404">
        <v>16.899999999999999</v>
      </c>
      <c r="T5404">
        <v>17</v>
      </c>
      <c r="U5404">
        <v>16.8</v>
      </c>
      <c r="V5404">
        <v>-0.1</v>
      </c>
      <c r="W5404">
        <v>0.1</v>
      </c>
      <c r="AB5404">
        <f t="shared" si="105"/>
        <v>1800.3200000000002</v>
      </c>
    </row>
    <row r="5405" spans="1:28" x14ac:dyDescent="0.25">
      <c r="A5405" t="s">
        <v>2672</v>
      </c>
      <c r="B5405" t="s">
        <v>2663</v>
      </c>
      <c r="C5405" s="1">
        <v>0.7053124999999999</v>
      </c>
      <c r="D5405">
        <v>852</v>
      </c>
      <c r="E5405" s="2">
        <v>2.1853819444444447E-2</v>
      </c>
      <c r="F5405" s="1">
        <v>2.1851851851851848E-2</v>
      </c>
      <c r="G5405">
        <v>170</v>
      </c>
      <c r="H5405">
        <v>1888.17</v>
      </c>
      <c r="I5405">
        <v>0</v>
      </c>
      <c r="J5405" t="s">
        <v>2664</v>
      </c>
      <c r="K5405" t="s">
        <v>22</v>
      </c>
      <c r="L5405">
        <v>1</v>
      </c>
      <c r="N5405" t="s">
        <v>23</v>
      </c>
      <c r="O5405" t="s">
        <v>24</v>
      </c>
      <c r="P5405" t="s">
        <v>25</v>
      </c>
      <c r="R5405" t="s">
        <v>26</v>
      </c>
      <c r="S5405">
        <v>18.399999999999999</v>
      </c>
      <c r="T5405">
        <v>17</v>
      </c>
      <c r="U5405">
        <v>16.8</v>
      </c>
      <c r="V5405">
        <v>1.4</v>
      </c>
      <c r="W5405">
        <v>1.6</v>
      </c>
      <c r="AB5405">
        <f t="shared" si="105"/>
        <v>1800.3200000000002</v>
      </c>
    </row>
    <row r="5406" spans="1:28" x14ac:dyDescent="0.25">
      <c r="A5406" t="s">
        <v>2672</v>
      </c>
      <c r="B5406" t="s">
        <v>2663</v>
      </c>
      <c r="C5406" s="1">
        <v>0.7053124999999999</v>
      </c>
      <c r="D5406">
        <v>852</v>
      </c>
      <c r="E5406" s="2">
        <v>2.1853819444444447E-2</v>
      </c>
      <c r="F5406" s="1">
        <v>2.1851851851851848E-2</v>
      </c>
      <c r="G5406">
        <v>170</v>
      </c>
      <c r="H5406">
        <v>1888.17</v>
      </c>
      <c r="I5406">
        <v>0</v>
      </c>
      <c r="J5406" t="s">
        <v>2664</v>
      </c>
      <c r="K5406" t="s">
        <v>22</v>
      </c>
      <c r="L5406">
        <v>1</v>
      </c>
      <c r="N5406" t="s">
        <v>23</v>
      </c>
      <c r="O5406" t="s">
        <v>36</v>
      </c>
      <c r="P5406" t="s">
        <v>25</v>
      </c>
      <c r="R5406" t="s">
        <v>26</v>
      </c>
      <c r="S5406">
        <v>18.899999999999999</v>
      </c>
      <c r="T5406">
        <v>17</v>
      </c>
      <c r="U5406">
        <v>16.8</v>
      </c>
      <c r="V5406">
        <v>1.9</v>
      </c>
      <c r="W5406">
        <v>2.1</v>
      </c>
      <c r="AB5406">
        <f t="shared" si="105"/>
        <v>1800.3200000000002</v>
      </c>
    </row>
    <row r="5407" spans="1:28" x14ac:dyDescent="0.25">
      <c r="A5407" t="s">
        <v>2673</v>
      </c>
      <c r="B5407" t="s">
        <v>2663</v>
      </c>
      <c r="C5407" s="1">
        <v>0.70665509259259263</v>
      </c>
      <c r="D5407">
        <v>770</v>
      </c>
      <c r="E5407" s="2">
        <v>2.3195474537037034E-2</v>
      </c>
      <c r="F5407" s="1">
        <v>2.3194444444444445E-2</v>
      </c>
      <c r="G5407">
        <v>89</v>
      </c>
      <c r="H5407">
        <v>2004.09</v>
      </c>
      <c r="I5407">
        <v>0</v>
      </c>
      <c r="J5407" t="s">
        <v>2664</v>
      </c>
      <c r="K5407" t="s">
        <v>22</v>
      </c>
      <c r="L5407">
        <v>1</v>
      </c>
      <c r="N5407" t="s">
        <v>23</v>
      </c>
      <c r="O5407" t="s">
        <v>46</v>
      </c>
      <c r="P5407" t="s">
        <v>25</v>
      </c>
      <c r="R5407" t="s">
        <v>26</v>
      </c>
      <c r="S5407">
        <v>18.2</v>
      </c>
      <c r="T5407">
        <v>17.100000000000001</v>
      </c>
      <c r="U5407">
        <v>16.899999999999999</v>
      </c>
      <c r="V5407">
        <v>1.1000000000000001</v>
      </c>
      <c r="W5407">
        <v>1.3</v>
      </c>
      <c r="AB5407">
        <f t="shared" si="105"/>
        <v>1916.24</v>
      </c>
    </row>
    <row r="5408" spans="1:28" x14ac:dyDescent="0.25">
      <c r="A5408" t="s">
        <v>2674</v>
      </c>
      <c r="B5408" t="s">
        <v>2663</v>
      </c>
      <c r="C5408" s="1">
        <v>0.70712962962962955</v>
      </c>
      <c r="D5408">
        <v>590</v>
      </c>
      <c r="E5408" s="2">
        <v>2.3667928240740741E-2</v>
      </c>
      <c r="F5408" s="1">
        <v>2.3657407407407408E-2</v>
      </c>
      <c r="G5408">
        <v>909</v>
      </c>
      <c r="H5408">
        <v>2044.91</v>
      </c>
      <c r="I5408">
        <v>0</v>
      </c>
      <c r="J5408" t="s">
        <v>2664</v>
      </c>
      <c r="K5408" t="s">
        <v>22</v>
      </c>
      <c r="L5408">
        <v>1</v>
      </c>
      <c r="N5408" t="s">
        <v>23</v>
      </c>
      <c r="O5408" t="s">
        <v>46</v>
      </c>
      <c r="P5408" t="s">
        <v>28</v>
      </c>
      <c r="R5408" t="s">
        <v>26</v>
      </c>
      <c r="S5408">
        <v>18.399999999999999</v>
      </c>
      <c r="T5408">
        <v>17</v>
      </c>
      <c r="U5408">
        <v>16.899999999999999</v>
      </c>
      <c r="V5408">
        <v>1.4</v>
      </c>
      <c r="W5408">
        <v>1.5</v>
      </c>
      <c r="AB5408">
        <f t="shared" si="105"/>
        <v>1957.0600000000002</v>
      </c>
    </row>
    <row r="5409" spans="1:28" x14ac:dyDescent="0.25">
      <c r="A5409" t="s">
        <v>2675</v>
      </c>
      <c r="B5409" t="s">
        <v>2663</v>
      </c>
      <c r="C5409" s="1">
        <v>0.70739583333333333</v>
      </c>
      <c r="D5409">
        <v>553</v>
      </c>
      <c r="E5409" s="2">
        <v>2.3933703703703707E-2</v>
      </c>
      <c r="F5409" s="1">
        <v>2.3923611111111114E-2</v>
      </c>
      <c r="G5409">
        <v>872</v>
      </c>
      <c r="H5409">
        <v>2067.87</v>
      </c>
      <c r="I5409">
        <v>0</v>
      </c>
      <c r="J5409" t="s">
        <v>2664</v>
      </c>
      <c r="K5409" t="s">
        <v>22</v>
      </c>
      <c r="L5409">
        <v>1</v>
      </c>
      <c r="N5409" t="s">
        <v>23</v>
      </c>
      <c r="O5409" t="s">
        <v>46</v>
      </c>
      <c r="P5409" t="s">
        <v>28</v>
      </c>
      <c r="R5409" t="s">
        <v>26</v>
      </c>
      <c r="S5409">
        <v>18.399999999999999</v>
      </c>
      <c r="T5409">
        <v>17</v>
      </c>
      <c r="U5409">
        <v>16.899999999999999</v>
      </c>
      <c r="V5409">
        <v>1.4</v>
      </c>
      <c r="W5409">
        <v>1.5</v>
      </c>
      <c r="AB5409">
        <f t="shared" si="105"/>
        <v>1980.02</v>
      </c>
    </row>
    <row r="5410" spans="1:28" x14ac:dyDescent="0.25">
      <c r="A5410" t="s">
        <v>2675</v>
      </c>
      <c r="B5410" t="s">
        <v>2663</v>
      </c>
      <c r="C5410" s="1">
        <v>0.70739583333333333</v>
      </c>
      <c r="D5410">
        <v>553</v>
      </c>
      <c r="E5410" s="2">
        <v>2.3933703703703707E-2</v>
      </c>
      <c r="F5410" s="1">
        <v>2.3923611111111114E-2</v>
      </c>
      <c r="G5410">
        <v>872</v>
      </c>
      <c r="H5410">
        <v>2067.87</v>
      </c>
      <c r="I5410">
        <v>0</v>
      </c>
      <c r="J5410" t="s">
        <v>2664</v>
      </c>
      <c r="K5410" t="s">
        <v>22</v>
      </c>
      <c r="L5410">
        <v>1</v>
      </c>
      <c r="N5410" t="s">
        <v>23</v>
      </c>
      <c r="O5410" t="s">
        <v>42</v>
      </c>
      <c r="P5410" t="s">
        <v>28</v>
      </c>
      <c r="R5410" t="s">
        <v>26</v>
      </c>
      <c r="S5410">
        <v>16.8</v>
      </c>
      <c r="T5410">
        <v>17</v>
      </c>
      <c r="U5410">
        <v>16.899999999999999</v>
      </c>
      <c r="V5410">
        <v>-0.2</v>
      </c>
      <c r="W5410">
        <v>-0.1</v>
      </c>
      <c r="AB5410">
        <f t="shared" si="105"/>
        <v>1980.02</v>
      </c>
    </row>
    <row r="5411" spans="1:28" x14ac:dyDescent="0.25">
      <c r="A5411" t="s">
        <v>2676</v>
      </c>
      <c r="B5411" t="s">
        <v>2663</v>
      </c>
      <c r="C5411" s="1">
        <v>0.70822916666666658</v>
      </c>
      <c r="D5411">
        <v>881</v>
      </c>
      <c r="E5411" s="2">
        <v>2.4770833333333336E-2</v>
      </c>
      <c r="F5411" s="1">
        <v>2.476851851851852E-2</v>
      </c>
      <c r="G5411">
        <v>200</v>
      </c>
      <c r="H5411">
        <v>2140.1999999999998</v>
      </c>
      <c r="I5411">
        <v>0</v>
      </c>
      <c r="J5411" t="s">
        <v>2664</v>
      </c>
      <c r="K5411" t="s">
        <v>22</v>
      </c>
      <c r="L5411">
        <v>1</v>
      </c>
      <c r="N5411" t="s">
        <v>23</v>
      </c>
      <c r="O5411" t="s">
        <v>24</v>
      </c>
      <c r="P5411" t="s">
        <v>28</v>
      </c>
      <c r="R5411" t="s">
        <v>26</v>
      </c>
      <c r="S5411">
        <v>20</v>
      </c>
      <c r="T5411">
        <v>17</v>
      </c>
      <c r="U5411">
        <v>16.899999999999999</v>
      </c>
      <c r="V5411">
        <v>3</v>
      </c>
      <c r="W5411">
        <v>3.1</v>
      </c>
      <c r="AB5411">
        <f t="shared" si="105"/>
        <v>2052.35</v>
      </c>
    </row>
    <row r="5412" spans="1:28" x14ac:dyDescent="0.25">
      <c r="A5412" t="s">
        <v>2677</v>
      </c>
      <c r="B5412" t="s">
        <v>2663</v>
      </c>
      <c r="C5412" s="1">
        <v>0.70947916666666666</v>
      </c>
      <c r="D5412">
        <v>722</v>
      </c>
      <c r="E5412" s="2">
        <v>2.6018993055555561E-2</v>
      </c>
      <c r="F5412" s="1">
        <v>2.6018518518518521E-2</v>
      </c>
      <c r="G5412">
        <v>41</v>
      </c>
      <c r="H5412">
        <v>2248.04</v>
      </c>
      <c r="I5412">
        <v>0</v>
      </c>
      <c r="J5412" t="s">
        <v>2664</v>
      </c>
      <c r="K5412" t="s">
        <v>22</v>
      </c>
      <c r="L5412">
        <v>1</v>
      </c>
      <c r="N5412" t="s">
        <v>23</v>
      </c>
      <c r="O5412" t="s">
        <v>24</v>
      </c>
      <c r="P5412" t="s">
        <v>28</v>
      </c>
      <c r="R5412" t="s">
        <v>26</v>
      </c>
      <c r="AB5412">
        <f t="shared" si="105"/>
        <v>2160.19</v>
      </c>
    </row>
    <row r="5413" spans="1:28" x14ac:dyDescent="0.25">
      <c r="A5413" t="s">
        <v>2677</v>
      </c>
      <c r="B5413" t="s">
        <v>2663</v>
      </c>
      <c r="C5413" s="1">
        <v>0.70947916666666666</v>
      </c>
      <c r="D5413">
        <v>722</v>
      </c>
      <c r="E5413" s="2">
        <v>2.6018993055555561E-2</v>
      </c>
      <c r="F5413" s="1">
        <v>2.6018518518518521E-2</v>
      </c>
      <c r="G5413">
        <v>41</v>
      </c>
      <c r="H5413">
        <v>2248.04</v>
      </c>
      <c r="I5413">
        <v>0</v>
      </c>
      <c r="J5413" t="s">
        <v>2664</v>
      </c>
      <c r="K5413" t="s">
        <v>22</v>
      </c>
      <c r="L5413">
        <v>1</v>
      </c>
      <c r="N5413" t="s">
        <v>23</v>
      </c>
      <c r="O5413" t="s">
        <v>46</v>
      </c>
      <c r="P5413" t="s">
        <v>28</v>
      </c>
      <c r="R5413" t="s">
        <v>26</v>
      </c>
      <c r="S5413">
        <v>17.600000000000001</v>
      </c>
      <c r="T5413">
        <v>17</v>
      </c>
      <c r="U5413">
        <v>16.899999999999999</v>
      </c>
      <c r="V5413">
        <v>0.6</v>
      </c>
      <c r="W5413">
        <v>0.7</v>
      </c>
      <c r="AB5413">
        <f t="shared" si="105"/>
        <v>2160.19</v>
      </c>
    </row>
    <row r="5414" spans="1:28" x14ac:dyDescent="0.25">
      <c r="A5414" t="s">
        <v>2677</v>
      </c>
      <c r="B5414" t="s">
        <v>2663</v>
      </c>
      <c r="C5414" s="1">
        <v>0.70947916666666666</v>
      </c>
      <c r="D5414">
        <v>722</v>
      </c>
      <c r="E5414" s="2">
        <v>2.6018993055555561E-2</v>
      </c>
      <c r="F5414" s="1">
        <v>2.6018518518518521E-2</v>
      </c>
      <c r="G5414">
        <v>41</v>
      </c>
      <c r="H5414">
        <v>2248.04</v>
      </c>
      <c r="I5414">
        <v>0</v>
      </c>
      <c r="J5414" t="s">
        <v>2664</v>
      </c>
      <c r="K5414" t="s">
        <v>22</v>
      </c>
      <c r="L5414">
        <v>1</v>
      </c>
      <c r="N5414" t="s">
        <v>23</v>
      </c>
      <c r="O5414" t="s">
        <v>33</v>
      </c>
      <c r="P5414" t="s">
        <v>25</v>
      </c>
      <c r="R5414" t="s">
        <v>26</v>
      </c>
      <c r="S5414">
        <v>19</v>
      </c>
      <c r="T5414">
        <v>17</v>
      </c>
      <c r="U5414">
        <v>16.899999999999999</v>
      </c>
      <c r="V5414">
        <v>2</v>
      </c>
      <c r="W5414">
        <v>2.1</v>
      </c>
      <c r="AB5414">
        <f t="shared" si="105"/>
        <v>2160.19</v>
      </c>
    </row>
    <row r="5415" spans="1:28" x14ac:dyDescent="0.25">
      <c r="A5415" t="s">
        <v>2678</v>
      </c>
      <c r="B5415" t="s">
        <v>2663</v>
      </c>
      <c r="C5415" s="1">
        <v>0.71157407407407414</v>
      </c>
      <c r="D5415">
        <v>58</v>
      </c>
      <c r="E5415" s="2">
        <v>2.8106215277777777E-2</v>
      </c>
      <c r="F5415" s="1">
        <v>2.8101851851851854E-2</v>
      </c>
      <c r="G5415">
        <v>377</v>
      </c>
      <c r="H5415">
        <v>2428.38</v>
      </c>
      <c r="I5415">
        <v>0</v>
      </c>
      <c r="J5415" t="s">
        <v>2664</v>
      </c>
      <c r="K5415" t="s">
        <v>22</v>
      </c>
      <c r="L5415">
        <v>1</v>
      </c>
      <c r="N5415" t="s">
        <v>23</v>
      </c>
      <c r="O5415" t="s">
        <v>46</v>
      </c>
      <c r="P5415" t="s">
        <v>28</v>
      </c>
      <c r="R5415" t="s">
        <v>26</v>
      </c>
      <c r="S5415">
        <v>16.899999999999999</v>
      </c>
      <c r="T5415">
        <v>16.8</v>
      </c>
      <c r="U5415">
        <v>16.7</v>
      </c>
      <c r="V5415">
        <v>0.1</v>
      </c>
      <c r="W5415">
        <v>0.2</v>
      </c>
      <c r="AB5415">
        <f t="shared" si="105"/>
        <v>2340.5300000000002</v>
      </c>
    </row>
    <row r="5416" spans="1:28" x14ac:dyDescent="0.25">
      <c r="A5416" t="s">
        <v>2679</v>
      </c>
      <c r="B5416" t="s">
        <v>2663</v>
      </c>
      <c r="C5416" s="1">
        <v>0.71157407407407414</v>
      </c>
      <c r="D5416">
        <v>92</v>
      </c>
      <c r="E5416" s="2">
        <v>2.8106597222222224E-2</v>
      </c>
      <c r="F5416" s="1">
        <v>2.8101851851851854E-2</v>
      </c>
      <c r="G5416">
        <v>410</v>
      </c>
      <c r="H5416">
        <v>2428.41</v>
      </c>
      <c r="I5416">
        <v>0</v>
      </c>
      <c r="J5416" t="s">
        <v>2664</v>
      </c>
      <c r="K5416" t="s">
        <v>22</v>
      </c>
      <c r="L5416">
        <v>1</v>
      </c>
      <c r="N5416" t="s">
        <v>23</v>
      </c>
      <c r="O5416" t="s">
        <v>24</v>
      </c>
      <c r="P5416" t="s">
        <v>28</v>
      </c>
      <c r="R5416" t="s">
        <v>26</v>
      </c>
      <c r="S5416">
        <v>17.399999999999999</v>
      </c>
      <c r="T5416">
        <v>16.8</v>
      </c>
      <c r="U5416">
        <v>16.7</v>
      </c>
      <c r="V5416">
        <v>0.6</v>
      </c>
      <c r="W5416">
        <v>0.7</v>
      </c>
      <c r="AB5416">
        <f t="shared" si="105"/>
        <v>2340.56</v>
      </c>
    </row>
    <row r="5417" spans="1:28" x14ac:dyDescent="0.25">
      <c r="A5417" t="s">
        <v>2679</v>
      </c>
      <c r="B5417" t="s">
        <v>2663</v>
      </c>
      <c r="C5417" s="1">
        <v>0.71157407407407414</v>
      </c>
      <c r="D5417">
        <v>92</v>
      </c>
      <c r="E5417" s="2">
        <v>2.8106597222222224E-2</v>
      </c>
      <c r="F5417" s="1">
        <v>2.8101851851851854E-2</v>
      </c>
      <c r="G5417">
        <v>410</v>
      </c>
      <c r="H5417">
        <v>2428.41</v>
      </c>
      <c r="I5417">
        <v>0</v>
      </c>
      <c r="J5417" t="s">
        <v>2664</v>
      </c>
      <c r="K5417" t="s">
        <v>22</v>
      </c>
      <c r="L5417">
        <v>1</v>
      </c>
      <c r="N5417" t="s">
        <v>23</v>
      </c>
      <c r="O5417" t="s">
        <v>31</v>
      </c>
      <c r="P5417" t="s">
        <v>28</v>
      </c>
      <c r="R5417" t="s">
        <v>26</v>
      </c>
      <c r="S5417">
        <v>16.8</v>
      </c>
      <c r="T5417">
        <v>16.8</v>
      </c>
      <c r="U5417">
        <v>16.7</v>
      </c>
      <c r="V5417">
        <v>0</v>
      </c>
      <c r="W5417">
        <v>0.1</v>
      </c>
      <c r="AB5417">
        <f t="shared" si="105"/>
        <v>2340.56</v>
      </c>
    </row>
    <row r="5418" spans="1:28" x14ac:dyDescent="0.25">
      <c r="A5418" t="s">
        <v>2680</v>
      </c>
      <c r="B5418" t="s">
        <v>2663</v>
      </c>
      <c r="C5418" s="1">
        <v>0.71364583333333342</v>
      </c>
      <c r="D5418">
        <v>493</v>
      </c>
      <c r="E5418" s="2">
        <v>3.018300925925926E-2</v>
      </c>
      <c r="F5418" s="1">
        <v>3.0173611111111113E-2</v>
      </c>
      <c r="G5418">
        <v>812</v>
      </c>
      <c r="H5418">
        <v>2607.81</v>
      </c>
      <c r="I5418">
        <v>0</v>
      </c>
      <c r="J5418" t="s">
        <v>2664</v>
      </c>
      <c r="K5418" t="s">
        <v>22</v>
      </c>
      <c r="L5418">
        <v>1</v>
      </c>
      <c r="N5418" t="s">
        <v>23</v>
      </c>
      <c r="O5418" t="s">
        <v>46</v>
      </c>
      <c r="P5418" t="s">
        <v>28</v>
      </c>
      <c r="R5418" t="s">
        <v>26</v>
      </c>
      <c r="S5418">
        <v>16.899999999999999</v>
      </c>
      <c r="T5418">
        <v>16.899999999999999</v>
      </c>
      <c r="U5418">
        <v>16.8</v>
      </c>
      <c r="V5418">
        <v>0</v>
      </c>
      <c r="W5418">
        <v>0.1</v>
      </c>
      <c r="AB5418">
        <f t="shared" si="105"/>
        <v>2519.96</v>
      </c>
    </row>
    <row r="5419" spans="1:28" x14ac:dyDescent="0.25">
      <c r="A5419" t="s">
        <v>2681</v>
      </c>
      <c r="B5419" t="s">
        <v>2663</v>
      </c>
      <c r="C5419" s="1">
        <v>0.71572916666666664</v>
      </c>
      <c r="D5419">
        <v>929</v>
      </c>
      <c r="E5419" s="2">
        <v>3.2271388888888884E-2</v>
      </c>
      <c r="F5419" s="1">
        <v>3.2268518518518523E-2</v>
      </c>
      <c r="G5419">
        <v>248</v>
      </c>
      <c r="H5419">
        <v>2788.25</v>
      </c>
      <c r="I5419">
        <v>0</v>
      </c>
      <c r="J5419" t="s">
        <v>2664</v>
      </c>
      <c r="K5419" t="s">
        <v>22</v>
      </c>
      <c r="L5419">
        <v>1</v>
      </c>
      <c r="N5419" t="s">
        <v>23</v>
      </c>
      <c r="O5419" t="s">
        <v>46</v>
      </c>
      <c r="P5419" t="s">
        <v>28</v>
      </c>
      <c r="R5419" t="s">
        <v>26</v>
      </c>
      <c r="S5419">
        <v>17</v>
      </c>
      <c r="T5419">
        <v>17</v>
      </c>
      <c r="U5419">
        <v>16.899999999999999</v>
      </c>
      <c r="V5419">
        <v>0</v>
      </c>
      <c r="W5419">
        <v>0.1</v>
      </c>
      <c r="AB5419">
        <f t="shared" si="105"/>
        <v>2700.4</v>
      </c>
    </row>
    <row r="5420" spans="1:28" x14ac:dyDescent="0.25">
      <c r="A5420" t="s">
        <v>2681</v>
      </c>
      <c r="B5420" t="s">
        <v>2663</v>
      </c>
      <c r="C5420" s="1">
        <v>0.71572916666666664</v>
      </c>
      <c r="D5420">
        <v>929</v>
      </c>
      <c r="E5420" s="2">
        <v>3.2271388888888884E-2</v>
      </c>
      <c r="F5420" s="1">
        <v>3.2268518518518523E-2</v>
      </c>
      <c r="G5420">
        <v>248</v>
      </c>
      <c r="H5420">
        <v>2788.25</v>
      </c>
      <c r="I5420">
        <v>0</v>
      </c>
      <c r="J5420" t="s">
        <v>2664</v>
      </c>
      <c r="K5420" t="s">
        <v>22</v>
      </c>
      <c r="L5420">
        <v>1</v>
      </c>
      <c r="N5420" t="s">
        <v>23</v>
      </c>
      <c r="O5420" t="s">
        <v>31</v>
      </c>
      <c r="P5420" t="s">
        <v>28</v>
      </c>
      <c r="R5420" t="s">
        <v>26</v>
      </c>
      <c r="S5420">
        <v>17.3</v>
      </c>
      <c r="T5420">
        <v>17</v>
      </c>
      <c r="U5420">
        <v>16.899999999999999</v>
      </c>
      <c r="V5420">
        <v>0.3</v>
      </c>
      <c r="W5420">
        <v>0.4</v>
      </c>
      <c r="AB5420">
        <f t="shared" si="105"/>
        <v>2700.4</v>
      </c>
    </row>
    <row r="5421" spans="1:28" x14ac:dyDescent="0.25">
      <c r="A5421" t="s">
        <v>2681</v>
      </c>
      <c r="B5421" t="s">
        <v>2663</v>
      </c>
      <c r="C5421" s="1">
        <v>0.71572916666666664</v>
      </c>
      <c r="D5421">
        <v>929</v>
      </c>
      <c r="E5421" s="2">
        <v>3.2271388888888884E-2</v>
      </c>
      <c r="F5421" s="1">
        <v>3.2268518518518523E-2</v>
      </c>
      <c r="G5421">
        <v>248</v>
      </c>
      <c r="H5421">
        <v>2788.25</v>
      </c>
      <c r="I5421">
        <v>0</v>
      </c>
      <c r="J5421" t="s">
        <v>2664</v>
      </c>
      <c r="K5421" t="s">
        <v>22</v>
      </c>
      <c r="L5421">
        <v>1</v>
      </c>
      <c r="N5421" t="s">
        <v>23</v>
      </c>
      <c r="O5421" t="s">
        <v>42</v>
      </c>
      <c r="P5421" t="s">
        <v>28</v>
      </c>
      <c r="R5421" t="s">
        <v>26</v>
      </c>
      <c r="S5421">
        <v>17.2</v>
      </c>
      <c r="T5421">
        <v>17</v>
      </c>
      <c r="U5421">
        <v>16.899999999999999</v>
      </c>
      <c r="V5421">
        <v>0.2</v>
      </c>
      <c r="W5421">
        <v>0.3</v>
      </c>
      <c r="AB5421">
        <f t="shared" si="105"/>
        <v>2700.4</v>
      </c>
    </row>
    <row r="5422" spans="1:28" x14ac:dyDescent="0.25">
      <c r="A5422" t="s">
        <v>2681</v>
      </c>
      <c r="B5422" t="s">
        <v>2663</v>
      </c>
      <c r="C5422" s="1">
        <v>0.71572916666666664</v>
      </c>
      <c r="D5422">
        <v>929</v>
      </c>
      <c r="E5422" s="2">
        <v>3.2271388888888884E-2</v>
      </c>
      <c r="F5422" s="1">
        <v>3.2268518518518523E-2</v>
      </c>
      <c r="G5422">
        <v>248</v>
      </c>
      <c r="H5422">
        <v>2788.25</v>
      </c>
      <c r="I5422">
        <v>0</v>
      </c>
      <c r="J5422" t="s">
        <v>2664</v>
      </c>
      <c r="K5422" t="s">
        <v>22</v>
      </c>
      <c r="L5422">
        <v>1</v>
      </c>
      <c r="N5422" t="s">
        <v>23</v>
      </c>
      <c r="O5422" t="s">
        <v>24</v>
      </c>
      <c r="P5422" t="s">
        <v>28</v>
      </c>
      <c r="R5422" t="s">
        <v>26</v>
      </c>
      <c r="S5422">
        <v>17.2</v>
      </c>
      <c r="T5422">
        <v>17</v>
      </c>
      <c r="U5422">
        <v>16.899999999999999</v>
      </c>
      <c r="V5422">
        <v>0.2</v>
      </c>
      <c r="W5422">
        <v>0.3</v>
      </c>
      <c r="AB5422">
        <f t="shared" si="105"/>
        <v>2700.4</v>
      </c>
    </row>
    <row r="5423" spans="1:28" x14ac:dyDescent="0.25">
      <c r="A5423" t="s">
        <v>2682</v>
      </c>
      <c r="B5423" t="s">
        <v>2663</v>
      </c>
      <c r="C5423" s="1">
        <v>0.71782407407407411</v>
      </c>
      <c r="D5423">
        <v>198</v>
      </c>
      <c r="E5423" s="2">
        <v>3.4357835648148143E-2</v>
      </c>
      <c r="F5423" s="1">
        <v>3.4351851851851849E-2</v>
      </c>
      <c r="G5423">
        <v>517</v>
      </c>
      <c r="H5423">
        <v>2968.52</v>
      </c>
      <c r="I5423">
        <v>0</v>
      </c>
      <c r="J5423" t="s">
        <v>2664</v>
      </c>
      <c r="K5423" t="s">
        <v>22</v>
      </c>
      <c r="L5423">
        <v>1</v>
      </c>
      <c r="N5423" t="s">
        <v>23</v>
      </c>
      <c r="O5423" t="s">
        <v>46</v>
      </c>
      <c r="P5423" t="s">
        <v>28</v>
      </c>
      <c r="R5423" t="s">
        <v>26</v>
      </c>
      <c r="S5423">
        <v>17</v>
      </c>
      <c r="T5423">
        <v>17</v>
      </c>
      <c r="U5423">
        <v>16.899999999999999</v>
      </c>
      <c r="V5423">
        <v>0</v>
      </c>
      <c r="W5423">
        <v>0.1</v>
      </c>
      <c r="AB5423">
        <f t="shared" si="105"/>
        <v>2880.67</v>
      </c>
    </row>
    <row r="5424" spans="1:28" x14ac:dyDescent="0.25">
      <c r="A5424" t="s">
        <v>2682</v>
      </c>
      <c r="B5424" t="s">
        <v>2663</v>
      </c>
      <c r="C5424" s="1">
        <v>0.71782407407407411</v>
      </c>
      <c r="D5424">
        <v>198</v>
      </c>
      <c r="E5424" s="2">
        <v>3.4357835648148143E-2</v>
      </c>
      <c r="F5424" s="1">
        <v>3.4351851851851849E-2</v>
      </c>
      <c r="G5424">
        <v>517</v>
      </c>
      <c r="H5424">
        <v>2968.52</v>
      </c>
      <c r="I5424">
        <v>0</v>
      </c>
      <c r="J5424" t="s">
        <v>2664</v>
      </c>
      <c r="K5424" t="s">
        <v>22</v>
      </c>
      <c r="L5424">
        <v>1</v>
      </c>
      <c r="N5424" t="s">
        <v>23</v>
      </c>
      <c r="O5424" t="s">
        <v>42</v>
      </c>
      <c r="P5424" t="s">
        <v>28</v>
      </c>
      <c r="R5424" t="s">
        <v>26</v>
      </c>
      <c r="S5424">
        <v>19.5</v>
      </c>
      <c r="T5424">
        <v>17</v>
      </c>
      <c r="U5424">
        <v>16.899999999999999</v>
      </c>
      <c r="V5424">
        <v>2.5</v>
      </c>
      <c r="W5424">
        <v>2.6</v>
      </c>
      <c r="AB5424">
        <f t="shared" si="105"/>
        <v>2880.67</v>
      </c>
    </row>
    <row r="5425" spans="1:28" x14ac:dyDescent="0.25">
      <c r="A5425" t="s">
        <v>2682</v>
      </c>
      <c r="B5425" t="s">
        <v>2663</v>
      </c>
      <c r="C5425" s="1">
        <v>0.71782407407407411</v>
      </c>
      <c r="D5425">
        <v>198</v>
      </c>
      <c r="E5425" s="2">
        <v>3.4357835648148143E-2</v>
      </c>
      <c r="F5425" s="1">
        <v>3.4351851851851849E-2</v>
      </c>
      <c r="G5425">
        <v>517</v>
      </c>
      <c r="H5425">
        <v>2968.52</v>
      </c>
      <c r="I5425">
        <v>0</v>
      </c>
      <c r="J5425" t="s">
        <v>2664</v>
      </c>
      <c r="K5425" t="s">
        <v>22</v>
      </c>
      <c r="L5425">
        <v>1</v>
      </c>
      <c r="N5425" t="s">
        <v>23</v>
      </c>
      <c r="O5425" t="s">
        <v>31</v>
      </c>
      <c r="P5425" t="s">
        <v>28</v>
      </c>
      <c r="R5425" t="s">
        <v>26</v>
      </c>
      <c r="AB5425">
        <f t="shared" si="105"/>
        <v>2880.67</v>
      </c>
    </row>
    <row r="5426" spans="1:28" x14ac:dyDescent="0.25">
      <c r="A5426" t="s">
        <v>2683</v>
      </c>
      <c r="B5426" t="s">
        <v>2663</v>
      </c>
      <c r="C5426" s="1">
        <v>0.71883101851851849</v>
      </c>
      <c r="D5426">
        <v>112</v>
      </c>
      <c r="E5426" s="2">
        <v>3.5363784722222222E-2</v>
      </c>
      <c r="F5426" s="1">
        <v>3.5358796296296298E-2</v>
      </c>
      <c r="G5426">
        <v>431</v>
      </c>
      <c r="H5426">
        <v>3055.43</v>
      </c>
      <c r="I5426">
        <v>0</v>
      </c>
      <c r="J5426" t="s">
        <v>2664</v>
      </c>
      <c r="K5426" t="s">
        <v>22</v>
      </c>
      <c r="L5426">
        <v>1</v>
      </c>
      <c r="N5426" t="s">
        <v>23</v>
      </c>
      <c r="O5426" t="s">
        <v>36</v>
      </c>
      <c r="P5426" t="s">
        <v>28</v>
      </c>
      <c r="R5426" t="s">
        <v>26</v>
      </c>
      <c r="S5426">
        <v>18.2</v>
      </c>
      <c r="T5426">
        <v>16.899999999999999</v>
      </c>
      <c r="U5426">
        <v>16.8</v>
      </c>
      <c r="V5426">
        <v>1.3</v>
      </c>
      <c r="W5426">
        <v>1.4</v>
      </c>
      <c r="AB5426">
        <f t="shared" si="105"/>
        <v>2967.58</v>
      </c>
    </row>
    <row r="5427" spans="1:28" x14ac:dyDescent="0.25">
      <c r="A5427" t="s">
        <v>2684</v>
      </c>
      <c r="B5427" t="s">
        <v>2663</v>
      </c>
      <c r="C5427" s="1">
        <v>0.71989583333333329</v>
      </c>
      <c r="D5427">
        <v>967</v>
      </c>
      <c r="E5427" s="2">
        <v>3.6438495370370368E-2</v>
      </c>
      <c r="F5427" s="1">
        <v>3.6435185185185189E-2</v>
      </c>
      <c r="G5427">
        <v>286</v>
      </c>
      <c r="H5427">
        <v>3148.29</v>
      </c>
      <c r="I5427">
        <v>0</v>
      </c>
      <c r="J5427" t="s">
        <v>2664</v>
      </c>
      <c r="K5427" t="s">
        <v>22</v>
      </c>
      <c r="L5427">
        <v>1</v>
      </c>
      <c r="N5427" t="s">
        <v>23</v>
      </c>
      <c r="O5427" t="s">
        <v>36</v>
      </c>
      <c r="P5427" t="s">
        <v>28</v>
      </c>
      <c r="R5427" t="s">
        <v>26</v>
      </c>
      <c r="S5427">
        <v>17.8</v>
      </c>
      <c r="T5427">
        <v>17</v>
      </c>
      <c r="U5427">
        <v>16.899999999999999</v>
      </c>
      <c r="V5427">
        <v>0.8</v>
      </c>
      <c r="W5427">
        <v>0.9</v>
      </c>
      <c r="AB5427">
        <f t="shared" si="105"/>
        <v>3060.44</v>
      </c>
    </row>
    <row r="5428" spans="1:28" x14ac:dyDescent="0.25">
      <c r="A5428" t="s">
        <v>2684</v>
      </c>
      <c r="B5428" t="s">
        <v>2663</v>
      </c>
      <c r="C5428" s="1">
        <v>0.71989583333333329</v>
      </c>
      <c r="D5428">
        <v>967</v>
      </c>
      <c r="E5428" s="2">
        <v>3.6438495370370368E-2</v>
      </c>
      <c r="F5428" s="1">
        <v>3.6435185185185189E-2</v>
      </c>
      <c r="G5428">
        <v>286</v>
      </c>
      <c r="H5428">
        <v>3148.29</v>
      </c>
      <c r="I5428">
        <v>0</v>
      </c>
      <c r="J5428" t="s">
        <v>2664</v>
      </c>
      <c r="K5428" t="s">
        <v>22</v>
      </c>
      <c r="L5428">
        <v>1</v>
      </c>
      <c r="N5428" t="s">
        <v>23</v>
      </c>
      <c r="O5428" t="s">
        <v>24</v>
      </c>
      <c r="P5428" t="s">
        <v>28</v>
      </c>
      <c r="R5428" t="s">
        <v>26</v>
      </c>
      <c r="AB5428">
        <f t="shared" si="105"/>
        <v>3060.44</v>
      </c>
    </row>
    <row r="5429" spans="1:28" x14ac:dyDescent="0.25">
      <c r="A5429" t="s">
        <v>2684</v>
      </c>
      <c r="B5429" t="s">
        <v>2663</v>
      </c>
      <c r="C5429" s="1">
        <v>0.71989583333333329</v>
      </c>
      <c r="D5429">
        <v>967</v>
      </c>
      <c r="E5429" s="2">
        <v>3.6438495370370368E-2</v>
      </c>
      <c r="F5429" s="1">
        <v>3.6435185185185189E-2</v>
      </c>
      <c r="G5429">
        <v>286</v>
      </c>
      <c r="H5429">
        <v>3148.29</v>
      </c>
      <c r="I5429">
        <v>0</v>
      </c>
      <c r="J5429" t="s">
        <v>2664</v>
      </c>
      <c r="K5429" t="s">
        <v>22</v>
      </c>
      <c r="L5429">
        <v>1</v>
      </c>
      <c r="N5429" t="s">
        <v>23</v>
      </c>
      <c r="O5429" t="s">
        <v>46</v>
      </c>
      <c r="P5429" t="s">
        <v>28</v>
      </c>
      <c r="R5429" t="s">
        <v>26</v>
      </c>
      <c r="S5429">
        <v>17.100000000000001</v>
      </c>
      <c r="T5429">
        <v>17</v>
      </c>
      <c r="U5429">
        <v>16.899999999999999</v>
      </c>
      <c r="V5429">
        <v>0.1</v>
      </c>
      <c r="W5429">
        <v>0.2</v>
      </c>
      <c r="AB5429">
        <f t="shared" si="105"/>
        <v>3060.44</v>
      </c>
    </row>
    <row r="5430" spans="1:28" x14ac:dyDescent="0.25">
      <c r="A5430" t="s">
        <v>2684</v>
      </c>
      <c r="B5430" t="s">
        <v>2663</v>
      </c>
      <c r="C5430" s="1">
        <v>0.71989583333333329</v>
      </c>
      <c r="D5430">
        <v>967</v>
      </c>
      <c r="E5430" s="2">
        <v>3.6438495370370368E-2</v>
      </c>
      <c r="F5430" s="1">
        <v>3.6435185185185189E-2</v>
      </c>
      <c r="G5430">
        <v>286</v>
      </c>
      <c r="H5430">
        <v>3148.29</v>
      </c>
      <c r="I5430">
        <v>0</v>
      </c>
      <c r="J5430" t="s">
        <v>2664</v>
      </c>
      <c r="K5430" t="s">
        <v>22</v>
      </c>
      <c r="L5430">
        <v>1</v>
      </c>
      <c r="N5430" t="s">
        <v>23</v>
      </c>
      <c r="O5430" t="s">
        <v>42</v>
      </c>
      <c r="P5430" t="s">
        <v>28</v>
      </c>
      <c r="R5430" t="s">
        <v>26</v>
      </c>
      <c r="S5430">
        <v>18.600000000000001</v>
      </c>
      <c r="T5430">
        <v>17</v>
      </c>
      <c r="U5430">
        <v>16.899999999999999</v>
      </c>
      <c r="V5430">
        <v>1.6</v>
      </c>
      <c r="W5430">
        <v>1.7</v>
      </c>
      <c r="AB5430">
        <f t="shared" si="105"/>
        <v>3060.44</v>
      </c>
    </row>
    <row r="5431" spans="1:28" x14ac:dyDescent="0.25">
      <c r="A5431" t="s">
        <v>2685</v>
      </c>
      <c r="B5431" t="s">
        <v>2663</v>
      </c>
      <c r="C5431" s="1">
        <v>0.72005787037037028</v>
      </c>
      <c r="D5431">
        <v>284</v>
      </c>
      <c r="E5431" s="2">
        <v>3.6592627314814816E-2</v>
      </c>
      <c r="F5431" s="1">
        <v>3.6585648148148145E-2</v>
      </c>
      <c r="G5431">
        <v>603</v>
      </c>
      <c r="H5431">
        <v>3161.6</v>
      </c>
      <c r="I5431">
        <v>0</v>
      </c>
      <c r="J5431" t="s">
        <v>2664</v>
      </c>
      <c r="K5431" t="s">
        <v>22</v>
      </c>
      <c r="L5431">
        <v>1</v>
      </c>
      <c r="N5431" t="s">
        <v>23</v>
      </c>
      <c r="O5431" t="s">
        <v>33</v>
      </c>
      <c r="P5431" t="s">
        <v>25</v>
      </c>
      <c r="R5431" t="s">
        <v>26</v>
      </c>
      <c r="S5431">
        <v>17.100000000000001</v>
      </c>
      <c r="T5431">
        <v>17</v>
      </c>
      <c r="U5431">
        <v>17</v>
      </c>
      <c r="V5431">
        <v>0.1</v>
      </c>
      <c r="W5431">
        <v>0.1</v>
      </c>
      <c r="AB5431">
        <f t="shared" si="105"/>
        <v>3073.75</v>
      </c>
    </row>
    <row r="5432" spans="1:28" x14ac:dyDescent="0.25">
      <c r="A5432" t="s">
        <v>2686</v>
      </c>
      <c r="B5432" t="s">
        <v>2663</v>
      </c>
      <c r="C5432" s="1">
        <v>0.72031250000000002</v>
      </c>
      <c r="D5432">
        <v>547</v>
      </c>
      <c r="E5432" s="2">
        <v>3.6850289351851855E-2</v>
      </c>
      <c r="F5432" s="1">
        <v>3.6840277777777777E-2</v>
      </c>
      <c r="G5432">
        <v>865</v>
      </c>
      <c r="H5432">
        <v>3183.87</v>
      </c>
      <c r="I5432">
        <v>0</v>
      </c>
      <c r="J5432" t="s">
        <v>2664</v>
      </c>
      <c r="K5432" t="s">
        <v>22</v>
      </c>
      <c r="L5432">
        <v>1</v>
      </c>
      <c r="N5432" t="s">
        <v>23</v>
      </c>
      <c r="O5432" t="s">
        <v>33</v>
      </c>
      <c r="P5432" t="s">
        <v>28</v>
      </c>
      <c r="R5432" t="s">
        <v>26</v>
      </c>
      <c r="S5432">
        <v>17.100000000000001</v>
      </c>
      <c r="T5432">
        <v>17</v>
      </c>
      <c r="U5432">
        <v>17</v>
      </c>
      <c r="V5432">
        <v>0.1</v>
      </c>
      <c r="W5432">
        <v>0.1</v>
      </c>
      <c r="AB5432">
        <f t="shared" si="105"/>
        <v>3096.02</v>
      </c>
    </row>
    <row r="5433" spans="1:28" x14ac:dyDescent="0.25">
      <c r="A5433" t="s">
        <v>2687</v>
      </c>
      <c r="B5433" t="s">
        <v>2663</v>
      </c>
      <c r="C5433" s="1">
        <v>0.72199074074074077</v>
      </c>
      <c r="D5433">
        <v>603</v>
      </c>
      <c r="E5433" s="2">
        <v>3.8529189814814811E-2</v>
      </c>
      <c r="F5433" s="1">
        <v>3.8518518518518521E-2</v>
      </c>
      <c r="G5433">
        <v>922</v>
      </c>
      <c r="H5433">
        <v>3328.92</v>
      </c>
      <c r="I5433">
        <v>0</v>
      </c>
      <c r="J5433" t="s">
        <v>2664</v>
      </c>
      <c r="K5433" t="s">
        <v>22</v>
      </c>
      <c r="L5433">
        <v>1</v>
      </c>
      <c r="N5433" t="s">
        <v>23</v>
      </c>
      <c r="O5433" t="s">
        <v>31</v>
      </c>
      <c r="P5433" t="s">
        <v>28</v>
      </c>
      <c r="R5433" t="s">
        <v>26</v>
      </c>
      <c r="S5433">
        <v>19</v>
      </c>
      <c r="T5433">
        <v>17</v>
      </c>
      <c r="U5433">
        <v>16.899999999999999</v>
      </c>
      <c r="V5433">
        <v>2</v>
      </c>
      <c r="W5433">
        <v>2.1</v>
      </c>
      <c r="AB5433">
        <f t="shared" si="105"/>
        <v>3241.07</v>
      </c>
    </row>
    <row r="5434" spans="1:28" x14ac:dyDescent="0.25">
      <c r="A5434" t="s">
        <v>2687</v>
      </c>
      <c r="B5434" t="s">
        <v>2663</v>
      </c>
      <c r="C5434" s="1">
        <v>0.72199074074074077</v>
      </c>
      <c r="D5434">
        <v>603</v>
      </c>
      <c r="E5434" s="2">
        <v>3.8529189814814811E-2</v>
      </c>
      <c r="F5434" s="1">
        <v>3.8518518518518521E-2</v>
      </c>
      <c r="G5434">
        <v>922</v>
      </c>
      <c r="H5434">
        <v>3328.92</v>
      </c>
      <c r="I5434">
        <v>0</v>
      </c>
      <c r="J5434" t="s">
        <v>2664</v>
      </c>
      <c r="K5434" t="s">
        <v>22</v>
      </c>
      <c r="L5434">
        <v>1</v>
      </c>
      <c r="N5434" t="s">
        <v>23</v>
      </c>
      <c r="O5434" t="s">
        <v>36</v>
      </c>
      <c r="P5434" t="s">
        <v>28</v>
      </c>
      <c r="R5434" t="s">
        <v>26</v>
      </c>
      <c r="S5434">
        <v>17.100000000000001</v>
      </c>
      <c r="T5434">
        <v>17</v>
      </c>
      <c r="U5434">
        <v>16.899999999999999</v>
      </c>
      <c r="V5434">
        <v>0.1</v>
      </c>
      <c r="W5434">
        <v>0.2</v>
      </c>
      <c r="AB5434">
        <f t="shared" si="105"/>
        <v>3241.07</v>
      </c>
    </row>
    <row r="5435" spans="1:28" x14ac:dyDescent="0.25">
      <c r="A5435" t="s">
        <v>2687</v>
      </c>
      <c r="B5435" t="s">
        <v>2663</v>
      </c>
      <c r="C5435" s="1">
        <v>0.72199074074074077</v>
      </c>
      <c r="D5435">
        <v>603</v>
      </c>
      <c r="E5435" s="2">
        <v>3.8529189814814811E-2</v>
      </c>
      <c r="F5435" s="1">
        <v>3.8518518518518521E-2</v>
      </c>
      <c r="G5435">
        <v>922</v>
      </c>
      <c r="H5435">
        <v>3328.92</v>
      </c>
      <c r="I5435">
        <v>0</v>
      </c>
      <c r="J5435" t="s">
        <v>2664</v>
      </c>
      <c r="K5435" t="s">
        <v>22</v>
      </c>
      <c r="L5435">
        <v>1</v>
      </c>
      <c r="N5435" t="s">
        <v>23</v>
      </c>
      <c r="O5435" t="s">
        <v>24</v>
      </c>
      <c r="P5435" t="s">
        <v>28</v>
      </c>
      <c r="R5435" t="s">
        <v>26</v>
      </c>
      <c r="S5435">
        <v>20.5</v>
      </c>
      <c r="T5435">
        <v>17</v>
      </c>
      <c r="U5435">
        <v>16.899999999999999</v>
      </c>
      <c r="V5435">
        <v>3.5</v>
      </c>
      <c r="W5435">
        <v>3.6</v>
      </c>
      <c r="AB5435">
        <f t="shared" si="105"/>
        <v>3241.07</v>
      </c>
    </row>
    <row r="5436" spans="1:28" x14ac:dyDescent="0.25">
      <c r="A5436" t="s">
        <v>2687</v>
      </c>
      <c r="B5436" t="s">
        <v>2663</v>
      </c>
      <c r="C5436" s="1">
        <v>0.72199074074074077</v>
      </c>
      <c r="D5436">
        <v>603</v>
      </c>
      <c r="E5436" s="2">
        <v>3.8529189814814811E-2</v>
      </c>
      <c r="F5436" s="1">
        <v>3.8518518518518521E-2</v>
      </c>
      <c r="G5436">
        <v>922</v>
      </c>
      <c r="H5436">
        <v>3328.92</v>
      </c>
      <c r="I5436">
        <v>0</v>
      </c>
      <c r="J5436" t="s">
        <v>2664</v>
      </c>
      <c r="K5436" t="s">
        <v>22</v>
      </c>
      <c r="L5436">
        <v>1</v>
      </c>
      <c r="N5436" t="s">
        <v>23</v>
      </c>
      <c r="O5436" t="s">
        <v>46</v>
      </c>
      <c r="P5436" t="s">
        <v>28</v>
      </c>
      <c r="R5436" t="s">
        <v>26</v>
      </c>
      <c r="S5436">
        <v>17.100000000000001</v>
      </c>
      <c r="T5436">
        <v>17</v>
      </c>
      <c r="U5436">
        <v>16.899999999999999</v>
      </c>
      <c r="V5436">
        <v>0.1</v>
      </c>
      <c r="W5436">
        <v>0.2</v>
      </c>
      <c r="AB5436">
        <f t="shared" si="105"/>
        <v>3241.07</v>
      </c>
    </row>
    <row r="5437" spans="1:28" x14ac:dyDescent="0.25">
      <c r="A5437" t="s">
        <v>2687</v>
      </c>
      <c r="B5437" t="s">
        <v>2663</v>
      </c>
      <c r="C5437" s="1">
        <v>0.72199074074074077</v>
      </c>
      <c r="D5437">
        <v>603</v>
      </c>
      <c r="E5437" s="2">
        <v>3.8529189814814811E-2</v>
      </c>
      <c r="F5437" s="1">
        <v>3.8518518518518521E-2</v>
      </c>
      <c r="G5437">
        <v>922</v>
      </c>
      <c r="H5437">
        <v>3328.92</v>
      </c>
      <c r="I5437">
        <v>0</v>
      </c>
      <c r="J5437" t="s">
        <v>2664</v>
      </c>
      <c r="K5437" t="s">
        <v>22</v>
      </c>
      <c r="L5437">
        <v>1</v>
      </c>
      <c r="N5437" t="s">
        <v>23</v>
      </c>
      <c r="O5437" t="s">
        <v>33</v>
      </c>
      <c r="P5437" t="s">
        <v>28</v>
      </c>
      <c r="R5437" t="s">
        <v>26</v>
      </c>
      <c r="S5437">
        <v>17.399999999999999</v>
      </c>
      <c r="T5437">
        <v>17</v>
      </c>
      <c r="U5437">
        <v>16.899999999999999</v>
      </c>
      <c r="V5437">
        <v>0.4</v>
      </c>
      <c r="W5437">
        <v>0.5</v>
      </c>
      <c r="AB5437">
        <f t="shared" si="105"/>
        <v>3241.07</v>
      </c>
    </row>
    <row r="5438" spans="1:28" x14ac:dyDescent="0.25">
      <c r="A5438" t="s">
        <v>2688</v>
      </c>
      <c r="B5438" t="s">
        <v>2663</v>
      </c>
      <c r="C5438" s="1">
        <v>0.72407407407407398</v>
      </c>
      <c r="D5438">
        <v>138</v>
      </c>
      <c r="E5438" s="2">
        <v>4.0607141203703699E-2</v>
      </c>
      <c r="F5438" s="1">
        <v>4.0601851851851854E-2</v>
      </c>
      <c r="G5438">
        <v>457</v>
      </c>
      <c r="H5438">
        <v>3508.46</v>
      </c>
      <c r="I5438">
        <v>0</v>
      </c>
      <c r="J5438" t="s">
        <v>2664</v>
      </c>
      <c r="K5438" t="s">
        <v>22</v>
      </c>
      <c r="L5438">
        <v>1</v>
      </c>
      <c r="N5438" t="s">
        <v>23</v>
      </c>
      <c r="O5438" t="s">
        <v>31</v>
      </c>
      <c r="P5438" t="s">
        <v>28</v>
      </c>
      <c r="R5438" t="s">
        <v>26</v>
      </c>
      <c r="S5438">
        <v>18.399999999999999</v>
      </c>
      <c r="T5438">
        <v>16.899999999999999</v>
      </c>
      <c r="U5438">
        <v>16.899999999999999</v>
      </c>
      <c r="V5438">
        <v>1.5</v>
      </c>
      <c r="W5438">
        <v>1.5</v>
      </c>
      <c r="AB5438">
        <f t="shared" si="105"/>
        <v>3420.61</v>
      </c>
    </row>
    <row r="5439" spans="1:28" x14ac:dyDescent="0.25">
      <c r="A5439" t="s">
        <v>2688</v>
      </c>
      <c r="B5439" t="s">
        <v>2663</v>
      </c>
      <c r="C5439" s="1">
        <v>0.72407407407407398</v>
      </c>
      <c r="D5439">
        <v>138</v>
      </c>
      <c r="E5439" s="2">
        <v>4.0607141203703699E-2</v>
      </c>
      <c r="F5439" s="1">
        <v>4.0601851851851854E-2</v>
      </c>
      <c r="G5439">
        <v>457</v>
      </c>
      <c r="H5439">
        <v>3508.46</v>
      </c>
      <c r="I5439">
        <v>0</v>
      </c>
      <c r="J5439" t="s">
        <v>2664</v>
      </c>
      <c r="K5439" t="s">
        <v>22</v>
      </c>
      <c r="L5439">
        <v>1</v>
      </c>
      <c r="N5439" t="s">
        <v>23</v>
      </c>
      <c r="O5439" t="s">
        <v>33</v>
      </c>
      <c r="P5439" t="s">
        <v>28</v>
      </c>
      <c r="R5439" t="s">
        <v>26</v>
      </c>
      <c r="S5439">
        <v>17.2</v>
      </c>
      <c r="T5439">
        <v>17</v>
      </c>
      <c r="U5439">
        <v>16.899999999999999</v>
      </c>
      <c r="V5439">
        <v>0.2</v>
      </c>
      <c r="W5439">
        <v>0.3</v>
      </c>
      <c r="AB5439">
        <f t="shared" si="105"/>
        <v>3420.61</v>
      </c>
    </row>
    <row r="5440" spans="1:28" x14ac:dyDescent="0.25">
      <c r="A5440" t="s">
        <v>2688</v>
      </c>
      <c r="B5440" t="s">
        <v>2663</v>
      </c>
      <c r="C5440" s="1">
        <v>0.72407407407407398</v>
      </c>
      <c r="D5440">
        <v>138</v>
      </c>
      <c r="E5440" s="2">
        <v>4.0607141203703699E-2</v>
      </c>
      <c r="F5440" s="1">
        <v>4.0601851851851854E-2</v>
      </c>
      <c r="G5440">
        <v>457</v>
      </c>
      <c r="H5440">
        <v>3508.46</v>
      </c>
      <c r="I5440">
        <v>0</v>
      </c>
      <c r="J5440" t="s">
        <v>2664</v>
      </c>
      <c r="K5440" t="s">
        <v>22</v>
      </c>
      <c r="L5440">
        <v>1</v>
      </c>
      <c r="N5440" t="s">
        <v>23</v>
      </c>
      <c r="O5440" t="s">
        <v>24</v>
      </c>
      <c r="P5440" t="s">
        <v>28</v>
      </c>
      <c r="R5440" t="s">
        <v>26</v>
      </c>
      <c r="S5440">
        <v>19</v>
      </c>
      <c r="T5440">
        <v>16.899999999999999</v>
      </c>
      <c r="U5440">
        <v>16.899999999999999</v>
      </c>
      <c r="V5440">
        <v>2.1</v>
      </c>
      <c r="W5440">
        <v>2.1</v>
      </c>
      <c r="AB5440">
        <f t="shared" si="105"/>
        <v>3420.61</v>
      </c>
    </row>
    <row r="5441" spans="1:28" x14ac:dyDescent="0.25">
      <c r="A5441" t="s">
        <v>2688</v>
      </c>
      <c r="B5441" t="s">
        <v>2663</v>
      </c>
      <c r="C5441" s="1">
        <v>0.72407407407407398</v>
      </c>
      <c r="D5441">
        <v>138</v>
      </c>
      <c r="E5441" s="2">
        <v>4.0607141203703699E-2</v>
      </c>
      <c r="F5441" s="1">
        <v>4.0601851851851854E-2</v>
      </c>
      <c r="G5441">
        <v>457</v>
      </c>
      <c r="H5441">
        <v>3508.46</v>
      </c>
      <c r="I5441">
        <v>0</v>
      </c>
      <c r="J5441" t="s">
        <v>2664</v>
      </c>
      <c r="K5441" t="s">
        <v>22</v>
      </c>
      <c r="L5441">
        <v>1</v>
      </c>
      <c r="N5441" t="s">
        <v>23</v>
      </c>
      <c r="O5441" t="s">
        <v>36</v>
      </c>
      <c r="P5441" t="s">
        <v>28</v>
      </c>
      <c r="R5441" t="s">
        <v>26</v>
      </c>
      <c r="S5441">
        <v>20.2</v>
      </c>
      <c r="T5441">
        <v>16.899999999999999</v>
      </c>
      <c r="U5441">
        <v>16.899999999999999</v>
      </c>
      <c r="V5441">
        <v>3.3</v>
      </c>
      <c r="W5441">
        <v>3.3</v>
      </c>
      <c r="AB5441">
        <f t="shared" si="105"/>
        <v>3420.61</v>
      </c>
    </row>
    <row r="5442" spans="1:28" x14ac:dyDescent="0.25">
      <c r="A5442" t="s">
        <v>2689</v>
      </c>
      <c r="B5442" t="s">
        <v>2663</v>
      </c>
      <c r="C5442" s="1">
        <v>0.72614583333333327</v>
      </c>
      <c r="D5442">
        <v>473</v>
      </c>
      <c r="E5442" s="2">
        <v>4.2682766203703704E-2</v>
      </c>
      <c r="F5442" s="1">
        <v>4.2673611111111114E-2</v>
      </c>
      <c r="G5442">
        <v>791</v>
      </c>
      <c r="H5442">
        <v>3687.79</v>
      </c>
      <c r="I5442">
        <v>0</v>
      </c>
      <c r="J5442" t="s">
        <v>2664</v>
      </c>
      <c r="K5442" t="s">
        <v>22</v>
      </c>
      <c r="L5442">
        <v>1</v>
      </c>
      <c r="N5442" t="s">
        <v>23</v>
      </c>
      <c r="O5442" t="s">
        <v>36</v>
      </c>
      <c r="P5442" t="s">
        <v>28</v>
      </c>
      <c r="R5442" t="s">
        <v>26</v>
      </c>
      <c r="S5442">
        <v>20</v>
      </c>
      <c r="T5442">
        <v>16.899999999999999</v>
      </c>
      <c r="U5442">
        <v>16.899999999999999</v>
      </c>
      <c r="V5442">
        <v>3.1</v>
      </c>
      <c r="W5442">
        <v>3.1</v>
      </c>
      <c r="AB5442">
        <f t="shared" si="105"/>
        <v>3599.94</v>
      </c>
    </row>
    <row r="5443" spans="1:28" x14ac:dyDescent="0.25">
      <c r="A5443" t="s">
        <v>2689</v>
      </c>
      <c r="B5443" t="s">
        <v>2663</v>
      </c>
      <c r="C5443" s="1">
        <v>0.72614583333333327</v>
      </c>
      <c r="D5443">
        <v>473</v>
      </c>
      <c r="E5443" s="2">
        <v>4.2682766203703704E-2</v>
      </c>
      <c r="F5443" s="1">
        <v>4.2673611111111114E-2</v>
      </c>
      <c r="G5443">
        <v>791</v>
      </c>
      <c r="H5443">
        <v>3687.79</v>
      </c>
      <c r="I5443">
        <v>0</v>
      </c>
      <c r="J5443" t="s">
        <v>2664</v>
      </c>
      <c r="K5443" t="s">
        <v>22</v>
      </c>
      <c r="L5443">
        <v>1</v>
      </c>
      <c r="N5443" t="s">
        <v>23</v>
      </c>
      <c r="O5443" t="s">
        <v>33</v>
      </c>
      <c r="P5443" t="s">
        <v>28</v>
      </c>
      <c r="R5443" t="s">
        <v>26</v>
      </c>
      <c r="S5443">
        <v>17.2</v>
      </c>
      <c r="T5443">
        <v>16.899999999999999</v>
      </c>
      <c r="U5443">
        <v>16.899999999999999</v>
      </c>
      <c r="V5443">
        <v>0.3</v>
      </c>
      <c r="W5443">
        <v>0.3</v>
      </c>
      <c r="AB5443">
        <f t="shared" si="105"/>
        <v>3599.94</v>
      </c>
    </row>
    <row r="5444" spans="1:28" x14ac:dyDescent="0.25">
      <c r="A5444" t="s">
        <v>2690</v>
      </c>
      <c r="B5444" t="s">
        <v>2663</v>
      </c>
      <c r="C5444" s="1">
        <v>0.72822916666666659</v>
      </c>
      <c r="D5444">
        <v>875</v>
      </c>
      <c r="E5444" s="2">
        <v>4.4770763888888891E-2</v>
      </c>
      <c r="F5444" s="1">
        <v>4.476851851851852E-2</v>
      </c>
      <c r="G5444">
        <v>194</v>
      </c>
      <c r="H5444">
        <v>3868.19</v>
      </c>
      <c r="I5444">
        <v>0</v>
      </c>
      <c r="J5444" t="s">
        <v>2664</v>
      </c>
      <c r="K5444" t="s">
        <v>22</v>
      </c>
      <c r="L5444">
        <v>1</v>
      </c>
      <c r="N5444" t="s">
        <v>23</v>
      </c>
      <c r="O5444" t="s">
        <v>36</v>
      </c>
      <c r="P5444" t="s">
        <v>28</v>
      </c>
      <c r="R5444" t="s">
        <v>26</v>
      </c>
      <c r="S5444">
        <v>18.899999999999999</v>
      </c>
      <c r="T5444">
        <v>16.899999999999999</v>
      </c>
      <c r="U5444">
        <v>17</v>
      </c>
      <c r="V5444">
        <v>2</v>
      </c>
      <c r="W5444">
        <v>1.9</v>
      </c>
      <c r="AB5444">
        <f t="shared" si="105"/>
        <v>3780.34</v>
      </c>
    </row>
    <row r="5445" spans="1:28" x14ac:dyDescent="0.25">
      <c r="A5445" t="s">
        <v>2690</v>
      </c>
      <c r="B5445" t="s">
        <v>2663</v>
      </c>
      <c r="C5445" s="1">
        <v>0.72822916666666659</v>
      </c>
      <c r="D5445">
        <v>875</v>
      </c>
      <c r="E5445" s="2">
        <v>4.4770763888888891E-2</v>
      </c>
      <c r="F5445" s="1">
        <v>4.476851851851852E-2</v>
      </c>
      <c r="G5445">
        <v>194</v>
      </c>
      <c r="H5445">
        <v>3868.19</v>
      </c>
      <c r="I5445">
        <v>0</v>
      </c>
      <c r="J5445" t="s">
        <v>2664</v>
      </c>
      <c r="K5445" t="s">
        <v>22</v>
      </c>
      <c r="L5445">
        <v>1</v>
      </c>
      <c r="N5445" t="s">
        <v>23</v>
      </c>
      <c r="O5445" t="s">
        <v>33</v>
      </c>
      <c r="P5445" t="s">
        <v>28</v>
      </c>
      <c r="R5445" t="s">
        <v>26</v>
      </c>
      <c r="S5445">
        <v>17.399999999999999</v>
      </c>
      <c r="T5445">
        <v>16.899999999999999</v>
      </c>
      <c r="U5445">
        <v>17</v>
      </c>
      <c r="V5445">
        <v>0.5</v>
      </c>
      <c r="W5445">
        <v>0.4</v>
      </c>
      <c r="AB5445">
        <f t="shared" si="105"/>
        <v>3780.34</v>
      </c>
    </row>
    <row r="5446" spans="1:28" x14ac:dyDescent="0.25">
      <c r="A5446" t="s">
        <v>2691</v>
      </c>
      <c r="B5446" t="s">
        <v>2663</v>
      </c>
      <c r="C5446" s="1">
        <v>0.73032407407407407</v>
      </c>
      <c r="D5446">
        <v>412</v>
      </c>
      <c r="E5446" s="2">
        <v>4.686030092592592E-2</v>
      </c>
      <c r="F5446" s="1">
        <v>4.6851851851851846E-2</v>
      </c>
      <c r="G5446">
        <v>730</v>
      </c>
      <c r="H5446">
        <v>4048.73</v>
      </c>
      <c r="I5446">
        <v>0</v>
      </c>
      <c r="J5446" t="s">
        <v>2664</v>
      </c>
      <c r="K5446" t="s">
        <v>22</v>
      </c>
      <c r="L5446">
        <v>1</v>
      </c>
      <c r="N5446" t="s">
        <v>23</v>
      </c>
      <c r="O5446" t="s">
        <v>36</v>
      </c>
      <c r="P5446" t="s">
        <v>28</v>
      </c>
      <c r="R5446" t="s">
        <v>26</v>
      </c>
      <c r="S5446">
        <v>19</v>
      </c>
      <c r="T5446">
        <v>16.8</v>
      </c>
      <c r="U5446">
        <v>16.8</v>
      </c>
      <c r="V5446">
        <v>2.2000000000000002</v>
      </c>
      <c r="W5446">
        <v>2.2000000000000002</v>
      </c>
      <c r="AB5446">
        <f t="shared" si="105"/>
        <v>3960.88</v>
      </c>
    </row>
    <row r="5447" spans="1:28" x14ac:dyDescent="0.25">
      <c r="A5447" t="s">
        <v>2691</v>
      </c>
      <c r="B5447" t="s">
        <v>2663</v>
      </c>
      <c r="C5447" s="1">
        <v>0.73032407407407407</v>
      </c>
      <c r="D5447">
        <v>412</v>
      </c>
      <c r="E5447" s="2">
        <v>4.686030092592592E-2</v>
      </c>
      <c r="F5447" s="1">
        <v>4.6851851851851846E-2</v>
      </c>
      <c r="G5447">
        <v>730</v>
      </c>
      <c r="H5447">
        <v>4048.73</v>
      </c>
      <c r="I5447">
        <v>0</v>
      </c>
      <c r="J5447" t="s">
        <v>2664</v>
      </c>
      <c r="K5447" t="s">
        <v>22</v>
      </c>
      <c r="L5447">
        <v>1</v>
      </c>
      <c r="N5447" t="s">
        <v>23</v>
      </c>
      <c r="O5447" t="s">
        <v>33</v>
      </c>
      <c r="P5447" t="s">
        <v>28</v>
      </c>
      <c r="R5447" t="s">
        <v>26</v>
      </c>
      <c r="S5447">
        <v>17.3</v>
      </c>
      <c r="T5447">
        <v>16.8</v>
      </c>
      <c r="U5447">
        <v>16.8</v>
      </c>
      <c r="V5447">
        <v>0.5</v>
      </c>
      <c r="W5447">
        <v>0.5</v>
      </c>
      <c r="AB5447">
        <f t="shared" si="105"/>
        <v>3960.88</v>
      </c>
    </row>
    <row r="5448" spans="1:28" x14ac:dyDescent="0.25">
      <c r="A5448" t="s">
        <v>2691</v>
      </c>
      <c r="B5448" t="s">
        <v>2663</v>
      </c>
      <c r="C5448" s="1">
        <v>0.73032407407407407</v>
      </c>
      <c r="D5448">
        <v>412</v>
      </c>
      <c r="E5448" s="2">
        <v>4.686030092592592E-2</v>
      </c>
      <c r="F5448" s="1">
        <v>4.6851851851851846E-2</v>
      </c>
      <c r="G5448">
        <v>730</v>
      </c>
      <c r="H5448">
        <v>4048.73</v>
      </c>
      <c r="I5448">
        <v>0</v>
      </c>
      <c r="J5448" t="s">
        <v>2664</v>
      </c>
      <c r="K5448" t="s">
        <v>22</v>
      </c>
      <c r="L5448">
        <v>1</v>
      </c>
      <c r="N5448" t="s">
        <v>23</v>
      </c>
      <c r="O5448" t="s">
        <v>31</v>
      </c>
      <c r="P5448" t="s">
        <v>28</v>
      </c>
      <c r="R5448" t="s">
        <v>26</v>
      </c>
      <c r="AB5448">
        <f t="shared" si="105"/>
        <v>3960.88</v>
      </c>
    </row>
    <row r="5449" spans="1:28" x14ac:dyDescent="0.25">
      <c r="A5449" t="s">
        <v>2692</v>
      </c>
      <c r="B5449" t="s">
        <v>2663</v>
      </c>
      <c r="C5449" s="1">
        <v>0.73240740740740751</v>
      </c>
      <c r="D5449">
        <v>614</v>
      </c>
      <c r="E5449" s="2">
        <v>4.8945983796296298E-2</v>
      </c>
      <c r="F5449" s="1">
        <v>4.8935185185185186E-2</v>
      </c>
      <c r="G5449">
        <v>933</v>
      </c>
      <c r="H5449">
        <v>4228.93</v>
      </c>
      <c r="I5449">
        <v>0</v>
      </c>
      <c r="J5449" t="s">
        <v>2664</v>
      </c>
      <c r="K5449" t="s">
        <v>22</v>
      </c>
      <c r="L5449">
        <v>1</v>
      </c>
      <c r="N5449" t="s">
        <v>23</v>
      </c>
      <c r="O5449" t="s">
        <v>36</v>
      </c>
      <c r="P5449" t="s">
        <v>28</v>
      </c>
      <c r="R5449" t="s">
        <v>26</v>
      </c>
      <c r="S5449">
        <v>18.399999999999999</v>
      </c>
      <c r="T5449">
        <v>16.8</v>
      </c>
      <c r="U5449">
        <v>16.8</v>
      </c>
      <c r="V5449">
        <v>1.6</v>
      </c>
      <c r="W5449">
        <v>1.6</v>
      </c>
      <c r="AB5449">
        <f t="shared" si="105"/>
        <v>4141.08</v>
      </c>
    </row>
    <row r="5450" spans="1:28" x14ac:dyDescent="0.25">
      <c r="A5450" t="s">
        <v>2692</v>
      </c>
      <c r="B5450" t="s">
        <v>2663</v>
      </c>
      <c r="C5450" s="1">
        <v>0.73240740740740751</v>
      </c>
      <c r="D5450">
        <v>614</v>
      </c>
      <c r="E5450" s="2">
        <v>4.8945983796296298E-2</v>
      </c>
      <c r="F5450" s="1">
        <v>4.8935185185185186E-2</v>
      </c>
      <c r="G5450">
        <v>933</v>
      </c>
      <c r="H5450">
        <v>4228.93</v>
      </c>
      <c r="I5450">
        <v>0</v>
      </c>
      <c r="J5450" t="s">
        <v>2664</v>
      </c>
      <c r="K5450" t="s">
        <v>22</v>
      </c>
      <c r="L5450">
        <v>1</v>
      </c>
      <c r="N5450" t="s">
        <v>23</v>
      </c>
      <c r="O5450" t="s">
        <v>46</v>
      </c>
      <c r="P5450" t="s">
        <v>28</v>
      </c>
      <c r="R5450" t="s">
        <v>26</v>
      </c>
      <c r="S5450">
        <v>18.399999999999999</v>
      </c>
      <c r="T5450">
        <v>16.8</v>
      </c>
      <c r="U5450">
        <v>16.8</v>
      </c>
      <c r="V5450">
        <v>1.6</v>
      </c>
      <c r="W5450">
        <v>1.6</v>
      </c>
      <c r="AB5450">
        <f t="shared" si="105"/>
        <v>4141.08</v>
      </c>
    </row>
    <row r="5451" spans="1:28" x14ac:dyDescent="0.25">
      <c r="A5451" t="s">
        <v>2692</v>
      </c>
      <c r="B5451" t="s">
        <v>2663</v>
      </c>
      <c r="C5451" s="1">
        <v>0.73240740740740751</v>
      </c>
      <c r="D5451">
        <v>614</v>
      </c>
      <c r="E5451" s="2">
        <v>4.8945983796296298E-2</v>
      </c>
      <c r="F5451" s="1">
        <v>4.8935185185185186E-2</v>
      </c>
      <c r="G5451">
        <v>933</v>
      </c>
      <c r="H5451">
        <v>4228.93</v>
      </c>
      <c r="I5451">
        <v>0</v>
      </c>
      <c r="J5451" t="s">
        <v>2664</v>
      </c>
      <c r="K5451" t="s">
        <v>22</v>
      </c>
      <c r="L5451">
        <v>1</v>
      </c>
      <c r="N5451" t="s">
        <v>23</v>
      </c>
      <c r="O5451" t="s">
        <v>42</v>
      </c>
      <c r="P5451" t="s">
        <v>28</v>
      </c>
      <c r="R5451" t="s">
        <v>26</v>
      </c>
      <c r="S5451">
        <v>16.899999999999999</v>
      </c>
      <c r="T5451">
        <v>16.8</v>
      </c>
      <c r="U5451">
        <v>16.8</v>
      </c>
      <c r="V5451">
        <v>0.1</v>
      </c>
      <c r="W5451">
        <v>0.1</v>
      </c>
      <c r="AB5451">
        <f t="shared" si="105"/>
        <v>4141.08</v>
      </c>
    </row>
    <row r="5452" spans="1:28" x14ac:dyDescent="0.25">
      <c r="A5452" t="s">
        <v>2692</v>
      </c>
      <c r="B5452" t="s">
        <v>2663</v>
      </c>
      <c r="C5452" s="1">
        <v>0.73240740740740751</v>
      </c>
      <c r="D5452">
        <v>614</v>
      </c>
      <c r="E5452" s="2">
        <v>4.8945983796296298E-2</v>
      </c>
      <c r="F5452" s="1">
        <v>4.8935185185185186E-2</v>
      </c>
      <c r="G5452">
        <v>933</v>
      </c>
      <c r="H5452">
        <v>4228.93</v>
      </c>
      <c r="I5452">
        <v>0</v>
      </c>
      <c r="J5452" t="s">
        <v>2664</v>
      </c>
      <c r="K5452" t="s">
        <v>22</v>
      </c>
      <c r="L5452">
        <v>1</v>
      </c>
      <c r="N5452" t="s">
        <v>23</v>
      </c>
      <c r="O5452" t="s">
        <v>33</v>
      </c>
      <c r="P5452" t="s">
        <v>28</v>
      </c>
      <c r="R5452" t="s">
        <v>26</v>
      </c>
      <c r="S5452">
        <v>17.5</v>
      </c>
      <c r="T5452">
        <v>16.8</v>
      </c>
      <c r="U5452">
        <v>16.8</v>
      </c>
      <c r="V5452">
        <v>0.7</v>
      </c>
      <c r="W5452">
        <v>0.7</v>
      </c>
      <c r="AB5452">
        <f t="shared" si="105"/>
        <v>4141.08</v>
      </c>
    </row>
    <row r="5453" spans="1:28" x14ac:dyDescent="0.25">
      <c r="A5453" t="s">
        <v>2693</v>
      </c>
      <c r="B5453" t="s">
        <v>2663</v>
      </c>
      <c r="C5453" s="1">
        <v>0.73449074074074072</v>
      </c>
      <c r="D5453">
        <v>850</v>
      </c>
      <c r="E5453" s="2">
        <v>5.1032037037037035E-2</v>
      </c>
      <c r="F5453" s="1">
        <v>5.1030092592592592E-2</v>
      </c>
      <c r="G5453">
        <v>168</v>
      </c>
      <c r="H5453">
        <v>4409.17</v>
      </c>
      <c r="I5453">
        <v>0</v>
      </c>
      <c r="J5453" t="s">
        <v>2664</v>
      </c>
      <c r="K5453" t="s">
        <v>22</v>
      </c>
      <c r="L5453">
        <v>1</v>
      </c>
      <c r="N5453" t="s">
        <v>23</v>
      </c>
      <c r="O5453" t="s">
        <v>36</v>
      </c>
      <c r="P5453" t="s">
        <v>28</v>
      </c>
      <c r="R5453" t="s">
        <v>26</v>
      </c>
      <c r="S5453">
        <v>18.100000000000001</v>
      </c>
      <c r="T5453">
        <v>16.899999999999999</v>
      </c>
      <c r="U5453">
        <v>16.899999999999999</v>
      </c>
      <c r="V5453">
        <v>1.2</v>
      </c>
      <c r="W5453">
        <v>1.2</v>
      </c>
      <c r="AB5453">
        <f t="shared" si="105"/>
        <v>4321.32</v>
      </c>
    </row>
    <row r="5454" spans="1:28" x14ac:dyDescent="0.25">
      <c r="A5454" t="s">
        <v>2693</v>
      </c>
      <c r="B5454" t="s">
        <v>2663</v>
      </c>
      <c r="C5454" s="1">
        <v>0.73449074074074072</v>
      </c>
      <c r="D5454">
        <v>850</v>
      </c>
      <c r="E5454" s="2">
        <v>5.1032037037037035E-2</v>
      </c>
      <c r="F5454" s="1">
        <v>5.1030092592592592E-2</v>
      </c>
      <c r="G5454">
        <v>168</v>
      </c>
      <c r="H5454">
        <v>4409.17</v>
      </c>
      <c r="I5454">
        <v>0</v>
      </c>
      <c r="J5454" t="s">
        <v>2664</v>
      </c>
      <c r="K5454" t="s">
        <v>22</v>
      </c>
      <c r="L5454">
        <v>1</v>
      </c>
      <c r="N5454" t="s">
        <v>23</v>
      </c>
      <c r="O5454" t="s">
        <v>42</v>
      </c>
      <c r="P5454" t="s">
        <v>28</v>
      </c>
      <c r="R5454" t="s">
        <v>26</v>
      </c>
      <c r="S5454">
        <v>17.399999999999999</v>
      </c>
      <c r="T5454">
        <v>16.899999999999999</v>
      </c>
      <c r="U5454">
        <v>16.899999999999999</v>
      </c>
      <c r="V5454">
        <v>0.5</v>
      </c>
      <c r="W5454">
        <v>0.5</v>
      </c>
      <c r="AB5454">
        <f t="shared" si="105"/>
        <v>4321.32</v>
      </c>
    </row>
    <row r="5455" spans="1:28" x14ac:dyDescent="0.25">
      <c r="A5455" t="s">
        <v>2693</v>
      </c>
      <c r="B5455" t="s">
        <v>2663</v>
      </c>
      <c r="C5455" s="1">
        <v>0.73449074074074072</v>
      </c>
      <c r="D5455">
        <v>850</v>
      </c>
      <c r="E5455" s="2">
        <v>5.1032037037037035E-2</v>
      </c>
      <c r="F5455" s="1">
        <v>5.1030092592592592E-2</v>
      </c>
      <c r="G5455">
        <v>168</v>
      </c>
      <c r="H5455">
        <v>4409.17</v>
      </c>
      <c r="I5455">
        <v>0</v>
      </c>
      <c r="J5455" t="s">
        <v>2664</v>
      </c>
      <c r="K5455" t="s">
        <v>22</v>
      </c>
      <c r="L5455">
        <v>1</v>
      </c>
      <c r="N5455" t="s">
        <v>23</v>
      </c>
      <c r="O5455" t="s">
        <v>33</v>
      </c>
      <c r="P5455" t="s">
        <v>28</v>
      </c>
      <c r="R5455" t="s">
        <v>26</v>
      </c>
      <c r="S5455">
        <v>17.8</v>
      </c>
      <c r="T5455">
        <v>16.899999999999999</v>
      </c>
      <c r="U5455">
        <v>16.899999999999999</v>
      </c>
      <c r="V5455">
        <v>0.9</v>
      </c>
      <c r="W5455">
        <v>0.9</v>
      </c>
      <c r="AB5455">
        <f t="shared" si="105"/>
        <v>4321.32</v>
      </c>
    </row>
    <row r="5456" spans="1:28" x14ac:dyDescent="0.25">
      <c r="A5456" t="s">
        <v>2694</v>
      </c>
      <c r="B5456" t="s">
        <v>2663</v>
      </c>
      <c r="C5456" s="1">
        <v>0.7365624999999999</v>
      </c>
      <c r="D5456">
        <v>884</v>
      </c>
      <c r="E5456" s="2">
        <v>5.310420138888889E-2</v>
      </c>
      <c r="F5456" s="1">
        <v>5.3101851851851851E-2</v>
      </c>
      <c r="G5456">
        <v>203</v>
      </c>
      <c r="H5456">
        <v>4588.2</v>
      </c>
      <c r="I5456">
        <v>0</v>
      </c>
      <c r="J5456" t="s">
        <v>2664</v>
      </c>
      <c r="K5456" t="s">
        <v>22</v>
      </c>
      <c r="L5456">
        <v>1</v>
      </c>
      <c r="N5456" t="s">
        <v>23</v>
      </c>
      <c r="O5456" t="s">
        <v>36</v>
      </c>
      <c r="P5456" t="s">
        <v>28</v>
      </c>
      <c r="R5456" t="s">
        <v>26</v>
      </c>
      <c r="S5456">
        <v>19.2</v>
      </c>
      <c r="T5456">
        <v>16.8</v>
      </c>
      <c r="U5456">
        <v>16.8</v>
      </c>
      <c r="V5456">
        <v>2.4</v>
      </c>
      <c r="W5456">
        <v>2.4</v>
      </c>
      <c r="AB5456">
        <f t="shared" si="105"/>
        <v>4500.3499999999995</v>
      </c>
    </row>
    <row r="5457" spans="1:28" x14ac:dyDescent="0.25">
      <c r="A5457" t="s">
        <v>2694</v>
      </c>
      <c r="B5457" t="s">
        <v>2663</v>
      </c>
      <c r="C5457" s="1">
        <v>0.7365624999999999</v>
      </c>
      <c r="D5457">
        <v>884</v>
      </c>
      <c r="E5457" s="2">
        <v>5.310420138888889E-2</v>
      </c>
      <c r="F5457" s="1">
        <v>5.3101851851851851E-2</v>
      </c>
      <c r="G5457">
        <v>203</v>
      </c>
      <c r="H5457">
        <v>4588.2</v>
      </c>
      <c r="I5457">
        <v>0</v>
      </c>
      <c r="J5457" t="s">
        <v>2664</v>
      </c>
      <c r="K5457" t="s">
        <v>22</v>
      </c>
      <c r="L5457">
        <v>1</v>
      </c>
      <c r="N5457" t="s">
        <v>23</v>
      </c>
      <c r="O5457" t="s">
        <v>24</v>
      </c>
      <c r="P5457" t="s">
        <v>28</v>
      </c>
      <c r="R5457" t="s">
        <v>26</v>
      </c>
      <c r="S5457">
        <v>16.600000000000001</v>
      </c>
      <c r="T5457">
        <v>16.8</v>
      </c>
      <c r="U5457">
        <v>16.8</v>
      </c>
      <c r="V5457">
        <v>-0.2</v>
      </c>
      <c r="W5457">
        <v>-0.2</v>
      </c>
      <c r="AB5457">
        <f t="shared" si="105"/>
        <v>4500.3499999999995</v>
      </c>
    </row>
    <row r="5458" spans="1:28" x14ac:dyDescent="0.25">
      <c r="A5458" t="s">
        <v>2694</v>
      </c>
      <c r="B5458" t="s">
        <v>2663</v>
      </c>
      <c r="C5458" s="1">
        <v>0.7365624999999999</v>
      </c>
      <c r="D5458">
        <v>884</v>
      </c>
      <c r="E5458" s="2">
        <v>5.310420138888889E-2</v>
      </c>
      <c r="F5458" s="1">
        <v>5.3101851851851851E-2</v>
      </c>
      <c r="G5458">
        <v>203</v>
      </c>
      <c r="H5458">
        <v>4588.2</v>
      </c>
      <c r="I5458">
        <v>0</v>
      </c>
      <c r="J5458" t="s">
        <v>2664</v>
      </c>
      <c r="K5458" t="s">
        <v>22</v>
      </c>
      <c r="L5458">
        <v>1</v>
      </c>
      <c r="N5458" t="s">
        <v>23</v>
      </c>
      <c r="O5458" t="s">
        <v>42</v>
      </c>
      <c r="P5458" t="s">
        <v>28</v>
      </c>
      <c r="R5458" t="s">
        <v>26</v>
      </c>
      <c r="S5458">
        <v>16.8</v>
      </c>
      <c r="T5458">
        <v>16.8</v>
      </c>
      <c r="U5458">
        <v>16.8</v>
      </c>
      <c r="V5458">
        <v>0</v>
      </c>
      <c r="W5458">
        <v>0</v>
      </c>
      <c r="AB5458">
        <f t="shared" ref="AB5458:AB5491" si="106">H5458-87.85</f>
        <v>4500.3499999999995</v>
      </c>
    </row>
    <row r="5459" spans="1:28" x14ac:dyDescent="0.25">
      <c r="A5459" t="s">
        <v>2695</v>
      </c>
      <c r="B5459" t="s">
        <v>2663</v>
      </c>
      <c r="C5459" s="1">
        <v>0.73865740740740737</v>
      </c>
      <c r="D5459">
        <v>120</v>
      </c>
      <c r="E5459" s="2">
        <v>5.5190254629629627E-2</v>
      </c>
      <c r="F5459" s="1">
        <v>5.5185185185185191E-2</v>
      </c>
      <c r="G5459">
        <v>438</v>
      </c>
      <c r="H5459">
        <v>4768.4399999999996</v>
      </c>
      <c r="I5459">
        <v>0</v>
      </c>
      <c r="J5459" t="s">
        <v>2664</v>
      </c>
      <c r="K5459" t="s">
        <v>22</v>
      </c>
      <c r="L5459">
        <v>1</v>
      </c>
      <c r="N5459" t="s">
        <v>23</v>
      </c>
      <c r="O5459" t="s">
        <v>33</v>
      </c>
      <c r="P5459" t="s">
        <v>28</v>
      </c>
      <c r="R5459" t="s">
        <v>26</v>
      </c>
      <c r="S5459">
        <v>17.100000000000001</v>
      </c>
      <c r="T5459">
        <v>16.8</v>
      </c>
      <c r="U5459">
        <v>16.8</v>
      </c>
      <c r="V5459">
        <v>0.3</v>
      </c>
      <c r="W5459">
        <v>0.3</v>
      </c>
      <c r="AB5459">
        <f t="shared" si="106"/>
        <v>4680.5899999999992</v>
      </c>
    </row>
    <row r="5460" spans="1:28" x14ac:dyDescent="0.25">
      <c r="A5460" t="s">
        <v>2695</v>
      </c>
      <c r="B5460" t="s">
        <v>2663</v>
      </c>
      <c r="C5460" s="1">
        <v>0.73865740740740737</v>
      </c>
      <c r="D5460">
        <v>120</v>
      </c>
      <c r="E5460" s="2">
        <v>5.5190254629629627E-2</v>
      </c>
      <c r="F5460" s="1">
        <v>5.5185185185185191E-2</v>
      </c>
      <c r="G5460">
        <v>438</v>
      </c>
      <c r="H5460">
        <v>4768.4399999999996</v>
      </c>
      <c r="I5460">
        <v>0</v>
      </c>
      <c r="J5460" t="s">
        <v>2664</v>
      </c>
      <c r="K5460" t="s">
        <v>22</v>
      </c>
      <c r="L5460">
        <v>1</v>
      </c>
      <c r="N5460" t="s">
        <v>23</v>
      </c>
      <c r="O5460" t="s">
        <v>36</v>
      </c>
      <c r="P5460" t="s">
        <v>28</v>
      </c>
      <c r="R5460" t="s">
        <v>26</v>
      </c>
      <c r="S5460">
        <v>18</v>
      </c>
      <c r="T5460">
        <v>16.8</v>
      </c>
      <c r="U5460">
        <v>16.8</v>
      </c>
      <c r="V5460">
        <v>1.2</v>
      </c>
      <c r="W5460">
        <v>1.2</v>
      </c>
      <c r="AB5460">
        <f t="shared" si="106"/>
        <v>4680.5899999999992</v>
      </c>
    </row>
    <row r="5461" spans="1:28" x14ac:dyDescent="0.25">
      <c r="A5461" t="s">
        <v>2695</v>
      </c>
      <c r="B5461" t="s">
        <v>2663</v>
      </c>
      <c r="C5461" s="1">
        <v>0.73865740740740737</v>
      </c>
      <c r="D5461">
        <v>120</v>
      </c>
      <c r="E5461" s="2">
        <v>5.5190254629629627E-2</v>
      </c>
      <c r="F5461" s="1">
        <v>5.5185185185185191E-2</v>
      </c>
      <c r="G5461">
        <v>438</v>
      </c>
      <c r="H5461">
        <v>4768.4399999999996</v>
      </c>
      <c r="I5461">
        <v>0</v>
      </c>
      <c r="J5461" t="s">
        <v>2664</v>
      </c>
      <c r="K5461" t="s">
        <v>22</v>
      </c>
      <c r="L5461">
        <v>1</v>
      </c>
      <c r="N5461" t="s">
        <v>23</v>
      </c>
      <c r="O5461" t="s">
        <v>42</v>
      </c>
      <c r="P5461" t="s">
        <v>28</v>
      </c>
      <c r="R5461" t="s">
        <v>26</v>
      </c>
      <c r="S5461">
        <v>16.399999999999999</v>
      </c>
      <c r="T5461">
        <v>16.8</v>
      </c>
      <c r="U5461">
        <v>16.8</v>
      </c>
      <c r="V5461">
        <v>-0.4</v>
      </c>
      <c r="W5461">
        <v>-0.4</v>
      </c>
      <c r="AB5461">
        <f t="shared" si="106"/>
        <v>4680.5899999999992</v>
      </c>
    </row>
    <row r="5462" spans="1:28" x14ac:dyDescent="0.25">
      <c r="A5462" t="s">
        <v>2696</v>
      </c>
      <c r="B5462" t="s">
        <v>2663</v>
      </c>
      <c r="C5462" s="1">
        <v>0.74074074074074081</v>
      </c>
      <c r="D5462">
        <v>155</v>
      </c>
      <c r="E5462" s="2">
        <v>5.7274004629629637E-2</v>
      </c>
      <c r="F5462" s="1">
        <v>5.7268518518518517E-2</v>
      </c>
      <c r="G5462">
        <v>474</v>
      </c>
      <c r="H5462">
        <v>4948.47</v>
      </c>
      <c r="I5462">
        <v>0</v>
      </c>
      <c r="J5462" t="s">
        <v>2664</v>
      </c>
      <c r="K5462" t="s">
        <v>22</v>
      </c>
      <c r="L5462">
        <v>1</v>
      </c>
      <c r="N5462" t="s">
        <v>23</v>
      </c>
      <c r="O5462" t="s">
        <v>36</v>
      </c>
      <c r="P5462" t="s">
        <v>28</v>
      </c>
      <c r="R5462" t="s">
        <v>26</v>
      </c>
      <c r="S5462">
        <v>17.399999999999999</v>
      </c>
      <c r="T5462">
        <v>16.8</v>
      </c>
      <c r="U5462">
        <v>16.8</v>
      </c>
      <c r="V5462">
        <v>0.6</v>
      </c>
      <c r="W5462">
        <v>0.6</v>
      </c>
      <c r="AB5462">
        <f t="shared" si="106"/>
        <v>4860.62</v>
      </c>
    </row>
    <row r="5463" spans="1:28" x14ac:dyDescent="0.25">
      <c r="A5463" t="s">
        <v>2696</v>
      </c>
      <c r="B5463" t="s">
        <v>2663</v>
      </c>
      <c r="C5463" s="1">
        <v>0.74074074074074081</v>
      </c>
      <c r="D5463">
        <v>155</v>
      </c>
      <c r="E5463" s="2">
        <v>5.7274004629629637E-2</v>
      </c>
      <c r="F5463" s="1">
        <v>5.7268518518518517E-2</v>
      </c>
      <c r="G5463">
        <v>474</v>
      </c>
      <c r="H5463">
        <v>4948.47</v>
      </c>
      <c r="I5463">
        <v>0</v>
      </c>
      <c r="J5463" t="s">
        <v>2664</v>
      </c>
      <c r="K5463" t="s">
        <v>22</v>
      </c>
      <c r="L5463">
        <v>1</v>
      </c>
      <c r="N5463" t="s">
        <v>23</v>
      </c>
      <c r="O5463" t="s">
        <v>33</v>
      </c>
      <c r="P5463" t="s">
        <v>28</v>
      </c>
      <c r="R5463" t="s">
        <v>26</v>
      </c>
      <c r="S5463">
        <v>17.100000000000001</v>
      </c>
      <c r="T5463">
        <v>16.8</v>
      </c>
      <c r="U5463">
        <v>16.8</v>
      </c>
      <c r="V5463">
        <v>0.3</v>
      </c>
      <c r="W5463">
        <v>0.3</v>
      </c>
      <c r="AB5463">
        <f t="shared" si="106"/>
        <v>4860.62</v>
      </c>
    </row>
    <row r="5464" spans="1:28" x14ac:dyDescent="0.25">
      <c r="A5464" t="s">
        <v>2697</v>
      </c>
      <c r="B5464" t="s">
        <v>2663</v>
      </c>
      <c r="C5464" s="1">
        <v>0.74282407407407414</v>
      </c>
      <c r="D5464">
        <v>324</v>
      </c>
      <c r="E5464" s="2">
        <v>5.935929398148148E-2</v>
      </c>
      <c r="F5464" s="1">
        <v>5.935185185185185E-2</v>
      </c>
      <c r="G5464">
        <v>643</v>
      </c>
      <c r="H5464">
        <v>5128.6400000000003</v>
      </c>
      <c r="I5464">
        <v>0</v>
      </c>
      <c r="J5464" t="s">
        <v>2664</v>
      </c>
      <c r="K5464" t="s">
        <v>22</v>
      </c>
      <c r="L5464">
        <v>1</v>
      </c>
      <c r="N5464" t="s">
        <v>23</v>
      </c>
      <c r="O5464" t="s">
        <v>36</v>
      </c>
      <c r="P5464" t="s">
        <v>28</v>
      </c>
      <c r="R5464" t="s">
        <v>26</v>
      </c>
      <c r="S5464">
        <v>17.399999999999999</v>
      </c>
      <c r="T5464">
        <v>17</v>
      </c>
      <c r="U5464">
        <v>16.899999999999999</v>
      </c>
      <c r="V5464">
        <v>0.4</v>
      </c>
      <c r="W5464">
        <v>0.5</v>
      </c>
      <c r="AB5464">
        <f t="shared" si="106"/>
        <v>5040.79</v>
      </c>
    </row>
    <row r="5465" spans="1:28" x14ac:dyDescent="0.25">
      <c r="A5465" t="s">
        <v>2697</v>
      </c>
      <c r="B5465" t="s">
        <v>2663</v>
      </c>
      <c r="C5465" s="1">
        <v>0.74282407407407414</v>
      </c>
      <c r="D5465">
        <v>324</v>
      </c>
      <c r="E5465" s="2">
        <v>5.935929398148148E-2</v>
      </c>
      <c r="F5465" s="1">
        <v>5.935185185185185E-2</v>
      </c>
      <c r="G5465">
        <v>643</v>
      </c>
      <c r="H5465">
        <v>5128.6400000000003</v>
      </c>
      <c r="I5465">
        <v>0</v>
      </c>
      <c r="J5465" t="s">
        <v>2664</v>
      </c>
      <c r="K5465" t="s">
        <v>22</v>
      </c>
      <c r="L5465">
        <v>1</v>
      </c>
      <c r="N5465" t="s">
        <v>23</v>
      </c>
      <c r="O5465" t="s">
        <v>33</v>
      </c>
      <c r="P5465" t="s">
        <v>28</v>
      </c>
      <c r="R5465" t="s">
        <v>26</v>
      </c>
      <c r="S5465">
        <v>17.100000000000001</v>
      </c>
      <c r="T5465">
        <v>17</v>
      </c>
      <c r="U5465">
        <v>16.899999999999999</v>
      </c>
      <c r="V5465">
        <v>0.1</v>
      </c>
      <c r="W5465">
        <v>0.2</v>
      </c>
      <c r="AB5465">
        <f t="shared" si="106"/>
        <v>5040.79</v>
      </c>
    </row>
    <row r="5466" spans="1:28" x14ac:dyDescent="0.25">
      <c r="A5466" t="s">
        <v>2698</v>
      </c>
      <c r="B5466" t="s">
        <v>2663</v>
      </c>
      <c r="C5466" s="1">
        <v>0.74490740740740735</v>
      </c>
      <c r="D5466">
        <v>494</v>
      </c>
      <c r="E5466" s="2">
        <v>6.144458333333333E-2</v>
      </c>
      <c r="F5466" s="1">
        <v>6.1435185185185183E-2</v>
      </c>
      <c r="G5466">
        <v>812</v>
      </c>
      <c r="H5466">
        <v>5308.81</v>
      </c>
      <c r="I5466">
        <v>0</v>
      </c>
      <c r="J5466" t="s">
        <v>2664</v>
      </c>
      <c r="K5466" t="s">
        <v>22</v>
      </c>
      <c r="L5466">
        <v>1</v>
      </c>
      <c r="N5466" t="s">
        <v>23</v>
      </c>
      <c r="O5466" t="s">
        <v>33</v>
      </c>
      <c r="P5466" t="s">
        <v>28</v>
      </c>
      <c r="R5466" t="s">
        <v>26</v>
      </c>
      <c r="S5466">
        <v>16.8</v>
      </c>
      <c r="T5466">
        <v>16.8</v>
      </c>
      <c r="U5466">
        <v>16.8</v>
      </c>
      <c r="V5466">
        <v>0</v>
      </c>
      <c r="W5466">
        <v>0</v>
      </c>
      <c r="AB5466">
        <f t="shared" si="106"/>
        <v>5220.96</v>
      </c>
    </row>
    <row r="5467" spans="1:28" x14ac:dyDescent="0.25">
      <c r="A5467" t="s">
        <v>2698</v>
      </c>
      <c r="B5467" t="s">
        <v>2663</v>
      </c>
      <c r="C5467" s="1">
        <v>0.74490740740740735</v>
      </c>
      <c r="D5467">
        <v>494</v>
      </c>
      <c r="E5467" s="2">
        <v>6.144458333333333E-2</v>
      </c>
      <c r="F5467" s="1">
        <v>6.1435185185185183E-2</v>
      </c>
      <c r="G5467">
        <v>812</v>
      </c>
      <c r="H5467">
        <v>5308.81</v>
      </c>
      <c r="I5467">
        <v>0</v>
      </c>
      <c r="J5467" t="s">
        <v>2664</v>
      </c>
      <c r="K5467" t="s">
        <v>22</v>
      </c>
      <c r="L5467">
        <v>1</v>
      </c>
      <c r="N5467" t="s">
        <v>23</v>
      </c>
      <c r="O5467" t="s">
        <v>36</v>
      </c>
      <c r="P5467" t="s">
        <v>28</v>
      </c>
      <c r="R5467" t="s">
        <v>26</v>
      </c>
      <c r="S5467">
        <v>17.2</v>
      </c>
      <c r="T5467">
        <v>16.8</v>
      </c>
      <c r="U5467">
        <v>16.8</v>
      </c>
      <c r="V5467">
        <v>0.4</v>
      </c>
      <c r="W5467">
        <v>0.4</v>
      </c>
      <c r="AB5467">
        <f t="shared" si="106"/>
        <v>5220.96</v>
      </c>
    </row>
    <row r="5468" spans="1:28" x14ac:dyDescent="0.25">
      <c r="A5468" t="s">
        <v>2699</v>
      </c>
      <c r="B5468" t="s">
        <v>2663</v>
      </c>
      <c r="C5468" s="1">
        <v>0.74699074074074068</v>
      </c>
      <c r="D5468">
        <v>129</v>
      </c>
      <c r="E5468" s="2">
        <v>6.3523692129629619E-2</v>
      </c>
      <c r="F5468" s="1">
        <v>6.3518518518518516E-2</v>
      </c>
      <c r="G5468">
        <v>447</v>
      </c>
      <c r="H5468">
        <v>5488.45</v>
      </c>
      <c r="I5468">
        <v>0</v>
      </c>
      <c r="J5468" t="s">
        <v>2664</v>
      </c>
      <c r="K5468" t="s">
        <v>22</v>
      </c>
      <c r="L5468">
        <v>1</v>
      </c>
      <c r="N5468" t="s">
        <v>23</v>
      </c>
      <c r="O5468" t="s">
        <v>36</v>
      </c>
      <c r="P5468" t="s">
        <v>28</v>
      </c>
      <c r="R5468" t="s">
        <v>26</v>
      </c>
      <c r="S5468">
        <v>17.3</v>
      </c>
      <c r="T5468">
        <v>16.8</v>
      </c>
      <c r="U5468">
        <v>16.8</v>
      </c>
      <c r="V5468">
        <v>0.5</v>
      </c>
      <c r="W5468">
        <v>0.5</v>
      </c>
      <c r="AB5468">
        <f t="shared" si="106"/>
        <v>5400.5999999999995</v>
      </c>
    </row>
    <row r="5469" spans="1:28" x14ac:dyDescent="0.25">
      <c r="A5469" t="s">
        <v>2699</v>
      </c>
      <c r="B5469" t="s">
        <v>2663</v>
      </c>
      <c r="C5469" s="1">
        <v>0.74699074074074068</v>
      </c>
      <c r="D5469">
        <v>129</v>
      </c>
      <c r="E5469" s="2">
        <v>6.3523692129629619E-2</v>
      </c>
      <c r="F5469" s="1">
        <v>6.3518518518518516E-2</v>
      </c>
      <c r="G5469">
        <v>447</v>
      </c>
      <c r="H5469">
        <v>5488.45</v>
      </c>
      <c r="I5469">
        <v>0</v>
      </c>
      <c r="J5469" t="s">
        <v>2664</v>
      </c>
      <c r="K5469" t="s">
        <v>22</v>
      </c>
      <c r="L5469">
        <v>1</v>
      </c>
      <c r="N5469" t="s">
        <v>23</v>
      </c>
      <c r="O5469" t="s">
        <v>33</v>
      </c>
      <c r="P5469" t="s">
        <v>28</v>
      </c>
      <c r="R5469" t="s">
        <v>26</v>
      </c>
      <c r="S5469">
        <v>17.100000000000001</v>
      </c>
      <c r="T5469">
        <v>16.8</v>
      </c>
      <c r="U5469">
        <v>16.8</v>
      </c>
      <c r="V5469">
        <v>0.3</v>
      </c>
      <c r="W5469">
        <v>0.3</v>
      </c>
      <c r="AB5469">
        <f t="shared" si="106"/>
        <v>5400.5999999999995</v>
      </c>
    </row>
    <row r="5470" spans="1:28" x14ac:dyDescent="0.25">
      <c r="A5470" t="s">
        <v>2700</v>
      </c>
      <c r="B5470" t="s">
        <v>2663</v>
      </c>
      <c r="C5470" s="1">
        <v>0.74907407407407411</v>
      </c>
      <c r="D5470">
        <v>498</v>
      </c>
      <c r="E5470" s="2">
        <v>6.5611296296296293E-2</v>
      </c>
      <c r="F5470" s="1">
        <v>6.5601851851851856E-2</v>
      </c>
      <c r="G5470">
        <v>816</v>
      </c>
      <c r="H5470">
        <v>5668.82</v>
      </c>
      <c r="I5470">
        <v>0</v>
      </c>
      <c r="J5470" t="s">
        <v>2664</v>
      </c>
      <c r="K5470" t="s">
        <v>22</v>
      </c>
      <c r="L5470">
        <v>1</v>
      </c>
      <c r="N5470" t="s">
        <v>23</v>
      </c>
      <c r="O5470" t="s">
        <v>36</v>
      </c>
      <c r="P5470" t="s">
        <v>28</v>
      </c>
      <c r="R5470" t="s">
        <v>26</v>
      </c>
      <c r="S5470">
        <v>17.100000000000001</v>
      </c>
      <c r="T5470">
        <v>16.8</v>
      </c>
      <c r="U5470">
        <v>16.8</v>
      </c>
      <c r="V5470">
        <v>0.3</v>
      </c>
      <c r="W5470">
        <v>0.3</v>
      </c>
      <c r="AB5470">
        <f t="shared" si="106"/>
        <v>5580.9699999999993</v>
      </c>
    </row>
    <row r="5471" spans="1:28" x14ac:dyDescent="0.25">
      <c r="A5471" t="s">
        <v>2700</v>
      </c>
      <c r="B5471" t="s">
        <v>2663</v>
      </c>
      <c r="C5471" s="1">
        <v>0.74907407407407411</v>
      </c>
      <c r="D5471">
        <v>498</v>
      </c>
      <c r="E5471" s="2">
        <v>6.5611296296296293E-2</v>
      </c>
      <c r="F5471" s="1">
        <v>6.5601851851851856E-2</v>
      </c>
      <c r="G5471">
        <v>816</v>
      </c>
      <c r="H5471">
        <v>5668.82</v>
      </c>
      <c r="I5471">
        <v>0</v>
      </c>
      <c r="J5471" t="s">
        <v>2664</v>
      </c>
      <c r="K5471" t="s">
        <v>22</v>
      </c>
      <c r="L5471">
        <v>1</v>
      </c>
      <c r="N5471" t="s">
        <v>23</v>
      </c>
      <c r="O5471" t="s">
        <v>33</v>
      </c>
      <c r="P5471" t="s">
        <v>28</v>
      </c>
      <c r="R5471" t="s">
        <v>26</v>
      </c>
      <c r="S5471">
        <v>17.399999999999999</v>
      </c>
      <c r="T5471">
        <v>16.8</v>
      </c>
      <c r="U5471">
        <v>16.8</v>
      </c>
      <c r="V5471">
        <v>0.6</v>
      </c>
      <c r="W5471">
        <v>0.6</v>
      </c>
      <c r="AB5471">
        <f t="shared" si="106"/>
        <v>5580.9699999999993</v>
      </c>
    </row>
    <row r="5472" spans="1:28" x14ac:dyDescent="0.25">
      <c r="A5472" t="s">
        <v>2701</v>
      </c>
      <c r="B5472" t="s">
        <v>2663</v>
      </c>
      <c r="C5472" s="1">
        <v>0.75115740740740744</v>
      </c>
      <c r="D5472">
        <v>467</v>
      </c>
      <c r="E5472" s="2">
        <v>6.7694270833333334E-2</v>
      </c>
      <c r="F5472" s="1">
        <v>6.7685185185185182E-2</v>
      </c>
      <c r="G5472">
        <v>785</v>
      </c>
      <c r="H5472">
        <v>5848.79</v>
      </c>
      <c r="I5472">
        <v>0</v>
      </c>
      <c r="J5472" t="s">
        <v>2664</v>
      </c>
      <c r="K5472" t="s">
        <v>22</v>
      </c>
      <c r="L5472">
        <v>1</v>
      </c>
      <c r="N5472" t="s">
        <v>23</v>
      </c>
      <c r="O5472" t="s">
        <v>36</v>
      </c>
      <c r="P5472" t="s">
        <v>28</v>
      </c>
      <c r="R5472" t="s">
        <v>26</v>
      </c>
      <c r="S5472">
        <v>17.100000000000001</v>
      </c>
      <c r="T5472">
        <v>16.899999999999999</v>
      </c>
      <c r="U5472">
        <v>16.8</v>
      </c>
      <c r="V5472">
        <v>0.2</v>
      </c>
      <c r="W5472">
        <v>0.3</v>
      </c>
      <c r="AB5472">
        <f t="shared" si="106"/>
        <v>5760.94</v>
      </c>
    </row>
    <row r="5473" spans="1:28" x14ac:dyDescent="0.25">
      <c r="A5473" t="s">
        <v>2702</v>
      </c>
      <c r="B5473" t="s">
        <v>2663</v>
      </c>
      <c r="C5473" s="1">
        <v>0.75324074074074077</v>
      </c>
      <c r="D5473">
        <v>469</v>
      </c>
      <c r="E5473" s="2">
        <v>6.9777627314814808E-2</v>
      </c>
      <c r="F5473" s="1">
        <v>6.9768518518518521E-2</v>
      </c>
      <c r="G5473">
        <v>787</v>
      </c>
      <c r="H5473">
        <v>6028.79</v>
      </c>
      <c r="I5473">
        <v>0</v>
      </c>
      <c r="J5473" t="s">
        <v>2664</v>
      </c>
      <c r="K5473" t="s">
        <v>22</v>
      </c>
      <c r="L5473">
        <v>1</v>
      </c>
      <c r="N5473" t="s">
        <v>23</v>
      </c>
      <c r="O5473" t="s">
        <v>36</v>
      </c>
      <c r="P5473" t="s">
        <v>28</v>
      </c>
      <c r="R5473" t="s">
        <v>26</v>
      </c>
      <c r="S5473">
        <v>17.100000000000001</v>
      </c>
      <c r="T5473">
        <v>16.8</v>
      </c>
      <c r="U5473">
        <v>16.8</v>
      </c>
      <c r="V5473">
        <v>0.3</v>
      </c>
      <c r="W5473">
        <v>0.3</v>
      </c>
      <c r="AB5473">
        <f t="shared" si="106"/>
        <v>5940.94</v>
      </c>
    </row>
    <row r="5474" spans="1:28" x14ac:dyDescent="0.25">
      <c r="A5474" t="s">
        <v>2703</v>
      </c>
      <c r="B5474" t="s">
        <v>2663</v>
      </c>
      <c r="C5474" s="1">
        <v>0.75532407407407398</v>
      </c>
      <c r="D5474">
        <v>838</v>
      </c>
      <c r="E5474" s="2">
        <v>7.1865243055555555E-2</v>
      </c>
      <c r="F5474" s="1">
        <v>7.1863425925925928E-2</v>
      </c>
      <c r="G5474">
        <v>157</v>
      </c>
      <c r="H5474">
        <v>6209.16</v>
      </c>
      <c r="I5474">
        <v>0</v>
      </c>
      <c r="J5474" t="s">
        <v>2664</v>
      </c>
      <c r="K5474" t="s">
        <v>22</v>
      </c>
      <c r="L5474">
        <v>1</v>
      </c>
      <c r="N5474" t="s">
        <v>23</v>
      </c>
      <c r="O5474" t="s">
        <v>36</v>
      </c>
      <c r="P5474" t="s">
        <v>28</v>
      </c>
      <c r="R5474" t="s">
        <v>26</v>
      </c>
      <c r="S5474">
        <v>17.100000000000001</v>
      </c>
      <c r="T5474">
        <v>16.7</v>
      </c>
      <c r="U5474">
        <v>16.600000000000001</v>
      </c>
      <c r="V5474">
        <v>0.4</v>
      </c>
      <c r="W5474">
        <v>0.5</v>
      </c>
      <c r="AB5474">
        <f t="shared" si="106"/>
        <v>6121.3099999999995</v>
      </c>
    </row>
    <row r="5475" spans="1:28" x14ac:dyDescent="0.25">
      <c r="A5475" t="s">
        <v>2703</v>
      </c>
      <c r="B5475" t="s">
        <v>2663</v>
      </c>
      <c r="C5475" s="1">
        <v>0.75532407407407398</v>
      </c>
      <c r="D5475">
        <v>838</v>
      </c>
      <c r="E5475" s="2">
        <v>7.1865243055555555E-2</v>
      </c>
      <c r="F5475" s="1">
        <v>7.1863425925925928E-2</v>
      </c>
      <c r="G5475">
        <v>157</v>
      </c>
      <c r="H5475">
        <v>6209.16</v>
      </c>
      <c r="I5475">
        <v>0</v>
      </c>
      <c r="J5475" t="s">
        <v>2664</v>
      </c>
      <c r="K5475" t="s">
        <v>22</v>
      </c>
      <c r="L5475">
        <v>1</v>
      </c>
      <c r="N5475" t="s">
        <v>23</v>
      </c>
      <c r="O5475" t="s">
        <v>33</v>
      </c>
      <c r="P5475" t="s">
        <v>28</v>
      </c>
      <c r="R5475" t="s">
        <v>26</v>
      </c>
      <c r="S5475">
        <v>16.8</v>
      </c>
      <c r="T5475">
        <v>16.7</v>
      </c>
      <c r="U5475">
        <v>16.600000000000001</v>
      </c>
      <c r="V5475">
        <v>0.1</v>
      </c>
      <c r="W5475">
        <v>0.2</v>
      </c>
      <c r="AB5475">
        <f t="shared" si="106"/>
        <v>6121.3099999999995</v>
      </c>
    </row>
    <row r="5476" spans="1:28" x14ac:dyDescent="0.25">
      <c r="A5476" t="s">
        <v>2704</v>
      </c>
      <c r="B5476" t="s">
        <v>2663</v>
      </c>
      <c r="C5476" s="1">
        <v>0.75740740740740742</v>
      </c>
      <c r="D5476">
        <v>173</v>
      </c>
      <c r="E5476" s="2">
        <v>7.3940868055555553E-2</v>
      </c>
      <c r="F5476" s="1">
        <v>7.3935185185185187E-2</v>
      </c>
      <c r="G5476">
        <v>491</v>
      </c>
      <c r="H5476">
        <v>6388.49</v>
      </c>
      <c r="I5476">
        <v>0</v>
      </c>
      <c r="J5476" t="s">
        <v>2664</v>
      </c>
      <c r="K5476" t="s">
        <v>22</v>
      </c>
      <c r="L5476">
        <v>1</v>
      </c>
      <c r="N5476" t="s">
        <v>23</v>
      </c>
      <c r="O5476" t="s">
        <v>36</v>
      </c>
      <c r="P5476" t="s">
        <v>28</v>
      </c>
      <c r="R5476" t="s">
        <v>26</v>
      </c>
      <c r="S5476">
        <v>17.2</v>
      </c>
      <c r="T5476">
        <v>16.8</v>
      </c>
      <c r="U5476">
        <v>16.8</v>
      </c>
      <c r="V5476">
        <v>0.4</v>
      </c>
      <c r="W5476">
        <v>0.4</v>
      </c>
      <c r="AB5476">
        <f t="shared" si="106"/>
        <v>6300.6399999999994</v>
      </c>
    </row>
    <row r="5477" spans="1:28" x14ac:dyDescent="0.25">
      <c r="A5477" t="s">
        <v>2705</v>
      </c>
      <c r="B5477" t="s">
        <v>2663</v>
      </c>
      <c r="C5477" s="1">
        <v>0.75949074074074074</v>
      </c>
      <c r="D5477">
        <v>509</v>
      </c>
      <c r="E5477" s="2">
        <v>7.602809027777778E-2</v>
      </c>
      <c r="F5477" s="1">
        <v>7.6018518518518527E-2</v>
      </c>
      <c r="G5477">
        <v>827</v>
      </c>
      <c r="H5477">
        <v>6568.83</v>
      </c>
      <c r="I5477">
        <v>0</v>
      </c>
      <c r="J5477" t="s">
        <v>2664</v>
      </c>
      <c r="K5477" t="s">
        <v>22</v>
      </c>
      <c r="L5477">
        <v>1</v>
      </c>
      <c r="N5477" t="s">
        <v>23</v>
      </c>
      <c r="O5477" t="s">
        <v>36</v>
      </c>
      <c r="P5477" t="s">
        <v>28</v>
      </c>
      <c r="R5477" t="s">
        <v>26</v>
      </c>
      <c r="S5477">
        <v>17.100000000000001</v>
      </c>
      <c r="T5477">
        <v>16.8</v>
      </c>
      <c r="U5477">
        <v>16.8</v>
      </c>
      <c r="V5477">
        <v>0.3</v>
      </c>
      <c r="W5477">
        <v>0.3</v>
      </c>
      <c r="AB5477">
        <f t="shared" si="106"/>
        <v>6480.98</v>
      </c>
    </row>
    <row r="5478" spans="1:28" x14ac:dyDescent="0.25">
      <c r="A5478" t="s">
        <v>2705</v>
      </c>
      <c r="B5478" t="s">
        <v>2663</v>
      </c>
      <c r="C5478" s="1">
        <v>0.75949074074074074</v>
      </c>
      <c r="D5478">
        <v>509</v>
      </c>
      <c r="E5478" s="2">
        <v>7.602809027777778E-2</v>
      </c>
      <c r="F5478" s="1">
        <v>7.6018518518518527E-2</v>
      </c>
      <c r="G5478">
        <v>827</v>
      </c>
      <c r="H5478">
        <v>6568.83</v>
      </c>
      <c r="I5478">
        <v>0</v>
      </c>
      <c r="J5478" t="s">
        <v>2664</v>
      </c>
      <c r="K5478" t="s">
        <v>22</v>
      </c>
      <c r="L5478">
        <v>1</v>
      </c>
      <c r="N5478" t="s">
        <v>23</v>
      </c>
      <c r="O5478" t="s">
        <v>33</v>
      </c>
      <c r="P5478" t="s">
        <v>28</v>
      </c>
      <c r="R5478" t="s">
        <v>26</v>
      </c>
      <c r="S5478">
        <v>16.899999999999999</v>
      </c>
      <c r="T5478">
        <v>16.8</v>
      </c>
      <c r="U5478">
        <v>16.8</v>
      </c>
      <c r="V5478">
        <v>0.1</v>
      </c>
      <c r="W5478">
        <v>0.1</v>
      </c>
      <c r="AB5478">
        <f t="shared" si="106"/>
        <v>6480.98</v>
      </c>
    </row>
    <row r="5479" spans="1:28" x14ac:dyDescent="0.25">
      <c r="A5479" t="s">
        <v>2706</v>
      </c>
      <c r="B5479" t="s">
        <v>2663</v>
      </c>
      <c r="C5479" s="1">
        <v>0.76157407407407407</v>
      </c>
      <c r="D5479">
        <v>845</v>
      </c>
      <c r="E5479" s="2">
        <v>7.8115312499999992E-2</v>
      </c>
      <c r="F5479" s="1">
        <v>7.8113425925925919E-2</v>
      </c>
      <c r="G5479">
        <v>163</v>
      </c>
      <c r="H5479">
        <v>6749.16</v>
      </c>
      <c r="I5479">
        <v>0</v>
      </c>
      <c r="J5479" t="s">
        <v>2664</v>
      </c>
      <c r="K5479" t="s">
        <v>22</v>
      </c>
      <c r="L5479">
        <v>1</v>
      </c>
      <c r="N5479" t="s">
        <v>23</v>
      </c>
      <c r="O5479" t="s">
        <v>36</v>
      </c>
      <c r="P5479" t="s">
        <v>28</v>
      </c>
      <c r="R5479" t="s">
        <v>26</v>
      </c>
      <c r="S5479">
        <v>17.100000000000001</v>
      </c>
      <c r="T5479">
        <v>16.7</v>
      </c>
      <c r="U5479">
        <v>16.7</v>
      </c>
      <c r="V5479">
        <v>0.4</v>
      </c>
      <c r="W5479">
        <v>0.4</v>
      </c>
      <c r="AB5479">
        <f t="shared" si="106"/>
        <v>6661.3099999999995</v>
      </c>
    </row>
    <row r="5480" spans="1:28" x14ac:dyDescent="0.25">
      <c r="A5480" t="s">
        <v>2706</v>
      </c>
      <c r="B5480" t="s">
        <v>2663</v>
      </c>
      <c r="C5480" s="1">
        <v>0.76157407407407407</v>
      </c>
      <c r="D5480">
        <v>845</v>
      </c>
      <c r="E5480" s="2">
        <v>7.8115312499999992E-2</v>
      </c>
      <c r="F5480" s="1">
        <v>7.8113425925925919E-2</v>
      </c>
      <c r="G5480">
        <v>163</v>
      </c>
      <c r="H5480">
        <v>6749.16</v>
      </c>
      <c r="I5480">
        <v>0</v>
      </c>
      <c r="J5480" t="s">
        <v>2664</v>
      </c>
      <c r="K5480" t="s">
        <v>22</v>
      </c>
      <c r="L5480">
        <v>1</v>
      </c>
      <c r="N5480" t="s">
        <v>23</v>
      </c>
      <c r="O5480" t="s">
        <v>33</v>
      </c>
      <c r="P5480" t="s">
        <v>28</v>
      </c>
      <c r="R5480" t="s">
        <v>26</v>
      </c>
      <c r="S5480">
        <v>16.899999999999999</v>
      </c>
      <c r="T5480">
        <v>16.7</v>
      </c>
      <c r="U5480">
        <v>16.7</v>
      </c>
      <c r="V5480">
        <v>0.2</v>
      </c>
      <c r="W5480">
        <v>0.2</v>
      </c>
      <c r="AB5480">
        <f t="shared" si="106"/>
        <v>6661.3099999999995</v>
      </c>
    </row>
    <row r="5481" spans="1:28" x14ac:dyDescent="0.25">
      <c r="A5481" t="s">
        <v>2707</v>
      </c>
      <c r="B5481" t="s">
        <v>2663</v>
      </c>
      <c r="C5481" s="1">
        <v>0.76365740740740751</v>
      </c>
      <c r="D5481">
        <v>813</v>
      </c>
      <c r="E5481" s="2">
        <v>8.0198287037037033E-2</v>
      </c>
      <c r="F5481" s="1">
        <v>8.0196759259259259E-2</v>
      </c>
      <c r="G5481">
        <v>132</v>
      </c>
      <c r="H5481">
        <v>6929.13</v>
      </c>
      <c r="I5481">
        <v>0</v>
      </c>
      <c r="J5481" t="s">
        <v>2664</v>
      </c>
      <c r="K5481" t="s">
        <v>22</v>
      </c>
      <c r="L5481">
        <v>1</v>
      </c>
      <c r="N5481" t="s">
        <v>23</v>
      </c>
      <c r="O5481" t="s">
        <v>36</v>
      </c>
      <c r="P5481" t="s">
        <v>28</v>
      </c>
      <c r="R5481" t="s">
        <v>26</v>
      </c>
      <c r="S5481">
        <v>17.3</v>
      </c>
      <c r="T5481">
        <v>16.7</v>
      </c>
      <c r="U5481">
        <v>16.600000000000001</v>
      </c>
      <c r="V5481">
        <v>0.6</v>
      </c>
      <c r="W5481">
        <v>0.7</v>
      </c>
      <c r="AB5481">
        <f t="shared" si="106"/>
        <v>6841.28</v>
      </c>
    </row>
    <row r="5482" spans="1:28" x14ac:dyDescent="0.25">
      <c r="A5482" t="s">
        <v>2707</v>
      </c>
      <c r="B5482" t="s">
        <v>2663</v>
      </c>
      <c r="C5482" s="1">
        <v>0.76365740740740751</v>
      </c>
      <c r="D5482">
        <v>813</v>
      </c>
      <c r="E5482" s="2">
        <v>8.0198287037037033E-2</v>
      </c>
      <c r="F5482" s="1">
        <v>8.0196759259259259E-2</v>
      </c>
      <c r="G5482">
        <v>132</v>
      </c>
      <c r="H5482">
        <v>6929.13</v>
      </c>
      <c r="I5482">
        <v>0</v>
      </c>
      <c r="J5482" t="s">
        <v>2664</v>
      </c>
      <c r="K5482" t="s">
        <v>22</v>
      </c>
      <c r="L5482">
        <v>1</v>
      </c>
      <c r="N5482" t="s">
        <v>23</v>
      </c>
      <c r="O5482" t="s">
        <v>33</v>
      </c>
      <c r="P5482" t="s">
        <v>28</v>
      </c>
      <c r="R5482" t="s">
        <v>26</v>
      </c>
      <c r="S5482">
        <v>16.8</v>
      </c>
      <c r="T5482">
        <v>16.7</v>
      </c>
      <c r="U5482">
        <v>16.600000000000001</v>
      </c>
      <c r="V5482">
        <v>0.1</v>
      </c>
      <c r="W5482">
        <v>0.2</v>
      </c>
      <c r="AB5482">
        <f t="shared" si="106"/>
        <v>6841.28</v>
      </c>
    </row>
    <row r="5483" spans="1:28" x14ac:dyDescent="0.25">
      <c r="A5483" t="s">
        <v>2708</v>
      </c>
      <c r="B5483" t="s">
        <v>2663</v>
      </c>
      <c r="C5483" s="1">
        <v>0.76578703703703699</v>
      </c>
      <c r="D5483">
        <v>20</v>
      </c>
      <c r="E5483" s="2">
        <v>8.2318726851851862E-2</v>
      </c>
      <c r="F5483" s="1">
        <v>8.2314814814814813E-2</v>
      </c>
      <c r="G5483">
        <v>338</v>
      </c>
      <c r="H5483">
        <v>7112.34</v>
      </c>
      <c r="I5483">
        <v>0</v>
      </c>
      <c r="J5483" t="s">
        <v>2664</v>
      </c>
      <c r="K5483" t="s">
        <v>22</v>
      </c>
      <c r="L5483">
        <v>1</v>
      </c>
      <c r="N5483" t="s">
        <v>23</v>
      </c>
      <c r="O5483" t="s">
        <v>36</v>
      </c>
      <c r="P5483" t="s">
        <v>28</v>
      </c>
      <c r="R5483" t="s">
        <v>26</v>
      </c>
      <c r="S5483">
        <v>17.2</v>
      </c>
      <c r="T5483">
        <v>16.7</v>
      </c>
      <c r="U5483">
        <v>16.7</v>
      </c>
      <c r="V5483">
        <v>0.5</v>
      </c>
      <c r="W5483">
        <v>0.5</v>
      </c>
      <c r="AB5483">
        <f t="shared" si="106"/>
        <v>7024.49</v>
      </c>
    </row>
    <row r="5484" spans="1:28" x14ac:dyDescent="0.25">
      <c r="A5484" t="s">
        <v>2708</v>
      </c>
      <c r="B5484" t="s">
        <v>2663</v>
      </c>
      <c r="C5484" s="1">
        <v>0.76578703703703699</v>
      </c>
      <c r="D5484">
        <v>20</v>
      </c>
      <c r="E5484" s="2">
        <v>8.2318726851851862E-2</v>
      </c>
      <c r="F5484" s="1">
        <v>8.2314814814814813E-2</v>
      </c>
      <c r="G5484">
        <v>338</v>
      </c>
      <c r="H5484">
        <v>7112.34</v>
      </c>
      <c r="I5484">
        <v>0</v>
      </c>
      <c r="J5484" t="s">
        <v>2664</v>
      </c>
      <c r="K5484" t="s">
        <v>22</v>
      </c>
      <c r="L5484">
        <v>1</v>
      </c>
      <c r="N5484" t="s">
        <v>23</v>
      </c>
      <c r="O5484" t="s">
        <v>33</v>
      </c>
      <c r="P5484" t="s">
        <v>28</v>
      </c>
      <c r="R5484" t="s">
        <v>26</v>
      </c>
      <c r="S5484">
        <v>16.8</v>
      </c>
      <c r="T5484">
        <v>16.7</v>
      </c>
      <c r="U5484">
        <v>16.7</v>
      </c>
      <c r="V5484">
        <v>0.1</v>
      </c>
      <c r="W5484">
        <v>0.1</v>
      </c>
      <c r="AB5484">
        <f t="shared" si="106"/>
        <v>7024.49</v>
      </c>
    </row>
    <row r="5485" spans="1:28" x14ac:dyDescent="0.25">
      <c r="A5485" t="s">
        <v>2709</v>
      </c>
      <c r="B5485" t="s">
        <v>2663</v>
      </c>
      <c r="C5485" s="1">
        <v>0.76784722222222224</v>
      </c>
      <c r="D5485">
        <v>820</v>
      </c>
      <c r="E5485" s="2">
        <v>8.4388182870370365E-2</v>
      </c>
      <c r="F5485" s="1">
        <v>8.4386574074074072E-2</v>
      </c>
      <c r="G5485">
        <v>139</v>
      </c>
      <c r="H5485">
        <v>7291.14</v>
      </c>
      <c r="I5485">
        <v>0</v>
      </c>
      <c r="J5485" t="s">
        <v>2664</v>
      </c>
      <c r="K5485" t="s">
        <v>22</v>
      </c>
      <c r="L5485">
        <v>1</v>
      </c>
      <c r="N5485" t="s">
        <v>23</v>
      </c>
      <c r="O5485" t="s">
        <v>36</v>
      </c>
      <c r="P5485" t="s">
        <v>28</v>
      </c>
      <c r="R5485" t="s">
        <v>26</v>
      </c>
      <c r="S5485">
        <v>17.2</v>
      </c>
      <c r="T5485">
        <v>16.600000000000001</v>
      </c>
      <c r="U5485">
        <v>16.600000000000001</v>
      </c>
      <c r="V5485">
        <v>0.6</v>
      </c>
      <c r="W5485">
        <v>0.6</v>
      </c>
      <c r="AB5485">
        <f t="shared" si="106"/>
        <v>7203.29</v>
      </c>
    </row>
    <row r="5486" spans="1:28" x14ac:dyDescent="0.25">
      <c r="A5486" t="s">
        <v>2709</v>
      </c>
      <c r="B5486" t="s">
        <v>2663</v>
      </c>
      <c r="C5486" s="1">
        <v>0.76784722222222224</v>
      </c>
      <c r="D5486">
        <v>820</v>
      </c>
      <c r="E5486" s="2">
        <v>8.4388182870370365E-2</v>
      </c>
      <c r="F5486" s="1">
        <v>8.4386574074074072E-2</v>
      </c>
      <c r="G5486">
        <v>139</v>
      </c>
      <c r="H5486">
        <v>7291.14</v>
      </c>
      <c r="I5486">
        <v>0</v>
      </c>
      <c r="J5486" t="s">
        <v>2664</v>
      </c>
      <c r="K5486" t="s">
        <v>22</v>
      </c>
      <c r="L5486">
        <v>1</v>
      </c>
      <c r="N5486" t="s">
        <v>23</v>
      </c>
      <c r="O5486" t="s">
        <v>24</v>
      </c>
      <c r="P5486" t="s">
        <v>28</v>
      </c>
      <c r="R5486" t="s">
        <v>26</v>
      </c>
      <c r="S5486">
        <v>17.100000000000001</v>
      </c>
      <c r="T5486">
        <v>16.600000000000001</v>
      </c>
      <c r="U5486">
        <v>16.600000000000001</v>
      </c>
      <c r="V5486">
        <v>0.5</v>
      </c>
      <c r="W5486">
        <v>0.5</v>
      </c>
      <c r="AB5486">
        <f t="shared" si="106"/>
        <v>7203.29</v>
      </c>
    </row>
    <row r="5487" spans="1:28" x14ac:dyDescent="0.25">
      <c r="A5487" t="s">
        <v>2709</v>
      </c>
      <c r="B5487" t="s">
        <v>2663</v>
      </c>
      <c r="C5487" s="1">
        <v>0.76784722222222224</v>
      </c>
      <c r="D5487">
        <v>820</v>
      </c>
      <c r="E5487" s="2">
        <v>8.4388182870370365E-2</v>
      </c>
      <c r="F5487" s="1">
        <v>8.4386574074074072E-2</v>
      </c>
      <c r="G5487">
        <v>139</v>
      </c>
      <c r="H5487">
        <v>7291.14</v>
      </c>
      <c r="I5487">
        <v>0</v>
      </c>
      <c r="J5487" t="s">
        <v>2664</v>
      </c>
      <c r="K5487" t="s">
        <v>22</v>
      </c>
      <c r="L5487">
        <v>1</v>
      </c>
      <c r="N5487" t="s">
        <v>23</v>
      </c>
      <c r="O5487" t="s">
        <v>33</v>
      </c>
      <c r="P5487" t="s">
        <v>28</v>
      </c>
      <c r="R5487" t="s">
        <v>26</v>
      </c>
      <c r="S5487">
        <v>16.899999999999999</v>
      </c>
      <c r="T5487">
        <v>16.600000000000001</v>
      </c>
      <c r="U5487">
        <v>16.600000000000001</v>
      </c>
      <c r="V5487">
        <v>0.3</v>
      </c>
      <c r="W5487">
        <v>0.3</v>
      </c>
      <c r="AB5487">
        <f t="shared" si="106"/>
        <v>7203.29</v>
      </c>
    </row>
    <row r="5488" spans="1:28" x14ac:dyDescent="0.25">
      <c r="A5488" t="s">
        <v>2710</v>
      </c>
      <c r="B5488" t="s">
        <v>2663</v>
      </c>
      <c r="C5488" s="1">
        <v>0.76993055555555545</v>
      </c>
      <c r="D5488">
        <v>589</v>
      </c>
      <c r="E5488" s="2">
        <v>8.646883101851853E-2</v>
      </c>
      <c r="F5488" s="1">
        <v>8.6458333333333345E-2</v>
      </c>
      <c r="G5488">
        <v>907</v>
      </c>
      <c r="H5488">
        <v>7470.91</v>
      </c>
      <c r="I5488">
        <v>0</v>
      </c>
      <c r="J5488" t="s">
        <v>2664</v>
      </c>
      <c r="K5488" t="s">
        <v>22</v>
      </c>
      <c r="L5488">
        <v>1</v>
      </c>
      <c r="N5488" t="s">
        <v>23</v>
      </c>
      <c r="O5488" t="s">
        <v>36</v>
      </c>
      <c r="P5488" t="s">
        <v>28</v>
      </c>
      <c r="R5488" t="s">
        <v>26</v>
      </c>
      <c r="S5488">
        <v>17.2</v>
      </c>
      <c r="T5488">
        <v>16.7</v>
      </c>
      <c r="U5488">
        <v>16.7</v>
      </c>
      <c r="V5488">
        <v>0.5</v>
      </c>
      <c r="W5488">
        <v>0.5</v>
      </c>
      <c r="AB5488">
        <f t="shared" si="106"/>
        <v>7383.0599999999995</v>
      </c>
    </row>
    <row r="5489" spans="1:28" x14ac:dyDescent="0.25">
      <c r="A5489" t="s">
        <v>2710</v>
      </c>
      <c r="B5489" t="s">
        <v>2663</v>
      </c>
      <c r="C5489" s="1">
        <v>0.76993055555555545</v>
      </c>
      <c r="D5489">
        <v>589</v>
      </c>
      <c r="E5489" s="2">
        <v>8.646883101851853E-2</v>
      </c>
      <c r="F5489" s="1">
        <v>8.6458333333333345E-2</v>
      </c>
      <c r="G5489">
        <v>907</v>
      </c>
      <c r="H5489">
        <v>7470.91</v>
      </c>
      <c r="I5489">
        <v>0</v>
      </c>
      <c r="J5489" t="s">
        <v>2664</v>
      </c>
      <c r="K5489" t="s">
        <v>22</v>
      </c>
      <c r="L5489">
        <v>1</v>
      </c>
      <c r="N5489" t="s">
        <v>23</v>
      </c>
      <c r="O5489" t="s">
        <v>33</v>
      </c>
      <c r="P5489" t="s">
        <v>28</v>
      </c>
      <c r="R5489" t="s">
        <v>26</v>
      </c>
      <c r="S5489">
        <v>16.899999999999999</v>
      </c>
      <c r="T5489">
        <v>16.7</v>
      </c>
      <c r="U5489">
        <v>16.7</v>
      </c>
      <c r="V5489">
        <v>0.2</v>
      </c>
      <c r="W5489">
        <v>0.2</v>
      </c>
      <c r="AB5489">
        <f t="shared" si="106"/>
        <v>7383.0599999999995</v>
      </c>
    </row>
    <row r="5490" spans="1:28" x14ac:dyDescent="0.25">
      <c r="A5490" t="s">
        <v>2711</v>
      </c>
      <c r="B5490" t="s">
        <v>2663</v>
      </c>
      <c r="C5490" s="1">
        <v>0.77053240740740747</v>
      </c>
      <c r="D5490">
        <v>211</v>
      </c>
      <c r="E5490" s="2">
        <v>8.7066319444444443E-2</v>
      </c>
      <c r="F5490" s="1">
        <v>8.7060185185185171E-2</v>
      </c>
      <c r="G5490">
        <v>530</v>
      </c>
      <c r="H5490">
        <v>7522.53</v>
      </c>
      <c r="I5490">
        <v>0</v>
      </c>
      <c r="J5490" t="s">
        <v>2664</v>
      </c>
      <c r="K5490" t="s">
        <v>22</v>
      </c>
      <c r="L5490">
        <v>1</v>
      </c>
      <c r="N5490" t="s">
        <v>23</v>
      </c>
      <c r="O5490" t="s">
        <v>78</v>
      </c>
      <c r="P5490" t="s">
        <v>79</v>
      </c>
      <c r="R5490" t="s">
        <v>88</v>
      </c>
      <c r="AB5490">
        <f t="shared" si="106"/>
        <v>7434.6799999999994</v>
      </c>
    </row>
    <row r="5491" spans="1:28" x14ac:dyDescent="0.25">
      <c r="A5491" t="s">
        <v>2711</v>
      </c>
      <c r="B5491" t="s">
        <v>2663</v>
      </c>
      <c r="C5491" s="1">
        <v>0.77053240740740747</v>
      </c>
      <c r="D5491">
        <v>211</v>
      </c>
      <c r="E5491" s="2">
        <v>8.7066319444444443E-2</v>
      </c>
      <c r="F5491" s="1">
        <v>8.7060185185185171E-2</v>
      </c>
      <c r="G5491">
        <v>530</v>
      </c>
      <c r="H5491">
        <v>7522.53</v>
      </c>
      <c r="I5491">
        <v>0</v>
      </c>
      <c r="J5491" t="s">
        <v>2664</v>
      </c>
      <c r="K5491" t="s">
        <v>22</v>
      </c>
      <c r="L5491">
        <v>1</v>
      </c>
      <c r="N5491" t="s">
        <v>23</v>
      </c>
      <c r="O5491" t="s">
        <v>81</v>
      </c>
      <c r="P5491" t="s">
        <v>79</v>
      </c>
      <c r="R5491" t="s">
        <v>88</v>
      </c>
      <c r="AB5491">
        <f t="shared" si="106"/>
        <v>7434.6799999999994</v>
      </c>
    </row>
    <row r="5492" spans="1:28" x14ac:dyDescent="0.25">
      <c r="A5492" t="s">
        <v>2712</v>
      </c>
      <c r="B5492" t="s">
        <v>2713</v>
      </c>
      <c r="C5492" s="1">
        <v>0.6211458333333334</v>
      </c>
      <c r="D5492">
        <v>657</v>
      </c>
      <c r="E5492" s="2">
        <v>0</v>
      </c>
      <c r="F5492" s="1">
        <v>0</v>
      </c>
      <c r="G5492">
        <v>0</v>
      </c>
      <c r="H5492">
        <v>0</v>
      </c>
      <c r="I5492">
        <v>7637.55</v>
      </c>
      <c r="J5492" t="s">
        <v>2714</v>
      </c>
      <c r="K5492" t="s">
        <v>22</v>
      </c>
      <c r="L5492">
        <v>1</v>
      </c>
      <c r="N5492" t="s">
        <v>23</v>
      </c>
      <c r="O5492" t="s">
        <v>78</v>
      </c>
      <c r="P5492" t="s">
        <v>79</v>
      </c>
      <c r="R5492" t="s">
        <v>80</v>
      </c>
      <c r="AB5492">
        <f>H5492-358.4</f>
        <v>-358.4</v>
      </c>
    </row>
    <row r="5493" spans="1:28" x14ac:dyDescent="0.25">
      <c r="A5493" t="s">
        <v>2712</v>
      </c>
      <c r="B5493" t="s">
        <v>2713</v>
      </c>
      <c r="C5493" s="1">
        <v>0.6211458333333334</v>
      </c>
      <c r="D5493">
        <v>657</v>
      </c>
      <c r="E5493" s="2">
        <v>0</v>
      </c>
      <c r="F5493" s="1">
        <v>0</v>
      </c>
      <c r="G5493">
        <v>0</v>
      </c>
      <c r="H5493">
        <v>0</v>
      </c>
      <c r="I5493">
        <v>7637.55</v>
      </c>
      <c r="J5493" t="s">
        <v>2714</v>
      </c>
      <c r="K5493" t="s">
        <v>22</v>
      </c>
      <c r="L5493">
        <v>1</v>
      </c>
      <c r="N5493" t="s">
        <v>23</v>
      </c>
      <c r="O5493" t="s">
        <v>81</v>
      </c>
      <c r="P5493" t="s">
        <v>79</v>
      </c>
      <c r="R5493" t="s">
        <v>80</v>
      </c>
      <c r="AB5493">
        <f t="shared" ref="AB5493:AB5556" si="107">H5493-358.4</f>
        <v>-358.4</v>
      </c>
    </row>
    <row r="5494" spans="1:28" x14ac:dyDescent="0.25">
      <c r="A5494" t="s">
        <v>2715</v>
      </c>
      <c r="B5494" t="s">
        <v>2713</v>
      </c>
      <c r="C5494" s="1">
        <v>0.62664351851851852</v>
      </c>
      <c r="D5494">
        <v>778</v>
      </c>
      <c r="E5494" s="2">
        <v>5.4990972222222221E-3</v>
      </c>
      <c r="F5494" s="1">
        <v>5.4976851851851853E-3</v>
      </c>
      <c r="G5494">
        <v>122</v>
      </c>
      <c r="H5494">
        <v>475.12200000000001</v>
      </c>
      <c r="I5494">
        <v>0</v>
      </c>
      <c r="J5494" t="s">
        <v>2714</v>
      </c>
      <c r="K5494" t="s">
        <v>22</v>
      </c>
      <c r="L5494">
        <v>1</v>
      </c>
      <c r="N5494" t="s">
        <v>23</v>
      </c>
      <c r="O5494" t="s">
        <v>46</v>
      </c>
      <c r="P5494" t="s">
        <v>25</v>
      </c>
      <c r="R5494" t="s">
        <v>26</v>
      </c>
      <c r="S5494">
        <v>18.3</v>
      </c>
      <c r="T5494">
        <v>17.600000000000001</v>
      </c>
      <c r="U5494">
        <v>17.399999999999999</v>
      </c>
      <c r="V5494">
        <v>0.7</v>
      </c>
      <c r="W5494">
        <v>0.9</v>
      </c>
      <c r="AB5494">
        <f t="shared" si="107"/>
        <v>116.72200000000004</v>
      </c>
    </row>
    <row r="5495" spans="1:28" x14ac:dyDescent="0.25">
      <c r="A5495" t="s">
        <v>2716</v>
      </c>
      <c r="B5495" t="s">
        <v>2713</v>
      </c>
      <c r="C5495" s="1">
        <v>0.62679398148148147</v>
      </c>
      <c r="D5495">
        <v>762</v>
      </c>
      <c r="E5495" s="2">
        <v>5.6493634259259266E-3</v>
      </c>
      <c r="F5495" s="1">
        <v>5.6481481481481478E-3</v>
      </c>
      <c r="G5495">
        <v>105</v>
      </c>
      <c r="H5495">
        <v>488.10500000000002</v>
      </c>
      <c r="I5495">
        <v>0</v>
      </c>
      <c r="J5495" t="s">
        <v>2714</v>
      </c>
      <c r="K5495" t="s">
        <v>22</v>
      </c>
      <c r="L5495">
        <v>1</v>
      </c>
      <c r="N5495" t="s">
        <v>23</v>
      </c>
      <c r="O5495" t="s">
        <v>46</v>
      </c>
      <c r="P5495" t="s">
        <v>28</v>
      </c>
      <c r="R5495" t="s">
        <v>26</v>
      </c>
      <c r="S5495">
        <v>18.399999999999999</v>
      </c>
      <c r="T5495">
        <v>17.600000000000001</v>
      </c>
      <c r="U5495">
        <v>17.399999999999999</v>
      </c>
      <c r="V5495">
        <v>0.8</v>
      </c>
      <c r="W5495">
        <v>1</v>
      </c>
      <c r="AB5495">
        <f t="shared" si="107"/>
        <v>129.70500000000004</v>
      </c>
    </row>
    <row r="5496" spans="1:28" x14ac:dyDescent="0.25">
      <c r="A5496" t="s">
        <v>2717</v>
      </c>
      <c r="B5496" t="s">
        <v>2713</v>
      </c>
      <c r="C5496" s="1">
        <v>0.62737268518518519</v>
      </c>
      <c r="D5496">
        <v>761</v>
      </c>
      <c r="E5496" s="2">
        <v>6.2280555555555561E-3</v>
      </c>
      <c r="F5496" s="1">
        <v>6.2268518518518515E-3</v>
      </c>
      <c r="G5496">
        <v>104</v>
      </c>
      <c r="H5496">
        <v>538.10400000000004</v>
      </c>
      <c r="I5496">
        <v>0</v>
      </c>
      <c r="J5496" t="s">
        <v>2714</v>
      </c>
      <c r="K5496" t="s">
        <v>22</v>
      </c>
      <c r="L5496">
        <v>1</v>
      </c>
      <c r="N5496" t="s">
        <v>23</v>
      </c>
      <c r="O5496" t="s">
        <v>46</v>
      </c>
      <c r="P5496" t="s">
        <v>28</v>
      </c>
      <c r="R5496" t="s">
        <v>26</v>
      </c>
      <c r="S5496">
        <v>18.100000000000001</v>
      </c>
      <c r="T5496">
        <v>17.600000000000001</v>
      </c>
      <c r="U5496">
        <v>17.5</v>
      </c>
      <c r="V5496">
        <v>0.5</v>
      </c>
      <c r="W5496">
        <v>0.6</v>
      </c>
      <c r="AB5496">
        <f t="shared" si="107"/>
        <v>179.70400000000006</v>
      </c>
    </row>
    <row r="5497" spans="1:28" x14ac:dyDescent="0.25">
      <c r="A5497" t="s">
        <v>2718</v>
      </c>
      <c r="B5497" t="s">
        <v>2713</v>
      </c>
      <c r="C5497" s="1">
        <v>0.63153935185185184</v>
      </c>
      <c r="D5497">
        <v>799</v>
      </c>
      <c r="E5497" s="2">
        <v>1.0395162037037038E-2</v>
      </c>
      <c r="F5497" s="1">
        <v>1.0393518518518519E-2</v>
      </c>
      <c r="G5497">
        <v>142</v>
      </c>
      <c r="H5497">
        <v>898.14200000000005</v>
      </c>
      <c r="I5497">
        <v>0</v>
      </c>
      <c r="J5497" t="s">
        <v>2714</v>
      </c>
      <c r="K5497" t="s">
        <v>22</v>
      </c>
      <c r="L5497">
        <v>1</v>
      </c>
      <c r="N5497" t="s">
        <v>23</v>
      </c>
      <c r="O5497" t="s">
        <v>46</v>
      </c>
      <c r="P5497" t="s">
        <v>28</v>
      </c>
      <c r="R5497" t="s">
        <v>26</v>
      </c>
      <c r="S5497">
        <v>22.4</v>
      </c>
      <c r="T5497">
        <v>17.5</v>
      </c>
      <c r="U5497">
        <v>17.399999999999999</v>
      </c>
      <c r="V5497">
        <v>4.9000000000000004</v>
      </c>
      <c r="W5497">
        <v>5</v>
      </c>
      <c r="AB5497">
        <f t="shared" si="107"/>
        <v>539.74200000000008</v>
      </c>
    </row>
    <row r="5498" spans="1:28" x14ac:dyDescent="0.25">
      <c r="A5498" t="s">
        <v>2718</v>
      </c>
      <c r="B5498" t="s">
        <v>2713</v>
      </c>
      <c r="C5498" s="1">
        <v>0.63153935185185184</v>
      </c>
      <c r="D5498">
        <v>799</v>
      </c>
      <c r="E5498" s="2">
        <v>1.0395162037037038E-2</v>
      </c>
      <c r="F5498" s="1">
        <v>1.0393518518518519E-2</v>
      </c>
      <c r="G5498">
        <v>142</v>
      </c>
      <c r="H5498">
        <v>898.14200000000005</v>
      </c>
      <c r="I5498">
        <v>0</v>
      </c>
      <c r="J5498" t="s">
        <v>2714</v>
      </c>
      <c r="K5498" t="s">
        <v>22</v>
      </c>
      <c r="L5498">
        <v>1</v>
      </c>
      <c r="N5498" t="s">
        <v>23</v>
      </c>
      <c r="O5498" t="s">
        <v>33</v>
      </c>
      <c r="P5498" t="s">
        <v>25</v>
      </c>
      <c r="R5498" t="s">
        <v>26</v>
      </c>
      <c r="S5498">
        <v>20.5</v>
      </c>
      <c r="T5498">
        <v>17.5</v>
      </c>
      <c r="U5498">
        <v>17.399999999999999</v>
      </c>
      <c r="V5498">
        <v>3</v>
      </c>
      <c r="W5498">
        <v>3.1</v>
      </c>
      <c r="AB5498">
        <f t="shared" si="107"/>
        <v>539.74200000000008</v>
      </c>
    </row>
    <row r="5499" spans="1:28" x14ac:dyDescent="0.25">
      <c r="A5499" t="s">
        <v>2719</v>
      </c>
      <c r="B5499" t="s">
        <v>2713</v>
      </c>
      <c r="C5499" s="1">
        <v>0.63362268518518516</v>
      </c>
      <c r="D5499">
        <v>734</v>
      </c>
      <c r="E5499" s="2">
        <v>1.2477743055555554E-2</v>
      </c>
      <c r="F5499" s="1">
        <v>1.247685185185185E-2</v>
      </c>
      <c r="G5499">
        <v>77</v>
      </c>
      <c r="H5499">
        <v>1078.08</v>
      </c>
      <c r="I5499">
        <v>0</v>
      </c>
      <c r="J5499" t="s">
        <v>2714</v>
      </c>
      <c r="K5499" t="s">
        <v>22</v>
      </c>
      <c r="L5499">
        <v>1</v>
      </c>
      <c r="N5499" t="s">
        <v>23</v>
      </c>
      <c r="O5499" t="s">
        <v>46</v>
      </c>
      <c r="P5499" t="s">
        <v>28</v>
      </c>
      <c r="R5499" t="s">
        <v>26</v>
      </c>
      <c r="S5499">
        <v>20.8</v>
      </c>
      <c r="T5499">
        <v>17.3</v>
      </c>
      <c r="U5499">
        <v>17.2</v>
      </c>
      <c r="V5499">
        <v>3.5</v>
      </c>
      <c r="W5499">
        <v>3.6</v>
      </c>
      <c r="AB5499">
        <f t="shared" si="107"/>
        <v>719.68</v>
      </c>
    </row>
    <row r="5500" spans="1:28" x14ac:dyDescent="0.25">
      <c r="A5500" t="s">
        <v>2720</v>
      </c>
      <c r="B5500" t="s">
        <v>2713</v>
      </c>
      <c r="C5500" s="1">
        <v>0.63608796296296299</v>
      </c>
      <c r="D5500">
        <v>245</v>
      </c>
      <c r="E5500" s="2">
        <v>1.493736111111111E-2</v>
      </c>
      <c r="F5500" s="1">
        <v>1.4930555555555556E-2</v>
      </c>
      <c r="G5500">
        <v>588</v>
      </c>
      <c r="H5500">
        <v>1290.5899999999999</v>
      </c>
      <c r="I5500">
        <v>0</v>
      </c>
      <c r="J5500" t="s">
        <v>2714</v>
      </c>
      <c r="K5500" t="s">
        <v>22</v>
      </c>
      <c r="L5500">
        <v>1</v>
      </c>
      <c r="N5500" t="s">
        <v>23</v>
      </c>
      <c r="O5500" t="s">
        <v>42</v>
      </c>
      <c r="P5500" t="s">
        <v>25</v>
      </c>
      <c r="R5500" t="s">
        <v>26</v>
      </c>
      <c r="S5500">
        <v>17.2</v>
      </c>
      <c r="T5500">
        <v>17.2</v>
      </c>
      <c r="U5500">
        <v>17.100000000000001</v>
      </c>
      <c r="V5500">
        <v>0</v>
      </c>
      <c r="W5500">
        <v>0.1</v>
      </c>
      <c r="AB5500">
        <f t="shared" si="107"/>
        <v>932.18999999999994</v>
      </c>
    </row>
    <row r="5501" spans="1:28" x14ac:dyDescent="0.25">
      <c r="A5501" t="s">
        <v>2721</v>
      </c>
      <c r="B5501" t="s">
        <v>2713</v>
      </c>
      <c r="C5501" s="1">
        <v>0.63618055555555553</v>
      </c>
      <c r="D5501">
        <v>389</v>
      </c>
      <c r="E5501" s="2">
        <v>1.5031620370370371E-2</v>
      </c>
      <c r="F5501" s="1">
        <v>1.5023148148148148E-2</v>
      </c>
      <c r="G5501">
        <v>732</v>
      </c>
      <c r="H5501">
        <v>1298.73</v>
      </c>
      <c r="I5501">
        <v>0</v>
      </c>
      <c r="J5501" t="s">
        <v>2714</v>
      </c>
      <c r="K5501" t="s">
        <v>22</v>
      </c>
      <c r="L5501">
        <v>1</v>
      </c>
      <c r="N5501" t="s">
        <v>23</v>
      </c>
      <c r="O5501" t="s">
        <v>42</v>
      </c>
      <c r="P5501" t="s">
        <v>28</v>
      </c>
      <c r="R5501" t="s">
        <v>26</v>
      </c>
      <c r="S5501">
        <v>17.2</v>
      </c>
      <c r="T5501">
        <v>17.2</v>
      </c>
      <c r="U5501">
        <v>17</v>
      </c>
      <c r="V5501">
        <v>0</v>
      </c>
      <c r="W5501">
        <v>0.2</v>
      </c>
      <c r="AB5501">
        <f t="shared" si="107"/>
        <v>940.33</v>
      </c>
    </row>
    <row r="5502" spans="1:28" x14ac:dyDescent="0.25">
      <c r="A5502" t="s">
        <v>2722</v>
      </c>
      <c r="B5502" t="s">
        <v>2713</v>
      </c>
      <c r="C5502" s="1">
        <v>0.63780092592592597</v>
      </c>
      <c r="D5502">
        <v>139</v>
      </c>
      <c r="E5502" s="2">
        <v>1.6649097222222221E-2</v>
      </c>
      <c r="F5502" s="1">
        <v>1.6643518518518519E-2</v>
      </c>
      <c r="G5502">
        <v>482</v>
      </c>
      <c r="H5502">
        <v>1438.48</v>
      </c>
      <c r="I5502">
        <v>0</v>
      </c>
      <c r="J5502" t="s">
        <v>2714</v>
      </c>
      <c r="K5502" t="s">
        <v>22</v>
      </c>
      <c r="L5502">
        <v>1</v>
      </c>
      <c r="N5502" t="s">
        <v>23</v>
      </c>
      <c r="O5502" t="s">
        <v>46</v>
      </c>
      <c r="P5502" t="s">
        <v>28</v>
      </c>
      <c r="R5502" t="s">
        <v>26</v>
      </c>
      <c r="S5502">
        <v>17.899999999999999</v>
      </c>
      <c r="T5502">
        <v>17.3</v>
      </c>
      <c r="U5502">
        <v>17.100000000000001</v>
      </c>
      <c r="V5502">
        <v>0.6</v>
      </c>
      <c r="W5502">
        <v>0.8</v>
      </c>
      <c r="AB5502">
        <f t="shared" si="107"/>
        <v>1080.08</v>
      </c>
    </row>
    <row r="5503" spans="1:28" x14ac:dyDescent="0.25">
      <c r="A5503" t="s">
        <v>2722</v>
      </c>
      <c r="B5503" t="s">
        <v>2713</v>
      </c>
      <c r="C5503" s="1">
        <v>0.63780092592592597</v>
      </c>
      <c r="D5503">
        <v>139</v>
      </c>
      <c r="E5503" s="2">
        <v>1.6649097222222221E-2</v>
      </c>
      <c r="F5503" s="1">
        <v>1.6643518518518519E-2</v>
      </c>
      <c r="G5503">
        <v>482</v>
      </c>
      <c r="H5503">
        <v>1438.48</v>
      </c>
      <c r="I5503">
        <v>0</v>
      </c>
      <c r="J5503" t="s">
        <v>2714</v>
      </c>
      <c r="K5503" t="s">
        <v>22</v>
      </c>
      <c r="L5503">
        <v>1</v>
      </c>
      <c r="N5503" t="s">
        <v>23</v>
      </c>
      <c r="O5503" t="s">
        <v>42</v>
      </c>
      <c r="P5503" t="s">
        <v>28</v>
      </c>
      <c r="R5503" t="s">
        <v>26</v>
      </c>
      <c r="S5503">
        <v>18</v>
      </c>
      <c r="T5503">
        <v>17.3</v>
      </c>
      <c r="U5503">
        <v>17.100000000000001</v>
      </c>
      <c r="V5503">
        <v>0.7</v>
      </c>
      <c r="W5503">
        <v>0.9</v>
      </c>
      <c r="AB5503">
        <f t="shared" si="107"/>
        <v>1080.08</v>
      </c>
    </row>
    <row r="5504" spans="1:28" x14ac:dyDescent="0.25">
      <c r="A5504" t="s">
        <v>2723</v>
      </c>
      <c r="B5504" t="s">
        <v>2713</v>
      </c>
      <c r="C5504" s="1">
        <v>0.63987268518518514</v>
      </c>
      <c r="D5504">
        <v>677</v>
      </c>
      <c r="E5504" s="2">
        <v>1.8727083333333332E-2</v>
      </c>
      <c r="F5504" s="1">
        <v>1.8726851851851852E-2</v>
      </c>
      <c r="G5504">
        <v>20</v>
      </c>
      <c r="H5504">
        <v>1618.02</v>
      </c>
      <c r="I5504">
        <v>0</v>
      </c>
      <c r="J5504" t="s">
        <v>2714</v>
      </c>
      <c r="K5504" t="s">
        <v>22</v>
      </c>
      <c r="L5504">
        <v>1</v>
      </c>
      <c r="N5504" t="s">
        <v>23</v>
      </c>
      <c r="O5504" t="s">
        <v>46</v>
      </c>
      <c r="P5504" t="s">
        <v>28</v>
      </c>
      <c r="R5504" t="s">
        <v>26</v>
      </c>
      <c r="S5504">
        <v>20.100000000000001</v>
      </c>
      <c r="T5504">
        <v>17.100000000000001</v>
      </c>
      <c r="U5504">
        <v>17</v>
      </c>
      <c r="V5504">
        <v>3</v>
      </c>
      <c r="W5504">
        <v>3.1</v>
      </c>
      <c r="AB5504">
        <f t="shared" si="107"/>
        <v>1259.6199999999999</v>
      </c>
    </row>
    <row r="5505" spans="1:28" x14ac:dyDescent="0.25">
      <c r="A5505" t="s">
        <v>2723</v>
      </c>
      <c r="B5505" t="s">
        <v>2713</v>
      </c>
      <c r="C5505" s="1">
        <v>0.63987268518518514</v>
      </c>
      <c r="D5505">
        <v>677</v>
      </c>
      <c r="E5505" s="2">
        <v>1.8727083333333332E-2</v>
      </c>
      <c r="F5505" s="1">
        <v>1.8726851851851852E-2</v>
      </c>
      <c r="G5505">
        <v>20</v>
      </c>
      <c r="H5505">
        <v>1618.02</v>
      </c>
      <c r="I5505">
        <v>0</v>
      </c>
      <c r="J5505" t="s">
        <v>2714</v>
      </c>
      <c r="K5505" t="s">
        <v>22</v>
      </c>
      <c r="L5505">
        <v>1</v>
      </c>
      <c r="N5505" t="s">
        <v>23</v>
      </c>
      <c r="O5505" t="s">
        <v>42</v>
      </c>
      <c r="P5505" t="s">
        <v>28</v>
      </c>
      <c r="R5505" t="s">
        <v>26</v>
      </c>
      <c r="S5505">
        <v>19.899999999999999</v>
      </c>
      <c r="T5505">
        <v>17.100000000000001</v>
      </c>
      <c r="U5505">
        <v>17</v>
      </c>
      <c r="V5505">
        <v>2.8</v>
      </c>
      <c r="W5505">
        <v>2.9</v>
      </c>
      <c r="AB5505">
        <f t="shared" si="107"/>
        <v>1259.6199999999999</v>
      </c>
    </row>
    <row r="5506" spans="1:28" x14ac:dyDescent="0.25">
      <c r="A5506" t="s">
        <v>2724</v>
      </c>
      <c r="B5506" t="s">
        <v>2713</v>
      </c>
      <c r="C5506" s="1">
        <v>0.64195601851851858</v>
      </c>
      <c r="D5506">
        <v>876</v>
      </c>
      <c r="E5506" s="2">
        <v>2.0812719907407407E-2</v>
      </c>
      <c r="F5506" s="1">
        <v>2.0810185185185185E-2</v>
      </c>
      <c r="G5506">
        <v>219</v>
      </c>
      <c r="H5506">
        <v>1798.22</v>
      </c>
      <c r="I5506">
        <v>0</v>
      </c>
      <c r="J5506" t="s">
        <v>2714</v>
      </c>
      <c r="K5506" t="s">
        <v>22</v>
      </c>
      <c r="L5506">
        <v>1</v>
      </c>
      <c r="N5506" t="s">
        <v>23</v>
      </c>
      <c r="O5506" t="s">
        <v>46</v>
      </c>
      <c r="P5506" t="s">
        <v>28</v>
      </c>
      <c r="R5506" t="s">
        <v>26</v>
      </c>
      <c r="S5506">
        <v>18.2</v>
      </c>
      <c r="T5506">
        <v>17.2</v>
      </c>
      <c r="U5506">
        <v>17.100000000000001</v>
      </c>
      <c r="V5506">
        <v>1</v>
      </c>
      <c r="W5506">
        <v>1.1000000000000001</v>
      </c>
      <c r="AB5506">
        <f t="shared" si="107"/>
        <v>1439.8200000000002</v>
      </c>
    </row>
    <row r="5507" spans="1:28" x14ac:dyDescent="0.25">
      <c r="A5507" t="s">
        <v>2725</v>
      </c>
      <c r="B5507" t="s">
        <v>2713</v>
      </c>
      <c r="C5507" s="1">
        <v>0.64405092592592594</v>
      </c>
      <c r="D5507">
        <v>346</v>
      </c>
      <c r="E5507" s="2">
        <v>2.2901493055555555E-2</v>
      </c>
      <c r="F5507" s="1">
        <v>2.2893518518518521E-2</v>
      </c>
      <c r="G5507">
        <v>689</v>
      </c>
      <c r="H5507">
        <v>1978.69</v>
      </c>
      <c r="I5507">
        <v>0</v>
      </c>
      <c r="J5507" t="s">
        <v>2714</v>
      </c>
      <c r="K5507" t="s">
        <v>22</v>
      </c>
      <c r="L5507">
        <v>1</v>
      </c>
      <c r="N5507" t="s">
        <v>23</v>
      </c>
      <c r="O5507" t="s">
        <v>46</v>
      </c>
      <c r="P5507" t="s">
        <v>28</v>
      </c>
      <c r="R5507" t="s">
        <v>26</v>
      </c>
      <c r="S5507">
        <v>17.2</v>
      </c>
      <c r="T5507">
        <v>17.2</v>
      </c>
      <c r="U5507">
        <v>17.100000000000001</v>
      </c>
      <c r="V5507">
        <v>0</v>
      </c>
      <c r="W5507">
        <v>0.1</v>
      </c>
      <c r="AB5507">
        <f t="shared" si="107"/>
        <v>1620.29</v>
      </c>
    </row>
    <row r="5508" spans="1:28" x14ac:dyDescent="0.25">
      <c r="A5508" t="s">
        <v>2726</v>
      </c>
      <c r="B5508" t="s">
        <v>2713</v>
      </c>
      <c r="C5508" s="1">
        <v>0.64613425925925927</v>
      </c>
      <c r="D5508">
        <v>47</v>
      </c>
      <c r="E5508" s="2">
        <v>2.4981365740740738E-2</v>
      </c>
      <c r="F5508" s="1">
        <v>2.4976851851851851E-2</v>
      </c>
      <c r="G5508">
        <v>390</v>
      </c>
      <c r="H5508">
        <v>2158.39</v>
      </c>
      <c r="I5508">
        <v>0</v>
      </c>
      <c r="J5508" t="s">
        <v>2714</v>
      </c>
      <c r="K5508" t="s">
        <v>22</v>
      </c>
      <c r="L5508">
        <v>1</v>
      </c>
      <c r="N5508" t="s">
        <v>23</v>
      </c>
      <c r="O5508" t="s">
        <v>46</v>
      </c>
      <c r="P5508" t="s">
        <v>28</v>
      </c>
      <c r="R5508" t="s">
        <v>26</v>
      </c>
      <c r="AB5508">
        <f t="shared" si="107"/>
        <v>1799.9899999999998</v>
      </c>
    </row>
    <row r="5509" spans="1:28" x14ac:dyDescent="0.25">
      <c r="A5509" t="s">
        <v>2727</v>
      </c>
      <c r="B5509" t="s">
        <v>2713</v>
      </c>
      <c r="C5509" s="1">
        <v>0.65030092592592592</v>
      </c>
      <c r="D5509">
        <v>619</v>
      </c>
      <c r="E5509" s="2">
        <v>2.9154652777777779E-2</v>
      </c>
      <c r="F5509" s="1">
        <v>2.9143518518518517E-2</v>
      </c>
      <c r="G5509">
        <v>962</v>
      </c>
      <c r="H5509">
        <v>2518.96</v>
      </c>
      <c r="I5509">
        <v>0</v>
      </c>
      <c r="J5509" t="s">
        <v>2714</v>
      </c>
      <c r="K5509" t="s">
        <v>22</v>
      </c>
      <c r="L5509">
        <v>1</v>
      </c>
      <c r="N5509" t="s">
        <v>23</v>
      </c>
      <c r="O5509" t="s">
        <v>46</v>
      </c>
      <c r="P5509" t="s">
        <v>28</v>
      </c>
      <c r="R5509" t="s">
        <v>26</v>
      </c>
      <c r="S5509">
        <v>17.3</v>
      </c>
      <c r="T5509">
        <v>17.100000000000001</v>
      </c>
      <c r="U5509">
        <v>17</v>
      </c>
      <c r="V5509">
        <v>0.2</v>
      </c>
      <c r="W5509">
        <v>0.3</v>
      </c>
      <c r="AB5509">
        <f t="shared" si="107"/>
        <v>2160.56</v>
      </c>
    </row>
    <row r="5510" spans="1:28" x14ac:dyDescent="0.25">
      <c r="A5510" t="s">
        <v>2727</v>
      </c>
      <c r="B5510" t="s">
        <v>2713</v>
      </c>
      <c r="C5510" s="1">
        <v>0.65030092592592592</v>
      </c>
      <c r="D5510">
        <v>619</v>
      </c>
      <c r="E5510" s="2">
        <v>2.9154652777777779E-2</v>
      </c>
      <c r="F5510" s="1">
        <v>2.9143518518518517E-2</v>
      </c>
      <c r="G5510">
        <v>962</v>
      </c>
      <c r="H5510">
        <v>2518.96</v>
      </c>
      <c r="I5510">
        <v>0</v>
      </c>
      <c r="J5510" t="s">
        <v>2714</v>
      </c>
      <c r="K5510" t="s">
        <v>22</v>
      </c>
      <c r="L5510">
        <v>1</v>
      </c>
      <c r="N5510" t="s">
        <v>23</v>
      </c>
      <c r="O5510" t="s">
        <v>24</v>
      </c>
      <c r="P5510" t="s">
        <v>25</v>
      </c>
      <c r="R5510" t="s">
        <v>26</v>
      </c>
      <c r="S5510">
        <v>16.399999999999999</v>
      </c>
      <c r="T5510">
        <v>17.100000000000001</v>
      </c>
      <c r="U5510">
        <v>17</v>
      </c>
      <c r="V5510">
        <v>-0.7</v>
      </c>
      <c r="W5510">
        <v>-0.6</v>
      </c>
      <c r="AB5510">
        <f t="shared" si="107"/>
        <v>2160.56</v>
      </c>
    </row>
    <row r="5511" spans="1:28" x14ac:dyDescent="0.25">
      <c r="A5511" t="s">
        <v>2728</v>
      </c>
      <c r="B5511" t="s">
        <v>2713</v>
      </c>
      <c r="C5511" s="1">
        <v>0.65238425925925925</v>
      </c>
      <c r="D5511">
        <v>121</v>
      </c>
      <c r="E5511" s="2">
        <v>3.1232222222222227E-2</v>
      </c>
      <c r="F5511" s="1">
        <v>3.1226851851851853E-2</v>
      </c>
      <c r="G5511">
        <v>464</v>
      </c>
      <c r="H5511">
        <v>2698.46</v>
      </c>
      <c r="I5511">
        <v>0</v>
      </c>
      <c r="J5511" t="s">
        <v>2714</v>
      </c>
      <c r="K5511" t="s">
        <v>22</v>
      </c>
      <c r="L5511">
        <v>1</v>
      </c>
      <c r="N5511" t="s">
        <v>23</v>
      </c>
      <c r="O5511" t="s">
        <v>46</v>
      </c>
      <c r="P5511" t="s">
        <v>28</v>
      </c>
      <c r="R5511" t="s">
        <v>26</v>
      </c>
      <c r="S5511">
        <v>17</v>
      </c>
      <c r="T5511">
        <v>17</v>
      </c>
      <c r="U5511">
        <v>16.899999999999999</v>
      </c>
      <c r="V5511">
        <v>0</v>
      </c>
      <c r="W5511">
        <v>0.1</v>
      </c>
      <c r="AB5511">
        <f t="shared" si="107"/>
        <v>2340.06</v>
      </c>
    </row>
    <row r="5512" spans="1:28" x14ac:dyDescent="0.25">
      <c r="A5512" t="s">
        <v>2729</v>
      </c>
      <c r="B5512" t="s">
        <v>2713</v>
      </c>
      <c r="C5512" s="1">
        <v>0.6526157407407408</v>
      </c>
      <c r="D5512">
        <v>614</v>
      </c>
      <c r="E5512" s="2">
        <v>3.1469409722222223E-2</v>
      </c>
      <c r="F5512" s="1">
        <v>3.1458333333333331E-2</v>
      </c>
      <c r="G5512">
        <v>957</v>
      </c>
      <c r="H5512">
        <v>2718.96</v>
      </c>
      <c r="I5512">
        <v>0</v>
      </c>
      <c r="J5512" t="s">
        <v>2714</v>
      </c>
      <c r="K5512" t="s">
        <v>22</v>
      </c>
      <c r="L5512">
        <v>1</v>
      </c>
      <c r="N5512" t="s">
        <v>23</v>
      </c>
      <c r="O5512" t="s">
        <v>24</v>
      </c>
      <c r="P5512" t="s">
        <v>25</v>
      </c>
      <c r="R5512" t="s">
        <v>26</v>
      </c>
      <c r="S5512">
        <v>17.100000000000001</v>
      </c>
      <c r="T5512">
        <v>17.100000000000001</v>
      </c>
      <c r="U5512">
        <v>17</v>
      </c>
      <c r="V5512">
        <v>0</v>
      </c>
      <c r="W5512">
        <v>0.1</v>
      </c>
      <c r="AB5512">
        <f t="shared" si="107"/>
        <v>2360.56</v>
      </c>
    </row>
    <row r="5513" spans="1:28" x14ac:dyDescent="0.25">
      <c r="A5513" t="s">
        <v>2730</v>
      </c>
      <c r="B5513" t="s">
        <v>2713</v>
      </c>
      <c r="C5513" s="1">
        <v>0.65278935185185183</v>
      </c>
      <c r="D5513">
        <v>33</v>
      </c>
      <c r="E5513" s="2">
        <v>3.1636296296296294E-2</v>
      </c>
      <c r="F5513" s="1">
        <v>3.1631944444444442E-2</v>
      </c>
      <c r="G5513">
        <v>376</v>
      </c>
      <c r="H5513">
        <v>2733.38</v>
      </c>
      <c r="I5513">
        <v>0</v>
      </c>
      <c r="J5513" t="s">
        <v>2714</v>
      </c>
      <c r="K5513" t="s">
        <v>22</v>
      </c>
      <c r="L5513">
        <v>1</v>
      </c>
      <c r="N5513" t="s">
        <v>23</v>
      </c>
      <c r="O5513" t="s">
        <v>24</v>
      </c>
      <c r="P5513" t="s">
        <v>28</v>
      </c>
      <c r="R5513" t="s">
        <v>26</v>
      </c>
      <c r="S5513">
        <v>16.899999999999999</v>
      </c>
      <c r="T5513">
        <v>17</v>
      </c>
      <c r="U5513">
        <v>16.899999999999999</v>
      </c>
      <c r="V5513">
        <v>-0.1</v>
      </c>
      <c r="W5513">
        <v>0</v>
      </c>
      <c r="AB5513">
        <f t="shared" si="107"/>
        <v>2374.98</v>
      </c>
    </row>
    <row r="5514" spans="1:28" x14ac:dyDescent="0.25">
      <c r="A5514" t="s">
        <v>2731</v>
      </c>
      <c r="B5514" t="s">
        <v>2713</v>
      </c>
      <c r="C5514" s="1">
        <v>0.65446759259259257</v>
      </c>
      <c r="D5514">
        <v>323</v>
      </c>
      <c r="E5514" s="2">
        <v>3.3317893518518521E-2</v>
      </c>
      <c r="F5514" s="1">
        <v>3.3310185185185186E-2</v>
      </c>
      <c r="G5514">
        <v>666</v>
      </c>
      <c r="H5514">
        <v>2878.67</v>
      </c>
      <c r="I5514">
        <v>0</v>
      </c>
      <c r="J5514" t="s">
        <v>2714</v>
      </c>
      <c r="K5514" t="s">
        <v>22</v>
      </c>
      <c r="L5514">
        <v>1</v>
      </c>
      <c r="N5514" t="s">
        <v>23</v>
      </c>
      <c r="O5514" t="s">
        <v>24</v>
      </c>
      <c r="P5514" t="s">
        <v>28</v>
      </c>
      <c r="R5514" t="s">
        <v>26</v>
      </c>
      <c r="AB5514">
        <f t="shared" si="107"/>
        <v>2520.27</v>
      </c>
    </row>
    <row r="5515" spans="1:28" x14ac:dyDescent="0.25">
      <c r="A5515" t="s">
        <v>2731</v>
      </c>
      <c r="B5515" t="s">
        <v>2713</v>
      </c>
      <c r="C5515" s="1">
        <v>0.65446759259259257</v>
      </c>
      <c r="D5515">
        <v>323</v>
      </c>
      <c r="E5515" s="2">
        <v>3.3317893518518521E-2</v>
      </c>
      <c r="F5515" s="1">
        <v>3.3310185185185186E-2</v>
      </c>
      <c r="G5515">
        <v>666</v>
      </c>
      <c r="H5515">
        <v>2878.67</v>
      </c>
      <c r="I5515">
        <v>0</v>
      </c>
      <c r="J5515" t="s">
        <v>2714</v>
      </c>
      <c r="K5515" t="s">
        <v>22</v>
      </c>
      <c r="L5515">
        <v>1</v>
      </c>
      <c r="N5515" t="s">
        <v>23</v>
      </c>
      <c r="O5515" t="s">
        <v>46</v>
      </c>
      <c r="P5515" t="s">
        <v>28</v>
      </c>
      <c r="R5515" t="s">
        <v>26</v>
      </c>
      <c r="S5515">
        <v>17.399999999999999</v>
      </c>
      <c r="T5515">
        <v>17.3</v>
      </c>
      <c r="U5515">
        <v>17.2</v>
      </c>
      <c r="V5515">
        <v>0.1</v>
      </c>
      <c r="W5515">
        <v>0.2</v>
      </c>
      <c r="AB5515">
        <f t="shared" si="107"/>
        <v>2520.27</v>
      </c>
    </row>
    <row r="5516" spans="1:28" x14ac:dyDescent="0.25">
      <c r="A5516" t="s">
        <v>2732</v>
      </c>
      <c r="B5516" t="s">
        <v>2713</v>
      </c>
      <c r="C5516" s="1">
        <v>0.6565509259259259</v>
      </c>
      <c r="D5516">
        <v>192</v>
      </c>
      <c r="E5516" s="2">
        <v>3.5399710648148147E-2</v>
      </c>
      <c r="F5516" s="1">
        <v>3.5393518518518519E-2</v>
      </c>
      <c r="G5516">
        <v>535</v>
      </c>
      <c r="H5516">
        <v>3058.53</v>
      </c>
      <c r="I5516">
        <v>0</v>
      </c>
      <c r="J5516" t="s">
        <v>2714</v>
      </c>
      <c r="K5516" t="s">
        <v>22</v>
      </c>
      <c r="L5516">
        <v>1</v>
      </c>
      <c r="N5516" t="s">
        <v>23</v>
      </c>
      <c r="O5516" t="s">
        <v>24</v>
      </c>
      <c r="P5516" t="s">
        <v>28</v>
      </c>
      <c r="R5516" t="s">
        <v>26</v>
      </c>
      <c r="S5516">
        <v>18</v>
      </c>
      <c r="T5516">
        <v>17.100000000000001</v>
      </c>
      <c r="U5516">
        <v>17</v>
      </c>
      <c r="V5516">
        <v>0.9</v>
      </c>
      <c r="W5516">
        <v>1</v>
      </c>
      <c r="AB5516">
        <f t="shared" si="107"/>
        <v>2700.13</v>
      </c>
    </row>
    <row r="5517" spans="1:28" x14ac:dyDescent="0.25">
      <c r="A5517" t="s">
        <v>2733</v>
      </c>
      <c r="B5517" t="s">
        <v>2713</v>
      </c>
      <c r="C5517" s="1">
        <v>0.65863425925925922</v>
      </c>
      <c r="D5517">
        <v>694</v>
      </c>
      <c r="E5517" s="2">
        <v>3.7488865740740743E-2</v>
      </c>
      <c r="F5517" s="1">
        <v>3.7488425925925925E-2</v>
      </c>
      <c r="G5517">
        <v>38</v>
      </c>
      <c r="H5517">
        <v>3239.04</v>
      </c>
      <c r="I5517">
        <v>0</v>
      </c>
      <c r="J5517" t="s">
        <v>2714</v>
      </c>
      <c r="K5517" t="s">
        <v>22</v>
      </c>
      <c r="L5517">
        <v>1</v>
      </c>
      <c r="N5517" t="s">
        <v>23</v>
      </c>
      <c r="O5517" t="s">
        <v>24</v>
      </c>
      <c r="P5517" t="s">
        <v>28</v>
      </c>
      <c r="R5517" t="s">
        <v>26</v>
      </c>
      <c r="S5517">
        <v>17.600000000000001</v>
      </c>
      <c r="T5517">
        <v>17.3</v>
      </c>
      <c r="U5517">
        <v>17.2</v>
      </c>
      <c r="V5517">
        <v>0.3</v>
      </c>
      <c r="W5517">
        <v>0.4</v>
      </c>
      <c r="AB5517">
        <f t="shared" si="107"/>
        <v>2880.64</v>
      </c>
    </row>
    <row r="5518" spans="1:28" x14ac:dyDescent="0.25">
      <c r="A5518" t="s">
        <v>2734</v>
      </c>
      <c r="B5518" t="s">
        <v>2713</v>
      </c>
      <c r="C5518" s="1">
        <v>0.66281250000000003</v>
      </c>
      <c r="D5518">
        <v>66</v>
      </c>
      <c r="E5518" s="2">
        <v>4.165982638888889E-2</v>
      </c>
      <c r="F5518" s="1">
        <v>4.1655092592592598E-2</v>
      </c>
      <c r="G5518">
        <v>409</v>
      </c>
      <c r="H5518">
        <v>3599.41</v>
      </c>
      <c r="I5518">
        <v>0</v>
      </c>
      <c r="J5518" t="s">
        <v>2714</v>
      </c>
      <c r="K5518" t="s">
        <v>22</v>
      </c>
      <c r="L5518">
        <v>1</v>
      </c>
      <c r="N5518" t="s">
        <v>23</v>
      </c>
      <c r="O5518" t="s">
        <v>24</v>
      </c>
      <c r="P5518" t="s">
        <v>28</v>
      </c>
      <c r="R5518" t="s">
        <v>26</v>
      </c>
      <c r="S5518">
        <v>17.3</v>
      </c>
      <c r="T5518">
        <v>17.2</v>
      </c>
      <c r="U5518">
        <v>17.100000000000001</v>
      </c>
      <c r="V5518">
        <v>0.1</v>
      </c>
      <c r="W5518">
        <v>0.2</v>
      </c>
      <c r="AB5518">
        <f t="shared" si="107"/>
        <v>3241.0099999999998</v>
      </c>
    </row>
    <row r="5519" spans="1:28" x14ac:dyDescent="0.25">
      <c r="A5519" t="s">
        <v>2734</v>
      </c>
      <c r="B5519" t="s">
        <v>2713</v>
      </c>
      <c r="C5519" s="1">
        <v>0.66281250000000003</v>
      </c>
      <c r="D5519">
        <v>66</v>
      </c>
      <c r="E5519" s="2">
        <v>4.165982638888889E-2</v>
      </c>
      <c r="F5519" s="1">
        <v>4.1655092592592598E-2</v>
      </c>
      <c r="G5519">
        <v>409</v>
      </c>
      <c r="H5519">
        <v>3599.41</v>
      </c>
      <c r="I5519">
        <v>0</v>
      </c>
      <c r="J5519" t="s">
        <v>2714</v>
      </c>
      <c r="K5519" t="s">
        <v>22</v>
      </c>
      <c r="L5519">
        <v>1</v>
      </c>
      <c r="N5519" t="s">
        <v>23</v>
      </c>
      <c r="O5519" t="s">
        <v>31</v>
      </c>
      <c r="P5519" t="s">
        <v>25</v>
      </c>
      <c r="R5519" t="s">
        <v>26</v>
      </c>
      <c r="S5519">
        <v>17</v>
      </c>
      <c r="T5519">
        <v>17.2</v>
      </c>
      <c r="U5519">
        <v>17.100000000000001</v>
      </c>
      <c r="V5519">
        <v>-0.2</v>
      </c>
      <c r="W5519">
        <v>-0.1</v>
      </c>
      <c r="AB5519">
        <f t="shared" si="107"/>
        <v>3241.0099999999998</v>
      </c>
    </row>
    <row r="5520" spans="1:28" x14ac:dyDescent="0.25">
      <c r="A5520" t="s">
        <v>2735</v>
      </c>
      <c r="B5520" t="s">
        <v>2713</v>
      </c>
      <c r="C5520" s="1">
        <v>0.66488425925925931</v>
      </c>
      <c r="D5520">
        <v>634</v>
      </c>
      <c r="E5520" s="2">
        <v>4.3738159722222225E-2</v>
      </c>
      <c r="F5520" s="1">
        <v>4.372685185185185E-2</v>
      </c>
      <c r="G5520">
        <v>977</v>
      </c>
      <c r="H5520">
        <v>3778.98</v>
      </c>
      <c r="I5520">
        <v>0</v>
      </c>
      <c r="J5520" t="s">
        <v>2714</v>
      </c>
      <c r="K5520" t="s">
        <v>22</v>
      </c>
      <c r="L5520">
        <v>1</v>
      </c>
      <c r="N5520" t="s">
        <v>23</v>
      </c>
      <c r="O5520" t="s">
        <v>46</v>
      </c>
      <c r="P5520" t="s">
        <v>28</v>
      </c>
      <c r="R5520" t="s">
        <v>26</v>
      </c>
      <c r="S5520">
        <v>19.399999999999999</v>
      </c>
      <c r="T5520">
        <v>17.2</v>
      </c>
      <c r="U5520">
        <v>17.100000000000001</v>
      </c>
      <c r="V5520">
        <v>2.2000000000000002</v>
      </c>
      <c r="W5520">
        <v>2.2999999999999998</v>
      </c>
      <c r="AB5520">
        <f t="shared" si="107"/>
        <v>3420.58</v>
      </c>
    </row>
    <row r="5521" spans="1:28" x14ac:dyDescent="0.25">
      <c r="A5521" t="s">
        <v>2735</v>
      </c>
      <c r="B5521" t="s">
        <v>2713</v>
      </c>
      <c r="C5521" s="1">
        <v>0.66488425925925931</v>
      </c>
      <c r="D5521">
        <v>634</v>
      </c>
      <c r="E5521" s="2">
        <v>4.3738159722222225E-2</v>
      </c>
      <c r="F5521" s="1">
        <v>4.372685185185185E-2</v>
      </c>
      <c r="G5521">
        <v>977</v>
      </c>
      <c r="H5521">
        <v>3778.98</v>
      </c>
      <c r="I5521">
        <v>0</v>
      </c>
      <c r="J5521" t="s">
        <v>2714</v>
      </c>
      <c r="K5521" t="s">
        <v>22</v>
      </c>
      <c r="L5521">
        <v>1</v>
      </c>
      <c r="N5521" t="s">
        <v>23</v>
      </c>
      <c r="O5521" t="s">
        <v>24</v>
      </c>
      <c r="P5521" t="s">
        <v>28</v>
      </c>
      <c r="R5521" t="s">
        <v>26</v>
      </c>
      <c r="S5521">
        <v>17.399999999999999</v>
      </c>
      <c r="T5521">
        <v>17.2</v>
      </c>
      <c r="U5521">
        <v>17.100000000000001</v>
      </c>
      <c r="V5521">
        <v>0.2</v>
      </c>
      <c r="W5521">
        <v>0.3</v>
      </c>
      <c r="AB5521">
        <f t="shared" si="107"/>
        <v>3420.58</v>
      </c>
    </row>
    <row r="5522" spans="1:28" x14ac:dyDescent="0.25">
      <c r="A5522" t="s">
        <v>2735</v>
      </c>
      <c r="B5522" t="s">
        <v>2713</v>
      </c>
      <c r="C5522" s="1">
        <v>0.66488425925925931</v>
      </c>
      <c r="D5522">
        <v>634</v>
      </c>
      <c r="E5522" s="2">
        <v>4.3738159722222225E-2</v>
      </c>
      <c r="F5522" s="1">
        <v>4.372685185185185E-2</v>
      </c>
      <c r="G5522">
        <v>977</v>
      </c>
      <c r="H5522">
        <v>3778.98</v>
      </c>
      <c r="I5522">
        <v>0</v>
      </c>
      <c r="J5522" t="s">
        <v>2714</v>
      </c>
      <c r="K5522" t="s">
        <v>22</v>
      </c>
      <c r="L5522">
        <v>1</v>
      </c>
      <c r="N5522" t="s">
        <v>23</v>
      </c>
      <c r="O5522" t="s">
        <v>31</v>
      </c>
      <c r="P5522" t="s">
        <v>25</v>
      </c>
      <c r="R5522" t="s">
        <v>26</v>
      </c>
      <c r="S5522">
        <v>17.5</v>
      </c>
      <c r="T5522">
        <v>17.2</v>
      </c>
      <c r="U5522">
        <v>17.100000000000001</v>
      </c>
      <c r="V5522">
        <v>0.3</v>
      </c>
      <c r="W5522">
        <v>0.4</v>
      </c>
      <c r="AB5522">
        <f t="shared" si="107"/>
        <v>3420.58</v>
      </c>
    </row>
    <row r="5523" spans="1:28" x14ac:dyDescent="0.25">
      <c r="A5523" t="s">
        <v>2736</v>
      </c>
      <c r="B5523" t="s">
        <v>2713</v>
      </c>
      <c r="C5523" s="1">
        <v>0.66696759259259253</v>
      </c>
      <c r="D5523">
        <v>2</v>
      </c>
      <c r="E5523" s="2">
        <v>4.5814178240740744E-2</v>
      </c>
      <c r="F5523" s="1">
        <v>4.5810185185185183E-2</v>
      </c>
      <c r="G5523">
        <v>345</v>
      </c>
      <c r="H5523">
        <v>3958.35</v>
      </c>
      <c r="I5523">
        <v>0</v>
      </c>
      <c r="J5523" t="s">
        <v>2714</v>
      </c>
      <c r="K5523" t="s">
        <v>22</v>
      </c>
      <c r="L5523">
        <v>1</v>
      </c>
      <c r="N5523" t="s">
        <v>23</v>
      </c>
      <c r="O5523" t="s">
        <v>24</v>
      </c>
      <c r="P5523" t="s">
        <v>28</v>
      </c>
      <c r="R5523" t="s">
        <v>26</v>
      </c>
      <c r="S5523">
        <v>18</v>
      </c>
      <c r="T5523">
        <v>17.2</v>
      </c>
      <c r="U5523">
        <v>17.100000000000001</v>
      </c>
      <c r="V5523">
        <v>0.8</v>
      </c>
      <c r="W5523">
        <v>0.9</v>
      </c>
      <c r="AB5523">
        <f t="shared" si="107"/>
        <v>3599.95</v>
      </c>
    </row>
    <row r="5524" spans="1:28" x14ac:dyDescent="0.25">
      <c r="A5524" t="s">
        <v>2736</v>
      </c>
      <c r="B5524" t="s">
        <v>2713</v>
      </c>
      <c r="C5524" s="1">
        <v>0.66696759259259253</v>
      </c>
      <c r="D5524">
        <v>2</v>
      </c>
      <c r="E5524" s="2">
        <v>4.5814178240740744E-2</v>
      </c>
      <c r="F5524" s="1">
        <v>4.5810185185185183E-2</v>
      </c>
      <c r="G5524">
        <v>345</v>
      </c>
      <c r="H5524">
        <v>3958.35</v>
      </c>
      <c r="I5524">
        <v>0</v>
      </c>
      <c r="J5524" t="s">
        <v>2714</v>
      </c>
      <c r="K5524" t="s">
        <v>22</v>
      </c>
      <c r="L5524">
        <v>1</v>
      </c>
      <c r="N5524" t="s">
        <v>23</v>
      </c>
      <c r="O5524" t="s">
        <v>46</v>
      </c>
      <c r="P5524" t="s">
        <v>28</v>
      </c>
      <c r="R5524" t="s">
        <v>26</v>
      </c>
      <c r="S5524">
        <v>18.100000000000001</v>
      </c>
      <c r="T5524">
        <v>17.2</v>
      </c>
      <c r="U5524">
        <v>17.100000000000001</v>
      </c>
      <c r="V5524">
        <v>0.9</v>
      </c>
      <c r="W5524">
        <v>1</v>
      </c>
      <c r="AB5524">
        <f t="shared" si="107"/>
        <v>3599.95</v>
      </c>
    </row>
    <row r="5525" spans="1:28" x14ac:dyDescent="0.25">
      <c r="A5525" t="s">
        <v>2736</v>
      </c>
      <c r="B5525" t="s">
        <v>2713</v>
      </c>
      <c r="C5525" s="1">
        <v>0.66696759259259253</v>
      </c>
      <c r="D5525">
        <v>2</v>
      </c>
      <c r="E5525" s="2">
        <v>4.5814178240740744E-2</v>
      </c>
      <c r="F5525" s="1">
        <v>4.5810185185185183E-2</v>
      </c>
      <c r="G5525">
        <v>345</v>
      </c>
      <c r="H5525">
        <v>3958.35</v>
      </c>
      <c r="I5525">
        <v>0</v>
      </c>
      <c r="J5525" t="s">
        <v>2714</v>
      </c>
      <c r="K5525" t="s">
        <v>22</v>
      </c>
      <c r="L5525">
        <v>1</v>
      </c>
      <c r="N5525" t="s">
        <v>23</v>
      </c>
      <c r="O5525" t="s">
        <v>31</v>
      </c>
      <c r="P5525" t="s">
        <v>25</v>
      </c>
      <c r="R5525" t="s">
        <v>26</v>
      </c>
      <c r="S5525">
        <v>17.2</v>
      </c>
      <c r="T5525">
        <v>17.2</v>
      </c>
      <c r="U5525">
        <v>17.100000000000001</v>
      </c>
      <c r="V5525">
        <v>0</v>
      </c>
      <c r="W5525">
        <v>0.1</v>
      </c>
      <c r="AB5525">
        <f t="shared" si="107"/>
        <v>3599.95</v>
      </c>
    </row>
    <row r="5526" spans="1:28" x14ac:dyDescent="0.25">
      <c r="A5526" t="s">
        <v>2736</v>
      </c>
      <c r="B5526" t="s">
        <v>2713</v>
      </c>
      <c r="C5526" s="1">
        <v>0.66696759259259253</v>
      </c>
      <c r="D5526">
        <v>2</v>
      </c>
      <c r="E5526" s="2">
        <v>4.5814178240740744E-2</v>
      </c>
      <c r="F5526" s="1">
        <v>4.5810185185185183E-2</v>
      </c>
      <c r="G5526">
        <v>345</v>
      </c>
      <c r="H5526">
        <v>3958.35</v>
      </c>
      <c r="I5526">
        <v>0</v>
      </c>
      <c r="J5526" t="s">
        <v>2714</v>
      </c>
      <c r="K5526" t="s">
        <v>22</v>
      </c>
      <c r="L5526">
        <v>1</v>
      </c>
      <c r="N5526" t="s">
        <v>23</v>
      </c>
      <c r="O5526" t="s">
        <v>42</v>
      </c>
      <c r="P5526" t="s">
        <v>25</v>
      </c>
      <c r="R5526" t="s">
        <v>26</v>
      </c>
      <c r="S5526">
        <v>18.2</v>
      </c>
      <c r="T5526">
        <v>17.2</v>
      </c>
      <c r="U5526">
        <v>17.100000000000001</v>
      </c>
      <c r="V5526">
        <v>1</v>
      </c>
      <c r="W5526">
        <v>1.1000000000000001</v>
      </c>
      <c r="AB5526">
        <f t="shared" si="107"/>
        <v>3599.95</v>
      </c>
    </row>
    <row r="5527" spans="1:28" x14ac:dyDescent="0.25">
      <c r="A5527" t="s">
        <v>2737</v>
      </c>
      <c r="B5527" t="s">
        <v>2713</v>
      </c>
      <c r="C5527" s="1">
        <v>0.66905092592592597</v>
      </c>
      <c r="D5527">
        <v>538</v>
      </c>
      <c r="E5527" s="2">
        <v>4.7903726851851847E-2</v>
      </c>
      <c r="F5527" s="1">
        <v>4.7893518518518523E-2</v>
      </c>
      <c r="G5527">
        <v>882</v>
      </c>
      <c r="H5527">
        <v>4138.88</v>
      </c>
      <c r="I5527">
        <v>0</v>
      </c>
      <c r="J5527" t="s">
        <v>2714</v>
      </c>
      <c r="K5527" t="s">
        <v>22</v>
      </c>
      <c r="L5527">
        <v>1</v>
      </c>
      <c r="N5527" t="s">
        <v>23</v>
      </c>
      <c r="O5527" t="s">
        <v>24</v>
      </c>
      <c r="P5527" t="s">
        <v>28</v>
      </c>
      <c r="R5527" t="s">
        <v>26</v>
      </c>
      <c r="AB5527">
        <f t="shared" si="107"/>
        <v>3780.48</v>
      </c>
    </row>
    <row r="5528" spans="1:28" x14ac:dyDescent="0.25">
      <c r="A5528" t="s">
        <v>2737</v>
      </c>
      <c r="B5528" t="s">
        <v>2713</v>
      </c>
      <c r="C5528" s="1">
        <v>0.66905092592592597</v>
      </c>
      <c r="D5528">
        <v>538</v>
      </c>
      <c r="E5528" s="2">
        <v>4.7903726851851847E-2</v>
      </c>
      <c r="F5528" s="1">
        <v>4.7893518518518523E-2</v>
      </c>
      <c r="G5528">
        <v>882</v>
      </c>
      <c r="H5528">
        <v>4138.88</v>
      </c>
      <c r="I5528">
        <v>0</v>
      </c>
      <c r="J5528" t="s">
        <v>2714</v>
      </c>
      <c r="K5528" t="s">
        <v>22</v>
      </c>
      <c r="L5528">
        <v>1</v>
      </c>
      <c r="N5528" t="s">
        <v>23</v>
      </c>
      <c r="O5528" t="s">
        <v>46</v>
      </c>
      <c r="P5528" t="s">
        <v>28</v>
      </c>
      <c r="R5528" t="s">
        <v>26</v>
      </c>
      <c r="S5528">
        <v>17.600000000000001</v>
      </c>
      <c r="T5528">
        <v>17</v>
      </c>
      <c r="U5528">
        <v>17</v>
      </c>
      <c r="V5528">
        <v>0.6</v>
      </c>
      <c r="W5528">
        <v>0.6</v>
      </c>
      <c r="AB5528">
        <f t="shared" si="107"/>
        <v>3780.48</v>
      </c>
    </row>
    <row r="5529" spans="1:28" x14ac:dyDescent="0.25">
      <c r="A5529" t="s">
        <v>2738</v>
      </c>
      <c r="B5529" t="s">
        <v>2713</v>
      </c>
      <c r="C5529" s="1">
        <v>0.66999999999999993</v>
      </c>
      <c r="D5529">
        <v>512</v>
      </c>
      <c r="E5529" s="2">
        <v>4.8852488425925926E-2</v>
      </c>
      <c r="F5529" s="1">
        <v>4.8842592592592597E-2</v>
      </c>
      <c r="G5529">
        <v>855</v>
      </c>
      <c r="H5529">
        <v>4220.8599999999997</v>
      </c>
      <c r="I5529">
        <v>0</v>
      </c>
      <c r="J5529" t="s">
        <v>2714</v>
      </c>
      <c r="K5529" t="s">
        <v>22</v>
      </c>
      <c r="L5529">
        <v>1</v>
      </c>
      <c r="N5529" t="s">
        <v>23</v>
      </c>
      <c r="O5529" t="s">
        <v>36</v>
      </c>
      <c r="P5529" t="s">
        <v>25</v>
      </c>
      <c r="R5529" t="s">
        <v>26</v>
      </c>
      <c r="S5529">
        <v>18.3</v>
      </c>
      <c r="T5529">
        <v>17.100000000000001</v>
      </c>
      <c r="U5529">
        <v>17</v>
      </c>
      <c r="V5529">
        <v>1.2</v>
      </c>
      <c r="W5529">
        <v>1.3</v>
      </c>
      <c r="X5529" t="s">
        <v>1259</v>
      </c>
      <c r="AB5529">
        <f t="shared" si="107"/>
        <v>3862.4599999999996</v>
      </c>
    </row>
    <row r="5530" spans="1:28" x14ac:dyDescent="0.25">
      <c r="A5530" t="s">
        <v>2739</v>
      </c>
      <c r="B5530" t="s">
        <v>2713</v>
      </c>
      <c r="C5530" s="1">
        <v>0.67031249999999998</v>
      </c>
      <c r="D5530">
        <v>881</v>
      </c>
      <c r="E5530" s="2">
        <v>4.9169270833333334E-2</v>
      </c>
      <c r="F5530" s="1">
        <v>4.9166666666666664E-2</v>
      </c>
      <c r="G5530">
        <v>225</v>
      </c>
      <c r="H5530">
        <v>4248.22</v>
      </c>
      <c r="I5530">
        <v>0</v>
      </c>
      <c r="J5530" t="s">
        <v>2714</v>
      </c>
      <c r="K5530" t="s">
        <v>22</v>
      </c>
      <c r="L5530">
        <v>1</v>
      </c>
      <c r="N5530" t="s">
        <v>23</v>
      </c>
      <c r="O5530" t="s">
        <v>31</v>
      </c>
      <c r="P5530" t="s">
        <v>25</v>
      </c>
      <c r="R5530" t="s">
        <v>26</v>
      </c>
      <c r="S5530">
        <v>16.399999999999999</v>
      </c>
      <c r="T5530">
        <v>17.100000000000001</v>
      </c>
      <c r="U5530">
        <v>16.899999999999999</v>
      </c>
      <c r="V5530">
        <v>-0.7</v>
      </c>
      <c r="W5530">
        <v>-0.5</v>
      </c>
      <c r="AB5530">
        <f t="shared" si="107"/>
        <v>3889.82</v>
      </c>
    </row>
    <row r="5531" spans="1:28" x14ac:dyDescent="0.25">
      <c r="A5531" t="s">
        <v>2740</v>
      </c>
      <c r="B5531" t="s">
        <v>2713</v>
      </c>
      <c r="C5531" s="1">
        <v>0.67039351851851858</v>
      </c>
      <c r="D5531">
        <v>857</v>
      </c>
      <c r="E5531" s="2">
        <v>4.9249999999999995E-2</v>
      </c>
      <c r="F5531" s="1">
        <v>4.9247685185185186E-2</v>
      </c>
      <c r="G5531">
        <v>200</v>
      </c>
      <c r="H5531">
        <v>4255.2</v>
      </c>
      <c r="I5531">
        <v>0</v>
      </c>
      <c r="J5531" t="s">
        <v>2714</v>
      </c>
      <c r="K5531" t="s">
        <v>22</v>
      </c>
      <c r="L5531">
        <v>1</v>
      </c>
      <c r="N5531" t="s">
        <v>23</v>
      </c>
      <c r="O5531" t="s">
        <v>31</v>
      </c>
      <c r="P5531" t="s">
        <v>28</v>
      </c>
      <c r="R5531" t="s">
        <v>26</v>
      </c>
      <c r="S5531">
        <v>16.399999999999999</v>
      </c>
      <c r="T5531">
        <v>17</v>
      </c>
      <c r="U5531">
        <v>16.899999999999999</v>
      </c>
      <c r="V5531">
        <v>-0.6</v>
      </c>
      <c r="W5531">
        <v>-0.5</v>
      </c>
      <c r="AB5531">
        <f t="shared" si="107"/>
        <v>3896.7999999999997</v>
      </c>
    </row>
    <row r="5532" spans="1:28" x14ac:dyDescent="0.25">
      <c r="A5532" t="s">
        <v>2741</v>
      </c>
      <c r="B5532" t="s">
        <v>2713</v>
      </c>
      <c r="C5532" s="1">
        <v>0.67042824074074081</v>
      </c>
      <c r="D5532">
        <v>427</v>
      </c>
      <c r="E5532" s="2">
        <v>4.9279745370370366E-2</v>
      </c>
      <c r="F5532" s="1">
        <v>4.927083333333334E-2</v>
      </c>
      <c r="G5532">
        <v>770</v>
      </c>
      <c r="H5532">
        <v>4257.7700000000004</v>
      </c>
      <c r="I5532">
        <v>0</v>
      </c>
      <c r="J5532" t="s">
        <v>2714</v>
      </c>
      <c r="K5532" t="s">
        <v>22</v>
      </c>
      <c r="L5532">
        <v>1</v>
      </c>
      <c r="N5532" t="s">
        <v>23</v>
      </c>
      <c r="O5532" t="s">
        <v>36</v>
      </c>
      <c r="P5532" t="s">
        <v>28</v>
      </c>
      <c r="R5532" t="s">
        <v>26</v>
      </c>
      <c r="S5532">
        <v>18.3</v>
      </c>
      <c r="T5532">
        <v>17.100000000000001</v>
      </c>
      <c r="U5532">
        <v>17</v>
      </c>
      <c r="V5532">
        <v>1.2</v>
      </c>
      <c r="W5532">
        <v>1.3</v>
      </c>
      <c r="AB5532">
        <f t="shared" si="107"/>
        <v>3899.3700000000003</v>
      </c>
    </row>
    <row r="5533" spans="1:28" x14ac:dyDescent="0.25">
      <c r="A5533" t="s">
        <v>2742</v>
      </c>
      <c r="B5533" t="s">
        <v>2713</v>
      </c>
      <c r="C5533" s="1">
        <v>0.67113425925925929</v>
      </c>
      <c r="D5533">
        <v>407</v>
      </c>
      <c r="E5533" s="2">
        <v>4.9985532407407406E-2</v>
      </c>
      <c r="F5533" s="1">
        <v>4.9976851851851856E-2</v>
      </c>
      <c r="G5533">
        <v>750</v>
      </c>
      <c r="H5533">
        <v>4318.75</v>
      </c>
      <c r="I5533">
        <v>0</v>
      </c>
      <c r="J5533" t="s">
        <v>2714</v>
      </c>
      <c r="K5533" t="s">
        <v>22</v>
      </c>
      <c r="L5533">
        <v>1</v>
      </c>
      <c r="N5533" t="s">
        <v>23</v>
      </c>
      <c r="O5533" t="s">
        <v>36</v>
      </c>
      <c r="P5533" t="s">
        <v>28</v>
      </c>
      <c r="R5533" t="s">
        <v>26</v>
      </c>
      <c r="S5533">
        <v>18.2</v>
      </c>
      <c r="T5533">
        <v>17.100000000000001</v>
      </c>
      <c r="U5533">
        <v>17.100000000000001</v>
      </c>
      <c r="V5533">
        <v>1.1000000000000001</v>
      </c>
      <c r="W5533">
        <v>1.1000000000000001</v>
      </c>
      <c r="AB5533">
        <f t="shared" si="107"/>
        <v>3960.35</v>
      </c>
    </row>
    <row r="5534" spans="1:28" x14ac:dyDescent="0.25">
      <c r="A5534" t="s">
        <v>2742</v>
      </c>
      <c r="B5534" t="s">
        <v>2713</v>
      </c>
      <c r="C5534" s="1">
        <v>0.67113425925925929</v>
      </c>
      <c r="D5534">
        <v>407</v>
      </c>
      <c r="E5534" s="2">
        <v>4.9985532407407406E-2</v>
      </c>
      <c r="F5534" s="1">
        <v>4.9976851851851856E-2</v>
      </c>
      <c r="G5534">
        <v>750</v>
      </c>
      <c r="H5534">
        <v>4318.75</v>
      </c>
      <c r="I5534">
        <v>0</v>
      </c>
      <c r="J5534" t="s">
        <v>2714</v>
      </c>
      <c r="K5534" t="s">
        <v>22</v>
      </c>
      <c r="L5534">
        <v>1</v>
      </c>
      <c r="N5534" t="s">
        <v>23</v>
      </c>
      <c r="O5534" t="s">
        <v>46</v>
      </c>
      <c r="P5534" t="s">
        <v>28</v>
      </c>
      <c r="R5534" t="s">
        <v>26</v>
      </c>
      <c r="S5534">
        <v>17.7</v>
      </c>
      <c r="T5534">
        <v>17.100000000000001</v>
      </c>
      <c r="U5534">
        <v>17.100000000000001</v>
      </c>
      <c r="V5534">
        <v>0.6</v>
      </c>
      <c r="W5534">
        <v>0.6</v>
      </c>
      <c r="AB5534">
        <f t="shared" si="107"/>
        <v>3960.35</v>
      </c>
    </row>
    <row r="5535" spans="1:28" x14ac:dyDescent="0.25">
      <c r="A5535" t="s">
        <v>2742</v>
      </c>
      <c r="B5535" t="s">
        <v>2713</v>
      </c>
      <c r="C5535" s="1">
        <v>0.67113425925925929</v>
      </c>
      <c r="D5535">
        <v>407</v>
      </c>
      <c r="E5535" s="2">
        <v>4.9985532407407406E-2</v>
      </c>
      <c r="F5535" s="1">
        <v>4.9976851851851856E-2</v>
      </c>
      <c r="G5535">
        <v>750</v>
      </c>
      <c r="H5535">
        <v>4318.75</v>
      </c>
      <c r="I5535">
        <v>0</v>
      </c>
      <c r="J5535" t="s">
        <v>2714</v>
      </c>
      <c r="K5535" t="s">
        <v>22</v>
      </c>
      <c r="L5535">
        <v>1</v>
      </c>
      <c r="N5535" t="s">
        <v>23</v>
      </c>
      <c r="O5535" t="s">
        <v>31</v>
      </c>
      <c r="P5535" t="s">
        <v>28</v>
      </c>
      <c r="R5535" t="s">
        <v>26</v>
      </c>
      <c r="AB5535">
        <f t="shared" si="107"/>
        <v>3960.35</v>
      </c>
    </row>
    <row r="5536" spans="1:28" x14ac:dyDescent="0.25">
      <c r="A5536" t="s">
        <v>2743</v>
      </c>
      <c r="B5536" t="s">
        <v>2713</v>
      </c>
      <c r="C5536" s="1">
        <v>0.67321759259259262</v>
      </c>
      <c r="D5536">
        <v>977</v>
      </c>
      <c r="E5536" s="2">
        <v>5.2075462962962969E-2</v>
      </c>
      <c r="F5536" s="1">
        <v>5.2071759259259255E-2</v>
      </c>
      <c r="G5536">
        <v>320</v>
      </c>
      <c r="H5536">
        <v>4499.32</v>
      </c>
      <c r="I5536">
        <v>0</v>
      </c>
      <c r="J5536" t="s">
        <v>2714</v>
      </c>
      <c r="K5536" t="s">
        <v>22</v>
      </c>
      <c r="L5536">
        <v>1</v>
      </c>
      <c r="N5536" t="s">
        <v>23</v>
      </c>
      <c r="O5536" t="s">
        <v>36</v>
      </c>
      <c r="P5536" t="s">
        <v>28</v>
      </c>
      <c r="R5536" t="s">
        <v>26</v>
      </c>
      <c r="S5536">
        <v>19</v>
      </c>
      <c r="T5536">
        <v>17.100000000000001</v>
      </c>
      <c r="U5536">
        <v>17</v>
      </c>
      <c r="V5536">
        <v>1.9</v>
      </c>
      <c r="W5536">
        <v>2</v>
      </c>
      <c r="AB5536">
        <f t="shared" si="107"/>
        <v>4140.92</v>
      </c>
    </row>
    <row r="5537" spans="1:28" x14ac:dyDescent="0.25">
      <c r="A5537" t="s">
        <v>2743</v>
      </c>
      <c r="B5537" t="s">
        <v>2713</v>
      </c>
      <c r="C5537" s="1">
        <v>0.67321759259259262</v>
      </c>
      <c r="D5537">
        <v>977</v>
      </c>
      <c r="E5537" s="2">
        <v>5.2075462962962969E-2</v>
      </c>
      <c r="F5537" s="1">
        <v>5.2071759259259255E-2</v>
      </c>
      <c r="G5537">
        <v>320</v>
      </c>
      <c r="H5537">
        <v>4499.32</v>
      </c>
      <c r="I5537">
        <v>0</v>
      </c>
      <c r="J5537" t="s">
        <v>2714</v>
      </c>
      <c r="K5537" t="s">
        <v>22</v>
      </c>
      <c r="L5537">
        <v>1</v>
      </c>
      <c r="N5537" t="s">
        <v>23</v>
      </c>
      <c r="O5537" t="s">
        <v>24</v>
      </c>
      <c r="P5537" t="s">
        <v>28</v>
      </c>
      <c r="R5537" t="s">
        <v>26</v>
      </c>
      <c r="S5537">
        <v>19.3</v>
      </c>
      <c r="T5537">
        <v>17.100000000000001</v>
      </c>
      <c r="U5537">
        <v>17</v>
      </c>
      <c r="V5537">
        <v>2.2000000000000002</v>
      </c>
      <c r="W5537">
        <v>2.2999999999999998</v>
      </c>
      <c r="AB5537">
        <f t="shared" si="107"/>
        <v>4140.92</v>
      </c>
    </row>
    <row r="5538" spans="1:28" x14ac:dyDescent="0.25">
      <c r="A5538" t="s">
        <v>2743</v>
      </c>
      <c r="B5538" t="s">
        <v>2713</v>
      </c>
      <c r="C5538" s="1">
        <v>0.67321759259259262</v>
      </c>
      <c r="D5538">
        <v>977</v>
      </c>
      <c r="E5538" s="2">
        <v>5.2075462962962969E-2</v>
      </c>
      <c r="F5538" s="1">
        <v>5.2071759259259255E-2</v>
      </c>
      <c r="G5538">
        <v>320</v>
      </c>
      <c r="H5538">
        <v>4499.32</v>
      </c>
      <c r="I5538">
        <v>0</v>
      </c>
      <c r="J5538" t="s">
        <v>2714</v>
      </c>
      <c r="K5538" t="s">
        <v>22</v>
      </c>
      <c r="L5538">
        <v>1</v>
      </c>
      <c r="N5538" t="s">
        <v>23</v>
      </c>
      <c r="O5538" t="s">
        <v>46</v>
      </c>
      <c r="P5538" t="s">
        <v>28</v>
      </c>
      <c r="R5538" t="s">
        <v>26</v>
      </c>
      <c r="S5538">
        <v>17.5</v>
      </c>
      <c r="T5538">
        <v>17.100000000000001</v>
      </c>
      <c r="U5538">
        <v>17</v>
      </c>
      <c r="V5538">
        <v>0.4</v>
      </c>
      <c r="W5538">
        <v>0.5</v>
      </c>
      <c r="AB5538">
        <f t="shared" si="107"/>
        <v>4140.92</v>
      </c>
    </row>
    <row r="5539" spans="1:28" x14ac:dyDescent="0.25">
      <c r="A5539" t="s">
        <v>2744</v>
      </c>
      <c r="B5539" t="s">
        <v>2713</v>
      </c>
      <c r="C5539" s="1">
        <v>0.67530092592592583</v>
      </c>
      <c r="D5539">
        <v>478</v>
      </c>
      <c r="E5539" s="2">
        <v>5.4153020833333336E-2</v>
      </c>
      <c r="F5539" s="1">
        <v>5.4143518518518514E-2</v>
      </c>
      <c r="G5539">
        <v>821</v>
      </c>
      <c r="H5539">
        <v>4678.82</v>
      </c>
      <c r="I5539">
        <v>0</v>
      </c>
      <c r="J5539" t="s">
        <v>2714</v>
      </c>
      <c r="K5539" t="s">
        <v>22</v>
      </c>
      <c r="L5539">
        <v>1</v>
      </c>
      <c r="N5539" t="s">
        <v>23</v>
      </c>
      <c r="O5539" t="s">
        <v>36</v>
      </c>
      <c r="P5539" t="s">
        <v>28</v>
      </c>
      <c r="R5539" t="s">
        <v>26</v>
      </c>
      <c r="S5539">
        <v>19.7</v>
      </c>
      <c r="T5539">
        <v>17.2</v>
      </c>
      <c r="U5539">
        <v>17.100000000000001</v>
      </c>
      <c r="V5539">
        <v>2.5</v>
      </c>
      <c r="W5539">
        <v>2.6</v>
      </c>
      <c r="AB5539">
        <f t="shared" si="107"/>
        <v>4320.42</v>
      </c>
    </row>
    <row r="5540" spans="1:28" x14ac:dyDescent="0.25">
      <c r="A5540" t="s">
        <v>2744</v>
      </c>
      <c r="B5540" t="s">
        <v>2713</v>
      </c>
      <c r="C5540" s="1">
        <v>0.67530092592592583</v>
      </c>
      <c r="D5540">
        <v>478</v>
      </c>
      <c r="E5540" s="2">
        <v>5.4153020833333336E-2</v>
      </c>
      <c r="F5540" s="1">
        <v>5.4143518518518514E-2</v>
      </c>
      <c r="G5540">
        <v>821</v>
      </c>
      <c r="H5540">
        <v>4678.82</v>
      </c>
      <c r="I5540">
        <v>0</v>
      </c>
      <c r="J5540" t="s">
        <v>2714</v>
      </c>
      <c r="K5540" t="s">
        <v>22</v>
      </c>
      <c r="L5540">
        <v>1</v>
      </c>
      <c r="N5540" t="s">
        <v>23</v>
      </c>
      <c r="O5540" t="s">
        <v>24</v>
      </c>
      <c r="P5540" t="s">
        <v>28</v>
      </c>
      <c r="R5540" t="s">
        <v>26</v>
      </c>
      <c r="S5540">
        <v>20.8</v>
      </c>
      <c r="T5540">
        <v>17.2</v>
      </c>
      <c r="U5540">
        <v>17.100000000000001</v>
      </c>
      <c r="V5540">
        <v>3.6</v>
      </c>
      <c r="W5540">
        <v>3.7</v>
      </c>
      <c r="AB5540">
        <f t="shared" si="107"/>
        <v>4320.42</v>
      </c>
    </row>
    <row r="5541" spans="1:28" x14ac:dyDescent="0.25">
      <c r="A5541" t="s">
        <v>2744</v>
      </c>
      <c r="B5541" t="s">
        <v>2713</v>
      </c>
      <c r="C5541" s="1">
        <v>0.67530092592592583</v>
      </c>
      <c r="D5541">
        <v>478</v>
      </c>
      <c r="E5541" s="2">
        <v>5.4153020833333336E-2</v>
      </c>
      <c r="F5541" s="1">
        <v>5.4143518518518514E-2</v>
      </c>
      <c r="G5541">
        <v>821</v>
      </c>
      <c r="H5541">
        <v>4678.82</v>
      </c>
      <c r="I5541">
        <v>0</v>
      </c>
      <c r="J5541" t="s">
        <v>2714</v>
      </c>
      <c r="K5541" t="s">
        <v>22</v>
      </c>
      <c r="L5541">
        <v>1</v>
      </c>
      <c r="N5541" t="s">
        <v>23</v>
      </c>
      <c r="O5541" t="s">
        <v>46</v>
      </c>
      <c r="P5541" t="s">
        <v>28</v>
      </c>
      <c r="R5541" t="s">
        <v>26</v>
      </c>
      <c r="S5541">
        <v>17.600000000000001</v>
      </c>
      <c r="T5541">
        <v>17.2</v>
      </c>
      <c r="U5541">
        <v>17.100000000000001</v>
      </c>
      <c r="V5541">
        <v>0.4</v>
      </c>
      <c r="W5541">
        <v>0.5</v>
      </c>
      <c r="AB5541">
        <f t="shared" si="107"/>
        <v>4320.42</v>
      </c>
    </row>
    <row r="5542" spans="1:28" x14ac:dyDescent="0.25">
      <c r="A5542" t="s">
        <v>2745</v>
      </c>
      <c r="B5542" t="s">
        <v>2713</v>
      </c>
      <c r="C5542" s="1">
        <v>0.67738425925925927</v>
      </c>
      <c r="D5542">
        <v>413</v>
      </c>
      <c r="E5542" s="2">
        <v>5.6235613425925923E-2</v>
      </c>
      <c r="F5542" s="1">
        <v>5.6226851851851854E-2</v>
      </c>
      <c r="G5542">
        <v>757</v>
      </c>
      <c r="H5542">
        <v>4858.76</v>
      </c>
      <c r="I5542">
        <v>0</v>
      </c>
      <c r="J5542" t="s">
        <v>2714</v>
      </c>
      <c r="K5542" t="s">
        <v>22</v>
      </c>
      <c r="L5542">
        <v>1</v>
      </c>
      <c r="N5542" t="s">
        <v>23</v>
      </c>
      <c r="O5542" t="s">
        <v>36</v>
      </c>
      <c r="P5542" t="s">
        <v>28</v>
      </c>
      <c r="R5542" t="s">
        <v>26</v>
      </c>
      <c r="S5542">
        <v>18.2</v>
      </c>
      <c r="T5542">
        <v>17.100000000000001</v>
      </c>
      <c r="U5542">
        <v>17</v>
      </c>
      <c r="V5542">
        <v>1.1000000000000001</v>
      </c>
      <c r="W5542">
        <v>1.2</v>
      </c>
      <c r="AB5542">
        <f t="shared" si="107"/>
        <v>4500.3600000000006</v>
      </c>
    </row>
    <row r="5543" spans="1:28" x14ac:dyDescent="0.25">
      <c r="A5543" t="s">
        <v>2745</v>
      </c>
      <c r="B5543" t="s">
        <v>2713</v>
      </c>
      <c r="C5543" s="1">
        <v>0.67738425925925927</v>
      </c>
      <c r="D5543">
        <v>413</v>
      </c>
      <c r="E5543" s="2">
        <v>5.6235613425925923E-2</v>
      </c>
      <c r="F5543" s="1">
        <v>5.6226851851851854E-2</v>
      </c>
      <c r="G5543">
        <v>757</v>
      </c>
      <c r="H5543">
        <v>4858.76</v>
      </c>
      <c r="I5543">
        <v>0</v>
      </c>
      <c r="J5543" t="s">
        <v>2714</v>
      </c>
      <c r="K5543" t="s">
        <v>22</v>
      </c>
      <c r="L5543">
        <v>1</v>
      </c>
      <c r="N5543" t="s">
        <v>23</v>
      </c>
      <c r="O5543" t="s">
        <v>24</v>
      </c>
      <c r="P5543" t="s">
        <v>28</v>
      </c>
      <c r="R5543" t="s">
        <v>26</v>
      </c>
      <c r="S5543">
        <v>19.8</v>
      </c>
      <c r="T5543">
        <v>17.100000000000001</v>
      </c>
      <c r="U5543">
        <v>17</v>
      </c>
      <c r="V5543">
        <v>2.7</v>
      </c>
      <c r="W5543">
        <v>2.8</v>
      </c>
      <c r="AB5543">
        <f t="shared" si="107"/>
        <v>4500.3600000000006</v>
      </c>
    </row>
    <row r="5544" spans="1:28" x14ac:dyDescent="0.25">
      <c r="A5544" t="s">
        <v>2745</v>
      </c>
      <c r="B5544" t="s">
        <v>2713</v>
      </c>
      <c r="C5544" s="1">
        <v>0.67738425925925927</v>
      </c>
      <c r="D5544">
        <v>413</v>
      </c>
      <c r="E5544" s="2">
        <v>5.6235613425925923E-2</v>
      </c>
      <c r="F5544" s="1">
        <v>5.6226851851851854E-2</v>
      </c>
      <c r="G5544">
        <v>757</v>
      </c>
      <c r="H5544">
        <v>4858.76</v>
      </c>
      <c r="I5544">
        <v>0</v>
      </c>
      <c r="J5544" t="s">
        <v>2714</v>
      </c>
      <c r="K5544" t="s">
        <v>22</v>
      </c>
      <c r="L5544">
        <v>1</v>
      </c>
      <c r="N5544" t="s">
        <v>23</v>
      </c>
      <c r="O5544" t="s">
        <v>46</v>
      </c>
      <c r="P5544" t="s">
        <v>28</v>
      </c>
      <c r="R5544" t="s">
        <v>26</v>
      </c>
      <c r="S5544">
        <v>18.100000000000001</v>
      </c>
      <c r="T5544">
        <v>17.100000000000001</v>
      </c>
      <c r="U5544">
        <v>17</v>
      </c>
      <c r="V5544">
        <v>1</v>
      </c>
      <c r="W5544">
        <v>1.1000000000000001</v>
      </c>
      <c r="AB5544">
        <f t="shared" si="107"/>
        <v>4500.3600000000006</v>
      </c>
    </row>
    <row r="5545" spans="1:28" x14ac:dyDescent="0.25">
      <c r="A5545" t="s">
        <v>2746</v>
      </c>
      <c r="B5545" t="s">
        <v>2713</v>
      </c>
      <c r="C5545" s="1">
        <v>0.67825231481481485</v>
      </c>
      <c r="D5545">
        <v>345</v>
      </c>
      <c r="E5545" s="2">
        <v>5.7102870370370373E-2</v>
      </c>
      <c r="F5545" s="1">
        <v>5.7094907407407407E-2</v>
      </c>
      <c r="G5545">
        <v>688</v>
      </c>
      <c r="H5545">
        <v>4933.6899999999996</v>
      </c>
      <c r="I5545">
        <v>0</v>
      </c>
      <c r="J5545" t="s">
        <v>2714</v>
      </c>
      <c r="K5545" t="s">
        <v>22</v>
      </c>
      <c r="L5545">
        <v>1</v>
      </c>
      <c r="N5545" t="s">
        <v>23</v>
      </c>
      <c r="O5545" t="s">
        <v>33</v>
      </c>
      <c r="P5545" t="s">
        <v>25</v>
      </c>
      <c r="R5545" t="s">
        <v>26</v>
      </c>
      <c r="S5545">
        <v>16.5</v>
      </c>
      <c r="T5545">
        <v>17.100000000000001</v>
      </c>
      <c r="U5545">
        <v>17</v>
      </c>
      <c r="V5545">
        <v>-0.6</v>
      </c>
      <c r="W5545">
        <v>-0.5</v>
      </c>
      <c r="AB5545">
        <f t="shared" si="107"/>
        <v>4575.29</v>
      </c>
    </row>
    <row r="5546" spans="1:28" x14ac:dyDescent="0.25">
      <c r="A5546" t="s">
        <v>2747</v>
      </c>
      <c r="B5546" t="s">
        <v>2713</v>
      </c>
      <c r="C5546" s="1">
        <v>0.679224537037037</v>
      </c>
      <c r="D5546">
        <v>121</v>
      </c>
      <c r="E5546" s="2">
        <v>5.8072499999999999E-2</v>
      </c>
      <c r="F5546" s="1">
        <v>5.8067129629629628E-2</v>
      </c>
      <c r="G5546">
        <v>464</v>
      </c>
      <c r="H5546">
        <v>5017.46</v>
      </c>
      <c r="I5546">
        <v>0</v>
      </c>
      <c r="J5546" t="s">
        <v>2714</v>
      </c>
      <c r="K5546" t="s">
        <v>22</v>
      </c>
      <c r="L5546">
        <v>1</v>
      </c>
      <c r="N5546" t="s">
        <v>23</v>
      </c>
      <c r="O5546" t="s">
        <v>33</v>
      </c>
      <c r="P5546" t="s">
        <v>28</v>
      </c>
      <c r="R5546" t="s">
        <v>26</v>
      </c>
      <c r="S5546">
        <v>17.399999999999999</v>
      </c>
      <c r="T5546">
        <v>17.100000000000001</v>
      </c>
      <c r="U5546">
        <v>17</v>
      </c>
      <c r="V5546">
        <v>0.3</v>
      </c>
      <c r="W5546">
        <v>0.4</v>
      </c>
      <c r="AB5546">
        <f t="shared" si="107"/>
        <v>4659.0600000000004</v>
      </c>
    </row>
    <row r="5547" spans="1:28" x14ac:dyDescent="0.25">
      <c r="A5547" t="s">
        <v>2748</v>
      </c>
      <c r="B5547" t="s">
        <v>2713</v>
      </c>
      <c r="C5547" s="1">
        <v>0.6794675925925926</v>
      </c>
      <c r="D5547">
        <v>516</v>
      </c>
      <c r="E5547" s="2">
        <v>5.8320127314814812E-2</v>
      </c>
      <c r="F5547" s="1">
        <v>5.8310185185185187E-2</v>
      </c>
      <c r="G5547">
        <v>859</v>
      </c>
      <c r="H5547">
        <v>5038.8599999999997</v>
      </c>
      <c r="I5547">
        <v>0</v>
      </c>
      <c r="J5547" t="s">
        <v>2714</v>
      </c>
      <c r="K5547" t="s">
        <v>22</v>
      </c>
      <c r="L5547">
        <v>1</v>
      </c>
      <c r="N5547" t="s">
        <v>23</v>
      </c>
      <c r="O5547" t="s">
        <v>36</v>
      </c>
      <c r="P5547" t="s">
        <v>28</v>
      </c>
      <c r="R5547" t="s">
        <v>26</v>
      </c>
      <c r="S5547">
        <v>18.100000000000001</v>
      </c>
      <c r="T5547">
        <v>17.100000000000001</v>
      </c>
      <c r="U5547">
        <v>17.100000000000001</v>
      </c>
      <c r="V5547">
        <v>1</v>
      </c>
      <c r="W5547">
        <v>1</v>
      </c>
      <c r="AB5547">
        <f t="shared" si="107"/>
        <v>4680.46</v>
      </c>
    </row>
    <row r="5548" spans="1:28" x14ac:dyDescent="0.25">
      <c r="A5548" t="s">
        <v>2748</v>
      </c>
      <c r="B5548" t="s">
        <v>2713</v>
      </c>
      <c r="C5548" s="1">
        <v>0.6794675925925926</v>
      </c>
      <c r="D5548">
        <v>516</v>
      </c>
      <c r="E5548" s="2">
        <v>5.8320127314814812E-2</v>
      </c>
      <c r="F5548" s="1">
        <v>5.8310185185185187E-2</v>
      </c>
      <c r="G5548">
        <v>859</v>
      </c>
      <c r="H5548">
        <v>5038.8599999999997</v>
      </c>
      <c r="I5548">
        <v>0</v>
      </c>
      <c r="J5548" t="s">
        <v>2714</v>
      </c>
      <c r="K5548" t="s">
        <v>22</v>
      </c>
      <c r="L5548">
        <v>1</v>
      </c>
      <c r="N5548" t="s">
        <v>23</v>
      </c>
      <c r="O5548" t="s">
        <v>24</v>
      </c>
      <c r="P5548" t="s">
        <v>28</v>
      </c>
      <c r="R5548" t="s">
        <v>26</v>
      </c>
      <c r="S5548">
        <v>19.399999999999999</v>
      </c>
      <c r="T5548">
        <v>17.100000000000001</v>
      </c>
      <c r="U5548">
        <v>17.100000000000001</v>
      </c>
      <c r="V5548">
        <v>2.2999999999999998</v>
      </c>
      <c r="W5548">
        <v>2.2999999999999998</v>
      </c>
      <c r="AB5548">
        <f t="shared" si="107"/>
        <v>4680.46</v>
      </c>
    </row>
    <row r="5549" spans="1:28" x14ac:dyDescent="0.25">
      <c r="A5549" t="s">
        <v>2748</v>
      </c>
      <c r="B5549" t="s">
        <v>2713</v>
      </c>
      <c r="C5549" s="1">
        <v>0.6794675925925926</v>
      </c>
      <c r="D5549">
        <v>516</v>
      </c>
      <c r="E5549" s="2">
        <v>5.8320127314814812E-2</v>
      </c>
      <c r="F5549" s="1">
        <v>5.8310185185185187E-2</v>
      </c>
      <c r="G5549">
        <v>859</v>
      </c>
      <c r="H5549">
        <v>5038.8599999999997</v>
      </c>
      <c r="I5549">
        <v>0</v>
      </c>
      <c r="J5549" t="s">
        <v>2714</v>
      </c>
      <c r="K5549" t="s">
        <v>22</v>
      </c>
      <c r="L5549">
        <v>1</v>
      </c>
      <c r="N5549" t="s">
        <v>23</v>
      </c>
      <c r="O5549" t="s">
        <v>46</v>
      </c>
      <c r="P5549" t="s">
        <v>28</v>
      </c>
      <c r="R5549" t="s">
        <v>26</v>
      </c>
      <c r="AB5549">
        <f t="shared" si="107"/>
        <v>4680.46</v>
      </c>
    </row>
    <row r="5550" spans="1:28" x14ac:dyDescent="0.25">
      <c r="A5550" t="s">
        <v>2748</v>
      </c>
      <c r="B5550" t="s">
        <v>2713</v>
      </c>
      <c r="C5550" s="1">
        <v>0.6794675925925926</v>
      </c>
      <c r="D5550">
        <v>516</v>
      </c>
      <c r="E5550" s="2">
        <v>5.8320127314814812E-2</v>
      </c>
      <c r="F5550" s="1">
        <v>5.8310185185185187E-2</v>
      </c>
      <c r="G5550">
        <v>859</v>
      </c>
      <c r="H5550">
        <v>5038.8599999999997</v>
      </c>
      <c r="I5550">
        <v>0</v>
      </c>
      <c r="J5550" t="s">
        <v>2714</v>
      </c>
      <c r="K5550" t="s">
        <v>22</v>
      </c>
      <c r="L5550">
        <v>1</v>
      </c>
      <c r="N5550" t="s">
        <v>23</v>
      </c>
      <c r="O5550" t="s">
        <v>33</v>
      </c>
      <c r="P5550" t="s">
        <v>28</v>
      </c>
      <c r="R5550" t="s">
        <v>26</v>
      </c>
      <c r="S5550">
        <v>17.3</v>
      </c>
      <c r="T5550">
        <v>17.100000000000001</v>
      </c>
      <c r="U5550">
        <v>17.100000000000001</v>
      </c>
      <c r="V5550">
        <v>0.2</v>
      </c>
      <c r="W5550">
        <v>0.2</v>
      </c>
      <c r="AB5550">
        <f t="shared" si="107"/>
        <v>4680.46</v>
      </c>
    </row>
    <row r="5551" spans="1:28" x14ac:dyDescent="0.25">
      <c r="A5551" t="s">
        <v>2749</v>
      </c>
      <c r="B5551" t="s">
        <v>2713</v>
      </c>
      <c r="C5551" s="1">
        <v>0.68156250000000007</v>
      </c>
      <c r="D5551">
        <v>52</v>
      </c>
      <c r="E5551" s="2">
        <v>6.0409664351851855E-2</v>
      </c>
      <c r="F5551" s="1">
        <v>6.04050925925926E-2</v>
      </c>
      <c r="G5551">
        <v>395</v>
      </c>
      <c r="H5551">
        <v>5219.3999999999996</v>
      </c>
      <c r="I5551">
        <v>0</v>
      </c>
      <c r="J5551" t="s">
        <v>2714</v>
      </c>
      <c r="K5551" t="s">
        <v>22</v>
      </c>
      <c r="L5551">
        <v>1</v>
      </c>
      <c r="N5551" t="s">
        <v>23</v>
      </c>
      <c r="O5551" t="s">
        <v>36</v>
      </c>
      <c r="P5551" t="s">
        <v>28</v>
      </c>
      <c r="R5551" t="s">
        <v>26</v>
      </c>
      <c r="S5551">
        <v>19.100000000000001</v>
      </c>
      <c r="T5551">
        <v>17.100000000000001</v>
      </c>
      <c r="U5551">
        <v>17</v>
      </c>
      <c r="V5551">
        <v>2</v>
      </c>
      <c r="W5551">
        <v>2.1</v>
      </c>
      <c r="AB5551">
        <f t="shared" si="107"/>
        <v>4861</v>
      </c>
    </row>
    <row r="5552" spans="1:28" x14ac:dyDescent="0.25">
      <c r="A5552" t="s">
        <v>2749</v>
      </c>
      <c r="B5552" t="s">
        <v>2713</v>
      </c>
      <c r="C5552" s="1">
        <v>0.68156250000000007</v>
      </c>
      <c r="D5552">
        <v>52</v>
      </c>
      <c r="E5552" s="2">
        <v>6.0409664351851855E-2</v>
      </c>
      <c r="F5552" s="1">
        <v>6.04050925925926E-2</v>
      </c>
      <c r="G5552">
        <v>395</v>
      </c>
      <c r="H5552">
        <v>5219.3999999999996</v>
      </c>
      <c r="I5552">
        <v>0</v>
      </c>
      <c r="J5552" t="s">
        <v>2714</v>
      </c>
      <c r="K5552" t="s">
        <v>22</v>
      </c>
      <c r="L5552">
        <v>1</v>
      </c>
      <c r="N5552" t="s">
        <v>23</v>
      </c>
      <c r="O5552" t="s">
        <v>24</v>
      </c>
      <c r="P5552" t="s">
        <v>28</v>
      </c>
      <c r="R5552" t="s">
        <v>26</v>
      </c>
      <c r="S5552">
        <v>19.3</v>
      </c>
      <c r="T5552">
        <v>17.100000000000001</v>
      </c>
      <c r="U5552">
        <v>17</v>
      </c>
      <c r="V5552">
        <v>2.2000000000000002</v>
      </c>
      <c r="W5552">
        <v>2.2999999999999998</v>
      </c>
      <c r="AB5552">
        <f t="shared" si="107"/>
        <v>4861</v>
      </c>
    </row>
    <row r="5553" spans="1:28" x14ac:dyDescent="0.25">
      <c r="A5553" t="s">
        <v>2749</v>
      </c>
      <c r="B5553" t="s">
        <v>2713</v>
      </c>
      <c r="C5553" s="1">
        <v>0.68156250000000007</v>
      </c>
      <c r="D5553">
        <v>52</v>
      </c>
      <c r="E5553" s="2">
        <v>6.0409664351851855E-2</v>
      </c>
      <c r="F5553" s="1">
        <v>6.04050925925926E-2</v>
      </c>
      <c r="G5553">
        <v>395</v>
      </c>
      <c r="H5553">
        <v>5219.3999999999996</v>
      </c>
      <c r="I5553">
        <v>0</v>
      </c>
      <c r="J5553" t="s">
        <v>2714</v>
      </c>
      <c r="K5553" t="s">
        <v>22</v>
      </c>
      <c r="L5553">
        <v>1</v>
      </c>
      <c r="N5553" t="s">
        <v>23</v>
      </c>
      <c r="O5553" t="s">
        <v>33</v>
      </c>
      <c r="P5553" t="s">
        <v>28</v>
      </c>
      <c r="R5553" t="s">
        <v>26</v>
      </c>
      <c r="S5553">
        <v>17.600000000000001</v>
      </c>
      <c r="T5553">
        <v>17.100000000000001</v>
      </c>
      <c r="U5553">
        <v>17</v>
      </c>
      <c r="V5553">
        <v>0.5</v>
      </c>
      <c r="W5553">
        <v>0.6</v>
      </c>
      <c r="AB5553">
        <f t="shared" si="107"/>
        <v>4861</v>
      </c>
    </row>
    <row r="5554" spans="1:28" x14ac:dyDescent="0.25">
      <c r="A5554" t="s">
        <v>2750</v>
      </c>
      <c r="B5554" t="s">
        <v>2713</v>
      </c>
      <c r="C5554" s="1">
        <v>0.68363425925925936</v>
      </c>
      <c r="D5554">
        <v>987</v>
      </c>
      <c r="E5554" s="2">
        <v>6.2492256944444442E-2</v>
      </c>
      <c r="F5554" s="1">
        <v>6.2488425925925926E-2</v>
      </c>
      <c r="G5554">
        <v>331</v>
      </c>
      <c r="H5554">
        <v>5399.33</v>
      </c>
      <c r="I5554">
        <v>0</v>
      </c>
      <c r="J5554" t="s">
        <v>2714</v>
      </c>
      <c r="K5554" t="s">
        <v>22</v>
      </c>
      <c r="L5554">
        <v>1</v>
      </c>
      <c r="N5554" t="s">
        <v>23</v>
      </c>
      <c r="O5554" t="s">
        <v>31</v>
      </c>
      <c r="P5554" t="s">
        <v>28</v>
      </c>
      <c r="R5554" t="s">
        <v>26</v>
      </c>
      <c r="AB5554">
        <f t="shared" si="107"/>
        <v>5040.93</v>
      </c>
    </row>
    <row r="5555" spans="1:28" x14ac:dyDescent="0.25">
      <c r="A5555" t="s">
        <v>2750</v>
      </c>
      <c r="B5555" t="s">
        <v>2713</v>
      </c>
      <c r="C5555" s="1">
        <v>0.68363425925925936</v>
      </c>
      <c r="D5555">
        <v>987</v>
      </c>
      <c r="E5555" s="2">
        <v>6.2492256944444442E-2</v>
      </c>
      <c r="F5555" s="1">
        <v>6.2488425925925926E-2</v>
      </c>
      <c r="G5555">
        <v>331</v>
      </c>
      <c r="H5555">
        <v>5399.33</v>
      </c>
      <c r="I5555">
        <v>0</v>
      </c>
      <c r="J5555" t="s">
        <v>2714</v>
      </c>
      <c r="K5555" t="s">
        <v>22</v>
      </c>
      <c r="L5555">
        <v>1</v>
      </c>
      <c r="N5555" t="s">
        <v>23</v>
      </c>
      <c r="O5555" t="s">
        <v>36</v>
      </c>
      <c r="P5555" t="s">
        <v>28</v>
      </c>
      <c r="R5555" t="s">
        <v>26</v>
      </c>
      <c r="S5555">
        <v>18.2</v>
      </c>
      <c r="T5555">
        <v>17.100000000000001</v>
      </c>
      <c r="U5555">
        <v>17.100000000000001</v>
      </c>
      <c r="V5555">
        <v>1.1000000000000001</v>
      </c>
      <c r="W5555">
        <v>1.1000000000000001</v>
      </c>
      <c r="AB5555">
        <f t="shared" si="107"/>
        <v>5040.93</v>
      </c>
    </row>
    <row r="5556" spans="1:28" x14ac:dyDescent="0.25">
      <c r="A5556" t="s">
        <v>2750</v>
      </c>
      <c r="B5556" t="s">
        <v>2713</v>
      </c>
      <c r="C5556" s="1">
        <v>0.68363425925925936</v>
      </c>
      <c r="D5556">
        <v>987</v>
      </c>
      <c r="E5556" s="2">
        <v>6.2492256944444442E-2</v>
      </c>
      <c r="F5556" s="1">
        <v>6.2488425925925926E-2</v>
      </c>
      <c r="G5556">
        <v>331</v>
      </c>
      <c r="H5556">
        <v>5399.33</v>
      </c>
      <c r="I5556">
        <v>0</v>
      </c>
      <c r="J5556" t="s">
        <v>2714</v>
      </c>
      <c r="K5556" t="s">
        <v>22</v>
      </c>
      <c r="L5556">
        <v>1</v>
      </c>
      <c r="N5556" t="s">
        <v>23</v>
      </c>
      <c r="O5556" t="s">
        <v>33</v>
      </c>
      <c r="P5556" t="s">
        <v>28</v>
      </c>
      <c r="R5556" t="s">
        <v>26</v>
      </c>
      <c r="S5556">
        <v>17.7</v>
      </c>
      <c r="T5556">
        <v>17.100000000000001</v>
      </c>
      <c r="U5556">
        <v>17.100000000000001</v>
      </c>
      <c r="V5556">
        <v>0.6</v>
      </c>
      <c r="W5556">
        <v>0.6</v>
      </c>
      <c r="AB5556">
        <f t="shared" si="107"/>
        <v>5040.93</v>
      </c>
    </row>
    <row r="5557" spans="1:28" x14ac:dyDescent="0.25">
      <c r="A5557" t="s">
        <v>2751</v>
      </c>
      <c r="B5557" t="s">
        <v>2713</v>
      </c>
      <c r="C5557" s="1">
        <v>0.68571759259259257</v>
      </c>
      <c r="D5557">
        <v>856</v>
      </c>
      <c r="E5557" s="2">
        <v>6.4574062499999987E-2</v>
      </c>
      <c r="F5557" s="1">
        <v>6.4571759259259259E-2</v>
      </c>
      <c r="G5557">
        <v>199</v>
      </c>
      <c r="H5557">
        <v>5579.2</v>
      </c>
      <c r="I5557">
        <v>0</v>
      </c>
      <c r="J5557" t="s">
        <v>2714</v>
      </c>
      <c r="K5557" t="s">
        <v>22</v>
      </c>
      <c r="L5557">
        <v>1</v>
      </c>
      <c r="N5557" t="s">
        <v>23</v>
      </c>
      <c r="O5557" t="s">
        <v>31</v>
      </c>
      <c r="P5557" t="s">
        <v>28</v>
      </c>
      <c r="R5557" t="s">
        <v>26</v>
      </c>
      <c r="S5557">
        <v>19.399999999999999</v>
      </c>
      <c r="T5557">
        <v>17.2</v>
      </c>
      <c r="U5557">
        <v>17.2</v>
      </c>
      <c r="V5557">
        <v>2.2000000000000002</v>
      </c>
      <c r="W5557">
        <v>2.2000000000000002</v>
      </c>
      <c r="AB5557">
        <f t="shared" ref="AB5557:AB5587" si="108">H5557-358.4</f>
        <v>5220.8</v>
      </c>
    </row>
    <row r="5558" spans="1:28" x14ac:dyDescent="0.25">
      <c r="A5558" t="s">
        <v>2751</v>
      </c>
      <c r="B5558" t="s">
        <v>2713</v>
      </c>
      <c r="C5558" s="1">
        <v>0.68571759259259257</v>
      </c>
      <c r="D5558">
        <v>856</v>
      </c>
      <c r="E5558" s="2">
        <v>6.4574062499999987E-2</v>
      </c>
      <c r="F5558" s="1">
        <v>6.4571759259259259E-2</v>
      </c>
      <c r="G5558">
        <v>199</v>
      </c>
      <c r="H5558">
        <v>5579.2</v>
      </c>
      <c r="I5558">
        <v>0</v>
      </c>
      <c r="J5558" t="s">
        <v>2714</v>
      </c>
      <c r="K5558" t="s">
        <v>22</v>
      </c>
      <c r="L5558">
        <v>1</v>
      </c>
      <c r="N5558" t="s">
        <v>23</v>
      </c>
      <c r="O5558" t="s">
        <v>36</v>
      </c>
      <c r="P5558" t="s">
        <v>28</v>
      </c>
      <c r="R5558" t="s">
        <v>26</v>
      </c>
      <c r="S5558">
        <v>18.3</v>
      </c>
      <c r="T5558">
        <v>17.2</v>
      </c>
      <c r="U5558">
        <v>17.2</v>
      </c>
      <c r="V5558">
        <v>1.1000000000000001</v>
      </c>
      <c r="W5558">
        <v>1.1000000000000001</v>
      </c>
      <c r="AB5558">
        <f t="shared" si="108"/>
        <v>5220.8</v>
      </c>
    </row>
    <row r="5559" spans="1:28" x14ac:dyDescent="0.25">
      <c r="A5559" t="s">
        <v>2751</v>
      </c>
      <c r="B5559" t="s">
        <v>2713</v>
      </c>
      <c r="C5559" s="1">
        <v>0.68571759259259257</v>
      </c>
      <c r="D5559">
        <v>856</v>
      </c>
      <c r="E5559" s="2">
        <v>6.4574062499999987E-2</v>
      </c>
      <c r="F5559" s="1">
        <v>6.4571759259259259E-2</v>
      </c>
      <c r="G5559">
        <v>199</v>
      </c>
      <c r="H5559">
        <v>5579.2</v>
      </c>
      <c r="I5559">
        <v>0</v>
      </c>
      <c r="J5559" t="s">
        <v>2714</v>
      </c>
      <c r="K5559" t="s">
        <v>22</v>
      </c>
      <c r="L5559">
        <v>1</v>
      </c>
      <c r="N5559" t="s">
        <v>23</v>
      </c>
      <c r="O5559" t="s">
        <v>33</v>
      </c>
      <c r="P5559" t="s">
        <v>28</v>
      </c>
      <c r="R5559" t="s">
        <v>26</v>
      </c>
      <c r="S5559">
        <v>17.600000000000001</v>
      </c>
      <c r="T5559">
        <v>17.2</v>
      </c>
      <c r="U5559">
        <v>17.2</v>
      </c>
      <c r="V5559">
        <v>0.4</v>
      </c>
      <c r="W5559">
        <v>0.4</v>
      </c>
      <c r="AB5559">
        <f t="shared" si="108"/>
        <v>5220.8</v>
      </c>
    </row>
    <row r="5560" spans="1:28" x14ac:dyDescent="0.25">
      <c r="A5560" t="s">
        <v>2752</v>
      </c>
      <c r="B5560" t="s">
        <v>2713</v>
      </c>
      <c r="C5560" s="1">
        <v>0.6878009259259259</v>
      </c>
      <c r="D5560">
        <v>691</v>
      </c>
      <c r="E5560" s="2">
        <v>6.6655486111111106E-2</v>
      </c>
      <c r="F5560" s="1">
        <v>6.6655092592592599E-2</v>
      </c>
      <c r="G5560">
        <v>34</v>
      </c>
      <c r="H5560">
        <v>5759.03</v>
      </c>
      <c r="I5560">
        <v>0</v>
      </c>
      <c r="J5560" t="s">
        <v>2714</v>
      </c>
      <c r="K5560" t="s">
        <v>22</v>
      </c>
      <c r="L5560">
        <v>1</v>
      </c>
      <c r="N5560" t="s">
        <v>23</v>
      </c>
      <c r="O5560" t="s">
        <v>31</v>
      </c>
      <c r="P5560" t="s">
        <v>28</v>
      </c>
      <c r="R5560" t="s">
        <v>26</v>
      </c>
      <c r="S5560">
        <v>19.100000000000001</v>
      </c>
      <c r="T5560">
        <v>17.100000000000001</v>
      </c>
      <c r="U5560">
        <v>17.100000000000001</v>
      </c>
      <c r="V5560">
        <v>2</v>
      </c>
      <c r="W5560">
        <v>2</v>
      </c>
      <c r="AB5560">
        <f t="shared" si="108"/>
        <v>5400.63</v>
      </c>
    </row>
    <row r="5561" spans="1:28" x14ac:dyDescent="0.25">
      <c r="A5561" t="s">
        <v>2752</v>
      </c>
      <c r="B5561" t="s">
        <v>2713</v>
      </c>
      <c r="C5561" s="1">
        <v>0.6878009259259259</v>
      </c>
      <c r="D5561">
        <v>691</v>
      </c>
      <c r="E5561" s="2">
        <v>6.6655486111111106E-2</v>
      </c>
      <c r="F5561" s="1">
        <v>6.6655092592592599E-2</v>
      </c>
      <c r="G5561">
        <v>34</v>
      </c>
      <c r="H5561">
        <v>5759.03</v>
      </c>
      <c r="I5561">
        <v>0</v>
      </c>
      <c r="J5561" t="s">
        <v>2714</v>
      </c>
      <c r="K5561" t="s">
        <v>22</v>
      </c>
      <c r="L5561">
        <v>1</v>
      </c>
      <c r="N5561" t="s">
        <v>23</v>
      </c>
      <c r="O5561" t="s">
        <v>36</v>
      </c>
      <c r="P5561" t="s">
        <v>28</v>
      </c>
      <c r="R5561" t="s">
        <v>26</v>
      </c>
      <c r="S5561">
        <v>18.7</v>
      </c>
      <c r="T5561">
        <v>17.100000000000001</v>
      </c>
      <c r="U5561">
        <v>17.100000000000001</v>
      </c>
      <c r="V5561">
        <v>1.6</v>
      </c>
      <c r="W5561">
        <v>1.6</v>
      </c>
      <c r="AB5561">
        <f t="shared" si="108"/>
        <v>5400.63</v>
      </c>
    </row>
    <row r="5562" spans="1:28" x14ac:dyDescent="0.25">
      <c r="A5562" t="s">
        <v>2752</v>
      </c>
      <c r="B5562" t="s">
        <v>2713</v>
      </c>
      <c r="C5562" s="1">
        <v>0.6878009259259259</v>
      </c>
      <c r="D5562">
        <v>691</v>
      </c>
      <c r="E5562" s="2">
        <v>6.6655486111111106E-2</v>
      </c>
      <c r="F5562" s="1">
        <v>6.6655092592592599E-2</v>
      </c>
      <c r="G5562">
        <v>34</v>
      </c>
      <c r="H5562">
        <v>5759.03</v>
      </c>
      <c r="I5562">
        <v>0</v>
      </c>
      <c r="J5562" t="s">
        <v>2714</v>
      </c>
      <c r="K5562" t="s">
        <v>22</v>
      </c>
      <c r="L5562">
        <v>1</v>
      </c>
      <c r="N5562" t="s">
        <v>23</v>
      </c>
      <c r="O5562" t="s">
        <v>33</v>
      </c>
      <c r="P5562" t="s">
        <v>28</v>
      </c>
      <c r="R5562" t="s">
        <v>26</v>
      </c>
      <c r="S5562">
        <v>17.3</v>
      </c>
      <c r="T5562">
        <v>17.100000000000001</v>
      </c>
      <c r="U5562">
        <v>17.100000000000001</v>
      </c>
      <c r="V5562">
        <v>0.2</v>
      </c>
      <c r="W5562">
        <v>0.2</v>
      </c>
      <c r="AB5562">
        <f t="shared" si="108"/>
        <v>5400.63</v>
      </c>
    </row>
    <row r="5563" spans="1:28" x14ac:dyDescent="0.25">
      <c r="A5563" t="s">
        <v>2753</v>
      </c>
      <c r="B5563" t="s">
        <v>2713</v>
      </c>
      <c r="C5563" s="1">
        <v>0.68989583333333337</v>
      </c>
      <c r="D5563">
        <v>61</v>
      </c>
      <c r="E5563" s="2">
        <v>6.8743101851851854E-2</v>
      </c>
      <c r="F5563" s="1">
        <v>6.8738425925925925E-2</v>
      </c>
      <c r="G5563">
        <v>404</v>
      </c>
      <c r="H5563">
        <v>5939.4</v>
      </c>
      <c r="I5563">
        <v>0</v>
      </c>
      <c r="J5563" t="s">
        <v>2714</v>
      </c>
      <c r="K5563" t="s">
        <v>22</v>
      </c>
      <c r="L5563">
        <v>1</v>
      </c>
      <c r="N5563" t="s">
        <v>23</v>
      </c>
      <c r="O5563" t="s">
        <v>36</v>
      </c>
      <c r="P5563" t="s">
        <v>28</v>
      </c>
      <c r="R5563" t="s">
        <v>26</v>
      </c>
      <c r="S5563">
        <v>19.2</v>
      </c>
      <c r="T5563">
        <v>17.3</v>
      </c>
      <c r="U5563">
        <v>17.3</v>
      </c>
      <c r="V5563">
        <v>1.9</v>
      </c>
      <c r="W5563">
        <v>1.9</v>
      </c>
      <c r="AB5563">
        <f t="shared" si="108"/>
        <v>5581</v>
      </c>
    </row>
    <row r="5564" spans="1:28" x14ac:dyDescent="0.25">
      <c r="A5564" t="s">
        <v>2753</v>
      </c>
      <c r="B5564" t="s">
        <v>2713</v>
      </c>
      <c r="C5564" s="1">
        <v>0.68989583333333337</v>
      </c>
      <c r="D5564">
        <v>61</v>
      </c>
      <c r="E5564" s="2">
        <v>6.8743101851851854E-2</v>
      </c>
      <c r="F5564" s="1">
        <v>6.8738425925925925E-2</v>
      </c>
      <c r="G5564">
        <v>404</v>
      </c>
      <c r="H5564">
        <v>5939.4</v>
      </c>
      <c r="I5564">
        <v>0</v>
      </c>
      <c r="J5564" t="s">
        <v>2714</v>
      </c>
      <c r="K5564" t="s">
        <v>22</v>
      </c>
      <c r="L5564">
        <v>1</v>
      </c>
      <c r="N5564" t="s">
        <v>23</v>
      </c>
      <c r="O5564" t="s">
        <v>33</v>
      </c>
      <c r="P5564" t="s">
        <v>28</v>
      </c>
      <c r="R5564" t="s">
        <v>26</v>
      </c>
      <c r="S5564">
        <v>17.899999999999999</v>
      </c>
      <c r="T5564">
        <v>17.3</v>
      </c>
      <c r="U5564">
        <v>17.3</v>
      </c>
      <c r="V5564">
        <v>0.6</v>
      </c>
      <c r="W5564">
        <v>0.6</v>
      </c>
      <c r="AB5564">
        <f t="shared" si="108"/>
        <v>5581</v>
      </c>
    </row>
    <row r="5565" spans="1:28" x14ac:dyDescent="0.25">
      <c r="A5565" t="s">
        <v>2754</v>
      </c>
      <c r="B5565" t="s">
        <v>2713</v>
      </c>
      <c r="C5565" s="1">
        <v>0.6919791666666667</v>
      </c>
      <c r="D5565">
        <v>397</v>
      </c>
      <c r="E5565" s="2">
        <v>7.0830324074074066E-2</v>
      </c>
      <c r="F5565" s="1">
        <v>7.0821759259259265E-2</v>
      </c>
      <c r="G5565">
        <v>740</v>
      </c>
      <c r="H5565">
        <v>6119.74</v>
      </c>
      <c r="I5565">
        <v>0</v>
      </c>
      <c r="J5565" t="s">
        <v>2714</v>
      </c>
      <c r="K5565" t="s">
        <v>22</v>
      </c>
      <c r="L5565">
        <v>1</v>
      </c>
      <c r="N5565" t="s">
        <v>23</v>
      </c>
      <c r="O5565" t="s">
        <v>31</v>
      </c>
      <c r="P5565" t="s">
        <v>28</v>
      </c>
      <c r="R5565" t="s">
        <v>26</v>
      </c>
      <c r="S5565">
        <v>17.8</v>
      </c>
      <c r="T5565">
        <v>17.3</v>
      </c>
      <c r="U5565">
        <v>17.2</v>
      </c>
      <c r="V5565">
        <v>0.5</v>
      </c>
      <c r="W5565">
        <v>0.6</v>
      </c>
      <c r="AB5565">
        <f t="shared" si="108"/>
        <v>5761.34</v>
      </c>
    </row>
    <row r="5566" spans="1:28" x14ac:dyDescent="0.25">
      <c r="A5566" t="s">
        <v>2754</v>
      </c>
      <c r="B5566" t="s">
        <v>2713</v>
      </c>
      <c r="C5566" s="1">
        <v>0.6919791666666667</v>
      </c>
      <c r="D5566">
        <v>397</v>
      </c>
      <c r="E5566" s="2">
        <v>7.0830324074074066E-2</v>
      </c>
      <c r="F5566" s="1">
        <v>7.0821759259259265E-2</v>
      </c>
      <c r="G5566">
        <v>740</v>
      </c>
      <c r="H5566">
        <v>6119.74</v>
      </c>
      <c r="I5566">
        <v>0</v>
      </c>
      <c r="J5566" t="s">
        <v>2714</v>
      </c>
      <c r="K5566" t="s">
        <v>22</v>
      </c>
      <c r="L5566">
        <v>1</v>
      </c>
      <c r="N5566" t="s">
        <v>23</v>
      </c>
      <c r="O5566" t="s">
        <v>36</v>
      </c>
      <c r="P5566" t="s">
        <v>28</v>
      </c>
      <c r="R5566" t="s">
        <v>26</v>
      </c>
      <c r="S5566">
        <v>19.5</v>
      </c>
      <c r="T5566">
        <v>17.3</v>
      </c>
      <c r="U5566">
        <v>17.2</v>
      </c>
      <c r="V5566">
        <v>2.2000000000000002</v>
      </c>
      <c r="W5566">
        <v>2.2999999999999998</v>
      </c>
      <c r="AB5566">
        <f t="shared" si="108"/>
        <v>5761.34</v>
      </c>
    </row>
    <row r="5567" spans="1:28" x14ac:dyDescent="0.25">
      <c r="A5567" t="s">
        <v>2754</v>
      </c>
      <c r="B5567" t="s">
        <v>2713</v>
      </c>
      <c r="C5567" s="1">
        <v>0.6919791666666667</v>
      </c>
      <c r="D5567">
        <v>397</v>
      </c>
      <c r="E5567" s="2">
        <v>7.0830324074074066E-2</v>
      </c>
      <c r="F5567" s="1">
        <v>7.0821759259259265E-2</v>
      </c>
      <c r="G5567">
        <v>740</v>
      </c>
      <c r="H5567">
        <v>6119.74</v>
      </c>
      <c r="I5567">
        <v>0</v>
      </c>
      <c r="J5567" t="s">
        <v>2714</v>
      </c>
      <c r="K5567" t="s">
        <v>22</v>
      </c>
      <c r="L5567">
        <v>1</v>
      </c>
      <c r="N5567" t="s">
        <v>23</v>
      </c>
      <c r="O5567" t="s">
        <v>33</v>
      </c>
      <c r="P5567" t="s">
        <v>28</v>
      </c>
      <c r="R5567" t="s">
        <v>26</v>
      </c>
      <c r="S5567">
        <v>17.5</v>
      </c>
      <c r="T5567">
        <v>17.3</v>
      </c>
      <c r="U5567">
        <v>17.2</v>
      </c>
      <c r="V5567">
        <v>0.2</v>
      </c>
      <c r="W5567">
        <v>0.3</v>
      </c>
      <c r="AB5567">
        <f t="shared" si="108"/>
        <v>5761.34</v>
      </c>
    </row>
    <row r="5568" spans="1:28" x14ac:dyDescent="0.25">
      <c r="A5568" t="s">
        <v>2755</v>
      </c>
      <c r="B5568" t="s">
        <v>2713</v>
      </c>
      <c r="C5568" s="1">
        <v>0.69405092592592599</v>
      </c>
      <c r="D5568">
        <v>965</v>
      </c>
      <c r="E5568" s="2">
        <v>7.2908657407407415E-2</v>
      </c>
      <c r="F5568" s="1">
        <v>7.2905092592592591E-2</v>
      </c>
      <c r="G5568">
        <v>308</v>
      </c>
      <c r="H5568">
        <v>6299.31</v>
      </c>
      <c r="I5568">
        <v>0</v>
      </c>
      <c r="J5568" t="s">
        <v>2714</v>
      </c>
      <c r="K5568" t="s">
        <v>22</v>
      </c>
      <c r="L5568">
        <v>1</v>
      </c>
      <c r="N5568" t="s">
        <v>23</v>
      </c>
      <c r="O5568" t="s">
        <v>31</v>
      </c>
      <c r="P5568" t="s">
        <v>28</v>
      </c>
      <c r="R5568" t="s">
        <v>26</v>
      </c>
      <c r="S5568">
        <v>17.2</v>
      </c>
      <c r="T5568">
        <v>17.100000000000001</v>
      </c>
      <c r="U5568">
        <v>17</v>
      </c>
      <c r="V5568">
        <v>0.1</v>
      </c>
      <c r="W5568">
        <v>0.2</v>
      </c>
      <c r="AB5568">
        <f t="shared" si="108"/>
        <v>5940.9100000000008</v>
      </c>
    </row>
    <row r="5569" spans="1:28" x14ac:dyDescent="0.25">
      <c r="A5569" t="s">
        <v>2755</v>
      </c>
      <c r="B5569" t="s">
        <v>2713</v>
      </c>
      <c r="C5569" s="1">
        <v>0.69405092592592599</v>
      </c>
      <c r="D5569">
        <v>965</v>
      </c>
      <c r="E5569" s="2">
        <v>7.2908657407407415E-2</v>
      </c>
      <c r="F5569" s="1">
        <v>7.2905092592592591E-2</v>
      </c>
      <c r="G5569">
        <v>308</v>
      </c>
      <c r="H5569">
        <v>6299.31</v>
      </c>
      <c r="I5569">
        <v>0</v>
      </c>
      <c r="J5569" t="s">
        <v>2714</v>
      </c>
      <c r="K5569" t="s">
        <v>22</v>
      </c>
      <c r="L5569">
        <v>1</v>
      </c>
      <c r="N5569" t="s">
        <v>23</v>
      </c>
      <c r="O5569" t="s">
        <v>36</v>
      </c>
      <c r="P5569" t="s">
        <v>28</v>
      </c>
      <c r="R5569" t="s">
        <v>26</v>
      </c>
      <c r="S5569">
        <v>19.2</v>
      </c>
      <c r="T5569">
        <v>17.100000000000001</v>
      </c>
      <c r="U5569">
        <v>17</v>
      </c>
      <c r="V5569">
        <v>2.1</v>
      </c>
      <c r="W5569">
        <v>2.2000000000000002</v>
      </c>
      <c r="AB5569">
        <f t="shared" si="108"/>
        <v>5940.9100000000008</v>
      </c>
    </row>
    <row r="5570" spans="1:28" x14ac:dyDescent="0.25">
      <c r="A5570" t="s">
        <v>2755</v>
      </c>
      <c r="B5570" t="s">
        <v>2713</v>
      </c>
      <c r="C5570" s="1">
        <v>0.69405092592592599</v>
      </c>
      <c r="D5570">
        <v>965</v>
      </c>
      <c r="E5570" s="2">
        <v>7.2908657407407415E-2</v>
      </c>
      <c r="F5570" s="1">
        <v>7.2905092592592591E-2</v>
      </c>
      <c r="G5570">
        <v>308</v>
      </c>
      <c r="H5570">
        <v>6299.31</v>
      </c>
      <c r="I5570">
        <v>0</v>
      </c>
      <c r="J5570" t="s">
        <v>2714</v>
      </c>
      <c r="K5570" t="s">
        <v>22</v>
      </c>
      <c r="L5570">
        <v>1</v>
      </c>
      <c r="N5570" t="s">
        <v>23</v>
      </c>
      <c r="O5570" t="s">
        <v>33</v>
      </c>
      <c r="P5570" t="s">
        <v>28</v>
      </c>
      <c r="R5570" t="s">
        <v>26</v>
      </c>
      <c r="S5570">
        <v>17.2</v>
      </c>
      <c r="T5570">
        <v>17.100000000000001</v>
      </c>
      <c r="U5570">
        <v>17</v>
      </c>
      <c r="V5570">
        <v>0.1</v>
      </c>
      <c r="W5570">
        <v>0.2</v>
      </c>
      <c r="AB5570">
        <f t="shared" si="108"/>
        <v>5940.9100000000008</v>
      </c>
    </row>
    <row r="5571" spans="1:28" x14ac:dyDescent="0.25">
      <c r="A5571" t="s">
        <v>2756</v>
      </c>
      <c r="B5571" t="s">
        <v>2713</v>
      </c>
      <c r="C5571" s="1">
        <v>0.6961342592592592</v>
      </c>
      <c r="D5571">
        <v>967</v>
      </c>
      <c r="E5571" s="2">
        <v>7.4992013888888889E-2</v>
      </c>
      <c r="F5571" s="1">
        <v>7.4988425925925931E-2</v>
      </c>
      <c r="G5571">
        <v>310</v>
      </c>
      <c r="H5571">
        <v>6479.31</v>
      </c>
      <c r="I5571">
        <v>0</v>
      </c>
      <c r="J5571" t="s">
        <v>2714</v>
      </c>
      <c r="K5571" t="s">
        <v>22</v>
      </c>
      <c r="L5571">
        <v>1</v>
      </c>
      <c r="N5571" t="s">
        <v>23</v>
      </c>
      <c r="O5571" t="s">
        <v>36</v>
      </c>
      <c r="P5571" t="s">
        <v>28</v>
      </c>
      <c r="R5571" t="s">
        <v>26</v>
      </c>
      <c r="S5571">
        <v>18.100000000000001</v>
      </c>
      <c r="T5571">
        <v>17</v>
      </c>
      <c r="U5571">
        <v>17</v>
      </c>
      <c r="V5571">
        <v>1.1000000000000001</v>
      </c>
      <c r="W5571">
        <v>1.1000000000000001</v>
      </c>
      <c r="AB5571">
        <f t="shared" si="108"/>
        <v>6120.9100000000008</v>
      </c>
    </row>
    <row r="5572" spans="1:28" x14ac:dyDescent="0.25">
      <c r="A5572" t="s">
        <v>2756</v>
      </c>
      <c r="B5572" t="s">
        <v>2713</v>
      </c>
      <c r="C5572" s="1">
        <v>0.6961342592592592</v>
      </c>
      <c r="D5572">
        <v>967</v>
      </c>
      <c r="E5572" s="2">
        <v>7.4992013888888889E-2</v>
      </c>
      <c r="F5572" s="1">
        <v>7.4988425925925931E-2</v>
      </c>
      <c r="G5572">
        <v>310</v>
      </c>
      <c r="H5572">
        <v>6479.31</v>
      </c>
      <c r="I5572">
        <v>0</v>
      </c>
      <c r="J5572" t="s">
        <v>2714</v>
      </c>
      <c r="K5572" t="s">
        <v>22</v>
      </c>
      <c r="L5572">
        <v>1</v>
      </c>
      <c r="N5572" t="s">
        <v>23</v>
      </c>
      <c r="O5572" t="s">
        <v>33</v>
      </c>
      <c r="P5572" t="s">
        <v>28</v>
      </c>
      <c r="R5572" t="s">
        <v>26</v>
      </c>
      <c r="S5572">
        <v>17.399999999999999</v>
      </c>
      <c r="T5572">
        <v>17</v>
      </c>
      <c r="U5572">
        <v>17</v>
      </c>
      <c r="V5572">
        <v>0.4</v>
      </c>
      <c r="W5572">
        <v>0.4</v>
      </c>
      <c r="AB5572">
        <f t="shared" si="108"/>
        <v>6120.9100000000008</v>
      </c>
    </row>
    <row r="5573" spans="1:28" x14ac:dyDescent="0.25">
      <c r="A5573" t="s">
        <v>2757</v>
      </c>
      <c r="B5573" t="s">
        <v>2713</v>
      </c>
      <c r="C5573" s="1">
        <v>0.69821759259259253</v>
      </c>
      <c r="D5573">
        <v>235</v>
      </c>
      <c r="E5573" s="2">
        <v>7.7066874999999993E-2</v>
      </c>
      <c r="F5573" s="1">
        <v>7.706018518518519E-2</v>
      </c>
      <c r="G5573">
        <v>578</v>
      </c>
      <c r="H5573">
        <v>6658.58</v>
      </c>
      <c r="I5573">
        <v>0</v>
      </c>
      <c r="J5573" t="s">
        <v>2714</v>
      </c>
      <c r="K5573" t="s">
        <v>22</v>
      </c>
      <c r="L5573">
        <v>1</v>
      </c>
      <c r="N5573" t="s">
        <v>23</v>
      </c>
      <c r="O5573" t="s">
        <v>36</v>
      </c>
      <c r="P5573" t="s">
        <v>28</v>
      </c>
      <c r="R5573" t="s">
        <v>26</v>
      </c>
      <c r="AB5573">
        <f t="shared" si="108"/>
        <v>6300.18</v>
      </c>
    </row>
    <row r="5574" spans="1:28" x14ac:dyDescent="0.25">
      <c r="A5574" t="s">
        <v>2757</v>
      </c>
      <c r="B5574" t="s">
        <v>2713</v>
      </c>
      <c r="C5574" s="1">
        <v>0.69821759259259253</v>
      </c>
      <c r="D5574">
        <v>235</v>
      </c>
      <c r="E5574" s="2">
        <v>7.7066874999999993E-2</v>
      </c>
      <c r="F5574" s="1">
        <v>7.706018518518519E-2</v>
      </c>
      <c r="G5574">
        <v>578</v>
      </c>
      <c r="H5574">
        <v>6658.58</v>
      </c>
      <c r="I5574">
        <v>0</v>
      </c>
      <c r="J5574" t="s">
        <v>2714</v>
      </c>
      <c r="K5574" t="s">
        <v>22</v>
      </c>
      <c r="L5574">
        <v>1</v>
      </c>
      <c r="N5574" t="s">
        <v>23</v>
      </c>
      <c r="O5574" t="s">
        <v>33</v>
      </c>
      <c r="P5574" t="s">
        <v>28</v>
      </c>
      <c r="R5574" t="s">
        <v>26</v>
      </c>
      <c r="S5574">
        <v>17.100000000000001</v>
      </c>
      <c r="T5574">
        <v>17</v>
      </c>
      <c r="U5574">
        <v>17</v>
      </c>
      <c r="V5574">
        <v>0.1</v>
      </c>
      <c r="W5574">
        <v>0.1</v>
      </c>
      <c r="AB5574">
        <f t="shared" si="108"/>
        <v>6300.18</v>
      </c>
    </row>
    <row r="5575" spans="1:28" x14ac:dyDescent="0.25">
      <c r="A5575" t="s">
        <v>2758</v>
      </c>
      <c r="B5575" t="s">
        <v>2713</v>
      </c>
      <c r="C5575" s="1">
        <v>0.7003125</v>
      </c>
      <c r="D5575">
        <v>172</v>
      </c>
      <c r="E5575" s="2">
        <v>7.9161053240740742E-2</v>
      </c>
      <c r="F5575" s="1">
        <v>7.9155092592592582E-2</v>
      </c>
      <c r="G5575">
        <v>515</v>
      </c>
      <c r="H5575">
        <v>6839.51</v>
      </c>
      <c r="I5575">
        <v>0</v>
      </c>
      <c r="J5575" t="s">
        <v>2714</v>
      </c>
      <c r="K5575" t="s">
        <v>22</v>
      </c>
      <c r="L5575">
        <v>1</v>
      </c>
      <c r="N5575" t="s">
        <v>23</v>
      </c>
      <c r="O5575" t="s">
        <v>36</v>
      </c>
      <c r="P5575" t="s">
        <v>28</v>
      </c>
      <c r="R5575" t="s">
        <v>26</v>
      </c>
      <c r="S5575">
        <v>17.899999999999999</v>
      </c>
      <c r="T5575">
        <v>17</v>
      </c>
      <c r="U5575">
        <v>17</v>
      </c>
      <c r="V5575">
        <v>0.9</v>
      </c>
      <c r="W5575">
        <v>0.9</v>
      </c>
      <c r="AB5575">
        <f t="shared" si="108"/>
        <v>6481.1100000000006</v>
      </c>
    </row>
    <row r="5576" spans="1:28" x14ac:dyDescent="0.25">
      <c r="A5576" t="s">
        <v>2759</v>
      </c>
      <c r="B5576" t="s">
        <v>2713</v>
      </c>
      <c r="C5576" s="1">
        <v>0.70239583333333344</v>
      </c>
      <c r="D5576">
        <v>240</v>
      </c>
      <c r="E5576" s="2">
        <v>8.1245185185185184E-2</v>
      </c>
      <c r="F5576" s="1">
        <v>8.1238425925925936E-2</v>
      </c>
      <c r="G5576">
        <v>584</v>
      </c>
      <c r="H5576">
        <v>7019.58</v>
      </c>
      <c r="I5576">
        <v>0</v>
      </c>
      <c r="J5576" t="s">
        <v>2714</v>
      </c>
      <c r="K5576" t="s">
        <v>22</v>
      </c>
      <c r="L5576">
        <v>1</v>
      </c>
      <c r="N5576" t="s">
        <v>23</v>
      </c>
      <c r="O5576" t="s">
        <v>31</v>
      </c>
      <c r="P5576" t="s">
        <v>28</v>
      </c>
      <c r="R5576" t="s">
        <v>26</v>
      </c>
      <c r="AB5576">
        <f t="shared" si="108"/>
        <v>6661.18</v>
      </c>
    </row>
    <row r="5577" spans="1:28" x14ac:dyDescent="0.25">
      <c r="A5577" t="s">
        <v>2759</v>
      </c>
      <c r="B5577" t="s">
        <v>2713</v>
      </c>
      <c r="C5577" s="1">
        <v>0.70239583333333344</v>
      </c>
      <c r="D5577">
        <v>240</v>
      </c>
      <c r="E5577" s="2">
        <v>8.1245185185185184E-2</v>
      </c>
      <c r="F5577" s="1">
        <v>8.1238425925925936E-2</v>
      </c>
      <c r="G5577">
        <v>584</v>
      </c>
      <c r="H5577">
        <v>7019.58</v>
      </c>
      <c r="I5577">
        <v>0</v>
      </c>
      <c r="J5577" t="s">
        <v>2714</v>
      </c>
      <c r="K5577" t="s">
        <v>22</v>
      </c>
      <c r="L5577">
        <v>1</v>
      </c>
      <c r="N5577" t="s">
        <v>23</v>
      </c>
      <c r="O5577" t="s">
        <v>36</v>
      </c>
      <c r="P5577" t="s">
        <v>28</v>
      </c>
      <c r="R5577" t="s">
        <v>26</v>
      </c>
      <c r="S5577">
        <v>18.2</v>
      </c>
      <c r="T5577">
        <v>17</v>
      </c>
      <c r="U5577">
        <v>17</v>
      </c>
      <c r="V5577">
        <v>1.2</v>
      </c>
      <c r="W5577">
        <v>1.2</v>
      </c>
      <c r="AB5577">
        <f t="shared" si="108"/>
        <v>6661.18</v>
      </c>
    </row>
    <row r="5578" spans="1:28" x14ac:dyDescent="0.25">
      <c r="A5578" t="s">
        <v>2759</v>
      </c>
      <c r="B5578" t="s">
        <v>2713</v>
      </c>
      <c r="C5578" s="1">
        <v>0.70239583333333344</v>
      </c>
      <c r="D5578">
        <v>240</v>
      </c>
      <c r="E5578" s="2">
        <v>8.1245185185185184E-2</v>
      </c>
      <c r="F5578" s="1">
        <v>8.1238425925925936E-2</v>
      </c>
      <c r="G5578">
        <v>584</v>
      </c>
      <c r="H5578">
        <v>7019.58</v>
      </c>
      <c r="I5578">
        <v>0</v>
      </c>
      <c r="J5578" t="s">
        <v>2714</v>
      </c>
      <c r="K5578" t="s">
        <v>22</v>
      </c>
      <c r="L5578">
        <v>1</v>
      </c>
      <c r="N5578" t="s">
        <v>23</v>
      </c>
      <c r="O5578" t="s">
        <v>33</v>
      </c>
      <c r="P5578" t="s">
        <v>28</v>
      </c>
      <c r="R5578" t="s">
        <v>26</v>
      </c>
      <c r="S5578">
        <v>17.3</v>
      </c>
      <c r="T5578">
        <v>17</v>
      </c>
      <c r="U5578">
        <v>17</v>
      </c>
      <c r="V5578">
        <v>0.3</v>
      </c>
      <c r="W5578">
        <v>0.3</v>
      </c>
      <c r="AB5578">
        <f t="shared" si="108"/>
        <v>6661.18</v>
      </c>
    </row>
    <row r="5579" spans="1:28" x14ac:dyDescent="0.25">
      <c r="A5579" t="s">
        <v>2759</v>
      </c>
      <c r="B5579" t="s">
        <v>2713</v>
      </c>
      <c r="C5579" s="1">
        <v>0.70239583333333344</v>
      </c>
      <c r="D5579">
        <v>240</v>
      </c>
      <c r="E5579" s="2">
        <v>8.1245185185185184E-2</v>
      </c>
      <c r="F5579" s="1">
        <v>8.1238425925925936E-2</v>
      </c>
      <c r="G5579">
        <v>584</v>
      </c>
      <c r="H5579">
        <v>7019.58</v>
      </c>
      <c r="I5579">
        <v>0</v>
      </c>
      <c r="J5579" t="s">
        <v>2714</v>
      </c>
      <c r="K5579" t="s">
        <v>22</v>
      </c>
      <c r="L5579">
        <v>1</v>
      </c>
      <c r="N5579" t="s">
        <v>23</v>
      </c>
      <c r="O5579" t="s">
        <v>46</v>
      </c>
      <c r="P5579" t="s">
        <v>28</v>
      </c>
      <c r="R5579" t="s">
        <v>26</v>
      </c>
      <c r="AB5579">
        <f t="shared" si="108"/>
        <v>6661.18</v>
      </c>
    </row>
    <row r="5580" spans="1:28" x14ac:dyDescent="0.25">
      <c r="A5580" t="s">
        <v>2760</v>
      </c>
      <c r="B5580" t="s">
        <v>2713</v>
      </c>
      <c r="C5580" s="1">
        <v>0.70447916666666666</v>
      </c>
      <c r="D5580">
        <v>243</v>
      </c>
      <c r="E5580" s="2">
        <v>8.3328541666666658E-2</v>
      </c>
      <c r="F5580" s="1">
        <v>8.3321759259259262E-2</v>
      </c>
      <c r="G5580">
        <v>586</v>
      </c>
      <c r="H5580">
        <v>7199.59</v>
      </c>
      <c r="I5580">
        <v>0</v>
      </c>
      <c r="J5580" t="s">
        <v>2714</v>
      </c>
      <c r="K5580" t="s">
        <v>22</v>
      </c>
      <c r="L5580">
        <v>1</v>
      </c>
      <c r="N5580" t="s">
        <v>23</v>
      </c>
      <c r="O5580" t="s">
        <v>36</v>
      </c>
      <c r="P5580" t="s">
        <v>28</v>
      </c>
      <c r="R5580" t="s">
        <v>26</v>
      </c>
      <c r="S5580">
        <v>18</v>
      </c>
      <c r="T5580">
        <v>17</v>
      </c>
      <c r="U5580">
        <v>17</v>
      </c>
      <c r="V5580">
        <v>1</v>
      </c>
      <c r="W5580">
        <v>1</v>
      </c>
      <c r="AB5580">
        <f t="shared" si="108"/>
        <v>6841.1900000000005</v>
      </c>
    </row>
    <row r="5581" spans="1:28" x14ac:dyDescent="0.25">
      <c r="A5581" t="s">
        <v>2760</v>
      </c>
      <c r="B5581" t="s">
        <v>2713</v>
      </c>
      <c r="C5581" s="1">
        <v>0.70447916666666666</v>
      </c>
      <c r="D5581">
        <v>243</v>
      </c>
      <c r="E5581" s="2">
        <v>8.3328541666666658E-2</v>
      </c>
      <c r="F5581" s="1">
        <v>8.3321759259259262E-2</v>
      </c>
      <c r="G5581">
        <v>586</v>
      </c>
      <c r="H5581">
        <v>7199.59</v>
      </c>
      <c r="I5581">
        <v>0</v>
      </c>
      <c r="J5581" t="s">
        <v>2714</v>
      </c>
      <c r="K5581" t="s">
        <v>22</v>
      </c>
      <c r="L5581">
        <v>1</v>
      </c>
      <c r="N5581" t="s">
        <v>23</v>
      </c>
      <c r="O5581" t="s">
        <v>33</v>
      </c>
      <c r="P5581" t="s">
        <v>28</v>
      </c>
      <c r="R5581" t="s">
        <v>26</v>
      </c>
      <c r="S5581">
        <v>17.2</v>
      </c>
      <c r="T5581">
        <v>17</v>
      </c>
      <c r="U5581">
        <v>17</v>
      </c>
      <c r="V5581">
        <v>0.2</v>
      </c>
      <c r="W5581">
        <v>0.2</v>
      </c>
      <c r="AB5581">
        <f t="shared" si="108"/>
        <v>6841.1900000000005</v>
      </c>
    </row>
    <row r="5582" spans="1:28" x14ac:dyDescent="0.25">
      <c r="A5582" t="s">
        <v>2761</v>
      </c>
      <c r="B5582" t="s">
        <v>2713</v>
      </c>
      <c r="C5582" s="1">
        <v>0.70656249999999998</v>
      </c>
      <c r="D5582">
        <v>979</v>
      </c>
      <c r="E5582" s="2">
        <v>8.5420393518518531E-2</v>
      </c>
      <c r="F5582" s="1">
        <v>8.5416666666666655E-2</v>
      </c>
      <c r="G5582">
        <v>322</v>
      </c>
      <c r="H5582">
        <v>7380.32</v>
      </c>
      <c r="I5582">
        <v>0</v>
      </c>
      <c r="J5582" t="s">
        <v>2714</v>
      </c>
      <c r="K5582" t="s">
        <v>22</v>
      </c>
      <c r="L5582">
        <v>1</v>
      </c>
      <c r="N5582" t="s">
        <v>23</v>
      </c>
      <c r="O5582" t="s">
        <v>36</v>
      </c>
      <c r="P5582" t="s">
        <v>28</v>
      </c>
      <c r="R5582" t="s">
        <v>26</v>
      </c>
      <c r="S5582">
        <v>17.8</v>
      </c>
      <c r="T5582">
        <v>17</v>
      </c>
      <c r="U5582">
        <v>17</v>
      </c>
      <c r="V5582">
        <v>0.8</v>
      </c>
      <c r="W5582">
        <v>0.8</v>
      </c>
      <c r="AB5582">
        <f t="shared" si="108"/>
        <v>7021.92</v>
      </c>
    </row>
    <row r="5583" spans="1:28" x14ac:dyDescent="0.25">
      <c r="A5583" t="s">
        <v>2761</v>
      </c>
      <c r="B5583" t="s">
        <v>2713</v>
      </c>
      <c r="C5583" s="1">
        <v>0.70656249999999998</v>
      </c>
      <c r="D5583">
        <v>979</v>
      </c>
      <c r="E5583" s="2">
        <v>8.5420393518518531E-2</v>
      </c>
      <c r="F5583" s="1">
        <v>8.5416666666666655E-2</v>
      </c>
      <c r="G5583">
        <v>322</v>
      </c>
      <c r="H5583">
        <v>7380.32</v>
      </c>
      <c r="I5583">
        <v>0</v>
      </c>
      <c r="J5583" t="s">
        <v>2714</v>
      </c>
      <c r="K5583" t="s">
        <v>22</v>
      </c>
      <c r="L5583">
        <v>1</v>
      </c>
      <c r="N5583" t="s">
        <v>23</v>
      </c>
      <c r="O5583" t="s">
        <v>33</v>
      </c>
      <c r="P5583" t="s">
        <v>28</v>
      </c>
      <c r="R5583" t="s">
        <v>26</v>
      </c>
      <c r="S5583">
        <v>17.100000000000001</v>
      </c>
      <c r="T5583">
        <v>17</v>
      </c>
      <c r="U5583">
        <v>17</v>
      </c>
      <c r="V5583">
        <v>0.1</v>
      </c>
      <c r="W5583">
        <v>0.1</v>
      </c>
      <c r="AB5583">
        <f t="shared" si="108"/>
        <v>7021.92</v>
      </c>
    </row>
    <row r="5584" spans="1:28" x14ac:dyDescent="0.25">
      <c r="A5584" t="s">
        <v>2762</v>
      </c>
      <c r="B5584" t="s">
        <v>2713</v>
      </c>
      <c r="C5584" s="1">
        <v>0.70864583333333331</v>
      </c>
      <c r="D5584">
        <v>380</v>
      </c>
      <c r="E5584" s="2">
        <v>8.7496805555555557E-2</v>
      </c>
      <c r="F5584" s="1">
        <v>8.7488425925925928E-2</v>
      </c>
      <c r="G5584">
        <v>724</v>
      </c>
      <c r="H5584">
        <v>7559.72</v>
      </c>
      <c r="I5584">
        <v>0</v>
      </c>
      <c r="J5584" t="s">
        <v>2714</v>
      </c>
      <c r="K5584" t="s">
        <v>22</v>
      </c>
      <c r="L5584">
        <v>1</v>
      </c>
      <c r="N5584" t="s">
        <v>23</v>
      </c>
      <c r="O5584" t="s">
        <v>33</v>
      </c>
      <c r="P5584" t="s">
        <v>28</v>
      </c>
      <c r="R5584" t="s">
        <v>26</v>
      </c>
      <c r="S5584">
        <v>17.100000000000001</v>
      </c>
      <c r="T5584">
        <v>17</v>
      </c>
      <c r="U5584">
        <v>16.899999999999999</v>
      </c>
      <c r="V5584">
        <v>0.1</v>
      </c>
      <c r="W5584">
        <v>0.2</v>
      </c>
      <c r="AB5584">
        <f t="shared" si="108"/>
        <v>7201.3200000000006</v>
      </c>
    </row>
    <row r="5585" spans="1:28" x14ac:dyDescent="0.25">
      <c r="A5585" t="s">
        <v>2762</v>
      </c>
      <c r="B5585" t="s">
        <v>2713</v>
      </c>
      <c r="C5585" s="1">
        <v>0.70864583333333331</v>
      </c>
      <c r="D5585">
        <v>380</v>
      </c>
      <c r="E5585" s="2">
        <v>8.7496805555555557E-2</v>
      </c>
      <c r="F5585" s="1">
        <v>8.7488425925925928E-2</v>
      </c>
      <c r="G5585">
        <v>724</v>
      </c>
      <c r="H5585">
        <v>7559.72</v>
      </c>
      <c r="I5585">
        <v>0</v>
      </c>
      <c r="J5585" t="s">
        <v>2714</v>
      </c>
      <c r="K5585" t="s">
        <v>22</v>
      </c>
      <c r="L5585">
        <v>1</v>
      </c>
      <c r="N5585" t="s">
        <v>23</v>
      </c>
      <c r="O5585" t="s">
        <v>31</v>
      </c>
      <c r="P5585" t="s">
        <v>28</v>
      </c>
      <c r="R5585" t="s">
        <v>26</v>
      </c>
      <c r="S5585">
        <v>17.3</v>
      </c>
      <c r="T5585">
        <v>17</v>
      </c>
      <c r="U5585">
        <v>16.899999999999999</v>
      </c>
      <c r="V5585">
        <v>0.3</v>
      </c>
      <c r="W5585">
        <v>0.4</v>
      </c>
      <c r="AB5585">
        <f t="shared" si="108"/>
        <v>7201.3200000000006</v>
      </c>
    </row>
    <row r="5586" spans="1:28" x14ac:dyDescent="0.25">
      <c r="A5586" t="s">
        <v>2763</v>
      </c>
      <c r="B5586" t="s">
        <v>2713</v>
      </c>
      <c r="C5586" s="1">
        <v>0.70954861111111101</v>
      </c>
      <c r="D5586">
        <v>207</v>
      </c>
      <c r="E5586" s="2">
        <v>8.8397569444444449E-2</v>
      </c>
      <c r="F5586" s="1">
        <v>8.8391203703703694E-2</v>
      </c>
      <c r="G5586">
        <v>550</v>
      </c>
      <c r="H5586">
        <v>7637.55</v>
      </c>
      <c r="I5586">
        <v>0</v>
      </c>
      <c r="J5586" t="s">
        <v>2714</v>
      </c>
      <c r="K5586" t="s">
        <v>22</v>
      </c>
      <c r="L5586">
        <v>1</v>
      </c>
      <c r="N5586" t="s">
        <v>23</v>
      </c>
      <c r="O5586" t="s">
        <v>78</v>
      </c>
      <c r="P5586" t="s">
        <v>79</v>
      </c>
      <c r="R5586" t="s">
        <v>88</v>
      </c>
      <c r="AB5586">
        <f t="shared" si="108"/>
        <v>7279.1500000000005</v>
      </c>
    </row>
    <row r="5587" spans="1:28" x14ac:dyDescent="0.25">
      <c r="A5587" t="s">
        <v>2763</v>
      </c>
      <c r="B5587" t="s">
        <v>2713</v>
      </c>
      <c r="C5587" s="1">
        <v>0.70954861111111101</v>
      </c>
      <c r="D5587">
        <v>207</v>
      </c>
      <c r="E5587" s="2">
        <v>8.8397569444444449E-2</v>
      </c>
      <c r="F5587" s="1">
        <v>8.8391203703703694E-2</v>
      </c>
      <c r="G5587">
        <v>550</v>
      </c>
      <c r="H5587">
        <v>7637.55</v>
      </c>
      <c r="I5587">
        <v>0</v>
      </c>
      <c r="J5587" t="s">
        <v>2714</v>
      </c>
      <c r="K5587" t="s">
        <v>22</v>
      </c>
      <c r="L5587">
        <v>1</v>
      </c>
      <c r="N5587" t="s">
        <v>23</v>
      </c>
      <c r="O5587" t="s">
        <v>81</v>
      </c>
      <c r="P5587" t="s">
        <v>79</v>
      </c>
      <c r="R5587" t="s">
        <v>88</v>
      </c>
      <c r="AB5587">
        <f t="shared" si="108"/>
        <v>7279.1500000000005</v>
      </c>
    </row>
    <row r="5588" spans="1:28" x14ac:dyDescent="0.25">
      <c r="A5588" t="s">
        <v>2764</v>
      </c>
      <c r="B5588" t="s">
        <v>2765</v>
      </c>
      <c r="C5588" s="1">
        <v>0.65111111111111108</v>
      </c>
      <c r="D5588">
        <v>931</v>
      </c>
      <c r="E5588" s="2">
        <v>0</v>
      </c>
      <c r="F5588" s="1">
        <v>0</v>
      </c>
      <c r="G5588">
        <v>0</v>
      </c>
      <c r="H5588">
        <v>0</v>
      </c>
      <c r="I5588">
        <v>7885.85</v>
      </c>
      <c r="J5588" t="s">
        <v>2766</v>
      </c>
      <c r="K5588" t="s">
        <v>22</v>
      </c>
      <c r="L5588">
        <v>1</v>
      </c>
      <c r="N5588" t="s">
        <v>23</v>
      </c>
      <c r="O5588" t="s">
        <v>78</v>
      </c>
      <c r="P5588" t="s">
        <v>79</v>
      </c>
      <c r="R5588" t="s">
        <v>80</v>
      </c>
      <c r="AB5588">
        <f>H5588-266.08</f>
        <v>-266.08</v>
      </c>
    </row>
    <row r="5589" spans="1:28" x14ac:dyDescent="0.25">
      <c r="A5589" t="s">
        <v>2764</v>
      </c>
      <c r="B5589" t="s">
        <v>2765</v>
      </c>
      <c r="C5589" s="1">
        <v>0.65111111111111108</v>
      </c>
      <c r="D5589">
        <v>931</v>
      </c>
      <c r="E5589" s="2">
        <v>0</v>
      </c>
      <c r="F5589" s="1">
        <v>0</v>
      </c>
      <c r="G5589">
        <v>0</v>
      </c>
      <c r="H5589">
        <v>0</v>
      </c>
      <c r="I5589">
        <v>7885.85</v>
      </c>
      <c r="J5589" t="s">
        <v>2766</v>
      </c>
      <c r="K5589" t="s">
        <v>22</v>
      </c>
      <c r="L5589">
        <v>1</v>
      </c>
      <c r="N5589" t="s">
        <v>23</v>
      </c>
      <c r="O5589" t="s">
        <v>81</v>
      </c>
      <c r="P5589" t="s">
        <v>79</v>
      </c>
      <c r="R5589" t="s">
        <v>80</v>
      </c>
      <c r="AB5589">
        <f t="shared" ref="AB5589:AB5652" si="109">H5589-266.08</f>
        <v>-266.08</v>
      </c>
    </row>
    <row r="5590" spans="1:28" x14ac:dyDescent="0.25">
      <c r="A5590" t="s">
        <v>2767</v>
      </c>
      <c r="B5590" t="s">
        <v>2765</v>
      </c>
      <c r="C5590" s="1">
        <v>0.65565972222222224</v>
      </c>
      <c r="D5590">
        <v>511</v>
      </c>
      <c r="E5590" s="2">
        <v>4.54375E-3</v>
      </c>
      <c r="F5590" s="1">
        <v>4.5370370370370365E-3</v>
      </c>
      <c r="G5590">
        <v>580</v>
      </c>
      <c r="H5590">
        <v>392.58</v>
      </c>
      <c r="I5590">
        <v>0</v>
      </c>
      <c r="J5590" t="s">
        <v>2766</v>
      </c>
      <c r="K5590" t="s">
        <v>22</v>
      </c>
      <c r="L5590">
        <v>1</v>
      </c>
      <c r="N5590" t="s">
        <v>23</v>
      </c>
      <c r="O5590" t="s">
        <v>46</v>
      </c>
      <c r="P5590" t="s">
        <v>25</v>
      </c>
      <c r="R5590" t="s">
        <v>26</v>
      </c>
      <c r="S5590">
        <v>17.100000000000001</v>
      </c>
      <c r="T5590">
        <v>17.7</v>
      </c>
      <c r="U5590">
        <v>17.8</v>
      </c>
      <c r="V5590">
        <v>-0.6</v>
      </c>
      <c r="W5590">
        <v>-0.7</v>
      </c>
      <c r="AB5590">
        <f t="shared" si="109"/>
        <v>126.5</v>
      </c>
    </row>
    <row r="5591" spans="1:28" x14ac:dyDescent="0.25">
      <c r="A5591" t="s">
        <v>2768</v>
      </c>
      <c r="B5591" t="s">
        <v>2765</v>
      </c>
      <c r="C5591" s="1">
        <v>0.6558680555555555</v>
      </c>
      <c r="D5591">
        <v>602</v>
      </c>
      <c r="E5591" s="2">
        <v>4.7531365740740737E-3</v>
      </c>
      <c r="F5591" s="1">
        <v>4.7453703703703703E-3</v>
      </c>
      <c r="G5591">
        <v>671</v>
      </c>
      <c r="H5591">
        <v>410.67099999999999</v>
      </c>
      <c r="I5591">
        <v>0</v>
      </c>
      <c r="J5591" t="s">
        <v>2766</v>
      </c>
      <c r="K5591" t="s">
        <v>22</v>
      </c>
      <c r="L5591">
        <v>1</v>
      </c>
      <c r="N5591" t="s">
        <v>23</v>
      </c>
      <c r="O5591" t="s">
        <v>46</v>
      </c>
      <c r="P5591" t="s">
        <v>28</v>
      </c>
      <c r="R5591" t="s">
        <v>26</v>
      </c>
      <c r="S5591">
        <v>17.100000000000001</v>
      </c>
      <c r="T5591">
        <v>17.7</v>
      </c>
      <c r="U5591">
        <v>17.8</v>
      </c>
      <c r="V5591">
        <v>-0.6</v>
      </c>
      <c r="W5591">
        <v>-0.7</v>
      </c>
      <c r="AB5591">
        <f t="shared" si="109"/>
        <v>144.59100000000001</v>
      </c>
    </row>
    <row r="5592" spans="1:28" x14ac:dyDescent="0.25">
      <c r="A5592" t="s">
        <v>2769</v>
      </c>
      <c r="B5592" t="s">
        <v>2765</v>
      </c>
      <c r="C5592" s="1">
        <v>0.65627314814814819</v>
      </c>
      <c r="D5592">
        <v>881</v>
      </c>
      <c r="E5592" s="2">
        <v>5.161458333333333E-3</v>
      </c>
      <c r="F5592" s="1">
        <v>5.1504629629629635E-3</v>
      </c>
      <c r="G5592">
        <v>950</v>
      </c>
      <c r="H5592">
        <v>445.95</v>
      </c>
      <c r="I5592">
        <v>0</v>
      </c>
      <c r="J5592" t="s">
        <v>2766</v>
      </c>
      <c r="K5592" t="s">
        <v>22</v>
      </c>
      <c r="L5592">
        <v>1</v>
      </c>
      <c r="N5592" t="s">
        <v>23</v>
      </c>
      <c r="O5592" t="s">
        <v>46</v>
      </c>
      <c r="P5592" t="s">
        <v>28</v>
      </c>
      <c r="R5592" t="s">
        <v>26</v>
      </c>
      <c r="S5592">
        <v>17.100000000000001</v>
      </c>
      <c r="T5592">
        <v>17.600000000000001</v>
      </c>
      <c r="U5592">
        <v>17.7</v>
      </c>
      <c r="V5592">
        <v>-0.5</v>
      </c>
      <c r="W5592">
        <v>-0.6</v>
      </c>
      <c r="AB5592">
        <f t="shared" si="109"/>
        <v>179.87</v>
      </c>
    </row>
    <row r="5593" spans="1:28" x14ac:dyDescent="0.25">
      <c r="A5593" t="s">
        <v>2769</v>
      </c>
      <c r="B5593" t="s">
        <v>2765</v>
      </c>
      <c r="C5593" s="1">
        <v>0.65627314814814819</v>
      </c>
      <c r="D5593">
        <v>881</v>
      </c>
      <c r="E5593" s="2">
        <v>5.161458333333333E-3</v>
      </c>
      <c r="F5593" s="1">
        <v>5.1504629629629635E-3</v>
      </c>
      <c r="G5593">
        <v>950</v>
      </c>
      <c r="H5593">
        <v>445.95</v>
      </c>
      <c r="I5593">
        <v>0</v>
      </c>
      <c r="J5593" t="s">
        <v>2766</v>
      </c>
      <c r="K5593" t="s">
        <v>22</v>
      </c>
      <c r="L5593">
        <v>1</v>
      </c>
      <c r="N5593" t="s">
        <v>23</v>
      </c>
      <c r="O5593" t="s">
        <v>42</v>
      </c>
      <c r="P5593" t="s">
        <v>25</v>
      </c>
      <c r="R5593" t="s">
        <v>26</v>
      </c>
      <c r="S5593">
        <v>17.399999999999999</v>
      </c>
      <c r="T5593">
        <v>17.600000000000001</v>
      </c>
      <c r="U5593">
        <v>17.7</v>
      </c>
      <c r="V5593">
        <v>-0.2</v>
      </c>
      <c r="W5593">
        <v>-0.3</v>
      </c>
      <c r="AB5593">
        <f t="shared" si="109"/>
        <v>179.87</v>
      </c>
    </row>
    <row r="5594" spans="1:28" x14ac:dyDescent="0.25">
      <c r="A5594" t="s">
        <v>2770</v>
      </c>
      <c r="B5594" t="s">
        <v>2765</v>
      </c>
      <c r="C5594" s="1">
        <v>0.65836805555555555</v>
      </c>
      <c r="D5594">
        <v>117</v>
      </c>
      <c r="E5594" s="2">
        <v>7.2475231481481488E-3</v>
      </c>
      <c r="F5594" s="1">
        <v>7.2453703703703708E-3</v>
      </c>
      <c r="G5594">
        <v>186</v>
      </c>
      <c r="H5594">
        <v>626.18600000000004</v>
      </c>
      <c r="I5594">
        <v>0</v>
      </c>
      <c r="J5594" t="s">
        <v>2766</v>
      </c>
      <c r="K5594" t="s">
        <v>22</v>
      </c>
      <c r="L5594">
        <v>1</v>
      </c>
      <c r="N5594" t="s">
        <v>23</v>
      </c>
      <c r="O5594" t="s">
        <v>36</v>
      </c>
      <c r="P5594" t="s">
        <v>25</v>
      </c>
      <c r="R5594" t="s">
        <v>26</v>
      </c>
      <c r="S5594">
        <v>19.5</v>
      </c>
      <c r="T5594">
        <v>17.600000000000001</v>
      </c>
      <c r="U5594">
        <v>17.7</v>
      </c>
      <c r="V5594">
        <v>1.9</v>
      </c>
      <c r="W5594">
        <v>1.8</v>
      </c>
      <c r="AB5594">
        <f t="shared" si="109"/>
        <v>360.10600000000005</v>
      </c>
    </row>
    <row r="5595" spans="1:28" x14ac:dyDescent="0.25">
      <c r="A5595" t="s">
        <v>2770</v>
      </c>
      <c r="B5595" t="s">
        <v>2765</v>
      </c>
      <c r="C5595" s="1">
        <v>0.65836805555555555</v>
      </c>
      <c r="D5595">
        <v>117</v>
      </c>
      <c r="E5595" s="2">
        <v>7.2475231481481488E-3</v>
      </c>
      <c r="F5595" s="1">
        <v>7.2453703703703708E-3</v>
      </c>
      <c r="G5595">
        <v>186</v>
      </c>
      <c r="H5595">
        <v>626.18600000000004</v>
      </c>
      <c r="I5595">
        <v>0</v>
      </c>
      <c r="J5595" t="s">
        <v>2766</v>
      </c>
      <c r="K5595" t="s">
        <v>22</v>
      </c>
      <c r="L5595">
        <v>1</v>
      </c>
      <c r="N5595" t="s">
        <v>23</v>
      </c>
      <c r="O5595" t="s">
        <v>46</v>
      </c>
      <c r="P5595" t="s">
        <v>28</v>
      </c>
      <c r="R5595" t="s">
        <v>26</v>
      </c>
      <c r="S5595">
        <v>17.8</v>
      </c>
      <c r="T5595">
        <v>17.600000000000001</v>
      </c>
      <c r="U5595">
        <v>17.7</v>
      </c>
      <c r="V5595">
        <v>0.2</v>
      </c>
      <c r="W5595">
        <v>0.1</v>
      </c>
      <c r="AB5595">
        <f t="shared" si="109"/>
        <v>360.10600000000005</v>
      </c>
    </row>
    <row r="5596" spans="1:28" x14ac:dyDescent="0.25">
      <c r="A5596" t="s">
        <v>2771</v>
      </c>
      <c r="B5596" t="s">
        <v>2765</v>
      </c>
      <c r="C5596" s="1">
        <v>0.66043981481481484</v>
      </c>
      <c r="D5596">
        <v>752</v>
      </c>
      <c r="E5596" s="2">
        <v>9.3266319444444447E-3</v>
      </c>
      <c r="F5596" s="1">
        <v>9.3171296296296283E-3</v>
      </c>
      <c r="G5596">
        <v>821</v>
      </c>
      <c r="H5596">
        <v>805.82100000000003</v>
      </c>
      <c r="I5596">
        <v>0</v>
      </c>
      <c r="J5596" t="s">
        <v>2766</v>
      </c>
      <c r="K5596" t="s">
        <v>22</v>
      </c>
      <c r="L5596">
        <v>1</v>
      </c>
      <c r="N5596" t="s">
        <v>23</v>
      </c>
      <c r="O5596" t="s">
        <v>46</v>
      </c>
      <c r="P5596" t="s">
        <v>28</v>
      </c>
      <c r="R5596" t="s">
        <v>26</v>
      </c>
      <c r="S5596">
        <v>17.8</v>
      </c>
      <c r="T5596">
        <v>17.600000000000001</v>
      </c>
      <c r="U5596">
        <v>17.7</v>
      </c>
      <c r="V5596">
        <v>0.2</v>
      </c>
      <c r="W5596">
        <v>0.1</v>
      </c>
      <c r="AB5596">
        <f t="shared" si="109"/>
        <v>539.74099999999999</v>
      </c>
    </row>
    <row r="5597" spans="1:28" x14ac:dyDescent="0.25">
      <c r="A5597" t="s">
        <v>2771</v>
      </c>
      <c r="B5597" t="s">
        <v>2765</v>
      </c>
      <c r="C5597" s="1">
        <v>0.66043981481481484</v>
      </c>
      <c r="D5597">
        <v>752</v>
      </c>
      <c r="E5597" s="2">
        <v>9.3266319444444447E-3</v>
      </c>
      <c r="F5597" s="1">
        <v>9.3171296296296283E-3</v>
      </c>
      <c r="G5597">
        <v>821</v>
      </c>
      <c r="H5597">
        <v>805.82100000000003</v>
      </c>
      <c r="I5597">
        <v>0</v>
      </c>
      <c r="J5597" t="s">
        <v>2766</v>
      </c>
      <c r="K5597" t="s">
        <v>22</v>
      </c>
      <c r="L5597">
        <v>1</v>
      </c>
      <c r="N5597" t="s">
        <v>23</v>
      </c>
      <c r="O5597" t="s">
        <v>31</v>
      </c>
      <c r="P5597" t="s">
        <v>25</v>
      </c>
      <c r="R5597" t="s">
        <v>26</v>
      </c>
      <c r="S5597">
        <v>19.399999999999999</v>
      </c>
      <c r="T5597">
        <v>17.600000000000001</v>
      </c>
      <c r="U5597">
        <v>17.7</v>
      </c>
      <c r="V5597">
        <v>1.8</v>
      </c>
      <c r="W5597">
        <v>1.7</v>
      </c>
      <c r="AB5597">
        <f t="shared" si="109"/>
        <v>539.74099999999999</v>
      </c>
    </row>
    <row r="5598" spans="1:28" x14ac:dyDescent="0.25">
      <c r="A5598" t="s">
        <v>2772</v>
      </c>
      <c r="B5598" t="s">
        <v>2765</v>
      </c>
      <c r="C5598" s="1">
        <v>0.66252314814814817</v>
      </c>
      <c r="D5598">
        <v>888</v>
      </c>
      <c r="E5598" s="2">
        <v>1.1411539351851853E-2</v>
      </c>
      <c r="F5598" s="1">
        <v>1.1400462962962965E-2</v>
      </c>
      <c r="G5598">
        <v>957</v>
      </c>
      <c r="H5598">
        <v>985.95699999999999</v>
      </c>
      <c r="I5598">
        <v>0</v>
      </c>
      <c r="J5598" t="s">
        <v>2766</v>
      </c>
      <c r="K5598" t="s">
        <v>22</v>
      </c>
      <c r="L5598">
        <v>1</v>
      </c>
      <c r="N5598" t="s">
        <v>23</v>
      </c>
      <c r="O5598" t="s">
        <v>31</v>
      </c>
      <c r="P5598" t="s">
        <v>25</v>
      </c>
      <c r="R5598" t="s">
        <v>26</v>
      </c>
      <c r="S5598">
        <v>18.600000000000001</v>
      </c>
      <c r="T5598">
        <v>17.5</v>
      </c>
      <c r="U5598">
        <v>17.5</v>
      </c>
      <c r="V5598">
        <v>1.1000000000000001</v>
      </c>
      <c r="W5598">
        <v>1.1000000000000001</v>
      </c>
      <c r="AB5598">
        <f t="shared" si="109"/>
        <v>719.87699999999995</v>
      </c>
    </row>
    <row r="5599" spans="1:28" x14ac:dyDescent="0.25">
      <c r="A5599" t="s">
        <v>2773</v>
      </c>
      <c r="B5599" t="s">
        <v>2765</v>
      </c>
      <c r="C5599" s="1">
        <v>0.66461805555555553</v>
      </c>
      <c r="D5599">
        <v>290</v>
      </c>
      <c r="E5599" s="2">
        <v>1.3499525462962963E-2</v>
      </c>
      <c r="F5599" s="1">
        <v>1.3495370370370371E-2</v>
      </c>
      <c r="G5599">
        <v>359</v>
      </c>
      <c r="H5599">
        <v>1166.3599999999999</v>
      </c>
      <c r="I5599">
        <v>0</v>
      </c>
      <c r="J5599" t="s">
        <v>2766</v>
      </c>
      <c r="K5599" t="s">
        <v>22</v>
      </c>
      <c r="L5599">
        <v>1</v>
      </c>
      <c r="N5599" t="s">
        <v>23</v>
      </c>
      <c r="O5599" t="s">
        <v>33</v>
      </c>
      <c r="P5599" t="s">
        <v>25</v>
      </c>
      <c r="R5599" t="s">
        <v>26</v>
      </c>
      <c r="S5599">
        <v>19.399999999999999</v>
      </c>
      <c r="T5599">
        <v>17.5</v>
      </c>
      <c r="U5599">
        <v>17.600000000000001</v>
      </c>
      <c r="V5599">
        <v>1.9</v>
      </c>
      <c r="W5599">
        <v>1.8</v>
      </c>
      <c r="AB5599">
        <f t="shared" si="109"/>
        <v>900.28</v>
      </c>
    </row>
    <row r="5600" spans="1:28" x14ac:dyDescent="0.25">
      <c r="A5600" t="s">
        <v>2774</v>
      </c>
      <c r="B5600" t="s">
        <v>2765</v>
      </c>
      <c r="C5600" s="1">
        <v>0.66878472222222218</v>
      </c>
      <c r="D5600">
        <v>395</v>
      </c>
      <c r="E5600" s="2">
        <v>1.7667407407407406E-2</v>
      </c>
      <c r="F5600" s="1">
        <v>1.7662037037037035E-2</v>
      </c>
      <c r="G5600">
        <v>464</v>
      </c>
      <c r="H5600">
        <v>1526.46</v>
      </c>
      <c r="I5600">
        <v>0</v>
      </c>
      <c r="J5600" t="s">
        <v>2766</v>
      </c>
      <c r="K5600" t="s">
        <v>22</v>
      </c>
      <c r="L5600">
        <v>1</v>
      </c>
      <c r="N5600" t="s">
        <v>23</v>
      </c>
      <c r="O5600" t="s">
        <v>31</v>
      </c>
      <c r="P5600" t="s">
        <v>25</v>
      </c>
      <c r="R5600" t="s">
        <v>26</v>
      </c>
      <c r="S5600">
        <v>17.399999999999999</v>
      </c>
      <c r="T5600">
        <v>17.399999999999999</v>
      </c>
      <c r="U5600">
        <v>17.5</v>
      </c>
      <c r="V5600">
        <v>0</v>
      </c>
      <c r="W5600">
        <v>-0.1</v>
      </c>
      <c r="AB5600">
        <f t="shared" si="109"/>
        <v>1260.3800000000001</v>
      </c>
    </row>
    <row r="5601" spans="1:28" x14ac:dyDescent="0.25">
      <c r="A5601" t="s">
        <v>2774</v>
      </c>
      <c r="B5601" t="s">
        <v>2765</v>
      </c>
      <c r="C5601" s="1">
        <v>0.66878472222222218</v>
      </c>
      <c r="D5601">
        <v>395</v>
      </c>
      <c r="E5601" s="2">
        <v>1.7667407407407406E-2</v>
      </c>
      <c r="F5601" s="1">
        <v>1.7662037037037035E-2</v>
      </c>
      <c r="G5601">
        <v>464</v>
      </c>
      <c r="H5601">
        <v>1526.46</v>
      </c>
      <c r="I5601">
        <v>0</v>
      </c>
      <c r="J5601" t="s">
        <v>2766</v>
      </c>
      <c r="K5601" t="s">
        <v>22</v>
      </c>
      <c r="L5601">
        <v>1</v>
      </c>
      <c r="N5601" t="s">
        <v>23</v>
      </c>
      <c r="O5601" t="s">
        <v>46</v>
      </c>
      <c r="P5601" t="s">
        <v>28</v>
      </c>
      <c r="R5601" t="s">
        <v>26</v>
      </c>
      <c r="S5601">
        <v>17.8</v>
      </c>
      <c r="T5601">
        <v>17.399999999999999</v>
      </c>
      <c r="U5601">
        <v>17.5</v>
      </c>
      <c r="V5601">
        <v>0.4</v>
      </c>
      <c r="W5601">
        <v>0.3</v>
      </c>
      <c r="AB5601">
        <f t="shared" si="109"/>
        <v>1260.3800000000001</v>
      </c>
    </row>
    <row r="5602" spans="1:28" x14ac:dyDescent="0.25">
      <c r="A5602" t="s">
        <v>2775</v>
      </c>
      <c r="B5602" t="s">
        <v>2765</v>
      </c>
      <c r="C5602" s="1">
        <v>0.67086805555555562</v>
      </c>
      <c r="D5602">
        <v>864</v>
      </c>
      <c r="E5602" s="2">
        <v>1.975616898148148E-2</v>
      </c>
      <c r="F5602" s="1">
        <v>1.9745370370370371E-2</v>
      </c>
      <c r="G5602">
        <v>933</v>
      </c>
      <c r="H5602">
        <v>1706.93</v>
      </c>
      <c r="I5602">
        <v>0</v>
      </c>
      <c r="J5602" t="s">
        <v>2766</v>
      </c>
      <c r="K5602" t="s">
        <v>22</v>
      </c>
      <c r="L5602">
        <v>1</v>
      </c>
      <c r="N5602" t="s">
        <v>23</v>
      </c>
      <c r="O5602" t="s">
        <v>46</v>
      </c>
      <c r="P5602" t="s">
        <v>28</v>
      </c>
      <c r="R5602" t="s">
        <v>26</v>
      </c>
      <c r="S5602">
        <v>18.100000000000001</v>
      </c>
      <c r="T5602">
        <v>17.5</v>
      </c>
      <c r="U5602">
        <v>17.600000000000001</v>
      </c>
      <c r="V5602">
        <v>0.6</v>
      </c>
      <c r="W5602">
        <v>0.5</v>
      </c>
      <c r="AB5602">
        <f t="shared" si="109"/>
        <v>1440.8500000000001</v>
      </c>
    </row>
    <row r="5603" spans="1:28" x14ac:dyDescent="0.25">
      <c r="A5603" t="s">
        <v>2775</v>
      </c>
      <c r="B5603" t="s">
        <v>2765</v>
      </c>
      <c r="C5603" s="1">
        <v>0.67086805555555562</v>
      </c>
      <c r="D5603">
        <v>864</v>
      </c>
      <c r="E5603" s="2">
        <v>1.975616898148148E-2</v>
      </c>
      <c r="F5603" s="1">
        <v>1.9745370370370371E-2</v>
      </c>
      <c r="G5603">
        <v>933</v>
      </c>
      <c r="H5603">
        <v>1706.93</v>
      </c>
      <c r="I5603">
        <v>0</v>
      </c>
      <c r="J5603" t="s">
        <v>2766</v>
      </c>
      <c r="K5603" t="s">
        <v>22</v>
      </c>
      <c r="L5603">
        <v>1</v>
      </c>
      <c r="N5603" t="s">
        <v>23</v>
      </c>
      <c r="O5603" t="s">
        <v>33</v>
      </c>
      <c r="P5603" t="s">
        <v>25</v>
      </c>
      <c r="R5603" t="s">
        <v>26</v>
      </c>
      <c r="S5603">
        <v>19.5</v>
      </c>
      <c r="T5603">
        <v>17.5</v>
      </c>
      <c r="U5603">
        <v>17.600000000000001</v>
      </c>
      <c r="V5603">
        <v>2</v>
      </c>
      <c r="W5603">
        <v>1.9</v>
      </c>
      <c r="AB5603">
        <f t="shared" si="109"/>
        <v>1440.8500000000001</v>
      </c>
    </row>
    <row r="5604" spans="1:28" x14ac:dyDescent="0.25">
      <c r="A5604" t="s">
        <v>2776</v>
      </c>
      <c r="B5604" t="s">
        <v>2765</v>
      </c>
      <c r="C5604" s="1">
        <v>0.67295138888888895</v>
      </c>
      <c r="D5604">
        <v>199</v>
      </c>
      <c r="E5604" s="2">
        <v>2.1831805555555556E-2</v>
      </c>
      <c r="F5604" s="1">
        <v>2.1828703703703701E-2</v>
      </c>
      <c r="G5604">
        <v>268</v>
      </c>
      <c r="H5604">
        <v>1886.27</v>
      </c>
      <c r="I5604">
        <v>0</v>
      </c>
      <c r="J5604" t="s">
        <v>2766</v>
      </c>
      <c r="K5604" t="s">
        <v>22</v>
      </c>
      <c r="L5604">
        <v>1</v>
      </c>
      <c r="N5604" t="s">
        <v>23</v>
      </c>
      <c r="O5604" t="s">
        <v>46</v>
      </c>
      <c r="P5604" t="s">
        <v>28</v>
      </c>
      <c r="R5604" t="s">
        <v>26</v>
      </c>
      <c r="S5604">
        <v>17.7</v>
      </c>
      <c r="T5604">
        <v>17.399999999999999</v>
      </c>
      <c r="U5604">
        <v>17.5</v>
      </c>
      <c r="V5604">
        <v>0.3</v>
      </c>
      <c r="W5604">
        <v>0.2</v>
      </c>
      <c r="AB5604">
        <f t="shared" si="109"/>
        <v>1620.19</v>
      </c>
    </row>
    <row r="5605" spans="1:28" x14ac:dyDescent="0.25">
      <c r="A5605" t="s">
        <v>2776</v>
      </c>
      <c r="B5605" t="s">
        <v>2765</v>
      </c>
      <c r="C5605" s="1">
        <v>0.67295138888888895</v>
      </c>
      <c r="D5605">
        <v>199</v>
      </c>
      <c r="E5605" s="2">
        <v>2.1831805555555556E-2</v>
      </c>
      <c r="F5605" s="1">
        <v>2.1828703703703701E-2</v>
      </c>
      <c r="G5605">
        <v>268</v>
      </c>
      <c r="H5605">
        <v>1886.27</v>
      </c>
      <c r="I5605">
        <v>0</v>
      </c>
      <c r="J5605" t="s">
        <v>2766</v>
      </c>
      <c r="K5605" t="s">
        <v>22</v>
      </c>
      <c r="L5605">
        <v>1</v>
      </c>
      <c r="N5605" t="s">
        <v>23</v>
      </c>
      <c r="O5605" t="s">
        <v>33</v>
      </c>
      <c r="P5605" t="s">
        <v>25</v>
      </c>
      <c r="R5605" t="s">
        <v>26</v>
      </c>
      <c r="S5605">
        <v>20</v>
      </c>
      <c r="T5605">
        <v>17.399999999999999</v>
      </c>
      <c r="U5605">
        <v>17.5</v>
      </c>
      <c r="V5605">
        <v>2.6</v>
      </c>
      <c r="W5605">
        <v>2.5</v>
      </c>
      <c r="AB5605">
        <f t="shared" si="109"/>
        <v>1620.19</v>
      </c>
    </row>
    <row r="5606" spans="1:28" x14ac:dyDescent="0.25">
      <c r="A5606" t="s">
        <v>2777</v>
      </c>
      <c r="B5606" t="s">
        <v>2765</v>
      </c>
      <c r="C5606" s="1">
        <v>0.67339120370370376</v>
      </c>
      <c r="D5606">
        <v>48</v>
      </c>
      <c r="E5606" s="2">
        <v>2.2269872685185182E-2</v>
      </c>
      <c r="F5606" s="1">
        <v>2.2268518518518521E-2</v>
      </c>
      <c r="G5606">
        <v>117</v>
      </c>
      <c r="H5606">
        <v>1924.12</v>
      </c>
      <c r="I5606">
        <v>0</v>
      </c>
      <c r="J5606" t="s">
        <v>2766</v>
      </c>
      <c r="K5606" t="s">
        <v>22</v>
      </c>
      <c r="L5606">
        <v>1</v>
      </c>
      <c r="N5606" t="s">
        <v>23</v>
      </c>
      <c r="O5606" t="s">
        <v>42</v>
      </c>
      <c r="P5606" t="s">
        <v>25</v>
      </c>
      <c r="R5606" t="s">
        <v>26</v>
      </c>
      <c r="S5606">
        <v>17.7</v>
      </c>
      <c r="T5606">
        <v>17.399999999999999</v>
      </c>
      <c r="U5606">
        <v>17.399999999999999</v>
      </c>
      <c r="V5606">
        <v>0.3</v>
      </c>
      <c r="W5606">
        <v>0.3</v>
      </c>
      <c r="AB5606">
        <f t="shared" si="109"/>
        <v>1658.04</v>
      </c>
    </row>
    <row r="5607" spans="1:28" x14ac:dyDescent="0.25">
      <c r="A5607" t="s">
        <v>2778</v>
      </c>
      <c r="B5607" t="s">
        <v>2765</v>
      </c>
      <c r="C5607" s="1">
        <v>0.67361111111111116</v>
      </c>
      <c r="D5607">
        <v>707</v>
      </c>
      <c r="E5607" s="2">
        <v>2.249740740740741E-2</v>
      </c>
      <c r="F5607" s="1">
        <v>2.2488425925925926E-2</v>
      </c>
      <c r="G5607">
        <v>776</v>
      </c>
      <c r="H5607">
        <v>1943.78</v>
      </c>
      <c r="I5607">
        <v>0</v>
      </c>
      <c r="J5607" t="s">
        <v>2766</v>
      </c>
      <c r="K5607" t="s">
        <v>22</v>
      </c>
      <c r="L5607">
        <v>1</v>
      </c>
      <c r="N5607" t="s">
        <v>23</v>
      </c>
      <c r="O5607" t="s">
        <v>42</v>
      </c>
      <c r="P5607" t="s">
        <v>28</v>
      </c>
      <c r="R5607" t="s">
        <v>26</v>
      </c>
      <c r="S5607">
        <v>17.600000000000001</v>
      </c>
      <c r="T5607">
        <v>17.399999999999999</v>
      </c>
      <c r="U5607">
        <v>17.5</v>
      </c>
      <c r="V5607">
        <v>0.2</v>
      </c>
      <c r="W5607">
        <v>0.1</v>
      </c>
      <c r="AB5607">
        <f t="shared" si="109"/>
        <v>1677.7</v>
      </c>
    </row>
    <row r="5608" spans="1:28" x14ac:dyDescent="0.25">
      <c r="A5608" t="s">
        <v>2779</v>
      </c>
      <c r="B5608" t="s">
        <v>2765</v>
      </c>
      <c r="C5608" s="1">
        <v>0.67393518518518514</v>
      </c>
      <c r="D5608">
        <v>77</v>
      </c>
      <c r="E5608" s="2">
        <v>2.2814178240740741E-2</v>
      </c>
      <c r="F5608" s="1">
        <v>2.2812499999999999E-2</v>
      </c>
      <c r="G5608">
        <v>145</v>
      </c>
      <c r="H5608">
        <v>1971.15</v>
      </c>
      <c r="I5608">
        <v>0</v>
      </c>
      <c r="J5608" t="s">
        <v>2766</v>
      </c>
      <c r="K5608" t="s">
        <v>22</v>
      </c>
      <c r="L5608">
        <v>1</v>
      </c>
      <c r="N5608" t="s">
        <v>23</v>
      </c>
      <c r="O5608" t="s">
        <v>24</v>
      </c>
      <c r="P5608" t="s">
        <v>25</v>
      </c>
      <c r="R5608" t="s">
        <v>26</v>
      </c>
      <c r="S5608">
        <v>17.7</v>
      </c>
      <c r="T5608">
        <v>17.3</v>
      </c>
      <c r="U5608">
        <v>17.399999999999999</v>
      </c>
      <c r="V5608">
        <v>0.4</v>
      </c>
      <c r="W5608">
        <v>0.3</v>
      </c>
      <c r="AB5608">
        <f t="shared" si="109"/>
        <v>1705.0700000000002</v>
      </c>
    </row>
    <row r="5609" spans="1:28" x14ac:dyDescent="0.25">
      <c r="A5609" t="s">
        <v>2780</v>
      </c>
      <c r="B5609" t="s">
        <v>2765</v>
      </c>
      <c r="C5609" s="1">
        <v>0.67401620370370363</v>
      </c>
      <c r="D5609">
        <v>119</v>
      </c>
      <c r="E5609" s="2">
        <v>2.2895694444444444E-2</v>
      </c>
      <c r="F5609" s="1">
        <v>2.2893518518518521E-2</v>
      </c>
      <c r="G5609">
        <v>188</v>
      </c>
      <c r="H5609">
        <v>1978.19</v>
      </c>
      <c r="I5609">
        <v>0</v>
      </c>
      <c r="J5609" t="s">
        <v>2766</v>
      </c>
      <c r="K5609" t="s">
        <v>22</v>
      </c>
      <c r="L5609">
        <v>1</v>
      </c>
      <c r="N5609" t="s">
        <v>23</v>
      </c>
      <c r="O5609" t="s">
        <v>24</v>
      </c>
      <c r="P5609" t="s">
        <v>28</v>
      </c>
      <c r="R5609" t="s">
        <v>26</v>
      </c>
      <c r="S5609">
        <v>18.5</v>
      </c>
      <c r="T5609">
        <v>17.399999999999999</v>
      </c>
      <c r="U5609">
        <v>17.5</v>
      </c>
      <c r="V5609">
        <v>1.1000000000000001</v>
      </c>
      <c r="W5609">
        <v>1</v>
      </c>
      <c r="AB5609">
        <f t="shared" si="109"/>
        <v>1712.1100000000001</v>
      </c>
    </row>
    <row r="5610" spans="1:28" x14ac:dyDescent="0.25">
      <c r="A5610" t="s">
        <v>2781</v>
      </c>
      <c r="B5610" t="s">
        <v>2765</v>
      </c>
      <c r="C5610" s="1">
        <v>0.67503472222222216</v>
      </c>
      <c r="D5610">
        <v>668</v>
      </c>
      <c r="E5610" s="2">
        <v>2.392056712962963E-2</v>
      </c>
      <c r="F5610" s="1">
        <v>2.3912037037037034E-2</v>
      </c>
      <c r="G5610">
        <v>737</v>
      </c>
      <c r="H5610">
        <v>2066.7399999999998</v>
      </c>
      <c r="I5610">
        <v>0</v>
      </c>
      <c r="J5610" t="s">
        <v>2766</v>
      </c>
      <c r="K5610" t="s">
        <v>22</v>
      </c>
      <c r="L5610">
        <v>1</v>
      </c>
      <c r="N5610" t="s">
        <v>23</v>
      </c>
      <c r="O5610" t="s">
        <v>24</v>
      </c>
      <c r="P5610" t="s">
        <v>28</v>
      </c>
      <c r="R5610" t="s">
        <v>26</v>
      </c>
      <c r="S5610">
        <v>18.5</v>
      </c>
      <c r="T5610">
        <v>17.5</v>
      </c>
      <c r="U5610">
        <v>17.5</v>
      </c>
      <c r="V5610">
        <v>1</v>
      </c>
      <c r="W5610">
        <v>1</v>
      </c>
      <c r="AB5610">
        <f t="shared" si="109"/>
        <v>1800.6599999999999</v>
      </c>
    </row>
    <row r="5611" spans="1:28" x14ac:dyDescent="0.25">
      <c r="A5611" t="s">
        <v>2781</v>
      </c>
      <c r="B5611" t="s">
        <v>2765</v>
      </c>
      <c r="C5611" s="1">
        <v>0.67503472222222216</v>
      </c>
      <c r="D5611">
        <v>668</v>
      </c>
      <c r="E5611" s="2">
        <v>2.392056712962963E-2</v>
      </c>
      <c r="F5611" s="1">
        <v>2.3912037037037034E-2</v>
      </c>
      <c r="G5611">
        <v>737</v>
      </c>
      <c r="H5611">
        <v>2066.7399999999998</v>
      </c>
      <c r="I5611">
        <v>0</v>
      </c>
      <c r="J5611" t="s">
        <v>2766</v>
      </c>
      <c r="K5611" t="s">
        <v>22</v>
      </c>
      <c r="L5611">
        <v>1</v>
      </c>
      <c r="N5611" t="s">
        <v>23</v>
      </c>
      <c r="O5611" t="s">
        <v>46</v>
      </c>
      <c r="P5611" t="s">
        <v>28</v>
      </c>
      <c r="R5611" t="s">
        <v>26</v>
      </c>
      <c r="S5611">
        <v>17.899999999999999</v>
      </c>
      <c r="T5611">
        <v>17.5</v>
      </c>
      <c r="U5611">
        <v>17.5</v>
      </c>
      <c r="V5611">
        <v>0.4</v>
      </c>
      <c r="W5611">
        <v>0.4</v>
      </c>
      <c r="AB5611">
        <f t="shared" si="109"/>
        <v>1800.6599999999999</v>
      </c>
    </row>
    <row r="5612" spans="1:28" x14ac:dyDescent="0.25">
      <c r="A5612" t="s">
        <v>2781</v>
      </c>
      <c r="B5612" t="s">
        <v>2765</v>
      </c>
      <c r="C5612" s="1">
        <v>0.67503472222222216</v>
      </c>
      <c r="D5612">
        <v>668</v>
      </c>
      <c r="E5612" s="2">
        <v>2.392056712962963E-2</v>
      </c>
      <c r="F5612" s="1">
        <v>2.3912037037037034E-2</v>
      </c>
      <c r="G5612">
        <v>737</v>
      </c>
      <c r="H5612">
        <v>2066.7399999999998</v>
      </c>
      <c r="I5612">
        <v>0</v>
      </c>
      <c r="J5612" t="s">
        <v>2766</v>
      </c>
      <c r="K5612" t="s">
        <v>22</v>
      </c>
      <c r="L5612">
        <v>1</v>
      </c>
      <c r="N5612" t="s">
        <v>23</v>
      </c>
      <c r="O5612" t="s">
        <v>42</v>
      </c>
      <c r="P5612" t="s">
        <v>28</v>
      </c>
      <c r="R5612" t="s">
        <v>26</v>
      </c>
      <c r="S5612">
        <v>17.600000000000001</v>
      </c>
      <c r="T5612">
        <v>17.5</v>
      </c>
      <c r="U5612">
        <v>17.5</v>
      </c>
      <c r="V5612">
        <v>0.1</v>
      </c>
      <c r="W5612">
        <v>0.1</v>
      </c>
      <c r="AB5612">
        <f t="shared" si="109"/>
        <v>1800.6599999999999</v>
      </c>
    </row>
    <row r="5613" spans="1:28" x14ac:dyDescent="0.25">
      <c r="A5613" t="s">
        <v>2782</v>
      </c>
      <c r="B5613" t="s">
        <v>2765</v>
      </c>
      <c r="C5613" s="1">
        <v>0.67711805555555549</v>
      </c>
      <c r="D5613">
        <v>537</v>
      </c>
      <c r="E5613" s="2">
        <v>2.6002384259259256E-2</v>
      </c>
      <c r="F5613" s="1">
        <v>2.5995370370370367E-2</v>
      </c>
      <c r="G5613">
        <v>606</v>
      </c>
      <c r="H5613">
        <v>2246.61</v>
      </c>
      <c r="I5613">
        <v>0</v>
      </c>
      <c r="J5613" t="s">
        <v>2766</v>
      </c>
      <c r="K5613" t="s">
        <v>22</v>
      </c>
      <c r="L5613">
        <v>1</v>
      </c>
      <c r="N5613" t="s">
        <v>23</v>
      </c>
      <c r="O5613" t="s">
        <v>24</v>
      </c>
      <c r="P5613" t="s">
        <v>28</v>
      </c>
      <c r="R5613" t="s">
        <v>26</v>
      </c>
      <c r="AB5613">
        <f t="shared" si="109"/>
        <v>1980.5300000000002</v>
      </c>
    </row>
    <row r="5614" spans="1:28" x14ac:dyDescent="0.25">
      <c r="A5614" t="s">
        <v>2782</v>
      </c>
      <c r="B5614" t="s">
        <v>2765</v>
      </c>
      <c r="C5614" s="1">
        <v>0.67711805555555549</v>
      </c>
      <c r="D5614">
        <v>537</v>
      </c>
      <c r="E5614" s="2">
        <v>2.6002384259259256E-2</v>
      </c>
      <c r="F5614" s="1">
        <v>2.5995370370370367E-2</v>
      </c>
      <c r="G5614">
        <v>606</v>
      </c>
      <c r="H5614">
        <v>2246.61</v>
      </c>
      <c r="I5614">
        <v>0</v>
      </c>
      <c r="J5614" t="s">
        <v>2766</v>
      </c>
      <c r="K5614" t="s">
        <v>22</v>
      </c>
      <c r="L5614">
        <v>1</v>
      </c>
      <c r="N5614" t="s">
        <v>23</v>
      </c>
      <c r="O5614" t="s">
        <v>46</v>
      </c>
      <c r="P5614" t="s">
        <v>28</v>
      </c>
      <c r="R5614" t="s">
        <v>26</v>
      </c>
      <c r="AB5614">
        <f t="shared" si="109"/>
        <v>1980.5300000000002</v>
      </c>
    </row>
    <row r="5615" spans="1:28" x14ac:dyDescent="0.25">
      <c r="A5615" t="s">
        <v>2782</v>
      </c>
      <c r="B5615" t="s">
        <v>2765</v>
      </c>
      <c r="C5615" s="1">
        <v>0.67711805555555549</v>
      </c>
      <c r="D5615">
        <v>537</v>
      </c>
      <c r="E5615" s="2">
        <v>2.6002384259259256E-2</v>
      </c>
      <c r="F5615" s="1">
        <v>2.5995370370370367E-2</v>
      </c>
      <c r="G5615">
        <v>606</v>
      </c>
      <c r="H5615">
        <v>2246.61</v>
      </c>
      <c r="I5615">
        <v>0</v>
      </c>
      <c r="J5615" t="s">
        <v>2766</v>
      </c>
      <c r="K5615" t="s">
        <v>22</v>
      </c>
      <c r="L5615">
        <v>1</v>
      </c>
      <c r="N5615" t="s">
        <v>23</v>
      </c>
      <c r="O5615" t="s">
        <v>42</v>
      </c>
      <c r="P5615" t="s">
        <v>28</v>
      </c>
      <c r="R5615" t="s">
        <v>26</v>
      </c>
      <c r="S5615">
        <v>17.8</v>
      </c>
      <c r="T5615">
        <v>17.5</v>
      </c>
      <c r="U5615">
        <v>17.600000000000001</v>
      </c>
      <c r="V5615">
        <v>0.3</v>
      </c>
      <c r="W5615">
        <v>0.2</v>
      </c>
      <c r="AB5615">
        <f t="shared" si="109"/>
        <v>1980.5300000000002</v>
      </c>
    </row>
    <row r="5616" spans="1:28" x14ac:dyDescent="0.25">
      <c r="A5616" t="s">
        <v>2783</v>
      </c>
      <c r="B5616" t="s">
        <v>2765</v>
      </c>
      <c r="C5616" s="1">
        <v>0.67920138888888892</v>
      </c>
      <c r="D5616">
        <v>806</v>
      </c>
      <c r="E5616" s="2">
        <v>2.8088831018518515E-2</v>
      </c>
      <c r="F5616" s="1">
        <v>2.8078703703703703E-2</v>
      </c>
      <c r="G5616">
        <v>875</v>
      </c>
      <c r="H5616">
        <v>2426.88</v>
      </c>
      <c r="I5616">
        <v>0</v>
      </c>
      <c r="J5616" t="s">
        <v>2766</v>
      </c>
      <c r="K5616" t="s">
        <v>22</v>
      </c>
      <c r="L5616">
        <v>1</v>
      </c>
      <c r="N5616" t="s">
        <v>23</v>
      </c>
      <c r="O5616" t="s">
        <v>46</v>
      </c>
      <c r="P5616" t="s">
        <v>28</v>
      </c>
      <c r="R5616" t="s">
        <v>26</v>
      </c>
      <c r="S5616">
        <v>17.7</v>
      </c>
      <c r="T5616">
        <v>17.600000000000001</v>
      </c>
      <c r="U5616">
        <v>17.600000000000001</v>
      </c>
      <c r="V5616">
        <v>0.1</v>
      </c>
      <c r="W5616">
        <v>0.1</v>
      </c>
      <c r="AB5616">
        <f t="shared" si="109"/>
        <v>2160.8000000000002</v>
      </c>
    </row>
    <row r="5617" spans="1:28" x14ac:dyDescent="0.25">
      <c r="A5617" t="s">
        <v>2783</v>
      </c>
      <c r="B5617" t="s">
        <v>2765</v>
      </c>
      <c r="C5617" s="1">
        <v>0.67920138888888892</v>
      </c>
      <c r="D5617">
        <v>806</v>
      </c>
      <c r="E5617" s="2">
        <v>2.8088831018518515E-2</v>
      </c>
      <c r="F5617" s="1">
        <v>2.8078703703703703E-2</v>
      </c>
      <c r="G5617">
        <v>875</v>
      </c>
      <c r="H5617">
        <v>2426.88</v>
      </c>
      <c r="I5617">
        <v>0</v>
      </c>
      <c r="J5617" t="s">
        <v>2766</v>
      </c>
      <c r="K5617" t="s">
        <v>22</v>
      </c>
      <c r="L5617">
        <v>1</v>
      </c>
      <c r="N5617" t="s">
        <v>23</v>
      </c>
      <c r="O5617" t="s">
        <v>42</v>
      </c>
      <c r="P5617" t="s">
        <v>28</v>
      </c>
      <c r="R5617" t="s">
        <v>26</v>
      </c>
      <c r="S5617">
        <v>17.899999999999999</v>
      </c>
      <c r="T5617">
        <v>17.600000000000001</v>
      </c>
      <c r="U5617">
        <v>17.600000000000001</v>
      </c>
      <c r="V5617">
        <v>0.3</v>
      </c>
      <c r="W5617">
        <v>0.3</v>
      </c>
      <c r="AB5617">
        <f t="shared" si="109"/>
        <v>2160.8000000000002</v>
      </c>
    </row>
    <row r="5618" spans="1:28" x14ac:dyDescent="0.25">
      <c r="A5618" t="s">
        <v>2784</v>
      </c>
      <c r="B5618" t="s">
        <v>2765</v>
      </c>
      <c r="C5618" s="1">
        <v>0.6812962962962964</v>
      </c>
      <c r="D5618">
        <v>209</v>
      </c>
      <c r="E5618" s="2">
        <v>3.0176828703703706E-2</v>
      </c>
      <c r="F5618" s="1">
        <v>3.0173611111111113E-2</v>
      </c>
      <c r="G5618">
        <v>278</v>
      </c>
      <c r="H5618">
        <v>2607.2800000000002</v>
      </c>
      <c r="I5618">
        <v>0</v>
      </c>
      <c r="J5618" t="s">
        <v>2766</v>
      </c>
      <c r="K5618" t="s">
        <v>22</v>
      </c>
      <c r="L5618">
        <v>1</v>
      </c>
      <c r="N5618" t="s">
        <v>23</v>
      </c>
      <c r="O5618" t="s">
        <v>24</v>
      </c>
      <c r="P5618" t="s">
        <v>28</v>
      </c>
      <c r="R5618" t="s">
        <v>26</v>
      </c>
      <c r="S5618">
        <v>18.2</v>
      </c>
      <c r="T5618">
        <v>17.399999999999999</v>
      </c>
      <c r="U5618">
        <v>17.5</v>
      </c>
      <c r="V5618">
        <v>0.8</v>
      </c>
      <c r="W5618">
        <v>0.7</v>
      </c>
      <c r="AB5618">
        <f t="shared" si="109"/>
        <v>2341.2000000000003</v>
      </c>
    </row>
    <row r="5619" spans="1:28" x14ac:dyDescent="0.25">
      <c r="A5619" t="s">
        <v>2784</v>
      </c>
      <c r="B5619" t="s">
        <v>2765</v>
      </c>
      <c r="C5619" s="1">
        <v>0.6812962962962964</v>
      </c>
      <c r="D5619">
        <v>209</v>
      </c>
      <c r="E5619" s="2">
        <v>3.0176828703703706E-2</v>
      </c>
      <c r="F5619" s="1">
        <v>3.0173611111111113E-2</v>
      </c>
      <c r="G5619">
        <v>278</v>
      </c>
      <c r="H5619">
        <v>2607.2800000000002</v>
      </c>
      <c r="I5619">
        <v>0</v>
      </c>
      <c r="J5619" t="s">
        <v>2766</v>
      </c>
      <c r="K5619" t="s">
        <v>22</v>
      </c>
      <c r="L5619">
        <v>1</v>
      </c>
      <c r="N5619" t="s">
        <v>23</v>
      </c>
      <c r="O5619" t="s">
        <v>46</v>
      </c>
      <c r="P5619" t="s">
        <v>28</v>
      </c>
      <c r="R5619" t="s">
        <v>26</v>
      </c>
      <c r="S5619">
        <v>17.600000000000001</v>
      </c>
      <c r="T5619">
        <v>17.399999999999999</v>
      </c>
      <c r="U5619">
        <v>17.5</v>
      </c>
      <c r="V5619">
        <v>0.2</v>
      </c>
      <c r="W5619">
        <v>0.1</v>
      </c>
      <c r="AB5619">
        <f t="shared" si="109"/>
        <v>2341.2000000000003</v>
      </c>
    </row>
    <row r="5620" spans="1:28" x14ac:dyDescent="0.25">
      <c r="A5620" t="s">
        <v>2784</v>
      </c>
      <c r="B5620" t="s">
        <v>2765</v>
      </c>
      <c r="C5620" s="1">
        <v>0.6812962962962964</v>
      </c>
      <c r="D5620">
        <v>209</v>
      </c>
      <c r="E5620" s="2">
        <v>3.0176828703703706E-2</v>
      </c>
      <c r="F5620" s="1">
        <v>3.0173611111111113E-2</v>
      </c>
      <c r="G5620">
        <v>278</v>
      </c>
      <c r="H5620">
        <v>2607.2800000000002</v>
      </c>
      <c r="I5620">
        <v>0</v>
      </c>
      <c r="J5620" t="s">
        <v>2766</v>
      </c>
      <c r="K5620" t="s">
        <v>22</v>
      </c>
      <c r="L5620">
        <v>1</v>
      </c>
      <c r="N5620" t="s">
        <v>23</v>
      </c>
      <c r="O5620" t="s">
        <v>42</v>
      </c>
      <c r="P5620" t="s">
        <v>28</v>
      </c>
      <c r="R5620" t="s">
        <v>26</v>
      </c>
      <c r="S5620">
        <v>17.899999999999999</v>
      </c>
      <c r="T5620">
        <v>17.399999999999999</v>
      </c>
      <c r="U5620">
        <v>17.5</v>
      </c>
      <c r="V5620">
        <v>0.5</v>
      </c>
      <c r="W5620">
        <v>0.4</v>
      </c>
      <c r="AB5620">
        <f t="shared" si="109"/>
        <v>2341.2000000000003</v>
      </c>
    </row>
    <row r="5621" spans="1:28" x14ac:dyDescent="0.25">
      <c r="A5621" t="s">
        <v>2785</v>
      </c>
      <c r="B5621" t="s">
        <v>2765</v>
      </c>
      <c r="C5621" s="1">
        <v>0.68336805555555558</v>
      </c>
      <c r="D5621">
        <v>543</v>
      </c>
      <c r="E5621" s="2">
        <v>3.2252453703703707E-2</v>
      </c>
      <c r="F5621" s="1">
        <v>3.2245370370370369E-2</v>
      </c>
      <c r="G5621">
        <v>612</v>
      </c>
      <c r="H5621">
        <v>2786.61</v>
      </c>
      <c r="I5621">
        <v>0</v>
      </c>
      <c r="J5621" t="s">
        <v>2766</v>
      </c>
      <c r="K5621" t="s">
        <v>22</v>
      </c>
      <c r="L5621">
        <v>1</v>
      </c>
      <c r="N5621" t="s">
        <v>23</v>
      </c>
      <c r="O5621" t="s">
        <v>24</v>
      </c>
      <c r="P5621" t="s">
        <v>28</v>
      </c>
      <c r="R5621" t="s">
        <v>26</v>
      </c>
      <c r="S5621">
        <v>18</v>
      </c>
      <c r="T5621">
        <v>17.5</v>
      </c>
      <c r="U5621">
        <v>17.600000000000001</v>
      </c>
      <c r="V5621">
        <v>0.5</v>
      </c>
      <c r="W5621">
        <v>0.4</v>
      </c>
      <c r="AB5621">
        <f t="shared" si="109"/>
        <v>2520.5300000000002</v>
      </c>
    </row>
    <row r="5622" spans="1:28" x14ac:dyDescent="0.25">
      <c r="A5622" t="s">
        <v>2785</v>
      </c>
      <c r="B5622" t="s">
        <v>2765</v>
      </c>
      <c r="C5622" s="1">
        <v>0.68336805555555558</v>
      </c>
      <c r="D5622">
        <v>543</v>
      </c>
      <c r="E5622" s="2">
        <v>3.2252453703703707E-2</v>
      </c>
      <c r="F5622" s="1">
        <v>3.2245370370370369E-2</v>
      </c>
      <c r="G5622">
        <v>612</v>
      </c>
      <c r="H5622">
        <v>2786.61</v>
      </c>
      <c r="I5622">
        <v>0</v>
      </c>
      <c r="J5622" t="s">
        <v>2766</v>
      </c>
      <c r="K5622" t="s">
        <v>22</v>
      </c>
      <c r="L5622">
        <v>1</v>
      </c>
      <c r="N5622" t="s">
        <v>23</v>
      </c>
      <c r="O5622" t="s">
        <v>46</v>
      </c>
      <c r="P5622" t="s">
        <v>28</v>
      </c>
      <c r="R5622" t="s">
        <v>26</v>
      </c>
      <c r="S5622">
        <v>17.600000000000001</v>
      </c>
      <c r="T5622">
        <v>17.5</v>
      </c>
      <c r="U5622">
        <v>17.600000000000001</v>
      </c>
      <c r="V5622">
        <v>0.1</v>
      </c>
      <c r="W5622">
        <v>0</v>
      </c>
      <c r="AB5622">
        <f t="shared" si="109"/>
        <v>2520.5300000000002</v>
      </c>
    </row>
    <row r="5623" spans="1:28" x14ac:dyDescent="0.25">
      <c r="A5623" t="s">
        <v>2785</v>
      </c>
      <c r="B5623" t="s">
        <v>2765</v>
      </c>
      <c r="C5623" s="1">
        <v>0.68336805555555558</v>
      </c>
      <c r="D5623">
        <v>543</v>
      </c>
      <c r="E5623" s="2">
        <v>3.2252453703703707E-2</v>
      </c>
      <c r="F5623" s="1">
        <v>3.2245370370370369E-2</v>
      </c>
      <c r="G5623">
        <v>612</v>
      </c>
      <c r="H5623">
        <v>2786.61</v>
      </c>
      <c r="I5623">
        <v>0</v>
      </c>
      <c r="J5623" t="s">
        <v>2766</v>
      </c>
      <c r="K5623" t="s">
        <v>22</v>
      </c>
      <c r="L5623">
        <v>1</v>
      </c>
      <c r="N5623" t="s">
        <v>23</v>
      </c>
      <c r="O5623" t="s">
        <v>42</v>
      </c>
      <c r="P5623" t="s">
        <v>28</v>
      </c>
      <c r="R5623" t="s">
        <v>26</v>
      </c>
      <c r="S5623">
        <v>17.7</v>
      </c>
      <c r="T5623">
        <v>17.5</v>
      </c>
      <c r="U5623">
        <v>17.600000000000001</v>
      </c>
      <c r="V5623">
        <v>0.2</v>
      </c>
      <c r="W5623">
        <v>0.1</v>
      </c>
      <c r="AB5623">
        <f t="shared" si="109"/>
        <v>2520.5300000000002</v>
      </c>
    </row>
    <row r="5624" spans="1:28" x14ac:dyDescent="0.25">
      <c r="A5624" t="s">
        <v>2786</v>
      </c>
      <c r="B5624" t="s">
        <v>2765</v>
      </c>
      <c r="C5624" s="1">
        <v>0.68432870370370369</v>
      </c>
      <c r="D5624">
        <v>252</v>
      </c>
      <c r="E5624" s="2">
        <v>3.3209733796296298E-2</v>
      </c>
      <c r="F5624" s="1">
        <v>3.3206018518518517E-2</v>
      </c>
      <c r="G5624">
        <v>321</v>
      </c>
      <c r="H5624">
        <v>2869.32</v>
      </c>
      <c r="I5624">
        <v>0</v>
      </c>
      <c r="J5624" t="s">
        <v>2766</v>
      </c>
      <c r="K5624" t="s">
        <v>22</v>
      </c>
      <c r="L5624">
        <v>1</v>
      </c>
      <c r="N5624" t="s">
        <v>23</v>
      </c>
      <c r="O5624" t="s">
        <v>33</v>
      </c>
      <c r="P5624" t="s">
        <v>25</v>
      </c>
      <c r="R5624" t="s">
        <v>26</v>
      </c>
      <c r="S5624">
        <v>17.399999999999999</v>
      </c>
      <c r="T5624">
        <v>17.399999999999999</v>
      </c>
      <c r="U5624">
        <v>17.5</v>
      </c>
      <c r="V5624">
        <v>0</v>
      </c>
      <c r="W5624">
        <v>-0.1</v>
      </c>
      <c r="AB5624">
        <f t="shared" si="109"/>
        <v>2603.2400000000002</v>
      </c>
    </row>
    <row r="5625" spans="1:28" x14ac:dyDescent="0.25">
      <c r="A5625" t="s">
        <v>2787</v>
      </c>
      <c r="B5625" t="s">
        <v>2765</v>
      </c>
      <c r="C5625" s="1">
        <v>0.68454861111111109</v>
      </c>
      <c r="D5625">
        <v>277</v>
      </c>
      <c r="E5625" s="2">
        <v>3.3429918981481482E-2</v>
      </c>
      <c r="F5625" s="1">
        <v>3.3425925925925921E-2</v>
      </c>
      <c r="G5625">
        <v>345</v>
      </c>
      <c r="H5625">
        <v>2888.35</v>
      </c>
      <c r="I5625">
        <v>0</v>
      </c>
      <c r="J5625" t="s">
        <v>2766</v>
      </c>
      <c r="K5625" t="s">
        <v>22</v>
      </c>
      <c r="L5625">
        <v>1</v>
      </c>
      <c r="N5625" t="s">
        <v>23</v>
      </c>
      <c r="O5625" t="s">
        <v>33</v>
      </c>
      <c r="P5625" t="s">
        <v>28</v>
      </c>
      <c r="R5625" t="s">
        <v>26</v>
      </c>
      <c r="S5625">
        <v>17.5</v>
      </c>
      <c r="T5625">
        <v>17.5</v>
      </c>
      <c r="U5625">
        <v>17.600000000000001</v>
      </c>
      <c r="V5625">
        <v>0</v>
      </c>
      <c r="W5625">
        <v>-0.1</v>
      </c>
      <c r="AB5625">
        <f t="shared" si="109"/>
        <v>2622.27</v>
      </c>
    </row>
    <row r="5626" spans="1:28" x14ac:dyDescent="0.25">
      <c r="A5626" t="s">
        <v>2788</v>
      </c>
      <c r="B5626" t="s">
        <v>2765</v>
      </c>
      <c r="C5626" s="1">
        <v>0.68545138888888879</v>
      </c>
      <c r="D5626">
        <v>446</v>
      </c>
      <c r="E5626" s="2">
        <v>3.4334652777777773E-2</v>
      </c>
      <c r="F5626" s="1">
        <v>3.4328703703703702E-2</v>
      </c>
      <c r="G5626">
        <v>514</v>
      </c>
      <c r="H5626">
        <v>2966.51</v>
      </c>
      <c r="I5626">
        <v>0</v>
      </c>
      <c r="J5626" t="s">
        <v>2766</v>
      </c>
      <c r="K5626" t="s">
        <v>22</v>
      </c>
      <c r="L5626">
        <v>1</v>
      </c>
      <c r="N5626" t="s">
        <v>23</v>
      </c>
      <c r="O5626" t="s">
        <v>24</v>
      </c>
      <c r="P5626" t="s">
        <v>28</v>
      </c>
      <c r="R5626" t="s">
        <v>26</v>
      </c>
      <c r="S5626">
        <v>17.600000000000001</v>
      </c>
      <c r="T5626">
        <v>17.5</v>
      </c>
      <c r="U5626">
        <v>17.600000000000001</v>
      </c>
      <c r="V5626">
        <v>0.1</v>
      </c>
      <c r="W5626">
        <v>0</v>
      </c>
      <c r="AB5626">
        <f t="shared" si="109"/>
        <v>2700.4300000000003</v>
      </c>
    </row>
    <row r="5627" spans="1:28" x14ac:dyDescent="0.25">
      <c r="A5627" t="s">
        <v>2788</v>
      </c>
      <c r="B5627" t="s">
        <v>2765</v>
      </c>
      <c r="C5627" s="1">
        <v>0.68545138888888879</v>
      </c>
      <c r="D5627">
        <v>446</v>
      </c>
      <c r="E5627" s="2">
        <v>3.4334652777777773E-2</v>
      </c>
      <c r="F5627" s="1">
        <v>3.4328703703703702E-2</v>
      </c>
      <c r="G5627">
        <v>514</v>
      </c>
      <c r="H5627">
        <v>2966.51</v>
      </c>
      <c r="I5627">
        <v>0</v>
      </c>
      <c r="J5627" t="s">
        <v>2766</v>
      </c>
      <c r="K5627" t="s">
        <v>22</v>
      </c>
      <c r="L5627">
        <v>1</v>
      </c>
      <c r="N5627" t="s">
        <v>23</v>
      </c>
      <c r="O5627" t="s">
        <v>46</v>
      </c>
      <c r="P5627" t="s">
        <v>28</v>
      </c>
      <c r="R5627" t="s">
        <v>26</v>
      </c>
      <c r="S5627">
        <v>17.5</v>
      </c>
      <c r="T5627">
        <v>17.5</v>
      </c>
      <c r="U5627">
        <v>17.600000000000001</v>
      </c>
      <c r="V5627">
        <v>0</v>
      </c>
      <c r="W5627">
        <v>-0.1</v>
      </c>
      <c r="AB5627">
        <f t="shared" si="109"/>
        <v>2700.4300000000003</v>
      </c>
    </row>
    <row r="5628" spans="1:28" x14ac:dyDescent="0.25">
      <c r="A5628" t="s">
        <v>2788</v>
      </c>
      <c r="B5628" t="s">
        <v>2765</v>
      </c>
      <c r="C5628" s="1">
        <v>0.68545138888888879</v>
      </c>
      <c r="D5628">
        <v>446</v>
      </c>
      <c r="E5628" s="2">
        <v>3.4334652777777773E-2</v>
      </c>
      <c r="F5628" s="1">
        <v>3.4328703703703702E-2</v>
      </c>
      <c r="G5628">
        <v>514</v>
      </c>
      <c r="H5628">
        <v>2966.51</v>
      </c>
      <c r="I5628">
        <v>0</v>
      </c>
      <c r="J5628" t="s">
        <v>2766</v>
      </c>
      <c r="K5628" t="s">
        <v>22</v>
      </c>
      <c r="L5628">
        <v>1</v>
      </c>
      <c r="N5628" t="s">
        <v>23</v>
      </c>
      <c r="O5628" t="s">
        <v>42</v>
      </c>
      <c r="P5628" t="s">
        <v>28</v>
      </c>
      <c r="R5628" t="s">
        <v>26</v>
      </c>
      <c r="S5628">
        <v>17.7</v>
      </c>
      <c r="T5628">
        <v>17.5</v>
      </c>
      <c r="U5628">
        <v>17.600000000000001</v>
      </c>
      <c r="V5628">
        <v>0.2</v>
      </c>
      <c r="W5628">
        <v>0.1</v>
      </c>
      <c r="AB5628">
        <f t="shared" si="109"/>
        <v>2700.4300000000003</v>
      </c>
    </row>
    <row r="5629" spans="1:28" x14ac:dyDescent="0.25">
      <c r="A5629" t="s">
        <v>2788</v>
      </c>
      <c r="B5629" t="s">
        <v>2765</v>
      </c>
      <c r="C5629" s="1">
        <v>0.68545138888888879</v>
      </c>
      <c r="D5629">
        <v>446</v>
      </c>
      <c r="E5629" s="2">
        <v>3.4334652777777773E-2</v>
      </c>
      <c r="F5629" s="1">
        <v>3.4328703703703702E-2</v>
      </c>
      <c r="G5629">
        <v>514</v>
      </c>
      <c r="H5629">
        <v>2966.51</v>
      </c>
      <c r="I5629">
        <v>0</v>
      </c>
      <c r="J5629" t="s">
        <v>2766</v>
      </c>
      <c r="K5629" t="s">
        <v>22</v>
      </c>
      <c r="L5629">
        <v>1</v>
      </c>
      <c r="N5629" t="s">
        <v>23</v>
      </c>
      <c r="O5629" t="s">
        <v>33</v>
      </c>
      <c r="P5629" t="s">
        <v>28</v>
      </c>
      <c r="R5629" t="s">
        <v>26</v>
      </c>
      <c r="S5629">
        <v>17.7</v>
      </c>
      <c r="T5629">
        <v>17.5</v>
      </c>
      <c r="U5629">
        <v>17.600000000000001</v>
      </c>
      <c r="V5629">
        <v>0.2</v>
      </c>
      <c r="W5629">
        <v>0.1</v>
      </c>
      <c r="AB5629">
        <f t="shared" si="109"/>
        <v>2700.4300000000003</v>
      </c>
    </row>
    <row r="5630" spans="1:28" x14ac:dyDescent="0.25">
      <c r="A5630" t="s">
        <v>2789</v>
      </c>
      <c r="B5630" t="s">
        <v>2765</v>
      </c>
      <c r="C5630" s="1">
        <v>0.68753472222222223</v>
      </c>
      <c r="D5630">
        <v>882</v>
      </c>
      <c r="E5630" s="2">
        <v>3.6423032407407401E-2</v>
      </c>
      <c r="F5630" s="1">
        <v>3.6412037037037034E-2</v>
      </c>
      <c r="G5630">
        <v>950</v>
      </c>
      <c r="H5630">
        <v>3146.95</v>
      </c>
      <c r="I5630">
        <v>0</v>
      </c>
      <c r="J5630" t="s">
        <v>2766</v>
      </c>
      <c r="K5630" t="s">
        <v>22</v>
      </c>
      <c r="L5630">
        <v>1</v>
      </c>
      <c r="N5630" t="s">
        <v>23</v>
      </c>
      <c r="O5630" t="s">
        <v>46</v>
      </c>
      <c r="P5630" t="s">
        <v>28</v>
      </c>
      <c r="R5630" t="s">
        <v>26</v>
      </c>
      <c r="S5630">
        <v>17.5</v>
      </c>
      <c r="T5630">
        <v>17.5</v>
      </c>
      <c r="U5630">
        <v>17.600000000000001</v>
      </c>
      <c r="V5630">
        <v>0</v>
      </c>
      <c r="W5630">
        <v>-0.1</v>
      </c>
      <c r="AB5630">
        <f t="shared" si="109"/>
        <v>2880.87</v>
      </c>
    </row>
    <row r="5631" spans="1:28" x14ac:dyDescent="0.25">
      <c r="A5631" t="s">
        <v>2789</v>
      </c>
      <c r="B5631" t="s">
        <v>2765</v>
      </c>
      <c r="C5631" s="1">
        <v>0.68753472222222223</v>
      </c>
      <c r="D5631">
        <v>882</v>
      </c>
      <c r="E5631" s="2">
        <v>3.6423032407407401E-2</v>
      </c>
      <c r="F5631" s="1">
        <v>3.6412037037037034E-2</v>
      </c>
      <c r="G5631">
        <v>950</v>
      </c>
      <c r="H5631">
        <v>3146.95</v>
      </c>
      <c r="I5631">
        <v>0</v>
      </c>
      <c r="J5631" t="s">
        <v>2766</v>
      </c>
      <c r="K5631" t="s">
        <v>22</v>
      </c>
      <c r="L5631">
        <v>1</v>
      </c>
      <c r="N5631" t="s">
        <v>23</v>
      </c>
      <c r="O5631" t="s">
        <v>33</v>
      </c>
      <c r="P5631" t="s">
        <v>28</v>
      </c>
      <c r="R5631" t="s">
        <v>26</v>
      </c>
      <c r="S5631">
        <v>18.3</v>
      </c>
      <c r="T5631">
        <v>17.5</v>
      </c>
      <c r="U5631">
        <v>17.600000000000001</v>
      </c>
      <c r="V5631">
        <v>0.8</v>
      </c>
      <c r="W5631">
        <v>0.7</v>
      </c>
      <c r="AB5631">
        <f t="shared" si="109"/>
        <v>2880.87</v>
      </c>
    </row>
    <row r="5632" spans="1:28" x14ac:dyDescent="0.25">
      <c r="A5632" t="s">
        <v>2790</v>
      </c>
      <c r="B5632" t="s">
        <v>2765</v>
      </c>
      <c r="C5632" s="1">
        <v>0.68961805555555555</v>
      </c>
      <c r="D5632">
        <v>817</v>
      </c>
      <c r="E5632" s="2">
        <v>3.8505624999999995E-2</v>
      </c>
      <c r="F5632" s="1">
        <v>3.8495370370370367E-2</v>
      </c>
      <c r="G5632">
        <v>886</v>
      </c>
      <c r="H5632">
        <v>3326.89</v>
      </c>
      <c r="I5632">
        <v>0</v>
      </c>
      <c r="J5632" t="s">
        <v>2766</v>
      </c>
      <c r="K5632" t="s">
        <v>22</v>
      </c>
      <c r="L5632">
        <v>1</v>
      </c>
      <c r="N5632" t="s">
        <v>23</v>
      </c>
      <c r="O5632" t="s">
        <v>31</v>
      </c>
      <c r="P5632" t="s">
        <v>25</v>
      </c>
      <c r="R5632" t="s">
        <v>26</v>
      </c>
      <c r="S5632">
        <v>17.399999999999999</v>
      </c>
      <c r="T5632">
        <v>17.399999999999999</v>
      </c>
      <c r="U5632">
        <v>17.399999999999999</v>
      </c>
      <c r="V5632">
        <v>0</v>
      </c>
      <c r="W5632">
        <v>0</v>
      </c>
      <c r="AB5632">
        <f t="shared" si="109"/>
        <v>3060.81</v>
      </c>
    </row>
    <row r="5633" spans="1:28" x14ac:dyDescent="0.25">
      <c r="A5633" t="s">
        <v>2790</v>
      </c>
      <c r="B5633" t="s">
        <v>2765</v>
      </c>
      <c r="C5633" s="1">
        <v>0.68961805555555555</v>
      </c>
      <c r="D5633">
        <v>817</v>
      </c>
      <c r="E5633" s="2">
        <v>3.8505624999999995E-2</v>
      </c>
      <c r="F5633" s="1">
        <v>3.8495370370370367E-2</v>
      </c>
      <c r="G5633">
        <v>886</v>
      </c>
      <c r="H5633">
        <v>3326.89</v>
      </c>
      <c r="I5633">
        <v>0</v>
      </c>
      <c r="J5633" t="s">
        <v>2766</v>
      </c>
      <c r="K5633" t="s">
        <v>22</v>
      </c>
      <c r="L5633">
        <v>1</v>
      </c>
      <c r="N5633" t="s">
        <v>23</v>
      </c>
      <c r="O5633" t="s">
        <v>24</v>
      </c>
      <c r="P5633" t="s">
        <v>28</v>
      </c>
      <c r="R5633" t="s">
        <v>26</v>
      </c>
      <c r="S5633">
        <v>17.7</v>
      </c>
      <c r="T5633">
        <v>17.399999999999999</v>
      </c>
      <c r="U5633">
        <v>17.399999999999999</v>
      </c>
      <c r="V5633">
        <v>0.3</v>
      </c>
      <c r="W5633">
        <v>0.3</v>
      </c>
      <c r="AB5633">
        <f t="shared" si="109"/>
        <v>3060.81</v>
      </c>
    </row>
    <row r="5634" spans="1:28" x14ac:dyDescent="0.25">
      <c r="A5634" t="s">
        <v>2790</v>
      </c>
      <c r="B5634" t="s">
        <v>2765</v>
      </c>
      <c r="C5634" s="1">
        <v>0.68961805555555555</v>
      </c>
      <c r="D5634">
        <v>817</v>
      </c>
      <c r="E5634" s="2">
        <v>3.8505624999999995E-2</v>
      </c>
      <c r="F5634" s="1">
        <v>3.8495370370370367E-2</v>
      </c>
      <c r="G5634">
        <v>886</v>
      </c>
      <c r="H5634">
        <v>3326.89</v>
      </c>
      <c r="I5634">
        <v>0</v>
      </c>
      <c r="J5634" t="s">
        <v>2766</v>
      </c>
      <c r="K5634" t="s">
        <v>22</v>
      </c>
      <c r="L5634">
        <v>1</v>
      </c>
      <c r="N5634" t="s">
        <v>23</v>
      </c>
      <c r="O5634" t="s">
        <v>46</v>
      </c>
      <c r="P5634" t="s">
        <v>28</v>
      </c>
      <c r="R5634" t="s">
        <v>26</v>
      </c>
      <c r="S5634">
        <v>17.5</v>
      </c>
      <c r="T5634">
        <v>17.399999999999999</v>
      </c>
      <c r="U5634">
        <v>17.399999999999999</v>
      </c>
      <c r="V5634">
        <v>0.1</v>
      </c>
      <c r="W5634">
        <v>0.1</v>
      </c>
      <c r="AB5634">
        <f t="shared" si="109"/>
        <v>3060.81</v>
      </c>
    </row>
    <row r="5635" spans="1:28" x14ac:dyDescent="0.25">
      <c r="A5635" t="s">
        <v>2790</v>
      </c>
      <c r="B5635" t="s">
        <v>2765</v>
      </c>
      <c r="C5635" s="1">
        <v>0.68961805555555555</v>
      </c>
      <c r="D5635">
        <v>817</v>
      </c>
      <c r="E5635" s="2">
        <v>3.8505624999999995E-2</v>
      </c>
      <c r="F5635" s="1">
        <v>3.8495370370370367E-2</v>
      </c>
      <c r="G5635">
        <v>886</v>
      </c>
      <c r="H5635">
        <v>3326.89</v>
      </c>
      <c r="I5635">
        <v>0</v>
      </c>
      <c r="J5635" t="s">
        <v>2766</v>
      </c>
      <c r="K5635" t="s">
        <v>22</v>
      </c>
      <c r="L5635">
        <v>1</v>
      </c>
      <c r="N5635" t="s">
        <v>23</v>
      </c>
      <c r="O5635" t="s">
        <v>42</v>
      </c>
      <c r="P5635" t="s">
        <v>28</v>
      </c>
      <c r="R5635" t="s">
        <v>26</v>
      </c>
      <c r="S5635">
        <v>17.8</v>
      </c>
      <c r="T5635">
        <v>17.3</v>
      </c>
      <c r="U5635">
        <v>17.399999999999999</v>
      </c>
      <c r="V5635">
        <v>0.5</v>
      </c>
      <c r="W5635">
        <v>0.4</v>
      </c>
      <c r="AB5635">
        <f t="shared" si="109"/>
        <v>3060.81</v>
      </c>
    </row>
    <row r="5636" spans="1:28" x14ac:dyDescent="0.25">
      <c r="A5636" t="s">
        <v>2790</v>
      </c>
      <c r="B5636" t="s">
        <v>2765</v>
      </c>
      <c r="C5636" s="1">
        <v>0.68961805555555555</v>
      </c>
      <c r="D5636">
        <v>817</v>
      </c>
      <c r="E5636" s="2">
        <v>3.8505624999999995E-2</v>
      </c>
      <c r="F5636" s="1">
        <v>3.8495370370370367E-2</v>
      </c>
      <c r="G5636">
        <v>886</v>
      </c>
      <c r="H5636">
        <v>3326.89</v>
      </c>
      <c r="I5636">
        <v>0</v>
      </c>
      <c r="J5636" t="s">
        <v>2766</v>
      </c>
      <c r="K5636" t="s">
        <v>22</v>
      </c>
      <c r="L5636">
        <v>1</v>
      </c>
      <c r="N5636" t="s">
        <v>23</v>
      </c>
      <c r="O5636" t="s">
        <v>33</v>
      </c>
      <c r="P5636" t="s">
        <v>28</v>
      </c>
      <c r="R5636" t="s">
        <v>26</v>
      </c>
      <c r="AB5636">
        <f t="shared" si="109"/>
        <v>3060.81</v>
      </c>
    </row>
    <row r="5637" spans="1:28" x14ac:dyDescent="0.25">
      <c r="A5637" t="s">
        <v>2791</v>
      </c>
      <c r="B5637" t="s">
        <v>2765</v>
      </c>
      <c r="C5637" s="1">
        <v>0.69170138888888888</v>
      </c>
      <c r="D5637">
        <v>819</v>
      </c>
      <c r="E5637" s="2">
        <v>4.0588981481481483E-2</v>
      </c>
      <c r="F5637" s="1">
        <v>4.05787037037037E-2</v>
      </c>
      <c r="G5637">
        <v>888</v>
      </c>
      <c r="H5637">
        <v>3506.89</v>
      </c>
      <c r="I5637">
        <v>0</v>
      </c>
      <c r="J5637" t="s">
        <v>2766</v>
      </c>
      <c r="K5637" t="s">
        <v>22</v>
      </c>
      <c r="L5637">
        <v>1</v>
      </c>
      <c r="N5637" t="s">
        <v>23</v>
      </c>
      <c r="O5637" t="s">
        <v>46</v>
      </c>
      <c r="P5637" t="s">
        <v>28</v>
      </c>
      <c r="R5637" t="s">
        <v>26</v>
      </c>
      <c r="S5637">
        <v>17.8</v>
      </c>
      <c r="T5637">
        <v>17.399999999999999</v>
      </c>
      <c r="U5637">
        <v>17.5</v>
      </c>
      <c r="V5637">
        <v>0.4</v>
      </c>
      <c r="W5637">
        <v>0.3</v>
      </c>
      <c r="AB5637">
        <f t="shared" si="109"/>
        <v>3240.81</v>
      </c>
    </row>
    <row r="5638" spans="1:28" x14ac:dyDescent="0.25">
      <c r="A5638" t="s">
        <v>2791</v>
      </c>
      <c r="B5638" t="s">
        <v>2765</v>
      </c>
      <c r="C5638" s="1">
        <v>0.69170138888888888</v>
      </c>
      <c r="D5638">
        <v>819</v>
      </c>
      <c r="E5638" s="2">
        <v>4.0588981481481483E-2</v>
      </c>
      <c r="F5638" s="1">
        <v>4.05787037037037E-2</v>
      </c>
      <c r="G5638">
        <v>888</v>
      </c>
      <c r="H5638">
        <v>3506.89</v>
      </c>
      <c r="I5638">
        <v>0</v>
      </c>
      <c r="J5638" t="s">
        <v>2766</v>
      </c>
      <c r="K5638" t="s">
        <v>22</v>
      </c>
      <c r="L5638">
        <v>1</v>
      </c>
      <c r="N5638" t="s">
        <v>23</v>
      </c>
      <c r="O5638" t="s">
        <v>42</v>
      </c>
      <c r="P5638" t="s">
        <v>28</v>
      </c>
      <c r="R5638" t="s">
        <v>26</v>
      </c>
      <c r="S5638">
        <v>17.7</v>
      </c>
      <c r="T5638">
        <v>17.399999999999999</v>
      </c>
      <c r="U5638">
        <v>17.5</v>
      </c>
      <c r="V5638">
        <v>0.3</v>
      </c>
      <c r="W5638">
        <v>0.2</v>
      </c>
      <c r="AB5638">
        <f t="shared" si="109"/>
        <v>3240.81</v>
      </c>
    </row>
    <row r="5639" spans="1:28" x14ac:dyDescent="0.25">
      <c r="A5639" t="s">
        <v>2791</v>
      </c>
      <c r="B5639" t="s">
        <v>2765</v>
      </c>
      <c r="C5639" s="1">
        <v>0.69170138888888888</v>
      </c>
      <c r="D5639">
        <v>819</v>
      </c>
      <c r="E5639" s="2">
        <v>4.0588981481481483E-2</v>
      </c>
      <c r="F5639" s="1">
        <v>4.05787037037037E-2</v>
      </c>
      <c r="G5639">
        <v>888</v>
      </c>
      <c r="H5639">
        <v>3506.89</v>
      </c>
      <c r="I5639">
        <v>0</v>
      </c>
      <c r="J5639" t="s">
        <v>2766</v>
      </c>
      <c r="K5639" t="s">
        <v>22</v>
      </c>
      <c r="L5639">
        <v>1</v>
      </c>
      <c r="N5639" t="s">
        <v>23</v>
      </c>
      <c r="O5639" t="s">
        <v>33</v>
      </c>
      <c r="P5639" t="s">
        <v>28</v>
      </c>
      <c r="R5639" t="s">
        <v>26</v>
      </c>
      <c r="AB5639">
        <f t="shared" si="109"/>
        <v>3240.81</v>
      </c>
    </row>
    <row r="5640" spans="1:28" x14ac:dyDescent="0.25">
      <c r="A5640" t="s">
        <v>2792</v>
      </c>
      <c r="B5640" t="s">
        <v>2765</v>
      </c>
      <c r="C5640" s="1">
        <v>0.69379629629629624</v>
      </c>
      <c r="D5640">
        <v>88</v>
      </c>
      <c r="E5640" s="2">
        <v>4.2675428240740741E-2</v>
      </c>
      <c r="F5640" s="1">
        <v>4.2673611111111114E-2</v>
      </c>
      <c r="G5640">
        <v>157</v>
      </c>
      <c r="H5640">
        <v>3687.16</v>
      </c>
      <c r="I5640">
        <v>0</v>
      </c>
      <c r="J5640" t="s">
        <v>2766</v>
      </c>
      <c r="K5640" t="s">
        <v>22</v>
      </c>
      <c r="L5640">
        <v>1</v>
      </c>
      <c r="N5640" t="s">
        <v>23</v>
      </c>
      <c r="O5640" t="s">
        <v>46</v>
      </c>
      <c r="P5640" t="s">
        <v>28</v>
      </c>
      <c r="R5640" t="s">
        <v>26</v>
      </c>
      <c r="S5640">
        <v>17.5</v>
      </c>
      <c r="T5640">
        <v>17.3</v>
      </c>
      <c r="U5640">
        <v>17.399999999999999</v>
      </c>
      <c r="V5640">
        <v>0.2</v>
      </c>
      <c r="W5640">
        <v>0.1</v>
      </c>
      <c r="AB5640">
        <f t="shared" si="109"/>
        <v>3421.08</v>
      </c>
    </row>
    <row r="5641" spans="1:28" x14ac:dyDescent="0.25">
      <c r="A5641" t="s">
        <v>2792</v>
      </c>
      <c r="B5641" t="s">
        <v>2765</v>
      </c>
      <c r="C5641" s="1">
        <v>0.69379629629629624</v>
      </c>
      <c r="D5641">
        <v>88</v>
      </c>
      <c r="E5641" s="2">
        <v>4.2675428240740741E-2</v>
      </c>
      <c r="F5641" s="1">
        <v>4.2673611111111114E-2</v>
      </c>
      <c r="G5641">
        <v>157</v>
      </c>
      <c r="H5641">
        <v>3687.16</v>
      </c>
      <c r="I5641">
        <v>0</v>
      </c>
      <c r="J5641" t="s">
        <v>2766</v>
      </c>
      <c r="K5641" t="s">
        <v>22</v>
      </c>
      <c r="L5641">
        <v>1</v>
      </c>
      <c r="N5641" t="s">
        <v>23</v>
      </c>
      <c r="O5641" t="s">
        <v>33</v>
      </c>
      <c r="P5641" t="s">
        <v>28</v>
      </c>
      <c r="R5641" t="s">
        <v>26</v>
      </c>
      <c r="S5641">
        <v>17.600000000000001</v>
      </c>
      <c r="T5641">
        <v>17.3</v>
      </c>
      <c r="U5641">
        <v>17.399999999999999</v>
      </c>
      <c r="V5641">
        <v>0.3</v>
      </c>
      <c r="W5641">
        <v>0.2</v>
      </c>
      <c r="AB5641">
        <f t="shared" si="109"/>
        <v>3421.08</v>
      </c>
    </row>
    <row r="5642" spans="1:28" x14ac:dyDescent="0.25">
      <c r="A5642" t="s">
        <v>2793</v>
      </c>
      <c r="B5642" t="s">
        <v>2765</v>
      </c>
      <c r="C5642" s="1">
        <v>0.69586805555555553</v>
      </c>
      <c r="D5642">
        <v>523</v>
      </c>
      <c r="E5642" s="2">
        <v>4.4752222222222221E-2</v>
      </c>
      <c r="F5642" s="1">
        <v>4.4745370370370373E-2</v>
      </c>
      <c r="G5642">
        <v>592</v>
      </c>
      <c r="H5642">
        <v>3866.59</v>
      </c>
      <c r="I5642">
        <v>0</v>
      </c>
      <c r="J5642" t="s">
        <v>2766</v>
      </c>
      <c r="K5642" t="s">
        <v>22</v>
      </c>
      <c r="L5642">
        <v>1</v>
      </c>
      <c r="N5642" t="s">
        <v>23</v>
      </c>
      <c r="O5642" t="s">
        <v>46</v>
      </c>
      <c r="P5642" t="s">
        <v>28</v>
      </c>
      <c r="R5642" t="s">
        <v>26</v>
      </c>
      <c r="S5642">
        <v>17.399999999999999</v>
      </c>
      <c r="T5642">
        <v>17.3</v>
      </c>
      <c r="U5642">
        <v>17.399999999999999</v>
      </c>
      <c r="V5642">
        <v>0.1</v>
      </c>
      <c r="W5642">
        <v>0</v>
      </c>
      <c r="AB5642">
        <f t="shared" si="109"/>
        <v>3600.51</v>
      </c>
    </row>
    <row r="5643" spans="1:28" x14ac:dyDescent="0.25">
      <c r="A5643" t="s">
        <v>2793</v>
      </c>
      <c r="B5643" t="s">
        <v>2765</v>
      </c>
      <c r="C5643" s="1">
        <v>0.69586805555555553</v>
      </c>
      <c r="D5643">
        <v>523</v>
      </c>
      <c r="E5643" s="2">
        <v>4.4752222222222221E-2</v>
      </c>
      <c r="F5643" s="1">
        <v>4.4745370370370373E-2</v>
      </c>
      <c r="G5643">
        <v>592</v>
      </c>
      <c r="H5643">
        <v>3866.59</v>
      </c>
      <c r="I5643">
        <v>0</v>
      </c>
      <c r="J5643" t="s">
        <v>2766</v>
      </c>
      <c r="K5643" t="s">
        <v>22</v>
      </c>
      <c r="L5643">
        <v>1</v>
      </c>
      <c r="N5643" t="s">
        <v>23</v>
      </c>
      <c r="O5643" t="s">
        <v>42</v>
      </c>
      <c r="P5643" t="s">
        <v>28</v>
      </c>
      <c r="R5643" t="s">
        <v>26</v>
      </c>
      <c r="S5643">
        <v>17.3</v>
      </c>
      <c r="T5643">
        <v>17.3</v>
      </c>
      <c r="U5643">
        <v>17.399999999999999</v>
      </c>
      <c r="V5643">
        <v>0</v>
      </c>
      <c r="W5643">
        <v>-0.1</v>
      </c>
      <c r="AB5643">
        <f t="shared" si="109"/>
        <v>3600.51</v>
      </c>
    </row>
    <row r="5644" spans="1:28" x14ac:dyDescent="0.25">
      <c r="A5644" t="s">
        <v>2793</v>
      </c>
      <c r="B5644" t="s">
        <v>2765</v>
      </c>
      <c r="C5644" s="1">
        <v>0.69586805555555553</v>
      </c>
      <c r="D5644">
        <v>523</v>
      </c>
      <c r="E5644" s="2">
        <v>4.4752222222222221E-2</v>
      </c>
      <c r="F5644" s="1">
        <v>4.4745370370370373E-2</v>
      </c>
      <c r="G5644">
        <v>592</v>
      </c>
      <c r="H5644">
        <v>3866.59</v>
      </c>
      <c r="I5644">
        <v>0</v>
      </c>
      <c r="J5644" t="s">
        <v>2766</v>
      </c>
      <c r="K5644" t="s">
        <v>22</v>
      </c>
      <c r="L5644">
        <v>1</v>
      </c>
      <c r="N5644" t="s">
        <v>23</v>
      </c>
      <c r="O5644" t="s">
        <v>33</v>
      </c>
      <c r="P5644" t="s">
        <v>28</v>
      </c>
      <c r="R5644" t="s">
        <v>26</v>
      </c>
      <c r="S5644">
        <v>17.399999999999999</v>
      </c>
      <c r="T5644">
        <v>17.3</v>
      </c>
      <c r="U5644">
        <v>17.399999999999999</v>
      </c>
      <c r="V5644">
        <v>0.1</v>
      </c>
      <c r="W5644">
        <v>0</v>
      </c>
      <c r="AB5644">
        <f t="shared" si="109"/>
        <v>3600.51</v>
      </c>
    </row>
    <row r="5645" spans="1:28" x14ac:dyDescent="0.25">
      <c r="A5645" t="s">
        <v>2794</v>
      </c>
      <c r="B5645" t="s">
        <v>2765</v>
      </c>
      <c r="C5645" s="1">
        <v>0.69795138888888886</v>
      </c>
      <c r="D5645">
        <v>826</v>
      </c>
      <c r="E5645" s="2">
        <v>4.6839050925925919E-2</v>
      </c>
      <c r="F5645" s="1">
        <v>4.6828703703703706E-2</v>
      </c>
      <c r="G5645">
        <v>894</v>
      </c>
      <c r="H5645">
        <v>4046.89</v>
      </c>
      <c r="I5645">
        <v>0</v>
      </c>
      <c r="J5645" t="s">
        <v>2766</v>
      </c>
      <c r="K5645" t="s">
        <v>22</v>
      </c>
      <c r="L5645">
        <v>1</v>
      </c>
      <c r="N5645" t="s">
        <v>23</v>
      </c>
      <c r="O5645" t="s">
        <v>46</v>
      </c>
      <c r="P5645" t="s">
        <v>28</v>
      </c>
      <c r="R5645" t="s">
        <v>26</v>
      </c>
      <c r="S5645">
        <v>17.5</v>
      </c>
      <c r="T5645">
        <v>17.3</v>
      </c>
      <c r="U5645">
        <v>17.399999999999999</v>
      </c>
      <c r="V5645">
        <v>0.2</v>
      </c>
      <c r="W5645">
        <v>0.1</v>
      </c>
      <c r="AB5645">
        <f t="shared" si="109"/>
        <v>3780.81</v>
      </c>
    </row>
    <row r="5646" spans="1:28" x14ac:dyDescent="0.25">
      <c r="A5646" t="s">
        <v>2794</v>
      </c>
      <c r="B5646" t="s">
        <v>2765</v>
      </c>
      <c r="C5646" s="1">
        <v>0.69795138888888886</v>
      </c>
      <c r="D5646">
        <v>826</v>
      </c>
      <c r="E5646" s="2">
        <v>4.6839050925925919E-2</v>
      </c>
      <c r="F5646" s="1">
        <v>4.6828703703703706E-2</v>
      </c>
      <c r="G5646">
        <v>894</v>
      </c>
      <c r="H5646">
        <v>4046.89</v>
      </c>
      <c r="I5646">
        <v>0</v>
      </c>
      <c r="J5646" t="s">
        <v>2766</v>
      </c>
      <c r="K5646" t="s">
        <v>22</v>
      </c>
      <c r="L5646">
        <v>1</v>
      </c>
      <c r="N5646" t="s">
        <v>23</v>
      </c>
      <c r="O5646" t="s">
        <v>42</v>
      </c>
      <c r="P5646" t="s">
        <v>28</v>
      </c>
      <c r="R5646" t="s">
        <v>26</v>
      </c>
      <c r="AB5646">
        <f t="shared" si="109"/>
        <v>3780.81</v>
      </c>
    </row>
    <row r="5647" spans="1:28" x14ac:dyDescent="0.25">
      <c r="A5647" t="s">
        <v>2794</v>
      </c>
      <c r="B5647" t="s">
        <v>2765</v>
      </c>
      <c r="C5647" s="1">
        <v>0.69795138888888886</v>
      </c>
      <c r="D5647">
        <v>826</v>
      </c>
      <c r="E5647" s="2">
        <v>4.6839050925925919E-2</v>
      </c>
      <c r="F5647" s="1">
        <v>4.6828703703703706E-2</v>
      </c>
      <c r="G5647">
        <v>894</v>
      </c>
      <c r="H5647">
        <v>4046.89</v>
      </c>
      <c r="I5647">
        <v>0</v>
      </c>
      <c r="J5647" t="s">
        <v>2766</v>
      </c>
      <c r="K5647" t="s">
        <v>22</v>
      </c>
      <c r="L5647">
        <v>1</v>
      </c>
      <c r="N5647" t="s">
        <v>23</v>
      </c>
      <c r="O5647" t="s">
        <v>33</v>
      </c>
      <c r="P5647" t="s">
        <v>28</v>
      </c>
      <c r="R5647" t="s">
        <v>26</v>
      </c>
      <c r="S5647">
        <v>17.2</v>
      </c>
      <c r="T5647">
        <v>17.3</v>
      </c>
      <c r="U5647">
        <v>17.399999999999999</v>
      </c>
      <c r="V5647">
        <v>-0.1</v>
      </c>
      <c r="W5647">
        <v>-0.2</v>
      </c>
      <c r="AB5647">
        <f t="shared" si="109"/>
        <v>3780.81</v>
      </c>
    </row>
    <row r="5648" spans="1:28" x14ac:dyDescent="0.25">
      <c r="A5648" t="s">
        <v>2795</v>
      </c>
      <c r="B5648" t="s">
        <v>2765</v>
      </c>
      <c r="C5648" s="1">
        <v>0.70004629629629633</v>
      </c>
      <c r="D5648">
        <v>262</v>
      </c>
      <c r="E5648" s="2">
        <v>4.8927442129629628E-2</v>
      </c>
      <c r="F5648" s="1">
        <v>4.8923611111111105E-2</v>
      </c>
      <c r="G5648">
        <v>331</v>
      </c>
      <c r="H5648">
        <v>4227.33</v>
      </c>
      <c r="I5648">
        <v>0</v>
      </c>
      <c r="J5648" t="s">
        <v>2766</v>
      </c>
      <c r="K5648" t="s">
        <v>22</v>
      </c>
      <c r="L5648">
        <v>1</v>
      </c>
      <c r="N5648" t="s">
        <v>23</v>
      </c>
      <c r="O5648" t="s">
        <v>31</v>
      </c>
      <c r="P5648" t="s">
        <v>25</v>
      </c>
      <c r="R5648" t="s">
        <v>26</v>
      </c>
      <c r="S5648">
        <v>20.7</v>
      </c>
      <c r="T5648">
        <v>17.3</v>
      </c>
      <c r="U5648">
        <v>17.399999999999999</v>
      </c>
      <c r="V5648">
        <v>3.4</v>
      </c>
      <c r="W5648">
        <v>3.3</v>
      </c>
      <c r="AB5648">
        <f t="shared" si="109"/>
        <v>3961.25</v>
      </c>
    </row>
    <row r="5649" spans="1:28" x14ac:dyDescent="0.25">
      <c r="A5649" t="s">
        <v>2795</v>
      </c>
      <c r="B5649" t="s">
        <v>2765</v>
      </c>
      <c r="C5649" s="1">
        <v>0.70004629629629633</v>
      </c>
      <c r="D5649">
        <v>262</v>
      </c>
      <c r="E5649" s="2">
        <v>4.8927442129629628E-2</v>
      </c>
      <c r="F5649" s="1">
        <v>4.8923611111111105E-2</v>
      </c>
      <c r="G5649">
        <v>331</v>
      </c>
      <c r="H5649">
        <v>4227.33</v>
      </c>
      <c r="I5649">
        <v>0</v>
      </c>
      <c r="J5649" t="s">
        <v>2766</v>
      </c>
      <c r="K5649" t="s">
        <v>22</v>
      </c>
      <c r="L5649">
        <v>1</v>
      </c>
      <c r="N5649" t="s">
        <v>23</v>
      </c>
      <c r="O5649" t="s">
        <v>36</v>
      </c>
      <c r="P5649" t="s">
        <v>25</v>
      </c>
      <c r="R5649" t="s">
        <v>26</v>
      </c>
      <c r="S5649">
        <v>18.7</v>
      </c>
      <c r="T5649">
        <v>17.3</v>
      </c>
      <c r="U5649">
        <v>17.399999999999999</v>
      </c>
      <c r="V5649">
        <v>1.4</v>
      </c>
      <c r="W5649">
        <v>1.3</v>
      </c>
      <c r="AB5649">
        <f t="shared" si="109"/>
        <v>3961.25</v>
      </c>
    </row>
    <row r="5650" spans="1:28" x14ac:dyDescent="0.25">
      <c r="A5650" t="s">
        <v>2795</v>
      </c>
      <c r="B5650" t="s">
        <v>2765</v>
      </c>
      <c r="C5650" s="1">
        <v>0.70004629629629633</v>
      </c>
      <c r="D5650">
        <v>262</v>
      </c>
      <c r="E5650" s="2">
        <v>4.8927442129629628E-2</v>
      </c>
      <c r="F5650" s="1">
        <v>4.8923611111111105E-2</v>
      </c>
      <c r="G5650">
        <v>331</v>
      </c>
      <c r="H5650">
        <v>4227.33</v>
      </c>
      <c r="I5650">
        <v>0</v>
      </c>
      <c r="J5650" t="s">
        <v>2766</v>
      </c>
      <c r="K5650" t="s">
        <v>22</v>
      </c>
      <c r="L5650">
        <v>1</v>
      </c>
      <c r="N5650" t="s">
        <v>23</v>
      </c>
      <c r="O5650" t="s">
        <v>24</v>
      </c>
      <c r="P5650" t="s">
        <v>28</v>
      </c>
      <c r="R5650" t="s">
        <v>26</v>
      </c>
      <c r="S5650">
        <v>18.2</v>
      </c>
      <c r="T5650">
        <v>17.3</v>
      </c>
      <c r="U5650">
        <v>17.399999999999999</v>
      </c>
      <c r="V5650">
        <v>0.9</v>
      </c>
      <c r="W5650">
        <v>0.8</v>
      </c>
      <c r="AB5650">
        <f t="shared" si="109"/>
        <v>3961.25</v>
      </c>
    </row>
    <row r="5651" spans="1:28" x14ac:dyDescent="0.25">
      <c r="A5651" t="s">
        <v>2795</v>
      </c>
      <c r="B5651" t="s">
        <v>2765</v>
      </c>
      <c r="C5651" s="1">
        <v>0.70004629629629633</v>
      </c>
      <c r="D5651">
        <v>262</v>
      </c>
      <c r="E5651" s="2">
        <v>4.8927442129629628E-2</v>
      </c>
      <c r="F5651" s="1">
        <v>4.8923611111111105E-2</v>
      </c>
      <c r="G5651">
        <v>331</v>
      </c>
      <c r="H5651">
        <v>4227.33</v>
      </c>
      <c r="I5651">
        <v>0</v>
      </c>
      <c r="J5651" t="s">
        <v>2766</v>
      </c>
      <c r="K5651" t="s">
        <v>22</v>
      </c>
      <c r="L5651">
        <v>1</v>
      </c>
      <c r="N5651" t="s">
        <v>23</v>
      </c>
      <c r="O5651" t="s">
        <v>46</v>
      </c>
      <c r="P5651" t="s">
        <v>28</v>
      </c>
      <c r="R5651" t="s">
        <v>26</v>
      </c>
      <c r="S5651">
        <v>17.399999999999999</v>
      </c>
      <c r="T5651">
        <v>17.3</v>
      </c>
      <c r="U5651">
        <v>17.399999999999999</v>
      </c>
      <c r="V5651">
        <v>0.1</v>
      </c>
      <c r="W5651">
        <v>0</v>
      </c>
      <c r="AB5651">
        <f t="shared" si="109"/>
        <v>3961.25</v>
      </c>
    </row>
    <row r="5652" spans="1:28" x14ac:dyDescent="0.25">
      <c r="A5652" t="s">
        <v>2795</v>
      </c>
      <c r="B5652" t="s">
        <v>2765</v>
      </c>
      <c r="C5652" s="1">
        <v>0.70004629629629633</v>
      </c>
      <c r="D5652">
        <v>262</v>
      </c>
      <c r="E5652" s="2">
        <v>4.8927442129629628E-2</v>
      </c>
      <c r="F5652" s="1">
        <v>4.8923611111111105E-2</v>
      </c>
      <c r="G5652">
        <v>331</v>
      </c>
      <c r="H5652">
        <v>4227.33</v>
      </c>
      <c r="I5652">
        <v>0</v>
      </c>
      <c r="J5652" t="s">
        <v>2766</v>
      </c>
      <c r="K5652" t="s">
        <v>22</v>
      </c>
      <c r="L5652">
        <v>1</v>
      </c>
      <c r="N5652" t="s">
        <v>23</v>
      </c>
      <c r="O5652" t="s">
        <v>42</v>
      </c>
      <c r="P5652" t="s">
        <v>28</v>
      </c>
      <c r="R5652" t="s">
        <v>26</v>
      </c>
      <c r="S5652">
        <v>17.5</v>
      </c>
      <c r="T5652">
        <v>17.3</v>
      </c>
      <c r="U5652">
        <v>17.399999999999999</v>
      </c>
      <c r="V5652">
        <v>0.2</v>
      </c>
      <c r="W5652">
        <v>0.1</v>
      </c>
      <c r="AB5652">
        <f t="shared" si="109"/>
        <v>3961.25</v>
      </c>
    </row>
    <row r="5653" spans="1:28" x14ac:dyDescent="0.25">
      <c r="A5653" t="s">
        <v>2795</v>
      </c>
      <c r="B5653" t="s">
        <v>2765</v>
      </c>
      <c r="C5653" s="1">
        <v>0.70004629629629633</v>
      </c>
      <c r="D5653">
        <v>262</v>
      </c>
      <c r="E5653" s="2">
        <v>4.8927442129629628E-2</v>
      </c>
      <c r="F5653" s="1">
        <v>4.8923611111111105E-2</v>
      </c>
      <c r="G5653">
        <v>331</v>
      </c>
      <c r="H5653">
        <v>4227.33</v>
      </c>
      <c r="I5653">
        <v>0</v>
      </c>
      <c r="J5653" t="s">
        <v>2766</v>
      </c>
      <c r="K5653" t="s">
        <v>22</v>
      </c>
      <c r="L5653">
        <v>1</v>
      </c>
      <c r="N5653" t="s">
        <v>23</v>
      </c>
      <c r="O5653" t="s">
        <v>33</v>
      </c>
      <c r="P5653" t="s">
        <v>28</v>
      </c>
      <c r="R5653" t="s">
        <v>26</v>
      </c>
      <c r="S5653">
        <v>17.5</v>
      </c>
      <c r="T5653">
        <v>17.3</v>
      </c>
      <c r="U5653">
        <v>17.399999999999999</v>
      </c>
      <c r="V5653">
        <v>0.2</v>
      </c>
      <c r="W5653">
        <v>0.1</v>
      </c>
      <c r="AB5653">
        <f t="shared" ref="AB5653:AB5716" si="110">H5653-266.08</f>
        <v>3961.25</v>
      </c>
    </row>
    <row r="5654" spans="1:28" x14ac:dyDescent="0.25">
      <c r="A5654" t="s">
        <v>2796</v>
      </c>
      <c r="B5654" t="s">
        <v>2765</v>
      </c>
      <c r="C5654" s="1">
        <v>0.70090277777777776</v>
      </c>
      <c r="D5654">
        <v>826</v>
      </c>
      <c r="E5654" s="2">
        <v>4.9790451388888886E-2</v>
      </c>
      <c r="F5654" s="1">
        <v>4.9780092592592591E-2</v>
      </c>
      <c r="G5654">
        <v>895</v>
      </c>
      <c r="H5654">
        <v>4301.8900000000003</v>
      </c>
      <c r="I5654">
        <v>0</v>
      </c>
      <c r="J5654" t="s">
        <v>2766</v>
      </c>
      <c r="K5654" t="s">
        <v>22</v>
      </c>
      <c r="L5654">
        <v>1</v>
      </c>
      <c r="N5654" t="s">
        <v>23</v>
      </c>
      <c r="O5654" t="s">
        <v>31</v>
      </c>
      <c r="P5654" t="s">
        <v>28</v>
      </c>
      <c r="R5654" t="s">
        <v>26</v>
      </c>
      <c r="S5654">
        <v>19</v>
      </c>
      <c r="T5654">
        <v>17.2</v>
      </c>
      <c r="U5654">
        <v>17.3</v>
      </c>
      <c r="V5654">
        <v>1.8</v>
      </c>
      <c r="W5654">
        <v>1.7</v>
      </c>
      <c r="AB5654">
        <f t="shared" si="110"/>
        <v>4035.8100000000004</v>
      </c>
    </row>
    <row r="5655" spans="1:28" x14ac:dyDescent="0.25">
      <c r="A5655" t="s">
        <v>2796</v>
      </c>
      <c r="B5655" t="s">
        <v>2765</v>
      </c>
      <c r="C5655" s="1">
        <v>0.70090277777777776</v>
      </c>
      <c r="D5655">
        <v>826</v>
      </c>
      <c r="E5655" s="2">
        <v>4.9790451388888886E-2</v>
      </c>
      <c r="F5655" s="1">
        <v>4.9780092592592591E-2</v>
      </c>
      <c r="G5655">
        <v>895</v>
      </c>
      <c r="H5655">
        <v>4301.8900000000003</v>
      </c>
      <c r="I5655">
        <v>0</v>
      </c>
      <c r="J5655" t="s">
        <v>2766</v>
      </c>
      <c r="K5655" t="s">
        <v>22</v>
      </c>
      <c r="L5655">
        <v>1</v>
      </c>
      <c r="N5655" t="s">
        <v>23</v>
      </c>
      <c r="O5655" t="s">
        <v>36</v>
      </c>
      <c r="P5655" t="s">
        <v>28</v>
      </c>
      <c r="R5655" t="s">
        <v>26</v>
      </c>
      <c r="S5655">
        <v>17.899999999999999</v>
      </c>
      <c r="T5655">
        <v>17.2</v>
      </c>
      <c r="U5655">
        <v>17.3</v>
      </c>
      <c r="V5655">
        <v>0.7</v>
      </c>
      <c r="W5655">
        <v>0.6</v>
      </c>
      <c r="AB5655">
        <f t="shared" si="110"/>
        <v>4035.8100000000004</v>
      </c>
    </row>
    <row r="5656" spans="1:28" x14ac:dyDescent="0.25">
      <c r="A5656" t="s">
        <v>2797</v>
      </c>
      <c r="B5656" t="s">
        <v>2765</v>
      </c>
      <c r="C5656" s="1">
        <v>0.70212962962962966</v>
      </c>
      <c r="D5656">
        <v>30</v>
      </c>
      <c r="E5656" s="2">
        <v>5.1008090277777779E-2</v>
      </c>
      <c r="F5656" s="1">
        <v>5.1006944444444445E-2</v>
      </c>
      <c r="G5656">
        <v>99</v>
      </c>
      <c r="H5656">
        <v>4407.1000000000004</v>
      </c>
      <c r="I5656">
        <v>0</v>
      </c>
      <c r="J5656" t="s">
        <v>2766</v>
      </c>
      <c r="K5656" t="s">
        <v>22</v>
      </c>
      <c r="L5656">
        <v>1</v>
      </c>
      <c r="N5656" t="s">
        <v>23</v>
      </c>
      <c r="O5656" t="s">
        <v>31</v>
      </c>
      <c r="P5656" t="s">
        <v>28</v>
      </c>
      <c r="R5656" t="s">
        <v>26</v>
      </c>
      <c r="AB5656">
        <f t="shared" si="110"/>
        <v>4141.0200000000004</v>
      </c>
    </row>
    <row r="5657" spans="1:28" x14ac:dyDescent="0.25">
      <c r="A5657" t="s">
        <v>2797</v>
      </c>
      <c r="B5657" t="s">
        <v>2765</v>
      </c>
      <c r="C5657" s="1">
        <v>0.70212962962962966</v>
      </c>
      <c r="D5657">
        <v>30</v>
      </c>
      <c r="E5657" s="2">
        <v>5.1008090277777779E-2</v>
      </c>
      <c r="F5657" s="1">
        <v>5.1006944444444445E-2</v>
      </c>
      <c r="G5657">
        <v>99</v>
      </c>
      <c r="H5657">
        <v>4407.1000000000004</v>
      </c>
      <c r="I5657">
        <v>0</v>
      </c>
      <c r="J5657" t="s">
        <v>2766</v>
      </c>
      <c r="K5657" t="s">
        <v>22</v>
      </c>
      <c r="L5657">
        <v>1</v>
      </c>
      <c r="N5657" t="s">
        <v>23</v>
      </c>
      <c r="O5657" t="s">
        <v>36</v>
      </c>
      <c r="P5657" t="s">
        <v>28</v>
      </c>
      <c r="R5657" t="s">
        <v>26</v>
      </c>
      <c r="AB5657">
        <f t="shared" si="110"/>
        <v>4141.0200000000004</v>
      </c>
    </row>
    <row r="5658" spans="1:28" x14ac:dyDescent="0.25">
      <c r="A5658" t="s">
        <v>2797</v>
      </c>
      <c r="B5658" t="s">
        <v>2765</v>
      </c>
      <c r="C5658" s="1">
        <v>0.70212962962962966</v>
      </c>
      <c r="D5658">
        <v>30</v>
      </c>
      <c r="E5658" s="2">
        <v>5.1008090277777779E-2</v>
      </c>
      <c r="F5658" s="1">
        <v>5.1006944444444445E-2</v>
      </c>
      <c r="G5658">
        <v>99</v>
      </c>
      <c r="H5658">
        <v>4407.1000000000004</v>
      </c>
      <c r="I5658">
        <v>0</v>
      </c>
      <c r="J5658" t="s">
        <v>2766</v>
      </c>
      <c r="K5658" t="s">
        <v>22</v>
      </c>
      <c r="L5658">
        <v>1</v>
      </c>
      <c r="N5658" t="s">
        <v>23</v>
      </c>
      <c r="O5658" t="s">
        <v>24</v>
      </c>
      <c r="P5658" t="s">
        <v>28</v>
      </c>
      <c r="R5658" t="s">
        <v>26</v>
      </c>
      <c r="S5658">
        <v>17.8</v>
      </c>
      <c r="T5658">
        <v>17.100000000000001</v>
      </c>
      <c r="U5658">
        <v>17.2</v>
      </c>
      <c r="V5658">
        <v>0.7</v>
      </c>
      <c r="W5658">
        <v>0.6</v>
      </c>
      <c r="AB5658">
        <f t="shared" si="110"/>
        <v>4141.0200000000004</v>
      </c>
    </row>
    <row r="5659" spans="1:28" x14ac:dyDescent="0.25">
      <c r="A5659" t="s">
        <v>2797</v>
      </c>
      <c r="B5659" t="s">
        <v>2765</v>
      </c>
      <c r="C5659" s="1">
        <v>0.70212962962962966</v>
      </c>
      <c r="D5659">
        <v>30</v>
      </c>
      <c r="E5659" s="2">
        <v>5.1008090277777779E-2</v>
      </c>
      <c r="F5659" s="1">
        <v>5.1006944444444445E-2</v>
      </c>
      <c r="G5659">
        <v>99</v>
      </c>
      <c r="H5659">
        <v>4407.1000000000004</v>
      </c>
      <c r="I5659">
        <v>0</v>
      </c>
      <c r="J5659" t="s">
        <v>2766</v>
      </c>
      <c r="K5659" t="s">
        <v>22</v>
      </c>
      <c r="L5659">
        <v>1</v>
      </c>
      <c r="N5659" t="s">
        <v>23</v>
      </c>
      <c r="O5659" t="s">
        <v>46</v>
      </c>
      <c r="P5659" t="s">
        <v>28</v>
      </c>
      <c r="R5659" t="s">
        <v>26</v>
      </c>
      <c r="S5659">
        <v>17.5</v>
      </c>
      <c r="T5659">
        <v>17.100000000000001</v>
      </c>
      <c r="U5659">
        <v>17.2</v>
      </c>
      <c r="V5659">
        <v>0.4</v>
      </c>
      <c r="W5659">
        <v>0.3</v>
      </c>
      <c r="AB5659">
        <f t="shared" si="110"/>
        <v>4141.0200000000004</v>
      </c>
    </row>
    <row r="5660" spans="1:28" x14ac:dyDescent="0.25">
      <c r="A5660" t="s">
        <v>2797</v>
      </c>
      <c r="B5660" t="s">
        <v>2765</v>
      </c>
      <c r="C5660" s="1">
        <v>0.70212962962962966</v>
      </c>
      <c r="D5660">
        <v>30</v>
      </c>
      <c r="E5660" s="2">
        <v>5.1008090277777779E-2</v>
      </c>
      <c r="F5660" s="1">
        <v>5.1006944444444445E-2</v>
      </c>
      <c r="G5660">
        <v>99</v>
      </c>
      <c r="H5660">
        <v>4407.1000000000004</v>
      </c>
      <c r="I5660">
        <v>0</v>
      </c>
      <c r="J5660" t="s">
        <v>2766</v>
      </c>
      <c r="K5660" t="s">
        <v>22</v>
      </c>
      <c r="L5660">
        <v>1</v>
      </c>
      <c r="N5660" t="s">
        <v>23</v>
      </c>
      <c r="O5660" t="s">
        <v>33</v>
      </c>
      <c r="P5660" t="s">
        <v>28</v>
      </c>
      <c r="R5660" t="s">
        <v>26</v>
      </c>
      <c r="S5660">
        <v>17.3</v>
      </c>
      <c r="T5660">
        <v>17.100000000000001</v>
      </c>
      <c r="U5660">
        <v>17.2</v>
      </c>
      <c r="V5660">
        <v>0.2</v>
      </c>
      <c r="W5660">
        <v>0.1</v>
      </c>
      <c r="AB5660">
        <f t="shared" si="110"/>
        <v>4141.0200000000004</v>
      </c>
    </row>
    <row r="5661" spans="1:28" x14ac:dyDescent="0.25">
      <c r="A5661" t="s">
        <v>2798</v>
      </c>
      <c r="B5661" t="s">
        <v>2765</v>
      </c>
      <c r="C5661" s="1">
        <v>0.70421296296296287</v>
      </c>
      <c r="D5661">
        <v>233</v>
      </c>
      <c r="E5661" s="2">
        <v>5.309377314814815E-2</v>
      </c>
      <c r="F5661" s="1">
        <v>5.3090277777777778E-2</v>
      </c>
      <c r="G5661">
        <v>302</v>
      </c>
      <c r="H5661">
        <v>4587.3</v>
      </c>
      <c r="I5661">
        <v>0</v>
      </c>
      <c r="J5661" t="s">
        <v>2766</v>
      </c>
      <c r="K5661" t="s">
        <v>22</v>
      </c>
      <c r="L5661">
        <v>1</v>
      </c>
      <c r="N5661" t="s">
        <v>23</v>
      </c>
      <c r="O5661" t="s">
        <v>31</v>
      </c>
      <c r="P5661" t="s">
        <v>28</v>
      </c>
      <c r="R5661" t="s">
        <v>26</v>
      </c>
      <c r="AB5661">
        <f t="shared" si="110"/>
        <v>4321.22</v>
      </c>
    </row>
    <row r="5662" spans="1:28" x14ac:dyDescent="0.25">
      <c r="A5662" t="s">
        <v>2798</v>
      </c>
      <c r="B5662" t="s">
        <v>2765</v>
      </c>
      <c r="C5662" s="1">
        <v>0.70421296296296287</v>
      </c>
      <c r="D5662">
        <v>233</v>
      </c>
      <c r="E5662" s="2">
        <v>5.309377314814815E-2</v>
      </c>
      <c r="F5662" s="1">
        <v>5.3090277777777778E-2</v>
      </c>
      <c r="G5662">
        <v>302</v>
      </c>
      <c r="H5662">
        <v>4587.3</v>
      </c>
      <c r="I5662">
        <v>0</v>
      </c>
      <c r="J5662" t="s">
        <v>2766</v>
      </c>
      <c r="K5662" t="s">
        <v>22</v>
      </c>
      <c r="L5662">
        <v>1</v>
      </c>
      <c r="N5662" t="s">
        <v>23</v>
      </c>
      <c r="O5662" t="s">
        <v>36</v>
      </c>
      <c r="P5662" t="s">
        <v>28</v>
      </c>
      <c r="R5662" t="s">
        <v>26</v>
      </c>
      <c r="AB5662">
        <f t="shared" si="110"/>
        <v>4321.22</v>
      </c>
    </row>
    <row r="5663" spans="1:28" x14ac:dyDescent="0.25">
      <c r="A5663" t="s">
        <v>2798</v>
      </c>
      <c r="B5663" t="s">
        <v>2765</v>
      </c>
      <c r="C5663" s="1">
        <v>0.70421296296296287</v>
      </c>
      <c r="D5663">
        <v>233</v>
      </c>
      <c r="E5663" s="2">
        <v>5.309377314814815E-2</v>
      </c>
      <c r="F5663" s="1">
        <v>5.3090277777777778E-2</v>
      </c>
      <c r="G5663">
        <v>302</v>
      </c>
      <c r="H5663">
        <v>4587.3</v>
      </c>
      <c r="I5663">
        <v>0</v>
      </c>
      <c r="J5663" t="s">
        <v>2766</v>
      </c>
      <c r="K5663" t="s">
        <v>22</v>
      </c>
      <c r="L5663">
        <v>1</v>
      </c>
      <c r="N5663" t="s">
        <v>23</v>
      </c>
      <c r="O5663" t="s">
        <v>24</v>
      </c>
      <c r="P5663" t="s">
        <v>28</v>
      </c>
      <c r="R5663" t="s">
        <v>26</v>
      </c>
      <c r="S5663">
        <v>17.600000000000001</v>
      </c>
      <c r="T5663">
        <v>17.2</v>
      </c>
      <c r="U5663">
        <v>17.3</v>
      </c>
      <c r="V5663">
        <v>0.4</v>
      </c>
      <c r="W5663">
        <v>0.3</v>
      </c>
      <c r="AB5663">
        <f t="shared" si="110"/>
        <v>4321.22</v>
      </c>
    </row>
    <row r="5664" spans="1:28" x14ac:dyDescent="0.25">
      <c r="A5664" t="s">
        <v>2798</v>
      </c>
      <c r="B5664" t="s">
        <v>2765</v>
      </c>
      <c r="C5664" s="1">
        <v>0.70421296296296287</v>
      </c>
      <c r="D5664">
        <v>233</v>
      </c>
      <c r="E5664" s="2">
        <v>5.309377314814815E-2</v>
      </c>
      <c r="F5664" s="1">
        <v>5.3090277777777778E-2</v>
      </c>
      <c r="G5664">
        <v>302</v>
      </c>
      <c r="H5664">
        <v>4587.3</v>
      </c>
      <c r="I5664">
        <v>0</v>
      </c>
      <c r="J5664" t="s">
        <v>2766</v>
      </c>
      <c r="K5664" t="s">
        <v>22</v>
      </c>
      <c r="L5664">
        <v>1</v>
      </c>
      <c r="N5664" t="s">
        <v>23</v>
      </c>
      <c r="O5664" t="s">
        <v>46</v>
      </c>
      <c r="P5664" t="s">
        <v>28</v>
      </c>
      <c r="R5664" t="s">
        <v>26</v>
      </c>
      <c r="S5664">
        <v>17.600000000000001</v>
      </c>
      <c r="T5664">
        <v>17.2</v>
      </c>
      <c r="U5664">
        <v>17.3</v>
      </c>
      <c r="V5664">
        <v>0.4</v>
      </c>
      <c r="W5664">
        <v>0.3</v>
      </c>
      <c r="AB5664">
        <f t="shared" si="110"/>
        <v>4321.22</v>
      </c>
    </row>
    <row r="5665" spans="1:28" x14ac:dyDescent="0.25">
      <c r="A5665" t="s">
        <v>2798</v>
      </c>
      <c r="B5665" t="s">
        <v>2765</v>
      </c>
      <c r="C5665" s="1">
        <v>0.70421296296296287</v>
      </c>
      <c r="D5665">
        <v>233</v>
      </c>
      <c r="E5665" s="2">
        <v>5.309377314814815E-2</v>
      </c>
      <c r="F5665" s="1">
        <v>5.3090277777777778E-2</v>
      </c>
      <c r="G5665">
        <v>302</v>
      </c>
      <c r="H5665">
        <v>4587.3</v>
      </c>
      <c r="I5665">
        <v>0</v>
      </c>
      <c r="J5665" t="s">
        <v>2766</v>
      </c>
      <c r="K5665" t="s">
        <v>22</v>
      </c>
      <c r="L5665">
        <v>1</v>
      </c>
      <c r="N5665" t="s">
        <v>23</v>
      </c>
      <c r="O5665" t="s">
        <v>42</v>
      </c>
      <c r="P5665" t="s">
        <v>28</v>
      </c>
      <c r="R5665" t="s">
        <v>26</v>
      </c>
      <c r="AB5665">
        <f t="shared" si="110"/>
        <v>4321.22</v>
      </c>
    </row>
    <row r="5666" spans="1:28" x14ac:dyDescent="0.25">
      <c r="A5666" t="s">
        <v>2798</v>
      </c>
      <c r="B5666" t="s">
        <v>2765</v>
      </c>
      <c r="C5666" s="1">
        <v>0.70421296296296287</v>
      </c>
      <c r="D5666">
        <v>233</v>
      </c>
      <c r="E5666" s="2">
        <v>5.309377314814815E-2</v>
      </c>
      <c r="F5666" s="1">
        <v>5.3090277777777778E-2</v>
      </c>
      <c r="G5666">
        <v>302</v>
      </c>
      <c r="H5666">
        <v>4587.3</v>
      </c>
      <c r="I5666">
        <v>0</v>
      </c>
      <c r="J5666" t="s">
        <v>2766</v>
      </c>
      <c r="K5666" t="s">
        <v>22</v>
      </c>
      <c r="L5666">
        <v>1</v>
      </c>
      <c r="N5666" t="s">
        <v>23</v>
      </c>
      <c r="O5666" t="s">
        <v>33</v>
      </c>
      <c r="P5666" t="s">
        <v>28</v>
      </c>
      <c r="R5666" t="s">
        <v>26</v>
      </c>
      <c r="S5666">
        <v>17.2</v>
      </c>
      <c r="T5666">
        <v>17.2</v>
      </c>
      <c r="U5666">
        <v>17.3</v>
      </c>
      <c r="V5666">
        <v>0</v>
      </c>
      <c r="W5666">
        <v>-0.1</v>
      </c>
      <c r="AB5666">
        <f t="shared" si="110"/>
        <v>4321.22</v>
      </c>
    </row>
    <row r="5667" spans="1:28" x14ac:dyDescent="0.25">
      <c r="A5667" t="s">
        <v>2799</v>
      </c>
      <c r="B5667" t="s">
        <v>2765</v>
      </c>
      <c r="C5667" s="1">
        <v>0.70629629629629631</v>
      </c>
      <c r="D5667">
        <v>201</v>
      </c>
      <c r="E5667" s="2">
        <v>5.5176736111111103E-2</v>
      </c>
      <c r="F5667" s="1">
        <v>5.5173611111111111E-2</v>
      </c>
      <c r="G5667">
        <v>270</v>
      </c>
      <c r="H5667">
        <v>4767.2700000000004</v>
      </c>
      <c r="I5667">
        <v>0</v>
      </c>
      <c r="J5667" t="s">
        <v>2766</v>
      </c>
      <c r="K5667" t="s">
        <v>22</v>
      </c>
      <c r="L5667">
        <v>1</v>
      </c>
      <c r="N5667" t="s">
        <v>23</v>
      </c>
      <c r="O5667" t="s">
        <v>31</v>
      </c>
      <c r="P5667" t="s">
        <v>28</v>
      </c>
      <c r="R5667" t="s">
        <v>26</v>
      </c>
      <c r="S5667">
        <v>18.600000000000001</v>
      </c>
      <c r="T5667">
        <v>17.399999999999999</v>
      </c>
      <c r="U5667">
        <v>17.5</v>
      </c>
      <c r="V5667">
        <v>1.2</v>
      </c>
      <c r="W5667">
        <v>1.1000000000000001</v>
      </c>
      <c r="AB5667">
        <f t="shared" si="110"/>
        <v>4501.1900000000005</v>
      </c>
    </row>
    <row r="5668" spans="1:28" x14ac:dyDescent="0.25">
      <c r="A5668" t="s">
        <v>2799</v>
      </c>
      <c r="B5668" t="s">
        <v>2765</v>
      </c>
      <c r="C5668" s="1">
        <v>0.70629629629629631</v>
      </c>
      <c r="D5668">
        <v>201</v>
      </c>
      <c r="E5668" s="2">
        <v>5.5176736111111103E-2</v>
      </c>
      <c r="F5668" s="1">
        <v>5.5173611111111111E-2</v>
      </c>
      <c r="G5668">
        <v>270</v>
      </c>
      <c r="H5668">
        <v>4767.2700000000004</v>
      </c>
      <c r="I5668">
        <v>0</v>
      </c>
      <c r="J5668" t="s">
        <v>2766</v>
      </c>
      <c r="K5668" t="s">
        <v>22</v>
      </c>
      <c r="L5668">
        <v>1</v>
      </c>
      <c r="N5668" t="s">
        <v>23</v>
      </c>
      <c r="O5668" t="s">
        <v>24</v>
      </c>
      <c r="P5668" t="s">
        <v>28</v>
      </c>
      <c r="R5668" t="s">
        <v>26</v>
      </c>
      <c r="S5668">
        <v>18.3</v>
      </c>
      <c r="T5668">
        <v>17.399999999999999</v>
      </c>
      <c r="U5668">
        <v>17.5</v>
      </c>
      <c r="V5668">
        <v>0.9</v>
      </c>
      <c r="W5668">
        <v>0.8</v>
      </c>
      <c r="AB5668">
        <f t="shared" si="110"/>
        <v>4501.1900000000005</v>
      </c>
    </row>
    <row r="5669" spans="1:28" x14ac:dyDescent="0.25">
      <c r="A5669" t="s">
        <v>2799</v>
      </c>
      <c r="B5669" t="s">
        <v>2765</v>
      </c>
      <c r="C5669" s="1">
        <v>0.70629629629629631</v>
      </c>
      <c r="D5669">
        <v>201</v>
      </c>
      <c r="E5669" s="2">
        <v>5.5176736111111103E-2</v>
      </c>
      <c r="F5669" s="1">
        <v>5.5173611111111111E-2</v>
      </c>
      <c r="G5669">
        <v>270</v>
      </c>
      <c r="H5669">
        <v>4767.2700000000004</v>
      </c>
      <c r="I5669">
        <v>0</v>
      </c>
      <c r="J5669" t="s">
        <v>2766</v>
      </c>
      <c r="K5669" t="s">
        <v>22</v>
      </c>
      <c r="L5669">
        <v>1</v>
      </c>
      <c r="N5669" t="s">
        <v>23</v>
      </c>
      <c r="O5669" t="s">
        <v>46</v>
      </c>
      <c r="P5669" t="s">
        <v>28</v>
      </c>
      <c r="R5669" t="s">
        <v>26</v>
      </c>
      <c r="AB5669">
        <f t="shared" si="110"/>
        <v>4501.1900000000005</v>
      </c>
    </row>
    <row r="5670" spans="1:28" x14ac:dyDescent="0.25">
      <c r="A5670" t="s">
        <v>2799</v>
      </c>
      <c r="B5670" t="s">
        <v>2765</v>
      </c>
      <c r="C5670" s="1">
        <v>0.70629629629629631</v>
      </c>
      <c r="D5670">
        <v>201</v>
      </c>
      <c r="E5670" s="2">
        <v>5.5176736111111103E-2</v>
      </c>
      <c r="F5670" s="1">
        <v>5.5173611111111111E-2</v>
      </c>
      <c r="G5670">
        <v>270</v>
      </c>
      <c r="H5670">
        <v>4767.2700000000004</v>
      </c>
      <c r="I5670">
        <v>0</v>
      </c>
      <c r="J5670" t="s">
        <v>2766</v>
      </c>
      <c r="K5670" t="s">
        <v>22</v>
      </c>
      <c r="L5670">
        <v>1</v>
      </c>
      <c r="N5670" t="s">
        <v>23</v>
      </c>
      <c r="O5670" t="s">
        <v>42</v>
      </c>
      <c r="P5670" t="s">
        <v>28</v>
      </c>
      <c r="R5670" t="s">
        <v>26</v>
      </c>
      <c r="S5670">
        <v>18.2</v>
      </c>
      <c r="T5670">
        <v>17.399999999999999</v>
      </c>
      <c r="U5670">
        <v>17.5</v>
      </c>
      <c r="V5670">
        <v>0.8</v>
      </c>
      <c r="W5670">
        <v>0.7</v>
      </c>
      <c r="AB5670">
        <f t="shared" si="110"/>
        <v>4501.1900000000005</v>
      </c>
    </row>
    <row r="5671" spans="1:28" x14ac:dyDescent="0.25">
      <c r="A5671" t="s">
        <v>2799</v>
      </c>
      <c r="B5671" t="s">
        <v>2765</v>
      </c>
      <c r="C5671" s="1">
        <v>0.70629629629629631</v>
      </c>
      <c r="D5671">
        <v>201</v>
      </c>
      <c r="E5671" s="2">
        <v>5.5176736111111103E-2</v>
      </c>
      <c r="F5671" s="1">
        <v>5.5173611111111111E-2</v>
      </c>
      <c r="G5671">
        <v>270</v>
      </c>
      <c r="H5671">
        <v>4767.2700000000004</v>
      </c>
      <c r="I5671">
        <v>0</v>
      </c>
      <c r="J5671" t="s">
        <v>2766</v>
      </c>
      <c r="K5671" t="s">
        <v>22</v>
      </c>
      <c r="L5671">
        <v>1</v>
      </c>
      <c r="N5671" t="s">
        <v>23</v>
      </c>
      <c r="O5671" t="s">
        <v>33</v>
      </c>
      <c r="P5671" t="s">
        <v>28</v>
      </c>
      <c r="R5671" t="s">
        <v>26</v>
      </c>
      <c r="AB5671">
        <f t="shared" si="110"/>
        <v>4501.1900000000005</v>
      </c>
    </row>
    <row r="5672" spans="1:28" x14ac:dyDescent="0.25">
      <c r="A5672" t="s">
        <v>2800</v>
      </c>
      <c r="B5672" t="s">
        <v>2765</v>
      </c>
      <c r="C5672" s="1">
        <v>0.70837962962962964</v>
      </c>
      <c r="D5672">
        <v>270</v>
      </c>
      <c r="E5672" s="2">
        <v>5.7260868055555553E-2</v>
      </c>
      <c r="F5672" s="1">
        <v>5.7256944444444437E-2</v>
      </c>
      <c r="G5672">
        <v>339</v>
      </c>
      <c r="H5672">
        <v>4947.34</v>
      </c>
      <c r="I5672">
        <v>0</v>
      </c>
      <c r="J5672" t="s">
        <v>2766</v>
      </c>
      <c r="K5672" t="s">
        <v>22</v>
      </c>
      <c r="L5672">
        <v>1</v>
      </c>
      <c r="N5672" t="s">
        <v>23</v>
      </c>
      <c r="O5672" t="s">
        <v>31</v>
      </c>
      <c r="P5672" t="s">
        <v>28</v>
      </c>
      <c r="R5672" t="s">
        <v>26</v>
      </c>
      <c r="S5672">
        <v>18.5</v>
      </c>
      <c r="T5672">
        <v>17.399999999999999</v>
      </c>
      <c r="U5672">
        <v>17.399999999999999</v>
      </c>
      <c r="V5672">
        <v>1.1000000000000001</v>
      </c>
      <c r="W5672">
        <v>1.1000000000000001</v>
      </c>
      <c r="AB5672">
        <f t="shared" si="110"/>
        <v>4681.26</v>
      </c>
    </row>
    <row r="5673" spans="1:28" x14ac:dyDescent="0.25">
      <c r="A5673" t="s">
        <v>2800</v>
      </c>
      <c r="B5673" t="s">
        <v>2765</v>
      </c>
      <c r="C5673" s="1">
        <v>0.70837962962962964</v>
      </c>
      <c r="D5673">
        <v>270</v>
      </c>
      <c r="E5673" s="2">
        <v>5.7260868055555553E-2</v>
      </c>
      <c r="F5673" s="1">
        <v>5.7256944444444437E-2</v>
      </c>
      <c r="G5673">
        <v>339</v>
      </c>
      <c r="H5673">
        <v>4947.34</v>
      </c>
      <c r="I5673">
        <v>0</v>
      </c>
      <c r="J5673" t="s">
        <v>2766</v>
      </c>
      <c r="K5673" t="s">
        <v>22</v>
      </c>
      <c r="L5673">
        <v>1</v>
      </c>
      <c r="N5673" t="s">
        <v>23</v>
      </c>
      <c r="O5673" t="s">
        <v>36</v>
      </c>
      <c r="P5673" t="s">
        <v>28</v>
      </c>
      <c r="R5673" t="s">
        <v>26</v>
      </c>
      <c r="AB5673">
        <f t="shared" si="110"/>
        <v>4681.26</v>
      </c>
    </row>
    <row r="5674" spans="1:28" x14ac:dyDescent="0.25">
      <c r="A5674" t="s">
        <v>2800</v>
      </c>
      <c r="B5674" t="s">
        <v>2765</v>
      </c>
      <c r="C5674" s="1">
        <v>0.70837962962962964</v>
      </c>
      <c r="D5674">
        <v>270</v>
      </c>
      <c r="E5674" s="2">
        <v>5.7260868055555553E-2</v>
      </c>
      <c r="F5674" s="1">
        <v>5.7256944444444437E-2</v>
      </c>
      <c r="G5674">
        <v>339</v>
      </c>
      <c r="H5674">
        <v>4947.34</v>
      </c>
      <c r="I5674">
        <v>0</v>
      </c>
      <c r="J5674" t="s">
        <v>2766</v>
      </c>
      <c r="K5674" t="s">
        <v>22</v>
      </c>
      <c r="L5674">
        <v>1</v>
      </c>
      <c r="N5674" t="s">
        <v>23</v>
      </c>
      <c r="O5674" t="s">
        <v>46</v>
      </c>
      <c r="P5674" t="s">
        <v>28</v>
      </c>
      <c r="R5674" t="s">
        <v>26</v>
      </c>
      <c r="AB5674">
        <f t="shared" si="110"/>
        <v>4681.26</v>
      </c>
    </row>
    <row r="5675" spans="1:28" x14ac:dyDescent="0.25">
      <c r="A5675" t="s">
        <v>2800</v>
      </c>
      <c r="B5675" t="s">
        <v>2765</v>
      </c>
      <c r="C5675" s="1">
        <v>0.70837962962962964</v>
      </c>
      <c r="D5675">
        <v>270</v>
      </c>
      <c r="E5675" s="2">
        <v>5.7260868055555553E-2</v>
      </c>
      <c r="F5675" s="1">
        <v>5.7256944444444437E-2</v>
      </c>
      <c r="G5675">
        <v>339</v>
      </c>
      <c r="H5675">
        <v>4947.34</v>
      </c>
      <c r="I5675">
        <v>0</v>
      </c>
      <c r="J5675" t="s">
        <v>2766</v>
      </c>
      <c r="K5675" t="s">
        <v>22</v>
      </c>
      <c r="L5675">
        <v>1</v>
      </c>
      <c r="N5675" t="s">
        <v>23</v>
      </c>
      <c r="O5675" t="s">
        <v>33</v>
      </c>
      <c r="P5675" t="s">
        <v>28</v>
      </c>
      <c r="R5675" t="s">
        <v>26</v>
      </c>
      <c r="S5675">
        <v>18.100000000000001</v>
      </c>
      <c r="T5675">
        <v>17.399999999999999</v>
      </c>
      <c r="U5675">
        <v>17.399999999999999</v>
      </c>
      <c r="V5675">
        <v>0.7</v>
      </c>
      <c r="W5675">
        <v>0.7</v>
      </c>
      <c r="AB5675">
        <f t="shared" si="110"/>
        <v>4681.26</v>
      </c>
    </row>
    <row r="5676" spans="1:28" x14ac:dyDescent="0.25">
      <c r="A5676" t="s">
        <v>2801</v>
      </c>
      <c r="B5676" t="s">
        <v>2765</v>
      </c>
      <c r="C5676" s="1">
        <v>0.71046296296296296</v>
      </c>
      <c r="D5676">
        <v>339</v>
      </c>
      <c r="E5676" s="2">
        <v>5.9345000000000002E-2</v>
      </c>
      <c r="F5676" s="1">
        <v>5.9340277777777777E-2</v>
      </c>
      <c r="G5676">
        <v>408</v>
      </c>
      <c r="H5676">
        <v>5127.41</v>
      </c>
      <c r="I5676">
        <v>0</v>
      </c>
      <c r="J5676" t="s">
        <v>2766</v>
      </c>
      <c r="K5676" t="s">
        <v>22</v>
      </c>
      <c r="L5676">
        <v>1</v>
      </c>
      <c r="N5676" t="s">
        <v>23</v>
      </c>
      <c r="O5676" t="s">
        <v>31</v>
      </c>
      <c r="P5676" t="s">
        <v>28</v>
      </c>
      <c r="R5676" t="s">
        <v>26</v>
      </c>
      <c r="S5676">
        <v>18.899999999999999</v>
      </c>
      <c r="T5676">
        <v>17.399999999999999</v>
      </c>
      <c r="U5676">
        <v>17.5</v>
      </c>
      <c r="V5676">
        <v>1.5</v>
      </c>
      <c r="W5676">
        <v>1.4</v>
      </c>
      <c r="AB5676">
        <f t="shared" si="110"/>
        <v>4861.33</v>
      </c>
    </row>
    <row r="5677" spans="1:28" x14ac:dyDescent="0.25">
      <c r="A5677" t="s">
        <v>2801</v>
      </c>
      <c r="B5677" t="s">
        <v>2765</v>
      </c>
      <c r="C5677" s="1">
        <v>0.71046296296296296</v>
      </c>
      <c r="D5677">
        <v>339</v>
      </c>
      <c r="E5677" s="2">
        <v>5.9345000000000002E-2</v>
      </c>
      <c r="F5677" s="1">
        <v>5.9340277777777777E-2</v>
      </c>
      <c r="G5677">
        <v>408</v>
      </c>
      <c r="H5677">
        <v>5127.41</v>
      </c>
      <c r="I5677">
        <v>0</v>
      </c>
      <c r="J5677" t="s">
        <v>2766</v>
      </c>
      <c r="K5677" t="s">
        <v>22</v>
      </c>
      <c r="L5677">
        <v>1</v>
      </c>
      <c r="N5677" t="s">
        <v>23</v>
      </c>
      <c r="O5677" t="s">
        <v>33</v>
      </c>
      <c r="P5677" t="s">
        <v>28</v>
      </c>
      <c r="R5677" t="s">
        <v>26</v>
      </c>
      <c r="S5677">
        <v>17.8</v>
      </c>
      <c r="T5677">
        <v>17.399999999999999</v>
      </c>
      <c r="U5677">
        <v>17.5</v>
      </c>
      <c r="V5677">
        <v>0.4</v>
      </c>
      <c r="W5677">
        <v>0.3</v>
      </c>
      <c r="AB5677">
        <f t="shared" si="110"/>
        <v>4861.33</v>
      </c>
    </row>
    <row r="5678" spans="1:28" x14ac:dyDescent="0.25">
      <c r="A5678" t="s">
        <v>2801</v>
      </c>
      <c r="B5678" t="s">
        <v>2765</v>
      </c>
      <c r="C5678" s="1">
        <v>0.71046296296296296</v>
      </c>
      <c r="D5678">
        <v>339</v>
      </c>
      <c r="E5678" s="2">
        <v>5.9345000000000002E-2</v>
      </c>
      <c r="F5678" s="1">
        <v>5.9340277777777777E-2</v>
      </c>
      <c r="G5678">
        <v>408</v>
      </c>
      <c r="H5678">
        <v>5127.41</v>
      </c>
      <c r="I5678">
        <v>0</v>
      </c>
      <c r="J5678" t="s">
        <v>2766</v>
      </c>
      <c r="K5678" t="s">
        <v>22</v>
      </c>
      <c r="L5678">
        <v>1</v>
      </c>
      <c r="N5678" t="s">
        <v>23</v>
      </c>
      <c r="O5678" t="s">
        <v>36</v>
      </c>
      <c r="P5678" t="s">
        <v>28</v>
      </c>
      <c r="R5678" t="s">
        <v>26</v>
      </c>
      <c r="AB5678">
        <f t="shared" si="110"/>
        <v>4861.33</v>
      </c>
    </row>
    <row r="5679" spans="1:28" x14ac:dyDescent="0.25">
      <c r="A5679" t="s">
        <v>2801</v>
      </c>
      <c r="B5679" t="s">
        <v>2765</v>
      </c>
      <c r="C5679" s="1">
        <v>0.71046296296296296</v>
      </c>
      <c r="D5679">
        <v>339</v>
      </c>
      <c r="E5679" s="2">
        <v>5.9345000000000002E-2</v>
      </c>
      <c r="F5679" s="1">
        <v>5.9340277777777777E-2</v>
      </c>
      <c r="G5679">
        <v>408</v>
      </c>
      <c r="H5679">
        <v>5127.41</v>
      </c>
      <c r="I5679">
        <v>0</v>
      </c>
      <c r="J5679" t="s">
        <v>2766</v>
      </c>
      <c r="K5679" t="s">
        <v>22</v>
      </c>
      <c r="L5679">
        <v>1</v>
      </c>
      <c r="N5679" t="s">
        <v>23</v>
      </c>
      <c r="O5679" t="s">
        <v>46</v>
      </c>
      <c r="P5679" t="s">
        <v>28</v>
      </c>
      <c r="R5679" t="s">
        <v>26</v>
      </c>
      <c r="AB5679">
        <f t="shared" si="110"/>
        <v>4861.33</v>
      </c>
    </row>
    <row r="5680" spans="1:28" x14ac:dyDescent="0.25">
      <c r="A5680" t="s">
        <v>2801</v>
      </c>
      <c r="B5680" t="s">
        <v>2765</v>
      </c>
      <c r="C5680" s="1">
        <v>0.71046296296296296</v>
      </c>
      <c r="D5680">
        <v>339</v>
      </c>
      <c r="E5680" s="2">
        <v>5.9345000000000002E-2</v>
      </c>
      <c r="F5680" s="1">
        <v>5.9340277777777777E-2</v>
      </c>
      <c r="G5680">
        <v>408</v>
      </c>
      <c r="H5680">
        <v>5127.41</v>
      </c>
      <c r="I5680">
        <v>0</v>
      </c>
      <c r="J5680" t="s">
        <v>2766</v>
      </c>
      <c r="K5680" t="s">
        <v>22</v>
      </c>
      <c r="L5680">
        <v>1</v>
      </c>
      <c r="N5680" t="s">
        <v>23</v>
      </c>
      <c r="O5680" t="s">
        <v>42</v>
      </c>
      <c r="P5680" t="s">
        <v>28</v>
      </c>
      <c r="R5680" t="s">
        <v>26</v>
      </c>
      <c r="AB5680">
        <f t="shared" si="110"/>
        <v>4861.33</v>
      </c>
    </row>
    <row r="5681" spans="1:28" x14ac:dyDescent="0.25">
      <c r="A5681" t="s">
        <v>2802</v>
      </c>
      <c r="B5681" t="s">
        <v>2765</v>
      </c>
      <c r="C5681" s="1">
        <v>0.7125462962962964</v>
      </c>
      <c r="D5681">
        <v>675</v>
      </c>
      <c r="E5681" s="2">
        <v>6.1432222222222221E-2</v>
      </c>
      <c r="F5681" s="1">
        <v>6.1423611111111109E-2</v>
      </c>
      <c r="G5681">
        <v>744</v>
      </c>
      <c r="H5681">
        <v>5307.74</v>
      </c>
      <c r="I5681">
        <v>0</v>
      </c>
      <c r="J5681" t="s">
        <v>2766</v>
      </c>
      <c r="K5681" t="s">
        <v>22</v>
      </c>
      <c r="L5681">
        <v>1</v>
      </c>
      <c r="N5681" t="s">
        <v>23</v>
      </c>
      <c r="O5681" t="s">
        <v>31</v>
      </c>
      <c r="P5681" t="s">
        <v>28</v>
      </c>
      <c r="R5681" t="s">
        <v>26</v>
      </c>
      <c r="S5681">
        <v>19.899999999999999</v>
      </c>
      <c r="T5681">
        <v>17.399999999999999</v>
      </c>
      <c r="U5681">
        <v>17.5</v>
      </c>
      <c r="V5681">
        <v>2.5</v>
      </c>
      <c r="W5681">
        <v>2.4</v>
      </c>
      <c r="AB5681">
        <f t="shared" si="110"/>
        <v>5041.66</v>
      </c>
    </row>
    <row r="5682" spans="1:28" x14ac:dyDescent="0.25">
      <c r="A5682" t="s">
        <v>2802</v>
      </c>
      <c r="B5682" t="s">
        <v>2765</v>
      </c>
      <c r="C5682" s="1">
        <v>0.7125462962962964</v>
      </c>
      <c r="D5682">
        <v>675</v>
      </c>
      <c r="E5682" s="2">
        <v>6.1432222222222221E-2</v>
      </c>
      <c r="F5682" s="1">
        <v>6.1423611111111109E-2</v>
      </c>
      <c r="G5682">
        <v>744</v>
      </c>
      <c r="H5682">
        <v>5307.74</v>
      </c>
      <c r="I5682">
        <v>0</v>
      </c>
      <c r="J5682" t="s">
        <v>2766</v>
      </c>
      <c r="K5682" t="s">
        <v>22</v>
      </c>
      <c r="L5682">
        <v>1</v>
      </c>
      <c r="N5682" t="s">
        <v>23</v>
      </c>
      <c r="O5682" t="s">
        <v>46</v>
      </c>
      <c r="P5682" t="s">
        <v>28</v>
      </c>
      <c r="R5682" t="s">
        <v>26</v>
      </c>
      <c r="S5682">
        <v>17.7</v>
      </c>
      <c r="T5682">
        <v>17.399999999999999</v>
      </c>
      <c r="U5682">
        <v>17.5</v>
      </c>
      <c r="V5682">
        <v>0.3</v>
      </c>
      <c r="W5682">
        <v>0.2</v>
      </c>
      <c r="AB5682">
        <f t="shared" si="110"/>
        <v>5041.66</v>
      </c>
    </row>
    <row r="5683" spans="1:28" x14ac:dyDescent="0.25">
      <c r="A5683" t="s">
        <v>2802</v>
      </c>
      <c r="B5683" t="s">
        <v>2765</v>
      </c>
      <c r="C5683" s="1">
        <v>0.7125462962962964</v>
      </c>
      <c r="D5683">
        <v>675</v>
      </c>
      <c r="E5683" s="2">
        <v>6.1432222222222221E-2</v>
      </c>
      <c r="F5683" s="1">
        <v>6.1423611111111109E-2</v>
      </c>
      <c r="G5683">
        <v>744</v>
      </c>
      <c r="H5683">
        <v>5307.74</v>
      </c>
      <c r="I5683">
        <v>0</v>
      </c>
      <c r="J5683" t="s">
        <v>2766</v>
      </c>
      <c r="K5683" t="s">
        <v>22</v>
      </c>
      <c r="L5683">
        <v>1</v>
      </c>
      <c r="N5683" t="s">
        <v>23</v>
      </c>
      <c r="O5683" t="s">
        <v>33</v>
      </c>
      <c r="P5683" t="s">
        <v>28</v>
      </c>
      <c r="R5683" t="s">
        <v>26</v>
      </c>
      <c r="S5683">
        <v>17.5</v>
      </c>
      <c r="T5683">
        <v>17.399999999999999</v>
      </c>
      <c r="U5683">
        <v>17.5</v>
      </c>
      <c r="V5683">
        <v>0.1</v>
      </c>
      <c r="W5683">
        <v>0</v>
      </c>
      <c r="AB5683">
        <f t="shared" si="110"/>
        <v>5041.66</v>
      </c>
    </row>
    <row r="5684" spans="1:28" x14ac:dyDescent="0.25">
      <c r="A5684" t="s">
        <v>2803</v>
      </c>
      <c r="B5684" t="s">
        <v>2765</v>
      </c>
      <c r="C5684" s="1">
        <v>0.71464120370370365</v>
      </c>
      <c r="D5684">
        <v>11</v>
      </c>
      <c r="E5684" s="2">
        <v>6.3519444444444448E-2</v>
      </c>
      <c r="F5684" s="1">
        <v>6.3518518518518516E-2</v>
      </c>
      <c r="G5684">
        <v>80</v>
      </c>
      <c r="H5684">
        <v>5488.08</v>
      </c>
      <c r="I5684">
        <v>0</v>
      </c>
      <c r="J5684" t="s">
        <v>2766</v>
      </c>
      <c r="K5684" t="s">
        <v>22</v>
      </c>
      <c r="L5684">
        <v>1</v>
      </c>
      <c r="N5684" t="s">
        <v>23</v>
      </c>
      <c r="O5684" t="s">
        <v>31</v>
      </c>
      <c r="P5684" t="s">
        <v>28</v>
      </c>
      <c r="R5684" t="s">
        <v>26</v>
      </c>
      <c r="S5684">
        <v>20.100000000000001</v>
      </c>
      <c r="T5684">
        <v>17.399999999999999</v>
      </c>
      <c r="U5684">
        <v>17.399999999999999</v>
      </c>
      <c r="V5684">
        <v>2.7</v>
      </c>
      <c r="W5684">
        <v>2.7</v>
      </c>
      <c r="AB5684">
        <f t="shared" si="110"/>
        <v>5222</v>
      </c>
    </row>
    <row r="5685" spans="1:28" x14ac:dyDescent="0.25">
      <c r="A5685" t="s">
        <v>2803</v>
      </c>
      <c r="B5685" t="s">
        <v>2765</v>
      </c>
      <c r="C5685" s="1">
        <v>0.71464120370370365</v>
      </c>
      <c r="D5685">
        <v>11</v>
      </c>
      <c r="E5685" s="2">
        <v>6.3519444444444448E-2</v>
      </c>
      <c r="F5685" s="1">
        <v>6.3518518518518516E-2</v>
      </c>
      <c r="G5685">
        <v>80</v>
      </c>
      <c r="H5685">
        <v>5488.08</v>
      </c>
      <c r="I5685">
        <v>0</v>
      </c>
      <c r="J5685" t="s">
        <v>2766</v>
      </c>
      <c r="K5685" t="s">
        <v>22</v>
      </c>
      <c r="L5685">
        <v>1</v>
      </c>
      <c r="N5685" t="s">
        <v>23</v>
      </c>
      <c r="O5685" t="s">
        <v>46</v>
      </c>
      <c r="P5685" t="s">
        <v>28</v>
      </c>
      <c r="R5685" t="s">
        <v>26</v>
      </c>
      <c r="S5685">
        <v>17.3</v>
      </c>
      <c r="T5685">
        <v>17.399999999999999</v>
      </c>
      <c r="U5685">
        <v>17.399999999999999</v>
      </c>
      <c r="V5685">
        <v>-0.1</v>
      </c>
      <c r="W5685">
        <v>-0.1</v>
      </c>
      <c r="AB5685">
        <f t="shared" si="110"/>
        <v>5222</v>
      </c>
    </row>
    <row r="5686" spans="1:28" x14ac:dyDescent="0.25">
      <c r="A5686" t="s">
        <v>2803</v>
      </c>
      <c r="B5686" t="s">
        <v>2765</v>
      </c>
      <c r="C5686" s="1">
        <v>0.71464120370370365</v>
      </c>
      <c r="D5686">
        <v>11</v>
      </c>
      <c r="E5686" s="2">
        <v>6.3519444444444448E-2</v>
      </c>
      <c r="F5686" s="1">
        <v>6.3518518518518516E-2</v>
      </c>
      <c r="G5686">
        <v>80</v>
      </c>
      <c r="H5686">
        <v>5488.08</v>
      </c>
      <c r="I5686">
        <v>0</v>
      </c>
      <c r="J5686" t="s">
        <v>2766</v>
      </c>
      <c r="K5686" t="s">
        <v>22</v>
      </c>
      <c r="L5686">
        <v>1</v>
      </c>
      <c r="N5686" t="s">
        <v>23</v>
      </c>
      <c r="O5686" t="s">
        <v>42</v>
      </c>
      <c r="P5686" t="s">
        <v>28</v>
      </c>
      <c r="R5686" t="s">
        <v>26</v>
      </c>
      <c r="S5686">
        <v>18.100000000000001</v>
      </c>
      <c r="T5686">
        <v>17.399999999999999</v>
      </c>
      <c r="U5686">
        <v>17.399999999999999</v>
      </c>
      <c r="V5686">
        <v>0.7</v>
      </c>
      <c r="W5686">
        <v>0.7</v>
      </c>
      <c r="AB5686">
        <f t="shared" si="110"/>
        <v>5222</v>
      </c>
    </row>
    <row r="5687" spans="1:28" x14ac:dyDescent="0.25">
      <c r="A5687" t="s">
        <v>2803</v>
      </c>
      <c r="B5687" t="s">
        <v>2765</v>
      </c>
      <c r="C5687" s="1">
        <v>0.71464120370370365</v>
      </c>
      <c r="D5687">
        <v>11</v>
      </c>
      <c r="E5687" s="2">
        <v>6.3519444444444448E-2</v>
      </c>
      <c r="F5687" s="1">
        <v>6.3518518518518516E-2</v>
      </c>
      <c r="G5687">
        <v>80</v>
      </c>
      <c r="H5687">
        <v>5488.08</v>
      </c>
      <c r="I5687">
        <v>0</v>
      </c>
      <c r="J5687" t="s">
        <v>2766</v>
      </c>
      <c r="K5687" t="s">
        <v>22</v>
      </c>
      <c r="L5687">
        <v>1</v>
      </c>
      <c r="N5687" t="s">
        <v>23</v>
      </c>
      <c r="O5687" t="s">
        <v>33</v>
      </c>
      <c r="P5687" t="s">
        <v>28</v>
      </c>
      <c r="R5687" t="s">
        <v>26</v>
      </c>
      <c r="S5687">
        <v>17.5</v>
      </c>
      <c r="T5687">
        <v>17.399999999999999</v>
      </c>
      <c r="U5687">
        <v>17.399999999999999</v>
      </c>
      <c r="V5687">
        <v>0.1</v>
      </c>
      <c r="W5687">
        <v>0.1</v>
      </c>
      <c r="AB5687">
        <f t="shared" si="110"/>
        <v>5222</v>
      </c>
    </row>
    <row r="5688" spans="1:28" x14ac:dyDescent="0.25">
      <c r="A5688" t="s">
        <v>2804</v>
      </c>
      <c r="B5688" t="s">
        <v>2765</v>
      </c>
      <c r="C5688" s="1">
        <v>0.71671296296296294</v>
      </c>
      <c r="D5688">
        <v>546</v>
      </c>
      <c r="E5688" s="2">
        <v>6.5597395833333336E-2</v>
      </c>
      <c r="F5688" s="1">
        <v>6.5590277777777775E-2</v>
      </c>
      <c r="G5688">
        <v>615</v>
      </c>
      <c r="H5688">
        <v>5667.61</v>
      </c>
      <c r="I5688">
        <v>0</v>
      </c>
      <c r="J5688" t="s">
        <v>2766</v>
      </c>
      <c r="K5688" t="s">
        <v>22</v>
      </c>
      <c r="L5688">
        <v>1</v>
      </c>
      <c r="N5688" t="s">
        <v>23</v>
      </c>
      <c r="O5688" t="s">
        <v>31</v>
      </c>
      <c r="P5688" t="s">
        <v>28</v>
      </c>
      <c r="R5688" t="s">
        <v>26</v>
      </c>
      <c r="S5688">
        <v>17.899999999999999</v>
      </c>
      <c r="T5688">
        <v>17.2</v>
      </c>
      <c r="U5688">
        <v>17.3</v>
      </c>
      <c r="V5688">
        <v>0.7</v>
      </c>
      <c r="W5688">
        <v>0.6</v>
      </c>
      <c r="AB5688">
        <f t="shared" si="110"/>
        <v>5401.53</v>
      </c>
    </row>
    <row r="5689" spans="1:28" x14ac:dyDescent="0.25">
      <c r="A5689" t="s">
        <v>2804</v>
      </c>
      <c r="B5689" t="s">
        <v>2765</v>
      </c>
      <c r="C5689" s="1">
        <v>0.71671296296296294</v>
      </c>
      <c r="D5689">
        <v>546</v>
      </c>
      <c r="E5689" s="2">
        <v>6.5597395833333336E-2</v>
      </c>
      <c r="F5689" s="1">
        <v>6.5590277777777775E-2</v>
      </c>
      <c r="G5689">
        <v>615</v>
      </c>
      <c r="H5689">
        <v>5667.61</v>
      </c>
      <c r="I5689">
        <v>0</v>
      </c>
      <c r="J5689" t="s">
        <v>2766</v>
      </c>
      <c r="K5689" t="s">
        <v>22</v>
      </c>
      <c r="L5689">
        <v>1</v>
      </c>
      <c r="N5689" t="s">
        <v>23</v>
      </c>
      <c r="O5689" t="s">
        <v>46</v>
      </c>
      <c r="P5689" t="s">
        <v>28</v>
      </c>
      <c r="R5689" t="s">
        <v>26</v>
      </c>
      <c r="S5689">
        <v>17.3</v>
      </c>
      <c r="T5689">
        <v>17.2</v>
      </c>
      <c r="U5689">
        <v>17.3</v>
      </c>
      <c r="V5689">
        <v>0.1</v>
      </c>
      <c r="W5689">
        <v>0</v>
      </c>
      <c r="AB5689">
        <f t="shared" si="110"/>
        <v>5401.53</v>
      </c>
    </row>
    <row r="5690" spans="1:28" x14ac:dyDescent="0.25">
      <c r="A5690" t="s">
        <v>2804</v>
      </c>
      <c r="B5690" t="s">
        <v>2765</v>
      </c>
      <c r="C5690" s="1">
        <v>0.71671296296296294</v>
      </c>
      <c r="D5690">
        <v>546</v>
      </c>
      <c r="E5690" s="2">
        <v>6.5597395833333336E-2</v>
      </c>
      <c r="F5690" s="1">
        <v>6.5590277777777775E-2</v>
      </c>
      <c r="G5690">
        <v>615</v>
      </c>
      <c r="H5690">
        <v>5667.61</v>
      </c>
      <c r="I5690">
        <v>0</v>
      </c>
      <c r="J5690" t="s">
        <v>2766</v>
      </c>
      <c r="K5690" t="s">
        <v>22</v>
      </c>
      <c r="L5690">
        <v>1</v>
      </c>
      <c r="N5690" t="s">
        <v>23</v>
      </c>
      <c r="O5690" t="s">
        <v>42</v>
      </c>
      <c r="P5690" t="s">
        <v>28</v>
      </c>
      <c r="R5690" t="s">
        <v>26</v>
      </c>
      <c r="S5690">
        <v>17.5</v>
      </c>
      <c r="T5690">
        <v>17.2</v>
      </c>
      <c r="U5690">
        <v>17.3</v>
      </c>
      <c r="V5690">
        <v>0.3</v>
      </c>
      <c r="W5690">
        <v>0.2</v>
      </c>
      <c r="AB5690">
        <f t="shared" si="110"/>
        <v>5401.53</v>
      </c>
    </row>
    <row r="5691" spans="1:28" x14ac:dyDescent="0.25">
      <c r="A5691" t="s">
        <v>2804</v>
      </c>
      <c r="B5691" t="s">
        <v>2765</v>
      </c>
      <c r="C5691" s="1">
        <v>0.71671296296296294</v>
      </c>
      <c r="D5691">
        <v>546</v>
      </c>
      <c r="E5691" s="2">
        <v>6.5597395833333336E-2</v>
      </c>
      <c r="F5691" s="1">
        <v>6.5590277777777775E-2</v>
      </c>
      <c r="G5691">
        <v>615</v>
      </c>
      <c r="H5691">
        <v>5667.61</v>
      </c>
      <c r="I5691">
        <v>0</v>
      </c>
      <c r="J5691" t="s">
        <v>2766</v>
      </c>
      <c r="K5691" t="s">
        <v>22</v>
      </c>
      <c r="L5691">
        <v>1</v>
      </c>
      <c r="N5691" t="s">
        <v>23</v>
      </c>
      <c r="O5691" t="s">
        <v>33</v>
      </c>
      <c r="P5691" t="s">
        <v>28</v>
      </c>
      <c r="R5691" t="s">
        <v>26</v>
      </c>
      <c r="S5691">
        <v>17.2</v>
      </c>
      <c r="T5691">
        <v>17.2</v>
      </c>
      <c r="U5691">
        <v>17.3</v>
      </c>
      <c r="V5691">
        <v>0</v>
      </c>
      <c r="W5691">
        <v>-0.1</v>
      </c>
      <c r="AB5691">
        <f t="shared" si="110"/>
        <v>5401.53</v>
      </c>
    </row>
    <row r="5692" spans="1:28" x14ac:dyDescent="0.25">
      <c r="A5692" t="s">
        <v>2805</v>
      </c>
      <c r="B5692" t="s">
        <v>2765</v>
      </c>
      <c r="C5692" s="1">
        <v>0.71878472222222223</v>
      </c>
      <c r="D5692">
        <v>680</v>
      </c>
      <c r="E5692" s="2">
        <v>6.7670706018518517E-2</v>
      </c>
      <c r="F5692" s="1">
        <v>6.7662037037037034E-2</v>
      </c>
      <c r="G5692">
        <v>749</v>
      </c>
      <c r="H5692">
        <v>5846.75</v>
      </c>
      <c r="I5692">
        <v>0</v>
      </c>
      <c r="J5692" t="s">
        <v>2766</v>
      </c>
      <c r="K5692" t="s">
        <v>22</v>
      </c>
      <c r="L5692">
        <v>1</v>
      </c>
      <c r="N5692" t="s">
        <v>23</v>
      </c>
      <c r="O5692" t="s">
        <v>31</v>
      </c>
      <c r="P5692" t="s">
        <v>28</v>
      </c>
      <c r="R5692" t="s">
        <v>26</v>
      </c>
      <c r="S5692">
        <v>19</v>
      </c>
      <c r="T5692">
        <v>17.100000000000001</v>
      </c>
      <c r="U5692">
        <v>17.2</v>
      </c>
      <c r="V5692">
        <v>1.9</v>
      </c>
      <c r="W5692">
        <v>1.8</v>
      </c>
      <c r="AB5692">
        <f t="shared" si="110"/>
        <v>5580.67</v>
      </c>
    </row>
    <row r="5693" spans="1:28" x14ac:dyDescent="0.25">
      <c r="A5693" t="s">
        <v>2805</v>
      </c>
      <c r="B5693" t="s">
        <v>2765</v>
      </c>
      <c r="C5693" s="1">
        <v>0.71878472222222223</v>
      </c>
      <c r="D5693">
        <v>680</v>
      </c>
      <c r="E5693" s="2">
        <v>6.7670706018518517E-2</v>
      </c>
      <c r="F5693" s="1">
        <v>6.7662037037037034E-2</v>
      </c>
      <c r="G5693">
        <v>749</v>
      </c>
      <c r="H5693">
        <v>5846.75</v>
      </c>
      <c r="I5693">
        <v>0</v>
      </c>
      <c r="J5693" t="s">
        <v>2766</v>
      </c>
      <c r="K5693" t="s">
        <v>22</v>
      </c>
      <c r="L5693">
        <v>1</v>
      </c>
      <c r="N5693" t="s">
        <v>23</v>
      </c>
      <c r="O5693" t="s">
        <v>46</v>
      </c>
      <c r="P5693" t="s">
        <v>28</v>
      </c>
      <c r="R5693" t="s">
        <v>26</v>
      </c>
      <c r="S5693">
        <v>17</v>
      </c>
      <c r="T5693">
        <v>17.100000000000001</v>
      </c>
      <c r="U5693">
        <v>17.2</v>
      </c>
      <c r="V5693">
        <v>-0.1</v>
      </c>
      <c r="W5693">
        <v>-0.2</v>
      </c>
      <c r="AB5693">
        <f t="shared" si="110"/>
        <v>5580.67</v>
      </c>
    </row>
    <row r="5694" spans="1:28" x14ac:dyDescent="0.25">
      <c r="A5694" t="s">
        <v>2805</v>
      </c>
      <c r="B5694" t="s">
        <v>2765</v>
      </c>
      <c r="C5694" s="1">
        <v>0.71878472222222223</v>
      </c>
      <c r="D5694">
        <v>680</v>
      </c>
      <c r="E5694" s="2">
        <v>6.7670706018518517E-2</v>
      </c>
      <c r="F5694" s="1">
        <v>6.7662037037037034E-2</v>
      </c>
      <c r="G5694">
        <v>749</v>
      </c>
      <c r="H5694">
        <v>5846.75</v>
      </c>
      <c r="I5694">
        <v>0</v>
      </c>
      <c r="J5694" t="s">
        <v>2766</v>
      </c>
      <c r="K5694" t="s">
        <v>22</v>
      </c>
      <c r="L5694">
        <v>1</v>
      </c>
      <c r="N5694" t="s">
        <v>23</v>
      </c>
      <c r="O5694" t="s">
        <v>42</v>
      </c>
      <c r="P5694" t="s">
        <v>28</v>
      </c>
      <c r="R5694" t="s">
        <v>26</v>
      </c>
      <c r="S5694">
        <v>17.600000000000001</v>
      </c>
      <c r="T5694">
        <v>17.100000000000001</v>
      </c>
      <c r="U5694">
        <v>17.2</v>
      </c>
      <c r="V5694">
        <v>0.5</v>
      </c>
      <c r="W5694">
        <v>0.4</v>
      </c>
      <c r="AB5694">
        <f t="shared" si="110"/>
        <v>5580.67</v>
      </c>
    </row>
    <row r="5695" spans="1:28" x14ac:dyDescent="0.25">
      <c r="A5695" t="s">
        <v>2805</v>
      </c>
      <c r="B5695" t="s">
        <v>2765</v>
      </c>
      <c r="C5695" s="1">
        <v>0.71878472222222223</v>
      </c>
      <c r="D5695">
        <v>680</v>
      </c>
      <c r="E5695" s="2">
        <v>6.7670706018518517E-2</v>
      </c>
      <c r="F5695" s="1">
        <v>6.7662037037037034E-2</v>
      </c>
      <c r="G5695">
        <v>749</v>
      </c>
      <c r="H5695">
        <v>5846.75</v>
      </c>
      <c r="I5695">
        <v>0</v>
      </c>
      <c r="J5695" t="s">
        <v>2766</v>
      </c>
      <c r="K5695" t="s">
        <v>22</v>
      </c>
      <c r="L5695">
        <v>1</v>
      </c>
      <c r="N5695" t="s">
        <v>23</v>
      </c>
      <c r="O5695" t="s">
        <v>33</v>
      </c>
      <c r="P5695" t="s">
        <v>28</v>
      </c>
      <c r="R5695" t="s">
        <v>26</v>
      </c>
      <c r="S5695">
        <v>17.399999999999999</v>
      </c>
      <c r="T5695">
        <v>17.100000000000001</v>
      </c>
      <c r="U5695">
        <v>17.2</v>
      </c>
      <c r="V5695">
        <v>0.3</v>
      </c>
      <c r="W5695">
        <v>0.2</v>
      </c>
      <c r="AB5695">
        <f t="shared" si="110"/>
        <v>5580.67</v>
      </c>
    </row>
    <row r="5696" spans="1:28" x14ac:dyDescent="0.25">
      <c r="A5696" t="s">
        <v>2806</v>
      </c>
      <c r="B5696" t="s">
        <v>2765</v>
      </c>
      <c r="C5696" s="1">
        <v>0.7208796296296297</v>
      </c>
      <c r="D5696">
        <v>650</v>
      </c>
      <c r="E5696" s="2">
        <v>6.9765266203703699E-2</v>
      </c>
      <c r="F5696" s="1">
        <v>6.9756944444444455E-2</v>
      </c>
      <c r="G5696">
        <v>719</v>
      </c>
      <c r="H5696">
        <v>6027.72</v>
      </c>
      <c r="I5696">
        <v>0</v>
      </c>
      <c r="J5696" t="s">
        <v>2766</v>
      </c>
      <c r="K5696" t="s">
        <v>22</v>
      </c>
      <c r="L5696">
        <v>1</v>
      </c>
      <c r="N5696" t="s">
        <v>23</v>
      </c>
      <c r="O5696" t="s">
        <v>31</v>
      </c>
      <c r="P5696" t="s">
        <v>28</v>
      </c>
      <c r="R5696" t="s">
        <v>26</v>
      </c>
      <c r="S5696">
        <v>20.5</v>
      </c>
      <c r="T5696">
        <v>17.100000000000001</v>
      </c>
      <c r="U5696">
        <v>17.2</v>
      </c>
      <c r="V5696">
        <v>3.4</v>
      </c>
      <c r="W5696">
        <v>3.3</v>
      </c>
      <c r="AB5696">
        <f t="shared" si="110"/>
        <v>5761.64</v>
      </c>
    </row>
    <row r="5697" spans="1:28" x14ac:dyDescent="0.25">
      <c r="A5697" t="s">
        <v>2806</v>
      </c>
      <c r="B5697" t="s">
        <v>2765</v>
      </c>
      <c r="C5697" s="1">
        <v>0.7208796296296297</v>
      </c>
      <c r="D5697">
        <v>650</v>
      </c>
      <c r="E5697" s="2">
        <v>6.9765266203703699E-2</v>
      </c>
      <c r="F5697" s="1">
        <v>6.9756944444444455E-2</v>
      </c>
      <c r="G5697">
        <v>719</v>
      </c>
      <c r="H5697">
        <v>6027.72</v>
      </c>
      <c r="I5697">
        <v>0</v>
      </c>
      <c r="J5697" t="s">
        <v>2766</v>
      </c>
      <c r="K5697" t="s">
        <v>22</v>
      </c>
      <c r="L5697">
        <v>1</v>
      </c>
      <c r="N5697" t="s">
        <v>23</v>
      </c>
      <c r="O5697" t="s">
        <v>46</v>
      </c>
      <c r="P5697" t="s">
        <v>28</v>
      </c>
      <c r="R5697" t="s">
        <v>26</v>
      </c>
      <c r="S5697">
        <v>17.100000000000001</v>
      </c>
      <c r="T5697">
        <v>17.100000000000001</v>
      </c>
      <c r="U5697">
        <v>17.2</v>
      </c>
      <c r="V5697">
        <v>0</v>
      </c>
      <c r="W5697">
        <v>-0.1</v>
      </c>
      <c r="AB5697">
        <f t="shared" si="110"/>
        <v>5761.64</v>
      </c>
    </row>
    <row r="5698" spans="1:28" x14ac:dyDescent="0.25">
      <c r="A5698" t="s">
        <v>2806</v>
      </c>
      <c r="B5698" t="s">
        <v>2765</v>
      </c>
      <c r="C5698" s="1">
        <v>0.7208796296296297</v>
      </c>
      <c r="D5698">
        <v>650</v>
      </c>
      <c r="E5698" s="2">
        <v>6.9765266203703699E-2</v>
      </c>
      <c r="F5698" s="1">
        <v>6.9756944444444455E-2</v>
      </c>
      <c r="G5698">
        <v>719</v>
      </c>
      <c r="H5698">
        <v>6027.72</v>
      </c>
      <c r="I5698">
        <v>0</v>
      </c>
      <c r="J5698" t="s">
        <v>2766</v>
      </c>
      <c r="K5698" t="s">
        <v>22</v>
      </c>
      <c r="L5698">
        <v>1</v>
      </c>
      <c r="N5698" t="s">
        <v>23</v>
      </c>
      <c r="O5698" t="s">
        <v>42</v>
      </c>
      <c r="P5698" t="s">
        <v>28</v>
      </c>
      <c r="R5698" t="s">
        <v>26</v>
      </c>
      <c r="S5698">
        <v>17.3</v>
      </c>
      <c r="T5698">
        <v>17.100000000000001</v>
      </c>
      <c r="U5698">
        <v>17.2</v>
      </c>
      <c r="V5698">
        <v>0.2</v>
      </c>
      <c r="W5698">
        <v>0.1</v>
      </c>
      <c r="AB5698">
        <f t="shared" si="110"/>
        <v>5761.64</v>
      </c>
    </row>
    <row r="5699" spans="1:28" x14ac:dyDescent="0.25">
      <c r="A5699" t="s">
        <v>2806</v>
      </c>
      <c r="B5699" t="s">
        <v>2765</v>
      </c>
      <c r="C5699" s="1">
        <v>0.7208796296296297</v>
      </c>
      <c r="D5699">
        <v>650</v>
      </c>
      <c r="E5699" s="2">
        <v>6.9765266203703699E-2</v>
      </c>
      <c r="F5699" s="1">
        <v>6.9756944444444455E-2</v>
      </c>
      <c r="G5699">
        <v>719</v>
      </c>
      <c r="H5699">
        <v>6027.72</v>
      </c>
      <c r="I5699">
        <v>0</v>
      </c>
      <c r="J5699" t="s">
        <v>2766</v>
      </c>
      <c r="K5699" t="s">
        <v>22</v>
      </c>
      <c r="L5699">
        <v>1</v>
      </c>
      <c r="N5699" t="s">
        <v>23</v>
      </c>
      <c r="O5699" t="s">
        <v>33</v>
      </c>
      <c r="P5699" t="s">
        <v>28</v>
      </c>
      <c r="R5699" t="s">
        <v>26</v>
      </c>
      <c r="S5699">
        <v>17.2</v>
      </c>
      <c r="T5699">
        <v>17.100000000000001</v>
      </c>
      <c r="U5699">
        <v>17.2</v>
      </c>
      <c r="V5699">
        <v>0.1</v>
      </c>
      <c r="W5699">
        <v>0</v>
      </c>
      <c r="AB5699">
        <f t="shared" si="110"/>
        <v>5761.64</v>
      </c>
    </row>
    <row r="5700" spans="1:28" x14ac:dyDescent="0.25">
      <c r="A5700" t="s">
        <v>2807</v>
      </c>
      <c r="B5700" t="s">
        <v>2765</v>
      </c>
      <c r="C5700" s="1">
        <v>0.72296296296296303</v>
      </c>
      <c r="D5700">
        <v>552</v>
      </c>
      <c r="E5700" s="2">
        <v>7.1847465277777786E-2</v>
      </c>
      <c r="F5700" s="1">
        <v>7.1840277777777781E-2</v>
      </c>
      <c r="G5700">
        <v>621</v>
      </c>
      <c r="H5700">
        <v>6207.62</v>
      </c>
      <c r="I5700">
        <v>0</v>
      </c>
      <c r="J5700" t="s">
        <v>2766</v>
      </c>
      <c r="K5700" t="s">
        <v>22</v>
      </c>
      <c r="L5700">
        <v>1</v>
      </c>
      <c r="N5700" t="s">
        <v>23</v>
      </c>
      <c r="O5700" t="s">
        <v>31</v>
      </c>
      <c r="P5700" t="s">
        <v>28</v>
      </c>
      <c r="R5700" t="s">
        <v>26</v>
      </c>
      <c r="S5700">
        <v>20.5</v>
      </c>
      <c r="T5700">
        <v>17.100000000000001</v>
      </c>
      <c r="U5700">
        <v>17.100000000000001</v>
      </c>
      <c r="V5700">
        <v>3.4</v>
      </c>
      <c r="W5700">
        <v>3.4</v>
      </c>
      <c r="AB5700">
        <f t="shared" si="110"/>
        <v>5941.54</v>
      </c>
    </row>
    <row r="5701" spans="1:28" x14ac:dyDescent="0.25">
      <c r="A5701" t="s">
        <v>2807</v>
      </c>
      <c r="B5701" t="s">
        <v>2765</v>
      </c>
      <c r="C5701" s="1">
        <v>0.72296296296296303</v>
      </c>
      <c r="D5701">
        <v>552</v>
      </c>
      <c r="E5701" s="2">
        <v>7.1847465277777786E-2</v>
      </c>
      <c r="F5701" s="1">
        <v>7.1840277777777781E-2</v>
      </c>
      <c r="G5701">
        <v>621</v>
      </c>
      <c r="H5701">
        <v>6207.62</v>
      </c>
      <c r="I5701">
        <v>0</v>
      </c>
      <c r="J5701" t="s">
        <v>2766</v>
      </c>
      <c r="K5701" t="s">
        <v>22</v>
      </c>
      <c r="L5701">
        <v>1</v>
      </c>
      <c r="N5701" t="s">
        <v>23</v>
      </c>
      <c r="O5701" t="s">
        <v>46</v>
      </c>
      <c r="P5701" t="s">
        <v>28</v>
      </c>
      <c r="R5701" t="s">
        <v>26</v>
      </c>
      <c r="S5701">
        <v>17.100000000000001</v>
      </c>
      <c r="T5701">
        <v>17.100000000000001</v>
      </c>
      <c r="U5701">
        <v>17.100000000000001</v>
      </c>
      <c r="V5701">
        <v>0</v>
      </c>
      <c r="W5701">
        <v>0</v>
      </c>
      <c r="AB5701">
        <f t="shared" si="110"/>
        <v>5941.54</v>
      </c>
    </row>
    <row r="5702" spans="1:28" x14ac:dyDescent="0.25">
      <c r="A5702" t="s">
        <v>2807</v>
      </c>
      <c r="B5702" t="s">
        <v>2765</v>
      </c>
      <c r="C5702" s="1">
        <v>0.72296296296296303</v>
      </c>
      <c r="D5702">
        <v>552</v>
      </c>
      <c r="E5702" s="2">
        <v>7.1847465277777786E-2</v>
      </c>
      <c r="F5702" s="1">
        <v>7.1840277777777781E-2</v>
      </c>
      <c r="G5702">
        <v>621</v>
      </c>
      <c r="H5702">
        <v>6207.62</v>
      </c>
      <c r="I5702">
        <v>0</v>
      </c>
      <c r="J5702" t="s">
        <v>2766</v>
      </c>
      <c r="K5702" t="s">
        <v>22</v>
      </c>
      <c r="L5702">
        <v>1</v>
      </c>
      <c r="N5702" t="s">
        <v>23</v>
      </c>
      <c r="O5702" t="s">
        <v>42</v>
      </c>
      <c r="P5702" t="s">
        <v>28</v>
      </c>
      <c r="R5702" t="s">
        <v>26</v>
      </c>
      <c r="S5702">
        <v>17.2</v>
      </c>
      <c r="T5702">
        <v>17.100000000000001</v>
      </c>
      <c r="U5702">
        <v>17.100000000000001</v>
      </c>
      <c r="V5702">
        <v>0.1</v>
      </c>
      <c r="W5702">
        <v>0.1</v>
      </c>
      <c r="AB5702">
        <f t="shared" si="110"/>
        <v>5941.54</v>
      </c>
    </row>
    <row r="5703" spans="1:28" x14ac:dyDescent="0.25">
      <c r="A5703" t="s">
        <v>2807</v>
      </c>
      <c r="B5703" t="s">
        <v>2765</v>
      </c>
      <c r="C5703" s="1">
        <v>0.72296296296296303</v>
      </c>
      <c r="D5703">
        <v>552</v>
      </c>
      <c r="E5703" s="2">
        <v>7.1847465277777786E-2</v>
      </c>
      <c r="F5703" s="1">
        <v>7.1840277777777781E-2</v>
      </c>
      <c r="G5703">
        <v>621</v>
      </c>
      <c r="H5703">
        <v>6207.62</v>
      </c>
      <c r="I5703">
        <v>0</v>
      </c>
      <c r="J5703" t="s">
        <v>2766</v>
      </c>
      <c r="K5703" t="s">
        <v>22</v>
      </c>
      <c r="L5703">
        <v>1</v>
      </c>
      <c r="N5703" t="s">
        <v>23</v>
      </c>
      <c r="O5703" t="s">
        <v>33</v>
      </c>
      <c r="P5703" t="s">
        <v>28</v>
      </c>
      <c r="R5703" t="s">
        <v>26</v>
      </c>
      <c r="S5703">
        <v>17.100000000000001</v>
      </c>
      <c r="T5703">
        <v>17.100000000000001</v>
      </c>
      <c r="U5703">
        <v>17.100000000000001</v>
      </c>
      <c r="V5703">
        <v>0</v>
      </c>
      <c r="W5703">
        <v>0</v>
      </c>
      <c r="AB5703">
        <f t="shared" si="110"/>
        <v>5941.54</v>
      </c>
    </row>
    <row r="5704" spans="1:28" x14ac:dyDescent="0.25">
      <c r="A5704" t="s">
        <v>2808</v>
      </c>
      <c r="B5704" t="s">
        <v>2765</v>
      </c>
      <c r="C5704" s="1">
        <v>0.72504629629629624</v>
      </c>
      <c r="D5704">
        <v>722</v>
      </c>
      <c r="E5704" s="2">
        <v>7.393275462962963E-2</v>
      </c>
      <c r="F5704" s="1">
        <v>7.3923611111111107E-2</v>
      </c>
      <c r="G5704">
        <v>790</v>
      </c>
      <c r="H5704">
        <v>6387.79</v>
      </c>
      <c r="I5704">
        <v>0</v>
      </c>
      <c r="J5704" t="s">
        <v>2766</v>
      </c>
      <c r="K5704" t="s">
        <v>22</v>
      </c>
      <c r="L5704">
        <v>1</v>
      </c>
      <c r="N5704" t="s">
        <v>23</v>
      </c>
      <c r="O5704" t="s">
        <v>31</v>
      </c>
      <c r="P5704" t="s">
        <v>28</v>
      </c>
      <c r="R5704" t="s">
        <v>26</v>
      </c>
      <c r="S5704">
        <v>20.9</v>
      </c>
      <c r="T5704">
        <v>17</v>
      </c>
      <c r="U5704">
        <v>17.100000000000001</v>
      </c>
      <c r="V5704">
        <v>3.9</v>
      </c>
      <c r="W5704">
        <v>3.8</v>
      </c>
      <c r="AB5704">
        <f t="shared" si="110"/>
        <v>6121.71</v>
      </c>
    </row>
    <row r="5705" spans="1:28" x14ac:dyDescent="0.25">
      <c r="A5705" t="s">
        <v>2808</v>
      </c>
      <c r="B5705" t="s">
        <v>2765</v>
      </c>
      <c r="C5705" s="1">
        <v>0.72504629629629624</v>
      </c>
      <c r="D5705">
        <v>722</v>
      </c>
      <c r="E5705" s="2">
        <v>7.393275462962963E-2</v>
      </c>
      <c r="F5705" s="1">
        <v>7.3923611111111107E-2</v>
      </c>
      <c r="G5705">
        <v>790</v>
      </c>
      <c r="H5705">
        <v>6387.79</v>
      </c>
      <c r="I5705">
        <v>0</v>
      </c>
      <c r="J5705" t="s">
        <v>2766</v>
      </c>
      <c r="K5705" t="s">
        <v>22</v>
      </c>
      <c r="L5705">
        <v>1</v>
      </c>
      <c r="N5705" t="s">
        <v>23</v>
      </c>
      <c r="O5705" t="s">
        <v>42</v>
      </c>
      <c r="P5705" t="s">
        <v>28</v>
      </c>
      <c r="R5705" t="s">
        <v>26</v>
      </c>
      <c r="S5705">
        <v>17.2</v>
      </c>
      <c r="T5705">
        <v>17</v>
      </c>
      <c r="U5705">
        <v>17.100000000000001</v>
      </c>
      <c r="V5705">
        <v>0.2</v>
      </c>
      <c r="W5705">
        <v>0.1</v>
      </c>
      <c r="AB5705">
        <f t="shared" si="110"/>
        <v>6121.71</v>
      </c>
    </row>
    <row r="5706" spans="1:28" x14ac:dyDescent="0.25">
      <c r="A5706" t="s">
        <v>2808</v>
      </c>
      <c r="B5706" t="s">
        <v>2765</v>
      </c>
      <c r="C5706" s="1">
        <v>0.72504629629629624</v>
      </c>
      <c r="D5706">
        <v>722</v>
      </c>
      <c r="E5706" s="2">
        <v>7.393275462962963E-2</v>
      </c>
      <c r="F5706" s="1">
        <v>7.3923611111111107E-2</v>
      </c>
      <c r="G5706">
        <v>790</v>
      </c>
      <c r="H5706">
        <v>6387.79</v>
      </c>
      <c r="I5706">
        <v>0</v>
      </c>
      <c r="J5706" t="s">
        <v>2766</v>
      </c>
      <c r="K5706" t="s">
        <v>22</v>
      </c>
      <c r="L5706">
        <v>1</v>
      </c>
      <c r="N5706" t="s">
        <v>23</v>
      </c>
      <c r="O5706" t="s">
        <v>33</v>
      </c>
      <c r="P5706" t="s">
        <v>28</v>
      </c>
      <c r="R5706" t="s">
        <v>26</v>
      </c>
      <c r="S5706">
        <v>17</v>
      </c>
      <c r="T5706">
        <v>17</v>
      </c>
      <c r="U5706">
        <v>17.100000000000001</v>
      </c>
      <c r="V5706">
        <v>0</v>
      </c>
      <c r="W5706">
        <v>-0.1</v>
      </c>
      <c r="AB5706">
        <f t="shared" si="110"/>
        <v>6121.71</v>
      </c>
    </row>
    <row r="5707" spans="1:28" x14ac:dyDescent="0.25">
      <c r="A5707" t="s">
        <v>2809</v>
      </c>
      <c r="B5707" t="s">
        <v>2765</v>
      </c>
      <c r="C5707" s="1">
        <v>0.72712962962962957</v>
      </c>
      <c r="D5707">
        <v>724</v>
      </c>
      <c r="E5707" s="2">
        <v>7.6016122685185192E-2</v>
      </c>
      <c r="F5707" s="1">
        <v>7.6006944444444446E-2</v>
      </c>
      <c r="G5707">
        <v>793</v>
      </c>
      <c r="H5707">
        <v>6567.79</v>
      </c>
      <c r="I5707">
        <v>0</v>
      </c>
      <c r="J5707" t="s">
        <v>2766</v>
      </c>
      <c r="K5707" t="s">
        <v>22</v>
      </c>
      <c r="L5707">
        <v>1</v>
      </c>
      <c r="N5707" t="s">
        <v>23</v>
      </c>
      <c r="O5707" t="s">
        <v>31</v>
      </c>
      <c r="P5707" t="s">
        <v>28</v>
      </c>
      <c r="R5707" t="s">
        <v>26</v>
      </c>
      <c r="S5707">
        <v>21.1</v>
      </c>
      <c r="T5707">
        <v>17.2</v>
      </c>
      <c r="U5707">
        <v>17.3</v>
      </c>
      <c r="V5707">
        <v>3.9</v>
      </c>
      <c r="W5707">
        <v>3.8</v>
      </c>
      <c r="AB5707">
        <f t="shared" si="110"/>
        <v>6301.71</v>
      </c>
    </row>
    <row r="5708" spans="1:28" x14ac:dyDescent="0.25">
      <c r="A5708" t="s">
        <v>2809</v>
      </c>
      <c r="B5708" t="s">
        <v>2765</v>
      </c>
      <c r="C5708" s="1">
        <v>0.72712962962962957</v>
      </c>
      <c r="D5708">
        <v>724</v>
      </c>
      <c r="E5708" s="2">
        <v>7.6016122685185192E-2</v>
      </c>
      <c r="F5708" s="1">
        <v>7.6006944444444446E-2</v>
      </c>
      <c r="G5708">
        <v>793</v>
      </c>
      <c r="H5708">
        <v>6567.79</v>
      </c>
      <c r="I5708">
        <v>0</v>
      </c>
      <c r="J5708" t="s">
        <v>2766</v>
      </c>
      <c r="K5708" t="s">
        <v>22</v>
      </c>
      <c r="L5708">
        <v>1</v>
      </c>
      <c r="N5708" t="s">
        <v>23</v>
      </c>
      <c r="O5708" t="s">
        <v>42</v>
      </c>
      <c r="P5708" t="s">
        <v>28</v>
      </c>
      <c r="R5708" t="s">
        <v>26</v>
      </c>
      <c r="S5708">
        <v>17.399999999999999</v>
      </c>
      <c r="T5708">
        <v>17.2</v>
      </c>
      <c r="U5708">
        <v>17.3</v>
      </c>
      <c r="V5708">
        <v>0.2</v>
      </c>
      <c r="W5708">
        <v>0.1</v>
      </c>
      <c r="AB5708">
        <f t="shared" si="110"/>
        <v>6301.71</v>
      </c>
    </row>
    <row r="5709" spans="1:28" x14ac:dyDescent="0.25">
      <c r="A5709" t="s">
        <v>2810</v>
      </c>
      <c r="B5709" t="s">
        <v>2765</v>
      </c>
      <c r="C5709" s="1">
        <v>0.72922453703703705</v>
      </c>
      <c r="D5709">
        <v>193</v>
      </c>
      <c r="E5709" s="2">
        <v>7.8104884259259252E-2</v>
      </c>
      <c r="F5709" s="1">
        <v>7.8101851851851853E-2</v>
      </c>
      <c r="G5709">
        <v>262</v>
      </c>
      <c r="H5709">
        <v>6748.26</v>
      </c>
      <c r="I5709">
        <v>0</v>
      </c>
      <c r="J5709" t="s">
        <v>2766</v>
      </c>
      <c r="K5709" t="s">
        <v>22</v>
      </c>
      <c r="L5709">
        <v>1</v>
      </c>
      <c r="N5709" t="s">
        <v>23</v>
      </c>
      <c r="O5709" t="s">
        <v>31</v>
      </c>
      <c r="P5709" t="s">
        <v>28</v>
      </c>
      <c r="R5709" t="s">
        <v>26</v>
      </c>
      <c r="S5709">
        <v>19.8</v>
      </c>
      <c r="T5709">
        <v>17.2</v>
      </c>
      <c r="U5709">
        <v>17.2</v>
      </c>
      <c r="V5709">
        <v>2.6</v>
      </c>
      <c r="W5709">
        <v>2.6</v>
      </c>
      <c r="AB5709">
        <f t="shared" si="110"/>
        <v>6482.18</v>
      </c>
    </row>
    <row r="5710" spans="1:28" x14ac:dyDescent="0.25">
      <c r="A5710" t="s">
        <v>2810</v>
      </c>
      <c r="B5710" t="s">
        <v>2765</v>
      </c>
      <c r="C5710" s="1">
        <v>0.72922453703703705</v>
      </c>
      <c r="D5710">
        <v>193</v>
      </c>
      <c r="E5710" s="2">
        <v>7.8104884259259252E-2</v>
      </c>
      <c r="F5710" s="1">
        <v>7.8101851851851853E-2</v>
      </c>
      <c r="G5710">
        <v>262</v>
      </c>
      <c r="H5710">
        <v>6748.26</v>
      </c>
      <c r="I5710">
        <v>0</v>
      </c>
      <c r="J5710" t="s">
        <v>2766</v>
      </c>
      <c r="K5710" t="s">
        <v>22</v>
      </c>
      <c r="L5710">
        <v>1</v>
      </c>
      <c r="N5710" t="s">
        <v>23</v>
      </c>
      <c r="O5710" t="s">
        <v>46</v>
      </c>
      <c r="P5710" t="s">
        <v>28</v>
      </c>
      <c r="R5710" t="s">
        <v>26</v>
      </c>
      <c r="S5710">
        <v>17</v>
      </c>
      <c r="T5710">
        <v>17.2</v>
      </c>
      <c r="U5710">
        <v>17.2</v>
      </c>
      <c r="V5710">
        <v>-0.2</v>
      </c>
      <c r="W5710">
        <v>-0.2</v>
      </c>
      <c r="AB5710">
        <f t="shared" si="110"/>
        <v>6482.18</v>
      </c>
    </row>
    <row r="5711" spans="1:28" x14ac:dyDescent="0.25">
      <c r="A5711" t="s">
        <v>2810</v>
      </c>
      <c r="B5711" t="s">
        <v>2765</v>
      </c>
      <c r="C5711" s="1">
        <v>0.72922453703703705</v>
      </c>
      <c r="D5711">
        <v>193</v>
      </c>
      <c r="E5711" s="2">
        <v>7.8104884259259252E-2</v>
      </c>
      <c r="F5711" s="1">
        <v>7.8101851851851853E-2</v>
      </c>
      <c r="G5711">
        <v>262</v>
      </c>
      <c r="H5711">
        <v>6748.26</v>
      </c>
      <c r="I5711">
        <v>0</v>
      </c>
      <c r="J5711" t="s">
        <v>2766</v>
      </c>
      <c r="K5711" t="s">
        <v>22</v>
      </c>
      <c r="L5711">
        <v>1</v>
      </c>
      <c r="N5711" t="s">
        <v>23</v>
      </c>
      <c r="O5711" t="s">
        <v>42</v>
      </c>
      <c r="P5711" t="s">
        <v>28</v>
      </c>
      <c r="R5711" t="s">
        <v>26</v>
      </c>
      <c r="S5711">
        <v>17.100000000000001</v>
      </c>
      <c r="T5711">
        <v>17.2</v>
      </c>
      <c r="U5711">
        <v>17.2</v>
      </c>
      <c r="V5711">
        <v>-0.1</v>
      </c>
      <c r="W5711">
        <v>-0.1</v>
      </c>
      <c r="AB5711">
        <f t="shared" si="110"/>
        <v>6482.18</v>
      </c>
    </row>
    <row r="5712" spans="1:28" x14ac:dyDescent="0.25">
      <c r="A5712" t="s">
        <v>2810</v>
      </c>
      <c r="B5712" t="s">
        <v>2765</v>
      </c>
      <c r="C5712" s="1">
        <v>0.72922453703703705</v>
      </c>
      <c r="D5712">
        <v>193</v>
      </c>
      <c r="E5712" s="2">
        <v>7.8104884259259252E-2</v>
      </c>
      <c r="F5712" s="1">
        <v>7.8101851851851853E-2</v>
      </c>
      <c r="G5712">
        <v>262</v>
      </c>
      <c r="H5712">
        <v>6748.26</v>
      </c>
      <c r="I5712">
        <v>0</v>
      </c>
      <c r="J5712" t="s">
        <v>2766</v>
      </c>
      <c r="K5712" t="s">
        <v>22</v>
      </c>
      <c r="L5712">
        <v>1</v>
      </c>
      <c r="N5712" t="s">
        <v>23</v>
      </c>
      <c r="O5712" t="s">
        <v>33</v>
      </c>
      <c r="P5712" t="s">
        <v>28</v>
      </c>
      <c r="R5712" t="s">
        <v>26</v>
      </c>
      <c r="S5712">
        <v>17.399999999999999</v>
      </c>
      <c r="T5712">
        <v>17.2</v>
      </c>
      <c r="U5712">
        <v>17.2</v>
      </c>
      <c r="V5712">
        <v>0.2</v>
      </c>
      <c r="W5712">
        <v>0.2</v>
      </c>
      <c r="AB5712">
        <f t="shared" si="110"/>
        <v>6482.18</v>
      </c>
    </row>
    <row r="5713" spans="1:28" x14ac:dyDescent="0.25">
      <c r="A5713" t="s">
        <v>2811</v>
      </c>
      <c r="B5713" t="s">
        <v>2765</v>
      </c>
      <c r="C5713" s="1">
        <v>0.73129629629629633</v>
      </c>
      <c r="D5713">
        <v>862</v>
      </c>
      <c r="E5713" s="2">
        <v>8.0184374999999988E-2</v>
      </c>
      <c r="F5713" s="1">
        <v>8.0173611111111112E-2</v>
      </c>
      <c r="G5713">
        <v>930</v>
      </c>
      <c r="H5713">
        <v>6927.93</v>
      </c>
      <c r="I5713">
        <v>0</v>
      </c>
      <c r="J5713" t="s">
        <v>2766</v>
      </c>
      <c r="K5713" t="s">
        <v>22</v>
      </c>
      <c r="L5713">
        <v>1</v>
      </c>
      <c r="N5713" t="s">
        <v>23</v>
      </c>
      <c r="O5713" t="s">
        <v>33</v>
      </c>
      <c r="P5713" t="s">
        <v>28</v>
      </c>
      <c r="R5713" t="s">
        <v>26</v>
      </c>
      <c r="S5713">
        <v>17.3</v>
      </c>
      <c r="T5713">
        <v>17.3</v>
      </c>
      <c r="U5713">
        <v>17.3</v>
      </c>
      <c r="V5713">
        <v>0</v>
      </c>
      <c r="W5713">
        <v>0</v>
      </c>
      <c r="AB5713">
        <f t="shared" si="110"/>
        <v>6661.85</v>
      </c>
    </row>
    <row r="5714" spans="1:28" x14ac:dyDescent="0.25">
      <c r="A5714" t="s">
        <v>2811</v>
      </c>
      <c r="B5714" t="s">
        <v>2765</v>
      </c>
      <c r="C5714" s="1">
        <v>0.73129629629629633</v>
      </c>
      <c r="D5714">
        <v>862</v>
      </c>
      <c r="E5714" s="2">
        <v>8.0184374999999988E-2</v>
      </c>
      <c r="F5714" s="1">
        <v>8.0173611111111112E-2</v>
      </c>
      <c r="G5714">
        <v>930</v>
      </c>
      <c r="H5714">
        <v>6927.93</v>
      </c>
      <c r="I5714">
        <v>0</v>
      </c>
      <c r="J5714" t="s">
        <v>2766</v>
      </c>
      <c r="K5714" t="s">
        <v>22</v>
      </c>
      <c r="L5714">
        <v>1</v>
      </c>
      <c r="N5714" t="s">
        <v>23</v>
      </c>
      <c r="O5714" t="s">
        <v>46</v>
      </c>
      <c r="P5714" t="s">
        <v>28</v>
      </c>
      <c r="R5714" t="s">
        <v>26</v>
      </c>
      <c r="S5714">
        <v>17.100000000000001</v>
      </c>
      <c r="T5714">
        <v>17.3</v>
      </c>
      <c r="U5714">
        <v>17.3</v>
      </c>
      <c r="V5714">
        <v>-0.2</v>
      </c>
      <c r="W5714">
        <v>-0.2</v>
      </c>
      <c r="AB5714">
        <f t="shared" si="110"/>
        <v>6661.85</v>
      </c>
    </row>
    <row r="5715" spans="1:28" x14ac:dyDescent="0.25">
      <c r="A5715" t="s">
        <v>2811</v>
      </c>
      <c r="B5715" t="s">
        <v>2765</v>
      </c>
      <c r="C5715" s="1">
        <v>0.73129629629629633</v>
      </c>
      <c r="D5715">
        <v>862</v>
      </c>
      <c r="E5715" s="2">
        <v>8.0184374999999988E-2</v>
      </c>
      <c r="F5715" s="1">
        <v>8.0173611111111112E-2</v>
      </c>
      <c r="G5715">
        <v>930</v>
      </c>
      <c r="H5715">
        <v>6927.93</v>
      </c>
      <c r="I5715">
        <v>0</v>
      </c>
      <c r="J5715" t="s">
        <v>2766</v>
      </c>
      <c r="K5715" t="s">
        <v>22</v>
      </c>
      <c r="L5715">
        <v>1</v>
      </c>
      <c r="N5715" t="s">
        <v>23</v>
      </c>
      <c r="O5715" t="s">
        <v>42</v>
      </c>
      <c r="P5715" t="s">
        <v>28</v>
      </c>
      <c r="R5715" t="s">
        <v>26</v>
      </c>
      <c r="S5715">
        <v>17.399999999999999</v>
      </c>
      <c r="T5715">
        <v>17.3</v>
      </c>
      <c r="U5715">
        <v>17.3</v>
      </c>
      <c r="V5715">
        <v>0.1</v>
      </c>
      <c r="W5715">
        <v>0.1</v>
      </c>
      <c r="AB5715">
        <f t="shared" si="110"/>
        <v>6661.85</v>
      </c>
    </row>
    <row r="5716" spans="1:28" x14ac:dyDescent="0.25">
      <c r="A5716" t="s">
        <v>2812</v>
      </c>
      <c r="B5716" t="s">
        <v>2765</v>
      </c>
      <c r="C5716" s="1">
        <v>0.73337962962962966</v>
      </c>
      <c r="D5716">
        <v>797</v>
      </c>
      <c r="E5716" s="2">
        <v>8.2266967592592596E-2</v>
      </c>
      <c r="F5716" s="1">
        <v>8.2256944444444438E-2</v>
      </c>
      <c r="G5716">
        <v>866</v>
      </c>
      <c r="H5716">
        <v>7107.87</v>
      </c>
      <c r="I5716">
        <v>0</v>
      </c>
      <c r="J5716" t="s">
        <v>2766</v>
      </c>
      <c r="K5716" t="s">
        <v>22</v>
      </c>
      <c r="L5716">
        <v>1</v>
      </c>
      <c r="N5716" t="s">
        <v>23</v>
      </c>
      <c r="O5716" t="s">
        <v>31</v>
      </c>
      <c r="P5716" t="s">
        <v>28</v>
      </c>
      <c r="R5716" t="s">
        <v>26</v>
      </c>
      <c r="S5716">
        <v>18.399999999999999</v>
      </c>
      <c r="T5716">
        <v>17.100000000000001</v>
      </c>
      <c r="U5716">
        <v>17.100000000000001</v>
      </c>
      <c r="V5716">
        <v>1.3</v>
      </c>
      <c r="W5716">
        <v>1.3</v>
      </c>
      <c r="AB5716">
        <f t="shared" si="110"/>
        <v>6841.79</v>
      </c>
    </row>
    <row r="5717" spans="1:28" x14ac:dyDescent="0.25">
      <c r="A5717" t="s">
        <v>2812</v>
      </c>
      <c r="B5717" t="s">
        <v>2765</v>
      </c>
      <c r="C5717" s="1">
        <v>0.73337962962962966</v>
      </c>
      <c r="D5717">
        <v>797</v>
      </c>
      <c r="E5717" s="2">
        <v>8.2266967592592596E-2</v>
      </c>
      <c r="F5717" s="1">
        <v>8.2256944444444438E-2</v>
      </c>
      <c r="G5717">
        <v>866</v>
      </c>
      <c r="H5717">
        <v>7107.87</v>
      </c>
      <c r="I5717">
        <v>0</v>
      </c>
      <c r="J5717" t="s">
        <v>2766</v>
      </c>
      <c r="K5717" t="s">
        <v>22</v>
      </c>
      <c r="L5717">
        <v>1</v>
      </c>
      <c r="N5717" t="s">
        <v>23</v>
      </c>
      <c r="O5717" t="s">
        <v>46</v>
      </c>
      <c r="P5717" t="s">
        <v>28</v>
      </c>
      <c r="R5717" t="s">
        <v>26</v>
      </c>
      <c r="S5717">
        <v>17.100000000000001</v>
      </c>
      <c r="T5717">
        <v>17.100000000000001</v>
      </c>
      <c r="U5717">
        <v>17.100000000000001</v>
      </c>
      <c r="V5717">
        <v>0</v>
      </c>
      <c r="W5717">
        <v>0</v>
      </c>
      <c r="AB5717">
        <f t="shared" ref="AB5717:AB5733" si="111">H5717-266.08</f>
        <v>6841.79</v>
      </c>
    </row>
    <row r="5718" spans="1:28" x14ac:dyDescent="0.25">
      <c r="A5718" t="s">
        <v>2812</v>
      </c>
      <c r="B5718" t="s">
        <v>2765</v>
      </c>
      <c r="C5718" s="1">
        <v>0.73337962962962966</v>
      </c>
      <c r="D5718">
        <v>797</v>
      </c>
      <c r="E5718" s="2">
        <v>8.2266967592592596E-2</v>
      </c>
      <c r="F5718" s="1">
        <v>8.2256944444444438E-2</v>
      </c>
      <c r="G5718">
        <v>866</v>
      </c>
      <c r="H5718">
        <v>7107.87</v>
      </c>
      <c r="I5718">
        <v>0</v>
      </c>
      <c r="J5718" t="s">
        <v>2766</v>
      </c>
      <c r="K5718" t="s">
        <v>22</v>
      </c>
      <c r="L5718">
        <v>1</v>
      </c>
      <c r="N5718" t="s">
        <v>23</v>
      </c>
      <c r="O5718" t="s">
        <v>42</v>
      </c>
      <c r="P5718" t="s">
        <v>28</v>
      </c>
      <c r="R5718" t="s">
        <v>26</v>
      </c>
      <c r="AB5718">
        <f t="shared" si="111"/>
        <v>6841.79</v>
      </c>
    </row>
    <row r="5719" spans="1:28" x14ac:dyDescent="0.25">
      <c r="A5719" t="s">
        <v>2812</v>
      </c>
      <c r="B5719" t="s">
        <v>2765</v>
      </c>
      <c r="C5719" s="1">
        <v>0.73337962962962966</v>
      </c>
      <c r="D5719">
        <v>797</v>
      </c>
      <c r="E5719" s="2">
        <v>8.2266967592592596E-2</v>
      </c>
      <c r="F5719" s="1">
        <v>8.2256944444444438E-2</v>
      </c>
      <c r="G5719">
        <v>866</v>
      </c>
      <c r="H5719">
        <v>7107.87</v>
      </c>
      <c r="I5719">
        <v>0</v>
      </c>
      <c r="J5719" t="s">
        <v>2766</v>
      </c>
      <c r="K5719" t="s">
        <v>22</v>
      </c>
      <c r="L5719">
        <v>1</v>
      </c>
      <c r="N5719" t="s">
        <v>23</v>
      </c>
      <c r="O5719" t="s">
        <v>33</v>
      </c>
      <c r="P5719" t="s">
        <v>28</v>
      </c>
      <c r="R5719" t="s">
        <v>26</v>
      </c>
      <c r="S5719">
        <v>17.2</v>
      </c>
      <c r="T5719">
        <v>17.100000000000001</v>
      </c>
      <c r="U5719">
        <v>17.100000000000001</v>
      </c>
      <c r="V5719">
        <v>0.1</v>
      </c>
      <c r="W5719">
        <v>0.1</v>
      </c>
      <c r="AB5719">
        <f t="shared" si="111"/>
        <v>6841.79</v>
      </c>
    </row>
    <row r="5720" spans="1:28" x14ac:dyDescent="0.25">
      <c r="A5720" t="s">
        <v>2813</v>
      </c>
      <c r="B5720" t="s">
        <v>2765</v>
      </c>
      <c r="C5720" s="1">
        <v>0.73547453703703702</v>
      </c>
      <c r="D5720">
        <v>200</v>
      </c>
      <c r="E5720" s="2">
        <v>8.4354953703703703E-2</v>
      </c>
      <c r="F5720" s="1">
        <v>8.4351851851851845E-2</v>
      </c>
      <c r="G5720">
        <v>268</v>
      </c>
      <c r="H5720">
        <v>7288.27</v>
      </c>
      <c r="I5720">
        <v>0</v>
      </c>
      <c r="J5720" t="s">
        <v>2766</v>
      </c>
      <c r="K5720" t="s">
        <v>22</v>
      </c>
      <c r="L5720">
        <v>1</v>
      </c>
      <c r="N5720" t="s">
        <v>23</v>
      </c>
      <c r="O5720" t="s">
        <v>46</v>
      </c>
      <c r="P5720" t="s">
        <v>28</v>
      </c>
      <c r="R5720" t="s">
        <v>26</v>
      </c>
      <c r="S5720">
        <v>17.2</v>
      </c>
      <c r="T5720">
        <v>17.2</v>
      </c>
      <c r="U5720">
        <v>17.2</v>
      </c>
      <c r="V5720">
        <v>0</v>
      </c>
      <c r="W5720">
        <v>0</v>
      </c>
      <c r="AB5720">
        <f t="shared" si="111"/>
        <v>7022.1900000000005</v>
      </c>
    </row>
    <row r="5721" spans="1:28" x14ac:dyDescent="0.25">
      <c r="A5721" t="s">
        <v>2813</v>
      </c>
      <c r="B5721" t="s">
        <v>2765</v>
      </c>
      <c r="C5721" s="1">
        <v>0.73547453703703702</v>
      </c>
      <c r="D5721">
        <v>200</v>
      </c>
      <c r="E5721" s="2">
        <v>8.4354953703703703E-2</v>
      </c>
      <c r="F5721" s="1">
        <v>8.4351851851851845E-2</v>
      </c>
      <c r="G5721">
        <v>268</v>
      </c>
      <c r="H5721">
        <v>7288.27</v>
      </c>
      <c r="I5721">
        <v>0</v>
      </c>
      <c r="J5721" t="s">
        <v>2766</v>
      </c>
      <c r="K5721" t="s">
        <v>22</v>
      </c>
      <c r="L5721">
        <v>1</v>
      </c>
      <c r="N5721" t="s">
        <v>23</v>
      </c>
      <c r="O5721" t="s">
        <v>42</v>
      </c>
      <c r="P5721" t="s">
        <v>28</v>
      </c>
      <c r="R5721" t="s">
        <v>26</v>
      </c>
      <c r="AB5721">
        <f t="shared" si="111"/>
        <v>7022.1900000000005</v>
      </c>
    </row>
    <row r="5722" spans="1:28" x14ac:dyDescent="0.25">
      <c r="A5722" t="s">
        <v>2813</v>
      </c>
      <c r="B5722" t="s">
        <v>2765</v>
      </c>
      <c r="C5722" s="1">
        <v>0.73547453703703702</v>
      </c>
      <c r="D5722">
        <v>200</v>
      </c>
      <c r="E5722" s="2">
        <v>8.4354953703703703E-2</v>
      </c>
      <c r="F5722" s="1">
        <v>8.4351851851851845E-2</v>
      </c>
      <c r="G5722">
        <v>268</v>
      </c>
      <c r="H5722">
        <v>7288.27</v>
      </c>
      <c r="I5722">
        <v>0</v>
      </c>
      <c r="J5722" t="s">
        <v>2766</v>
      </c>
      <c r="K5722" t="s">
        <v>22</v>
      </c>
      <c r="L5722">
        <v>1</v>
      </c>
      <c r="N5722" t="s">
        <v>23</v>
      </c>
      <c r="O5722" t="s">
        <v>33</v>
      </c>
      <c r="P5722" t="s">
        <v>28</v>
      </c>
      <c r="R5722" t="s">
        <v>26</v>
      </c>
      <c r="S5722">
        <v>17.2</v>
      </c>
      <c r="T5722">
        <v>17.2</v>
      </c>
      <c r="U5722">
        <v>17.2</v>
      </c>
      <c r="V5722">
        <v>0</v>
      </c>
      <c r="W5722">
        <v>0</v>
      </c>
      <c r="AB5722">
        <f t="shared" si="111"/>
        <v>7022.1900000000005</v>
      </c>
    </row>
    <row r="5723" spans="1:28" x14ac:dyDescent="0.25">
      <c r="A5723" t="s">
        <v>2814</v>
      </c>
      <c r="B5723" t="s">
        <v>2765</v>
      </c>
      <c r="C5723" s="1">
        <v>0.73754629629629631</v>
      </c>
      <c r="D5723">
        <v>835</v>
      </c>
      <c r="E5723" s="2">
        <v>8.6434062500000006E-2</v>
      </c>
      <c r="F5723" s="1">
        <v>8.6423611111111118E-2</v>
      </c>
      <c r="G5723">
        <v>903</v>
      </c>
      <c r="H5723">
        <v>7467.9</v>
      </c>
      <c r="I5723">
        <v>0</v>
      </c>
      <c r="J5723" t="s">
        <v>2766</v>
      </c>
      <c r="K5723" t="s">
        <v>22</v>
      </c>
      <c r="L5723">
        <v>1</v>
      </c>
      <c r="N5723" t="s">
        <v>23</v>
      </c>
      <c r="O5723" t="s">
        <v>31</v>
      </c>
      <c r="P5723" t="s">
        <v>28</v>
      </c>
      <c r="R5723" t="s">
        <v>26</v>
      </c>
      <c r="S5723">
        <v>19.100000000000001</v>
      </c>
      <c r="T5723">
        <v>17</v>
      </c>
      <c r="U5723">
        <v>17.100000000000001</v>
      </c>
      <c r="V5723">
        <v>2.1</v>
      </c>
      <c r="W5723">
        <v>2</v>
      </c>
      <c r="AB5723">
        <f t="shared" si="111"/>
        <v>7201.82</v>
      </c>
    </row>
    <row r="5724" spans="1:28" x14ac:dyDescent="0.25">
      <c r="A5724" t="s">
        <v>2814</v>
      </c>
      <c r="B5724" t="s">
        <v>2765</v>
      </c>
      <c r="C5724" s="1">
        <v>0.73754629629629631</v>
      </c>
      <c r="D5724">
        <v>835</v>
      </c>
      <c r="E5724" s="2">
        <v>8.6434062500000006E-2</v>
      </c>
      <c r="F5724" s="1">
        <v>8.6423611111111118E-2</v>
      </c>
      <c r="G5724">
        <v>903</v>
      </c>
      <c r="H5724">
        <v>7467.9</v>
      </c>
      <c r="I5724">
        <v>0</v>
      </c>
      <c r="J5724" t="s">
        <v>2766</v>
      </c>
      <c r="K5724" t="s">
        <v>22</v>
      </c>
      <c r="L5724">
        <v>1</v>
      </c>
      <c r="N5724" t="s">
        <v>23</v>
      </c>
      <c r="O5724" t="s">
        <v>46</v>
      </c>
      <c r="P5724" t="s">
        <v>28</v>
      </c>
      <c r="R5724" t="s">
        <v>26</v>
      </c>
      <c r="S5724">
        <v>17.2</v>
      </c>
      <c r="T5724">
        <v>17</v>
      </c>
      <c r="U5724">
        <v>17.100000000000001</v>
      </c>
      <c r="V5724">
        <v>0.2</v>
      </c>
      <c r="W5724">
        <v>0.1</v>
      </c>
      <c r="AB5724">
        <f t="shared" si="111"/>
        <v>7201.82</v>
      </c>
    </row>
    <row r="5725" spans="1:28" x14ac:dyDescent="0.25">
      <c r="A5725" t="s">
        <v>2814</v>
      </c>
      <c r="B5725" t="s">
        <v>2765</v>
      </c>
      <c r="C5725" s="1">
        <v>0.73754629629629631</v>
      </c>
      <c r="D5725">
        <v>835</v>
      </c>
      <c r="E5725" s="2">
        <v>8.6434062500000006E-2</v>
      </c>
      <c r="F5725" s="1">
        <v>8.6423611111111118E-2</v>
      </c>
      <c r="G5725">
        <v>903</v>
      </c>
      <c r="H5725">
        <v>7467.9</v>
      </c>
      <c r="I5725">
        <v>0</v>
      </c>
      <c r="J5725" t="s">
        <v>2766</v>
      </c>
      <c r="K5725" t="s">
        <v>22</v>
      </c>
      <c r="L5725">
        <v>1</v>
      </c>
      <c r="N5725" t="s">
        <v>23</v>
      </c>
      <c r="O5725" t="s">
        <v>33</v>
      </c>
      <c r="P5725" t="s">
        <v>28</v>
      </c>
      <c r="R5725" t="s">
        <v>26</v>
      </c>
      <c r="S5725">
        <v>17.100000000000001</v>
      </c>
      <c r="T5725">
        <v>17</v>
      </c>
      <c r="U5725">
        <v>17.100000000000001</v>
      </c>
      <c r="V5725">
        <v>0.1</v>
      </c>
      <c r="W5725">
        <v>0</v>
      </c>
      <c r="AB5725">
        <f t="shared" si="111"/>
        <v>7201.82</v>
      </c>
    </row>
    <row r="5726" spans="1:28" x14ac:dyDescent="0.25">
      <c r="A5726" t="s">
        <v>2815</v>
      </c>
      <c r="B5726" t="s">
        <v>2765</v>
      </c>
      <c r="C5726" s="1">
        <v>0.73962962962962964</v>
      </c>
      <c r="D5726">
        <v>470</v>
      </c>
      <c r="E5726" s="2">
        <v>8.8513182870370369E-2</v>
      </c>
      <c r="F5726" s="1">
        <v>8.8506944444444444E-2</v>
      </c>
      <c r="G5726">
        <v>539</v>
      </c>
      <c r="H5726">
        <v>7647.54</v>
      </c>
      <c r="I5726">
        <v>0</v>
      </c>
      <c r="J5726" t="s">
        <v>2766</v>
      </c>
      <c r="K5726" t="s">
        <v>22</v>
      </c>
      <c r="L5726">
        <v>1</v>
      </c>
      <c r="N5726" t="s">
        <v>23</v>
      </c>
      <c r="O5726" t="s">
        <v>31</v>
      </c>
      <c r="P5726" t="s">
        <v>28</v>
      </c>
      <c r="R5726" t="s">
        <v>26</v>
      </c>
      <c r="S5726">
        <v>18.7</v>
      </c>
      <c r="T5726">
        <v>17.100000000000001</v>
      </c>
      <c r="U5726">
        <v>17.2</v>
      </c>
      <c r="V5726">
        <v>1.6</v>
      </c>
      <c r="W5726">
        <v>1.5</v>
      </c>
      <c r="AB5726">
        <f t="shared" si="111"/>
        <v>7381.46</v>
      </c>
    </row>
    <row r="5727" spans="1:28" x14ac:dyDescent="0.25">
      <c r="A5727" t="s">
        <v>2815</v>
      </c>
      <c r="B5727" t="s">
        <v>2765</v>
      </c>
      <c r="C5727" s="1">
        <v>0.73962962962962964</v>
      </c>
      <c r="D5727">
        <v>470</v>
      </c>
      <c r="E5727" s="2">
        <v>8.8513182870370369E-2</v>
      </c>
      <c r="F5727" s="1">
        <v>8.8506944444444444E-2</v>
      </c>
      <c r="G5727">
        <v>539</v>
      </c>
      <c r="H5727">
        <v>7647.54</v>
      </c>
      <c r="I5727">
        <v>0</v>
      </c>
      <c r="J5727" t="s">
        <v>2766</v>
      </c>
      <c r="K5727" t="s">
        <v>22</v>
      </c>
      <c r="L5727">
        <v>1</v>
      </c>
      <c r="N5727" t="s">
        <v>23</v>
      </c>
      <c r="O5727" t="s">
        <v>46</v>
      </c>
      <c r="P5727" t="s">
        <v>28</v>
      </c>
      <c r="R5727" t="s">
        <v>26</v>
      </c>
      <c r="S5727">
        <v>17.100000000000001</v>
      </c>
      <c r="T5727">
        <v>17.100000000000001</v>
      </c>
      <c r="U5727">
        <v>17.2</v>
      </c>
      <c r="V5727">
        <v>0</v>
      </c>
      <c r="W5727">
        <v>-0.1</v>
      </c>
      <c r="AB5727">
        <f t="shared" si="111"/>
        <v>7381.46</v>
      </c>
    </row>
    <row r="5728" spans="1:28" x14ac:dyDescent="0.25">
      <c r="A5728" t="s">
        <v>2815</v>
      </c>
      <c r="B5728" t="s">
        <v>2765</v>
      </c>
      <c r="C5728" s="1">
        <v>0.73962962962962964</v>
      </c>
      <c r="D5728">
        <v>470</v>
      </c>
      <c r="E5728" s="2">
        <v>8.8513182870370369E-2</v>
      </c>
      <c r="F5728" s="1">
        <v>8.8506944444444444E-2</v>
      </c>
      <c r="G5728">
        <v>539</v>
      </c>
      <c r="H5728">
        <v>7647.54</v>
      </c>
      <c r="I5728">
        <v>0</v>
      </c>
      <c r="J5728" t="s">
        <v>2766</v>
      </c>
      <c r="K5728" t="s">
        <v>22</v>
      </c>
      <c r="L5728">
        <v>1</v>
      </c>
      <c r="N5728" t="s">
        <v>23</v>
      </c>
      <c r="O5728" t="s">
        <v>42</v>
      </c>
      <c r="P5728" t="s">
        <v>28</v>
      </c>
      <c r="R5728" t="s">
        <v>26</v>
      </c>
      <c r="AB5728">
        <f t="shared" si="111"/>
        <v>7381.46</v>
      </c>
    </row>
    <row r="5729" spans="1:28" x14ac:dyDescent="0.25">
      <c r="A5729" t="s">
        <v>2815</v>
      </c>
      <c r="B5729" t="s">
        <v>2765</v>
      </c>
      <c r="C5729" s="1">
        <v>0.73962962962962964</v>
      </c>
      <c r="D5729">
        <v>470</v>
      </c>
      <c r="E5729" s="2">
        <v>8.8513182870370369E-2</v>
      </c>
      <c r="F5729" s="1">
        <v>8.8506944444444444E-2</v>
      </c>
      <c r="G5729">
        <v>539</v>
      </c>
      <c r="H5729">
        <v>7647.54</v>
      </c>
      <c r="I5729">
        <v>0</v>
      </c>
      <c r="J5729" t="s">
        <v>2766</v>
      </c>
      <c r="K5729" t="s">
        <v>22</v>
      </c>
      <c r="L5729">
        <v>1</v>
      </c>
      <c r="N5729" t="s">
        <v>23</v>
      </c>
      <c r="O5729" t="s">
        <v>33</v>
      </c>
      <c r="P5729" t="s">
        <v>28</v>
      </c>
      <c r="R5729" t="s">
        <v>26</v>
      </c>
      <c r="S5729">
        <v>17.2</v>
      </c>
      <c r="T5729">
        <v>17.100000000000001</v>
      </c>
      <c r="U5729">
        <v>17.2</v>
      </c>
      <c r="V5729">
        <v>0.1</v>
      </c>
      <c r="W5729">
        <v>0</v>
      </c>
      <c r="AB5729">
        <f t="shared" si="111"/>
        <v>7381.46</v>
      </c>
    </row>
    <row r="5730" spans="1:28" x14ac:dyDescent="0.25">
      <c r="A5730" t="s">
        <v>2816</v>
      </c>
      <c r="B5730" t="s">
        <v>2765</v>
      </c>
      <c r="C5730" s="1">
        <v>0.74171296296296296</v>
      </c>
      <c r="D5730">
        <v>238</v>
      </c>
      <c r="E5730" s="2">
        <v>9.059383101851852E-2</v>
      </c>
      <c r="F5730" s="1">
        <v>9.0590277777777783E-2</v>
      </c>
      <c r="G5730">
        <v>307</v>
      </c>
      <c r="H5730">
        <v>7827.31</v>
      </c>
      <c r="I5730">
        <v>0</v>
      </c>
      <c r="J5730" t="s">
        <v>2766</v>
      </c>
      <c r="K5730" t="s">
        <v>22</v>
      </c>
      <c r="L5730">
        <v>1</v>
      </c>
      <c r="N5730" t="s">
        <v>23</v>
      </c>
      <c r="O5730" t="s">
        <v>46</v>
      </c>
      <c r="P5730" t="s">
        <v>28</v>
      </c>
      <c r="R5730" t="s">
        <v>26</v>
      </c>
      <c r="S5730">
        <v>17.2</v>
      </c>
      <c r="T5730">
        <v>17</v>
      </c>
      <c r="U5730">
        <v>17</v>
      </c>
      <c r="V5730">
        <v>0.2</v>
      </c>
      <c r="W5730">
        <v>0.2</v>
      </c>
      <c r="AB5730">
        <f t="shared" si="111"/>
        <v>7561.2300000000005</v>
      </c>
    </row>
    <row r="5731" spans="1:28" x14ac:dyDescent="0.25">
      <c r="A5731" t="s">
        <v>2816</v>
      </c>
      <c r="B5731" t="s">
        <v>2765</v>
      </c>
      <c r="C5731" s="1">
        <v>0.74171296296296296</v>
      </c>
      <c r="D5731">
        <v>238</v>
      </c>
      <c r="E5731" s="2">
        <v>9.059383101851852E-2</v>
      </c>
      <c r="F5731" s="1">
        <v>9.0590277777777783E-2</v>
      </c>
      <c r="G5731">
        <v>307</v>
      </c>
      <c r="H5731">
        <v>7827.31</v>
      </c>
      <c r="I5731">
        <v>0</v>
      </c>
      <c r="J5731" t="s">
        <v>2766</v>
      </c>
      <c r="K5731" t="s">
        <v>22</v>
      </c>
      <c r="L5731">
        <v>1</v>
      </c>
      <c r="N5731" t="s">
        <v>23</v>
      </c>
      <c r="O5731" t="s">
        <v>33</v>
      </c>
      <c r="P5731" t="s">
        <v>28</v>
      </c>
      <c r="R5731" t="s">
        <v>26</v>
      </c>
      <c r="S5731">
        <v>17.100000000000001</v>
      </c>
      <c r="T5731">
        <v>17</v>
      </c>
      <c r="U5731">
        <v>17</v>
      </c>
      <c r="V5731">
        <v>0.1</v>
      </c>
      <c r="W5731">
        <v>0.1</v>
      </c>
      <c r="AB5731">
        <f t="shared" si="111"/>
        <v>7561.2300000000005</v>
      </c>
    </row>
    <row r="5732" spans="1:28" x14ac:dyDescent="0.25">
      <c r="A5732" t="s">
        <v>2817</v>
      </c>
      <c r="B5732" t="s">
        <v>2765</v>
      </c>
      <c r="C5732" s="1">
        <v>0.74238425925925933</v>
      </c>
      <c r="D5732">
        <v>779</v>
      </c>
      <c r="E5732" s="2">
        <v>9.1271388888888902E-2</v>
      </c>
      <c r="F5732" s="1">
        <v>9.1261574074074078E-2</v>
      </c>
      <c r="G5732">
        <v>848</v>
      </c>
      <c r="H5732">
        <v>7885.85</v>
      </c>
      <c r="I5732">
        <v>0</v>
      </c>
      <c r="J5732" t="s">
        <v>2766</v>
      </c>
      <c r="K5732" t="s">
        <v>22</v>
      </c>
      <c r="L5732">
        <v>1</v>
      </c>
      <c r="N5732" t="s">
        <v>23</v>
      </c>
      <c r="O5732" t="s">
        <v>78</v>
      </c>
      <c r="P5732" t="s">
        <v>79</v>
      </c>
      <c r="R5732" t="s">
        <v>88</v>
      </c>
      <c r="AB5732">
        <f t="shared" si="111"/>
        <v>7619.77</v>
      </c>
    </row>
    <row r="5733" spans="1:28" x14ac:dyDescent="0.25">
      <c r="A5733" t="s">
        <v>2817</v>
      </c>
      <c r="B5733" t="s">
        <v>2765</v>
      </c>
      <c r="C5733" s="1">
        <v>0.74238425925925933</v>
      </c>
      <c r="D5733">
        <v>779</v>
      </c>
      <c r="E5733" s="2">
        <v>9.1271388888888902E-2</v>
      </c>
      <c r="F5733" s="1">
        <v>9.1261574074074078E-2</v>
      </c>
      <c r="G5733">
        <v>848</v>
      </c>
      <c r="H5733">
        <v>7885.85</v>
      </c>
      <c r="I5733">
        <v>0</v>
      </c>
      <c r="J5733" t="s">
        <v>2766</v>
      </c>
      <c r="K5733" t="s">
        <v>22</v>
      </c>
      <c r="L5733">
        <v>1</v>
      </c>
      <c r="N5733" t="s">
        <v>23</v>
      </c>
      <c r="O5733" t="s">
        <v>81</v>
      </c>
      <c r="P5733" t="s">
        <v>79</v>
      </c>
      <c r="R5733" t="s">
        <v>88</v>
      </c>
      <c r="AB5733">
        <f t="shared" si="111"/>
        <v>7619.77</v>
      </c>
    </row>
    <row r="5734" spans="1:28" x14ac:dyDescent="0.25">
      <c r="A5734" t="s">
        <v>2818</v>
      </c>
      <c r="B5734" t="s">
        <v>2819</v>
      </c>
      <c r="C5734" s="1">
        <v>0.43033564814814818</v>
      </c>
      <c r="D5734">
        <v>827</v>
      </c>
      <c r="E5734" s="2">
        <v>0</v>
      </c>
      <c r="F5734" s="1">
        <v>0</v>
      </c>
      <c r="G5734">
        <v>0</v>
      </c>
      <c r="H5734">
        <v>0</v>
      </c>
      <c r="I5734">
        <v>7816.56</v>
      </c>
      <c r="J5734" t="s">
        <v>2820</v>
      </c>
      <c r="K5734" t="s">
        <v>22</v>
      </c>
      <c r="L5734">
        <v>1</v>
      </c>
      <c r="N5734" t="s">
        <v>23</v>
      </c>
      <c r="O5734" t="s">
        <v>78</v>
      </c>
      <c r="P5734" t="s">
        <v>79</v>
      </c>
      <c r="R5734" t="s">
        <v>80</v>
      </c>
      <c r="AB5734">
        <f>H5734-197.53</f>
        <v>-197.53</v>
      </c>
    </row>
    <row r="5735" spans="1:28" x14ac:dyDescent="0.25">
      <c r="A5735" t="s">
        <v>2818</v>
      </c>
      <c r="B5735" t="s">
        <v>2819</v>
      </c>
      <c r="C5735" s="1">
        <v>0.43033564814814818</v>
      </c>
      <c r="D5735">
        <v>827</v>
      </c>
      <c r="E5735" s="2">
        <v>0</v>
      </c>
      <c r="F5735" s="1">
        <v>0</v>
      </c>
      <c r="G5735">
        <v>0</v>
      </c>
      <c r="H5735">
        <v>0</v>
      </c>
      <c r="I5735">
        <v>7816.56</v>
      </c>
      <c r="J5735" t="s">
        <v>2820</v>
      </c>
      <c r="K5735" t="s">
        <v>22</v>
      </c>
      <c r="L5735">
        <v>1</v>
      </c>
      <c r="N5735" t="s">
        <v>23</v>
      </c>
      <c r="O5735" t="s">
        <v>81</v>
      </c>
      <c r="P5735" t="s">
        <v>79</v>
      </c>
      <c r="R5735" t="s">
        <v>80</v>
      </c>
      <c r="AB5735">
        <f t="shared" ref="AB5735:AB5798" si="112">H5735-197.53</f>
        <v>-197.53</v>
      </c>
    </row>
    <row r="5736" spans="1:28" x14ac:dyDescent="0.25">
      <c r="A5736" t="s">
        <v>2821</v>
      </c>
      <c r="B5736" t="s">
        <v>2819</v>
      </c>
      <c r="C5736" s="1">
        <v>0.44045138888888885</v>
      </c>
      <c r="D5736">
        <v>470</v>
      </c>
      <c r="E5736" s="2">
        <v>1.0111608796296296E-2</v>
      </c>
      <c r="F5736" s="1">
        <v>1.0104166666666668E-2</v>
      </c>
      <c r="G5736">
        <v>643</v>
      </c>
      <c r="H5736">
        <v>873.64300000000003</v>
      </c>
      <c r="I5736">
        <v>0</v>
      </c>
      <c r="J5736" t="s">
        <v>2820</v>
      </c>
      <c r="K5736" t="s">
        <v>22</v>
      </c>
      <c r="L5736">
        <v>1</v>
      </c>
      <c r="N5736" t="s">
        <v>23</v>
      </c>
      <c r="O5736" t="s">
        <v>36</v>
      </c>
      <c r="P5736" t="s">
        <v>25</v>
      </c>
      <c r="R5736" t="s">
        <v>26</v>
      </c>
      <c r="S5736">
        <v>17.8</v>
      </c>
      <c r="T5736">
        <v>17.399999999999999</v>
      </c>
      <c r="U5736">
        <v>17.3</v>
      </c>
      <c r="V5736">
        <v>0.4</v>
      </c>
      <c r="W5736">
        <v>0.5</v>
      </c>
      <c r="AB5736">
        <f t="shared" si="112"/>
        <v>676.11300000000006</v>
      </c>
    </row>
    <row r="5737" spans="1:28" x14ac:dyDescent="0.25">
      <c r="A5737" t="s">
        <v>2822</v>
      </c>
      <c r="B5737" t="s">
        <v>2819</v>
      </c>
      <c r="C5737" s="1">
        <v>0.44061342592592595</v>
      </c>
      <c r="D5737">
        <v>555</v>
      </c>
      <c r="E5737" s="2">
        <v>1.0274629629629628E-2</v>
      </c>
      <c r="F5737" s="1">
        <v>1.0266203703703703E-2</v>
      </c>
      <c r="G5737">
        <v>728</v>
      </c>
      <c r="H5737">
        <v>887.72799999999995</v>
      </c>
      <c r="I5737">
        <v>0</v>
      </c>
      <c r="J5737" t="s">
        <v>2820</v>
      </c>
      <c r="K5737" t="s">
        <v>22</v>
      </c>
      <c r="L5737">
        <v>1</v>
      </c>
      <c r="N5737" t="s">
        <v>23</v>
      </c>
      <c r="O5737" t="s">
        <v>36</v>
      </c>
      <c r="P5737" t="s">
        <v>28</v>
      </c>
      <c r="R5737" t="s">
        <v>26</v>
      </c>
      <c r="S5737">
        <v>18</v>
      </c>
      <c r="T5737">
        <v>17.5</v>
      </c>
      <c r="U5737">
        <v>17.399999999999999</v>
      </c>
      <c r="V5737">
        <v>0.5</v>
      </c>
      <c r="W5737">
        <v>0.6</v>
      </c>
      <c r="AB5737">
        <f t="shared" si="112"/>
        <v>690.19799999999998</v>
      </c>
    </row>
    <row r="5738" spans="1:28" x14ac:dyDescent="0.25">
      <c r="A5738" t="s">
        <v>2823</v>
      </c>
      <c r="B5738" t="s">
        <v>2819</v>
      </c>
      <c r="C5738" s="1">
        <v>0.44094907407407408</v>
      </c>
      <c r="D5738">
        <v>927</v>
      </c>
      <c r="E5738" s="2">
        <v>1.0614583333333332E-2</v>
      </c>
      <c r="F5738" s="1">
        <v>1.0613425925925927E-2</v>
      </c>
      <c r="G5738">
        <v>100</v>
      </c>
      <c r="H5738">
        <v>917.1</v>
      </c>
      <c r="I5738">
        <v>0</v>
      </c>
      <c r="J5738" t="s">
        <v>2820</v>
      </c>
      <c r="K5738" t="s">
        <v>22</v>
      </c>
      <c r="L5738">
        <v>1</v>
      </c>
      <c r="N5738" t="s">
        <v>23</v>
      </c>
      <c r="O5738" t="s">
        <v>36</v>
      </c>
      <c r="P5738" t="s">
        <v>28</v>
      </c>
      <c r="R5738" t="s">
        <v>26</v>
      </c>
      <c r="AB5738">
        <f t="shared" si="112"/>
        <v>719.57</v>
      </c>
    </row>
    <row r="5739" spans="1:28" x14ac:dyDescent="0.25">
      <c r="A5739" t="s">
        <v>2823</v>
      </c>
      <c r="B5739" t="s">
        <v>2819</v>
      </c>
      <c r="C5739" s="1">
        <v>0.44094907407407408</v>
      </c>
      <c r="D5739">
        <v>927</v>
      </c>
      <c r="E5739" s="2">
        <v>1.0614583333333332E-2</v>
      </c>
      <c r="F5739" s="1">
        <v>1.0613425925925927E-2</v>
      </c>
      <c r="G5739">
        <v>100</v>
      </c>
      <c r="H5739">
        <v>917.1</v>
      </c>
      <c r="I5739">
        <v>0</v>
      </c>
      <c r="J5739" t="s">
        <v>2820</v>
      </c>
      <c r="K5739" t="s">
        <v>22</v>
      </c>
      <c r="L5739">
        <v>1</v>
      </c>
      <c r="N5739" t="s">
        <v>23</v>
      </c>
      <c r="O5739" t="s">
        <v>33</v>
      </c>
      <c r="P5739" t="s">
        <v>25</v>
      </c>
      <c r="R5739" t="s">
        <v>26</v>
      </c>
      <c r="S5739">
        <v>18</v>
      </c>
      <c r="T5739">
        <v>17.399999999999999</v>
      </c>
      <c r="U5739">
        <v>17.3</v>
      </c>
      <c r="V5739">
        <v>0.6</v>
      </c>
      <c r="W5739">
        <v>0.7</v>
      </c>
      <c r="AB5739">
        <f t="shared" si="112"/>
        <v>719.57</v>
      </c>
    </row>
    <row r="5740" spans="1:28" x14ac:dyDescent="0.25">
      <c r="A5740" t="s">
        <v>2824</v>
      </c>
      <c r="B5740" t="s">
        <v>2819</v>
      </c>
      <c r="C5740" s="1">
        <v>0.4430439814814815</v>
      </c>
      <c r="D5740">
        <v>96</v>
      </c>
      <c r="E5740" s="2">
        <v>1.2699872685185186E-2</v>
      </c>
      <c r="F5740" s="1">
        <v>1.269675925925926E-2</v>
      </c>
      <c r="G5740">
        <v>269</v>
      </c>
      <c r="H5740">
        <v>1097.27</v>
      </c>
      <c r="I5740">
        <v>0</v>
      </c>
      <c r="J5740" t="s">
        <v>2820</v>
      </c>
      <c r="K5740" t="s">
        <v>22</v>
      </c>
      <c r="L5740">
        <v>1</v>
      </c>
      <c r="N5740" t="s">
        <v>23</v>
      </c>
      <c r="O5740" t="s">
        <v>36</v>
      </c>
      <c r="P5740" t="s">
        <v>28</v>
      </c>
      <c r="R5740" t="s">
        <v>26</v>
      </c>
      <c r="S5740">
        <v>17.8</v>
      </c>
      <c r="T5740">
        <v>17.3</v>
      </c>
      <c r="U5740">
        <v>17.3</v>
      </c>
      <c r="V5740">
        <v>0.5</v>
      </c>
      <c r="W5740">
        <v>0.5</v>
      </c>
      <c r="AB5740">
        <f t="shared" si="112"/>
        <v>899.74</v>
      </c>
    </row>
    <row r="5741" spans="1:28" x14ac:dyDescent="0.25">
      <c r="A5741" t="s">
        <v>2824</v>
      </c>
      <c r="B5741" t="s">
        <v>2819</v>
      </c>
      <c r="C5741" s="1">
        <v>0.4430439814814815</v>
      </c>
      <c r="D5741">
        <v>96</v>
      </c>
      <c r="E5741" s="2">
        <v>1.2699872685185186E-2</v>
      </c>
      <c r="F5741" s="1">
        <v>1.269675925925926E-2</v>
      </c>
      <c r="G5741">
        <v>269</v>
      </c>
      <c r="H5741">
        <v>1097.27</v>
      </c>
      <c r="I5741">
        <v>0</v>
      </c>
      <c r="J5741" t="s">
        <v>2820</v>
      </c>
      <c r="K5741" t="s">
        <v>22</v>
      </c>
      <c r="L5741">
        <v>1</v>
      </c>
      <c r="N5741" t="s">
        <v>23</v>
      </c>
      <c r="O5741" t="s">
        <v>31</v>
      </c>
      <c r="P5741" t="s">
        <v>25</v>
      </c>
      <c r="R5741" t="s">
        <v>26</v>
      </c>
      <c r="S5741">
        <v>17.100000000000001</v>
      </c>
      <c r="T5741">
        <v>17.3</v>
      </c>
      <c r="U5741">
        <v>17.3</v>
      </c>
      <c r="V5741">
        <v>-0.2</v>
      </c>
      <c r="W5741">
        <v>-0.2</v>
      </c>
      <c r="AB5741">
        <f t="shared" si="112"/>
        <v>899.74</v>
      </c>
    </row>
    <row r="5742" spans="1:28" x14ac:dyDescent="0.25">
      <c r="A5742" t="s">
        <v>2824</v>
      </c>
      <c r="B5742" t="s">
        <v>2819</v>
      </c>
      <c r="C5742" s="1">
        <v>0.4430439814814815</v>
      </c>
      <c r="D5742">
        <v>96</v>
      </c>
      <c r="E5742" s="2">
        <v>1.2699872685185186E-2</v>
      </c>
      <c r="F5742" s="1">
        <v>1.269675925925926E-2</v>
      </c>
      <c r="G5742">
        <v>269</v>
      </c>
      <c r="H5742">
        <v>1097.27</v>
      </c>
      <c r="I5742">
        <v>0</v>
      </c>
      <c r="J5742" t="s">
        <v>2820</v>
      </c>
      <c r="K5742" t="s">
        <v>22</v>
      </c>
      <c r="L5742">
        <v>1</v>
      </c>
      <c r="N5742" t="s">
        <v>23</v>
      </c>
      <c r="O5742" t="s">
        <v>33</v>
      </c>
      <c r="P5742" t="s">
        <v>28</v>
      </c>
      <c r="R5742" t="s">
        <v>26</v>
      </c>
      <c r="AB5742">
        <f t="shared" si="112"/>
        <v>899.74</v>
      </c>
    </row>
    <row r="5743" spans="1:28" x14ac:dyDescent="0.25">
      <c r="A5743" t="s">
        <v>2825</v>
      </c>
      <c r="B5743" t="s">
        <v>2819</v>
      </c>
      <c r="C5743" s="1">
        <v>0.44512731481481477</v>
      </c>
      <c r="D5743">
        <v>31</v>
      </c>
      <c r="E5743" s="2">
        <v>1.4782453703703706E-2</v>
      </c>
      <c r="F5743" s="1">
        <v>1.4780092592592595E-2</v>
      </c>
      <c r="G5743">
        <v>204</v>
      </c>
      <c r="H5743">
        <v>1277.2</v>
      </c>
      <c r="I5743">
        <v>0</v>
      </c>
      <c r="J5743" t="s">
        <v>2820</v>
      </c>
      <c r="K5743" t="s">
        <v>22</v>
      </c>
      <c r="L5743">
        <v>1</v>
      </c>
      <c r="N5743" t="s">
        <v>23</v>
      </c>
      <c r="O5743" t="s">
        <v>36</v>
      </c>
      <c r="P5743" t="s">
        <v>28</v>
      </c>
      <c r="R5743" t="s">
        <v>26</v>
      </c>
      <c r="AB5743">
        <f t="shared" si="112"/>
        <v>1079.67</v>
      </c>
    </row>
    <row r="5744" spans="1:28" x14ac:dyDescent="0.25">
      <c r="A5744" t="s">
        <v>2825</v>
      </c>
      <c r="B5744" t="s">
        <v>2819</v>
      </c>
      <c r="C5744" s="1">
        <v>0.44512731481481477</v>
      </c>
      <c r="D5744">
        <v>31</v>
      </c>
      <c r="E5744" s="2">
        <v>1.4782453703703706E-2</v>
      </c>
      <c r="F5744" s="1">
        <v>1.4780092592592595E-2</v>
      </c>
      <c r="G5744">
        <v>204</v>
      </c>
      <c r="H5744">
        <v>1277.2</v>
      </c>
      <c r="I5744">
        <v>0</v>
      </c>
      <c r="J5744" t="s">
        <v>2820</v>
      </c>
      <c r="K5744" t="s">
        <v>22</v>
      </c>
      <c r="L5744">
        <v>1</v>
      </c>
      <c r="N5744" t="s">
        <v>23</v>
      </c>
      <c r="O5744" t="s">
        <v>33</v>
      </c>
      <c r="P5744" t="s">
        <v>28</v>
      </c>
      <c r="R5744" t="s">
        <v>26</v>
      </c>
      <c r="AB5744">
        <f t="shared" si="112"/>
        <v>1079.67</v>
      </c>
    </row>
    <row r="5745" spans="1:28" x14ac:dyDescent="0.25">
      <c r="A5745" t="s">
        <v>2826</v>
      </c>
      <c r="B5745" t="s">
        <v>2819</v>
      </c>
      <c r="C5745" s="1">
        <v>0.44719907407407411</v>
      </c>
      <c r="D5745">
        <v>633</v>
      </c>
      <c r="E5745" s="2">
        <v>1.6861180555555556E-2</v>
      </c>
      <c r="F5745" s="1">
        <v>1.6851851851851851E-2</v>
      </c>
      <c r="G5745">
        <v>806</v>
      </c>
      <c r="H5745">
        <v>1456.81</v>
      </c>
      <c r="I5745">
        <v>0</v>
      </c>
      <c r="J5745" t="s">
        <v>2820</v>
      </c>
      <c r="K5745" t="s">
        <v>22</v>
      </c>
      <c r="L5745">
        <v>1</v>
      </c>
      <c r="N5745" t="s">
        <v>23</v>
      </c>
      <c r="O5745" t="s">
        <v>33</v>
      </c>
      <c r="P5745" t="s">
        <v>28</v>
      </c>
      <c r="R5745" t="s">
        <v>26</v>
      </c>
      <c r="AB5745">
        <f t="shared" si="112"/>
        <v>1259.28</v>
      </c>
    </row>
    <row r="5746" spans="1:28" x14ac:dyDescent="0.25">
      <c r="A5746" t="s">
        <v>2827</v>
      </c>
      <c r="B5746" t="s">
        <v>2819</v>
      </c>
      <c r="C5746" s="1">
        <v>0.44885416666666672</v>
      </c>
      <c r="D5746">
        <v>620</v>
      </c>
      <c r="E5746" s="2">
        <v>1.8516122685185186E-2</v>
      </c>
      <c r="F5746" s="1">
        <v>1.8506944444444444E-2</v>
      </c>
      <c r="G5746">
        <v>793</v>
      </c>
      <c r="H5746">
        <v>1599.79</v>
      </c>
      <c r="I5746">
        <v>0</v>
      </c>
      <c r="J5746" t="s">
        <v>2820</v>
      </c>
      <c r="K5746" t="s">
        <v>22</v>
      </c>
      <c r="L5746">
        <v>1</v>
      </c>
      <c r="N5746" t="s">
        <v>23</v>
      </c>
      <c r="O5746" t="s">
        <v>24</v>
      </c>
      <c r="P5746" t="s">
        <v>25</v>
      </c>
      <c r="R5746" t="s">
        <v>26</v>
      </c>
      <c r="S5746">
        <v>16.399999999999999</v>
      </c>
      <c r="T5746">
        <v>17.399999999999999</v>
      </c>
      <c r="U5746">
        <v>17.399999999999999</v>
      </c>
      <c r="V5746">
        <v>-1</v>
      </c>
      <c r="W5746">
        <v>-1</v>
      </c>
      <c r="AB5746">
        <f t="shared" si="112"/>
        <v>1402.26</v>
      </c>
    </row>
    <row r="5747" spans="1:28" x14ac:dyDescent="0.25">
      <c r="A5747" t="s">
        <v>2828</v>
      </c>
      <c r="B5747" t="s">
        <v>2819</v>
      </c>
      <c r="C5747" s="1">
        <v>0.44898148148148148</v>
      </c>
      <c r="D5747">
        <v>501</v>
      </c>
      <c r="E5747" s="2">
        <v>1.8642060185185185E-2</v>
      </c>
      <c r="F5747" s="1">
        <v>1.8634259259259257E-2</v>
      </c>
      <c r="G5747">
        <v>674</v>
      </c>
      <c r="H5747">
        <v>1610.67</v>
      </c>
      <c r="I5747">
        <v>0</v>
      </c>
      <c r="J5747" t="s">
        <v>2820</v>
      </c>
      <c r="K5747" t="s">
        <v>22</v>
      </c>
      <c r="L5747">
        <v>1</v>
      </c>
      <c r="N5747" t="s">
        <v>23</v>
      </c>
      <c r="O5747" t="s">
        <v>24</v>
      </c>
      <c r="P5747" t="s">
        <v>28</v>
      </c>
      <c r="R5747" t="s">
        <v>26</v>
      </c>
      <c r="S5747">
        <v>16.399999999999999</v>
      </c>
      <c r="T5747">
        <v>17.3</v>
      </c>
      <c r="U5747">
        <v>17.3</v>
      </c>
      <c r="V5747">
        <v>-0.9</v>
      </c>
      <c r="W5747">
        <v>-0.9</v>
      </c>
      <c r="AB5747">
        <f t="shared" si="112"/>
        <v>1413.14</v>
      </c>
    </row>
    <row r="5748" spans="1:28" x14ac:dyDescent="0.25">
      <c r="A5748" t="s">
        <v>2829</v>
      </c>
      <c r="B5748" t="s">
        <v>2819</v>
      </c>
      <c r="C5748" s="1">
        <v>0.44928240740740738</v>
      </c>
      <c r="D5748">
        <v>735</v>
      </c>
      <c r="E5748" s="2">
        <v>1.8945694444444446E-2</v>
      </c>
      <c r="F5748" s="1">
        <v>1.8935185185185183E-2</v>
      </c>
      <c r="G5748">
        <v>908</v>
      </c>
      <c r="H5748">
        <v>1636.91</v>
      </c>
      <c r="I5748">
        <v>0</v>
      </c>
      <c r="J5748" t="s">
        <v>2820</v>
      </c>
      <c r="K5748" t="s">
        <v>22</v>
      </c>
      <c r="L5748">
        <v>1</v>
      </c>
      <c r="N5748" t="s">
        <v>23</v>
      </c>
      <c r="O5748" t="s">
        <v>24</v>
      </c>
      <c r="P5748" t="s">
        <v>28</v>
      </c>
      <c r="R5748" t="s">
        <v>26</v>
      </c>
      <c r="AB5748">
        <f t="shared" si="112"/>
        <v>1439.38</v>
      </c>
    </row>
    <row r="5749" spans="1:28" x14ac:dyDescent="0.25">
      <c r="A5749" t="s">
        <v>2829</v>
      </c>
      <c r="B5749" t="s">
        <v>2819</v>
      </c>
      <c r="C5749" s="1">
        <v>0.44928240740740738</v>
      </c>
      <c r="D5749">
        <v>735</v>
      </c>
      <c r="E5749" s="2">
        <v>1.8945694444444446E-2</v>
      </c>
      <c r="F5749" s="1">
        <v>1.8935185185185183E-2</v>
      </c>
      <c r="G5749">
        <v>908</v>
      </c>
      <c r="H5749">
        <v>1636.91</v>
      </c>
      <c r="I5749">
        <v>0</v>
      </c>
      <c r="J5749" t="s">
        <v>2820</v>
      </c>
      <c r="K5749" t="s">
        <v>22</v>
      </c>
      <c r="L5749">
        <v>1</v>
      </c>
      <c r="N5749" t="s">
        <v>23</v>
      </c>
      <c r="O5749" t="s">
        <v>33</v>
      </c>
      <c r="P5749" t="s">
        <v>28</v>
      </c>
      <c r="R5749" t="s">
        <v>26</v>
      </c>
      <c r="AB5749">
        <f t="shared" si="112"/>
        <v>1439.38</v>
      </c>
    </row>
    <row r="5750" spans="1:28" x14ac:dyDescent="0.25">
      <c r="A5750" t="s">
        <v>2829</v>
      </c>
      <c r="B5750" t="s">
        <v>2819</v>
      </c>
      <c r="C5750" s="1">
        <v>0.44928240740740738</v>
      </c>
      <c r="D5750">
        <v>735</v>
      </c>
      <c r="E5750" s="2">
        <v>1.8945694444444446E-2</v>
      </c>
      <c r="F5750" s="1">
        <v>1.8935185185185183E-2</v>
      </c>
      <c r="G5750">
        <v>908</v>
      </c>
      <c r="H5750">
        <v>1636.91</v>
      </c>
      <c r="I5750">
        <v>0</v>
      </c>
      <c r="J5750" t="s">
        <v>2820</v>
      </c>
      <c r="K5750" t="s">
        <v>22</v>
      </c>
      <c r="L5750">
        <v>1</v>
      </c>
      <c r="N5750" t="s">
        <v>23</v>
      </c>
      <c r="O5750" t="s">
        <v>46</v>
      </c>
      <c r="P5750" t="s">
        <v>25</v>
      </c>
      <c r="R5750" t="s">
        <v>26</v>
      </c>
      <c r="S5750">
        <v>18.399999999999999</v>
      </c>
      <c r="T5750">
        <v>17.3</v>
      </c>
      <c r="U5750">
        <v>17.3</v>
      </c>
      <c r="V5750">
        <v>1.1000000000000001</v>
      </c>
      <c r="W5750">
        <v>1.1000000000000001</v>
      </c>
      <c r="AB5750">
        <f t="shared" si="112"/>
        <v>1439.38</v>
      </c>
    </row>
    <row r="5751" spans="1:28" x14ac:dyDescent="0.25">
      <c r="A5751" t="s">
        <v>2830</v>
      </c>
      <c r="B5751" t="s">
        <v>2819</v>
      </c>
      <c r="C5751" s="1">
        <v>0.4513773148148148</v>
      </c>
      <c r="D5751">
        <v>138</v>
      </c>
      <c r="E5751" s="2">
        <v>2.103369212962963E-2</v>
      </c>
      <c r="F5751" s="1">
        <v>2.1030092592592597E-2</v>
      </c>
      <c r="G5751">
        <v>311</v>
      </c>
      <c r="H5751">
        <v>1817.31</v>
      </c>
      <c r="I5751">
        <v>0</v>
      </c>
      <c r="J5751" t="s">
        <v>2820</v>
      </c>
      <c r="K5751" t="s">
        <v>22</v>
      </c>
      <c r="L5751">
        <v>1</v>
      </c>
      <c r="N5751" t="s">
        <v>23</v>
      </c>
      <c r="O5751" t="s">
        <v>24</v>
      </c>
      <c r="P5751" t="s">
        <v>28</v>
      </c>
      <c r="R5751" t="s">
        <v>26</v>
      </c>
      <c r="AB5751">
        <f t="shared" si="112"/>
        <v>1619.78</v>
      </c>
    </row>
    <row r="5752" spans="1:28" x14ac:dyDescent="0.25">
      <c r="A5752" t="s">
        <v>2830</v>
      </c>
      <c r="B5752" t="s">
        <v>2819</v>
      </c>
      <c r="C5752" s="1">
        <v>0.4513773148148148</v>
      </c>
      <c r="D5752">
        <v>138</v>
      </c>
      <c r="E5752" s="2">
        <v>2.103369212962963E-2</v>
      </c>
      <c r="F5752" s="1">
        <v>2.1030092592592597E-2</v>
      </c>
      <c r="G5752">
        <v>311</v>
      </c>
      <c r="H5752">
        <v>1817.31</v>
      </c>
      <c r="I5752">
        <v>0</v>
      </c>
      <c r="J5752" t="s">
        <v>2820</v>
      </c>
      <c r="K5752" t="s">
        <v>22</v>
      </c>
      <c r="L5752">
        <v>1</v>
      </c>
      <c r="N5752" t="s">
        <v>23</v>
      </c>
      <c r="O5752" t="s">
        <v>33</v>
      </c>
      <c r="P5752" t="s">
        <v>28</v>
      </c>
      <c r="R5752" t="s">
        <v>26</v>
      </c>
      <c r="AB5752">
        <f t="shared" si="112"/>
        <v>1619.78</v>
      </c>
    </row>
    <row r="5753" spans="1:28" x14ac:dyDescent="0.25">
      <c r="A5753" t="s">
        <v>2830</v>
      </c>
      <c r="B5753" t="s">
        <v>2819</v>
      </c>
      <c r="C5753" s="1">
        <v>0.4513773148148148</v>
      </c>
      <c r="D5753">
        <v>138</v>
      </c>
      <c r="E5753" s="2">
        <v>2.103369212962963E-2</v>
      </c>
      <c r="F5753" s="1">
        <v>2.1030092592592597E-2</v>
      </c>
      <c r="G5753">
        <v>311</v>
      </c>
      <c r="H5753">
        <v>1817.31</v>
      </c>
      <c r="I5753">
        <v>0</v>
      </c>
      <c r="J5753" t="s">
        <v>2820</v>
      </c>
      <c r="K5753" t="s">
        <v>22</v>
      </c>
      <c r="L5753">
        <v>1</v>
      </c>
      <c r="N5753" t="s">
        <v>23</v>
      </c>
      <c r="O5753" t="s">
        <v>36</v>
      </c>
      <c r="P5753" t="s">
        <v>28</v>
      </c>
      <c r="R5753" t="s">
        <v>26</v>
      </c>
      <c r="AB5753">
        <f t="shared" si="112"/>
        <v>1619.78</v>
      </c>
    </row>
    <row r="5754" spans="1:28" x14ac:dyDescent="0.25">
      <c r="A5754" t="s">
        <v>2831</v>
      </c>
      <c r="B5754" t="s">
        <v>2819</v>
      </c>
      <c r="C5754" s="1">
        <v>0.45174768518518515</v>
      </c>
      <c r="D5754">
        <v>380</v>
      </c>
      <c r="E5754" s="2">
        <v>2.1406863425925928E-2</v>
      </c>
      <c r="F5754" s="1">
        <v>2.1400462962962965E-2</v>
      </c>
      <c r="G5754">
        <v>553</v>
      </c>
      <c r="H5754">
        <v>1849.55</v>
      </c>
      <c r="I5754">
        <v>0</v>
      </c>
      <c r="J5754" t="s">
        <v>2820</v>
      </c>
      <c r="K5754" t="s">
        <v>22</v>
      </c>
      <c r="L5754">
        <v>1</v>
      </c>
      <c r="N5754" t="s">
        <v>23</v>
      </c>
      <c r="O5754" t="s">
        <v>46</v>
      </c>
      <c r="P5754" t="s">
        <v>25</v>
      </c>
      <c r="R5754" t="s">
        <v>26</v>
      </c>
      <c r="S5754">
        <v>16.899999999999999</v>
      </c>
      <c r="T5754">
        <v>17.2</v>
      </c>
      <c r="U5754">
        <v>17.3</v>
      </c>
      <c r="V5754">
        <v>-0.3</v>
      </c>
      <c r="W5754">
        <v>-0.4</v>
      </c>
      <c r="AB5754">
        <f t="shared" si="112"/>
        <v>1652.02</v>
      </c>
    </row>
    <row r="5755" spans="1:28" x14ac:dyDescent="0.25">
      <c r="A5755" t="s">
        <v>2832</v>
      </c>
      <c r="B5755" t="s">
        <v>2819</v>
      </c>
      <c r="C5755" s="1">
        <v>0.45181712962962961</v>
      </c>
      <c r="D5755">
        <v>121</v>
      </c>
      <c r="E5755" s="2">
        <v>2.1473310185185186E-2</v>
      </c>
      <c r="F5755" s="1">
        <v>2.146990740740741E-2</v>
      </c>
      <c r="G5755">
        <v>294</v>
      </c>
      <c r="H5755">
        <v>1855.29</v>
      </c>
      <c r="I5755">
        <v>0</v>
      </c>
      <c r="J5755" t="s">
        <v>2820</v>
      </c>
      <c r="K5755" t="s">
        <v>22</v>
      </c>
      <c r="L5755">
        <v>1</v>
      </c>
      <c r="N5755" t="s">
        <v>23</v>
      </c>
      <c r="O5755" t="s">
        <v>46</v>
      </c>
      <c r="P5755" t="s">
        <v>28</v>
      </c>
      <c r="R5755" t="s">
        <v>26</v>
      </c>
      <c r="S5755">
        <v>16.899999999999999</v>
      </c>
      <c r="T5755">
        <v>17.3</v>
      </c>
      <c r="U5755">
        <v>17.399999999999999</v>
      </c>
      <c r="V5755">
        <v>-0.4</v>
      </c>
      <c r="W5755">
        <v>-0.5</v>
      </c>
      <c r="AB5755">
        <f t="shared" si="112"/>
        <v>1657.76</v>
      </c>
    </row>
    <row r="5756" spans="1:28" x14ac:dyDescent="0.25">
      <c r="A5756" t="s">
        <v>2833</v>
      </c>
      <c r="B5756" t="s">
        <v>2819</v>
      </c>
      <c r="C5756" s="1">
        <v>0.45344907407407403</v>
      </c>
      <c r="D5756">
        <v>940</v>
      </c>
      <c r="E5756" s="2">
        <v>2.3114733796296295E-2</v>
      </c>
      <c r="F5756" s="1">
        <v>2.3113425925925926E-2</v>
      </c>
      <c r="G5756">
        <v>113</v>
      </c>
      <c r="H5756">
        <v>1997.11</v>
      </c>
      <c r="I5756">
        <v>0</v>
      </c>
      <c r="J5756" t="s">
        <v>2820</v>
      </c>
      <c r="K5756" t="s">
        <v>22</v>
      </c>
      <c r="L5756">
        <v>1</v>
      </c>
      <c r="N5756" t="s">
        <v>23</v>
      </c>
      <c r="O5756" t="s">
        <v>36</v>
      </c>
      <c r="P5756" t="s">
        <v>28</v>
      </c>
      <c r="R5756" t="s">
        <v>26</v>
      </c>
      <c r="AB5756">
        <f t="shared" si="112"/>
        <v>1799.58</v>
      </c>
    </row>
    <row r="5757" spans="1:28" x14ac:dyDescent="0.25">
      <c r="A5757" t="s">
        <v>2833</v>
      </c>
      <c r="B5757" t="s">
        <v>2819</v>
      </c>
      <c r="C5757" s="1">
        <v>0.45344907407407403</v>
      </c>
      <c r="D5757">
        <v>940</v>
      </c>
      <c r="E5757" s="2">
        <v>2.3114733796296295E-2</v>
      </c>
      <c r="F5757" s="1">
        <v>2.3113425925925926E-2</v>
      </c>
      <c r="G5757">
        <v>113</v>
      </c>
      <c r="H5757">
        <v>1997.11</v>
      </c>
      <c r="I5757">
        <v>0</v>
      </c>
      <c r="J5757" t="s">
        <v>2820</v>
      </c>
      <c r="K5757" t="s">
        <v>22</v>
      </c>
      <c r="L5757">
        <v>1</v>
      </c>
      <c r="N5757" t="s">
        <v>23</v>
      </c>
      <c r="O5757" t="s">
        <v>24</v>
      </c>
      <c r="P5757" t="s">
        <v>28</v>
      </c>
      <c r="R5757" t="s">
        <v>26</v>
      </c>
      <c r="AB5757">
        <f t="shared" si="112"/>
        <v>1799.58</v>
      </c>
    </row>
    <row r="5758" spans="1:28" x14ac:dyDescent="0.25">
      <c r="A5758" t="s">
        <v>2833</v>
      </c>
      <c r="B5758" t="s">
        <v>2819</v>
      </c>
      <c r="C5758" s="1">
        <v>0.45344907407407403</v>
      </c>
      <c r="D5758">
        <v>940</v>
      </c>
      <c r="E5758" s="2">
        <v>2.3114733796296295E-2</v>
      </c>
      <c r="F5758" s="1">
        <v>2.3113425925925926E-2</v>
      </c>
      <c r="G5758">
        <v>113</v>
      </c>
      <c r="H5758">
        <v>1997.11</v>
      </c>
      <c r="I5758">
        <v>0</v>
      </c>
      <c r="J5758" t="s">
        <v>2820</v>
      </c>
      <c r="K5758" t="s">
        <v>22</v>
      </c>
      <c r="L5758">
        <v>1</v>
      </c>
      <c r="N5758" t="s">
        <v>23</v>
      </c>
      <c r="O5758" t="s">
        <v>33</v>
      </c>
      <c r="P5758" t="s">
        <v>28</v>
      </c>
      <c r="R5758" t="s">
        <v>26</v>
      </c>
      <c r="AB5758">
        <f t="shared" si="112"/>
        <v>1799.58</v>
      </c>
    </row>
    <row r="5759" spans="1:28" x14ac:dyDescent="0.25">
      <c r="A5759" t="s">
        <v>2833</v>
      </c>
      <c r="B5759" t="s">
        <v>2819</v>
      </c>
      <c r="C5759" s="1">
        <v>0.45344907407407403</v>
      </c>
      <c r="D5759">
        <v>940</v>
      </c>
      <c r="E5759" s="2">
        <v>2.3114733796296295E-2</v>
      </c>
      <c r="F5759" s="1">
        <v>2.3113425925925926E-2</v>
      </c>
      <c r="G5759">
        <v>113</v>
      </c>
      <c r="H5759">
        <v>1997.11</v>
      </c>
      <c r="I5759">
        <v>0</v>
      </c>
      <c r="J5759" t="s">
        <v>2820</v>
      </c>
      <c r="K5759" t="s">
        <v>22</v>
      </c>
      <c r="L5759">
        <v>1</v>
      </c>
      <c r="N5759" t="s">
        <v>23</v>
      </c>
      <c r="O5759" t="s">
        <v>46</v>
      </c>
      <c r="P5759" t="s">
        <v>28</v>
      </c>
      <c r="R5759" t="s">
        <v>26</v>
      </c>
      <c r="S5759">
        <v>18.5</v>
      </c>
      <c r="T5759">
        <v>17.3</v>
      </c>
      <c r="U5759">
        <v>17.3</v>
      </c>
      <c r="V5759">
        <v>1.2</v>
      </c>
      <c r="W5759">
        <v>1.2</v>
      </c>
      <c r="AB5759">
        <f t="shared" si="112"/>
        <v>1799.58</v>
      </c>
    </row>
    <row r="5760" spans="1:28" x14ac:dyDescent="0.25">
      <c r="A5760" t="s">
        <v>2834</v>
      </c>
      <c r="B5760" t="s">
        <v>2819</v>
      </c>
      <c r="C5760" s="1">
        <v>0.45351851851851849</v>
      </c>
      <c r="D5760">
        <v>47</v>
      </c>
      <c r="E5760" s="2">
        <v>2.3173831018518522E-2</v>
      </c>
      <c r="F5760" s="1">
        <v>2.3171296296296297E-2</v>
      </c>
      <c r="G5760">
        <v>219</v>
      </c>
      <c r="H5760">
        <v>2002.22</v>
      </c>
      <c r="I5760">
        <v>0</v>
      </c>
      <c r="J5760" t="s">
        <v>2820</v>
      </c>
      <c r="K5760" t="s">
        <v>22</v>
      </c>
      <c r="L5760">
        <v>1</v>
      </c>
      <c r="N5760" t="s">
        <v>23</v>
      </c>
      <c r="O5760" t="s">
        <v>42</v>
      </c>
      <c r="P5760" t="s">
        <v>25</v>
      </c>
      <c r="R5760" t="s">
        <v>26</v>
      </c>
      <c r="S5760">
        <v>17</v>
      </c>
      <c r="T5760">
        <v>17.3</v>
      </c>
      <c r="U5760">
        <v>17.3</v>
      </c>
      <c r="V5760">
        <v>-0.3</v>
      </c>
      <c r="W5760">
        <v>-0.3</v>
      </c>
      <c r="AB5760">
        <f t="shared" si="112"/>
        <v>1804.69</v>
      </c>
    </row>
    <row r="5761" spans="1:28" x14ac:dyDescent="0.25">
      <c r="A5761" t="s">
        <v>2835</v>
      </c>
      <c r="B5761" t="s">
        <v>2819</v>
      </c>
      <c r="C5761" s="1">
        <v>0.45420138888888889</v>
      </c>
      <c r="D5761">
        <v>958</v>
      </c>
      <c r="E5761" s="2">
        <v>2.3867256944444446E-2</v>
      </c>
      <c r="F5761" s="1">
        <v>2.3865740740740743E-2</v>
      </c>
      <c r="G5761">
        <v>131</v>
      </c>
      <c r="H5761">
        <v>2062.13</v>
      </c>
      <c r="I5761">
        <v>0</v>
      </c>
      <c r="J5761" t="s">
        <v>2820</v>
      </c>
      <c r="K5761" t="s">
        <v>22</v>
      </c>
      <c r="L5761">
        <v>1</v>
      </c>
      <c r="N5761" t="s">
        <v>23</v>
      </c>
      <c r="O5761" t="s">
        <v>42</v>
      </c>
      <c r="P5761" t="s">
        <v>28</v>
      </c>
      <c r="R5761" t="s">
        <v>26</v>
      </c>
      <c r="S5761">
        <v>17</v>
      </c>
      <c r="T5761">
        <v>16.3</v>
      </c>
      <c r="U5761">
        <v>16.3</v>
      </c>
      <c r="V5761">
        <v>0.7</v>
      </c>
      <c r="W5761">
        <v>0.7</v>
      </c>
      <c r="AB5761">
        <f t="shared" si="112"/>
        <v>1864.6000000000001</v>
      </c>
    </row>
    <row r="5762" spans="1:28" x14ac:dyDescent="0.25">
      <c r="A5762" t="s">
        <v>2836</v>
      </c>
      <c r="B5762" t="s">
        <v>2819</v>
      </c>
      <c r="C5762" s="1">
        <v>0.45553240740740741</v>
      </c>
      <c r="D5762">
        <v>508</v>
      </c>
      <c r="E5762" s="2">
        <v>2.5193067129629629E-2</v>
      </c>
      <c r="F5762" s="1">
        <v>2.5185185185185185E-2</v>
      </c>
      <c r="G5762">
        <v>681</v>
      </c>
      <c r="H5762">
        <v>2176.6799999999998</v>
      </c>
      <c r="I5762">
        <v>0</v>
      </c>
      <c r="J5762" t="s">
        <v>2820</v>
      </c>
      <c r="K5762" t="s">
        <v>22</v>
      </c>
      <c r="L5762">
        <v>1</v>
      </c>
      <c r="N5762" t="s">
        <v>23</v>
      </c>
      <c r="O5762" t="s">
        <v>36</v>
      </c>
      <c r="P5762" t="s">
        <v>28</v>
      </c>
      <c r="R5762" t="s">
        <v>26</v>
      </c>
      <c r="AB5762">
        <f t="shared" si="112"/>
        <v>1979.1499999999999</v>
      </c>
    </row>
    <row r="5763" spans="1:28" x14ac:dyDescent="0.25">
      <c r="A5763" t="s">
        <v>2836</v>
      </c>
      <c r="B5763" t="s">
        <v>2819</v>
      </c>
      <c r="C5763" s="1">
        <v>0.45553240740740741</v>
      </c>
      <c r="D5763">
        <v>508</v>
      </c>
      <c r="E5763" s="2">
        <v>2.5193067129629629E-2</v>
      </c>
      <c r="F5763" s="1">
        <v>2.5185185185185185E-2</v>
      </c>
      <c r="G5763">
        <v>681</v>
      </c>
      <c r="H5763">
        <v>2176.6799999999998</v>
      </c>
      <c r="I5763">
        <v>0</v>
      </c>
      <c r="J5763" t="s">
        <v>2820</v>
      </c>
      <c r="K5763" t="s">
        <v>22</v>
      </c>
      <c r="L5763">
        <v>1</v>
      </c>
      <c r="N5763" t="s">
        <v>23</v>
      </c>
      <c r="O5763" t="s">
        <v>24</v>
      </c>
      <c r="P5763" t="s">
        <v>28</v>
      </c>
      <c r="R5763" t="s">
        <v>26</v>
      </c>
      <c r="AB5763">
        <f t="shared" si="112"/>
        <v>1979.1499999999999</v>
      </c>
    </row>
    <row r="5764" spans="1:28" x14ac:dyDescent="0.25">
      <c r="A5764" t="s">
        <v>2836</v>
      </c>
      <c r="B5764" t="s">
        <v>2819</v>
      </c>
      <c r="C5764" s="1">
        <v>0.45553240740740741</v>
      </c>
      <c r="D5764">
        <v>508</v>
      </c>
      <c r="E5764" s="2">
        <v>2.5193067129629629E-2</v>
      </c>
      <c r="F5764" s="1">
        <v>2.5185185185185185E-2</v>
      </c>
      <c r="G5764">
        <v>681</v>
      </c>
      <c r="H5764">
        <v>2176.6799999999998</v>
      </c>
      <c r="I5764">
        <v>0</v>
      </c>
      <c r="J5764" t="s">
        <v>2820</v>
      </c>
      <c r="K5764" t="s">
        <v>22</v>
      </c>
      <c r="L5764">
        <v>1</v>
      </c>
      <c r="N5764" t="s">
        <v>23</v>
      </c>
      <c r="O5764" t="s">
        <v>46</v>
      </c>
      <c r="P5764" t="s">
        <v>28</v>
      </c>
      <c r="R5764" t="s">
        <v>26</v>
      </c>
      <c r="S5764">
        <v>21.9</v>
      </c>
      <c r="T5764">
        <v>17.2</v>
      </c>
      <c r="U5764">
        <v>17.2</v>
      </c>
      <c r="V5764">
        <v>4.7</v>
      </c>
      <c r="W5764">
        <v>4.7</v>
      </c>
      <c r="AB5764">
        <f t="shared" si="112"/>
        <v>1979.1499999999999</v>
      </c>
    </row>
    <row r="5765" spans="1:28" x14ac:dyDescent="0.25">
      <c r="A5765" t="s">
        <v>2836</v>
      </c>
      <c r="B5765" t="s">
        <v>2819</v>
      </c>
      <c r="C5765" s="1">
        <v>0.45553240740740741</v>
      </c>
      <c r="D5765">
        <v>508</v>
      </c>
      <c r="E5765" s="2">
        <v>2.5193067129629629E-2</v>
      </c>
      <c r="F5765" s="1">
        <v>2.5185185185185185E-2</v>
      </c>
      <c r="G5765">
        <v>681</v>
      </c>
      <c r="H5765">
        <v>2176.6799999999998</v>
      </c>
      <c r="I5765">
        <v>0</v>
      </c>
      <c r="J5765" t="s">
        <v>2820</v>
      </c>
      <c r="K5765" t="s">
        <v>22</v>
      </c>
      <c r="L5765">
        <v>1</v>
      </c>
      <c r="N5765" t="s">
        <v>23</v>
      </c>
      <c r="O5765" t="s">
        <v>42</v>
      </c>
      <c r="P5765" t="s">
        <v>28</v>
      </c>
      <c r="R5765" t="s">
        <v>26</v>
      </c>
      <c r="S5765">
        <v>18.2</v>
      </c>
      <c r="T5765">
        <v>17.3</v>
      </c>
      <c r="U5765">
        <v>17.3</v>
      </c>
      <c r="V5765">
        <v>0.9</v>
      </c>
      <c r="W5765">
        <v>0.9</v>
      </c>
      <c r="AB5765">
        <f t="shared" si="112"/>
        <v>1979.1499999999999</v>
      </c>
    </row>
    <row r="5766" spans="1:28" x14ac:dyDescent="0.25">
      <c r="A5766" t="s">
        <v>2836</v>
      </c>
      <c r="B5766" t="s">
        <v>2819</v>
      </c>
      <c r="C5766" s="1">
        <v>0.45553240740740741</v>
      </c>
      <c r="D5766">
        <v>508</v>
      </c>
      <c r="E5766" s="2">
        <v>2.5193067129629629E-2</v>
      </c>
      <c r="F5766" s="1">
        <v>2.5185185185185185E-2</v>
      </c>
      <c r="G5766">
        <v>681</v>
      </c>
      <c r="H5766">
        <v>2176.6799999999998</v>
      </c>
      <c r="I5766">
        <v>0</v>
      </c>
      <c r="J5766" t="s">
        <v>2820</v>
      </c>
      <c r="K5766" t="s">
        <v>22</v>
      </c>
      <c r="L5766">
        <v>1</v>
      </c>
      <c r="N5766" t="s">
        <v>23</v>
      </c>
      <c r="O5766" t="s">
        <v>33</v>
      </c>
      <c r="P5766" t="s">
        <v>28</v>
      </c>
      <c r="R5766" t="s">
        <v>26</v>
      </c>
      <c r="AB5766">
        <f t="shared" si="112"/>
        <v>1979.1499999999999</v>
      </c>
    </row>
    <row r="5767" spans="1:28" x14ac:dyDescent="0.25">
      <c r="A5767" t="s">
        <v>2836</v>
      </c>
      <c r="B5767" t="s">
        <v>2819</v>
      </c>
      <c r="C5767" s="1">
        <v>0.45553240740740741</v>
      </c>
      <c r="D5767">
        <v>508</v>
      </c>
      <c r="E5767" s="2">
        <v>2.5193067129629629E-2</v>
      </c>
      <c r="F5767" s="1">
        <v>2.5185185185185185E-2</v>
      </c>
      <c r="G5767">
        <v>681</v>
      </c>
      <c r="H5767">
        <v>2176.6799999999998</v>
      </c>
      <c r="I5767">
        <v>0</v>
      </c>
      <c r="J5767" t="s">
        <v>2820</v>
      </c>
      <c r="K5767" t="s">
        <v>22</v>
      </c>
      <c r="L5767">
        <v>1</v>
      </c>
      <c r="N5767" t="s">
        <v>23</v>
      </c>
      <c r="O5767" t="s">
        <v>31</v>
      </c>
      <c r="P5767" t="s">
        <v>25</v>
      </c>
      <c r="R5767" t="s">
        <v>26</v>
      </c>
      <c r="S5767">
        <v>17.2</v>
      </c>
      <c r="T5767">
        <v>17.3</v>
      </c>
      <c r="U5767">
        <v>17.3</v>
      </c>
      <c r="V5767">
        <v>-0.1</v>
      </c>
      <c r="W5767">
        <v>-0.1</v>
      </c>
      <c r="AB5767">
        <f t="shared" si="112"/>
        <v>1979.1499999999999</v>
      </c>
    </row>
    <row r="5768" spans="1:28" x14ac:dyDescent="0.25">
      <c r="A5768" t="s">
        <v>2837</v>
      </c>
      <c r="B5768" t="s">
        <v>2819</v>
      </c>
      <c r="C5768" s="1">
        <v>0.4560069444444444</v>
      </c>
      <c r="D5768">
        <v>495</v>
      </c>
      <c r="E5768" s="2">
        <v>2.5667453703703703E-2</v>
      </c>
      <c r="F5768" s="1">
        <v>2.5659722222222223E-2</v>
      </c>
      <c r="G5768">
        <v>668</v>
      </c>
      <c r="H5768">
        <v>2217.67</v>
      </c>
      <c r="I5768">
        <v>0</v>
      </c>
      <c r="J5768" t="s">
        <v>2820</v>
      </c>
      <c r="K5768" t="s">
        <v>22</v>
      </c>
      <c r="L5768">
        <v>1</v>
      </c>
      <c r="N5768" t="s">
        <v>23</v>
      </c>
      <c r="O5768" t="s">
        <v>31</v>
      </c>
      <c r="P5768" t="s">
        <v>25</v>
      </c>
      <c r="R5768" t="s">
        <v>26</v>
      </c>
      <c r="S5768">
        <v>17.399999999999999</v>
      </c>
      <c r="T5768">
        <v>17.3</v>
      </c>
      <c r="U5768">
        <v>17.399999999999999</v>
      </c>
      <c r="V5768">
        <v>0.1</v>
      </c>
      <c r="W5768">
        <v>0</v>
      </c>
      <c r="AB5768">
        <f t="shared" si="112"/>
        <v>2020.14</v>
      </c>
    </row>
    <row r="5769" spans="1:28" x14ac:dyDescent="0.25">
      <c r="A5769" t="s">
        <v>2838</v>
      </c>
      <c r="B5769" t="s">
        <v>2819</v>
      </c>
      <c r="C5769" s="1">
        <v>0.45611111111111113</v>
      </c>
      <c r="D5769">
        <v>774</v>
      </c>
      <c r="E5769" s="2">
        <v>2.5774849537037039E-2</v>
      </c>
      <c r="F5769" s="1">
        <v>2.5763888888888892E-2</v>
      </c>
      <c r="G5769">
        <v>947</v>
      </c>
      <c r="H5769">
        <v>2226.9499999999998</v>
      </c>
      <c r="I5769">
        <v>0</v>
      </c>
      <c r="J5769" t="s">
        <v>2820</v>
      </c>
      <c r="K5769" t="s">
        <v>22</v>
      </c>
      <c r="L5769">
        <v>1</v>
      </c>
      <c r="N5769" t="s">
        <v>23</v>
      </c>
      <c r="O5769" t="s">
        <v>31</v>
      </c>
      <c r="P5769" t="s">
        <v>28</v>
      </c>
      <c r="R5769" t="s">
        <v>26</v>
      </c>
      <c r="S5769">
        <v>17.399999999999999</v>
      </c>
      <c r="T5769">
        <v>17.3</v>
      </c>
      <c r="U5769">
        <v>17.3</v>
      </c>
      <c r="V5769">
        <v>0.1</v>
      </c>
      <c r="W5769">
        <v>0.1</v>
      </c>
      <c r="AB5769">
        <f t="shared" si="112"/>
        <v>2029.4199999999998</v>
      </c>
    </row>
    <row r="5770" spans="1:28" x14ac:dyDescent="0.25">
      <c r="A5770" t="s">
        <v>2839</v>
      </c>
      <c r="B5770" t="s">
        <v>2819</v>
      </c>
      <c r="C5770" s="1">
        <v>0.45762731481481483</v>
      </c>
      <c r="D5770">
        <v>44</v>
      </c>
      <c r="E5770" s="2">
        <v>2.7282604166666665E-2</v>
      </c>
      <c r="F5770" s="1">
        <v>2.7280092592592592E-2</v>
      </c>
      <c r="G5770">
        <v>217</v>
      </c>
      <c r="H5770">
        <v>2357.2199999999998</v>
      </c>
      <c r="I5770">
        <v>0</v>
      </c>
      <c r="J5770" t="s">
        <v>2820</v>
      </c>
      <c r="K5770" t="s">
        <v>22</v>
      </c>
      <c r="L5770">
        <v>1</v>
      </c>
      <c r="N5770" t="s">
        <v>23</v>
      </c>
      <c r="O5770" t="s">
        <v>31</v>
      </c>
      <c r="P5770" t="s">
        <v>28</v>
      </c>
      <c r="R5770" t="s">
        <v>26</v>
      </c>
      <c r="AB5770">
        <f t="shared" si="112"/>
        <v>2159.6899999999996</v>
      </c>
    </row>
    <row r="5771" spans="1:28" x14ac:dyDescent="0.25">
      <c r="A5771" t="s">
        <v>2839</v>
      </c>
      <c r="B5771" t="s">
        <v>2819</v>
      </c>
      <c r="C5771" s="1">
        <v>0.45762731481481483</v>
      </c>
      <c r="D5771">
        <v>44</v>
      </c>
      <c r="E5771" s="2">
        <v>2.7282604166666665E-2</v>
      </c>
      <c r="F5771" s="1">
        <v>2.7280092592592592E-2</v>
      </c>
      <c r="G5771">
        <v>217</v>
      </c>
      <c r="H5771">
        <v>2357.2199999999998</v>
      </c>
      <c r="I5771">
        <v>0</v>
      </c>
      <c r="J5771" t="s">
        <v>2820</v>
      </c>
      <c r="K5771" t="s">
        <v>22</v>
      </c>
      <c r="L5771">
        <v>1</v>
      </c>
      <c r="N5771" t="s">
        <v>23</v>
      </c>
      <c r="O5771" t="s">
        <v>36</v>
      </c>
      <c r="P5771" t="s">
        <v>28</v>
      </c>
      <c r="R5771" t="s">
        <v>26</v>
      </c>
      <c r="AB5771">
        <f t="shared" si="112"/>
        <v>2159.6899999999996</v>
      </c>
    </row>
    <row r="5772" spans="1:28" x14ac:dyDescent="0.25">
      <c r="A5772" t="s">
        <v>2839</v>
      </c>
      <c r="B5772" t="s">
        <v>2819</v>
      </c>
      <c r="C5772" s="1">
        <v>0.45762731481481483</v>
      </c>
      <c r="D5772">
        <v>44</v>
      </c>
      <c r="E5772" s="2">
        <v>2.7282604166666665E-2</v>
      </c>
      <c r="F5772" s="1">
        <v>2.7280092592592592E-2</v>
      </c>
      <c r="G5772">
        <v>217</v>
      </c>
      <c r="H5772">
        <v>2357.2199999999998</v>
      </c>
      <c r="I5772">
        <v>0</v>
      </c>
      <c r="J5772" t="s">
        <v>2820</v>
      </c>
      <c r="K5772" t="s">
        <v>22</v>
      </c>
      <c r="L5772">
        <v>1</v>
      </c>
      <c r="N5772" t="s">
        <v>23</v>
      </c>
      <c r="O5772" t="s">
        <v>24</v>
      </c>
      <c r="P5772" t="s">
        <v>28</v>
      </c>
      <c r="R5772" t="s">
        <v>26</v>
      </c>
      <c r="AB5772">
        <f t="shared" si="112"/>
        <v>2159.6899999999996</v>
      </c>
    </row>
    <row r="5773" spans="1:28" x14ac:dyDescent="0.25">
      <c r="A5773" t="s">
        <v>2839</v>
      </c>
      <c r="B5773" t="s">
        <v>2819</v>
      </c>
      <c r="C5773" s="1">
        <v>0.45762731481481483</v>
      </c>
      <c r="D5773">
        <v>44</v>
      </c>
      <c r="E5773" s="2">
        <v>2.7282604166666665E-2</v>
      </c>
      <c r="F5773" s="1">
        <v>2.7280092592592592E-2</v>
      </c>
      <c r="G5773">
        <v>217</v>
      </c>
      <c r="H5773">
        <v>2357.2199999999998</v>
      </c>
      <c r="I5773">
        <v>0</v>
      </c>
      <c r="J5773" t="s">
        <v>2820</v>
      </c>
      <c r="K5773" t="s">
        <v>22</v>
      </c>
      <c r="L5773">
        <v>1</v>
      </c>
      <c r="N5773" t="s">
        <v>23</v>
      </c>
      <c r="O5773" t="s">
        <v>46</v>
      </c>
      <c r="P5773" t="s">
        <v>28</v>
      </c>
      <c r="R5773" t="s">
        <v>26</v>
      </c>
      <c r="S5773">
        <v>19.100000000000001</v>
      </c>
      <c r="T5773">
        <v>17.3</v>
      </c>
      <c r="U5773">
        <v>17.399999999999999</v>
      </c>
      <c r="V5773">
        <v>1.8</v>
      </c>
      <c r="W5773">
        <v>1.7</v>
      </c>
      <c r="AB5773">
        <f t="shared" si="112"/>
        <v>2159.6899999999996</v>
      </c>
    </row>
    <row r="5774" spans="1:28" x14ac:dyDescent="0.25">
      <c r="A5774" t="s">
        <v>2839</v>
      </c>
      <c r="B5774" t="s">
        <v>2819</v>
      </c>
      <c r="C5774" s="1">
        <v>0.45762731481481483</v>
      </c>
      <c r="D5774">
        <v>44</v>
      </c>
      <c r="E5774" s="2">
        <v>2.7282604166666665E-2</v>
      </c>
      <c r="F5774" s="1">
        <v>2.7280092592592592E-2</v>
      </c>
      <c r="G5774">
        <v>217</v>
      </c>
      <c r="H5774">
        <v>2357.2199999999998</v>
      </c>
      <c r="I5774">
        <v>0</v>
      </c>
      <c r="J5774" t="s">
        <v>2820</v>
      </c>
      <c r="K5774" t="s">
        <v>22</v>
      </c>
      <c r="L5774">
        <v>1</v>
      </c>
      <c r="N5774" t="s">
        <v>23</v>
      </c>
      <c r="O5774" t="s">
        <v>42</v>
      </c>
      <c r="P5774" t="s">
        <v>28</v>
      </c>
      <c r="R5774" t="s">
        <v>26</v>
      </c>
      <c r="S5774">
        <v>17.399999999999999</v>
      </c>
      <c r="T5774">
        <v>17.3</v>
      </c>
      <c r="U5774">
        <v>17.399999999999999</v>
      </c>
      <c r="V5774">
        <v>0.1</v>
      </c>
      <c r="W5774">
        <v>0</v>
      </c>
      <c r="AB5774">
        <f t="shared" si="112"/>
        <v>2159.6899999999996</v>
      </c>
    </row>
    <row r="5775" spans="1:28" x14ac:dyDescent="0.25">
      <c r="A5775" t="s">
        <v>2839</v>
      </c>
      <c r="B5775" t="s">
        <v>2819</v>
      </c>
      <c r="C5775" s="1">
        <v>0.45762731481481483</v>
      </c>
      <c r="D5775">
        <v>44</v>
      </c>
      <c r="E5775" s="2">
        <v>2.7282604166666665E-2</v>
      </c>
      <c r="F5775" s="1">
        <v>2.7280092592592592E-2</v>
      </c>
      <c r="G5775">
        <v>217</v>
      </c>
      <c r="H5775">
        <v>2357.2199999999998</v>
      </c>
      <c r="I5775">
        <v>0</v>
      </c>
      <c r="J5775" t="s">
        <v>2820</v>
      </c>
      <c r="K5775" t="s">
        <v>22</v>
      </c>
      <c r="L5775">
        <v>1</v>
      </c>
      <c r="N5775" t="s">
        <v>23</v>
      </c>
      <c r="O5775" t="s">
        <v>33</v>
      </c>
      <c r="P5775" t="s">
        <v>28</v>
      </c>
      <c r="R5775" t="s">
        <v>26</v>
      </c>
      <c r="S5775">
        <v>17.7</v>
      </c>
      <c r="T5775">
        <v>17.3</v>
      </c>
      <c r="U5775">
        <v>17.399999999999999</v>
      </c>
      <c r="V5775">
        <v>0.4</v>
      </c>
      <c r="W5775">
        <v>0.3</v>
      </c>
      <c r="AB5775">
        <f t="shared" si="112"/>
        <v>2159.6899999999996</v>
      </c>
    </row>
    <row r="5776" spans="1:28" x14ac:dyDescent="0.25">
      <c r="A5776" t="s">
        <v>2840</v>
      </c>
      <c r="B5776" t="s">
        <v>2819</v>
      </c>
      <c r="C5776" s="1">
        <v>0.45971064814814816</v>
      </c>
      <c r="D5776">
        <v>147</v>
      </c>
      <c r="E5776" s="2">
        <v>2.9367129629629628E-2</v>
      </c>
      <c r="F5776" s="1">
        <v>2.9363425925925921E-2</v>
      </c>
      <c r="G5776">
        <v>320</v>
      </c>
      <c r="H5776">
        <v>2537.3200000000002</v>
      </c>
      <c r="I5776">
        <v>0</v>
      </c>
      <c r="J5776" t="s">
        <v>2820</v>
      </c>
      <c r="K5776" t="s">
        <v>22</v>
      </c>
      <c r="L5776">
        <v>1</v>
      </c>
      <c r="N5776" t="s">
        <v>23</v>
      </c>
      <c r="O5776" t="s">
        <v>31</v>
      </c>
      <c r="P5776" t="s">
        <v>28</v>
      </c>
      <c r="R5776" t="s">
        <v>26</v>
      </c>
      <c r="S5776">
        <v>19.600000000000001</v>
      </c>
      <c r="T5776">
        <v>17.2</v>
      </c>
      <c r="U5776">
        <v>17.3</v>
      </c>
      <c r="V5776">
        <v>2.4</v>
      </c>
      <c r="W5776">
        <v>2.2999999999999998</v>
      </c>
      <c r="AB5776">
        <f t="shared" si="112"/>
        <v>2339.79</v>
      </c>
    </row>
    <row r="5777" spans="1:28" x14ac:dyDescent="0.25">
      <c r="A5777" t="s">
        <v>2840</v>
      </c>
      <c r="B5777" t="s">
        <v>2819</v>
      </c>
      <c r="C5777" s="1">
        <v>0.45971064814814816</v>
      </c>
      <c r="D5777">
        <v>147</v>
      </c>
      <c r="E5777" s="2">
        <v>2.9367129629629628E-2</v>
      </c>
      <c r="F5777" s="1">
        <v>2.9363425925925921E-2</v>
      </c>
      <c r="G5777">
        <v>320</v>
      </c>
      <c r="H5777">
        <v>2537.3200000000002</v>
      </c>
      <c r="I5777">
        <v>0</v>
      </c>
      <c r="J5777" t="s">
        <v>2820</v>
      </c>
      <c r="K5777" t="s">
        <v>22</v>
      </c>
      <c r="L5777">
        <v>1</v>
      </c>
      <c r="N5777" t="s">
        <v>23</v>
      </c>
      <c r="O5777" t="s">
        <v>36</v>
      </c>
      <c r="P5777" t="s">
        <v>28</v>
      </c>
      <c r="R5777" t="s">
        <v>26</v>
      </c>
      <c r="S5777">
        <v>19.2</v>
      </c>
      <c r="T5777">
        <v>17.2</v>
      </c>
      <c r="U5777">
        <v>17.3</v>
      </c>
      <c r="V5777">
        <v>2</v>
      </c>
      <c r="W5777">
        <v>1.9</v>
      </c>
      <c r="AB5777">
        <f t="shared" si="112"/>
        <v>2339.79</v>
      </c>
    </row>
    <row r="5778" spans="1:28" x14ac:dyDescent="0.25">
      <c r="A5778" t="s">
        <v>2840</v>
      </c>
      <c r="B5778" t="s">
        <v>2819</v>
      </c>
      <c r="C5778" s="1">
        <v>0.45971064814814816</v>
      </c>
      <c r="D5778">
        <v>147</v>
      </c>
      <c r="E5778" s="2">
        <v>2.9367129629629628E-2</v>
      </c>
      <c r="F5778" s="1">
        <v>2.9363425925925921E-2</v>
      </c>
      <c r="G5778">
        <v>320</v>
      </c>
      <c r="H5778">
        <v>2537.3200000000002</v>
      </c>
      <c r="I5778">
        <v>0</v>
      </c>
      <c r="J5778" t="s">
        <v>2820</v>
      </c>
      <c r="K5778" t="s">
        <v>22</v>
      </c>
      <c r="L5778">
        <v>1</v>
      </c>
      <c r="N5778" t="s">
        <v>23</v>
      </c>
      <c r="O5778" t="s">
        <v>24</v>
      </c>
      <c r="P5778" t="s">
        <v>28</v>
      </c>
      <c r="R5778" t="s">
        <v>26</v>
      </c>
      <c r="AB5778">
        <f t="shared" si="112"/>
        <v>2339.79</v>
      </c>
    </row>
    <row r="5779" spans="1:28" x14ac:dyDescent="0.25">
      <c r="A5779" t="s">
        <v>2840</v>
      </c>
      <c r="B5779" t="s">
        <v>2819</v>
      </c>
      <c r="C5779" s="1">
        <v>0.45971064814814816</v>
      </c>
      <c r="D5779">
        <v>147</v>
      </c>
      <c r="E5779" s="2">
        <v>2.9367129629629628E-2</v>
      </c>
      <c r="F5779" s="1">
        <v>2.9363425925925921E-2</v>
      </c>
      <c r="G5779">
        <v>320</v>
      </c>
      <c r="H5779">
        <v>2537.3200000000002</v>
      </c>
      <c r="I5779">
        <v>0</v>
      </c>
      <c r="J5779" t="s">
        <v>2820</v>
      </c>
      <c r="K5779" t="s">
        <v>22</v>
      </c>
      <c r="L5779">
        <v>1</v>
      </c>
      <c r="N5779" t="s">
        <v>23</v>
      </c>
      <c r="O5779" t="s">
        <v>42</v>
      </c>
      <c r="P5779" t="s">
        <v>28</v>
      </c>
      <c r="R5779" t="s">
        <v>26</v>
      </c>
      <c r="S5779">
        <v>17.5</v>
      </c>
      <c r="T5779">
        <v>17.2</v>
      </c>
      <c r="U5779">
        <v>17.3</v>
      </c>
      <c r="V5779">
        <v>0.3</v>
      </c>
      <c r="W5779">
        <v>0.2</v>
      </c>
      <c r="AB5779">
        <f t="shared" si="112"/>
        <v>2339.79</v>
      </c>
    </row>
    <row r="5780" spans="1:28" x14ac:dyDescent="0.25">
      <c r="A5780" t="s">
        <v>2840</v>
      </c>
      <c r="B5780" t="s">
        <v>2819</v>
      </c>
      <c r="C5780" s="1">
        <v>0.45971064814814816</v>
      </c>
      <c r="D5780">
        <v>147</v>
      </c>
      <c r="E5780" s="2">
        <v>2.9367129629629628E-2</v>
      </c>
      <c r="F5780" s="1">
        <v>2.9363425925925921E-2</v>
      </c>
      <c r="G5780">
        <v>320</v>
      </c>
      <c r="H5780">
        <v>2537.3200000000002</v>
      </c>
      <c r="I5780">
        <v>0</v>
      </c>
      <c r="J5780" t="s">
        <v>2820</v>
      </c>
      <c r="K5780" t="s">
        <v>22</v>
      </c>
      <c r="L5780">
        <v>1</v>
      </c>
      <c r="N5780" t="s">
        <v>23</v>
      </c>
      <c r="O5780" t="s">
        <v>33</v>
      </c>
      <c r="P5780" t="s">
        <v>28</v>
      </c>
      <c r="R5780" t="s">
        <v>26</v>
      </c>
      <c r="S5780">
        <v>17.5</v>
      </c>
      <c r="T5780">
        <v>17.2</v>
      </c>
      <c r="U5780">
        <v>17.3</v>
      </c>
      <c r="V5780">
        <v>0.3</v>
      </c>
      <c r="W5780">
        <v>0.2</v>
      </c>
      <c r="AB5780">
        <f t="shared" si="112"/>
        <v>2339.79</v>
      </c>
    </row>
    <row r="5781" spans="1:28" x14ac:dyDescent="0.25">
      <c r="A5781" t="s">
        <v>2841</v>
      </c>
      <c r="B5781" t="s">
        <v>2819</v>
      </c>
      <c r="C5781" s="1">
        <v>0.46178240740740745</v>
      </c>
      <c r="D5781">
        <v>915</v>
      </c>
      <c r="E5781" s="2">
        <v>3.1447777777777776E-2</v>
      </c>
      <c r="F5781" s="1">
        <v>3.1446759259259258E-2</v>
      </c>
      <c r="G5781">
        <v>88</v>
      </c>
      <c r="H5781">
        <v>2717.09</v>
      </c>
      <c r="I5781">
        <v>0</v>
      </c>
      <c r="J5781" t="s">
        <v>2820</v>
      </c>
      <c r="K5781" t="s">
        <v>22</v>
      </c>
      <c r="L5781">
        <v>1</v>
      </c>
      <c r="N5781" t="s">
        <v>23</v>
      </c>
      <c r="O5781" t="s">
        <v>31</v>
      </c>
      <c r="P5781" t="s">
        <v>28</v>
      </c>
      <c r="R5781" t="s">
        <v>26</v>
      </c>
      <c r="S5781">
        <v>19.3</v>
      </c>
      <c r="T5781">
        <v>17.2</v>
      </c>
      <c r="U5781">
        <v>17.3</v>
      </c>
      <c r="V5781">
        <v>2.1</v>
      </c>
      <c r="W5781">
        <v>2</v>
      </c>
      <c r="AB5781">
        <f t="shared" si="112"/>
        <v>2519.56</v>
      </c>
    </row>
    <row r="5782" spans="1:28" x14ac:dyDescent="0.25">
      <c r="A5782" t="s">
        <v>2841</v>
      </c>
      <c r="B5782" t="s">
        <v>2819</v>
      </c>
      <c r="C5782" s="1">
        <v>0.46178240740740745</v>
      </c>
      <c r="D5782">
        <v>915</v>
      </c>
      <c r="E5782" s="2">
        <v>3.1447777777777776E-2</v>
      </c>
      <c r="F5782" s="1">
        <v>3.1446759259259258E-2</v>
      </c>
      <c r="G5782">
        <v>88</v>
      </c>
      <c r="H5782">
        <v>2717.09</v>
      </c>
      <c r="I5782">
        <v>0</v>
      </c>
      <c r="J5782" t="s">
        <v>2820</v>
      </c>
      <c r="K5782" t="s">
        <v>22</v>
      </c>
      <c r="L5782">
        <v>1</v>
      </c>
      <c r="N5782" t="s">
        <v>23</v>
      </c>
      <c r="O5782" t="s">
        <v>36</v>
      </c>
      <c r="P5782" t="s">
        <v>28</v>
      </c>
      <c r="R5782" t="s">
        <v>26</v>
      </c>
      <c r="S5782">
        <v>19.2</v>
      </c>
      <c r="T5782">
        <v>17.2</v>
      </c>
      <c r="U5782">
        <v>17.3</v>
      </c>
      <c r="V5782">
        <v>2</v>
      </c>
      <c r="W5782">
        <v>1.9</v>
      </c>
      <c r="AB5782">
        <f t="shared" si="112"/>
        <v>2519.56</v>
      </c>
    </row>
    <row r="5783" spans="1:28" x14ac:dyDescent="0.25">
      <c r="A5783" t="s">
        <v>2841</v>
      </c>
      <c r="B5783" t="s">
        <v>2819</v>
      </c>
      <c r="C5783" s="1">
        <v>0.46178240740740745</v>
      </c>
      <c r="D5783">
        <v>915</v>
      </c>
      <c r="E5783" s="2">
        <v>3.1447777777777776E-2</v>
      </c>
      <c r="F5783" s="1">
        <v>3.1446759259259258E-2</v>
      </c>
      <c r="G5783">
        <v>88</v>
      </c>
      <c r="H5783">
        <v>2717.09</v>
      </c>
      <c r="I5783">
        <v>0</v>
      </c>
      <c r="J5783" t="s">
        <v>2820</v>
      </c>
      <c r="K5783" t="s">
        <v>22</v>
      </c>
      <c r="L5783">
        <v>1</v>
      </c>
      <c r="N5783" t="s">
        <v>23</v>
      </c>
      <c r="O5783" t="s">
        <v>24</v>
      </c>
      <c r="P5783" t="s">
        <v>28</v>
      </c>
      <c r="R5783" t="s">
        <v>26</v>
      </c>
      <c r="AB5783">
        <f t="shared" si="112"/>
        <v>2519.56</v>
      </c>
    </row>
    <row r="5784" spans="1:28" x14ac:dyDescent="0.25">
      <c r="A5784" t="s">
        <v>2841</v>
      </c>
      <c r="B5784" t="s">
        <v>2819</v>
      </c>
      <c r="C5784" s="1">
        <v>0.46178240740740745</v>
      </c>
      <c r="D5784">
        <v>915</v>
      </c>
      <c r="E5784" s="2">
        <v>3.1447777777777776E-2</v>
      </c>
      <c r="F5784" s="1">
        <v>3.1446759259259258E-2</v>
      </c>
      <c r="G5784">
        <v>88</v>
      </c>
      <c r="H5784">
        <v>2717.09</v>
      </c>
      <c r="I5784">
        <v>0</v>
      </c>
      <c r="J5784" t="s">
        <v>2820</v>
      </c>
      <c r="K5784" t="s">
        <v>22</v>
      </c>
      <c r="L5784">
        <v>1</v>
      </c>
      <c r="N5784" t="s">
        <v>23</v>
      </c>
      <c r="O5784" t="s">
        <v>46</v>
      </c>
      <c r="P5784" t="s">
        <v>28</v>
      </c>
      <c r="R5784" t="s">
        <v>26</v>
      </c>
      <c r="AB5784">
        <f t="shared" si="112"/>
        <v>2519.56</v>
      </c>
    </row>
    <row r="5785" spans="1:28" x14ac:dyDescent="0.25">
      <c r="A5785" t="s">
        <v>2841</v>
      </c>
      <c r="B5785" t="s">
        <v>2819</v>
      </c>
      <c r="C5785" s="1">
        <v>0.46178240740740745</v>
      </c>
      <c r="D5785">
        <v>915</v>
      </c>
      <c r="E5785" s="2">
        <v>3.1447777777777776E-2</v>
      </c>
      <c r="F5785" s="1">
        <v>3.1446759259259258E-2</v>
      </c>
      <c r="G5785">
        <v>88</v>
      </c>
      <c r="H5785">
        <v>2717.09</v>
      </c>
      <c r="I5785">
        <v>0</v>
      </c>
      <c r="J5785" t="s">
        <v>2820</v>
      </c>
      <c r="K5785" t="s">
        <v>22</v>
      </c>
      <c r="L5785">
        <v>1</v>
      </c>
      <c r="N5785" t="s">
        <v>23</v>
      </c>
      <c r="O5785" t="s">
        <v>42</v>
      </c>
      <c r="P5785" t="s">
        <v>28</v>
      </c>
      <c r="R5785" t="s">
        <v>26</v>
      </c>
      <c r="S5785">
        <v>17.600000000000001</v>
      </c>
      <c r="T5785">
        <v>17.2</v>
      </c>
      <c r="U5785">
        <v>17.3</v>
      </c>
      <c r="V5785">
        <v>0.4</v>
      </c>
      <c r="W5785">
        <v>0.3</v>
      </c>
      <c r="AB5785">
        <f t="shared" si="112"/>
        <v>2519.56</v>
      </c>
    </row>
    <row r="5786" spans="1:28" x14ac:dyDescent="0.25">
      <c r="A5786" t="s">
        <v>2841</v>
      </c>
      <c r="B5786" t="s">
        <v>2819</v>
      </c>
      <c r="C5786" s="1">
        <v>0.46178240740740745</v>
      </c>
      <c r="D5786">
        <v>915</v>
      </c>
      <c r="E5786" s="2">
        <v>3.1447777777777776E-2</v>
      </c>
      <c r="F5786" s="1">
        <v>3.1446759259259258E-2</v>
      </c>
      <c r="G5786">
        <v>88</v>
      </c>
      <c r="H5786">
        <v>2717.09</v>
      </c>
      <c r="I5786">
        <v>0</v>
      </c>
      <c r="J5786" t="s">
        <v>2820</v>
      </c>
      <c r="K5786" t="s">
        <v>22</v>
      </c>
      <c r="L5786">
        <v>1</v>
      </c>
      <c r="N5786" t="s">
        <v>23</v>
      </c>
      <c r="O5786" t="s">
        <v>33</v>
      </c>
      <c r="P5786" t="s">
        <v>28</v>
      </c>
      <c r="R5786" t="s">
        <v>26</v>
      </c>
      <c r="S5786">
        <v>17.399999999999999</v>
      </c>
      <c r="T5786">
        <v>17.2</v>
      </c>
      <c r="U5786">
        <v>17.3</v>
      </c>
      <c r="V5786">
        <v>0.2</v>
      </c>
      <c r="W5786">
        <v>0.1</v>
      </c>
      <c r="AB5786">
        <f t="shared" si="112"/>
        <v>2519.56</v>
      </c>
    </row>
    <row r="5787" spans="1:28" x14ac:dyDescent="0.25">
      <c r="A5787" t="s">
        <v>2842</v>
      </c>
      <c r="B5787" t="s">
        <v>2819</v>
      </c>
      <c r="C5787" s="1">
        <v>0.46387731481481481</v>
      </c>
      <c r="D5787">
        <v>518</v>
      </c>
      <c r="E5787" s="2">
        <v>3.3538090277777773E-2</v>
      </c>
      <c r="F5787" s="1">
        <v>3.3530092592592591E-2</v>
      </c>
      <c r="G5787">
        <v>691</v>
      </c>
      <c r="H5787">
        <v>2897.69</v>
      </c>
      <c r="I5787">
        <v>0</v>
      </c>
      <c r="J5787" t="s">
        <v>2820</v>
      </c>
      <c r="K5787" t="s">
        <v>22</v>
      </c>
      <c r="L5787">
        <v>1</v>
      </c>
      <c r="N5787" t="s">
        <v>23</v>
      </c>
      <c r="O5787" t="s">
        <v>31</v>
      </c>
      <c r="P5787" t="s">
        <v>28</v>
      </c>
      <c r="R5787" t="s">
        <v>26</v>
      </c>
      <c r="S5787">
        <v>18.399999999999999</v>
      </c>
      <c r="T5787">
        <v>17.2</v>
      </c>
      <c r="U5787">
        <v>17.2</v>
      </c>
      <c r="V5787">
        <v>1.2</v>
      </c>
      <c r="W5787">
        <v>1.2</v>
      </c>
      <c r="AB5787">
        <f t="shared" si="112"/>
        <v>2700.16</v>
      </c>
    </row>
    <row r="5788" spans="1:28" x14ac:dyDescent="0.25">
      <c r="A5788" t="s">
        <v>2842</v>
      </c>
      <c r="B5788" t="s">
        <v>2819</v>
      </c>
      <c r="C5788" s="1">
        <v>0.46387731481481481</v>
      </c>
      <c r="D5788">
        <v>518</v>
      </c>
      <c r="E5788" s="2">
        <v>3.3538090277777773E-2</v>
      </c>
      <c r="F5788" s="1">
        <v>3.3530092592592591E-2</v>
      </c>
      <c r="G5788">
        <v>691</v>
      </c>
      <c r="H5788">
        <v>2897.69</v>
      </c>
      <c r="I5788">
        <v>0</v>
      </c>
      <c r="J5788" t="s">
        <v>2820</v>
      </c>
      <c r="K5788" t="s">
        <v>22</v>
      </c>
      <c r="L5788">
        <v>1</v>
      </c>
      <c r="N5788" t="s">
        <v>23</v>
      </c>
      <c r="O5788" t="s">
        <v>24</v>
      </c>
      <c r="P5788" t="s">
        <v>28</v>
      </c>
      <c r="R5788" t="s">
        <v>26</v>
      </c>
      <c r="AB5788">
        <f t="shared" si="112"/>
        <v>2700.16</v>
      </c>
    </row>
    <row r="5789" spans="1:28" x14ac:dyDescent="0.25">
      <c r="A5789" t="s">
        <v>2842</v>
      </c>
      <c r="B5789" t="s">
        <v>2819</v>
      </c>
      <c r="C5789" s="1">
        <v>0.46387731481481481</v>
      </c>
      <c r="D5789">
        <v>518</v>
      </c>
      <c r="E5789" s="2">
        <v>3.3538090277777773E-2</v>
      </c>
      <c r="F5789" s="1">
        <v>3.3530092592592591E-2</v>
      </c>
      <c r="G5789">
        <v>691</v>
      </c>
      <c r="H5789">
        <v>2897.69</v>
      </c>
      <c r="I5789">
        <v>0</v>
      </c>
      <c r="J5789" t="s">
        <v>2820</v>
      </c>
      <c r="K5789" t="s">
        <v>22</v>
      </c>
      <c r="L5789">
        <v>1</v>
      </c>
      <c r="N5789" t="s">
        <v>23</v>
      </c>
      <c r="O5789" t="s">
        <v>46</v>
      </c>
      <c r="P5789" t="s">
        <v>28</v>
      </c>
      <c r="R5789" t="s">
        <v>26</v>
      </c>
      <c r="S5789">
        <v>18.5</v>
      </c>
      <c r="T5789">
        <v>17.2</v>
      </c>
      <c r="U5789">
        <v>17.2</v>
      </c>
      <c r="V5789">
        <v>1.3</v>
      </c>
      <c r="W5789">
        <v>1.3</v>
      </c>
      <c r="AB5789">
        <f t="shared" si="112"/>
        <v>2700.16</v>
      </c>
    </row>
    <row r="5790" spans="1:28" x14ac:dyDescent="0.25">
      <c r="A5790" t="s">
        <v>2842</v>
      </c>
      <c r="B5790" t="s">
        <v>2819</v>
      </c>
      <c r="C5790" s="1">
        <v>0.46387731481481481</v>
      </c>
      <c r="D5790">
        <v>518</v>
      </c>
      <c r="E5790" s="2">
        <v>3.3538090277777773E-2</v>
      </c>
      <c r="F5790" s="1">
        <v>3.3530092592592591E-2</v>
      </c>
      <c r="G5790">
        <v>691</v>
      </c>
      <c r="H5790">
        <v>2897.69</v>
      </c>
      <c r="I5790">
        <v>0</v>
      </c>
      <c r="J5790" t="s">
        <v>2820</v>
      </c>
      <c r="K5790" t="s">
        <v>22</v>
      </c>
      <c r="L5790">
        <v>1</v>
      </c>
      <c r="N5790" t="s">
        <v>23</v>
      </c>
      <c r="O5790" t="s">
        <v>42</v>
      </c>
      <c r="P5790" t="s">
        <v>28</v>
      </c>
      <c r="R5790" t="s">
        <v>26</v>
      </c>
      <c r="AB5790">
        <f t="shared" si="112"/>
        <v>2700.16</v>
      </c>
    </row>
    <row r="5791" spans="1:28" x14ac:dyDescent="0.25">
      <c r="A5791" t="s">
        <v>2843</v>
      </c>
      <c r="B5791" t="s">
        <v>2819</v>
      </c>
      <c r="C5791" s="1">
        <v>0.46596064814814814</v>
      </c>
      <c r="D5791">
        <v>353</v>
      </c>
      <c r="E5791" s="2">
        <v>3.5619513888888892E-2</v>
      </c>
      <c r="F5791" s="1">
        <v>3.5613425925925923E-2</v>
      </c>
      <c r="G5791">
        <v>526</v>
      </c>
      <c r="H5791">
        <v>3077.53</v>
      </c>
      <c r="I5791">
        <v>0</v>
      </c>
      <c r="J5791" t="s">
        <v>2820</v>
      </c>
      <c r="K5791" t="s">
        <v>22</v>
      </c>
      <c r="L5791">
        <v>1</v>
      </c>
      <c r="N5791" t="s">
        <v>23</v>
      </c>
      <c r="O5791" t="s">
        <v>31</v>
      </c>
      <c r="P5791" t="s">
        <v>28</v>
      </c>
      <c r="R5791" t="s">
        <v>26</v>
      </c>
      <c r="S5791">
        <v>18.8</v>
      </c>
      <c r="T5791">
        <v>17.399999999999999</v>
      </c>
      <c r="U5791">
        <v>17.5</v>
      </c>
      <c r="V5791">
        <v>1.4</v>
      </c>
      <c r="W5791">
        <v>1.3</v>
      </c>
      <c r="AB5791">
        <f t="shared" si="112"/>
        <v>2880</v>
      </c>
    </row>
    <row r="5792" spans="1:28" x14ac:dyDescent="0.25">
      <c r="A5792" t="s">
        <v>2843</v>
      </c>
      <c r="B5792" t="s">
        <v>2819</v>
      </c>
      <c r="C5792" s="1">
        <v>0.46596064814814814</v>
      </c>
      <c r="D5792">
        <v>353</v>
      </c>
      <c r="E5792" s="2">
        <v>3.5619513888888892E-2</v>
      </c>
      <c r="F5792" s="1">
        <v>3.5613425925925923E-2</v>
      </c>
      <c r="G5792">
        <v>526</v>
      </c>
      <c r="H5792">
        <v>3077.53</v>
      </c>
      <c r="I5792">
        <v>0</v>
      </c>
      <c r="J5792" t="s">
        <v>2820</v>
      </c>
      <c r="K5792" t="s">
        <v>22</v>
      </c>
      <c r="L5792">
        <v>1</v>
      </c>
      <c r="N5792" t="s">
        <v>23</v>
      </c>
      <c r="O5792" t="s">
        <v>24</v>
      </c>
      <c r="P5792" t="s">
        <v>28</v>
      </c>
      <c r="R5792" t="s">
        <v>26</v>
      </c>
      <c r="S5792">
        <v>17.600000000000001</v>
      </c>
      <c r="T5792">
        <v>17.399999999999999</v>
      </c>
      <c r="U5792">
        <v>17.5</v>
      </c>
      <c r="V5792">
        <v>0.2</v>
      </c>
      <c r="W5792">
        <v>0.1</v>
      </c>
      <c r="AB5792">
        <f t="shared" si="112"/>
        <v>2880</v>
      </c>
    </row>
    <row r="5793" spans="1:28" x14ac:dyDescent="0.25">
      <c r="A5793" t="s">
        <v>2843</v>
      </c>
      <c r="B5793" t="s">
        <v>2819</v>
      </c>
      <c r="C5793" s="1">
        <v>0.46596064814814814</v>
      </c>
      <c r="D5793">
        <v>353</v>
      </c>
      <c r="E5793" s="2">
        <v>3.5619513888888892E-2</v>
      </c>
      <c r="F5793" s="1">
        <v>3.5613425925925923E-2</v>
      </c>
      <c r="G5793">
        <v>526</v>
      </c>
      <c r="H5793">
        <v>3077.53</v>
      </c>
      <c r="I5793">
        <v>0</v>
      </c>
      <c r="J5793" t="s">
        <v>2820</v>
      </c>
      <c r="K5793" t="s">
        <v>22</v>
      </c>
      <c r="L5793">
        <v>1</v>
      </c>
      <c r="N5793" t="s">
        <v>23</v>
      </c>
      <c r="O5793" t="s">
        <v>42</v>
      </c>
      <c r="P5793" t="s">
        <v>28</v>
      </c>
      <c r="R5793" t="s">
        <v>26</v>
      </c>
      <c r="S5793">
        <v>17.899999999999999</v>
      </c>
      <c r="T5793">
        <v>17.399999999999999</v>
      </c>
      <c r="U5793">
        <v>17.5</v>
      </c>
      <c r="V5793">
        <v>0.5</v>
      </c>
      <c r="W5793">
        <v>0.4</v>
      </c>
      <c r="AB5793">
        <f t="shared" si="112"/>
        <v>2880</v>
      </c>
    </row>
    <row r="5794" spans="1:28" x14ac:dyDescent="0.25">
      <c r="A5794" t="s">
        <v>2843</v>
      </c>
      <c r="B5794" t="s">
        <v>2819</v>
      </c>
      <c r="C5794" s="1">
        <v>0.46596064814814814</v>
      </c>
      <c r="D5794">
        <v>353</v>
      </c>
      <c r="E5794" s="2">
        <v>3.5619513888888892E-2</v>
      </c>
      <c r="F5794" s="1">
        <v>3.5613425925925923E-2</v>
      </c>
      <c r="G5794">
        <v>526</v>
      </c>
      <c r="H5794">
        <v>3077.53</v>
      </c>
      <c r="I5794">
        <v>0</v>
      </c>
      <c r="J5794" t="s">
        <v>2820</v>
      </c>
      <c r="K5794" t="s">
        <v>22</v>
      </c>
      <c r="L5794">
        <v>1</v>
      </c>
      <c r="N5794" t="s">
        <v>23</v>
      </c>
      <c r="O5794" t="s">
        <v>46</v>
      </c>
      <c r="P5794" t="s">
        <v>28</v>
      </c>
      <c r="R5794" t="s">
        <v>26</v>
      </c>
      <c r="S5794">
        <v>17.899999999999999</v>
      </c>
      <c r="T5794">
        <v>17.399999999999999</v>
      </c>
      <c r="U5794">
        <v>17.5</v>
      </c>
      <c r="V5794">
        <v>0.5</v>
      </c>
      <c r="W5794">
        <v>0.4</v>
      </c>
      <c r="AB5794">
        <f t="shared" si="112"/>
        <v>2880</v>
      </c>
    </row>
    <row r="5795" spans="1:28" x14ac:dyDescent="0.25">
      <c r="A5795" t="s">
        <v>2844</v>
      </c>
      <c r="B5795" t="s">
        <v>2819</v>
      </c>
      <c r="C5795" s="1">
        <v>0.46804398148148146</v>
      </c>
      <c r="D5795">
        <v>22</v>
      </c>
      <c r="E5795" s="2">
        <v>3.7699016203703702E-2</v>
      </c>
      <c r="F5795" s="1">
        <v>3.7696759259259256E-2</v>
      </c>
      <c r="G5795">
        <v>195</v>
      </c>
      <c r="H5795">
        <v>3257.19</v>
      </c>
      <c r="I5795">
        <v>0</v>
      </c>
      <c r="J5795" t="s">
        <v>2820</v>
      </c>
      <c r="K5795" t="s">
        <v>22</v>
      </c>
      <c r="L5795">
        <v>1</v>
      </c>
      <c r="N5795" t="s">
        <v>23</v>
      </c>
      <c r="O5795" t="s">
        <v>31</v>
      </c>
      <c r="P5795" t="s">
        <v>28</v>
      </c>
      <c r="R5795" t="s">
        <v>26</v>
      </c>
      <c r="AB5795">
        <f t="shared" si="112"/>
        <v>3059.66</v>
      </c>
    </row>
    <row r="5796" spans="1:28" x14ac:dyDescent="0.25">
      <c r="A5796" t="s">
        <v>2844</v>
      </c>
      <c r="B5796" t="s">
        <v>2819</v>
      </c>
      <c r="C5796" s="1">
        <v>0.46804398148148146</v>
      </c>
      <c r="D5796">
        <v>22</v>
      </c>
      <c r="E5796" s="2">
        <v>3.7699016203703702E-2</v>
      </c>
      <c r="F5796" s="1">
        <v>3.7696759259259256E-2</v>
      </c>
      <c r="G5796">
        <v>195</v>
      </c>
      <c r="H5796">
        <v>3257.19</v>
      </c>
      <c r="I5796">
        <v>0</v>
      </c>
      <c r="J5796" t="s">
        <v>2820</v>
      </c>
      <c r="K5796" t="s">
        <v>22</v>
      </c>
      <c r="L5796">
        <v>1</v>
      </c>
      <c r="N5796" t="s">
        <v>23</v>
      </c>
      <c r="O5796" t="s">
        <v>24</v>
      </c>
      <c r="P5796" t="s">
        <v>28</v>
      </c>
      <c r="R5796" t="s">
        <v>26</v>
      </c>
      <c r="S5796">
        <v>17.399999999999999</v>
      </c>
      <c r="T5796">
        <v>17.3</v>
      </c>
      <c r="U5796">
        <v>17.3</v>
      </c>
      <c r="V5796">
        <v>0.1</v>
      </c>
      <c r="W5796">
        <v>0.1</v>
      </c>
      <c r="AB5796">
        <f t="shared" si="112"/>
        <v>3059.66</v>
      </c>
    </row>
    <row r="5797" spans="1:28" x14ac:dyDescent="0.25">
      <c r="A5797" t="s">
        <v>2844</v>
      </c>
      <c r="B5797" t="s">
        <v>2819</v>
      </c>
      <c r="C5797" s="1">
        <v>0.46804398148148146</v>
      </c>
      <c r="D5797">
        <v>22</v>
      </c>
      <c r="E5797" s="2">
        <v>3.7699016203703702E-2</v>
      </c>
      <c r="F5797" s="1">
        <v>3.7696759259259256E-2</v>
      </c>
      <c r="G5797">
        <v>195</v>
      </c>
      <c r="H5797">
        <v>3257.19</v>
      </c>
      <c r="I5797">
        <v>0</v>
      </c>
      <c r="J5797" t="s">
        <v>2820</v>
      </c>
      <c r="K5797" t="s">
        <v>22</v>
      </c>
      <c r="L5797">
        <v>1</v>
      </c>
      <c r="N5797" t="s">
        <v>23</v>
      </c>
      <c r="O5797" t="s">
        <v>46</v>
      </c>
      <c r="P5797" t="s">
        <v>28</v>
      </c>
      <c r="R5797" t="s">
        <v>26</v>
      </c>
      <c r="AB5797">
        <f t="shared" si="112"/>
        <v>3059.66</v>
      </c>
    </row>
    <row r="5798" spans="1:28" x14ac:dyDescent="0.25">
      <c r="A5798" t="s">
        <v>2844</v>
      </c>
      <c r="B5798" t="s">
        <v>2819</v>
      </c>
      <c r="C5798" s="1">
        <v>0.46804398148148146</v>
      </c>
      <c r="D5798">
        <v>22</v>
      </c>
      <c r="E5798" s="2">
        <v>3.7699016203703702E-2</v>
      </c>
      <c r="F5798" s="1">
        <v>3.7696759259259256E-2</v>
      </c>
      <c r="G5798">
        <v>195</v>
      </c>
      <c r="H5798">
        <v>3257.19</v>
      </c>
      <c r="I5798">
        <v>0</v>
      </c>
      <c r="J5798" t="s">
        <v>2820</v>
      </c>
      <c r="K5798" t="s">
        <v>22</v>
      </c>
      <c r="L5798">
        <v>1</v>
      </c>
      <c r="N5798" t="s">
        <v>23</v>
      </c>
      <c r="O5798" t="s">
        <v>42</v>
      </c>
      <c r="P5798" t="s">
        <v>28</v>
      </c>
      <c r="R5798" t="s">
        <v>26</v>
      </c>
      <c r="S5798">
        <v>17.7</v>
      </c>
      <c r="T5798">
        <v>17.3</v>
      </c>
      <c r="U5798">
        <v>17.3</v>
      </c>
      <c r="V5798">
        <v>0.4</v>
      </c>
      <c r="W5798">
        <v>0.4</v>
      </c>
      <c r="AB5798">
        <f t="shared" si="112"/>
        <v>3059.66</v>
      </c>
    </row>
    <row r="5799" spans="1:28" x14ac:dyDescent="0.25">
      <c r="A5799" t="s">
        <v>2845</v>
      </c>
      <c r="B5799" t="s">
        <v>2819</v>
      </c>
      <c r="C5799" s="1">
        <v>0.47012731481481485</v>
      </c>
      <c r="D5799">
        <v>157</v>
      </c>
      <c r="E5799" s="2">
        <v>3.9783912037037038E-2</v>
      </c>
      <c r="F5799" s="1">
        <v>3.9780092592592589E-2</v>
      </c>
      <c r="G5799">
        <v>330</v>
      </c>
      <c r="H5799">
        <v>3437.33</v>
      </c>
      <c r="I5799">
        <v>0</v>
      </c>
      <c r="J5799" t="s">
        <v>2820</v>
      </c>
      <c r="K5799" t="s">
        <v>22</v>
      </c>
      <c r="L5799">
        <v>1</v>
      </c>
      <c r="N5799" t="s">
        <v>23</v>
      </c>
      <c r="O5799" t="s">
        <v>31</v>
      </c>
      <c r="P5799" t="s">
        <v>28</v>
      </c>
      <c r="R5799" t="s">
        <v>26</v>
      </c>
      <c r="S5799">
        <v>19.899999999999999</v>
      </c>
      <c r="T5799">
        <v>17.399999999999999</v>
      </c>
      <c r="U5799">
        <v>17.399999999999999</v>
      </c>
      <c r="V5799">
        <v>2.5</v>
      </c>
      <c r="W5799">
        <v>2.5</v>
      </c>
      <c r="AB5799">
        <f t="shared" ref="AB5799:AB5862" si="113">H5799-197.53</f>
        <v>3239.7999999999997</v>
      </c>
    </row>
    <row r="5800" spans="1:28" x14ac:dyDescent="0.25">
      <c r="A5800" t="s">
        <v>2845</v>
      </c>
      <c r="B5800" t="s">
        <v>2819</v>
      </c>
      <c r="C5800" s="1">
        <v>0.47012731481481485</v>
      </c>
      <c r="D5800">
        <v>157</v>
      </c>
      <c r="E5800" s="2">
        <v>3.9783912037037038E-2</v>
      </c>
      <c r="F5800" s="1">
        <v>3.9780092592592589E-2</v>
      </c>
      <c r="G5800">
        <v>330</v>
      </c>
      <c r="H5800">
        <v>3437.33</v>
      </c>
      <c r="I5800">
        <v>0</v>
      </c>
      <c r="J5800" t="s">
        <v>2820</v>
      </c>
      <c r="K5800" t="s">
        <v>22</v>
      </c>
      <c r="L5800">
        <v>1</v>
      </c>
      <c r="N5800" t="s">
        <v>23</v>
      </c>
      <c r="O5800" t="s">
        <v>36</v>
      </c>
      <c r="P5800" t="s">
        <v>28</v>
      </c>
      <c r="R5800" t="s">
        <v>26</v>
      </c>
      <c r="AB5800">
        <f t="shared" si="113"/>
        <v>3239.7999999999997</v>
      </c>
    </row>
    <row r="5801" spans="1:28" x14ac:dyDescent="0.25">
      <c r="A5801" t="s">
        <v>2845</v>
      </c>
      <c r="B5801" t="s">
        <v>2819</v>
      </c>
      <c r="C5801" s="1">
        <v>0.47012731481481485</v>
      </c>
      <c r="D5801">
        <v>157</v>
      </c>
      <c r="E5801" s="2">
        <v>3.9783912037037038E-2</v>
      </c>
      <c r="F5801" s="1">
        <v>3.9780092592592589E-2</v>
      </c>
      <c r="G5801">
        <v>330</v>
      </c>
      <c r="H5801">
        <v>3437.33</v>
      </c>
      <c r="I5801">
        <v>0</v>
      </c>
      <c r="J5801" t="s">
        <v>2820</v>
      </c>
      <c r="K5801" t="s">
        <v>22</v>
      </c>
      <c r="L5801">
        <v>1</v>
      </c>
      <c r="N5801" t="s">
        <v>23</v>
      </c>
      <c r="O5801" t="s">
        <v>24</v>
      </c>
      <c r="P5801" t="s">
        <v>28</v>
      </c>
      <c r="R5801" t="s">
        <v>26</v>
      </c>
      <c r="AB5801">
        <f t="shared" si="113"/>
        <v>3239.7999999999997</v>
      </c>
    </row>
    <row r="5802" spans="1:28" x14ac:dyDescent="0.25">
      <c r="A5802" t="s">
        <v>2845</v>
      </c>
      <c r="B5802" t="s">
        <v>2819</v>
      </c>
      <c r="C5802" s="1">
        <v>0.47012731481481485</v>
      </c>
      <c r="D5802">
        <v>157</v>
      </c>
      <c r="E5802" s="2">
        <v>3.9783912037037038E-2</v>
      </c>
      <c r="F5802" s="1">
        <v>3.9780092592592589E-2</v>
      </c>
      <c r="G5802">
        <v>330</v>
      </c>
      <c r="H5802">
        <v>3437.33</v>
      </c>
      <c r="I5802">
        <v>0</v>
      </c>
      <c r="J5802" t="s">
        <v>2820</v>
      </c>
      <c r="K5802" t="s">
        <v>22</v>
      </c>
      <c r="L5802">
        <v>1</v>
      </c>
      <c r="N5802" t="s">
        <v>23</v>
      </c>
      <c r="O5802" t="s">
        <v>46</v>
      </c>
      <c r="P5802" t="s">
        <v>28</v>
      </c>
      <c r="R5802" t="s">
        <v>26</v>
      </c>
      <c r="S5802">
        <v>18.600000000000001</v>
      </c>
      <c r="T5802">
        <v>17.399999999999999</v>
      </c>
      <c r="U5802">
        <v>17.399999999999999</v>
      </c>
      <c r="V5802">
        <v>1.2</v>
      </c>
      <c r="W5802">
        <v>1.2</v>
      </c>
      <c r="AB5802">
        <f t="shared" si="113"/>
        <v>3239.7999999999997</v>
      </c>
    </row>
    <row r="5803" spans="1:28" x14ac:dyDescent="0.25">
      <c r="A5803" t="s">
        <v>2845</v>
      </c>
      <c r="B5803" t="s">
        <v>2819</v>
      </c>
      <c r="C5803" s="1">
        <v>0.47012731481481485</v>
      </c>
      <c r="D5803">
        <v>157</v>
      </c>
      <c r="E5803" s="2">
        <v>3.9783912037037038E-2</v>
      </c>
      <c r="F5803" s="1">
        <v>3.9780092592592589E-2</v>
      </c>
      <c r="G5803">
        <v>330</v>
      </c>
      <c r="H5803">
        <v>3437.33</v>
      </c>
      <c r="I5803">
        <v>0</v>
      </c>
      <c r="J5803" t="s">
        <v>2820</v>
      </c>
      <c r="K5803" t="s">
        <v>22</v>
      </c>
      <c r="L5803">
        <v>1</v>
      </c>
      <c r="N5803" t="s">
        <v>23</v>
      </c>
      <c r="O5803" t="s">
        <v>42</v>
      </c>
      <c r="P5803" t="s">
        <v>28</v>
      </c>
      <c r="R5803" t="s">
        <v>26</v>
      </c>
      <c r="S5803">
        <v>17.8</v>
      </c>
      <c r="T5803">
        <v>17.399999999999999</v>
      </c>
      <c r="U5803">
        <v>17.399999999999999</v>
      </c>
      <c r="V5803">
        <v>0.4</v>
      </c>
      <c r="W5803">
        <v>0.4</v>
      </c>
      <c r="AB5803">
        <f t="shared" si="113"/>
        <v>3239.7999999999997</v>
      </c>
    </row>
    <row r="5804" spans="1:28" x14ac:dyDescent="0.25">
      <c r="A5804" t="s">
        <v>2845</v>
      </c>
      <c r="B5804" t="s">
        <v>2819</v>
      </c>
      <c r="C5804" s="1">
        <v>0.47012731481481485</v>
      </c>
      <c r="D5804">
        <v>157</v>
      </c>
      <c r="E5804" s="2">
        <v>3.9783912037037038E-2</v>
      </c>
      <c r="F5804" s="1">
        <v>3.9780092592592589E-2</v>
      </c>
      <c r="G5804">
        <v>330</v>
      </c>
      <c r="H5804">
        <v>3437.33</v>
      </c>
      <c r="I5804">
        <v>0</v>
      </c>
      <c r="J5804" t="s">
        <v>2820</v>
      </c>
      <c r="K5804" t="s">
        <v>22</v>
      </c>
      <c r="L5804">
        <v>1</v>
      </c>
      <c r="N5804" t="s">
        <v>23</v>
      </c>
      <c r="O5804" t="s">
        <v>33</v>
      </c>
      <c r="P5804" t="s">
        <v>28</v>
      </c>
      <c r="R5804" t="s">
        <v>26</v>
      </c>
      <c r="S5804">
        <v>17.899999999999999</v>
      </c>
      <c r="T5804">
        <v>17.399999999999999</v>
      </c>
      <c r="U5804">
        <v>17.399999999999999</v>
      </c>
      <c r="V5804">
        <v>0.5</v>
      </c>
      <c r="W5804">
        <v>0.5</v>
      </c>
      <c r="AB5804">
        <f t="shared" si="113"/>
        <v>3239.7999999999997</v>
      </c>
    </row>
    <row r="5805" spans="1:28" x14ac:dyDescent="0.25">
      <c r="A5805" t="s">
        <v>2846</v>
      </c>
      <c r="B5805" t="s">
        <v>2819</v>
      </c>
      <c r="C5805" s="1">
        <v>0.47221064814814812</v>
      </c>
      <c r="D5805">
        <v>527</v>
      </c>
      <c r="E5805" s="2">
        <v>4.1871527777777778E-2</v>
      </c>
      <c r="F5805" s="1">
        <v>4.1863425925925929E-2</v>
      </c>
      <c r="G5805">
        <v>700</v>
      </c>
      <c r="H5805">
        <v>3617.7</v>
      </c>
      <c r="I5805">
        <v>0</v>
      </c>
      <c r="J5805" t="s">
        <v>2820</v>
      </c>
      <c r="K5805" t="s">
        <v>22</v>
      </c>
      <c r="L5805">
        <v>1</v>
      </c>
      <c r="N5805" t="s">
        <v>23</v>
      </c>
      <c r="O5805" t="s">
        <v>31</v>
      </c>
      <c r="P5805" t="s">
        <v>28</v>
      </c>
      <c r="R5805" t="s">
        <v>26</v>
      </c>
      <c r="S5805">
        <v>18.3</v>
      </c>
      <c r="T5805">
        <v>17.3</v>
      </c>
      <c r="U5805">
        <v>17.399999999999999</v>
      </c>
      <c r="V5805">
        <v>1</v>
      </c>
      <c r="W5805">
        <v>0.9</v>
      </c>
      <c r="AB5805">
        <f t="shared" si="113"/>
        <v>3420.1699999999996</v>
      </c>
    </row>
    <row r="5806" spans="1:28" x14ac:dyDescent="0.25">
      <c r="A5806" t="s">
        <v>2846</v>
      </c>
      <c r="B5806" t="s">
        <v>2819</v>
      </c>
      <c r="C5806" s="1">
        <v>0.47221064814814812</v>
      </c>
      <c r="D5806">
        <v>527</v>
      </c>
      <c r="E5806" s="2">
        <v>4.1871527777777778E-2</v>
      </c>
      <c r="F5806" s="1">
        <v>4.1863425925925929E-2</v>
      </c>
      <c r="G5806">
        <v>700</v>
      </c>
      <c r="H5806">
        <v>3617.7</v>
      </c>
      <c r="I5806">
        <v>0</v>
      </c>
      <c r="J5806" t="s">
        <v>2820</v>
      </c>
      <c r="K5806" t="s">
        <v>22</v>
      </c>
      <c r="L5806">
        <v>1</v>
      </c>
      <c r="N5806" t="s">
        <v>23</v>
      </c>
      <c r="O5806" t="s">
        <v>36</v>
      </c>
      <c r="P5806" t="s">
        <v>28</v>
      </c>
      <c r="R5806" t="s">
        <v>26</v>
      </c>
      <c r="AB5806">
        <f t="shared" si="113"/>
        <v>3420.1699999999996</v>
      </c>
    </row>
    <row r="5807" spans="1:28" x14ac:dyDescent="0.25">
      <c r="A5807" t="s">
        <v>2846</v>
      </c>
      <c r="B5807" t="s">
        <v>2819</v>
      </c>
      <c r="C5807" s="1">
        <v>0.47221064814814812</v>
      </c>
      <c r="D5807">
        <v>527</v>
      </c>
      <c r="E5807" s="2">
        <v>4.1871527777777778E-2</v>
      </c>
      <c r="F5807" s="1">
        <v>4.1863425925925929E-2</v>
      </c>
      <c r="G5807">
        <v>700</v>
      </c>
      <c r="H5807">
        <v>3617.7</v>
      </c>
      <c r="I5807">
        <v>0</v>
      </c>
      <c r="J5807" t="s">
        <v>2820</v>
      </c>
      <c r="K5807" t="s">
        <v>22</v>
      </c>
      <c r="L5807">
        <v>1</v>
      </c>
      <c r="N5807" t="s">
        <v>23</v>
      </c>
      <c r="O5807" t="s">
        <v>24</v>
      </c>
      <c r="P5807" t="s">
        <v>28</v>
      </c>
      <c r="R5807" t="s">
        <v>26</v>
      </c>
      <c r="AB5807">
        <f t="shared" si="113"/>
        <v>3420.1699999999996</v>
      </c>
    </row>
    <row r="5808" spans="1:28" x14ac:dyDescent="0.25">
      <c r="A5808" t="s">
        <v>2846</v>
      </c>
      <c r="B5808" t="s">
        <v>2819</v>
      </c>
      <c r="C5808" s="1">
        <v>0.47221064814814812</v>
      </c>
      <c r="D5808">
        <v>527</v>
      </c>
      <c r="E5808" s="2">
        <v>4.1871527777777778E-2</v>
      </c>
      <c r="F5808" s="1">
        <v>4.1863425925925929E-2</v>
      </c>
      <c r="G5808">
        <v>700</v>
      </c>
      <c r="H5808">
        <v>3617.7</v>
      </c>
      <c r="I5808">
        <v>0</v>
      </c>
      <c r="J5808" t="s">
        <v>2820</v>
      </c>
      <c r="K5808" t="s">
        <v>22</v>
      </c>
      <c r="L5808">
        <v>1</v>
      </c>
      <c r="N5808" t="s">
        <v>23</v>
      </c>
      <c r="O5808" t="s">
        <v>46</v>
      </c>
      <c r="P5808" t="s">
        <v>28</v>
      </c>
      <c r="R5808" t="s">
        <v>26</v>
      </c>
      <c r="AB5808">
        <f t="shared" si="113"/>
        <v>3420.1699999999996</v>
      </c>
    </row>
    <row r="5809" spans="1:28" x14ac:dyDescent="0.25">
      <c r="A5809" t="s">
        <v>2846</v>
      </c>
      <c r="B5809" t="s">
        <v>2819</v>
      </c>
      <c r="C5809" s="1">
        <v>0.47221064814814812</v>
      </c>
      <c r="D5809">
        <v>527</v>
      </c>
      <c r="E5809" s="2">
        <v>4.1871527777777778E-2</v>
      </c>
      <c r="F5809" s="1">
        <v>4.1863425925925929E-2</v>
      </c>
      <c r="G5809">
        <v>700</v>
      </c>
      <c r="H5809">
        <v>3617.7</v>
      </c>
      <c r="I5809">
        <v>0</v>
      </c>
      <c r="J5809" t="s">
        <v>2820</v>
      </c>
      <c r="K5809" t="s">
        <v>22</v>
      </c>
      <c r="L5809">
        <v>1</v>
      </c>
      <c r="N5809" t="s">
        <v>23</v>
      </c>
      <c r="O5809" t="s">
        <v>42</v>
      </c>
      <c r="P5809" t="s">
        <v>28</v>
      </c>
      <c r="R5809" t="s">
        <v>26</v>
      </c>
      <c r="S5809">
        <v>17.7</v>
      </c>
      <c r="T5809">
        <v>17.3</v>
      </c>
      <c r="U5809">
        <v>17.399999999999999</v>
      </c>
      <c r="V5809">
        <v>0.4</v>
      </c>
      <c r="W5809">
        <v>0.3</v>
      </c>
      <c r="AB5809">
        <f t="shared" si="113"/>
        <v>3420.1699999999996</v>
      </c>
    </row>
    <row r="5810" spans="1:28" x14ac:dyDescent="0.25">
      <c r="A5810" t="s">
        <v>2846</v>
      </c>
      <c r="B5810" t="s">
        <v>2819</v>
      </c>
      <c r="C5810" s="1">
        <v>0.47221064814814812</v>
      </c>
      <c r="D5810">
        <v>527</v>
      </c>
      <c r="E5810" s="2">
        <v>4.1871527777777778E-2</v>
      </c>
      <c r="F5810" s="1">
        <v>4.1863425925925929E-2</v>
      </c>
      <c r="G5810">
        <v>700</v>
      </c>
      <c r="H5810">
        <v>3617.7</v>
      </c>
      <c r="I5810">
        <v>0</v>
      </c>
      <c r="J5810" t="s">
        <v>2820</v>
      </c>
      <c r="K5810" t="s">
        <v>22</v>
      </c>
      <c r="L5810">
        <v>1</v>
      </c>
      <c r="N5810" t="s">
        <v>23</v>
      </c>
      <c r="O5810" t="s">
        <v>33</v>
      </c>
      <c r="P5810" t="s">
        <v>28</v>
      </c>
      <c r="R5810" t="s">
        <v>26</v>
      </c>
      <c r="AB5810">
        <f t="shared" si="113"/>
        <v>3420.1699999999996</v>
      </c>
    </row>
    <row r="5811" spans="1:28" x14ac:dyDescent="0.25">
      <c r="A5811" t="s">
        <v>2847</v>
      </c>
      <c r="B5811" t="s">
        <v>2819</v>
      </c>
      <c r="C5811" s="1">
        <v>0.4742939814814815</v>
      </c>
      <c r="D5811">
        <v>329</v>
      </c>
      <c r="E5811" s="2">
        <v>4.3952569444444443E-2</v>
      </c>
      <c r="F5811" s="1">
        <v>4.3946759259259255E-2</v>
      </c>
      <c r="G5811">
        <v>502</v>
      </c>
      <c r="H5811">
        <v>3797.5</v>
      </c>
      <c r="I5811">
        <v>0</v>
      </c>
      <c r="J5811" t="s">
        <v>2820</v>
      </c>
      <c r="K5811" t="s">
        <v>22</v>
      </c>
      <c r="L5811">
        <v>1</v>
      </c>
      <c r="N5811" t="s">
        <v>23</v>
      </c>
      <c r="O5811" t="s">
        <v>31</v>
      </c>
      <c r="P5811" t="s">
        <v>28</v>
      </c>
      <c r="R5811" t="s">
        <v>26</v>
      </c>
      <c r="S5811">
        <v>18.8</v>
      </c>
      <c r="T5811">
        <v>17.3</v>
      </c>
      <c r="U5811">
        <v>17.399999999999999</v>
      </c>
      <c r="V5811">
        <v>1.5</v>
      </c>
      <c r="W5811">
        <v>1.4</v>
      </c>
      <c r="AB5811">
        <f t="shared" si="113"/>
        <v>3599.97</v>
      </c>
    </row>
    <row r="5812" spans="1:28" x14ac:dyDescent="0.25">
      <c r="A5812" t="s">
        <v>2847</v>
      </c>
      <c r="B5812" t="s">
        <v>2819</v>
      </c>
      <c r="C5812" s="1">
        <v>0.4742939814814815</v>
      </c>
      <c r="D5812">
        <v>329</v>
      </c>
      <c r="E5812" s="2">
        <v>4.3952569444444443E-2</v>
      </c>
      <c r="F5812" s="1">
        <v>4.3946759259259255E-2</v>
      </c>
      <c r="G5812">
        <v>502</v>
      </c>
      <c r="H5812">
        <v>3797.5</v>
      </c>
      <c r="I5812">
        <v>0</v>
      </c>
      <c r="J5812" t="s">
        <v>2820</v>
      </c>
      <c r="K5812" t="s">
        <v>22</v>
      </c>
      <c r="L5812">
        <v>1</v>
      </c>
      <c r="N5812" t="s">
        <v>23</v>
      </c>
      <c r="O5812" t="s">
        <v>24</v>
      </c>
      <c r="P5812" t="s">
        <v>28</v>
      </c>
      <c r="R5812" t="s">
        <v>26</v>
      </c>
      <c r="AB5812">
        <f t="shared" si="113"/>
        <v>3599.97</v>
      </c>
    </row>
    <row r="5813" spans="1:28" x14ac:dyDescent="0.25">
      <c r="A5813" t="s">
        <v>2847</v>
      </c>
      <c r="B5813" t="s">
        <v>2819</v>
      </c>
      <c r="C5813" s="1">
        <v>0.4742939814814815</v>
      </c>
      <c r="D5813">
        <v>329</v>
      </c>
      <c r="E5813" s="2">
        <v>4.3952569444444443E-2</v>
      </c>
      <c r="F5813" s="1">
        <v>4.3946759259259255E-2</v>
      </c>
      <c r="G5813">
        <v>502</v>
      </c>
      <c r="H5813">
        <v>3797.5</v>
      </c>
      <c r="I5813">
        <v>0</v>
      </c>
      <c r="J5813" t="s">
        <v>2820</v>
      </c>
      <c r="K5813" t="s">
        <v>22</v>
      </c>
      <c r="L5813">
        <v>1</v>
      </c>
      <c r="N5813" t="s">
        <v>23</v>
      </c>
      <c r="O5813" t="s">
        <v>46</v>
      </c>
      <c r="P5813" t="s">
        <v>28</v>
      </c>
      <c r="R5813" t="s">
        <v>26</v>
      </c>
      <c r="AB5813">
        <f t="shared" si="113"/>
        <v>3599.97</v>
      </c>
    </row>
    <row r="5814" spans="1:28" x14ac:dyDescent="0.25">
      <c r="A5814" t="s">
        <v>2847</v>
      </c>
      <c r="B5814" t="s">
        <v>2819</v>
      </c>
      <c r="C5814" s="1">
        <v>0.4742939814814815</v>
      </c>
      <c r="D5814">
        <v>329</v>
      </c>
      <c r="E5814" s="2">
        <v>4.3952569444444443E-2</v>
      </c>
      <c r="F5814" s="1">
        <v>4.3946759259259255E-2</v>
      </c>
      <c r="G5814">
        <v>502</v>
      </c>
      <c r="H5814">
        <v>3797.5</v>
      </c>
      <c r="I5814">
        <v>0</v>
      </c>
      <c r="J5814" t="s">
        <v>2820</v>
      </c>
      <c r="K5814" t="s">
        <v>22</v>
      </c>
      <c r="L5814">
        <v>1</v>
      </c>
      <c r="N5814" t="s">
        <v>23</v>
      </c>
      <c r="O5814" t="s">
        <v>42</v>
      </c>
      <c r="P5814" t="s">
        <v>28</v>
      </c>
      <c r="R5814" t="s">
        <v>26</v>
      </c>
      <c r="S5814">
        <v>17.899999999999999</v>
      </c>
      <c r="T5814">
        <v>17.3</v>
      </c>
      <c r="U5814">
        <v>17.399999999999999</v>
      </c>
      <c r="V5814">
        <v>0.6</v>
      </c>
      <c r="W5814">
        <v>0.5</v>
      </c>
      <c r="AB5814">
        <f t="shared" si="113"/>
        <v>3599.97</v>
      </c>
    </row>
    <row r="5815" spans="1:28" x14ac:dyDescent="0.25">
      <c r="A5815" t="s">
        <v>2847</v>
      </c>
      <c r="B5815" t="s">
        <v>2819</v>
      </c>
      <c r="C5815" s="1">
        <v>0.4742939814814815</v>
      </c>
      <c r="D5815">
        <v>329</v>
      </c>
      <c r="E5815" s="2">
        <v>4.3952569444444443E-2</v>
      </c>
      <c r="F5815" s="1">
        <v>4.3946759259259255E-2</v>
      </c>
      <c r="G5815">
        <v>502</v>
      </c>
      <c r="H5815">
        <v>3797.5</v>
      </c>
      <c r="I5815">
        <v>0</v>
      </c>
      <c r="J5815" t="s">
        <v>2820</v>
      </c>
      <c r="K5815" t="s">
        <v>22</v>
      </c>
      <c r="L5815">
        <v>1</v>
      </c>
      <c r="N5815" t="s">
        <v>23</v>
      </c>
      <c r="O5815" t="s">
        <v>33</v>
      </c>
      <c r="P5815" t="s">
        <v>28</v>
      </c>
      <c r="R5815" t="s">
        <v>26</v>
      </c>
      <c r="AB5815">
        <f t="shared" si="113"/>
        <v>3599.97</v>
      </c>
    </row>
    <row r="5816" spans="1:28" x14ac:dyDescent="0.25">
      <c r="A5816" t="s">
        <v>2848</v>
      </c>
      <c r="B5816" t="s">
        <v>2819</v>
      </c>
      <c r="C5816" s="1">
        <v>0.47636574074074073</v>
      </c>
      <c r="D5816">
        <v>830</v>
      </c>
      <c r="E5816" s="2">
        <v>4.6030127314814817E-2</v>
      </c>
      <c r="F5816" s="1">
        <v>4.6030092592592588E-2</v>
      </c>
      <c r="G5816">
        <v>3</v>
      </c>
      <c r="H5816">
        <v>3977</v>
      </c>
      <c r="I5816">
        <v>0</v>
      </c>
      <c r="J5816" t="s">
        <v>2820</v>
      </c>
      <c r="K5816" t="s">
        <v>22</v>
      </c>
      <c r="L5816">
        <v>1</v>
      </c>
      <c r="N5816" t="s">
        <v>23</v>
      </c>
      <c r="O5816" t="s">
        <v>31</v>
      </c>
      <c r="P5816" t="s">
        <v>28</v>
      </c>
      <c r="R5816" t="s">
        <v>26</v>
      </c>
      <c r="S5816">
        <v>19.899999999999999</v>
      </c>
      <c r="T5816">
        <v>17.2</v>
      </c>
      <c r="U5816">
        <v>17.399999999999999</v>
      </c>
      <c r="V5816">
        <v>2.7</v>
      </c>
      <c r="W5816">
        <v>2.5</v>
      </c>
      <c r="AB5816">
        <f t="shared" si="113"/>
        <v>3779.47</v>
      </c>
    </row>
    <row r="5817" spans="1:28" x14ac:dyDescent="0.25">
      <c r="A5817" t="s">
        <v>2848</v>
      </c>
      <c r="B5817" t="s">
        <v>2819</v>
      </c>
      <c r="C5817" s="1">
        <v>0.47636574074074073</v>
      </c>
      <c r="D5817">
        <v>830</v>
      </c>
      <c r="E5817" s="2">
        <v>4.6030127314814817E-2</v>
      </c>
      <c r="F5817" s="1">
        <v>4.6030092592592588E-2</v>
      </c>
      <c r="G5817">
        <v>3</v>
      </c>
      <c r="H5817">
        <v>3977</v>
      </c>
      <c r="I5817">
        <v>0</v>
      </c>
      <c r="J5817" t="s">
        <v>2820</v>
      </c>
      <c r="K5817" t="s">
        <v>22</v>
      </c>
      <c r="L5817">
        <v>1</v>
      </c>
      <c r="N5817" t="s">
        <v>23</v>
      </c>
      <c r="O5817" t="s">
        <v>24</v>
      </c>
      <c r="P5817" t="s">
        <v>28</v>
      </c>
      <c r="R5817" t="s">
        <v>26</v>
      </c>
      <c r="AB5817">
        <f t="shared" si="113"/>
        <v>3779.47</v>
      </c>
    </row>
    <row r="5818" spans="1:28" x14ac:dyDescent="0.25">
      <c r="A5818" t="s">
        <v>2848</v>
      </c>
      <c r="B5818" t="s">
        <v>2819</v>
      </c>
      <c r="C5818" s="1">
        <v>0.47636574074074073</v>
      </c>
      <c r="D5818">
        <v>830</v>
      </c>
      <c r="E5818" s="2">
        <v>4.6030127314814817E-2</v>
      </c>
      <c r="F5818" s="1">
        <v>4.6030092592592588E-2</v>
      </c>
      <c r="G5818">
        <v>3</v>
      </c>
      <c r="H5818">
        <v>3977</v>
      </c>
      <c r="I5818">
        <v>0</v>
      </c>
      <c r="J5818" t="s">
        <v>2820</v>
      </c>
      <c r="K5818" t="s">
        <v>22</v>
      </c>
      <c r="L5818">
        <v>1</v>
      </c>
      <c r="N5818" t="s">
        <v>23</v>
      </c>
      <c r="O5818" t="s">
        <v>46</v>
      </c>
      <c r="P5818" t="s">
        <v>28</v>
      </c>
      <c r="R5818" t="s">
        <v>26</v>
      </c>
      <c r="S5818">
        <v>20.9</v>
      </c>
      <c r="T5818">
        <v>17.2</v>
      </c>
      <c r="U5818">
        <v>17.399999999999999</v>
      </c>
      <c r="V5818">
        <v>3.7</v>
      </c>
      <c r="W5818">
        <v>3.5</v>
      </c>
      <c r="AB5818">
        <f t="shared" si="113"/>
        <v>3779.47</v>
      </c>
    </row>
    <row r="5819" spans="1:28" x14ac:dyDescent="0.25">
      <c r="A5819" t="s">
        <v>2848</v>
      </c>
      <c r="B5819" t="s">
        <v>2819</v>
      </c>
      <c r="C5819" s="1">
        <v>0.47636574074074073</v>
      </c>
      <c r="D5819">
        <v>830</v>
      </c>
      <c r="E5819" s="2">
        <v>4.6030127314814817E-2</v>
      </c>
      <c r="F5819" s="1">
        <v>4.6030092592592588E-2</v>
      </c>
      <c r="G5819">
        <v>3</v>
      </c>
      <c r="H5819">
        <v>3977</v>
      </c>
      <c r="I5819">
        <v>0</v>
      </c>
      <c r="J5819" t="s">
        <v>2820</v>
      </c>
      <c r="K5819" t="s">
        <v>22</v>
      </c>
      <c r="L5819">
        <v>1</v>
      </c>
      <c r="N5819" t="s">
        <v>23</v>
      </c>
      <c r="O5819" t="s">
        <v>42</v>
      </c>
      <c r="P5819" t="s">
        <v>28</v>
      </c>
      <c r="R5819" t="s">
        <v>26</v>
      </c>
      <c r="S5819">
        <v>17.8</v>
      </c>
      <c r="T5819">
        <v>17.2</v>
      </c>
      <c r="U5819">
        <v>17.399999999999999</v>
      </c>
      <c r="V5819">
        <v>0.6</v>
      </c>
      <c r="W5819">
        <v>0.4</v>
      </c>
      <c r="AB5819">
        <f t="shared" si="113"/>
        <v>3779.47</v>
      </c>
    </row>
    <row r="5820" spans="1:28" x14ac:dyDescent="0.25">
      <c r="A5820" t="s">
        <v>2848</v>
      </c>
      <c r="B5820" t="s">
        <v>2819</v>
      </c>
      <c r="C5820" s="1">
        <v>0.47636574074074073</v>
      </c>
      <c r="D5820">
        <v>830</v>
      </c>
      <c r="E5820" s="2">
        <v>4.6030127314814817E-2</v>
      </c>
      <c r="F5820" s="1">
        <v>4.6030092592592588E-2</v>
      </c>
      <c r="G5820">
        <v>3</v>
      </c>
      <c r="H5820">
        <v>3977</v>
      </c>
      <c r="I5820">
        <v>0</v>
      </c>
      <c r="J5820" t="s">
        <v>2820</v>
      </c>
      <c r="K5820" t="s">
        <v>22</v>
      </c>
      <c r="L5820">
        <v>1</v>
      </c>
      <c r="N5820" t="s">
        <v>23</v>
      </c>
      <c r="O5820" t="s">
        <v>33</v>
      </c>
      <c r="P5820" t="s">
        <v>28</v>
      </c>
      <c r="R5820" t="s">
        <v>26</v>
      </c>
      <c r="AB5820">
        <f t="shared" si="113"/>
        <v>3779.47</v>
      </c>
    </row>
    <row r="5821" spans="1:28" x14ac:dyDescent="0.25">
      <c r="A5821" t="s">
        <v>2849</v>
      </c>
      <c r="B5821" t="s">
        <v>2819</v>
      </c>
      <c r="C5821" s="1">
        <v>0.47846064814814815</v>
      </c>
      <c r="D5821">
        <v>333</v>
      </c>
      <c r="E5821" s="2">
        <v>4.8119282407407406E-2</v>
      </c>
      <c r="F5821" s="1">
        <v>4.8113425925925928E-2</v>
      </c>
      <c r="G5821">
        <v>506</v>
      </c>
      <c r="H5821">
        <v>4157.51</v>
      </c>
      <c r="I5821">
        <v>0</v>
      </c>
      <c r="J5821" t="s">
        <v>2820</v>
      </c>
      <c r="K5821" t="s">
        <v>22</v>
      </c>
      <c r="L5821">
        <v>1</v>
      </c>
      <c r="N5821" t="s">
        <v>23</v>
      </c>
      <c r="O5821" t="s">
        <v>31</v>
      </c>
      <c r="P5821" t="s">
        <v>28</v>
      </c>
      <c r="R5821" t="s">
        <v>26</v>
      </c>
      <c r="S5821">
        <v>18.899999999999999</v>
      </c>
      <c r="T5821">
        <v>17.2</v>
      </c>
      <c r="U5821">
        <v>17.3</v>
      </c>
      <c r="V5821">
        <v>1.7</v>
      </c>
      <c r="W5821">
        <v>1.6</v>
      </c>
      <c r="AB5821">
        <f t="shared" si="113"/>
        <v>3959.98</v>
      </c>
    </row>
    <row r="5822" spans="1:28" x14ac:dyDescent="0.25">
      <c r="A5822" t="s">
        <v>2849</v>
      </c>
      <c r="B5822" t="s">
        <v>2819</v>
      </c>
      <c r="C5822" s="1">
        <v>0.47846064814814815</v>
      </c>
      <c r="D5822">
        <v>333</v>
      </c>
      <c r="E5822" s="2">
        <v>4.8119282407407406E-2</v>
      </c>
      <c r="F5822" s="1">
        <v>4.8113425925925928E-2</v>
      </c>
      <c r="G5822">
        <v>506</v>
      </c>
      <c r="H5822">
        <v>4157.51</v>
      </c>
      <c r="I5822">
        <v>0</v>
      </c>
      <c r="J5822" t="s">
        <v>2820</v>
      </c>
      <c r="K5822" t="s">
        <v>22</v>
      </c>
      <c r="L5822">
        <v>1</v>
      </c>
      <c r="N5822" t="s">
        <v>23</v>
      </c>
      <c r="O5822" t="s">
        <v>24</v>
      </c>
      <c r="P5822" t="s">
        <v>28</v>
      </c>
      <c r="R5822" t="s">
        <v>26</v>
      </c>
      <c r="AB5822">
        <f t="shared" si="113"/>
        <v>3959.98</v>
      </c>
    </row>
    <row r="5823" spans="1:28" x14ac:dyDescent="0.25">
      <c r="A5823" t="s">
        <v>2849</v>
      </c>
      <c r="B5823" t="s">
        <v>2819</v>
      </c>
      <c r="C5823" s="1">
        <v>0.47846064814814815</v>
      </c>
      <c r="D5823">
        <v>333</v>
      </c>
      <c r="E5823" s="2">
        <v>4.8119282407407406E-2</v>
      </c>
      <c r="F5823" s="1">
        <v>4.8113425925925928E-2</v>
      </c>
      <c r="G5823">
        <v>506</v>
      </c>
      <c r="H5823">
        <v>4157.51</v>
      </c>
      <c r="I5823">
        <v>0</v>
      </c>
      <c r="J5823" t="s">
        <v>2820</v>
      </c>
      <c r="K5823" t="s">
        <v>22</v>
      </c>
      <c r="L5823">
        <v>1</v>
      </c>
      <c r="N5823" t="s">
        <v>23</v>
      </c>
      <c r="O5823" t="s">
        <v>46</v>
      </c>
      <c r="P5823" t="s">
        <v>28</v>
      </c>
      <c r="R5823" t="s">
        <v>26</v>
      </c>
      <c r="S5823">
        <v>22.4</v>
      </c>
      <c r="T5823">
        <v>17.2</v>
      </c>
      <c r="U5823">
        <v>17.3</v>
      </c>
      <c r="V5823">
        <v>5.2</v>
      </c>
      <c r="W5823">
        <v>5.0999999999999996</v>
      </c>
      <c r="AB5823">
        <f t="shared" si="113"/>
        <v>3959.98</v>
      </c>
    </row>
    <row r="5824" spans="1:28" x14ac:dyDescent="0.25">
      <c r="A5824" t="s">
        <v>2849</v>
      </c>
      <c r="B5824" t="s">
        <v>2819</v>
      </c>
      <c r="C5824" s="1">
        <v>0.47846064814814815</v>
      </c>
      <c r="D5824">
        <v>333</v>
      </c>
      <c r="E5824" s="2">
        <v>4.8119282407407406E-2</v>
      </c>
      <c r="F5824" s="1">
        <v>4.8113425925925928E-2</v>
      </c>
      <c r="G5824">
        <v>506</v>
      </c>
      <c r="H5824">
        <v>4157.51</v>
      </c>
      <c r="I5824">
        <v>0</v>
      </c>
      <c r="J5824" t="s">
        <v>2820</v>
      </c>
      <c r="K5824" t="s">
        <v>22</v>
      </c>
      <c r="L5824">
        <v>1</v>
      </c>
      <c r="N5824" t="s">
        <v>23</v>
      </c>
      <c r="O5824" t="s">
        <v>42</v>
      </c>
      <c r="P5824" t="s">
        <v>28</v>
      </c>
      <c r="R5824" t="s">
        <v>26</v>
      </c>
      <c r="S5824">
        <v>17.600000000000001</v>
      </c>
      <c r="T5824">
        <v>17.2</v>
      </c>
      <c r="U5824">
        <v>17.3</v>
      </c>
      <c r="V5824">
        <v>0.4</v>
      </c>
      <c r="W5824">
        <v>0.3</v>
      </c>
      <c r="AB5824">
        <f t="shared" si="113"/>
        <v>3959.98</v>
      </c>
    </row>
    <row r="5825" spans="1:28" x14ac:dyDescent="0.25">
      <c r="A5825" t="s">
        <v>2849</v>
      </c>
      <c r="B5825" t="s">
        <v>2819</v>
      </c>
      <c r="C5825" s="1">
        <v>0.47846064814814815</v>
      </c>
      <c r="D5825">
        <v>333</v>
      </c>
      <c r="E5825" s="2">
        <v>4.8119282407407406E-2</v>
      </c>
      <c r="F5825" s="1">
        <v>4.8113425925925928E-2</v>
      </c>
      <c r="G5825">
        <v>506</v>
      </c>
      <c r="H5825">
        <v>4157.51</v>
      </c>
      <c r="I5825">
        <v>0</v>
      </c>
      <c r="J5825" t="s">
        <v>2820</v>
      </c>
      <c r="K5825" t="s">
        <v>22</v>
      </c>
      <c r="L5825">
        <v>1</v>
      </c>
      <c r="N5825" t="s">
        <v>23</v>
      </c>
      <c r="O5825" t="s">
        <v>33</v>
      </c>
      <c r="P5825" t="s">
        <v>28</v>
      </c>
      <c r="R5825" t="s">
        <v>26</v>
      </c>
      <c r="AB5825">
        <f t="shared" si="113"/>
        <v>3959.98</v>
      </c>
    </row>
    <row r="5826" spans="1:28" x14ac:dyDescent="0.25">
      <c r="A5826" t="s">
        <v>2850</v>
      </c>
      <c r="B5826" t="s">
        <v>2819</v>
      </c>
      <c r="C5826" s="1">
        <v>0.48054398148148153</v>
      </c>
      <c r="D5826">
        <v>35</v>
      </c>
      <c r="E5826" s="2">
        <v>5.0199166666666663E-2</v>
      </c>
      <c r="F5826" s="1">
        <v>5.019675925925926E-2</v>
      </c>
      <c r="G5826">
        <v>208</v>
      </c>
      <c r="H5826">
        <v>4337.21</v>
      </c>
      <c r="I5826">
        <v>0</v>
      </c>
      <c r="J5826" t="s">
        <v>2820</v>
      </c>
      <c r="K5826" t="s">
        <v>22</v>
      </c>
      <c r="L5826">
        <v>1</v>
      </c>
      <c r="N5826" t="s">
        <v>23</v>
      </c>
      <c r="O5826" t="s">
        <v>31</v>
      </c>
      <c r="P5826" t="s">
        <v>28</v>
      </c>
      <c r="R5826" t="s">
        <v>26</v>
      </c>
      <c r="AB5826">
        <f t="shared" si="113"/>
        <v>4139.68</v>
      </c>
    </row>
    <row r="5827" spans="1:28" x14ac:dyDescent="0.25">
      <c r="A5827" t="s">
        <v>2850</v>
      </c>
      <c r="B5827" t="s">
        <v>2819</v>
      </c>
      <c r="C5827" s="1">
        <v>0.48054398148148153</v>
      </c>
      <c r="D5827">
        <v>35</v>
      </c>
      <c r="E5827" s="2">
        <v>5.0199166666666663E-2</v>
      </c>
      <c r="F5827" s="1">
        <v>5.019675925925926E-2</v>
      </c>
      <c r="G5827">
        <v>208</v>
      </c>
      <c r="H5827">
        <v>4337.21</v>
      </c>
      <c r="I5827">
        <v>0</v>
      </c>
      <c r="J5827" t="s">
        <v>2820</v>
      </c>
      <c r="K5827" t="s">
        <v>22</v>
      </c>
      <c r="L5827">
        <v>1</v>
      </c>
      <c r="N5827" t="s">
        <v>23</v>
      </c>
      <c r="O5827" t="s">
        <v>36</v>
      </c>
      <c r="P5827" t="s">
        <v>28</v>
      </c>
      <c r="R5827" t="s">
        <v>26</v>
      </c>
      <c r="AB5827">
        <f t="shared" si="113"/>
        <v>4139.68</v>
      </c>
    </row>
    <row r="5828" spans="1:28" x14ac:dyDescent="0.25">
      <c r="A5828" t="s">
        <v>2850</v>
      </c>
      <c r="B5828" t="s">
        <v>2819</v>
      </c>
      <c r="C5828" s="1">
        <v>0.48054398148148153</v>
      </c>
      <c r="D5828">
        <v>35</v>
      </c>
      <c r="E5828" s="2">
        <v>5.0199166666666663E-2</v>
      </c>
      <c r="F5828" s="1">
        <v>5.019675925925926E-2</v>
      </c>
      <c r="G5828">
        <v>208</v>
      </c>
      <c r="H5828">
        <v>4337.21</v>
      </c>
      <c r="I5828">
        <v>0</v>
      </c>
      <c r="J5828" t="s">
        <v>2820</v>
      </c>
      <c r="K5828" t="s">
        <v>22</v>
      </c>
      <c r="L5828">
        <v>1</v>
      </c>
      <c r="N5828" t="s">
        <v>23</v>
      </c>
      <c r="O5828" t="s">
        <v>24</v>
      </c>
      <c r="P5828" t="s">
        <v>28</v>
      </c>
      <c r="R5828" t="s">
        <v>26</v>
      </c>
      <c r="AB5828">
        <f t="shared" si="113"/>
        <v>4139.68</v>
      </c>
    </row>
    <row r="5829" spans="1:28" x14ac:dyDescent="0.25">
      <c r="A5829" t="s">
        <v>2850</v>
      </c>
      <c r="B5829" t="s">
        <v>2819</v>
      </c>
      <c r="C5829" s="1">
        <v>0.48054398148148153</v>
      </c>
      <c r="D5829">
        <v>35</v>
      </c>
      <c r="E5829" s="2">
        <v>5.0199166666666663E-2</v>
      </c>
      <c r="F5829" s="1">
        <v>5.019675925925926E-2</v>
      </c>
      <c r="G5829">
        <v>208</v>
      </c>
      <c r="H5829">
        <v>4337.21</v>
      </c>
      <c r="I5829">
        <v>0</v>
      </c>
      <c r="J5829" t="s">
        <v>2820</v>
      </c>
      <c r="K5829" t="s">
        <v>22</v>
      </c>
      <c r="L5829">
        <v>1</v>
      </c>
      <c r="N5829" t="s">
        <v>23</v>
      </c>
      <c r="O5829" t="s">
        <v>46</v>
      </c>
      <c r="P5829" t="s">
        <v>28</v>
      </c>
      <c r="R5829" t="s">
        <v>26</v>
      </c>
      <c r="S5829">
        <v>21</v>
      </c>
      <c r="T5829">
        <v>17.2</v>
      </c>
      <c r="U5829">
        <v>17.3</v>
      </c>
      <c r="V5829">
        <v>3.8</v>
      </c>
      <c r="W5829">
        <v>3.7</v>
      </c>
      <c r="AB5829">
        <f t="shared" si="113"/>
        <v>4139.68</v>
      </c>
    </row>
    <row r="5830" spans="1:28" x14ac:dyDescent="0.25">
      <c r="A5830" t="s">
        <v>2850</v>
      </c>
      <c r="B5830" t="s">
        <v>2819</v>
      </c>
      <c r="C5830" s="1">
        <v>0.48054398148148153</v>
      </c>
      <c r="D5830">
        <v>35</v>
      </c>
      <c r="E5830" s="2">
        <v>5.0199166666666663E-2</v>
      </c>
      <c r="F5830" s="1">
        <v>5.019675925925926E-2</v>
      </c>
      <c r="G5830">
        <v>208</v>
      </c>
      <c r="H5830">
        <v>4337.21</v>
      </c>
      <c r="I5830">
        <v>0</v>
      </c>
      <c r="J5830" t="s">
        <v>2820</v>
      </c>
      <c r="K5830" t="s">
        <v>22</v>
      </c>
      <c r="L5830">
        <v>1</v>
      </c>
      <c r="N5830" t="s">
        <v>23</v>
      </c>
      <c r="O5830" t="s">
        <v>42</v>
      </c>
      <c r="P5830" t="s">
        <v>28</v>
      </c>
      <c r="R5830" t="s">
        <v>26</v>
      </c>
      <c r="S5830">
        <v>17.600000000000001</v>
      </c>
      <c r="T5830">
        <v>17.2</v>
      </c>
      <c r="U5830">
        <v>17.3</v>
      </c>
      <c r="V5830">
        <v>0.4</v>
      </c>
      <c r="W5830">
        <v>0.3</v>
      </c>
      <c r="AB5830">
        <f t="shared" si="113"/>
        <v>4139.68</v>
      </c>
    </row>
    <row r="5831" spans="1:28" x14ac:dyDescent="0.25">
      <c r="A5831" t="s">
        <v>2850</v>
      </c>
      <c r="B5831" t="s">
        <v>2819</v>
      </c>
      <c r="C5831" s="1">
        <v>0.48054398148148153</v>
      </c>
      <c r="D5831">
        <v>35</v>
      </c>
      <c r="E5831" s="2">
        <v>5.0199166666666663E-2</v>
      </c>
      <c r="F5831" s="1">
        <v>5.019675925925926E-2</v>
      </c>
      <c r="G5831">
        <v>208</v>
      </c>
      <c r="H5831">
        <v>4337.21</v>
      </c>
      <c r="I5831">
        <v>0</v>
      </c>
      <c r="J5831" t="s">
        <v>2820</v>
      </c>
      <c r="K5831" t="s">
        <v>22</v>
      </c>
      <c r="L5831">
        <v>1</v>
      </c>
      <c r="N5831" t="s">
        <v>23</v>
      </c>
      <c r="O5831" t="s">
        <v>33</v>
      </c>
      <c r="P5831" t="s">
        <v>28</v>
      </c>
      <c r="R5831" t="s">
        <v>26</v>
      </c>
      <c r="AB5831">
        <f t="shared" si="113"/>
        <v>4139.68</v>
      </c>
    </row>
    <row r="5832" spans="1:28" x14ac:dyDescent="0.25">
      <c r="A5832" t="s">
        <v>2851</v>
      </c>
      <c r="B5832" t="s">
        <v>2819</v>
      </c>
      <c r="C5832" s="1">
        <v>0.4826273148148148</v>
      </c>
      <c r="D5832">
        <v>404</v>
      </c>
      <c r="E5832" s="2">
        <v>5.2286770833333329E-2</v>
      </c>
      <c r="F5832" s="1">
        <v>5.2280092592592593E-2</v>
      </c>
      <c r="G5832">
        <v>577</v>
      </c>
      <c r="H5832">
        <v>4517.58</v>
      </c>
      <c r="I5832">
        <v>0</v>
      </c>
      <c r="J5832" t="s">
        <v>2820</v>
      </c>
      <c r="K5832" t="s">
        <v>22</v>
      </c>
      <c r="L5832">
        <v>1</v>
      </c>
      <c r="N5832" t="s">
        <v>23</v>
      </c>
      <c r="O5832" t="s">
        <v>31</v>
      </c>
      <c r="P5832" t="s">
        <v>28</v>
      </c>
      <c r="R5832" t="s">
        <v>26</v>
      </c>
      <c r="AB5832">
        <f t="shared" si="113"/>
        <v>4320.05</v>
      </c>
    </row>
    <row r="5833" spans="1:28" x14ac:dyDescent="0.25">
      <c r="A5833" t="s">
        <v>2851</v>
      </c>
      <c r="B5833" t="s">
        <v>2819</v>
      </c>
      <c r="C5833" s="1">
        <v>0.4826273148148148</v>
      </c>
      <c r="D5833">
        <v>404</v>
      </c>
      <c r="E5833" s="2">
        <v>5.2286770833333329E-2</v>
      </c>
      <c r="F5833" s="1">
        <v>5.2280092592592593E-2</v>
      </c>
      <c r="G5833">
        <v>577</v>
      </c>
      <c r="H5833">
        <v>4517.58</v>
      </c>
      <c r="I5833">
        <v>0</v>
      </c>
      <c r="J5833" t="s">
        <v>2820</v>
      </c>
      <c r="K5833" t="s">
        <v>22</v>
      </c>
      <c r="L5833">
        <v>1</v>
      </c>
      <c r="N5833" t="s">
        <v>23</v>
      </c>
      <c r="O5833" t="s">
        <v>36</v>
      </c>
      <c r="P5833" t="s">
        <v>28</v>
      </c>
      <c r="R5833" t="s">
        <v>26</v>
      </c>
      <c r="AB5833">
        <f t="shared" si="113"/>
        <v>4320.05</v>
      </c>
    </row>
    <row r="5834" spans="1:28" x14ac:dyDescent="0.25">
      <c r="A5834" t="s">
        <v>2851</v>
      </c>
      <c r="B5834" t="s">
        <v>2819</v>
      </c>
      <c r="C5834" s="1">
        <v>0.4826273148148148</v>
      </c>
      <c r="D5834">
        <v>404</v>
      </c>
      <c r="E5834" s="2">
        <v>5.2286770833333329E-2</v>
      </c>
      <c r="F5834" s="1">
        <v>5.2280092592592593E-2</v>
      </c>
      <c r="G5834">
        <v>577</v>
      </c>
      <c r="H5834">
        <v>4517.58</v>
      </c>
      <c r="I5834">
        <v>0</v>
      </c>
      <c r="J5834" t="s">
        <v>2820</v>
      </c>
      <c r="K5834" t="s">
        <v>22</v>
      </c>
      <c r="L5834">
        <v>1</v>
      </c>
      <c r="N5834" t="s">
        <v>23</v>
      </c>
      <c r="O5834" t="s">
        <v>24</v>
      </c>
      <c r="P5834" t="s">
        <v>28</v>
      </c>
      <c r="R5834" t="s">
        <v>26</v>
      </c>
      <c r="S5834">
        <v>17.2</v>
      </c>
      <c r="T5834">
        <v>17.2</v>
      </c>
      <c r="U5834">
        <v>17.3</v>
      </c>
      <c r="V5834">
        <v>0</v>
      </c>
      <c r="W5834">
        <v>-0.1</v>
      </c>
      <c r="AB5834">
        <f t="shared" si="113"/>
        <v>4320.05</v>
      </c>
    </row>
    <row r="5835" spans="1:28" x14ac:dyDescent="0.25">
      <c r="A5835" t="s">
        <v>2851</v>
      </c>
      <c r="B5835" t="s">
        <v>2819</v>
      </c>
      <c r="C5835" s="1">
        <v>0.4826273148148148</v>
      </c>
      <c r="D5835">
        <v>404</v>
      </c>
      <c r="E5835" s="2">
        <v>5.2286770833333329E-2</v>
      </c>
      <c r="F5835" s="1">
        <v>5.2280092592592593E-2</v>
      </c>
      <c r="G5835">
        <v>577</v>
      </c>
      <c r="H5835">
        <v>4517.58</v>
      </c>
      <c r="I5835">
        <v>0</v>
      </c>
      <c r="J5835" t="s">
        <v>2820</v>
      </c>
      <c r="K5835" t="s">
        <v>22</v>
      </c>
      <c r="L5835">
        <v>1</v>
      </c>
      <c r="N5835" t="s">
        <v>23</v>
      </c>
      <c r="O5835" t="s">
        <v>46</v>
      </c>
      <c r="P5835" t="s">
        <v>28</v>
      </c>
      <c r="R5835" t="s">
        <v>26</v>
      </c>
      <c r="S5835">
        <v>20.100000000000001</v>
      </c>
      <c r="T5835">
        <v>17.2</v>
      </c>
      <c r="U5835">
        <v>17.3</v>
      </c>
      <c r="V5835">
        <v>2.9</v>
      </c>
      <c r="W5835">
        <v>2.8</v>
      </c>
      <c r="AB5835">
        <f t="shared" si="113"/>
        <v>4320.05</v>
      </c>
    </row>
    <row r="5836" spans="1:28" x14ac:dyDescent="0.25">
      <c r="A5836" t="s">
        <v>2851</v>
      </c>
      <c r="B5836" t="s">
        <v>2819</v>
      </c>
      <c r="C5836" s="1">
        <v>0.4826273148148148</v>
      </c>
      <c r="D5836">
        <v>404</v>
      </c>
      <c r="E5836" s="2">
        <v>5.2286770833333329E-2</v>
      </c>
      <c r="F5836" s="1">
        <v>5.2280092592592593E-2</v>
      </c>
      <c r="G5836">
        <v>577</v>
      </c>
      <c r="H5836">
        <v>4517.58</v>
      </c>
      <c r="I5836">
        <v>0</v>
      </c>
      <c r="J5836" t="s">
        <v>2820</v>
      </c>
      <c r="K5836" t="s">
        <v>22</v>
      </c>
      <c r="L5836">
        <v>1</v>
      </c>
      <c r="N5836" t="s">
        <v>23</v>
      </c>
      <c r="O5836" t="s">
        <v>42</v>
      </c>
      <c r="P5836" t="s">
        <v>28</v>
      </c>
      <c r="R5836" t="s">
        <v>26</v>
      </c>
      <c r="S5836">
        <v>17.7</v>
      </c>
      <c r="T5836">
        <v>17.2</v>
      </c>
      <c r="U5836">
        <v>17.3</v>
      </c>
      <c r="V5836">
        <v>0.5</v>
      </c>
      <c r="W5836">
        <v>0.4</v>
      </c>
      <c r="AB5836">
        <f t="shared" si="113"/>
        <v>4320.05</v>
      </c>
    </row>
    <row r="5837" spans="1:28" x14ac:dyDescent="0.25">
      <c r="A5837" t="s">
        <v>2851</v>
      </c>
      <c r="B5837" t="s">
        <v>2819</v>
      </c>
      <c r="C5837" s="1">
        <v>0.4826273148148148</v>
      </c>
      <c r="D5837">
        <v>404</v>
      </c>
      <c r="E5837" s="2">
        <v>5.2286770833333329E-2</v>
      </c>
      <c r="F5837" s="1">
        <v>5.2280092592592593E-2</v>
      </c>
      <c r="G5837">
        <v>577</v>
      </c>
      <c r="H5837">
        <v>4517.58</v>
      </c>
      <c r="I5837">
        <v>0</v>
      </c>
      <c r="J5837" t="s">
        <v>2820</v>
      </c>
      <c r="K5837" t="s">
        <v>22</v>
      </c>
      <c r="L5837">
        <v>1</v>
      </c>
      <c r="N5837" t="s">
        <v>23</v>
      </c>
      <c r="O5837" t="s">
        <v>33</v>
      </c>
      <c r="P5837" t="s">
        <v>28</v>
      </c>
      <c r="R5837" t="s">
        <v>26</v>
      </c>
      <c r="AB5837">
        <f t="shared" si="113"/>
        <v>4320.05</v>
      </c>
    </row>
    <row r="5838" spans="1:28" x14ac:dyDescent="0.25">
      <c r="A5838" t="s">
        <v>2852</v>
      </c>
      <c r="B5838" t="s">
        <v>2819</v>
      </c>
      <c r="C5838" s="1">
        <v>0.48471064814814818</v>
      </c>
      <c r="D5838">
        <v>306</v>
      </c>
      <c r="E5838" s="2">
        <v>5.4368969907407409E-2</v>
      </c>
      <c r="F5838" s="1">
        <v>5.4363425925925933E-2</v>
      </c>
      <c r="G5838">
        <v>479</v>
      </c>
      <c r="H5838">
        <v>4697.4799999999996</v>
      </c>
      <c r="I5838">
        <v>0</v>
      </c>
      <c r="J5838" t="s">
        <v>2820</v>
      </c>
      <c r="K5838" t="s">
        <v>22</v>
      </c>
      <c r="L5838">
        <v>1</v>
      </c>
      <c r="N5838" t="s">
        <v>23</v>
      </c>
      <c r="O5838" t="s">
        <v>31</v>
      </c>
      <c r="P5838" t="s">
        <v>28</v>
      </c>
      <c r="R5838" t="s">
        <v>26</v>
      </c>
      <c r="S5838">
        <v>18.399999999999999</v>
      </c>
      <c r="T5838">
        <v>17.3</v>
      </c>
      <c r="U5838">
        <v>17.399999999999999</v>
      </c>
      <c r="V5838">
        <v>1.1000000000000001</v>
      </c>
      <c r="W5838">
        <v>1</v>
      </c>
      <c r="AB5838">
        <f t="shared" si="113"/>
        <v>4499.95</v>
      </c>
    </row>
    <row r="5839" spans="1:28" x14ac:dyDescent="0.25">
      <c r="A5839" t="s">
        <v>2852</v>
      </c>
      <c r="B5839" t="s">
        <v>2819</v>
      </c>
      <c r="C5839" s="1">
        <v>0.48471064814814818</v>
      </c>
      <c r="D5839">
        <v>306</v>
      </c>
      <c r="E5839" s="2">
        <v>5.4368969907407409E-2</v>
      </c>
      <c r="F5839" s="1">
        <v>5.4363425925925933E-2</v>
      </c>
      <c r="G5839">
        <v>479</v>
      </c>
      <c r="H5839">
        <v>4697.4799999999996</v>
      </c>
      <c r="I5839">
        <v>0</v>
      </c>
      <c r="J5839" t="s">
        <v>2820</v>
      </c>
      <c r="K5839" t="s">
        <v>22</v>
      </c>
      <c r="L5839">
        <v>1</v>
      </c>
      <c r="N5839" t="s">
        <v>23</v>
      </c>
      <c r="O5839" t="s">
        <v>36</v>
      </c>
      <c r="P5839" t="s">
        <v>28</v>
      </c>
      <c r="R5839" t="s">
        <v>26</v>
      </c>
      <c r="AB5839">
        <f t="shared" si="113"/>
        <v>4499.95</v>
      </c>
    </row>
    <row r="5840" spans="1:28" x14ac:dyDescent="0.25">
      <c r="A5840" t="s">
        <v>2852</v>
      </c>
      <c r="B5840" t="s">
        <v>2819</v>
      </c>
      <c r="C5840" s="1">
        <v>0.48471064814814818</v>
      </c>
      <c r="D5840">
        <v>306</v>
      </c>
      <c r="E5840" s="2">
        <v>5.4368969907407409E-2</v>
      </c>
      <c r="F5840" s="1">
        <v>5.4363425925925933E-2</v>
      </c>
      <c r="G5840">
        <v>479</v>
      </c>
      <c r="H5840">
        <v>4697.4799999999996</v>
      </c>
      <c r="I5840">
        <v>0</v>
      </c>
      <c r="J5840" t="s">
        <v>2820</v>
      </c>
      <c r="K5840" t="s">
        <v>22</v>
      </c>
      <c r="L5840">
        <v>1</v>
      </c>
      <c r="N5840" t="s">
        <v>23</v>
      </c>
      <c r="O5840" t="s">
        <v>42</v>
      </c>
      <c r="P5840" t="s">
        <v>28</v>
      </c>
      <c r="R5840" t="s">
        <v>26</v>
      </c>
      <c r="S5840">
        <v>17.899999999999999</v>
      </c>
      <c r="T5840">
        <v>17.3</v>
      </c>
      <c r="U5840">
        <v>17.399999999999999</v>
      </c>
      <c r="V5840">
        <v>0.6</v>
      </c>
      <c r="W5840">
        <v>0.5</v>
      </c>
      <c r="AB5840">
        <f t="shared" si="113"/>
        <v>4499.95</v>
      </c>
    </row>
    <row r="5841" spans="1:28" x14ac:dyDescent="0.25">
      <c r="A5841" t="s">
        <v>2852</v>
      </c>
      <c r="B5841" t="s">
        <v>2819</v>
      </c>
      <c r="C5841" s="1">
        <v>0.48471064814814818</v>
      </c>
      <c r="D5841">
        <v>306</v>
      </c>
      <c r="E5841" s="2">
        <v>5.4368969907407409E-2</v>
      </c>
      <c r="F5841" s="1">
        <v>5.4363425925925933E-2</v>
      </c>
      <c r="G5841">
        <v>479</v>
      </c>
      <c r="H5841">
        <v>4697.4799999999996</v>
      </c>
      <c r="I5841">
        <v>0</v>
      </c>
      <c r="J5841" t="s">
        <v>2820</v>
      </c>
      <c r="K5841" t="s">
        <v>22</v>
      </c>
      <c r="L5841">
        <v>1</v>
      </c>
      <c r="N5841" t="s">
        <v>23</v>
      </c>
      <c r="O5841" t="s">
        <v>33</v>
      </c>
      <c r="P5841" t="s">
        <v>28</v>
      </c>
      <c r="R5841" t="s">
        <v>26</v>
      </c>
      <c r="AB5841">
        <f t="shared" si="113"/>
        <v>4499.95</v>
      </c>
    </row>
    <row r="5842" spans="1:28" x14ac:dyDescent="0.25">
      <c r="A5842" t="s">
        <v>2853</v>
      </c>
      <c r="B5842" t="s">
        <v>2819</v>
      </c>
      <c r="C5842" s="1">
        <v>0.48679398148148145</v>
      </c>
      <c r="D5842">
        <v>408</v>
      </c>
      <c r="E5842" s="2">
        <v>5.6453483796296298E-2</v>
      </c>
      <c r="F5842" s="1">
        <v>5.6446759259259259E-2</v>
      </c>
      <c r="G5842">
        <v>581</v>
      </c>
      <c r="H5842">
        <v>4877.58</v>
      </c>
      <c r="I5842">
        <v>0</v>
      </c>
      <c r="J5842" t="s">
        <v>2820</v>
      </c>
      <c r="K5842" t="s">
        <v>22</v>
      </c>
      <c r="L5842">
        <v>1</v>
      </c>
      <c r="N5842" t="s">
        <v>23</v>
      </c>
      <c r="O5842" t="s">
        <v>31</v>
      </c>
      <c r="P5842" t="s">
        <v>28</v>
      </c>
      <c r="R5842" t="s">
        <v>26</v>
      </c>
      <c r="S5842">
        <v>18.2</v>
      </c>
      <c r="T5842">
        <v>17.2</v>
      </c>
      <c r="U5842">
        <v>17.3</v>
      </c>
      <c r="V5842">
        <v>1</v>
      </c>
      <c r="W5842">
        <v>0.9</v>
      </c>
      <c r="AB5842">
        <f t="shared" si="113"/>
        <v>4680.05</v>
      </c>
    </row>
    <row r="5843" spans="1:28" x14ac:dyDescent="0.25">
      <c r="A5843" t="s">
        <v>2853</v>
      </c>
      <c r="B5843" t="s">
        <v>2819</v>
      </c>
      <c r="C5843" s="1">
        <v>0.48679398148148145</v>
      </c>
      <c r="D5843">
        <v>408</v>
      </c>
      <c r="E5843" s="2">
        <v>5.6453483796296298E-2</v>
      </c>
      <c r="F5843" s="1">
        <v>5.6446759259259259E-2</v>
      </c>
      <c r="G5843">
        <v>581</v>
      </c>
      <c r="H5843">
        <v>4877.58</v>
      </c>
      <c r="I5843">
        <v>0</v>
      </c>
      <c r="J5843" t="s">
        <v>2820</v>
      </c>
      <c r="K5843" t="s">
        <v>22</v>
      </c>
      <c r="L5843">
        <v>1</v>
      </c>
      <c r="N5843" t="s">
        <v>23</v>
      </c>
      <c r="O5843" t="s">
        <v>36</v>
      </c>
      <c r="P5843" t="s">
        <v>28</v>
      </c>
      <c r="R5843" t="s">
        <v>26</v>
      </c>
      <c r="S5843">
        <v>17.5</v>
      </c>
      <c r="T5843">
        <v>17.2</v>
      </c>
      <c r="U5843">
        <v>17.3</v>
      </c>
      <c r="V5843">
        <v>0.3</v>
      </c>
      <c r="W5843">
        <v>0.2</v>
      </c>
      <c r="AB5843">
        <f t="shared" si="113"/>
        <v>4680.05</v>
      </c>
    </row>
    <row r="5844" spans="1:28" x14ac:dyDescent="0.25">
      <c r="A5844" t="s">
        <v>2853</v>
      </c>
      <c r="B5844" t="s">
        <v>2819</v>
      </c>
      <c r="C5844" s="1">
        <v>0.48679398148148145</v>
      </c>
      <c r="D5844">
        <v>408</v>
      </c>
      <c r="E5844" s="2">
        <v>5.6453483796296298E-2</v>
      </c>
      <c r="F5844" s="1">
        <v>5.6446759259259259E-2</v>
      </c>
      <c r="G5844">
        <v>581</v>
      </c>
      <c r="H5844">
        <v>4877.58</v>
      </c>
      <c r="I5844">
        <v>0</v>
      </c>
      <c r="J5844" t="s">
        <v>2820</v>
      </c>
      <c r="K5844" t="s">
        <v>22</v>
      </c>
      <c r="L5844">
        <v>1</v>
      </c>
      <c r="N5844" t="s">
        <v>23</v>
      </c>
      <c r="O5844" t="s">
        <v>42</v>
      </c>
      <c r="P5844" t="s">
        <v>28</v>
      </c>
      <c r="R5844" t="s">
        <v>26</v>
      </c>
      <c r="AB5844">
        <f t="shared" si="113"/>
        <v>4680.05</v>
      </c>
    </row>
    <row r="5845" spans="1:28" x14ac:dyDescent="0.25">
      <c r="A5845" t="s">
        <v>2853</v>
      </c>
      <c r="B5845" t="s">
        <v>2819</v>
      </c>
      <c r="C5845" s="1">
        <v>0.48679398148148145</v>
      </c>
      <c r="D5845">
        <v>408</v>
      </c>
      <c r="E5845" s="2">
        <v>5.6453483796296298E-2</v>
      </c>
      <c r="F5845" s="1">
        <v>5.6446759259259259E-2</v>
      </c>
      <c r="G5845">
        <v>581</v>
      </c>
      <c r="H5845">
        <v>4877.58</v>
      </c>
      <c r="I5845">
        <v>0</v>
      </c>
      <c r="J5845" t="s">
        <v>2820</v>
      </c>
      <c r="K5845" t="s">
        <v>22</v>
      </c>
      <c r="L5845">
        <v>1</v>
      </c>
      <c r="N5845" t="s">
        <v>23</v>
      </c>
      <c r="O5845" t="s">
        <v>33</v>
      </c>
      <c r="P5845" t="s">
        <v>28</v>
      </c>
      <c r="R5845" t="s">
        <v>26</v>
      </c>
      <c r="AB5845">
        <f t="shared" si="113"/>
        <v>4680.05</v>
      </c>
    </row>
    <row r="5846" spans="1:28" x14ac:dyDescent="0.25">
      <c r="A5846" t="s">
        <v>2854</v>
      </c>
      <c r="B5846" t="s">
        <v>2819</v>
      </c>
      <c r="C5846" s="1">
        <v>0.48887731481481483</v>
      </c>
      <c r="D5846">
        <v>277</v>
      </c>
      <c r="E5846" s="2">
        <v>5.8535300925925925E-2</v>
      </c>
      <c r="F5846" s="1">
        <v>5.8530092592592592E-2</v>
      </c>
      <c r="G5846">
        <v>450</v>
      </c>
      <c r="H5846">
        <v>5057.45</v>
      </c>
      <c r="I5846">
        <v>0</v>
      </c>
      <c r="J5846" t="s">
        <v>2820</v>
      </c>
      <c r="K5846" t="s">
        <v>22</v>
      </c>
      <c r="L5846">
        <v>1</v>
      </c>
      <c r="N5846" t="s">
        <v>23</v>
      </c>
      <c r="O5846" t="s">
        <v>31</v>
      </c>
      <c r="P5846" t="s">
        <v>28</v>
      </c>
      <c r="R5846" t="s">
        <v>26</v>
      </c>
      <c r="S5846">
        <v>20.399999999999999</v>
      </c>
      <c r="T5846">
        <v>17.100000000000001</v>
      </c>
      <c r="U5846">
        <v>17.3</v>
      </c>
      <c r="V5846">
        <v>3.3</v>
      </c>
      <c r="W5846">
        <v>3.1</v>
      </c>
      <c r="AB5846">
        <f t="shared" si="113"/>
        <v>4859.92</v>
      </c>
    </row>
    <row r="5847" spans="1:28" x14ac:dyDescent="0.25">
      <c r="A5847" t="s">
        <v>2854</v>
      </c>
      <c r="B5847" t="s">
        <v>2819</v>
      </c>
      <c r="C5847" s="1">
        <v>0.48887731481481483</v>
      </c>
      <c r="D5847">
        <v>277</v>
      </c>
      <c r="E5847" s="2">
        <v>5.8535300925925925E-2</v>
      </c>
      <c r="F5847" s="1">
        <v>5.8530092592592592E-2</v>
      </c>
      <c r="G5847">
        <v>450</v>
      </c>
      <c r="H5847">
        <v>5057.45</v>
      </c>
      <c r="I5847">
        <v>0</v>
      </c>
      <c r="J5847" t="s">
        <v>2820</v>
      </c>
      <c r="K5847" t="s">
        <v>22</v>
      </c>
      <c r="L5847">
        <v>1</v>
      </c>
      <c r="N5847" t="s">
        <v>23</v>
      </c>
      <c r="O5847" t="s">
        <v>24</v>
      </c>
      <c r="P5847" t="s">
        <v>28</v>
      </c>
      <c r="R5847" t="s">
        <v>26</v>
      </c>
      <c r="S5847">
        <v>16.7</v>
      </c>
      <c r="T5847">
        <v>17.100000000000001</v>
      </c>
      <c r="U5847">
        <v>17.3</v>
      </c>
      <c r="V5847">
        <v>-0.4</v>
      </c>
      <c r="W5847">
        <v>-0.6</v>
      </c>
      <c r="AB5847">
        <f t="shared" si="113"/>
        <v>4859.92</v>
      </c>
    </row>
    <row r="5848" spans="1:28" x14ac:dyDescent="0.25">
      <c r="A5848" t="s">
        <v>2854</v>
      </c>
      <c r="B5848" t="s">
        <v>2819</v>
      </c>
      <c r="C5848" s="1">
        <v>0.48887731481481483</v>
      </c>
      <c r="D5848">
        <v>277</v>
      </c>
      <c r="E5848" s="2">
        <v>5.8535300925925925E-2</v>
      </c>
      <c r="F5848" s="1">
        <v>5.8530092592592592E-2</v>
      </c>
      <c r="G5848">
        <v>450</v>
      </c>
      <c r="H5848">
        <v>5057.45</v>
      </c>
      <c r="I5848">
        <v>0</v>
      </c>
      <c r="J5848" t="s">
        <v>2820</v>
      </c>
      <c r="K5848" t="s">
        <v>22</v>
      </c>
      <c r="L5848">
        <v>1</v>
      </c>
      <c r="N5848" t="s">
        <v>23</v>
      </c>
      <c r="O5848" t="s">
        <v>42</v>
      </c>
      <c r="P5848" t="s">
        <v>28</v>
      </c>
      <c r="R5848" t="s">
        <v>26</v>
      </c>
      <c r="AB5848">
        <f t="shared" si="113"/>
        <v>4859.92</v>
      </c>
    </row>
    <row r="5849" spans="1:28" x14ac:dyDescent="0.25">
      <c r="A5849" t="s">
        <v>2854</v>
      </c>
      <c r="B5849" t="s">
        <v>2819</v>
      </c>
      <c r="C5849" s="1">
        <v>0.48887731481481483</v>
      </c>
      <c r="D5849">
        <v>277</v>
      </c>
      <c r="E5849" s="2">
        <v>5.8535300925925925E-2</v>
      </c>
      <c r="F5849" s="1">
        <v>5.8530092592592592E-2</v>
      </c>
      <c r="G5849">
        <v>450</v>
      </c>
      <c r="H5849">
        <v>5057.45</v>
      </c>
      <c r="I5849">
        <v>0</v>
      </c>
      <c r="J5849" t="s">
        <v>2820</v>
      </c>
      <c r="K5849" t="s">
        <v>22</v>
      </c>
      <c r="L5849">
        <v>1</v>
      </c>
      <c r="N5849" t="s">
        <v>23</v>
      </c>
      <c r="O5849" t="s">
        <v>33</v>
      </c>
      <c r="P5849" t="s">
        <v>28</v>
      </c>
      <c r="R5849" t="s">
        <v>26</v>
      </c>
      <c r="AB5849">
        <f t="shared" si="113"/>
        <v>4859.92</v>
      </c>
    </row>
    <row r="5850" spans="1:28" x14ac:dyDescent="0.25">
      <c r="A5850" t="s">
        <v>2855</v>
      </c>
      <c r="B5850" t="s">
        <v>2819</v>
      </c>
      <c r="C5850" s="1">
        <v>0.49096064814814816</v>
      </c>
      <c r="D5850">
        <v>46</v>
      </c>
      <c r="E5850" s="2">
        <v>6.0615949074074076E-2</v>
      </c>
      <c r="F5850" s="1">
        <v>6.0613425925925925E-2</v>
      </c>
      <c r="G5850">
        <v>218</v>
      </c>
      <c r="H5850">
        <v>5237.22</v>
      </c>
      <c r="I5850">
        <v>0</v>
      </c>
      <c r="J5850" t="s">
        <v>2820</v>
      </c>
      <c r="K5850" t="s">
        <v>22</v>
      </c>
      <c r="L5850">
        <v>1</v>
      </c>
      <c r="N5850" t="s">
        <v>23</v>
      </c>
      <c r="O5850" t="s">
        <v>31</v>
      </c>
      <c r="P5850" t="s">
        <v>28</v>
      </c>
      <c r="R5850" t="s">
        <v>26</v>
      </c>
      <c r="S5850">
        <v>18.5</v>
      </c>
      <c r="T5850">
        <v>17.100000000000001</v>
      </c>
      <c r="U5850">
        <v>17.2</v>
      </c>
      <c r="V5850">
        <v>1.4</v>
      </c>
      <c r="W5850">
        <v>1.3</v>
      </c>
      <c r="AB5850">
        <f t="shared" si="113"/>
        <v>5039.6900000000005</v>
      </c>
    </row>
    <row r="5851" spans="1:28" x14ac:dyDescent="0.25">
      <c r="A5851" t="s">
        <v>2855</v>
      </c>
      <c r="B5851" t="s">
        <v>2819</v>
      </c>
      <c r="C5851" s="1">
        <v>0.49096064814814816</v>
      </c>
      <c r="D5851">
        <v>46</v>
      </c>
      <c r="E5851" s="2">
        <v>6.0615949074074076E-2</v>
      </c>
      <c r="F5851" s="1">
        <v>6.0613425925925925E-2</v>
      </c>
      <c r="G5851">
        <v>218</v>
      </c>
      <c r="H5851">
        <v>5237.22</v>
      </c>
      <c r="I5851">
        <v>0</v>
      </c>
      <c r="J5851" t="s">
        <v>2820</v>
      </c>
      <c r="K5851" t="s">
        <v>22</v>
      </c>
      <c r="L5851">
        <v>1</v>
      </c>
      <c r="N5851" t="s">
        <v>23</v>
      </c>
      <c r="O5851" t="s">
        <v>36</v>
      </c>
      <c r="P5851" t="s">
        <v>28</v>
      </c>
      <c r="R5851" t="s">
        <v>26</v>
      </c>
      <c r="S5851">
        <v>17.3</v>
      </c>
      <c r="T5851">
        <v>17.100000000000001</v>
      </c>
      <c r="U5851">
        <v>17.2</v>
      </c>
      <c r="V5851">
        <v>0.2</v>
      </c>
      <c r="W5851">
        <v>0.1</v>
      </c>
      <c r="AB5851">
        <f t="shared" si="113"/>
        <v>5039.6900000000005</v>
      </c>
    </row>
    <row r="5852" spans="1:28" x14ac:dyDescent="0.25">
      <c r="A5852" t="s">
        <v>2855</v>
      </c>
      <c r="B5852" t="s">
        <v>2819</v>
      </c>
      <c r="C5852" s="1">
        <v>0.49096064814814816</v>
      </c>
      <c r="D5852">
        <v>46</v>
      </c>
      <c r="E5852" s="2">
        <v>6.0615949074074076E-2</v>
      </c>
      <c r="F5852" s="1">
        <v>6.0613425925925925E-2</v>
      </c>
      <c r="G5852">
        <v>218</v>
      </c>
      <c r="H5852">
        <v>5237.22</v>
      </c>
      <c r="I5852">
        <v>0</v>
      </c>
      <c r="J5852" t="s">
        <v>2820</v>
      </c>
      <c r="K5852" t="s">
        <v>22</v>
      </c>
      <c r="L5852">
        <v>1</v>
      </c>
      <c r="N5852" t="s">
        <v>23</v>
      </c>
      <c r="O5852" t="s">
        <v>24</v>
      </c>
      <c r="P5852" t="s">
        <v>28</v>
      </c>
      <c r="R5852" t="s">
        <v>26</v>
      </c>
      <c r="S5852">
        <v>16.899999999999999</v>
      </c>
      <c r="T5852">
        <v>17.100000000000001</v>
      </c>
      <c r="U5852">
        <v>17.2</v>
      </c>
      <c r="V5852">
        <v>-0.2</v>
      </c>
      <c r="W5852">
        <v>-0.3</v>
      </c>
      <c r="AB5852">
        <f t="shared" si="113"/>
        <v>5039.6900000000005</v>
      </c>
    </row>
    <row r="5853" spans="1:28" x14ac:dyDescent="0.25">
      <c r="A5853" t="s">
        <v>2855</v>
      </c>
      <c r="B5853" t="s">
        <v>2819</v>
      </c>
      <c r="C5853" s="1">
        <v>0.49096064814814816</v>
      </c>
      <c r="D5853">
        <v>46</v>
      </c>
      <c r="E5853" s="2">
        <v>6.0615949074074076E-2</v>
      </c>
      <c r="F5853" s="1">
        <v>6.0613425925925925E-2</v>
      </c>
      <c r="G5853">
        <v>218</v>
      </c>
      <c r="H5853">
        <v>5237.22</v>
      </c>
      <c r="I5853">
        <v>0</v>
      </c>
      <c r="J5853" t="s">
        <v>2820</v>
      </c>
      <c r="K5853" t="s">
        <v>22</v>
      </c>
      <c r="L5853">
        <v>1</v>
      </c>
      <c r="N5853" t="s">
        <v>23</v>
      </c>
      <c r="O5853" t="s">
        <v>42</v>
      </c>
      <c r="P5853" t="s">
        <v>28</v>
      </c>
      <c r="R5853" t="s">
        <v>26</v>
      </c>
      <c r="AB5853">
        <f t="shared" si="113"/>
        <v>5039.6900000000005</v>
      </c>
    </row>
    <row r="5854" spans="1:28" x14ac:dyDescent="0.25">
      <c r="A5854" t="s">
        <v>2855</v>
      </c>
      <c r="B5854" t="s">
        <v>2819</v>
      </c>
      <c r="C5854" s="1">
        <v>0.49096064814814816</v>
      </c>
      <c r="D5854">
        <v>46</v>
      </c>
      <c r="E5854" s="2">
        <v>6.0615949074074076E-2</v>
      </c>
      <c r="F5854" s="1">
        <v>6.0613425925925925E-2</v>
      </c>
      <c r="G5854">
        <v>218</v>
      </c>
      <c r="H5854">
        <v>5237.22</v>
      </c>
      <c r="I5854">
        <v>0</v>
      </c>
      <c r="J5854" t="s">
        <v>2820</v>
      </c>
      <c r="K5854" t="s">
        <v>22</v>
      </c>
      <c r="L5854">
        <v>1</v>
      </c>
      <c r="N5854" t="s">
        <v>23</v>
      </c>
      <c r="O5854" t="s">
        <v>33</v>
      </c>
      <c r="P5854" t="s">
        <v>28</v>
      </c>
      <c r="R5854" t="s">
        <v>26</v>
      </c>
      <c r="AB5854">
        <f t="shared" si="113"/>
        <v>5039.6900000000005</v>
      </c>
    </row>
    <row r="5855" spans="1:28" x14ac:dyDescent="0.25">
      <c r="A5855" t="s">
        <v>2856</v>
      </c>
      <c r="B5855" t="s">
        <v>2819</v>
      </c>
      <c r="C5855" s="1">
        <v>0.49304398148148149</v>
      </c>
      <c r="D5855">
        <v>281</v>
      </c>
      <c r="E5855" s="2">
        <v>6.2702013888888894E-2</v>
      </c>
      <c r="F5855" s="1">
        <v>6.2696759259259258E-2</v>
      </c>
      <c r="G5855">
        <v>454</v>
      </c>
      <c r="H5855">
        <v>5417.45</v>
      </c>
      <c r="I5855">
        <v>0</v>
      </c>
      <c r="J5855" t="s">
        <v>2820</v>
      </c>
      <c r="K5855" t="s">
        <v>22</v>
      </c>
      <c r="L5855">
        <v>1</v>
      </c>
      <c r="N5855" t="s">
        <v>23</v>
      </c>
      <c r="O5855" t="s">
        <v>31</v>
      </c>
      <c r="P5855" t="s">
        <v>28</v>
      </c>
      <c r="R5855" t="s">
        <v>26</v>
      </c>
      <c r="S5855">
        <v>19</v>
      </c>
      <c r="T5855">
        <v>17</v>
      </c>
      <c r="U5855">
        <v>17.100000000000001</v>
      </c>
      <c r="V5855">
        <v>2</v>
      </c>
      <c r="W5855">
        <v>1.9</v>
      </c>
      <c r="AB5855">
        <f t="shared" si="113"/>
        <v>5219.92</v>
      </c>
    </row>
    <row r="5856" spans="1:28" x14ac:dyDescent="0.25">
      <c r="A5856" t="s">
        <v>2856</v>
      </c>
      <c r="B5856" t="s">
        <v>2819</v>
      </c>
      <c r="C5856" s="1">
        <v>0.49304398148148149</v>
      </c>
      <c r="D5856">
        <v>281</v>
      </c>
      <c r="E5856" s="2">
        <v>6.2702013888888894E-2</v>
      </c>
      <c r="F5856" s="1">
        <v>6.2696759259259258E-2</v>
      </c>
      <c r="G5856">
        <v>454</v>
      </c>
      <c r="H5856">
        <v>5417.45</v>
      </c>
      <c r="I5856">
        <v>0</v>
      </c>
      <c r="J5856" t="s">
        <v>2820</v>
      </c>
      <c r="K5856" t="s">
        <v>22</v>
      </c>
      <c r="L5856">
        <v>1</v>
      </c>
      <c r="N5856" t="s">
        <v>23</v>
      </c>
      <c r="O5856" t="s">
        <v>24</v>
      </c>
      <c r="P5856" t="s">
        <v>28</v>
      </c>
      <c r="R5856" t="s">
        <v>26</v>
      </c>
      <c r="S5856">
        <v>17.7</v>
      </c>
      <c r="T5856">
        <v>17</v>
      </c>
      <c r="U5856">
        <v>17.100000000000001</v>
      </c>
      <c r="V5856">
        <v>0.7</v>
      </c>
      <c r="W5856">
        <v>0.6</v>
      </c>
      <c r="AB5856">
        <f t="shared" si="113"/>
        <v>5219.92</v>
      </c>
    </row>
    <row r="5857" spans="1:28" x14ac:dyDescent="0.25">
      <c r="A5857" t="s">
        <v>2856</v>
      </c>
      <c r="B5857" t="s">
        <v>2819</v>
      </c>
      <c r="C5857" s="1">
        <v>0.49304398148148149</v>
      </c>
      <c r="D5857">
        <v>281</v>
      </c>
      <c r="E5857" s="2">
        <v>6.2702013888888894E-2</v>
      </c>
      <c r="F5857" s="1">
        <v>6.2696759259259258E-2</v>
      </c>
      <c r="G5857">
        <v>454</v>
      </c>
      <c r="H5857">
        <v>5417.45</v>
      </c>
      <c r="I5857">
        <v>0</v>
      </c>
      <c r="J5857" t="s">
        <v>2820</v>
      </c>
      <c r="K5857" t="s">
        <v>22</v>
      </c>
      <c r="L5857">
        <v>1</v>
      </c>
      <c r="N5857" t="s">
        <v>23</v>
      </c>
      <c r="O5857" t="s">
        <v>42</v>
      </c>
      <c r="P5857" t="s">
        <v>28</v>
      </c>
      <c r="R5857" t="s">
        <v>26</v>
      </c>
      <c r="S5857">
        <v>17.5</v>
      </c>
      <c r="T5857">
        <v>17</v>
      </c>
      <c r="U5857">
        <v>17.100000000000001</v>
      </c>
      <c r="V5857">
        <v>0.5</v>
      </c>
      <c r="W5857">
        <v>0.4</v>
      </c>
      <c r="AB5857">
        <f t="shared" si="113"/>
        <v>5219.92</v>
      </c>
    </row>
    <row r="5858" spans="1:28" x14ac:dyDescent="0.25">
      <c r="A5858" t="s">
        <v>2856</v>
      </c>
      <c r="B5858" t="s">
        <v>2819</v>
      </c>
      <c r="C5858" s="1">
        <v>0.49304398148148149</v>
      </c>
      <c r="D5858">
        <v>281</v>
      </c>
      <c r="E5858" s="2">
        <v>6.2702013888888894E-2</v>
      </c>
      <c r="F5858" s="1">
        <v>6.2696759259259258E-2</v>
      </c>
      <c r="G5858">
        <v>454</v>
      </c>
      <c r="H5858">
        <v>5417.45</v>
      </c>
      <c r="I5858">
        <v>0</v>
      </c>
      <c r="J5858" t="s">
        <v>2820</v>
      </c>
      <c r="K5858" t="s">
        <v>22</v>
      </c>
      <c r="L5858">
        <v>1</v>
      </c>
      <c r="N5858" t="s">
        <v>23</v>
      </c>
      <c r="O5858" t="s">
        <v>33</v>
      </c>
      <c r="P5858" t="s">
        <v>28</v>
      </c>
      <c r="R5858" t="s">
        <v>26</v>
      </c>
      <c r="S5858">
        <v>17.600000000000001</v>
      </c>
      <c r="T5858">
        <v>17</v>
      </c>
      <c r="U5858">
        <v>17.100000000000001</v>
      </c>
      <c r="V5858">
        <v>0.6</v>
      </c>
      <c r="W5858">
        <v>0.5</v>
      </c>
      <c r="AB5858">
        <f t="shared" si="113"/>
        <v>5219.92</v>
      </c>
    </row>
    <row r="5859" spans="1:28" x14ac:dyDescent="0.25">
      <c r="A5859" t="s">
        <v>2857</v>
      </c>
      <c r="B5859" t="s">
        <v>2819</v>
      </c>
      <c r="C5859" s="1">
        <v>0.49512731481481481</v>
      </c>
      <c r="D5859">
        <v>283</v>
      </c>
      <c r="E5859" s="2">
        <v>6.4785370370370368E-2</v>
      </c>
      <c r="F5859" s="1">
        <v>6.4780092592592597E-2</v>
      </c>
      <c r="G5859">
        <v>456</v>
      </c>
      <c r="H5859">
        <v>5597.46</v>
      </c>
      <c r="I5859">
        <v>0</v>
      </c>
      <c r="J5859" t="s">
        <v>2820</v>
      </c>
      <c r="K5859" t="s">
        <v>22</v>
      </c>
      <c r="L5859">
        <v>1</v>
      </c>
      <c r="N5859" t="s">
        <v>23</v>
      </c>
      <c r="O5859" t="s">
        <v>31</v>
      </c>
      <c r="P5859" t="s">
        <v>28</v>
      </c>
      <c r="R5859" t="s">
        <v>26</v>
      </c>
      <c r="S5859">
        <v>19.100000000000001</v>
      </c>
      <c r="T5859">
        <v>17.100000000000001</v>
      </c>
      <c r="U5859">
        <v>17.2</v>
      </c>
      <c r="V5859">
        <v>2</v>
      </c>
      <c r="W5859">
        <v>1.9</v>
      </c>
      <c r="AB5859">
        <f t="shared" si="113"/>
        <v>5399.93</v>
      </c>
    </row>
    <row r="5860" spans="1:28" x14ac:dyDescent="0.25">
      <c r="A5860" t="s">
        <v>2857</v>
      </c>
      <c r="B5860" t="s">
        <v>2819</v>
      </c>
      <c r="C5860" s="1">
        <v>0.49512731481481481</v>
      </c>
      <c r="D5860">
        <v>283</v>
      </c>
      <c r="E5860" s="2">
        <v>6.4785370370370368E-2</v>
      </c>
      <c r="F5860" s="1">
        <v>6.4780092592592597E-2</v>
      </c>
      <c r="G5860">
        <v>456</v>
      </c>
      <c r="H5860">
        <v>5597.46</v>
      </c>
      <c r="I5860">
        <v>0</v>
      </c>
      <c r="J5860" t="s">
        <v>2820</v>
      </c>
      <c r="K5860" t="s">
        <v>22</v>
      </c>
      <c r="L5860">
        <v>1</v>
      </c>
      <c r="N5860" t="s">
        <v>23</v>
      </c>
      <c r="O5860" t="s">
        <v>24</v>
      </c>
      <c r="P5860" t="s">
        <v>28</v>
      </c>
      <c r="R5860" t="s">
        <v>26</v>
      </c>
      <c r="S5860">
        <v>17.3</v>
      </c>
      <c r="T5860">
        <v>17.100000000000001</v>
      </c>
      <c r="U5860">
        <v>17.2</v>
      </c>
      <c r="V5860">
        <v>0.2</v>
      </c>
      <c r="W5860">
        <v>0.1</v>
      </c>
      <c r="AB5860">
        <f t="shared" si="113"/>
        <v>5399.93</v>
      </c>
    </row>
    <row r="5861" spans="1:28" x14ac:dyDescent="0.25">
      <c r="A5861" t="s">
        <v>2857</v>
      </c>
      <c r="B5861" t="s">
        <v>2819</v>
      </c>
      <c r="C5861" s="1">
        <v>0.49512731481481481</v>
      </c>
      <c r="D5861">
        <v>283</v>
      </c>
      <c r="E5861" s="2">
        <v>6.4785370370370368E-2</v>
      </c>
      <c r="F5861" s="1">
        <v>6.4780092592592597E-2</v>
      </c>
      <c r="G5861">
        <v>456</v>
      </c>
      <c r="H5861">
        <v>5597.46</v>
      </c>
      <c r="I5861">
        <v>0</v>
      </c>
      <c r="J5861" t="s">
        <v>2820</v>
      </c>
      <c r="K5861" t="s">
        <v>22</v>
      </c>
      <c r="L5861">
        <v>1</v>
      </c>
      <c r="N5861" t="s">
        <v>23</v>
      </c>
      <c r="O5861" t="s">
        <v>42</v>
      </c>
      <c r="P5861" t="s">
        <v>28</v>
      </c>
      <c r="R5861" t="s">
        <v>26</v>
      </c>
      <c r="S5861">
        <v>17.5</v>
      </c>
      <c r="T5861">
        <v>17.100000000000001</v>
      </c>
      <c r="U5861">
        <v>17.2</v>
      </c>
      <c r="V5861">
        <v>0.4</v>
      </c>
      <c r="W5861">
        <v>0.3</v>
      </c>
      <c r="AB5861">
        <f t="shared" si="113"/>
        <v>5399.93</v>
      </c>
    </row>
    <row r="5862" spans="1:28" x14ac:dyDescent="0.25">
      <c r="A5862" t="s">
        <v>2857</v>
      </c>
      <c r="B5862" t="s">
        <v>2819</v>
      </c>
      <c r="C5862" s="1">
        <v>0.49512731481481481</v>
      </c>
      <c r="D5862">
        <v>283</v>
      </c>
      <c r="E5862" s="2">
        <v>6.4785370370370368E-2</v>
      </c>
      <c r="F5862" s="1">
        <v>6.4780092592592597E-2</v>
      </c>
      <c r="G5862">
        <v>456</v>
      </c>
      <c r="H5862">
        <v>5597.46</v>
      </c>
      <c r="I5862">
        <v>0</v>
      </c>
      <c r="J5862" t="s">
        <v>2820</v>
      </c>
      <c r="K5862" t="s">
        <v>22</v>
      </c>
      <c r="L5862">
        <v>1</v>
      </c>
      <c r="N5862" t="s">
        <v>23</v>
      </c>
      <c r="O5862" t="s">
        <v>33</v>
      </c>
      <c r="P5862" t="s">
        <v>28</v>
      </c>
      <c r="R5862" t="s">
        <v>26</v>
      </c>
      <c r="AB5862">
        <f t="shared" si="113"/>
        <v>5399.93</v>
      </c>
    </row>
    <row r="5863" spans="1:28" x14ac:dyDescent="0.25">
      <c r="A5863" t="s">
        <v>2858</v>
      </c>
      <c r="B5863" t="s">
        <v>2819</v>
      </c>
      <c r="C5863" s="1">
        <v>0.49721064814814814</v>
      </c>
      <c r="D5863">
        <v>453</v>
      </c>
      <c r="E5863" s="2">
        <v>6.6870659722222225E-2</v>
      </c>
      <c r="F5863" s="1">
        <v>6.6863425925925923E-2</v>
      </c>
      <c r="G5863">
        <v>625</v>
      </c>
      <c r="H5863">
        <v>5777.63</v>
      </c>
      <c r="I5863">
        <v>0</v>
      </c>
      <c r="J5863" t="s">
        <v>2820</v>
      </c>
      <c r="K5863" t="s">
        <v>22</v>
      </c>
      <c r="L5863">
        <v>1</v>
      </c>
      <c r="N5863" t="s">
        <v>23</v>
      </c>
      <c r="O5863" t="s">
        <v>31</v>
      </c>
      <c r="P5863" t="s">
        <v>28</v>
      </c>
      <c r="R5863" t="s">
        <v>26</v>
      </c>
      <c r="S5863">
        <v>18.899999999999999</v>
      </c>
      <c r="T5863">
        <v>17.2</v>
      </c>
      <c r="U5863">
        <v>17.3</v>
      </c>
      <c r="V5863">
        <v>1.7</v>
      </c>
      <c r="W5863">
        <v>1.6</v>
      </c>
      <c r="AB5863">
        <f t="shared" ref="AB5863:AB5896" si="114">H5863-197.53</f>
        <v>5580.1</v>
      </c>
    </row>
    <row r="5864" spans="1:28" x14ac:dyDescent="0.25">
      <c r="A5864" t="s">
        <v>2858</v>
      </c>
      <c r="B5864" t="s">
        <v>2819</v>
      </c>
      <c r="C5864" s="1">
        <v>0.49721064814814814</v>
      </c>
      <c r="D5864">
        <v>453</v>
      </c>
      <c r="E5864" s="2">
        <v>6.6870659722222225E-2</v>
      </c>
      <c r="F5864" s="1">
        <v>6.6863425925925923E-2</v>
      </c>
      <c r="G5864">
        <v>625</v>
      </c>
      <c r="H5864">
        <v>5777.63</v>
      </c>
      <c r="I5864">
        <v>0</v>
      </c>
      <c r="J5864" t="s">
        <v>2820</v>
      </c>
      <c r="K5864" t="s">
        <v>22</v>
      </c>
      <c r="L5864">
        <v>1</v>
      </c>
      <c r="N5864" t="s">
        <v>23</v>
      </c>
      <c r="O5864" t="s">
        <v>24</v>
      </c>
      <c r="P5864" t="s">
        <v>28</v>
      </c>
      <c r="R5864" t="s">
        <v>26</v>
      </c>
      <c r="AB5864">
        <f t="shared" si="114"/>
        <v>5580.1</v>
      </c>
    </row>
    <row r="5865" spans="1:28" x14ac:dyDescent="0.25">
      <c r="A5865" t="s">
        <v>2858</v>
      </c>
      <c r="B5865" t="s">
        <v>2819</v>
      </c>
      <c r="C5865" s="1">
        <v>0.49721064814814814</v>
      </c>
      <c r="D5865">
        <v>453</v>
      </c>
      <c r="E5865" s="2">
        <v>6.6870659722222225E-2</v>
      </c>
      <c r="F5865" s="1">
        <v>6.6863425925925923E-2</v>
      </c>
      <c r="G5865">
        <v>625</v>
      </c>
      <c r="H5865">
        <v>5777.63</v>
      </c>
      <c r="I5865">
        <v>0</v>
      </c>
      <c r="J5865" t="s">
        <v>2820</v>
      </c>
      <c r="K5865" t="s">
        <v>22</v>
      </c>
      <c r="L5865">
        <v>1</v>
      </c>
      <c r="N5865" t="s">
        <v>23</v>
      </c>
      <c r="O5865" t="s">
        <v>42</v>
      </c>
      <c r="P5865" t="s">
        <v>28</v>
      </c>
      <c r="R5865" t="s">
        <v>26</v>
      </c>
      <c r="S5865">
        <v>17.7</v>
      </c>
      <c r="T5865">
        <v>17.2</v>
      </c>
      <c r="U5865">
        <v>17.3</v>
      </c>
      <c r="V5865">
        <v>0.5</v>
      </c>
      <c r="W5865">
        <v>0.4</v>
      </c>
      <c r="AB5865">
        <f t="shared" si="114"/>
        <v>5580.1</v>
      </c>
    </row>
    <row r="5866" spans="1:28" x14ac:dyDescent="0.25">
      <c r="A5866" t="s">
        <v>2858</v>
      </c>
      <c r="B5866" t="s">
        <v>2819</v>
      </c>
      <c r="C5866" s="1">
        <v>0.49721064814814814</v>
      </c>
      <c r="D5866">
        <v>453</v>
      </c>
      <c r="E5866" s="2">
        <v>6.6870659722222225E-2</v>
      </c>
      <c r="F5866" s="1">
        <v>6.6863425925925923E-2</v>
      </c>
      <c r="G5866">
        <v>625</v>
      </c>
      <c r="H5866">
        <v>5777.63</v>
      </c>
      <c r="I5866">
        <v>0</v>
      </c>
      <c r="J5866" t="s">
        <v>2820</v>
      </c>
      <c r="K5866" t="s">
        <v>22</v>
      </c>
      <c r="L5866">
        <v>1</v>
      </c>
      <c r="N5866" t="s">
        <v>23</v>
      </c>
      <c r="O5866" t="s">
        <v>33</v>
      </c>
      <c r="P5866" t="s">
        <v>28</v>
      </c>
      <c r="R5866" t="s">
        <v>26</v>
      </c>
      <c r="AB5866">
        <f t="shared" si="114"/>
        <v>5580.1</v>
      </c>
    </row>
    <row r="5867" spans="1:28" x14ac:dyDescent="0.25">
      <c r="A5867" t="s">
        <v>2859</v>
      </c>
      <c r="B5867" t="s">
        <v>2819</v>
      </c>
      <c r="C5867" s="1">
        <v>0.49929398148148146</v>
      </c>
      <c r="D5867">
        <v>555</v>
      </c>
      <c r="E5867" s="2">
        <v>6.8955185185185189E-2</v>
      </c>
      <c r="F5867" s="1">
        <v>6.8946759259259263E-2</v>
      </c>
      <c r="G5867">
        <v>728</v>
      </c>
      <c r="H5867">
        <v>5957.73</v>
      </c>
      <c r="I5867">
        <v>0</v>
      </c>
      <c r="J5867" t="s">
        <v>2820</v>
      </c>
      <c r="K5867" t="s">
        <v>22</v>
      </c>
      <c r="L5867">
        <v>1</v>
      </c>
      <c r="N5867" t="s">
        <v>23</v>
      </c>
      <c r="O5867" t="s">
        <v>31</v>
      </c>
      <c r="P5867" t="s">
        <v>28</v>
      </c>
      <c r="R5867" t="s">
        <v>26</v>
      </c>
      <c r="S5867">
        <v>18.7</v>
      </c>
      <c r="T5867">
        <v>17.2</v>
      </c>
      <c r="U5867">
        <v>17.3</v>
      </c>
      <c r="V5867">
        <v>1.5</v>
      </c>
      <c r="W5867">
        <v>1.4</v>
      </c>
      <c r="AB5867">
        <f t="shared" si="114"/>
        <v>5760.2</v>
      </c>
    </row>
    <row r="5868" spans="1:28" x14ac:dyDescent="0.25">
      <c r="A5868" t="s">
        <v>2859</v>
      </c>
      <c r="B5868" t="s">
        <v>2819</v>
      </c>
      <c r="C5868" s="1">
        <v>0.49929398148148146</v>
      </c>
      <c r="D5868">
        <v>555</v>
      </c>
      <c r="E5868" s="2">
        <v>6.8955185185185189E-2</v>
      </c>
      <c r="F5868" s="1">
        <v>6.8946759259259263E-2</v>
      </c>
      <c r="G5868">
        <v>728</v>
      </c>
      <c r="H5868">
        <v>5957.73</v>
      </c>
      <c r="I5868">
        <v>0</v>
      </c>
      <c r="J5868" t="s">
        <v>2820</v>
      </c>
      <c r="K5868" t="s">
        <v>22</v>
      </c>
      <c r="L5868">
        <v>1</v>
      </c>
      <c r="N5868" t="s">
        <v>23</v>
      </c>
      <c r="O5868" t="s">
        <v>42</v>
      </c>
      <c r="P5868" t="s">
        <v>28</v>
      </c>
      <c r="R5868" t="s">
        <v>26</v>
      </c>
      <c r="S5868">
        <v>17.7</v>
      </c>
      <c r="T5868">
        <v>17.2</v>
      </c>
      <c r="U5868">
        <v>17.3</v>
      </c>
      <c r="V5868">
        <v>0.5</v>
      </c>
      <c r="W5868">
        <v>0.4</v>
      </c>
      <c r="AB5868">
        <f t="shared" si="114"/>
        <v>5760.2</v>
      </c>
    </row>
    <row r="5869" spans="1:28" x14ac:dyDescent="0.25">
      <c r="A5869" t="s">
        <v>2859</v>
      </c>
      <c r="B5869" t="s">
        <v>2819</v>
      </c>
      <c r="C5869" s="1">
        <v>0.49929398148148146</v>
      </c>
      <c r="D5869">
        <v>555</v>
      </c>
      <c r="E5869" s="2">
        <v>6.8955185185185189E-2</v>
      </c>
      <c r="F5869" s="1">
        <v>6.8946759259259263E-2</v>
      </c>
      <c r="G5869">
        <v>728</v>
      </c>
      <c r="H5869">
        <v>5957.73</v>
      </c>
      <c r="I5869">
        <v>0</v>
      </c>
      <c r="J5869" t="s">
        <v>2820</v>
      </c>
      <c r="K5869" t="s">
        <v>22</v>
      </c>
      <c r="L5869">
        <v>1</v>
      </c>
      <c r="N5869" t="s">
        <v>23</v>
      </c>
      <c r="O5869" t="s">
        <v>33</v>
      </c>
      <c r="P5869" t="s">
        <v>28</v>
      </c>
      <c r="R5869" t="s">
        <v>26</v>
      </c>
      <c r="S5869">
        <v>17.399999999999999</v>
      </c>
      <c r="T5869">
        <v>17.2</v>
      </c>
      <c r="U5869">
        <v>17.3</v>
      </c>
      <c r="V5869">
        <v>0.2</v>
      </c>
      <c r="W5869">
        <v>0.1</v>
      </c>
      <c r="AB5869">
        <f t="shared" si="114"/>
        <v>5760.2</v>
      </c>
    </row>
    <row r="5870" spans="1:28" x14ac:dyDescent="0.25">
      <c r="A5870" t="s">
        <v>2860</v>
      </c>
      <c r="B5870" t="s">
        <v>2819</v>
      </c>
      <c r="C5870" s="1">
        <v>0.50137731481481485</v>
      </c>
      <c r="D5870">
        <v>624</v>
      </c>
      <c r="E5870" s="2">
        <v>7.1039317129629631E-2</v>
      </c>
      <c r="F5870" s="1">
        <v>7.1030092592592589E-2</v>
      </c>
      <c r="G5870">
        <v>797</v>
      </c>
      <c r="H5870">
        <v>6137.8</v>
      </c>
      <c r="I5870">
        <v>0</v>
      </c>
      <c r="J5870" t="s">
        <v>2820</v>
      </c>
      <c r="K5870" t="s">
        <v>22</v>
      </c>
      <c r="L5870">
        <v>1</v>
      </c>
      <c r="N5870" t="s">
        <v>23</v>
      </c>
      <c r="O5870" t="s">
        <v>46</v>
      </c>
      <c r="P5870" t="s">
        <v>28</v>
      </c>
      <c r="R5870" t="s">
        <v>26</v>
      </c>
      <c r="S5870">
        <v>16.7</v>
      </c>
      <c r="T5870">
        <v>17.3</v>
      </c>
      <c r="U5870">
        <v>17.399999999999999</v>
      </c>
      <c r="V5870">
        <v>-0.6</v>
      </c>
      <c r="W5870">
        <v>-0.7</v>
      </c>
      <c r="AB5870">
        <f t="shared" si="114"/>
        <v>5940.27</v>
      </c>
    </row>
    <row r="5871" spans="1:28" x14ac:dyDescent="0.25">
      <c r="A5871" t="s">
        <v>2860</v>
      </c>
      <c r="B5871" t="s">
        <v>2819</v>
      </c>
      <c r="C5871" s="1">
        <v>0.50137731481481485</v>
      </c>
      <c r="D5871">
        <v>624</v>
      </c>
      <c r="E5871" s="2">
        <v>7.1039317129629631E-2</v>
      </c>
      <c r="F5871" s="1">
        <v>7.1030092592592589E-2</v>
      </c>
      <c r="G5871">
        <v>797</v>
      </c>
      <c r="H5871">
        <v>6137.8</v>
      </c>
      <c r="I5871">
        <v>0</v>
      </c>
      <c r="J5871" t="s">
        <v>2820</v>
      </c>
      <c r="K5871" t="s">
        <v>22</v>
      </c>
      <c r="L5871">
        <v>1</v>
      </c>
      <c r="N5871" t="s">
        <v>23</v>
      </c>
      <c r="O5871" t="s">
        <v>42</v>
      </c>
      <c r="P5871" t="s">
        <v>28</v>
      </c>
      <c r="R5871" t="s">
        <v>26</v>
      </c>
      <c r="S5871">
        <v>17.600000000000001</v>
      </c>
      <c r="T5871">
        <v>17.3</v>
      </c>
      <c r="U5871">
        <v>17.399999999999999</v>
      </c>
      <c r="V5871">
        <v>0.3</v>
      </c>
      <c r="W5871">
        <v>0.2</v>
      </c>
      <c r="AB5871">
        <f t="shared" si="114"/>
        <v>5940.27</v>
      </c>
    </row>
    <row r="5872" spans="1:28" x14ac:dyDescent="0.25">
      <c r="A5872" t="s">
        <v>2861</v>
      </c>
      <c r="B5872" t="s">
        <v>2819</v>
      </c>
      <c r="C5872" s="1">
        <v>0.50346064814814817</v>
      </c>
      <c r="D5872">
        <v>659</v>
      </c>
      <c r="E5872" s="2">
        <v>7.3123055555555552E-2</v>
      </c>
      <c r="F5872" s="1">
        <v>7.3113425925925915E-2</v>
      </c>
      <c r="G5872">
        <v>832</v>
      </c>
      <c r="H5872">
        <v>6317.83</v>
      </c>
      <c r="I5872">
        <v>0</v>
      </c>
      <c r="J5872" t="s">
        <v>2820</v>
      </c>
      <c r="K5872" t="s">
        <v>22</v>
      </c>
      <c r="L5872">
        <v>1</v>
      </c>
      <c r="N5872" t="s">
        <v>23</v>
      </c>
      <c r="O5872" t="s">
        <v>31</v>
      </c>
      <c r="P5872" t="s">
        <v>28</v>
      </c>
      <c r="R5872" t="s">
        <v>26</v>
      </c>
      <c r="S5872">
        <v>18</v>
      </c>
      <c r="T5872">
        <v>17.2</v>
      </c>
      <c r="U5872">
        <v>17.3</v>
      </c>
      <c r="V5872">
        <v>0.8</v>
      </c>
      <c r="W5872">
        <v>0.7</v>
      </c>
      <c r="AB5872">
        <f t="shared" si="114"/>
        <v>6120.3</v>
      </c>
    </row>
    <row r="5873" spans="1:28" x14ac:dyDescent="0.25">
      <c r="A5873" t="s">
        <v>2861</v>
      </c>
      <c r="B5873" t="s">
        <v>2819</v>
      </c>
      <c r="C5873" s="1">
        <v>0.50346064814814817</v>
      </c>
      <c r="D5873">
        <v>659</v>
      </c>
      <c r="E5873" s="2">
        <v>7.3123055555555552E-2</v>
      </c>
      <c r="F5873" s="1">
        <v>7.3113425925925915E-2</v>
      </c>
      <c r="G5873">
        <v>832</v>
      </c>
      <c r="H5873">
        <v>6317.83</v>
      </c>
      <c r="I5873">
        <v>0</v>
      </c>
      <c r="J5873" t="s">
        <v>2820</v>
      </c>
      <c r="K5873" t="s">
        <v>22</v>
      </c>
      <c r="L5873">
        <v>1</v>
      </c>
      <c r="N5873" t="s">
        <v>23</v>
      </c>
      <c r="O5873" t="s">
        <v>42</v>
      </c>
      <c r="P5873" t="s">
        <v>28</v>
      </c>
      <c r="R5873" t="s">
        <v>26</v>
      </c>
      <c r="AB5873">
        <f t="shared" si="114"/>
        <v>6120.3</v>
      </c>
    </row>
    <row r="5874" spans="1:28" x14ac:dyDescent="0.25">
      <c r="A5874" t="s">
        <v>2861</v>
      </c>
      <c r="B5874" t="s">
        <v>2819</v>
      </c>
      <c r="C5874" s="1">
        <v>0.50346064814814817</v>
      </c>
      <c r="D5874">
        <v>659</v>
      </c>
      <c r="E5874" s="2">
        <v>7.3123055555555552E-2</v>
      </c>
      <c r="F5874" s="1">
        <v>7.3113425925925915E-2</v>
      </c>
      <c r="G5874">
        <v>832</v>
      </c>
      <c r="H5874">
        <v>6317.83</v>
      </c>
      <c r="I5874">
        <v>0</v>
      </c>
      <c r="J5874" t="s">
        <v>2820</v>
      </c>
      <c r="K5874" t="s">
        <v>22</v>
      </c>
      <c r="L5874">
        <v>1</v>
      </c>
      <c r="N5874" t="s">
        <v>23</v>
      </c>
      <c r="O5874" t="s">
        <v>33</v>
      </c>
      <c r="P5874" t="s">
        <v>28</v>
      </c>
      <c r="R5874" t="s">
        <v>26</v>
      </c>
      <c r="S5874">
        <v>17.399999999999999</v>
      </c>
      <c r="T5874">
        <v>17.2</v>
      </c>
      <c r="U5874">
        <v>17.3</v>
      </c>
      <c r="V5874">
        <v>0.2</v>
      </c>
      <c r="W5874">
        <v>0.1</v>
      </c>
      <c r="AB5874">
        <f t="shared" si="114"/>
        <v>6120.3</v>
      </c>
    </row>
    <row r="5875" spans="1:28" x14ac:dyDescent="0.25">
      <c r="A5875" t="s">
        <v>2862</v>
      </c>
      <c r="B5875" t="s">
        <v>2819</v>
      </c>
      <c r="C5875" s="1">
        <v>0.5055439814814815</v>
      </c>
      <c r="D5875">
        <v>528</v>
      </c>
      <c r="E5875" s="2">
        <v>7.5204872685185178E-2</v>
      </c>
      <c r="F5875" s="1">
        <v>7.5196759259259269E-2</v>
      </c>
      <c r="G5875">
        <v>701</v>
      </c>
      <c r="H5875">
        <v>6497.7</v>
      </c>
      <c r="I5875">
        <v>0</v>
      </c>
      <c r="J5875" t="s">
        <v>2820</v>
      </c>
      <c r="K5875" t="s">
        <v>22</v>
      </c>
      <c r="L5875">
        <v>1</v>
      </c>
      <c r="N5875" t="s">
        <v>23</v>
      </c>
      <c r="O5875" t="s">
        <v>31</v>
      </c>
      <c r="P5875" t="s">
        <v>28</v>
      </c>
      <c r="R5875" t="s">
        <v>26</v>
      </c>
      <c r="S5875">
        <v>18</v>
      </c>
      <c r="T5875">
        <v>17.3</v>
      </c>
      <c r="U5875">
        <v>17.399999999999999</v>
      </c>
      <c r="V5875">
        <v>0.7</v>
      </c>
      <c r="W5875">
        <v>0.6</v>
      </c>
      <c r="AB5875">
        <f t="shared" si="114"/>
        <v>6300.17</v>
      </c>
    </row>
    <row r="5876" spans="1:28" x14ac:dyDescent="0.25">
      <c r="A5876" t="s">
        <v>2862</v>
      </c>
      <c r="B5876" t="s">
        <v>2819</v>
      </c>
      <c r="C5876" s="1">
        <v>0.5055439814814815</v>
      </c>
      <c r="D5876">
        <v>528</v>
      </c>
      <c r="E5876" s="2">
        <v>7.5204872685185178E-2</v>
      </c>
      <c r="F5876" s="1">
        <v>7.5196759259259269E-2</v>
      </c>
      <c r="G5876">
        <v>701</v>
      </c>
      <c r="H5876">
        <v>6497.7</v>
      </c>
      <c r="I5876">
        <v>0</v>
      </c>
      <c r="J5876" t="s">
        <v>2820</v>
      </c>
      <c r="K5876" t="s">
        <v>22</v>
      </c>
      <c r="L5876">
        <v>1</v>
      </c>
      <c r="N5876" t="s">
        <v>23</v>
      </c>
      <c r="O5876" t="s">
        <v>42</v>
      </c>
      <c r="P5876" t="s">
        <v>28</v>
      </c>
      <c r="R5876" t="s">
        <v>26</v>
      </c>
      <c r="AB5876">
        <f t="shared" si="114"/>
        <v>6300.17</v>
      </c>
    </row>
    <row r="5877" spans="1:28" x14ac:dyDescent="0.25">
      <c r="A5877" t="s">
        <v>2862</v>
      </c>
      <c r="B5877" t="s">
        <v>2819</v>
      </c>
      <c r="C5877" s="1">
        <v>0.5055439814814815</v>
      </c>
      <c r="D5877">
        <v>528</v>
      </c>
      <c r="E5877" s="2">
        <v>7.5204872685185178E-2</v>
      </c>
      <c r="F5877" s="1">
        <v>7.5196759259259269E-2</v>
      </c>
      <c r="G5877">
        <v>701</v>
      </c>
      <c r="H5877">
        <v>6497.7</v>
      </c>
      <c r="I5877">
        <v>0</v>
      </c>
      <c r="J5877" t="s">
        <v>2820</v>
      </c>
      <c r="K5877" t="s">
        <v>22</v>
      </c>
      <c r="L5877">
        <v>1</v>
      </c>
      <c r="N5877" t="s">
        <v>23</v>
      </c>
      <c r="O5877" t="s">
        <v>33</v>
      </c>
      <c r="P5877" t="s">
        <v>28</v>
      </c>
      <c r="R5877" t="s">
        <v>26</v>
      </c>
      <c r="S5877">
        <v>17.600000000000001</v>
      </c>
      <c r="T5877">
        <v>17.3</v>
      </c>
      <c r="U5877">
        <v>17.399999999999999</v>
      </c>
      <c r="V5877">
        <v>0.3</v>
      </c>
      <c r="W5877">
        <v>0.2</v>
      </c>
      <c r="AB5877">
        <f t="shared" si="114"/>
        <v>6300.17</v>
      </c>
    </row>
    <row r="5878" spans="1:28" x14ac:dyDescent="0.25">
      <c r="A5878" t="s">
        <v>2863</v>
      </c>
      <c r="B5878" t="s">
        <v>2819</v>
      </c>
      <c r="C5878" s="1">
        <v>0.50762731481481482</v>
      </c>
      <c r="D5878">
        <v>931</v>
      </c>
      <c r="E5878" s="2">
        <v>7.7292870370370373E-2</v>
      </c>
      <c r="F5878" s="1">
        <v>7.7291666666666661E-2</v>
      </c>
      <c r="G5878">
        <v>104</v>
      </c>
      <c r="H5878">
        <v>6678.1</v>
      </c>
      <c r="I5878">
        <v>0</v>
      </c>
      <c r="J5878" t="s">
        <v>2820</v>
      </c>
      <c r="K5878" t="s">
        <v>22</v>
      </c>
      <c r="L5878">
        <v>1</v>
      </c>
      <c r="N5878" t="s">
        <v>23</v>
      </c>
      <c r="O5878" t="s">
        <v>31</v>
      </c>
      <c r="P5878" t="s">
        <v>28</v>
      </c>
      <c r="R5878" t="s">
        <v>26</v>
      </c>
      <c r="S5878">
        <v>17.7</v>
      </c>
      <c r="T5878">
        <v>17.2</v>
      </c>
      <c r="U5878">
        <v>17.3</v>
      </c>
      <c r="V5878">
        <v>0.5</v>
      </c>
      <c r="W5878">
        <v>0.4</v>
      </c>
      <c r="AB5878">
        <f t="shared" si="114"/>
        <v>6480.5700000000006</v>
      </c>
    </row>
    <row r="5879" spans="1:28" x14ac:dyDescent="0.25">
      <c r="A5879" t="s">
        <v>2863</v>
      </c>
      <c r="B5879" t="s">
        <v>2819</v>
      </c>
      <c r="C5879" s="1">
        <v>0.50762731481481482</v>
      </c>
      <c r="D5879">
        <v>931</v>
      </c>
      <c r="E5879" s="2">
        <v>7.7292870370370373E-2</v>
      </c>
      <c r="F5879" s="1">
        <v>7.7291666666666661E-2</v>
      </c>
      <c r="G5879">
        <v>104</v>
      </c>
      <c r="H5879">
        <v>6678.1</v>
      </c>
      <c r="I5879">
        <v>0</v>
      </c>
      <c r="J5879" t="s">
        <v>2820</v>
      </c>
      <c r="K5879" t="s">
        <v>22</v>
      </c>
      <c r="L5879">
        <v>1</v>
      </c>
      <c r="N5879" t="s">
        <v>23</v>
      </c>
      <c r="O5879" t="s">
        <v>42</v>
      </c>
      <c r="P5879" t="s">
        <v>28</v>
      </c>
      <c r="R5879" t="s">
        <v>26</v>
      </c>
      <c r="S5879">
        <v>17.600000000000001</v>
      </c>
      <c r="T5879">
        <v>17.2</v>
      </c>
      <c r="U5879">
        <v>17.3</v>
      </c>
      <c r="V5879">
        <v>0.4</v>
      </c>
      <c r="W5879">
        <v>0.3</v>
      </c>
      <c r="AB5879">
        <f t="shared" si="114"/>
        <v>6480.5700000000006</v>
      </c>
    </row>
    <row r="5880" spans="1:28" x14ac:dyDescent="0.25">
      <c r="A5880" t="s">
        <v>2863</v>
      </c>
      <c r="B5880" t="s">
        <v>2819</v>
      </c>
      <c r="C5880" s="1">
        <v>0.50762731481481482</v>
      </c>
      <c r="D5880">
        <v>931</v>
      </c>
      <c r="E5880" s="2">
        <v>7.7292870370370373E-2</v>
      </c>
      <c r="F5880" s="1">
        <v>7.7291666666666661E-2</v>
      </c>
      <c r="G5880">
        <v>104</v>
      </c>
      <c r="H5880">
        <v>6678.1</v>
      </c>
      <c r="I5880">
        <v>0</v>
      </c>
      <c r="J5880" t="s">
        <v>2820</v>
      </c>
      <c r="K5880" t="s">
        <v>22</v>
      </c>
      <c r="L5880">
        <v>1</v>
      </c>
      <c r="N5880" t="s">
        <v>23</v>
      </c>
      <c r="O5880" t="s">
        <v>33</v>
      </c>
      <c r="P5880" t="s">
        <v>28</v>
      </c>
      <c r="R5880" t="s">
        <v>26</v>
      </c>
      <c r="S5880">
        <v>17.3</v>
      </c>
      <c r="T5880">
        <v>17.2</v>
      </c>
      <c r="U5880">
        <v>17.3</v>
      </c>
      <c r="V5880">
        <v>0.1</v>
      </c>
      <c r="W5880">
        <v>0</v>
      </c>
      <c r="AB5880">
        <f t="shared" si="114"/>
        <v>6480.5700000000006</v>
      </c>
    </row>
    <row r="5881" spans="1:28" x14ac:dyDescent="0.25">
      <c r="A5881" t="s">
        <v>2864</v>
      </c>
      <c r="B5881" t="s">
        <v>2819</v>
      </c>
      <c r="C5881" s="1">
        <v>0.50971064814814815</v>
      </c>
      <c r="D5881">
        <v>599</v>
      </c>
      <c r="E5881" s="2">
        <v>7.9372361111111109E-2</v>
      </c>
      <c r="F5881" s="1">
        <v>7.9363425925925921E-2</v>
      </c>
      <c r="G5881">
        <v>772</v>
      </c>
      <c r="H5881">
        <v>6857.77</v>
      </c>
      <c r="I5881">
        <v>0</v>
      </c>
      <c r="J5881" t="s">
        <v>2820</v>
      </c>
      <c r="K5881" t="s">
        <v>22</v>
      </c>
      <c r="L5881">
        <v>1</v>
      </c>
      <c r="N5881" t="s">
        <v>23</v>
      </c>
      <c r="O5881" t="s">
        <v>31</v>
      </c>
      <c r="P5881" t="s">
        <v>28</v>
      </c>
      <c r="R5881" t="s">
        <v>26</v>
      </c>
      <c r="S5881">
        <v>17.3</v>
      </c>
      <c r="T5881">
        <v>17</v>
      </c>
      <c r="U5881">
        <v>17.100000000000001</v>
      </c>
      <c r="V5881">
        <v>0.3</v>
      </c>
      <c r="W5881">
        <v>0.2</v>
      </c>
      <c r="AB5881">
        <f t="shared" si="114"/>
        <v>6660.2400000000007</v>
      </c>
    </row>
    <row r="5882" spans="1:28" x14ac:dyDescent="0.25">
      <c r="A5882" t="s">
        <v>2864</v>
      </c>
      <c r="B5882" t="s">
        <v>2819</v>
      </c>
      <c r="C5882" s="1">
        <v>0.50971064814814815</v>
      </c>
      <c r="D5882">
        <v>599</v>
      </c>
      <c r="E5882" s="2">
        <v>7.9372361111111109E-2</v>
      </c>
      <c r="F5882" s="1">
        <v>7.9363425925925921E-2</v>
      </c>
      <c r="G5882">
        <v>772</v>
      </c>
      <c r="H5882">
        <v>6857.77</v>
      </c>
      <c r="I5882">
        <v>0</v>
      </c>
      <c r="J5882" t="s">
        <v>2820</v>
      </c>
      <c r="K5882" t="s">
        <v>22</v>
      </c>
      <c r="L5882">
        <v>1</v>
      </c>
      <c r="N5882" t="s">
        <v>23</v>
      </c>
      <c r="O5882" t="s">
        <v>42</v>
      </c>
      <c r="P5882" t="s">
        <v>28</v>
      </c>
      <c r="R5882" t="s">
        <v>26</v>
      </c>
      <c r="S5882">
        <v>17.2</v>
      </c>
      <c r="T5882">
        <v>17</v>
      </c>
      <c r="U5882">
        <v>17.100000000000001</v>
      </c>
      <c r="V5882">
        <v>0.2</v>
      </c>
      <c r="W5882">
        <v>0.1</v>
      </c>
      <c r="AB5882">
        <f t="shared" si="114"/>
        <v>6660.2400000000007</v>
      </c>
    </row>
    <row r="5883" spans="1:28" x14ac:dyDescent="0.25">
      <c r="A5883" t="s">
        <v>2864</v>
      </c>
      <c r="B5883" t="s">
        <v>2819</v>
      </c>
      <c r="C5883" s="1">
        <v>0.50971064814814815</v>
      </c>
      <c r="D5883">
        <v>599</v>
      </c>
      <c r="E5883" s="2">
        <v>7.9372361111111109E-2</v>
      </c>
      <c r="F5883" s="1">
        <v>7.9363425925925921E-2</v>
      </c>
      <c r="G5883">
        <v>772</v>
      </c>
      <c r="H5883">
        <v>6857.77</v>
      </c>
      <c r="I5883">
        <v>0</v>
      </c>
      <c r="J5883" t="s">
        <v>2820</v>
      </c>
      <c r="K5883" t="s">
        <v>22</v>
      </c>
      <c r="L5883">
        <v>1</v>
      </c>
      <c r="N5883" t="s">
        <v>23</v>
      </c>
      <c r="O5883" t="s">
        <v>33</v>
      </c>
      <c r="P5883" t="s">
        <v>28</v>
      </c>
      <c r="R5883" t="s">
        <v>26</v>
      </c>
      <c r="S5883">
        <v>17.2</v>
      </c>
      <c r="T5883">
        <v>17</v>
      </c>
      <c r="U5883">
        <v>17.100000000000001</v>
      </c>
      <c r="V5883">
        <v>0.2</v>
      </c>
      <c r="W5883">
        <v>0.1</v>
      </c>
      <c r="AB5883">
        <f t="shared" si="114"/>
        <v>6660.2400000000007</v>
      </c>
    </row>
    <row r="5884" spans="1:28" x14ac:dyDescent="0.25">
      <c r="A5884" t="s">
        <v>2865</v>
      </c>
      <c r="B5884" t="s">
        <v>2819</v>
      </c>
      <c r="C5884" s="1">
        <v>0.51180555555555551</v>
      </c>
      <c r="D5884">
        <v>202</v>
      </c>
      <c r="E5884" s="2">
        <v>8.1462673611111105E-2</v>
      </c>
      <c r="F5884" s="1">
        <v>8.1458333333333341E-2</v>
      </c>
      <c r="G5884">
        <v>375</v>
      </c>
      <c r="H5884">
        <v>7038.37</v>
      </c>
      <c r="I5884">
        <v>0</v>
      </c>
      <c r="J5884" t="s">
        <v>2820</v>
      </c>
      <c r="K5884" t="s">
        <v>22</v>
      </c>
      <c r="L5884">
        <v>1</v>
      </c>
      <c r="N5884" t="s">
        <v>23</v>
      </c>
      <c r="O5884" t="s">
        <v>31</v>
      </c>
      <c r="P5884" t="s">
        <v>28</v>
      </c>
      <c r="R5884" t="s">
        <v>26</v>
      </c>
      <c r="S5884">
        <v>17.8</v>
      </c>
      <c r="T5884">
        <v>17.2</v>
      </c>
      <c r="U5884">
        <v>17.3</v>
      </c>
      <c r="V5884">
        <v>0.6</v>
      </c>
      <c r="W5884">
        <v>0.5</v>
      </c>
      <c r="AB5884">
        <f t="shared" si="114"/>
        <v>6840.84</v>
      </c>
    </row>
    <row r="5885" spans="1:28" x14ac:dyDescent="0.25">
      <c r="A5885" t="s">
        <v>2865</v>
      </c>
      <c r="B5885" t="s">
        <v>2819</v>
      </c>
      <c r="C5885" s="1">
        <v>0.51180555555555551</v>
      </c>
      <c r="D5885">
        <v>202</v>
      </c>
      <c r="E5885" s="2">
        <v>8.1462673611111105E-2</v>
      </c>
      <c r="F5885" s="1">
        <v>8.1458333333333341E-2</v>
      </c>
      <c r="G5885">
        <v>375</v>
      </c>
      <c r="H5885">
        <v>7038.37</v>
      </c>
      <c r="I5885">
        <v>0</v>
      </c>
      <c r="J5885" t="s">
        <v>2820</v>
      </c>
      <c r="K5885" t="s">
        <v>22</v>
      </c>
      <c r="L5885">
        <v>1</v>
      </c>
      <c r="N5885" t="s">
        <v>23</v>
      </c>
      <c r="O5885" t="s">
        <v>36</v>
      </c>
      <c r="P5885" t="s">
        <v>28</v>
      </c>
      <c r="R5885" t="s">
        <v>26</v>
      </c>
      <c r="S5885">
        <v>16.2</v>
      </c>
      <c r="T5885">
        <v>17.2</v>
      </c>
      <c r="U5885">
        <v>17.3</v>
      </c>
      <c r="V5885">
        <v>-1</v>
      </c>
      <c r="W5885">
        <v>-1.1000000000000001</v>
      </c>
      <c r="AB5885">
        <f t="shared" si="114"/>
        <v>6840.84</v>
      </c>
    </row>
    <row r="5886" spans="1:28" x14ac:dyDescent="0.25">
      <c r="A5886" t="s">
        <v>2865</v>
      </c>
      <c r="B5886" t="s">
        <v>2819</v>
      </c>
      <c r="C5886" s="1">
        <v>0.51180555555555551</v>
      </c>
      <c r="D5886">
        <v>202</v>
      </c>
      <c r="E5886" s="2">
        <v>8.1462673611111105E-2</v>
      </c>
      <c r="F5886" s="1">
        <v>8.1458333333333341E-2</v>
      </c>
      <c r="G5886">
        <v>375</v>
      </c>
      <c r="H5886">
        <v>7038.37</v>
      </c>
      <c r="I5886">
        <v>0</v>
      </c>
      <c r="J5886" t="s">
        <v>2820</v>
      </c>
      <c r="K5886" t="s">
        <v>22</v>
      </c>
      <c r="L5886">
        <v>1</v>
      </c>
      <c r="N5886" t="s">
        <v>23</v>
      </c>
      <c r="O5886" t="s">
        <v>33</v>
      </c>
      <c r="P5886" t="s">
        <v>28</v>
      </c>
      <c r="R5886" t="s">
        <v>26</v>
      </c>
      <c r="S5886">
        <v>17.399999999999999</v>
      </c>
      <c r="T5886">
        <v>17.2</v>
      </c>
      <c r="U5886">
        <v>17.3</v>
      </c>
      <c r="V5886">
        <v>0.2</v>
      </c>
      <c r="W5886">
        <v>0.1</v>
      </c>
      <c r="AB5886">
        <f t="shared" si="114"/>
        <v>6840.84</v>
      </c>
    </row>
    <row r="5887" spans="1:28" x14ac:dyDescent="0.25">
      <c r="A5887" t="s">
        <v>2866</v>
      </c>
      <c r="B5887" t="s">
        <v>2819</v>
      </c>
      <c r="C5887" s="1">
        <v>0.5138773148148148</v>
      </c>
      <c r="D5887">
        <v>804</v>
      </c>
      <c r="E5887" s="2">
        <v>8.3541400462962975E-2</v>
      </c>
      <c r="F5887" s="1">
        <v>8.3530092592592586E-2</v>
      </c>
      <c r="G5887">
        <v>977</v>
      </c>
      <c r="H5887">
        <v>7217.98</v>
      </c>
      <c r="I5887">
        <v>0</v>
      </c>
      <c r="J5887" t="s">
        <v>2820</v>
      </c>
      <c r="K5887" t="s">
        <v>22</v>
      </c>
      <c r="L5887">
        <v>1</v>
      </c>
      <c r="N5887" t="s">
        <v>23</v>
      </c>
      <c r="O5887" t="s">
        <v>31</v>
      </c>
      <c r="P5887" t="s">
        <v>28</v>
      </c>
      <c r="R5887" t="s">
        <v>26</v>
      </c>
      <c r="S5887">
        <v>18.100000000000001</v>
      </c>
      <c r="T5887">
        <v>17.2</v>
      </c>
      <c r="U5887">
        <v>17.3</v>
      </c>
      <c r="V5887">
        <v>0.9</v>
      </c>
      <c r="W5887">
        <v>0.8</v>
      </c>
      <c r="AB5887">
        <f t="shared" si="114"/>
        <v>7020.45</v>
      </c>
    </row>
    <row r="5888" spans="1:28" x14ac:dyDescent="0.25">
      <c r="A5888" t="s">
        <v>2866</v>
      </c>
      <c r="B5888" t="s">
        <v>2819</v>
      </c>
      <c r="C5888" s="1">
        <v>0.5138773148148148</v>
      </c>
      <c r="D5888">
        <v>804</v>
      </c>
      <c r="E5888" s="2">
        <v>8.3541400462962975E-2</v>
      </c>
      <c r="F5888" s="1">
        <v>8.3530092592592586E-2</v>
      </c>
      <c r="G5888">
        <v>977</v>
      </c>
      <c r="H5888">
        <v>7217.98</v>
      </c>
      <c r="I5888">
        <v>0</v>
      </c>
      <c r="J5888" t="s">
        <v>2820</v>
      </c>
      <c r="K5888" t="s">
        <v>22</v>
      </c>
      <c r="L5888">
        <v>1</v>
      </c>
      <c r="N5888" t="s">
        <v>23</v>
      </c>
      <c r="O5888" t="s">
        <v>42</v>
      </c>
      <c r="P5888" t="s">
        <v>28</v>
      </c>
      <c r="R5888" t="s">
        <v>26</v>
      </c>
      <c r="AB5888">
        <f t="shared" si="114"/>
        <v>7020.45</v>
      </c>
    </row>
    <row r="5889" spans="1:28" x14ac:dyDescent="0.25">
      <c r="A5889" t="s">
        <v>2866</v>
      </c>
      <c r="B5889" t="s">
        <v>2819</v>
      </c>
      <c r="C5889" s="1">
        <v>0.5138773148148148</v>
      </c>
      <c r="D5889">
        <v>804</v>
      </c>
      <c r="E5889" s="2">
        <v>8.3541400462962975E-2</v>
      </c>
      <c r="F5889" s="1">
        <v>8.3530092592592586E-2</v>
      </c>
      <c r="G5889">
        <v>977</v>
      </c>
      <c r="H5889">
        <v>7217.98</v>
      </c>
      <c r="I5889">
        <v>0</v>
      </c>
      <c r="J5889" t="s">
        <v>2820</v>
      </c>
      <c r="K5889" t="s">
        <v>22</v>
      </c>
      <c r="L5889">
        <v>1</v>
      </c>
      <c r="N5889" t="s">
        <v>23</v>
      </c>
      <c r="O5889" t="s">
        <v>33</v>
      </c>
      <c r="P5889" t="s">
        <v>28</v>
      </c>
      <c r="R5889" t="s">
        <v>26</v>
      </c>
      <c r="S5889">
        <v>17.399999999999999</v>
      </c>
      <c r="T5889">
        <v>17.2</v>
      </c>
      <c r="U5889">
        <v>17.3</v>
      </c>
      <c r="V5889">
        <v>0.2</v>
      </c>
      <c r="W5889">
        <v>0.1</v>
      </c>
      <c r="AB5889">
        <f t="shared" si="114"/>
        <v>7020.45</v>
      </c>
    </row>
    <row r="5890" spans="1:28" x14ac:dyDescent="0.25">
      <c r="A5890" t="s">
        <v>2867</v>
      </c>
      <c r="B5890" t="s">
        <v>2819</v>
      </c>
      <c r="C5890" s="1">
        <v>0.51596064814814813</v>
      </c>
      <c r="D5890">
        <v>772</v>
      </c>
      <c r="E5890" s="2">
        <v>8.5624363425925928E-2</v>
      </c>
      <c r="F5890" s="1">
        <v>8.5613425925925926E-2</v>
      </c>
      <c r="G5890">
        <v>945</v>
      </c>
      <c r="H5890">
        <v>7397.95</v>
      </c>
      <c r="I5890">
        <v>0</v>
      </c>
      <c r="J5890" t="s">
        <v>2820</v>
      </c>
      <c r="K5890" t="s">
        <v>22</v>
      </c>
      <c r="L5890">
        <v>1</v>
      </c>
      <c r="N5890" t="s">
        <v>23</v>
      </c>
      <c r="O5890" t="s">
        <v>42</v>
      </c>
      <c r="P5890" t="s">
        <v>28</v>
      </c>
      <c r="R5890" t="s">
        <v>26</v>
      </c>
      <c r="AB5890">
        <f t="shared" si="114"/>
        <v>7200.42</v>
      </c>
    </row>
    <row r="5891" spans="1:28" x14ac:dyDescent="0.25">
      <c r="A5891" t="s">
        <v>2867</v>
      </c>
      <c r="B5891" t="s">
        <v>2819</v>
      </c>
      <c r="C5891" s="1">
        <v>0.51596064814814813</v>
      </c>
      <c r="D5891">
        <v>772</v>
      </c>
      <c r="E5891" s="2">
        <v>8.5624363425925928E-2</v>
      </c>
      <c r="F5891" s="1">
        <v>8.5613425925925926E-2</v>
      </c>
      <c r="G5891">
        <v>945</v>
      </c>
      <c r="H5891">
        <v>7397.95</v>
      </c>
      <c r="I5891">
        <v>0</v>
      </c>
      <c r="J5891" t="s">
        <v>2820</v>
      </c>
      <c r="K5891" t="s">
        <v>22</v>
      </c>
      <c r="L5891">
        <v>1</v>
      </c>
      <c r="N5891" t="s">
        <v>23</v>
      </c>
      <c r="O5891" t="s">
        <v>33</v>
      </c>
      <c r="P5891" t="s">
        <v>28</v>
      </c>
      <c r="R5891" t="s">
        <v>26</v>
      </c>
      <c r="S5891">
        <v>17</v>
      </c>
      <c r="T5891">
        <v>17</v>
      </c>
      <c r="U5891">
        <v>17.100000000000001</v>
      </c>
      <c r="V5891">
        <v>0</v>
      </c>
      <c r="W5891">
        <v>-0.1</v>
      </c>
      <c r="AB5891">
        <f t="shared" si="114"/>
        <v>7200.42</v>
      </c>
    </row>
    <row r="5892" spans="1:28" x14ac:dyDescent="0.25">
      <c r="A5892" t="s">
        <v>2868</v>
      </c>
      <c r="B5892" t="s">
        <v>2819</v>
      </c>
      <c r="C5892" s="1">
        <v>0.5180555555555556</v>
      </c>
      <c r="D5892">
        <v>108</v>
      </c>
      <c r="E5892" s="2">
        <v>8.7711585648148141E-2</v>
      </c>
      <c r="F5892" s="1">
        <v>8.7708333333333333E-2</v>
      </c>
      <c r="G5892">
        <v>281</v>
      </c>
      <c r="H5892">
        <v>7578.28</v>
      </c>
      <c r="I5892">
        <v>0</v>
      </c>
      <c r="J5892" t="s">
        <v>2820</v>
      </c>
      <c r="K5892" t="s">
        <v>22</v>
      </c>
      <c r="L5892">
        <v>1</v>
      </c>
      <c r="N5892" t="s">
        <v>23</v>
      </c>
      <c r="O5892" t="s">
        <v>31</v>
      </c>
      <c r="P5892" t="s">
        <v>28</v>
      </c>
      <c r="R5892" t="s">
        <v>26</v>
      </c>
      <c r="S5892">
        <v>17.899999999999999</v>
      </c>
      <c r="T5892">
        <v>17.2</v>
      </c>
      <c r="U5892">
        <v>17.3</v>
      </c>
      <c r="V5892">
        <v>0.7</v>
      </c>
      <c r="W5892">
        <v>0.6</v>
      </c>
      <c r="AB5892">
        <f t="shared" si="114"/>
        <v>7380.75</v>
      </c>
    </row>
    <row r="5893" spans="1:28" x14ac:dyDescent="0.25">
      <c r="A5893" t="s">
        <v>2868</v>
      </c>
      <c r="B5893" t="s">
        <v>2819</v>
      </c>
      <c r="C5893" s="1">
        <v>0.5180555555555556</v>
      </c>
      <c r="D5893">
        <v>108</v>
      </c>
      <c r="E5893" s="2">
        <v>8.7711585648148141E-2</v>
      </c>
      <c r="F5893" s="1">
        <v>8.7708333333333333E-2</v>
      </c>
      <c r="G5893">
        <v>281</v>
      </c>
      <c r="H5893">
        <v>7578.28</v>
      </c>
      <c r="I5893">
        <v>0</v>
      </c>
      <c r="J5893" t="s">
        <v>2820</v>
      </c>
      <c r="K5893" t="s">
        <v>22</v>
      </c>
      <c r="L5893">
        <v>1</v>
      </c>
      <c r="N5893" t="s">
        <v>23</v>
      </c>
      <c r="O5893" t="s">
        <v>42</v>
      </c>
      <c r="P5893" t="s">
        <v>28</v>
      </c>
      <c r="R5893" t="s">
        <v>26</v>
      </c>
      <c r="AB5893">
        <f t="shared" si="114"/>
        <v>7380.75</v>
      </c>
    </row>
    <row r="5894" spans="1:28" x14ac:dyDescent="0.25">
      <c r="A5894" t="s">
        <v>2869</v>
      </c>
      <c r="B5894" t="s">
        <v>2819</v>
      </c>
      <c r="C5894" s="1">
        <v>0.52013888888888882</v>
      </c>
      <c r="D5894">
        <v>244</v>
      </c>
      <c r="E5894" s="2">
        <v>8.9796493055555551E-2</v>
      </c>
      <c r="F5894" s="1">
        <v>8.9791666666666659E-2</v>
      </c>
      <c r="G5894">
        <v>417</v>
      </c>
      <c r="H5894">
        <v>7758.42</v>
      </c>
      <c r="I5894">
        <v>0</v>
      </c>
      <c r="J5894" t="s">
        <v>2820</v>
      </c>
      <c r="K5894" t="s">
        <v>22</v>
      </c>
      <c r="L5894">
        <v>1</v>
      </c>
      <c r="N5894" t="s">
        <v>23</v>
      </c>
      <c r="O5894" t="s">
        <v>42</v>
      </c>
      <c r="P5894" t="s">
        <v>28</v>
      </c>
      <c r="R5894" t="s">
        <v>26</v>
      </c>
      <c r="AB5894">
        <f t="shared" si="114"/>
        <v>7560.89</v>
      </c>
    </row>
    <row r="5895" spans="1:28" x14ac:dyDescent="0.25">
      <c r="A5895" t="s">
        <v>2870</v>
      </c>
      <c r="B5895" t="s">
        <v>2819</v>
      </c>
      <c r="C5895" s="1">
        <v>0.52081018518518518</v>
      </c>
      <c r="D5895">
        <v>382</v>
      </c>
      <c r="E5895" s="2">
        <v>9.0469386574074065E-2</v>
      </c>
      <c r="F5895" s="1">
        <v>9.0462962962962967E-2</v>
      </c>
      <c r="G5895">
        <v>555</v>
      </c>
      <c r="H5895">
        <v>7816.56</v>
      </c>
      <c r="I5895">
        <v>0</v>
      </c>
      <c r="J5895" t="s">
        <v>2820</v>
      </c>
      <c r="K5895" t="s">
        <v>22</v>
      </c>
      <c r="L5895">
        <v>1</v>
      </c>
      <c r="N5895" t="s">
        <v>23</v>
      </c>
      <c r="O5895" t="s">
        <v>78</v>
      </c>
      <c r="P5895" t="s">
        <v>79</v>
      </c>
      <c r="R5895" t="s">
        <v>88</v>
      </c>
      <c r="AB5895">
        <f t="shared" si="114"/>
        <v>7619.0300000000007</v>
      </c>
    </row>
    <row r="5896" spans="1:28" x14ac:dyDescent="0.25">
      <c r="A5896" t="s">
        <v>2870</v>
      </c>
      <c r="B5896" t="s">
        <v>2819</v>
      </c>
      <c r="C5896" s="1">
        <v>0.52081018518518518</v>
      </c>
      <c r="D5896">
        <v>382</v>
      </c>
      <c r="E5896" s="2">
        <v>9.0469386574074065E-2</v>
      </c>
      <c r="F5896" s="1">
        <v>9.0462962962962967E-2</v>
      </c>
      <c r="G5896">
        <v>555</v>
      </c>
      <c r="H5896">
        <v>7816.56</v>
      </c>
      <c r="I5896">
        <v>0</v>
      </c>
      <c r="J5896" t="s">
        <v>2820</v>
      </c>
      <c r="K5896" t="s">
        <v>22</v>
      </c>
      <c r="L5896">
        <v>1</v>
      </c>
      <c r="N5896" t="s">
        <v>23</v>
      </c>
      <c r="O5896" t="s">
        <v>81</v>
      </c>
      <c r="P5896" t="s">
        <v>79</v>
      </c>
      <c r="R5896" t="s">
        <v>88</v>
      </c>
      <c r="AB5896">
        <f t="shared" si="114"/>
        <v>7619.0300000000007</v>
      </c>
    </row>
    <row r="5897" spans="1:28" x14ac:dyDescent="0.25">
      <c r="A5897" t="s">
        <v>2871</v>
      </c>
      <c r="B5897" t="s">
        <v>2872</v>
      </c>
      <c r="C5897" s="1">
        <v>0.44239583333333332</v>
      </c>
      <c r="D5897">
        <v>146</v>
      </c>
      <c r="E5897" s="2">
        <v>0</v>
      </c>
      <c r="F5897" s="1">
        <v>0</v>
      </c>
      <c r="G5897">
        <v>0</v>
      </c>
      <c r="H5897">
        <v>0</v>
      </c>
      <c r="I5897">
        <v>7775.6</v>
      </c>
      <c r="J5897" t="s">
        <v>2873</v>
      </c>
      <c r="K5897" t="s">
        <v>22</v>
      </c>
      <c r="L5897">
        <v>1</v>
      </c>
      <c r="M5897" t="s">
        <v>1661</v>
      </c>
      <c r="N5897" t="s">
        <v>23</v>
      </c>
      <c r="O5897" t="s">
        <v>78</v>
      </c>
      <c r="P5897" t="s">
        <v>79</v>
      </c>
      <c r="R5897" t="s">
        <v>80</v>
      </c>
      <c r="AB5897">
        <f>H5897-160.38</f>
        <v>-160.38</v>
      </c>
    </row>
    <row r="5898" spans="1:28" x14ac:dyDescent="0.25">
      <c r="A5898" t="s">
        <v>2871</v>
      </c>
      <c r="B5898" t="s">
        <v>2872</v>
      </c>
      <c r="C5898" s="1">
        <v>0.44239583333333332</v>
      </c>
      <c r="D5898">
        <v>146</v>
      </c>
      <c r="E5898" s="2">
        <v>0</v>
      </c>
      <c r="F5898" s="1">
        <v>0</v>
      </c>
      <c r="G5898">
        <v>0</v>
      </c>
      <c r="H5898">
        <v>0</v>
      </c>
      <c r="I5898">
        <v>7775.6</v>
      </c>
      <c r="J5898" t="s">
        <v>2873</v>
      </c>
      <c r="K5898" t="s">
        <v>22</v>
      </c>
      <c r="L5898">
        <v>1</v>
      </c>
      <c r="M5898" t="s">
        <v>1661</v>
      </c>
      <c r="N5898" t="s">
        <v>23</v>
      </c>
      <c r="O5898" t="s">
        <v>81</v>
      </c>
      <c r="P5898" t="s">
        <v>79</v>
      </c>
      <c r="R5898" t="s">
        <v>80</v>
      </c>
      <c r="AB5898">
        <f t="shared" ref="AB5898:AB5961" si="115">H5898-160.38</f>
        <v>-160.38</v>
      </c>
    </row>
    <row r="5899" spans="1:28" x14ac:dyDescent="0.25">
      <c r="A5899" t="s">
        <v>2874</v>
      </c>
      <c r="B5899" t="s">
        <v>2872</v>
      </c>
      <c r="C5899" s="1">
        <v>0.44452546296296297</v>
      </c>
      <c r="D5899">
        <v>654</v>
      </c>
      <c r="E5899" s="2">
        <v>2.1355092592592593E-3</v>
      </c>
      <c r="F5899" s="1">
        <v>2.1296296296296298E-3</v>
      </c>
      <c r="G5899">
        <v>508</v>
      </c>
      <c r="H5899">
        <v>184.50800000000001</v>
      </c>
      <c r="I5899">
        <v>0</v>
      </c>
      <c r="J5899" t="s">
        <v>2873</v>
      </c>
      <c r="K5899" t="s">
        <v>22</v>
      </c>
      <c r="L5899">
        <v>1</v>
      </c>
      <c r="M5899" t="s">
        <v>1661</v>
      </c>
      <c r="N5899" t="s">
        <v>23</v>
      </c>
      <c r="O5899" t="s">
        <v>42</v>
      </c>
      <c r="P5899" t="s">
        <v>25</v>
      </c>
      <c r="R5899" t="s">
        <v>26</v>
      </c>
      <c r="S5899">
        <v>16.5</v>
      </c>
      <c r="T5899">
        <v>17.5</v>
      </c>
      <c r="U5899">
        <v>17.3</v>
      </c>
      <c r="V5899">
        <v>-1</v>
      </c>
      <c r="W5899">
        <v>-0.8</v>
      </c>
      <c r="AB5899">
        <f t="shared" si="115"/>
        <v>24.128000000000014</v>
      </c>
    </row>
    <row r="5900" spans="1:28" x14ac:dyDescent="0.25">
      <c r="A5900" t="s">
        <v>2875</v>
      </c>
      <c r="B5900" t="s">
        <v>2872</v>
      </c>
      <c r="C5900" s="1">
        <v>0.44651620370370365</v>
      </c>
      <c r="D5900">
        <v>479</v>
      </c>
      <c r="E5900" s="2">
        <v>4.1242245370370365E-3</v>
      </c>
      <c r="F5900" s="1">
        <v>4.1203703703703706E-3</v>
      </c>
      <c r="G5900">
        <v>333</v>
      </c>
      <c r="H5900">
        <v>356.33300000000003</v>
      </c>
      <c r="I5900">
        <v>0</v>
      </c>
      <c r="J5900" t="s">
        <v>2873</v>
      </c>
      <c r="K5900" t="s">
        <v>22</v>
      </c>
      <c r="L5900">
        <v>1</v>
      </c>
      <c r="M5900" t="s">
        <v>1661</v>
      </c>
      <c r="N5900" t="s">
        <v>23</v>
      </c>
      <c r="O5900" t="s">
        <v>31</v>
      </c>
      <c r="P5900" t="s">
        <v>25</v>
      </c>
      <c r="R5900" t="s">
        <v>26</v>
      </c>
      <c r="S5900">
        <v>17.3</v>
      </c>
      <c r="T5900">
        <v>17.5</v>
      </c>
      <c r="U5900">
        <v>17.3</v>
      </c>
      <c r="V5900">
        <v>-0.2</v>
      </c>
      <c r="W5900">
        <v>0</v>
      </c>
      <c r="AB5900">
        <f t="shared" si="115"/>
        <v>195.95300000000003</v>
      </c>
    </row>
    <row r="5901" spans="1:28" x14ac:dyDescent="0.25">
      <c r="A5901" t="s">
        <v>2876</v>
      </c>
      <c r="B5901" t="s">
        <v>2872</v>
      </c>
      <c r="C5901" s="1">
        <v>0.44702546296296292</v>
      </c>
      <c r="D5901">
        <v>370</v>
      </c>
      <c r="E5901" s="2">
        <v>4.6322222222222225E-3</v>
      </c>
      <c r="F5901" s="1">
        <v>4.6296296296296302E-3</v>
      </c>
      <c r="G5901">
        <v>224</v>
      </c>
      <c r="H5901">
        <v>400.22399999999999</v>
      </c>
      <c r="I5901">
        <v>0</v>
      </c>
      <c r="J5901" t="s">
        <v>2873</v>
      </c>
      <c r="K5901" t="s">
        <v>22</v>
      </c>
      <c r="L5901">
        <v>1</v>
      </c>
      <c r="M5901" t="s">
        <v>1661</v>
      </c>
      <c r="N5901" t="s">
        <v>23</v>
      </c>
      <c r="O5901" t="s">
        <v>31</v>
      </c>
      <c r="P5901" t="s">
        <v>28</v>
      </c>
      <c r="R5901" t="s">
        <v>26</v>
      </c>
      <c r="S5901">
        <v>18</v>
      </c>
      <c r="T5901">
        <v>17.5</v>
      </c>
      <c r="U5901">
        <v>17.3</v>
      </c>
      <c r="V5901">
        <v>0.5</v>
      </c>
      <c r="W5901">
        <v>0.7</v>
      </c>
      <c r="AB5901">
        <f t="shared" si="115"/>
        <v>239.84399999999999</v>
      </c>
    </row>
    <row r="5902" spans="1:28" x14ac:dyDescent="0.25">
      <c r="A5902" t="s">
        <v>2877</v>
      </c>
      <c r="B5902" t="s">
        <v>2872</v>
      </c>
      <c r="C5902" s="1">
        <v>0.44760416666666664</v>
      </c>
      <c r="D5902">
        <v>269</v>
      </c>
      <c r="E5902" s="2">
        <v>5.2097453703703707E-3</v>
      </c>
      <c r="F5902" s="1">
        <v>5.208333333333333E-3</v>
      </c>
      <c r="G5902">
        <v>122</v>
      </c>
      <c r="H5902">
        <v>450.12200000000001</v>
      </c>
      <c r="I5902">
        <v>0</v>
      </c>
      <c r="J5902" t="s">
        <v>2873</v>
      </c>
      <c r="K5902" t="s">
        <v>22</v>
      </c>
      <c r="L5902">
        <v>1</v>
      </c>
      <c r="M5902" t="s">
        <v>1661</v>
      </c>
      <c r="N5902" t="s">
        <v>23</v>
      </c>
      <c r="O5902" t="s">
        <v>33</v>
      </c>
      <c r="P5902" t="s">
        <v>25</v>
      </c>
      <c r="R5902" t="s">
        <v>26</v>
      </c>
      <c r="S5902">
        <v>17.5</v>
      </c>
      <c r="T5902">
        <v>17.5</v>
      </c>
      <c r="U5902">
        <v>17.3</v>
      </c>
      <c r="V5902">
        <v>0</v>
      </c>
      <c r="W5902">
        <v>0.2</v>
      </c>
      <c r="AB5902">
        <f t="shared" si="115"/>
        <v>289.74200000000002</v>
      </c>
    </row>
    <row r="5903" spans="1:28" x14ac:dyDescent="0.25">
      <c r="A5903" t="s">
        <v>2878</v>
      </c>
      <c r="B5903" t="s">
        <v>2872</v>
      </c>
      <c r="C5903" s="1">
        <v>0.44768518518518513</v>
      </c>
      <c r="D5903">
        <v>611</v>
      </c>
      <c r="E5903" s="2">
        <v>5.2947337962962965E-3</v>
      </c>
      <c r="F5903" s="1">
        <v>5.2893518518518515E-3</v>
      </c>
      <c r="G5903">
        <v>465</v>
      </c>
      <c r="H5903">
        <v>457.46499999999997</v>
      </c>
      <c r="I5903">
        <v>0</v>
      </c>
      <c r="J5903" t="s">
        <v>2873</v>
      </c>
      <c r="K5903" t="s">
        <v>22</v>
      </c>
      <c r="L5903">
        <v>1</v>
      </c>
      <c r="M5903" t="s">
        <v>1661</v>
      </c>
      <c r="N5903" t="s">
        <v>23</v>
      </c>
      <c r="O5903" t="s">
        <v>36</v>
      </c>
      <c r="P5903" t="s">
        <v>25</v>
      </c>
      <c r="R5903" t="s">
        <v>26</v>
      </c>
      <c r="S5903">
        <v>18.3</v>
      </c>
      <c r="T5903">
        <v>17.5</v>
      </c>
      <c r="U5903">
        <v>17.3</v>
      </c>
      <c r="V5903">
        <v>0.8</v>
      </c>
      <c r="W5903">
        <v>1</v>
      </c>
      <c r="AB5903">
        <f t="shared" si="115"/>
        <v>297.08499999999998</v>
      </c>
    </row>
    <row r="5904" spans="1:28" x14ac:dyDescent="0.25">
      <c r="A5904" t="s">
        <v>2879</v>
      </c>
      <c r="B5904" t="s">
        <v>2872</v>
      </c>
      <c r="C5904" s="1">
        <v>0.4491087962962963</v>
      </c>
      <c r="D5904">
        <v>572</v>
      </c>
      <c r="E5904" s="2">
        <v>6.7178935185185189E-3</v>
      </c>
      <c r="F5904" s="1">
        <v>6.7129629629629622E-3</v>
      </c>
      <c r="G5904">
        <v>426</v>
      </c>
      <c r="H5904">
        <v>580.42600000000004</v>
      </c>
      <c r="I5904">
        <v>0</v>
      </c>
      <c r="J5904" t="s">
        <v>2873</v>
      </c>
      <c r="K5904" t="s">
        <v>22</v>
      </c>
      <c r="L5904">
        <v>1</v>
      </c>
      <c r="M5904" t="s">
        <v>1661</v>
      </c>
      <c r="N5904" t="s">
        <v>23</v>
      </c>
      <c r="O5904" t="s">
        <v>31</v>
      </c>
      <c r="P5904" t="s">
        <v>28</v>
      </c>
      <c r="R5904" t="s">
        <v>26</v>
      </c>
      <c r="S5904">
        <v>18.2</v>
      </c>
      <c r="T5904">
        <v>17.399999999999999</v>
      </c>
      <c r="U5904">
        <v>17.2</v>
      </c>
      <c r="V5904">
        <v>0.8</v>
      </c>
      <c r="W5904">
        <v>1</v>
      </c>
      <c r="AB5904">
        <f t="shared" si="115"/>
        <v>420.04600000000005</v>
      </c>
    </row>
    <row r="5905" spans="1:28" x14ac:dyDescent="0.25">
      <c r="A5905" t="s">
        <v>2880</v>
      </c>
      <c r="B5905" t="s">
        <v>2872</v>
      </c>
      <c r="C5905" s="1">
        <v>0.45096064814814812</v>
      </c>
      <c r="D5905">
        <v>281</v>
      </c>
      <c r="E5905" s="2">
        <v>8.5663773148148149E-3</v>
      </c>
      <c r="F5905" s="1">
        <v>8.564814814814815E-3</v>
      </c>
      <c r="G5905">
        <v>135</v>
      </c>
      <c r="H5905">
        <v>740.13499999999999</v>
      </c>
      <c r="I5905">
        <v>0</v>
      </c>
      <c r="J5905" t="s">
        <v>2873</v>
      </c>
      <c r="K5905" t="s">
        <v>22</v>
      </c>
      <c r="L5905">
        <v>1</v>
      </c>
      <c r="M5905" t="s">
        <v>1661</v>
      </c>
      <c r="N5905" t="s">
        <v>23</v>
      </c>
      <c r="O5905" t="s">
        <v>46</v>
      </c>
      <c r="P5905" t="s">
        <v>25</v>
      </c>
      <c r="R5905" t="s">
        <v>26</v>
      </c>
      <c r="S5905">
        <v>18</v>
      </c>
      <c r="T5905">
        <v>17.5</v>
      </c>
      <c r="U5905">
        <v>17.3</v>
      </c>
      <c r="V5905">
        <v>0.5</v>
      </c>
      <c r="W5905">
        <v>0.7</v>
      </c>
      <c r="AB5905">
        <f t="shared" si="115"/>
        <v>579.755</v>
      </c>
    </row>
    <row r="5906" spans="1:28" x14ac:dyDescent="0.25">
      <c r="A5906" t="s">
        <v>2881</v>
      </c>
      <c r="B5906" t="s">
        <v>2872</v>
      </c>
      <c r="C5906" s="1">
        <v>0.45119212962962968</v>
      </c>
      <c r="D5906">
        <v>40</v>
      </c>
      <c r="E5906" s="2">
        <v>8.7950694444444439E-3</v>
      </c>
      <c r="F5906" s="1">
        <v>8.7847222222222233E-3</v>
      </c>
      <c r="G5906">
        <v>894</v>
      </c>
      <c r="H5906">
        <v>759.89400000000001</v>
      </c>
      <c r="I5906">
        <v>0</v>
      </c>
      <c r="J5906" t="s">
        <v>2873</v>
      </c>
      <c r="K5906" t="s">
        <v>22</v>
      </c>
      <c r="L5906">
        <v>1</v>
      </c>
      <c r="M5906" t="s">
        <v>1661</v>
      </c>
      <c r="N5906" t="s">
        <v>23</v>
      </c>
      <c r="O5906" t="s">
        <v>31</v>
      </c>
      <c r="P5906" t="s">
        <v>28</v>
      </c>
      <c r="R5906" t="s">
        <v>26</v>
      </c>
      <c r="S5906">
        <v>18.3</v>
      </c>
      <c r="T5906">
        <v>17.5</v>
      </c>
      <c r="U5906">
        <v>17.399999999999999</v>
      </c>
      <c r="V5906">
        <v>0.8</v>
      </c>
      <c r="W5906">
        <v>0.9</v>
      </c>
      <c r="AB5906">
        <f t="shared" si="115"/>
        <v>599.51400000000001</v>
      </c>
    </row>
    <row r="5907" spans="1:28" x14ac:dyDescent="0.25">
      <c r="A5907" t="s">
        <v>2882</v>
      </c>
      <c r="B5907" t="s">
        <v>2872</v>
      </c>
      <c r="C5907" s="1">
        <v>0.45185185185185189</v>
      </c>
      <c r="D5907">
        <v>115</v>
      </c>
      <c r="E5907" s="2">
        <v>9.4556597222222212E-3</v>
      </c>
      <c r="F5907" s="1">
        <v>9.4444444444444445E-3</v>
      </c>
      <c r="G5907">
        <v>969</v>
      </c>
      <c r="H5907">
        <v>816.96900000000005</v>
      </c>
      <c r="I5907">
        <v>0</v>
      </c>
      <c r="J5907" t="s">
        <v>2873</v>
      </c>
      <c r="K5907" t="s">
        <v>22</v>
      </c>
      <c r="L5907">
        <v>1</v>
      </c>
      <c r="M5907" t="s">
        <v>1661</v>
      </c>
      <c r="N5907" t="s">
        <v>23</v>
      </c>
      <c r="O5907" t="s">
        <v>24</v>
      </c>
      <c r="P5907" t="s">
        <v>25</v>
      </c>
      <c r="R5907" t="s">
        <v>26</v>
      </c>
      <c r="S5907">
        <v>19.3</v>
      </c>
      <c r="T5907">
        <v>17.399999999999999</v>
      </c>
      <c r="U5907">
        <v>17.2</v>
      </c>
      <c r="V5907">
        <v>1.9</v>
      </c>
      <c r="W5907">
        <v>2.1</v>
      </c>
      <c r="AB5907">
        <f t="shared" si="115"/>
        <v>656.58900000000006</v>
      </c>
    </row>
    <row r="5908" spans="1:28" x14ac:dyDescent="0.25">
      <c r="A5908" t="s">
        <v>2883</v>
      </c>
      <c r="B5908" t="s">
        <v>2872</v>
      </c>
      <c r="C5908" s="1">
        <v>0.45501157407407411</v>
      </c>
      <c r="D5908">
        <v>239</v>
      </c>
      <c r="E5908" s="2">
        <v>1.2616817129629629E-2</v>
      </c>
      <c r="F5908" s="1">
        <v>1.2615740740740742E-2</v>
      </c>
      <c r="G5908">
        <v>93</v>
      </c>
      <c r="H5908">
        <v>1090.0899999999999</v>
      </c>
      <c r="I5908">
        <v>0</v>
      </c>
      <c r="J5908" t="s">
        <v>2873</v>
      </c>
      <c r="K5908" t="s">
        <v>22</v>
      </c>
      <c r="L5908">
        <v>1</v>
      </c>
      <c r="M5908" t="s">
        <v>1661</v>
      </c>
      <c r="N5908" t="s">
        <v>23</v>
      </c>
      <c r="O5908" t="s">
        <v>42</v>
      </c>
      <c r="P5908" t="s">
        <v>28</v>
      </c>
      <c r="R5908" t="s">
        <v>26</v>
      </c>
      <c r="S5908">
        <v>17.399999999999999</v>
      </c>
      <c r="T5908">
        <v>17.399999999999999</v>
      </c>
      <c r="U5908">
        <v>17.3</v>
      </c>
      <c r="V5908">
        <v>0</v>
      </c>
      <c r="W5908">
        <v>0.1</v>
      </c>
      <c r="AB5908">
        <f t="shared" si="115"/>
        <v>929.70999999999992</v>
      </c>
    </row>
    <row r="5909" spans="1:28" x14ac:dyDescent="0.25">
      <c r="A5909" t="s">
        <v>2884</v>
      </c>
      <c r="B5909" t="s">
        <v>2872</v>
      </c>
      <c r="C5909" s="1">
        <v>0.45663194444444444</v>
      </c>
      <c r="D5909">
        <v>523</v>
      </c>
      <c r="E5909" s="2">
        <v>1.4240462962962962E-2</v>
      </c>
      <c r="F5909" s="1">
        <v>1.4236111111111111E-2</v>
      </c>
      <c r="G5909">
        <v>376</v>
      </c>
      <c r="H5909">
        <v>1230.3800000000001</v>
      </c>
      <c r="I5909">
        <v>0</v>
      </c>
      <c r="J5909" t="s">
        <v>2873</v>
      </c>
      <c r="K5909" t="s">
        <v>22</v>
      </c>
      <c r="L5909">
        <v>1</v>
      </c>
      <c r="M5909" t="s">
        <v>1661</v>
      </c>
      <c r="N5909" t="s">
        <v>23</v>
      </c>
      <c r="O5909" t="s">
        <v>33</v>
      </c>
      <c r="P5909" t="s">
        <v>28</v>
      </c>
      <c r="R5909" t="s">
        <v>26</v>
      </c>
      <c r="S5909">
        <v>17.2</v>
      </c>
      <c r="T5909">
        <v>17.399999999999999</v>
      </c>
      <c r="U5909">
        <v>17.2</v>
      </c>
      <c r="V5909">
        <v>-0.2</v>
      </c>
      <c r="W5909">
        <v>0</v>
      </c>
      <c r="AB5909">
        <f t="shared" si="115"/>
        <v>1070</v>
      </c>
    </row>
    <row r="5910" spans="1:28" x14ac:dyDescent="0.25">
      <c r="A5910" t="s">
        <v>2885</v>
      </c>
      <c r="B5910" t="s">
        <v>2872</v>
      </c>
      <c r="C5910" s="1">
        <v>0.45709490740740738</v>
      </c>
      <c r="D5910">
        <v>842</v>
      </c>
      <c r="E5910" s="2">
        <v>1.4707129629629627E-2</v>
      </c>
      <c r="F5910" s="1">
        <v>1.4699074074074074E-2</v>
      </c>
      <c r="G5910">
        <v>696</v>
      </c>
      <c r="H5910">
        <v>1270.7</v>
      </c>
      <c r="I5910">
        <v>0</v>
      </c>
      <c r="J5910" t="s">
        <v>2873</v>
      </c>
      <c r="K5910" t="s">
        <v>22</v>
      </c>
      <c r="L5910">
        <v>1</v>
      </c>
      <c r="M5910" t="s">
        <v>1661</v>
      </c>
      <c r="N5910" t="s">
        <v>23</v>
      </c>
      <c r="O5910" t="s">
        <v>42</v>
      </c>
      <c r="P5910" t="s">
        <v>28</v>
      </c>
      <c r="R5910" t="s">
        <v>26</v>
      </c>
      <c r="S5910">
        <v>17.7</v>
      </c>
      <c r="T5910">
        <v>17.399999999999999</v>
      </c>
      <c r="U5910">
        <v>17.3</v>
      </c>
      <c r="V5910">
        <v>0.3</v>
      </c>
      <c r="W5910">
        <v>0.4</v>
      </c>
      <c r="AB5910">
        <f t="shared" si="115"/>
        <v>1110.3200000000002</v>
      </c>
    </row>
    <row r="5911" spans="1:28" x14ac:dyDescent="0.25">
      <c r="A5911" t="s">
        <v>2886</v>
      </c>
      <c r="B5911" t="s">
        <v>2872</v>
      </c>
      <c r="C5911" s="1">
        <v>0.45715277777777774</v>
      </c>
      <c r="D5911">
        <v>749</v>
      </c>
      <c r="E5911" s="2">
        <v>1.4763912037037037E-2</v>
      </c>
      <c r="F5911" s="1">
        <v>1.4756944444444446E-2</v>
      </c>
      <c r="G5911">
        <v>602</v>
      </c>
      <c r="H5911">
        <v>1275.5999999999999</v>
      </c>
      <c r="I5911">
        <v>0</v>
      </c>
      <c r="J5911" t="s">
        <v>2873</v>
      </c>
      <c r="K5911" t="s">
        <v>22</v>
      </c>
      <c r="L5911">
        <v>1</v>
      </c>
      <c r="M5911" t="s">
        <v>1661</v>
      </c>
      <c r="N5911" t="s">
        <v>23</v>
      </c>
      <c r="O5911" t="s">
        <v>24</v>
      </c>
      <c r="P5911" t="s">
        <v>28</v>
      </c>
      <c r="R5911" t="s">
        <v>26</v>
      </c>
      <c r="S5911">
        <v>17.8</v>
      </c>
      <c r="T5911">
        <v>17.5</v>
      </c>
      <c r="U5911">
        <v>17.3</v>
      </c>
      <c r="V5911">
        <v>0.3</v>
      </c>
      <c r="W5911">
        <v>0.5</v>
      </c>
      <c r="AB5911">
        <f t="shared" si="115"/>
        <v>1115.2199999999998</v>
      </c>
    </row>
    <row r="5912" spans="1:28" x14ac:dyDescent="0.25">
      <c r="A5912" t="s">
        <v>2887</v>
      </c>
      <c r="B5912" t="s">
        <v>2872</v>
      </c>
      <c r="C5912" s="1">
        <v>0.45923611111111112</v>
      </c>
      <c r="D5912">
        <v>684</v>
      </c>
      <c r="E5912" s="2">
        <v>1.6846504629629628E-2</v>
      </c>
      <c r="F5912" s="1">
        <v>1.6840277777777777E-2</v>
      </c>
      <c r="G5912">
        <v>538</v>
      </c>
      <c r="H5912">
        <v>1455.54</v>
      </c>
      <c r="I5912">
        <v>0</v>
      </c>
      <c r="J5912" t="s">
        <v>2873</v>
      </c>
      <c r="K5912" t="s">
        <v>22</v>
      </c>
      <c r="L5912">
        <v>1</v>
      </c>
      <c r="M5912" t="s">
        <v>1661</v>
      </c>
      <c r="N5912" t="s">
        <v>23</v>
      </c>
      <c r="O5912" t="s">
        <v>24</v>
      </c>
      <c r="P5912" t="s">
        <v>28</v>
      </c>
      <c r="R5912" t="s">
        <v>26</v>
      </c>
      <c r="S5912">
        <v>19.600000000000001</v>
      </c>
      <c r="T5912">
        <v>17.5</v>
      </c>
      <c r="U5912">
        <v>17.3</v>
      </c>
      <c r="V5912">
        <v>2.1</v>
      </c>
      <c r="W5912">
        <v>2.2999999999999998</v>
      </c>
      <c r="AB5912">
        <f t="shared" si="115"/>
        <v>1295.1599999999999</v>
      </c>
    </row>
    <row r="5913" spans="1:28" x14ac:dyDescent="0.25">
      <c r="A5913" t="s">
        <v>2887</v>
      </c>
      <c r="B5913" t="s">
        <v>2872</v>
      </c>
      <c r="C5913" s="1">
        <v>0.45923611111111112</v>
      </c>
      <c r="D5913">
        <v>684</v>
      </c>
      <c r="E5913" s="2">
        <v>1.6846504629629628E-2</v>
      </c>
      <c r="F5913" s="1">
        <v>1.6840277777777777E-2</v>
      </c>
      <c r="G5913">
        <v>538</v>
      </c>
      <c r="H5913">
        <v>1455.54</v>
      </c>
      <c r="I5913">
        <v>0</v>
      </c>
      <c r="J5913" t="s">
        <v>2873</v>
      </c>
      <c r="K5913" t="s">
        <v>22</v>
      </c>
      <c r="L5913">
        <v>1</v>
      </c>
      <c r="M5913" t="s">
        <v>1661</v>
      </c>
      <c r="N5913" t="s">
        <v>23</v>
      </c>
      <c r="O5913" t="s">
        <v>31</v>
      </c>
      <c r="P5913" t="s">
        <v>28</v>
      </c>
      <c r="R5913" t="s">
        <v>26</v>
      </c>
      <c r="S5913">
        <v>18</v>
      </c>
      <c r="T5913">
        <v>17.5</v>
      </c>
      <c r="U5913">
        <v>17.3</v>
      </c>
      <c r="V5913">
        <v>0.5</v>
      </c>
      <c r="W5913">
        <v>0.7</v>
      </c>
      <c r="AB5913">
        <f t="shared" si="115"/>
        <v>1295.1599999999999</v>
      </c>
    </row>
    <row r="5914" spans="1:28" x14ac:dyDescent="0.25">
      <c r="A5914" t="s">
        <v>2888</v>
      </c>
      <c r="B5914" t="s">
        <v>2872</v>
      </c>
      <c r="C5914" s="1">
        <v>0.46050925925925923</v>
      </c>
      <c r="D5914">
        <v>661</v>
      </c>
      <c r="E5914" s="2">
        <v>1.8119386574074074E-2</v>
      </c>
      <c r="F5914" s="1">
        <v>1.8113425925925925E-2</v>
      </c>
      <c r="G5914">
        <v>515</v>
      </c>
      <c r="H5914">
        <v>1565.51</v>
      </c>
      <c r="I5914">
        <v>0</v>
      </c>
      <c r="J5914" t="s">
        <v>2873</v>
      </c>
      <c r="K5914" t="s">
        <v>22</v>
      </c>
      <c r="L5914">
        <v>1</v>
      </c>
      <c r="M5914" t="s">
        <v>1661</v>
      </c>
      <c r="N5914" t="s">
        <v>23</v>
      </c>
      <c r="O5914" t="s">
        <v>36</v>
      </c>
      <c r="P5914" t="s">
        <v>28</v>
      </c>
      <c r="R5914" t="s">
        <v>26</v>
      </c>
      <c r="S5914">
        <v>17.100000000000001</v>
      </c>
      <c r="T5914">
        <v>17.2</v>
      </c>
      <c r="U5914">
        <v>17.2</v>
      </c>
      <c r="V5914">
        <v>-0.1</v>
      </c>
      <c r="W5914">
        <v>-0.1</v>
      </c>
      <c r="AB5914">
        <f t="shared" si="115"/>
        <v>1405.13</v>
      </c>
    </row>
    <row r="5915" spans="1:28" x14ac:dyDescent="0.25">
      <c r="A5915" t="s">
        <v>2889</v>
      </c>
      <c r="B5915" t="s">
        <v>2872</v>
      </c>
      <c r="C5915" s="1">
        <v>0.46131944444444445</v>
      </c>
      <c r="D5915">
        <v>119</v>
      </c>
      <c r="E5915" s="2">
        <v>1.8923287037037037E-2</v>
      </c>
      <c r="F5915" s="1">
        <v>1.8912037037037036E-2</v>
      </c>
      <c r="G5915">
        <v>972</v>
      </c>
      <c r="H5915">
        <v>1634.97</v>
      </c>
      <c r="I5915">
        <v>0</v>
      </c>
      <c r="J5915" t="s">
        <v>2873</v>
      </c>
      <c r="K5915" t="s">
        <v>22</v>
      </c>
      <c r="L5915">
        <v>1</v>
      </c>
      <c r="M5915" t="s">
        <v>1661</v>
      </c>
      <c r="N5915" t="s">
        <v>23</v>
      </c>
      <c r="O5915" t="s">
        <v>31</v>
      </c>
      <c r="P5915" t="s">
        <v>28</v>
      </c>
      <c r="R5915" t="s">
        <v>26</v>
      </c>
      <c r="S5915">
        <v>19</v>
      </c>
      <c r="T5915">
        <v>17.3</v>
      </c>
      <c r="U5915">
        <v>17.2</v>
      </c>
      <c r="V5915">
        <v>1.7</v>
      </c>
      <c r="W5915">
        <v>1.8</v>
      </c>
      <c r="AB5915">
        <f t="shared" si="115"/>
        <v>1474.5900000000001</v>
      </c>
    </row>
    <row r="5916" spans="1:28" x14ac:dyDescent="0.25">
      <c r="A5916" t="s">
        <v>2889</v>
      </c>
      <c r="B5916" t="s">
        <v>2872</v>
      </c>
      <c r="C5916" s="1">
        <v>0.46131944444444445</v>
      </c>
      <c r="D5916">
        <v>119</v>
      </c>
      <c r="E5916" s="2">
        <v>1.8923287037037037E-2</v>
      </c>
      <c r="F5916" s="1">
        <v>1.8912037037037036E-2</v>
      </c>
      <c r="G5916">
        <v>972</v>
      </c>
      <c r="H5916">
        <v>1634.97</v>
      </c>
      <c r="I5916">
        <v>0</v>
      </c>
      <c r="J5916" t="s">
        <v>2873</v>
      </c>
      <c r="K5916" t="s">
        <v>22</v>
      </c>
      <c r="L5916">
        <v>1</v>
      </c>
      <c r="M5916" t="s">
        <v>1661</v>
      </c>
      <c r="N5916" t="s">
        <v>23</v>
      </c>
      <c r="O5916" t="s">
        <v>24</v>
      </c>
      <c r="P5916" t="s">
        <v>28</v>
      </c>
      <c r="R5916" t="s">
        <v>26</v>
      </c>
      <c r="S5916">
        <v>19.3</v>
      </c>
      <c r="T5916">
        <v>17.3</v>
      </c>
      <c r="U5916">
        <v>17.2</v>
      </c>
      <c r="V5916">
        <v>2</v>
      </c>
      <c r="W5916">
        <v>2.1</v>
      </c>
      <c r="AB5916">
        <f t="shared" si="115"/>
        <v>1474.5900000000001</v>
      </c>
    </row>
    <row r="5917" spans="1:28" x14ac:dyDescent="0.25">
      <c r="A5917" t="s">
        <v>2889</v>
      </c>
      <c r="B5917" t="s">
        <v>2872</v>
      </c>
      <c r="C5917" s="1">
        <v>0.46131944444444445</v>
      </c>
      <c r="D5917">
        <v>119</v>
      </c>
      <c r="E5917" s="2">
        <v>1.8923287037037037E-2</v>
      </c>
      <c r="F5917" s="1">
        <v>1.8912037037037036E-2</v>
      </c>
      <c r="G5917">
        <v>972</v>
      </c>
      <c r="H5917">
        <v>1634.97</v>
      </c>
      <c r="I5917">
        <v>0</v>
      </c>
      <c r="J5917" t="s">
        <v>2873</v>
      </c>
      <c r="K5917" t="s">
        <v>22</v>
      </c>
      <c r="L5917">
        <v>1</v>
      </c>
      <c r="M5917" t="s">
        <v>1661</v>
      </c>
      <c r="N5917" t="s">
        <v>23</v>
      </c>
      <c r="O5917" t="s">
        <v>42</v>
      </c>
      <c r="P5917" t="s">
        <v>28</v>
      </c>
      <c r="R5917" t="s">
        <v>26</v>
      </c>
      <c r="S5917">
        <v>17.899999999999999</v>
      </c>
      <c r="T5917">
        <v>17.3</v>
      </c>
      <c r="U5917">
        <v>17.2</v>
      </c>
      <c r="V5917">
        <v>0.6</v>
      </c>
      <c r="W5917">
        <v>0.7</v>
      </c>
      <c r="AB5917">
        <f t="shared" si="115"/>
        <v>1474.5900000000001</v>
      </c>
    </row>
    <row r="5918" spans="1:28" x14ac:dyDescent="0.25">
      <c r="A5918" t="s">
        <v>2890</v>
      </c>
      <c r="B5918" t="s">
        <v>2872</v>
      </c>
      <c r="C5918" s="1">
        <v>0.46259259259259261</v>
      </c>
      <c r="D5918">
        <v>563</v>
      </c>
      <c r="E5918" s="2">
        <v>2.0201585648148147E-2</v>
      </c>
      <c r="F5918" s="1">
        <v>2.0196759259259258E-2</v>
      </c>
      <c r="G5918">
        <v>417</v>
      </c>
      <c r="H5918">
        <v>1745.42</v>
      </c>
      <c r="I5918">
        <v>0</v>
      </c>
      <c r="J5918" t="s">
        <v>2873</v>
      </c>
      <c r="K5918" t="s">
        <v>22</v>
      </c>
      <c r="L5918">
        <v>1</v>
      </c>
      <c r="M5918" t="s">
        <v>1661</v>
      </c>
      <c r="N5918" t="s">
        <v>23</v>
      </c>
      <c r="O5918" t="s">
        <v>36</v>
      </c>
      <c r="P5918" t="s">
        <v>28</v>
      </c>
      <c r="R5918" t="s">
        <v>26</v>
      </c>
      <c r="S5918">
        <v>18.100000000000001</v>
      </c>
      <c r="T5918">
        <v>17.2</v>
      </c>
      <c r="U5918">
        <v>17.2</v>
      </c>
      <c r="V5918">
        <v>0.9</v>
      </c>
      <c r="W5918">
        <v>0.9</v>
      </c>
      <c r="AB5918">
        <f t="shared" si="115"/>
        <v>1585.04</v>
      </c>
    </row>
    <row r="5919" spans="1:28" x14ac:dyDescent="0.25">
      <c r="A5919" t="s">
        <v>2891</v>
      </c>
      <c r="B5919" t="s">
        <v>2872</v>
      </c>
      <c r="C5919" s="1">
        <v>0.46340277777777777</v>
      </c>
      <c r="D5919">
        <v>54</v>
      </c>
      <c r="E5919" s="2">
        <v>2.1005879629629628E-2</v>
      </c>
      <c r="F5919" s="1">
        <v>2.0995370370370373E-2</v>
      </c>
      <c r="G5919">
        <v>908</v>
      </c>
      <c r="H5919">
        <v>1814.91</v>
      </c>
      <c r="I5919">
        <v>0</v>
      </c>
      <c r="J5919" t="s">
        <v>2873</v>
      </c>
      <c r="K5919" t="s">
        <v>22</v>
      </c>
      <c r="L5919">
        <v>1</v>
      </c>
      <c r="M5919" t="s">
        <v>1661</v>
      </c>
      <c r="N5919" t="s">
        <v>23</v>
      </c>
      <c r="O5919" t="s">
        <v>31</v>
      </c>
      <c r="P5919" t="s">
        <v>28</v>
      </c>
      <c r="R5919" t="s">
        <v>26</v>
      </c>
      <c r="S5919">
        <v>21.5</v>
      </c>
      <c r="T5919">
        <v>17.2</v>
      </c>
      <c r="U5919">
        <v>17.2</v>
      </c>
      <c r="V5919">
        <v>4.3</v>
      </c>
      <c r="W5919">
        <v>4.3</v>
      </c>
      <c r="AB5919">
        <f t="shared" si="115"/>
        <v>1654.5300000000002</v>
      </c>
    </row>
    <row r="5920" spans="1:28" x14ac:dyDescent="0.25">
      <c r="A5920" t="s">
        <v>2891</v>
      </c>
      <c r="B5920" t="s">
        <v>2872</v>
      </c>
      <c r="C5920" s="1">
        <v>0.46340277777777777</v>
      </c>
      <c r="D5920">
        <v>54</v>
      </c>
      <c r="E5920" s="2">
        <v>2.1005879629629628E-2</v>
      </c>
      <c r="F5920" s="1">
        <v>2.0995370370370373E-2</v>
      </c>
      <c r="G5920">
        <v>908</v>
      </c>
      <c r="H5920">
        <v>1814.91</v>
      </c>
      <c r="I5920">
        <v>0</v>
      </c>
      <c r="J5920" t="s">
        <v>2873</v>
      </c>
      <c r="K5920" t="s">
        <v>22</v>
      </c>
      <c r="L5920">
        <v>1</v>
      </c>
      <c r="M5920" t="s">
        <v>1661</v>
      </c>
      <c r="N5920" t="s">
        <v>23</v>
      </c>
      <c r="O5920" t="s">
        <v>24</v>
      </c>
      <c r="P5920" t="s">
        <v>28</v>
      </c>
      <c r="R5920" t="s">
        <v>26</v>
      </c>
      <c r="S5920">
        <v>20.5</v>
      </c>
      <c r="T5920">
        <v>17.2</v>
      </c>
      <c r="U5920">
        <v>17.2</v>
      </c>
      <c r="V5920">
        <v>3.3</v>
      </c>
      <c r="W5920">
        <v>3.3</v>
      </c>
      <c r="AB5920">
        <f t="shared" si="115"/>
        <v>1654.5300000000002</v>
      </c>
    </row>
    <row r="5921" spans="1:28" x14ac:dyDescent="0.25">
      <c r="A5921" t="s">
        <v>2891</v>
      </c>
      <c r="B5921" t="s">
        <v>2872</v>
      </c>
      <c r="C5921" s="1">
        <v>0.46340277777777777</v>
      </c>
      <c r="D5921">
        <v>54</v>
      </c>
      <c r="E5921" s="2">
        <v>2.1005879629629628E-2</v>
      </c>
      <c r="F5921" s="1">
        <v>2.0995370370370373E-2</v>
      </c>
      <c r="G5921">
        <v>908</v>
      </c>
      <c r="H5921">
        <v>1814.91</v>
      </c>
      <c r="I5921">
        <v>0</v>
      </c>
      <c r="J5921" t="s">
        <v>2873</v>
      </c>
      <c r="K5921" t="s">
        <v>22</v>
      </c>
      <c r="L5921">
        <v>1</v>
      </c>
      <c r="M5921" t="s">
        <v>1661</v>
      </c>
      <c r="N5921" t="s">
        <v>23</v>
      </c>
      <c r="O5921" t="s">
        <v>42</v>
      </c>
      <c r="P5921" t="s">
        <v>28</v>
      </c>
      <c r="R5921" t="s">
        <v>26</v>
      </c>
      <c r="S5921">
        <v>17.5</v>
      </c>
      <c r="T5921">
        <v>17.2</v>
      </c>
      <c r="U5921">
        <v>17.2</v>
      </c>
      <c r="V5921">
        <v>0.3</v>
      </c>
      <c r="W5921">
        <v>0.3</v>
      </c>
      <c r="AB5921">
        <f t="shared" si="115"/>
        <v>1654.5300000000002</v>
      </c>
    </row>
    <row r="5922" spans="1:28" x14ac:dyDescent="0.25">
      <c r="A5922" t="s">
        <v>2892</v>
      </c>
      <c r="B5922" t="s">
        <v>2872</v>
      </c>
      <c r="C5922" s="1">
        <v>0.46467592592592594</v>
      </c>
      <c r="D5922">
        <v>332</v>
      </c>
      <c r="E5922" s="2">
        <v>2.2282233796296295E-2</v>
      </c>
      <c r="F5922" s="1">
        <v>2.2280092592592591E-2</v>
      </c>
      <c r="G5922">
        <v>185</v>
      </c>
      <c r="H5922">
        <v>1925.19</v>
      </c>
      <c r="I5922">
        <v>0</v>
      </c>
      <c r="J5922" t="s">
        <v>2873</v>
      </c>
      <c r="K5922" t="s">
        <v>22</v>
      </c>
      <c r="L5922">
        <v>1</v>
      </c>
      <c r="M5922" t="s">
        <v>1661</v>
      </c>
      <c r="N5922" t="s">
        <v>23</v>
      </c>
      <c r="O5922" t="s">
        <v>36</v>
      </c>
      <c r="P5922" t="s">
        <v>28</v>
      </c>
      <c r="R5922" t="s">
        <v>26</v>
      </c>
      <c r="S5922">
        <v>18.8</v>
      </c>
      <c r="T5922">
        <v>17.3</v>
      </c>
      <c r="U5922">
        <v>17.2</v>
      </c>
      <c r="V5922">
        <v>1.5</v>
      </c>
      <c r="W5922">
        <v>1.6</v>
      </c>
      <c r="AB5922">
        <f t="shared" si="115"/>
        <v>1764.81</v>
      </c>
    </row>
    <row r="5923" spans="1:28" x14ac:dyDescent="0.25">
      <c r="A5923" t="s">
        <v>2893</v>
      </c>
      <c r="B5923" t="s">
        <v>2872</v>
      </c>
      <c r="C5923" s="1">
        <v>0.4654861111111111</v>
      </c>
      <c r="D5923">
        <v>557</v>
      </c>
      <c r="E5923" s="2">
        <v>2.3095034722222223E-2</v>
      </c>
      <c r="F5923" s="1">
        <v>2.3090277777777779E-2</v>
      </c>
      <c r="G5923">
        <v>411</v>
      </c>
      <c r="H5923">
        <v>1995.41</v>
      </c>
      <c r="I5923">
        <v>0</v>
      </c>
      <c r="J5923" t="s">
        <v>2873</v>
      </c>
      <c r="K5923" t="s">
        <v>22</v>
      </c>
      <c r="L5923">
        <v>1</v>
      </c>
      <c r="M5923" t="s">
        <v>1661</v>
      </c>
      <c r="N5923" t="s">
        <v>23</v>
      </c>
      <c r="O5923" t="s">
        <v>42</v>
      </c>
      <c r="P5923" t="s">
        <v>28</v>
      </c>
      <c r="R5923" t="s">
        <v>26</v>
      </c>
      <c r="S5923">
        <v>17.399999999999999</v>
      </c>
      <c r="T5923">
        <v>17.2</v>
      </c>
      <c r="U5923">
        <v>17.100000000000001</v>
      </c>
      <c r="V5923">
        <v>0.2</v>
      </c>
      <c r="W5923">
        <v>0.3</v>
      </c>
      <c r="AB5923">
        <f t="shared" si="115"/>
        <v>1835.0300000000002</v>
      </c>
    </row>
    <row r="5924" spans="1:28" x14ac:dyDescent="0.25">
      <c r="A5924" t="s">
        <v>2893</v>
      </c>
      <c r="B5924" t="s">
        <v>2872</v>
      </c>
      <c r="C5924" s="1">
        <v>0.4654861111111111</v>
      </c>
      <c r="D5924">
        <v>557</v>
      </c>
      <c r="E5924" s="2">
        <v>2.3095034722222223E-2</v>
      </c>
      <c r="F5924" s="1">
        <v>2.3090277777777779E-2</v>
      </c>
      <c r="G5924">
        <v>411</v>
      </c>
      <c r="H5924">
        <v>1995.41</v>
      </c>
      <c r="I5924">
        <v>0</v>
      </c>
      <c r="J5924" t="s">
        <v>2873</v>
      </c>
      <c r="K5924" t="s">
        <v>22</v>
      </c>
      <c r="L5924">
        <v>1</v>
      </c>
      <c r="M5924" t="s">
        <v>1661</v>
      </c>
      <c r="N5924" t="s">
        <v>23</v>
      </c>
      <c r="O5924" t="s">
        <v>31</v>
      </c>
      <c r="P5924" t="s">
        <v>28</v>
      </c>
      <c r="R5924" t="s">
        <v>26</v>
      </c>
      <c r="S5924">
        <v>23.8</v>
      </c>
      <c r="T5924">
        <v>17.2</v>
      </c>
      <c r="U5924">
        <v>17.100000000000001</v>
      </c>
      <c r="V5924">
        <v>6.6</v>
      </c>
      <c r="W5924">
        <v>6.7</v>
      </c>
      <c r="AB5924">
        <f t="shared" si="115"/>
        <v>1835.0300000000002</v>
      </c>
    </row>
    <row r="5925" spans="1:28" x14ac:dyDescent="0.25">
      <c r="A5925" t="s">
        <v>2893</v>
      </c>
      <c r="B5925" t="s">
        <v>2872</v>
      </c>
      <c r="C5925" s="1">
        <v>0.4654861111111111</v>
      </c>
      <c r="D5925">
        <v>557</v>
      </c>
      <c r="E5925" s="2">
        <v>2.3095034722222223E-2</v>
      </c>
      <c r="F5925" s="1">
        <v>2.3090277777777779E-2</v>
      </c>
      <c r="G5925">
        <v>411</v>
      </c>
      <c r="H5925">
        <v>1995.41</v>
      </c>
      <c r="I5925">
        <v>0</v>
      </c>
      <c r="J5925" t="s">
        <v>2873</v>
      </c>
      <c r="K5925" t="s">
        <v>22</v>
      </c>
      <c r="L5925">
        <v>1</v>
      </c>
      <c r="M5925" t="s">
        <v>1661</v>
      </c>
      <c r="N5925" t="s">
        <v>23</v>
      </c>
      <c r="O5925" t="s">
        <v>24</v>
      </c>
      <c r="P5925" t="s">
        <v>28</v>
      </c>
      <c r="R5925" t="s">
        <v>26</v>
      </c>
      <c r="S5925">
        <v>22.3</v>
      </c>
      <c r="T5925">
        <v>17.2</v>
      </c>
      <c r="U5925">
        <v>17.100000000000001</v>
      </c>
      <c r="V5925">
        <v>5.0999999999999996</v>
      </c>
      <c r="W5925">
        <v>5.2</v>
      </c>
      <c r="AB5925">
        <f t="shared" si="115"/>
        <v>1835.0300000000002</v>
      </c>
    </row>
    <row r="5926" spans="1:28" x14ac:dyDescent="0.25">
      <c r="A5926" t="s">
        <v>2894</v>
      </c>
      <c r="B5926" t="s">
        <v>2872</v>
      </c>
      <c r="C5926" s="1">
        <v>0.46756944444444448</v>
      </c>
      <c r="D5926">
        <v>960</v>
      </c>
      <c r="E5926" s="2">
        <v>2.5183020833333333E-2</v>
      </c>
      <c r="F5926" s="1">
        <v>2.5173611111111108E-2</v>
      </c>
      <c r="G5926">
        <v>813</v>
      </c>
      <c r="H5926">
        <v>2175.81</v>
      </c>
      <c r="I5926">
        <v>0</v>
      </c>
      <c r="J5926" t="s">
        <v>2873</v>
      </c>
      <c r="K5926" t="s">
        <v>22</v>
      </c>
      <c r="L5926">
        <v>1</v>
      </c>
      <c r="M5926" t="s">
        <v>1661</v>
      </c>
      <c r="N5926" t="s">
        <v>23</v>
      </c>
      <c r="O5926" t="s">
        <v>31</v>
      </c>
      <c r="P5926" t="s">
        <v>28</v>
      </c>
      <c r="R5926" t="s">
        <v>26</v>
      </c>
      <c r="S5926">
        <v>23.8</v>
      </c>
      <c r="T5926">
        <v>17.100000000000001</v>
      </c>
      <c r="U5926">
        <v>17.100000000000001</v>
      </c>
      <c r="V5926">
        <v>6.7</v>
      </c>
      <c r="W5926">
        <v>6.7</v>
      </c>
      <c r="AB5926">
        <f t="shared" si="115"/>
        <v>2015.4299999999998</v>
      </c>
    </row>
    <row r="5927" spans="1:28" x14ac:dyDescent="0.25">
      <c r="A5927" t="s">
        <v>2894</v>
      </c>
      <c r="B5927" t="s">
        <v>2872</v>
      </c>
      <c r="C5927" s="1">
        <v>0.46756944444444448</v>
      </c>
      <c r="D5927">
        <v>960</v>
      </c>
      <c r="E5927" s="2">
        <v>2.5183020833333333E-2</v>
      </c>
      <c r="F5927" s="1">
        <v>2.5173611111111108E-2</v>
      </c>
      <c r="G5927">
        <v>813</v>
      </c>
      <c r="H5927">
        <v>2175.81</v>
      </c>
      <c r="I5927">
        <v>0</v>
      </c>
      <c r="J5927" t="s">
        <v>2873</v>
      </c>
      <c r="K5927" t="s">
        <v>22</v>
      </c>
      <c r="L5927">
        <v>1</v>
      </c>
      <c r="M5927" t="s">
        <v>1661</v>
      </c>
      <c r="N5927" t="s">
        <v>23</v>
      </c>
      <c r="O5927" t="s">
        <v>24</v>
      </c>
      <c r="P5927" t="s">
        <v>28</v>
      </c>
      <c r="R5927" t="s">
        <v>26</v>
      </c>
      <c r="S5927">
        <v>22.4</v>
      </c>
      <c r="T5927">
        <v>17.100000000000001</v>
      </c>
      <c r="U5927">
        <v>17.100000000000001</v>
      </c>
      <c r="V5927">
        <v>5.3</v>
      </c>
      <c r="W5927">
        <v>5.3</v>
      </c>
      <c r="AB5927">
        <f t="shared" si="115"/>
        <v>2015.4299999999998</v>
      </c>
    </row>
    <row r="5928" spans="1:28" x14ac:dyDescent="0.25">
      <c r="A5928" t="s">
        <v>2895</v>
      </c>
      <c r="B5928" t="s">
        <v>2872</v>
      </c>
      <c r="C5928" s="1">
        <v>0.46965277777777775</v>
      </c>
      <c r="D5928">
        <v>795</v>
      </c>
      <c r="E5928" s="2">
        <v>2.7264456018518516E-2</v>
      </c>
      <c r="F5928" s="1">
        <v>2.7256944444444445E-2</v>
      </c>
      <c r="G5928">
        <v>649</v>
      </c>
      <c r="H5928">
        <v>2355.65</v>
      </c>
      <c r="I5928">
        <v>0</v>
      </c>
      <c r="J5928" t="s">
        <v>2873</v>
      </c>
      <c r="K5928" t="s">
        <v>22</v>
      </c>
      <c r="L5928">
        <v>1</v>
      </c>
      <c r="M5928" t="s">
        <v>1661</v>
      </c>
      <c r="N5928" t="s">
        <v>23</v>
      </c>
      <c r="O5928" t="s">
        <v>31</v>
      </c>
      <c r="P5928" t="s">
        <v>28</v>
      </c>
      <c r="R5928" t="s">
        <v>26</v>
      </c>
      <c r="S5928">
        <v>20.8</v>
      </c>
      <c r="T5928">
        <v>17.2</v>
      </c>
      <c r="U5928">
        <v>17.2</v>
      </c>
      <c r="V5928">
        <v>3.6</v>
      </c>
      <c r="W5928">
        <v>3.6</v>
      </c>
      <c r="AB5928">
        <f t="shared" si="115"/>
        <v>2195.27</v>
      </c>
    </row>
    <row r="5929" spans="1:28" x14ac:dyDescent="0.25">
      <c r="A5929" t="s">
        <v>2895</v>
      </c>
      <c r="B5929" t="s">
        <v>2872</v>
      </c>
      <c r="C5929" s="1">
        <v>0.46965277777777775</v>
      </c>
      <c r="D5929">
        <v>795</v>
      </c>
      <c r="E5929" s="2">
        <v>2.7264456018518516E-2</v>
      </c>
      <c r="F5929" s="1">
        <v>2.7256944444444445E-2</v>
      </c>
      <c r="G5929">
        <v>649</v>
      </c>
      <c r="H5929">
        <v>2355.65</v>
      </c>
      <c r="I5929">
        <v>0</v>
      </c>
      <c r="J5929" t="s">
        <v>2873</v>
      </c>
      <c r="K5929" t="s">
        <v>22</v>
      </c>
      <c r="L5929">
        <v>1</v>
      </c>
      <c r="M5929" t="s">
        <v>1661</v>
      </c>
      <c r="N5929" t="s">
        <v>23</v>
      </c>
      <c r="O5929" t="s">
        <v>24</v>
      </c>
      <c r="P5929" t="s">
        <v>28</v>
      </c>
      <c r="R5929" t="s">
        <v>26</v>
      </c>
      <c r="S5929">
        <v>19.600000000000001</v>
      </c>
      <c r="T5929">
        <v>17.2</v>
      </c>
      <c r="U5929">
        <v>17.2</v>
      </c>
      <c r="V5929">
        <v>2.4</v>
      </c>
      <c r="W5929">
        <v>2.4</v>
      </c>
      <c r="AB5929">
        <f t="shared" si="115"/>
        <v>2195.27</v>
      </c>
    </row>
    <row r="5930" spans="1:28" x14ac:dyDescent="0.25">
      <c r="A5930" t="s">
        <v>2896</v>
      </c>
      <c r="B5930" t="s">
        <v>2872</v>
      </c>
      <c r="C5930" s="1">
        <v>0.47173611111111113</v>
      </c>
      <c r="D5930">
        <v>964</v>
      </c>
      <c r="E5930" s="2">
        <v>2.934974537037037E-2</v>
      </c>
      <c r="F5930" s="1">
        <v>2.9340277777777781E-2</v>
      </c>
      <c r="G5930">
        <v>818</v>
      </c>
      <c r="H5930">
        <v>2535.8200000000002</v>
      </c>
      <c r="I5930">
        <v>0</v>
      </c>
      <c r="J5930" t="s">
        <v>2873</v>
      </c>
      <c r="K5930" t="s">
        <v>22</v>
      </c>
      <c r="L5930">
        <v>1</v>
      </c>
      <c r="M5930" t="s">
        <v>1661</v>
      </c>
      <c r="N5930" t="s">
        <v>23</v>
      </c>
      <c r="O5930" t="s">
        <v>31</v>
      </c>
      <c r="P5930" t="s">
        <v>28</v>
      </c>
      <c r="R5930" t="s">
        <v>26</v>
      </c>
      <c r="S5930">
        <v>21.3</v>
      </c>
      <c r="T5930">
        <v>17.100000000000001</v>
      </c>
      <c r="U5930">
        <v>17.100000000000001</v>
      </c>
      <c r="V5930">
        <v>4.2</v>
      </c>
      <c r="W5930">
        <v>4.2</v>
      </c>
      <c r="AB5930">
        <f t="shared" si="115"/>
        <v>2375.44</v>
      </c>
    </row>
    <row r="5931" spans="1:28" x14ac:dyDescent="0.25">
      <c r="A5931" t="s">
        <v>2896</v>
      </c>
      <c r="B5931" t="s">
        <v>2872</v>
      </c>
      <c r="C5931" s="1">
        <v>0.47173611111111113</v>
      </c>
      <c r="D5931">
        <v>964</v>
      </c>
      <c r="E5931" s="2">
        <v>2.934974537037037E-2</v>
      </c>
      <c r="F5931" s="1">
        <v>2.9340277777777781E-2</v>
      </c>
      <c r="G5931">
        <v>818</v>
      </c>
      <c r="H5931">
        <v>2535.8200000000002</v>
      </c>
      <c r="I5931">
        <v>0</v>
      </c>
      <c r="J5931" t="s">
        <v>2873</v>
      </c>
      <c r="K5931" t="s">
        <v>22</v>
      </c>
      <c r="L5931">
        <v>1</v>
      </c>
      <c r="M5931" t="s">
        <v>1661</v>
      </c>
      <c r="N5931" t="s">
        <v>23</v>
      </c>
      <c r="O5931" t="s">
        <v>24</v>
      </c>
      <c r="P5931" t="s">
        <v>28</v>
      </c>
      <c r="R5931" t="s">
        <v>26</v>
      </c>
      <c r="S5931">
        <v>21.2</v>
      </c>
      <c r="T5931">
        <v>17.100000000000001</v>
      </c>
      <c r="U5931">
        <v>17.100000000000001</v>
      </c>
      <c r="V5931">
        <v>4.0999999999999996</v>
      </c>
      <c r="W5931">
        <v>4.0999999999999996</v>
      </c>
      <c r="AB5931">
        <f t="shared" si="115"/>
        <v>2375.44</v>
      </c>
    </row>
    <row r="5932" spans="1:28" x14ac:dyDescent="0.25">
      <c r="A5932" t="s">
        <v>2897</v>
      </c>
      <c r="B5932" t="s">
        <v>2872</v>
      </c>
      <c r="C5932" s="1">
        <v>0.4738194444444444</v>
      </c>
      <c r="D5932">
        <v>265</v>
      </c>
      <c r="E5932" s="2">
        <v>3.1424988425925927E-2</v>
      </c>
      <c r="F5932" s="1">
        <v>3.142361111111111E-2</v>
      </c>
      <c r="G5932">
        <v>119</v>
      </c>
      <c r="H5932">
        <v>2715.12</v>
      </c>
      <c r="I5932">
        <v>0</v>
      </c>
      <c r="J5932" t="s">
        <v>2873</v>
      </c>
      <c r="K5932" t="s">
        <v>22</v>
      </c>
      <c r="L5932">
        <v>1</v>
      </c>
      <c r="M5932" t="s">
        <v>1661</v>
      </c>
      <c r="N5932" t="s">
        <v>23</v>
      </c>
      <c r="O5932" t="s">
        <v>33</v>
      </c>
      <c r="P5932" t="s">
        <v>28</v>
      </c>
      <c r="R5932" t="s">
        <v>26</v>
      </c>
      <c r="S5932">
        <v>18</v>
      </c>
      <c r="T5932">
        <v>17.2</v>
      </c>
      <c r="U5932">
        <v>17.2</v>
      </c>
      <c r="V5932">
        <v>0.8</v>
      </c>
      <c r="W5932">
        <v>0.8</v>
      </c>
      <c r="AB5932">
        <f t="shared" si="115"/>
        <v>2554.7399999999998</v>
      </c>
    </row>
    <row r="5933" spans="1:28" x14ac:dyDescent="0.25">
      <c r="A5933" t="s">
        <v>2897</v>
      </c>
      <c r="B5933" t="s">
        <v>2872</v>
      </c>
      <c r="C5933" s="1">
        <v>0.4738194444444444</v>
      </c>
      <c r="D5933">
        <v>265</v>
      </c>
      <c r="E5933" s="2">
        <v>3.1424988425925927E-2</v>
      </c>
      <c r="F5933" s="1">
        <v>3.142361111111111E-2</v>
      </c>
      <c r="G5933">
        <v>119</v>
      </c>
      <c r="H5933">
        <v>2715.12</v>
      </c>
      <c r="I5933">
        <v>0</v>
      </c>
      <c r="J5933" t="s">
        <v>2873</v>
      </c>
      <c r="K5933" t="s">
        <v>22</v>
      </c>
      <c r="L5933">
        <v>1</v>
      </c>
      <c r="M5933" t="s">
        <v>1661</v>
      </c>
      <c r="N5933" t="s">
        <v>23</v>
      </c>
      <c r="O5933" t="s">
        <v>24</v>
      </c>
      <c r="P5933" t="s">
        <v>28</v>
      </c>
      <c r="R5933" t="s">
        <v>26</v>
      </c>
      <c r="S5933">
        <v>21.4</v>
      </c>
      <c r="T5933">
        <v>17.2</v>
      </c>
      <c r="U5933">
        <v>17.2</v>
      </c>
      <c r="V5933">
        <v>4.2</v>
      </c>
      <c r="W5933">
        <v>4.2</v>
      </c>
      <c r="AB5933">
        <f t="shared" si="115"/>
        <v>2554.7399999999998</v>
      </c>
    </row>
    <row r="5934" spans="1:28" x14ac:dyDescent="0.25">
      <c r="A5934" t="s">
        <v>2897</v>
      </c>
      <c r="B5934" t="s">
        <v>2872</v>
      </c>
      <c r="C5934" s="1">
        <v>0.4738194444444444</v>
      </c>
      <c r="D5934">
        <v>265</v>
      </c>
      <c r="E5934" s="2">
        <v>3.1424988425925927E-2</v>
      </c>
      <c r="F5934" s="1">
        <v>3.142361111111111E-2</v>
      </c>
      <c r="G5934">
        <v>119</v>
      </c>
      <c r="H5934">
        <v>2715.12</v>
      </c>
      <c r="I5934">
        <v>0</v>
      </c>
      <c r="J5934" t="s">
        <v>2873</v>
      </c>
      <c r="K5934" t="s">
        <v>22</v>
      </c>
      <c r="L5934">
        <v>1</v>
      </c>
      <c r="M5934" t="s">
        <v>1661</v>
      </c>
      <c r="N5934" t="s">
        <v>23</v>
      </c>
      <c r="O5934" t="s">
        <v>31</v>
      </c>
      <c r="P5934" t="s">
        <v>28</v>
      </c>
      <c r="R5934" t="s">
        <v>26</v>
      </c>
      <c r="S5934">
        <v>22.3</v>
      </c>
      <c r="T5934">
        <v>17.2</v>
      </c>
      <c r="U5934">
        <v>17.2</v>
      </c>
      <c r="V5934">
        <v>5.0999999999999996</v>
      </c>
      <c r="W5934">
        <v>5.0999999999999996</v>
      </c>
      <c r="AB5934">
        <f t="shared" si="115"/>
        <v>2554.7399999999998</v>
      </c>
    </row>
    <row r="5935" spans="1:28" x14ac:dyDescent="0.25">
      <c r="A5935" t="s">
        <v>2898</v>
      </c>
      <c r="B5935" t="s">
        <v>2872</v>
      </c>
      <c r="C5935" s="1">
        <v>0.47590277777777779</v>
      </c>
      <c r="D5935">
        <v>968</v>
      </c>
      <c r="E5935" s="2">
        <v>3.3516458333333332E-2</v>
      </c>
      <c r="F5935" s="1">
        <v>3.3506944444444443E-2</v>
      </c>
      <c r="G5935">
        <v>822</v>
      </c>
      <c r="H5935">
        <v>2895.82</v>
      </c>
      <c r="I5935">
        <v>0</v>
      </c>
      <c r="J5935" t="s">
        <v>2873</v>
      </c>
      <c r="K5935" t="s">
        <v>22</v>
      </c>
      <c r="L5935">
        <v>1</v>
      </c>
      <c r="M5935" t="s">
        <v>1661</v>
      </c>
      <c r="N5935" t="s">
        <v>23</v>
      </c>
      <c r="O5935" t="s">
        <v>42</v>
      </c>
      <c r="P5935" t="s">
        <v>28</v>
      </c>
      <c r="R5935" t="s">
        <v>26</v>
      </c>
      <c r="S5935">
        <v>17.399999999999999</v>
      </c>
      <c r="T5935">
        <v>17.3</v>
      </c>
      <c r="U5935">
        <v>17.3</v>
      </c>
      <c r="V5935">
        <v>0.1</v>
      </c>
      <c r="W5935">
        <v>0.1</v>
      </c>
      <c r="AB5935">
        <f t="shared" si="115"/>
        <v>2735.44</v>
      </c>
    </row>
    <row r="5936" spans="1:28" x14ac:dyDescent="0.25">
      <c r="A5936" t="s">
        <v>2898</v>
      </c>
      <c r="B5936" t="s">
        <v>2872</v>
      </c>
      <c r="C5936" s="1">
        <v>0.47590277777777779</v>
      </c>
      <c r="D5936">
        <v>968</v>
      </c>
      <c r="E5936" s="2">
        <v>3.3516458333333332E-2</v>
      </c>
      <c r="F5936" s="1">
        <v>3.3506944444444443E-2</v>
      </c>
      <c r="G5936">
        <v>822</v>
      </c>
      <c r="H5936">
        <v>2895.82</v>
      </c>
      <c r="I5936">
        <v>0</v>
      </c>
      <c r="J5936" t="s">
        <v>2873</v>
      </c>
      <c r="K5936" t="s">
        <v>22</v>
      </c>
      <c r="L5936">
        <v>1</v>
      </c>
      <c r="M5936" t="s">
        <v>1661</v>
      </c>
      <c r="N5936" t="s">
        <v>23</v>
      </c>
      <c r="O5936" t="s">
        <v>31</v>
      </c>
      <c r="P5936" t="s">
        <v>28</v>
      </c>
      <c r="R5936" t="s">
        <v>26</v>
      </c>
      <c r="S5936">
        <v>21.8</v>
      </c>
      <c r="T5936">
        <v>17.3</v>
      </c>
      <c r="U5936">
        <v>17.3</v>
      </c>
      <c r="V5936">
        <v>4.5</v>
      </c>
      <c r="W5936">
        <v>4.5</v>
      </c>
      <c r="AB5936">
        <f t="shared" si="115"/>
        <v>2735.44</v>
      </c>
    </row>
    <row r="5937" spans="1:28" x14ac:dyDescent="0.25">
      <c r="A5937" t="s">
        <v>2899</v>
      </c>
      <c r="B5937" t="s">
        <v>2872</v>
      </c>
      <c r="C5937" s="1">
        <v>0.47799768518518521</v>
      </c>
      <c r="D5937">
        <v>471</v>
      </c>
      <c r="E5937" s="2">
        <v>3.5605613425925928E-2</v>
      </c>
      <c r="F5937" s="1">
        <v>3.560185185185185E-2</v>
      </c>
      <c r="G5937">
        <v>325</v>
      </c>
      <c r="H5937">
        <v>3076.32</v>
      </c>
      <c r="I5937">
        <v>0</v>
      </c>
      <c r="J5937" t="s">
        <v>2873</v>
      </c>
      <c r="K5937" t="s">
        <v>22</v>
      </c>
      <c r="L5937">
        <v>1</v>
      </c>
      <c r="M5937" t="s">
        <v>1661</v>
      </c>
      <c r="N5937" t="s">
        <v>23</v>
      </c>
      <c r="O5937" t="s">
        <v>33</v>
      </c>
      <c r="P5937" t="s">
        <v>28</v>
      </c>
      <c r="R5937" t="s">
        <v>26</v>
      </c>
      <c r="S5937">
        <v>19.2</v>
      </c>
      <c r="T5937">
        <v>17.100000000000001</v>
      </c>
      <c r="U5937">
        <v>17.100000000000001</v>
      </c>
      <c r="V5937">
        <v>2.1</v>
      </c>
      <c r="W5937">
        <v>2.1</v>
      </c>
      <c r="AB5937">
        <f t="shared" si="115"/>
        <v>2915.94</v>
      </c>
    </row>
    <row r="5938" spans="1:28" x14ac:dyDescent="0.25">
      <c r="A5938" t="s">
        <v>2899</v>
      </c>
      <c r="B5938" t="s">
        <v>2872</v>
      </c>
      <c r="C5938" s="1">
        <v>0.47799768518518521</v>
      </c>
      <c r="D5938">
        <v>471</v>
      </c>
      <c r="E5938" s="2">
        <v>3.5605613425925928E-2</v>
      </c>
      <c r="F5938" s="1">
        <v>3.560185185185185E-2</v>
      </c>
      <c r="G5938">
        <v>325</v>
      </c>
      <c r="H5938">
        <v>3076.32</v>
      </c>
      <c r="I5938">
        <v>0</v>
      </c>
      <c r="J5938" t="s">
        <v>2873</v>
      </c>
      <c r="K5938" t="s">
        <v>22</v>
      </c>
      <c r="L5938">
        <v>1</v>
      </c>
      <c r="M5938" t="s">
        <v>1661</v>
      </c>
      <c r="N5938" t="s">
        <v>23</v>
      </c>
      <c r="O5938" t="s">
        <v>31</v>
      </c>
      <c r="P5938" t="s">
        <v>28</v>
      </c>
      <c r="R5938" t="s">
        <v>26</v>
      </c>
      <c r="S5938">
        <v>22.8</v>
      </c>
      <c r="T5938">
        <v>17.100000000000001</v>
      </c>
      <c r="U5938">
        <v>17.100000000000001</v>
      </c>
      <c r="V5938">
        <v>5.7</v>
      </c>
      <c r="W5938">
        <v>5.7</v>
      </c>
      <c r="AB5938">
        <f t="shared" si="115"/>
        <v>2915.94</v>
      </c>
    </row>
    <row r="5939" spans="1:28" x14ac:dyDescent="0.25">
      <c r="A5939" t="s">
        <v>2899</v>
      </c>
      <c r="B5939" t="s">
        <v>2872</v>
      </c>
      <c r="C5939" s="1">
        <v>0.47799768518518521</v>
      </c>
      <c r="D5939">
        <v>471</v>
      </c>
      <c r="E5939" s="2">
        <v>3.5605613425925928E-2</v>
      </c>
      <c r="F5939" s="1">
        <v>3.560185185185185E-2</v>
      </c>
      <c r="G5939">
        <v>325</v>
      </c>
      <c r="H5939">
        <v>3076.32</v>
      </c>
      <c r="I5939">
        <v>0</v>
      </c>
      <c r="J5939" t="s">
        <v>2873</v>
      </c>
      <c r="K5939" t="s">
        <v>22</v>
      </c>
      <c r="L5939">
        <v>1</v>
      </c>
      <c r="M5939" t="s">
        <v>1661</v>
      </c>
      <c r="N5939" t="s">
        <v>23</v>
      </c>
      <c r="O5939" t="s">
        <v>24</v>
      </c>
      <c r="P5939" t="s">
        <v>28</v>
      </c>
      <c r="R5939" t="s">
        <v>26</v>
      </c>
      <c r="S5939">
        <v>22.1</v>
      </c>
      <c r="T5939">
        <v>17.100000000000001</v>
      </c>
      <c r="U5939">
        <v>17.100000000000001</v>
      </c>
      <c r="V5939">
        <v>5</v>
      </c>
      <c r="W5939">
        <v>5</v>
      </c>
      <c r="AB5939">
        <f t="shared" si="115"/>
        <v>2915.94</v>
      </c>
    </row>
    <row r="5940" spans="1:28" x14ac:dyDescent="0.25">
      <c r="A5940" t="s">
        <v>2900</v>
      </c>
      <c r="B5940" t="s">
        <v>2872</v>
      </c>
      <c r="C5940" s="1">
        <v>0.48008101851851853</v>
      </c>
      <c r="D5940">
        <v>273</v>
      </c>
      <c r="E5940" s="2">
        <v>3.7686655092592593E-2</v>
      </c>
      <c r="F5940" s="1">
        <v>3.7685185185185183E-2</v>
      </c>
      <c r="G5940">
        <v>127</v>
      </c>
      <c r="H5940">
        <v>3256.13</v>
      </c>
      <c r="I5940">
        <v>0</v>
      </c>
      <c r="J5940" t="s">
        <v>2873</v>
      </c>
      <c r="K5940" t="s">
        <v>22</v>
      </c>
      <c r="L5940">
        <v>1</v>
      </c>
      <c r="M5940" t="s">
        <v>1661</v>
      </c>
      <c r="N5940" t="s">
        <v>23</v>
      </c>
      <c r="O5940" t="s">
        <v>36</v>
      </c>
      <c r="P5940" t="s">
        <v>28</v>
      </c>
      <c r="R5940" t="s">
        <v>26</v>
      </c>
      <c r="AB5940">
        <f t="shared" si="115"/>
        <v>3095.75</v>
      </c>
    </row>
    <row r="5941" spans="1:28" x14ac:dyDescent="0.25">
      <c r="A5941" t="s">
        <v>2901</v>
      </c>
      <c r="B5941" t="s">
        <v>2872</v>
      </c>
      <c r="C5941" s="1">
        <v>0.48008101851851853</v>
      </c>
      <c r="D5941">
        <v>507</v>
      </c>
      <c r="E5941" s="2">
        <v>3.7689351851851856E-2</v>
      </c>
      <c r="F5941" s="1">
        <v>3.7685185185185183E-2</v>
      </c>
      <c r="G5941">
        <v>360</v>
      </c>
      <c r="H5941">
        <v>3256.36</v>
      </c>
      <c r="I5941">
        <v>0</v>
      </c>
      <c r="J5941" t="s">
        <v>2873</v>
      </c>
      <c r="K5941" t="s">
        <v>22</v>
      </c>
      <c r="L5941">
        <v>1</v>
      </c>
      <c r="M5941" t="s">
        <v>1661</v>
      </c>
      <c r="N5941" t="s">
        <v>23</v>
      </c>
      <c r="O5941" t="s">
        <v>31</v>
      </c>
      <c r="P5941" t="s">
        <v>28</v>
      </c>
      <c r="R5941" t="s">
        <v>26</v>
      </c>
      <c r="S5941">
        <v>24</v>
      </c>
      <c r="T5941">
        <v>17.2</v>
      </c>
      <c r="U5941">
        <v>17.2</v>
      </c>
      <c r="V5941">
        <v>6.8</v>
      </c>
      <c r="W5941">
        <v>6.8</v>
      </c>
      <c r="AB5941">
        <f t="shared" si="115"/>
        <v>3095.98</v>
      </c>
    </row>
    <row r="5942" spans="1:28" x14ac:dyDescent="0.25">
      <c r="A5942" t="s">
        <v>2901</v>
      </c>
      <c r="B5942" t="s">
        <v>2872</v>
      </c>
      <c r="C5942" s="1">
        <v>0.48008101851851853</v>
      </c>
      <c r="D5942">
        <v>507</v>
      </c>
      <c r="E5942" s="2">
        <v>3.7689351851851856E-2</v>
      </c>
      <c r="F5942" s="1">
        <v>3.7685185185185183E-2</v>
      </c>
      <c r="G5942">
        <v>360</v>
      </c>
      <c r="H5942">
        <v>3256.36</v>
      </c>
      <c r="I5942">
        <v>0</v>
      </c>
      <c r="J5942" t="s">
        <v>2873</v>
      </c>
      <c r="K5942" t="s">
        <v>22</v>
      </c>
      <c r="L5942">
        <v>1</v>
      </c>
      <c r="M5942" t="s">
        <v>1661</v>
      </c>
      <c r="N5942" t="s">
        <v>23</v>
      </c>
      <c r="O5942" t="s">
        <v>24</v>
      </c>
      <c r="P5942" t="s">
        <v>28</v>
      </c>
      <c r="R5942" t="s">
        <v>26</v>
      </c>
      <c r="S5942">
        <v>23.5</v>
      </c>
      <c r="T5942">
        <v>17.2</v>
      </c>
      <c r="U5942">
        <v>17.2</v>
      </c>
      <c r="V5942">
        <v>6.3</v>
      </c>
      <c r="W5942">
        <v>6.3</v>
      </c>
      <c r="AB5942">
        <f t="shared" si="115"/>
        <v>3095.98</v>
      </c>
    </row>
    <row r="5943" spans="1:28" x14ac:dyDescent="0.25">
      <c r="A5943" t="s">
        <v>2901</v>
      </c>
      <c r="B5943" t="s">
        <v>2872</v>
      </c>
      <c r="C5943" s="1">
        <v>0.48008101851851853</v>
      </c>
      <c r="D5943">
        <v>507</v>
      </c>
      <c r="E5943" s="2">
        <v>3.7689351851851856E-2</v>
      </c>
      <c r="F5943" s="1">
        <v>3.7685185185185183E-2</v>
      </c>
      <c r="G5943">
        <v>360</v>
      </c>
      <c r="H5943">
        <v>3256.36</v>
      </c>
      <c r="I5943">
        <v>0</v>
      </c>
      <c r="J5943" t="s">
        <v>2873</v>
      </c>
      <c r="K5943" t="s">
        <v>22</v>
      </c>
      <c r="L5943">
        <v>1</v>
      </c>
      <c r="M5943" t="s">
        <v>1661</v>
      </c>
      <c r="N5943" t="s">
        <v>23</v>
      </c>
      <c r="O5943" t="s">
        <v>33</v>
      </c>
      <c r="P5943" t="s">
        <v>28</v>
      </c>
      <c r="R5943" t="s">
        <v>26</v>
      </c>
      <c r="S5943">
        <v>20.7</v>
      </c>
      <c r="T5943">
        <v>17.2</v>
      </c>
      <c r="U5943">
        <v>17.2</v>
      </c>
      <c r="V5943">
        <v>3.5</v>
      </c>
      <c r="W5943">
        <v>3.5</v>
      </c>
      <c r="AB5943">
        <f t="shared" si="115"/>
        <v>3095.98</v>
      </c>
    </row>
    <row r="5944" spans="1:28" x14ac:dyDescent="0.25">
      <c r="A5944" t="s">
        <v>2901</v>
      </c>
      <c r="B5944" t="s">
        <v>2872</v>
      </c>
      <c r="C5944" s="1">
        <v>0.48008101851851853</v>
      </c>
      <c r="D5944">
        <v>507</v>
      </c>
      <c r="E5944" s="2">
        <v>3.7689351851851856E-2</v>
      </c>
      <c r="F5944" s="1">
        <v>3.7685185185185183E-2</v>
      </c>
      <c r="G5944">
        <v>360</v>
      </c>
      <c r="H5944">
        <v>3256.36</v>
      </c>
      <c r="I5944">
        <v>0</v>
      </c>
      <c r="J5944" t="s">
        <v>2873</v>
      </c>
      <c r="K5944" t="s">
        <v>22</v>
      </c>
      <c r="L5944">
        <v>1</v>
      </c>
      <c r="M5944" t="s">
        <v>1661</v>
      </c>
      <c r="N5944" t="s">
        <v>23</v>
      </c>
      <c r="O5944" t="s">
        <v>36</v>
      </c>
      <c r="P5944" t="s">
        <v>28</v>
      </c>
      <c r="R5944" t="s">
        <v>26</v>
      </c>
      <c r="S5944">
        <v>17.5</v>
      </c>
      <c r="T5944">
        <v>17.2</v>
      </c>
      <c r="U5944">
        <v>17.2</v>
      </c>
      <c r="V5944">
        <v>0.3</v>
      </c>
      <c r="W5944">
        <v>0.3</v>
      </c>
      <c r="AB5944">
        <f t="shared" si="115"/>
        <v>3095.98</v>
      </c>
    </row>
    <row r="5945" spans="1:28" x14ac:dyDescent="0.25">
      <c r="A5945" t="s">
        <v>2902</v>
      </c>
      <c r="B5945" t="s">
        <v>2872</v>
      </c>
      <c r="C5945" s="1">
        <v>0.48216435185185186</v>
      </c>
      <c r="D5945">
        <v>41</v>
      </c>
      <c r="E5945" s="2">
        <v>3.9767303240740744E-2</v>
      </c>
      <c r="F5945" s="1">
        <v>3.9756944444444449E-2</v>
      </c>
      <c r="G5945">
        <v>895</v>
      </c>
      <c r="H5945">
        <v>3435.9</v>
      </c>
      <c r="I5945">
        <v>0</v>
      </c>
      <c r="J5945" t="s">
        <v>2873</v>
      </c>
      <c r="K5945" t="s">
        <v>22</v>
      </c>
      <c r="L5945">
        <v>1</v>
      </c>
      <c r="M5945" t="s">
        <v>1661</v>
      </c>
      <c r="N5945" t="s">
        <v>23</v>
      </c>
      <c r="O5945" t="s">
        <v>24</v>
      </c>
      <c r="P5945" t="s">
        <v>28</v>
      </c>
      <c r="R5945" t="s">
        <v>26</v>
      </c>
      <c r="S5945">
        <v>23.7</v>
      </c>
      <c r="T5945">
        <v>17.2</v>
      </c>
      <c r="U5945">
        <v>17.2</v>
      </c>
      <c r="V5945">
        <v>6.5</v>
      </c>
      <c r="W5945">
        <v>6.5</v>
      </c>
      <c r="AB5945">
        <f t="shared" si="115"/>
        <v>3275.52</v>
      </c>
    </row>
    <row r="5946" spans="1:28" x14ac:dyDescent="0.25">
      <c r="A5946" t="s">
        <v>2902</v>
      </c>
      <c r="B5946" t="s">
        <v>2872</v>
      </c>
      <c r="C5946" s="1">
        <v>0.48216435185185186</v>
      </c>
      <c r="D5946">
        <v>41</v>
      </c>
      <c r="E5946" s="2">
        <v>3.9767303240740744E-2</v>
      </c>
      <c r="F5946" s="1">
        <v>3.9756944444444449E-2</v>
      </c>
      <c r="G5946">
        <v>895</v>
      </c>
      <c r="H5946">
        <v>3435.9</v>
      </c>
      <c r="I5946">
        <v>0</v>
      </c>
      <c r="J5946" t="s">
        <v>2873</v>
      </c>
      <c r="K5946" t="s">
        <v>22</v>
      </c>
      <c r="L5946">
        <v>1</v>
      </c>
      <c r="M5946" t="s">
        <v>1661</v>
      </c>
      <c r="N5946" t="s">
        <v>23</v>
      </c>
      <c r="O5946" t="s">
        <v>31</v>
      </c>
      <c r="P5946" t="s">
        <v>28</v>
      </c>
      <c r="R5946" t="s">
        <v>26</v>
      </c>
      <c r="S5946">
        <v>23.8</v>
      </c>
      <c r="T5946">
        <v>17.2</v>
      </c>
      <c r="U5946">
        <v>17.2</v>
      </c>
      <c r="V5946">
        <v>6.6</v>
      </c>
      <c r="W5946">
        <v>6.6</v>
      </c>
      <c r="AB5946">
        <f t="shared" si="115"/>
        <v>3275.52</v>
      </c>
    </row>
    <row r="5947" spans="1:28" x14ac:dyDescent="0.25">
      <c r="A5947" t="s">
        <v>2902</v>
      </c>
      <c r="B5947" t="s">
        <v>2872</v>
      </c>
      <c r="C5947" s="1">
        <v>0.48216435185185186</v>
      </c>
      <c r="D5947">
        <v>41</v>
      </c>
      <c r="E5947" s="2">
        <v>3.9767303240740744E-2</v>
      </c>
      <c r="F5947" s="1">
        <v>3.9756944444444449E-2</v>
      </c>
      <c r="G5947">
        <v>895</v>
      </c>
      <c r="H5947">
        <v>3435.9</v>
      </c>
      <c r="I5947">
        <v>0</v>
      </c>
      <c r="J5947" t="s">
        <v>2873</v>
      </c>
      <c r="K5947" t="s">
        <v>22</v>
      </c>
      <c r="L5947">
        <v>1</v>
      </c>
      <c r="M5947" t="s">
        <v>1661</v>
      </c>
      <c r="N5947" t="s">
        <v>23</v>
      </c>
      <c r="O5947" t="s">
        <v>33</v>
      </c>
      <c r="P5947" t="s">
        <v>28</v>
      </c>
      <c r="R5947" t="s">
        <v>26</v>
      </c>
      <c r="S5947">
        <v>21.4</v>
      </c>
      <c r="T5947">
        <v>17.2</v>
      </c>
      <c r="U5947">
        <v>17.2</v>
      </c>
      <c r="V5947">
        <v>4.2</v>
      </c>
      <c r="W5947">
        <v>4.2</v>
      </c>
      <c r="AB5947">
        <f t="shared" si="115"/>
        <v>3275.52</v>
      </c>
    </row>
    <row r="5948" spans="1:28" x14ac:dyDescent="0.25">
      <c r="A5948" t="s">
        <v>2902</v>
      </c>
      <c r="B5948" t="s">
        <v>2872</v>
      </c>
      <c r="C5948" s="1">
        <v>0.48216435185185186</v>
      </c>
      <c r="D5948">
        <v>41</v>
      </c>
      <c r="E5948" s="2">
        <v>3.9767303240740744E-2</v>
      </c>
      <c r="F5948" s="1">
        <v>3.9756944444444449E-2</v>
      </c>
      <c r="G5948">
        <v>895</v>
      </c>
      <c r="H5948">
        <v>3435.9</v>
      </c>
      <c r="I5948">
        <v>0</v>
      </c>
      <c r="J5948" t="s">
        <v>2873</v>
      </c>
      <c r="K5948" t="s">
        <v>22</v>
      </c>
      <c r="L5948">
        <v>1</v>
      </c>
      <c r="M5948" t="s">
        <v>1661</v>
      </c>
      <c r="N5948" t="s">
        <v>23</v>
      </c>
      <c r="O5948" t="s">
        <v>42</v>
      </c>
      <c r="P5948" t="s">
        <v>28</v>
      </c>
      <c r="R5948" t="s">
        <v>26</v>
      </c>
      <c r="S5948">
        <v>20.399999999999999</v>
      </c>
      <c r="T5948">
        <v>17.2</v>
      </c>
      <c r="U5948">
        <v>17.2</v>
      </c>
      <c r="V5948">
        <v>3.2</v>
      </c>
      <c r="W5948">
        <v>3.2</v>
      </c>
      <c r="AB5948">
        <f t="shared" si="115"/>
        <v>3275.52</v>
      </c>
    </row>
    <row r="5949" spans="1:28" x14ac:dyDescent="0.25">
      <c r="A5949" t="s">
        <v>2903</v>
      </c>
      <c r="B5949" t="s">
        <v>2872</v>
      </c>
      <c r="C5949" s="1">
        <v>0.48424768518518518</v>
      </c>
      <c r="D5949">
        <v>478</v>
      </c>
      <c r="E5949" s="2">
        <v>4.1855682870370371E-2</v>
      </c>
      <c r="F5949" s="1">
        <v>4.1851851851851855E-2</v>
      </c>
      <c r="G5949">
        <v>331</v>
      </c>
      <c r="H5949">
        <v>3616.33</v>
      </c>
      <c r="I5949">
        <v>0</v>
      </c>
      <c r="J5949" t="s">
        <v>2873</v>
      </c>
      <c r="K5949" t="s">
        <v>22</v>
      </c>
      <c r="L5949">
        <v>1</v>
      </c>
      <c r="M5949" t="s">
        <v>1661</v>
      </c>
      <c r="N5949" t="s">
        <v>23</v>
      </c>
      <c r="O5949" t="s">
        <v>31</v>
      </c>
      <c r="P5949" t="s">
        <v>28</v>
      </c>
      <c r="R5949" t="s">
        <v>26</v>
      </c>
      <c r="S5949">
        <v>22.9</v>
      </c>
      <c r="T5949">
        <v>17.2</v>
      </c>
      <c r="U5949">
        <v>17.3</v>
      </c>
      <c r="V5949">
        <v>5.7</v>
      </c>
      <c r="W5949">
        <v>5.6</v>
      </c>
      <c r="AB5949">
        <f t="shared" si="115"/>
        <v>3455.95</v>
      </c>
    </row>
    <row r="5950" spans="1:28" x14ac:dyDescent="0.25">
      <c r="A5950" t="s">
        <v>2903</v>
      </c>
      <c r="B5950" t="s">
        <v>2872</v>
      </c>
      <c r="C5950" s="1">
        <v>0.48424768518518518</v>
      </c>
      <c r="D5950">
        <v>478</v>
      </c>
      <c r="E5950" s="2">
        <v>4.1855682870370371E-2</v>
      </c>
      <c r="F5950" s="1">
        <v>4.1851851851851855E-2</v>
      </c>
      <c r="G5950">
        <v>331</v>
      </c>
      <c r="H5950">
        <v>3616.33</v>
      </c>
      <c r="I5950">
        <v>0</v>
      </c>
      <c r="J5950" t="s">
        <v>2873</v>
      </c>
      <c r="K5950" t="s">
        <v>22</v>
      </c>
      <c r="L5950">
        <v>1</v>
      </c>
      <c r="M5950" t="s">
        <v>1661</v>
      </c>
      <c r="N5950" t="s">
        <v>23</v>
      </c>
      <c r="O5950" t="s">
        <v>24</v>
      </c>
      <c r="P5950" t="s">
        <v>28</v>
      </c>
      <c r="R5950" t="s">
        <v>26</v>
      </c>
      <c r="S5950">
        <v>24</v>
      </c>
      <c r="T5950">
        <v>17.2</v>
      </c>
      <c r="U5950">
        <v>17.3</v>
      </c>
      <c r="V5950">
        <v>6.8</v>
      </c>
      <c r="W5950">
        <v>6.7</v>
      </c>
      <c r="AB5950">
        <f t="shared" si="115"/>
        <v>3455.95</v>
      </c>
    </row>
    <row r="5951" spans="1:28" x14ac:dyDescent="0.25">
      <c r="A5951" t="s">
        <v>2904</v>
      </c>
      <c r="B5951" t="s">
        <v>2872</v>
      </c>
      <c r="C5951" s="1">
        <v>0.48633101851851851</v>
      </c>
      <c r="D5951">
        <v>446</v>
      </c>
      <c r="E5951" s="2">
        <v>4.3938657407407405E-2</v>
      </c>
      <c r="F5951" s="1">
        <v>4.3935185185185188E-2</v>
      </c>
      <c r="G5951">
        <v>300</v>
      </c>
      <c r="H5951">
        <v>3796.3</v>
      </c>
      <c r="I5951">
        <v>0</v>
      </c>
      <c r="J5951" t="s">
        <v>2873</v>
      </c>
      <c r="K5951" t="s">
        <v>22</v>
      </c>
      <c r="L5951">
        <v>1</v>
      </c>
      <c r="M5951" t="s">
        <v>1661</v>
      </c>
      <c r="N5951" t="s">
        <v>23</v>
      </c>
      <c r="O5951" t="s">
        <v>31</v>
      </c>
      <c r="P5951" t="s">
        <v>28</v>
      </c>
      <c r="R5951" t="s">
        <v>26</v>
      </c>
      <c r="S5951">
        <v>24.1</v>
      </c>
      <c r="T5951">
        <v>17.2</v>
      </c>
      <c r="U5951">
        <v>17.2</v>
      </c>
      <c r="V5951">
        <v>6.9</v>
      </c>
      <c r="W5951">
        <v>6.9</v>
      </c>
      <c r="AB5951">
        <f t="shared" si="115"/>
        <v>3635.92</v>
      </c>
    </row>
    <row r="5952" spans="1:28" x14ac:dyDescent="0.25">
      <c r="A5952" t="s">
        <v>2904</v>
      </c>
      <c r="B5952" t="s">
        <v>2872</v>
      </c>
      <c r="C5952" s="1">
        <v>0.48633101851851851</v>
      </c>
      <c r="D5952">
        <v>446</v>
      </c>
      <c r="E5952" s="2">
        <v>4.3938657407407405E-2</v>
      </c>
      <c r="F5952" s="1">
        <v>4.3935185185185188E-2</v>
      </c>
      <c r="G5952">
        <v>300</v>
      </c>
      <c r="H5952">
        <v>3796.3</v>
      </c>
      <c r="I5952">
        <v>0</v>
      </c>
      <c r="J5952" t="s">
        <v>2873</v>
      </c>
      <c r="K5952" t="s">
        <v>22</v>
      </c>
      <c r="L5952">
        <v>1</v>
      </c>
      <c r="M5952" t="s">
        <v>1661</v>
      </c>
      <c r="N5952" t="s">
        <v>23</v>
      </c>
      <c r="O5952" t="s">
        <v>24</v>
      </c>
      <c r="P5952" t="s">
        <v>28</v>
      </c>
      <c r="R5952" t="s">
        <v>26</v>
      </c>
      <c r="S5952">
        <v>23.6</v>
      </c>
      <c r="T5952">
        <v>17.2</v>
      </c>
      <c r="U5952">
        <v>17.2</v>
      </c>
      <c r="V5952">
        <v>6.4</v>
      </c>
      <c r="W5952">
        <v>6.4</v>
      </c>
      <c r="AB5952">
        <f t="shared" si="115"/>
        <v>3635.92</v>
      </c>
    </row>
    <row r="5953" spans="1:28" x14ac:dyDescent="0.25">
      <c r="A5953" t="s">
        <v>2905</v>
      </c>
      <c r="B5953" t="s">
        <v>2872</v>
      </c>
      <c r="C5953" s="1">
        <v>0.48840277777777774</v>
      </c>
      <c r="D5953">
        <v>614</v>
      </c>
      <c r="E5953" s="2">
        <v>4.6012361111111115E-2</v>
      </c>
      <c r="F5953" s="1">
        <v>4.6006944444444448E-2</v>
      </c>
      <c r="G5953">
        <v>468</v>
      </c>
      <c r="H5953">
        <v>3975.47</v>
      </c>
      <c r="I5953">
        <v>0</v>
      </c>
      <c r="J5953" t="s">
        <v>2873</v>
      </c>
      <c r="K5953" t="s">
        <v>22</v>
      </c>
      <c r="L5953">
        <v>1</v>
      </c>
      <c r="M5953" t="s">
        <v>1661</v>
      </c>
      <c r="N5953" t="s">
        <v>23</v>
      </c>
      <c r="O5953" t="s">
        <v>31</v>
      </c>
      <c r="P5953" t="s">
        <v>28</v>
      </c>
      <c r="R5953" t="s">
        <v>26</v>
      </c>
      <c r="S5953">
        <v>23.5</v>
      </c>
      <c r="T5953">
        <v>17.100000000000001</v>
      </c>
      <c r="U5953">
        <v>17.2</v>
      </c>
      <c r="V5953">
        <v>6.4</v>
      </c>
      <c r="W5953">
        <v>6.3</v>
      </c>
      <c r="AB5953">
        <f t="shared" si="115"/>
        <v>3815.0899999999997</v>
      </c>
    </row>
    <row r="5954" spans="1:28" x14ac:dyDescent="0.25">
      <c r="A5954" t="s">
        <v>2905</v>
      </c>
      <c r="B5954" t="s">
        <v>2872</v>
      </c>
      <c r="C5954" s="1">
        <v>0.48840277777777774</v>
      </c>
      <c r="D5954">
        <v>614</v>
      </c>
      <c r="E5954" s="2">
        <v>4.6012361111111115E-2</v>
      </c>
      <c r="F5954" s="1">
        <v>4.6006944444444448E-2</v>
      </c>
      <c r="G5954">
        <v>468</v>
      </c>
      <c r="H5954">
        <v>3975.47</v>
      </c>
      <c r="I5954">
        <v>0</v>
      </c>
      <c r="J5954" t="s">
        <v>2873</v>
      </c>
      <c r="K5954" t="s">
        <v>22</v>
      </c>
      <c r="L5954">
        <v>1</v>
      </c>
      <c r="M5954" t="s">
        <v>1661</v>
      </c>
      <c r="N5954" t="s">
        <v>23</v>
      </c>
      <c r="O5954" t="s">
        <v>24</v>
      </c>
      <c r="P5954" t="s">
        <v>28</v>
      </c>
      <c r="R5954" t="s">
        <v>26</v>
      </c>
      <c r="S5954">
        <v>22.8</v>
      </c>
      <c r="T5954">
        <v>17.100000000000001</v>
      </c>
      <c r="U5954">
        <v>17.2</v>
      </c>
      <c r="V5954">
        <v>5.7</v>
      </c>
      <c r="W5954">
        <v>5.6</v>
      </c>
      <c r="AB5954">
        <f t="shared" si="115"/>
        <v>3815.0899999999997</v>
      </c>
    </row>
    <row r="5955" spans="1:28" x14ac:dyDescent="0.25">
      <c r="A5955" t="s">
        <v>2906</v>
      </c>
      <c r="B5955" t="s">
        <v>2872</v>
      </c>
      <c r="C5955" s="1">
        <v>0.49049768518518522</v>
      </c>
      <c r="D5955">
        <v>250</v>
      </c>
      <c r="E5955" s="2">
        <v>4.8103055555555552E-2</v>
      </c>
      <c r="F5955" s="1">
        <v>4.8101851851851847E-2</v>
      </c>
      <c r="G5955">
        <v>104</v>
      </c>
      <c r="H5955">
        <v>4156.1000000000004</v>
      </c>
      <c r="I5955">
        <v>0</v>
      </c>
      <c r="J5955" t="s">
        <v>2873</v>
      </c>
      <c r="K5955" t="s">
        <v>22</v>
      </c>
      <c r="L5955">
        <v>1</v>
      </c>
      <c r="M5955" t="s">
        <v>1661</v>
      </c>
      <c r="N5955" t="s">
        <v>23</v>
      </c>
      <c r="O5955" t="s">
        <v>24</v>
      </c>
      <c r="P5955" t="s">
        <v>28</v>
      </c>
      <c r="R5955" t="s">
        <v>26</v>
      </c>
      <c r="S5955">
        <v>21.6</v>
      </c>
      <c r="T5955">
        <v>17.100000000000001</v>
      </c>
      <c r="U5955">
        <v>17.2</v>
      </c>
      <c r="V5955">
        <v>4.5</v>
      </c>
      <c r="W5955">
        <v>4.4000000000000004</v>
      </c>
      <c r="AB5955">
        <f t="shared" si="115"/>
        <v>3995.7200000000003</v>
      </c>
    </row>
    <row r="5956" spans="1:28" x14ac:dyDescent="0.25">
      <c r="A5956" t="s">
        <v>2906</v>
      </c>
      <c r="B5956" t="s">
        <v>2872</v>
      </c>
      <c r="C5956" s="1">
        <v>0.49049768518518522</v>
      </c>
      <c r="D5956">
        <v>250</v>
      </c>
      <c r="E5956" s="2">
        <v>4.8103055555555552E-2</v>
      </c>
      <c r="F5956" s="1">
        <v>4.8101851851851847E-2</v>
      </c>
      <c r="G5956">
        <v>104</v>
      </c>
      <c r="H5956">
        <v>4156.1000000000004</v>
      </c>
      <c r="I5956">
        <v>0</v>
      </c>
      <c r="J5956" t="s">
        <v>2873</v>
      </c>
      <c r="K5956" t="s">
        <v>22</v>
      </c>
      <c r="L5956">
        <v>1</v>
      </c>
      <c r="M5956" t="s">
        <v>1661</v>
      </c>
      <c r="N5956" t="s">
        <v>23</v>
      </c>
      <c r="O5956" t="s">
        <v>42</v>
      </c>
      <c r="P5956" t="s">
        <v>28</v>
      </c>
      <c r="R5956" t="s">
        <v>26</v>
      </c>
      <c r="S5956">
        <v>20.399999999999999</v>
      </c>
      <c r="T5956">
        <v>17.100000000000001</v>
      </c>
      <c r="U5956">
        <v>17.2</v>
      </c>
      <c r="V5956">
        <v>3.3</v>
      </c>
      <c r="W5956">
        <v>3.2</v>
      </c>
      <c r="AB5956">
        <f t="shared" si="115"/>
        <v>3995.7200000000003</v>
      </c>
    </row>
    <row r="5957" spans="1:28" x14ac:dyDescent="0.25">
      <c r="A5957" t="s">
        <v>2906</v>
      </c>
      <c r="B5957" t="s">
        <v>2872</v>
      </c>
      <c r="C5957" s="1">
        <v>0.49049768518518522</v>
      </c>
      <c r="D5957">
        <v>250</v>
      </c>
      <c r="E5957" s="2">
        <v>4.8103055555555552E-2</v>
      </c>
      <c r="F5957" s="1">
        <v>4.8101851851851847E-2</v>
      </c>
      <c r="G5957">
        <v>104</v>
      </c>
      <c r="H5957">
        <v>4156.1000000000004</v>
      </c>
      <c r="I5957">
        <v>0</v>
      </c>
      <c r="J5957" t="s">
        <v>2873</v>
      </c>
      <c r="K5957" t="s">
        <v>22</v>
      </c>
      <c r="L5957">
        <v>1</v>
      </c>
      <c r="M5957" t="s">
        <v>1661</v>
      </c>
      <c r="N5957" t="s">
        <v>23</v>
      </c>
      <c r="O5957" t="s">
        <v>33</v>
      </c>
      <c r="P5957" t="s">
        <v>28</v>
      </c>
      <c r="R5957" t="s">
        <v>26</v>
      </c>
      <c r="S5957">
        <v>21</v>
      </c>
      <c r="T5957">
        <v>17.100000000000001</v>
      </c>
      <c r="U5957">
        <v>17.2</v>
      </c>
      <c r="V5957">
        <v>3.9</v>
      </c>
      <c r="W5957">
        <v>3.8</v>
      </c>
      <c r="AB5957">
        <f t="shared" si="115"/>
        <v>3995.7200000000003</v>
      </c>
    </row>
    <row r="5958" spans="1:28" x14ac:dyDescent="0.25">
      <c r="A5958" t="s">
        <v>2907</v>
      </c>
      <c r="B5958" t="s">
        <v>2872</v>
      </c>
      <c r="C5958" s="1">
        <v>0.49258101851851849</v>
      </c>
      <c r="D5958">
        <v>720</v>
      </c>
      <c r="E5958" s="2">
        <v>5.0191817129629633E-2</v>
      </c>
      <c r="F5958" s="1">
        <v>5.0185185185185187E-2</v>
      </c>
      <c r="G5958">
        <v>573</v>
      </c>
      <c r="H5958">
        <v>4336.57</v>
      </c>
      <c r="I5958">
        <v>0</v>
      </c>
      <c r="J5958" t="s">
        <v>2873</v>
      </c>
      <c r="K5958" t="s">
        <v>22</v>
      </c>
      <c r="L5958">
        <v>1</v>
      </c>
      <c r="M5958" t="s">
        <v>1661</v>
      </c>
      <c r="N5958" t="s">
        <v>23</v>
      </c>
      <c r="O5958" t="s">
        <v>24</v>
      </c>
      <c r="P5958" t="s">
        <v>28</v>
      </c>
      <c r="R5958" t="s">
        <v>26</v>
      </c>
      <c r="S5958">
        <v>21.6</v>
      </c>
      <c r="T5958">
        <v>17.100000000000001</v>
      </c>
      <c r="U5958">
        <v>17.2</v>
      </c>
      <c r="V5958">
        <v>4.5</v>
      </c>
      <c r="W5958">
        <v>4.4000000000000004</v>
      </c>
      <c r="AB5958">
        <f t="shared" si="115"/>
        <v>4176.1899999999996</v>
      </c>
    </row>
    <row r="5959" spans="1:28" x14ac:dyDescent="0.25">
      <c r="A5959" t="s">
        <v>2907</v>
      </c>
      <c r="B5959" t="s">
        <v>2872</v>
      </c>
      <c r="C5959" s="1">
        <v>0.49258101851851849</v>
      </c>
      <c r="D5959">
        <v>720</v>
      </c>
      <c r="E5959" s="2">
        <v>5.0191817129629633E-2</v>
      </c>
      <c r="F5959" s="1">
        <v>5.0185185185185187E-2</v>
      </c>
      <c r="G5959">
        <v>573</v>
      </c>
      <c r="H5959">
        <v>4336.57</v>
      </c>
      <c r="I5959">
        <v>0</v>
      </c>
      <c r="J5959" t="s">
        <v>2873</v>
      </c>
      <c r="K5959" t="s">
        <v>22</v>
      </c>
      <c r="L5959">
        <v>1</v>
      </c>
      <c r="M5959" t="s">
        <v>1661</v>
      </c>
      <c r="N5959" t="s">
        <v>23</v>
      </c>
      <c r="O5959" t="s">
        <v>42</v>
      </c>
      <c r="P5959" t="s">
        <v>28</v>
      </c>
      <c r="R5959" t="s">
        <v>26</v>
      </c>
      <c r="S5959">
        <v>21.4</v>
      </c>
      <c r="T5959">
        <v>17.100000000000001</v>
      </c>
      <c r="U5959">
        <v>17.2</v>
      </c>
      <c r="V5959">
        <v>4.3</v>
      </c>
      <c r="W5959">
        <v>4.2</v>
      </c>
      <c r="AB5959">
        <f t="shared" si="115"/>
        <v>4176.1899999999996</v>
      </c>
    </row>
    <row r="5960" spans="1:28" x14ac:dyDescent="0.25">
      <c r="A5960" t="s">
        <v>2907</v>
      </c>
      <c r="B5960" t="s">
        <v>2872</v>
      </c>
      <c r="C5960" s="1">
        <v>0.49258101851851849</v>
      </c>
      <c r="D5960">
        <v>720</v>
      </c>
      <c r="E5960" s="2">
        <v>5.0191817129629633E-2</v>
      </c>
      <c r="F5960" s="1">
        <v>5.0185185185185187E-2</v>
      </c>
      <c r="G5960">
        <v>573</v>
      </c>
      <c r="H5960">
        <v>4336.57</v>
      </c>
      <c r="I5960">
        <v>0</v>
      </c>
      <c r="J5960" t="s">
        <v>2873</v>
      </c>
      <c r="K5960" t="s">
        <v>22</v>
      </c>
      <c r="L5960">
        <v>1</v>
      </c>
      <c r="M5960" t="s">
        <v>1661</v>
      </c>
      <c r="N5960" t="s">
        <v>23</v>
      </c>
      <c r="O5960" t="s">
        <v>33</v>
      </c>
      <c r="P5960" t="s">
        <v>28</v>
      </c>
      <c r="R5960" t="s">
        <v>26</v>
      </c>
      <c r="S5960">
        <v>21.1</v>
      </c>
      <c r="T5960">
        <v>17.100000000000001</v>
      </c>
      <c r="U5960">
        <v>17.2</v>
      </c>
      <c r="V5960">
        <v>4</v>
      </c>
      <c r="W5960">
        <v>3.9</v>
      </c>
      <c r="AB5960">
        <f t="shared" si="115"/>
        <v>4176.1899999999996</v>
      </c>
    </row>
    <row r="5961" spans="1:28" x14ac:dyDescent="0.25">
      <c r="A5961" t="s">
        <v>2908</v>
      </c>
      <c r="B5961" t="s">
        <v>2872</v>
      </c>
      <c r="C5961" s="1">
        <v>0.49466435185185187</v>
      </c>
      <c r="D5961">
        <v>488</v>
      </c>
      <c r="E5961" s="2">
        <v>5.2272476851851851E-2</v>
      </c>
      <c r="F5961" s="1">
        <v>5.226851851851852E-2</v>
      </c>
      <c r="G5961">
        <v>342</v>
      </c>
      <c r="H5961">
        <v>4516.34</v>
      </c>
      <c r="I5961">
        <v>0</v>
      </c>
      <c r="J5961" t="s">
        <v>2873</v>
      </c>
      <c r="K5961" t="s">
        <v>22</v>
      </c>
      <c r="L5961">
        <v>1</v>
      </c>
      <c r="M5961" t="s">
        <v>1661</v>
      </c>
      <c r="N5961" t="s">
        <v>23</v>
      </c>
      <c r="O5961" t="s">
        <v>24</v>
      </c>
      <c r="P5961" t="s">
        <v>28</v>
      </c>
      <c r="R5961" t="s">
        <v>26</v>
      </c>
      <c r="S5961">
        <v>21.6</v>
      </c>
      <c r="T5961">
        <v>17.100000000000001</v>
      </c>
      <c r="U5961">
        <v>17.3</v>
      </c>
      <c r="V5961">
        <v>4.5</v>
      </c>
      <c r="W5961">
        <v>4.3</v>
      </c>
      <c r="AB5961">
        <f t="shared" si="115"/>
        <v>4355.96</v>
      </c>
    </row>
    <row r="5962" spans="1:28" x14ac:dyDescent="0.25">
      <c r="A5962" t="s">
        <v>2908</v>
      </c>
      <c r="B5962" t="s">
        <v>2872</v>
      </c>
      <c r="C5962" s="1">
        <v>0.49466435185185187</v>
      </c>
      <c r="D5962">
        <v>488</v>
      </c>
      <c r="E5962" s="2">
        <v>5.2272476851851851E-2</v>
      </c>
      <c r="F5962" s="1">
        <v>5.226851851851852E-2</v>
      </c>
      <c r="G5962">
        <v>342</v>
      </c>
      <c r="H5962">
        <v>4516.34</v>
      </c>
      <c r="I5962">
        <v>0</v>
      </c>
      <c r="J5962" t="s">
        <v>2873</v>
      </c>
      <c r="K5962" t="s">
        <v>22</v>
      </c>
      <c r="L5962">
        <v>1</v>
      </c>
      <c r="M5962" t="s">
        <v>1661</v>
      </c>
      <c r="N5962" t="s">
        <v>23</v>
      </c>
      <c r="O5962" t="s">
        <v>42</v>
      </c>
      <c r="P5962" t="s">
        <v>28</v>
      </c>
      <c r="R5962" t="s">
        <v>26</v>
      </c>
      <c r="S5962">
        <v>22.1</v>
      </c>
      <c r="T5962">
        <v>17.100000000000001</v>
      </c>
      <c r="U5962">
        <v>17.3</v>
      </c>
      <c r="V5962">
        <v>5</v>
      </c>
      <c r="W5962">
        <v>4.8</v>
      </c>
      <c r="AB5962">
        <f t="shared" ref="AB5962:AB6002" si="116">H5962-160.38</f>
        <v>4355.96</v>
      </c>
    </row>
    <row r="5963" spans="1:28" x14ac:dyDescent="0.25">
      <c r="A5963" t="s">
        <v>2908</v>
      </c>
      <c r="B5963" t="s">
        <v>2872</v>
      </c>
      <c r="C5963" s="1">
        <v>0.49466435185185187</v>
      </c>
      <c r="D5963">
        <v>488</v>
      </c>
      <c r="E5963" s="2">
        <v>5.2272476851851851E-2</v>
      </c>
      <c r="F5963" s="1">
        <v>5.226851851851852E-2</v>
      </c>
      <c r="G5963">
        <v>342</v>
      </c>
      <c r="H5963">
        <v>4516.34</v>
      </c>
      <c r="I5963">
        <v>0</v>
      </c>
      <c r="J5963" t="s">
        <v>2873</v>
      </c>
      <c r="K5963" t="s">
        <v>22</v>
      </c>
      <c r="L5963">
        <v>1</v>
      </c>
      <c r="M5963" t="s">
        <v>1661</v>
      </c>
      <c r="N5963" t="s">
        <v>23</v>
      </c>
      <c r="O5963" t="s">
        <v>33</v>
      </c>
      <c r="P5963" t="s">
        <v>28</v>
      </c>
      <c r="R5963" t="s">
        <v>26</v>
      </c>
      <c r="S5963">
        <v>21.8</v>
      </c>
      <c r="T5963">
        <v>17.100000000000001</v>
      </c>
      <c r="U5963">
        <v>17.3</v>
      </c>
      <c r="V5963">
        <v>4.7</v>
      </c>
      <c r="W5963">
        <v>4.5</v>
      </c>
      <c r="AB5963">
        <f t="shared" si="116"/>
        <v>4355.96</v>
      </c>
    </row>
    <row r="5964" spans="1:28" x14ac:dyDescent="0.25">
      <c r="A5964" t="s">
        <v>2909</v>
      </c>
      <c r="B5964" t="s">
        <v>2872</v>
      </c>
      <c r="C5964" s="1">
        <v>0.49674768518518514</v>
      </c>
      <c r="D5964">
        <v>90</v>
      </c>
      <c r="E5964" s="2">
        <v>5.43512037037037E-2</v>
      </c>
      <c r="F5964" s="1">
        <v>5.4340277777777779E-2</v>
      </c>
      <c r="G5964">
        <v>944</v>
      </c>
      <c r="H5964">
        <v>4695.9399999999996</v>
      </c>
      <c r="I5964">
        <v>0</v>
      </c>
      <c r="J5964" t="s">
        <v>2873</v>
      </c>
      <c r="K5964" t="s">
        <v>22</v>
      </c>
      <c r="L5964">
        <v>1</v>
      </c>
      <c r="M5964" t="s">
        <v>1661</v>
      </c>
      <c r="N5964" t="s">
        <v>23</v>
      </c>
      <c r="O5964" t="s">
        <v>42</v>
      </c>
      <c r="P5964" t="s">
        <v>28</v>
      </c>
      <c r="R5964" t="s">
        <v>26</v>
      </c>
      <c r="S5964">
        <v>22.5</v>
      </c>
      <c r="T5964">
        <v>17.2</v>
      </c>
      <c r="U5964">
        <v>17.3</v>
      </c>
      <c r="V5964">
        <v>5.3</v>
      </c>
      <c r="W5964">
        <v>5.2</v>
      </c>
      <c r="AB5964">
        <f t="shared" si="116"/>
        <v>4535.5599999999995</v>
      </c>
    </row>
    <row r="5965" spans="1:28" x14ac:dyDescent="0.25">
      <c r="A5965" t="s">
        <v>2910</v>
      </c>
      <c r="B5965" t="s">
        <v>2872</v>
      </c>
      <c r="C5965" s="1">
        <v>0.49883101851851852</v>
      </c>
      <c r="D5965">
        <v>793</v>
      </c>
      <c r="E5965" s="2">
        <v>5.6442673611111112E-2</v>
      </c>
      <c r="F5965" s="1">
        <v>5.6435185185185179E-2</v>
      </c>
      <c r="G5965">
        <v>647</v>
      </c>
      <c r="H5965">
        <v>4876.6499999999996</v>
      </c>
      <c r="I5965">
        <v>0</v>
      </c>
      <c r="J5965" t="s">
        <v>2873</v>
      </c>
      <c r="K5965" t="s">
        <v>22</v>
      </c>
      <c r="L5965">
        <v>1</v>
      </c>
      <c r="M5965" t="s">
        <v>1661</v>
      </c>
      <c r="N5965" t="s">
        <v>23</v>
      </c>
      <c r="O5965" t="s">
        <v>31</v>
      </c>
      <c r="P5965" t="s">
        <v>28</v>
      </c>
      <c r="R5965" t="s">
        <v>26</v>
      </c>
      <c r="S5965">
        <v>19.2</v>
      </c>
      <c r="T5965">
        <v>17.100000000000001</v>
      </c>
      <c r="U5965">
        <v>17.2</v>
      </c>
      <c r="V5965">
        <v>2.1</v>
      </c>
      <c r="W5965">
        <v>2</v>
      </c>
      <c r="AB5965">
        <f t="shared" si="116"/>
        <v>4716.2699999999995</v>
      </c>
    </row>
    <row r="5966" spans="1:28" x14ac:dyDescent="0.25">
      <c r="A5966" t="s">
        <v>2910</v>
      </c>
      <c r="B5966" t="s">
        <v>2872</v>
      </c>
      <c r="C5966" s="1">
        <v>0.49883101851851852</v>
      </c>
      <c r="D5966">
        <v>793</v>
      </c>
      <c r="E5966" s="2">
        <v>5.6442673611111112E-2</v>
      </c>
      <c r="F5966" s="1">
        <v>5.6435185185185179E-2</v>
      </c>
      <c r="G5966">
        <v>647</v>
      </c>
      <c r="H5966">
        <v>4876.6499999999996</v>
      </c>
      <c r="I5966">
        <v>0</v>
      </c>
      <c r="J5966" t="s">
        <v>2873</v>
      </c>
      <c r="K5966" t="s">
        <v>22</v>
      </c>
      <c r="L5966">
        <v>1</v>
      </c>
      <c r="M5966" t="s">
        <v>1661</v>
      </c>
      <c r="N5966" t="s">
        <v>23</v>
      </c>
      <c r="O5966" t="s">
        <v>24</v>
      </c>
      <c r="P5966" t="s">
        <v>28</v>
      </c>
      <c r="R5966" t="s">
        <v>26</v>
      </c>
      <c r="S5966">
        <v>20.8</v>
      </c>
      <c r="T5966">
        <v>17.100000000000001</v>
      </c>
      <c r="U5966">
        <v>17.2</v>
      </c>
      <c r="V5966">
        <v>3.7</v>
      </c>
      <c r="W5966">
        <v>3.6</v>
      </c>
      <c r="AB5966">
        <f t="shared" si="116"/>
        <v>4716.2699999999995</v>
      </c>
    </row>
    <row r="5967" spans="1:28" x14ac:dyDescent="0.25">
      <c r="A5967" t="s">
        <v>2910</v>
      </c>
      <c r="B5967" t="s">
        <v>2872</v>
      </c>
      <c r="C5967" s="1">
        <v>0.49883101851851852</v>
      </c>
      <c r="D5967">
        <v>793</v>
      </c>
      <c r="E5967" s="2">
        <v>5.6442673611111112E-2</v>
      </c>
      <c r="F5967" s="1">
        <v>5.6435185185185179E-2</v>
      </c>
      <c r="G5967">
        <v>647</v>
      </c>
      <c r="H5967">
        <v>4876.6499999999996</v>
      </c>
      <c r="I5967">
        <v>0</v>
      </c>
      <c r="J5967" t="s">
        <v>2873</v>
      </c>
      <c r="K5967" t="s">
        <v>22</v>
      </c>
      <c r="L5967">
        <v>1</v>
      </c>
      <c r="M5967" t="s">
        <v>1661</v>
      </c>
      <c r="N5967" t="s">
        <v>23</v>
      </c>
      <c r="O5967" t="s">
        <v>42</v>
      </c>
      <c r="P5967" t="s">
        <v>28</v>
      </c>
      <c r="R5967" t="s">
        <v>26</v>
      </c>
      <c r="S5967">
        <v>22.2</v>
      </c>
      <c r="T5967">
        <v>17.100000000000001</v>
      </c>
      <c r="U5967">
        <v>17.2</v>
      </c>
      <c r="V5967">
        <v>5.0999999999999996</v>
      </c>
      <c r="W5967">
        <v>5</v>
      </c>
      <c r="AB5967">
        <f t="shared" si="116"/>
        <v>4716.2699999999995</v>
      </c>
    </row>
    <row r="5968" spans="1:28" x14ac:dyDescent="0.25">
      <c r="A5968" t="s">
        <v>2911</v>
      </c>
      <c r="B5968" t="s">
        <v>2872</v>
      </c>
      <c r="C5968" s="1">
        <v>0.50092592592592589</v>
      </c>
      <c r="D5968">
        <v>262</v>
      </c>
      <c r="E5968" s="2">
        <v>5.8531435185185186E-2</v>
      </c>
      <c r="F5968" s="1">
        <v>5.8530092592592592E-2</v>
      </c>
      <c r="G5968">
        <v>116</v>
      </c>
      <c r="H5968">
        <v>5057.12</v>
      </c>
      <c r="I5968">
        <v>0</v>
      </c>
      <c r="J5968" t="s">
        <v>2873</v>
      </c>
      <c r="K5968" t="s">
        <v>22</v>
      </c>
      <c r="L5968">
        <v>1</v>
      </c>
      <c r="M5968" t="s">
        <v>1661</v>
      </c>
      <c r="N5968" t="s">
        <v>23</v>
      </c>
      <c r="O5968" t="s">
        <v>24</v>
      </c>
      <c r="P5968" t="s">
        <v>28</v>
      </c>
      <c r="R5968" t="s">
        <v>26</v>
      </c>
      <c r="S5968">
        <v>20.3</v>
      </c>
      <c r="T5968">
        <v>17.100000000000001</v>
      </c>
      <c r="U5968">
        <v>17.3</v>
      </c>
      <c r="V5968">
        <v>3.2</v>
      </c>
      <c r="W5968">
        <v>3</v>
      </c>
      <c r="AB5968">
        <f t="shared" si="116"/>
        <v>4896.74</v>
      </c>
    </row>
    <row r="5969" spans="1:28" x14ac:dyDescent="0.25">
      <c r="A5969" t="s">
        <v>2911</v>
      </c>
      <c r="B5969" t="s">
        <v>2872</v>
      </c>
      <c r="C5969" s="1">
        <v>0.50092592592592589</v>
      </c>
      <c r="D5969">
        <v>262</v>
      </c>
      <c r="E5969" s="2">
        <v>5.8531435185185186E-2</v>
      </c>
      <c r="F5969" s="1">
        <v>5.8530092592592592E-2</v>
      </c>
      <c r="G5969">
        <v>116</v>
      </c>
      <c r="H5969">
        <v>5057.12</v>
      </c>
      <c r="I5969">
        <v>0</v>
      </c>
      <c r="J5969" t="s">
        <v>2873</v>
      </c>
      <c r="K5969" t="s">
        <v>22</v>
      </c>
      <c r="L5969">
        <v>1</v>
      </c>
      <c r="M5969" t="s">
        <v>1661</v>
      </c>
      <c r="N5969" t="s">
        <v>23</v>
      </c>
      <c r="O5969" t="s">
        <v>42</v>
      </c>
      <c r="P5969" t="s">
        <v>28</v>
      </c>
      <c r="R5969" t="s">
        <v>26</v>
      </c>
      <c r="S5969">
        <v>20.5</v>
      </c>
      <c r="T5969">
        <v>17.100000000000001</v>
      </c>
      <c r="U5969">
        <v>17.3</v>
      </c>
      <c r="V5969">
        <v>3.4</v>
      </c>
      <c r="W5969">
        <v>3.2</v>
      </c>
      <c r="AB5969">
        <f t="shared" si="116"/>
        <v>4896.74</v>
      </c>
    </row>
    <row r="5970" spans="1:28" x14ac:dyDescent="0.25">
      <c r="A5970" t="s">
        <v>2911</v>
      </c>
      <c r="B5970" t="s">
        <v>2872</v>
      </c>
      <c r="C5970" s="1">
        <v>0.50092592592592589</v>
      </c>
      <c r="D5970">
        <v>262</v>
      </c>
      <c r="E5970" s="2">
        <v>5.8531435185185186E-2</v>
      </c>
      <c r="F5970" s="1">
        <v>5.8530092592592592E-2</v>
      </c>
      <c r="G5970">
        <v>116</v>
      </c>
      <c r="H5970">
        <v>5057.12</v>
      </c>
      <c r="I5970">
        <v>0</v>
      </c>
      <c r="J5970" t="s">
        <v>2873</v>
      </c>
      <c r="K5970" t="s">
        <v>22</v>
      </c>
      <c r="L5970">
        <v>1</v>
      </c>
      <c r="M5970" t="s">
        <v>1661</v>
      </c>
      <c r="N5970" t="s">
        <v>23</v>
      </c>
      <c r="O5970" t="s">
        <v>33</v>
      </c>
      <c r="P5970" t="s">
        <v>28</v>
      </c>
      <c r="R5970" t="s">
        <v>26</v>
      </c>
      <c r="S5970">
        <v>19.399999999999999</v>
      </c>
      <c r="T5970">
        <v>17.100000000000001</v>
      </c>
      <c r="U5970">
        <v>17.3</v>
      </c>
      <c r="V5970">
        <v>2.2999999999999998</v>
      </c>
      <c r="W5970">
        <v>2.1</v>
      </c>
      <c r="AB5970">
        <f t="shared" si="116"/>
        <v>4896.74</v>
      </c>
    </row>
    <row r="5971" spans="1:28" x14ac:dyDescent="0.25">
      <c r="A5971" t="s">
        <v>2912</v>
      </c>
      <c r="B5971" t="s">
        <v>2872</v>
      </c>
      <c r="C5971" s="1">
        <v>0.50299768518518517</v>
      </c>
      <c r="D5971">
        <v>897</v>
      </c>
      <c r="E5971" s="2">
        <v>6.0610543981481475E-2</v>
      </c>
      <c r="F5971" s="1">
        <v>6.0601851851851851E-2</v>
      </c>
      <c r="G5971">
        <v>751</v>
      </c>
      <c r="H5971">
        <v>5236.75</v>
      </c>
      <c r="I5971">
        <v>0</v>
      </c>
      <c r="J5971" t="s">
        <v>2873</v>
      </c>
      <c r="K5971" t="s">
        <v>22</v>
      </c>
      <c r="L5971">
        <v>1</v>
      </c>
      <c r="M5971" t="s">
        <v>1661</v>
      </c>
      <c r="N5971" t="s">
        <v>23</v>
      </c>
      <c r="O5971" t="s">
        <v>24</v>
      </c>
      <c r="P5971" t="s">
        <v>28</v>
      </c>
      <c r="R5971" t="s">
        <v>26</v>
      </c>
      <c r="S5971">
        <v>20.100000000000001</v>
      </c>
      <c r="T5971">
        <v>17.2</v>
      </c>
      <c r="U5971">
        <v>17.3</v>
      </c>
      <c r="V5971">
        <v>2.9</v>
      </c>
      <c r="W5971">
        <v>2.8</v>
      </c>
      <c r="AB5971">
        <f t="shared" si="116"/>
        <v>5076.37</v>
      </c>
    </row>
    <row r="5972" spans="1:28" x14ac:dyDescent="0.25">
      <c r="A5972" t="s">
        <v>2912</v>
      </c>
      <c r="B5972" t="s">
        <v>2872</v>
      </c>
      <c r="C5972" s="1">
        <v>0.50299768518518517</v>
      </c>
      <c r="D5972">
        <v>897</v>
      </c>
      <c r="E5972" s="2">
        <v>6.0610543981481475E-2</v>
      </c>
      <c r="F5972" s="1">
        <v>6.0601851851851851E-2</v>
      </c>
      <c r="G5972">
        <v>751</v>
      </c>
      <c r="H5972">
        <v>5236.75</v>
      </c>
      <c r="I5972">
        <v>0</v>
      </c>
      <c r="J5972" t="s">
        <v>2873</v>
      </c>
      <c r="K5972" t="s">
        <v>22</v>
      </c>
      <c r="L5972">
        <v>1</v>
      </c>
      <c r="M5972" t="s">
        <v>1661</v>
      </c>
      <c r="N5972" t="s">
        <v>23</v>
      </c>
      <c r="O5972" t="s">
        <v>33</v>
      </c>
      <c r="P5972" t="s">
        <v>28</v>
      </c>
      <c r="R5972" t="s">
        <v>26</v>
      </c>
      <c r="S5972">
        <v>21.7</v>
      </c>
      <c r="T5972">
        <v>17.2</v>
      </c>
      <c r="U5972">
        <v>17.3</v>
      </c>
      <c r="V5972">
        <v>4.5</v>
      </c>
      <c r="W5972">
        <v>4.4000000000000004</v>
      </c>
      <c r="AB5972">
        <f t="shared" si="116"/>
        <v>5076.37</v>
      </c>
    </row>
    <row r="5973" spans="1:28" x14ac:dyDescent="0.25">
      <c r="A5973" t="s">
        <v>2912</v>
      </c>
      <c r="B5973" t="s">
        <v>2872</v>
      </c>
      <c r="C5973" s="1">
        <v>0.50299768518518517</v>
      </c>
      <c r="D5973">
        <v>897</v>
      </c>
      <c r="E5973" s="2">
        <v>6.0610543981481475E-2</v>
      </c>
      <c r="F5973" s="1">
        <v>6.0601851851851851E-2</v>
      </c>
      <c r="G5973">
        <v>751</v>
      </c>
      <c r="H5973">
        <v>5236.75</v>
      </c>
      <c r="I5973">
        <v>0</v>
      </c>
      <c r="J5973" t="s">
        <v>2873</v>
      </c>
      <c r="K5973" t="s">
        <v>22</v>
      </c>
      <c r="L5973">
        <v>1</v>
      </c>
      <c r="M5973" t="s">
        <v>1661</v>
      </c>
      <c r="N5973" t="s">
        <v>23</v>
      </c>
      <c r="O5973" t="s">
        <v>42</v>
      </c>
      <c r="P5973" t="s">
        <v>28</v>
      </c>
      <c r="R5973" t="s">
        <v>26</v>
      </c>
      <c r="S5973">
        <v>19.600000000000001</v>
      </c>
      <c r="T5973">
        <v>17.2</v>
      </c>
      <c r="U5973">
        <v>17.3</v>
      </c>
      <c r="V5973">
        <v>2.4</v>
      </c>
      <c r="W5973">
        <v>2.2999999999999998</v>
      </c>
      <c r="AB5973">
        <f t="shared" si="116"/>
        <v>5076.37</v>
      </c>
    </row>
    <row r="5974" spans="1:28" x14ac:dyDescent="0.25">
      <c r="A5974" t="s">
        <v>2913</v>
      </c>
      <c r="B5974" t="s">
        <v>2872</v>
      </c>
      <c r="C5974" s="1">
        <v>0.5050810185185185</v>
      </c>
      <c r="D5974">
        <v>599</v>
      </c>
      <c r="E5974" s="2">
        <v>6.2690428240740739E-2</v>
      </c>
      <c r="F5974" s="1">
        <v>6.2685185185185191E-2</v>
      </c>
      <c r="G5974">
        <v>453</v>
      </c>
      <c r="H5974">
        <v>5416.45</v>
      </c>
      <c r="I5974">
        <v>0</v>
      </c>
      <c r="J5974" t="s">
        <v>2873</v>
      </c>
      <c r="K5974" t="s">
        <v>22</v>
      </c>
      <c r="L5974">
        <v>1</v>
      </c>
      <c r="M5974" t="s">
        <v>1661</v>
      </c>
      <c r="N5974" t="s">
        <v>23</v>
      </c>
      <c r="O5974" t="s">
        <v>33</v>
      </c>
      <c r="P5974" t="s">
        <v>28</v>
      </c>
      <c r="R5974" t="s">
        <v>26</v>
      </c>
      <c r="S5974">
        <v>21.9</v>
      </c>
      <c r="T5974">
        <v>17.2</v>
      </c>
      <c r="U5974">
        <v>17.399999999999999</v>
      </c>
      <c r="V5974">
        <v>4.7</v>
      </c>
      <c r="W5974">
        <v>4.5</v>
      </c>
      <c r="AB5974">
        <f t="shared" si="116"/>
        <v>5256.07</v>
      </c>
    </row>
    <row r="5975" spans="1:28" x14ac:dyDescent="0.25">
      <c r="A5975" t="s">
        <v>2913</v>
      </c>
      <c r="B5975" t="s">
        <v>2872</v>
      </c>
      <c r="C5975" s="1">
        <v>0.5050810185185185</v>
      </c>
      <c r="D5975">
        <v>599</v>
      </c>
      <c r="E5975" s="2">
        <v>6.2690428240740739E-2</v>
      </c>
      <c r="F5975" s="1">
        <v>6.2685185185185191E-2</v>
      </c>
      <c r="G5975">
        <v>453</v>
      </c>
      <c r="H5975">
        <v>5416.45</v>
      </c>
      <c r="I5975">
        <v>0</v>
      </c>
      <c r="J5975" t="s">
        <v>2873</v>
      </c>
      <c r="K5975" t="s">
        <v>22</v>
      </c>
      <c r="L5975">
        <v>1</v>
      </c>
      <c r="M5975" t="s">
        <v>1661</v>
      </c>
      <c r="N5975" t="s">
        <v>23</v>
      </c>
      <c r="O5975" t="s">
        <v>24</v>
      </c>
      <c r="P5975" t="s">
        <v>28</v>
      </c>
      <c r="R5975" t="s">
        <v>26</v>
      </c>
      <c r="S5975">
        <v>20.100000000000001</v>
      </c>
      <c r="T5975">
        <v>17.2</v>
      </c>
      <c r="U5975">
        <v>17.399999999999999</v>
      </c>
      <c r="V5975">
        <v>2.9</v>
      </c>
      <c r="W5975">
        <v>2.7</v>
      </c>
      <c r="AB5975">
        <f t="shared" si="116"/>
        <v>5256.07</v>
      </c>
    </row>
    <row r="5976" spans="1:28" x14ac:dyDescent="0.25">
      <c r="A5976" t="s">
        <v>2914</v>
      </c>
      <c r="B5976" t="s">
        <v>2872</v>
      </c>
      <c r="C5976" s="1">
        <v>0.50717592592592597</v>
      </c>
      <c r="D5976">
        <v>369</v>
      </c>
      <c r="E5976" s="2">
        <v>6.4782673611111105E-2</v>
      </c>
      <c r="F5976" s="1">
        <v>6.4780092592592597E-2</v>
      </c>
      <c r="G5976">
        <v>223</v>
      </c>
      <c r="H5976">
        <v>5597.22</v>
      </c>
      <c r="I5976">
        <v>0</v>
      </c>
      <c r="J5976" t="s">
        <v>2873</v>
      </c>
      <c r="K5976" t="s">
        <v>22</v>
      </c>
      <c r="L5976">
        <v>1</v>
      </c>
      <c r="M5976" t="s">
        <v>1661</v>
      </c>
      <c r="N5976" t="s">
        <v>23</v>
      </c>
      <c r="O5976" t="s">
        <v>33</v>
      </c>
      <c r="P5976" t="s">
        <v>28</v>
      </c>
      <c r="R5976" t="s">
        <v>26</v>
      </c>
      <c r="S5976">
        <v>22.7</v>
      </c>
      <c r="T5976">
        <v>17.2</v>
      </c>
      <c r="U5976">
        <v>17.3</v>
      </c>
      <c r="V5976">
        <v>5.5</v>
      </c>
      <c r="W5976">
        <v>5.4</v>
      </c>
      <c r="AB5976">
        <f t="shared" si="116"/>
        <v>5436.84</v>
      </c>
    </row>
    <row r="5977" spans="1:28" x14ac:dyDescent="0.25">
      <c r="A5977" t="s">
        <v>2914</v>
      </c>
      <c r="B5977" t="s">
        <v>2872</v>
      </c>
      <c r="C5977" s="1">
        <v>0.50717592592592597</v>
      </c>
      <c r="D5977">
        <v>369</v>
      </c>
      <c r="E5977" s="2">
        <v>6.4782673611111105E-2</v>
      </c>
      <c r="F5977" s="1">
        <v>6.4780092592592597E-2</v>
      </c>
      <c r="G5977">
        <v>223</v>
      </c>
      <c r="H5977">
        <v>5597.22</v>
      </c>
      <c r="I5977">
        <v>0</v>
      </c>
      <c r="J5977" t="s">
        <v>2873</v>
      </c>
      <c r="K5977" t="s">
        <v>22</v>
      </c>
      <c r="L5977">
        <v>1</v>
      </c>
      <c r="M5977" t="s">
        <v>1661</v>
      </c>
      <c r="N5977" t="s">
        <v>23</v>
      </c>
      <c r="O5977" t="s">
        <v>42</v>
      </c>
      <c r="P5977" t="s">
        <v>28</v>
      </c>
      <c r="R5977" t="s">
        <v>26</v>
      </c>
      <c r="S5977">
        <v>22.4</v>
      </c>
      <c r="T5977">
        <v>17.2</v>
      </c>
      <c r="U5977">
        <v>17.3</v>
      </c>
      <c r="V5977">
        <v>5.2</v>
      </c>
      <c r="W5977">
        <v>5.0999999999999996</v>
      </c>
      <c r="AB5977">
        <f t="shared" si="116"/>
        <v>5436.84</v>
      </c>
    </row>
    <row r="5978" spans="1:28" x14ac:dyDescent="0.25">
      <c r="A5978" t="s">
        <v>2914</v>
      </c>
      <c r="B5978" t="s">
        <v>2872</v>
      </c>
      <c r="C5978" s="1">
        <v>0.50717592592592597</v>
      </c>
      <c r="D5978">
        <v>369</v>
      </c>
      <c r="E5978" s="2">
        <v>6.4782673611111105E-2</v>
      </c>
      <c r="F5978" s="1">
        <v>6.4780092592592597E-2</v>
      </c>
      <c r="G5978">
        <v>223</v>
      </c>
      <c r="H5978">
        <v>5597.22</v>
      </c>
      <c r="I5978">
        <v>0</v>
      </c>
      <c r="J5978" t="s">
        <v>2873</v>
      </c>
      <c r="K5978" t="s">
        <v>22</v>
      </c>
      <c r="L5978">
        <v>1</v>
      </c>
      <c r="M5978" t="s">
        <v>1661</v>
      </c>
      <c r="N5978" t="s">
        <v>23</v>
      </c>
      <c r="O5978" t="s">
        <v>24</v>
      </c>
      <c r="P5978" t="s">
        <v>28</v>
      </c>
      <c r="R5978" t="s">
        <v>26</v>
      </c>
      <c r="S5978">
        <v>19.399999999999999</v>
      </c>
      <c r="T5978">
        <v>17.2</v>
      </c>
      <c r="U5978">
        <v>17.3</v>
      </c>
      <c r="V5978">
        <v>2.2000000000000002</v>
      </c>
      <c r="W5978">
        <v>2.1</v>
      </c>
      <c r="AB5978">
        <f t="shared" si="116"/>
        <v>5436.84</v>
      </c>
    </row>
    <row r="5979" spans="1:28" x14ac:dyDescent="0.25">
      <c r="A5979" t="s">
        <v>2915</v>
      </c>
      <c r="B5979" t="s">
        <v>2872</v>
      </c>
      <c r="C5979" s="1">
        <v>0.50925925925925919</v>
      </c>
      <c r="D5979">
        <v>605</v>
      </c>
      <c r="E5979" s="2">
        <v>6.686873842592593E-2</v>
      </c>
      <c r="F5979" s="1">
        <v>6.6863425925925923E-2</v>
      </c>
      <c r="G5979">
        <v>459</v>
      </c>
      <c r="H5979">
        <v>5777.46</v>
      </c>
      <c r="I5979">
        <v>0</v>
      </c>
      <c r="J5979" t="s">
        <v>2873</v>
      </c>
      <c r="K5979" t="s">
        <v>22</v>
      </c>
      <c r="L5979">
        <v>1</v>
      </c>
      <c r="M5979" t="s">
        <v>1661</v>
      </c>
      <c r="N5979" t="s">
        <v>23</v>
      </c>
      <c r="O5979" t="s">
        <v>33</v>
      </c>
      <c r="P5979" t="s">
        <v>28</v>
      </c>
      <c r="R5979" t="s">
        <v>26</v>
      </c>
      <c r="S5979">
        <v>22.6</v>
      </c>
      <c r="T5979">
        <v>17.2</v>
      </c>
      <c r="U5979">
        <v>17.3</v>
      </c>
      <c r="V5979">
        <v>5.4</v>
      </c>
      <c r="W5979">
        <v>5.3</v>
      </c>
      <c r="AB5979">
        <f t="shared" si="116"/>
        <v>5617.08</v>
      </c>
    </row>
    <row r="5980" spans="1:28" x14ac:dyDescent="0.25">
      <c r="A5980" t="s">
        <v>2915</v>
      </c>
      <c r="B5980" t="s">
        <v>2872</v>
      </c>
      <c r="C5980" s="1">
        <v>0.50925925925925919</v>
      </c>
      <c r="D5980">
        <v>605</v>
      </c>
      <c r="E5980" s="2">
        <v>6.686873842592593E-2</v>
      </c>
      <c r="F5980" s="1">
        <v>6.6863425925925923E-2</v>
      </c>
      <c r="G5980">
        <v>459</v>
      </c>
      <c r="H5980">
        <v>5777.46</v>
      </c>
      <c r="I5980">
        <v>0</v>
      </c>
      <c r="J5980" t="s">
        <v>2873</v>
      </c>
      <c r="K5980" t="s">
        <v>22</v>
      </c>
      <c r="L5980">
        <v>1</v>
      </c>
      <c r="M5980" t="s">
        <v>1661</v>
      </c>
      <c r="N5980" t="s">
        <v>23</v>
      </c>
      <c r="O5980" t="s">
        <v>42</v>
      </c>
      <c r="P5980" t="s">
        <v>28</v>
      </c>
      <c r="R5980" t="s">
        <v>26</v>
      </c>
      <c r="S5980">
        <v>22.3</v>
      </c>
      <c r="T5980">
        <v>17.2</v>
      </c>
      <c r="U5980">
        <v>17.3</v>
      </c>
      <c r="V5980">
        <v>5.0999999999999996</v>
      </c>
      <c r="W5980">
        <v>5</v>
      </c>
      <c r="AB5980">
        <f t="shared" si="116"/>
        <v>5617.08</v>
      </c>
    </row>
    <row r="5981" spans="1:28" x14ac:dyDescent="0.25">
      <c r="A5981" t="s">
        <v>2915</v>
      </c>
      <c r="B5981" t="s">
        <v>2872</v>
      </c>
      <c r="C5981" s="1">
        <v>0.50925925925925919</v>
      </c>
      <c r="D5981">
        <v>605</v>
      </c>
      <c r="E5981" s="2">
        <v>6.686873842592593E-2</v>
      </c>
      <c r="F5981" s="1">
        <v>6.6863425925925923E-2</v>
      </c>
      <c r="G5981">
        <v>459</v>
      </c>
      <c r="H5981">
        <v>5777.46</v>
      </c>
      <c r="I5981">
        <v>0</v>
      </c>
      <c r="J5981" t="s">
        <v>2873</v>
      </c>
      <c r="K5981" t="s">
        <v>22</v>
      </c>
      <c r="L5981">
        <v>1</v>
      </c>
      <c r="M5981" t="s">
        <v>1661</v>
      </c>
      <c r="N5981" t="s">
        <v>23</v>
      </c>
      <c r="O5981" t="s">
        <v>24</v>
      </c>
      <c r="P5981" t="s">
        <v>28</v>
      </c>
      <c r="R5981" t="s">
        <v>26</v>
      </c>
      <c r="S5981">
        <v>22.6</v>
      </c>
      <c r="T5981">
        <v>17.2</v>
      </c>
      <c r="U5981">
        <v>17.3</v>
      </c>
      <c r="V5981">
        <v>5.4</v>
      </c>
      <c r="W5981">
        <v>5.3</v>
      </c>
      <c r="AB5981">
        <f t="shared" si="116"/>
        <v>5617.08</v>
      </c>
    </row>
    <row r="5982" spans="1:28" x14ac:dyDescent="0.25">
      <c r="A5982" t="s">
        <v>2916</v>
      </c>
      <c r="B5982" t="s">
        <v>2872</v>
      </c>
      <c r="C5982" s="1">
        <v>0.51134259259259263</v>
      </c>
      <c r="D5982">
        <v>707</v>
      </c>
      <c r="E5982" s="2">
        <v>6.895325231481482E-2</v>
      </c>
      <c r="F5982" s="1">
        <v>6.8946759259259263E-2</v>
      </c>
      <c r="G5982">
        <v>561</v>
      </c>
      <c r="H5982">
        <v>5957.56</v>
      </c>
      <c r="I5982">
        <v>0</v>
      </c>
      <c r="J5982" t="s">
        <v>2873</v>
      </c>
      <c r="K5982" t="s">
        <v>22</v>
      </c>
      <c r="L5982">
        <v>1</v>
      </c>
      <c r="M5982" t="s">
        <v>1661</v>
      </c>
      <c r="N5982" t="s">
        <v>23</v>
      </c>
      <c r="O5982" t="s">
        <v>42</v>
      </c>
      <c r="P5982" t="s">
        <v>28</v>
      </c>
      <c r="R5982" t="s">
        <v>26</v>
      </c>
      <c r="S5982">
        <v>22.5</v>
      </c>
      <c r="T5982">
        <v>17.2</v>
      </c>
      <c r="U5982">
        <v>17.399999999999999</v>
      </c>
      <c r="V5982">
        <v>5.3</v>
      </c>
      <c r="W5982">
        <v>5.0999999999999996</v>
      </c>
      <c r="AB5982">
        <f t="shared" si="116"/>
        <v>5797.18</v>
      </c>
    </row>
    <row r="5983" spans="1:28" x14ac:dyDescent="0.25">
      <c r="A5983" t="s">
        <v>2916</v>
      </c>
      <c r="B5983" t="s">
        <v>2872</v>
      </c>
      <c r="C5983" s="1">
        <v>0.51134259259259263</v>
      </c>
      <c r="D5983">
        <v>707</v>
      </c>
      <c r="E5983" s="2">
        <v>6.895325231481482E-2</v>
      </c>
      <c r="F5983" s="1">
        <v>6.8946759259259263E-2</v>
      </c>
      <c r="G5983">
        <v>561</v>
      </c>
      <c r="H5983">
        <v>5957.56</v>
      </c>
      <c r="I5983">
        <v>0</v>
      </c>
      <c r="J5983" t="s">
        <v>2873</v>
      </c>
      <c r="K5983" t="s">
        <v>22</v>
      </c>
      <c r="L5983">
        <v>1</v>
      </c>
      <c r="M5983" t="s">
        <v>1661</v>
      </c>
      <c r="N5983" t="s">
        <v>23</v>
      </c>
      <c r="O5983" t="s">
        <v>24</v>
      </c>
      <c r="P5983" t="s">
        <v>28</v>
      </c>
      <c r="R5983" t="s">
        <v>26</v>
      </c>
      <c r="S5983">
        <v>19.3</v>
      </c>
      <c r="T5983">
        <v>17.2</v>
      </c>
      <c r="U5983">
        <v>17.399999999999999</v>
      </c>
      <c r="V5983">
        <v>2.1</v>
      </c>
      <c r="W5983">
        <v>1.9</v>
      </c>
      <c r="AB5983">
        <f t="shared" si="116"/>
        <v>5797.18</v>
      </c>
    </row>
    <row r="5984" spans="1:28" x14ac:dyDescent="0.25">
      <c r="A5984" t="s">
        <v>2917</v>
      </c>
      <c r="B5984" t="s">
        <v>2872</v>
      </c>
      <c r="C5984" s="1">
        <v>0.51342592592592595</v>
      </c>
      <c r="D5984">
        <v>809</v>
      </c>
      <c r="E5984" s="2">
        <v>7.1037766203703709E-2</v>
      </c>
      <c r="F5984" s="1">
        <v>7.1030092592592589E-2</v>
      </c>
      <c r="G5984">
        <v>663</v>
      </c>
      <c r="H5984">
        <v>6137.66</v>
      </c>
      <c r="I5984">
        <v>0</v>
      </c>
      <c r="J5984" t="s">
        <v>2873</v>
      </c>
      <c r="K5984" t="s">
        <v>22</v>
      </c>
      <c r="L5984">
        <v>1</v>
      </c>
      <c r="M5984" t="s">
        <v>1661</v>
      </c>
      <c r="N5984" t="s">
        <v>23</v>
      </c>
      <c r="O5984" t="s">
        <v>33</v>
      </c>
      <c r="P5984" t="s">
        <v>28</v>
      </c>
      <c r="R5984" t="s">
        <v>26</v>
      </c>
      <c r="S5984">
        <v>21.5</v>
      </c>
      <c r="T5984">
        <v>17.2</v>
      </c>
      <c r="U5984">
        <v>17.399999999999999</v>
      </c>
      <c r="V5984">
        <v>4.3</v>
      </c>
      <c r="W5984">
        <v>4.0999999999999996</v>
      </c>
      <c r="AB5984">
        <f t="shared" si="116"/>
        <v>5977.28</v>
      </c>
    </row>
    <row r="5985" spans="1:28" x14ac:dyDescent="0.25">
      <c r="A5985" t="s">
        <v>2917</v>
      </c>
      <c r="B5985" t="s">
        <v>2872</v>
      </c>
      <c r="C5985" s="1">
        <v>0.51342592592592595</v>
      </c>
      <c r="D5985">
        <v>809</v>
      </c>
      <c r="E5985" s="2">
        <v>7.1037766203703709E-2</v>
      </c>
      <c r="F5985" s="1">
        <v>7.1030092592592589E-2</v>
      </c>
      <c r="G5985">
        <v>663</v>
      </c>
      <c r="H5985">
        <v>6137.66</v>
      </c>
      <c r="I5985">
        <v>0</v>
      </c>
      <c r="J5985" t="s">
        <v>2873</v>
      </c>
      <c r="K5985" t="s">
        <v>22</v>
      </c>
      <c r="L5985">
        <v>1</v>
      </c>
      <c r="M5985" t="s">
        <v>1661</v>
      </c>
      <c r="N5985" t="s">
        <v>23</v>
      </c>
      <c r="O5985" t="s">
        <v>42</v>
      </c>
      <c r="P5985" t="s">
        <v>28</v>
      </c>
      <c r="R5985" t="s">
        <v>26</v>
      </c>
      <c r="S5985">
        <v>22.5</v>
      </c>
      <c r="T5985">
        <v>17.2</v>
      </c>
      <c r="U5985">
        <v>17.399999999999999</v>
      </c>
      <c r="V5985">
        <v>5.3</v>
      </c>
      <c r="W5985">
        <v>5.0999999999999996</v>
      </c>
      <c r="AB5985">
        <f t="shared" si="116"/>
        <v>5977.28</v>
      </c>
    </row>
    <row r="5986" spans="1:28" x14ac:dyDescent="0.25">
      <c r="A5986" t="s">
        <v>2917</v>
      </c>
      <c r="B5986" t="s">
        <v>2872</v>
      </c>
      <c r="C5986" s="1">
        <v>0.51342592592592595</v>
      </c>
      <c r="D5986">
        <v>809</v>
      </c>
      <c r="E5986" s="2">
        <v>7.1037766203703709E-2</v>
      </c>
      <c r="F5986" s="1">
        <v>7.1030092592592589E-2</v>
      </c>
      <c r="G5986">
        <v>663</v>
      </c>
      <c r="H5986">
        <v>6137.66</v>
      </c>
      <c r="I5986">
        <v>0</v>
      </c>
      <c r="J5986" t="s">
        <v>2873</v>
      </c>
      <c r="K5986" t="s">
        <v>22</v>
      </c>
      <c r="L5986">
        <v>1</v>
      </c>
      <c r="M5986" t="s">
        <v>1661</v>
      </c>
      <c r="N5986" t="s">
        <v>23</v>
      </c>
      <c r="O5986" t="s">
        <v>24</v>
      </c>
      <c r="P5986" t="s">
        <v>28</v>
      </c>
      <c r="R5986" t="s">
        <v>26</v>
      </c>
      <c r="S5986">
        <v>19.100000000000001</v>
      </c>
      <c r="T5986">
        <v>17.2</v>
      </c>
      <c r="U5986">
        <v>17.399999999999999</v>
      </c>
      <c r="V5986">
        <v>1.9</v>
      </c>
      <c r="W5986">
        <v>1.7</v>
      </c>
      <c r="AB5986">
        <f t="shared" si="116"/>
        <v>5977.28</v>
      </c>
    </row>
    <row r="5987" spans="1:28" x14ac:dyDescent="0.25">
      <c r="A5987" t="s">
        <v>2918</v>
      </c>
      <c r="B5987" t="s">
        <v>2872</v>
      </c>
      <c r="C5987" s="1">
        <v>0.51550925925925928</v>
      </c>
      <c r="D5987">
        <v>177</v>
      </c>
      <c r="E5987" s="2">
        <v>7.3113784722222228E-2</v>
      </c>
      <c r="F5987" s="1">
        <v>7.3113425925925915E-2</v>
      </c>
      <c r="G5987">
        <v>31</v>
      </c>
      <c r="H5987">
        <v>6317.03</v>
      </c>
      <c r="I5987">
        <v>0</v>
      </c>
      <c r="J5987" t="s">
        <v>2873</v>
      </c>
      <c r="K5987" t="s">
        <v>22</v>
      </c>
      <c r="L5987">
        <v>1</v>
      </c>
      <c r="M5987" t="s">
        <v>1661</v>
      </c>
      <c r="N5987" t="s">
        <v>23</v>
      </c>
      <c r="O5987" t="s">
        <v>33</v>
      </c>
      <c r="P5987" t="s">
        <v>28</v>
      </c>
      <c r="R5987" t="s">
        <v>26</v>
      </c>
      <c r="S5987">
        <v>20.9</v>
      </c>
      <c r="T5987">
        <v>17</v>
      </c>
      <c r="U5987">
        <v>17.2</v>
      </c>
      <c r="V5987">
        <v>3.9</v>
      </c>
      <c r="W5987">
        <v>3.7</v>
      </c>
      <c r="AB5987">
        <f t="shared" si="116"/>
        <v>6156.65</v>
      </c>
    </row>
    <row r="5988" spans="1:28" x14ac:dyDescent="0.25">
      <c r="A5988" t="s">
        <v>2918</v>
      </c>
      <c r="B5988" t="s">
        <v>2872</v>
      </c>
      <c r="C5988" s="1">
        <v>0.51550925925925928</v>
      </c>
      <c r="D5988">
        <v>177</v>
      </c>
      <c r="E5988" s="2">
        <v>7.3113784722222228E-2</v>
      </c>
      <c r="F5988" s="1">
        <v>7.3113425925925915E-2</v>
      </c>
      <c r="G5988">
        <v>31</v>
      </c>
      <c r="H5988">
        <v>6317.03</v>
      </c>
      <c r="I5988">
        <v>0</v>
      </c>
      <c r="J5988" t="s">
        <v>2873</v>
      </c>
      <c r="K5988" t="s">
        <v>22</v>
      </c>
      <c r="L5988">
        <v>1</v>
      </c>
      <c r="M5988" t="s">
        <v>1661</v>
      </c>
      <c r="N5988" t="s">
        <v>23</v>
      </c>
      <c r="O5988" t="s">
        <v>42</v>
      </c>
      <c r="P5988" t="s">
        <v>28</v>
      </c>
      <c r="R5988" t="s">
        <v>26</v>
      </c>
      <c r="S5988">
        <v>21.3</v>
      </c>
      <c r="T5988">
        <v>17</v>
      </c>
      <c r="U5988">
        <v>17.2</v>
      </c>
      <c r="V5988">
        <v>4.3</v>
      </c>
      <c r="W5988">
        <v>4.0999999999999996</v>
      </c>
      <c r="AB5988">
        <f t="shared" si="116"/>
        <v>6156.65</v>
      </c>
    </row>
    <row r="5989" spans="1:28" x14ac:dyDescent="0.25">
      <c r="A5989" t="s">
        <v>2918</v>
      </c>
      <c r="B5989" t="s">
        <v>2872</v>
      </c>
      <c r="C5989" s="1">
        <v>0.51550925925925928</v>
      </c>
      <c r="D5989">
        <v>177</v>
      </c>
      <c r="E5989" s="2">
        <v>7.3113784722222228E-2</v>
      </c>
      <c r="F5989" s="1">
        <v>7.3113425925925915E-2</v>
      </c>
      <c r="G5989">
        <v>31</v>
      </c>
      <c r="H5989">
        <v>6317.03</v>
      </c>
      <c r="I5989">
        <v>0</v>
      </c>
      <c r="J5989" t="s">
        <v>2873</v>
      </c>
      <c r="K5989" t="s">
        <v>22</v>
      </c>
      <c r="L5989">
        <v>1</v>
      </c>
      <c r="M5989" t="s">
        <v>1661</v>
      </c>
      <c r="N5989" t="s">
        <v>23</v>
      </c>
      <c r="O5989" t="s">
        <v>24</v>
      </c>
      <c r="P5989" t="s">
        <v>28</v>
      </c>
      <c r="R5989" t="s">
        <v>26</v>
      </c>
      <c r="S5989">
        <v>19.100000000000001</v>
      </c>
      <c r="T5989">
        <v>17</v>
      </c>
      <c r="U5989">
        <v>17.2</v>
      </c>
      <c r="V5989">
        <v>2.1</v>
      </c>
      <c r="W5989">
        <v>1.9</v>
      </c>
      <c r="AB5989">
        <f t="shared" si="116"/>
        <v>6156.65</v>
      </c>
    </row>
    <row r="5990" spans="1:28" x14ac:dyDescent="0.25">
      <c r="A5990" t="s">
        <v>2919</v>
      </c>
      <c r="B5990" t="s">
        <v>2872</v>
      </c>
      <c r="C5990" s="1">
        <v>0.5175925925925926</v>
      </c>
      <c r="D5990">
        <v>313</v>
      </c>
      <c r="E5990" s="2">
        <v>7.5198692129629638E-2</v>
      </c>
      <c r="F5990" s="1">
        <v>7.5196759259259269E-2</v>
      </c>
      <c r="G5990">
        <v>167</v>
      </c>
      <c r="H5990">
        <v>6497.17</v>
      </c>
      <c r="I5990">
        <v>0</v>
      </c>
      <c r="J5990" t="s">
        <v>2873</v>
      </c>
      <c r="K5990" t="s">
        <v>22</v>
      </c>
      <c r="L5990">
        <v>1</v>
      </c>
      <c r="M5990" t="s">
        <v>1661</v>
      </c>
      <c r="N5990" t="s">
        <v>23</v>
      </c>
      <c r="O5990" t="s">
        <v>24</v>
      </c>
      <c r="P5990" t="s">
        <v>28</v>
      </c>
      <c r="R5990" t="s">
        <v>26</v>
      </c>
      <c r="S5990">
        <v>20.100000000000001</v>
      </c>
      <c r="T5990">
        <v>17.100000000000001</v>
      </c>
      <c r="U5990">
        <v>17.2</v>
      </c>
      <c r="V5990">
        <v>3</v>
      </c>
      <c r="W5990">
        <v>2.9</v>
      </c>
      <c r="AB5990">
        <f t="shared" si="116"/>
        <v>6336.79</v>
      </c>
    </row>
    <row r="5991" spans="1:28" x14ac:dyDescent="0.25">
      <c r="A5991" t="s">
        <v>2919</v>
      </c>
      <c r="B5991" t="s">
        <v>2872</v>
      </c>
      <c r="C5991" s="1">
        <v>0.5175925925925926</v>
      </c>
      <c r="D5991">
        <v>313</v>
      </c>
      <c r="E5991" s="2">
        <v>7.5198692129629638E-2</v>
      </c>
      <c r="F5991" s="1">
        <v>7.5196759259259269E-2</v>
      </c>
      <c r="G5991">
        <v>167</v>
      </c>
      <c r="H5991">
        <v>6497.17</v>
      </c>
      <c r="I5991">
        <v>0</v>
      </c>
      <c r="J5991" t="s">
        <v>2873</v>
      </c>
      <c r="K5991" t="s">
        <v>22</v>
      </c>
      <c r="L5991">
        <v>1</v>
      </c>
      <c r="M5991" t="s">
        <v>1661</v>
      </c>
      <c r="N5991" t="s">
        <v>23</v>
      </c>
      <c r="O5991" t="s">
        <v>33</v>
      </c>
      <c r="P5991" t="s">
        <v>28</v>
      </c>
      <c r="R5991" t="s">
        <v>26</v>
      </c>
      <c r="S5991">
        <v>22</v>
      </c>
      <c r="T5991">
        <v>17.100000000000001</v>
      </c>
      <c r="U5991">
        <v>17.2</v>
      </c>
      <c r="V5991">
        <v>4.9000000000000004</v>
      </c>
      <c r="W5991">
        <v>4.8</v>
      </c>
      <c r="AB5991">
        <f t="shared" si="116"/>
        <v>6336.79</v>
      </c>
    </row>
    <row r="5992" spans="1:28" x14ac:dyDescent="0.25">
      <c r="A5992" t="s">
        <v>2920</v>
      </c>
      <c r="B5992" t="s">
        <v>2872</v>
      </c>
      <c r="C5992" s="1">
        <v>0.51967592592592593</v>
      </c>
      <c r="D5992">
        <v>783</v>
      </c>
      <c r="E5992" s="2">
        <v>7.7287453703703698E-2</v>
      </c>
      <c r="F5992" s="1">
        <v>7.7280092592592595E-2</v>
      </c>
      <c r="G5992">
        <v>636</v>
      </c>
      <c r="H5992">
        <v>6677.64</v>
      </c>
      <c r="I5992">
        <v>0</v>
      </c>
      <c r="J5992" t="s">
        <v>2873</v>
      </c>
      <c r="K5992" t="s">
        <v>22</v>
      </c>
      <c r="L5992">
        <v>1</v>
      </c>
      <c r="M5992" t="s">
        <v>1661</v>
      </c>
      <c r="N5992" t="s">
        <v>23</v>
      </c>
      <c r="O5992" t="s">
        <v>24</v>
      </c>
      <c r="P5992" t="s">
        <v>28</v>
      </c>
      <c r="R5992" t="s">
        <v>26</v>
      </c>
      <c r="S5992">
        <v>20</v>
      </c>
      <c r="T5992">
        <v>17.100000000000001</v>
      </c>
      <c r="U5992">
        <v>17.3</v>
      </c>
      <c r="V5992">
        <v>2.9</v>
      </c>
      <c r="W5992">
        <v>2.7</v>
      </c>
      <c r="AB5992">
        <f t="shared" si="116"/>
        <v>6517.26</v>
      </c>
    </row>
    <row r="5993" spans="1:28" x14ac:dyDescent="0.25">
      <c r="A5993" t="s">
        <v>2921</v>
      </c>
      <c r="B5993" t="s">
        <v>2872</v>
      </c>
      <c r="C5993" s="1">
        <v>0.52175925925925926</v>
      </c>
      <c r="D5993">
        <v>985</v>
      </c>
      <c r="E5993" s="2">
        <v>7.9373136574074077E-2</v>
      </c>
      <c r="F5993" s="1">
        <v>7.9363425925925921E-2</v>
      </c>
      <c r="G5993">
        <v>839</v>
      </c>
      <c r="H5993">
        <v>6857.84</v>
      </c>
      <c r="I5993">
        <v>0</v>
      </c>
      <c r="J5993" t="s">
        <v>2873</v>
      </c>
      <c r="K5993" t="s">
        <v>22</v>
      </c>
      <c r="L5993">
        <v>1</v>
      </c>
      <c r="M5993" t="s">
        <v>1661</v>
      </c>
      <c r="N5993" t="s">
        <v>23</v>
      </c>
      <c r="O5993" t="s">
        <v>42</v>
      </c>
      <c r="P5993" t="s">
        <v>28</v>
      </c>
      <c r="R5993" t="s">
        <v>26</v>
      </c>
      <c r="S5993">
        <v>18.100000000000001</v>
      </c>
      <c r="T5993">
        <v>17</v>
      </c>
      <c r="U5993">
        <v>17.100000000000001</v>
      </c>
      <c r="V5993">
        <v>1.1000000000000001</v>
      </c>
      <c r="W5993">
        <v>1</v>
      </c>
      <c r="AB5993">
        <f t="shared" si="116"/>
        <v>6697.46</v>
      </c>
    </row>
    <row r="5994" spans="1:28" x14ac:dyDescent="0.25">
      <c r="A5994" t="s">
        <v>2921</v>
      </c>
      <c r="B5994" t="s">
        <v>2872</v>
      </c>
      <c r="C5994" s="1">
        <v>0.52175925925925926</v>
      </c>
      <c r="D5994">
        <v>985</v>
      </c>
      <c r="E5994" s="2">
        <v>7.9373136574074077E-2</v>
      </c>
      <c r="F5994" s="1">
        <v>7.9363425925925921E-2</v>
      </c>
      <c r="G5994">
        <v>839</v>
      </c>
      <c r="H5994">
        <v>6857.84</v>
      </c>
      <c r="I5994">
        <v>0</v>
      </c>
      <c r="J5994" t="s">
        <v>2873</v>
      </c>
      <c r="K5994" t="s">
        <v>22</v>
      </c>
      <c r="L5994">
        <v>1</v>
      </c>
      <c r="M5994" t="s">
        <v>1661</v>
      </c>
      <c r="N5994" t="s">
        <v>23</v>
      </c>
      <c r="O5994" t="s">
        <v>24</v>
      </c>
      <c r="P5994" t="s">
        <v>28</v>
      </c>
      <c r="R5994" t="s">
        <v>26</v>
      </c>
      <c r="S5994">
        <v>20.5</v>
      </c>
      <c r="T5994">
        <v>17</v>
      </c>
      <c r="U5994">
        <v>17.100000000000001</v>
      </c>
      <c r="V5994">
        <v>3.5</v>
      </c>
      <c r="W5994">
        <v>3.4</v>
      </c>
      <c r="AB5994">
        <f t="shared" si="116"/>
        <v>6697.46</v>
      </c>
    </row>
    <row r="5995" spans="1:28" x14ac:dyDescent="0.25">
      <c r="A5995" t="s">
        <v>2922</v>
      </c>
      <c r="B5995" t="s">
        <v>2872</v>
      </c>
      <c r="C5995" s="1">
        <v>0.52384259259259258</v>
      </c>
      <c r="D5995">
        <v>787</v>
      </c>
      <c r="E5995" s="2">
        <v>8.1454178240740735E-2</v>
      </c>
      <c r="F5995" s="1">
        <v>8.144675925925926E-2</v>
      </c>
      <c r="G5995">
        <v>641</v>
      </c>
      <c r="H5995">
        <v>7037.64</v>
      </c>
      <c r="I5995">
        <v>0</v>
      </c>
      <c r="J5995" t="s">
        <v>2873</v>
      </c>
      <c r="K5995" t="s">
        <v>22</v>
      </c>
      <c r="L5995">
        <v>1</v>
      </c>
      <c r="M5995" t="s">
        <v>1661</v>
      </c>
      <c r="N5995" t="s">
        <v>23</v>
      </c>
      <c r="O5995" t="s">
        <v>42</v>
      </c>
      <c r="P5995" t="s">
        <v>28</v>
      </c>
      <c r="R5995" t="s">
        <v>26</v>
      </c>
      <c r="S5995">
        <v>17.7</v>
      </c>
      <c r="T5995">
        <v>17.100000000000001</v>
      </c>
      <c r="U5995">
        <v>17.2</v>
      </c>
      <c r="V5995">
        <v>0.6</v>
      </c>
      <c r="W5995">
        <v>0.5</v>
      </c>
      <c r="AB5995">
        <f t="shared" si="116"/>
        <v>6877.26</v>
      </c>
    </row>
    <row r="5996" spans="1:28" x14ac:dyDescent="0.25">
      <c r="A5996" t="s">
        <v>2923</v>
      </c>
      <c r="B5996" t="s">
        <v>2872</v>
      </c>
      <c r="C5996" s="1">
        <v>0.52592592592592591</v>
      </c>
      <c r="D5996">
        <v>455</v>
      </c>
      <c r="E5996" s="2">
        <v>8.3533668981481471E-2</v>
      </c>
      <c r="F5996" s="1">
        <v>8.3530092592592586E-2</v>
      </c>
      <c r="G5996">
        <v>309</v>
      </c>
      <c r="H5996">
        <v>7217.31</v>
      </c>
      <c r="I5996">
        <v>0</v>
      </c>
      <c r="J5996" t="s">
        <v>2873</v>
      </c>
      <c r="K5996" t="s">
        <v>22</v>
      </c>
      <c r="L5996">
        <v>1</v>
      </c>
      <c r="M5996" t="s">
        <v>1661</v>
      </c>
      <c r="N5996" t="s">
        <v>23</v>
      </c>
      <c r="O5996" t="s">
        <v>24</v>
      </c>
      <c r="P5996" t="s">
        <v>28</v>
      </c>
      <c r="R5996" t="s">
        <v>26</v>
      </c>
      <c r="S5996">
        <v>19.2</v>
      </c>
      <c r="T5996">
        <v>17.100000000000001</v>
      </c>
      <c r="U5996">
        <v>17.3</v>
      </c>
      <c r="V5996">
        <v>2.1</v>
      </c>
      <c r="W5996">
        <v>1.9</v>
      </c>
      <c r="AB5996">
        <f t="shared" si="116"/>
        <v>7056.93</v>
      </c>
    </row>
    <row r="5997" spans="1:28" x14ac:dyDescent="0.25">
      <c r="A5997" t="s">
        <v>2923</v>
      </c>
      <c r="B5997" t="s">
        <v>2872</v>
      </c>
      <c r="C5997" s="1">
        <v>0.52592592592592591</v>
      </c>
      <c r="D5997">
        <v>455</v>
      </c>
      <c r="E5997" s="2">
        <v>8.3533668981481471E-2</v>
      </c>
      <c r="F5997" s="1">
        <v>8.3530092592592586E-2</v>
      </c>
      <c r="G5997">
        <v>309</v>
      </c>
      <c r="H5997">
        <v>7217.31</v>
      </c>
      <c r="I5997">
        <v>0</v>
      </c>
      <c r="J5997" t="s">
        <v>2873</v>
      </c>
      <c r="K5997" t="s">
        <v>22</v>
      </c>
      <c r="L5997">
        <v>1</v>
      </c>
      <c r="M5997" t="s">
        <v>1661</v>
      </c>
      <c r="N5997" t="s">
        <v>23</v>
      </c>
      <c r="O5997" t="s">
        <v>42</v>
      </c>
      <c r="P5997" t="s">
        <v>28</v>
      </c>
      <c r="R5997" t="s">
        <v>26</v>
      </c>
      <c r="S5997">
        <v>17.600000000000001</v>
      </c>
      <c r="T5997">
        <v>17.100000000000001</v>
      </c>
      <c r="U5997">
        <v>17.3</v>
      </c>
      <c r="V5997">
        <v>0.5</v>
      </c>
      <c r="W5997">
        <v>0.3</v>
      </c>
      <c r="AB5997">
        <f t="shared" si="116"/>
        <v>7056.93</v>
      </c>
    </row>
    <row r="5998" spans="1:28" x14ac:dyDescent="0.25">
      <c r="A5998" t="s">
        <v>2924</v>
      </c>
      <c r="B5998" t="s">
        <v>2872</v>
      </c>
      <c r="C5998" s="1">
        <v>0.52800925925925923</v>
      </c>
      <c r="D5998">
        <v>357</v>
      </c>
      <c r="E5998" s="2">
        <v>8.5615868055555558E-2</v>
      </c>
      <c r="F5998" s="1">
        <v>8.5613425925925926E-2</v>
      </c>
      <c r="G5998">
        <v>211</v>
      </c>
      <c r="H5998">
        <v>7397.21</v>
      </c>
      <c r="I5998">
        <v>0</v>
      </c>
      <c r="J5998" t="s">
        <v>2873</v>
      </c>
      <c r="K5998" t="s">
        <v>22</v>
      </c>
      <c r="L5998">
        <v>1</v>
      </c>
      <c r="M5998" t="s">
        <v>1661</v>
      </c>
      <c r="N5998" t="s">
        <v>23</v>
      </c>
      <c r="O5998" t="s">
        <v>24</v>
      </c>
      <c r="P5998" t="s">
        <v>28</v>
      </c>
      <c r="R5998" t="s">
        <v>26</v>
      </c>
      <c r="S5998">
        <v>21.5</v>
      </c>
      <c r="T5998">
        <v>17</v>
      </c>
      <c r="U5998">
        <v>17.100000000000001</v>
      </c>
      <c r="V5998">
        <v>4.5</v>
      </c>
      <c r="W5998">
        <v>4.4000000000000004</v>
      </c>
      <c r="AB5998">
        <f t="shared" si="116"/>
        <v>7236.83</v>
      </c>
    </row>
    <row r="5999" spans="1:28" x14ac:dyDescent="0.25">
      <c r="A5999" t="s">
        <v>2924</v>
      </c>
      <c r="B5999" t="s">
        <v>2872</v>
      </c>
      <c r="C5999" s="1">
        <v>0.52800925925925923</v>
      </c>
      <c r="D5999">
        <v>357</v>
      </c>
      <c r="E5999" s="2">
        <v>8.5615868055555558E-2</v>
      </c>
      <c r="F5999" s="1">
        <v>8.5613425925925926E-2</v>
      </c>
      <c r="G5999">
        <v>211</v>
      </c>
      <c r="H5999">
        <v>7397.21</v>
      </c>
      <c r="I5999">
        <v>0</v>
      </c>
      <c r="J5999" t="s">
        <v>2873</v>
      </c>
      <c r="K5999" t="s">
        <v>22</v>
      </c>
      <c r="L5999">
        <v>1</v>
      </c>
      <c r="M5999" t="s">
        <v>1661</v>
      </c>
      <c r="N5999" t="s">
        <v>23</v>
      </c>
      <c r="O5999" t="s">
        <v>42</v>
      </c>
      <c r="P5999" t="s">
        <v>28</v>
      </c>
      <c r="R5999" t="s">
        <v>26</v>
      </c>
      <c r="S5999">
        <v>17.5</v>
      </c>
      <c r="T5999">
        <v>17</v>
      </c>
      <c r="U5999">
        <v>17.100000000000001</v>
      </c>
      <c r="V5999">
        <v>0.5</v>
      </c>
      <c r="W5999">
        <v>0.4</v>
      </c>
      <c r="AB5999">
        <f t="shared" si="116"/>
        <v>7236.83</v>
      </c>
    </row>
    <row r="6000" spans="1:28" x14ac:dyDescent="0.25">
      <c r="A6000" t="s">
        <v>2925</v>
      </c>
      <c r="B6000" t="s">
        <v>2872</v>
      </c>
      <c r="C6000" s="1">
        <v>0.53009259259259256</v>
      </c>
      <c r="D6000">
        <v>626</v>
      </c>
      <c r="E6000" s="2">
        <v>8.7702314814814816E-2</v>
      </c>
      <c r="F6000" s="1">
        <v>8.7696759259259252E-2</v>
      </c>
      <c r="G6000">
        <v>480</v>
      </c>
      <c r="H6000">
        <v>7577.48</v>
      </c>
      <c r="I6000">
        <v>0</v>
      </c>
      <c r="J6000" t="s">
        <v>2873</v>
      </c>
      <c r="K6000" t="s">
        <v>22</v>
      </c>
      <c r="L6000">
        <v>1</v>
      </c>
      <c r="M6000" t="s">
        <v>1661</v>
      </c>
      <c r="N6000" t="s">
        <v>23</v>
      </c>
      <c r="O6000" t="s">
        <v>42</v>
      </c>
      <c r="P6000" t="s">
        <v>28</v>
      </c>
      <c r="R6000" t="s">
        <v>26</v>
      </c>
      <c r="S6000">
        <v>17.2</v>
      </c>
      <c r="T6000">
        <v>16.899999999999999</v>
      </c>
      <c r="U6000">
        <v>17</v>
      </c>
      <c r="V6000">
        <v>0.3</v>
      </c>
      <c r="W6000">
        <v>0.2</v>
      </c>
      <c r="AB6000">
        <f t="shared" si="116"/>
        <v>7417.0999999999995</v>
      </c>
    </row>
    <row r="6001" spans="1:28" x14ac:dyDescent="0.25">
      <c r="A6001" t="s">
        <v>2926</v>
      </c>
      <c r="B6001" t="s">
        <v>2872</v>
      </c>
      <c r="C6001" s="1">
        <v>0.53238425925925925</v>
      </c>
      <c r="D6001">
        <v>747</v>
      </c>
      <c r="E6001" s="2">
        <v>8.9995381944444452E-2</v>
      </c>
      <c r="F6001" s="1">
        <v>8.998842592592593E-2</v>
      </c>
      <c r="G6001">
        <v>601</v>
      </c>
      <c r="H6001">
        <v>7775.6</v>
      </c>
      <c r="I6001">
        <v>0</v>
      </c>
      <c r="J6001" t="s">
        <v>2873</v>
      </c>
      <c r="K6001" t="s">
        <v>22</v>
      </c>
      <c r="L6001">
        <v>1</v>
      </c>
      <c r="M6001" t="s">
        <v>1661</v>
      </c>
      <c r="N6001" t="s">
        <v>23</v>
      </c>
      <c r="O6001" t="s">
        <v>78</v>
      </c>
      <c r="P6001" t="s">
        <v>79</v>
      </c>
      <c r="R6001" t="s">
        <v>88</v>
      </c>
      <c r="AB6001">
        <f t="shared" si="116"/>
        <v>7615.22</v>
      </c>
    </row>
    <row r="6002" spans="1:28" x14ac:dyDescent="0.25">
      <c r="A6002" t="s">
        <v>2926</v>
      </c>
      <c r="B6002" t="s">
        <v>2872</v>
      </c>
      <c r="C6002" s="1">
        <v>0.53238425925925925</v>
      </c>
      <c r="D6002">
        <v>747</v>
      </c>
      <c r="E6002" s="2">
        <v>8.9995381944444452E-2</v>
      </c>
      <c r="F6002" s="1">
        <v>8.998842592592593E-2</v>
      </c>
      <c r="G6002">
        <v>601</v>
      </c>
      <c r="H6002">
        <v>7775.6</v>
      </c>
      <c r="I6002">
        <v>0</v>
      </c>
      <c r="J6002" t="s">
        <v>2873</v>
      </c>
      <c r="K6002" t="s">
        <v>22</v>
      </c>
      <c r="L6002">
        <v>1</v>
      </c>
      <c r="M6002" t="s">
        <v>1661</v>
      </c>
      <c r="N6002" t="s">
        <v>23</v>
      </c>
      <c r="O6002" t="s">
        <v>81</v>
      </c>
      <c r="P6002" t="s">
        <v>79</v>
      </c>
      <c r="R6002" t="s">
        <v>88</v>
      </c>
      <c r="AB6002">
        <f t="shared" si="116"/>
        <v>7615.22</v>
      </c>
    </row>
    <row r="6003" spans="1:28" x14ac:dyDescent="0.25">
      <c r="A6003" t="s">
        <v>2927</v>
      </c>
      <c r="B6003" t="s">
        <v>2928</v>
      </c>
      <c r="C6003" s="1">
        <v>0.56634259259259256</v>
      </c>
      <c r="D6003">
        <v>506</v>
      </c>
      <c r="E6003" s="2">
        <v>0</v>
      </c>
      <c r="F6003" s="1">
        <v>0</v>
      </c>
      <c r="G6003">
        <v>0</v>
      </c>
      <c r="H6003">
        <v>0</v>
      </c>
      <c r="I6003">
        <v>7492.69</v>
      </c>
      <c r="J6003" t="s">
        <v>2929</v>
      </c>
      <c r="K6003" t="s">
        <v>22</v>
      </c>
      <c r="L6003">
        <v>1</v>
      </c>
      <c r="N6003" t="s">
        <v>23</v>
      </c>
      <c r="O6003" t="s">
        <v>78</v>
      </c>
      <c r="P6003" t="s">
        <v>79</v>
      </c>
      <c r="R6003" t="s">
        <v>80</v>
      </c>
      <c r="AB6003">
        <f>H6003-179.8</f>
        <v>-179.8</v>
      </c>
    </row>
    <row r="6004" spans="1:28" x14ac:dyDescent="0.25">
      <c r="A6004" t="s">
        <v>2927</v>
      </c>
      <c r="B6004" t="s">
        <v>2928</v>
      </c>
      <c r="C6004" s="1">
        <v>0.56634259259259256</v>
      </c>
      <c r="D6004">
        <v>506</v>
      </c>
      <c r="E6004" s="2">
        <v>0</v>
      </c>
      <c r="F6004" s="1">
        <v>0</v>
      </c>
      <c r="G6004">
        <v>0</v>
      </c>
      <c r="H6004">
        <v>0</v>
      </c>
      <c r="I6004">
        <v>7492.69</v>
      </c>
      <c r="J6004" t="s">
        <v>2929</v>
      </c>
      <c r="K6004" t="s">
        <v>22</v>
      </c>
      <c r="L6004">
        <v>1</v>
      </c>
      <c r="N6004" t="s">
        <v>23</v>
      </c>
      <c r="O6004" t="s">
        <v>81</v>
      </c>
      <c r="P6004" t="s">
        <v>79</v>
      </c>
      <c r="R6004" t="s">
        <v>80</v>
      </c>
      <c r="AB6004">
        <f t="shared" ref="AB6004:AB6067" si="117">H6004-179.8</f>
        <v>-179.8</v>
      </c>
    </row>
    <row r="6005" spans="1:28" x14ac:dyDescent="0.25">
      <c r="A6005" t="s">
        <v>2930</v>
      </c>
      <c r="B6005" t="s">
        <v>2928</v>
      </c>
      <c r="C6005" s="1">
        <v>0.56689814814814821</v>
      </c>
      <c r="D6005">
        <v>402</v>
      </c>
      <c r="E6005" s="2">
        <v>5.5435185185185188E-4</v>
      </c>
      <c r="F6005" s="1">
        <v>5.4398148148148144E-4</v>
      </c>
      <c r="G6005">
        <v>896</v>
      </c>
      <c r="H6005">
        <v>47.896000000000001</v>
      </c>
      <c r="I6005">
        <v>0</v>
      </c>
      <c r="J6005" t="s">
        <v>2929</v>
      </c>
      <c r="K6005" t="s">
        <v>22</v>
      </c>
      <c r="L6005">
        <v>1</v>
      </c>
      <c r="N6005" t="s">
        <v>23</v>
      </c>
      <c r="O6005" t="s">
        <v>31</v>
      </c>
      <c r="P6005" t="s">
        <v>25</v>
      </c>
      <c r="R6005" t="s">
        <v>26</v>
      </c>
      <c r="S6005">
        <v>16.5</v>
      </c>
      <c r="T6005">
        <v>17.399999999999999</v>
      </c>
      <c r="U6005">
        <v>16.8</v>
      </c>
      <c r="V6005">
        <v>-0.9</v>
      </c>
      <c r="W6005">
        <v>-0.3</v>
      </c>
      <c r="AB6005">
        <f t="shared" si="117"/>
        <v>-131.904</v>
      </c>
    </row>
    <row r="6006" spans="1:28" x14ac:dyDescent="0.25">
      <c r="A6006" t="s">
        <v>2931</v>
      </c>
      <c r="B6006" t="s">
        <v>2928</v>
      </c>
      <c r="C6006" s="1">
        <v>0.56842592592592589</v>
      </c>
      <c r="D6006">
        <v>342</v>
      </c>
      <c r="E6006" s="2">
        <v>2.0814236111111111E-3</v>
      </c>
      <c r="F6006" s="1">
        <v>2.0717592592592593E-3</v>
      </c>
      <c r="G6006">
        <v>835</v>
      </c>
      <c r="H6006">
        <v>179.83500000000001</v>
      </c>
      <c r="I6006">
        <v>0</v>
      </c>
      <c r="J6006" t="s">
        <v>2929</v>
      </c>
      <c r="K6006" t="s">
        <v>22</v>
      </c>
      <c r="L6006">
        <v>1</v>
      </c>
      <c r="N6006" t="s">
        <v>23</v>
      </c>
      <c r="O6006" t="s">
        <v>31</v>
      </c>
      <c r="P6006" t="s">
        <v>25</v>
      </c>
      <c r="R6006" t="s">
        <v>26</v>
      </c>
      <c r="AB6006">
        <f t="shared" si="117"/>
        <v>3.4999999999996589E-2</v>
      </c>
    </row>
    <row r="6007" spans="1:28" x14ac:dyDescent="0.25">
      <c r="A6007" t="s">
        <v>2931</v>
      </c>
      <c r="B6007" t="s">
        <v>2928</v>
      </c>
      <c r="C6007" s="1">
        <v>0.56842592592592589</v>
      </c>
      <c r="D6007">
        <v>342</v>
      </c>
      <c r="E6007" s="2">
        <v>2.0814236111111111E-3</v>
      </c>
      <c r="F6007" s="1">
        <v>2.0717592592592593E-3</v>
      </c>
      <c r="G6007">
        <v>835</v>
      </c>
      <c r="H6007">
        <v>179.83500000000001</v>
      </c>
      <c r="I6007">
        <v>0</v>
      </c>
      <c r="J6007" t="s">
        <v>2929</v>
      </c>
      <c r="K6007" t="s">
        <v>22</v>
      </c>
      <c r="L6007">
        <v>1</v>
      </c>
      <c r="N6007" t="s">
        <v>23</v>
      </c>
      <c r="O6007" t="s">
        <v>36</v>
      </c>
      <c r="P6007" t="s">
        <v>25</v>
      </c>
      <c r="R6007" t="s">
        <v>26</v>
      </c>
      <c r="S6007">
        <v>17.2</v>
      </c>
      <c r="T6007">
        <v>17.399999999999999</v>
      </c>
      <c r="U6007">
        <v>16.8</v>
      </c>
      <c r="V6007">
        <v>-0.2</v>
      </c>
      <c r="W6007">
        <v>0.4</v>
      </c>
      <c r="AB6007">
        <f t="shared" si="117"/>
        <v>3.4999999999996589E-2</v>
      </c>
    </row>
    <row r="6008" spans="1:28" x14ac:dyDescent="0.25">
      <c r="A6008" t="s">
        <v>2931</v>
      </c>
      <c r="B6008" t="s">
        <v>2928</v>
      </c>
      <c r="C6008" s="1">
        <v>0.56842592592592589</v>
      </c>
      <c r="D6008">
        <v>342</v>
      </c>
      <c r="E6008" s="2">
        <v>2.0814236111111111E-3</v>
      </c>
      <c r="F6008" s="1">
        <v>2.0717592592592593E-3</v>
      </c>
      <c r="G6008">
        <v>835</v>
      </c>
      <c r="H6008">
        <v>179.83500000000001</v>
      </c>
      <c r="I6008">
        <v>0</v>
      </c>
      <c r="J6008" t="s">
        <v>2929</v>
      </c>
      <c r="K6008" t="s">
        <v>22</v>
      </c>
      <c r="L6008">
        <v>1</v>
      </c>
      <c r="N6008" t="s">
        <v>23</v>
      </c>
      <c r="O6008" t="s">
        <v>24</v>
      </c>
      <c r="P6008" t="s">
        <v>25</v>
      </c>
      <c r="R6008" t="s">
        <v>26</v>
      </c>
      <c r="S6008">
        <v>16.600000000000001</v>
      </c>
      <c r="T6008">
        <v>17.399999999999999</v>
      </c>
      <c r="U6008">
        <v>16.8</v>
      </c>
      <c r="V6008">
        <v>-0.8</v>
      </c>
      <c r="W6008">
        <v>-0.2</v>
      </c>
      <c r="AB6008">
        <f t="shared" si="117"/>
        <v>3.4999999999996589E-2</v>
      </c>
    </row>
    <row r="6009" spans="1:28" x14ac:dyDescent="0.25">
      <c r="A6009" t="s">
        <v>2932</v>
      </c>
      <c r="B6009" t="s">
        <v>2928</v>
      </c>
      <c r="C6009" s="1">
        <v>0.57048611111111114</v>
      </c>
      <c r="D6009">
        <v>308</v>
      </c>
      <c r="E6009" s="2">
        <v>4.1412152777777775E-3</v>
      </c>
      <c r="F6009" s="1">
        <v>4.1319444444444442E-3</v>
      </c>
      <c r="G6009">
        <v>801</v>
      </c>
      <c r="H6009">
        <v>357.80099999999999</v>
      </c>
      <c r="I6009">
        <v>0</v>
      </c>
      <c r="J6009" t="s">
        <v>2929</v>
      </c>
      <c r="K6009" t="s">
        <v>22</v>
      </c>
      <c r="L6009">
        <v>1</v>
      </c>
      <c r="N6009" t="s">
        <v>23</v>
      </c>
      <c r="O6009" t="s">
        <v>31</v>
      </c>
      <c r="P6009" t="s">
        <v>25</v>
      </c>
      <c r="R6009" t="s">
        <v>26</v>
      </c>
      <c r="AB6009">
        <f t="shared" si="117"/>
        <v>178.00099999999998</v>
      </c>
    </row>
    <row r="6010" spans="1:28" x14ac:dyDescent="0.25">
      <c r="A6010" t="s">
        <v>2933</v>
      </c>
      <c r="B6010" t="s">
        <v>2928</v>
      </c>
      <c r="C6010" s="1">
        <v>0.57065972222222217</v>
      </c>
      <c r="D6010">
        <v>127</v>
      </c>
      <c r="E6010" s="2">
        <v>4.3127430555555558E-3</v>
      </c>
      <c r="F6010" s="1">
        <v>4.3055555555555555E-3</v>
      </c>
      <c r="G6010">
        <v>621</v>
      </c>
      <c r="H6010">
        <v>372.62099999999998</v>
      </c>
      <c r="I6010">
        <v>0</v>
      </c>
      <c r="J6010" t="s">
        <v>2929</v>
      </c>
      <c r="K6010" t="s">
        <v>22</v>
      </c>
      <c r="L6010">
        <v>1</v>
      </c>
      <c r="N6010" t="s">
        <v>23</v>
      </c>
      <c r="O6010" t="s">
        <v>42</v>
      </c>
      <c r="P6010" t="s">
        <v>25</v>
      </c>
      <c r="R6010" t="s">
        <v>26</v>
      </c>
      <c r="S6010">
        <v>17.100000000000001</v>
      </c>
      <c r="T6010">
        <v>17.2</v>
      </c>
      <c r="U6010">
        <v>16.7</v>
      </c>
      <c r="V6010">
        <v>-0.1</v>
      </c>
      <c r="W6010">
        <v>0.4</v>
      </c>
      <c r="AB6010">
        <f t="shared" si="117"/>
        <v>192.82099999999997</v>
      </c>
    </row>
    <row r="6011" spans="1:28" x14ac:dyDescent="0.25">
      <c r="A6011" t="s">
        <v>2934</v>
      </c>
      <c r="B6011" t="s">
        <v>2928</v>
      </c>
      <c r="C6011" s="1">
        <v>0.57075231481481481</v>
      </c>
      <c r="D6011">
        <v>638</v>
      </c>
      <c r="E6011" s="2">
        <v>4.4112499999999994E-3</v>
      </c>
      <c r="F6011" s="1">
        <v>4.409722222222222E-3</v>
      </c>
      <c r="G6011">
        <v>132</v>
      </c>
      <c r="H6011">
        <v>381.13200000000001</v>
      </c>
      <c r="I6011">
        <v>0</v>
      </c>
      <c r="J6011" t="s">
        <v>2929</v>
      </c>
      <c r="K6011" t="s">
        <v>22</v>
      </c>
      <c r="L6011">
        <v>1</v>
      </c>
      <c r="N6011" t="s">
        <v>23</v>
      </c>
      <c r="O6011" t="s">
        <v>42</v>
      </c>
      <c r="P6011" t="s">
        <v>28</v>
      </c>
      <c r="R6011" t="s">
        <v>26</v>
      </c>
      <c r="S6011">
        <v>17.2</v>
      </c>
      <c r="T6011">
        <v>17.399999999999999</v>
      </c>
      <c r="U6011">
        <v>16.899999999999999</v>
      </c>
      <c r="V6011">
        <v>-0.2</v>
      </c>
      <c r="W6011">
        <v>0.3</v>
      </c>
      <c r="AB6011">
        <f t="shared" si="117"/>
        <v>201.33199999999999</v>
      </c>
    </row>
    <row r="6012" spans="1:28" x14ac:dyDescent="0.25">
      <c r="A6012" t="s">
        <v>2935</v>
      </c>
      <c r="B6012" t="s">
        <v>2928</v>
      </c>
      <c r="C6012" s="1">
        <v>0.57214120370370369</v>
      </c>
      <c r="D6012">
        <v>829</v>
      </c>
      <c r="E6012" s="2">
        <v>5.8023495370370373E-3</v>
      </c>
      <c r="F6012" s="1">
        <v>5.7986111111111112E-3</v>
      </c>
      <c r="G6012">
        <v>323</v>
      </c>
      <c r="H6012">
        <v>501.32299999999998</v>
      </c>
      <c r="I6012">
        <v>0</v>
      </c>
      <c r="J6012" t="s">
        <v>2929</v>
      </c>
      <c r="K6012" t="s">
        <v>22</v>
      </c>
      <c r="L6012">
        <v>1</v>
      </c>
      <c r="N6012" t="s">
        <v>23</v>
      </c>
      <c r="O6012" t="s">
        <v>31</v>
      </c>
      <c r="P6012" t="s">
        <v>28</v>
      </c>
      <c r="R6012" t="s">
        <v>26</v>
      </c>
      <c r="S6012">
        <v>17.7</v>
      </c>
      <c r="T6012">
        <v>17.100000000000001</v>
      </c>
      <c r="U6012">
        <v>16.7</v>
      </c>
      <c r="V6012">
        <v>0.6</v>
      </c>
      <c r="W6012">
        <v>1</v>
      </c>
      <c r="AB6012">
        <f t="shared" si="117"/>
        <v>321.52299999999997</v>
      </c>
    </row>
    <row r="6013" spans="1:28" x14ac:dyDescent="0.25">
      <c r="A6013" t="s">
        <v>2936</v>
      </c>
      <c r="B6013" t="s">
        <v>2928</v>
      </c>
      <c r="C6013" s="1">
        <v>0.57256944444444446</v>
      </c>
      <c r="D6013">
        <v>577</v>
      </c>
      <c r="E6013" s="2">
        <v>6.2276736111111118E-3</v>
      </c>
      <c r="F6013" s="1">
        <v>6.2268518518518515E-3</v>
      </c>
      <c r="G6013">
        <v>71</v>
      </c>
      <c r="H6013">
        <v>538.07100000000003</v>
      </c>
      <c r="I6013">
        <v>0</v>
      </c>
      <c r="J6013" t="s">
        <v>2929</v>
      </c>
      <c r="K6013" t="s">
        <v>22</v>
      </c>
      <c r="L6013">
        <v>1</v>
      </c>
      <c r="N6013" t="s">
        <v>23</v>
      </c>
      <c r="O6013" t="s">
        <v>31</v>
      </c>
      <c r="P6013" t="s">
        <v>28</v>
      </c>
      <c r="R6013" t="s">
        <v>26</v>
      </c>
      <c r="S6013">
        <v>18.3</v>
      </c>
      <c r="T6013">
        <v>17.100000000000001</v>
      </c>
      <c r="U6013">
        <v>16.600000000000001</v>
      </c>
      <c r="V6013">
        <v>1.2</v>
      </c>
      <c r="W6013">
        <v>1.7</v>
      </c>
      <c r="AB6013">
        <f t="shared" si="117"/>
        <v>358.27100000000002</v>
      </c>
    </row>
    <row r="6014" spans="1:28" x14ac:dyDescent="0.25">
      <c r="A6014" t="s">
        <v>2936</v>
      </c>
      <c r="B6014" t="s">
        <v>2928</v>
      </c>
      <c r="C6014" s="1">
        <v>0.57256944444444446</v>
      </c>
      <c r="D6014">
        <v>577</v>
      </c>
      <c r="E6014" s="2">
        <v>6.2276736111111118E-3</v>
      </c>
      <c r="F6014" s="1">
        <v>6.2268518518518515E-3</v>
      </c>
      <c r="G6014">
        <v>71</v>
      </c>
      <c r="H6014">
        <v>538.07100000000003</v>
      </c>
      <c r="I6014">
        <v>0</v>
      </c>
      <c r="J6014" t="s">
        <v>2929</v>
      </c>
      <c r="K6014" t="s">
        <v>22</v>
      </c>
      <c r="L6014">
        <v>1</v>
      </c>
      <c r="N6014" t="s">
        <v>23</v>
      </c>
      <c r="O6014" t="s">
        <v>42</v>
      </c>
      <c r="P6014" t="s">
        <v>28</v>
      </c>
      <c r="R6014" t="s">
        <v>26</v>
      </c>
      <c r="AB6014">
        <f t="shared" si="117"/>
        <v>358.27100000000002</v>
      </c>
    </row>
    <row r="6015" spans="1:28" x14ac:dyDescent="0.25">
      <c r="A6015" t="s">
        <v>2937</v>
      </c>
      <c r="B6015" t="s">
        <v>2928</v>
      </c>
      <c r="C6015" s="1">
        <v>0.57465277777777779</v>
      </c>
      <c r="D6015">
        <v>379</v>
      </c>
      <c r="E6015" s="2">
        <v>8.3087152777777777E-3</v>
      </c>
      <c r="F6015" s="1">
        <v>8.2986111111111108E-3</v>
      </c>
      <c r="G6015">
        <v>873</v>
      </c>
      <c r="H6015">
        <v>717.87300000000005</v>
      </c>
      <c r="I6015">
        <v>0</v>
      </c>
      <c r="J6015" t="s">
        <v>2929</v>
      </c>
      <c r="K6015" t="s">
        <v>22</v>
      </c>
      <c r="L6015">
        <v>1</v>
      </c>
      <c r="N6015" t="s">
        <v>23</v>
      </c>
      <c r="O6015" t="s">
        <v>31</v>
      </c>
      <c r="P6015" t="s">
        <v>28</v>
      </c>
      <c r="R6015" t="s">
        <v>26</v>
      </c>
      <c r="S6015">
        <v>18.399999999999999</v>
      </c>
      <c r="T6015">
        <v>17.100000000000001</v>
      </c>
      <c r="U6015">
        <v>16.7</v>
      </c>
      <c r="V6015">
        <v>1.3</v>
      </c>
      <c r="W6015">
        <v>1.7</v>
      </c>
      <c r="AB6015">
        <f t="shared" si="117"/>
        <v>538.07300000000009</v>
      </c>
    </row>
    <row r="6016" spans="1:28" x14ac:dyDescent="0.25">
      <c r="A6016" t="s">
        <v>2937</v>
      </c>
      <c r="B6016" t="s">
        <v>2928</v>
      </c>
      <c r="C6016" s="1">
        <v>0.57465277777777779</v>
      </c>
      <c r="D6016">
        <v>379</v>
      </c>
      <c r="E6016" s="2">
        <v>8.3087152777777777E-3</v>
      </c>
      <c r="F6016" s="1">
        <v>8.2986111111111108E-3</v>
      </c>
      <c r="G6016">
        <v>873</v>
      </c>
      <c r="H6016">
        <v>717.87300000000005</v>
      </c>
      <c r="I6016">
        <v>0</v>
      </c>
      <c r="J6016" t="s">
        <v>2929</v>
      </c>
      <c r="K6016" t="s">
        <v>22</v>
      </c>
      <c r="L6016">
        <v>1</v>
      </c>
      <c r="N6016" t="s">
        <v>23</v>
      </c>
      <c r="O6016" t="s">
        <v>24</v>
      </c>
      <c r="P6016" t="s">
        <v>25</v>
      </c>
      <c r="R6016" t="s">
        <v>26</v>
      </c>
      <c r="S6016">
        <v>17.600000000000001</v>
      </c>
      <c r="T6016">
        <v>17.100000000000001</v>
      </c>
      <c r="U6016">
        <v>16.7</v>
      </c>
      <c r="V6016">
        <v>0.5</v>
      </c>
      <c r="W6016">
        <v>0.9</v>
      </c>
      <c r="AB6016">
        <f t="shared" si="117"/>
        <v>538.07300000000009</v>
      </c>
    </row>
    <row r="6017" spans="1:28" x14ac:dyDescent="0.25">
      <c r="A6017" t="s">
        <v>2937</v>
      </c>
      <c r="B6017" t="s">
        <v>2928</v>
      </c>
      <c r="C6017" s="1">
        <v>0.57465277777777779</v>
      </c>
      <c r="D6017">
        <v>379</v>
      </c>
      <c r="E6017" s="2">
        <v>8.3087152777777777E-3</v>
      </c>
      <c r="F6017" s="1">
        <v>8.2986111111111108E-3</v>
      </c>
      <c r="G6017">
        <v>873</v>
      </c>
      <c r="H6017">
        <v>717.87300000000005</v>
      </c>
      <c r="I6017">
        <v>0</v>
      </c>
      <c r="J6017" t="s">
        <v>2929</v>
      </c>
      <c r="K6017" t="s">
        <v>22</v>
      </c>
      <c r="L6017">
        <v>1</v>
      </c>
      <c r="N6017" t="s">
        <v>23</v>
      </c>
      <c r="O6017" t="s">
        <v>42</v>
      </c>
      <c r="P6017" t="s">
        <v>28</v>
      </c>
      <c r="R6017" t="s">
        <v>26</v>
      </c>
      <c r="S6017">
        <v>17.3</v>
      </c>
      <c r="T6017">
        <v>17.100000000000001</v>
      </c>
      <c r="U6017">
        <v>16.7</v>
      </c>
      <c r="V6017">
        <v>0.2</v>
      </c>
      <c r="W6017">
        <v>0.6</v>
      </c>
      <c r="AB6017">
        <f t="shared" si="117"/>
        <v>538.07300000000009</v>
      </c>
    </row>
    <row r="6018" spans="1:28" x14ac:dyDescent="0.25">
      <c r="A6018" t="s">
        <v>2938</v>
      </c>
      <c r="B6018" t="s">
        <v>2928</v>
      </c>
      <c r="C6018" s="1">
        <v>0.57484953703703701</v>
      </c>
      <c r="D6018">
        <v>635</v>
      </c>
      <c r="E6018" s="2">
        <v>8.5084259259259262E-3</v>
      </c>
      <c r="F6018" s="1">
        <v>8.5069444444444437E-3</v>
      </c>
      <c r="G6018">
        <v>128</v>
      </c>
      <c r="H6018">
        <v>735.12800000000004</v>
      </c>
      <c r="I6018">
        <v>0</v>
      </c>
      <c r="J6018" t="s">
        <v>2929</v>
      </c>
      <c r="K6018" t="s">
        <v>22</v>
      </c>
      <c r="L6018">
        <v>1</v>
      </c>
      <c r="N6018" t="s">
        <v>23</v>
      </c>
      <c r="O6018" t="s">
        <v>24</v>
      </c>
      <c r="P6018" t="s">
        <v>28</v>
      </c>
      <c r="R6018" t="s">
        <v>26</v>
      </c>
      <c r="S6018">
        <v>17.8</v>
      </c>
      <c r="T6018">
        <v>17.2</v>
      </c>
      <c r="U6018">
        <v>16.7</v>
      </c>
      <c r="V6018">
        <v>0.6</v>
      </c>
      <c r="W6018">
        <v>1.1000000000000001</v>
      </c>
      <c r="AB6018">
        <f t="shared" si="117"/>
        <v>555.32799999999997</v>
      </c>
    </row>
    <row r="6019" spans="1:28" x14ac:dyDescent="0.25">
      <c r="A6019" t="s">
        <v>2939</v>
      </c>
      <c r="B6019" t="s">
        <v>2928</v>
      </c>
      <c r="C6019" s="1">
        <v>0.57609953703703709</v>
      </c>
      <c r="D6019">
        <v>209</v>
      </c>
      <c r="E6019" s="2">
        <v>9.753495370370369E-3</v>
      </c>
      <c r="F6019" s="1">
        <v>9.7453703703703713E-3</v>
      </c>
      <c r="G6019">
        <v>702</v>
      </c>
      <c r="H6019">
        <v>842.702</v>
      </c>
      <c r="I6019">
        <v>0</v>
      </c>
      <c r="J6019" t="s">
        <v>2929</v>
      </c>
      <c r="K6019" t="s">
        <v>22</v>
      </c>
      <c r="L6019">
        <v>1</v>
      </c>
      <c r="N6019" t="s">
        <v>23</v>
      </c>
      <c r="O6019" t="s">
        <v>46</v>
      </c>
      <c r="P6019" t="s">
        <v>25</v>
      </c>
      <c r="R6019" t="s">
        <v>26</v>
      </c>
      <c r="S6019">
        <v>17.5</v>
      </c>
      <c r="T6019">
        <v>17.2</v>
      </c>
      <c r="U6019">
        <v>16.8</v>
      </c>
      <c r="V6019">
        <v>0.3</v>
      </c>
      <c r="W6019">
        <v>0.7</v>
      </c>
      <c r="AB6019">
        <f t="shared" si="117"/>
        <v>662.90200000000004</v>
      </c>
    </row>
    <row r="6020" spans="1:28" x14ac:dyDescent="0.25">
      <c r="A6020" t="s">
        <v>2940</v>
      </c>
      <c r="B6020" t="s">
        <v>2928</v>
      </c>
      <c r="C6020" s="1">
        <v>0.57620370370370366</v>
      </c>
      <c r="D6020">
        <v>221</v>
      </c>
      <c r="E6020" s="2">
        <v>9.8578009259259244E-3</v>
      </c>
      <c r="F6020" s="1">
        <v>9.8495370370370369E-3</v>
      </c>
      <c r="G6020">
        <v>714</v>
      </c>
      <c r="H6020">
        <v>851.71400000000006</v>
      </c>
      <c r="I6020">
        <v>0</v>
      </c>
      <c r="J6020" t="s">
        <v>2929</v>
      </c>
      <c r="K6020" t="s">
        <v>22</v>
      </c>
      <c r="L6020">
        <v>1</v>
      </c>
      <c r="N6020" t="s">
        <v>23</v>
      </c>
      <c r="O6020" t="s">
        <v>36</v>
      </c>
      <c r="P6020" t="s">
        <v>28</v>
      </c>
      <c r="R6020" t="s">
        <v>26</v>
      </c>
      <c r="S6020">
        <v>17.399999999999999</v>
      </c>
      <c r="T6020">
        <v>17.2</v>
      </c>
      <c r="U6020">
        <v>16.8</v>
      </c>
      <c r="V6020">
        <v>0.2</v>
      </c>
      <c r="W6020">
        <v>0.6</v>
      </c>
      <c r="AB6020">
        <f t="shared" si="117"/>
        <v>671.91399999999999</v>
      </c>
    </row>
    <row r="6021" spans="1:28" x14ac:dyDescent="0.25">
      <c r="A6021" t="s">
        <v>2941</v>
      </c>
      <c r="B6021" t="s">
        <v>2928</v>
      </c>
      <c r="C6021" s="1">
        <v>0.57659722222222221</v>
      </c>
      <c r="D6021">
        <v>298</v>
      </c>
      <c r="E6021" s="2">
        <v>1.0252222222222222E-2</v>
      </c>
      <c r="F6021" s="1">
        <v>1.0243055555555556E-2</v>
      </c>
      <c r="G6021">
        <v>792</v>
      </c>
      <c r="H6021">
        <v>885.79200000000003</v>
      </c>
      <c r="I6021">
        <v>0</v>
      </c>
      <c r="J6021" t="s">
        <v>2929</v>
      </c>
      <c r="K6021" t="s">
        <v>22</v>
      </c>
      <c r="L6021">
        <v>1</v>
      </c>
      <c r="N6021" t="s">
        <v>23</v>
      </c>
      <c r="O6021" t="s">
        <v>46</v>
      </c>
      <c r="P6021" t="s">
        <v>28</v>
      </c>
      <c r="R6021" t="s">
        <v>26</v>
      </c>
      <c r="S6021">
        <v>17.8</v>
      </c>
      <c r="T6021">
        <v>17.2</v>
      </c>
      <c r="U6021">
        <v>16.899999999999999</v>
      </c>
      <c r="V6021">
        <v>0.6</v>
      </c>
      <c r="W6021">
        <v>0.9</v>
      </c>
      <c r="AB6021">
        <f t="shared" si="117"/>
        <v>705.99199999999996</v>
      </c>
    </row>
    <row r="6022" spans="1:28" x14ac:dyDescent="0.25">
      <c r="A6022" t="s">
        <v>2942</v>
      </c>
      <c r="B6022" t="s">
        <v>2928</v>
      </c>
      <c r="C6022" s="1">
        <v>0.57673611111111112</v>
      </c>
      <c r="D6022">
        <v>681</v>
      </c>
      <c r="E6022" s="2">
        <v>1.0395543981481481E-2</v>
      </c>
      <c r="F6022" s="1">
        <v>1.0393518518518519E-2</v>
      </c>
      <c r="G6022">
        <v>175</v>
      </c>
      <c r="H6022">
        <v>898.17499999999995</v>
      </c>
      <c r="I6022">
        <v>0</v>
      </c>
      <c r="J6022" t="s">
        <v>2929</v>
      </c>
      <c r="K6022" t="s">
        <v>22</v>
      </c>
      <c r="L6022">
        <v>1</v>
      </c>
      <c r="N6022" t="s">
        <v>23</v>
      </c>
      <c r="O6022" t="s">
        <v>36</v>
      </c>
      <c r="P6022" t="s">
        <v>28</v>
      </c>
      <c r="R6022" t="s">
        <v>26</v>
      </c>
      <c r="S6022">
        <v>17.2</v>
      </c>
      <c r="T6022">
        <v>17.2</v>
      </c>
      <c r="U6022">
        <v>16.899999999999999</v>
      </c>
      <c r="V6022">
        <v>0</v>
      </c>
      <c r="W6022">
        <v>0.3</v>
      </c>
      <c r="AB6022">
        <f t="shared" si="117"/>
        <v>718.375</v>
      </c>
    </row>
    <row r="6023" spans="1:28" x14ac:dyDescent="0.25">
      <c r="A6023" t="s">
        <v>2942</v>
      </c>
      <c r="B6023" t="s">
        <v>2928</v>
      </c>
      <c r="C6023" s="1">
        <v>0.57673611111111112</v>
      </c>
      <c r="D6023">
        <v>681</v>
      </c>
      <c r="E6023" s="2">
        <v>1.0395543981481481E-2</v>
      </c>
      <c r="F6023" s="1">
        <v>1.0393518518518519E-2</v>
      </c>
      <c r="G6023">
        <v>175</v>
      </c>
      <c r="H6023">
        <v>898.17499999999995</v>
      </c>
      <c r="I6023">
        <v>0</v>
      </c>
      <c r="J6023" t="s">
        <v>2929</v>
      </c>
      <c r="K6023" t="s">
        <v>22</v>
      </c>
      <c r="L6023">
        <v>1</v>
      </c>
      <c r="N6023" t="s">
        <v>23</v>
      </c>
      <c r="O6023" t="s">
        <v>24</v>
      </c>
      <c r="P6023" t="s">
        <v>28</v>
      </c>
      <c r="R6023" t="s">
        <v>26</v>
      </c>
      <c r="S6023">
        <v>17.600000000000001</v>
      </c>
      <c r="T6023">
        <v>17.2</v>
      </c>
      <c r="U6023">
        <v>16.899999999999999</v>
      </c>
      <c r="V6023">
        <v>0.4</v>
      </c>
      <c r="W6023">
        <v>0.7</v>
      </c>
      <c r="AB6023">
        <f t="shared" si="117"/>
        <v>718.375</v>
      </c>
    </row>
    <row r="6024" spans="1:28" x14ac:dyDescent="0.25">
      <c r="A6024" t="s">
        <v>2942</v>
      </c>
      <c r="B6024" t="s">
        <v>2928</v>
      </c>
      <c r="C6024" s="1">
        <v>0.57673611111111112</v>
      </c>
      <c r="D6024">
        <v>681</v>
      </c>
      <c r="E6024" s="2">
        <v>1.0395543981481481E-2</v>
      </c>
      <c r="F6024" s="1">
        <v>1.0393518518518519E-2</v>
      </c>
      <c r="G6024">
        <v>175</v>
      </c>
      <c r="H6024">
        <v>898.17499999999995</v>
      </c>
      <c r="I6024">
        <v>0</v>
      </c>
      <c r="J6024" t="s">
        <v>2929</v>
      </c>
      <c r="K6024" t="s">
        <v>22</v>
      </c>
      <c r="L6024">
        <v>1</v>
      </c>
      <c r="N6024" t="s">
        <v>23</v>
      </c>
      <c r="O6024" t="s">
        <v>46</v>
      </c>
      <c r="P6024" t="s">
        <v>28</v>
      </c>
      <c r="R6024" t="s">
        <v>26</v>
      </c>
      <c r="S6024">
        <v>17.7</v>
      </c>
      <c r="T6024">
        <v>17.2</v>
      </c>
      <c r="U6024">
        <v>16.899999999999999</v>
      </c>
      <c r="V6024">
        <v>0.5</v>
      </c>
      <c r="W6024">
        <v>0.8</v>
      </c>
      <c r="AB6024">
        <f t="shared" si="117"/>
        <v>718.375</v>
      </c>
    </row>
    <row r="6025" spans="1:28" x14ac:dyDescent="0.25">
      <c r="A6025" t="s">
        <v>2942</v>
      </c>
      <c r="B6025" t="s">
        <v>2928</v>
      </c>
      <c r="C6025" s="1">
        <v>0.57673611111111112</v>
      </c>
      <c r="D6025">
        <v>681</v>
      </c>
      <c r="E6025" s="2">
        <v>1.0395543981481481E-2</v>
      </c>
      <c r="F6025" s="1">
        <v>1.0393518518518519E-2</v>
      </c>
      <c r="G6025">
        <v>175</v>
      </c>
      <c r="H6025">
        <v>898.17499999999995</v>
      </c>
      <c r="I6025">
        <v>0</v>
      </c>
      <c r="J6025" t="s">
        <v>2929</v>
      </c>
      <c r="K6025" t="s">
        <v>22</v>
      </c>
      <c r="L6025">
        <v>1</v>
      </c>
      <c r="N6025" t="s">
        <v>23</v>
      </c>
      <c r="O6025" t="s">
        <v>42</v>
      </c>
      <c r="P6025" t="s">
        <v>28</v>
      </c>
      <c r="R6025" t="s">
        <v>26</v>
      </c>
      <c r="S6025">
        <v>17.3</v>
      </c>
      <c r="T6025">
        <v>17.2</v>
      </c>
      <c r="U6025">
        <v>16.899999999999999</v>
      </c>
      <c r="V6025">
        <v>0.1</v>
      </c>
      <c r="W6025">
        <v>0.4</v>
      </c>
      <c r="AB6025">
        <f t="shared" si="117"/>
        <v>718.375</v>
      </c>
    </row>
    <row r="6026" spans="1:28" x14ac:dyDescent="0.25">
      <c r="A6026" t="s">
        <v>2943</v>
      </c>
      <c r="B6026" t="s">
        <v>2928</v>
      </c>
      <c r="C6026" s="1">
        <v>0.57881944444444444</v>
      </c>
      <c r="D6026">
        <v>450</v>
      </c>
      <c r="E6026" s="2">
        <v>1.2476203703703703E-2</v>
      </c>
      <c r="F6026" s="1">
        <v>1.2465277777777777E-2</v>
      </c>
      <c r="G6026">
        <v>944</v>
      </c>
      <c r="H6026">
        <v>1077.94</v>
      </c>
      <c r="I6026">
        <v>0</v>
      </c>
      <c r="J6026" t="s">
        <v>2929</v>
      </c>
      <c r="K6026" t="s">
        <v>22</v>
      </c>
      <c r="L6026">
        <v>1</v>
      </c>
      <c r="N6026" t="s">
        <v>23</v>
      </c>
      <c r="O6026" t="s">
        <v>36</v>
      </c>
      <c r="P6026" t="s">
        <v>28</v>
      </c>
      <c r="R6026" t="s">
        <v>26</v>
      </c>
      <c r="AB6026">
        <f t="shared" si="117"/>
        <v>898.1400000000001</v>
      </c>
    </row>
    <row r="6027" spans="1:28" x14ac:dyDescent="0.25">
      <c r="A6027" t="s">
        <v>2943</v>
      </c>
      <c r="B6027" t="s">
        <v>2928</v>
      </c>
      <c r="C6027" s="1">
        <v>0.57881944444444444</v>
      </c>
      <c r="D6027">
        <v>450</v>
      </c>
      <c r="E6027" s="2">
        <v>1.2476203703703703E-2</v>
      </c>
      <c r="F6027" s="1">
        <v>1.2465277777777777E-2</v>
      </c>
      <c r="G6027">
        <v>944</v>
      </c>
      <c r="H6027">
        <v>1077.94</v>
      </c>
      <c r="I6027">
        <v>0</v>
      </c>
      <c r="J6027" t="s">
        <v>2929</v>
      </c>
      <c r="K6027" t="s">
        <v>22</v>
      </c>
      <c r="L6027">
        <v>1</v>
      </c>
      <c r="N6027" t="s">
        <v>23</v>
      </c>
      <c r="O6027" t="s">
        <v>24</v>
      </c>
      <c r="P6027" t="s">
        <v>28</v>
      </c>
      <c r="R6027" t="s">
        <v>26</v>
      </c>
      <c r="S6027">
        <v>17.3</v>
      </c>
      <c r="T6027">
        <v>17.100000000000001</v>
      </c>
      <c r="U6027">
        <v>16.7</v>
      </c>
      <c r="V6027">
        <v>0.2</v>
      </c>
      <c r="W6027">
        <v>0.6</v>
      </c>
      <c r="AB6027">
        <f t="shared" si="117"/>
        <v>898.1400000000001</v>
      </c>
    </row>
    <row r="6028" spans="1:28" x14ac:dyDescent="0.25">
      <c r="A6028" t="s">
        <v>2943</v>
      </c>
      <c r="B6028" t="s">
        <v>2928</v>
      </c>
      <c r="C6028" s="1">
        <v>0.57881944444444444</v>
      </c>
      <c r="D6028">
        <v>450</v>
      </c>
      <c r="E6028" s="2">
        <v>1.2476203703703703E-2</v>
      </c>
      <c r="F6028" s="1">
        <v>1.2465277777777777E-2</v>
      </c>
      <c r="G6028">
        <v>944</v>
      </c>
      <c r="H6028">
        <v>1077.94</v>
      </c>
      <c r="I6028">
        <v>0</v>
      </c>
      <c r="J6028" t="s">
        <v>2929</v>
      </c>
      <c r="K6028" t="s">
        <v>22</v>
      </c>
      <c r="L6028">
        <v>1</v>
      </c>
      <c r="N6028" t="s">
        <v>23</v>
      </c>
      <c r="O6028" t="s">
        <v>46</v>
      </c>
      <c r="P6028" t="s">
        <v>28</v>
      </c>
      <c r="R6028" t="s">
        <v>26</v>
      </c>
      <c r="AB6028">
        <f t="shared" si="117"/>
        <v>898.1400000000001</v>
      </c>
    </row>
    <row r="6029" spans="1:28" x14ac:dyDescent="0.25">
      <c r="A6029" t="s">
        <v>2943</v>
      </c>
      <c r="B6029" t="s">
        <v>2928</v>
      </c>
      <c r="C6029" s="1">
        <v>0.57881944444444444</v>
      </c>
      <c r="D6029">
        <v>450</v>
      </c>
      <c r="E6029" s="2">
        <v>1.2476203703703703E-2</v>
      </c>
      <c r="F6029" s="1">
        <v>1.2465277777777777E-2</v>
      </c>
      <c r="G6029">
        <v>944</v>
      </c>
      <c r="H6029">
        <v>1077.94</v>
      </c>
      <c r="I6029">
        <v>0</v>
      </c>
      <c r="J6029" t="s">
        <v>2929</v>
      </c>
      <c r="K6029" t="s">
        <v>22</v>
      </c>
      <c r="L6029">
        <v>1</v>
      </c>
      <c r="N6029" t="s">
        <v>23</v>
      </c>
      <c r="O6029" t="s">
        <v>42</v>
      </c>
      <c r="P6029" t="s">
        <v>28</v>
      </c>
      <c r="R6029" t="s">
        <v>26</v>
      </c>
      <c r="S6029">
        <v>17</v>
      </c>
      <c r="T6029">
        <v>17.100000000000001</v>
      </c>
      <c r="U6029">
        <v>16.7</v>
      </c>
      <c r="V6029">
        <v>-0.1</v>
      </c>
      <c r="W6029">
        <v>0.3</v>
      </c>
      <c r="AB6029">
        <f t="shared" si="117"/>
        <v>898.1400000000001</v>
      </c>
    </row>
    <row r="6030" spans="1:28" x14ac:dyDescent="0.25">
      <c r="A6030" t="s">
        <v>2944</v>
      </c>
      <c r="B6030" t="s">
        <v>2928</v>
      </c>
      <c r="C6030" s="1">
        <v>0.58090277777777777</v>
      </c>
      <c r="D6030">
        <v>419</v>
      </c>
      <c r="E6030" s="2">
        <v>1.4559166666666666E-2</v>
      </c>
      <c r="F6030" s="1">
        <v>1.4548611111111111E-2</v>
      </c>
      <c r="G6030">
        <v>912</v>
      </c>
      <c r="H6030">
        <v>1257.9100000000001</v>
      </c>
      <c r="I6030">
        <v>0</v>
      </c>
      <c r="J6030" t="s">
        <v>2929</v>
      </c>
      <c r="K6030" t="s">
        <v>22</v>
      </c>
      <c r="L6030">
        <v>1</v>
      </c>
      <c r="N6030" t="s">
        <v>23</v>
      </c>
      <c r="O6030" t="s">
        <v>36</v>
      </c>
      <c r="P6030" t="s">
        <v>28</v>
      </c>
      <c r="R6030" t="s">
        <v>26</v>
      </c>
      <c r="S6030">
        <v>17.3</v>
      </c>
      <c r="T6030">
        <v>17.100000000000001</v>
      </c>
      <c r="U6030">
        <v>16.8</v>
      </c>
      <c r="V6030">
        <v>0.2</v>
      </c>
      <c r="W6030">
        <v>0.5</v>
      </c>
      <c r="AB6030">
        <f t="shared" si="117"/>
        <v>1078.1100000000001</v>
      </c>
    </row>
    <row r="6031" spans="1:28" x14ac:dyDescent="0.25">
      <c r="A6031" t="s">
        <v>2944</v>
      </c>
      <c r="B6031" t="s">
        <v>2928</v>
      </c>
      <c r="C6031" s="1">
        <v>0.58090277777777777</v>
      </c>
      <c r="D6031">
        <v>419</v>
      </c>
      <c r="E6031" s="2">
        <v>1.4559166666666666E-2</v>
      </c>
      <c r="F6031" s="1">
        <v>1.4548611111111111E-2</v>
      </c>
      <c r="G6031">
        <v>912</v>
      </c>
      <c r="H6031">
        <v>1257.9100000000001</v>
      </c>
      <c r="I6031">
        <v>0</v>
      </c>
      <c r="J6031" t="s">
        <v>2929</v>
      </c>
      <c r="K6031" t="s">
        <v>22</v>
      </c>
      <c r="L6031">
        <v>1</v>
      </c>
      <c r="N6031" t="s">
        <v>23</v>
      </c>
      <c r="O6031" t="s">
        <v>24</v>
      </c>
      <c r="P6031" t="s">
        <v>28</v>
      </c>
      <c r="R6031" t="s">
        <v>26</v>
      </c>
      <c r="S6031">
        <v>17.399999999999999</v>
      </c>
      <c r="T6031">
        <v>17.100000000000001</v>
      </c>
      <c r="U6031">
        <v>16.8</v>
      </c>
      <c r="V6031">
        <v>0.3</v>
      </c>
      <c r="W6031">
        <v>0.6</v>
      </c>
      <c r="AB6031">
        <f t="shared" si="117"/>
        <v>1078.1100000000001</v>
      </c>
    </row>
    <row r="6032" spans="1:28" x14ac:dyDescent="0.25">
      <c r="A6032" t="s">
        <v>2944</v>
      </c>
      <c r="B6032" t="s">
        <v>2928</v>
      </c>
      <c r="C6032" s="1">
        <v>0.58090277777777777</v>
      </c>
      <c r="D6032">
        <v>419</v>
      </c>
      <c r="E6032" s="2">
        <v>1.4559166666666666E-2</v>
      </c>
      <c r="F6032" s="1">
        <v>1.4548611111111111E-2</v>
      </c>
      <c r="G6032">
        <v>912</v>
      </c>
      <c r="H6032">
        <v>1257.9100000000001</v>
      </c>
      <c r="I6032">
        <v>0</v>
      </c>
      <c r="J6032" t="s">
        <v>2929</v>
      </c>
      <c r="K6032" t="s">
        <v>22</v>
      </c>
      <c r="L6032">
        <v>1</v>
      </c>
      <c r="N6032" t="s">
        <v>23</v>
      </c>
      <c r="O6032" t="s">
        <v>46</v>
      </c>
      <c r="P6032" t="s">
        <v>28</v>
      </c>
      <c r="R6032" t="s">
        <v>26</v>
      </c>
      <c r="S6032">
        <v>17.3</v>
      </c>
      <c r="T6032">
        <v>17.100000000000001</v>
      </c>
      <c r="U6032">
        <v>16.8</v>
      </c>
      <c r="V6032">
        <v>0.2</v>
      </c>
      <c r="W6032">
        <v>0.5</v>
      </c>
      <c r="AB6032">
        <f t="shared" si="117"/>
        <v>1078.1100000000001</v>
      </c>
    </row>
    <row r="6033" spans="1:28" x14ac:dyDescent="0.25">
      <c r="A6033" t="s">
        <v>2944</v>
      </c>
      <c r="B6033" t="s">
        <v>2928</v>
      </c>
      <c r="C6033" s="1">
        <v>0.58090277777777777</v>
      </c>
      <c r="D6033">
        <v>419</v>
      </c>
      <c r="E6033" s="2">
        <v>1.4559166666666666E-2</v>
      </c>
      <c r="F6033" s="1">
        <v>1.4548611111111111E-2</v>
      </c>
      <c r="G6033">
        <v>912</v>
      </c>
      <c r="H6033">
        <v>1257.9100000000001</v>
      </c>
      <c r="I6033">
        <v>0</v>
      </c>
      <c r="J6033" t="s">
        <v>2929</v>
      </c>
      <c r="K6033" t="s">
        <v>22</v>
      </c>
      <c r="L6033">
        <v>1</v>
      </c>
      <c r="N6033" t="s">
        <v>23</v>
      </c>
      <c r="O6033" t="s">
        <v>42</v>
      </c>
      <c r="P6033" t="s">
        <v>28</v>
      </c>
      <c r="R6033" t="s">
        <v>26</v>
      </c>
      <c r="S6033">
        <v>17.100000000000001</v>
      </c>
      <c r="T6033">
        <v>17.100000000000001</v>
      </c>
      <c r="U6033">
        <v>16.8</v>
      </c>
      <c r="V6033">
        <v>0</v>
      </c>
      <c r="W6033">
        <v>0.3</v>
      </c>
      <c r="AB6033">
        <f t="shared" si="117"/>
        <v>1078.1100000000001</v>
      </c>
    </row>
    <row r="6034" spans="1:28" x14ac:dyDescent="0.25">
      <c r="A6034" t="s">
        <v>2945</v>
      </c>
      <c r="B6034" t="s">
        <v>2928</v>
      </c>
      <c r="C6034" s="1">
        <v>0.58298611111111109</v>
      </c>
      <c r="D6034">
        <v>554</v>
      </c>
      <c r="E6034" s="2">
        <v>1.6644074074074075E-2</v>
      </c>
      <c r="F6034" s="1">
        <v>1.6643518518518519E-2</v>
      </c>
      <c r="G6034">
        <v>48</v>
      </c>
      <c r="H6034">
        <v>1438.05</v>
      </c>
      <c r="I6034">
        <v>0</v>
      </c>
      <c r="J6034" t="s">
        <v>2929</v>
      </c>
      <c r="K6034" t="s">
        <v>22</v>
      </c>
      <c r="L6034">
        <v>1</v>
      </c>
      <c r="N6034" t="s">
        <v>23</v>
      </c>
      <c r="O6034" t="s">
        <v>46</v>
      </c>
      <c r="P6034" t="s">
        <v>28</v>
      </c>
      <c r="R6034" t="s">
        <v>26</v>
      </c>
      <c r="AB6034">
        <f t="shared" si="117"/>
        <v>1258.25</v>
      </c>
    </row>
    <row r="6035" spans="1:28" x14ac:dyDescent="0.25">
      <c r="A6035" t="s">
        <v>2945</v>
      </c>
      <c r="B6035" t="s">
        <v>2928</v>
      </c>
      <c r="C6035" s="1">
        <v>0.58298611111111109</v>
      </c>
      <c r="D6035">
        <v>554</v>
      </c>
      <c r="E6035" s="2">
        <v>1.6644074074074075E-2</v>
      </c>
      <c r="F6035" s="1">
        <v>1.6643518518518519E-2</v>
      </c>
      <c r="G6035">
        <v>48</v>
      </c>
      <c r="H6035">
        <v>1438.05</v>
      </c>
      <c r="I6035">
        <v>0</v>
      </c>
      <c r="J6035" t="s">
        <v>2929</v>
      </c>
      <c r="K6035" t="s">
        <v>22</v>
      </c>
      <c r="L6035">
        <v>1</v>
      </c>
      <c r="N6035" t="s">
        <v>23</v>
      </c>
      <c r="O6035" t="s">
        <v>42</v>
      </c>
      <c r="P6035" t="s">
        <v>28</v>
      </c>
      <c r="R6035" t="s">
        <v>26</v>
      </c>
      <c r="S6035">
        <v>17</v>
      </c>
      <c r="T6035">
        <v>17.100000000000001</v>
      </c>
      <c r="U6035">
        <v>16.8</v>
      </c>
      <c r="V6035">
        <v>-0.1</v>
      </c>
      <c r="W6035">
        <v>0.2</v>
      </c>
      <c r="AB6035">
        <f t="shared" si="117"/>
        <v>1258.25</v>
      </c>
    </row>
    <row r="6036" spans="1:28" x14ac:dyDescent="0.25">
      <c r="A6036" t="s">
        <v>2945</v>
      </c>
      <c r="B6036" t="s">
        <v>2928</v>
      </c>
      <c r="C6036" s="1">
        <v>0.58298611111111109</v>
      </c>
      <c r="D6036">
        <v>554</v>
      </c>
      <c r="E6036" s="2">
        <v>1.6644074074074075E-2</v>
      </c>
      <c r="F6036" s="1">
        <v>1.6643518518518519E-2</v>
      </c>
      <c r="G6036">
        <v>48</v>
      </c>
      <c r="H6036">
        <v>1438.05</v>
      </c>
      <c r="I6036">
        <v>0</v>
      </c>
      <c r="J6036" t="s">
        <v>2929</v>
      </c>
      <c r="K6036" t="s">
        <v>22</v>
      </c>
      <c r="L6036">
        <v>1</v>
      </c>
      <c r="N6036" t="s">
        <v>23</v>
      </c>
      <c r="O6036" t="s">
        <v>24</v>
      </c>
      <c r="P6036" t="s">
        <v>28</v>
      </c>
      <c r="R6036" t="s">
        <v>26</v>
      </c>
      <c r="S6036">
        <v>17.399999999999999</v>
      </c>
      <c r="T6036">
        <v>17.100000000000001</v>
      </c>
      <c r="U6036">
        <v>16.8</v>
      </c>
      <c r="V6036">
        <v>0.3</v>
      </c>
      <c r="W6036">
        <v>0.6</v>
      </c>
      <c r="AB6036">
        <f t="shared" si="117"/>
        <v>1258.25</v>
      </c>
    </row>
    <row r="6037" spans="1:28" x14ac:dyDescent="0.25">
      <c r="A6037" t="s">
        <v>2946</v>
      </c>
      <c r="B6037" t="s">
        <v>2928</v>
      </c>
      <c r="C6037" s="1">
        <v>0.58506944444444442</v>
      </c>
      <c r="D6037">
        <v>757</v>
      </c>
      <c r="E6037" s="2">
        <v>1.8729745370370372E-2</v>
      </c>
      <c r="F6037" s="1">
        <v>1.8726851851851852E-2</v>
      </c>
      <c r="G6037">
        <v>250</v>
      </c>
      <c r="H6037">
        <v>1618.25</v>
      </c>
      <c r="I6037">
        <v>0</v>
      </c>
      <c r="J6037" t="s">
        <v>2929</v>
      </c>
      <c r="K6037" t="s">
        <v>22</v>
      </c>
      <c r="L6037">
        <v>1</v>
      </c>
      <c r="N6037" t="s">
        <v>23</v>
      </c>
      <c r="O6037" t="s">
        <v>24</v>
      </c>
      <c r="P6037" t="s">
        <v>28</v>
      </c>
      <c r="R6037" t="s">
        <v>26</v>
      </c>
      <c r="S6037">
        <v>17.5</v>
      </c>
      <c r="T6037">
        <v>17.2</v>
      </c>
      <c r="U6037">
        <v>16.899999999999999</v>
      </c>
      <c r="V6037">
        <v>0.3</v>
      </c>
      <c r="W6037">
        <v>0.6</v>
      </c>
      <c r="AB6037">
        <f t="shared" si="117"/>
        <v>1438.45</v>
      </c>
    </row>
    <row r="6038" spans="1:28" x14ac:dyDescent="0.25">
      <c r="A6038" t="s">
        <v>2946</v>
      </c>
      <c r="B6038" t="s">
        <v>2928</v>
      </c>
      <c r="C6038" s="1">
        <v>0.58506944444444442</v>
      </c>
      <c r="D6038">
        <v>757</v>
      </c>
      <c r="E6038" s="2">
        <v>1.8729745370370372E-2</v>
      </c>
      <c r="F6038" s="1">
        <v>1.8726851851851852E-2</v>
      </c>
      <c r="G6038">
        <v>250</v>
      </c>
      <c r="H6038">
        <v>1618.25</v>
      </c>
      <c r="I6038">
        <v>0</v>
      </c>
      <c r="J6038" t="s">
        <v>2929</v>
      </c>
      <c r="K6038" t="s">
        <v>22</v>
      </c>
      <c r="L6038">
        <v>1</v>
      </c>
      <c r="N6038" t="s">
        <v>23</v>
      </c>
      <c r="O6038" t="s">
        <v>46</v>
      </c>
      <c r="P6038" t="s">
        <v>28</v>
      </c>
      <c r="R6038" t="s">
        <v>26</v>
      </c>
      <c r="AB6038">
        <f t="shared" si="117"/>
        <v>1438.45</v>
      </c>
    </row>
    <row r="6039" spans="1:28" x14ac:dyDescent="0.25">
      <c r="A6039" t="s">
        <v>2946</v>
      </c>
      <c r="B6039" t="s">
        <v>2928</v>
      </c>
      <c r="C6039" s="1">
        <v>0.58506944444444442</v>
      </c>
      <c r="D6039">
        <v>757</v>
      </c>
      <c r="E6039" s="2">
        <v>1.8729745370370372E-2</v>
      </c>
      <c r="F6039" s="1">
        <v>1.8726851851851852E-2</v>
      </c>
      <c r="G6039">
        <v>250</v>
      </c>
      <c r="H6039">
        <v>1618.25</v>
      </c>
      <c r="I6039">
        <v>0</v>
      </c>
      <c r="J6039" t="s">
        <v>2929</v>
      </c>
      <c r="K6039" t="s">
        <v>22</v>
      </c>
      <c r="L6039">
        <v>1</v>
      </c>
      <c r="N6039" t="s">
        <v>23</v>
      </c>
      <c r="O6039" t="s">
        <v>42</v>
      </c>
      <c r="P6039" t="s">
        <v>28</v>
      </c>
      <c r="R6039" t="s">
        <v>26</v>
      </c>
      <c r="S6039">
        <v>17.399999999999999</v>
      </c>
      <c r="T6039">
        <v>17.2</v>
      </c>
      <c r="U6039">
        <v>16.899999999999999</v>
      </c>
      <c r="V6039">
        <v>0.2</v>
      </c>
      <c r="W6039">
        <v>0.5</v>
      </c>
      <c r="AB6039">
        <f t="shared" si="117"/>
        <v>1438.45</v>
      </c>
    </row>
    <row r="6040" spans="1:28" x14ac:dyDescent="0.25">
      <c r="A6040" t="s">
        <v>2947</v>
      </c>
      <c r="B6040" t="s">
        <v>2928</v>
      </c>
      <c r="C6040" s="1">
        <v>0.58715277777777775</v>
      </c>
      <c r="D6040">
        <v>926</v>
      </c>
      <c r="E6040" s="2">
        <v>2.0815046296296297E-2</v>
      </c>
      <c r="F6040" s="1">
        <v>2.0810185185185185E-2</v>
      </c>
      <c r="G6040">
        <v>420</v>
      </c>
      <c r="H6040">
        <v>1798.42</v>
      </c>
      <c r="I6040">
        <v>0</v>
      </c>
      <c r="J6040" t="s">
        <v>2929</v>
      </c>
      <c r="K6040" t="s">
        <v>22</v>
      </c>
      <c r="L6040">
        <v>1</v>
      </c>
      <c r="N6040" t="s">
        <v>23</v>
      </c>
      <c r="O6040" t="s">
        <v>24</v>
      </c>
      <c r="P6040" t="s">
        <v>28</v>
      </c>
      <c r="R6040" t="s">
        <v>26</v>
      </c>
      <c r="S6040">
        <v>18.600000000000001</v>
      </c>
      <c r="T6040">
        <v>17.100000000000001</v>
      </c>
      <c r="U6040">
        <v>16.899999999999999</v>
      </c>
      <c r="V6040">
        <v>1.5</v>
      </c>
      <c r="W6040">
        <v>1.7</v>
      </c>
      <c r="AB6040">
        <f t="shared" si="117"/>
        <v>1618.6200000000001</v>
      </c>
    </row>
    <row r="6041" spans="1:28" x14ac:dyDescent="0.25">
      <c r="A6041" t="s">
        <v>2947</v>
      </c>
      <c r="B6041" t="s">
        <v>2928</v>
      </c>
      <c r="C6041" s="1">
        <v>0.58715277777777775</v>
      </c>
      <c r="D6041">
        <v>926</v>
      </c>
      <c r="E6041" s="2">
        <v>2.0815046296296297E-2</v>
      </c>
      <c r="F6041" s="1">
        <v>2.0810185185185185E-2</v>
      </c>
      <c r="G6041">
        <v>420</v>
      </c>
      <c r="H6041">
        <v>1798.42</v>
      </c>
      <c r="I6041">
        <v>0</v>
      </c>
      <c r="J6041" t="s">
        <v>2929</v>
      </c>
      <c r="K6041" t="s">
        <v>22</v>
      </c>
      <c r="L6041">
        <v>1</v>
      </c>
      <c r="N6041" t="s">
        <v>23</v>
      </c>
      <c r="O6041" t="s">
        <v>46</v>
      </c>
      <c r="P6041" t="s">
        <v>28</v>
      </c>
      <c r="R6041" t="s">
        <v>26</v>
      </c>
      <c r="S6041">
        <v>18.399999999999999</v>
      </c>
      <c r="T6041">
        <v>17.100000000000001</v>
      </c>
      <c r="U6041">
        <v>16.899999999999999</v>
      </c>
      <c r="V6041">
        <v>1.3</v>
      </c>
      <c r="W6041">
        <v>1.5</v>
      </c>
      <c r="AB6041">
        <f t="shared" si="117"/>
        <v>1618.6200000000001</v>
      </c>
    </row>
    <row r="6042" spans="1:28" x14ac:dyDescent="0.25">
      <c r="A6042" t="s">
        <v>2947</v>
      </c>
      <c r="B6042" t="s">
        <v>2928</v>
      </c>
      <c r="C6042" s="1">
        <v>0.58715277777777775</v>
      </c>
      <c r="D6042">
        <v>926</v>
      </c>
      <c r="E6042" s="2">
        <v>2.0815046296296297E-2</v>
      </c>
      <c r="F6042" s="1">
        <v>2.0810185185185185E-2</v>
      </c>
      <c r="G6042">
        <v>420</v>
      </c>
      <c r="H6042">
        <v>1798.42</v>
      </c>
      <c r="I6042">
        <v>0</v>
      </c>
      <c r="J6042" t="s">
        <v>2929</v>
      </c>
      <c r="K6042" t="s">
        <v>22</v>
      </c>
      <c r="L6042">
        <v>1</v>
      </c>
      <c r="N6042" t="s">
        <v>23</v>
      </c>
      <c r="O6042" t="s">
        <v>42</v>
      </c>
      <c r="P6042" t="s">
        <v>28</v>
      </c>
      <c r="R6042" t="s">
        <v>26</v>
      </c>
      <c r="S6042">
        <v>17.3</v>
      </c>
      <c r="T6042">
        <v>17.100000000000001</v>
      </c>
      <c r="U6042">
        <v>16.899999999999999</v>
      </c>
      <c r="V6042">
        <v>0.2</v>
      </c>
      <c r="W6042">
        <v>0.4</v>
      </c>
      <c r="AB6042">
        <f t="shared" si="117"/>
        <v>1618.6200000000001</v>
      </c>
    </row>
    <row r="6043" spans="1:28" x14ac:dyDescent="0.25">
      <c r="A6043" t="s">
        <v>2948</v>
      </c>
      <c r="B6043" t="s">
        <v>2928</v>
      </c>
      <c r="C6043" s="1">
        <v>0.58923611111111118</v>
      </c>
      <c r="D6043">
        <v>427</v>
      </c>
      <c r="E6043" s="2">
        <v>2.2892604166666667E-2</v>
      </c>
      <c r="F6043" s="1">
        <v>2.2881944444444444E-2</v>
      </c>
      <c r="G6043">
        <v>921</v>
      </c>
      <c r="H6043">
        <v>1977.92</v>
      </c>
      <c r="I6043">
        <v>0</v>
      </c>
      <c r="J6043" t="s">
        <v>2929</v>
      </c>
      <c r="K6043" t="s">
        <v>22</v>
      </c>
      <c r="L6043">
        <v>1</v>
      </c>
      <c r="N6043" t="s">
        <v>23</v>
      </c>
      <c r="O6043" t="s">
        <v>24</v>
      </c>
      <c r="P6043" t="s">
        <v>28</v>
      </c>
      <c r="R6043" t="s">
        <v>26</v>
      </c>
      <c r="S6043">
        <v>17.7</v>
      </c>
      <c r="T6043">
        <v>17.100000000000001</v>
      </c>
      <c r="U6043">
        <v>17</v>
      </c>
      <c r="V6043">
        <v>0.6</v>
      </c>
      <c r="W6043">
        <v>0.7</v>
      </c>
      <c r="AB6043">
        <f t="shared" si="117"/>
        <v>1798.1200000000001</v>
      </c>
    </row>
    <row r="6044" spans="1:28" x14ac:dyDescent="0.25">
      <c r="A6044" t="s">
        <v>2948</v>
      </c>
      <c r="B6044" t="s">
        <v>2928</v>
      </c>
      <c r="C6044" s="1">
        <v>0.58923611111111118</v>
      </c>
      <c r="D6044">
        <v>427</v>
      </c>
      <c r="E6044" s="2">
        <v>2.2892604166666667E-2</v>
      </c>
      <c r="F6044" s="1">
        <v>2.2881944444444444E-2</v>
      </c>
      <c r="G6044">
        <v>921</v>
      </c>
      <c r="H6044">
        <v>1977.92</v>
      </c>
      <c r="I6044">
        <v>0</v>
      </c>
      <c r="J6044" t="s">
        <v>2929</v>
      </c>
      <c r="K6044" t="s">
        <v>22</v>
      </c>
      <c r="L6044">
        <v>1</v>
      </c>
      <c r="N6044" t="s">
        <v>23</v>
      </c>
      <c r="O6044" t="s">
        <v>46</v>
      </c>
      <c r="P6044" t="s">
        <v>28</v>
      </c>
      <c r="R6044" t="s">
        <v>26</v>
      </c>
      <c r="S6044">
        <v>17.7</v>
      </c>
      <c r="T6044">
        <v>17.100000000000001</v>
      </c>
      <c r="U6044">
        <v>17</v>
      </c>
      <c r="V6044">
        <v>0.6</v>
      </c>
      <c r="W6044">
        <v>0.7</v>
      </c>
      <c r="AB6044">
        <f t="shared" si="117"/>
        <v>1798.1200000000001</v>
      </c>
    </row>
    <row r="6045" spans="1:28" x14ac:dyDescent="0.25">
      <c r="A6045" t="s">
        <v>2949</v>
      </c>
      <c r="B6045" t="s">
        <v>2928</v>
      </c>
      <c r="C6045" s="1">
        <v>0.59133101851851855</v>
      </c>
      <c r="D6045">
        <v>164</v>
      </c>
      <c r="E6045" s="2">
        <v>2.4984456018518522E-2</v>
      </c>
      <c r="F6045" s="1">
        <v>2.4976851851851851E-2</v>
      </c>
      <c r="G6045">
        <v>657</v>
      </c>
      <c r="H6045">
        <v>2158.66</v>
      </c>
      <c r="I6045">
        <v>0</v>
      </c>
      <c r="J6045" t="s">
        <v>2929</v>
      </c>
      <c r="K6045" t="s">
        <v>22</v>
      </c>
      <c r="L6045">
        <v>1</v>
      </c>
      <c r="N6045" t="s">
        <v>23</v>
      </c>
      <c r="O6045" t="s">
        <v>36</v>
      </c>
      <c r="P6045" t="s">
        <v>28</v>
      </c>
      <c r="R6045" t="s">
        <v>26</v>
      </c>
      <c r="S6045">
        <v>17.5</v>
      </c>
      <c r="T6045">
        <v>17.100000000000001</v>
      </c>
      <c r="U6045">
        <v>16.899999999999999</v>
      </c>
      <c r="V6045">
        <v>0.4</v>
      </c>
      <c r="W6045">
        <v>0.6</v>
      </c>
      <c r="AB6045">
        <f t="shared" si="117"/>
        <v>1978.86</v>
      </c>
    </row>
    <row r="6046" spans="1:28" x14ac:dyDescent="0.25">
      <c r="A6046" t="s">
        <v>2949</v>
      </c>
      <c r="B6046" t="s">
        <v>2928</v>
      </c>
      <c r="C6046" s="1">
        <v>0.59133101851851855</v>
      </c>
      <c r="D6046">
        <v>164</v>
      </c>
      <c r="E6046" s="2">
        <v>2.4984456018518522E-2</v>
      </c>
      <c r="F6046" s="1">
        <v>2.4976851851851851E-2</v>
      </c>
      <c r="G6046">
        <v>657</v>
      </c>
      <c r="H6046">
        <v>2158.66</v>
      </c>
      <c r="I6046">
        <v>0</v>
      </c>
      <c r="J6046" t="s">
        <v>2929</v>
      </c>
      <c r="K6046" t="s">
        <v>22</v>
      </c>
      <c r="L6046">
        <v>1</v>
      </c>
      <c r="N6046" t="s">
        <v>23</v>
      </c>
      <c r="O6046" t="s">
        <v>24</v>
      </c>
      <c r="P6046" t="s">
        <v>28</v>
      </c>
      <c r="R6046" t="s">
        <v>26</v>
      </c>
      <c r="S6046">
        <v>17.600000000000001</v>
      </c>
      <c r="T6046">
        <v>17.100000000000001</v>
      </c>
      <c r="U6046">
        <v>16.899999999999999</v>
      </c>
      <c r="V6046">
        <v>0.5</v>
      </c>
      <c r="W6046">
        <v>0.7</v>
      </c>
      <c r="AB6046">
        <f t="shared" si="117"/>
        <v>1978.86</v>
      </c>
    </row>
    <row r="6047" spans="1:28" x14ac:dyDescent="0.25">
      <c r="A6047" t="s">
        <v>2949</v>
      </c>
      <c r="B6047" t="s">
        <v>2928</v>
      </c>
      <c r="C6047" s="1">
        <v>0.59133101851851855</v>
      </c>
      <c r="D6047">
        <v>164</v>
      </c>
      <c r="E6047" s="2">
        <v>2.4984456018518522E-2</v>
      </c>
      <c r="F6047" s="1">
        <v>2.4976851851851851E-2</v>
      </c>
      <c r="G6047">
        <v>657</v>
      </c>
      <c r="H6047">
        <v>2158.66</v>
      </c>
      <c r="I6047">
        <v>0</v>
      </c>
      <c r="J6047" t="s">
        <v>2929</v>
      </c>
      <c r="K6047" t="s">
        <v>22</v>
      </c>
      <c r="L6047">
        <v>1</v>
      </c>
      <c r="N6047" t="s">
        <v>23</v>
      </c>
      <c r="O6047" t="s">
        <v>46</v>
      </c>
      <c r="P6047" t="s">
        <v>28</v>
      </c>
      <c r="R6047" t="s">
        <v>26</v>
      </c>
      <c r="S6047">
        <v>17.600000000000001</v>
      </c>
      <c r="T6047">
        <v>17.100000000000001</v>
      </c>
      <c r="U6047">
        <v>16.899999999999999</v>
      </c>
      <c r="V6047">
        <v>0.5</v>
      </c>
      <c r="W6047">
        <v>0.7</v>
      </c>
      <c r="AB6047">
        <f t="shared" si="117"/>
        <v>1978.86</v>
      </c>
    </row>
    <row r="6048" spans="1:28" x14ac:dyDescent="0.25">
      <c r="A6048" t="s">
        <v>2949</v>
      </c>
      <c r="B6048" t="s">
        <v>2928</v>
      </c>
      <c r="C6048" s="1">
        <v>0.59133101851851855</v>
      </c>
      <c r="D6048">
        <v>164</v>
      </c>
      <c r="E6048" s="2">
        <v>2.4984456018518522E-2</v>
      </c>
      <c r="F6048" s="1">
        <v>2.4976851851851851E-2</v>
      </c>
      <c r="G6048">
        <v>657</v>
      </c>
      <c r="H6048">
        <v>2158.66</v>
      </c>
      <c r="I6048">
        <v>0</v>
      </c>
      <c r="J6048" t="s">
        <v>2929</v>
      </c>
      <c r="K6048" t="s">
        <v>22</v>
      </c>
      <c r="L6048">
        <v>1</v>
      </c>
      <c r="N6048" t="s">
        <v>23</v>
      </c>
      <c r="O6048" t="s">
        <v>42</v>
      </c>
      <c r="P6048" t="s">
        <v>28</v>
      </c>
      <c r="R6048" t="s">
        <v>26</v>
      </c>
      <c r="S6048">
        <v>17.3</v>
      </c>
      <c r="T6048">
        <v>17.100000000000001</v>
      </c>
      <c r="U6048">
        <v>16.899999999999999</v>
      </c>
      <c r="V6048">
        <v>0.2</v>
      </c>
      <c r="W6048">
        <v>0.4</v>
      </c>
      <c r="AB6048">
        <f t="shared" si="117"/>
        <v>1978.86</v>
      </c>
    </row>
    <row r="6049" spans="1:28" x14ac:dyDescent="0.25">
      <c r="A6049" t="s">
        <v>2950</v>
      </c>
      <c r="B6049" t="s">
        <v>2928</v>
      </c>
      <c r="C6049" s="1">
        <v>0.59340277777777783</v>
      </c>
      <c r="D6049">
        <v>832</v>
      </c>
      <c r="E6049" s="2">
        <v>2.7063958333333332E-2</v>
      </c>
      <c r="F6049" s="1">
        <v>2.7060185185185187E-2</v>
      </c>
      <c r="G6049">
        <v>326</v>
      </c>
      <c r="H6049">
        <v>2338.33</v>
      </c>
      <c r="I6049">
        <v>0</v>
      </c>
      <c r="J6049" t="s">
        <v>2929</v>
      </c>
      <c r="K6049" t="s">
        <v>22</v>
      </c>
      <c r="L6049">
        <v>1</v>
      </c>
      <c r="N6049" t="s">
        <v>23</v>
      </c>
      <c r="O6049" t="s">
        <v>36</v>
      </c>
      <c r="P6049" t="s">
        <v>28</v>
      </c>
      <c r="R6049" t="s">
        <v>26</v>
      </c>
      <c r="S6049">
        <v>20.3</v>
      </c>
      <c r="T6049">
        <v>17.100000000000001</v>
      </c>
      <c r="U6049">
        <v>16.899999999999999</v>
      </c>
      <c r="V6049">
        <v>3.2</v>
      </c>
      <c r="W6049">
        <v>3.4</v>
      </c>
      <c r="AB6049">
        <f t="shared" si="117"/>
        <v>2158.5299999999997</v>
      </c>
    </row>
    <row r="6050" spans="1:28" x14ac:dyDescent="0.25">
      <c r="A6050" t="s">
        <v>2950</v>
      </c>
      <c r="B6050" t="s">
        <v>2928</v>
      </c>
      <c r="C6050" s="1">
        <v>0.59340277777777783</v>
      </c>
      <c r="D6050">
        <v>832</v>
      </c>
      <c r="E6050" s="2">
        <v>2.7063958333333332E-2</v>
      </c>
      <c r="F6050" s="1">
        <v>2.7060185185185187E-2</v>
      </c>
      <c r="G6050">
        <v>326</v>
      </c>
      <c r="H6050">
        <v>2338.33</v>
      </c>
      <c r="I6050">
        <v>0</v>
      </c>
      <c r="J6050" t="s">
        <v>2929</v>
      </c>
      <c r="K6050" t="s">
        <v>22</v>
      </c>
      <c r="L6050">
        <v>1</v>
      </c>
      <c r="N6050" t="s">
        <v>23</v>
      </c>
      <c r="O6050" t="s">
        <v>24</v>
      </c>
      <c r="P6050" t="s">
        <v>28</v>
      </c>
      <c r="R6050" t="s">
        <v>26</v>
      </c>
      <c r="S6050">
        <v>19.399999999999999</v>
      </c>
      <c r="T6050">
        <v>17.100000000000001</v>
      </c>
      <c r="U6050">
        <v>16.899999999999999</v>
      </c>
      <c r="V6050">
        <v>2.2999999999999998</v>
      </c>
      <c r="W6050">
        <v>2.5</v>
      </c>
      <c r="AB6050">
        <f t="shared" si="117"/>
        <v>2158.5299999999997</v>
      </c>
    </row>
    <row r="6051" spans="1:28" x14ac:dyDescent="0.25">
      <c r="A6051" t="s">
        <v>2950</v>
      </c>
      <c r="B6051" t="s">
        <v>2928</v>
      </c>
      <c r="C6051" s="1">
        <v>0.59340277777777783</v>
      </c>
      <c r="D6051">
        <v>832</v>
      </c>
      <c r="E6051" s="2">
        <v>2.7063958333333332E-2</v>
      </c>
      <c r="F6051" s="1">
        <v>2.7060185185185187E-2</v>
      </c>
      <c r="G6051">
        <v>326</v>
      </c>
      <c r="H6051">
        <v>2338.33</v>
      </c>
      <c r="I6051">
        <v>0</v>
      </c>
      <c r="J6051" t="s">
        <v>2929</v>
      </c>
      <c r="K6051" t="s">
        <v>22</v>
      </c>
      <c r="L6051">
        <v>1</v>
      </c>
      <c r="N6051" t="s">
        <v>23</v>
      </c>
      <c r="O6051" t="s">
        <v>46</v>
      </c>
      <c r="P6051" t="s">
        <v>28</v>
      </c>
      <c r="R6051" t="s">
        <v>26</v>
      </c>
      <c r="AB6051">
        <f t="shared" si="117"/>
        <v>2158.5299999999997</v>
      </c>
    </row>
    <row r="6052" spans="1:28" x14ac:dyDescent="0.25">
      <c r="A6052" t="s">
        <v>2950</v>
      </c>
      <c r="B6052" t="s">
        <v>2928</v>
      </c>
      <c r="C6052" s="1">
        <v>0.59340277777777783</v>
      </c>
      <c r="D6052">
        <v>832</v>
      </c>
      <c r="E6052" s="2">
        <v>2.7063958333333332E-2</v>
      </c>
      <c r="F6052" s="1">
        <v>2.7060185185185187E-2</v>
      </c>
      <c r="G6052">
        <v>326</v>
      </c>
      <c r="H6052">
        <v>2338.33</v>
      </c>
      <c r="I6052">
        <v>0</v>
      </c>
      <c r="J6052" t="s">
        <v>2929</v>
      </c>
      <c r="K6052" t="s">
        <v>22</v>
      </c>
      <c r="L6052">
        <v>1</v>
      </c>
      <c r="N6052" t="s">
        <v>23</v>
      </c>
      <c r="O6052" t="s">
        <v>42</v>
      </c>
      <c r="P6052" t="s">
        <v>28</v>
      </c>
      <c r="R6052" t="s">
        <v>26</v>
      </c>
      <c r="S6052">
        <v>17.100000000000001</v>
      </c>
      <c r="T6052">
        <v>17.100000000000001</v>
      </c>
      <c r="U6052">
        <v>16.899999999999999</v>
      </c>
      <c r="V6052">
        <v>0</v>
      </c>
      <c r="W6052">
        <v>0.2</v>
      </c>
      <c r="AB6052">
        <f t="shared" si="117"/>
        <v>2158.5299999999997</v>
      </c>
    </row>
    <row r="6053" spans="1:28" x14ac:dyDescent="0.25">
      <c r="A6053" t="s">
        <v>2951</v>
      </c>
      <c r="B6053" t="s">
        <v>2928</v>
      </c>
      <c r="C6053" s="1">
        <v>0.59548611111111105</v>
      </c>
      <c r="D6053">
        <v>567</v>
      </c>
      <c r="E6053" s="2">
        <v>2.9144224537037036E-2</v>
      </c>
      <c r="F6053" s="1">
        <v>2.9143518518518517E-2</v>
      </c>
      <c r="G6053">
        <v>61</v>
      </c>
      <c r="H6053">
        <v>2518.06</v>
      </c>
      <c r="I6053">
        <v>0</v>
      </c>
      <c r="J6053" t="s">
        <v>2929</v>
      </c>
      <c r="K6053" t="s">
        <v>22</v>
      </c>
      <c r="L6053">
        <v>1</v>
      </c>
      <c r="N6053" t="s">
        <v>23</v>
      </c>
      <c r="O6053" t="s">
        <v>36</v>
      </c>
      <c r="P6053" t="s">
        <v>28</v>
      </c>
      <c r="R6053" t="s">
        <v>26</v>
      </c>
      <c r="S6053">
        <v>22.7</v>
      </c>
      <c r="T6053">
        <v>17.3</v>
      </c>
      <c r="U6053">
        <v>17.100000000000001</v>
      </c>
      <c r="V6053">
        <v>5.4</v>
      </c>
      <c r="W6053">
        <v>5.6</v>
      </c>
      <c r="AB6053">
        <f t="shared" si="117"/>
        <v>2338.2599999999998</v>
      </c>
    </row>
    <row r="6054" spans="1:28" x14ac:dyDescent="0.25">
      <c r="A6054" t="s">
        <v>2951</v>
      </c>
      <c r="B6054" t="s">
        <v>2928</v>
      </c>
      <c r="C6054" s="1">
        <v>0.59548611111111105</v>
      </c>
      <c r="D6054">
        <v>567</v>
      </c>
      <c r="E6054" s="2">
        <v>2.9144224537037036E-2</v>
      </c>
      <c r="F6054" s="1">
        <v>2.9143518518518517E-2</v>
      </c>
      <c r="G6054">
        <v>61</v>
      </c>
      <c r="H6054">
        <v>2518.06</v>
      </c>
      <c r="I6054">
        <v>0</v>
      </c>
      <c r="J6054" t="s">
        <v>2929</v>
      </c>
      <c r="K6054" t="s">
        <v>22</v>
      </c>
      <c r="L6054">
        <v>1</v>
      </c>
      <c r="N6054" t="s">
        <v>23</v>
      </c>
      <c r="O6054" t="s">
        <v>24</v>
      </c>
      <c r="P6054" t="s">
        <v>28</v>
      </c>
      <c r="R6054" t="s">
        <v>26</v>
      </c>
      <c r="S6054">
        <v>21.3</v>
      </c>
      <c r="T6054">
        <v>17.3</v>
      </c>
      <c r="U6054">
        <v>17.100000000000001</v>
      </c>
      <c r="V6054">
        <v>4</v>
      </c>
      <c r="W6054">
        <v>4.2</v>
      </c>
      <c r="AB6054">
        <f t="shared" si="117"/>
        <v>2338.2599999999998</v>
      </c>
    </row>
    <row r="6055" spans="1:28" x14ac:dyDescent="0.25">
      <c r="A6055" t="s">
        <v>2951</v>
      </c>
      <c r="B6055" t="s">
        <v>2928</v>
      </c>
      <c r="C6055" s="1">
        <v>0.59548611111111105</v>
      </c>
      <c r="D6055">
        <v>567</v>
      </c>
      <c r="E6055" s="2">
        <v>2.9144224537037036E-2</v>
      </c>
      <c r="F6055" s="1">
        <v>2.9143518518518517E-2</v>
      </c>
      <c r="G6055">
        <v>61</v>
      </c>
      <c r="H6055">
        <v>2518.06</v>
      </c>
      <c r="I6055">
        <v>0</v>
      </c>
      <c r="J6055" t="s">
        <v>2929</v>
      </c>
      <c r="K6055" t="s">
        <v>22</v>
      </c>
      <c r="L6055">
        <v>1</v>
      </c>
      <c r="N6055" t="s">
        <v>23</v>
      </c>
      <c r="O6055" t="s">
        <v>46</v>
      </c>
      <c r="P6055" t="s">
        <v>28</v>
      </c>
      <c r="R6055" t="s">
        <v>26</v>
      </c>
      <c r="AB6055">
        <f t="shared" si="117"/>
        <v>2338.2599999999998</v>
      </c>
    </row>
    <row r="6056" spans="1:28" x14ac:dyDescent="0.25">
      <c r="A6056" t="s">
        <v>2951</v>
      </c>
      <c r="B6056" t="s">
        <v>2928</v>
      </c>
      <c r="C6056" s="1">
        <v>0.59548611111111105</v>
      </c>
      <c r="D6056">
        <v>567</v>
      </c>
      <c r="E6056" s="2">
        <v>2.9144224537037036E-2</v>
      </c>
      <c r="F6056" s="1">
        <v>2.9143518518518517E-2</v>
      </c>
      <c r="G6056">
        <v>61</v>
      </c>
      <c r="H6056">
        <v>2518.06</v>
      </c>
      <c r="I6056">
        <v>0</v>
      </c>
      <c r="J6056" t="s">
        <v>2929</v>
      </c>
      <c r="K6056" t="s">
        <v>22</v>
      </c>
      <c r="L6056">
        <v>1</v>
      </c>
      <c r="N6056" t="s">
        <v>23</v>
      </c>
      <c r="O6056" t="s">
        <v>42</v>
      </c>
      <c r="P6056" t="s">
        <v>28</v>
      </c>
      <c r="R6056" t="s">
        <v>26</v>
      </c>
      <c r="S6056">
        <v>17.600000000000001</v>
      </c>
      <c r="T6056">
        <v>17.3</v>
      </c>
      <c r="U6056">
        <v>17.100000000000001</v>
      </c>
      <c r="V6056">
        <v>0.3</v>
      </c>
      <c r="W6056">
        <v>0.5</v>
      </c>
      <c r="AB6056">
        <f t="shared" si="117"/>
        <v>2338.2599999999998</v>
      </c>
    </row>
    <row r="6057" spans="1:28" x14ac:dyDescent="0.25">
      <c r="A6057" t="s">
        <v>2952</v>
      </c>
      <c r="B6057" t="s">
        <v>2928</v>
      </c>
      <c r="C6057" s="1">
        <v>0.59758101851851853</v>
      </c>
      <c r="D6057">
        <v>638</v>
      </c>
      <c r="E6057" s="2">
        <v>3.1239942129629633E-2</v>
      </c>
      <c r="F6057" s="1">
        <v>3.123842592592593E-2</v>
      </c>
      <c r="G6057">
        <v>131</v>
      </c>
      <c r="H6057">
        <v>2699.13</v>
      </c>
      <c r="I6057">
        <v>0</v>
      </c>
      <c r="J6057" t="s">
        <v>2929</v>
      </c>
      <c r="K6057" t="s">
        <v>22</v>
      </c>
      <c r="L6057">
        <v>1</v>
      </c>
      <c r="N6057" t="s">
        <v>23</v>
      </c>
      <c r="O6057" t="s">
        <v>36</v>
      </c>
      <c r="P6057" t="s">
        <v>28</v>
      </c>
      <c r="R6057" t="s">
        <v>26</v>
      </c>
      <c r="S6057">
        <v>21.2</v>
      </c>
      <c r="T6057">
        <v>17.3</v>
      </c>
      <c r="U6057">
        <v>17.100000000000001</v>
      </c>
      <c r="V6057">
        <v>3.9</v>
      </c>
      <c r="W6057">
        <v>4.0999999999999996</v>
      </c>
      <c r="AB6057">
        <f t="shared" si="117"/>
        <v>2519.33</v>
      </c>
    </row>
    <row r="6058" spans="1:28" x14ac:dyDescent="0.25">
      <c r="A6058" t="s">
        <v>2952</v>
      </c>
      <c r="B6058" t="s">
        <v>2928</v>
      </c>
      <c r="C6058" s="1">
        <v>0.59758101851851853</v>
      </c>
      <c r="D6058">
        <v>638</v>
      </c>
      <c r="E6058" s="2">
        <v>3.1239942129629633E-2</v>
      </c>
      <c r="F6058" s="1">
        <v>3.123842592592593E-2</v>
      </c>
      <c r="G6058">
        <v>131</v>
      </c>
      <c r="H6058">
        <v>2699.13</v>
      </c>
      <c r="I6058">
        <v>0</v>
      </c>
      <c r="J6058" t="s">
        <v>2929</v>
      </c>
      <c r="K6058" t="s">
        <v>22</v>
      </c>
      <c r="L6058">
        <v>1</v>
      </c>
      <c r="N6058" t="s">
        <v>23</v>
      </c>
      <c r="O6058" t="s">
        <v>24</v>
      </c>
      <c r="P6058" t="s">
        <v>28</v>
      </c>
      <c r="R6058" t="s">
        <v>26</v>
      </c>
      <c r="S6058">
        <v>19.8</v>
      </c>
      <c r="T6058">
        <v>17.3</v>
      </c>
      <c r="U6058">
        <v>17.100000000000001</v>
      </c>
      <c r="V6058">
        <v>2.5</v>
      </c>
      <c r="W6058">
        <v>2.7</v>
      </c>
      <c r="AB6058">
        <f t="shared" si="117"/>
        <v>2519.33</v>
      </c>
    </row>
    <row r="6059" spans="1:28" x14ac:dyDescent="0.25">
      <c r="A6059" t="s">
        <v>2952</v>
      </c>
      <c r="B6059" t="s">
        <v>2928</v>
      </c>
      <c r="C6059" s="1">
        <v>0.59758101851851853</v>
      </c>
      <c r="D6059">
        <v>638</v>
      </c>
      <c r="E6059" s="2">
        <v>3.1239942129629633E-2</v>
      </c>
      <c r="F6059" s="1">
        <v>3.123842592592593E-2</v>
      </c>
      <c r="G6059">
        <v>131</v>
      </c>
      <c r="H6059">
        <v>2699.13</v>
      </c>
      <c r="I6059">
        <v>0</v>
      </c>
      <c r="J6059" t="s">
        <v>2929</v>
      </c>
      <c r="K6059" t="s">
        <v>22</v>
      </c>
      <c r="L6059">
        <v>1</v>
      </c>
      <c r="N6059" t="s">
        <v>23</v>
      </c>
      <c r="O6059" t="s">
        <v>46</v>
      </c>
      <c r="P6059" t="s">
        <v>28</v>
      </c>
      <c r="R6059" t="s">
        <v>26</v>
      </c>
      <c r="AB6059">
        <f t="shared" si="117"/>
        <v>2519.33</v>
      </c>
    </row>
    <row r="6060" spans="1:28" x14ac:dyDescent="0.25">
      <c r="A6060" t="s">
        <v>2952</v>
      </c>
      <c r="B6060" t="s">
        <v>2928</v>
      </c>
      <c r="C6060" s="1">
        <v>0.59758101851851853</v>
      </c>
      <c r="D6060">
        <v>638</v>
      </c>
      <c r="E6060" s="2">
        <v>3.1239942129629633E-2</v>
      </c>
      <c r="F6060" s="1">
        <v>3.123842592592593E-2</v>
      </c>
      <c r="G6060">
        <v>131</v>
      </c>
      <c r="H6060">
        <v>2699.13</v>
      </c>
      <c r="I6060">
        <v>0</v>
      </c>
      <c r="J6060" t="s">
        <v>2929</v>
      </c>
      <c r="K6060" t="s">
        <v>22</v>
      </c>
      <c r="L6060">
        <v>1</v>
      </c>
      <c r="N6060" t="s">
        <v>23</v>
      </c>
      <c r="O6060" t="s">
        <v>42</v>
      </c>
      <c r="P6060" t="s">
        <v>28</v>
      </c>
      <c r="R6060" t="s">
        <v>26</v>
      </c>
      <c r="S6060">
        <v>17.399999999999999</v>
      </c>
      <c r="T6060">
        <v>17.3</v>
      </c>
      <c r="U6060">
        <v>17.100000000000001</v>
      </c>
      <c r="V6060">
        <v>0.1</v>
      </c>
      <c r="W6060">
        <v>0.3</v>
      </c>
      <c r="AB6060">
        <f t="shared" si="117"/>
        <v>2519.33</v>
      </c>
    </row>
    <row r="6061" spans="1:28" x14ac:dyDescent="0.25">
      <c r="A6061" t="s">
        <v>2953</v>
      </c>
      <c r="B6061" t="s">
        <v>2928</v>
      </c>
      <c r="C6061" s="1">
        <v>0.59965277777777781</v>
      </c>
      <c r="D6061">
        <v>839</v>
      </c>
      <c r="E6061" s="2">
        <v>3.3314027777777776E-2</v>
      </c>
      <c r="F6061" s="1">
        <v>3.3310185185185186E-2</v>
      </c>
      <c r="G6061">
        <v>332</v>
      </c>
      <c r="H6061">
        <v>2878.33</v>
      </c>
      <c r="I6061">
        <v>0</v>
      </c>
      <c r="J6061" t="s">
        <v>2929</v>
      </c>
      <c r="K6061" t="s">
        <v>22</v>
      </c>
      <c r="L6061">
        <v>1</v>
      </c>
      <c r="N6061" t="s">
        <v>23</v>
      </c>
      <c r="O6061" t="s">
        <v>36</v>
      </c>
      <c r="P6061" t="s">
        <v>28</v>
      </c>
      <c r="R6061" t="s">
        <v>26</v>
      </c>
      <c r="S6061">
        <v>19.5</v>
      </c>
      <c r="T6061">
        <v>17.100000000000001</v>
      </c>
      <c r="U6061">
        <v>17</v>
      </c>
      <c r="V6061">
        <v>2.4</v>
      </c>
      <c r="W6061">
        <v>2.5</v>
      </c>
      <c r="AB6061">
        <f t="shared" si="117"/>
        <v>2698.5299999999997</v>
      </c>
    </row>
    <row r="6062" spans="1:28" x14ac:dyDescent="0.25">
      <c r="A6062" t="s">
        <v>2953</v>
      </c>
      <c r="B6062" t="s">
        <v>2928</v>
      </c>
      <c r="C6062" s="1">
        <v>0.59965277777777781</v>
      </c>
      <c r="D6062">
        <v>839</v>
      </c>
      <c r="E6062" s="2">
        <v>3.3314027777777776E-2</v>
      </c>
      <c r="F6062" s="1">
        <v>3.3310185185185186E-2</v>
      </c>
      <c r="G6062">
        <v>332</v>
      </c>
      <c r="H6062">
        <v>2878.33</v>
      </c>
      <c r="I6062">
        <v>0</v>
      </c>
      <c r="J6062" t="s">
        <v>2929</v>
      </c>
      <c r="K6062" t="s">
        <v>22</v>
      </c>
      <c r="L6062">
        <v>1</v>
      </c>
      <c r="N6062" t="s">
        <v>23</v>
      </c>
      <c r="O6062" t="s">
        <v>24</v>
      </c>
      <c r="P6062" t="s">
        <v>28</v>
      </c>
      <c r="R6062" t="s">
        <v>26</v>
      </c>
      <c r="S6062">
        <v>19.7</v>
      </c>
      <c r="T6062">
        <v>17.100000000000001</v>
      </c>
      <c r="U6062">
        <v>17</v>
      </c>
      <c r="V6062">
        <v>2.6</v>
      </c>
      <c r="W6062">
        <v>2.7</v>
      </c>
      <c r="AB6062">
        <f t="shared" si="117"/>
        <v>2698.5299999999997</v>
      </c>
    </row>
    <row r="6063" spans="1:28" x14ac:dyDescent="0.25">
      <c r="A6063" t="s">
        <v>2953</v>
      </c>
      <c r="B6063" t="s">
        <v>2928</v>
      </c>
      <c r="C6063" s="1">
        <v>0.59965277777777781</v>
      </c>
      <c r="D6063">
        <v>839</v>
      </c>
      <c r="E6063" s="2">
        <v>3.3314027777777776E-2</v>
      </c>
      <c r="F6063" s="1">
        <v>3.3310185185185186E-2</v>
      </c>
      <c r="G6063">
        <v>332</v>
      </c>
      <c r="H6063">
        <v>2878.33</v>
      </c>
      <c r="I6063">
        <v>0</v>
      </c>
      <c r="J6063" t="s">
        <v>2929</v>
      </c>
      <c r="K6063" t="s">
        <v>22</v>
      </c>
      <c r="L6063">
        <v>1</v>
      </c>
      <c r="N6063" t="s">
        <v>23</v>
      </c>
      <c r="O6063" t="s">
        <v>46</v>
      </c>
      <c r="P6063" t="s">
        <v>28</v>
      </c>
      <c r="R6063" t="s">
        <v>26</v>
      </c>
      <c r="AB6063">
        <f t="shared" si="117"/>
        <v>2698.5299999999997</v>
      </c>
    </row>
    <row r="6064" spans="1:28" x14ac:dyDescent="0.25">
      <c r="A6064" t="s">
        <v>2953</v>
      </c>
      <c r="B6064" t="s">
        <v>2928</v>
      </c>
      <c r="C6064" s="1">
        <v>0.59965277777777781</v>
      </c>
      <c r="D6064">
        <v>839</v>
      </c>
      <c r="E6064" s="2">
        <v>3.3314027777777776E-2</v>
      </c>
      <c r="F6064" s="1">
        <v>3.3310185185185186E-2</v>
      </c>
      <c r="G6064">
        <v>332</v>
      </c>
      <c r="H6064">
        <v>2878.33</v>
      </c>
      <c r="I6064">
        <v>0</v>
      </c>
      <c r="J6064" t="s">
        <v>2929</v>
      </c>
      <c r="K6064" t="s">
        <v>22</v>
      </c>
      <c r="L6064">
        <v>1</v>
      </c>
      <c r="N6064" t="s">
        <v>23</v>
      </c>
      <c r="O6064" t="s">
        <v>42</v>
      </c>
      <c r="P6064" t="s">
        <v>28</v>
      </c>
      <c r="R6064" t="s">
        <v>26</v>
      </c>
      <c r="S6064">
        <v>17.3</v>
      </c>
      <c r="T6064">
        <v>17.100000000000001</v>
      </c>
      <c r="U6064">
        <v>17</v>
      </c>
      <c r="V6064">
        <v>0.2</v>
      </c>
      <c r="W6064">
        <v>0.3</v>
      </c>
      <c r="AB6064">
        <f t="shared" si="117"/>
        <v>2698.5299999999997</v>
      </c>
    </row>
    <row r="6065" spans="1:28" x14ac:dyDescent="0.25">
      <c r="A6065" t="s">
        <v>2954</v>
      </c>
      <c r="B6065" t="s">
        <v>2928</v>
      </c>
      <c r="C6065" s="1">
        <v>0.60173611111111114</v>
      </c>
      <c r="D6065">
        <v>674</v>
      </c>
      <c r="E6065" s="2">
        <v>3.5395462962962969E-2</v>
      </c>
      <c r="F6065" s="1">
        <v>3.5393518518518519E-2</v>
      </c>
      <c r="G6065">
        <v>168</v>
      </c>
      <c r="H6065">
        <v>3058.17</v>
      </c>
      <c r="I6065">
        <v>0</v>
      </c>
      <c r="J6065" t="s">
        <v>2929</v>
      </c>
      <c r="K6065" t="s">
        <v>22</v>
      </c>
      <c r="L6065">
        <v>1</v>
      </c>
      <c r="N6065" t="s">
        <v>23</v>
      </c>
      <c r="O6065" t="s">
        <v>36</v>
      </c>
      <c r="P6065" t="s">
        <v>28</v>
      </c>
      <c r="R6065" t="s">
        <v>26</v>
      </c>
      <c r="S6065">
        <v>20.7</v>
      </c>
      <c r="T6065">
        <v>17.100000000000001</v>
      </c>
      <c r="U6065">
        <v>16.899999999999999</v>
      </c>
      <c r="V6065">
        <v>3.6</v>
      </c>
      <c r="W6065">
        <v>3.8</v>
      </c>
      <c r="AB6065">
        <f t="shared" si="117"/>
        <v>2878.37</v>
      </c>
    </row>
    <row r="6066" spans="1:28" x14ac:dyDescent="0.25">
      <c r="A6066" t="s">
        <v>2954</v>
      </c>
      <c r="B6066" t="s">
        <v>2928</v>
      </c>
      <c r="C6066" s="1">
        <v>0.60173611111111114</v>
      </c>
      <c r="D6066">
        <v>674</v>
      </c>
      <c r="E6066" s="2">
        <v>3.5395462962962969E-2</v>
      </c>
      <c r="F6066" s="1">
        <v>3.5393518518518519E-2</v>
      </c>
      <c r="G6066">
        <v>168</v>
      </c>
      <c r="H6066">
        <v>3058.17</v>
      </c>
      <c r="I6066">
        <v>0</v>
      </c>
      <c r="J6066" t="s">
        <v>2929</v>
      </c>
      <c r="K6066" t="s">
        <v>22</v>
      </c>
      <c r="L6066">
        <v>1</v>
      </c>
      <c r="N6066" t="s">
        <v>23</v>
      </c>
      <c r="O6066" t="s">
        <v>24</v>
      </c>
      <c r="P6066" t="s">
        <v>28</v>
      </c>
      <c r="R6066" t="s">
        <v>26</v>
      </c>
      <c r="S6066">
        <v>21.1</v>
      </c>
      <c r="T6066">
        <v>17.100000000000001</v>
      </c>
      <c r="U6066">
        <v>16.899999999999999</v>
      </c>
      <c r="V6066">
        <v>4</v>
      </c>
      <c r="W6066">
        <v>4.2</v>
      </c>
      <c r="AB6066">
        <f t="shared" si="117"/>
        <v>2878.37</v>
      </c>
    </row>
    <row r="6067" spans="1:28" x14ac:dyDescent="0.25">
      <c r="A6067" t="s">
        <v>2954</v>
      </c>
      <c r="B6067" t="s">
        <v>2928</v>
      </c>
      <c r="C6067" s="1">
        <v>0.60173611111111114</v>
      </c>
      <c r="D6067">
        <v>674</v>
      </c>
      <c r="E6067" s="2">
        <v>3.5395462962962969E-2</v>
      </c>
      <c r="F6067" s="1">
        <v>3.5393518518518519E-2</v>
      </c>
      <c r="G6067">
        <v>168</v>
      </c>
      <c r="H6067">
        <v>3058.17</v>
      </c>
      <c r="I6067">
        <v>0</v>
      </c>
      <c r="J6067" t="s">
        <v>2929</v>
      </c>
      <c r="K6067" t="s">
        <v>22</v>
      </c>
      <c r="L6067">
        <v>1</v>
      </c>
      <c r="N6067" t="s">
        <v>23</v>
      </c>
      <c r="O6067" t="s">
        <v>46</v>
      </c>
      <c r="P6067" t="s">
        <v>28</v>
      </c>
      <c r="R6067" t="s">
        <v>26</v>
      </c>
      <c r="AB6067">
        <f t="shared" si="117"/>
        <v>2878.37</v>
      </c>
    </row>
    <row r="6068" spans="1:28" x14ac:dyDescent="0.25">
      <c r="A6068" t="s">
        <v>2954</v>
      </c>
      <c r="B6068" t="s">
        <v>2928</v>
      </c>
      <c r="C6068" s="1">
        <v>0.60173611111111114</v>
      </c>
      <c r="D6068">
        <v>674</v>
      </c>
      <c r="E6068" s="2">
        <v>3.5395462962962969E-2</v>
      </c>
      <c r="F6068" s="1">
        <v>3.5393518518518519E-2</v>
      </c>
      <c r="G6068">
        <v>168</v>
      </c>
      <c r="H6068">
        <v>3058.17</v>
      </c>
      <c r="I6068">
        <v>0</v>
      </c>
      <c r="J6068" t="s">
        <v>2929</v>
      </c>
      <c r="K6068" t="s">
        <v>22</v>
      </c>
      <c r="L6068">
        <v>1</v>
      </c>
      <c r="N6068" t="s">
        <v>23</v>
      </c>
      <c r="O6068" t="s">
        <v>42</v>
      </c>
      <c r="P6068" t="s">
        <v>28</v>
      </c>
      <c r="R6068" t="s">
        <v>26</v>
      </c>
      <c r="S6068">
        <v>17.399999999999999</v>
      </c>
      <c r="T6068">
        <v>17.100000000000001</v>
      </c>
      <c r="U6068">
        <v>16.899999999999999</v>
      </c>
      <c r="V6068">
        <v>0.3</v>
      </c>
      <c r="W6068">
        <v>0.5</v>
      </c>
      <c r="AB6068">
        <f t="shared" ref="AB6068:AB6131" si="118">H6068-179.8</f>
        <v>2878.37</v>
      </c>
    </row>
    <row r="6069" spans="1:28" x14ac:dyDescent="0.25">
      <c r="A6069" t="s">
        <v>2955</v>
      </c>
      <c r="B6069" t="s">
        <v>2928</v>
      </c>
      <c r="C6069" s="1">
        <v>0.60381944444444446</v>
      </c>
      <c r="D6069">
        <v>943</v>
      </c>
      <c r="E6069" s="2">
        <v>3.7481909722222227E-2</v>
      </c>
      <c r="F6069" s="1">
        <v>3.7476851851851851E-2</v>
      </c>
      <c r="G6069">
        <v>437</v>
      </c>
      <c r="H6069">
        <v>3238.44</v>
      </c>
      <c r="I6069">
        <v>0</v>
      </c>
      <c r="J6069" t="s">
        <v>2929</v>
      </c>
      <c r="K6069" t="s">
        <v>22</v>
      </c>
      <c r="L6069">
        <v>1</v>
      </c>
      <c r="N6069" t="s">
        <v>23</v>
      </c>
      <c r="O6069" t="s">
        <v>36</v>
      </c>
      <c r="P6069" t="s">
        <v>28</v>
      </c>
      <c r="R6069" t="s">
        <v>26</v>
      </c>
      <c r="S6069">
        <v>21.3</v>
      </c>
      <c r="T6069">
        <v>17.2</v>
      </c>
      <c r="U6069">
        <v>17.100000000000001</v>
      </c>
      <c r="V6069">
        <v>4.0999999999999996</v>
      </c>
      <c r="W6069">
        <v>4.2</v>
      </c>
      <c r="AB6069">
        <f t="shared" si="118"/>
        <v>3058.64</v>
      </c>
    </row>
    <row r="6070" spans="1:28" x14ac:dyDescent="0.25">
      <c r="A6070" t="s">
        <v>2955</v>
      </c>
      <c r="B6070" t="s">
        <v>2928</v>
      </c>
      <c r="C6070" s="1">
        <v>0.60381944444444446</v>
      </c>
      <c r="D6070">
        <v>943</v>
      </c>
      <c r="E6070" s="2">
        <v>3.7481909722222227E-2</v>
      </c>
      <c r="F6070" s="1">
        <v>3.7476851851851851E-2</v>
      </c>
      <c r="G6070">
        <v>437</v>
      </c>
      <c r="H6070">
        <v>3238.44</v>
      </c>
      <c r="I6070">
        <v>0</v>
      </c>
      <c r="J6070" t="s">
        <v>2929</v>
      </c>
      <c r="K6070" t="s">
        <v>22</v>
      </c>
      <c r="L6070">
        <v>1</v>
      </c>
      <c r="N6070" t="s">
        <v>23</v>
      </c>
      <c r="O6070" t="s">
        <v>24</v>
      </c>
      <c r="P6070" t="s">
        <v>28</v>
      </c>
      <c r="R6070" t="s">
        <v>26</v>
      </c>
      <c r="S6070">
        <v>21.8</v>
      </c>
      <c r="T6070">
        <v>17.2</v>
      </c>
      <c r="U6070">
        <v>17.100000000000001</v>
      </c>
      <c r="V6070">
        <v>4.5999999999999996</v>
      </c>
      <c r="W6070">
        <v>4.7</v>
      </c>
      <c r="AB6070">
        <f t="shared" si="118"/>
        <v>3058.64</v>
      </c>
    </row>
    <row r="6071" spans="1:28" x14ac:dyDescent="0.25">
      <c r="A6071" t="s">
        <v>2955</v>
      </c>
      <c r="B6071" t="s">
        <v>2928</v>
      </c>
      <c r="C6071" s="1">
        <v>0.60381944444444446</v>
      </c>
      <c r="D6071">
        <v>943</v>
      </c>
      <c r="E6071" s="2">
        <v>3.7481909722222227E-2</v>
      </c>
      <c r="F6071" s="1">
        <v>3.7476851851851851E-2</v>
      </c>
      <c r="G6071">
        <v>437</v>
      </c>
      <c r="H6071">
        <v>3238.44</v>
      </c>
      <c r="I6071">
        <v>0</v>
      </c>
      <c r="J6071" t="s">
        <v>2929</v>
      </c>
      <c r="K6071" t="s">
        <v>22</v>
      </c>
      <c r="L6071">
        <v>1</v>
      </c>
      <c r="N6071" t="s">
        <v>23</v>
      </c>
      <c r="O6071" t="s">
        <v>46</v>
      </c>
      <c r="P6071" t="s">
        <v>28</v>
      </c>
      <c r="R6071" t="s">
        <v>26</v>
      </c>
      <c r="S6071">
        <v>17.600000000000001</v>
      </c>
      <c r="T6071">
        <v>17.2</v>
      </c>
      <c r="U6071">
        <v>17.100000000000001</v>
      </c>
      <c r="V6071">
        <v>0.4</v>
      </c>
      <c r="W6071">
        <v>0.5</v>
      </c>
      <c r="AB6071">
        <f t="shared" si="118"/>
        <v>3058.64</v>
      </c>
    </row>
    <row r="6072" spans="1:28" x14ac:dyDescent="0.25">
      <c r="A6072" t="s">
        <v>2955</v>
      </c>
      <c r="B6072" t="s">
        <v>2928</v>
      </c>
      <c r="C6072" s="1">
        <v>0.60381944444444446</v>
      </c>
      <c r="D6072">
        <v>943</v>
      </c>
      <c r="E6072" s="2">
        <v>3.7481909722222227E-2</v>
      </c>
      <c r="F6072" s="1">
        <v>3.7476851851851851E-2</v>
      </c>
      <c r="G6072">
        <v>437</v>
      </c>
      <c r="H6072">
        <v>3238.44</v>
      </c>
      <c r="I6072">
        <v>0</v>
      </c>
      <c r="J6072" t="s">
        <v>2929</v>
      </c>
      <c r="K6072" t="s">
        <v>22</v>
      </c>
      <c r="L6072">
        <v>1</v>
      </c>
      <c r="N6072" t="s">
        <v>23</v>
      </c>
      <c r="O6072" t="s">
        <v>42</v>
      </c>
      <c r="P6072" t="s">
        <v>28</v>
      </c>
      <c r="R6072" t="s">
        <v>26</v>
      </c>
      <c r="S6072">
        <v>16.899999999999999</v>
      </c>
      <c r="T6072">
        <v>17.2</v>
      </c>
      <c r="U6072">
        <v>17.100000000000001</v>
      </c>
      <c r="V6072">
        <v>-0.3</v>
      </c>
      <c r="W6072">
        <v>-0.2</v>
      </c>
      <c r="AB6072">
        <f t="shared" si="118"/>
        <v>3058.64</v>
      </c>
    </row>
    <row r="6073" spans="1:28" x14ac:dyDescent="0.25">
      <c r="A6073" t="s">
        <v>2955</v>
      </c>
      <c r="B6073" t="s">
        <v>2928</v>
      </c>
      <c r="C6073" s="1">
        <v>0.60381944444444446</v>
      </c>
      <c r="D6073">
        <v>943</v>
      </c>
      <c r="E6073" s="2">
        <v>3.7481909722222227E-2</v>
      </c>
      <c r="F6073" s="1">
        <v>3.7476851851851851E-2</v>
      </c>
      <c r="G6073">
        <v>437</v>
      </c>
      <c r="H6073">
        <v>3238.44</v>
      </c>
      <c r="I6073">
        <v>0</v>
      </c>
      <c r="J6073" t="s">
        <v>2929</v>
      </c>
      <c r="K6073" t="s">
        <v>22</v>
      </c>
      <c r="L6073">
        <v>1</v>
      </c>
      <c r="N6073" t="s">
        <v>23</v>
      </c>
      <c r="O6073" t="s">
        <v>33</v>
      </c>
      <c r="P6073" t="s">
        <v>25</v>
      </c>
      <c r="R6073" t="s">
        <v>26</v>
      </c>
      <c r="AB6073">
        <f t="shared" si="118"/>
        <v>3058.64</v>
      </c>
    </row>
    <row r="6074" spans="1:28" x14ac:dyDescent="0.25">
      <c r="A6074" t="s">
        <v>2956</v>
      </c>
      <c r="B6074" t="s">
        <v>2928</v>
      </c>
      <c r="C6074" s="1">
        <v>0.60591435185185183</v>
      </c>
      <c r="D6074">
        <v>79</v>
      </c>
      <c r="E6074" s="2">
        <v>3.9566805555555556E-2</v>
      </c>
      <c r="F6074" s="1">
        <v>3.9560185185185184E-2</v>
      </c>
      <c r="G6074">
        <v>572</v>
      </c>
      <c r="H6074">
        <v>3418.57</v>
      </c>
      <c r="I6074">
        <v>0</v>
      </c>
      <c r="J6074" t="s">
        <v>2929</v>
      </c>
      <c r="K6074" t="s">
        <v>22</v>
      </c>
      <c r="L6074">
        <v>1</v>
      </c>
      <c r="N6074" t="s">
        <v>23</v>
      </c>
      <c r="O6074" t="s">
        <v>36</v>
      </c>
      <c r="P6074" t="s">
        <v>28</v>
      </c>
      <c r="R6074" t="s">
        <v>26</v>
      </c>
      <c r="S6074">
        <v>19.7</v>
      </c>
      <c r="T6074">
        <v>17.2</v>
      </c>
      <c r="U6074">
        <v>17</v>
      </c>
      <c r="V6074">
        <v>2.5</v>
      </c>
      <c r="W6074">
        <v>2.7</v>
      </c>
      <c r="AB6074">
        <f t="shared" si="118"/>
        <v>3238.77</v>
      </c>
    </row>
    <row r="6075" spans="1:28" x14ac:dyDescent="0.25">
      <c r="A6075" t="s">
        <v>2956</v>
      </c>
      <c r="B6075" t="s">
        <v>2928</v>
      </c>
      <c r="C6075" s="1">
        <v>0.60591435185185183</v>
      </c>
      <c r="D6075">
        <v>79</v>
      </c>
      <c r="E6075" s="2">
        <v>3.9566805555555556E-2</v>
      </c>
      <c r="F6075" s="1">
        <v>3.9560185185185184E-2</v>
      </c>
      <c r="G6075">
        <v>572</v>
      </c>
      <c r="H6075">
        <v>3418.57</v>
      </c>
      <c r="I6075">
        <v>0</v>
      </c>
      <c r="J6075" t="s">
        <v>2929</v>
      </c>
      <c r="K6075" t="s">
        <v>22</v>
      </c>
      <c r="L6075">
        <v>1</v>
      </c>
      <c r="N6075" t="s">
        <v>23</v>
      </c>
      <c r="O6075" t="s">
        <v>24</v>
      </c>
      <c r="P6075" t="s">
        <v>28</v>
      </c>
      <c r="R6075" t="s">
        <v>26</v>
      </c>
      <c r="S6075">
        <v>20.5</v>
      </c>
      <c r="T6075">
        <v>17.2</v>
      </c>
      <c r="U6075">
        <v>17</v>
      </c>
      <c r="V6075">
        <v>3.3</v>
      </c>
      <c r="W6075">
        <v>3.5</v>
      </c>
      <c r="AB6075">
        <f t="shared" si="118"/>
        <v>3238.77</v>
      </c>
    </row>
    <row r="6076" spans="1:28" x14ac:dyDescent="0.25">
      <c r="A6076" t="s">
        <v>2956</v>
      </c>
      <c r="B6076" t="s">
        <v>2928</v>
      </c>
      <c r="C6076" s="1">
        <v>0.60591435185185183</v>
      </c>
      <c r="D6076">
        <v>79</v>
      </c>
      <c r="E6076" s="2">
        <v>3.9566805555555556E-2</v>
      </c>
      <c r="F6076" s="1">
        <v>3.9560185185185184E-2</v>
      </c>
      <c r="G6076">
        <v>572</v>
      </c>
      <c r="H6076">
        <v>3418.57</v>
      </c>
      <c r="I6076">
        <v>0</v>
      </c>
      <c r="J6076" t="s">
        <v>2929</v>
      </c>
      <c r="K6076" t="s">
        <v>22</v>
      </c>
      <c r="L6076">
        <v>1</v>
      </c>
      <c r="N6076" t="s">
        <v>23</v>
      </c>
      <c r="O6076" t="s">
        <v>46</v>
      </c>
      <c r="P6076" t="s">
        <v>28</v>
      </c>
      <c r="R6076" t="s">
        <v>26</v>
      </c>
      <c r="AB6076">
        <f t="shared" si="118"/>
        <v>3238.77</v>
      </c>
    </row>
    <row r="6077" spans="1:28" x14ac:dyDescent="0.25">
      <c r="A6077" t="s">
        <v>2956</v>
      </c>
      <c r="B6077" t="s">
        <v>2928</v>
      </c>
      <c r="C6077" s="1">
        <v>0.60591435185185183</v>
      </c>
      <c r="D6077">
        <v>79</v>
      </c>
      <c r="E6077" s="2">
        <v>3.9566805555555556E-2</v>
      </c>
      <c r="F6077" s="1">
        <v>3.9560185185185184E-2</v>
      </c>
      <c r="G6077">
        <v>572</v>
      </c>
      <c r="H6077">
        <v>3418.57</v>
      </c>
      <c r="I6077">
        <v>0</v>
      </c>
      <c r="J6077" t="s">
        <v>2929</v>
      </c>
      <c r="K6077" t="s">
        <v>22</v>
      </c>
      <c r="L6077">
        <v>1</v>
      </c>
      <c r="N6077" t="s">
        <v>23</v>
      </c>
      <c r="O6077" t="s">
        <v>42</v>
      </c>
      <c r="P6077" t="s">
        <v>28</v>
      </c>
      <c r="R6077" t="s">
        <v>26</v>
      </c>
      <c r="S6077">
        <v>17</v>
      </c>
      <c r="T6077">
        <v>17.2</v>
      </c>
      <c r="U6077">
        <v>17</v>
      </c>
      <c r="V6077">
        <v>-0.2</v>
      </c>
      <c r="W6077">
        <v>0</v>
      </c>
      <c r="AB6077">
        <f t="shared" si="118"/>
        <v>3238.77</v>
      </c>
    </row>
    <row r="6078" spans="1:28" x14ac:dyDescent="0.25">
      <c r="A6078" t="s">
        <v>2957</v>
      </c>
      <c r="B6078" t="s">
        <v>2928</v>
      </c>
      <c r="C6078" s="1">
        <v>0.60799768518518515</v>
      </c>
      <c r="D6078">
        <v>582</v>
      </c>
      <c r="E6078" s="2">
        <v>4.1655960648148145E-2</v>
      </c>
      <c r="F6078" s="1">
        <v>4.1655092592592598E-2</v>
      </c>
      <c r="G6078">
        <v>75</v>
      </c>
      <c r="H6078">
        <v>3599.08</v>
      </c>
      <c r="I6078">
        <v>0</v>
      </c>
      <c r="J6078" t="s">
        <v>2929</v>
      </c>
      <c r="K6078" t="s">
        <v>22</v>
      </c>
      <c r="L6078">
        <v>1</v>
      </c>
      <c r="N6078" t="s">
        <v>23</v>
      </c>
      <c r="O6078" t="s">
        <v>36</v>
      </c>
      <c r="P6078" t="s">
        <v>28</v>
      </c>
      <c r="R6078" t="s">
        <v>26</v>
      </c>
      <c r="S6078">
        <v>21.4</v>
      </c>
      <c r="T6078">
        <v>17.100000000000001</v>
      </c>
      <c r="U6078">
        <v>16.899999999999999</v>
      </c>
      <c r="V6078">
        <v>4.3</v>
      </c>
      <c r="W6078">
        <v>4.5</v>
      </c>
      <c r="AB6078">
        <f t="shared" si="118"/>
        <v>3419.2799999999997</v>
      </c>
    </row>
    <row r="6079" spans="1:28" x14ac:dyDescent="0.25">
      <c r="A6079" t="s">
        <v>2957</v>
      </c>
      <c r="B6079" t="s">
        <v>2928</v>
      </c>
      <c r="C6079" s="1">
        <v>0.60799768518518515</v>
      </c>
      <c r="D6079">
        <v>582</v>
      </c>
      <c r="E6079" s="2">
        <v>4.1655960648148145E-2</v>
      </c>
      <c r="F6079" s="1">
        <v>4.1655092592592598E-2</v>
      </c>
      <c r="G6079">
        <v>75</v>
      </c>
      <c r="H6079">
        <v>3599.08</v>
      </c>
      <c r="I6079">
        <v>0</v>
      </c>
      <c r="J6079" t="s">
        <v>2929</v>
      </c>
      <c r="K6079" t="s">
        <v>22</v>
      </c>
      <c r="L6079">
        <v>1</v>
      </c>
      <c r="N6079" t="s">
        <v>23</v>
      </c>
      <c r="O6079" t="s">
        <v>24</v>
      </c>
      <c r="P6079" t="s">
        <v>28</v>
      </c>
      <c r="R6079" t="s">
        <v>26</v>
      </c>
      <c r="S6079">
        <v>20.9</v>
      </c>
      <c r="T6079">
        <v>17.100000000000001</v>
      </c>
      <c r="U6079">
        <v>16.899999999999999</v>
      </c>
      <c r="V6079">
        <v>3.8</v>
      </c>
      <c r="W6079">
        <v>4</v>
      </c>
      <c r="AB6079">
        <f t="shared" si="118"/>
        <v>3419.2799999999997</v>
      </c>
    </row>
    <row r="6080" spans="1:28" x14ac:dyDescent="0.25">
      <c r="A6080" t="s">
        <v>2957</v>
      </c>
      <c r="B6080" t="s">
        <v>2928</v>
      </c>
      <c r="C6080" s="1">
        <v>0.60799768518518515</v>
      </c>
      <c r="D6080">
        <v>582</v>
      </c>
      <c r="E6080" s="2">
        <v>4.1655960648148145E-2</v>
      </c>
      <c r="F6080" s="1">
        <v>4.1655092592592598E-2</v>
      </c>
      <c r="G6080">
        <v>75</v>
      </c>
      <c r="H6080">
        <v>3599.08</v>
      </c>
      <c r="I6080">
        <v>0</v>
      </c>
      <c r="J6080" t="s">
        <v>2929</v>
      </c>
      <c r="K6080" t="s">
        <v>22</v>
      </c>
      <c r="L6080">
        <v>1</v>
      </c>
      <c r="N6080" t="s">
        <v>23</v>
      </c>
      <c r="O6080" t="s">
        <v>46</v>
      </c>
      <c r="P6080" t="s">
        <v>28</v>
      </c>
      <c r="R6080" t="s">
        <v>26</v>
      </c>
      <c r="AB6080">
        <f t="shared" si="118"/>
        <v>3419.2799999999997</v>
      </c>
    </row>
    <row r="6081" spans="1:28" x14ac:dyDescent="0.25">
      <c r="A6081" t="s">
        <v>2958</v>
      </c>
      <c r="B6081" t="s">
        <v>2928</v>
      </c>
      <c r="C6081" s="1">
        <v>0.61006944444444444</v>
      </c>
      <c r="D6081">
        <v>582</v>
      </c>
      <c r="E6081" s="2">
        <v>4.3727731481481485E-2</v>
      </c>
      <c r="F6081" s="1">
        <v>4.372685185185185E-2</v>
      </c>
      <c r="G6081">
        <v>76</v>
      </c>
      <c r="H6081">
        <v>3778.08</v>
      </c>
      <c r="I6081">
        <v>0</v>
      </c>
      <c r="J6081" t="s">
        <v>2929</v>
      </c>
      <c r="K6081" t="s">
        <v>22</v>
      </c>
      <c r="L6081">
        <v>1</v>
      </c>
      <c r="N6081" t="s">
        <v>23</v>
      </c>
      <c r="O6081" t="s">
        <v>36</v>
      </c>
      <c r="P6081" t="s">
        <v>28</v>
      </c>
      <c r="R6081" t="s">
        <v>26</v>
      </c>
      <c r="S6081">
        <v>22.6</v>
      </c>
      <c r="T6081">
        <v>17.2</v>
      </c>
      <c r="U6081">
        <v>17</v>
      </c>
      <c r="V6081">
        <v>5.4</v>
      </c>
      <c r="W6081">
        <v>5.6</v>
      </c>
      <c r="AB6081">
        <f t="shared" si="118"/>
        <v>3598.2799999999997</v>
      </c>
    </row>
    <row r="6082" spans="1:28" x14ac:dyDescent="0.25">
      <c r="A6082" t="s">
        <v>2958</v>
      </c>
      <c r="B6082" t="s">
        <v>2928</v>
      </c>
      <c r="C6082" s="1">
        <v>0.61006944444444444</v>
      </c>
      <c r="D6082">
        <v>582</v>
      </c>
      <c r="E6082" s="2">
        <v>4.3727731481481485E-2</v>
      </c>
      <c r="F6082" s="1">
        <v>4.372685185185185E-2</v>
      </c>
      <c r="G6082">
        <v>76</v>
      </c>
      <c r="H6082">
        <v>3778.08</v>
      </c>
      <c r="I6082">
        <v>0</v>
      </c>
      <c r="J6082" t="s">
        <v>2929</v>
      </c>
      <c r="K6082" t="s">
        <v>22</v>
      </c>
      <c r="L6082">
        <v>1</v>
      </c>
      <c r="N6082" t="s">
        <v>23</v>
      </c>
      <c r="O6082" t="s">
        <v>24</v>
      </c>
      <c r="P6082" t="s">
        <v>28</v>
      </c>
      <c r="R6082" t="s">
        <v>26</v>
      </c>
      <c r="S6082">
        <v>21.7</v>
      </c>
      <c r="T6082">
        <v>17.2</v>
      </c>
      <c r="U6082">
        <v>17</v>
      </c>
      <c r="V6082">
        <v>4.5</v>
      </c>
      <c r="W6082">
        <v>4.7</v>
      </c>
      <c r="AB6082">
        <f t="shared" si="118"/>
        <v>3598.2799999999997</v>
      </c>
    </row>
    <row r="6083" spans="1:28" x14ac:dyDescent="0.25">
      <c r="A6083" t="s">
        <v>2958</v>
      </c>
      <c r="B6083" t="s">
        <v>2928</v>
      </c>
      <c r="C6083" s="1">
        <v>0.61006944444444444</v>
      </c>
      <c r="D6083">
        <v>582</v>
      </c>
      <c r="E6083" s="2">
        <v>4.3727731481481485E-2</v>
      </c>
      <c r="F6083" s="1">
        <v>4.372685185185185E-2</v>
      </c>
      <c r="G6083">
        <v>76</v>
      </c>
      <c r="H6083">
        <v>3778.08</v>
      </c>
      <c r="I6083">
        <v>0</v>
      </c>
      <c r="J6083" t="s">
        <v>2929</v>
      </c>
      <c r="K6083" t="s">
        <v>22</v>
      </c>
      <c r="L6083">
        <v>1</v>
      </c>
      <c r="N6083" t="s">
        <v>23</v>
      </c>
      <c r="O6083" t="s">
        <v>42</v>
      </c>
      <c r="P6083" t="s">
        <v>28</v>
      </c>
      <c r="R6083" t="s">
        <v>26</v>
      </c>
      <c r="S6083">
        <v>17.2</v>
      </c>
      <c r="T6083">
        <v>17.2</v>
      </c>
      <c r="U6083">
        <v>17</v>
      </c>
      <c r="V6083">
        <v>0</v>
      </c>
      <c r="W6083">
        <v>0.2</v>
      </c>
      <c r="AB6083">
        <f t="shared" si="118"/>
        <v>3598.2799999999997</v>
      </c>
    </row>
    <row r="6084" spans="1:28" x14ac:dyDescent="0.25">
      <c r="A6084" t="s">
        <v>2958</v>
      </c>
      <c r="B6084" t="s">
        <v>2928</v>
      </c>
      <c r="C6084" s="1">
        <v>0.61006944444444444</v>
      </c>
      <c r="D6084">
        <v>582</v>
      </c>
      <c r="E6084" s="2">
        <v>4.3727731481481485E-2</v>
      </c>
      <c r="F6084" s="1">
        <v>4.372685185185185E-2</v>
      </c>
      <c r="G6084">
        <v>76</v>
      </c>
      <c r="H6084">
        <v>3778.08</v>
      </c>
      <c r="I6084">
        <v>0</v>
      </c>
      <c r="J6084" t="s">
        <v>2929</v>
      </c>
      <c r="K6084" t="s">
        <v>22</v>
      </c>
      <c r="L6084">
        <v>1</v>
      </c>
      <c r="N6084" t="s">
        <v>23</v>
      </c>
      <c r="O6084" t="s">
        <v>46</v>
      </c>
      <c r="P6084" t="s">
        <v>28</v>
      </c>
      <c r="R6084" t="s">
        <v>26</v>
      </c>
      <c r="S6084">
        <v>17.3</v>
      </c>
      <c r="T6084">
        <v>17.2</v>
      </c>
      <c r="U6084">
        <v>17</v>
      </c>
      <c r="V6084">
        <v>0.1</v>
      </c>
      <c r="W6084">
        <v>0.3</v>
      </c>
      <c r="AB6084">
        <f t="shared" si="118"/>
        <v>3598.2799999999997</v>
      </c>
    </row>
    <row r="6085" spans="1:28" x14ac:dyDescent="0.25">
      <c r="A6085" t="s">
        <v>2959</v>
      </c>
      <c r="B6085" t="s">
        <v>2928</v>
      </c>
      <c r="C6085" s="1">
        <v>0.61216435185185192</v>
      </c>
      <c r="D6085">
        <v>252</v>
      </c>
      <c r="E6085" s="2">
        <v>4.5818819444444443E-2</v>
      </c>
      <c r="F6085" s="1">
        <v>4.5810185185185183E-2</v>
      </c>
      <c r="G6085">
        <v>746</v>
      </c>
      <c r="H6085">
        <v>3958.75</v>
      </c>
      <c r="I6085">
        <v>0</v>
      </c>
      <c r="J6085" t="s">
        <v>2929</v>
      </c>
      <c r="K6085" t="s">
        <v>22</v>
      </c>
      <c r="L6085">
        <v>1</v>
      </c>
      <c r="N6085" t="s">
        <v>23</v>
      </c>
      <c r="O6085" t="s">
        <v>36</v>
      </c>
      <c r="P6085" t="s">
        <v>28</v>
      </c>
      <c r="R6085" t="s">
        <v>26</v>
      </c>
      <c r="S6085">
        <v>21.2</v>
      </c>
      <c r="T6085">
        <v>17.2</v>
      </c>
      <c r="U6085">
        <v>17.100000000000001</v>
      </c>
      <c r="V6085">
        <v>4</v>
      </c>
      <c r="W6085">
        <v>4.0999999999999996</v>
      </c>
      <c r="AB6085">
        <f t="shared" si="118"/>
        <v>3778.95</v>
      </c>
    </row>
    <row r="6086" spans="1:28" x14ac:dyDescent="0.25">
      <c r="A6086" t="s">
        <v>2959</v>
      </c>
      <c r="B6086" t="s">
        <v>2928</v>
      </c>
      <c r="C6086" s="1">
        <v>0.61216435185185192</v>
      </c>
      <c r="D6086">
        <v>252</v>
      </c>
      <c r="E6086" s="2">
        <v>4.5818819444444443E-2</v>
      </c>
      <c r="F6086" s="1">
        <v>4.5810185185185183E-2</v>
      </c>
      <c r="G6086">
        <v>746</v>
      </c>
      <c r="H6086">
        <v>3958.75</v>
      </c>
      <c r="I6086">
        <v>0</v>
      </c>
      <c r="J6086" t="s">
        <v>2929</v>
      </c>
      <c r="K6086" t="s">
        <v>22</v>
      </c>
      <c r="L6086">
        <v>1</v>
      </c>
      <c r="N6086" t="s">
        <v>23</v>
      </c>
      <c r="O6086" t="s">
        <v>24</v>
      </c>
      <c r="P6086" t="s">
        <v>28</v>
      </c>
      <c r="R6086" t="s">
        <v>26</v>
      </c>
      <c r="S6086">
        <v>19.7</v>
      </c>
      <c r="T6086">
        <v>17.2</v>
      </c>
      <c r="U6086">
        <v>17.100000000000001</v>
      </c>
      <c r="V6086">
        <v>2.5</v>
      </c>
      <c r="W6086">
        <v>2.6</v>
      </c>
      <c r="AB6086">
        <f t="shared" si="118"/>
        <v>3778.95</v>
      </c>
    </row>
    <row r="6087" spans="1:28" x14ac:dyDescent="0.25">
      <c r="A6087" t="s">
        <v>2959</v>
      </c>
      <c r="B6087" t="s">
        <v>2928</v>
      </c>
      <c r="C6087" s="1">
        <v>0.61216435185185192</v>
      </c>
      <c r="D6087">
        <v>252</v>
      </c>
      <c r="E6087" s="2">
        <v>4.5818819444444443E-2</v>
      </c>
      <c r="F6087" s="1">
        <v>4.5810185185185183E-2</v>
      </c>
      <c r="G6087">
        <v>746</v>
      </c>
      <c r="H6087">
        <v>3958.75</v>
      </c>
      <c r="I6087">
        <v>0</v>
      </c>
      <c r="J6087" t="s">
        <v>2929</v>
      </c>
      <c r="K6087" t="s">
        <v>22</v>
      </c>
      <c r="L6087">
        <v>1</v>
      </c>
      <c r="N6087" t="s">
        <v>23</v>
      </c>
      <c r="O6087" t="s">
        <v>46</v>
      </c>
      <c r="P6087" t="s">
        <v>28</v>
      </c>
      <c r="R6087" t="s">
        <v>26</v>
      </c>
      <c r="S6087">
        <v>17.600000000000001</v>
      </c>
      <c r="T6087">
        <v>17.2</v>
      </c>
      <c r="U6087">
        <v>17.100000000000001</v>
      </c>
      <c r="V6087">
        <v>0.4</v>
      </c>
      <c r="W6087">
        <v>0.5</v>
      </c>
      <c r="AB6087">
        <f t="shared" si="118"/>
        <v>3778.95</v>
      </c>
    </row>
    <row r="6088" spans="1:28" x14ac:dyDescent="0.25">
      <c r="A6088" t="s">
        <v>2959</v>
      </c>
      <c r="B6088" t="s">
        <v>2928</v>
      </c>
      <c r="C6088" s="1">
        <v>0.61216435185185192</v>
      </c>
      <c r="D6088">
        <v>252</v>
      </c>
      <c r="E6088" s="2">
        <v>4.5818819444444443E-2</v>
      </c>
      <c r="F6088" s="1">
        <v>4.5810185185185183E-2</v>
      </c>
      <c r="G6088">
        <v>746</v>
      </c>
      <c r="H6088">
        <v>3958.75</v>
      </c>
      <c r="I6088">
        <v>0</v>
      </c>
      <c r="J6088" t="s">
        <v>2929</v>
      </c>
      <c r="K6088" t="s">
        <v>22</v>
      </c>
      <c r="L6088">
        <v>1</v>
      </c>
      <c r="N6088" t="s">
        <v>23</v>
      </c>
      <c r="O6088" t="s">
        <v>42</v>
      </c>
      <c r="P6088" t="s">
        <v>28</v>
      </c>
      <c r="R6088" t="s">
        <v>26</v>
      </c>
      <c r="S6088">
        <v>17.100000000000001</v>
      </c>
      <c r="T6088">
        <v>17.2</v>
      </c>
      <c r="U6088">
        <v>17.100000000000001</v>
      </c>
      <c r="V6088">
        <v>-0.1</v>
      </c>
      <c r="W6088">
        <v>0</v>
      </c>
      <c r="AB6088">
        <f t="shared" si="118"/>
        <v>3778.95</v>
      </c>
    </row>
    <row r="6089" spans="1:28" x14ac:dyDescent="0.25">
      <c r="A6089" t="s">
        <v>2959</v>
      </c>
      <c r="B6089" t="s">
        <v>2928</v>
      </c>
      <c r="C6089" s="1">
        <v>0.61216435185185192</v>
      </c>
      <c r="D6089">
        <v>252</v>
      </c>
      <c r="E6089" s="2">
        <v>4.5818819444444443E-2</v>
      </c>
      <c r="F6089" s="1">
        <v>4.5810185185185183E-2</v>
      </c>
      <c r="G6089">
        <v>746</v>
      </c>
      <c r="H6089">
        <v>3958.75</v>
      </c>
      <c r="I6089">
        <v>0</v>
      </c>
      <c r="J6089" t="s">
        <v>2929</v>
      </c>
      <c r="K6089" t="s">
        <v>22</v>
      </c>
      <c r="L6089">
        <v>1</v>
      </c>
      <c r="N6089" t="s">
        <v>23</v>
      </c>
      <c r="O6089" t="s">
        <v>33</v>
      </c>
      <c r="P6089" t="s">
        <v>25</v>
      </c>
      <c r="R6089" t="s">
        <v>26</v>
      </c>
      <c r="S6089">
        <v>18.3</v>
      </c>
      <c r="T6089">
        <v>17.2</v>
      </c>
      <c r="U6089">
        <v>17.100000000000001</v>
      </c>
      <c r="V6089">
        <v>1.1000000000000001</v>
      </c>
      <c r="W6089">
        <v>1.2</v>
      </c>
      <c r="AB6089">
        <f t="shared" si="118"/>
        <v>3778.95</v>
      </c>
    </row>
    <row r="6090" spans="1:28" x14ac:dyDescent="0.25">
      <c r="A6090" t="s">
        <v>2960</v>
      </c>
      <c r="B6090" t="s">
        <v>2928</v>
      </c>
      <c r="C6090" s="1">
        <v>0.61269675925925926</v>
      </c>
      <c r="D6090">
        <v>12</v>
      </c>
      <c r="E6090" s="2">
        <v>4.6348449074074073E-2</v>
      </c>
      <c r="F6090" s="1">
        <v>4.6342592592592595E-2</v>
      </c>
      <c r="G6090">
        <v>506</v>
      </c>
      <c r="H6090">
        <v>4004.51</v>
      </c>
      <c r="I6090">
        <v>0</v>
      </c>
      <c r="J6090" t="s">
        <v>2929</v>
      </c>
      <c r="K6090" t="s">
        <v>22</v>
      </c>
      <c r="L6090">
        <v>1</v>
      </c>
      <c r="N6090" t="s">
        <v>23</v>
      </c>
      <c r="O6090" t="s">
        <v>33</v>
      </c>
      <c r="P6090" t="s">
        <v>28</v>
      </c>
      <c r="R6090" t="s">
        <v>26</v>
      </c>
      <c r="S6090">
        <v>18.3</v>
      </c>
      <c r="T6090">
        <v>17.2</v>
      </c>
      <c r="U6090">
        <v>17.100000000000001</v>
      </c>
      <c r="V6090">
        <v>1.1000000000000001</v>
      </c>
      <c r="W6090">
        <v>1.2</v>
      </c>
      <c r="AB6090">
        <f t="shared" si="118"/>
        <v>3824.71</v>
      </c>
    </row>
    <row r="6091" spans="1:28" x14ac:dyDescent="0.25">
      <c r="A6091" t="s">
        <v>2961</v>
      </c>
      <c r="B6091" t="s">
        <v>2928</v>
      </c>
      <c r="C6091" s="1">
        <v>0.61423611111111109</v>
      </c>
      <c r="D6091">
        <v>987</v>
      </c>
      <c r="E6091" s="2">
        <v>4.7899085648148147E-2</v>
      </c>
      <c r="F6091" s="1">
        <v>4.7893518518518523E-2</v>
      </c>
      <c r="G6091">
        <v>481</v>
      </c>
      <c r="H6091">
        <v>4138.4799999999996</v>
      </c>
      <c r="I6091">
        <v>0</v>
      </c>
      <c r="J6091" t="s">
        <v>2929</v>
      </c>
      <c r="K6091" t="s">
        <v>22</v>
      </c>
      <c r="L6091">
        <v>1</v>
      </c>
      <c r="N6091" t="s">
        <v>23</v>
      </c>
      <c r="O6091" t="s">
        <v>31</v>
      </c>
      <c r="P6091" t="s">
        <v>28</v>
      </c>
      <c r="R6091" t="s">
        <v>26</v>
      </c>
      <c r="S6091">
        <v>17</v>
      </c>
      <c r="T6091">
        <v>17.100000000000001</v>
      </c>
      <c r="U6091">
        <v>17</v>
      </c>
      <c r="V6091">
        <v>-0.1</v>
      </c>
      <c r="W6091">
        <v>0</v>
      </c>
      <c r="AB6091">
        <f t="shared" si="118"/>
        <v>3958.6799999999994</v>
      </c>
    </row>
    <row r="6092" spans="1:28" x14ac:dyDescent="0.25">
      <c r="A6092" t="s">
        <v>2961</v>
      </c>
      <c r="B6092" t="s">
        <v>2928</v>
      </c>
      <c r="C6092" s="1">
        <v>0.61423611111111109</v>
      </c>
      <c r="D6092">
        <v>987</v>
      </c>
      <c r="E6092" s="2">
        <v>4.7899085648148147E-2</v>
      </c>
      <c r="F6092" s="1">
        <v>4.7893518518518523E-2</v>
      </c>
      <c r="G6092">
        <v>481</v>
      </c>
      <c r="H6092">
        <v>4138.4799999999996</v>
      </c>
      <c r="I6092">
        <v>0</v>
      </c>
      <c r="J6092" t="s">
        <v>2929</v>
      </c>
      <c r="K6092" t="s">
        <v>22</v>
      </c>
      <c r="L6092">
        <v>1</v>
      </c>
      <c r="N6092" t="s">
        <v>23</v>
      </c>
      <c r="O6092" t="s">
        <v>36</v>
      </c>
      <c r="P6092" t="s">
        <v>28</v>
      </c>
      <c r="R6092" t="s">
        <v>26</v>
      </c>
      <c r="S6092">
        <v>19.600000000000001</v>
      </c>
      <c r="T6092">
        <v>17.100000000000001</v>
      </c>
      <c r="U6092">
        <v>16.899999999999999</v>
      </c>
      <c r="V6092">
        <v>2.5</v>
      </c>
      <c r="W6092">
        <v>2.7</v>
      </c>
      <c r="AB6092">
        <f t="shared" si="118"/>
        <v>3958.6799999999994</v>
      </c>
    </row>
    <row r="6093" spans="1:28" x14ac:dyDescent="0.25">
      <c r="A6093" t="s">
        <v>2961</v>
      </c>
      <c r="B6093" t="s">
        <v>2928</v>
      </c>
      <c r="C6093" s="1">
        <v>0.61423611111111109</v>
      </c>
      <c r="D6093">
        <v>987</v>
      </c>
      <c r="E6093" s="2">
        <v>4.7899085648148147E-2</v>
      </c>
      <c r="F6093" s="1">
        <v>4.7893518518518523E-2</v>
      </c>
      <c r="G6093">
        <v>481</v>
      </c>
      <c r="H6093">
        <v>4138.4799999999996</v>
      </c>
      <c r="I6093">
        <v>0</v>
      </c>
      <c r="J6093" t="s">
        <v>2929</v>
      </c>
      <c r="K6093" t="s">
        <v>22</v>
      </c>
      <c r="L6093">
        <v>1</v>
      </c>
      <c r="N6093" t="s">
        <v>23</v>
      </c>
      <c r="O6093" t="s">
        <v>24</v>
      </c>
      <c r="P6093" t="s">
        <v>28</v>
      </c>
      <c r="R6093" t="s">
        <v>26</v>
      </c>
      <c r="S6093">
        <v>19.600000000000001</v>
      </c>
      <c r="T6093">
        <v>17.100000000000001</v>
      </c>
      <c r="U6093">
        <v>16.899999999999999</v>
      </c>
      <c r="V6093">
        <v>2.5</v>
      </c>
      <c r="W6093">
        <v>2.7</v>
      </c>
      <c r="AB6093">
        <f t="shared" si="118"/>
        <v>3958.6799999999994</v>
      </c>
    </row>
    <row r="6094" spans="1:28" x14ac:dyDescent="0.25">
      <c r="A6094" t="s">
        <v>2961</v>
      </c>
      <c r="B6094" t="s">
        <v>2928</v>
      </c>
      <c r="C6094" s="1">
        <v>0.61423611111111109</v>
      </c>
      <c r="D6094">
        <v>987</v>
      </c>
      <c r="E6094" s="2">
        <v>4.7899085648148147E-2</v>
      </c>
      <c r="F6094" s="1">
        <v>4.7893518518518523E-2</v>
      </c>
      <c r="G6094">
        <v>481</v>
      </c>
      <c r="H6094">
        <v>4138.4799999999996</v>
      </c>
      <c r="I6094">
        <v>0</v>
      </c>
      <c r="J6094" t="s">
        <v>2929</v>
      </c>
      <c r="K6094" t="s">
        <v>22</v>
      </c>
      <c r="L6094">
        <v>1</v>
      </c>
      <c r="N6094" t="s">
        <v>23</v>
      </c>
      <c r="O6094" t="s">
        <v>46</v>
      </c>
      <c r="P6094" t="s">
        <v>28</v>
      </c>
      <c r="R6094" t="s">
        <v>26</v>
      </c>
      <c r="AB6094">
        <f t="shared" si="118"/>
        <v>3958.6799999999994</v>
      </c>
    </row>
    <row r="6095" spans="1:28" x14ac:dyDescent="0.25">
      <c r="A6095" t="s">
        <v>2961</v>
      </c>
      <c r="B6095" t="s">
        <v>2928</v>
      </c>
      <c r="C6095" s="1">
        <v>0.61423611111111109</v>
      </c>
      <c r="D6095">
        <v>987</v>
      </c>
      <c r="E6095" s="2">
        <v>4.7899085648148147E-2</v>
      </c>
      <c r="F6095" s="1">
        <v>4.7893518518518523E-2</v>
      </c>
      <c r="G6095">
        <v>481</v>
      </c>
      <c r="H6095">
        <v>4138.4799999999996</v>
      </c>
      <c r="I6095">
        <v>0</v>
      </c>
      <c r="J6095" t="s">
        <v>2929</v>
      </c>
      <c r="K6095" t="s">
        <v>22</v>
      </c>
      <c r="L6095">
        <v>1</v>
      </c>
      <c r="N6095" t="s">
        <v>23</v>
      </c>
      <c r="O6095" t="s">
        <v>42</v>
      </c>
      <c r="P6095" t="s">
        <v>28</v>
      </c>
      <c r="R6095" t="s">
        <v>26</v>
      </c>
      <c r="S6095">
        <v>17.100000000000001</v>
      </c>
      <c r="T6095">
        <v>17.100000000000001</v>
      </c>
      <c r="U6095">
        <v>16.899999999999999</v>
      </c>
      <c r="V6095">
        <v>0</v>
      </c>
      <c r="W6095">
        <v>0.2</v>
      </c>
      <c r="AB6095">
        <f t="shared" si="118"/>
        <v>3958.6799999999994</v>
      </c>
    </row>
    <row r="6096" spans="1:28" x14ac:dyDescent="0.25">
      <c r="A6096" t="s">
        <v>2961</v>
      </c>
      <c r="B6096" t="s">
        <v>2928</v>
      </c>
      <c r="C6096" s="1">
        <v>0.61423611111111109</v>
      </c>
      <c r="D6096">
        <v>987</v>
      </c>
      <c r="E6096" s="2">
        <v>4.7899085648148147E-2</v>
      </c>
      <c r="F6096" s="1">
        <v>4.7893518518518523E-2</v>
      </c>
      <c r="G6096">
        <v>481</v>
      </c>
      <c r="H6096">
        <v>4138.4799999999996</v>
      </c>
      <c r="I6096">
        <v>0</v>
      </c>
      <c r="J6096" t="s">
        <v>2929</v>
      </c>
      <c r="K6096" t="s">
        <v>22</v>
      </c>
      <c r="L6096">
        <v>1</v>
      </c>
      <c r="N6096" t="s">
        <v>23</v>
      </c>
      <c r="O6096" t="s">
        <v>33</v>
      </c>
      <c r="P6096" t="s">
        <v>28</v>
      </c>
      <c r="R6096" t="s">
        <v>26</v>
      </c>
      <c r="S6096">
        <v>19.899999999999999</v>
      </c>
      <c r="T6096">
        <v>17.100000000000001</v>
      </c>
      <c r="U6096">
        <v>16.899999999999999</v>
      </c>
      <c r="V6096">
        <v>2.8</v>
      </c>
      <c r="W6096">
        <v>3</v>
      </c>
      <c r="AB6096">
        <f t="shared" si="118"/>
        <v>3958.6799999999994</v>
      </c>
    </row>
    <row r="6097" spans="1:28" x14ac:dyDescent="0.25">
      <c r="A6097" t="s">
        <v>2962</v>
      </c>
      <c r="B6097" t="s">
        <v>2928</v>
      </c>
      <c r="C6097" s="1">
        <v>0.61633101851851857</v>
      </c>
      <c r="D6097">
        <v>490</v>
      </c>
      <c r="E6097" s="2">
        <v>4.9988240740740743E-2</v>
      </c>
      <c r="F6097" s="1">
        <v>4.9976851851851856E-2</v>
      </c>
      <c r="G6097">
        <v>984</v>
      </c>
      <c r="H6097">
        <v>4318.9799999999996</v>
      </c>
      <c r="I6097">
        <v>0</v>
      </c>
      <c r="J6097" t="s">
        <v>2929</v>
      </c>
      <c r="K6097" t="s">
        <v>22</v>
      </c>
      <c r="L6097">
        <v>1</v>
      </c>
      <c r="N6097" t="s">
        <v>23</v>
      </c>
      <c r="O6097" t="s">
        <v>31</v>
      </c>
      <c r="P6097" t="s">
        <v>28</v>
      </c>
      <c r="R6097" t="s">
        <v>26</v>
      </c>
      <c r="S6097">
        <v>17.8</v>
      </c>
      <c r="T6097">
        <v>17.3</v>
      </c>
      <c r="U6097">
        <v>17.2</v>
      </c>
      <c r="V6097">
        <v>0.5</v>
      </c>
      <c r="W6097">
        <v>0.6</v>
      </c>
      <c r="AB6097">
        <f t="shared" si="118"/>
        <v>4139.1799999999994</v>
      </c>
    </row>
    <row r="6098" spans="1:28" x14ac:dyDescent="0.25">
      <c r="A6098" t="s">
        <v>2962</v>
      </c>
      <c r="B6098" t="s">
        <v>2928</v>
      </c>
      <c r="C6098" s="1">
        <v>0.61633101851851857</v>
      </c>
      <c r="D6098">
        <v>490</v>
      </c>
      <c r="E6098" s="2">
        <v>4.9988240740740743E-2</v>
      </c>
      <c r="F6098" s="1">
        <v>4.9976851851851856E-2</v>
      </c>
      <c r="G6098">
        <v>984</v>
      </c>
      <c r="H6098">
        <v>4318.9799999999996</v>
      </c>
      <c r="I6098">
        <v>0</v>
      </c>
      <c r="J6098" t="s">
        <v>2929</v>
      </c>
      <c r="K6098" t="s">
        <v>22</v>
      </c>
      <c r="L6098">
        <v>1</v>
      </c>
      <c r="N6098" t="s">
        <v>23</v>
      </c>
      <c r="O6098" t="s">
        <v>36</v>
      </c>
      <c r="P6098" t="s">
        <v>28</v>
      </c>
      <c r="R6098" t="s">
        <v>26</v>
      </c>
      <c r="S6098">
        <v>21.6</v>
      </c>
      <c r="T6098">
        <v>17.3</v>
      </c>
      <c r="U6098">
        <v>17.2</v>
      </c>
      <c r="V6098">
        <v>4.3</v>
      </c>
      <c r="W6098">
        <v>4.4000000000000004</v>
      </c>
      <c r="AB6098">
        <f t="shared" si="118"/>
        <v>4139.1799999999994</v>
      </c>
    </row>
    <row r="6099" spans="1:28" x14ac:dyDescent="0.25">
      <c r="A6099" t="s">
        <v>2962</v>
      </c>
      <c r="B6099" t="s">
        <v>2928</v>
      </c>
      <c r="C6099" s="1">
        <v>0.61633101851851857</v>
      </c>
      <c r="D6099">
        <v>490</v>
      </c>
      <c r="E6099" s="2">
        <v>4.9988240740740743E-2</v>
      </c>
      <c r="F6099" s="1">
        <v>4.9976851851851856E-2</v>
      </c>
      <c r="G6099">
        <v>984</v>
      </c>
      <c r="H6099">
        <v>4318.9799999999996</v>
      </c>
      <c r="I6099">
        <v>0</v>
      </c>
      <c r="J6099" t="s">
        <v>2929</v>
      </c>
      <c r="K6099" t="s">
        <v>22</v>
      </c>
      <c r="L6099">
        <v>1</v>
      </c>
      <c r="N6099" t="s">
        <v>23</v>
      </c>
      <c r="O6099" t="s">
        <v>24</v>
      </c>
      <c r="P6099" t="s">
        <v>28</v>
      </c>
      <c r="R6099" t="s">
        <v>26</v>
      </c>
      <c r="S6099">
        <v>19.5</v>
      </c>
      <c r="T6099">
        <v>17.3</v>
      </c>
      <c r="U6099">
        <v>17.2</v>
      </c>
      <c r="V6099">
        <v>2.2000000000000002</v>
      </c>
      <c r="W6099">
        <v>2.2999999999999998</v>
      </c>
      <c r="AB6099">
        <f t="shared" si="118"/>
        <v>4139.1799999999994</v>
      </c>
    </row>
    <row r="6100" spans="1:28" x14ac:dyDescent="0.25">
      <c r="A6100" t="s">
        <v>2962</v>
      </c>
      <c r="B6100" t="s">
        <v>2928</v>
      </c>
      <c r="C6100" s="1">
        <v>0.61633101851851857</v>
      </c>
      <c r="D6100">
        <v>490</v>
      </c>
      <c r="E6100" s="2">
        <v>4.9988240740740743E-2</v>
      </c>
      <c r="F6100" s="1">
        <v>4.9976851851851856E-2</v>
      </c>
      <c r="G6100">
        <v>984</v>
      </c>
      <c r="H6100">
        <v>4318.9799999999996</v>
      </c>
      <c r="I6100">
        <v>0</v>
      </c>
      <c r="J6100" t="s">
        <v>2929</v>
      </c>
      <c r="K6100" t="s">
        <v>22</v>
      </c>
      <c r="L6100">
        <v>1</v>
      </c>
      <c r="N6100" t="s">
        <v>23</v>
      </c>
      <c r="O6100" t="s">
        <v>46</v>
      </c>
      <c r="P6100" t="s">
        <v>28</v>
      </c>
      <c r="R6100" t="s">
        <v>26</v>
      </c>
      <c r="S6100">
        <v>19.899999999999999</v>
      </c>
      <c r="T6100">
        <v>17.3</v>
      </c>
      <c r="U6100">
        <v>17.2</v>
      </c>
      <c r="V6100">
        <v>2.6</v>
      </c>
      <c r="W6100">
        <v>2.7</v>
      </c>
      <c r="AB6100">
        <f t="shared" si="118"/>
        <v>4139.1799999999994</v>
      </c>
    </row>
    <row r="6101" spans="1:28" x14ac:dyDescent="0.25">
      <c r="A6101" t="s">
        <v>2962</v>
      </c>
      <c r="B6101" t="s">
        <v>2928</v>
      </c>
      <c r="C6101" s="1">
        <v>0.61633101851851857</v>
      </c>
      <c r="D6101">
        <v>490</v>
      </c>
      <c r="E6101" s="2">
        <v>4.9988240740740743E-2</v>
      </c>
      <c r="F6101" s="1">
        <v>4.9976851851851856E-2</v>
      </c>
      <c r="G6101">
        <v>984</v>
      </c>
      <c r="H6101">
        <v>4318.9799999999996</v>
      </c>
      <c r="I6101">
        <v>0</v>
      </c>
      <c r="J6101" t="s">
        <v>2929</v>
      </c>
      <c r="K6101" t="s">
        <v>22</v>
      </c>
      <c r="L6101">
        <v>1</v>
      </c>
      <c r="N6101" t="s">
        <v>23</v>
      </c>
      <c r="O6101" t="s">
        <v>42</v>
      </c>
      <c r="P6101" t="s">
        <v>28</v>
      </c>
      <c r="R6101" t="s">
        <v>26</v>
      </c>
      <c r="AB6101">
        <f t="shared" si="118"/>
        <v>4139.1799999999994</v>
      </c>
    </row>
    <row r="6102" spans="1:28" x14ac:dyDescent="0.25">
      <c r="A6102" t="s">
        <v>2962</v>
      </c>
      <c r="B6102" t="s">
        <v>2928</v>
      </c>
      <c r="C6102" s="1">
        <v>0.61633101851851857</v>
      </c>
      <c r="D6102">
        <v>490</v>
      </c>
      <c r="E6102" s="2">
        <v>4.9988240740740743E-2</v>
      </c>
      <c r="F6102" s="1">
        <v>4.9976851851851856E-2</v>
      </c>
      <c r="G6102">
        <v>984</v>
      </c>
      <c r="H6102">
        <v>4318.9799999999996</v>
      </c>
      <c r="I6102">
        <v>0</v>
      </c>
      <c r="J6102" t="s">
        <v>2929</v>
      </c>
      <c r="K6102" t="s">
        <v>22</v>
      </c>
      <c r="L6102">
        <v>1</v>
      </c>
      <c r="N6102" t="s">
        <v>23</v>
      </c>
      <c r="O6102" t="s">
        <v>33</v>
      </c>
      <c r="P6102" t="s">
        <v>28</v>
      </c>
      <c r="R6102" t="s">
        <v>26</v>
      </c>
      <c r="AB6102">
        <f t="shared" si="118"/>
        <v>4139.1799999999994</v>
      </c>
    </row>
    <row r="6103" spans="1:28" x14ac:dyDescent="0.25">
      <c r="A6103" t="s">
        <v>2963</v>
      </c>
      <c r="B6103" t="s">
        <v>2928</v>
      </c>
      <c r="C6103" s="1">
        <v>0.61841435185185178</v>
      </c>
      <c r="D6103">
        <v>926</v>
      </c>
      <c r="E6103" s="2">
        <v>5.207662037037037E-2</v>
      </c>
      <c r="F6103" s="1">
        <v>5.2071759259259255E-2</v>
      </c>
      <c r="G6103">
        <v>420</v>
      </c>
      <c r="H6103">
        <v>4499.42</v>
      </c>
      <c r="I6103">
        <v>0</v>
      </c>
      <c r="J6103" t="s">
        <v>2929</v>
      </c>
      <c r="K6103" t="s">
        <v>22</v>
      </c>
      <c r="L6103">
        <v>1</v>
      </c>
      <c r="N6103" t="s">
        <v>23</v>
      </c>
      <c r="O6103" t="s">
        <v>31</v>
      </c>
      <c r="P6103" t="s">
        <v>28</v>
      </c>
      <c r="R6103" t="s">
        <v>26</v>
      </c>
      <c r="S6103">
        <v>21</v>
      </c>
      <c r="T6103">
        <v>17.2</v>
      </c>
      <c r="U6103">
        <v>17.3</v>
      </c>
      <c r="V6103">
        <v>3.8</v>
      </c>
      <c r="W6103">
        <v>3.7</v>
      </c>
      <c r="AB6103">
        <f t="shared" si="118"/>
        <v>4319.62</v>
      </c>
    </row>
    <row r="6104" spans="1:28" x14ac:dyDescent="0.25">
      <c r="A6104" t="s">
        <v>2963</v>
      </c>
      <c r="B6104" t="s">
        <v>2928</v>
      </c>
      <c r="C6104" s="1">
        <v>0.61841435185185178</v>
      </c>
      <c r="D6104">
        <v>926</v>
      </c>
      <c r="E6104" s="2">
        <v>5.207662037037037E-2</v>
      </c>
      <c r="F6104" s="1">
        <v>5.2071759259259255E-2</v>
      </c>
      <c r="G6104">
        <v>420</v>
      </c>
      <c r="H6104">
        <v>4499.42</v>
      </c>
      <c r="I6104">
        <v>0</v>
      </c>
      <c r="J6104" t="s">
        <v>2929</v>
      </c>
      <c r="K6104" t="s">
        <v>22</v>
      </c>
      <c r="L6104">
        <v>1</v>
      </c>
      <c r="N6104" t="s">
        <v>23</v>
      </c>
      <c r="O6104" t="s">
        <v>36</v>
      </c>
      <c r="P6104" t="s">
        <v>28</v>
      </c>
      <c r="R6104" t="s">
        <v>26</v>
      </c>
      <c r="S6104">
        <v>20.6</v>
      </c>
      <c r="T6104">
        <v>17.2</v>
      </c>
      <c r="U6104">
        <v>17.3</v>
      </c>
      <c r="V6104">
        <v>3.4</v>
      </c>
      <c r="W6104">
        <v>3.3</v>
      </c>
      <c r="AB6104">
        <f t="shared" si="118"/>
        <v>4319.62</v>
      </c>
    </row>
    <row r="6105" spans="1:28" x14ac:dyDescent="0.25">
      <c r="A6105" t="s">
        <v>2963</v>
      </c>
      <c r="B6105" t="s">
        <v>2928</v>
      </c>
      <c r="C6105" s="1">
        <v>0.61841435185185178</v>
      </c>
      <c r="D6105">
        <v>926</v>
      </c>
      <c r="E6105" s="2">
        <v>5.207662037037037E-2</v>
      </c>
      <c r="F6105" s="1">
        <v>5.2071759259259255E-2</v>
      </c>
      <c r="G6105">
        <v>420</v>
      </c>
      <c r="H6105">
        <v>4499.42</v>
      </c>
      <c r="I6105">
        <v>0</v>
      </c>
      <c r="J6105" t="s">
        <v>2929</v>
      </c>
      <c r="K6105" t="s">
        <v>22</v>
      </c>
      <c r="L6105">
        <v>1</v>
      </c>
      <c r="N6105" t="s">
        <v>23</v>
      </c>
      <c r="O6105" t="s">
        <v>24</v>
      </c>
      <c r="P6105" t="s">
        <v>28</v>
      </c>
      <c r="R6105" t="s">
        <v>26</v>
      </c>
      <c r="S6105">
        <v>19.399999999999999</v>
      </c>
      <c r="T6105">
        <v>17.2</v>
      </c>
      <c r="U6105">
        <v>17.3</v>
      </c>
      <c r="V6105">
        <v>2.2000000000000002</v>
      </c>
      <c r="W6105">
        <v>2.1</v>
      </c>
      <c r="AB6105">
        <f t="shared" si="118"/>
        <v>4319.62</v>
      </c>
    </row>
    <row r="6106" spans="1:28" x14ac:dyDescent="0.25">
      <c r="A6106" t="s">
        <v>2963</v>
      </c>
      <c r="B6106" t="s">
        <v>2928</v>
      </c>
      <c r="C6106" s="1">
        <v>0.61841435185185178</v>
      </c>
      <c r="D6106">
        <v>926</v>
      </c>
      <c r="E6106" s="2">
        <v>5.207662037037037E-2</v>
      </c>
      <c r="F6106" s="1">
        <v>5.2071759259259255E-2</v>
      </c>
      <c r="G6106">
        <v>420</v>
      </c>
      <c r="H6106">
        <v>4499.42</v>
      </c>
      <c r="I6106">
        <v>0</v>
      </c>
      <c r="J6106" t="s">
        <v>2929</v>
      </c>
      <c r="K6106" t="s">
        <v>22</v>
      </c>
      <c r="L6106">
        <v>1</v>
      </c>
      <c r="N6106" t="s">
        <v>23</v>
      </c>
      <c r="O6106" t="s">
        <v>46</v>
      </c>
      <c r="P6106" t="s">
        <v>28</v>
      </c>
      <c r="R6106" t="s">
        <v>26</v>
      </c>
      <c r="S6106">
        <v>20.399999999999999</v>
      </c>
      <c r="T6106">
        <v>17.2</v>
      </c>
      <c r="U6106">
        <v>17.3</v>
      </c>
      <c r="V6106">
        <v>3.2</v>
      </c>
      <c r="W6106">
        <v>3.1</v>
      </c>
      <c r="AB6106">
        <f t="shared" si="118"/>
        <v>4319.62</v>
      </c>
    </row>
    <row r="6107" spans="1:28" x14ac:dyDescent="0.25">
      <c r="A6107" t="s">
        <v>2963</v>
      </c>
      <c r="B6107" t="s">
        <v>2928</v>
      </c>
      <c r="C6107" s="1">
        <v>0.61841435185185178</v>
      </c>
      <c r="D6107">
        <v>926</v>
      </c>
      <c r="E6107" s="2">
        <v>5.207662037037037E-2</v>
      </c>
      <c r="F6107" s="1">
        <v>5.2071759259259255E-2</v>
      </c>
      <c r="G6107">
        <v>420</v>
      </c>
      <c r="H6107">
        <v>4499.42</v>
      </c>
      <c r="I6107">
        <v>0</v>
      </c>
      <c r="J6107" t="s">
        <v>2929</v>
      </c>
      <c r="K6107" t="s">
        <v>22</v>
      </c>
      <c r="L6107">
        <v>1</v>
      </c>
      <c r="N6107" t="s">
        <v>23</v>
      </c>
      <c r="O6107" t="s">
        <v>42</v>
      </c>
      <c r="P6107" t="s">
        <v>28</v>
      </c>
      <c r="R6107" t="s">
        <v>26</v>
      </c>
      <c r="S6107">
        <v>17.2</v>
      </c>
      <c r="T6107">
        <v>17.2</v>
      </c>
      <c r="U6107">
        <v>17.3</v>
      </c>
      <c r="V6107">
        <v>0</v>
      </c>
      <c r="W6107">
        <v>-0.1</v>
      </c>
      <c r="AB6107">
        <f t="shared" si="118"/>
        <v>4319.62</v>
      </c>
    </row>
    <row r="6108" spans="1:28" x14ac:dyDescent="0.25">
      <c r="A6108" t="s">
        <v>2963</v>
      </c>
      <c r="B6108" t="s">
        <v>2928</v>
      </c>
      <c r="C6108" s="1">
        <v>0.61841435185185178</v>
      </c>
      <c r="D6108">
        <v>926</v>
      </c>
      <c r="E6108" s="2">
        <v>5.207662037037037E-2</v>
      </c>
      <c r="F6108" s="1">
        <v>5.2071759259259255E-2</v>
      </c>
      <c r="G6108">
        <v>420</v>
      </c>
      <c r="H6108">
        <v>4499.42</v>
      </c>
      <c r="I6108">
        <v>0</v>
      </c>
      <c r="J6108" t="s">
        <v>2929</v>
      </c>
      <c r="K6108" t="s">
        <v>22</v>
      </c>
      <c r="L6108">
        <v>1</v>
      </c>
      <c r="N6108" t="s">
        <v>23</v>
      </c>
      <c r="O6108" t="s">
        <v>33</v>
      </c>
      <c r="P6108" t="s">
        <v>28</v>
      </c>
      <c r="R6108" t="s">
        <v>26</v>
      </c>
      <c r="S6108">
        <v>19.399999999999999</v>
      </c>
      <c r="T6108">
        <v>17.2</v>
      </c>
      <c r="U6108">
        <v>17.3</v>
      </c>
      <c r="V6108">
        <v>2.2000000000000002</v>
      </c>
      <c r="W6108">
        <v>2.1</v>
      </c>
      <c r="AB6108">
        <f t="shared" si="118"/>
        <v>4319.62</v>
      </c>
    </row>
    <row r="6109" spans="1:28" x14ac:dyDescent="0.25">
      <c r="A6109" t="s">
        <v>2964</v>
      </c>
      <c r="B6109" t="s">
        <v>2928</v>
      </c>
      <c r="C6109" s="1">
        <v>0.62049768518518522</v>
      </c>
      <c r="D6109">
        <v>461</v>
      </c>
      <c r="E6109" s="2">
        <v>5.4154571759259258E-2</v>
      </c>
      <c r="F6109" s="1">
        <v>5.4143518518518514E-2</v>
      </c>
      <c r="G6109">
        <v>955</v>
      </c>
      <c r="H6109">
        <v>4678.95</v>
      </c>
      <c r="I6109">
        <v>0</v>
      </c>
      <c r="J6109" t="s">
        <v>2929</v>
      </c>
      <c r="K6109" t="s">
        <v>22</v>
      </c>
      <c r="L6109">
        <v>1</v>
      </c>
      <c r="N6109" t="s">
        <v>23</v>
      </c>
      <c r="O6109" t="s">
        <v>36</v>
      </c>
      <c r="P6109" t="s">
        <v>28</v>
      </c>
      <c r="R6109" t="s">
        <v>26</v>
      </c>
      <c r="S6109">
        <v>21.2</v>
      </c>
      <c r="T6109">
        <v>17.2</v>
      </c>
      <c r="U6109">
        <v>17.3</v>
      </c>
      <c r="V6109">
        <v>4</v>
      </c>
      <c r="W6109">
        <v>3.9</v>
      </c>
      <c r="AB6109">
        <f t="shared" si="118"/>
        <v>4499.1499999999996</v>
      </c>
    </row>
    <row r="6110" spans="1:28" x14ac:dyDescent="0.25">
      <c r="A6110" t="s">
        <v>2964</v>
      </c>
      <c r="B6110" t="s">
        <v>2928</v>
      </c>
      <c r="C6110" s="1">
        <v>0.62049768518518522</v>
      </c>
      <c r="D6110">
        <v>461</v>
      </c>
      <c r="E6110" s="2">
        <v>5.4154571759259258E-2</v>
      </c>
      <c r="F6110" s="1">
        <v>5.4143518518518514E-2</v>
      </c>
      <c r="G6110">
        <v>955</v>
      </c>
      <c r="H6110">
        <v>4678.95</v>
      </c>
      <c r="I6110">
        <v>0</v>
      </c>
      <c r="J6110" t="s">
        <v>2929</v>
      </c>
      <c r="K6110" t="s">
        <v>22</v>
      </c>
      <c r="L6110">
        <v>1</v>
      </c>
      <c r="N6110" t="s">
        <v>23</v>
      </c>
      <c r="O6110" t="s">
        <v>24</v>
      </c>
      <c r="P6110" t="s">
        <v>28</v>
      </c>
      <c r="R6110" t="s">
        <v>26</v>
      </c>
      <c r="S6110">
        <v>20.100000000000001</v>
      </c>
      <c r="T6110">
        <v>17.2</v>
      </c>
      <c r="U6110">
        <v>17.3</v>
      </c>
      <c r="V6110">
        <v>2.9</v>
      </c>
      <c r="W6110">
        <v>2.8</v>
      </c>
      <c r="AB6110">
        <f t="shared" si="118"/>
        <v>4499.1499999999996</v>
      </c>
    </row>
    <row r="6111" spans="1:28" x14ac:dyDescent="0.25">
      <c r="A6111" t="s">
        <v>2964</v>
      </c>
      <c r="B6111" t="s">
        <v>2928</v>
      </c>
      <c r="C6111" s="1">
        <v>0.62049768518518522</v>
      </c>
      <c r="D6111">
        <v>461</v>
      </c>
      <c r="E6111" s="2">
        <v>5.4154571759259258E-2</v>
      </c>
      <c r="F6111" s="1">
        <v>5.4143518518518514E-2</v>
      </c>
      <c r="G6111">
        <v>955</v>
      </c>
      <c r="H6111">
        <v>4678.95</v>
      </c>
      <c r="I6111">
        <v>0</v>
      </c>
      <c r="J6111" t="s">
        <v>2929</v>
      </c>
      <c r="K6111" t="s">
        <v>22</v>
      </c>
      <c r="L6111">
        <v>1</v>
      </c>
      <c r="N6111" t="s">
        <v>23</v>
      </c>
      <c r="O6111" t="s">
        <v>46</v>
      </c>
      <c r="P6111" t="s">
        <v>28</v>
      </c>
      <c r="R6111" t="s">
        <v>26</v>
      </c>
      <c r="S6111">
        <v>20.3</v>
      </c>
      <c r="T6111">
        <v>17.2</v>
      </c>
      <c r="U6111">
        <v>17.3</v>
      </c>
      <c r="V6111">
        <v>3.1</v>
      </c>
      <c r="W6111">
        <v>3</v>
      </c>
      <c r="AB6111">
        <f t="shared" si="118"/>
        <v>4499.1499999999996</v>
      </c>
    </row>
    <row r="6112" spans="1:28" x14ac:dyDescent="0.25">
      <c r="A6112" t="s">
        <v>2964</v>
      </c>
      <c r="B6112" t="s">
        <v>2928</v>
      </c>
      <c r="C6112" s="1">
        <v>0.62049768518518522</v>
      </c>
      <c r="D6112">
        <v>461</v>
      </c>
      <c r="E6112" s="2">
        <v>5.4154571759259258E-2</v>
      </c>
      <c r="F6112" s="1">
        <v>5.4143518518518514E-2</v>
      </c>
      <c r="G6112">
        <v>955</v>
      </c>
      <c r="H6112">
        <v>4678.95</v>
      </c>
      <c r="I6112">
        <v>0</v>
      </c>
      <c r="J6112" t="s">
        <v>2929</v>
      </c>
      <c r="K6112" t="s">
        <v>22</v>
      </c>
      <c r="L6112">
        <v>1</v>
      </c>
      <c r="N6112" t="s">
        <v>23</v>
      </c>
      <c r="O6112" t="s">
        <v>42</v>
      </c>
      <c r="P6112" t="s">
        <v>28</v>
      </c>
      <c r="R6112" t="s">
        <v>26</v>
      </c>
      <c r="S6112">
        <v>17.399999999999999</v>
      </c>
      <c r="T6112">
        <v>17.2</v>
      </c>
      <c r="U6112">
        <v>17.3</v>
      </c>
      <c r="V6112">
        <v>0.2</v>
      </c>
      <c r="W6112">
        <v>0.1</v>
      </c>
      <c r="AB6112">
        <f t="shared" si="118"/>
        <v>4499.1499999999996</v>
      </c>
    </row>
    <row r="6113" spans="1:28" x14ac:dyDescent="0.25">
      <c r="A6113" t="s">
        <v>2964</v>
      </c>
      <c r="B6113" t="s">
        <v>2928</v>
      </c>
      <c r="C6113" s="1">
        <v>0.62049768518518522</v>
      </c>
      <c r="D6113">
        <v>461</v>
      </c>
      <c r="E6113" s="2">
        <v>5.4154571759259258E-2</v>
      </c>
      <c r="F6113" s="1">
        <v>5.4143518518518514E-2</v>
      </c>
      <c r="G6113">
        <v>955</v>
      </c>
      <c r="H6113">
        <v>4678.95</v>
      </c>
      <c r="I6113">
        <v>0</v>
      </c>
      <c r="J6113" t="s">
        <v>2929</v>
      </c>
      <c r="K6113" t="s">
        <v>22</v>
      </c>
      <c r="L6113">
        <v>1</v>
      </c>
      <c r="N6113" t="s">
        <v>23</v>
      </c>
      <c r="O6113" t="s">
        <v>33</v>
      </c>
      <c r="P6113" t="s">
        <v>28</v>
      </c>
      <c r="R6113" t="s">
        <v>26</v>
      </c>
      <c r="S6113">
        <v>21.4</v>
      </c>
      <c r="T6113">
        <v>17.2</v>
      </c>
      <c r="U6113">
        <v>17.3</v>
      </c>
      <c r="V6113">
        <v>4.2</v>
      </c>
      <c r="W6113">
        <v>4.0999999999999996</v>
      </c>
      <c r="AB6113">
        <f t="shared" si="118"/>
        <v>4499.1499999999996</v>
      </c>
    </row>
    <row r="6114" spans="1:28" x14ac:dyDescent="0.25">
      <c r="A6114" t="s">
        <v>2965</v>
      </c>
      <c r="B6114" t="s">
        <v>2928</v>
      </c>
      <c r="C6114" s="1">
        <v>0.62258101851851855</v>
      </c>
      <c r="D6114">
        <v>497</v>
      </c>
      <c r="E6114" s="2">
        <v>5.6238310185185186E-2</v>
      </c>
      <c r="F6114" s="1">
        <v>5.6226851851851854E-2</v>
      </c>
      <c r="G6114">
        <v>990</v>
      </c>
      <c r="H6114">
        <v>4858.99</v>
      </c>
      <c r="I6114">
        <v>0</v>
      </c>
      <c r="J6114" t="s">
        <v>2929</v>
      </c>
      <c r="K6114" t="s">
        <v>22</v>
      </c>
      <c r="L6114">
        <v>1</v>
      </c>
      <c r="N6114" t="s">
        <v>23</v>
      </c>
      <c r="O6114" t="s">
        <v>36</v>
      </c>
      <c r="P6114" t="s">
        <v>28</v>
      </c>
      <c r="R6114" t="s">
        <v>26</v>
      </c>
      <c r="S6114">
        <v>21.3</v>
      </c>
      <c r="T6114">
        <v>17.100000000000001</v>
      </c>
      <c r="U6114">
        <v>17.3</v>
      </c>
      <c r="V6114">
        <v>4.2</v>
      </c>
      <c r="W6114">
        <v>4</v>
      </c>
      <c r="AB6114">
        <f t="shared" si="118"/>
        <v>4679.1899999999996</v>
      </c>
    </row>
    <row r="6115" spans="1:28" x14ac:dyDescent="0.25">
      <c r="A6115" t="s">
        <v>2965</v>
      </c>
      <c r="B6115" t="s">
        <v>2928</v>
      </c>
      <c r="C6115" s="1">
        <v>0.62258101851851855</v>
      </c>
      <c r="D6115">
        <v>497</v>
      </c>
      <c r="E6115" s="2">
        <v>5.6238310185185186E-2</v>
      </c>
      <c r="F6115" s="1">
        <v>5.6226851851851854E-2</v>
      </c>
      <c r="G6115">
        <v>990</v>
      </c>
      <c r="H6115">
        <v>4858.99</v>
      </c>
      <c r="I6115">
        <v>0</v>
      </c>
      <c r="J6115" t="s">
        <v>2929</v>
      </c>
      <c r="K6115" t="s">
        <v>22</v>
      </c>
      <c r="L6115">
        <v>1</v>
      </c>
      <c r="N6115" t="s">
        <v>23</v>
      </c>
      <c r="O6115" t="s">
        <v>24</v>
      </c>
      <c r="P6115" t="s">
        <v>28</v>
      </c>
      <c r="R6115" t="s">
        <v>26</v>
      </c>
      <c r="S6115">
        <v>19.5</v>
      </c>
      <c r="T6115">
        <v>17.100000000000001</v>
      </c>
      <c r="U6115">
        <v>17.3</v>
      </c>
      <c r="V6115">
        <v>2.4</v>
      </c>
      <c r="W6115">
        <v>2.2000000000000002</v>
      </c>
      <c r="AB6115">
        <f t="shared" si="118"/>
        <v>4679.1899999999996</v>
      </c>
    </row>
    <row r="6116" spans="1:28" x14ac:dyDescent="0.25">
      <c r="A6116" t="s">
        <v>2965</v>
      </c>
      <c r="B6116" t="s">
        <v>2928</v>
      </c>
      <c r="C6116" s="1">
        <v>0.62258101851851855</v>
      </c>
      <c r="D6116">
        <v>497</v>
      </c>
      <c r="E6116" s="2">
        <v>5.6238310185185186E-2</v>
      </c>
      <c r="F6116" s="1">
        <v>5.6226851851851854E-2</v>
      </c>
      <c r="G6116">
        <v>990</v>
      </c>
      <c r="H6116">
        <v>4858.99</v>
      </c>
      <c r="I6116">
        <v>0</v>
      </c>
      <c r="J6116" t="s">
        <v>2929</v>
      </c>
      <c r="K6116" t="s">
        <v>22</v>
      </c>
      <c r="L6116">
        <v>1</v>
      </c>
      <c r="N6116" t="s">
        <v>23</v>
      </c>
      <c r="O6116" t="s">
        <v>46</v>
      </c>
      <c r="P6116" t="s">
        <v>28</v>
      </c>
      <c r="R6116" t="s">
        <v>26</v>
      </c>
      <c r="S6116">
        <v>20.5</v>
      </c>
      <c r="T6116">
        <v>17.100000000000001</v>
      </c>
      <c r="U6116">
        <v>17.3</v>
      </c>
      <c r="V6116">
        <v>3.4</v>
      </c>
      <c r="W6116">
        <v>3.2</v>
      </c>
      <c r="AB6116">
        <f t="shared" si="118"/>
        <v>4679.1899999999996</v>
      </c>
    </row>
    <row r="6117" spans="1:28" x14ac:dyDescent="0.25">
      <c r="A6117" t="s">
        <v>2965</v>
      </c>
      <c r="B6117" t="s">
        <v>2928</v>
      </c>
      <c r="C6117" s="1">
        <v>0.62258101851851855</v>
      </c>
      <c r="D6117">
        <v>497</v>
      </c>
      <c r="E6117" s="2">
        <v>5.6238310185185186E-2</v>
      </c>
      <c r="F6117" s="1">
        <v>5.6226851851851854E-2</v>
      </c>
      <c r="G6117">
        <v>990</v>
      </c>
      <c r="H6117">
        <v>4858.99</v>
      </c>
      <c r="I6117">
        <v>0</v>
      </c>
      <c r="J6117" t="s">
        <v>2929</v>
      </c>
      <c r="K6117" t="s">
        <v>22</v>
      </c>
      <c r="L6117">
        <v>1</v>
      </c>
      <c r="N6117" t="s">
        <v>23</v>
      </c>
      <c r="O6117" t="s">
        <v>42</v>
      </c>
      <c r="P6117" t="s">
        <v>28</v>
      </c>
      <c r="R6117" t="s">
        <v>26</v>
      </c>
      <c r="S6117">
        <v>17.7</v>
      </c>
      <c r="T6117">
        <v>17.100000000000001</v>
      </c>
      <c r="U6117">
        <v>17.3</v>
      </c>
      <c r="V6117">
        <v>0.6</v>
      </c>
      <c r="W6117">
        <v>0.4</v>
      </c>
      <c r="AB6117">
        <f t="shared" si="118"/>
        <v>4679.1899999999996</v>
      </c>
    </row>
    <row r="6118" spans="1:28" x14ac:dyDescent="0.25">
      <c r="A6118" t="s">
        <v>2965</v>
      </c>
      <c r="B6118" t="s">
        <v>2928</v>
      </c>
      <c r="C6118" s="1">
        <v>0.62258101851851855</v>
      </c>
      <c r="D6118">
        <v>497</v>
      </c>
      <c r="E6118" s="2">
        <v>5.6238310185185186E-2</v>
      </c>
      <c r="F6118" s="1">
        <v>5.6226851851851854E-2</v>
      </c>
      <c r="G6118">
        <v>990</v>
      </c>
      <c r="H6118">
        <v>4858.99</v>
      </c>
      <c r="I6118">
        <v>0</v>
      </c>
      <c r="J6118" t="s">
        <v>2929</v>
      </c>
      <c r="K6118" t="s">
        <v>22</v>
      </c>
      <c r="L6118">
        <v>1</v>
      </c>
      <c r="N6118" t="s">
        <v>23</v>
      </c>
      <c r="O6118" t="s">
        <v>33</v>
      </c>
      <c r="P6118" t="s">
        <v>28</v>
      </c>
      <c r="R6118" t="s">
        <v>26</v>
      </c>
      <c r="S6118">
        <v>20.399999999999999</v>
      </c>
      <c r="T6118">
        <v>17.100000000000001</v>
      </c>
      <c r="U6118">
        <v>17.3</v>
      </c>
      <c r="V6118">
        <v>3.3</v>
      </c>
      <c r="W6118">
        <v>3.1</v>
      </c>
      <c r="AB6118">
        <f t="shared" si="118"/>
        <v>4679.1899999999996</v>
      </c>
    </row>
    <row r="6119" spans="1:28" x14ac:dyDescent="0.25">
      <c r="A6119" t="s">
        <v>2966</v>
      </c>
      <c r="B6119" t="s">
        <v>2928</v>
      </c>
      <c r="C6119" s="1">
        <v>0.62466435185185187</v>
      </c>
      <c r="D6119">
        <v>699</v>
      </c>
      <c r="E6119" s="2">
        <v>5.8323993055555558E-2</v>
      </c>
      <c r="F6119" s="1">
        <v>5.8321759259259261E-2</v>
      </c>
      <c r="G6119">
        <v>193</v>
      </c>
      <c r="H6119">
        <v>5039.1899999999996</v>
      </c>
      <c r="I6119">
        <v>0</v>
      </c>
      <c r="J6119" t="s">
        <v>2929</v>
      </c>
      <c r="K6119" t="s">
        <v>22</v>
      </c>
      <c r="L6119">
        <v>1</v>
      </c>
      <c r="N6119" t="s">
        <v>23</v>
      </c>
      <c r="O6119" t="s">
        <v>31</v>
      </c>
      <c r="P6119" t="s">
        <v>28</v>
      </c>
      <c r="R6119" t="s">
        <v>26</v>
      </c>
      <c r="S6119">
        <v>17.3</v>
      </c>
      <c r="T6119">
        <v>17.100000000000001</v>
      </c>
      <c r="U6119">
        <v>17.2</v>
      </c>
      <c r="V6119">
        <v>0.2</v>
      </c>
      <c r="W6119">
        <v>0.1</v>
      </c>
      <c r="AB6119">
        <f t="shared" si="118"/>
        <v>4859.3899999999994</v>
      </c>
    </row>
    <row r="6120" spans="1:28" x14ac:dyDescent="0.25">
      <c r="A6120" t="s">
        <v>2966</v>
      </c>
      <c r="B6120" t="s">
        <v>2928</v>
      </c>
      <c r="C6120" s="1">
        <v>0.62466435185185187</v>
      </c>
      <c r="D6120">
        <v>699</v>
      </c>
      <c r="E6120" s="2">
        <v>5.8323993055555558E-2</v>
      </c>
      <c r="F6120" s="1">
        <v>5.8321759259259261E-2</v>
      </c>
      <c r="G6120">
        <v>193</v>
      </c>
      <c r="H6120">
        <v>5039.1899999999996</v>
      </c>
      <c r="I6120">
        <v>0</v>
      </c>
      <c r="J6120" t="s">
        <v>2929</v>
      </c>
      <c r="K6120" t="s">
        <v>22</v>
      </c>
      <c r="L6120">
        <v>1</v>
      </c>
      <c r="N6120" t="s">
        <v>23</v>
      </c>
      <c r="O6120" t="s">
        <v>36</v>
      </c>
      <c r="P6120" t="s">
        <v>28</v>
      </c>
      <c r="R6120" t="s">
        <v>26</v>
      </c>
      <c r="S6120">
        <v>22.7</v>
      </c>
      <c r="T6120">
        <v>17.100000000000001</v>
      </c>
      <c r="U6120">
        <v>17.2</v>
      </c>
      <c r="V6120">
        <v>5.6</v>
      </c>
      <c r="W6120">
        <v>5.5</v>
      </c>
      <c r="AB6120">
        <f t="shared" si="118"/>
        <v>4859.3899999999994</v>
      </c>
    </row>
    <row r="6121" spans="1:28" x14ac:dyDescent="0.25">
      <c r="A6121" t="s">
        <v>2966</v>
      </c>
      <c r="B6121" t="s">
        <v>2928</v>
      </c>
      <c r="C6121" s="1">
        <v>0.62466435185185187</v>
      </c>
      <c r="D6121">
        <v>699</v>
      </c>
      <c r="E6121" s="2">
        <v>5.8323993055555558E-2</v>
      </c>
      <c r="F6121" s="1">
        <v>5.8321759259259261E-2</v>
      </c>
      <c r="G6121">
        <v>193</v>
      </c>
      <c r="H6121">
        <v>5039.1899999999996</v>
      </c>
      <c r="I6121">
        <v>0</v>
      </c>
      <c r="J6121" t="s">
        <v>2929</v>
      </c>
      <c r="K6121" t="s">
        <v>22</v>
      </c>
      <c r="L6121">
        <v>1</v>
      </c>
      <c r="N6121" t="s">
        <v>23</v>
      </c>
      <c r="O6121" t="s">
        <v>24</v>
      </c>
      <c r="P6121" t="s">
        <v>28</v>
      </c>
      <c r="R6121" t="s">
        <v>26</v>
      </c>
      <c r="S6121">
        <v>18.3</v>
      </c>
      <c r="T6121">
        <v>17.100000000000001</v>
      </c>
      <c r="U6121">
        <v>17.2</v>
      </c>
      <c r="V6121">
        <v>1.2</v>
      </c>
      <c r="W6121">
        <v>1.1000000000000001</v>
      </c>
      <c r="AB6121">
        <f t="shared" si="118"/>
        <v>4859.3899999999994</v>
      </c>
    </row>
    <row r="6122" spans="1:28" x14ac:dyDescent="0.25">
      <c r="A6122" t="s">
        <v>2966</v>
      </c>
      <c r="B6122" t="s">
        <v>2928</v>
      </c>
      <c r="C6122" s="1">
        <v>0.62466435185185187</v>
      </c>
      <c r="D6122">
        <v>699</v>
      </c>
      <c r="E6122" s="2">
        <v>5.8323993055555558E-2</v>
      </c>
      <c r="F6122" s="1">
        <v>5.8321759259259261E-2</v>
      </c>
      <c r="G6122">
        <v>193</v>
      </c>
      <c r="H6122">
        <v>5039.1899999999996</v>
      </c>
      <c r="I6122">
        <v>0</v>
      </c>
      <c r="J6122" t="s">
        <v>2929</v>
      </c>
      <c r="K6122" t="s">
        <v>22</v>
      </c>
      <c r="L6122">
        <v>1</v>
      </c>
      <c r="N6122" t="s">
        <v>23</v>
      </c>
      <c r="O6122" t="s">
        <v>46</v>
      </c>
      <c r="P6122" t="s">
        <v>28</v>
      </c>
      <c r="R6122" t="s">
        <v>26</v>
      </c>
      <c r="S6122">
        <v>18.899999999999999</v>
      </c>
      <c r="T6122">
        <v>17.100000000000001</v>
      </c>
      <c r="U6122">
        <v>17.2</v>
      </c>
      <c r="V6122">
        <v>1.8</v>
      </c>
      <c r="W6122">
        <v>1.7</v>
      </c>
      <c r="AB6122">
        <f t="shared" si="118"/>
        <v>4859.3899999999994</v>
      </c>
    </row>
    <row r="6123" spans="1:28" x14ac:dyDescent="0.25">
      <c r="A6123" t="s">
        <v>2966</v>
      </c>
      <c r="B6123" t="s">
        <v>2928</v>
      </c>
      <c r="C6123" s="1">
        <v>0.62466435185185187</v>
      </c>
      <c r="D6123">
        <v>699</v>
      </c>
      <c r="E6123" s="2">
        <v>5.8323993055555558E-2</v>
      </c>
      <c r="F6123" s="1">
        <v>5.8321759259259261E-2</v>
      </c>
      <c r="G6123">
        <v>193</v>
      </c>
      <c r="H6123">
        <v>5039.1899999999996</v>
      </c>
      <c r="I6123">
        <v>0</v>
      </c>
      <c r="J6123" t="s">
        <v>2929</v>
      </c>
      <c r="K6123" t="s">
        <v>22</v>
      </c>
      <c r="L6123">
        <v>1</v>
      </c>
      <c r="N6123" t="s">
        <v>23</v>
      </c>
      <c r="O6123" t="s">
        <v>42</v>
      </c>
      <c r="P6123" t="s">
        <v>28</v>
      </c>
      <c r="R6123" t="s">
        <v>26</v>
      </c>
      <c r="S6123">
        <v>17.399999999999999</v>
      </c>
      <c r="T6123">
        <v>17.100000000000001</v>
      </c>
      <c r="U6123">
        <v>17.2</v>
      </c>
      <c r="V6123">
        <v>0.3</v>
      </c>
      <c r="W6123">
        <v>0.2</v>
      </c>
      <c r="AB6123">
        <f t="shared" si="118"/>
        <v>4859.3899999999994</v>
      </c>
    </row>
    <row r="6124" spans="1:28" x14ac:dyDescent="0.25">
      <c r="A6124" t="s">
        <v>2966</v>
      </c>
      <c r="B6124" t="s">
        <v>2928</v>
      </c>
      <c r="C6124" s="1">
        <v>0.62466435185185187</v>
      </c>
      <c r="D6124">
        <v>699</v>
      </c>
      <c r="E6124" s="2">
        <v>5.8323993055555558E-2</v>
      </c>
      <c r="F6124" s="1">
        <v>5.8321759259259261E-2</v>
      </c>
      <c r="G6124">
        <v>193</v>
      </c>
      <c r="H6124">
        <v>5039.1899999999996</v>
      </c>
      <c r="I6124">
        <v>0</v>
      </c>
      <c r="J6124" t="s">
        <v>2929</v>
      </c>
      <c r="K6124" t="s">
        <v>22</v>
      </c>
      <c r="L6124">
        <v>1</v>
      </c>
      <c r="N6124" t="s">
        <v>23</v>
      </c>
      <c r="O6124" t="s">
        <v>33</v>
      </c>
      <c r="P6124" t="s">
        <v>28</v>
      </c>
      <c r="R6124" t="s">
        <v>26</v>
      </c>
      <c r="S6124">
        <v>19.7</v>
      </c>
      <c r="T6124">
        <v>17.100000000000001</v>
      </c>
      <c r="U6124">
        <v>17.2</v>
      </c>
      <c r="V6124">
        <v>2.6</v>
      </c>
      <c r="W6124">
        <v>2.5</v>
      </c>
      <c r="AB6124">
        <f t="shared" si="118"/>
        <v>4859.3899999999994</v>
      </c>
    </row>
    <row r="6125" spans="1:28" x14ac:dyDescent="0.25">
      <c r="A6125" t="s">
        <v>2967</v>
      </c>
      <c r="B6125" t="s">
        <v>2928</v>
      </c>
      <c r="C6125" s="1">
        <v>0.6267476851851852</v>
      </c>
      <c r="D6125">
        <v>735</v>
      </c>
      <c r="E6125" s="2">
        <v>6.0407731481481486E-2</v>
      </c>
      <c r="F6125" s="1">
        <v>6.04050925925926E-2</v>
      </c>
      <c r="G6125">
        <v>228</v>
      </c>
      <c r="H6125">
        <v>5219.2299999999996</v>
      </c>
      <c r="I6125">
        <v>0</v>
      </c>
      <c r="J6125" t="s">
        <v>2929</v>
      </c>
      <c r="K6125" t="s">
        <v>22</v>
      </c>
      <c r="L6125">
        <v>1</v>
      </c>
      <c r="N6125" t="s">
        <v>23</v>
      </c>
      <c r="O6125" t="s">
        <v>36</v>
      </c>
      <c r="P6125" t="s">
        <v>28</v>
      </c>
      <c r="R6125" t="s">
        <v>26</v>
      </c>
      <c r="S6125">
        <v>23</v>
      </c>
      <c r="T6125">
        <v>17.100000000000001</v>
      </c>
      <c r="U6125">
        <v>17.2</v>
      </c>
      <c r="V6125">
        <v>5.9</v>
      </c>
      <c r="W6125">
        <v>5.8</v>
      </c>
      <c r="AB6125">
        <f t="shared" si="118"/>
        <v>5039.4299999999994</v>
      </c>
    </row>
    <row r="6126" spans="1:28" x14ac:dyDescent="0.25">
      <c r="A6126" t="s">
        <v>2967</v>
      </c>
      <c r="B6126" t="s">
        <v>2928</v>
      </c>
      <c r="C6126" s="1">
        <v>0.6267476851851852</v>
      </c>
      <c r="D6126">
        <v>735</v>
      </c>
      <c r="E6126" s="2">
        <v>6.0407731481481486E-2</v>
      </c>
      <c r="F6126" s="1">
        <v>6.04050925925926E-2</v>
      </c>
      <c r="G6126">
        <v>228</v>
      </c>
      <c r="H6126">
        <v>5219.2299999999996</v>
      </c>
      <c r="I6126">
        <v>0</v>
      </c>
      <c r="J6126" t="s">
        <v>2929</v>
      </c>
      <c r="K6126" t="s">
        <v>22</v>
      </c>
      <c r="L6126">
        <v>1</v>
      </c>
      <c r="N6126" t="s">
        <v>23</v>
      </c>
      <c r="O6126" t="s">
        <v>24</v>
      </c>
      <c r="P6126" t="s">
        <v>28</v>
      </c>
      <c r="R6126" t="s">
        <v>26</v>
      </c>
      <c r="S6126">
        <v>20.9</v>
      </c>
      <c r="T6126">
        <v>17.100000000000001</v>
      </c>
      <c r="U6126">
        <v>17.2</v>
      </c>
      <c r="V6126">
        <v>3.8</v>
      </c>
      <c r="W6126">
        <v>3.7</v>
      </c>
      <c r="AB6126">
        <f t="shared" si="118"/>
        <v>5039.4299999999994</v>
      </c>
    </row>
    <row r="6127" spans="1:28" x14ac:dyDescent="0.25">
      <c r="A6127" t="s">
        <v>2967</v>
      </c>
      <c r="B6127" t="s">
        <v>2928</v>
      </c>
      <c r="C6127" s="1">
        <v>0.6267476851851852</v>
      </c>
      <c r="D6127">
        <v>735</v>
      </c>
      <c r="E6127" s="2">
        <v>6.0407731481481486E-2</v>
      </c>
      <c r="F6127" s="1">
        <v>6.04050925925926E-2</v>
      </c>
      <c r="G6127">
        <v>228</v>
      </c>
      <c r="H6127">
        <v>5219.2299999999996</v>
      </c>
      <c r="I6127">
        <v>0</v>
      </c>
      <c r="J6127" t="s">
        <v>2929</v>
      </c>
      <c r="K6127" t="s">
        <v>22</v>
      </c>
      <c r="L6127">
        <v>1</v>
      </c>
      <c r="N6127" t="s">
        <v>23</v>
      </c>
      <c r="O6127" t="s">
        <v>46</v>
      </c>
      <c r="P6127" t="s">
        <v>28</v>
      </c>
      <c r="R6127" t="s">
        <v>26</v>
      </c>
      <c r="S6127">
        <v>18.100000000000001</v>
      </c>
      <c r="T6127">
        <v>17.100000000000001</v>
      </c>
      <c r="U6127">
        <v>17.2</v>
      </c>
      <c r="V6127">
        <v>1</v>
      </c>
      <c r="W6127">
        <v>0.9</v>
      </c>
      <c r="AB6127">
        <f t="shared" si="118"/>
        <v>5039.4299999999994</v>
      </c>
    </row>
    <row r="6128" spans="1:28" x14ac:dyDescent="0.25">
      <c r="A6128" t="s">
        <v>2967</v>
      </c>
      <c r="B6128" t="s">
        <v>2928</v>
      </c>
      <c r="C6128" s="1">
        <v>0.6267476851851852</v>
      </c>
      <c r="D6128">
        <v>735</v>
      </c>
      <c r="E6128" s="2">
        <v>6.0407731481481486E-2</v>
      </c>
      <c r="F6128" s="1">
        <v>6.04050925925926E-2</v>
      </c>
      <c r="G6128">
        <v>228</v>
      </c>
      <c r="H6128">
        <v>5219.2299999999996</v>
      </c>
      <c r="I6128">
        <v>0</v>
      </c>
      <c r="J6128" t="s">
        <v>2929</v>
      </c>
      <c r="K6128" t="s">
        <v>22</v>
      </c>
      <c r="L6128">
        <v>1</v>
      </c>
      <c r="N6128" t="s">
        <v>23</v>
      </c>
      <c r="O6128" t="s">
        <v>42</v>
      </c>
      <c r="P6128" t="s">
        <v>28</v>
      </c>
      <c r="R6128" t="s">
        <v>26</v>
      </c>
      <c r="AB6128">
        <f t="shared" si="118"/>
        <v>5039.4299999999994</v>
      </c>
    </row>
    <row r="6129" spans="1:28" x14ac:dyDescent="0.25">
      <c r="A6129" t="s">
        <v>2967</v>
      </c>
      <c r="B6129" t="s">
        <v>2928</v>
      </c>
      <c r="C6129" s="1">
        <v>0.6267476851851852</v>
      </c>
      <c r="D6129">
        <v>735</v>
      </c>
      <c r="E6129" s="2">
        <v>6.0407731481481486E-2</v>
      </c>
      <c r="F6129" s="1">
        <v>6.04050925925926E-2</v>
      </c>
      <c r="G6129">
        <v>228</v>
      </c>
      <c r="H6129">
        <v>5219.2299999999996</v>
      </c>
      <c r="I6129">
        <v>0</v>
      </c>
      <c r="J6129" t="s">
        <v>2929</v>
      </c>
      <c r="K6129" t="s">
        <v>22</v>
      </c>
      <c r="L6129">
        <v>1</v>
      </c>
      <c r="N6129" t="s">
        <v>23</v>
      </c>
      <c r="O6129" t="s">
        <v>33</v>
      </c>
      <c r="P6129" t="s">
        <v>28</v>
      </c>
      <c r="R6129" t="s">
        <v>26</v>
      </c>
      <c r="S6129">
        <v>18</v>
      </c>
      <c r="T6129">
        <v>17.100000000000001</v>
      </c>
      <c r="U6129">
        <v>17.2</v>
      </c>
      <c r="V6129">
        <v>0.9</v>
      </c>
      <c r="W6129">
        <v>0.8</v>
      </c>
      <c r="AB6129">
        <f t="shared" si="118"/>
        <v>5039.4299999999994</v>
      </c>
    </row>
    <row r="6130" spans="1:28" x14ac:dyDescent="0.25">
      <c r="A6130" t="s">
        <v>2968</v>
      </c>
      <c r="B6130" t="s">
        <v>2928</v>
      </c>
      <c r="C6130" s="1">
        <v>0.62884259259259256</v>
      </c>
      <c r="D6130">
        <v>70</v>
      </c>
      <c r="E6130" s="2">
        <v>6.2494953703703705E-2</v>
      </c>
      <c r="F6130" s="1">
        <v>6.2488425925925926E-2</v>
      </c>
      <c r="G6130">
        <v>564</v>
      </c>
      <c r="H6130">
        <v>5399.56</v>
      </c>
      <c r="I6130">
        <v>0</v>
      </c>
      <c r="J6130" t="s">
        <v>2929</v>
      </c>
      <c r="K6130" t="s">
        <v>22</v>
      </c>
      <c r="L6130">
        <v>1</v>
      </c>
      <c r="N6130" t="s">
        <v>23</v>
      </c>
      <c r="O6130" t="s">
        <v>31</v>
      </c>
      <c r="P6130" t="s">
        <v>28</v>
      </c>
      <c r="R6130" t="s">
        <v>26</v>
      </c>
      <c r="AB6130">
        <f t="shared" si="118"/>
        <v>5219.76</v>
      </c>
    </row>
    <row r="6131" spans="1:28" x14ac:dyDescent="0.25">
      <c r="A6131" t="s">
        <v>2968</v>
      </c>
      <c r="B6131" t="s">
        <v>2928</v>
      </c>
      <c r="C6131" s="1">
        <v>0.62884259259259256</v>
      </c>
      <c r="D6131">
        <v>70</v>
      </c>
      <c r="E6131" s="2">
        <v>6.2494953703703705E-2</v>
      </c>
      <c r="F6131" s="1">
        <v>6.2488425925925926E-2</v>
      </c>
      <c r="G6131">
        <v>564</v>
      </c>
      <c r="H6131">
        <v>5399.56</v>
      </c>
      <c r="I6131">
        <v>0</v>
      </c>
      <c r="J6131" t="s">
        <v>2929</v>
      </c>
      <c r="K6131" t="s">
        <v>22</v>
      </c>
      <c r="L6131">
        <v>1</v>
      </c>
      <c r="N6131" t="s">
        <v>23</v>
      </c>
      <c r="O6131" t="s">
        <v>36</v>
      </c>
      <c r="P6131" t="s">
        <v>28</v>
      </c>
      <c r="R6131" t="s">
        <v>26</v>
      </c>
      <c r="S6131">
        <v>23.4</v>
      </c>
      <c r="T6131">
        <v>17.100000000000001</v>
      </c>
      <c r="U6131">
        <v>17.100000000000001</v>
      </c>
      <c r="V6131">
        <v>6.3</v>
      </c>
      <c r="W6131">
        <v>6.3</v>
      </c>
      <c r="AB6131">
        <f t="shared" si="118"/>
        <v>5219.76</v>
      </c>
    </row>
    <row r="6132" spans="1:28" x14ac:dyDescent="0.25">
      <c r="A6132" t="s">
        <v>2968</v>
      </c>
      <c r="B6132" t="s">
        <v>2928</v>
      </c>
      <c r="C6132" s="1">
        <v>0.62884259259259256</v>
      </c>
      <c r="D6132">
        <v>70</v>
      </c>
      <c r="E6132" s="2">
        <v>6.2494953703703705E-2</v>
      </c>
      <c r="F6132" s="1">
        <v>6.2488425925925926E-2</v>
      </c>
      <c r="G6132">
        <v>564</v>
      </c>
      <c r="H6132">
        <v>5399.56</v>
      </c>
      <c r="I6132">
        <v>0</v>
      </c>
      <c r="J6132" t="s">
        <v>2929</v>
      </c>
      <c r="K6132" t="s">
        <v>22</v>
      </c>
      <c r="L6132">
        <v>1</v>
      </c>
      <c r="N6132" t="s">
        <v>23</v>
      </c>
      <c r="O6132" t="s">
        <v>24</v>
      </c>
      <c r="P6132" t="s">
        <v>28</v>
      </c>
      <c r="R6132" t="s">
        <v>26</v>
      </c>
      <c r="S6132">
        <v>23.4</v>
      </c>
      <c r="T6132">
        <v>17.100000000000001</v>
      </c>
      <c r="U6132">
        <v>17.100000000000001</v>
      </c>
      <c r="V6132">
        <v>6.3</v>
      </c>
      <c r="W6132">
        <v>6.3</v>
      </c>
      <c r="AB6132">
        <f t="shared" ref="AB6132:AB6195" si="119">H6132-179.8</f>
        <v>5219.76</v>
      </c>
    </row>
    <row r="6133" spans="1:28" x14ac:dyDescent="0.25">
      <c r="A6133" t="s">
        <v>2968</v>
      </c>
      <c r="B6133" t="s">
        <v>2928</v>
      </c>
      <c r="C6133" s="1">
        <v>0.62884259259259256</v>
      </c>
      <c r="D6133">
        <v>70</v>
      </c>
      <c r="E6133" s="2">
        <v>6.2494953703703705E-2</v>
      </c>
      <c r="F6133" s="1">
        <v>6.2488425925925926E-2</v>
      </c>
      <c r="G6133">
        <v>564</v>
      </c>
      <c r="H6133">
        <v>5399.56</v>
      </c>
      <c r="I6133">
        <v>0</v>
      </c>
      <c r="J6133" t="s">
        <v>2929</v>
      </c>
      <c r="K6133" t="s">
        <v>22</v>
      </c>
      <c r="L6133">
        <v>1</v>
      </c>
      <c r="N6133" t="s">
        <v>23</v>
      </c>
      <c r="O6133" t="s">
        <v>46</v>
      </c>
      <c r="P6133" t="s">
        <v>28</v>
      </c>
      <c r="R6133" t="s">
        <v>26</v>
      </c>
      <c r="S6133">
        <v>17.5</v>
      </c>
      <c r="T6133">
        <v>17.100000000000001</v>
      </c>
      <c r="U6133">
        <v>17.100000000000001</v>
      </c>
      <c r="V6133">
        <v>0.4</v>
      </c>
      <c r="W6133">
        <v>0.4</v>
      </c>
      <c r="AB6133">
        <f t="shared" si="119"/>
        <v>5219.76</v>
      </c>
    </row>
    <row r="6134" spans="1:28" x14ac:dyDescent="0.25">
      <c r="A6134" t="s">
        <v>2968</v>
      </c>
      <c r="B6134" t="s">
        <v>2928</v>
      </c>
      <c r="C6134" s="1">
        <v>0.62884259259259256</v>
      </c>
      <c r="D6134">
        <v>70</v>
      </c>
      <c r="E6134" s="2">
        <v>6.2494953703703705E-2</v>
      </c>
      <c r="F6134" s="1">
        <v>6.2488425925925926E-2</v>
      </c>
      <c r="G6134">
        <v>564</v>
      </c>
      <c r="H6134">
        <v>5399.56</v>
      </c>
      <c r="I6134">
        <v>0</v>
      </c>
      <c r="J6134" t="s">
        <v>2929</v>
      </c>
      <c r="K6134" t="s">
        <v>22</v>
      </c>
      <c r="L6134">
        <v>1</v>
      </c>
      <c r="N6134" t="s">
        <v>23</v>
      </c>
      <c r="O6134" t="s">
        <v>42</v>
      </c>
      <c r="P6134" t="s">
        <v>28</v>
      </c>
      <c r="R6134" t="s">
        <v>26</v>
      </c>
      <c r="S6134">
        <v>17.399999999999999</v>
      </c>
      <c r="T6134">
        <v>17.100000000000001</v>
      </c>
      <c r="U6134">
        <v>17.100000000000001</v>
      </c>
      <c r="V6134">
        <v>0.3</v>
      </c>
      <c r="W6134">
        <v>0.3</v>
      </c>
      <c r="AB6134">
        <f t="shared" si="119"/>
        <v>5219.76</v>
      </c>
    </row>
    <row r="6135" spans="1:28" x14ac:dyDescent="0.25">
      <c r="A6135" t="s">
        <v>2968</v>
      </c>
      <c r="B6135" t="s">
        <v>2928</v>
      </c>
      <c r="C6135" s="1">
        <v>0.62884259259259256</v>
      </c>
      <c r="D6135">
        <v>70</v>
      </c>
      <c r="E6135" s="2">
        <v>6.2494953703703705E-2</v>
      </c>
      <c r="F6135" s="1">
        <v>6.2488425925925926E-2</v>
      </c>
      <c r="G6135">
        <v>564</v>
      </c>
      <c r="H6135">
        <v>5399.56</v>
      </c>
      <c r="I6135">
        <v>0</v>
      </c>
      <c r="J6135" t="s">
        <v>2929</v>
      </c>
      <c r="K6135" t="s">
        <v>22</v>
      </c>
      <c r="L6135">
        <v>1</v>
      </c>
      <c r="N6135" t="s">
        <v>23</v>
      </c>
      <c r="O6135" t="s">
        <v>33</v>
      </c>
      <c r="P6135" t="s">
        <v>28</v>
      </c>
      <c r="R6135" t="s">
        <v>26</v>
      </c>
      <c r="S6135">
        <v>17.5</v>
      </c>
      <c r="T6135">
        <v>17.100000000000001</v>
      </c>
      <c r="U6135">
        <v>17.100000000000001</v>
      </c>
      <c r="V6135">
        <v>0.4</v>
      </c>
      <c r="W6135">
        <v>0.4</v>
      </c>
      <c r="AB6135">
        <f t="shared" si="119"/>
        <v>5219.76</v>
      </c>
    </row>
    <row r="6136" spans="1:28" x14ac:dyDescent="0.25">
      <c r="A6136" t="s">
        <v>2969</v>
      </c>
      <c r="B6136" t="s">
        <v>2928</v>
      </c>
      <c r="C6136" s="1">
        <v>0.63091435185185185</v>
      </c>
      <c r="D6136">
        <v>539</v>
      </c>
      <c r="E6136" s="2">
        <v>6.4572129629629618E-2</v>
      </c>
      <c r="F6136" s="1">
        <v>6.4571759259259259E-2</v>
      </c>
      <c r="G6136">
        <v>32</v>
      </c>
      <c r="H6136">
        <v>5579.03</v>
      </c>
      <c r="I6136">
        <v>0</v>
      </c>
      <c r="J6136" t="s">
        <v>2929</v>
      </c>
      <c r="K6136" t="s">
        <v>22</v>
      </c>
      <c r="L6136">
        <v>1</v>
      </c>
      <c r="N6136" t="s">
        <v>23</v>
      </c>
      <c r="O6136" t="s">
        <v>31</v>
      </c>
      <c r="P6136" t="s">
        <v>28</v>
      </c>
      <c r="R6136" t="s">
        <v>26</v>
      </c>
      <c r="S6136">
        <v>19</v>
      </c>
      <c r="T6136">
        <v>17.100000000000001</v>
      </c>
      <c r="U6136">
        <v>17.100000000000001</v>
      </c>
      <c r="V6136">
        <v>1.9</v>
      </c>
      <c r="W6136">
        <v>1.9</v>
      </c>
      <c r="AB6136">
        <f t="shared" si="119"/>
        <v>5399.23</v>
      </c>
    </row>
    <row r="6137" spans="1:28" x14ac:dyDescent="0.25">
      <c r="A6137" t="s">
        <v>2969</v>
      </c>
      <c r="B6137" t="s">
        <v>2928</v>
      </c>
      <c r="C6137" s="1">
        <v>0.63091435185185185</v>
      </c>
      <c r="D6137">
        <v>539</v>
      </c>
      <c r="E6137" s="2">
        <v>6.4572129629629618E-2</v>
      </c>
      <c r="F6137" s="1">
        <v>6.4571759259259259E-2</v>
      </c>
      <c r="G6137">
        <v>32</v>
      </c>
      <c r="H6137">
        <v>5579.03</v>
      </c>
      <c r="I6137">
        <v>0</v>
      </c>
      <c r="J6137" t="s">
        <v>2929</v>
      </c>
      <c r="K6137" t="s">
        <v>22</v>
      </c>
      <c r="L6137">
        <v>1</v>
      </c>
      <c r="N6137" t="s">
        <v>23</v>
      </c>
      <c r="O6137" t="s">
        <v>36</v>
      </c>
      <c r="P6137" t="s">
        <v>28</v>
      </c>
      <c r="R6137" t="s">
        <v>26</v>
      </c>
      <c r="S6137">
        <v>22.2</v>
      </c>
      <c r="T6137">
        <v>17.100000000000001</v>
      </c>
      <c r="U6137">
        <v>17.100000000000001</v>
      </c>
      <c r="V6137">
        <v>5.0999999999999996</v>
      </c>
      <c r="W6137">
        <v>5.0999999999999996</v>
      </c>
      <c r="AB6137">
        <f t="shared" si="119"/>
        <v>5399.23</v>
      </c>
    </row>
    <row r="6138" spans="1:28" x14ac:dyDescent="0.25">
      <c r="A6138" t="s">
        <v>2969</v>
      </c>
      <c r="B6138" t="s">
        <v>2928</v>
      </c>
      <c r="C6138" s="1">
        <v>0.63091435185185185</v>
      </c>
      <c r="D6138">
        <v>539</v>
      </c>
      <c r="E6138" s="2">
        <v>6.4572129629629618E-2</v>
      </c>
      <c r="F6138" s="1">
        <v>6.4571759259259259E-2</v>
      </c>
      <c r="G6138">
        <v>32</v>
      </c>
      <c r="H6138">
        <v>5579.03</v>
      </c>
      <c r="I6138">
        <v>0</v>
      </c>
      <c r="J6138" t="s">
        <v>2929</v>
      </c>
      <c r="K6138" t="s">
        <v>22</v>
      </c>
      <c r="L6138">
        <v>1</v>
      </c>
      <c r="N6138" t="s">
        <v>23</v>
      </c>
      <c r="O6138" t="s">
        <v>24</v>
      </c>
      <c r="P6138" t="s">
        <v>28</v>
      </c>
      <c r="R6138" t="s">
        <v>26</v>
      </c>
      <c r="S6138">
        <v>22</v>
      </c>
      <c r="T6138">
        <v>17.100000000000001</v>
      </c>
      <c r="U6138">
        <v>17.100000000000001</v>
      </c>
      <c r="V6138">
        <v>4.9000000000000004</v>
      </c>
      <c r="W6138">
        <v>4.9000000000000004</v>
      </c>
      <c r="AB6138">
        <f t="shared" si="119"/>
        <v>5399.23</v>
      </c>
    </row>
    <row r="6139" spans="1:28" x14ac:dyDescent="0.25">
      <c r="A6139" t="s">
        <v>2969</v>
      </c>
      <c r="B6139" t="s">
        <v>2928</v>
      </c>
      <c r="C6139" s="1">
        <v>0.63091435185185185</v>
      </c>
      <c r="D6139">
        <v>539</v>
      </c>
      <c r="E6139" s="2">
        <v>6.4572129629629618E-2</v>
      </c>
      <c r="F6139" s="1">
        <v>6.4571759259259259E-2</v>
      </c>
      <c r="G6139">
        <v>32</v>
      </c>
      <c r="H6139">
        <v>5579.03</v>
      </c>
      <c r="I6139">
        <v>0</v>
      </c>
      <c r="J6139" t="s">
        <v>2929</v>
      </c>
      <c r="K6139" t="s">
        <v>22</v>
      </c>
      <c r="L6139">
        <v>1</v>
      </c>
      <c r="N6139" t="s">
        <v>23</v>
      </c>
      <c r="O6139" t="s">
        <v>46</v>
      </c>
      <c r="P6139" t="s">
        <v>28</v>
      </c>
      <c r="R6139" t="s">
        <v>26</v>
      </c>
      <c r="S6139">
        <v>17.399999999999999</v>
      </c>
      <c r="T6139">
        <v>17.100000000000001</v>
      </c>
      <c r="U6139">
        <v>17.100000000000001</v>
      </c>
      <c r="V6139">
        <v>0.3</v>
      </c>
      <c r="W6139">
        <v>0.3</v>
      </c>
      <c r="AB6139">
        <f t="shared" si="119"/>
        <v>5399.23</v>
      </c>
    </row>
    <row r="6140" spans="1:28" x14ac:dyDescent="0.25">
      <c r="A6140" t="s">
        <v>2969</v>
      </c>
      <c r="B6140" t="s">
        <v>2928</v>
      </c>
      <c r="C6140" s="1">
        <v>0.63091435185185185</v>
      </c>
      <c r="D6140">
        <v>539</v>
      </c>
      <c r="E6140" s="2">
        <v>6.4572129629629618E-2</v>
      </c>
      <c r="F6140" s="1">
        <v>6.4571759259259259E-2</v>
      </c>
      <c r="G6140">
        <v>32</v>
      </c>
      <c r="H6140">
        <v>5579.03</v>
      </c>
      <c r="I6140">
        <v>0</v>
      </c>
      <c r="J6140" t="s">
        <v>2929</v>
      </c>
      <c r="K6140" t="s">
        <v>22</v>
      </c>
      <c r="L6140">
        <v>1</v>
      </c>
      <c r="N6140" t="s">
        <v>23</v>
      </c>
      <c r="O6140" t="s">
        <v>42</v>
      </c>
      <c r="P6140" t="s">
        <v>28</v>
      </c>
      <c r="R6140" t="s">
        <v>26</v>
      </c>
      <c r="S6140">
        <v>17.3</v>
      </c>
      <c r="T6140">
        <v>17.100000000000001</v>
      </c>
      <c r="U6140">
        <v>17.100000000000001</v>
      </c>
      <c r="V6140">
        <v>0.2</v>
      </c>
      <c r="W6140">
        <v>0.2</v>
      </c>
      <c r="AB6140">
        <f t="shared" si="119"/>
        <v>5399.23</v>
      </c>
    </row>
    <row r="6141" spans="1:28" x14ac:dyDescent="0.25">
      <c r="A6141" t="s">
        <v>2969</v>
      </c>
      <c r="B6141" t="s">
        <v>2928</v>
      </c>
      <c r="C6141" s="1">
        <v>0.63091435185185185</v>
      </c>
      <c r="D6141">
        <v>539</v>
      </c>
      <c r="E6141" s="2">
        <v>6.4572129629629618E-2</v>
      </c>
      <c r="F6141" s="1">
        <v>6.4571759259259259E-2</v>
      </c>
      <c r="G6141">
        <v>32</v>
      </c>
      <c r="H6141">
        <v>5579.03</v>
      </c>
      <c r="I6141">
        <v>0</v>
      </c>
      <c r="J6141" t="s">
        <v>2929</v>
      </c>
      <c r="K6141" t="s">
        <v>22</v>
      </c>
      <c r="L6141">
        <v>1</v>
      </c>
      <c r="N6141" t="s">
        <v>23</v>
      </c>
      <c r="O6141" t="s">
        <v>33</v>
      </c>
      <c r="P6141" t="s">
        <v>28</v>
      </c>
      <c r="R6141" t="s">
        <v>26</v>
      </c>
      <c r="S6141">
        <v>17.2</v>
      </c>
      <c r="T6141">
        <v>17.100000000000001</v>
      </c>
      <c r="U6141">
        <v>17.100000000000001</v>
      </c>
      <c r="V6141">
        <v>0.1</v>
      </c>
      <c r="W6141">
        <v>0.1</v>
      </c>
      <c r="AB6141">
        <f t="shared" si="119"/>
        <v>5399.23</v>
      </c>
    </row>
    <row r="6142" spans="1:28" x14ac:dyDescent="0.25">
      <c r="A6142" t="s">
        <v>2970</v>
      </c>
      <c r="B6142" t="s">
        <v>2928</v>
      </c>
      <c r="C6142" s="1">
        <v>0.63299768518518518</v>
      </c>
      <c r="D6142">
        <v>307</v>
      </c>
      <c r="E6142" s="2">
        <v>6.6652789351851857E-2</v>
      </c>
      <c r="F6142" s="1">
        <v>6.6643518518518519E-2</v>
      </c>
      <c r="G6142">
        <v>801</v>
      </c>
      <c r="H6142">
        <v>5758.8</v>
      </c>
      <c r="I6142">
        <v>0</v>
      </c>
      <c r="J6142" t="s">
        <v>2929</v>
      </c>
      <c r="K6142" t="s">
        <v>22</v>
      </c>
      <c r="L6142">
        <v>1</v>
      </c>
      <c r="N6142" t="s">
        <v>23</v>
      </c>
      <c r="O6142" t="s">
        <v>31</v>
      </c>
      <c r="P6142" t="s">
        <v>28</v>
      </c>
      <c r="R6142" t="s">
        <v>26</v>
      </c>
      <c r="S6142">
        <v>19.8</v>
      </c>
      <c r="T6142">
        <v>17.100000000000001</v>
      </c>
      <c r="U6142">
        <v>17.2</v>
      </c>
      <c r="V6142">
        <v>2.7</v>
      </c>
      <c r="W6142">
        <v>2.6</v>
      </c>
      <c r="AB6142">
        <f t="shared" si="119"/>
        <v>5579</v>
      </c>
    </row>
    <row r="6143" spans="1:28" x14ac:dyDescent="0.25">
      <c r="A6143" t="s">
        <v>2970</v>
      </c>
      <c r="B6143" t="s">
        <v>2928</v>
      </c>
      <c r="C6143" s="1">
        <v>0.63299768518518518</v>
      </c>
      <c r="D6143">
        <v>307</v>
      </c>
      <c r="E6143" s="2">
        <v>6.6652789351851857E-2</v>
      </c>
      <c r="F6143" s="1">
        <v>6.6643518518518519E-2</v>
      </c>
      <c r="G6143">
        <v>801</v>
      </c>
      <c r="H6143">
        <v>5758.8</v>
      </c>
      <c r="I6143">
        <v>0</v>
      </c>
      <c r="J6143" t="s">
        <v>2929</v>
      </c>
      <c r="K6143" t="s">
        <v>22</v>
      </c>
      <c r="L6143">
        <v>1</v>
      </c>
      <c r="N6143" t="s">
        <v>23</v>
      </c>
      <c r="O6143" t="s">
        <v>36</v>
      </c>
      <c r="P6143" t="s">
        <v>28</v>
      </c>
      <c r="R6143" t="s">
        <v>26</v>
      </c>
      <c r="S6143">
        <v>22.5</v>
      </c>
      <c r="T6143">
        <v>17.100000000000001</v>
      </c>
      <c r="U6143">
        <v>17.2</v>
      </c>
      <c r="V6143">
        <v>5.4</v>
      </c>
      <c r="W6143">
        <v>5.3</v>
      </c>
      <c r="AB6143">
        <f t="shared" si="119"/>
        <v>5579</v>
      </c>
    </row>
    <row r="6144" spans="1:28" x14ac:dyDescent="0.25">
      <c r="A6144" t="s">
        <v>2970</v>
      </c>
      <c r="B6144" t="s">
        <v>2928</v>
      </c>
      <c r="C6144" s="1">
        <v>0.63299768518518518</v>
      </c>
      <c r="D6144">
        <v>307</v>
      </c>
      <c r="E6144" s="2">
        <v>6.6652789351851857E-2</v>
      </c>
      <c r="F6144" s="1">
        <v>6.6643518518518519E-2</v>
      </c>
      <c r="G6144">
        <v>801</v>
      </c>
      <c r="H6144">
        <v>5758.8</v>
      </c>
      <c r="I6144">
        <v>0</v>
      </c>
      <c r="J6144" t="s">
        <v>2929</v>
      </c>
      <c r="K6144" t="s">
        <v>22</v>
      </c>
      <c r="L6144">
        <v>1</v>
      </c>
      <c r="N6144" t="s">
        <v>23</v>
      </c>
      <c r="O6144" t="s">
        <v>24</v>
      </c>
      <c r="P6144" t="s">
        <v>28</v>
      </c>
      <c r="R6144" t="s">
        <v>26</v>
      </c>
      <c r="S6144">
        <v>22.1</v>
      </c>
      <c r="T6144">
        <v>17.100000000000001</v>
      </c>
      <c r="U6144">
        <v>17.2</v>
      </c>
      <c r="V6144">
        <v>5</v>
      </c>
      <c r="W6144">
        <v>4.9000000000000004</v>
      </c>
      <c r="AB6144">
        <f t="shared" si="119"/>
        <v>5579</v>
      </c>
    </row>
    <row r="6145" spans="1:28" x14ac:dyDescent="0.25">
      <c r="A6145" t="s">
        <v>2970</v>
      </c>
      <c r="B6145" t="s">
        <v>2928</v>
      </c>
      <c r="C6145" s="1">
        <v>0.63299768518518518</v>
      </c>
      <c r="D6145">
        <v>307</v>
      </c>
      <c r="E6145" s="2">
        <v>6.6652789351851857E-2</v>
      </c>
      <c r="F6145" s="1">
        <v>6.6643518518518519E-2</v>
      </c>
      <c r="G6145">
        <v>801</v>
      </c>
      <c r="H6145">
        <v>5758.8</v>
      </c>
      <c r="I6145">
        <v>0</v>
      </c>
      <c r="J6145" t="s">
        <v>2929</v>
      </c>
      <c r="K6145" t="s">
        <v>22</v>
      </c>
      <c r="L6145">
        <v>1</v>
      </c>
      <c r="N6145" t="s">
        <v>23</v>
      </c>
      <c r="O6145" t="s">
        <v>46</v>
      </c>
      <c r="P6145" t="s">
        <v>28</v>
      </c>
      <c r="R6145" t="s">
        <v>26</v>
      </c>
      <c r="S6145">
        <v>17.3</v>
      </c>
      <c r="T6145">
        <v>17.100000000000001</v>
      </c>
      <c r="U6145">
        <v>17.2</v>
      </c>
      <c r="V6145">
        <v>0.2</v>
      </c>
      <c r="W6145">
        <v>0.1</v>
      </c>
      <c r="AB6145">
        <f t="shared" si="119"/>
        <v>5579</v>
      </c>
    </row>
    <row r="6146" spans="1:28" x14ac:dyDescent="0.25">
      <c r="A6146" t="s">
        <v>2970</v>
      </c>
      <c r="B6146" t="s">
        <v>2928</v>
      </c>
      <c r="C6146" s="1">
        <v>0.63299768518518518</v>
      </c>
      <c r="D6146">
        <v>307</v>
      </c>
      <c r="E6146" s="2">
        <v>6.6652789351851857E-2</v>
      </c>
      <c r="F6146" s="1">
        <v>6.6643518518518519E-2</v>
      </c>
      <c r="G6146">
        <v>801</v>
      </c>
      <c r="H6146">
        <v>5758.8</v>
      </c>
      <c r="I6146">
        <v>0</v>
      </c>
      <c r="J6146" t="s">
        <v>2929</v>
      </c>
      <c r="K6146" t="s">
        <v>22</v>
      </c>
      <c r="L6146">
        <v>1</v>
      </c>
      <c r="N6146" t="s">
        <v>23</v>
      </c>
      <c r="O6146" t="s">
        <v>33</v>
      </c>
      <c r="P6146" t="s">
        <v>28</v>
      </c>
      <c r="R6146" t="s">
        <v>26</v>
      </c>
      <c r="S6146">
        <v>17.2</v>
      </c>
      <c r="T6146">
        <v>17.100000000000001</v>
      </c>
      <c r="U6146">
        <v>17.2</v>
      </c>
      <c r="V6146">
        <v>0.1</v>
      </c>
      <c r="W6146">
        <v>0</v>
      </c>
      <c r="AB6146">
        <f t="shared" si="119"/>
        <v>5579</v>
      </c>
    </row>
    <row r="6147" spans="1:28" x14ac:dyDescent="0.25">
      <c r="A6147" t="s">
        <v>2971</v>
      </c>
      <c r="B6147" t="s">
        <v>2928</v>
      </c>
      <c r="C6147" s="1">
        <v>0.6350810185185185</v>
      </c>
      <c r="D6147">
        <v>910</v>
      </c>
      <c r="E6147" s="2">
        <v>6.8743101851851854E-2</v>
      </c>
      <c r="F6147" s="1">
        <v>6.8738425925925925E-2</v>
      </c>
      <c r="G6147">
        <v>404</v>
      </c>
      <c r="H6147">
        <v>5939.4</v>
      </c>
      <c r="I6147">
        <v>0</v>
      </c>
      <c r="J6147" t="s">
        <v>2929</v>
      </c>
      <c r="K6147" t="s">
        <v>22</v>
      </c>
      <c r="L6147">
        <v>1</v>
      </c>
      <c r="N6147" t="s">
        <v>23</v>
      </c>
      <c r="O6147" t="s">
        <v>31</v>
      </c>
      <c r="P6147" t="s">
        <v>28</v>
      </c>
      <c r="R6147" t="s">
        <v>26</v>
      </c>
      <c r="S6147">
        <v>19</v>
      </c>
      <c r="T6147">
        <v>17.2</v>
      </c>
      <c r="U6147">
        <v>17.2</v>
      </c>
      <c r="V6147">
        <v>1.8</v>
      </c>
      <c r="W6147">
        <v>1.8</v>
      </c>
      <c r="AB6147">
        <f t="shared" si="119"/>
        <v>5759.5999999999995</v>
      </c>
    </row>
    <row r="6148" spans="1:28" x14ac:dyDescent="0.25">
      <c r="A6148" t="s">
        <v>2971</v>
      </c>
      <c r="B6148" t="s">
        <v>2928</v>
      </c>
      <c r="C6148" s="1">
        <v>0.6350810185185185</v>
      </c>
      <c r="D6148">
        <v>910</v>
      </c>
      <c r="E6148" s="2">
        <v>6.8743101851851854E-2</v>
      </c>
      <c r="F6148" s="1">
        <v>6.8738425925925925E-2</v>
      </c>
      <c r="G6148">
        <v>404</v>
      </c>
      <c r="H6148">
        <v>5939.4</v>
      </c>
      <c r="I6148">
        <v>0</v>
      </c>
      <c r="J6148" t="s">
        <v>2929</v>
      </c>
      <c r="K6148" t="s">
        <v>22</v>
      </c>
      <c r="L6148">
        <v>1</v>
      </c>
      <c r="N6148" t="s">
        <v>23</v>
      </c>
      <c r="O6148" t="s">
        <v>36</v>
      </c>
      <c r="P6148" t="s">
        <v>28</v>
      </c>
      <c r="R6148" t="s">
        <v>26</v>
      </c>
      <c r="S6148">
        <v>22.2</v>
      </c>
      <c r="T6148">
        <v>17.2</v>
      </c>
      <c r="U6148">
        <v>17.2</v>
      </c>
      <c r="V6148">
        <v>5</v>
      </c>
      <c r="W6148">
        <v>5</v>
      </c>
      <c r="AB6148">
        <f t="shared" si="119"/>
        <v>5759.5999999999995</v>
      </c>
    </row>
    <row r="6149" spans="1:28" x14ac:dyDescent="0.25">
      <c r="A6149" t="s">
        <v>2971</v>
      </c>
      <c r="B6149" t="s">
        <v>2928</v>
      </c>
      <c r="C6149" s="1">
        <v>0.6350810185185185</v>
      </c>
      <c r="D6149">
        <v>910</v>
      </c>
      <c r="E6149" s="2">
        <v>6.8743101851851854E-2</v>
      </c>
      <c r="F6149" s="1">
        <v>6.8738425925925925E-2</v>
      </c>
      <c r="G6149">
        <v>404</v>
      </c>
      <c r="H6149">
        <v>5939.4</v>
      </c>
      <c r="I6149">
        <v>0</v>
      </c>
      <c r="J6149" t="s">
        <v>2929</v>
      </c>
      <c r="K6149" t="s">
        <v>22</v>
      </c>
      <c r="L6149">
        <v>1</v>
      </c>
      <c r="N6149" t="s">
        <v>23</v>
      </c>
      <c r="O6149" t="s">
        <v>24</v>
      </c>
      <c r="P6149" t="s">
        <v>28</v>
      </c>
      <c r="R6149" t="s">
        <v>26</v>
      </c>
      <c r="S6149">
        <v>21.8</v>
      </c>
      <c r="T6149">
        <v>17.2</v>
      </c>
      <c r="U6149">
        <v>17.2</v>
      </c>
      <c r="V6149">
        <v>4.5999999999999996</v>
      </c>
      <c r="W6149">
        <v>4.5999999999999996</v>
      </c>
      <c r="AB6149">
        <f t="shared" si="119"/>
        <v>5759.5999999999995</v>
      </c>
    </row>
    <row r="6150" spans="1:28" x14ac:dyDescent="0.25">
      <c r="A6150" t="s">
        <v>2971</v>
      </c>
      <c r="B6150" t="s">
        <v>2928</v>
      </c>
      <c r="C6150" s="1">
        <v>0.6350810185185185</v>
      </c>
      <c r="D6150">
        <v>910</v>
      </c>
      <c r="E6150" s="2">
        <v>6.8743101851851854E-2</v>
      </c>
      <c r="F6150" s="1">
        <v>6.8738425925925925E-2</v>
      </c>
      <c r="G6150">
        <v>404</v>
      </c>
      <c r="H6150">
        <v>5939.4</v>
      </c>
      <c r="I6150">
        <v>0</v>
      </c>
      <c r="J6150" t="s">
        <v>2929</v>
      </c>
      <c r="K6150" t="s">
        <v>22</v>
      </c>
      <c r="L6150">
        <v>1</v>
      </c>
      <c r="N6150" t="s">
        <v>23</v>
      </c>
      <c r="O6150" t="s">
        <v>42</v>
      </c>
      <c r="P6150" t="s">
        <v>28</v>
      </c>
      <c r="R6150" t="s">
        <v>26</v>
      </c>
      <c r="S6150">
        <v>17.5</v>
      </c>
      <c r="T6150">
        <v>17.2</v>
      </c>
      <c r="U6150">
        <v>17.2</v>
      </c>
      <c r="V6150">
        <v>0.3</v>
      </c>
      <c r="W6150">
        <v>0.3</v>
      </c>
      <c r="AB6150">
        <f t="shared" si="119"/>
        <v>5759.5999999999995</v>
      </c>
    </row>
    <row r="6151" spans="1:28" x14ac:dyDescent="0.25">
      <c r="A6151" t="s">
        <v>2971</v>
      </c>
      <c r="B6151" t="s">
        <v>2928</v>
      </c>
      <c r="C6151" s="1">
        <v>0.6350810185185185</v>
      </c>
      <c r="D6151">
        <v>910</v>
      </c>
      <c r="E6151" s="2">
        <v>6.8743101851851854E-2</v>
      </c>
      <c r="F6151" s="1">
        <v>6.8738425925925925E-2</v>
      </c>
      <c r="G6151">
        <v>404</v>
      </c>
      <c r="H6151">
        <v>5939.4</v>
      </c>
      <c r="I6151">
        <v>0</v>
      </c>
      <c r="J6151" t="s">
        <v>2929</v>
      </c>
      <c r="K6151" t="s">
        <v>22</v>
      </c>
      <c r="L6151">
        <v>1</v>
      </c>
      <c r="N6151" t="s">
        <v>23</v>
      </c>
      <c r="O6151" t="s">
        <v>33</v>
      </c>
      <c r="P6151" t="s">
        <v>28</v>
      </c>
      <c r="R6151" t="s">
        <v>26</v>
      </c>
      <c r="S6151">
        <v>17.399999999999999</v>
      </c>
      <c r="T6151">
        <v>17.2</v>
      </c>
      <c r="U6151">
        <v>17.2</v>
      </c>
      <c r="V6151">
        <v>0.2</v>
      </c>
      <c r="W6151">
        <v>0.2</v>
      </c>
      <c r="AB6151">
        <f t="shared" si="119"/>
        <v>5759.5999999999995</v>
      </c>
    </row>
    <row r="6152" spans="1:28" x14ac:dyDescent="0.25">
      <c r="A6152" t="s">
        <v>2972</v>
      </c>
      <c r="B6152" t="s">
        <v>2928</v>
      </c>
      <c r="C6152" s="1">
        <v>0.63717592592592587</v>
      </c>
      <c r="D6152">
        <v>213</v>
      </c>
      <c r="E6152" s="2">
        <v>7.0829930555555545E-2</v>
      </c>
      <c r="F6152" s="1">
        <v>7.0821759259259265E-2</v>
      </c>
      <c r="G6152">
        <v>706</v>
      </c>
      <c r="H6152">
        <v>6119.71</v>
      </c>
      <c r="I6152">
        <v>0</v>
      </c>
      <c r="J6152" t="s">
        <v>2929</v>
      </c>
      <c r="K6152" t="s">
        <v>22</v>
      </c>
      <c r="L6152">
        <v>1</v>
      </c>
      <c r="N6152" t="s">
        <v>23</v>
      </c>
      <c r="O6152" t="s">
        <v>31</v>
      </c>
      <c r="P6152" t="s">
        <v>28</v>
      </c>
      <c r="R6152" t="s">
        <v>26</v>
      </c>
      <c r="S6152">
        <v>20.399999999999999</v>
      </c>
      <c r="T6152">
        <v>17</v>
      </c>
      <c r="U6152">
        <v>17.100000000000001</v>
      </c>
      <c r="V6152">
        <v>3.4</v>
      </c>
      <c r="W6152">
        <v>3.3</v>
      </c>
      <c r="AB6152">
        <f t="shared" si="119"/>
        <v>5939.91</v>
      </c>
    </row>
    <row r="6153" spans="1:28" x14ac:dyDescent="0.25">
      <c r="A6153" t="s">
        <v>2972</v>
      </c>
      <c r="B6153" t="s">
        <v>2928</v>
      </c>
      <c r="C6153" s="1">
        <v>0.63717592592592587</v>
      </c>
      <c r="D6153">
        <v>213</v>
      </c>
      <c r="E6153" s="2">
        <v>7.0829930555555545E-2</v>
      </c>
      <c r="F6153" s="1">
        <v>7.0821759259259265E-2</v>
      </c>
      <c r="G6153">
        <v>706</v>
      </c>
      <c r="H6153">
        <v>6119.71</v>
      </c>
      <c r="I6153">
        <v>0</v>
      </c>
      <c r="J6153" t="s">
        <v>2929</v>
      </c>
      <c r="K6153" t="s">
        <v>22</v>
      </c>
      <c r="L6153">
        <v>1</v>
      </c>
      <c r="N6153" t="s">
        <v>23</v>
      </c>
      <c r="O6153" t="s">
        <v>36</v>
      </c>
      <c r="P6153" t="s">
        <v>28</v>
      </c>
      <c r="R6153" t="s">
        <v>26</v>
      </c>
      <c r="S6153">
        <v>22.9</v>
      </c>
      <c r="T6153">
        <v>17</v>
      </c>
      <c r="U6153">
        <v>17.100000000000001</v>
      </c>
      <c r="V6153">
        <v>5.9</v>
      </c>
      <c r="W6153">
        <v>5.8</v>
      </c>
      <c r="AB6153">
        <f t="shared" si="119"/>
        <v>5939.91</v>
      </c>
    </row>
    <row r="6154" spans="1:28" x14ac:dyDescent="0.25">
      <c r="A6154" t="s">
        <v>2972</v>
      </c>
      <c r="B6154" t="s">
        <v>2928</v>
      </c>
      <c r="C6154" s="1">
        <v>0.63717592592592587</v>
      </c>
      <c r="D6154">
        <v>213</v>
      </c>
      <c r="E6154" s="2">
        <v>7.0829930555555545E-2</v>
      </c>
      <c r="F6154" s="1">
        <v>7.0821759259259265E-2</v>
      </c>
      <c r="G6154">
        <v>706</v>
      </c>
      <c r="H6154">
        <v>6119.71</v>
      </c>
      <c r="I6154">
        <v>0</v>
      </c>
      <c r="J6154" t="s">
        <v>2929</v>
      </c>
      <c r="K6154" t="s">
        <v>22</v>
      </c>
      <c r="L6154">
        <v>1</v>
      </c>
      <c r="N6154" t="s">
        <v>23</v>
      </c>
      <c r="O6154" t="s">
        <v>24</v>
      </c>
      <c r="P6154" t="s">
        <v>28</v>
      </c>
      <c r="R6154" t="s">
        <v>26</v>
      </c>
      <c r="S6154">
        <v>22.6</v>
      </c>
      <c r="T6154">
        <v>17</v>
      </c>
      <c r="U6154">
        <v>17.100000000000001</v>
      </c>
      <c r="V6154">
        <v>5.6</v>
      </c>
      <c r="W6154">
        <v>5.5</v>
      </c>
      <c r="AB6154">
        <f t="shared" si="119"/>
        <v>5939.91</v>
      </c>
    </row>
    <row r="6155" spans="1:28" x14ac:dyDescent="0.25">
      <c r="A6155" t="s">
        <v>2972</v>
      </c>
      <c r="B6155" t="s">
        <v>2928</v>
      </c>
      <c r="C6155" s="1">
        <v>0.63717592592592587</v>
      </c>
      <c r="D6155">
        <v>213</v>
      </c>
      <c r="E6155" s="2">
        <v>7.0829930555555545E-2</v>
      </c>
      <c r="F6155" s="1">
        <v>7.0821759259259265E-2</v>
      </c>
      <c r="G6155">
        <v>706</v>
      </c>
      <c r="H6155">
        <v>6119.71</v>
      </c>
      <c r="I6155">
        <v>0</v>
      </c>
      <c r="J6155" t="s">
        <v>2929</v>
      </c>
      <c r="K6155" t="s">
        <v>22</v>
      </c>
      <c r="L6155">
        <v>1</v>
      </c>
      <c r="N6155" t="s">
        <v>23</v>
      </c>
      <c r="O6155" t="s">
        <v>46</v>
      </c>
      <c r="P6155" t="s">
        <v>28</v>
      </c>
      <c r="R6155" t="s">
        <v>26</v>
      </c>
      <c r="AB6155">
        <f t="shared" si="119"/>
        <v>5939.91</v>
      </c>
    </row>
    <row r="6156" spans="1:28" x14ac:dyDescent="0.25">
      <c r="A6156" t="s">
        <v>2972</v>
      </c>
      <c r="B6156" t="s">
        <v>2928</v>
      </c>
      <c r="C6156" s="1">
        <v>0.63717592592592587</v>
      </c>
      <c r="D6156">
        <v>213</v>
      </c>
      <c r="E6156" s="2">
        <v>7.0829930555555545E-2</v>
      </c>
      <c r="F6156" s="1">
        <v>7.0821759259259265E-2</v>
      </c>
      <c r="G6156">
        <v>706</v>
      </c>
      <c r="H6156">
        <v>6119.71</v>
      </c>
      <c r="I6156">
        <v>0</v>
      </c>
      <c r="J6156" t="s">
        <v>2929</v>
      </c>
      <c r="K6156" t="s">
        <v>22</v>
      </c>
      <c r="L6156">
        <v>1</v>
      </c>
      <c r="N6156" t="s">
        <v>23</v>
      </c>
      <c r="O6156" t="s">
        <v>42</v>
      </c>
      <c r="P6156" t="s">
        <v>28</v>
      </c>
      <c r="R6156" t="s">
        <v>26</v>
      </c>
      <c r="S6156">
        <v>17.600000000000001</v>
      </c>
      <c r="T6156">
        <v>17</v>
      </c>
      <c r="U6156">
        <v>17.100000000000001</v>
      </c>
      <c r="V6156">
        <v>0.6</v>
      </c>
      <c r="W6156">
        <v>0.5</v>
      </c>
      <c r="AB6156">
        <f t="shared" si="119"/>
        <v>5939.91</v>
      </c>
    </row>
    <row r="6157" spans="1:28" x14ac:dyDescent="0.25">
      <c r="A6157" t="s">
        <v>2972</v>
      </c>
      <c r="B6157" t="s">
        <v>2928</v>
      </c>
      <c r="C6157" s="1">
        <v>0.63717592592592587</v>
      </c>
      <c r="D6157">
        <v>213</v>
      </c>
      <c r="E6157" s="2">
        <v>7.0829930555555545E-2</v>
      </c>
      <c r="F6157" s="1">
        <v>7.0821759259259265E-2</v>
      </c>
      <c r="G6157">
        <v>706</v>
      </c>
      <c r="H6157">
        <v>6119.71</v>
      </c>
      <c r="I6157">
        <v>0</v>
      </c>
      <c r="J6157" t="s">
        <v>2929</v>
      </c>
      <c r="K6157" t="s">
        <v>22</v>
      </c>
      <c r="L6157">
        <v>1</v>
      </c>
      <c r="N6157" t="s">
        <v>23</v>
      </c>
      <c r="O6157" t="s">
        <v>33</v>
      </c>
      <c r="P6157" t="s">
        <v>28</v>
      </c>
      <c r="R6157" t="s">
        <v>26</v>
      </c>
      <c r="S6157">
        <v>17.3</v>
      </c>
      <c r="T6157">
        <v>17</v>
      </c>
      <c r="U6157">
        <v>17.100000000000001</v>
      </c>
      <c r="V6157">
        <v>0.3</v>
      </c>
      <c r="W6157">
        <v>0.2</v>
      </c>
      <c r="AB6157">
        <f t="shared" si="119"/>
        <v>5939.91</v>
      </c>
    </row>
    <row r="6158" spans="1:28" x14ac:dyDescent="0.25">
      <c r="A6158" t="s">
        <v>2973</v>
      </c>
      <c r="B6158" t="s">
        <v>2928</v>
      </c>
      <c r="C6158" s="1">
        <v>0.6392592592592593</v>
      </c>
      <c r="D6158">
        <v>448</v>
      </c>
      <c r="E6158" s="2">
        <v>7.2915995370370371E-2</v>
      </c>
      <c r="F6158" s="1">
        <v>7.2905092592592591E-2</v>
      </c>
      <c r="G6158">
        <v>942</v>
      </c>
      <c r="H6158">
        <v>6299.94</v>
      </c>
      <c r="I6158">
        <v>0</v>
      </c>
      <c r="J6158" t="s">
        <v>2929</v>
      </c>
      <c r="K6158" t="s">
        <v>22</v>
      </c>
      <c r="L6158">
        <v>1</v>
      </c>
      <c r="N6158" t="s">
        <v>23</v>
      </c>
      <c r="O6158" t="s">
        <v>31</v>
      </c>
      <c r="P6158" t="s">
        <v>28</v>
      </c>
      <c r="R6158" t="s">
        <v>26</v>
      </c>
      <c r="S6158">
        <v>19.600000000000001</v>
      </c>
      <c r="T6158">
        <v>17.100000000000001</v>
      </c>
      <c r="U6158">
        <v>17.100000000000001</v>
      </c>
      <c r="V6158">
        <v>2.5</v>
      </c>
      <c r="W6158">
        <v>2.5</v>
      </c>
      <c r="AB6158">
        <f t="shared" si="119"/>
        <v>6120.1399999999994</v>
      </c>
    </row>
    <row r="6159" spans="1:28" x14ac:dyDescent="0.25">
      <c r="A6159" t="s">
        <v>2973</v>
      </c>
      <c r="B6159" t="s">
        <v>2928</v>
      </c>
      <c r="C6159" s="1">
        <v>0.6392592592592593</v>
      </c>
      <c r="D6159">
        <v>448</v>
      </c>
      <c r="E6159" s="2">
        <v>7.2915995370370371E-2</v>
      </c>
      <c r="F6159" s="1">
        <v>7.2905092592592591E-2</v>
      </c>
      <c r="G6159">
        <v>942</v>
      </c>
      <c r="H6159">
        <v>6299.94</v>
      </c>
      <c r="I6159">
        <v>0</v>
      </c>
      <c r="J6159" t="s">
        <v>2929</v>
      </c>
      <c r="K6159" t="s">
        <v>22</v>
      </c>
      <c r="L6159">
        <v>1</v>
      </c>
      <c r="N6159" t="s">
        <v>23</v>
      </c>
      <c r="O6159" t="s">
        <v>36</v>
      </c>
      <c r="P6159" t="s">
        <v>28</v>
      </c>
      <c r="R6159" t="s">
        <v>26</v>
      </c>
      <c r="S6159">
        <v>22.6</v>
      </c>
      <c r="T6159">
        <v>17.100000000000001</v>
      </c>
      <c r="U6159">
        <v>17.100000000000001</v>
      </c>
      <c r="V6159">
        <v>5.5</v>
      </c>
      <c r="W6159">
        <v>5.5</v>
      </c>
      <c r="AB6159">
        <f t="shared" si="119"/>
        <v>6120.1399999999994</v>
      </c>
    </row>
    <row r="6160" spans="1:28" x14ac:dyDescent="0.25">
      <c r="A6160" t="s">
        <v>2973</v>
      </c>
      <c r="B6160" t="s">
        <v>2928</v>
      </c>
      <c r="C6160" s="1">
        <v>0.6392592592592593</v>
      </c>
      <c r="D6160">
        <v>448</v>
      </c>
      <c r="E6160" s="2">
        <v>7.2915995370370371E-2</v>
      </c>
      <c r="F6160" s="1">
        <v>7.2905092592592591E-2</v>
      </c>
      <c r="G6160">
        <v>942</v>
      </c>
      <c r="H6160">
        <v>6299.94</v>
      </c>
      <c r="I6160">
        <v>0</v>
      </c>
      <c r="J6160" t="s">
        <v>2929</v>
      </c>
      <c r="K6160" t="s">
        <v>22</v>
      </c>
      <c r="L6160">
        <v>1</v>
      </c>
      <c r="N6160" t="s">
        <v>23</v>
      </c>
      <c r="O6160" t="s">
        <v>24</v>
      </c>
      <c r="P6160" t="s">
        <v>28</v>
      </c>
      <c r="R6160" t="s">
        <v>26</v>
      </c>
      <c r="S6160">
        <v>22.5</v>
      </c>
      <c r="T6160">
        <v>17.100000000000001</v>
      </c>
      <c r="U6160">
        <v>17.100000000000001</v>
      </c>
      <c r="V6160">
        <v>5.4</v>
      </c>
      <c r="W6160">
        <v>5.4</v>
      </c>
      <c r="AB6160">
        <f t="shared" si="119"/>
        <v>6120.1399999999994</v>
      </c>
    </row>
    <row r="6161" spans="1:28" x14ac:dyDescent="0.25">
      <c r="A6161" t="s">
        <v>2973</v>
      </c>
      <c r="B6161" t="s">
        <v>2928</v>
      </c>
      <c r="C6161" s="1">
        <v>0.6392592592592593</v>
      </c>
      <c r="D6161">
        <v>448</v>
      </c>
      <c r="E6161" s="2">
        <v>7.2915995370370371E-2</v>
      </c>
      <c r="F6161" s="1">
        <v>7.2905092592592591E-2</v>
      </c>
      <c r="G6161">
        <v>942</v>
      </c>
      <c r="H6161">
        <v>6299.94</v>
      </c>
      <c r="I6161">
        <v>0</v>
      </c>
      <c r="J6161" t="s">
        <v>2929</v>
      </c>
      <c r="K6161" t="s">
        <v>22</v>
      </c>
      <c r="L6161">
        <v>1</v>
      </c>
      <c r="N6161" t="s">
        <v>23</v>
      </c>
      <c r="O6161" t="s">
        <v>46</v>
      </c>
      <c r="P6161" t="s">
        <v>28</v>
      </c>
      <c r="R6161" t="s">
        <v>26</v>
      </c>
      <c r="S6161">
        <v>17.7</v>
      </c>
      <c r="T6161">
        <v>17.100000000000001</v>
      </c>
      <c r="U6161">
        <v>17.100000000000001</v>
      </c>
      <c r="V6161">
        <v>0.6</v>
      </c>
      <c r="W6161">
        <v>0.6</v>
      </c>
      <c r="AB6161">
        <f t="shared" si="119"/>
        <v>6120.1399999999994</v>
      </c>
    </row>
    <row r="6162" spans="1:28" x14ac:dyDescent="0.25">
      <c r="A6162" t="s">
        <v>2973</v>
      </c>
      <c r="B6162" t="s">
        <v>2928</v>
      </c>
      <c r="C6162" s="1">
        <v>0.6392592592592593</v>
      </c>
      <c r="D6162">
        <v>448</v>
      </c>
      <c r="E6162" s="2">
        <v>7.2915995370370371E-2</v>
      </c>
      <c r="F6162" s="1">
        <v>7.2905092592592591E-2</v>
      </c>
      <c r="G6162">
        <v>942</v>
      </c>
      <c r="H6162">
        <v>6299.94</v>
      </c>
      <c r="I6162">
        <v>0</v>
      </c>
      <c r="J6162" t="s">
        <v>2929</v>
      </c>
      <c r="K6162" t="s">
        <v>22</v>
      </c>
      <c r="L6162">
        <v>1</v>
      </c>
      <c r="N6162" t="s">
        <v>23</v>
      </c>
      <c r="O6162" t="s">
        <v>42</v>
      </c>
      <c r="P6162" t="s">
        <v>28</v>
      </c>
      <c r="R6162" t="s">
        <v>26</v>
      </c>
      <c r="S6162">
        <v>17.3</v>
      </c>
      <c r="T6162">
        <v>17.100000000000001</v>
      </c>
      <c r="U6162">
        <v>17.100000000000001</v>
      </c>
      <c r="V6162">
        <v>0.2</v>
      </c>
      <c r="W6162">
        <v>0.2</v>
      </c>
      <c r="AB6162">
        <f t="shared" si="119"/>
        <v>6120.1399999999994</v>
      </c>
    </row>
    <row r="6163" spans="1:28" x14ac:dyDescent="0.25">
      <c r="A6163" t="s">
        <v>2973</v>
      </c>
      <c r="B6163" t="s">
        <v>2928</v>
      </c>
      <c r="C6163" s="1">
        <v>0.6392592592592593</v>
      </c>
      <c r="D6163">
        <v>448</v>
      </c>
      <c r="E6163" s="2">
        <v>7.2915995370370371E-2</v>
      </c>
      <c r="F6163" s="1">
        <v>7.2905092592592591E-2</v>
      </c>
      <c r="G6163">
        <v>942</v>
      </c>
      <c r="H6163">
        <v>6299.94</v>
      </c>
      <c r="I6163">
        <v>0</v>
      </c>
      <c r="J6163" t="s">
        <v>2929</v>
      </c>
      <c r="K6163" t="s">
        <v>22</v>
      </c>
      <c r="L6163">
        <v>1</v>
      </c>
      <c r="N6163" t="s">
        <v>23</v>
      </c>
      <c r="O6163" t="s">
        <v>33</v>
      </c>
      <c r="P6163" t="s">
        <v>28</v>
      </c>
      <c r="R6163" t="s">
        <v>26</v>
      </c>
      <c r="S6163">
        <v>17.100000000000001</v>
      </c>
      <c r="T6163">
        <v>17.100000000000001</v>
      </c>
      <c r="U6163">
        <v>17.100000000000001</v>
      </c>
      <c r="V6163">
        <v>0</v>
      </c>
      <c r="W6163">
        <v>0</v>
      </c>
      <c r="AB6163">
        <f t="shared" si="119"/>
        <v>6120.1399999999994</v>
      </c>
    </row>
    <row r="6164" spans="1:28" x14ac:dyDescent="0.25">
      <c r="A6164" t="s">
        <v>2974</v>
      </c>
      <c r="B6164" t="s">
        <v>2928</v>
      </c>
      <c r="C6164" s="1">
        <v>0.64133101851851848</v>
      </c>
      <c r="D6164">
        <v>917</v>
      </c>
      <c r="E6164" s="2">
        <v>7.499317129629629E-2</v>
      </c>
      <c r="F6164" s="1">
        <v>7.4988425925925931E-2</v>
      </c>
      <c r="G6164">
        <v>410</v>
      </c>
      <c r="H6164">
        <v>6479.41</v>
      </c>
      <c r="I6164">
        <v>0</v>
      </c>
      <c r="J6164" t="s">
        <v>2929</v>
      </c>
      <c r="K6164" t="s">
        <v>22</v>
      </c>
      <c r="L6164">
        <v>1</v>
      </c>
      <c r="N6164" t="s">
        <v>23</v>
      </c>
      <c r="O6164" t="s">
        <v>31</v>
      </c>
      <c r="P6164" t="s">
        <v>28</v>
      </c>
      <c r="R6164" t="s">
        <v>26</v>
      </c>
      <c r="S6164">
        <v>19.8</v>
      </c>
      <c r="T6164">
        <v>17</v>
      </c>
      <c r="U6164">
        <v>17.100000000000001</v>
      </c>
      <c r="V6164">
        <v>2.8</v>
      </c>
      <c r="W6164">
        <v>2.7</v>
      </c>
      <c r="AB6164">
        <f t="shared" si="119"/>
        <v>6299.61</v>
      </c>
    </row>
    <row r="6165" spans="1:28" x14ac:dyDescent="0.25">
      <c r="A6165" t="s">
        <v>2974</v>
      </c>
      <c r="B6165" t="s">
        <v>2928</v>
      </c>
      <c r="C6165" s="1">
        <v>0.64133101851851848</v>
      </c>
      <c r="D6165">
        <v>917</v>
      </c>
      <c r="E6165" s="2">
        <v>7.499317129629629E-2</v>
      </c>
      <c r="F6165" s="1">
        <v>7.4988425925925931E-2</v>
      </c>
      <c r="G6165">
        <v>410</v>
      </c>
      <c r="H6165">
        <v>6479.41</v>
      </c>
      <c r="I6165">
        <v>0</v>
      </c>
      <c r="J6165" t="s">
        <v>2929</v>
      </c>
      <c r="K6165" t="s">
        <v>22</v>
      </c>
      <c r="L6165">
        <v>1</v>
      </c>
      <c r="N6165" t="s">
        <v>23</v>
      </c>
      <c r="O6165" t="s">
        <v>36</v>
      </c>
      <c r="P6165" t="s">
        <v>28</v>
      </c>
      <c r="R6165" t="s">
        <v>26</v>
      </c>
      <c r="S6165">
        <v>22.4</v>
      </c>
      <c r="T6165">
        <v>17</v>
      </c>
      <c r="U6165">
        <v>17.100000000000001</v>
      </c>
      <c r="V6165">
        <v>5.4</v>
      </c>
      <c r="W6165">
        <v>5.3</v>
      </c>
      <c r="AB6165">
        <f t="shared" si="119"/>
        <v>6299.61</v>
      </c>
    </row>
    <row r="6166" spans="1:28" x14ac:dyDescent="0.25">
      <c r="A6166" t="s">
        <v>2974</v>
      </c>
      <c r="B6166" t="s">
        <v>2928</v>
      </c>
      <c r="C6166" s="1">
        <v>0.64133101851851848</v>
      </c>
      <c r="D6166">
        <v>917</v>
      </c>
      <c r="E6166" s="2">
        <v>7.499317129629629E-2</v>
      </c>
      <c r="F6166" s="1">
        <v>7.4988425925925931E-2</v>
      </c>
      <c r="G6166">
        <v>410</v>
      </c>
      <c r="H6166">
        <v>6479.41</v>
      </c>
      <c r="I6166">
        <v>0</v>
      </c>
      <c r="J6166" t="s">
        <v>2929</v>
      </c>
      <c r="K6166" t="s">
        <v>22</v>
      </c>
      <c r="L6166">
        <v>1</v>
      </c>
      <c r="N6166" t="s">
        <v>23</v>
      </c>
      <c r="O6166" t="s">
        <v>24</v>
      </c>
      <c r="P6166" t="s">
        <v>28</v>
      </c>
      <c r="R6166" t="s">
        <v>26</v>
      </c>
      <c r="S6166">
        <v>21.7</v>
      </c>
      <c r="T6166">
        <v>17</v>
      </c>
      <c r="U6166">
        <v>17.100000000000001</v>
      </c>
      <c r="V6166">
        <v>4.7</v>
      </c>
      <c r="W6166">
        <v>4.5999999999999996</v>
      </c>
      <c r="AB6166">
        <f t="shared" si="119"/>
        <v>6299.61</v>
      </c>
    </row>
    <row r="6167" spans="1:28" x14ac:dyDescent="0.25">
      <c r="A6167" t="s">
        <v>2974</v>
      </c>
      <c r="B6167" t="s">
        <v>2928</v>
      </c>
      <c r="C6167" s="1">
        <v>0.64133101851851848</v>
      </c>
      <c r="D6167">
        <v>917</v>
      </c>
      <c r="E6167" s="2">
        <v>7.499317129629629E-2</v>
      </c>
      <c r="F6167" s="1">
        <v>7.4988425925925931E-2</v>
      </c>
      <c r="G6167">
        <v>410</v>
      </c>
      <c r="H6167">
        <v>6479.41</v>
      </c>
      <c r="I6167">
        <v>0</v>
      </c>
      <c r="J6167" t="s">
        <v>2929</v>
      </c>
      <c r="K6167" t="s">
        <v>22</v>
      </c>
      <c r="L6167">
        <v>1</v>
      </c>
      <c r="N6167" t="s">
        <v>23</v>
      </c>
      <c r="O6167" t="s">
        <v>46</v>
      </c>
      <c r="P6167" t="s">
        <v>28</v>
      </c>
      <c r="R6167" t="s">
        <v>26</v>
      </c>
      <c r="AB6167">
        <f t="shared" si="119"/>
        <v>6299.61</v>
      </c>
    </row>
    <row r="6168" spans="1:28" x14ac:dyDescent="0.25">
      <c r="A6168" t="s">
        <v>2974</v>
      </c>
      <c r="B6168" t="s">
        <v>2928</v>
      </c>
      <c r="C6168" s="1">
        <v>0.64133101851851848</v>
      </c>
      <c r="D6168">
        <v>917</v>
      </c>
      <c r="E6168" s="2">
        <v>7.499317129629629E-2</v>
      </c>
      <c r="F6168" s="1">
        <v>7.4988425925925931E-2</v>
      </c>
      <c r="G6168">
        <v>410</v>
      </c>
      <c r="H6168">
        <v>6479.41</v>
      </c>
      <c r="I6168">
        <v>0</v>
      </c>
      <c r="J6168" t="s">
        <v>2929</v>
      </c>
      <c r="K6168" t="s">
        <v>22</v>
      </c>
      <c r="L6168">
        <v>1</v>
      </c>
      <c r="N6168" t="s">
        <v>23</v>
      </c>
      <c r="O6168" t="s">
        <v>42</v>
      </c>
      <c r="P6168" t="s">
        <v>28</v>
      </c>
      <c r="R6168" t="s">
        <v>26</v>
      </c>
      <c r="S6168">
        <v>17.8</v>
      </c>
      <c r="T6168">
        <v>17</v>
      </c>
      <c r="U6168">
        <v>17.100000000000001</v>
      </c>
      <c r="V6168">
        <v>0.8</v>
      </c>
      <c r="W6168">
        <v>0.7</v>
      </c>
      <c r="AB6168">
        <f t="shared" si="119"/>
        <v>6299.61</v>
      </c>
    </row>
    <row r="6169" spans="1:28" x14ac:dyDescent="0.25">
      <c r="A6169" t="s">
        <v>2974</v>
      </c>
      <c r="B6169" t="s">
        <v>2928</v>
      </c>
      <c r="C6169" s="1">
        <v>0.64133101851851848</v>
      </c>
      <c r="D6169">
        <v>917</v>
      </c>
      <c r="E6169" s="2">
        <v>7.499317129629629E-2</v>
      </c>
      <c r="F6169" s="1">
        <v>7.4988425925925931E-2</v>
      </c>
      <c r="G6169">
        <v>410</v>
      </c>
      <c r="H6169">
        <v>6479.41</v>
      </c>
      <c r="I6169">
        <v>0</v>
      </c>
      <c r="J6169" t="s">
        <v>2929</v>
      </c>
      <c r="K6169" t="s">
        <v>22</v>
      </c>
      <c r="L6169">
        <v>1</v>
      </c>
      <c r="N6169" t="s">
        <v>23</v>
      </c>
      <c r="O6169" t="s">
        <v>33</v>
      </c>
      <c r="P6169" t="s">
        <v>28</v>
      </c>
      <c r="R6169" t="s">
        <v>26</v>
      </c>
      <c r="S6169">
        <v>17.100000000000001</v>
      </c>
      <c r="T6169">
        <v>17</v>
      </c>
      <c r="U6169">
        <v>17.100000000000001</v>
      </c>
      <c r="V6169">
        <v>0.1</v>
      </c>
      <c r="W6169">
        <v>0</v>
      </c>
      <c r="AB6169">
        <f t="shared" si="119"/>
        <v>6299.61</v>
      </c>
    </row>
    <row r="6170" spans="1:28" x14ac:dyDescent="0.25">
      <c r="A6170" t="s">
        <v>2975</v>
      </c>
      <c r="B6170" t="s">
        <v>2928</v>
      </c>
      <c r="C6170" s="1">
        <v>0.64341435185185192</v>
      </c>
      <c r="D6170">
        <v>518</v>
      </c>
      <c r="E6170" s="2">
        <v>7.7071898148148146E-2</v>
      </c>
      <c r="F6170" s="1">
        <v>7.7071759259259257E-2</v>
      </c>
      <c r="G6170">
        <v>12</v>
      </c>
      <c r="H6170">
        <v>6659.01</v>
      </c>
      <c r="I6170">
        <v>0</v>
      </c>
      <c r="J6170" t="s">
        <v>2929</v>
      </c>
      <c r="K6170" t="s">
        <v>22</v>
      </c>
      <c r="L6170">
        <v>1</v>
      </c>
      <c r="N6170" t="s">
        <v>23</v>
      </c>
      <c r="O6170" t="s">
        <v>31</v>
      </c>
      <c r="P6170" t="s">
        <v>28</v>
      </c>
      <c r="R6170" t="s">
        <v>26</v>
      </c>
      <c r="S6170">
        <v>20.2</v>
      </c>
      <c r="T6170">
        <v>16.8</v>
      </c>
      <c r="U6170">
        <v>16.899999999999999</v>
      </c>
      <c r="V6170">
        <v>3.4</v>
      </c>
      <c r="W6170">
        <v>3.3</v>
      </c>
      <c r="AB6170">
        <f t="shared" si="119"/>
        <v>6479.21</v>
      </c>
    </row>
    <row r="6171" spans="1:28" x14ac:dyDescent="0.25">
      <c r="A6171" t="s">
        <v>2975</v>
      </c>
      <c r="B6171" t="s">
        <v>2928</v>
      </c>
      <c r="C6171" s="1">
        <v>0.64341435185185192</v>
      </c>
      <c r="D6171">
        <v>518</v>
      </c>
      <c r="E6171" s="2">
        <v>7.7071898148148146E-2</v>
      </c>
      <c r="F6171" s="1">
        <v>7.7071759259259257E-2</v>
      </c>
      <c r="G6171">
        <v>12</v>
      </c>
      <c r="H6171">
        <v>6659.01</v>
      </c>
      <c r="I6171">
        <v>0</v>
      </c>
      <c r="J6171" t="s">
        <v>2929</v>
      </c>
      <c r="K6171" t="s">
        <v>22</v>
      </c>
      <c r="L6171">
        <v>1</v>
      </c>
      <c r="N6171" t="s">
        <v>23</v>
      </c>
      <c r="O6171" t="s">
        <v>36</v>
      </c>
      <c r="P6171" t="s">
        <v>28</v>
      </c>
      <c r="R6171" t="s">
        <v>26</v>
      </c>
      <c r="S6171">
        <v>21.8</v>
      </c>
      <c r="T6171">
        <v>16.8</v>
      </c>
      <c r="U6171">
        <v>16.899999999999999</v>
      </c>
      <c r="V6171">
        <v>5</v>
      </c>
      <c r="W6171">
        <v>4.9000000000000004</v>
      </c>
      <c r="AB6171">
        <f t="shared" si="119"/>
        <v>6479.21</v>
      </c>
    </row>
    <row r="6172" spans="1:28" x14ac:dyDescent="0.25">
      <c r="A6172" t="s">
        <v>2975</v>
      </c>
      <c r="B6172" t="s">
        <v>2928</v>
      </c>
      <c r="C6172" s="1">
        <v>0.64341435185185192</v>
      </c>
      <c r="D6172">
        <v>518</v>
      </c>
      <c r="E6172" s="2">
        <v>7.7071898148148146E-2</v>
      </c>
      <c r="F6172" s="1">
        <v>7.7071759259259257E-2</v>
      </c>
      <c r="G6172">
        <v>12</v>
      </c>
      <c r="H6172">
        <v>6659.01</v>
      </c>
      <c r="I6172">
        <v>0</v>
      </c>
      <c r="J6172" t="s">
        <v>2929</v>
      </c>
      <c r="K6172" t="s">
        <v>22</v>
      </c>
      <c r="L6172">
        <v>1</v>
      </c>
      <c r="N6172" t="s">
        <v>23</v>
      </c>
      <c r="O6172" t="s">
        <v>24</v>
      </c>
      <c r="P6172" t="s">
        <v>28</v>
      </c>
      <c r="R6172" t="s">
        <v>26</v>
      </c>
      <c r="AB6172">
        <f t="shared" si="119"/>
        <v>6479.21</v>
      </c>
    </row>
    <row r="6173" spans="1:28" x14ac:dyDescent="0.25">
      <c r="A6173" t="s">
        <v>2975</v>
      </c>
      <c r="B6173" t="s">
        <v>2928</v>
      </c>
      <c r="C6173" s="1">
        <v>0.64341435185185192</v>
      </c>
      <c r="D6173">
        <v>518</v>
      </c>
      <c r="E6173" s="2">
        <v>7.7071898148148146E-2</v>
      </c>
      <c r="F6173" s="1">
        <v>7.7071759259259257E-2</v>
      </c>
      <c r="G6173">
        <v>12</v>
      </c>
      <c r="H6173">
        <v>6659.01</v>
      </c>
      <c r="I6173">
        <v>0</v>
      </c>
      <c r="J6173" t="s">
        <v>2929</v>
      </c>
      <c r="K6173" t="s">
        <v>22</v>
      </c>
      <c r="L6173">
        <v>1</v>
      </c>
      <c r="N6173" t="s">
        <v>23</v>
      </c>
      <c r="O6173" t="s">
        <v>46</v>
      </c>
      <c r="P6173" t="s">
        <v>28</v>
      </c>
      <c r="R6173" t="s">
        <v>26</v>
      </c>
      <c r="S6173">
        <v>17.5</v>
      </c>
      <c r="T6173">
        <v>16.8</v>
      </c>
      <c r="U6173">
        <v>16.899999999999999</v>
      </c>
      <c r="V6173">
        <v>0.7</v>
      </c>
      <c r="W6173">
        <v>0.6</v>
      </c>
      <c r="AB6173">
        <f t="shared" si="119"/>
        <v>6479.21</v>
      </c>
    </row>
    <row r="6174" spans="1:28" x14ac:dyDescent="0.25">
      <c r="A6174" t="s">
        <v>2975</v>
      </c>
      <c r="B6174" t="s">
        <v>2928</v>
      </c>
      <c r="C6174" s="1">
        <v>0.64341435185185192</v>
      </c>
      <c r="D6174">
        <v>518</v>
      </c>
      <c r="E6174" s="2">
        <v>7.7071898148148146E-2</v>
      </c>
      <c r="F6174" s="1">
        <v>7.7071759259259257E-2</v>
      </c>
      <c r="G6174">
        <v>12</v>
      </c>
      <c r="H6174">
        <v>6659.01</v>
      </c>
      <c r="I6174">
        <v>0</v>
      </c>
      <c r="J6174" t="s">
        <v>2929</v>
      </c>
      <c r="K6174" t="s">
        <v>22</v>
      </c>
      <c r="L6174">
        <v>1</v>
      </c>
      <c r="N6174" t="s">
        <v>23</v>
      </c>
      <c r="O6174" t="s">
        <v>42</v>
      </c>
      <c r="P6174" t="s">
        <v>28</v>
      </c>
      <c r="R6174" t="s">
        <v>26</v>
      </c>
      <c r="S6174">
        <v>17.399999999999999</v>
      </c>
      <c r="T6174">
        <v>16.8</v>
      </c>
      <c r="U6174">
        <v>16.899999999999999</v>
      </c>
      <c r="V6174">
        <v>0.6</v>
      </c>
      <c r="W6174">
        <v>0.5</v>
      </c>
      <c r="AB6174">
        <f t="shared" si="119"/>
        <v>6479.21</v>
      </c>
    </row>
    <row r="6175" spans="1:28" x14ac:dyDescent="0.25">
      <c r="A6175" t="s">
        <v>2975</v>
      </c>
      <c r="B6175" t="s">
        <v>2928</v>
      </c>
      <c r="C6175" s="1">
        <v>0.64341435185185192</v>
      </c>
      <c r="D6175">
        <v>518</v>
      </c>
      <c r="E6175" s="2">
        <v>7.7071898148148146E-2</v>
      </c>
      <c r="F6175" s="1">
        <v>7.7071759259259257E-2</v>
      </c>
      <c r="G6175">
        <v>12</v>
      </c>
      <c r="H6175">
        <v>6659.01</v>
      </c>
      <c r="I6175">
        <v>0</v>
      </c>
      <c r="J6175" t="s">
        <v>2929</v>
      </c>
      <c r="K6175" t="s">
        <v>22</v>
      </c>
      <c r="L6175">
        <v>1</v>
      </c>
      <c r="N6175" t="s">
        <v>23</v>
      </c>
      <c r="O6175" t="s">
        <v>33</v>
      </c>
      <c r="P6175" t="s">
        <v>28</v>
      </c>
      <c r="R6175" t="s">
        <v>26</v>
      </c>
      <c r="AB6175">
        <f t="shared" si="119"/>
        <v>6479.21</v>
      </c>
    </row>
    <row r="6176" spans="1:28" x14ac:dyDescent="0.25">
      <c r="A6176" t="s">
        <v>2976</v>
      </c>
      <c r="B6176" t="s">
        <v>2928</v>
      </c>
      <c r="C6176" s="1">
        <v>0.64549768518518513</v>
      </c>
      <c r="D6176">
        <v>587</v>
      </c>
      <c r="E6176" s="2">
        <v>7.9156030092592589E-2</v>
      </c>
      <c r="F6176" s="1">
        <v>7.9155092592592582E-2</v>
      </c>
      <c r="G6176">
        <v>81</v>
      </c>
      <c r="H6176">
        <v>6839.08</v>
      </c>
      <c r="I6176">
        <v>0</v>
      </c>
      <c r="J6176" t="s">
        <v>2929</v>
      </c>
      <c r="K6176" t="s">
        <v>22</v>
      </c>
      <c r="L6176">
        <v>1</v>
      </c>
      <c r="N6176" t="s">
        <v>23</v>
      </c>
      <c r="O6176" t="s">
        <v>36</v>
      </c>
      <c r="P6176" t="s">
        <v>28</v>
      </c>
      <c r="R6176" t="s">
        <v>26</v>
      </c>
      <c r="S6176">
        <v>22.1</v>
      </c>
      <c r="T6176">
        <v>16.899999999999999</v>
      </c>
      <c r="U6176">
        <v>17</v>
      </c>
      <c r="V6176">
        <v>5.2</v>
      </c>
      <c r="W6176">
        <v>5.0999999999999996</v>
      </c>
      <c r="AB6176">
        <f t="shared" si="119"/>
        <v>6659.28</v>
      </c>
    </row>
    <row r="6177" spans="1:28" x14ac:dyDescent="0.25">
      <c r="A6177" t="s">
        <v>2976</v>
      </c>
      <c r="B6177" t="s">
        <v>2928</v>
      </c>
      <c r="C6177" s="1">
        <v>0.64549768518518513</v>
      </c>
      <c r="D6177">
        <v>587</v>
      </c>
      <c r="E6177" s="2">
        <v>7.9156030092592589E-2</v>
      </c>
      <c r="F6177" s="1">
        <v>7.9155092592592582E-2</v>
      </c>
      <c r="G6177">
        <v>81</v>
      </c>
      <c r="H6177">
        <v>6839.08</v>
      </c>
      <c r="I6177">
        <v>0</v>
      </c>
      <c r="J6177" t="s">
        <v>2929</v>
      </c>
      <c r="K6177" t="s">
        <v>22</v>
      </c>
      <c r="L6177">
        <v>1</v>
      </c>
      <c r="N6177" t="s">
        <v>23</v>
      </c>
      <c r="O6177" t="s">
        <v>46</v>
      </c>
      <c r="P6177" t="s">
        <v>28</v>
      </c>
      <c r="R6177" t="s">
        <v>26</v>
      </c>
      <c r="S6177">
        <v>17.5</v>
      </c>
      <c r="T6177">
        <v>16.899999999999999</v>
      </c>
      <c r="U6177">
        <v>17</v>
      </c>
      <c r="V6177">
        <v>0.6</v>
      </c>
      <c r="W6177">
        <v>0.5</v>
      </c>
      <c r="AB6177">
        <f t="shared" si="119"/>
        <v>6659.28</v>
      </c>
    </row>
    <row r="6178" spans="1:28" x14ac:dyDescent="0.25">
      <c r="A6178" t="s">
        <v>2976</v>
      </c>
      <c r="B6178" t="s">
        <v>2928</v>
      </c>
      <c r="C6178" s="1">
        <v>0.64549768518518513</v>
      </c>
      <c r="D6178">
        <v>587</v>
      </c>
      <c r="E6178" s="2">
        <v>7.9156030092592589E-2</v>
      </c>
      <c r="F6178" s="1">
        <v>7.9155092592592582E-2</v>
      </c>
      <c r="G6178">
        <v>81</v>
      </c>
      <c r="H6178">
        <v>6839.08</v>
      </c>
      <c r="I6178">
        <v>0</v>
      </c>
      <c r="J6178" t="s">
        <v>2929</v>
      </c>
      <c r="K6178" t="s">
        <v>22</v>
      </c>
      <c r="L6178">
        <v>1</v>
      </c>
      <c r="N6178" t="s">
        <v>23</v>
      </c>
      <c r="O6178" t="s">
        <v>42</v>
      </c>
      <c r="P6178" t="s">
        <v>28</v>
      </c>
      <c r="R6178" t="s">
        <v>26</v>
      </c>
      <c r="S6178">
        <v>17.600000000000001</v>
      </c>
      <c r="T6178">
        <v>16.899999999999999</v>
      </c>
      <c r="U6178">
        <v>17</v>
      </c>
      <c r="V6178">
        <v>0.7</v>
      </c>
      <c r="W6178">
        <v>0.6</v>
      </c>
      <c r="AB6178">
        <f t="shared" si="119"/>
        <v>6659.28</v>
      </c>
    </row>
    <row r="6179" spans="1:28" x14ac:dyDescent="0.25">
      <c r="A6179" t="s">
        <v>2976</v>
      </c>
      <c r="B6179" t="s">
        <v>2928</v>
      </c>
      <c r="C6179" s="1">
        <v>0.64549768518518513</v>
      </c>
      <c r="D6179">
        <v>587</v>
      </c>
      <c r="E6179" s="2">
        <v>7.9156030092592589E-2</v>
      </c>
      <c r="F6179" s="1">
        <v>7.9155092592592582E-2</v>
      </c>
      <c r="G6179">
        <v>81</v>
      </c>
      <c r="H6179">
        <v>6839.08</v>
      </c>
      <c r="I6179">
        <v>0</v>
      </c>
      <c r="J6179" t="s">
        <v>2929</v>
      </c>
      <c r="K6179" t="s">
        <v>22</v>
      </c>
      <c r="L6179">
        <v>1</v>
      </c>
      <c r="N6179" t="s">
        <v>23</v>
      </c>
      <c r="O6179" t="s">
        <v>33</v>
      </c>
      <c r="P6179" t="s">
        <v>28</v>
      </c>
      <c r="R6179" t="s">
        <v>26</v>
      </c>
      <c r="S6179">
        <v>17.3</v>
      </c>
      <c r="T6179">
        <v>16.899999999999999</v>
      </c>
      <c r="U6179">
        <v>17</v>
      </c>
      <c r="V6179">
        <v>0.4</v>
      </c>
      <c r="W6179">
        <v>0.3</v>
      </c>
      <c r="AB6179">
        <f t="shared" si="119"/>
        <v>6659.28</v>
      </c>
    </row>
    <row r="6180" spans="1:28" x14ac:dyDescent="0.25">
      <c r="A6180" t="s">
        <v>2977</v>
      </c>
      <c r="B6180" t="s">
        <v>2928</v>
      </c>
      <c r="C6180" s="1">
        <v>0.64758101851851857</v>
      </c>
      <c r="D6180">
        <v>723</v>
      </c>
      <c r="E6180" s="2">
        <v>8.1240925925925925E-2</v>
      </c>
      <c r="F6180" s="1">
        <v>8.1238425925925936E-2</v>
      </c>
      <c r="G6180">
        <v>216</v>
      </c>
      <c r="H6180">
        <v>7019.22</v>
      </c>
      <c r="I6180">
        <v>0</v>
      </c>
      <c r="J6180" t="s">
        <v>2929</v>
      </c>
      <c r="K6180" t="s">
        <v>22</v>
      </c>
      <c r="L6180">
        <v>1</v>
      </c>
      <c r="N6180" t="s">
        <v>23</v>
      </c>
      <c r="O6180" t="s">
        <v>31</v>
      </c>
      <c r="P6180" t="s">
        <v>28</v>
      </c>
      <c r="R6180" t="s">
        <v>26</v>
      </c>
      <c r="S6180">
        <v>21.7</v>
      </c>
      <c r="T6180">
        <v>16.899999999999999</v>
      </c>
      <c r="U6180">
        <v>17.2</v>
      </c>
      <c r="V6180">
        <v>4.8</v>
      </c>
      <c r="W6180">
        <v>4.5</v>
      </c>
      <c r="AB6180">
        <f t="shared" si="119"/>
        <v>6839.42</v>
      </c>
    </row>
    <row r="6181" spans="1:28" x14ac:dyDescent="0.25">
      <c r="A6181" t="s">
        <v>2977</v>
      </c>
      <c r="B6181" t="s">
        <v>2928</v>
      </c>
      <c r="C6181" s="1">
        <v>0.64758101851851857</v>
      </c>
      <c r="D6181">
        <v>723</v>
      </c>
      <c r="E6181" s="2">
        <v>8.1240925925925925E-2</v>
      </c>
      <c r="F6181" s="1">
        <v>8.1238425925925936E-2</v>
      </c>
      <c r="G6181">
        <v>216</v>
      </c>
      <c r="H6181">
        <v>7019.22</v>
      </c>
      <c r="I6181">
        <v>0</v>
      </c>
      <c r="J6181" t="s">
        <v>2929</v>
      </c>
      <c r="K6181" t="s">
        <v>22</v>
      </c>
      <c r="L6181">
        <v>1</v>
      </c>
      <c r="N6181" t="s">
        <v>23</v>
      </c>
      <c r="O6181" t="s">
        <v>36</v>
      </c>
      <c r="P6181" t="s">
        <v>28</v>
      </c>
      <c r="R6181" t="s">
        <v>26</v>
      </c>
      <c r="S6181">
        <v>21.4</v>
      </c>
      <c r="T6181">
        <v>16.899999999999999</v>
      </c>
      <c r="U6181">
        <v>17.2</v>
      </c>
      <c r="V6181">
        <v>4.5</v>
      </c>
      <c r="W6181">
        <v>4.2</v>
      </c>
      <c r="AB6181">
        <f t="shared" si="119"/>
        <v>6839.42</v>
      </c>
    </row>
    <row r="6182" spans="1:28" x14ac:dyDescent="0.25">
      <c r="A6182" t="s">
        <v>2977</v>
      </c>
      <c r="B6182" t="s">
        <v>2928</v>
      </c>
      <c r="C6182" s="1">
        <v>0.64758101851851857</v>
      </c>
      <c r="D6182">
        <v>723</v>
      </c>
      <c r="E6182" s="2">
        <v>8.1240925925925925E-2</v>
      </c>
      <c r="F6182" s="1">
        <v>8.1238425925925936E-2</v>
      </c>
      <c r="G6182">
        <v>216</v>
      </c>
      <c r="H6182">
        <v>7019.22</v>
      </c>
      <c r="I6182">
        <v>0</v>
      </c>
      <c r="J6182" t="s">
        <v>2929</v>
      </c>
      <c r="K6182" t="s">
        <v>22</v>
      </c>
      <c r="L6182">
        <v>1</v>
      </c>
      <c r="N6182" t="s">
        <v>23</v>
      </c>
      <c r="O6182" t="s">
        <v>24</v>
      </c>
      <c r="P6182" t="s">
        <v>28</v>
      </c>
      <c r="R6182" t="s">
        <v>26</v>
      </c>
      <c r="S6182">
        <v>19.100000000000001</v>
      </c>
      <c r="T6182">
        <v>16.899999999999999</v>
      </c>
      <c r="U6182">
        <v>17.2</v>
      </c>
      <c r="V6182">
        <v>2.2000000000000002</v>
      </c>
      <c r="W6182">
        <v>1.9</v>
      </c>
      <c r="AB6182">
        <f t="shared" si="119"/>
        <v>6839.42</v>
      </c>
    </row>
    <row r="6183" spans="1:28" x14ac:dyDescent="0.25">
      <c r="A6183" t="s">
        <v>2977</v>
      </c>
      <c r="B6183" t="s">
        <v>2928</v>
      </c>
      <c r="C6183" s="1">
        <v>0.64758101851851857</v>
      </c>
      <c r="D6183">
        <v>723</v>
      </c>
      <c r="E6183" s="2">
        <v>8.1240925925925925E-2</v>
      </c>
      <c r="F6183" s="1">
        <v>8.1238425925925936E-2</v>
      </c>
      <c r="G6183">
        <v>216</v>
      </c>
      <c r="H6183">
        <v>7019.22</v>
      </c>
      <c r="I6183">
        <v>0</v>
      </c>
      <c r="J6183" t="s">
        <v>2929</v>
      </c>
      <c r="K6183" t="s">
        <v>22</v>
      </c>
      <c r="L6183">
        <v>1</v>
      </c>
      <c r="N6183" t="s">
        <v>23</v>
      </c>
      <c r="O6183" t="s">
        <v>46</v>
      </c>
      <c r="P6183" t="s">
        <v>28</v>
      </c>
      <c r="R6183" t="s">
        <v>26</v>
      </c>
      <c r="S6183">
        <v>17.3</v>
      </c>
      <c r="T6183">
        <v>16.899999999999999</v>
      </c>
      <c r="U6183">
        <v>17.2</v>
      </c>
      <c r="V6183">
        <v>0.4</v>
      </c>
      <c r="W6183">
        <v>0.1</v>
      </c>
      <c r="AB6183">
        <f t="shared" si="119"/>
        <v>6839.42</v>
      </c>
    </row>
    <row r="6184" spans="1:28" x14ac:dyDescent="0.25">
      <c r="A6184" t="s">
        <v>2977</v>
      </c>
      <c r="B6184" t="s">
        <v>2928</v>
      </c>
      <c r="C6184" s="1">
        <v>0.64758101851851857</v>
      </c>
      <c r="D6184">
        <v>723</v>
      </c>
      <c r="E6184" s="2">
        <v>8.1240925925925925E-2</v>
      </c>
      <c r="F6184" s="1">
        <v>8.1238425925925936E-2</v>
      </c>
      <c r="G6184">
        <v>216</v>
      </c>
      <c r="H6184">
        <v>7019.22</v>
      </c>
      <c r="I6184">
        <v>0</v>
      </c>
      <c r="J6184" t="s">
        <v>2929</v>
      </c>
      <c r="K6184" t="s">
        <v>22</v>
      </c>
      <c r="L6184">
        <v>1</v>
      </c>
      <c r="N6184" t="s">
        <v>23</v>
      </c>
      <c r="O6184" t="s">
        <v>42</v>
      </c>
      <c r="P6184" t="s">
        <v>28</v>
      </c>
      <c r="R6184" t="s">
        <v>26</v>
      </c>
      <c r="S6184">
        <v>17.3</v>
      </c>
      <c r="T6184">
        <v>16.899999999999999</v>
      </c>
      <c r="U6184">
        <v>17.2</v>
      </c>
      <c r="V6184">
        <v>0.4</v>
      </c>
      <c r="W6184">
        <v>0.1</v>
      </c>
      <c r="AB6184">
        <f t="shared" si="119"/>
        <v>6839.42</v>
      </c>
    </row>
    <row r="6185" spans="1:28" x14ac:dyDescent="0.25">
      <c r="A6185" t="s">
        <v>2977</v>
      </c>
      <c r="B6185" t="s">
        <v>2928</v>
      </c>
      <c r="C6185" s="1">
        <v>0.64758101851851857</v>
      </c>
      <c r="D6185">
        <v>723</v>
      </c>
      <c r="E6185" s="2">
        <v>8.1240925925925925E-2</v>
      </c>
      <c r="F6185" s="1">
        <v>8.1238425925925936E-2</v>
      </c>
      <c r="G6185">
        <v>216</v>
      </c>
      <c r="H6185">
        <v>7019.22</v>
      </c>
      <c r="I6185">
        <v>0</v>
      </c>
      <c r="J6185" t="s">
        <v>2929</v>
      </c>
      <c r="K6185" t="s">
        <v>22</v>
      </c>
      <c r="L6185">
        <v>1</v>
      </c>
      <c r="N6185" t="s">
        <v>23</v>
      </c>
      <c r="O6185" t="s">
        <v>33</v>
      </c>
      <c r="P6185" t="s">
        <v>28</v>
      </c>
      <c r="R6185" t="s">
        <v>26</v>
      </c>
      <c r="S6185">
        <v>17</v>
      </c>
      <c r="T6185">
        <v>16.899999999999999</v>
      </c>
      <c r="U6185">
        <v>17.2</v>
      </c>
      <c r="V6185">
        <v>0.1</v>
      </c>
      <c r="W6185">
        <v>-0.2</v>
      </c>
      <c r="AB6185">
        <f t="shared" si="119"/>
        <v>6839.42</v>
      </c>
    </row>
    <row r="6186" spans="1:28" x14ac:dyDescent="0.25">
      <c r="A6186" t="s">
        <v>2978</v>
      </c>
      <c r="B6186" t="s">
        <v>2928</v>
      </c>
      <c r="C6186" s="1">
        <v>0.64967592592592593</v>
      </c>
      <c r="D6186">
        <v>226</v>
      </c>
      <c r="E6186" s="2">
        <v>8.333008101851852E-2</v>
      </c>
      <c r="F6186" s="1">
        <v>8.3321759259259262E-2</v>
      </c>
      <c r="G6186">
        <v>719</v>
      </c>
      <c r="H6186">
        <v>7199.72</v>
      </c>
      <c r="I6186">
        <v>0</v>
      </c>
      <c r="J6186" t="s">
        <v>2929</v>
      </c>
      <c r="K6186" t="s">
        <v>22</v>
      </c>
      <c r="L6186">
        <v>1</v>
      </c>
      <c r="N6186" t="s">
        <v>23</v>
      </c>
      <c r="O6186" t="s">
        <v>31</v>
      </c>
      <c r="P6186" t="s">
        <v>28</v>
      </c>
      <c r="R6186" t="s">
        <v>26</v>
      </c>
      <c r="S6186">
        <v>19.3</v>
      </c>
      <c r="T6186">
        <v>17</v>
      </c>
      <c r="U6186">
        <v>17.2</v>
      </c>
      <c r="V6186">
        <v>2.2999999999999998</v>
      </c>
      <c r="W6186">
        <v>2.1</v>
      </c>
      <c r="AB6186">
        <f t="shared" si="119"/>
        <v>7019.92</v>
      </c>
    </row>
    <row r="6187" spans="1:28" x14ac:dyDescent="0.25">
      <c r="A6187" t="s">
        <v>2978</v>
      </c>
      <c r="B6187" t="s">
        <v>2928</v>
      </c>
      <c r="C6187" s="1">
        <v>0.64967592592592593</v>
      </c>
      <c r="D6187">
        <v>226</v>
      </c>
      <c r="E6187" s="2">
        <v>8.333008101851852E-2</v>
      </c>
      <c r="F6187" s="1">
        <v>8.3321759259259262E-2</v>
      </c>
      <c r="G6187">
        <v>719</v>
      </c>
      <c r="H6187">
        <v>7199.72</v>
      </c>
      <c r="I6187">
        <v>0</v>
      </c>
      <c r="J6187" t="s">
        <v>2929</v>
      </c>
      <c r="K6187" t="s">
        <v>22</v>
      </c>
      <c r="L6187">
        <v>1</v>
      </c>
      <c r="N6187" t="s">
        <v>23</v>
      </c>
      <c r="O6187" t="s">
        <v>36</v>
      </c>
      <c r="P6187" t="s">
        <v>28</v>
      </c>
      <c r="R6187" t="s">
        <v>26</v>
      </c>
      <c r="S6187">
        <v>22.4</v>
      </c>
      <c r="T6187">
        <v>17</v>
      </c>
      <c r="U6187">
        <v>17.2</v>
      </c>
      <c r="V6187">
        <v>5.4</v>
      </c>
      <c r="W6187">
        <v>5.2</v>
      </c>
      <c r="AB6187">
        <f t="shared" si="119"/>
        <v>7019.92</v>
      </c>
    </row>
    <row r="6188" spans="1:28" x14ac:dyDescent="0.25">
      <c r="A6188" t="s">
        <v>2978</v>
      </c>
      <c r="B6188" t="s">
        <v>2928</v>
      </c>
      <c r="C6188" s="1">
        <v>0.64967592592592593</v>
      </c>
      <c r="D6188">
        <v>226</v>
      </c>
      <c r="E6188" s="2">
        <v>8.333008101851852E-2</v>
      </c>
      <c r="F6188" s="1">
        <v>8.3321759259259262E-2</v>
      </c>
      <c r="G6188">
        <v>719</v>
      </c>
      <c r="H6188">
        <v>7199.72</v>
      </c>
      <c r="I6188">
        <v>0</v>
      </c>
      <c r="J6188" t="s">
        <v>2929</v>
      </c>
      <c r="K6188" t="s">
        <v>22</v>
      </c>
      <c r="L6188">
        <v>1</v>
      </c>
      <c r="N6188" t="s">
        <v>23</v>
      </c>
      <c r="O6188" t="s">
        <v>46</v>
      </c>
      <c r="P6188" t="s">
        <v>28</v>
      </c>
      <c r="R6188" t="s">
        <v>26</v>
      </c>
      <c r="S6188">
        <v>17.399999999999999</v>
      </c>
      <c r="T6188">
        <v>17</v>
      </c>
      <c r="U6188">
        <v>17.2</v>
      </c>
      <c r="V6188">
        <v>0.4</v>
      </c>
      <c r="W6188">
        <v>0.2</v>
      </c>
      <c r="AB6188">
        <f t="shared" si="119"/>
        <v>7019.92</v>
      </c>
    </row>
    <row r="6189" spans="1:28" x14ac:dyDescent="0.25">
      <c r="A6189" t="s">
        <v>2978</v>
      </c>
      <c r="B6189" t="s">
        <v>2928</v>
      </c>
      <c r="C6189" s="1">
        <v>0.64967592592592593</v>
      </c>
      <c r="D6189">
        <v>226</v>
      </c>
      <c r="E6189" s="2">
        <v>8.333008101851852E-2</v>
      </c>
      <c r="F6189" s="1">
        <v>8.3321759259259262E-2</v>
      </c>
      <c r="G6189">
        <v>719</v>
      </c>
      <c r="H6189">
        <v>7199.72</v>
      </c>
      <c r="I6189">
        <v>0</v>
      </c>
      <c r="J6189" t="s">
        <v>2929</v>
      </c>
      <c r="K6189" t="s">
        <v>22</v>
      </c>
      <c r="L6189">
        <v>1</v>
      </c>
      <c r="N6189" t="s">
        <v>23</v>
      </c>
      <c r="O6189" t="s">
        <v>33</v>
      </c>
      <c r="P6189" t="s">
        <v>28</v>
      </c>
      <c r="R6189" t="s">
        <v>26</v>
      </c>
      <c r="S6189">
        <v>17.100000000000001</v>
      </c>
      <c r="T6189">
        <v>17</v>
      </c>
      <c r="U6189">
        <v>17.2</v>
      </c>
      <c r="V6189">
        <v>0.1</v>
      </c>
      <c r="W6189">
        <v>-0.1</v>
      </c>
      <c r="AB6189">
        <f t="shared" si="119"/>
        <v>7019.92</v>
      </c>
    </row>
    <row r="6190" spans="1:28" x14ac:dyDescent="0.25">
      <c r="A6190" t="s">
        <v>2979</v>
      </c>
      <c r="B6190" t="s">
        <v>2928</v>
      </c>
      <c r="C6190" s="1">
        <v>0.65174768518518522</v>
      </c>
      <c r="D6190">
        <v>894</v>
      </c>
      <c r="E6190" s="2">
        <v>8.540958333333333E-2</v>
      </c>
      <c r="F6190" s="1">
        <v>8.5405092592592588E-2</v>
      </c>
      <c r="G6190">
        <v>388</v>
      </c>
      <c r="H6190">
        <v>7379.39</v>
      </c>
      <c r="I6190">
        <v>0</v>
      </c>
      <c r="J6190" t="s">
        <v>2929</v>
      </c>
      <c r="K6190" t="s">
        <v>22</v>
      </c>
      <c r="L6190">
        <v>1</v>
      </c>
      <c r="N6190" t="s">
        <v>23</v>
      </c>
      <c r="O6190" t="s">
        <v>31</v>
      </c>
      <c r="P6190" t="s">
        <v>28</v>
      </c>
      <c r="R6190" t="s">
        <v>26</v>
      </c>
      <c r="S6190">
        <v>18.3</v>
      </c>
      <c r="T6190">
        <v>17</v>
      </c>
      <c r="U6190">
        <v>17.2</v>
      </c>
      <c r="V6190">
        <v>1.3</v>
      </c>
      <c r="W6190">
        <v>1.1000000000000001</v>
      </c>
      <c r="AB6190">
        <f t="shared" si="119"/>
        <v>7199.59</v>
      </c>
    </row>
    <row r="6191" spans="1:28" x14ac:dyDescent="0.25">
      <c r="A6191" t="s">
        <v>2979</v>
      </c>
      <c r="B6191" t="s">
        <v>2928</v>
      </c>
      <c r="C6191" s="1">
        <v>0.65174768518518522</v>
      </c>
      <c r="D6191">
        <v>894</v>
      </c>
      <c r="E6191" s="2">
        <v>8.540958333333333E-2</v>
      </c>
      <c r="F6191" s="1">
        <v>8.5405092592592588E-2</v>
      </c>
      <c r="G6191">
        <v>388</v>
      </c>
      <c r="H6191">
        <v>7379.39</v>
      </c>
      <c r="I6191">
        <v>0</v>
      </c>
      <c r="J6191" t="s">
        <v>2929</v>
      </c>
      <c r="K6191" t="s">
        <v>22</v>
      </c>
      <c r="L6191">
        <v>1</v>
      </c>
      <c r="N6191" t="s">
        <v>23</v>
      </c>
      <c r="O6191" t="s">
        <v>36</v>
      </c>
      <c r="P6191" t="s">
        <v>28</v>
      </c>
      <c r="R6191" t="s">
        <v>26</v>
      </c>
      <c r="S6191">
        <v>22.1</v>
      </c>
      <c r="T6191">
        <v>17</v>
      </c>
      <c r="U6191">
        <v>17.2</v>
      </c>
      <c r="V6191">
        <v>5.0999999999999996</v>
      </c>
      <c r="W6191">
        <v>4.9000000000000004</v>
      </c>
      <c r="AB6191">
        <f t="shared" si="119"/>
        <v>7199.59</v>
      </c>
    </row>
    <row r="6192" spans="1:28" x14ac:dyDescent="0.25">
      <c r="A6192" t="s">
        <v>2979</v>
      </c>
      <c r="B6192" t="s">
        <v>2928</v>
      </c>
      <c r="C6192" s="1">
        <v>0.65174768518518522</v>
      </c>
      <c r="D6192">
        <v>894</v>
      </c>
      <c r="E6192" s="2">
        <v>8.540958333333333E-2</v>
      </c>
      <c r="F6192" s="1">
        <v>8.5405092592592588E-2</v>
      </c>
      <c r="G6192">
        <v>388</v>
      </c>
      <c r="H6192">
        <v>7379.39</v>
      </c>
      <c r="I6192">
        <v>0</v>
      </c>
      <c r="J6192" t="s">
        <v>2929</v>
      </c>
      <c r="K6192" t="s">
        <v>22</v>
      </c>
      <c r="L6192">
        <v>1</v>
      </c>
      <c r="N6192" t="s">
        <v>23</v>
      </c>
      <c r="O6192" t="s">
        <v>24</v>
      </c>
      <c r="P6192" t="s">
        <v>28</v>
      </c>
      <c r="R6192" t="s">
        <v>26</v>
      </c>
      <c r="S6192">
        <v>18.600000000000001</v>
      </c>
      <c r="T6192">
        <v>17.100000000000001</v>
      </c>
      <c r="U6192">
        <v>17.2</v>
      </c>
      <c r="V6192">
        <v>1.5</v>
      </c>
      <c r="W6192">
        <v>1.4</v>
      </c>
      <c r="AB6192">
        <f t="shared" si="119"/>
        <v>7199.59</v>
      </c>
    </row>
    <row r="6193" spans="1:28" x14ac:dyDescent="0.25">
      <c r="A6193" t="s">
        <v>2979</v>
      </c>
      <c r="B6193" t="s">
        <v>2928</v>
      </c>
      <c r="C6193" s="1">
        <v>0.65174768518518522</v>
      </c>
      <c r="D6193">
        <v>894</v>
      </c>
      <c r="E6193" s="2">
        <v>8.540958333333333E-2</v>
      </c>
      <c r="F6193" s="1">
        <v>8.5405092592592588E-2</v>
      </c>
      <c r="G6193">
        <v>388</v>
      </c>
      <c r="H6193">
        <v>7379.39</v>
      </c>
      <c r="I6193">
        <v>0</v>
      </c>
      <c r="J6193" t="s">
        <v>2929</v>
      </c>
      <c r="K6193" t="s">
        <v>22</v>
      </c>
      <c r="L6193">
        <v>1</v>
      </c>
      <c r="N6193" t="s">
        <v>23</v>
      </c>
      <c r="O6193" t="s">
        <v>46</v>
      </c>
      <c r="P6193" t="s">
        <v>28</v>
      </c>
      <c r="R6193" t="s">
        <v>26</v>
      </c>
      <c r="S6193">
        <v>17.399999999999999</v>
      </c>
      <c r="T6193">
        <v>17.100000000000001</v>
      </c>
      <c r="U6193">
        <v>17.2</v>
      </c>
      <c r="V6193">
        <v>0.3</v>
      </c>
      <c r="W6193">
        <v>0.2</v>
      </c>
      <c r="AB6193">
        <f t="shared" si="119"/>
        <v>7199.59</v>
      </c>
    </row>
    <row r="6194" spans="1:28" x14ac:dyDescent="0.25">
      <c r="A6194" t="s">
        <v>2979</v>
      </c>
      <c r="B6194" t="s">
        <v>2928</v>
      </c>
      <c r="C6194" s="1">
        <v>0.65174768518518522</v>
      </c>
      <c r="D6194">
        <v>894</v>
      </c>
      <c r="E6194" s="2">
        <v>8.540958333333333E-2</v>
      </c>
      <c r="F6194" s="1">
        <v>8.5405092592592588E-2</v>
      </c>
      <c r="G6194">
        <v>388</v>
      </c>
      <c r="H6194">
        <v>7379.39</v>
      </c>
      <c r="I6194">
        <v>0</v>
      </c>
      <c r="J6194" t="s">
        <v>2929</v>
      </c>
      <c r="K6194" t="s">
        <v>22</v>
      </c>
      <c r="L6194">
        <v>1</v>
      </c>
      <c r="N6194" t="s">
        <v>23</v>
      </c>
      <c r="O6194" t="s">
        <v>42</v>
      </c>
      <c r="P6194" t="s">
        <v>28</v>
      </c>
      <c r="R6194" t="s">
        <v>26</v>
      </c>
      <c r="S6194">
        <v>17.5</v>
      </c>
      <c r="T6194">
        <v>17.100000000000001</v>
      </c>
      <c r="U6194">
        <v>17.2</v>
      </c>
      <c r="V6194">
        <v>0.4</v>
      </c>
      <c r="W6194">
        <v>0.3</v>
      </c>
      <c r="AB6194">
        <f t="shared" si="119"/>
        <v>7199.59</v>
      </c>
    </row>
    <row r="6195" spans="1:28" x14ac:dyDescent="0.25">
      <c r="A6195" t="s">
        <v>2979</v>
      </c>
      <c r="B6195" t="s">
        <v>2928</v>
      </c>
      <c r="C6195" s="1">
        <v>0.65174768518518522</v>
      </c>
      <c r="D6195">
        <v>894</v>
      </c>
      <c r="E6195" s="2">
        <v>8.540958333333333E-2</v>
      </c>
      <c r="F6195" s="1">
        <v>8.5405092592592588E-2</v>
      </c>
      <c r="G6195">
        <v>388</v>
      </c>
      <c r="H6195">
        <v>7379.39</v>
      </c>
      <c r="I6195">
        <v>0</v>
      </c>
      <c r="J6195" t="s">
        <v>2929</v>
      </c>
      <c r="K6195" t="s">
        <v>22</v>
      </c>
      <c r="L6195">
        <v>1</v>
      </c>
      <c r="N6195" t="s">
        <v>23</v>
      </c>
      <c r="O6195" t="s">
        <v>33</v>
      </c>
      <c r="P6195" t="s">
        <v>28</v>
      </c>
      <c r="R6195" t="s">
        <v>26</v>
      </c>
      <c r="S6195">
        <v>17.3</v>
      </c>
      <c r="T6195">
        <v>17.100000000000001</v>
      </c>
      <c r="U6195">
        <v>17.2</v>
      </c>
      <c r="V6195">
        <v>0.2</v>
      </c>
      <c r="W6195">
        <v>0.1</v>
      </c>
      <c r="AB6195">
        <f t="shared" si="119"/>
        <v>7199.59</v>
      </c>
    </row>
    <row r="6196" spans="1:28" x14ac:dyDescent="0.25">
      <c r="A6196" t="s">
        <v>2980</v>
      </c>
      <c r="B6196" t="s">
        <v>2928</v>
      </c>
      <c r="C6196" s="1">
        <v>0.65306712962962965</v>
      </c>
      <c r="D6196">
        <v>197</v>
      </c>
      <c r="E6196" s="2">
        <v>8.6720949074074072E-2</v>
      </c>
      <c r="F6196" s="1">
        <v>8.671296296296295E-2</v>
      </c>
      <c r="G6196">
        <v>690</v>
      </c>
      <c r="H6196">
        <v>7492.69</v>
      </c>
      <c r="I6196">
        <v>0</v>
      </c>
      <c r="J6196" t="s">
        <v>2929</v>
      </c>
      <c r="K6196" t="s">
        <v>22</v>
      </c>
      <c r="L6196">
        <v>1</v>
      </c>
      <c r="N6196" t="s">
        <v>23</v>
      </c>
      <c r="O6196" t="s">
        <v>78</v>
      </c>
      <c r="P6196" t="s">
        <v>79</v>
      </c>
      <c r="R6196" t="s">
        <v>88</v>
      </c>
      <c r="AB6196">
        <f t="shared" ref="AB6196:AB6197" si="120">H6196-179.8</f>
        <v>7312.8899999999994</v>
      </c>
    </row>
    <row r="6197" spans="1:28" x14ac:dyDescent="0.25">
      <c r="A6197" t="s">
        <v>2980</v>
      </c>
      <c r="B6197" t="s">
        <v>2928</v>
      </c>
      <c r="C6197" s="1">
        <v>0.65306712962962965</v>
      </c>
      <c r="D6197">
        <v>197</v>
      </c>
      <c r="E6197" s="2">
        <v>8.6720949074074072E-2</v>
      </c>
      <c r="F6197" s="1">
        <v>8.671296296296295E-2</v>
      </c>
      <c r="G6197">
        <v>690</v>
      </c>
      <c r="H6197">
        <v>7492.69</v>
      </c>
      <c r="I6197">
        <v>0</v>
      </c>
      <c r="J6197" t="s">
        <v>2929</v>
      </c>
      <c r="K6197" t="s">
        <v>22</v>
      </c>
      <c r="L6197">
        <v>1</v>
      </c>
      <c r="N6197" t="s">
        <v>23</v>
      </c>
      <c r="O6197" t="s">
        <v>81</v>
      </c>
      <c r="P6197" t="s">
        <v>79</v>
      </c>
      <c r="R6197" t="s">
        <v>88</v>
      </c>
      <c r="AB6197">
        <f t="shared" si="120"/>
        <v>7312.8899999999994</v>
      </c>
    </row>
    <row r="6198" spans="1:28" x14ac:dyDescent="0.25">
      <c r="A6198" t="s">
        <v>2981</v>
      </c>
      <c r="B6198" t="s">
        <v>2982</v>
      </c>
      <c r="C6198" s="1">
        <v>0.42667824074074073</v>
      </c>
      <c r="D6198">
        <v>239</v>
      </c>
      <c r="E6198" s="2">
        <v>0</v>
      </c>
      <c r="F6198" s="1">
        <v>0</v>
      </c>
      <c r="G6198">
        <v>0</v>
      </c>
      <c r="H6198">
        <v>0</v>
      </c>
      <c r="I6198">
        <v>7554.04</v>
      </c>
      <c r="J6198" t="s">
        <v>2983</v>
      </c>
      <c r="K6198" t="s">
        <v>22</v>
      </c>
      <c r="L6198">
        <v>1</v>
      </c>
      <c r="N6198" t="s">
        <v>23</v>
      </c>
      <c r="O6198" t="s">
        <v>78</v>
      </c>
      <c r="P6198" t="s">
        <v>79</v>
      </c>
      <c r="R6198" t="s">
        <v>80</v>
      </c>
      <c r="AB6198">
        <f>H6198-260.97</f>
        <v>-260.97000000000003</v>
      </c>
    </row>
    <row r="6199" spans="1:28" x14ac:dyDescent="0.25">
      <c r="A6199" t="s">
        <v>2981</v>
      </c>
      <c r="B6199" t="s">
        <v>2982</v>
      </c>
      <c r="C6199" s="1">
        <v>0.42667824074074073</v>
      </c>
      <c r="D6199">
        <v>239</v>
      </c>
      <c r="E6199" s="2">
        <v>0</v>
      </c>
      <c r="F6199" s="1">
        <v>0</v>
      </c>
      <c r="G6199">
        <v>0</v>
      </c>
      <c r="H6199">
        <v>0</v>
      </c>
      <c r="I6199">
        <v>7554.04</v>
      </c>
      <c r="J6199" t="s">
        <v>2983</v>
      </c>
      <c r="K6199" t="s">
        <v>22</v>
      </c>
      <c r="L6199">
        <v>1</v>
      </c>
      <c r="N6199" t="s">
        <v>23</v>
      </c>
      <c r="O6199" t="s">
        <v>81</v>
      </c>
      <c r="P6199" t="s">
        <v>79</v>
      </c>
      <c r="R6199" t="s">
        <v>80</v>
      </c>
      <c r="AB6199">
        <f t="shared" ref="AB6199:AB6262" si="121">H6199-260.97</f>
        <v>-260.97000000000003</v>
      </c>
    </row>
    <row r="6200" spans="1:28" x14ac:dyDescent="0.25">
      <c r="A6200" t="s">
        <v>2984</v>
      </c>
      <c r="B6200" t="s">
        <v>2982</v>
      </c>
      <c r="C6200" s="1">
        <v>0.42761574074074077</v>
      </c>
      <c r="D6200">
        <v>412</v>
      </c>
      <c r="E6200" s="2">
        <v>9.3950231481481478E-4</v>
      </c>
      <c r="F6200" s="1">
        <v>9.3750000000000007E-4</v>
      </c>
      <c r="G6200">
        <v>173</v>
      </c>
      <c r="H6200">
        <v>81.172899999999998</v>
      </c>
      <c r="I6200">
        <v>0</v>
      </c>
      <c r="J6200" t="s">
        <v>2983</v>
      </c>
      <c r="K6200" t="s">
        <v>22</v>
      </c>
      <c r="L6200">
        <v>1</v>
      </c>
      <c r="N6200" t="s">
        <v>23</v>
      </c>
      <c r="O6200" t="s">
        <v>42</v>
      </c>
      <c r="P6200" t="s">
        <v>25</v>
      </c>
      <c r="R6200" t="s">
        <v>26</v>
      </c>
      <c r="S6200">
        <v>17</v>
      </c>
      <c r="T6200">
        <v>17.5</v>
      </c>
      <c r="U6200">
        <v>17.3</v>
      </c>
      <c r="V6200">
        <v>-0.5</v>
      </c>
      <c r="W6200">
        <v>-0.3</v>
      </c>
      <c r="AB6200">
        <f t="shared" si="121"/>
        <v>-179.79710000000003</v>
      </c>
    </row>
    <row r="6201" spans="1:28" x14ac:dyDescent="0.25">
      <c r="A6201" t="s">
        <v>2985</v>
      </c>
      <c r="B6201" t="s">
        <v>2982</v>
      </c>
      <c r="C6201" s="1">
        <v>0.4352199074074074</v>
      </c>
      <c r="D6201">
        <v>805</v>
      </c>
      <c r="E6201" s="2">
        <v>8.5482175925925916E-3</v>
      </c>
      <c r="F6201" s="1">
        <v>8.5416666666666679E-3</v>
      </c>
      <c r="G6201">
        <v>566</v>
      </c>
      <c r="H6201">
        <v>738.56600000000003</v>
      </c>
      <c r="I6201">
        <v>0</v>
      </c>
      <c r="J6201" t="s">
        <v>2983</v>
      </c>
      <c r="K6201" t="s">
        <v>22</v>
      </c>
      <c r="L6201">
        <v>1</v>
      </c>
      <c r="N6201" t="s">
        <v>23</v>
      </c>
      <c r="O6201" t="s">
        <v>36</v>
      </c>
      <c r="P6201" t="s">
        <v>25</v>
      </c>
      <c r="R6201" t="s">
        <v>26</v>
      </c>
      <c r="S6201">
        <v>17.3</v>
      </c>
      <c r="T6201">
        <v>17.3</v>
      </c>
      <c r="U6201">
        <v>17.2</v>
      </c>
      <c r="V6201">
        <v>0</v>
      </c>
      <c r="W6201">
        <v>0.1</v>
      </c>
      <c r="AB6201">
        <f t="shared" si="121"/>
        <v>477.596</v>
      </c>
    </row>
    <row r="6202" spans="1:28" x14ac:dyDescent="0.25">
      <c r="A6202" t="s">
        <v>2986</v>
      </c>
      <c r="B6202" t="s">
        <v>2982</v>
      </c>
      <c r="C6202" s="1">
        <v>0.43528935185185186</v>
      </c>
      <c r="D6202">
        <v>980</v>
      </c>
      <c r="E6202" s="2">
        <v>8.6196874999999989E-3</v>
      </c>
      <c r="F6202" s="1">
        <v>8.611111111111111E-3</v>
      </c>
      <c r="G6202">
        <v>741</v>
      </c>
      <c r="H6202">
        <v>744.74099999999999</v>
      </c>
      <c r="I6202">
        <v>0</v>
      </c>
      <c r="J6202" t="s">
        <v>2983</v>
      </c>
      <c r="K6202" t="s">
        <v>22</v>
      </c>
      <c r="L6202">
        <v>1</v>
      </c>
      <c r="N6202" t="s">
        <v>23</v>
      </c>
      <c r="O6202" t="s">
        <v>36</v>
      </c>
      <c r="P6202" t="s">
        <v>28</v>
      </c>
      <c r="R6202" t="s">
        <v>26</v>
      </c>
      <c r="S6202">
        <v>17.399999999999999</v>
      </c>
      <c r="T6202">
        <v>17.3</v>
      </c>
      <c r="U6202">
        <v>17.100000000000001</v>
      </c>
      <c r="V6202">
        <v>0.1</v>
      </c>
      <c r="W6202">
        <v>0.3</v>
      </c>
      <c r="AB6202">
        <f t="shared" si="121"/>
        <v>483.77099999999996</v>
      </c>
    </row>
    <row r="6203" spans="1:28" x14ac:dyDescent="0.25">
      <c r="A6203" t="s">
        <v>2987</v>
      </c>
      <c r="B6203" t="s">
        <v>2982</v>
      </c>
      <c r="C6203" s="1">
        <v>0.43593750000000003</v>
      </c>
      <c r="D6203">
        <v>552</v>
      </c>
      <c r="E6203" s="2">
        <v>9.2628935185185193E-3</v>
      </c>
      <c r="F6203" s="1">
        <v>9.2592592592592605E-3</v>
      </c>
      <c r="G6203">
        <v>314</v>
      </c>
      <c r="H6203">
        <v>800.31399999999996</v>
      </c>
      <c r="I6203">
        <v>0</v>
      </c>
      <c r="J6203" t="s">
        <v>2983</v>
      </c>
      <c r="K6203" t="s">
        <v>22</v>
      </c>
      <c r="L6203">
        <v>1</v>
      </c>
      <c r="N6203" t="s">
        <v>23</v>
      </c>
      <c r="O6203" t="s">
        <v>36</v>
      </c>
      <c r="P6203" t="s">
        <v>28</v>
      </c>
      <c r="R6203" t="s">
        <v>26</v>
      </c>
      <c r="S6203">
        <v>17.3</v>
      </c>
      <c r="T6203">
        <v>17.100000000000001</v>
      </c>
      <c r="U6203">
        <v>17</v>
      </c>
      <c r="V6203">
        <v>0.2</v>
      </c>
      <c r="W6203">
        <v>0.3</v>
      </c>
      <c r="AB6203">
        <f t="shared" si="121"/>
        <v>539.34399999999994</v>
      </c>
    </row>
    <row r="6204" spans="1:28" x14ac:dyDescent="0.25">
      <c r="A6204" t="s">
        <v>2988</v>
      </c>
      <c r="B6204" t="s">
        <v>2982</v>
      </c>
      <c r="C6204" s="1">
        <v>0.4380208333333333</v>
      </c>
      <c r="D6204">
        <v>922</v>
      </c>
      <c r="E6204" s="2">
        <v>1.1350497685185186E-2</v>
      </c>
      <c r="F6204" s="1">
        <v>1.1342592592592592E-2</v>
      </c>
      <c r="G6204">
        <v>683</v>
      </c>
      <c r="H6204">
        <v>980.68299999999999</v>
      </c>
      <c r="I6204">
        <v>0</v>
      </c>
      <c r="J6204" t="s">
        <v>2983</v>
      </c>
      <c r="K6204" t="s">
        <v>22</v>
      </c>
      <c r="L6204">
        <v>1</v>
      </c>
      <c r="N6204" t="s">
        <v>23</v>
      </c>
      <c r="O6204" t="s">
        <v>36</v>
      </c>
      <c r="P6204" t="s">
        <v>28</v>
      </c>
      <c r="R6204" t="s">
        <v>26</v>
      </c>
      <c r="S6204">
        <v>18.7</v>
      </c>
      <c r="T6204">
        <v>17.2</v>
      </c>
      <c r="U6204">
        <v>17.100000000000001</v>
      </c>
      <c r="V6204">
        <v>1.5</v>
      </c>
      <c r="W6204">
        <v>1.6</v>
      </c>
      <c r="AB6204">
        <f t="shared" si="121"/>
        <v>719.71299999999997</v>
      </c>
    </row>
    <row r="6205" spans="1:28" x14ac:dyDescent="0.25">
      <c r="A6205" t="s">
        <v>2989</v>
      </c>
      <c r="B6205" t="s">
        <v>2982</v>
      </c>
      <c r="C6205" s="1">
        <v>0.4387152777777778</v>
      </c>
      <c r="D6205">
        <v>433</v>
      </c>
      <c r="E6205" s="2">
        <v>1.2039282407407407E-2</v>
      </c>
      <c r="F6205" s="1">
        <v>1.2037037037037035E-2</v>
      </c>
      <c r="G6205">
        <v>194</v>
      </c>
      <c r="H6205">
        <v>1040.19</v>
      </c>
      <c r="I6205">
        <v>0</v>
      </c>
      <c r="J6205" t="s">
        <v>2983</v>
      </c>
      <c r="K6205" t="s">
        <v>22</v>
      </c>
      <c r="L6205">
        <v>1</v>
      </c>
      <c r="N6205" t="s">
        <v>23</v>
      </c>
      <c r="O6205" t="s">
        <v>31</v>
      </c>
      <c r="P6205" t="s">
        <v>25</v>
      </c>
      <c r="R6205" t="s">
        <v>26</v>
      </c>
      <c r="S6205">
        <v>17.600000000000001</v>
      </c>
      <c r="T6205">
        <v>17.2</v>
      </c>
      <c r="U6205">
        <v>17</v>
      </c>
      <c r="V6205">
        <v>0.4</v>
      </c>
      <c r="W6205">
        <v>0.6</v>
      </c>
      <c r="AB6205">
        <f t="shared" si="121"/>
        <v>779.22</v>
      </c>
    </row>
    <row r="6206" spans="1:28" x14ac:dyDescent="0.25">
      <c r="A6206" t="s">
        <v>2990</v>
      </c>
      <c r="B6206" t="s">
        <v>2982</v>
      </c>
      <c r="C6206" s="1">
        <v>0.4387962962962963</v>
      </c>
      <c r="D6206">
        <v>409</v>
      </c>
      <c r="E6206" s="2">
        <v>1.2120023148148149E-2</v>
      </c>
      <c r="F6206" s="1">
        <v>1.2118055555555556E-2</v>
      </c>
      <c r="G6206">
        <v>170</v>
      </c>
      <c r="H6206">
        <v>1047.17</v>
      </c>
      <c r="I6206">
        <v>0</v>
      </c>
      <c r="J6206" t="s">
        <v>2983</v>
      </c>
      <c r="K6206" t="s">
        <v>22</v>
      </c>
      <c r="L6206">
        <v>1</v>
      </c>
      <c r="N6206" t="s">
        <v>23</v>
      </c>
      <c r="O6206" t="s">
        <v>31</v>
      </c>
      <c r="P6206" t="s">
        <v>28</v>
      </c>
      <c r="R6206" t="s">
        <v>26</v>
      </c>
      <c r="S6206">
        <v>17.7</v>
      </c>
      <c r="T6206">
        <v>17.2</v>
      </c>
      <c r="U6206">
        <v>17.100000000000001</v>
      </c>
      <c r="V6206">
        <v>0.5</v>
      </c>
      <c r="W6206">
        <v>0.6</v>
      </c>
      <c r="AB6206">
        <f t="shared" si="121"/>
        <v>786.2</v>
      </c>
    </row>
    <row r="6207" spans="1:28" x14ac:dyDescent="0.25">
      <c r="A6207" t="s">
        <v>2991</v>
      </c>
      <c r="B6207" t="s">
        <v>2982</v>
      </c>
      <c r="C6207" s="1">
        <v>0.44010416666666669</v>
      </c>
      <c r="D6207">
        <v>957</v>
      </c>
      <c r="E6207" s="2">
        <v>1.3434247685185184E-2</v>
      </c>
      <c r="F6207" s="1">
        <v>1.3425925925925924E-2</v>
      </c>
      <c r="G6207">
        <v>719</v>
      </c>
      <c r="H6207">
        <v>1160.72</v>
      </c>
      <c r="I6207">
        <v>0</v>
      </c>
      <c r="J6207" t="s">
        <v>2983</v>
      </c>
      <c r="K6207" t="s">
        <v>22</v>
      </c>
      <c r="L6207">
        <v>1</v>
      </c>
      <c r="N6207" t="s">
        <v>23</v>
      </c>
      <c r="O6207" t="s">
        <v>31</v>
      </c>
      <c r="P6207" t="s">
        <v>28</v>
      </c>
      <c r="R6207" t="s">
        <v>26</v>
      </c>
      <c r="S6207">
        <v>18.2</v>
      </c>
      <c r="T6207">
        <v>17.5</v>
      </c>
      <c r="U6207">
        <v>17.5</v>
      </c>
      <c r="V6207">
        <v>0.7</v>
      </c>
      <c r="W6207">
        <v>0.7</v>
      </c>
      <c r="AB6207">
        <f t="shared" si="121"/>
        <v>899.75</v>
      </c>
    </row>
    <row r="6208" spans="1:28" x14ac:dyDescent="0.25">
      <c r="A6208" t="s">
        <v>2991</v>
      </c>
      <c r="B6208" t="s">
        <v>2982</v>
      </c>
      <c r="C6208" s="1">
        <v>0.44010416666666669</v>
      </c>
      <c r="D6208">
        <v>957</v>
      </c>
      <c r="E6208" s="2">
        <v>1.3434247685185184E-2</v>
      </c>
      <c r="F6208" s="1">
        <v>1.3425925925925924E-2</v>
      </c>
      <c r="G6208">
        <v>719</v>
      </c>
      <c r="H6208">
        <v>1160.72</v>
      </c>
      <c r="I6208">
        <v>0</v>
      </c>
      <c r="J6208" t="s">
        <v>2983</v>
      </c>
      <c r="K6208" t="s">
        <v>22</v>
      </c>
      <c r="L6208">
        <v>1</v>
      </c>
      <c r="N6208" t="s">
        <v>23</v>
      </c>
      <c r="O6208" t="s">
        <v>36</v>
      </c>
      <c r="P6208" t="s">
        <v>28</v>
      </c>
      <c r="R6208" t="s">
        <v>26</v>
      </c>
      <c r="S6208">
        <v>18.8</v>
      </c>
      <c r="T6208">
        <v>17.5</v>
      </c>
      <c r="U6208">
        <v>17.5</v>
      </c>
      <c r="V6208">
        <v>1.3</v>
      </c>
      <c r="W6208">
        <v>1.3</v>
      </c>
      <c r="AB6208">
        <f t="shared" si="121"/>
        <v>899.75</v>
      </c>
    </row>
    <row r="6209" spans="1:28" x14ac:dyDescent="0.25">
      <c r="A6209" t="s">
        <v>2991</v>
      </c>
      <c r="B6209" t="s">
        <v>2982</v>
      </c>
      <c r="C6209" s="1">
        <v>0.44010416666666669</v>
      </c>
      <c r="D6209">
        <v>957</v>
      </c>
      <c r="E6209" s="2">
        <v>1.3434247685185184E-2</v>
      </c>
      <c r="F6209" s="1">
        <v>1.3425925925925924E-2</v>
      </c>
      <c r="G6209">
        <v>719</v>
      </c>
      <c r="H6209">
        <v>1160.72</v>
      </c>
      <c r="I6209">
        <v>0</v>
      </c>
      <c r="J6209" t="s">
        <v>2983</v>
      </c>
      <c r="K6209" t="s">
        <v>22</v>
      </c>
      <c r="L6209">
        <v>1</v>
      </c>
      <c r="N6209" t="s">
        <v>23</v>
      </c>
      <c r="O6209" t="s">
        <v>46</v>
      </c>
      <c r="P6209" t="s">
        <v>25</v>
      </c>
      <c r="R6209" t="s">
        <v>26</v>
      </c>
      <c r="S6209">
        <v>18.2</v>
      </c>
      <c r="T6209">
        <v>17.5</v>
      </c>
      <c r="U6209">
        <v>17.5</v>
      </c>
      <c r="V6209">
        <v>0.7</v>
      </c>
      <c r="W6209">
        <v>0.7</v>
      </c>
      <c r="AB6209">
        <f t="shared" si="121"/>
        <v>899.75</v>
      </c>
    </row>
    <row r="6210" spans="1:28" x14ac:dyDescent="0.25">
      <c r="A6210" t="s">
        <v>2992</v>
      </c>
      <c r="B6210" t="s">
        <v>2982</v>
      </c>
      <c r="C6210" s="1">
        <v>0.44219907407407405</v>
      </c>
      <c r="D6210">
        <v>560</v>
      </c>
      <c r="E6210" s="2">
        <v>1.5524548611111112E-2</v>
      </c>
      <c r="F6210" s="1">
        <v>1.5520833333333333E-2</v>
      </c>
      <c r="G6210">
        <v>321</v>
      </c>
      <c r="H6210">
        <v>1341.32</v>
      </c>
      <c r="I6210">
        <v>0</v>
      </c>
      <c r="J6210" t="s">
        <v>2983</v>
      </c>
      <c r="K6210" t="s">
        <v>22</v>
      </c>
      <c r="L6210">
        <v>1</v>
      </c>
      <c r="N6210" t="s">
        <v>23</v>
      </c>
      <c r="O6210" t="s">
        <v>31</v>
      </c>
      <c r="P6210" t="s">
        <v>28</v>
      </c>
      <c r="R6210" t="s">
        <v>26</v>
      </c>
      <c r="S6210">
        <v>20.3</v>
      </c>
      <c r="T6210">
        <v>17.399999999999999</v>
      </c>
      <c r="U6210">
        <v>17.3</v>
      </c>
      <c r="V6210">
        <v>2.9</v>
      </c>
      <c r="W6210">
        <v>3</v>
      </c>
      <c r="AB6210">
        <f t="shared" si="121"/>
        <v>1080.3499999999999</v>
      </c>
    </row>
    <row r="6211" spans="1:28" x14ac:dyDescent="0.25">
      <c r="A6211" t="s">
        <v>2993</v>
      </c>
      <c r="B6211" t="s">
        <v>2982</v>
      </c>
      <c r="C6211" s="1">
        <v>0.44346064814814817</v>
      </c>
      <c r="D6211">
        <v>937</v>
      </c>
      <c r="E6211" s="2">
        <v>1.679048611111111E-2</v>
      </c>
      <c r="F6211" s="1">
        <v>1.6782407407407409E-2</v>
      </c>
      <c r="G6211">
        <v>698</v>
      </c>
      <c r="H6211">
        <v>1450.7</v>
      </c>
      <c r="I6211">
        <v>0</v>
      </c>
      <c r="J6211" t="s">
        <v>2983</v>
      </c>
      <c r="K6211" t="s">
        <v>22</v>
      </c>
      <c r="L6211">
        <v>1</v>
      </c>
      <c r="N6211" t="s">
        <v>23</v>
      </c>
      <c r="O6211" t="s">
        <v>33</v>
      </c>
      <c r="P6211" t="s">
        <v>25</v>
      </c>
      <c r="R6211" t="s">
        <v>26</v>
      </c>
      <c r="S6211">
        <v>16.600000000000001</v>
      </c>
      <c r="T6211">
        <v>17.5</v>
      </c>
      <c r="U6211">
        <v>17.399999999999999</v>
      </c>
      <c r="V6211">
        <v>-0.9</v>
      </c>
      <c r="W6211">
        <v>-0.8</v>
      </c>
      <c r="AB6211">
        <f t="shared" si="121"/>
        <v>1189.73</v>
      </c>
    </row>
    <row r="6212" spans="1:28" x14ac:dyDescent="0.25">
      <c r="A6212" t="s">
        <v>2994</v>
      </c>
      <c r="B6212" t="s">
        <v>2982</v>
      </c>
      <c r="C6212" s="1">
        <v>0.44358796296296293</v>
      </c>
      <c r="D6212">
        <v>384</v>
      </c>
      <c r="E6212" s="2">
        <v>1.6911400462962963E-2</v>
      </c>
      <c r="F6212" s="1">
        <v>1.6909722222222225E-2</v>
      </c>
      <c r="G6212">
        <v>145</v>
      </c>
      <c r="H6212">
        <v>1461.14</v>
      </c>
      <c r="I6212">
        <v>0</v>
      </c>
      <c r="J6212" t="s">
        <v>2983</v>
      </c>
      <c r="K6212" t="s">
        <v>22</v>
      </c>
      <c r="L6212">
        <v>1</v>
      </c>
      <c r="N6212" t="s">
        <v>23</v>
      </c>
      <c r="O6212" t="s">
        <v>33</v>
      </c>
      <c r="P6212" t="s">
        <v>28</v>
      </c>
      <c r="R6212" t="s">
        <v>26</v>
      </c>
      <c r="S6212">
        <v>16.7</v>
      </c>
      <c r="T6212">
        <v>17.399999999999999</v>
      </c>
      <c r="U6212">
        <v>17.3</v>
      </c>
      <c r="V6212">
        <v>-0.7</v>
      </c>
      <c r="W6212">
        <v>-0.6</v>
      </c>
      <c r="AB6212">
        <f t="shared" si="121"/>
        <v>1200.17</v>
      </c>
    </row>
    <row r="6213" spans="1:28" x14ac:dyDescent="0.25">
      <c r="A6213" t="s">
        <v>2995</v>
      </c>
      <c r="B6213" t="s">
        <v>2982</v>
      </c>
      <c r="C6213" s="1">
        <v>0.4440162037037037</v>
      </c>
      <c r="D6213">
        <v>866</v>
      </c>
      <c r="E6213" s="2">
        <v>1.7345219907407408E-2</v>
      </c>
      <c r="F6213" s="1">
        <v>1.7337962962962961E-2</v>
      </c>
      <c r="G6213">
        <v>627</v>
      </c>
      <c r="H6213">
        <v>1498.63</v>
      </c>
      <c r="I6213">
        <v>0</v>
      </c>
      <c r="J6213" t="s">
        <v>2983</v>
      </c>
      <c r="K6213" t="s">
        <v>22</v>
      </c>
      <c r="L6213">
        <v>1</v>
      </c>
      <c r="N6213" t="s">
        <v>23</v>
      </c>
      <c r="O6213" t="s">
        <v>42</v>
      </c>
      <c r="P6213" t="s">
        <v>28</v>
      </c>
      <c r="R6213" t="s">
        <v>26</v>
      </c>
      <c r="S6213">
        <v>17.7</v>
      </c>
      <c r="T6213">
        <v>17.399999999999999</v>
      </c>
      <c r="U6213">
        <v>17.3</v>
      </c>
      <c r="V6213">
        <v>0.3</v>
      </c>
      <c r="W6213">
        <v>0.4</v>
      </c>
      <c r="AB6213">
        <f t="shared" si="121"/>
        <v>1237.6600000000001</v>
      </c>
    </row>
    <row r="6214" spans="1:28" x14ac:dyDescent="0.25">
      <c r="A6214" t="s">
        <v>2996</v>
      </c>
      <c r="B6214" t="s">
        <v>2982</v>
      </c>
      <c r="C6214" s="1">
        <v>0.44428240740740743</v>
      </c>
      <c r="D6214">
        <v>62</v>
      </c>
      <c r="E6214" s="2">
        <v>1.7602118055555557E-2</v>
      </c>
      <c r="F6214" s="1">
        <v>1.7592592592592594E-2</v>
      </c>
      <c r="G6214">
        <v>823</v>
      </c>
      <c r="H6214">
        <v>1520.82</v>
      </c>
      <c r="I6214">
        <v>0</v>
      </c>
      <c r="J6214" t="s">
        <v>2983</v>
      </c>
      <c r="K6214" t="s">
        <v>22</v>
      </c>
      <c r="L6214">
        <v>1</v>
      </c>
      <c r="N6214" t="s">
        <v>23</v>
      </c>
      <c r="O6214" t="s">
        <v>36</v>
      </c>
      <c r="P6214" t="s">
        <v>28</v>
      </c>
      <c r="R6214" t="s">
        <v>26</v>
      </c>
      <c r="S6214">
        <v>18.3</v>
      </c>
      <c r="T6214">
        <v>17.3</v>
      </c>
      <c r="U6214">
        <v>17.3</v>
      </c>
      <c r="V6214">
        <v>1</v>
      </c>
      <c r="W6214">
        <v>1</v>
      </c>
      <c r="AB6214">
        <f t="shared" si="121"/>
        <v>1259.8499999999999</v>
      </c>
    </row>
    <row r="6215" spans="1:28" x14ac:dyDescent="0.25">
      <c r="A6215" t="s">
        <v>2996</v>
      </c>
      <c r="B6215" t="s">
        <v>2982</v>
      </c>
      <c r="C6215" s="1">
        <v>0.44428240740740743</v>
      </c>
      <c r="D6215">
        <v>62</v>
      </c>
      <c r="E6215" s="2">
        <v>1.7602118055555557E-2</v>
      </c>
      <c r="F6215" s="1">
        <v>1.7592592592592594E-2</v>
      </c>
      <c r="G6215">
        <v>823</v>
      </c>
      <c r="H6215">
        <v>1520.82</v>
      </c>
      <c r="I6215">
        <v>0</v>
      </c>
      <c r="J6215" t="s">
        <v>2983</v>
      </c>
      <c r="K6215" t="s">
        <v>22</v>
      </c>
      <c r="L6215">
        <v>1</v>
      </c>
      <c r="N6215" t="s">
        <v>23</v>
      </c>
      <c r="O6215" t="s">
        <v>42</v>
      </c>
      <c r="P6215" t="s">
        <v>28</v>
      </c>
      <c r="R6215" t="s">
        <v>26</v>
      </c>
      <c r="S6215">
        <v>17.600000000000001</v>
      </c>
      <c r="T6215">
        <v>17.3</v>
      </c>
      <c r="U6215">
        <v>17.3</v>
      </c>
      <c r="V6215">
        <v>0.3</v>
      </c>
      <c r="W6215">
        <v>0.3</v>
      </c>
      <c r="AB6215">
        <f t="shared" si="121"/>
        <v>1259.8499999999999</v>
      </c>
    </row>
    <row r="6216" spans="1:28" x14ac:dyDescent="0.25">
      <c r="A6216" t="s">
        <v>2996</v>
      </c>
      <c r="B6216" t="s">
        <v>2982</v>
      </c>
      <c r="C6216" s="1">
        <v>0.44428240740740743</v>
      </c>
      <c r="D6216">
        <v>62</v>
      </c>
      <c r="E6216" s="2">
        <v>1.7602118055555557E-2</v>
      </c>
      <c r="F6216" s="1">
        <v>1.7592592592592594E-2</v>
      </c>
      <c r="G6216">
        <v>823</v>
      </c>
      <c r="H6216">
        <v>1520.82</v>
      </c>
      <c r="I6216">
        <v>0</v>
      </c>
      <c r="J6216" t="s">
        <v>2983</v>
      </c>
      <c r="K6216" t="s">
        <v>22</v>
      </c>
      <c r="L6216">
        <v>1</v>
      </c>
      <c r="N6216" t="s">
        <v>23</v>
      </c>
      <c r="O6216" t="s">
        <v>33</v>
      </c>
      <c r="P6216" t="s">
        <v>28</v>
      </c>
      <c r="R6216" t="s">
        <v>26</v>
      </c>
      <c r="S6216">
        <v>17.2</v>
      </c>
      <c r="T6216">
        <v>17.3</v>
      </c>
      <c r="U6216">
        <v>17.3</v>
      </c>
      <c r="V6216">
        <v>-0.1</v>
      </c>
      <c r="W6216">
        <v>-0.1</v>
      </c>
      <c r="AB6216">
        <f t="shared" si="121"/>
        <v>1259.8499999999999</v>
      </c>
    </row>
    <row r="6217" spans="1:28" x14ac:dyDescent="0.25">
      <c r="A6217" t="s">
        <v>2997</v>
      </c>
      <c r="B6217" t="s">
        <v>2982</v>
      </c>
      <c r="C6217" s="1">
        <v>0.4463657407407407</v>
      </c>
      <c r="D6217">
        <v>164</v>
      </c>
      <c r="E6217" s="2">
        <v>1.9686631944444446E-2</v>
      </c>
      <c r="F6217" s="1">
        <v>1.9675925925925927E-2</v>
      </c>
      <c r="G6217">
        <v>925</v>
      </c>
      <c r="H6217">
        <v>1700.93</v>
      </c>
      <c r="I6217">
        <v>0</v>
      </c>
      <c r="J6217" t="s">
        <v>2983</v>
      </c>
      <c r="K6217" t="s">
        <v>22</v>
      </c>
      <c r="L6217">
        <v>1</v>
      </c>
      <c r="N6217" t="s">
        <v>23</v>
      </c>
      <c r="O6217" t="s">
        <v>31</v>
      </c>
      <c r="P6217" t="s">
        <v>28</v>
      </c>
      <c r="R6217" t="s">
        <v>26</v>
      </c>
      <c r="AB6217">
        <f t="shared" si="121"/>
        <v>1439.96</v>
      </c>
    </row>
    <row r="6218" spans="1:28" x14ac:dyDescent="0.25">
      <c r="A6218" t="s">
        <v>2997</v>
      </c>
      <c r="B6218" t="s">
        <v>2982</v>
      </c>
      <c r="C6218" s="1">
        <v>0.4463657407407407</v>
      </c>
      <c r="D6218">
        <v>164</v>
      </c>
      <c r="E6218" s="2">
        <v>1.9686631944444446E-2</v>
      </c>
      <c r="F6218" s="1">
        <v>1.9675925925925927E-2</v>
      </c>
      <c r="G6218">
        <v>925</v>
      </c>
      <c r="H6218">
        <v>1700.93</v>
      </c>
      <c r="I6218">
        <v>0</v>
      </c>
      <c r="J6218" t="s">
        <v>2983</v>
      </c>
      <c r="K6218" t="s">
        <v>22</v>
      </c>
      <c r="L6218">
        <v>1</v>
      </c>
      <c r="N6218" t="s">
        <v>23</v>
      </c>
      <c r="O6218" t="s">
        <v>36</v>
      </c>
      <c r="P6218" t="s">
        <v>28</v>
      </c>
      <c r="R6218" t="s">
        <v>26</v>
      </c>
      <c r="AB6218">
        <f t="shared" si="121"/>
        <v>1439.96</v>
      </c>
    </row>
    <row r="6219" spans="1:28" x14ac:dyDescent="0.25">
      <c r="A6219" t="s">
        <v>2997</v>
      </c>
      <c r="B6219" t="s">
        <v>2982</v>
      </c>
      <c r="C6219" s="1">
        <v>0.4463657407407407</v>
      </c>
      <c r="D6219">
        <v>164</v>
      </c>
      <c r="E6219" s="2">
        <v>1.9686631944444446E-2</v>
      </c>
      <c r="F6219" s="1">
        <v>1.9675925925925927E-2</v>
      </c>
      <c r="G6219">
        <v>925</v>
      </c>
      <c r="H6219">
        <v>1700.93</v>
      </c>
      <c r="I6219">
        <v>0</v>
      </c>
      <c r="J6219" t="s">
        <v>2983</v>
      </c>
      <c r="K6219" t="s">
        <v>22</v>
      </c>
      <c r="L6219">
        <v>1</v>
      </c>
      <c r="N6219" t="s">
        <v>23</v>
      </c>
      <c r="O6219" t="s">
        <v>42</v>
      </c>
      <c r="P6219" t="s">
        <v>28</v>
      </c>
      <c r="R6219" t="s">
        <v>26</v>
      </c>
      <c r="S6219">
        <v>17.2</v>
      </c>
      <c r="T6219">
        <v>17.2</v>
      </c>
      <c r="U6219">
        <v>17.100000000000001</v>
      </c>
      <c r="V6219">
        <v>0</v>
      </c>
      <c r="W6219">
        <v>0.1</v>
      </c>
      <c r="AB6219">
        <f t="shared" si="121"/>
        <v>1439.96</v>
      </c>
    </row>
    <row r="6220" spans="1:28" x14ac:dyDescent="0.25">
      <c r="A6220" t="s">
        <v>2997</v>
      </c>
      <c r="B6220" t="s">
        <v>2982</v>
      </c>
      <c r="C6220" s="1">
        <v>0.4463657407407407</v>
      </c>
      <c r="D6220">
        <v>164</v>
      </c>
      <c r="E6220" s="2">
        <v>1.9686631944444446E-2</v>
      </c>
      <c r="F6220" s="1">
        <v>1.9675925925925927E-2</v>
      </c>
      <c r="G6220">
        <v>925</v>
      </c>
      <c r="H6220">
        <v>1700.93</v>
      </c>
      <c r="I6220">
        <v>0</v>
      </c>
      <c r="J6220" t="s">
        <v>2983</v>
      </c>
      <c r="K6220" t="s">
        <v>22</v>
      </c>
      <c r="L6220">
        <v>1</v>
      </c>
      <c r="N6220" t="s">
        <v>23</v>
      </c>
      <c r="O6220" t="s">
        <v>33</v>
      </c>
      <c r="P6220" t="s">
        <v>28</v>
      </c>
      <c r="R6220" t="s">
        <v>26</v>
      </c>
      <c r="S6220">
        <v>19.2</v>
      </c>
      <c r="T6220">
        <v>17.2</v>
      </c>
      <c r="U6220">
        <v>17.100000000000001</v>
      </c>
      <c r="V6220">
        <v>2</v>
      </c>
      <c r="W6220">
        <v>2.1</v>
      </c>
      <c r="AB6220">
        <f t="shared" si="121"/>
        <v>1439.96</v>
      </c>
    </row>
    <row r="6221" spans="1:28" x14ac:dyDescent="0.25">
      <c r="A6221" t="s">
        <v>2998</v>
      </c>
      <c r="B6221" t="s">
        <v>2982</v>
      </c>
      <c r="C6221" s="1">
        <v>0.44844907407407408</v>
      </c>
      <c r="D6221">
        <v>300</v>
      </c>
      <c r="E6221" s="2">
        <v>2.1771539351851849E-2</v>
      </c>
      <c r="F6221" s="1">
        <v>2.1770833333333336E-2</v>
      </c>
      <c r="G6221">
        <v>61</v>
      </c>
      <c r="H6221">
        <v>1881.06</v>
      </c>
      <c r="I6221">
        <v>0</v>
      </c>
      <c r="J6221" t="s">
        <v>2983</v>
      </c>
      <c r="K6221" t="s">
        <v>22</v>
      </c>
      <c r="L6221">
        <v>1</v>
      </c>
      <c r="N6221" t="s">
        <v>23</v>
      </c>
      <c r="O6221" t="s">
        <v>36</v>
      </c>
      <c r="P6221" t="s">
        <v>28</v>
      </c>
      <c r="R6221" t="s">
        <v>26</v>
      </c>
      <c r="AB6221">
        <f t="shared" si="121"/>
        <v>1620.09</v>
      </c>
    </row>
    <row r="6222" spans="1:28" x14ac:dyDescent="0.25">
      <c r="A6222" t="s">
        <v>2998</v>
      </c>
      <c r="B6222" t="s">
        <v>2982</v>
      </c>
      <c r="C6222" s="1">
        <v>0.44844907407407408</v>
      </c>
      <c r="D6222">
        <v>300</v>
      </c>
      <c r="E6222" s="2">
        <v>2.1771539351851849E-2</v>
      </c>
      <c r="F6222" s="1">
        <v>2.1770833333333336E-2</v>
      </c>
      <c r="G6222">
        <v>61</v>
      </c>
      <c r="H6222">
        <v>1881.06</v>
      </c>
      <c r="I6222">
        <v>0</v>
      </c>
      <c r="J6222" t="s">
        <v>2983</v>
      </c>
      <c r="K6222" t="s">
        <v>22</v>
      </c>
      <c r="L6222">
        <v>1</v>
      </c>
      <c r="N6222" t="s">
        <v>23</v>
      </c>
      <c r="O6222" t="s">
        <v>46</v>
      </c>
      <c r="P6222" t="s">
        <v>25</v>
      </c>
      <c r="R6222" t="s">
        <v>26</v>
      </c>
      <c r="AB6222">
        <f t="shared" si="121"/>
        <v>1620.09</v>
      </c>
    </row>
    <row r="6223" spans="1:28" x14ac:dyDescent="0.25">
      <c r="A6223" t="s">
        <v>2998</v>
      </c>
      <c r="B6223" t="s">
        <v>2982</v>
      </c>
      <c r="C6223" s="1">
        <v>0.44844907407407408</v>
      </c>
      <c r="D6223">
        <v>300</v>
      </c>
      <c r="E6223" s="2">
        <v>2.1771539351851849E-2</v>
      </c>
      <c r="F6223" s="1">
        <v>2.1770833333333336E-2</v>
      </c>
      <c r="G6223">
        <v>61</v>
      </c>
      <c r="H6223">
        <v>1881.06</v>
      </c>
      <c r="I6223">
        <v>0</v>
      </c>
      <c r="J6223" t="s">
        <v>2983</v>
      </c>
      <c r="K6223" t="s">
        <v>22</v>
      </c>
      <c r="L6223">
        <v>1</v>
      </c>
      <c r="N6223" t="s">
        <v>23</v>
      </c>
      <c r="O6223" t="s">
        <v>42</v>
      </c>
      <c r="P6223" t="s">
        <v>28</v>
      </c>
      <c r="R6223" t="s">
        <v>26</v>
      </c>
      <c r="AB6223">
        <f t="shared" si="121"/>
        <v>1620.09</v>
      </c>
    </row>
    <row r="6224" spans="1:28" x14ac:dyDescent="0.25">
      <c r="A6224" t="s">
        <v>2998</v>
      </c>
      <c r="B6224" t="s">
        <v>2982</v>
      </c>
      <c r="C6224" s="1">
        <v>0.44844907407407408</v>
      </c>
      <c r="D6224">
        <v>300</v>
      </c>
      <c r="E6224" s="2">
        <v>2.1771539351851849E-2</v>
      </c>
      <c r="F6224" s="1">
        <v>2.1770833333333336E-2</v>
      </c>
      <c r="G6224">
        <v>61</v>
      </c>
      <c r="H6224">
        <v>1881.06</v>
      </c>
      <c r="I6224">
        <v>0</v>
      </c>
      <c r="J6224" t="s">
        <v>2983</v>
      </c>
      <c r="K6224" t="s">
        <v>22</v>
      </c>
      <c r="L6224">
        <v>1</v>
      </c>
      <c r="N6224" t="s">
        <v>23</v>
      </c>
      <c r="O6224" t="s">
        <v>33</v>
      </c>
      <c r="P6224" t="s">
        <v>28</v>
      </c>
      <c r="R6224" t="s">
        <v>26</v>
      </c>
      <c r="S6224">
        <v>17.899999999999999</v>
      </c>
      <c r="T6224">
        <v>17.3</v>
      </c>
      <c r="U6224">
        <v>17.2</v>
      </c>
      <c r="V6224">
        <v>0.6</v>
      </c>
      <c r="W6224">
        <v>0.7</v>
      </c>
      <c r="AB6224">
        <f t="shared" si="121"/>
        <v>1620.09</v>
      </c>
    </row>
    <row r="6225" spans="1:28" x14ac:dyDescent="0.25">
      <c r="A6225" t="s">
        <v>2999</v>
      </c>
      <c r="B6225" t="s">
        <v>2982</v>
      </c>
      <c r="C6225" s="1">
        <v>0.45053240740740735</v>
      </c>
      <c r="D6225">
        <v>369</v>
      </c>
      <c r="E6225" s="2">
        <v>2.3855671296296298E-2</v>
      </c>
      <c r="F6225" s="1">
        <v>2.3854166666666666E-2</v>
      </c>
      <c r="G6225">
        <v>130</v>
      </c>
      <c r="H6225">
        <v>2061.13</v>
      </c>
      <c r="I6225">
        <v>0</v>
      </c>
      <c r="J6225" t="s">
        <v>2983</v>
      </c>
      <c r="K6225" t="s">
        <v>22</v>
      </c>
      <c r="L6225">
        <v>1</v>
      </c>
      <c r="N6225" t="s">
        <v>23</v>
      </c>
      <c r="O6225" t="s">
        <v>36</v>
      </c>
      <c r="P6225" t="s">
        <v>28</v>
      </c>
      <c r="R6225" t="s">
        <v>26</v>
      </c>
      <c r="S6225">
        <v>18</v>
      </c>
      <c r="T6225">
        <v>17.3</v>
      </c>
      <c r="U6225">
        <v>17.2</v>
      </c>
      <c r="V6225">
        <v>0.7</v>
      </c>
      <c r="W6225">
        <v>0.8</v>
      </c>
      <c r="AB6225">
        <f t="shared" si="121"/>
        <v>1800.16</v>
      </c>
    </row>
    <row r="6226" spans="1:28" x14ac:dyDescent="0.25">
      <c r="A6226" t="s">
        <v>2999</v>
      </c>
      <c r="B6226" t="s">
        <v>2982</v>
      </c>
      <c r="C6226" s="1">
        <v>0.45053240740740735</v>
      </c>
      <c r="D6226">
        <v>369</v>
      </c>
      <c r="E6226" s="2">
        <v>2.3855671296296298E-2</v>
      </c>
      <c r="F6226" s="1">
        <v>2.3854166666666666E-2</v>
      </c>
      <c r="G6226">
        <v>130</v>
      </c>
      <c r="H6226">
        <v>2061.13</v>
      </c>
      <c r="I6226">
        <v>0</v>
      </c>
      <c r="J6226" t="s">
        <v>2983</v>
      </c>
      <c r="K6226" t="s">
        <v>22</v>
      </c>
      <c r="L6226">
        <v>1</v>
      </c>
      <c r="N6226" t="s">
        <v>23</v>
      </c>
      <c r="O6226" t="s">
        <v>46</v>
      </c>
      <c r="P6226" t="s">
        <v>28</v>
      </c>
      <c r="R6226" t="s">
        <v>26</v>
      </c>
      <c r="S6226">
        <v>17.7</v>
      </c>
      <c r="T6226">
        <v>17.3</v>
      </c>
      <c r="U6226">
        <v>17.2</v>
      </c>
      <c r="V6226">
        <v>0.4</v>
      </c>
      <c r="W6226">
        <v>0.5</v>
      </c>
      <c r="AB6226">
        <f t="shared" si="121"/>
        <v>1800.16</v>
      </c>
    </row>
    <row r="6227" spans="1:28" x14ac:dyDescent="0.25">
      <c r="A6227" t="s">
        <v>2999</v>
      </c>
      <c r="B6227" t="s">
        <v>2982</v>
      </c>
      <c r="C6227" s="1">
        <v>0.45053240740740735</v>
      </c>
      <c r="D6227">
        <v>369</v>
      </c>
      <c r="E6227" s="2">
        <v>2.3855671296296298E-2</v>
      </c>
      <c r="F6227" s="1">
        <v>2.3854166666666666E-2</v>
      </c>
      <c r="G6227">
        <v>130</v>
      </c>
      <c r="H6227">
        <v>2061.13</v>
      </c>
      <c r="I6227">
        <v>0</v>
      </c>
      <c r="J6227" t="s">
        <v>2983</v>
      </c>
      <c r="K6227" t="s">
        <v>22</v>
      </c>
      <c r="L6227">
        <v>1</v>
      </c>
      <c r="N6227" t="s">
        <v>23</v>
      </c>
      <c r="O6227" t="s">
        <v>42</v>
      </c>
      <c r="P6227" t="s">
        <v>28</v>
      </c>
      <c r="R6227" t="s">
        <v>26</v>
      </c>
      <c r="AB6227">
        <f t="shared" si="121"/>
        <v>1800.16</v>
      </c>
    </row>
    <row r="6228" spans="1:28" x14ac:dyDescent="0.25">
      <c r="A6228" t="s">
        <v>2999</v>
      </c>
      <c r="B6228" t="s">
        <v>2982</v>
      </c>
      <c r="C6228" s="1">
        <v>0.45053240740740735</v>
      </c>
      <c r="D6228">
        <v>369</v>
      </c>
      <c r="E6228" s="2">
        <v>2.3855671296296298E-2</v>
      </c>
      <c r="F6228" s="1">
        <v>2.3854166666666666E-2</v>
      </c>
      <c r="G6228">
        <v>130</v>
      </c>
      <c r="H6228">
        <v>2061.13</v>
      </c>
      <c r="I6228">
        <v>0</v>
      </c>
      <c r="J6228" t="s">
        <v>2983</v>
      </c>
      <c r="K6228" t="s">
        <v>22</v>
      </c>
      <c r="L6228">
        <v>1</v>
      </c>
      <c r="N6228" t="s">
        <v>23</v>
      </c>
      <c r="O6228" t="s">
        <v>33</v>
      </c>
      <c r="P6228" t="s">
        <v>28</v>
      </c>
      <c r="R6228" t="s">
        <v>26</v>
      </c>
      <c r="S6228">
        <v>17.600000000000001</v>
      </c>
      <c r="T6228">
        <v>17.3</v>
      </c>
      <c r="U6228">
        <v>17.2</v>
      </c>
      <c r="V6228">
        <v>0.3</v>
      </c>
      <c r="W6228">
        <v>0.4</v>
      </c>
      <c r="AB6228">
        <f t="shared" si="121"/>
        <v>1800.16</v>
      </c>
    </row>
    <row r="6229" spans="1:28" x14ac:dyDescent="0.25">
      <c r="A6229" t="s">
        <v>3000</v>
      </c>
      <c r="B6229" t="s">
        <v>2982</v>
      </c>
      <c r="C6229" s="1">
        <v>0.45261574074074074</v>
      </c>
      <c r="D6229">
        <v>604</v>
      </c>
      <c r="E6229" s="2">
        <v>2.594173611111111E-2</v>
      </c>
      <c r="F6229" s="1">
        <v>2.5937500000000002E-2</v>
      </c>
      <c r="G6229">
        <v>366</v>
      </c>
      <c r="H6229">
        <v>2241.37</v>
      </c>
      <c r="I6229">
        <v>0</v>
      </c>
      <c r="J6229" t="s">
        <v>2983</v>
      </c>
      <c r="K6229" t="s">
        <v>22</v>
      </c>
      <c r="L6229">
        <v>1</v>
      </c>
      <c r="N6229" t="s">
        <v>23</v>
      </c>
      <c r="O6229" t="s">
        <v>31</v>
      </c>
      <c r="P6229" t="s">
        <v>28</v>
      </c>
      <c r="R6229" t="s">
        <v>26</v>
      </c>
      <c r="S6229">
        <v>16.8</v>
      </c>
      <c r="T6229">
        <v>17.2</v>
      </c>
      <c r="U6229">
        <v>17.2</v>
      </c>
      <c r="V6229">
        <v>-0.4</v>
      </c>
      <c r="W6229">
        <v>-0.4</v>
      </c>
      <c r="AB6229">
        <f t="shared" si="121"/>
        <v>1980.3999999999999</v>
      </c>
    </row>
    <row r="6230" spans="1:28" x14ac:dyDescent="0.25">
      <c r="A6230" t="s">
        <v>3000</v>
      </c>
      <c r="B6230" t="s">
        <v>2982</v>
      </c>
      <c r="C6230" s="1">
        <v>0.45261574074074074</v>
      </c>
      <c r="D6230">
        <v>604</v>
      </c>
      <c r="E6230" s="2">
        <v>2.594173611111111E-2</v>
      </c>
      <c r="F6230" s="1">
        <v>2.5937500000000002E-2</v>
      </c>
      <c r="G6230">
        <v>366</v>
      </c>
      <c r="H6230">
        <v>2241.37</v>
      </c>
      <c r="I6230">
        <v>0</v>
      </c>
      <c r="J6230" t="s">
        <v>2983</v>
      </c>
      <c r="K6230" t="s">
        <v>22</v>
      </c>
      <c r="L6230">
        <v>1</v>
      </c>
      <c r="N6230" t="s">
        <v>23</v>
      </c>
      <c r="O6230" t="s">
        <v>36</v>
      </c>
      <c r="P6230" t="s">
        <v>28</v>
      </c>
      <c r="R6230" t="s">
        <v>26</v>
      </c>
      <c r="S6230">
        <v>18.600000000000001</v>
      </c>
      <c r="T6230">
        <v>17.2</v>
      </c>
      <c r="U6230">
        <v>17.2</v>
      </c>
      <c r="V6230">
        <v>1.4</v>
      </c>
      <c r="W6230">
        <v>1.4</v>
      </c>
      <c r="AB6230">
        <f t="shared" si="121"/>
        <v>1980.3999999999999</v>
      </c>
    </row>
    <row r="6231" spans="1:28" x14ac:dyDescent="0.25">
      <c r="A6231" t="s">
        <v>3001</v>
      </c>
      <c r="B6231" t="s">
        <v>2982</v>
      </c>
      <c r="C6231" s="1">
        <v>0.45261574074074074</v>
      </c>
      <c r="D6231">
        <v>638</v>
      </c>
      <c r="E6231" s="2">
        <v>2.5942118055555557E-2</v>
      </c>
      <c r="F6231" s="1">
        <v>2.5937500000000002E-2</v>
      </c>
      <c r="G6231">
        <v>399</v>
      </c>
      <c r="H6231">
        <v>2241.4</v>
      </c>
      <c r="I6231">
        <v>0</v>
      </c>
      <c r="J6231" t="s">
        <v>2983</v>
      </c>
      <c r="K6231" t="s">
        <v>22</v>
      </c>
      <c r="L6231">
        <v>1</v>
      </c>
      <c r="N6231" t="s">
        <v>23</v>
      </c>
      <c r="O6231" t="s">
        <v>46</v>
      </c>
      <c r="P6231" t="s">
        <v>28</v>
      </c>
      <c r="R6231" t="s">
        <v>26</v>
      </c>
      <c r="S6231">
        <v>17.7</v>
      </c>
      <c r="T6231">
        <v>17.2</v>
      </c>
      <c r="U6231">
        <v>17.2</v>
      </c>
      <c r="V6231">
        <v>0.5</v>
      </c>
      <c r="W6231">
        <v>0.5</v>
      </c>
      <c r="AB6231">
        <f t="shared" si="121"/>
        <v>1980.43</v>
      </c>
    </row>
    <row r="6232" spans="1:28" x14ac:dyDescent="0.25">
      <c r="A6232" t="s">
        <v>3001</v>
      </c>
      <c r="B6232" t="s">
        <v>2982</v>
      </c>
      <c r="C6232" s="1">
        <v>0.45261574074074074</v>
      </c>
      <c r="D6232">
        <v>638</v>
      </c>
      <c r="E6232" s="2">
        <v>2.5942118055555557E-2</v>
      </c>
      <c r="F6232" s="1">
        <v>2.5937500000000002E-2</v>
      </c>
      <c r="G6232">
        <v>399</v>
      </c>
      <c r="H6232">
        <v>2241.4</v>
      </c>
      <c r="I6232">
        <v>0</v>
      </c>
      <c r="J6232" t="s">
        <v>2983</v>
      </c>
      <c r="K6232" t="s">
        <v>22</v>
      </c>
      <c r="L6232">
        <v>1</v>
      </c>
      <c r="N6232" t="s">
        <v>23</v>
      </c>
      <c r="O6232" t="s">
        <v>42</v>
      </c>
      <c r="P6232" t="s">
        <v>28</v>
      </c>
      <c r="R6232" t="s">
        <v>26</v>
      </c>
      <c r="AB6232">
        <f t="shared" si="121"/>
        <v>1980.43</v>
      </c>
    </row>
    <row r="6233" spans="1:28" x14ac:dyDescent="0.25">
      <c r="A6233" t="s">
        <v>3002</v>
      </c>
      <c r="B6233" t="s">
        <v>2982</v>
      </c>
      <c r="C6233" s="1">
        <v>0.45261574074074074</v>
      </c>
      <c r="D6233">
        <v>671</v>
      </c>
      <c r="E6233" s="2">
        <v>2.5942499999999997E-2</v>
      </c>
      <c r="F6233" s="1">
        <v>2.5937500000000002E-2</v>
      </c>
      <c r="G6233">
        <v>432</v>
      </c>
      <c r="H6233">
        <v>2241.4299999999998</v>
      </c>
      <c r="I6233">
        <v>0</v>
      </c>
      <c r="J6233" t="s">
        <v>2983</v>
      </c>
      <c r="K6233" t="s">
        <v>22</v>
      </c>
      <c r="L6233">
        <v>1</v>
      </c>
      <c r="N6233" t="s">
        <v>23</v>
      </c>
      <c r="O6233" t="s">
        <v>33</v>
      </c>
      <c r="P6233" t="s">
        <v>28</v>
      </c>
      <c r="R6233" t="s">
        <v>26</v>
      </c>
      <c r="AB6233">
        <f t="shared" si="121"/>
        <v>1980.4599999999998</v>
      </c>
    </row>
    <row r="6234" spans="1:28" x14ac:dyDescent="0.25">
      <c r="A6234" t="s">
        <v>3003</v>
      </c>
      <c r="B6234" t="s">
        <v>2982</v>
      </c>
      <c r="C6234" s="1">
        <v>0.45469907407407412</v>
      </c>
      <c r="D6234">
        <v>506</v>
      </c>
      <c r="E6234" s="2">
        <v>2.8023935185185186E-2</v>
      </c>
      <c r="F6234" s="1">
        <v>2.8020833333333332E-2</v>
      </c>
      <c r="G6234">
        <v>268</v>
      </c>
      <c r="H6234">
        <v>2421.27</v>
      </c>
      <c r="I6234">
        <v>0</v>
      </c>
      <c r="J6234" t="s">
        <v>2983</v>
      </c>
      <c r="K6234" t="s">
        <v>22</v>
      </c>
      <c r="L6234">
        <v>1</v>
      </c>
      <c r="N6234" t="s">
        <v>23</v>
      </c>
      <c r="O6234" t="s">
        <v>31</v>
      </c>
      <c r="P6234" t="s">
        <v>28</v>
      </c>
      <c r="R6234" t="s">
        <v>26</v>
      </c>
      <c r="AB6234">
        <f t="shared" si="121"/>
        <v>2160.3000000000002</v>
      </c>
    </row>
    <row r="6235" spans="1:28" x14ac:dyDescent="0.25">
      <c r="A6235" t="s">
        <v>3003</v>
      </c>
      <c r="B6235" t="s">
        <v>2982</v>
      </c>
      <c r="C6235" s="1">
        <v>0.45469907407407412</v>
      </c>
      <c r="D6235">
        <v>506</v>
      </c>
      <c r="E6235" s="2">
        <v>2.8023935185185186E-2</v>
      </c>
      <c r="F6235" s="1">
        <v>2.8020833333333332E-2</v>
      </c>
      <c r="G6235">
        <v>268</v>
      </c>
      <c r="H6235">
        <v>2421.27</v>
      </c>
      <c r="I6235">
        <v>0</v>
      </c>
      <c r="J6235" t="s">
        <v>2983</v>
      </c>
      <c r="K6235" t="s">
        <v>22</v>
      </c>
      <c r="L6235">
        <v>1</v>
      </c>
      <c r="N6235" t="s">
        <v>23</v>
      </c>
      <c r="O6235" t="s">
        <v>36</v>
      </c>
      <c r="P6235" t="s">
        <v>28</v>
      </c>
      <c r="R6235" t="s">
        <v>26</v>
      </c>
      <c r="S6235">
        <v>19</v>
      </c>
      <c r="T6235">
        <v>17.3</v>
      </c>
      <c r="U6235">
        <v>17.2</v>
      </c>
      <c r="V6235">
        <v>1.7</v>
      </c>
      <c r="W6235">
        <v>1.8</v>
      </c>
      <c r="AB6235">
        <f t="shared" si="121"/>
        <v>2160.3000000000002</v>
      </c>
    </row>
    <row r="6236" spans="1:28" x14ac:dyDescent="0.25">
      <c r="A6236" t="s">
        <v>3003</v>
      </c>
      <c r="B6236" t="s">
        <v>2982</v>
      </c>
      <c r="C6236" s="1">
        <v>0.45469907407407412</v>
      </c>
      <c r="D6236">
        <v>506</v>
      </c>
      <c r="E6236" s="2">
        <v>2.8023935185185186E-2</v>
      </c>
      <c r="F6236" s="1">
        <v>2.8020833333333332E-2</v>
      </c>
      <c r="G6236">
        <v>268</v>
      </c>
      <c r="H6236">
        <v>2421.27</v>
      </c>
      <c r="I6236">
        <v>0</v>
      </c>
      <c r="J6236" t="s">
        <v>2983</v>
      </c>
      <c r="K6236" t="s">
        <v>22</v>
      </c>
      <c r="L6236">
        <v>1</v>
      </c>
      <c r="N6236" t="s">
        <v>23</v>
      </c>
      <c r="O6236" t="s">
        <v>46</v>
      </c>
      <c r="P6236" t="s">
        <v>28</v>
      </c>
      <c r="R6236" t="s">
        <v>26</v>
      </c>
      <c r="S6236">
        <v>17.399999999999999</v>
      </c>
      <c r="T6236">
        <v>17.3</v>
      </c>
      <c r="U6236">
        <v>17.2</v>
      </c>
      <c r="V6236">
        <v>0.1</v>
      </c>
      <c r="W6236">
        <v>0.2</v>
      </c>
      <c r="AB6236">
        <f t="shared" si="121"/>
        <v>2160.3000000000002</v>
      </c>
    </row>
    <row r="6237" spans="1:28" x14ac:dyDescent="0.25">
      <c r="A6237" t="s">
        <v>3003</v>
      </c>
      <c r="B6237" t="s">
        <v>2982</v>
      </c>
      <c r="C6237" s="1">
        <v>0.45469907407407412</v>
      </c>
      <c r="D6237">
        <v>506</v>
      </c>
      <c r="E6237" s="2">
        <v>2.8023935185185186E-2</v>
      </c>
      <c r="F6237" s="1">
        <v>2.8020833333333332E-2</v>
      </c>
      <c r="G6237">
        <v>268</v>
      </c>
      <c r="H6237">
        <v>2421.27</v>
      </c>
      <c r="I6237">
        <v>0</v>
      </c>
      <c r="J6237" t="s">
        <v>2983</v>
      </c>
      <c r="K6237" t="s">
        <v>22</v>
      </c>
      <c r="L6237">
        <v>1</v>
      </c>
      <c r="N6237" t="s">
        <v>23</v>
      </c>
      <c r="O6237" t="s">
        <v>42</v>
      </c>
      <c r="P6237" t="s">
        <v>28</v>
      </c>
      <c r="R6237" t="s">
        <v>26</v>
      </c>
      <c r="S6237">
        <v>17.5</v>
      </c>
      <c r="T6237">
        <v>17.3</v>
      </c>
      <c r="U6237">
        <v>17.2</v>
      </c>
      <c r="V6237">
        <v>0.2</v>
      </c>
      <c r="W6237">
        <v>0.3</v>
      </c>
      <c r="AB6237">
        <f t="shared" si="121"/>
        <v>2160.3000000000002</v>
      </c>
    </row>
    <row r="6238" spans="1:28" x14ac:dyDescent="0.25">
      <c r="A6238" t="s">
        <v>3003</v>
      </c>
      <c r="B6238" t="s">
        <v>2982</v>
      </c>
      <c r="C6238" s="1">
        <v>0.45469907407407412</v>
      </c>
      <c r="D6238">
        <v>506</v>
      </c>
      <c r="E6238" s="2">
        <v>2.8023935185185186E-2</v>
      </c>
      <c r="F6238" s="1">
        <v>2.8020833333333332E-2</v>
      </c>
      <c r="G6238">
        <v>268</v>
      </c>
      <c r="H6238">
        <v>2421.27</v>
      </c>
      <c r="I6238">
        <v>0</v>
      </c>
      <c r="J6238" t="s">
        <v>2983</v>
      </c>
      <c r="K6238" t="s">
        <v>22</v>
      </c>
      <c r="L6238">
        <v>1</v>
      </c>
      <c r="N6238" t="s">
        <v>23</v>
      </c>
      <c r="O6238" t="s">
        <v>33</v>
      </c>
      <c r="P6238" t="s">
        <v>28</v>
      </c>
      <c r="R6238" t="s">
        <v>26</v>
      </c>
      <c r="S6238">
        <v>17.3</v>
      </c>
      <c r="T6238">
        <v>17.3</v>
      </c>
      <c r="U6238">
        <v>17.2</v>
      </c>
      <c r="V6238">
        <v>0</v>
      </c>
      <c r="W6238">
        <v>0.1</v>
      </c>
      <c r="AB6238">
        <f t="shared" si="121"/>
        <v>2160.3000000000002</v>
      </c>
    </row>
    <row r="6239" spans="1:28" x14ac:dyDescent="0.25">
      <c r="A6239" t="s">
        <v>3004</v>
      </c>
      <c r="B6239" t="s">
        <v>2982</v>
      </c>
      <c r="C6239" s="1">
        <v>0.45678240740740739</v>
      </c>
      <c r="D6239">
        <v>41</v>
      </c>
      <c r="E6239" s="2">
        <v>3.0101886574074074E-2</v>
      </c>
      <c r="F6239" s="1">
        <v>3.0092592592592591E-2</v>
      </c>
      <c r="G6239">
        <v>803</v>
      </c>
      <c r="H6239">
        <v>2600.8000000000002</v>
      </c>
      <c r="I6239">
        <v>0</v>
      </c>
      <c r="J6239" t="s">
        <v>2983</v>
      </c>
      <c r="K6239" t="s">
        <v>22</v>
      </c>
      <c r="L6239">
        <v>1</v>
      </c>
      <c r="N6239" t="s">
        <v>23</v>
      </c>
      <c r="O6239" t="s">
        <v>31</v>
      </c>
      <c r="P6239" t="s">
        <v>28</v>
      </c>
      <c r="R6239" t="s">
        <v>26</v>
      </c>
      <c r="S6239">
        <v>19.7</v>
      </c>
      <c r="T6239">
        <v>17.2</v>
      </c>
      <c r="U6239">
        <v>17.100000000000001</v>
      </c>
      <c r="V6239">
        <v>2.5</v>
      </c>
      <c r="W6239">
        <v>2.6</v>
      </c>
      <c r="AB6239">
        <f t="shared" si="121"/>
        <v>2339.83</v>
      </c>
    </row>
    <row r="6240" spans="1:28" x14ac:dyDescent="0.25">
      <c r="A6240" t="s">
        <v>3004</v>
      </c>
      <c r="B6240" t="s">
        <v>2982</v>
      </c>
      <c r="C6240" s="1">
        <v>0.45678240740740739</v>
      </c>
      <c r="D6240">
        <v>41</v>
      </c>
      <c r="E6240" s="2">
        <v>3.0101886574074074E-2</v>
      </c>
      <c r="F6240" s="1">
        <v>3.0092592592592591E-2</v>
      </c>
      <c r="G6240">
        <v>803</v>
      </c>
      <c r="H6240">
        <v>2600.8000000000002</v>
      </c>
      <c r="I6240">
        <v>0</v>
      </c>
      <c r="J6240" t="s">
        <v>2983</v>
      </c>
      <c r="K6240" t="s">
        <v>22</v>
      </c>
      <c r="L6240">
        <v>1</v>
      </c>
      <c r="N6240" t="s">
        <v>23</v>
      </c>
      <c r="O6240" t="s">
        <v>36</v>
      </c>
      <c r="P6240" t="s">
        <v>28</v>
      </c>
      <c r="R6240" t="s">
        <v>26</v>
      </c>
      <c r="S6240">
        <v>19.899999999999999</v>
      </c>
      <c r="T6240">
        <v>17.2</v>
      </c>
      <c r="U6240">
        <v>17.100000000000001</v>
      </c>
      <c r="V6240">
        <v>2.7</v>
      </c>
      <c r="W6240">
        <v>2.8</v>
      </c>
      <c r="AB6240">
        <f t="shared" si="121"/>
        <v>2339.83</v>
      </c>
    </row>
    <row r="6241" spans="1:28" x14ac:dyDescent="0.25">
      <c r="A6241" t="s">
        <v>3004</v>
      </c>
      <c r="B6241" t="s">
        <v>2982</v>
      </c>
      <c r="C6241" s="1">
        <v>0.45678240740740739</v>
      </c>
      <c r="D6241">
        <v>41</v>
      </c>
      <c r="E6241" s="2">
        <v>3.0101886574074074E-2</v>
      </c>
      <c r="F6241" s="1">
        <v>3.0092592592592591E-2</v>
      </c>
      <c r="G6241">
        <v>803</v>
      </c>
      <c r="H6241">
        <v>2600.8000000000002</v>
      </c>
      <c r="I6241">
        <v>0</v>
      </c>
      <c r="J6241" t="s">
        <v>2983</v>
      </c>
      <c r="K6241" t="s">
        <v>22</v>
      </c>
      <c r="L6241">
        <v>1</v>
      </c>
      <c r="N6241" t="s">
        <v>23</v>
      </c>
      <c r="O6241" t="s">
        <v>46</v>
      </c>
      <c r="P6241" t="s">
        <v>28</v>
      </c>
      <c r="R6241" t="s">
        <v>26</v>
      </c>
      <c r="S6241">
        <v>17.5</v>
      </c>
      <c r="T6241">
        <v>17.2</v>
      </c>
      <c r="U6241">
        <v>17.100000000000001</v>
      </c>
      <c r="V6241">
        <v>0.3</v>
      </c>
      <c r="W6241">
        <v>0.4</v>
      </c>
      <c r="AB6241">
        <f t="shared" si="121"/>
        <v>2339.83</v>
      </c>
    </row>
    <row r="6242" spans="1:28" x14ac:dyDescent="0.25">
      <c r="A6242" t="s">
        <v>3004</v>
      </c>
      <c r="B6242" t="s">
        <v>2982</v>
      </c>
      <c r="C6242" s="1">
        <v>0.45678240740740739</v>
      </c>
      <c r="D6242">
        <v>41</v>
      </c>
      <c r="E6242" s="2">
        <v>3.0101886574074074E-2</v>
      </c>
      <c r="F6242" s="1">
        <v>3.0092592592592591E-2</v>
      </c>
      <c r="G6242">
        <v>803</v>
      </c>
      <c r="H6242">
        <v>2600.8000000000002</v>
      </c>
      <c r="I6242">
        <v>0</v>
      </c>
      <c r="J6242" t="s">
        <v>2983</v>
      </c>
      <c r="K6242" t="s">
        <v>22</v>
      </c>
      <c r="L6242">
        <v>1</v>
      </c>
      <c r="N6242" t="s">
        <v>23</v>
      </c>
      <c r="O6242" t="s">
        <v>42</v>
      </c>
      <c r="P6242" t="s">
        <v>28</v>
      </c>
      <c r="R6242" t="s">
        <v>26</v>
      </c>
      <c r="S6242">
        <v>17.2</v>
      </c>
      <c r="T6242">
        <v>17.2</v>
      </c>
      <c r="U6242">
        <v>17.100000000000001</v>
      </c>
      <c r="V6242">
        <v>0</v>
      </c>
      <c r="W6242">
        <v>0.1</v>
      </c>
      <c r="AB6242">
        <f t="shared" si="121"/>
        <v>2339.83</v>
      </c>
    </row>
    <row r="6243" spans="1:28" x14ac:dyDescent="0.25">
      <c r="A6243" t="s">
        <v>3004</v>
      </c>
      <c r="B6243" t="s">
        <v>2982</v>
      </c>
      <c r="C6243" s="1">
        <v>0.45678240740740739</v>
      </c>
      <c r="D6243">
        <v>41</v>
      </c>
      <c r="E6243" s="2">
        <v>3.0101886574074074E-2</v>
      </c>
      <c r="F6243" s="1">
        <v>3.0092592592592591E-2</v>
      </c>
      <c r="G6243">
        <v>803</v>
      </c>
      <c r="H6243">
        <v>2600.8000000000002</v>
      </c>
      <c r="I6243">
        <v>0</v>
      </c>
      <c r="J6243" t="s">
        <v>2983</v>
      </c>
      <c r="K6243" t="s">
        <v>22</v>
      </c>
      <c r="L6243">
        <v>1</v>
      </c>
      <c r="N6243" t="s">
        <v>23</v>
      </c>
      <c r="O6243" t="s">
        <v>33</v>
      </c>
      <c r="P6243" t="s">
        <v>28</v>
      </c>
      <c r="R6243" t="s">
        <v>26</v>
      </c>
      <c r="AB6243">
        <f t="shared" si="121"/>
        <v>2339.83</v>
      </c>
    </row>
    <row r="6244" spans="1:28" x14ac:dyDescent="0.25">
      <c r="A6244" t="s">
        <v>3005</v>
      </c>
      <c r="B6244" t="s">
        <v>2982</v>
      </c>
      <c r="C6244" s="1">
        <v>0.45886574074074077</v>
      </c>
      <c r="D6244">
        <v>244</v>
      </c>
      <c r="E6244" s="2">
        <v>3.2187557870370372E-2</v>
      </c>
      <c r="F6244" s="1">
        <v>3.2187500000000001E-2</v>
      </c>
      <c r="G6244">
        <v>5</v>
      </c>
      <c r="H6244">
        <v>2781.01</v>
      </c>
      <c r="I6244">
        <v>0</v>
      </c>
      <c r="J6244" t="s">
        <v>2983</v>
      </c>
      <c r="K6244" t="s">
        <v>22</v>
      </c>
      <c r="L6244">
        <v>1</v>
      </c>
      <c r="N6244" t="s">
        <v>23</v>
      </c>
      <c r="O6244" t="s">
        <v>31</v>
      </c>
      <c r="P6244" t="s">
        <v>28</v>
      </c>
      <c r="R6244" t="s">
        <v>26</v>
      </c>
      <c r="S6244">
        <v>20.5</v>
      </c>
      <c r="T6244">
        <v>17.100000000000001</v>
      </c>
      <c r="U6244">
        <v>17</v>
      </c>
      <c r="V6244">
        <v>3.4</v>
      </c>
      <c r="W6244">
        <v>3.5</v>
      </c>
      <c r="AB6244">
        <f t="shared" si="121"/>
        <v>2520.04</v>
      </c>
    </row>
    <row r="6245" spans="1:28" x14ac:dyDescent="0.25">
      <c r="A6245" t="s">
        <v>3005</v>
      </c>
      <c r="B6245" t="s">
        <v>2982</v>
      </c>
      <c r="C6245" s="1">
        <v>0.45886574074074077</v>
      </c>
      <c r="D6245">
        <v>244</v>
      </c>
      <c r="E6245" s="2">
        <v>3.2187557870370372E-2</v>
      </c>
      <c r="F6245" s="1">
        <v>3.2187500000000001E-2</v>
      </c>
      <c r="G6245">
        <v>5</v>
      </c>
      <c r="H6245">
        <v>2781.01</v>
      </c>
      <c r="I6245">
        <v>0</v>
      </c>
      <c r="J6245" t="s">
        <v>2983</v>
      </c>
      <c r="K6245" t="s">
        <v>22</v>
      </c>
      <c r="L6245">
        <v>1</v>
      </c>
      <c r="N6245" t="s">
        <v>23</v>
      </c>
      <c r="O6245" t="s">
        <v>36</v>
      </c>
      <c r="P6245" t="s">
        <v>28</v>
      </c>
      <c r="R6245" t="s">
        <v>26</v>
      </c>
      <c r="S6245">
        <v>20.2</v>
      </c>
      <c r="T6245">
        <v>17.100000000000001</v>
      </c>
      <c r="U6245">
        <v>17</v>
      </c>
      <c r="V6245">
        <v>3.1</v>
      </c>
      <c r="W6245">
        <v>3.2</v>
      </c>
      <c r="AB6245">
        <f t="shared" si="121"/>
        <v>2520.04</v>
      </c>
    </row>
    <row r="6246" spans="1:28" x14ac:dyDescent="0.25">
      <c r="A6246" t="s">
        <v>3005</v>
      </c>
      <c r="B6246" t="s">
        <v>2982</v>
      </c>
      <c r="C6246" s="1">
        <v>0.45886574074074077</v>
      </c>
      <c r="D6246">
        <v>244</v>
      </c>
      <c r="E6246" s="2">
        <v>3.2187557870370372E-2</v>
      </c>
      <c r="F6246" s="1">
        <v>3.2187500000000001E-2</v>
      </c>
      <c r="G6246">
        <v>5</v>
      </c>
      <c r="H6246">
        <v>2781.01</v>
      </c>
      <c r="I6246">
        <v>0</v>
      </c>
      <c r="J6246" t="s">
        <v>2983</v>
      </c>
      <c r="K6246" t="s">
        <v>22</v>
      </c>
      <c r="L6246">
        <v>1</v>
      </c>
      <c r="N6246" t="s">
        <v>23</v>
      </c>
      <c r="O6246" t="s">
        <v>46</v>
      </c>
      <c r="P6246" t="s">
        <v>28</v>
      </c>
      <c r="R6246" t="s">
        <v>26</v>
      </c>
      <c r="S6246">
        <v>17.5</v>
      </c>
      <c r="T6246">
        <v>17.100000000000001</v>
      </c>
      <c r="U6246">
        <v>17</v>
      </c>
      <c r="V6246">
        <v>0.4</v>
      </c>
      <c r="W6246">
        <v>0.5</v>
      </c>
      <c r="AB6246">
        <f t="shared" si="121"/>
        <v>2520.04</v>
      </c>
    </row>
    <row r="6247" spans="1:28" x14ac:dyDescent="0.25">
      <c r="A6247" t="s">
        <v>3005</v>
      </c>
      <c r="B6247" t="s">
        <v>2982</v>
      </c>
      <c r="C6247" s="1">
        <v>0.45886574074074077</v>
      </c>
      <c r="D6247">
        <v>244</v>
      </c>
      <c r="E6247" s="2">
        <v>3.2187557870370372E-2</v>
      </c>
      <c r="F6247" s="1">
        <v>3.2187500000000001E-2</v>
      </c>
      <c r="G6247">
        <v>5</v>
      </c>
      <c r="H6247">
        <v>2781.01</v>
      </c>
      <c r="I6247">
        <v>0</v>
      </c>
      <c r="J6247" t="s">
        <v>2983</v>
      </c>
      <c r="K6247" t="s">
        <v>22</v>
      </c>
      <c r="L6247">
        <v>1</v>
      </c>
      <c r="N6247" t="s">
        <v>23</v>
      </c>
      <c r="O6247" t="s">
        <v>42</v>
      </c>
      <c r="P6247" t="s">
        <v>28</v>
      </c>
      <c r="R6247" t="s">
        <v>26</v>
      </c>
      <c r="S6247">
        <v>17.399999999999999</v>
      </c>
      <c r="T6247">
        <v>17.100000000000001</v>
      </c>
      <c r="U6247">
        <v>17</v>
      </c>
      <c r="V6247">
        <v>0.3</v>
      </c>
      <c r="W6247">
        <v>0.4</v>
      </c>
      <c r="AB6247">
        <f t="shared" si="121"/>
        <v>2520.04</v>
      </c>
    </row>
    <row r="6248" spans="1:28" x14ac:dyDescent="0.25">
      <c r="A6248" t="s">
        <v>3006</v>
      </c>
      <c r="B6248" t="s">
        <v>2982</v>
      </c>
      <c r="C6248" s="1">
        <v>0.46094907407407404</v>
      </c>
      <c r="D6248">
        <v>880</v>
      </c>
      <c r="E6248" s="2">
        <v>3.4278252314814815E-2</v>
      </c>
      <c r="F6248" s="1">
        <v>3.4270833333333334E-2</v>
      </c>
      <c r="G6248">
        <v>641</v>
      </c>
      <c r="H6248">
        <v>2961.64</v>
      </c>
      <c r="I6248">
        <v>0</v>
      </c>
      <c r="J6248" t="s">
        <v>2983</v>
      </c>
      <c r="K6248" t="s">
        <v>22</v>
      </c>
      <c r="L6248">
        <v>1</v>
      </c>
      <c r="N6248" t="s">
        <v>23</v>
      </c>
      <c r="O6248" t="s">
        <v>36</v>
      </c>
      <c r="P6248" t="s">
        <v>28</v>
      </c>
      <c r="R6248" t="s">
        <v>26</v>
      </c>
      <c r="S6248">
        <v>19.7</v>
      </c>
      <c r="T6248">
        <v>17.3</v>
      </c>
      <c r="U6248">
        <v>17.2</v>
      </c>
      <c r="V6248">
        <v>2.4</v>
      </c>
      <c r="W6248">
        <v>2.5</v>
      </c>
      <c r="AB6248">
        <f t="shared" si="121"/>
        <v>2700.67</v>
      </c>
    </row>
    <row r="6249" spans="1:28" x14ac:dyDescent="0.25">
      <c r="A6249" t="s">
        <v>3006</v>
      </c>
      <c r="B6249" t="s">
        <v>2982</v>
      </c>
      <c r="C6249" s="1">
        <v>0.46094907407407404</v>
      </c>
      <c r="D6249">
        <v>880</v>
      </c>
      <c r="E6249" s="2">
        <v>3.4278252314814815E-2</v>
      </c>
      <c r="F6249" s="1">
        <v>3.4270833333333334E-2</v>
      </c>
      <c r="G6249">
        <v>641</v>
      </c>
      <c r="H6249">
        <v>2961.64</v>
      </c>
      <c r="I6249">
        <v>0</v>
      </c>
      <c r="J6249" t="s">
        <v>2983</v>
      </c>
      <c r="K6249" t="s">
        <v>22</v>
      </c>
      <c r="L6249">
        <v>1</v>
      </c>
      <c r="N6249" t="s">
        <v>23</v>
      </c>
      <c r="O6249" t="s">
        <v>46</v>
      </c>
      <c r="P6249" t="s">
        <v>28</v>
      </c>
      <c r="R6249" t="s">
        <v>26</v>
      </c>
      <c r="S6249">
        <v>18.100000000000001</v>
      </c>
      <c r="T6249">
        <v>17.3</v>
      </c>
      <c r="U6249">
        <v>17.2</v>
      </c>
      <c r="V6249">
        <v>0.8</v>
      </c>
      <c r="W6249">
        <v>0.9</v>
      </c>
      <c r="AB6249">
        <f t="shared" si="121"/>
        <v>2700.67</v>
      </c>
    </row>
    <row r="6250" spans="1:28" x14ac:dyDescent="0.25">
      <c r="A6250" t="s">
        <v>3006</v>
      </c>
      <c r="B6250" t="s">
        <v>2982</v>
      </c>
      <c r="C6250" s="1">
        <v>0.46094907407407404</v>
      </c>
      <c r="D6250">
        <v>880</v>
      </c>
      <c r="E6250" s="2">
        <v>3.4278252314814815E-2</v>
      </c>
      <c r="F6250" s="1">
        <v>3.4270833333333334E-2</v>
      </c>
      <c r="G6250">
        <v>641</v>
      </c>
      <c r="H6250">
        <v>2961.64</v>
      </c>
      <c r="I6250">
        <v>0</v>
      </c>
      <c r="J6250" t="s">
        <v>2983</v>
      </c>
      <c r="K6250" t="s">
        <v>22</v>
      </c>
      <c r="L6250">
        <v>1</v>
      </c>
      <c r="N6250" t="s">
        <v>23</v>
      </c>
      <c r="O6250" t="s">
        <v>42</v>
      </c>
      <c r="P6250" t="s">
        <v>28</v>
      </c>
      <c r="R6250" t="s">
        <v>26</v>
      </c>
      <c r="S6250">
        <v>19.899999999999999</v>
      </c>
      <c r="T6250">
        <v>17.3</v>
      </c>
      <c r="U6250">
        <v>17.2</v>
      </c>
      <c r="V6250">
        <v>2.6</v>
      </c>
      <c r="W6250">
        <v>2.7</v>
      </c>
      <c r="AB6250">
        <f t="shared" si="121"/>
        <v>2700.67</v>
      </c>
    </row>
    <row r="6251" spans="1:28" x14ac:dyDescent="0.25">
      <c r="A6251" t="s">
        <v>3006</v>
      </c>
      <c r="B6251" t="s">
        <v>2982</v>
      </c>
      <c r="C6251" s="1">
        <v>0.46094907407407404</v>
      </c>
      <c r="D6251">
        <v>880</v>
      </c>
      <c r="E6251" s="2">
        <v>3.4278252314814815E-2</v>
      </c>
      <c r="F6251" s="1">
        <v>3.4270833333333334E-2</v>
      </c>
      <c r="G6251">
        <v>641</v>
      </c>
      <c r="H6251">
        <v>2961.64</v>
      </c>
      <c r="I6251">
        <v>0</v>
      </c>
      <c r="J6251" t="s">
        <v>2983</v>
      </c>
      <c r="K6251" t="s">
        <v>22</v>
      </c>
      <c r="L6251">
        <v>1</v>
      </c>
      <c r="N6251" t="s">
        <v>23</v>
      </c>
      <c r="O6251" t="s">
        <v>33</v>
      </c>
      <c r="P6251" t="s">
        <v>28</v>
      </c>
      <c r="R6251" t="s">
        <v>26</v>
      </c>
      <c r="AB6251">
        <f t="shared" si="121"/>
        <v>2700.67</v>
      </c>
    </row>
    <row r="6252" spans="1:28" x14ac:dyDescent="0.25">
      <c r="A6252" t="s">
        <v>3007</v>
      </c>
      <c r="B6252" t="s">
        <v>2982</v>
      </c>
      <c r="C6252" s="1">
        <v>0.46303240740740742</v>
      </c>
      <c r="D6252">
        <v>682</v>
      </c>
      <c r="E6252" s="2">
        <v>3.635929398148148E-2</v>
      </c>
      <c r="F6252" s="1">
        <v>3.6354166666666667E-2</v>
      </c>
      <c r="G6252">
        <v>443</v>
      </c>
      <c r="H6252">
        <v>3141.44</v>
      </c>
      <c r="I6252">
        <v>0</v>
      </c>
      <c r="J6252" t="s">
        <v>2983</v>
      </c>
      <c r="K6252" t="s">
        <v>22</v>
      </c>
      <c r="L6252">
        <v>1</v>
      </c>
      <c r="N6252" t="s">
        <v>23</v>
      </c>
      <c r="O6252" t="s">
        <v>36</v>
      </c>
      <c r="P6252" t="s">
        <v>28</v>
      </c>
      <c r="R6252" t="s">
        <v>26</v>
      </c>
      <c r="S6252">
        <v>19.7</v>
      </c>
      <c r="T6252">
        <v>17.2</v>
      </c>
      <c r="U6252">
        <v>17.100000000000001</v>
      </c>
      <c r="V6252">
        <v>2.5</v>
      </c>
      <c r="W6252">
        <v>2.6</v>
      </c>
      <c r="AB6252">
        <f t="shared" si="121"/>
        <v>2880.4700000000003</v>
      </c>
    </row>
    <row r="6253" spans="1:28" x14ac:dyDescent="0.25">
      <c r="A6253" t="s">
        <v>3007</v>
      </c>
      <c r="B6253" t="s">
        <v>2982</v>
      </c>
      <c r="C6253" s="1">
        <v>0.46303240740740742</v>
      </c>
      <c r="D6253">
        <v>682</v>
      </c>
      <c r="E6253" s="2">
        <v>3.635929398148148E-2</v>
      </c>
      <c r="F6253" s="1">
        <v>3.6354166666666667E-2</v>
      </c>
      <c r="G6253">
        <v>443</v>
      </c>
      <c r="H6253">
        <v>3141.44</v>
      </c>
      <c r="I6253">
        <v>0</v>
      </c>
      <c r="J6253" t="s">
        <v>2983</v>
      </c>
      <c r="K6253" t="s">
        <v>22</v>
      </c>
      <c r="L6253">
        <v>1</v>
      </c>
      <c r="N6253" t="s">
        <v>23</v>
      </c>
      <c r="O6253" t="s">
        <v>46</v>
      </c>
      <c r="P6253" t="s">
        <v>28</v>
      </c>
      <c r="R6253" t="s">
        <v>26</v>
      </c>
      <c r="S6253">
        <v>17.600000000000001</v>
      </c>
      <c r="T6253">
        <v>17.2</v>
      </c>
      <c r="U6253">
        <v>17.100000000000001</v>
      </c>
      <c r="V6253">
        <v>0.4</v>
      </c>
      <c r="W6253">
        <v>0.5</v>
      </c>
      <c r="AB6253">
        <f t="shared" si="121"/>
        <v>2880.4700000000003</v>
      </c>
    </row>
    <row r="6254" spans="1:28" x14ac:dyDescent="0.25">
      <c r="A6254" t="s">
        <v>3007</v>
      </c>
      <c r="B6254" t="s">
        <v>2982</v>
      </c>
      <c r="C6254" s="1">
        <v>0.46303240740740742</v>
      </c>
      <c r="D6254">
        <v>682</v>
      </c>
      <c r="E6254" s="2">
        <v>3.635929398148148E-2</v>
      </c>
      <c r="F6254" s="1">
        <v>3.6354166666666667E-2</v>
      </c>
      <c r="G6254">
        <v>443</v>
      </c>
      <c r="H6254">
        <v>3141.44</v>
      </c>
      <c r="I6254">
        <v>0</v>
      </c>
      <c r="J6254" t="s">
        <v>2983</v>
      </c>
      <c r="K6254" t="s">
        <v>22</v>
      </c>
      <c r="L6254">
        <v>1</v>
      </c>
      <c r="N6254" t="s">
        <v>23</v>
      </c>
      <c r="O6254" t="s">
        <v>42</v>
      </c>
      <c r="P6254" t="s">
        <v>28</v>
      </c>
      <c r="R6254" t="s">
        <v>26</v>
      </c>
      <c r="S6254">
        <v>20.5</v>
      </c>
      <c r="T6254">
        <v>17.2</v>
      </c>
      <c r="U6254">
        <v>17.100000000000001</v>
      </c>
      <c r="V6254">
        <v>3.3</v>
      </c>
      <c r="W6254">
        <v>3.4</v>
      </c>
      <c r="AB6254">
        <f t="shared" si="121"/>
        <v>2880.4700000000003</v>
      </c>
    </row>
    <row r="6255" spans="1:28" x14ac:dyDescent="0.25">
      <c r="A6255" t="s">
        <v>3007</v>
      </c>
      <c r="B6255" t="s">
        <v>2982</v>
      </c>
      <c r="C6255" s="1">
        <v>0.46303240740740742</v>
      </c>
      <c r="D6255">
        <v>682</v>
      </c>
      <c r="E6255" s="2">
        <v>3.635929398148148E-2</v>
      </c>
      <c r="F6255" s="1">
        <v>3.6354166666666667E-2</v>
      </c>
      <c r="G6255">
        <v>443</v>
      </c>
      <c r="H6255">
        <v>3141.44</v>
      </c>
      <c r="I6255">
        <v>0</v>
      </c>
      <c r="J6255" t="s">
        <v>2983</v>
      </c>
      <c r="K6255" t="s">
        <v>22</v>
      </c>
      <c r="L6255">
        <v>1</v>
      </c>
      <c r="N6255" t="s">
        <v>23</v>
      </c>
      <c r="O6255" t="s">
        <v>33</v>
      </c>
      <c r="P6255" t="s">
        <v>28</v>
      </c>
      <c r="R6255" t="s">
        <v>26</v>
      </c>
      <c r="S6255">
        <v>17.7</v>
      </c>
      <c r="T6255">
        <v>17.2</v>
      </c>
      <c r="U6255">
        <v>17.100000000000001</v>
      </c>
      <c r="V6255">
        <v>0.5</v>
      </c>
      <c r="W6255">
        <v>0.6</v>
      </c>
      <c r="AB6255">
        <f t="shared" si="121"/>
        <v>2880.4700000000003</v>
      </c>
    </row>
    <row r="6256" spans="1:28" x14ac:dyDescent="0.25">
      <c r="A6256" t="s">
        <v>3008</v>
      </c>
      <c r="B6256" t="s">
        <v>2982</v>
      </c>
      <c r="C6256" s="1">
        <v>0.46511574074074075</v>
      </c>
      <c r="D6256">
        <v>617</v>
      </c>
      <c r="E6256" s="2">
        <v>3.8441886574074075E-2</v>
      </c>
      <c r="F6256" s="1">
        <v>3.8437499999999999E-2</v>
      </c>
      <c r="G6256">
        <v>379</v>
      </c>
      <c r="H6256">
        <v>3321.38</v>
      </c>
      <c r="I6256">
        <v>0</v>
      </c>
      <c r="J6256" t="s">
        <v>2983</v>
      </c>
      <c r="K6256" t="s">
        <v>22</v>
      </c>
      <c r="L6256">
        <v>1</v>
      </c>
      <c r="N6256" t="s">
        <v>23</v>
      </c>
      <c r="O6256" t="s">
        <v>36</v>
      </c>
      <c r="P6256" t="s">
        <v>28</v>
      </c>
      <c r="R6256" t="s">
        <v>26</v>
      </c>
      <c r="S6256">
        <v>19.100000000000001</v>
      </c>
      <c r="T6256">
        <v>17.2</v>
      </c>
      <c r="U6256">
        <v>17.100000000000001</v>
      </c>
      <c r="V6256">
        <v>1.9</v>
      </c>
      <c r="W6256">
        <v>2</v>
      </c>
      <c r="AB6256">
        <f t="shared" si="121"/>
        <v>3060.41</v>
      </c>
    </row>
    <row r="6257" spans="1:28" x14ac:dyDescent="0.25">
      <c r="A6257" t="s">
        <v>3008</v>
      </c>
      <c r="B6257" t="s">
        <v>2982</v>
      </c>
      <c r="C6257" s="1">
        <v>0.46511574074074075</v>
      </c>
      <c r="D6257">
        <v>617</v>
      </c>
      <c r="E6257" s="2">
        <v>3.8441886574074075E-2</v>
      </c>
      <c r="F6257" s="1">
        <v>3.8437499999999999E-2</v>
      </c>
      <c r="G6257">
        <v>379</v>
      </c>
      <c r="H6257">
        <v>3321.38</v>
      </c>
      <c r="I6257">
        <v>0</v>
      </c>
      <c r="J6257" t="s">
        <v>2983</v>
      </c>
      <c r="K6257" t="s">
        <v>22</v>
      </c>
      <c r="L6257">
        <v>1</v>
      </c>
      <c r="N6257" t="s">
        <v>23</v>
      </c>
      <c r="O6257" t="s">
        <v>46</v>
      </c>
      <c r="P6257" t="s">
        <v>28</v>
      </c>
      <c r="R6257" t="s">
        <v>26</v>
      </c>
      <c r="S6257">
        <v>17.7</v>
      </c>
      <c r="T6257">
        <v>17.2</v>
      </c>
      <c r="U6257">
        <v>17.100000000000001</v>
      </c>
      <c r="V6257">
        <v>0.5</v>
      </c>
      <c r="W6257">
        <v>0.6</v>
      </c>
      <c r="AB6257">
        <f t="shared" si="121"/>
        <v>3060.41</v>
      </c>
    </row>
    <row r="6258" spans="1:28" x14ac:dyDescent="0.25">
      <c r="A6258" t="s">
        <v>3008</v>
      </c>
      <c r="B6258" t="s">
        <v>2982</v>
      </c>
      <c r="C6258" s="1">
        <v>0.46511574074074075</v>
      </c>
      <c r="D6258">
        <v>617</v>
      </c>
      <c r="E6258" s="2">
        <v>3.8441886574074075E-2</v>
      </c>
      <c r="F6258" s="1">
        <v>3.8437499999999999E-2</v>
      </c>
      <c r="G6258">
        <v>379</v>
      </c>
      <c r="H6258">
        <v>3321.38</v>
      </c>
      <c r="I6258">
        <v>0</v>
      </c>
      <c r="J6258" t="s">
        <v>2983</v>
      </c>
      <c r="K6258" t="s">
        <v>22</v>
      </c>
      <c r="L6258">
        <v>1</v>
      </c>
      <c r="N6258" t="s">
        <v>23</v>
      </c>
      <c r="O6258" t="s">
        <v>33</v>
      </c>
      <c r="P6258" t="s">
        <v>28</v>
      </c>
      <c r="R6258" t="s">
        <v>26</v>
      </c>
      <c r="S6258">
        <v>17.399999999999999</v>
      </c>
      <c r="T6258">
        <v>17.2</v>
      </c>
      <c r="U6258">
        <v>17.100000000000001</v>
      </c>
      <c r="V6258">
        <v>0.2</v>
      </c>
      <c r="W6258">
        <v>0.3</v>
      </c>
      <c r="AB6258">
        <f t="shared" si="121"/>
        <v>3060.41</v>
      </c>
    </row>
    <row r="6259" spans="1:28" x14ac:dyDescent="0.25">
      <c r="A6259" t="s">
        <v>3009</v>
      </c>
      <c r="B6259" t="s">
        <v>2982</v>
      </c>
      <c r="C6259" s="1">
        <v>0.46721064814814817</v>
      </c>
      <c r="D6259">
        <v>20</v>
      </c>
      <c r="E6259" s="2">
        <v>4.0529872685185188E-2</v>
      </c>
      <c r="F6259" s="1">
        <v>4.0520833333333332E-2</v>
      </c>
      <c r="G6259">
        <v>781</v>
      </c>
      <c r="H6259">
        <v>3501.78</v>
      </c>
      <c r="I6259">
        <v>0</v>
      </c>
      <c r="J6259" t="s">
        <v>2983</v>
      </c>
      <c r="K6259" t="s">
        <v>22</v>
      </c>
      <c r="L6259">
        <v>1</v>
      </c>
      <c r="N6259" t="s">
        <v>23</v>
      </c>
      <c r="O6259" t="s">
        <v>31</v>
      </c>
      <c r="P6259" t="s">
        <v>28</v>
      </c>
      <c r="R6259" t="s">
        <v>26</v>
      </c>
      <c r="AB6259">
        <f t="shared" si="121"/>
        <v>3240.8100000000004</v>
      </c>
    </row>
    <row r="6260" spans="1:28" x14ac:dyDescent="0.25">
      <c r="A6260" t="s">
        <v>3009</v>
      </c>
      <c r="B6260" t="s">
        <v>2982</v>
      </c>
      <c r="C6260" s="1">
        <v>0.46721064814814817</v>
      </c>
      <c r="D6260">
        <v>20</v>
      </c>
      <c r="E6260" s="2">
        <v>4.0529872685185188E-2</v>
      </c>
      <c r="F6260" s="1">
        <v>4.0520833333333332E-2</v>
      </c>
      <c r="G6260">
        <v>781</v>
      </c>
      <c r="H6260">
        <v>3501.78</v>
      </c>
      <c r="I6260">
        <v>0</v>
      </c>
      <c r="J6260" t="s">
        <v>2983</v>
      </c>
      <c r="K6260" t="s">
        <v>22</v>
      </c>
      <c r="L6260">
        <v>1</v>
      </c>
      <c r="N6260" t="s">
        <v>23</v>
      </c>
      <c r="O6260" t="s">
        <v>36</v>
      </c>
      <c r="P6260" t="s">
        <v>28</v>
      </c>
      <c r="R6260" t="s">
        <v>26</v>
      </c>
      <c r="S6260">
        <v>19.100000000000001</v>
      </c>
      <c r="T6260">
        <v>17.2</v>
      </c>
      <c r="U6260">
        <v>17.2</v>
      </c>
      <c r="V6260">
        <v>1.9</v>
      </c>
      <c r="W6260">
        <v>1.9</v>
      </c>
      <c r="AB6260">
        <f t="shared" si="121"/>
        <v>3240.8100000000004</v>
      </c>
    </row>
    <row r="6261" spans="1:28" x14ac:dyDescent="0.25">
      <c r="A6261" t="s">
        <v>3009</v>
      </c>
      <c r="B6261" t="s">
        <v>2982</v>
      </c>
      <c r="C6261" s="1">
        <v>0.46721064814814817</v>
      </c>
      <c r="D6261">
        <v>20</v>
      </c>
      <c r="E6261" s="2">
        <v>4.0529872685185188E-2</v>
      </c>
      <c r="F6261" s="1">
        <v>4.0520833333333332E-2</v>
      </c>
      <c r="G6261">
        <v>781</v>
      </c>
      <c r="H6261">
        <v>3501.78</v>
      </c>
      <c r="I6261">
        <v>0</v>
      </c>
      <c r="J6261" t="s">
        <v>2983</v>
      </c>
      <c r="K6261" t="s">
        <v>22</v>
      </c>
      <c r="L6261">
        <v>1</v>
      </c>
      <c r="N6261" t="s">
        <v>23</v>
      </c>
      <c r="O6261" t="s">
        <v>46</v>
      </c>
      <c r="P6261" t="s">
        <v>28</v>
      </c>
      <c r="R6261" t="s">
        <v>26</v>
      </c>
      <c r="S6261">
        <v>17.600000000000001</v>
      </c>
      <c r="T6261">
        <v>17.2</v>
      </c>
      <c r="U6261">
        <v>17.2</v>
      </c>
      <c r="V6261">
        <v>0.4</v>
      </c>
      <c r="W6261">
        <v>0.4</v>
      </c>
      <c r="AB6261">
        <f t="shared" si="121"/>
        <v>3240.8100000000004</v>
      </c>
    </row>
    <row r="6262" spans="1:28" x14ac:dyDescent="0.25">
      <c r="A6262" t="s">
        <v>3009</v>
      </c>
      <c r="B6262" t="s">
        <v>2982</v>
      </c>
      <c r="C6262" s="1">
        <v>0.46721064814814817</v>
      </c>
      <c r="D6262">
        <v>20</v>
      </c>
      <c r="E6262" s="2">
        <v>4.0529872685185188E-2</v>
      </c>
      <c r="F6262" s="1">
        <v>4.0520833333333332E-2</v>
      </c>
      <c r="G6262">
        <v>781</v>
      </c>
      <c r="H6262">
        <v>3501.78</v>
      </c>
      <c r="I6262">
        <v>0</v>
      </c>
      <c r="J6262" t="s">
        <v>2983</v>
      </c>
      <c r="K6262" t="s">
        <v>22</v>
      </c>
      <c r="L6262">
        <v>1</v>
      </c>
      <c r="N6262" t="s">
        <v>23</v>
      </c>
      <c r="O6262" t="s">
        <v>42</v>
      </c>
      <c r="P6262" t="s">
        <v>28</v>
      </c>
      <c r="R6262" t="s">
        <v>26</v>
      </c>
      <c r="S6262">
        <v>20.8</v>
      </c>
      <c r="T6262">
        <v>17.2</v>
      </c>
      <c r="U6262">
        <v>17.2</v>
      </c>
      <c r="V6262">
        <v>3.6</v>
      </c>
      <c r="W6262">
        <v>3.6</v>
      </c>
      <c r="AB6262">
        <f t="shared" si="121"/>
        <v>3240.8100000000004</v>
      </c>
    </row>
    <row r="6263" spans="1:28" x14ac:dyDescent="0.25">
      <c r="A6263" t="s">
        <v>3009</v>
      </c>
      <c r="B6263" t="s">
        <v>2982</v>
      </c>
      <c r="C6263" s="1">
        <v>0.46721064814814817</v>
      </c>
      <c r="D6263">
        <v>20</v>
      </c>
      <c r="E6263" s="2">
        <v>4.0529872685185188E-2</v>
      </c>
      <c r="F6263" s="1">
        <v>4.0520833333333332E-2</v>
      </c>
      <c r="G6263">
        <v>781</v>
      </c>
      <c r="H6263">
        <v>3501.78</v>
      </c>
      <c r="I6263">
        <v>0</v>
      </c>
      <c r="J6263" t="s">
        <v>2983</v>
      </c>
      <c r="K6263" t="s">
        <v>22</v>
      </c>
      <c r="L6263">
        <v>1</v>
      </c>
      <c r="N6263" t="s">
        <v>23</v>
      </c>
      <c r="O6263" t="s">
        <v>33</v>
      </c>
      <c r="P6263" t="s">
        <v>28</v>
      </c>
      <c r="R6263" t="s">
        <v>26</v>
      </c>
      <c r="S6263">
        <v>20.100000000000001</v>
      </c>
      <c r="T6263">
        <v>17.2</v>
      </c>
      <c r="U6263">
        <v>17.2</v>
      </c>
      <c r="V6263">
        <v>2.9</v>
      </c>
      <c r="W6263">
        <v>2.9</v>
      </c>
      <c r="AB6263">
        <f t="shared" ref="AB6263:AB6316" si="122">H6263-260.97</f>
        <v>3240.8100000000004</v>
      </c>
    </row>
    <row r="6264" spans="1:28" x14ac:dyDescent="0.25">
      <c r="A6264" t="s">
        <v>3010</v>
      </c>
      <c r="B6264" t="s">
        <v>2982</v>
      </c>
      <c r="C6264" s="1">
        <v>0.4692824074074074</v>
      </c>
      <c r="D6264">
        <v>288</v>
      </c>
      <c r="E6264" s="2">
        <v>4.2604733796296292E-2</v>
      </c>
      <c r="F6264" s="1">
        <v>4.2604166666666665E-2</v>
      </c>
      <c r="G6264">
        <v>49</v>
      </c>
      <c r="H6264">
        <v>3681.05</v>
      </c>
      <c r="I6264">
        <v>0</v>
      </c>
      <c r="J6264" t="s">
        <v>2983</v>
      </c>
      <c r="K6264" t="s">
        <v>22</v>
      </c>
      <c r="L6264">
        <v>1</v>
      </c>
      <c r="N6264" t="s">
        <v>23</v>
      </c>
      <c r="O6264" t="s">
        <v>36</v>
      </c>
      <c r="P6264" t="s">
        <v>28</v>
      </c>
      <c r="R6264" t="s">
        <v>26</v>
      </c>
      <c r="S6264">
        <v>19.5</v>
      </c>
      <c r="T6264">
        <v>17.100000000000001</v>
      </c>
      <c r="U6264">
        <v>17</v>
      </c>
      <c r="V6264">
        <v>2.4</v>
      </c>
      <c r="W6264">
        <v>2.5</v>
      </c>
      <c r="AB6264">
        <f t="shared" si="122"/>
        <v>3420.08</v>
      </c>
    </row>
    <row r="6265" spans="1:28" x14ac:dyDescent="0.25">
      <c r="A6265" t="s">
        <v>3010</v>
      </c>
      <c r="B6265" t="s">
        <v>2982</v>
      </c>
      <c r="C6265" s="1">
        <v>0.4692824074074074</v>
      </c>
      <c r="D6265">
        <v>288</v>
      </c>
      <c r="E6265" s="2">
        <v>4.2604733796296292E-2</v>
      </c>
      <c r="F6265" s="1">
        <v>4.2604166666666665E-2</v>
      </c>
      <c r="G6265">
        <v>49</v>
      </c>
      <c r="H6265">
        <v>3681.05</v>
      </c>
      <c r="I6265">
        <v>0</v>
      </c>
      <c r="J6265" t="s">
        <v>2983</v>
      </c>
      <c r="K6265" t="s">
        <v>22</v>
      </c>
      <c r="L6265">
        <v>1</v>
      </c>
      <c r="N6265" t="s">
        <v>23</v>
      </c>
      <c r="O6265" t="s">
        <v>46</v>
      </c>
      <c r="P6265" t="s">
        <v>28</v>
      </c>
      <c r="R6265" t="s">
        <v>26</v>
      </c>
      <c r="S6265">
        <v>17.399999999999999</v>
      </c>
      <c r="T6265">
        <v>17.100000000000001</v>
      </c>
      <c r="U6265">
        <v>17</v>
      </c>
      <c r="V6265">
        <v>0.3</v>
      </c>
      <c r="W6265">
        <v>0.4</v>
      </c>
      <c r="AB6265">
        <f t="shared" si="122"/>
        <v>3420.08</v>
      </c>
    </row>
    <row r="6266" spans="1:28" x14ac:dyDescent="0.25">
      <c r="A6266" t="s">
        <v>3010</v>
      </c>
      <c r="B6266" t="s">
        <v>2982</v>
      </c>
      <c r="C6266" s="1">
        <v>0.4692824074074074</v>
      </c>
      <c r="D6266">
        <v>288</v>
      </c>
      <c r="E6266" s="2">
        <v>4.2604733796296292E-2</v>
      </c>
      <c r="F6266" s="1">
        <v>4.2604166666666665E-2</v>
      </c>
      <c r="G6266">
        <v>49</v>
      </c>
      <c r="H6266">
        <v>3681.05</v>
      </c>
      <c r="I6266">
        <v>0</v>
      </c>
      <c r="J6266" t="s">
        <v>2983</v>
      </c>
      <c r="K6266" t="s">
        <v>22</v>
      </c>
      <c r="L6266">
        <v>1</v>
      </c>
      <c r="N6266" t="s">
        <v>23</v>
      </c>
      <c r="O6266" t="s">
        <v>42</v>
      </c>
      <c r="P6266" t="s">
        <v>28</v>
      </c>
      <c r="R6266" t="s">
        <v>26</v>
      </c>
      <c r="S6266">
        <v>18.8</v>
      </c>
      <c r="T6266">
        <v>17.100000000000001</v>
      </c>
      <c r="U6266">
        <v>17</v>
      </c>
      <c r="V6266">
        <v>1.7</v>
      </c>
      <c r="W6266">
        <v>1.8</v>
      </c>
      <c r="AB6266">
        <f t="shared" si="122"/>
        <v>3420.08</v>
      </c>
    </row>
    <row r="6267" spans="1:28" x14ac:dyDescent="0.25">
      <c r="A6267" t="s">
        <v>3011</v>
      </c>
      <c r="B6267" t="s">
        <v>2982</v>
      </c>
      <c r="C6267" s="1">
        <v>0.47136574074074072</v>
      </c>
      <c r="D6267">
        <v>157</v>
      </c>
      <c r="E6267" s="2">
        <v>4.4686550925925932E-2</v>
      </c>
      <c r="F6267" s="1">
        <v>4.4675925925925924E-2</v>
      </c>
      <c r="G6267">
        <v>918</v>
      </c>
      <c r="H6267">
        <v>3860.92</v>
      </c>
      <c r="I6267">
        <v>0</v>
      </c>
      <c r="J6267" t="s">
        <v>2983</v>
      </c>
      <c r="K6267" t="s">
        <v>22</v>
      </c>
      <c r="L6267">
        <v>1</v>
      </c>
      <c r="N6267" t="s">
        <v>23</v>
      </c>
      <c r="O6267" t="s">
        <v>36</v>
      </c>
      <c r="P6267" t="s">
        <v>28</v>
      </c>
      <c r="R6267" t="s">
        <v>26</v>
      </c>
      <c r="S6267">
        <v>19.2</v>
      </c>
      <c r="T6267">
        <v>17.100000000000001</v>
      </c>
      <c r="U6267">
        <v>17.2</v>
      </c>
      <c r="V6267">
        <v>2.1</v>
      </c>
      <c r="W6267">
        <v>2</v>
      </c>
      <c r="AB6267">
        <f t="shared" si="122"/>
        <v>3599.95</v>
      </c>
    </row>
    <row r="6268" spans="1:28" x14ac:dyDescent="0.25">
      <c r="A6268" t="s">
        <v>3011</v>
      </c>
      <c r="B6268" t="s">
        <v>2982</v>
      </c>
      <c r="C6268" s="1">
        <v>0.47136574074074072</v>
      </c>
      <c r="D6268">
        <v>157</v>
      </c>
      <c r="E6268" s="2">
        <v>4.4686550925925932E-2</v>
      </c>
      <c r="F6268" s="1">
        <v>4.4675925925925924E-2</v>
      </c>
      <c r="G6268">
        <v>918</v>
      </c>
      <c r="H6268">
        <v>3860.92</v>
      </c>
      <c r="I6268">
        <v>0</v>
      </c>
      <c r="J6268" t="s">
        <v>2983</v>
      </c>
      <c r="K6268" t="s">
        <v>22</v>
      </c>
      <c r="L6268">
        <v>1</v>
      </c>
      <c r="N6268" t="s">
        <v>23</v>
      </c>
      <c r="O6268" t="s">
        <v>42</v>
      </c>
      <c r="P6268" t="s">
        <v>28</v>
      </c>
      <c r="R6268" t="s">
        <v>26</v>
      </c>
      <c r="AB6268">
        <f t="shared" si="122"/>
        <v>3599.95</v>
      </c>
    </row>
    <row r="6269" spans="1:28" x14ac:dyDescent="0.25">
      <c r="A6269" t="s">
        <v>3011</v>
      </c>
      <c r="B6269" t="s">
        <v>2982</v>
      </c>
      <c r="C6269" s="1">
        <v>0.47136574074074072</v>
      </c>
      <c r="D6269">
        <v>157</v>
      </c>
      <c r="E6269" s="2">
        <v>4.4686550925925932E-2</v>
      </c>
      <c r="F6269" s="1">
        <v>4.4675925925925924E-2</v>
      </c>
      <c r="G6269">
        <v>918</v>
      </c>
      <c r="H6269">
        <v>3860.92</v>
      </c>
      <c r="I6269">
        <v>0</v>
      </c>
      <c r="J6269" t="s">
        <v>2983</v>
      </c>
      <c r="K6269" t="s">
        <v>22</v>
      </c>
      <c r="L6269">
        <v>1</v>
      </c>
      <c r="N6269" t="s">
        <v>23</v>
      </c>
      <c r="O6269" t="s">
        <v>33</v>
      </c>
      <c r="P6269" t="s">
        <v>28</v>
      </c>
      <c r="R6269" t="s">
        <v>26</v>
      </c>
      <c r="S6269">
        <v>19.5</v>
      </c>
      <c r="T6269">
        <v>17.100000000000001</v>
      </c>
      <c r="U6269">
        <v>17.2</v>
      </c>
      <c r="V6269">
        <v>2.4</v>
      </c>
      <c r="W6269">
        <v>2.2999999999999998</v>
      </c>
      <c r="AB6269">
        <f t="shared" si="122"/>
        <v>3599.95</v>
      </c>
    </row>
    <row r="6270" spans="1:28" x14ac:dyDescent="0.25">
      <c r="A6270" t="s">
        <v>3012</v>
      </c>
      <c r="B6270" t="s">
        <v>2982</v>
      </c>
      <c r="C6270" s="1">
        <v>0.47344907407407405</v>
      </c>
      <c r="D6270">
        <v>493</v>
      </c>
      <c r="E6270" s="2">
        <v>4.6773773148148151E-2</v>
      </c>
      <c r="F6270" s="1">
        <v>4.6770833333333338E-2</v>
      </c>
      <c r="G6270">
        <v>254</v>
      </c>
      <c r="H6270">
        <v>4041.25</v>
      </c>
      <c r="I6270">
        <v>0</v>
      </c>
      <c r="J6270" t="s">
        <v>2983</v>
      </c>
      <c r="K6270" t="s">
        <v>22</v>
      </c>
      <c r="L6270">
        <v>1</v>
      </c>
      <c r="N6270" t="s">
        <v>23</v>
      </c>
      <c r="O6270" t="s">
        <v>36</v>
      </c>
      <c r="P6270" t="s">
        <v>28</v>
      </c>
      <c r="R6270" t="s">
        <v>26</v>
      </c>
      <c r="S6270">
        <v>18.7</v>
      </c>
      <c r="T6270">
        <v>17.100000000000001</v>
      </c>
      <c r="U6270">
        <v>17</v>
      </c>
      <c r="V6270">
        <v>1.6</v>
      </c>
      <c r="W6270">
        <v>1.7</v>
      </c>
      <c r="AB6270">
        <f t="shared" si="122"/>
        <v>3780.2799999999997</v>
      </c>
    </row>
    <row r="6271" spans="1:28" x14ac:dyDescent="0.25">
      <c r="A6271" t="s">
        <v>3012</v>
      </c>
      <c r="B6271" t="s">
        <v>2982</v>
      </c>
      <c r="C6271" s="1">
        <v>0.47344907407407405</v>
      </c>
      <c r="D6271">
        <v>493</v>
      </c>
      <c r="E6271" s="2">
        <v>4.6773773148148151E-2</v>
      </c>
      <c r="F6271" s="1">
        <v>4.6770833333333338E-2</v>
      </c>
      <c r="G6271">
        <v>254</v>
      </c>
      <c r="H6271">
        <v>4041.25</v>
      </c>
      <c r="I6271">
        <v>0</v>
      </c>
      <c r="J6271" t="s">
        <v>2983</v>
      </c>
      <c r="K6271" t="s">
        <v>22</v>
      </c>
      <c r="L6271">
        <v>1</v>
      </c>
      <c r="N6271" t="s">
        <v>23</v>
      </c>
      <c r="O6271" t="s">
        <v>33</v>
      </c>
      <c r="P6271" t="s">
        <v>28</v>
      </c>
      <c r="R6271" t="s">
        <v>26</v>
      </c>
      <c r="S6271">
        <v>17.7</v>
      </c>
      <c r="T6271">
        <v>17.100000000000001</v>
      </c>
      <c r="U6271">
        <v>17</v>
      </c>
      <c r="V6271">
        <v>0.6</v>
      </c>
      <c r="W6271">
        <v>0.7</v>
      </c>
      <c r="AB6271">
        <f t="shared" si="122"/>
        <v>3780.2799999999997</v>
      </c>
    </row>
    <row r="6272" spans="1:28" x14ac:dyDescent="0.25">
      <c r="A6272" t="s">
        <v>3013</v>
      </c>
      <c r="B6272" t="s">
        <v>2982</v>
      </c>
      <c r="C6272" s="1">
        <v>0.47553240740740743</v>
      </c>
      <c r="D6272">
        <v>328</v>
      </c>
      <c r="E6272" s="2">
        <v>4.8855196759259256E-2</v>
      </c>
      <c r="F6272" s="1">
        <v>4.8854166666666664E-2</v>
      </c>
      <c r="G6272">
        <v>89</v>
      </c>
      <c r="H6272">
        <v>4221.09</v>
      </c>
      <c r="I6272">
        <v>0</v>
      </c>
      <c r="J6272" t="s">
        <v>2983</v>
      </c>
      <c r="K6272" t="s">
        <v>22</v>
      </c>
      <c r="L6272">
        <v>1</v>
      </c>
      <c r="N6272" t="s">
        <v>23</v>
      </c>
      <c r="O6272" t="s">
        <v>31</v>
      </c>
      <c r="P6272" t="s">
        <v>28</v>
      </c>
      <c r="R6272" t="s">
        <v>26</v>
      </c>
      <c r="S6272">
        <v>17</v>
      </c>
      <c r="T6272">
        <v>17</v>
      </c>
      <c r="U6272">
        <v>17</v>
      </c>
      <c r="V6272">
        <v>0</v>
      </c>
      <c r="W6272">
        <v>0</v>
      </c>
      <c r="AB6272">
        <f t="shared" si="122"/>
        <v>3960.12</v>
      </c>
    </row>
    <row r="6273" spans="1:28" x14ac:dyDescent="0.25">
      <c r="A6273" t="s">
        <v>3013</v>
      </c>
      <c r="B6273" t="s">
        <v>2982</v>
      </c>
      <c r="C6273" s="1">
        <v>0.47553240740740743</v>
      </c>
      <c r="D6273">
        <v>328</v>
      </c>
      <c r="E6273" s="2">
        <v>4.8855196759259256E-2</v>
      </c>
      <c r="F6273" s="1">
        <v>4.8854166666666664E-2</v>
      </c>
      <c r="G6273">
        <v>89</v>
      </c>
      <c r="H6273">
        <v>4221.09</v>
      </c>
      <c r="I6273">
        <v>0</v>
      </c>
      <c r="J6273" t="s">
        <v>2983</v>
      </c>
      <c r="K6273" t="s">
        <v>22</v>
      </c>
      <c r="L6273">
        <v>1</v>
      </c>
      <c r="N6273" t="s">
        <v>23</v>
      </c>
      <c r="O6273" t="s">
        <v>36</v>
      </c>
      <c r="P6273" t="s">
        <v>28</v>
      </c>
      <c r="R6273" t="s">
        <v>26</v>
      </c>
      <c r="S6273">
        <v>20.100000000000001</v>
      </c>
      <c r="T6273">
        <v>17</v>
      </c>
      <c r="U6273">
        <v>17</v>
      </c>
      <c r="V6273">
        <v>3.1</v>
      </c>
      <c r="W6273">
        <v>3.1</v>
      </c>
      <c r="AB6273">
        <f t="shared" si="122"/>
        <v>3960.12</v>
      </c>
    </row>
    <row r="6274" spans="1:28" x14ac:dyDescent="0.25">
      <c r="A6274" t="s">
        <v>3013</v>
      </c>
      <c r="B6274" t="s">
        <v>2982</v>
      </c>
      <c r="C6274" s="1">
        <v>0.47553240740740743</v>
      </c>
      <c r="D6274">
        <v>328</v>
      </c>
      <c r="E6274" s="2">
        <v>4.8855196759259256E-2</v>
      </c>
      <c r="F6274" s="1">
        <v>4.8854166666666664E-2</v>
      </c>
      <c r="G6274">
        <v>89</v>
      </c>
      <c r="H6274">
        <v>4221.09</v>
      </c>
      <c r="I6274">
        <v>0</v>
      </c>
      <c r="J6274" t="s">
        <v>2983</v>
      </c>
      <c r="K6274" t="s">
        <v>22</v>
      </c>
      <c r="L6274">
        <v>1</v>
      </c>
      <c r="N6274" t="s">
        <v>23</v>
      </c>
      <c r="O6274" t="s">
        <v>33</v>
      </c>
      <c r="P6274" t="s">
        <v>28</v>
      </c>
      <c r="R6274" t="s">
        <v>26</v>
      </c>
      <c r="S6274">
        <v>17.399999999999999</v>
      </c>
      <c r="T6274">
        <v>17</v>
      </c>
      <c r="U6274">
        <v>17</v>
      </c>
      <c r="V6274">
        <v>0.4</v>
      </c>
      <c r="W6274">
        <v>0.4</v>
      </c>
      <c r="AB6274">
        <f t="shared" si="122"/>
        <v>3960.12</v>
      </c>
    </row>
    <row r="6275" spans="1:28" x14ac:dyDescent="0.25">
      <c r="A6275" t="s">
        <v>3014</v>
      </c>
      <c r="B6275" t="s">
        <v>2982</v>
      </c>
      <c r="C6275" s="1">
        <v>0.4776157407407407</v>
      </c>
      <c r="D6275">
        <v>864</v>
      </c>
      <c r="E6275" s="2">
        <v>5.0944733796296299E-2</v>
      </c>
      <c r="F6275" s="1">
        <v>5.0937499999999997E-2</v>
      </c>
      <c r="G6275">
        <v>625</v>
      </c>
      <c r="H6275">
        <v>4401.63</v>
      </c>
      <c r="I6275">
        <v>0</v>
      </c>
      <c r="J6275" t="s">
        <v>2983</v>
      </c>
      <c r="K6275" t="s">
        <v>22</v>
      </c>
      <c r="L6275">
        <v>1</v>
      </c>
      <c r="N6275" t="s">
        <v>23</v>
      </c>
      <c r="O6275" t="s">
        <v>36</v>
      </c>
      <c r="P6275" t="s">
        <v>28</v>
      </c>
      <c r="R6275" t="s">
        <v>26</v>
      </c>
      <c r="S6275">
        <v>19.899999999999999</v>
      </c>
      <c r="T6275">
        <v>17.100000000000001</v>
      </c>
      <c r="U6275">
        <v>17.100000000000001</v>
      </c>
      <c r="V6275">
        <v>2.8</v>
      </c>
      <c r="W6275">
        <v>2.8</v>
      </c>
      <c r="AB6275">
        <f t="shared" si="122"/>
        <v>4140.66</v>
      </c>
    </row>
    <row r="6276" spans="1:28" x14ac:dyDescent="0.25">
      <c r="A6276" t="s">
        <v>3014</v>
      </c>
      <c r="B6276" t="s">
        <v>2982</v>
      </c>
      <c r="C6276" s="1">
        <v>0.4776157407407407</v>
      </c>
      <c r="D6276">
        <v>864</v>
      </c>
      <c r="E6276" s="2">
        <v>5.0944733796296299E-2</v>
      </c>
      <c r="F6276" s="1">
        <v>5.0937499999999997E-2</v>
      </c>
      <c r="G6276">
        <v>625</v>
      </c>
      <c r="H6276">
        <v>4401.63</v>
      </c>
      <c r="I6276">
        <v>0</v>
      </c>
      <c r="J6276" t="s">
        <v>2983</v>
      </c>
      <c r="K6276" t="s">
        <v>22</v>
      </c>
      <c r="L6276">
        <v>1</v>
      </c>
      <c r="N6276" t="s">
        <v>23</v>
      </c>
      <c r="O6276" t="s">
        <v>33</v>
      </c>
      <c r="P6276" t="s">
        <v>28</v>
      </c>
      <c r="R6276" t="s">
        <v>26</v>
      </c>
      <c r="S6276">
        <v>17.3</v>
      </c>
      <c r="T6276">
        <v>17.100000000000001</v>
      </c>
      <c r="U6276">
        <v>17.100000000000001</v>
      </c>
      <c r="V6276">
        <v>0.2</v>
      </c>
      <c r="W6276">
        <v>0.2</v>
      </c>
      <c r="AB6276">
        <f t="shared" si="122"/>
        <v>4140.66</v>
      </c>
    </row>
    <row r="6277" spans="1:28" x14ac:dyDescent="0.25">
      <c r="A6277" t="s">
        <v>3015</v>
      </c>
      <c r="B6277" t="s">
        <v>2982</v>
      </c>
      <c r="C6277" s="1">
        <v>0.47969907407407408</v>
      </c>
      <c r="D6277">
        <v>399</v>
      </c>
      <c r="E6277" s="2">
        <v>5.3022685185185187E-2</v>
      </c>
      <c r="F6277" s="1">
        <v>5.302083333333333E-2</v>
      </c>
      <c r="G6277">
        <v>160</v>
      </c>
      <c r="H6277">
        <v>4581.16</v>
      </c>
      <c r="I6277">
        <v>0</v>
      </c>
      <c r="J6277" t="s">
        <v>2983</v>
      </c>
      <c r="K6277" t="s">
        <v>22</v>
      </c>
      <c r="L6277">
        <v>1</v>
      </c>
      <c r="N6277" t="s">
        <v>23</v>
      </c>
      <c r="O6277" t="s">
        <v>36</v>
      </c>
      <c r="P6277" t="s">
        <v>28</v>
      </c>
      <c r="R6277" t="s">
        <v>26</v>
      </c>
      <c r="S6277">
        <v>19.3</v>
      </c>
      <c r="T6277">
        <v>17</v>
      </c>
      <c r="U6277">
        <v>16.899999999999999</v>
      </c>
      <c r="V6277">
        <v>2.2999999999999998</v>
      </c>
      <c r="W6277">
        <v>2.4</v>
      </c>
      <c r="AB6277">
        <f t="shared" si="122"/>
        <v>4320.1899999999996</v>
      </c>
    </row>
    <row r="6278" spans="1:28" x14ac:dyDescent="0.25">
      <c r="A6278" t="s">
        <v>3015</v>
      </c>
      <c r="B6278" t="s">
        <v>2982</v>
      </c>
      <c r="C6278" s="1">
        <v>0.47969907407407408</v>
      </c>
      <c r="D6278">
        <v>399</v>
      </c>
      <c r="E6278" s="2">
        <v>5.3022685185185187E-2</v>
      </c>
      <c r="F6278" s="1">
        <v>5.302083333333333E-2</v>
      </c>
      <c r="G6278">
        <v>160</v>
      </c>
      <c r="H6278">
        <v>4581.16</v>
      </c>
      <c r="I6278">
        <v>0</v>
      </c>
      <c r="J6278" t="s">
        <v>2983</v>
      </c>
      <c r="K6278" t="s">
        <v>22</v>
      </c>
      <c r="L6278">
        <v>1</v>
      </c>
      <c r="N6278" t="s">
        <v>23</v>
      </c>
      <c r="O6278" t="s">
        <v>33</v>
      </c>
      <c r="P6278" t="s">
        <v>28</v>
      </c>
      <c r="R6278" t="s">
        <v>26</v>
      </c>
      <c r="S6278">
        <v>17.100000000000001</v>
      </c>
      <c r="T6278">
        <v>17</v>
      </c>
      <c r="U6278">
        <v>16.899999999999999</v>
      </c>
      <c r="V6278">
        <v>0.1</v>
      </c>
      <c r="W6278">
        <v>0.2</v>
      </c>
      <c r="AB6278">
        <f t="shared" si="122"/>
        <v>4320.1899999999996</v>
      </c>
    </row>
    <row r="6279" spans="1:28" x14ac:dyDescent="0.25">
      <c r="A6279" t="s">
        <v>3016</v>
      </c>
      <c r="B6279" t="s">
        <v>2982</v>
      </c>
      <c r="C6279" s="1">
        <v>0.48178240740740735</v>
      </c>
      <c r="D6279">
        <v>535</v>
      </c>
      <c r="E6279" s="2">
        <v>5.5107592592592597E-2</v>
      </c>
      <c r="F6279" s="1">
        <v>5.5104166666666669E-2</v>
      </c>
      <c r="G6279">
        <v>296</v>
      </c>
      <c r="H6279">
        <v>4761.3</v>
      </c>
      <c r="I6279">
        <v>0</v>
      </c>
      <c r="J6279" t="s">
        <v>2983</v>
      </c>
      <c r="K6279" t="s">
        <v>22</v>
      </c>
      <c r="L6279">
        <v>1</v>
      </c>
      <c r="N6279" t="s">
        <v>23</v>
      </c>
      <c r="O6279" t="s">
        <v>36</v>
      </c>
      <c r="P6279" t="s">
        <v>28</v>
      </c>
      <c r="R6279" t="s">
        <v>26</v>
      </c>
      <c r="S6279">
        <v>19.899999999999999</v>
      </c>
      <c r="T6279">
        <v>17.2</v>
      </c>
      <c r="U6279">
        <v>17.2</v>
      </c>
      <c r="V6279">
        <v>2.7</v>
      </c>
      <c r="W6279">
        <v>2.7</v>
      </c>
      <c r="AB6279">
        <f t="shared" si="122"/>
        <v>4500.33</v>
      </c>
    </row>
    <row r="6280" spans="1:28" x14ac:dyDescent="0.25">
      <c r="A6280" t="s">
        <v>3016</v>
      </c>
      <c r="B6280" t="s">
        <v>2982</v>
      </c>
      <c r="C6280" s="1">
        <v>0.48178240740740735</v>
      </c>
      <c r="D6280">
        <v>535</v>
      </c>
      <c r="E6280" s="2">
        <v>5.5107592592592597E-2</v>
      </c>
      <c r="F6280" s="1">
        <v>5.5104166666666669E-2</v>
      </c>
      <c r="G6280">
        <v>296</v>
      </c>
      <c r="H6280">
        <v>4761.3</v>
      </c>
      <c r="I6280">
        <v>0</v>
      </c>
      <c r="J6280" t="s">
        <v>2983</v>
      </c>
      <c r="K6280" t="s">
        <v>22</v>
      </c>
      <c r="L6280">
        <v>1</v>
      </c>
      <c r="N6280" t="s">
        <v>23</v>
      </c>
      <c r="O6280" t="s">
        <v>33</v>
      </c>
      <c r="P6280" t="s">
        <v>28</v>
      </c>
      <c r="R6280" t="s">
        <v>26</v>
      </c>
      <c r="S6280">
        <v>17.7</v>
      </c>
      <c r="T6280">
        <v>17.2</v>
      </c>
      <c r="U6280">
        <v>17.2</v>
      </c>
      <c r="V6280">
        <v>0.5</v>
      </c>
      <c r="W6280">
        <v>0.5</v>
      </c>
      <c r="AB6280">
        <f t="shared" si="122"/>
        <v>4500.33</v>
      </c>
    </row>
    <row r="6281" spans="1:28" x14ac:dyDescent="0.25">
      <c r="A6281" t="s">
        <v>3017</v>
      </c>
      <c r="B6281" t="s">
        <v>2982</v>
      </c>
      <c r="C6281" s="1">
        <v>0.48386574074074074</v>
      </c>
      <c r="D6281">
        <v>637</v>
      </c>
      <c r="E6281" s="2">
        <v>5.7192106481481486E-2</v>
      </c>
      <c r="F6281" s="1">
        <v>5.7187500000000002E-2</v>
      </c>
      <c r="G6281">
        <v>398</v>
      </c>
      <c r="H6281">
        <v>4941.3999999999996</v>
      </c>
      <c r="I6281">
        <v>0</v>
      </c>
      <c r="J6281" t="s">
        <v>2983</v>
      </c>
      <c r="K6281" t="s">
        <v>22</v>
      </c>
      <c r="L6281">
        <v>1</v>
      </c>
      <c r="N6281" t="s">
        <v>23</v>
      </c>
      <c r="O6281" t="s">
        <v>36</v>
      </c>
      <c r="P6281" t="s">
        <v>28</v>
      </c>
      <c r="R6281" t="s">
        <v>26</v>
      </c>
      <c r="S6281">
        <v>19.600000000000001</v>
      </c>
      <c r="T6281">
        <v>17.2</v>
      </c>
      <c r="U6281">
        <v>17.2</v>
      </c>
      <c r="V6281">
        <v>2.4</v>
      </c>
      <c r="W6281">
        <v>2.4</v>
      </c>
      <c r="AB6281">
        <f t="shared" si="122"/>
        <v>4680.4299999999994</v>
      </c>
    </row>
    <row r="6282" spans="1:28" x14ac:dyDescent="0.25">
      <c r="A6282" t="s">
        <v>3017</v>
      </c>
      <c r="B6282" t="s">
        <v>2982</v>
      </c>
      <c r="C6282" s="1">
        <v>0.48386574074074074</v>
      </c>
      <c r="D6282">
        <v>637</v>
      </c>
      <c r="E6282" s="2">
        <v>5.7192106481481486E-2</v>
      </c>
      <c r="F6282" s="1">
        <v>5.7187500000000002E-2</v>
      </c>
      <c r="G6282">
        <v>398</v>
      </c>
      <c r="H6282">
        <v>4941.3999999999996</v>
      </c>
      <c r="I6282">
        <v>0</v>
      </c>
      <c r="J6282" t="s">
        <v>2983</v>
      </c>
      <c r="K6282" t="s">
        <v>22</v>
      </c>
      <c r="L6282">
        <v>1</v>
      </c>
      <c r="N6282" t="s">
        <v>23</v>
      </c>
      <c r="O6282" t="s">
        <v>33</v>
      </c>
      <c r="P6282" t="s">
        <v>28</v>
      </c>
      <c r="R6282" t="s">
        <v>26</v>
      </c>
      <c r="S6282">
        <v>17.399999999999999</v>
      </c>
      <c r="T6282">
        <v>17.2</v>
      </c>
      <c r="U6282">
        <v>17.2</v>
      </c>
      <c r="V6282">
        <v>0.2</v>
      </c>
      <c r="W6282">
        <v>0.2</v>
      </c>
      <c r="AB6282">
        <f t="shared" si="122"/>
        <v>4680.4299999999994</v>
      </c>
    </row>
    <row r="6283" spans="1:28" x14ac:dyDescent="0.25">
      <c r="A6283" t="s">
        <v>3018</v>
      </c>
      <c r="B6283" t="s">
        <v>2982</v>
      </c>
      <c r="C6283" s="1">
        <v>0.48594907407407412</v>
      </c>
      <c r="D6283">
        <v>772</v>
      </c>
      <c r="E6283" s="2">
        <v>5.927701388888889E-2</v>
      </c>
      <c r="F6283" s="1">
        <v>5.9270833333333335E-2</v>
      </c>
      <c r="G6283">
        <v>534</v>
      </c>
      <c r="H6283">
        <v>5121.53</v>
      </c>
      <c r="I6283">
        <v>0</v>
      </c>
      <c r="J6283" t="s">
        <v>2983</v>
      </c>
      <c r="K6283" t="s">
        <v>22</v>
      </c>
      <c r="L6283">
        <v>1</v>
      </c>
      <c r="N6283" t="s">
        <v>23</v>
      </c>
      <c r="O6283" t="s">
        <v>36</v>
      </c>
      <c r="P6283" t="s">
        <v>28</v>
      </c>
      <c r="R6283" t="s">
        <v>26</v>
      </c>
      <c r="S6283">
        <v>19.5</v>
      </c>
      <c r="T6283">
        <v>17.399999999999999</v>
      </c>
      <c r="U6283">
        <v>17.3</v>
      </c>
      <c r="V6283">
        <v>2.1</v>
      </c>
      <c r="W6283">
        <v>2.2000000000000002</v>
      </c>
      <c r="AB6283">
        <f t="shared" si="122"/>
        <v>4860.5599999999995</v>
      </c>
    </row>
    <row r="6284" spans="1:28" x14ac:dyDescent="0.25">
      <c r="A6284" t="s">
        <v>3018</v>
      </c>
      <c r="B6284" t="s">
        <v>2982</v>
      </c>
      <c r="C6284" s="1">
        <v>0.48594907407407412</v>
      </c>
      <c r="D6284">
        <v>772</v>
      </c>
      <c r="E6284" s="2">
        <v>5.927701388888889E-2</v>
      </c>
      <c r="F6284" s="1">
        <v>5.9270833333333335E-2</v>
      </c>
      <c r="G6284">
        <v>534</v>
      </c>
      <c r="H6284">
        <v>5121.53</v>
      </c>
      <c r="I6284">
        <v>0</v>
      </c>
      <c r="J6284" t="s">
        <v>2983</v>
      </c>
      <c r="K6284" t="s">
        <v>22</v>
      </c>
      <c r="L6284">
        <v>1</v>
      </c>
      <c r="N6284" t="s">
        <v>23</v>
      </c>
      <c r="O6284" t="s">
        <v>42</v>
      </c>
      <c r="P6284" t="s">
        <v>28</v>
      </c>
      <c r="R6284" t="s">
        <v>26</v>
      </c>
      <c r="S6284">
        <v>17.2</v>
      </c>
      <c r="T6284">
        <v>17.399999999999999</v>
      </c>
      <c r="U6284">
        <v>17.3</v>
      </c>
      <c r="V6284">
        <v>-0.2</v>
      </c>
      <c r="W6284">
        <v>-0.1</v>
      </c>
      <c r="AB6284">
        <f t="shared" si="122"/>
        <v>4860.5599999999995</v>
      </c>
    </row>
    <row r="6285" spans="1:28" x14ac:dyDescent="0.25">
      <c r="A6285" t="s">
        <v>3019</v>
      </c>
      <c r="B6285" t="s">
        <v>2982</v>
      </c>
      <c r="C6285" s="1">
        <v>0.48803240740740739</v>
      </c>
      <c r="D6285">
        <v>808</v>
      </c>
      <c r="E6285" s="2">
        <v>6.1360752314814811E-2</v>
      </c>
      <c r="F6285" s="1">
        <v>6.1354166666666675E-2</v>
      </c>
      <c r="G6285">
        <v>569</v>
      </c>
      <c r="H6285">
        <v>5301.57</v>
      </c>
      <c r="I6285">
        <v>0</v>
      </c>
      <c r="J6285" t="s">
        <v>2983</v>
      </c>
      <c r="K6285" t="s">
        <v>22</v>
      </c>
      <c r="L6285">
        <v>1</v>
      </c>
      <c r="N6285" t="s">
        <v>23</v>
      </c>
      <c r="O6285" t="s">
        <v>36</v>
      </c>
      <c r="P6285" t="s">
        <v>28</v>
      </c>
      <c r="R6285" t="s">
        <v>26</v>
      </c>
      <c r="S6285">
        <v>18.8</v>
      </c>
      <c r="T6285">
        <v>17.2</v>
      </c>
      <c r="U6285">
        <v>17.2</v>
      </c>
      <c r="V6285">
        <v>1.6</v>
      </c>
      <c r="W6285">
        <v>1.6</v>
      </c>
      <c r="AB6285">
        <f t="shared" si="122"/>
        <v>5040.5999999999995</v>
      </c>
    </row>
    <row r="6286" spans="1:28" x14ac:dyDescent="0.25">
      <c r="A6286" t="s">
        <v>3019</v>
      </c>
      <c r="B6286" t="s">
        <v>2982</v>
      </c>
      <c r="C6286" s="1">
        <v>0.48803240740740739</v>
      </c>
      <c r="D6286">
        <v>808</v>
      </c>
      <c r="E6286" s="2">
        <v>6.1360752314814811E-2</v>
      </c>
      <c r="F6286" s="1">
        <v>6.1354166666666675E-2</v>
      </c>
      <c r="G6286">
        <v>569</v>
      </c>
      <c r="H6286">
        <v>5301.57</v>
      </c>
      <c r="I6286">
        <v>0</v>
      </c>
      <c r="J6286" t="s">
        <v>2983</v>
      </c>
      <c r="K6286" t="s">
        <v>22</v>
      </c>
      <c r="L6286">
        <v>1</v>
      </c>
      <c r="N6286" t="s">
        <v>23</v>
      </c>
      <c r="O6286" t="s">
        <v>46</v>
      </c>
      <c r="P6286" t="s">
        <v>28</v>
      </c>
      <c r="R6286" t="s">
        <v>26</v>
      </c>
      <c r="S6286">
        <v>17.100000000000001</v>
      </c>
      <c r="T6286">
        <v>17.2</v>
      </c>
      <c r="U6286">
        <v>17.2</v>
      </c>
      <c r="V6286">
        <v>-0.1</v>
      </c>
      <c r="W6286">
        <v>-0.1</v>
      </c>
      <c r="AB6286">
        <f t="shared" si="122"/>
        <v>5040.5999999999995</v>
      </c>
    </row>
    <row r="6287" spans="1:28" x14ac:dyDescent="0.25">
      <c r="A6287" t="s">
        <v>3019</v>
      </c>
      <c r="B6287" t="s">
        <v>2982</v>
      </c>
      <c r="C6287" s="1">
        <v>0.48803240740740739</v>
      </c>
      <c r="D6287">
        <v>808</v>
      </c>
      <c r="E6287" s="2">
        <v>6.1360752314814811E-2</v>
      </c>
      <c r="F6287" s="1">
        <v>6.1354166666666675E-2</v>
      </c>
      <c r="G6287">
        <v>569</v>
      </c>
      <c r="H6287">
        <v>5301.57</v>
      </c>
      <c r="I6287">
        <v>0</v>
      </c>
      <c r="J6287" t="s">
        <v>2983</v>
      </c>
      <c r="K6287" t="s">
        <v>22</v>
      </c>
      <c r="L6287">
        <v>1</v>
      </c>
      <c r="N6287" t="s">
        <v>23</v>
      </c>
      <c r="O6287" t="s">
        <v>42</v>
      </c>
      <c r="P6287" t="s">
        <v>28</v>
      </c>
      <c r="R6287" t="s">
        <v>26</v>
      </c>
      <c r="S6287">
        <v>16.5</v>
      </c>
      <c r="T6287">
        <v>17.2</v>
      </c>
      <c r="U6287">
        <v>17.2</v>
      </c>
      <c r="V6287">
        <v>-0.7</v>
      </c>
      <c r="W6287">
        <v>-0.7</v>
      </c>
      <c r="AB6287">
        <f t="shared" si="122"/>
        <v>5040.5999999999995</v>
      </c>
    </row>
    <row r="6288" spans="1:28" x14ac:dyDescent="0.25">
      <c r="A6288" t="s">
        <v>3019</v>
      </c>
      <c r="B6288" t="s">
        <v>2982</v>
      </c>
      <c r="C6288" s="1">
        <v>0.48803240740740739</v>
      </c>
      <c r="D6288">
        <v>808</v>
      </c>
      <c r="E6288" s="2">
        <v>6.1360752314814811E-2</v>
      </c>
      <c r="F6288" s="1">
        <v>6.1354166666666675E-2</v>
      </c>
      <c r="G6288">
        <v>569</v>
      </c>
      <c r="H6288">
        <v>5301.57</v>
      </c>
      <c r="I6288">
        <v>0</v>
      </c>
      <c r="J6288" t="s">
        <v>2983</v>
      </c>
      <c r="K6288" t="s">
        <v>22</v>
      </c>
      <c r="L6288">
        <v>1</v>
      </c>
      <c r="N6288" t="s">
        <v>23</v>
      </c>
      <c r="O6288" t="s">
        <v>33</v>
      </c>
      <c r="P6288" t="s">
        <v>28</v>
      </c>
      <c r="R6288" t="s">
        <v>26</v>
      </c>
      <c r="S6288">
        <v>17.399999999999999</v>
      </c>
      <c r="T6288">
        <v>17.2</v>
      </c>
      <c r="U6288">
        <v>17.2</v>
      </c>
      <c r="V6288">
        <v>0.2</v>
      </c>
      <c r="W6288">
        <v>0.2</v>
      </c>
      <c r="AB6288">
        <f t="shared" si="122"/>
        <v>5040.5999999999995</v>
      </c>
    </row>
    <row r="6289" spans="1:28" x14ac:dyDescent="0.25">
      <c r="A6289" t="s">
        <v>3020</v>
      </c>
      <c r="B6289" t="s">
        <v>2982</v>
      </c>
      <c r="C6289" s="1">
        <v>0.49011574074074077</v>
      </c>
      <c r="D6289">
        <v>910</v>
      </c>
      <c r="E6289" s="2">
        <v>6.3445277777777767E-2</v>
      </c>
      <c r="F6289" s="1">
        <v>6.3437499999999994E-2</v>
      </c>
      <c r="G6289">
        <v>672</v>
      </c>
      <c r="H6289">
        <v>5481.67</v>
      </c>
      <c r="I6289">
        <v>0</v>
      </c>
      <c r="J6289" t="s">
        <v>2983</v>
      </c>
      <c r="K6289" t="s">
        <v>22</v>
      </c>
      <c r="L6289">
        <v>1</v>
      </c>
      <c r="N6289" t="s">
        <v>23</v>
      </c>
      <c r="O6289" t="s">
        <v>36</v>
      </c>
      <c r="P6289" t="s">
        <v>28</v>
      </c>
      <c r="R6289" t="s">
        <v>26</v>
      </c>
      <c r="S6289">
        <v>18.399999999999999</v>
      </c>
      <c r="T6289">
        <v>17.2</v>
      </c>
      <c r="U6289">
        <v>17.100000000000001</v>
      </c>
      <c r="V6289">
        <v>1.2</v>
      </c>
      <c r="W6289">
        <v>1.3</v>
      </c>
      <c r="AB6289">
        <f t="shared" si="122"/>
        <v>5220.7</v>
      </c>
    </row>
    <row r="6290" spans="1:28" x14ac:dyDescent="0.25">
      <c r="A6290" t="s">
        <v>3020</v>
      </c>
      <c r="B6290" t="s">
        <v>2982</v>
      </c>
      <c r="C6290" s="1">
        <v>0.49011574074074077</v>
      </c>
      <c r="D6290">
        <v>910</v>
      </c>
      <c r="E6290" s="2">
        <v>6.3445277777777767E-2</v>
      </c>
      <c r="F6290" s="1">
        <v>6.3437499999999994E-2</v>
      </c>
      <c r="G6290">
        <v>672</v>
      </c>
      <c r="H6290">
        <v>5481.67</v>
      </c>
      <c r="I6290">
        <v>0</v>
      </c>
      <c r="J6290" t="s">
        <v>2983</v>
      </c>
      <c r="K6290" t="s">
        <v>22</v>
      </c>
      <c r="L6290">
        <v>1</v>
      </c>
      <c r="N6290" t="s">
        <v>23</v>
      </c>
      <c r="O6290" t="s">
        <v>46</v>
      </c>
      <c r="P6290" t="s">
        <v>28</v>
      </c>
      <c r="R6290" t="s">
        <v>26</v>
      </c>
      <c r="S6290">
        <v>17</v>
      </c>
      <c r="T6290">
        <v>17.2</v>
      </c>
      <c r="U6290">
        <v>17.100000000000001</v>
      </c>
      <c r="V6290">
        <v>-0.2</v>
      </c>
      <c r="W6290">
        <v>-0.1</v>
      </c>
      <c r="AB6290">
        <f t="shared" si="122"/>
        <v>5220.7</v>
      </c>
    </row>
    <row r="6291" spans="1:28" x14ac:dyDescent="0.25">
      <c r="A6291" t="s">
        <v>3020</v>
      </c>
      <c r="B6291" t="s">
        <v>2982</v>
      </c>
      <c r="C6291" s="1">
        <v>0.49011574074074077</v>
      </c>
      <c r="D6291">
        <v>910</v>
      </c>
      <c r="E6291" s="2">
        <v>6.3445277777777767E-2</v>
      </c>
      <c r="F6291" s="1">
        <v>6.3437499999999994E-2</v>
      </c>
      <c r="G6291">
        <v>672</v>
      </c>
      <c r="H6291">
        <v>5481.67</v>
      </c>
      <c r="I6291">
        <v>0</v>
      </c>
      <c r="J6291" t="s">
        <v>2983</v>
      </c>
      <c r="K6291" t="s">
        <v>22</v>
      </c>
      <c r="L6291">
        <v>1</v>
      </c>
      <c r="N6291" t="s">
        <v>23</v>
      </c>
      <c r="O6291" t="s">
        <v>33</v>
      </c>
      <c r="P6291" t="s">
        <v>28</v>
      </c>
      <c r="R6291" t="s">
        <v>26</v>
      </c>
      <c r="S6291">
        <v>17.5</v>
      </c>
      <c r="T6291">
        <v>17.2</v>
      </c>
      <c r="U6291">
        <v>17.100000000000001</v>
      </c>
      <c r="V6291">
        <v>0.3</v>
      </c>
      <c r="W6291">
        <v>0.4</v>
      </c>
      <c r="AB6291">
        <f t="shared" si="122"/>
        <v>5220.7</v>
      </c>
    </row>
    <row r="6292" spans="1:28" x14ac:dyDescent="0.25">
      <c r="A6292" t="s">
        <v>3021</v>
      </c>
      <c r="B6292" t="s">
        <v>2982</v>
      </c>
      <c r="C6292" s="1">
        <v>0.49219907407407404</v>
      </c>
      <c r="D6292">
        <v>712</v>
      </c>
      <c r="E6292" s="2">
        <v>6.5526307870370379E-2</v>
      </c>
      <c r="F6292" s="1">
        <v>6.5520833333333334E-2</v>
      </c>
      <c r="G6292">
        <v>473</v>
      </c>
      <c r="H6292">
        <v>5661.47</v>
      </c>
      <c r="I6292">
        <v>0</v>
      </c>
      <c r="J6292" t="s">
        <v>2983</v>
      </c>
      <c r="K6292" t="s">
        <v>22</v>
      </c>
      <c r="L6292">
        <v>1</v>
      </c>
      <c r="N6292" t="s">
        <v>23</v>
      </c>
      <c r="O6292" t="s">
        <v>36</v>
      </c>
      <c r="P6292" t="s">
        <v>28</v>
      </c>
      <c r="R6292" t="s">
        <v>26</v>
      </c>
      <c r="S6292">
        <v>18.7</v>
      </c>
      <c r="T6292">
        <v>16.899999999999999</v>
      </c>
      <c r="U6292">
        <v>16.899999999999999</v>
      </c>
      <c r="V6292">
        <v>1.8</v>
      </c>
      <c r="W6292">
        <v>1.8</v>
      </c>
      <c r="AB6292">
        <f t="shared" si="122"/>
        <v>5400.5</v>
      </c>
    </row>
    <row r="6293" spans="1:28" x14ac:dyDescent="0.25">
      <c r="A6293" t="s">
        <v>3021</v>
      </c>
      <c r="B6293" t="s">
        <v>2982</v>
      </c>
      <c r="C6293" s="1">
        <v>0.49219907407407404</v>
      </c>
      <c r="D6293">
        <v>712</v>
      </c>
      <c r="E6293" s="2">
        <v>6.5526307870370379E-2</v>
      </c>
      <c r="F6293" s="1">
        <v>6.5520833333333334E-2</v>
      </c>
      <c r="G6293">
        <v>473</v>
      </c>
      <c r="H6293">
        <v>5661.47</v>
      </c>
      <c r="I6293">
        <v>0</v>
      </c>
      <c r="J6293" t="s">
        <v>2983</v>
      </c>
      <c r="K6293" t="s">
        <v>22</v>
      </c>
      <c r="L6293">
        <v>1</v>
      </c>
      <c r="N6293" t="s">
        <v>23</v>
      </c>
      <c r="O6293" t="s">
        <v>46</v>
      </c>
      <c r="P6293" t="s">
        <v>28</v>
      </c>
      <c r="R6293" t="s">
        <v>26</v>
      </c>
      <c r="S6293">
        <v>16.3</v>
      </c>
      <c r="T6293">
        <v>16.899999999999999</v>
      </c>
      <c r="U6293">
        <v>16.899999999999999</v>
      </c>
      <c r="V6293">
        <v>-0.6</v>
      </c>
      <c r="W6293">
        <v>-0.6</v>
      </c>
      <c r="AB6293">
        <f t="shared" si="122"/>
        <v>5400.5</v>
      </c>
    </row>
    <row r="6294" spans="1:28" x14ac:dyDescent="0.25">
      <c r="A6294" t="s">
        <v>3021</v>
      </c>
      <c r="B6294" t="s">
        <v>2982</v>
      </c>
      <c r="C6294" s="1">
        <v>0.49219907407407404</v>
      </c>
      <c r="D6294">
        <v>712</v>
      </c>
      <c r="E6294" s="2">
        <v>6.5526307870370379E-2</v>
      </c>
      <c r="F6294" s="1">
        <v>6.5520833333333334E-2</v>
      </c>
      <c r="G6294">
        <v>473</v>
      </c>
      <c r="H6294">
        <v>5661.47</v>
      </c>
      <c r="I6294">
        <v>0</v>
      </c>
      <c r="J6294" t="s">
        <v>2983</v>
      </c>
      <c r="K6294" t="s">
        <v>22</v>
      </c>
      <c r="L6294">
        <v>1</v>
      </c>
      <c r="N6294" t="s">
        <v>23</v>
      </c>
      <c r="O6294" t="s">
        <v>33</v>
      </c>
      <c r="P6294" t="s">
        <v>28</v>
      </c>
      <c r="R6294" t="s">
        <v>26</v>
      </c>
      <c r="S6294">
        <v>17.2</v>
      </c>
      <c r="T6294">
        <v>16.899999999999999</v>
      </c>
      <c r="U6294">
        <v>16.899999999999999</v>
      </c>
      <c r="V6294">
        <v>0.3</v>
      </c>
      <c r="W6294">
        <v>0.3</v>
      </c>
      <c r="AB6294">
        <f t="shared" si="122"/>
        <v>5400.5</v>
      </c>
    </row>
    <row r="6295" spans="1:28" x14ac:dyDescent="0.25">
      <c r="A6295" t="s">
        <v>3022</v>
      </c>
      <c r="B6295" t="s">
        <v>2982</v>
      </c>
      <c r="C6295" s="1">
        <v>0.49429398148148151</v>
      </c>
      <c r="D6295">
        <v>282</v>
      </c>
      <c r="E6295" s="2">
        <v>6.7616238425925929E-2</v>
      </c>
      <c r="F6295" s="1">
        <v>6.761574074074074E-2</v>
      </c>
      <c r="G6295">
        <v>43</v>
      </c>
      <c r="H6295">
        <v>5842.04</v>
      </c>
      <c r="I6295">
        <v>0</v>
      </c>
      <c r="J6295" t="s">
        <v>2983</v>
      </c>
      <c r="K6295" t="s">
        <v>22</v>
      </c>
      <c r="L6295">
        <v>1</v>
      </c>
      <c r="N6295" t="s">
        <v>23</v>
      </c>
      <c r="O6295" t="s">
        <v>36</v>
      </c>
      <c r="P6295" t="s">
        <v>28</v>
      </c>
      <c r="R6295" t="s">
        <v>26</v>
      </c>
      <c r="S6295">
        <v>19.2</v>
      </c>
      <c r="T6295">
        <v>16.899999999999999</v>
      </c>
      <c r="U6295">
        <v>16.899999999999999</v>
      </c>
      <c r="V6295">
        <v>2.2999999999999998</v>
      </c>
      <c r="W6295">
        <v>2.2999999999999998</v>
      </c>
      <c r="AB6295">
        <f t="shared" si="122"/>
        <v>5581.07</v>
      </c>
    </row>
    <row r="6296" spans="1:28" x14ac:dyDescent="0.25">
      <c r="A6296" t="s">
        <v>3022</v>
      </c>
      <c r="B6296" t="s">
        <v>2982</v>
      </c>
      <c r="C6296" s="1">
        <v>0.49429398148148151</v>
      </c>
      <c r="D6296">
        <v>282</v>
      </c>
      <c r="E6296" s="2">
        <v>6.7616238425925929E-2</v>
      </c>
      <c r="F6296" s="1">
        <v>6.761574074074074E-2</v>
      </c>
      <c r="G6296">
        <v>43</v>
      </c>
      <c r="H6296">
        <v>5842.04</v>
      </c>
      <c r="I6296">
        <v>0</v>
      </c>
      <c r="J6296" t="s">
        <v>2983</v>
      </c>
      <c r="K6296" t="s">
        <v>22</v>
      </c>
      <c r="L6296">
        <v>1</v>
      </c>
      <c r="N6296" t="s">
        <v>23</v>
      </c>
      <c r="O6296" t="s">
        <v>33</v>
      </c>
      <c r="P6296" t="s">
        <v>28</v>
      </c>
      <c r="R6296" t="s">
        <v>26</v>
      </c>
      <c r="S6296">
        <v>17.2</v>
      </c>
      <c r="T6296">
        <v>16.899999999999999</v>
      </c>
      <c r="U6296">
        <v>16.899999999999999</v>
      </c>
      <c r="V6296">
        <v>0.3</v>
      </c>
      <c r="W6296">
        <v>0.3</v>
      </c>
      <c r="AB6296">
        <f t="shared" si="122"/>
        <v>5581.07</v>
      </c>
    </row>
    <row r="6297" spans="1:28" x14ac:dyDescent="0.25">
      <c r="A6297" t="s">
        <v>3023</v>
      </c>
      <c r="B6297" t="s">
        <v>2982</v>
      </c>
      <c r="C6297" s="1">
        <v>0.49637731481481479</v>
      </c>
      <c r="D6297">
        <v>117</v>
      </c>
      <c r="E6297" s="2">
        <v>6.9697662037037034E-2</v>
      </c>
      <c r="F6297" s="1">
        <v>6.9687499999999999E-2</v>
      </c>
      <c r="G6297">
        <v>878</v>
      </c>
      <c r="H6297">
        <v>6021.88</v>
      </c>
      <c r="I6297">
        <v>0</v>
      </c>
      <c r="J6297" t="s">
        <v>2983</v>
      </c>
      <c r="K6297" t="s">
        <v>22</v>
      </c>
      <c r="L6297">
        <v>1</v>
      </c>
      <c r="N6297" t="s">
        <v>23</v>
      </c>
      <c r="O6297" t="s">
        <v>33</v>
      </c>
      <c r="P6297" t="s">
        <v>28</v>
      </c>
      <c r="R6297" t="s">
        <v>26</v>
      </c>
      <c r="S6297">
        <v>16.899999999999999</v>
      </c>
      <c r="T6297">
        <v>17</v>
      </c>
      <c r="U6297">
        <v>16.899999999999999</v>
      </c>
      <c r="V6297">
        <v>-0.1</v>
      </c>
      <c r="W6297">
        <v>0</v>
      </c>
      <c r="AB6297">
        <f t="shared" si="122"/>
        <v>5760.91</v>
      </c>
    </row>
    <row r="6298" spans="1:28" x14ac:dyDescent="0.25">
      <c r="A6298" t="s">
        <v>3024</v>
      </c>
      <c r="B6298" t="s">
        <v>2982</v>
      </c>
      <c r="C6298" s="1">
        <v>0.49846064814814817</v>
      </c>
      <c r="D6298">
        <v>353</v>
      </c>
      <c r="E6298" s="2">
        <v>7.1783726851851845E-2</v>
      </c>
      <c r="F6298" s="1">
        <v>7.1782407407407406E-2</v>
      </c>
      <c r="G6298">
        <v>114</v>
      </c>
      <c r="H6298">
        <v>6202.11</v>
      </c>
      <c r="I6298">
        <v>0</v>
      </c>
      <c r="J6298" t="s">
        <v>2983</v>
      </c>
      <c r="K6298" t="s">
        <v>22</v>
      </c>
      <c r="L6298">
        <v>1</v>
      </c>
      <c r="N6298" t="s">
        <v>23</v>
      </c>
      <c r="O6298" t="s">
        <v>36</v>
      </c>
      <c r="P6298" t="s">
        <v>28</v>
      </c>
      <c r="R6298" t="s">
        <v>26</v>
      </c>
      <c r="S6298">
        <v>18.2</v>
      </c>
      <c r="T6298">
        <v>16.899999999999999</v>
      </c>
      <c r="U6298">
        <v>16.899999999999999</v>
      </c>
      <c r="V6298">
        <v>1.3</v>
      </c>
      <c r="W6298">
        <v>1.3</v>
      </c>
      <c r="AB6298">
        <f t="shared" si="122"/>
        <v>5941.1399999999994</v>
      </c>
    </row>
    <row r="6299" spans="1:28" x14ac:dyDescent="0.25">
      <c r="A6299" t="s">
        <v>3024</v>
      </c>
      <c r="B6299" t="s">
        <v>2982</v>
      </c>
      <c r="C6299" s="1">
        <v>0.49846064814814817</v>
      </c>
      <c r="D6299">
        <v>353</v>
      </c>
      <c r="E6299" s="2">
        <v>7.1783726851851845E-2</v>
      </c>
      <c r="F6299" s="1">
        <v>7.1782407407407406E-2</v>
      </c>
      <c r="G6299">
        <v>114</v>
      </c>
      <c r="H6299">
        <v>6202.11</v>
      </c>
      <c r="I6299">
        <v>0</v>
      </c>
      <c r="J6299" t="s">
        <v>2983</v>
      </c>
      <c r="K6299" t="s">
        <v>22</v>
      </c>
      <c r="L6299">
        <v>1</v>
      </c>
      <c r="N6299" t="s">
        <v>23</v>
      </c>
      <c r="O6299" t="s">
        <v>33</v>
      </c>
      <c r="P6299" t="s">
        <v>28</v>
      </c>
      <c r="R6299" t="s">
        <v>26</v>
      </c>
      <c r="S6299">
        <v>17</v>
      </c>
      <c r="T6299">
        <v>16.899999999999999</v>
      </c>
      <c r="U6299">
        <v>16.899999999999999</v>
      </c>
      <c r="V6299">
        <v>0.1</v>
      </c>
      <c r="W6299">
        <v>0.1</v>
      </c>
      <c r="AB6299">
        <f t="shared" si="122"/>
        <v>5941.1399999999994</v>
      </c>
    </row>
    <row r="6300" spans="1:28" x14ac:dyDescent="0.25">
      <c r="A6300" t="s">
        <v>3025</v>
      </c>
      <c r="B6300" t="s">
        <v>2982</v>
      </c>
      <c r="C6300" s="1">
        <v>0.50054398148148149</v>
      </c>
      <c r="D6300">
        <v>155</v>
      </c>
      <c r="E6300" s="2">
        <v>7.3864768518518517E-2</v>
      </c>
      <c r="F6300" s="1">
        <v>7.3854166666666665E-2</v>
      </c>
      <c r="G6300">
        <v>916</v>
      </c>
      <c r="H6300">
        <v>6381.92</v>
      </c>
      <c r="I6300">
        <v>0</v>
      </c>
      <c r="J6300" t="s">
        <v>2983</v>
      </c>
      <c r="K6300" t="s">
        <v>22</v>
      </c>
      <c r="L6300">
        <v>1</v>
      </c>
      <c r="N6300" t="s">
        <v>23</v>
      </c>
      <c r="O6300" t="s">
        <v>36</v>
      </c>
      <c r="P6300" t="s">
        <v>28</v>
      </c>
      <c r="R6300" t="s">
        <v>26</v>
      </c>
      <c r="S6300">
        <v>18.399999999999999</v>
      </c>
      <c r="T6300">
        <v>17</v>
      </c>
      <c r="U6300">
        <v>16.899999999999999</v>
      </c>
      <c r="V6300">
        <v>1.4</v>
      </c>
      <c r="W6300">
        <v>1.5</v>
      </c>
      <c r="AB6300">
        <f t="shared" si="122"/>
        <v>6120.95</v>
      </c>
    </row>
    <row r="6301" spans="1:28" x14ac:dyDescent="0.25">
      <c r="A6301" t="s">
        <v>3025</v>
      </c>
      <c r="B6301" t="s">
        <v>2982</v>
      </c>
      <c r="C6301" s="1">
        <v>0.50054398148148149</v>
      </c>
      <c r="D6301">
        <v>155</v>
      </c>
      <c r="E6301" s="2">
        <v>7.3864768518518517E-2</v>
      </c>
      <c r="F6301" s="1">
        <v>7.3854166666666665E-2</v>
      </c>
      <c r="G6301">
        <v>916</v>
      </c>
      <c r="H6301">
        <v>6381.92</v>
      </c>
      <c r="I6301">
        <v>0</v>
      </c>
      <c r="J6301" t="s">
        <v>2983</v>
      </c>
      <c r="K6301" t="s">
        <v>22</v>
      </c>
      <c r="L6301">
        <v>1</v>
      </c>
      <c r="N6301" t="s">
        <v>23</v>
      </c>
      <c r="O6301" t="s">
        <v>42</v>
      </c>
      <c r="P6301" t="s">
        <v>28</v>
      </c>
      <c r="R6301" t="s">
        <v>26</v>
      </c>
      <c r="S6301">
        <v>17.3</v>
      </c>
      <c r="T6301">
        <v>17</v>
      </c>
      <c r="U6301">
        <v>16.899999999999999</v>
      </c>
      <c r="V6301">
        <v>0.3</v>
      </c>
      <c r="W6301">
        <v>0.4</v>
      </c>
      <c r="AB6301">
        <f t="shared" si="122"/>
        <v>6120.95</v>
      </c>
    </row>
    <row r="6302" spans="1:28" x14ac:dyDescent="0.25">
      <c r="A6302" t="s">
        <v>3025</v>
      </c>
      <c r="B6302" t="s">
        <v>2982</v>
      </c>
      <c r="C6302" s="1">
        <v>0.50054398148148149</v>
      </c>
      <c r="D6302">
        <v>155</v>
      </c>
      <c r="E6302" s="2">
        <v>7.3864768518518517E-2</v>
      </c>
      <c r="F6302" s="1">
        <v>7.3854166666666665E-2</v>
      </c>
      <c r="G6302">
        <v>916</v>
      </c>
      <c r="H6302">
        <v>6381.92</v>
      </c>
      <c r="I6302">
        <v>0</v>
      </c>
      <c r="J6302" t="s">
        <v>2983</v>
      </c>
      <c r="K6302" t="s">
        <v>22</v>
      </c>
      <c r="L6302">
        <v>1</v>
      </c>
      <c r="N6302" t="s">
        <v>23</v>
      </c>
      <c r="O6302" t="s">
        <v>33</v>
      </c>
      <c r="P6302" t="s">
        <v>28</v>
      </c>
      <c r="R6302" t="s">
        <v>26</v>
      </c>
      <c r="S6302">
        <v>17.100000000000001</v>
      </c>
      <c r="T6302">
        <v>17</v>
      </c>
      <c r="U6302">
        <v>16.899999999999999</v>
      </c>
      <c r="V6302">
        <v>0.1</v>
      </c>
      <c r="W6302">
        <v>0.2</v>
      </c>
      <c r="AB6302">
        <f t="shared" si="122"/>
        <v>6120.95</v>
      </c>
    </row>
    <row r="6303" spans="1:28" x14ac:dyDescent="0.25">
      <c r="A6303" t="s">
        <v>3026</v>
      </c>
      <c r="B6303" t="s">
        <v>2982</v>
      </c>
      <c r="C6303" s="1">
        <v>0.50262731481481482</v>
      </c>
      <c r="D6303">
        <v>124</v>
      </c>
      <c r="E6303" s="2">
        <v>7.5947743055555558E-2</v>
      </c>
      <c r="F6303" s="1">
        <v>7.5937500000000005E-2</v>
      </c>
      <c r="G6303">
        <v>885</v>
      </c>
      <c r="H6303">
        <v>6561.88</v>
      </c>
      <c r="I6303">
        <v>0</v>
      </c>
      <c r="J6303" t="s">
        <v>2983</v>
      </c>
      <c r="K6303" t="s">
        <v>22</v>
      </c>
      <c r="L6303">
        <v>1</v>
      </c>
      <c r="N6303" t="s">
        <v>23</v>
      </c>
      <c r="O6303" t="s">
        <v>36</v>
      </c>
      <c r="P6303" t="s">
        <v>28</v>
      </c>
      <c r="R6303" t="s">
        <v>26</v>
      </c>
      <c r="S6303">
        <v>18.2</v>
      </c>
      <c r="T6303">
        <v>17</v>
      </c>
      <c r="U6303">
        <v>16.899999999999999</v>
      </c>
      <c r="V6303">
        <v>1.2</v>
      </c>
      <c r="W6303">
        <v>1.3</v>
      </c>
      <c r="AB6303">
        <f t="shared" si="122"/>
        <v>6300.91</v>
      </c>
    </row>
    <row r="6304" spans="1:28" x14ac:dyDescent="0.25">
      <c r="A6304" t="s">
        <v>3026</v>
      </c>
      <c r="B6304" t="s">
        <v>2982</v>
      </c>
      <c r="C6304" s="1">
        <v>0.50262731481481482</v>
      </c>
      <c r="D6304">
        <v>124</v>
      </c>
      <c r="E6304" s="2">
        <v>7.5947743055555558E-2</v>
      </c>
      <c r="F6304" s="1">
        <v>7.5937500000000005E-2</v>
      </c>
      <c r="G6304">
        <v>885</v>
      </c>
      <c r="H6304">
        <v>6561.88</v>
      </c>
      <c r="I6304">
        <v>0</v>
      </c>
      <c r="J6304" t="s">
        <v>2983</v>
      </c>
      <c r="K6304" t="s">
        <v>22</v>
      </c>
      <c r="L6304">
        <v>1</v>
      </c>
      <c r="N6304" t="s">
        <v>23</v>
      </c>
      <c r="O6304" t="s">
        <v>33</v>
      </c>
      <c r="P6304" t="s">
        <v>28</v>
      </c>
      <c r="R6304" t="s">
        <v>26</v>
      </c>
      <c r="S6304">
        <v>17.100000000000001</v>
      </c>
      <c r="T6304">
        <v>17</v>
      </c>
      <c r="U6304">
        <v>16.899999999999999</v>
      </c>
      <c r="V6304">
        <v>0.1</v>
      </c>
      <c r="W6304">
        <v>0.2</v>
      </c>
      <c r="AB6304">
        <f t="shared" si="122"/>
        <v>6300.91</v>
      </c>
    </row>
    <row r="6305" spans="1:28" x14ac:dyDescent="0.25">
      <c r="A6305" t="s">
        <v>3027</v>
      </c>
      <c r="B6305" t="s">
        <v>2982</v>
      </c>
      <c r="C6305" s="1">
        <v>0.50471064814814814</v>
      </c>
      <c r="D6305">
        <v>126</v>
      </c>
      <c r="E6305" s="2">
        <v>7.8031099537037032E-2</v>
      </c>
      <c r="F6305" s="1">
        <v>7.8020833333333331E-2</v>
      </c>
      <c r="G6305">
        <v>887</v>
      </c>
      <c r="H6305">
        <v>6741.89</v>
      </c>
      <c r="I6305">
        <v>0</v>
      </c>
      <c r="J6305" t="s">
        <v>2983</v>
      </c>
      <c r="K6305" t="s">
        <v>22</v>
      </c>
      <c r="L6305">
        <v>1</v>
      </c>
      <c r="N6305" t="s">
        <v>23</v>
      </c>
      <c r="O6305" t="s">
        <v>31</v>
      </c>
      <c r="P6305" t="s">
        <v>28</v>
      </c>
      <c r="R6305" t="s">
        <v>26</v>
      </c>
      <c r="S6305">
        <v>18.2</v>
      </c>
      <c r="T6305">
        <v>17</v>
      </c>
      <c r="U6305">
        <v>16.899999999999999</v>
      </c>
      <c r="V6305">
        <v>1.2</v>
      </c>
      <c r="W6305">
        <v>1.3</v>
      </c>
      <c r="AB6305">
        <f t="shared" si="122"/>
        <v>6480.92</v>
      </c>
    </row>
    <row r="6306" spans="1:28" x14ac:dyDescent="0.25">
      <c r="A6306" t="s">
        <v>3027</v>
      </c>
      <c r="B6306" t="s">
        <v>2982</v>
      </c>
      <c r="C6306" s="1">
        <v>0.50471064814814814</v>
      </c>
      <c r="D6306">
        <v>126</v>
      </c>
      <c r="E6306" s="2">
        <v>7.8031099537037032E-2</v>
      </c>
      <c r="F6306" s="1">
        <v>7.8020833333333331E-2</v>
      </c>
      <c r="G6306">
        <v>887</v>
      </c>
      <c r="H6306">
        <v>6741.89</v>
      </c>
      <c r="I6306">
        <v>0</v>
      </c>
      <c r="J6306" t="s">
        <v>2983</v>
      </c>
      <c r="K6306" t="s">
        <v>22</v>
      </c>
      <c r="L6306">
        <v>1</v>
      </c>
      <c r="N6306" t="s">
        <v>23</v>
      </c>
      <c r="O6306" t="s">
        <v>36</v>
      </c>
      <c r="P6306" t="s">
        <v>28</v>
      </c>
      <c r="R6306" t="s">
        <v>26</v>
      </c>
      <c r="S6306">
        <v>18</v>
      </c>
      <c r="T6306">
        <v>17</v>
      </c>
      <c r="U6306">
        <v>16.899999999999999</v>
      </c>
      <c r="V6306">
        <v>1</v>
      </c>
      <c r="W6306">
        <v>1.1000000000000001</v>
      </c>
      <c r="AB6306">
        <f t="shared" si="122"/>
        <v>6480.92</v>
      </c>
    </row>
    <row r="6307" spans="1:28" x14ac:dyDescent="0.25">
      <c r="A6307" t="s">
        <v>3027</v>
      </c>
      <c r="B6307" t="s">
        <v>2982</v>
      </c>
      <c r="C6307" s="1">
        <v>0.50471064814814814</v>
      </c>
      <c r="D6307">
        <v>126</v>
      </c>
      <c r="E6307" s="2">
        <v>7.8031099537037032E-2</v>
      </c>
      <c r="F6307" s="1">
        <v>7.8020833333333331E-2</v>
      </c>
      <c r="G6307">
        <v>887</v>
      </c>
      <c r="H6307">
        <v>6741.89</v>
      </c>
      <c r="I6307">
        <v>0</v>
      </c>
      <c r="J6307" t="s">
        <v>2983</v>
      </c>
      <c r="K6307" t="s">
        <v>22</v>
      </c>
      <c r="L6307">
        <v>1</v>
      </c>
      <c r="N6307" t="s">
        <v>23</v>
      </c>
      <c r="O6307" t="s">
        <v>33</v>
      </c>
      <c r="P6307" t="s">
        <v>28</v>
      </c>
      <c r="R6307" t="s">
        <v>26</v>
      </c>
      <c r="S6307">
        <v>17.3</v>
      </c>
      <c r="T6307">
        <v>17</v>
      </c>
      <c r="U6307">
        <v>16.899999999999999</v>
      </c>
      <c r="V6307">
        <v>0.3</v>
      </c>
      <c r="W6307">
        <v>0.4</v>
      </c>
      <c r="AB6307">
        <f t="shared" si="122"/>
        <v>6480.92</v>
      </c>
    </row>
    <row r="6308" spans="1:28" x14ac:dyDescent="0.25">
      <c r="A6308" t="s">
        <v>3028</v>
      </c>
      <c r="B6308" t="s">
        <v>2982</v>
      </c>
      <c r="C6308" s="1">
        <v>0.50679398148148147</v>
      </c>
      <c r="D6308">
        <v>195</v>
      </c>
      <c r="E6308" s="2">
        <v>8.0115231481481475E-2</v>
      </c>
      <c r="F6308" s="1">
        <v>8.0104166666666657E-2</v>
      </c>
      <c r="G6308">
        <v>956</v>
      </c>
      <c r="H6308">
        <v>6921.96</v>
      </c>
      <c r="I6308">
        <v>0</v>
      </c>
      <c r="J6308" t="s">
        <v>2983</v>
      </c>
      <c r="K6308" t="s">
        <v>22</v>
      </c>
      <c r="L6308">
        <v>1</v>
      </c>
      <c r="N6308" t="s">
        <v>23</v>
      </c>
      <c r="O6308" t="s">
        <v>33</v>
      </c>
      <c r="P6308" t="s">
        <v>28</v>
      </c>
      <c r="R6308" t="s">
        <v>26</v>
      </c>
      <c r="S6308">
        <v>17.2</v>
      </c>
      <c r="T6308">
        <v>17</v>
      </c>
      <c r="U6308">
        <v>16.899999999999999</v>
      </c>
      <c r="V6308">
        <v>0.2</v>
      </c>
      <c r="W6308">
        <v>0.3</v>
      </c>
      <c r="AB6308">
        <f t="shared" si="122"/>
        <v>6660.99</v>
      </c>
    </row>
    <row r="6309" spans="1:28" x14ac:dyDescent="0.25">
      <c r="A6309" t="s">
        <v>3029</v>
      </c>
      <c r="B6309" t="s">
        <v>2982</v>
      </c>
      <c r="C6309" s="1">
        <v>0.5088773148148148</v>
      </c>
      <c r="D6309">
        <v>397</v>
      </c>
      <c r="E6309" s="2">
        <v>8.2200902777777779E-2</v>
      </c>
      <c r="F6309" s="1">
        <v>8.2199074074074077E-2</v>
      </c>
      <c r="G6309">
        <v>158</v>
      </c>
      <c r="H6309">
        <v>7102.16</v>
      </c>
      <c r="I6309">
        <v>0</v>
      </c>
      <c r="J6309" t="s">
        <v>2983</v>
      </c>
      <c r="K6309" t="s">
        <v>22</v>
      </c>
      <c r="L6309">
        <v>1</v>
      </c>
      <c r="N6309" t="s">
        <v>23</v>
      </c>
      <c r="O6309" t="s">
        <v>36</v>
      </c>
      <c r="P6309" t="s">
        <v>28</v>
      </c>
      <c r="R6309" t="s">
        <v>26</v>
      </c>
      <c r="S6309">
        <v>18.8</v>
      </c>
      <c r="T6309">
        <v>17.100000000000001</v>
      </c>
      <c r="U6309">
        <v>17</v>
      </c>
      <c r="V6309">
        <v>1.7</v>
      </c>
      <c r="W6309">
        <v>1.8</v>
      </c>
      <c r="AB6309">
        <f t="shared" si="122"/>
        <v>6841.19</v>
      </c>
    </row>
    <row r="6310" spans="1:28" x14ac:dyDescent="0.25">
      <c r="A6310" t="s">
        <v>3029</v>
      </c>
      <c r="B6310" t="s">
        <v>2982</v>
      </c>
      <c r="C6310" s="1">
        <v>0.5088773148148148</v>
      </c>
      <c r="D6310">
        <v>397</v>
      </c>
      <c r="E6310" s="2">
        <v>8.2200902777777779E-2</v>
      </c>
      <c r="F6310" s="1">
        <v>8.2199074074074077E-2</v>
      </c>
      <c r="G6310">
        <v>158</v>
      </c>
      <c r="H6310">
        <v>7102.16</v>
      </c>
      <c r="I6310">
        <v>0</v>
      </c>
      <c r="J6310" t="s">
        <v>2983</v>
      </c>
      <c r="K6310" t="s">
        <v>22</v>
      </c>
      <c r="L6310">
        <v>1</v>
      </c>
      <c r="N6310" t="s">
        <v>23</v>
      </c>
      <c r="O6310" t="s">
        <v>33</v>
      </c>
      <c r="P6310" t="s">
        <v>28</v>
      </c>
      <c r="R6310" t="s">
        <v>26</v>
      </c>
      <c r="S6310">
        <v>17.3</v>
      </c>
      <c r="T6310">
        <v>17.100000000000001</v>
      </c>
      <c r="U6310">
        <v>17</v>
      </c>
      <c r="V6310">
        <v>0.2</v>
      </c>
      <c r="W6310">
        <v>0.3</v>
      </c>
      <c r="AB6310">
        <f t="shared" si="122"/>
        <v>6841.19</v>
      </c>
    </row>
    <row r="6311" spans="1:28" x14ac:dyDescent="0.25">
      <c r="A6311" t="s">
        <v>3030</v>
      </c>
      <c r="B6311" t="s">
        <v>2982</v>
      </c>
      <c r="C6311" s="1">
        <v>0.51096064814814812</v>
      </c>
      <c r="D6311">
        <v>499</v>
      </c>
      <c r="E6311" s="2">
        <v>8.4285428240740742E-2</v>
      </c>
      <c r="F6311" s="1">
        <v>8.4282407407407403E-2</v>
      </c>
      <c r="G6311">
        <v>261</v>
      </c>
      <c r="H6311">
        <v>7282.26</v>
      </c>
      <c r="I6311">
        <v>0</v>
      </c>
      <c r="J6311" t="s">
        <v>2983</v>
      </c>
      <c r="K6311" t="s">
        <v>22</v>
      </c>
      <c r="L6311">
        <v>1</v>
      </c>
      <c r="N6311" t="s">
        <v>23</v>
      </c>
      <c r="O6311" t="s">
        <v>36</v>
      </c>
      <c r="P6311" t="s">
        <v>28</v>
      </c>
      <c r="R6311" t="s">
        <v>26</v>
      </c>
      <c r="S6311">
        <v>19.5</v>
      </c>
      <c r="T6311">
        <v>17</v>
      </c>
      <c r="U6311">
        <v>17</v>
      </c>
      <c r="V6311">
        <v>2.5</v>
      </c>
      <c r="W6311">
        <v>2.5</v>
      </c>
      <c r="AB6311">
        <f t="shared" si="122"/>
        <v>7021.29</v>
      </c>
    </row>
    <row r="6312" spans="1:28" x14ac:dyDescent="0.25">
      <c r="A6312" t="s">
        <v>3030</v>
      </c>
      <c r="B6312" t="s">
        <v>2982</v>
      </c>
      <c r="C6312" s="1">
        <v>0.51096064814814812</v>
      </c>
      <c r="D6312">
        <v>499</v>
      </c>
      <c r="E6312" s="2">
        <v>8.4285428240740742E-2</v>
      </c>
      <c r="F6312" s="1">
        <v>8.4282407407407403E-2</v>
      </c>
      <c r="G6312">
        <v>261</v>
      </c>
      <c r="H6312">
        <v>7282.26</v>
      </c>
      <c r="I6312">
        <v>0</v>
      </c>
      <c r="J6312" t="s">
        <v>2983</v>
      </c>
      <c r="K6312" t="s">
        <v>22</v>
      </c>
      <c r="L6312">
        <v>1</v>
      </c>
      <c r="N6312" t="s">
        <v>23</v>
      </c>
      <c r="O6312" t="s">
        <v>33</v>
      </c>
      <c r="P6312" t="s">
        <v>28</v>
      </c>
      <c r="R6312" t="s">
        <v>26</v>
      </c>
      <c r="S6312">
        <v>17.2</v>
      </c>
      <c r="T6312">
        <v>17</v>
      </c>
      <c r="U6312">
        <v>17</v>
      </c>
      <c r="V6312">
        <v>0.2</v>
      </c>
      <c r="W6312">
        <v>0.2</v>
      </c>
      <c r="AB6312">
        <f t="shared" si="122"/>
        <v>7021.29</v>
      </c>
    </row>
    <row r="6313" spans="1:28" x14ac:dyDescent="0.25">
      <c r="A6313" t="s">
        <v>3031</v>
      </c>
      <c r="B6313" t="s">
        <v>2982</v>
      </c>
      <c r="C6313" s="1">
        <v>0.51304398148148145</v>
      </c>
      <c r="D6313">
        <v>502</v>
      </c>
      <c r="E6313" s="2">
        <v>8.6368784722222217E-2</v>
      </c>
      <c r="F6313" s="1">
        <v>8.6365740740740729E-2</v>
      </c>
      <c r="G6313">
        <v>263</v>
      </c>
      <c r="H6313">
        <v>7462.26</v>
      </c>
      <c r="I6313">
        <v>0</v>
      </c>
      <c r="J6313" t="s">
        <v>2983</v>
      </c>
      <c r="K6313" t="s">
        <v>22</v>
      </c>
      <c r="L6313">
        <v>1</v>
      </c>
      <c r="N6313" t="s">
        <v>23</v>
      </c>
      <c r="O6313" t="s">
        <v>36</v>
      </c>
      <c r="P6313" t="s">
        <v>28</v>
      </c>
      <c r="R6313" t="s">
        <v>26</v>
      </c>
      <c r="AB6313">
        <f t="shared" si="122"/>
        <v>7201.29</v>
      </c>
    </row>
    <row r="6314" spans="1:28" x14ac:dyDescent="0.25">
      <c r="A6314" t="s">
        <v>3031</v>
      </c>
      <c r="B6314" t="s">
        <v>2982</v>
      </c>
      <c r="C6314" s="1">
        <v>0.51304398148148145</v>
      </c>
      <c r="D6314">
        <v>502</v>
      </c>
      <c r="E6314" s="2">
        <v>8.6368784722222217E-2</v>
      </c>
      <c r="F6314" s="1">
        <v>8.6365740740740729E-2</v>
      </c>
      <c r="G6314">
        <v>263</v>
      </c>
      <c r="H6314">
        <v>7462.26</v>
      </c>
      <c r="I6314">
        <v>0</v>
      </c>
      <c r="J6314" t="s">
        <v>2983</v>
      </c>
      <c r="K6314" t="s">
        <v>22</v>
      </c>
      <c r="L6314">
        <v>1</v>
      </c>
      <c r="N6314" t="s">
        <v>23</v>
      </c>
      <c r="O6314" t="s">
        <v>33</v>
      </c>
      <c r="P6314" t="s">
        <v>28</v>
      </c>
      <c r="R6314" t="s">
        <v>26</v>
      </c>
      <c r="S6314">
        <v>17.100000000000001</v>
      </c>
      <c r="T6314">
        <v>17</v>
      </c>
      <c r="U6314">
        <v>17</v>
      </c>
      <c r="V6314">
        <v>0.1</v>
      </c>
      <c r="W6314">
        <v>0.1</v>
      </c>
      <c r="AB6314">
        <f t="shared" si="122"/>
        <v>7201.29</v>
      </c>
    </row>
    <row r="6315" spans="1:28" x14ac:dyDescent="0.25">
      <c r="A6315" t="s">
        <v>3032</v>
      </c>
      <c r="B6315" t="s">
        <v>2982</v>
      </c>
      <c r="C6315" s="1">
        <v>0.51410879629629636</v>
      </c>
      <c r="D6315">
        <v>284</v>
      </c>
      <c r="E6315" s="2">
        <v>8.7431076388888876E-2</v>
      </c>
      <c r="F6315" s="1">
        <v>8.7430555555555553E-2</v>
      </c>
      <c r="G6315">
        <v>45</v>
      </c>
      <c r="H6315">
        <v>7554.04</v>
      </c>
      <c r="I6315">
        <v>0</v>
      </c>
      <c r="J6315" t="s">
        <v>2983</v>
      </c>
      <c r="K6315" t="s">
        <v>22</v>
      </c>
      <c r="L6315">
        <v>1</v>
      </c>
      <c r="N6315" t="s">
        <v>23</v>
      </c>
      <c r="O6315" t="s">
        <v>78</v>
      </c>
      <c r="P6315" t="s">
        <v>79</v>
      </c>
      <c r="R6315" t="s">
        <v>88</v>
      </c>
      <c r="AB6315">
        <f t="shared" si="122"/>
        <v>7293.07</v>
      </c>
    </row>
    <row r="6316" spans="1:28" x14ac:dyDescent="0.25">
      <c r="A6316" t="s">
        <v>3032</v>
      </c>
      <c r="B6316" t="s">
        <v>2982</v>
      </c>
      <c r="C6316" s="1">
        <v>0.51410879629629636</v>
      </c>
      <c r="D6316">
        <v>284</v>
      </c>
      <c r="E6316" s="2">
        <v>8.7431076388888876E-2</v>
      </c>
      <c r="F6316" s="1">
        <v>8.7430555555555553E-2</v>
      </c>
      <c r="G6316">
        <v>45</v>
      </c>
      <c r="H6316">
        <v>7554.04</v>
      </c>
      <c r="I6316">
        <v>0</v>
      </c>
      <c r="J6316" t="s">
        <v>2983</v>
      </c>
      <c r="K6316" t="s">
        <v>22</v>
      </c>
      <c r="L6316">
        <v>1</v>
      </c>
      <c r="N6316" t="s">
        <v>23</v>
      </c>
      <c r="O6316" t="s">
        <v>81</v>
      </c>
      <c r="P6316" t="s">
        <v>79</v>
      </c>
      <c r="R6316" t="s">
        <v>88</v>
      </c>
      <c r="AB6316">
        <f t="shared" si="122"/>
        <v>7293.07</v>
      </c>
    </row>
    <row r="6317" spans="1:28" x14ac:dyDescent="0.25">
      <c r="A6317" t="s">
        <v>3033</v>
      </c>
      <c r="B6317" t="s">
        <v>2982</v>
      </c>
      <c r="C6317" s="1">
        <v>0.61869212962962961</v>
      </c>
      <c r="D6317">
        <v>450</v>
      </c>
      <c r="E6317" s="2">
        <v>0</v>
      </c>
      <c r="F6317" s="1">
        <v>0</v>
      </c>
      <c r="G6317">
        <v>0</v>
      </c>
      <c r="H6317">
        <v>0</v>
      </c>
      <c r="I6317">
        <v>7634.68</v>
      </c>
      <c r="J6317" t="s">
        <v>3034</v>
      </c>
      <c r="K6317" t="s">
        <v>22</v>
      </c>
      <c r="L6317">
        <v>1</v>
      </c>
      <c r="N6317" t="s">
        <v>23</v>
      </c>
      <c r="O6317" t="s">
        <v>78</v>
      </c>
      <c r="P6317" t="s">
        <v>79</v>
      </c>
      <c r="R6317" t="s">
        <v>80</v>
      </c>
      <c r="AB6317">
        <f>H6317-156.27</f>
        <v>-156.27000000000001</v>
      </c>
    </row>
    <row r="6318" spans="1:28" x14ac:dyDescent="0.25">
      <c r="A6318" t="s">
        <v>3033</v>
      </c>
      <c r="B6318" t="s">
        <v>2982</v>
      </c>
      <c r="C6318" s="1">
        <v>0.61869212962962961</v>
      </c>
      <c r="D6318">
        <v>450</v>
      </c>
      <c r="E6318" s="2">
        <v>0</v>
      </c>
      <c r="F6318" s="1">
        <v>0</v>
      </c>
      <c r="G6318">
        <v>0</v>
      </c>
      <c r="H6318">
        <v>0</v>
      </c>
      <c r="I6318">
        <v>7634.68</v>
      </c>
      <c r="J6318" t="s">
        <v>3034</v>
      </c>
      <c r="K6318" t="s">
        <v>22</v>
      </c>
      <c r="L6318">
        <v>1</v>
      </c>
      <c r="N6318" t="s">
        <v>23</v>
      </c>
      <c r="O6318" t="s">
        <v>81</v>
      </c>
      <c r="P6318" t="s">
        <v>79</v>
      </c>
      <c r="R6318" t="s">
        <v>80</v>
      </c>
      <c r="AB6318">
        <f t="shared" ref="AB6318:AB6381" si="123">H6318-156.27</f>
        <v>-156.27000000000001</v>
      </c>
    </row>
    <row r="6319" spans="1:28" x14ac:dyDescent="0.25">
      <c r="A6319" t="s">
        <v>3035</v>
      </c>
      <c r="B6319" t="s">
        <v>2982</v>
      </c>
      <c r="C6319" s="1">
        <v>0.62262731481481481</v>
      </c>
      <c r="D6319">
        <v>94</v>
      </c>
      <c r="E6319" s="2">
        <v>3.9310648148148143E-3</v>
      </c>
      <c r="F6319" s="1">
        <v>3.9236111111111112E-3</v>
      </c>
      <c r="G6319">
        <v>644</v>
      </c>
      <c r="H6319">
        <v>339.64400000000001</v>
      </c>
      <c r="I6319">
        <v>0</v>
      </c>
      <c r="J6319" t="s">
        <v>3034</v>
      </c>
      <c r="K6319" t="s">
        <v>22</v>
      </c>
      <c r="L6319">
        <v>1</v>
      </c>
      <c r="N6319" t="s">
        <v>23</v>
      </c>
      <c r="O6319" t="s">
        <v>24</v>
      </c>
      <c r="P6319" t="s">
        <v>25</v>
      </c>
      <c r="R6319" t="s">
        <v>26</v>
      </c>
      <c r="S6319">
        <v>17.399999999999999</v>
      </c>
      <c r="T6319">
        <v>17.600000000000001</v>
      </c>
      <c r="U6319">
        <v>17.5</v>
      </c>
      <c r="V6319">
        <v>-0.2</v>
      </c>
      <c r="W6319">
        <v>-0.1</v>
      </c>
      <c r="AB6319">
        <f t="shared" si="123"/>
        <v>183.374</v>
      </c>
    </row>
    <row r="6320" spans="1:28" x14ac:dyDescent="0.25">
      <c r="A6320" t="s">
        <v>3036</v>
      </c>
      <c r="B6320" t="s">
        <v>2982</v>
      </c>
      <c r="C6320" s="1">
        <v>0.62290509259259264</v>
      </c>
      <c r="D6320">
        <v>860</v>
      </c>
      <c r="E6320" s="2">
        <v>4.2177083333333329E-3</v>
      </c>
      <c r="F6320" s="1">
        <v>4.2129629629629626E-3</v>
      </c>
      <c r="G6320">
        <v>410</v>
      </c>
      <c r="H6320">
        <v>364.41</v>
      </c>
      <c r="I6320">
        <v>0</v>
      </c>
      <c r="J6320" t="s">
        <v>3034</v>
      </c>
      <c r="K6320" t="s">
        <v>22</v>
      </c>
      <c r="L6320">
        <v>1</v>
      </c>
      <c r="N6320" t="s">
        <v>23</v>
      </c>
      <c r="O6320" t="s">
        <v>24</v>
      </c>
      <c r="P6320" t="s">
        <v>28</v>
      </c>
      <c r="R6320" t="s">
        <v>26</v>
      </c>
      <c r="S6320">
        <v>17.399999999999999</v>
      </c>
      <c r="T6320">
        <v>17.5</v>
      </c>
      <c r="U6320">
        <v>17.5</v>
      </c>
      <c r="V6320">
        <v>-0.1</v>
      </c>
      <c r="W6320">
        <v>-0.1</v>
      </c>
      <c r="AB6320">
        <f t="shared" si="123"/>
        <v>208.14000000000001</v>
      </c>
    </row>
    <row r="6321" spans="1:28" x14ac:dyDescent="0.25">
      <c r="A6321" t="s">
        <v>3037</v>
      </c>
      <c r="B6321" t="s">
        <v>2982</v>
      </c>
      <c r="C6321" s="1">
        <v>0.62309027777777781</v>
      </c>
      <c r="D6321">
        <v>914</v>
      </c>
      <c r="E6321" s="2">
        <v>4.4035185185185184E-3</v>
      </c>
      <c r="F6321" s="1">
        <v>4.3981481481481484E-3</v>
      </c>
      <c r="G6321">
        <v>464</v>
      </c>
      <c r="H6321">
        <v>380.464</v>
      </c>
      <c r="I6321">
        <v>0</v>
      </c>
      <c r="J6321" t="s">
        <v>3034</v>
      </c>
      <c r="K6321" t="s">
        <v>22</v>
      </c>
      <c r="L6321">
        <v>1</v>
      </c>
      <c r="N6321" t="s">
        <v>23</v>
      </c>
      <c r="O6321" t="s">
        <v>46</v>
      </c>
      <c r="P6321" t="s">
        <v>25</v>
      </c>
      <c r="R6321" t="s">
        <v>26</v>
      </c>
      <c r="S6321">
        <v>17.100000000000001</v>
      </c>
      <c r="T6321">
        <v>17.600000000000001</v>
      </c>
      <c r="U6321">
        <v>17.5</v>
      </c>
      <c r="V6321">
        <v>-0.5</v>
      </c>
      <c r="W6321">
        <v>-0.4</v>
      </c>
      <c r="AB6321">
        <f t="shared" si="123"/>
        <v>224.19399999999999</v>
      </c>
    </row>
    <row r="6322" spans="1:28" x14ac:dyDescent="0.25">
      <c r="A6322" t="s">
        <v>3038</v>
      </c>
      <c r="B6322" t="s">
        <v>2982</v>
      </c>
      <c r="C6322" s="1">
        <v>0.62320601851851853</v>
      </c>
      <c r="D6322">
        <v>393</v>
      </c>
      <c r="E6322" s="2">
        <v>4.5132291666666671E-3</v>
      </c>
      <c r="F6322" s="1">
        <v>4.5023148148148149E-3</v>
      </c>
      <c r="G6322">
        <v>943</v>
      </c>
      <c r="H6322">
        <v>389.94299999999998</v>
      </c>
      <c r="I6322">
        <v>0</v>
      </c>
      <c r="J6322" t="s">
        <v>3034</v>
      </c>
      <c r="K6322" t="s">
        <v>22</v>
      </c>
      <c r="L6322">
        <v>1</v>
      </c>
      <c r="N6322" t="s">
        <v>23</v>
      </c>
      <c r="O6322" t="s">
        <v>46</v>
      </c>
      <c r="P6322" t="s">
        <v>28</v>
      </c>
      <c r="R6322" t="s">
        <v>26</v>
      </c>
      <c r="S6322">
        <v>17.399999999999999</v>
      </c>
      <c r="T6322">
        <v>17.7</v>
      </c>
      <c r="U6322">
        <v>17.600000000000001</v>
      </c>
      <c r="V6322">
        <v>-0.3</v>
      </c>
      <c r="W6322">
        <v>-0.2</v>
      </c>
      <c r="AB6322">
        <f t="shared" si="123"/>
        <v>233.67299999999997</v>
      </c>
    </row>
    <row r="6323" spans="1:28" x14ac:dyDescent="0.25">
      <c r="A6323" t="s">
        <v>3039</v>
      </c>
      <c r="B6323" t="s">
        <v>2982</v>
      </c>
      <c r="C6323" s="1">
        <v>0.62384259259259256</v>
      </c>
      <c r="D6323">
        <v>666</v>
      </c>
      <c r="E6323" s="2">
        <v>5.1529629629629625E-3</v>
      </c>
      <c r="F6323" s="1">
        <v>5.1504629629629635E-3</v>
      </c>
      <c r="G6323">
        <v>216</v>
      </c>
      <c r="H6323">
        <v>445.21600000000001</v>
      </c>
      <c r="I6323">
        <v>0</v>
      </c>
      <c r="J6323" t="s">
        <v>3034</v>
      </c>
      <c r="K6323" t="s">
        <v>22</v>
      </c>
      <c r="L6323">
        <v>1</v>
      </c>
      <c r="N6323" t="s">
        <v>23</v>
      </c>
      <c r="O6323" t="s">
        <v>36</v>
      </c>
      <c r="P6323" t="s">
        <v>25</v>
      </c>
      <c r="R6323" t="s">
        <v>26</v>
      </c>
      <c r="S6323">
        <v>16.8</v>
      </c>
      <c r="T6323">
        <v>17.5</v>
      </c>
      <c r="U6323">
        <v>17.399999999999999</v>
      </c>
      <c r="V6323">
        <v>-0.7</v>
      </c>
      <c r="W6323">
        <v>-0.6</v>
      </c>
      <c r="AB6323">
        <f t="shared" si="123"/>
        <v>288.94600000000003</v>
      </c>
    </row>
    <row r="6324" spans="1:28" x14ac:dyDescent="0.25">
      <c r="A6324" t="s">
        <v>3040</v>
      </c>
      <c r="B6324" t="s">
        <v>2982</v>
      </c>
      <c r="C6324" s="1">
        <v>0.62396990740740743</v>
      </c>
      <c r="D6324">
        <v>113</v>
      </c>
      <c r="E6324" s="2">
        <v>5.2738773148148154E-3</v>
      </c>
      <c r="F6324" s="1">
        <v>5.2662037037037035E-3</v>
      </c>
      <c r="G6324">
        <v>663</v>
      </c>
      <c r="H6324">
        <v>455.66300000000001</v>
      </c>
      <c r="I6324">
        <v>0</v>
      </c>
      <c r="J6324" t="s">
        <v>3034</v>
      </c>
      <c r="K6324" t="s">
        <v>22</v>
      </c>
      <c r="L6324">
        <v>1</v>
      </c>
      <c r="N6324" t="s">
        <v>23</v>
      </c>
      <c r="O6324" t="s">
        <v>36</v>
      </c>
      <c r="P6324" t="s">
        <v>28</v>
      </c>
      <c r="R6324" t="s">
        <v>26</v>
      </c>
      <c r="S6324">
        <v>16.8</v>
      </c>
      <c r="T6324">
        <v>17.5</v>
      </c>
      <c r="U6324">
        <v>17.399999999999999</v>
      </c>
      <c r="V6324">
        <v>-0.7</v>
      </c>
      <c r="W6324">
        <v>-0.6</v>
      </c>
      <c r="AB6324">
        <f t="shared" si="123"/>
        <v>299.39300000000003</v>
      </c>
    </row>
    <row r="6325" spans="1:28" x14ac:dyDescent="0.25">
      <c r="A6325" t="s">
        <v>3041</v>
      </c>
      <c r="B6325" t="s">
        <v>2982</v>
      </c>
      <c r="C6325" s="1">
        <v>0.62466435185185187</v>
      </c>
      <c r="D6325">
        <v>759</v>
      </c>
      <c r="E6325" s="2">
        <v>5.9757986111111114E-3</v>
      </c>
      <c r="F6325" s="1">
        <v>5.9722222222222225E-3</v>
      </c>
      <c r="G6325">
        <v>309</v>
      </c>
      <c r="H6325">
        <v>516.30899999999997</v>
      </c>
      <c r="I6325">
        <v>0</v>
      </c>
      <c r="J6325" t="s">
        <v>3034</v>
      </c>
      <c r="K6325" t="s">
        <v>22</v>
      </c>
      <c r="L6325">
        <v>1</v>
      </c>
      <c r="N6325" t="s">
        <v>23</v>
      </c>
      <c r="O6325" t="s">
        <v>31</v>
      </c>
      <c r="P6325" t="s">
        <v>25</v>
      </c>
      <c r="R6325" t="s">
        <v>26</v>
      </c>
      <c r="S6325">
        <v>18.399999999999999</v>
      </c>
      <c r="T6325">
        <v>17.5</v>
      </c>
      <c r="U6325">
        <v>17.5</v>
      </c>
      <c r="V6325">
        <v>0.9</v>
      </c>
      <c r="W6325">
        <v>0.9</v>
      </c>
      <c r="AB6325">
        <f t="shared" si="123"/>
        <v>360.03899999999999</v>
      </c>
    </row>
    <row r="6326" spans="1:28" x14ac:dyDescent="0.25">
      <c r="A6326" t="s">
        <v>3041</v>
      </c>
      <c r="B6326" t="s">
        <v>2982</v>
      </c>
      <c r="C6326" s="1">
        <v>0.62466435185185187</v>
      </c>
      <c r="D6326">
        <v>759</v>
      </c>
      <c r="E6326" s="2">
        <v>5.9757986111111114E-3</v>
      </c>
      <c r="F6326" s="1">
        <v>5.9722222222222225E-3</v>
      </c>
      <c r="G6326">
        <v>309</v>
      </c>
      <c r="H6326">
        <v>516.30899999999997</v>
      </c>
      <c r="I6326">
        <v>0</v>
      </c>
      <c r="J6326" t="s">
        <v>3034</v>
      </c>
      <c r="K6326" t="s">
        <v>22</v>
      </c>
      <c r="L6326">
        <v>1</v>
      </c>
      <c r="N6326" t="s">
        <v>23</v>
      </c>
      <c r="O6326" t="s">
        <v>24</v>
      </c>
      <c r="P6326" t="s">
        <v>28</v>
      </c>
      <c r="R6326" t="s">
        <v>26</v>
      </c>
      <c r="S6326">
        <v>17.7</v>
      </c>
      <c r="T6326">
        <v>17.5</v>
      </c>
      <c r="U6326">
        <v>17.5</v>
      </c>
      <c r="V6326">
        <v>0.2</v>
      </c>
      <c r="W6326">
        <v>0.2</v>
      </c>
      <c r="AB6326">
        <f t="shared" si="123"/>
        <v>360.03899999999999</v>
      </c>
    </row>
    <row r="6327" spans="1:28" x14ac:dyDescent="0.25">
      <c r="A6327" t="s">
        <v>3041</v>
      </c>
      <c r="B6327" t="s">
        <v>2982</v>
      </c>
      <c r="C6327" s="1">
        <v>0.62466435185185187</v>
      </c>
      <c r="D6327">
        <v>759</v>
      </c>
      <c r="E6327" s="2">
        <v>5.9757986111111114E-3</v>
      </c>
      <c r="F6327" s="1">
        <v>5.9722222222222225E-3</v>
      </c>
      <c r="G6327">
        <v>309</v>
      </c>
      <c r="H6327">
        <v>516.30899999999997</v>
      </c>
      <c r="I6327">
        <v>0</v>
      </c>
      <c r="J6327" t="s">
        <v>3034</v>
      </c>
      <c r="K6327" t="s">
        <v>22</v>
      </c>
      <c r="L6327">
        <v>1</v>
      </c>
      <c r="N6327" t="s">
        <v>23</v>
      </c>
      <c r="O6327" t="s">
        <v>46</v>
      </c>
      <c r="P6327" t="s">
        <v>28</v>
      </c>
      <c r="R6327" t="s">
        <v>26</v>
      </c>
      <c r="S6327">
        <v>17.3</v>
      </c>
      <c r="T6327">
        <v>17.5</v>
      </c>
      <c r="U6327">
        <v>17.5</v>
      </c>
      <c r="V6327">
        <v>-0.2</v>
      </c>
      <c r="W6327">
        <v>-0.2</v>
      </c>
      <c r="AB6327">
        <f t="shared" si="123"/>
        <v>360.03899999999999</v>
      </c>
    </row>
    <row r="6328" spans="1:28" x14ac:dyDescent="0.25">
      <c r="A6328" t="s">
        <v>3042</v>
      </c>
      <c r="B6328" t="s">
        <v>2982</v>
      </c>
      <c r="C6328" s="1">
        <v>0.62675925925925924</v>
      </c>
      <c r="D6328">
        <v>262</v>
      </c>
      <c r="E6328" s="2">
        <v>8.0649537037037044E-3</v>
      </c>
      <c r="F6328" s="1">
        <v>8.0555555555555554E-3</v>
      </c>
      <c r="G6328">
        <v>812</v>
      </c>
      <c r="H6328">
        <v>696.81200000000001</v>
      </c>
      <c r="I6328">
        <v>0</v>
      </c>
      <c r="J6328" t="s">
        <v>3034</v>
      </c>
      <c r="K6328" t="s">
        <v>22</v>
      </c>
      <c r="L6328">
        <v>1</v>
      </c>
      <c r="N6328" t="s">
        <v>23</v>
      </c>
      <c r="O6328" t="s">
        <v>31</v>
      </c>
      <c r="P6328" t="s">
        <v>25</v>
      </c>
      <c r="R6328" t="s">
        <v>26</v>
      </c>
      <c r="S6328">
        <v>18.5</v>
      </c>
      <c r="T6328">
        <v>17.3</v>
      </c>
      <c r="U6328">
        <v>17.2</v>
      </c>
      <c r="V6328">
        <v>1.2</v>
      </c>
      <c r="W6328">
        <v>1.3</v>
      </c>
      <c r="AB6328">
        <f t="shared" si="123"/>
        <v>540.54200000000003</v>
      </c>
    </row>
    <row r="6329" spans="1:28" x14ac:dyDescent="0.25">
      <c r="A6329" t="s">
        <v>3042</v>
      </c>
      <c r="B6329" t="s">
        <v>2982</v>
      </c>
      <c r="C6329" s="1">
        <v>0.62675925925925924</v>
      </c>
      <c r="D6329">
        <v>262</v>
      </c>
      <c r="E6329" s="2">
        <v>8.0649537037037044E-3</v>
      </c>
      <c r="F6329" s="1">
        <v>8.0555555555555554E-3</v>
      </c>
      <c r="G6329">
        <v>812</v>
      </c>
      <c r="H6329">
        <v>696.81200000000001</v>
      </c>
      <c r="I6329">
        <v>0</v>
      </c>
      <c r="J6329" t="s">
        <v>3034</v>
      </c>
      <c r="K6329" t="s">
        <v>22</v>
      </c>
      <c r="L6329">
        <v>1</v>
      </c>
      <c r="N6329" t="s">
        <v>23</v>
      </c>
      <c r="O6329" t="s">
        <v>36</v>
      </c>
      <c r="P6329" t="s">
        <v>28</v>
      </c>
      <c r="R6329" t="s">
        <v>26</v>
      </c>
      <c r="AB6329">
        <f t="shared" si="123"/>
        <v>540.54200000000003</v>
      </c>
    </row>
    <row r="6330" spans="1:28" x14ac:dyDescent="0.25">
      <c r="A6330" t="s">
        <v>3042</v>
      </c>
      <c r="B6330" t="s">
        <v>2982</v>
      </c>
      <c r="C6330" s="1">
        <v>0.62675925925925924</v>
      </c>
      <c r="D6330">
        <v>262</v>
      </c>
      <c r="E6330" s="2">
        <v>8.0649537037037044E-3</v>
      </c>
      <c r="F6330" s="1">
        <v>8.0555555555555554E-3</v>
      </c>
      <c r="G6330">
        <v>812</v>
      </c>
      <c r="H6330">
        <v>696.81200000000001</v>
      </c>
      <c r="I6330">
        <v>0</v>
      </c>
      <c r="J6330" t="s">
        <v>3034</v>
      </c>
      <c r="K6330" t="s">
        <v>22</v>
      </c>
      <c r="L6330">
        <v>1</v>
      </c>
      <c r="N6330" t="s">
        <v>23</v>
      </c>
      <c r="O6330" t="s">
        <v>24</v>
      </c>
      <c r="P6330" t="s">
        <v>28</v>
      </c>
      <c r="R6330" t="s">
        <v>26</v>
      </c>
      <c r="S6330">
        <v>17.7</v>
      </c>
      <c r="T6330">
        <v>17.2</v>
      </c>
      <c r="U6330">
        <v>17.2</v>
      </c>
      <c r="V6330">
        <v>0.5</v>
      </c>
      <c r="W6330">
        <v>0.5</v>
      </c>
      <c r="AB6330">
        <f t="shared" si="123"/>
        <v>540.54200000000003</v>
      </c>
    </row>
    <row r="6331" spans="1:28" x14ac:dyDescent="0.25">
      <c r="A6331" t="s">
        <v>3042</v>
      </c>
      <c r="B6331" t="s">
        <v>2982</v>
      </c>
      <c r="C6331" s="1">
        <v>0.62675925925925924</v>
      </c>
      <c r="D6331">
        <v>262</v>
      </c>
      <c r="E6331" s="2">
        <v>8.0649537037037044E-3</v>
      </c>
      <c r="F6331" s="1">
        <v>8.0555555555555554E-3</v>
      </c>
      <c r="G6331">
        <v>812</v>
      </c>
      <c r="H6331">
        <v>696.81200000000001</v>
      </c>
      <c r="I6331">
        <v>0</v>
      </c>
      <c r="J6331" t="s">
        <v>3034</v>
      </c>
      <c r="K6331" t="s">
        <v>22</v>
      </c>
      <c r="L6331">
        <v>1</v>
      </c>
      <c r="N6331" t="s">
        <v>23</v>
      </c>
      <c r="O6331" t="s">
        <v>46</v>
      </c>
      <c r="P6331" t="s">
        <v>28</v>
      </c>
      <c r="R6331" t="s">
        <v>26</v>
      </c>
      <c r="S6331">
        <v>17.399999999999999</v>
      </c>
      <c r="T6331">
        <v>17.2</v>
      </c>
      <c r="U6331">
        <v>17.2</v>
      </c>
      <c r="V6331">
        <v>0.2</v>
      </c>
      <c r="W6331">
        <v>0.2</v>
      </c>
      <c r="AB6331">
        <f t="shared" si="123"/>
        <v>540.54200000000003</v>
      </c>
    </row>
    <row r="6332" spans="1:28" x14ac:dyDescent="0.25">
      <c r="A6332" t="s">
        <v>3042</v>
      </c>
      <c r="B6332" t="s">
        <v>2982</v>
      </c>
      <c r="C6332" s="1">
        <v>0.62675925925925924</v>
      </c>
      <c r="D6332">
        <v>262</v>
      </c>
      <c r="E6332" s="2">
        <v>8.0649537037037044E-3</v>
      </c>
      <c r="F6332" s="1">
        <v>8.0555555555555554E-3</v>
      </c>
      <c r="G6332">
        <v>812</v>
      </c>
      <c r="H6332">
        <v>696.81200000000001</v>
      </c>
      <c r="I6332">
        <v>0</v>
      </c>
      <c r="J6332" t="s">
        <v>3034</v>
      </c>
      <c r="K6332" t="s">
        <v>22</v>
      </c>
      <c r="L6332">
        <v>1</v>
      </c>
      <c r="N6332" t="s">
        <v>23</v>
      </c>
      <c r="O6332" t="s">
        <v>42</v>
      </c>
      <c r="P6332" t="s">
        <v>25</v>
      </c>
      <c r="R6332" t="s">
        <v>26</v>
      </c>
      <c r="S6332">
        <v>16.8</v>
      </c>
      <c r="T6332">
        <v>17.2</v>
      </c>
      <c r="U6332">
        <v>17.2</v>
      </c>
      <c r="V6332">
        <v>-0.4</v>
      </c>
      <c r="W6332">
        <v>-0.4</v>
      </c>
      <c r="AB6332">
        <f t="shared" si="123"/>
        <v>540.54200000000003</v>
      </c>
    </row>
    <row r="6333" spans="1:28" x14ac:dyDescent="0.25">
      <c r="A6333" t="s">
        <v>3043</v>
      </c>
      <c r="B6333" t="s">
        <v>2982</v>
      </c>
      <c r="C6333" s="1">
        <v>0.62883101851851853</v>
      </c>
      <c r="D6333">
        <v>997</v>
      </c>
      <c r="E6333" s="2">
        <v>1.0145219907407408E-2</v>
      </c>
      <c r="F6333" s="1">
        <v>1.0138888888888888E-2</v>
      </c>
      <c r="G6333">
        <v>547</v>
      </c>
      <c r="H6333">
        <v>876.54700000000003</v>
      </c>
      <c r="I6333">
        <v>0</v>
      </c>
      <c r="J6333" t="s">
        <v>3034</v>
      </c>
      <c r="K6333" t="s">
        <v>22</v>
      </c>
      <c r="L6333">
        <v>1</v>
      </c>
      <c r="N6333" t="s">
        <v>23</v>
      </c>
      <c r="O6333" t="s">
        <v>36</v>
      </c>
      <c r="P6333" t="s">
        <v>28</v>
      </c>
      <c r="R6333" t="s">
        <v>26</v>
      </c>
      <c r="S6333">
        <v>17.5</v>
      </c>
      <c r="T6333">
        <v>17.3</v>
      </c>
      <c r="U6333">
        <v>17.3</v>
      </c>
      <c r="V6333">
        <v>0.2</v>
      </c>
      <c r="W6333">
        <v>0.2</v>
      </c>
      <c r="AB6333">
        <f t="shared" si="123"/>
        <v>720.27700000000004</v>
      </c>
    </row>
    <row r="6334" spans="1:28" x14ac:dyDescent="0.25">
      <c r="A6334" t="s">
        <v>3043</v>
      </c>
      <c r="B6334" t="s">
        <v>2982</v>
      </c>
      <c r="C6334" s="1">
        <v>0.62883101851851853</v>
      </c>
      <c r="D6334">
        <v>997</v>
      </c>
      <c r="E6334" s="2">
        <v>1.0145219907407408E-2</v>
      </c>
      <c r="F6334" s="1">
        <v>1.0138888888888888E-2</v>
      </c>
      <c r="G6334">
        <v>547</v>
      </c>
      <c r="H6334">
        <v>876.54700000000003</v>
      </c>
      <c r="I6334">
        <v>0</v>
      </c>
      <c r="J6334" t="s">
        <v>3034</v>
      </c>
      <c r="K6334" t="s">
        <v>22</v>
      </c>
      <c r="L6334">
        <v>1</v>
      </c>
      <c r="N6334" t="s">
        <v>23</v>
      </c>
      <c r="O6334" t="s">
        <v>24</v>
      </c>
      <c r="P6334" t="s">
        <v>28</v>
      </c>
      <c r="R6334" t="s">
        <v>26</v>
      </c>
      <c r="AB6334">
        <f t="shared" si="123"/>
        <v>720.27700000000004</v>
      </c>
    </row>
    <row r="6335" spans="1:28" x14ac:dyDescent="0.25">
      <c r="A6335" t="s">
        <v>3043</v>
      </c>
      <c r="B6335" t="s">
        <v>2982</v>
      </c>
      <c r="C6335" s="1">
        <v>0.62883101851851853</v>
      </c>
      <c r="D6335">
        <v>997</v>
      </c>
      <c r="E6335" s="2">
        <v>1.0145219907407408E-2</v>
      </c>
      <c r="F6335" s="1">
        <v>1.0138888888888888E-2</v>
      </c>
      <c r="G6335">
        <v>547</v>
      </c>
      <c r="H6335">
        <v>876.54700000000003</v>
      </c>
      <c r="I6335">
        <v>0</v>
      </c>
      <c r="J6335" t="s">
        <v>3034</v>
      </c>
      <c r="K6335" t="s">
        <v>22</v>
      </c>
      <c r="L6335">
        <v>1</v>
      </c>
      <c r="N6335" t="s">
        <v>23</v>
      </c>
      <c r="O6335" t="s">
        <v>46</v>
      </c>
      <c r="P6335" t="s">
        <v>28</v>
      </c>
      <c r="R6335" t="s">
        <v>26</v>
      </c>
      <c r="AB6335">
        <f t="shared" si="123"/>
        <v>720.27700000000004</v>
      </c>
    </row>
    <row r="6336" spans="1:28" x14ac:dyDescent="0.25">
      <c r="A6336" t="s">
        <v>3044</v>
      </c>
      <c r="B6336" t="s">
        <v>2982</v>
      </c>
      <c r="C6336" s="1">
        <v>0.63050925925925927</v>
      </c>
      <c r="D6336">
        <v>52</v>
      </c>
      <c r="E6336" s="2">
        <v>1.1812523148148147E-2</v>
      </c>
      <c r="F6336" s="1">
        <v>1.1805555555555555E-2</v>
      </c>
      <c r="G6336">
        <v>602</v>
      </c>
      <c r="H6336">
        <v>1020.6</v>
      </c>
      <c r="I6336">
        <v>0</v>
      </c>
      <c r="J6336" t="s">
        <v>3034</v>
      </c>
      <c r="K6336" t="s">
        <v>22</v>
      </c>
      <c r="L6336">
        <v>1</v>
      </c>
      <c r="N6336" t="s">
        <v>23</v>
      </c>
      <c r="O6336" t="s">
        <v>33</v>
      </c>
      <c r="P6336" t="s">
        <v>25</v>
      </c>
      <c r="R6336" t="s">
        <v>26</v>
      </c>
      <c r="S6336">
        <v>18.399999999999999</v>
      </c>
      <c r="T6336">
        <v>17.399999999999999</v>
      </c>
      <c r="U6336">
        <v>17.399999999999999</v>
      </c>
      <c r="V6336">
        <v>1</v>
      </c>
      <c r="W6336">
        <v>1</v>
      </c>
      <c r="AB6336">
        <f t="shared" si="123"/>
        <v>864.33</v>
      </c>
    </row>
    <row r="6337" spans="1:28" x14ac:dyDescent="0.25">
      <c r="A6337" t="s">
        <v>3045</v>
      </c>
      <c r="B6337" t="s">
        <v>2982</v>
      </c>
      <c r="C6337" s="1">
        <v>0.63055555555555554</v>
      </c>
      <c r="D6337">
        <v>825</v>
      </c>
      <c r="E6337" s="2">
        <v>1.1867766203703703E-2</v>
      </c>
      <c r="F6337" s="1">
        <v>1.1863425925925925E-2</v>
      </c>
      <c r="G6337">
        <v>375</v>
      </c>
      <c r="H6337">
        <v>1025.3699999999999</v>
      </c>
      <c r="I6337">
        <v>0</v>
      </c>
      <c r="J6337" t="s">
        <v>3034</v>
      </c>
      <c r="K6337" t="s">
        <v>22</v>
      </c>
      <c r="L6337">
        <v>1</v>
      </c>
      <c r="N6337" t="s">
        <v>23</v>
      </c>
      <c r="O6337" t="s">
        <v>33</v>
      </c>
      <c r="P6337" t="s">
        <v>28</v>
      </c>
      <c r="R6337" t="s">
        <v>26</v>
      </c>
      <c r="S6337">
        <v>18.399999999999999</v>
      </c>
      <c r="T6337">
        <v>17.399999999999999</v>
      </c>
      <c r="U6337">
        <v>17.399999999999999</v>
      </c>
      <c r="V6337">
        <v>1</v>
      </c>
      <c r="W6337">
        <v>1</v>
      </c>
      <c r="AB6337">
        <f t="shared" si="123"/>
        <v>869.09999999999991</v>
      </c>
    </row>
    <row r="6338" spans="1:28" x14ac:dyDescent="0.25">
      <c r="A6338" t="s">
        <v>3046</v>
      </c>
      <c r="B6338" t="s">
        <v>2982</v>
      </c>
      <c r="C6338" s="1">
        <v>0.63091435185185185</v>
      </c>
      <c r="D6338">
        <v>832</v>
      </c>
      <c r="E6338" s="2">
        <v>1.2226643518518517E-2</v>
      </c>
      <c r="F6338" s="1">
        <v>1.2222222222222223E-2</v>
      </c>
      <c r="G6338">
        <v>382</v>
      </c>
      <c r="H6338">
        <v>1056.3800000000001</v>
      </c>
      <c r="I6338">
        <v>0</v>
      </c>
      <c r="J6338" t="s">
        <v>3034</v>
      </c>
      <c r="K6338" t="s">
        <v>22</v>
      </c>
      <c r="L6338">
        <v>1</v>
      </c>
      <c r="N6338" t="s">
        <v>23</v>
      </c>
      <c r="O6338" t="s">
        <v>31</v>
      </c>
      <c r="P6338" t="s">
        <v>25</v>
      </c>
      <c r="R6338" t="s">
        <v>26</v>
      </c>
      <c r="S6338">
        <v>18.399999999999999</v>
      </c>
      <c r="T6338">
        <v>17.399999999999999</v>
      </c>
      <c r="U6338">
        <v>17.399999999999999</v>
      </c>
      <c r="V6338">
        <v>1</v>
      </c>
      <c r="W6338">
        <v>1</v>
      </c>
      <c r="AB6338">
        <f t="shared" si="123"/>
        <v>900.11000000000013</v>
      </c>
    </row>
    <row r="6339" spans="1:28" x14ac:dyDescent="0.25">
      <c r="A6339" t="s">
        <v>3046</v>
      </c>
      <c r="B6339" t="s">
        <v>2982</v>
      </c>
      <c r="C6339" s="1">
        <v>0.63091435185185185</v>
      </c>
      <c r="D6339">
        <v>832</v>
      </c>
      <c r="E6339" s="2">
        <v>1.2226643518518517E-2</v>
      </c>
      <c r="F6339" s="1">
        <v>1.2222222222222223E-2</v>
      </c>
      <c r="G6339">
        <v>382</v>
      </c>
      <c r="H6339">
        <v>1056.3800000000001</v>
      </c>
      <c r="I6339">
        <v>0</v>
      </c>
      <c r="J6339" t="s">
        <v>3034</v>
      </c>
      <c r="K6339" t="s">
        <v>22</v>
      </c>
      <c r="L6339">
        <v>1</v>
      </c>
      <c r="N6339" t="s">
        <v>23</v>
      </c>
      <c r="O6339" t="s">
        <v>36</v>
      </c>
      <c r="P6339" t="s">
        <v>28</v>
      </c>
      <c r="R6339" t="s">
        <v>26</v>
      </c>
      <c r="S6339">
        <v>17.600000000000001</v>
      </c>
      <c r="T6339">
        <v>17.399999999999999</v>
      </c>
      <c r="U6339">
        <v>17.399999999999999</v>
      </c>
      <c r="V6339">
        <v>0.2</v>
      </c>
      <c r="W6339">
        <v>0.2</v>
      </c>
      <c r="AB6339">
        <f t="shared" si="123"/>
        <v>900.11000000000013</v>
      </c>
    </row>
    <row r="6340" spans="1:28" x14ac:dyDescent="0.25">
      <c r="A6340" t="s">
        <v>3046</v>
      </c>
      <c r="B6340" t="s">
        <v>2982</v>
      </c>
      <c r="C6340" s="1">
        <v>0.63091435185185185</v>
      </c>
      <c r="D6340">
        <v>832</v>
      </c>
      <c r="E6340" s="2">
        <v>1.2226643518518517E-2</v>
      </c>
      <c r="F6340" s="1">
        <v>1.2222222222222223E-2</v>
      </c>
      <c r="G6340">
        <v>382</v>
      </c>
      <c r="H6340">
        <v>1056.3800000000001</v>
      </c>
      <c r="I6340">
        <v>0</v>
      </c>
      <c r="J6340" t="s">
        <v>3034</v>
      </c>
      <c r="K6340" t="s">
        <v>22</v>
      </c>
      <c r="L6340">
        <v>1</v>
      </c>
      <c r="N6340" t="s">
        <v>23</v>
      </c>
      <c r="O6340" t="s">
        <v>24</v>
      </c>
      <c r="P6340" t="s">
        <v>28</v>
      </c>
      <c r="R6340" t="s">
        <v>26</v>
      </c>
      <c r="S6340">
        <v>17.5</v>
      </c>
      <c r="T6340">
        <v>17.399999999999999</v>
      </c>
      <c r="U6340">
        <v>17.399999999999999</v>
      </c>
      <c r="V6340">
        <v>0.1</v>
      </c>
      <c r="W6340">
        <v>0.1</v>
      </c>
      <c r="AB6340">
        <f t="shared" si="123"/>
        <v>900.11000000000013</v>
      </c>
    </row>
    <row r="6341" spans="1:28" x14ac:dyDescent="0.25">
      <c r="A6341" t="s">
        <v>3046</v>
      </c>
      <c r="B6341" t="s">
        <v>2982</v>
      </c>
      <c r="C6341" s="1">
        <v>0.63091435185185185</v>
      </c>
      <c r="D6341">
        <v>832</v>
      </c>
      <c r="E6341" s="2">
        <v>1.2226643518518517E-2</v>
      </c>
      <c r="F6341" s="1">
        <v>1.2222222222222223E-2</v>
      </c>
      <c r="G6341">
        <v>382</v>
      </c>
      <c r="H6341">
        <v>1056.3800000000001</v>
      </c>
      <c r="I6341">
        <v>0</v>
      </c>
      <c r="J6341" t="s">
        <v>3034</v>
      </c>
      <c r="K6341" t="s">
        <v>22</v>
      </c>
      <c r="L6341">
        <v>1</v>
      </c>
      <c r="N6341" t="s">
        <v>23</v>
      </c>
      <c r="O6341" t="s">
        <v>46</v>
      </c>
      <c r="P6341" t="s">
        <v>28</v>
      </c>
      <c r="R6341" t="s">
        <v>26</v>
      </c>
      <c r="S6341">
        <v>17.600000000000001</v>
      </c>
      <c r="T6341">
        <v>17.399999999999999</v>
      </c>
      <c r="U6341">
        <v>17.399999999999999</v>
      </c>
      <c r="V6341">
        <v>0.2</v>
      </c>
      <c r="W6341">
        <v>0.2</v>
      </c>
      <c r="AB6341">
        <f t="shared" si="123"/>
        <v>900.11000000000013</v>
      </c>
    </row>
    <row r="6342" spans="1:28" x14ac:dyDescent="0.25">
      <c r="A6342" t="s">
        <v>3046</v>
      </c>
      <c r="B6342" t="s">
        <v>2982</v>
      </c>
      <c r="C6342" s="1">
        <v>0.63091435185185185</v>
      </c>
      <c r="D6342">
        <v>832</v>
      </c>
      <c r="E6342" s="2">
        <v>1.2226643518518517E-2</v>
      </c>
      <c r="F6342" s="1">
        <v>1.2222222222222223E-2</v>
      </c>
      <c r="G6342">
        <v>382</v>
      </c>
      <c r="H6342">
        <v>1056.3800000000001</v>
      </c>
      <c r="I6342">
        <v>0</v>
      </c>
      <c r="J6342" t="s">
        <v>3034</v>
      </c>
      <c r="K6342" t="s">
        <v>22</v>
      </c>
      <c r="L6342">
        <v>1</v>
      </c>
      <c r="N6342" t="s">
        <v>23</v>
      </c>
      <c r="O6342" t="s">
        <v>33</v>
      </c>
      <c r="P6342" t="s">
        <v>28</v>
      </c>
      <c r="R6342" t="s">
        <v>26</v>
      </c>
      <c r="S6342">
        <v>18.5</v>
      </c>
      <c r="T6342">
        <v>17.399999999999999</v>
      </c>
      <c r="U6342">
        <v>17.399999999999999</v>
      </c>
      <c r="V6342">
        <v>1.1000000000000001</v>
      </c>
      <c r="W6342">
        <v>1.1000000000000001</v>
      </c>
      <c r="AB6342">
        <f t="shared" si="123"/>
        <v>900.11000000000013</v>
      </c>
    </row>
    <row r="6343" spans="1:28" x14ac:dyDescent="0.25">
      <c r="A6343" t="s">
        <v>3047</v>
      </c>
      <c r="B6343" t="s">
        <v>2982</v>
      </c>
      <c r="C6343" s="1">
        <v>0.63300925925925922</v>
      </c>
      <c r="D6343">
        <v>301</v>
      </c>
      <c r="E6343" s="2">
        <v>1.4315405092592591E-2</v>
      </c>
      <c r="F6343" s="1">
        <v>1.4305555555555557E-2</v>
      </c>
      <c r="G6343">
        <v>851</v>
      </c>
      <c r="H6343">
        <v>1236.8499999999999</v>
      </c>
      <c r="I6343">
        <v>0</v>
      </c>
      <c r="J6343" t="s">
        <v>3034</v>
      </c>
      <c r="K6343" t="s">
        <v>22</v>
      </c>
      <c r="L6343">
        <v>1</v>
      </c>
      <c r="N6343" t="s">
        <v>23</v>
      </c>
      <c r="O6343" t="s">
        <v>31</v>
      </c>
      <c r="P6343" t="s">
        <v>25</v>
      </c>
      <c r="R6343" t="s">
        <v>26</v>
      </c>
      <c r="S6343">
        <v>17.5</v>
      </c>
      <c r="T6343">
        <v>17.3</v>
      </c>
      <c r="U6343">
        <v>17.3</v>
      </c>
      <c r="V6343">
        <v>0.2</v>
      </c>
      <c r="W6343">
        <v>0.2</v>
      </c>
      <c r="AB6343">
        <f t="shared" si="123"/>
        <v>1080.58</v>
      </c>
    </row>
    <row r="6344" spans="1:28" x14ac:dyDescent="0.25">
      <c r="A6344" t="s">
        <v>3047</v>
      </c>
      <c r="B6344" t="s">
        <v>2982</v>
      </c>
      <c r="C6344" s="1">
        <v>0.63300925925925922</v>
      </c>
      <c r="D6344">
        <v>301</v>
      </c>
      <c r="E6344" s="2">
        <v>1.4315405092592591E-2</v>
      </c>
      <c r="F6344" s="1">
        <v>1.4305555555555557E-2</v>
      </c>
      <c r="G6344">
        <v>851</v>
      </c>
      <c r="H6344">
        <v>1236.8499999999999</v>
      </c>
      <c r="I6344">
        <v>0</v>
      </c>
      <c r="J6344" t="s">
        <v>3034</v>
      </c>
      <c r="K6344" t="s">
        <v>22</v>
      </c>
      <c r="L6344">
        <v>1</v>
      </c>
      <c r="N6344" t="s">
        <v>23</v>
      </c>
      <c r="O6344" t="s">
        <v>36</v>
      </c>
      <c r="P6344" t="s">
        <v>28</v>
      </c>
      <c r="R6344" t="s">
        <v>26</v>
      </c>
      <c r="S6344">
        <v>17.3</v>
      </c>
      <c r="T6344">
        <v>17.3</v>
      </c>
      <c r="U6344">
        <v>17.3</v>
      </c>
      <c r="V6344">
        <v>0</v>
      </c>
      <c r="W6344">
        <v>0</v>
      </c>
      <c r="AB6344">
        <f t="shared" si="123"/>
        <v>1080.58</v>
      </c>
    </row>
    <row r="6345" spans="1:28" x14ac:dyDescent="0.25">
      <c r="A6345" t="s">
        <v>3047</v>
      </c>
      <c r="B6345" t="s">
        <v>2982</v>
      </c>
      <c r="C6345" s="1">
        <v>0.63300925925925922</v>
      </c>
      <c r="D6345">
        <v>301</v>
      </c>
      <c r="E6345" s="2">
        <v>1.4315405092592591E-2</v>
      </c>
      <c r="F6345" s="1">
        <v>1.4305555555555557E-2</v>
      </c>
      <c r="G6345">
        <v>851</v>
      </c>
      <c r="H6345">
        <v>1236.8499999999999</v>
      </c>
      <c r="I6345">
        <v>0</v>
      </c>
      <c r="J6345" t="s">
        <v>3034</v>
      </c>
      <c r="K6345" t="s">
        <v>22</v>
      </c>
      <c r="L6345">
        <v>1</v>
      </c>
      <c r="N6345" t="s">
        <v>23</v>
      </c>
      <c r="O6345" t="s">
        <v>24</v>
      </c>
      <c r="P6345" t="s">
        <v>28</v>
      </c>
      <c r="R6345" t="s">
        <v>26</v>
      </c>
      <c r="S6345">
        <v>17.899999999999999</v>
      </c>
      <c r="T6345">
        <v>17.3</v>
      </c>
      <c r="U6345">
        <v>17.3</v>
      </c>
      <c r="V6345">
        <v>0.6</v>
      </c>
      <c r="W6345">
        <v>0.6</v>
      </c>
      <c r="AB6345">
        <f t="shared" si="123"/>
        <v>1080.58</v>
      </c>
    </row>
    <row r="6346" spans="1:28" x14ac:dyDescent="0.25">
      <c r="A6346" t="s">
        <v>3047</v>
      </c>
      <c r="B6346" t="s">
        <v>2982</v>
      </c>
      <c r="C6346" s="1">
        <v>0.63300925925925922</v>
      </c>
      <c r="D6346">
        <v>301</v>
      </c>
      <c r="E6346" s="2">
        <v>1.4315405092592591E-2</v>
      </c>
      <c r="F6346" s="1">
        <v>1.4305555555555557E-2</v>
      </c>
      <c r="G6346">
        <v>851</v>
      </c>
      <c r="H6346">
        <v>1236.8499999999999</v>
      </c>
      <c r="I6346">
        <v>0</v>
      </c>
      <c r="J6346" t="s">
        <v>3034</v>
      </c>
      <c r="K6346" t="s">
        <v>22</v>
      </c>
      <c r="L6346">
        <v>1</v>
      </c>
      <c r="N6346" t="s">
        <v>23</v>
      </c>
      <c r="O6346" t="s">
        <v>46</v>
      </c>
      <c r="P6346" t="s">
        <v>28</v>
      </c>
      <c r="R6346" t="s">
        <v>26</v>
      </c>
      <c r="S6346">
        <v>18.399999999999999</v>
      </c>
      <c r="T6346">
        <v>17.3</v>
      </c>
      <c r="U6346">
        <v>17.3</v>
      </c>
      <c r="V6346">
        <v>1.1000000000000001</v>
      </c>
      <c r="W6346">
        <v>1.1000000000000001</v>
      </c>
      <c r="AB6346">
        <f t="shared" si="123"/>
        <v>1080.58</v>
      </c>
    </row>
    <row r="6347" spans="1:28" x14ac:dyDescent="0.25">
      <c r="A6347" t="s">
        <v>3047</v>
      </c>
      <c r="B6347" t="s">
        <v>2982</v>
      </c>
      <c r="C6347" s="1">
        <v>0.63300925925925922</v>
      </c>
      <c r="D6347">
        <v>301</v>
      </c>
      <c r="E6347" s="2">
        <v>1.4315405092592591E-2</v>
      </c>
      <c r="F6347" s="1">
        <v>1.4305555555555557E-2</v>
      </c>
      <c r="G6347">
        <v>851</v>
      </c>
      <c r="H6347">
        <v>1236.8499999999999</v>
      </c>
      <c r="I6347">
        <v>0</v>
      </c>
      <c r="J6347" t="s">
        <v>3034</v>
      </c>
      <c r="K6347" t="s">
        <v>22</v>
      </c>
      <c r="L6347">
        <v>1</v>
      </c>
      <c r="N6347" t="s">
        <v>23</v>
      </c>
      <c r="O6347" t="s">
        <v>33</v>
      </c>
      <c r="P6347" t="s">
        <v>28</v>
      </c>
      <c r="R6347" t="s">
        <v>26</v>
      </c>
      <c r="S6347">
        <v>18.3</v>
      </c>
      <c r="T6347">
        <v>17.3</v>
      </c>
      <c r="U6347">
        <v>17.3</v>
      </c>
      <c r="V6347">
        <v>1</v>
      </c>
      <c r="W6347">
        <v>1</v>
      </c>
      <c r="AB6347">
        <f t="shared" si="123"/>
        <v>1080.58</v>
      </c>
    </row>
    <row r="6348" spans="1:28" x14ac:dyDescent="0.25">
      <c r="A6348" t="s">
        <v>3048</v>
      </c>
      <c r="B6348" t="s">
        <v>2982</v>
      </c>
      <c r="C6348" s="1">
        <v>0.63509259259259265</v>
      </c>
      <c r="D6348">
        <v>537</v>
      </c>
      <c r="E6348" s="2">
        <v>1.6401469907407405E-2</v>
      </c>
      <c r="F6348" s="1">
        <v>1.6400462962962964E-2</v>
      </c>
      <c r="G6348">
        <v>87</v>
      </c>
      <c r="H6348">
        <v>1417.09</v>
      </c>
      <c r="I6348">
        <v>0</v>
      </c>
      <c r="J6348" t="s">
        <v>3034</v>
      </c>
      <c r="K6348" t="s">
        <v>22</v>
      </c>
      <c r="L6348">
        <v>1</v>
      </c>
      <c r="N6348" t="s">
        <v>23</v>
      </c>
      <c r="O6348" t="s">
        <v>36</v>
      </c>
      <c r="P6348" t="s">
        <v>28</v>
      </c>
      <c r="R6348" t="s">
        <v>26</v>
      </c>
      <c r="S6348">
        <v>17.899999999999999</v>
      </c>
      <c r="T6348">
        <v>17.5</v>
      </c>
      <c r="U6348">
        <v>17.5</v>
      </c>
      <c r="V6348">
        <v>0.4</v>
      </c>
      <c r="W6348">
        <v>0.4</v>
      </c>
      <c r="AB6348">
        <f t="shared" si="123"/>
        <v>1260.82</v>
      </c>
    </row>
    <row r="6349" spans="1:28" x14ac:dyDescent="0.25">
      <c r="A6349" t="s">
        <v>3048</v>
      </c>
      <c r="B6349" t="s">
        <v>2982</v>
      </c>
      <c r="C6349" s="1">
        <v>0.63509259259259265</v>
      </c>
      <c r="D6349">
        <v>537</v>
      </c>
      <c r="E6349" s="2">
        <v>1.6401469907407405E-2</v>
      </c>
      <c r="F6349" s="1">
        <v>1.6400462962962964E-2</v>
      </c>
      <c r="G6349">
        <v>87</v>
      </c>
      <c r="H6349">
        <v>1417.09</v>
      </c>
      <c r="I6349">
        <v>0</v>
      </c>
      <c r="J6349" t="s">
        <v>3034</v>
      </c>
      <c r="K6349" t="s">
        <v>22</v>
      </c>
      <c r="L6349">
        <v>1</v>
      </c>
      <c r="N6349" t="s">
        <v>23</v>
      </c>
      <c r="O6349" t="s">
        <v>24</v>
      </c>
      <c r="P6349" t="s">
        <v>28</v>
      </c>
      <c r="R6349" t="s">
        <v>26</v>
      </c>
      <c r="S6349">
        <v>17.2</v>
      </c>
      <c r="T6349">
        <v>17.5</v>
      </c>
      <c r="U6349">
        <v>17.5</v>
      </c>
      <c r="V6349">
        <v>-0.3</v>
      </c>
      <c r="W6349">
        <v>-0.3</v>
      </c>
      <c r="AB6349">
        <f t="shared" si="123"/>
        <v>1260.82</v>
      </c>
    </row>
    <row r="6350" spans="1:28" x14ac:dyDescent="0.25">
      <c r="A6350" t="s">
        <v>3048</v>
      </c>
      <c r="B6350" t="s">
        <v>2982</v>
      </c>
      <c r="C6350" s="1">
        <v>0.63509259259259265</v>
      </c>
      <c r="D6350">
        <v>537</v>
      </c>
      <c r="E6350" s="2">
        <v>1.6401469907407405E-2</v>
      </c>
      <c r="F6350" s="1">
        <v>1.6400462962962964E-2</v>
      </c>
      <c r="G6350">
        <v>87</v>
      </c>
      <c r="H6350">
        <v>1417.09</v>
      </c>
      <c r="I6350">
        <v>0</v>
      </c>
      <c r="J6350" t="s">
        <v>3034</v>
      </c>
      <c r="K6350" t="s">
        <v>22</v>
      </c>
      <c r="L6350">
        <v>1</v>
      </c>
      <c r="N6350" t="s">
        <v>23</v>
      </c>
      <c r="O6350" t="s">
        <v>46</v>
      </c>
      <c r="P6350" t="s">
        <v>28</v>
      </c>
      <c r="R6350" t="s">
        <v>26</v>
      </c>
      <c r="S6350">
        <v>19.600000000000001</v>
      </c>
      <c r="T6350">
        <v>17.5</v>
      </c>
      <c r="U6350">
        <v>17.5</v>
      </c>
      <c r="V6350">
        <v>2.1</v>
      </c>
      <c r="W6350">
        <v>2.1</v>
      </c>
      <c r="AB6350">
        <f t="shared" si="123"/>
        <v>1260.82</v>
      </c>
    </row>
    <row r="6351" spans="1:28" x14ac:dyDescent="0.25">
      <c r="A6351" t="s">
        <v>3048</v>
      </c>
      <c r="B6351" t="s">
        <v>2982</v>
      </c>
      <c r="C6351" s="1">
        <v>0.63509259259259265</v>
      </c>
      <c r="D6351">
        <v>537</v>
      </c>
      <c r="E6351" s="2">
        <v>1.6401469907407405E-2</v>
      </c>
      <c r="F6351" s="1">
        <v>1.6400462962962964E-2</v>
      </c>
      <c r="G6351">
        <v>87</v>
      </c>
      <c r="H6351">
        <v>1417.09</v>
      </c>
      <c r="I6351">
        <v>0</v>
      </c>
      <c r="J6351" t="s">
        <v>3034</v>
      </c>
      <c r="K6351" t="s">
        <v>22</v>
      </c>
      <c r="L6351">
        <v>1</v>
      </c>
      <c r="N6351" t="s">
        <v>23</v>
      </c>
      <c r="O6351" t="s">
        <v>33</v>
      </c>
      <c r="P6351" t="s">
        <v>28</v>
      </c>
      <c r="R6351" t="s">
        <v>26</v>
      </c>
      <c r="AB6351">
        <f t="shared" si="123"/>
        <v>1260.82</v>
      </c>
    </row>
    <row r="6352" spans="1:28" x14ac:dyDescent="0.25">
      <c r="A6352" t="s">
        <v>3049</v>
      </c>
      <c r="B6352" t="s">
        <v>2982</v>
      </c>
      <c r="C6352" s="1">
        <v>0.63552083333333331</v>
      </c>
      <c r="D6352">
        <v>452</v>
      </c>
      <c r="E6352" s="2">
        <v>1.6828726851851852E-2</v>
      </c>
      <c r="F6352" s="1">
        <v>1.6828703703703703E-2</v>
      </c>
      <c r="G6352">
        <v>2</v>
      </c>
      <c r="H6352">
        <v>1454</v>
      </c>
      <c r="I6352">
        <v>0</v>
      </c>
      <c r="J6352" t="s">
        <v>3034</v>
      </c>
      <c r="K6352" t="s">
        <v>22</v>
      </c>
      <c r="L6352">
        <v>1</v>
      </c>
      <c r="N6352" t="s">
        <v>23</v>
      </c>
      <c r="O6352" t="s">
        <v>42</v>
      </c>
      <c r="P6352" t="s">
        <v>25</v>
      </c>
      <c r="R6352" t="s">
        <v>26</v>
      </c>
      <c r="S6352">
        <v>16.8</v>
      </c>
      <c r="T6352">
        <v>17.399999999999999</v>
      </c>
      <c r="U6352">
        <v>17.399999999999999</v>
      </c>
      <c r="V6352">
        <v>-0.6</v>
      </c>
      <c r="W6352">
        <v>-0.6</v>
      </c>
      <c r="AB6352">
        <f t="shared" si="123"/>
        <v>1297.73</v>
      </c>
    </row>
    <row r="6353" spans="1:28" x14ac:dyDescent="0.25">
      <c r="A6353" t="s">
        <v>3050</v>
      </c>
      <c r="B6353" t="s">
        <v>2982</v>
      </c>
      <c r="C6353" s="1">
        <v>0.63555555555555554</v>
      </c>
      <c r="D6353">
        <v>823</v>
      </c>
      <c r="E6353" s="2">
        <v>1.6867743055555554E-2</v>
      </c>
      <c r="F6353" s="1">
        <v>1.6863425925925928E-2</v>
      </c>
      <c r="G6353">
        <v>373</v>
      </c>
      <c r="H6353">
        <v>1457.37</v>
      </c>
      <c r="I6353">
        <v>0</v>
      </c>
      <c r="J6353" t="s">
        <v>3034</v>
      </c>
      <c r="K6353" t="s">
        <v>22</v>
      </c>
      <c r="L6353">
        <v>1</v>
      </c>
      <c r="N6353" t="s">
        <v>23</v>
      </c>
      <c r="O6353" t="s">
        <v>42</v>
      </c>
      <c r="P6353" t="s">
        <v>28</v>
      </c>
      <c r="R6353" t="s">
        <v>26</v>
      </c>
      <c r="S6353">
        <v>16.899999999999999</v>
      </c>
      <c r="T6353">
        <v>17.399999999999999</v>
      </c>
      <c r="U6353">
        <v>17.399999999999999</v>
      </c>
      <c r="V6353">
        <v>-0.5</v>
      </c>
      <c r="W6353">
        <v>-0.5</v>
      </c>
      <c r="AB6353">
        <f t="shared" si="123"/>
        <v>1301.0999999999999</v>
      </c>
    </row>
    <row r="6354" spans="1:28" x14ac:dyDescent="0.25">
      <c r="A6354" t="s">
        <v>3051</v>
      </c>
      <c r="B6354" t="s">
        <v>2982</v>
      </c>
      <c r="C6354" s="1">
        <v>0.63717592592592587</v>
      </c>
      <c r="D6354">
        <v>373</v>
      </c>
      <c r="E6354" s="2">
        <v>1.8482905092592591E-2</v>
      </c>
      <c r="F6354" s="1">
        <v>1.8472222222222223E-2</v>
      </c>
      <c r="G6354">
        <v>923</v>
      </c>
      <c r="H6354">
        <v>1596.92</v>
      </c>
      <c r="I6354">
        <v>0</v>
      </c>
      <c r="J6354" t="s">
        <v>3034</v>
      </c>
      <c r="K6354" t="s">
        <v>22</v>
      </c>
      <c r="L6354">
        <v>1</v>
      </c>
      <c r="N6354" t="s">
        <v>23</v>
      </c>
      <c r="O6354" t="s">
        <v>31</v>
      </c>
      <c r="P6354" t="s">
        <v>25</v>
      </c>
      <c r="R6354" t="s">
        <v>26</v>
      </c>
      <c r="S6354">
        <v>17.5</v>
      </c>
      <c r="T6354">
        <v>17.399999999999999</v>
      </c>
      <c r="U6354">
        <v>17.399999999999999</v>
      </c>
      <c r="V6354">
        <v>0.1</v>
      </c>
      <c r="W6354">
        <v>0.1</v>
      </c>
      <c r="AB6354">
        <f t="shared" si="123"/>
        <v>1440.65</v>
      </c>
    </row>
    <row r="6355" spans="1:28" x14ac:dyDescent="0.25">
      <c r="A6355" t="s">
        <v>3051</v>
      </c>
      <c r="B6355" t="s">
        <v>2982</v>
      </c>
      <c r="C6355" s="1">
        <v>0.63717592592592587</v>
      </c>
      <c r="D6355">
        <v>373</v>
      </c>
      <c r="E6355" s="2">
        <v>1.8482905092592591E-2</v>
      </c>
      <c r="F6355" s="1">
        <v>1.8472222222222223E-2</v>
      </c>
      <c r="G6355">
        <v>923</v>
      </c>
      <c r="H6355">
        <v>1596.92</v>
      </c>
      <c r="I6355">
        <v>0</v>
      </c>
      <c r="J6355" t="s">
        <v>3034</v>
      </c>
      <c r="K6355" t="s">
        <v>22</v>
      </c>
      <c r="L6355">
        <v>1</v>
      </c>
      <c r="N6355" t="s">
        <v>23</v>
      </c>
      <c r="O6355" t="s">
        <v>24</v>
      </c>
      <c r="P6355" t="s">
        <v>28</v>
      </c>
      <c r="R6355" t="s">
        <v>26</v>
      </c>
      <c r="S6355">
        <v>17.899999999999999</v>
      </c>
      <c r="T6355">
        <v>17.399999999999999</v>
      </c>
      <c r="U6355">
        <v>17.399999999999999</v>
      </c>
      <c r="V6355">
        <v>0.5</v>
      </c>
      <c r="W6355">
        <v>0.5</v>
      </c>
      <c r="AB6355">
        <f t="shared" si="123"/>
        <v>1440.65</v>
      </c>
    </row>
    <row r="6356" spans="1:28" x14ac:dyDescent="0.25">
      <c r="A6356" t="s">
        <v>3051</v>
      </c>
      <c r="B6356" t="s">
        <v>2982</v>
      </c>
      <c r="C6356" s="1">
        <v>0.63717592592592587</v>
      </c>
      <c r="D6356">
        <v>373</v>
      </c>
      <c r="E6356" s="2">
        <v>1.8482905092592591E-2</v>
      </c>
      <c r="F6356" s="1">
        <v>1.8472222222222223E-2</v>
      </c>
      <c r="G6356">
        <v>923</v>
      </c>
      <c r="H6356">
        <v>1596.92</v>
      </c>
      <c r="I6356">
        <v>0</v>
      </c>
      <c r="J6356" t="s">
        <v>3034</v>
      </c>
      <c r="K6356" t="s">
        <v>22</v>
      </c>
      <c r="L6356">
        <v>1</v>
      </c>
      <c r="N6356" t="s">
        <v>23</v>
      </c>
      <c r="O6356" t="s">
        <v>46</v>
      </c>
      <c r="P6356" t="s">
        <v>28</v>
      </c>
      <c r="R6356" t="s">
        <v>26</v>
      </c>
      <c r="S6356">
        <v>18.100000000000001</v>
      </c>
      <c r="T6356">
        <v>17.399999999999999</v>
      </c>
      <c r="U6356">
        <v>17.399999999999999</v>
      </c>
      <c r="V6356">
        <v>0.7</v>
      </c>
      <c r="W6356">
        <v>0.7</v>
      </c>
      <c r="AB6356">
        <f t="shared" si="123"/>
        <v>1440.65</v>
      </c>
    </row>
    <row r="6357" spans="1:28" x14ac:dyDescent="0.25">
      <c r="A6357" t="s">
        <v>3051</v>
      </c>
      <c r="B6357" t="s">
        <v>2982</v>
      </c>
      <c r="C6357" s="1">
        <v>0.63717592592592587</v>
      </c>
      <c r="D6357">
        <v>373</v>
      </c>
      <c r="E6357" s="2">
        <v>1.8482905092592591E-2</v>
      </c>
      <c r="F6357" s="1">
        <v>1.8472222222222223E-2</v>
      </c>
      <c r="G6357">
        <v>923</v>
      </c>
      <c r="H6357">
        <v>1596.92</v>
      </c>
      <c r="I6357">
        <v>0</v>
      </c>
      <c r="J6357" t="s">
        <v>3034</v>
      </c>
      <c r="K6357" t="s">
        <v>22</v>
      </c>
      <c r="L6357">
        <v>1</v>
      </c>
      <c r="N6357" t="s">
        <v>23</v>
      </c>
      <c r="O6357" t="s">
        <v>42</v>
      </c>
      <c r="P6357" t="s">
        <v>28</v>
      </c>
      <c r="R6357" t="s">
        <v>26</v>
      </c>
      <c r="S6357">
        <v>18.8</v>
      </c>
      <c r="T6357">
        <v>17.399999999999999</v>
      </c>
      <c r="U6357">
        <v>17.399999999999999</v>
      </c>
      <c r="V6357">
        <v>1.4</v>
      </c>
      <c r="W6357">
        <v>1.4</v>
      </c>
      <c r="AB6357">
        <f t="shared" si="123"/>
        <v>1440.65</v>
      </c>
    </row>
    <row r="6358" spans="1:28" x14ac:dyDescent="0.25">
      <c r="A6358" t="s">
        <v>3051</v>
      </c>
      <c r="B6358" t="s">
        <v>2982</v>
      </c>
      <c r="C6358" s="1">
        <v>0.63717592592592587</v>
      </c>
      <c r="D6358">
        <v>373</v>
      </c>
      <c r="E6358" s="2">
        <v>1.8482905092592591E-2</v>
      </c>
      <c r="F6358" s="1">
        <v>1.8472222222222223E-2</v>
      </c>
      <c r="G6358">
        <v>923</v>
      </c>
      <c r="H6358">
        <v>1596.92</v>
      </c>
      <c r="I6358">
        <v>0</v>
      </c>
      <c r="J6358" t="s">
        <v>3034</v>
      </c>
      <c r="K6358" t="s">
        <v>22</v>
      </c>
      <c r="L6358">
        <v>1</v>
      </c>
      <c r="N6358" t="s">
        <v>23</v>
      </c>
      <c r="O6358" t="s">
        <v>33</v>
      </c>
      <c r="P6358" t="s">
        <v>28</v>
      </c>
      <c r="R6358" t="s">
        <v>26</v>
      </c>
      <c r="S6358">
        <v>19.5</v>
      </c>
      <c r="T6358">
        <v>17.399999999999999</v>
      </c>
      <c r="U6358">
        <v>17.399999999999999</v>
      </c>
      <c r="V6358">
        <v>2.1</v>
      </c>
      <c r="W6358">
        <v>2.1</v>
      </c>
      <c r="AB6358">
        <f t="shared" si="123"/>
        <v>1440.65</v>
      </c>
    </row>
    <row r="6359" spans="1:28" x14ac:dyDescent="0.25">
      <c r="A6359" t="s">
        <v>3052</v>
      </c>
      <c r="B6359" t="s">
        <v>2982</v>
      </c>
      <c r="C6359" s="1">
        <v>0.6392592592592593</v>
      </c>
      <c r="D6359">
        <v>241</v>
      </c>
      <c r="E6359" s="2">
        <v>2.0564710648148146E-2</v>
      </c>
      <c r="F6359" s="1">
        <v>2.0555555555555556E-2</v>
      </c>
      <c r="G6359">
        <v>791</v>
      </c>
      <c r="H6359">
        <v>1776.79</v>
      </c>
      <c r="I6359">
        <v>0</v>
      </c>
      <c r="J6359" t="s">
        <v>3034</v>
      </c>
      <c r="K6359" t="s">
        <v>22</v>
      </c>
      <c r="L6359">
        <v>1</v>
      </c>
      <c r="N6359" t="s">
        <v>23</v>
      </c>
      <c r="O6359" t="s">
        <v>24</v>
      </c>
      <c r="P6359" t="s">
        <v>28</v>
      </c>
      <c r="R6359" t="s">
        <v>26</v>
      </c>
      <c r="S6359">
        <v>17.7</v>
      </c>
      <c r="T6359">
        <v>17.399999999999999</v>
      </c>
      <c r="U6359">
        <v>17.399999999999999</v>
      </c>
      <c r="V6359">
        <v>0.3</v>
      </c>
      <c r="W6359">
        <v>0.3</v>
      </c>
      <c r="AB6359">
        <f t="shared" si="123"/>
        <v>1620.52</v>
      </c>
    </row>
    <row r="6360" spans="1:28" x14ac:dyDescent="0.25">
      <c r="A6360" t="s">
        <v>3052</v>
      </c>
      <c r="B6360" t="s">
        <v>2982</v>
      </c>
      <c r="C6360" s="1">
        <v>0.6392592592592593</v>
      </c>
      <c r="D6360">
        <v>241</v>
      </c>
      <c r="E6360" s="2">
        <v>2.0564710648148146E-2</v>
      </c>
      <c r="F6360" s="1">
        <v>2.0555555555555556E-2</v>
      </c>
      <c r="G6360">
        <v>791</v>
      </c>
      <c r="H6360">
        <v>1776.79</v>
      </c>
      <c r="I6360">
        <v>0</v>
      </c>
      <c r="J6360" t="s">
        <v>3034</v>
      </c>
      <c r="K6360" t="s">
        <v>22</v>
      </c>
      <c r="L6360">
        <v>1</v>
      </c>
      <c r="N6360" t="s">
        <v>23</v>
      </c>
      <c r="O6360" t="s">
        <v>46</v>
      </c>
      <c r="P6360" t="s">
        <v>28</v>
      </c>
      <c r="R6360" t="s">
        <v>26</v>
      </c>
      <c r="S6360">
        <v>18.3</v>
      </c>
      <c r="T6360">
        <v>17.399999999999999</v>
      </c>
      <c r="U6360">
        <v>17.399999999999999</v>
      </c>
      <c r="V6360">
        <v>0.9</v>
      </c>
      <c r="W6360">
        <v>0.9</v>
      </c>
      <c r="AB6360">
        <f t="shared" si="123"/>
        <v>1620.52</v>
      </c>
    </row>
    <row r="6361" spans="1:28" x14ac:dyDescent="0.25">
      <c r="A6361" t="s">
        <v>3052</v>
      </c>
      <c r="B6361" t="s">
        <v>2982</v>
      </c>
      <c r="C6361" s="1">
        <v>0.6392592592592593</v>
      </c>
      <c r="D6361">
        <v>241</v>
      </c>
      <c r="E6361" s="2">
        <v>2.0564710648148146E-2</v>
      </c>
      <c r="F6361" s="1">
        <v>2.0555555555555556E-2</v>
      </c>
      <c r="G6361">
        <v>791</v>
      </c>
      <c r="H6361">
        <v>1776.79</v>
      </c>
      <c r="I6361">
        <v>0</v>
      </c>
      <c r="J6361" t="s">
        <v>3034</v>
      </c>
      <c r="K6361" t="s">
        <v>22</v>
      </c>
      <c r="L6361">
        <v>1</v>
      </c>
      <c r="N6361" t="s">
        <v>23</v>
      </c>
      <c r="O6361" t="s">
        <v>42</v>
      </c>
      <c r="P6361" t="s">
        <v>28</v>
      </c>
      <c r="R6361" t="s">
        <v>26</v>
      </c>
      <c r="S6361">
        <v>19.7</v>
      </c>
      <c r="T6361">
        <v>17.399999999999999</v>
      </c>
      <c r="U6361">
        <v>17.399999999999999</v>
      </c>
      <c r="V6361">
        <v>2.2999999999999998</v>
      </c>
      <c r="W6361">
        <v>2.2999999999999998</v>
      </c>
      <c r="AB6361">
        <f t="shared" si="123"/>
        <v>1620.52</v>
      </c>
    </row>
    <row r="6362" spans="1:28" x14ac:dyDescent="0.25">
      <c r="A6362" t="s">
        <v>3052</v>
      </c>
      <c r="B6362" t="s">
        <v>2982</v>
      </c>
      <c r="C6362" s="1">
        <v>0.6392592592592593</v>
      </c>
      <c r="D6362">
        <v>241</v>
      </c>
      <c r="E6362" s="2">
        <v>2.0564710648148146E-2</v>
      </c>
      <c r="F6362" s="1">
        <v>2.0555555555555556E-2</v>
      </c>
      <c r="G6362">
        <v>791</v>
      </c>
      <c r="H6362">
        <v>1776.79</v>
      </c>
      <c r="I6362">
        <v>0</v>
      </c>
      <c r="J6362" t="s">
        <v>3034</v>
      </c>
      <c r="K6362" t="s">
        <v>22</v>
      </c>
      <c r="L6362">
        <v>1</v>
      </c>
      <c r="N6362" t="s">
        <v>23</v>
      </c>
      <c r="O6362" t="s">
        <v>33</v>
      </c>
      <c r="P6362" t="s">
        <v>28</v>
      </c>
      <c r="R6362" t="s">
        <v>26</v>
      </c>
      <c r="S6362">
        <v>19.2</v>
      </c>
      <c r="T6362">
        <v>17.399999999999999</v>
      </c>
      <c r="U6362">
        <v>17.399999999999999</v>
      </c>
      <c r="V6362">
        <v>1.8</v>
      </c>
      <c r="W6362">
        <v>1.8</v>
      </c>
      <c r="AB6362">
        <f t="shared" si="123"/>
        <v>1620.52</v>
      </c>
    </row>
    <row r="6363" spans="1:28" x14ac:dyDescent="0.25">
      <c r="A6363" t="s">
        <v>3053</v>
      </c>
      <c r="B6363" t="s">
        <v>2982</v>
      </c>
      <c r="C6363" s="1">
        <v>0.64133101851851848</v>
      </c>
      <c r="D6363">
        <v>776</v>
      </c>
      <c r="E6363" s="2">
        <v>2.2642662037037034E-2</v>
      </c>
      <c r="F6363" s="1">
        <v>2.2638888888888889E-2</v>
      </c>
      <c r="G6363">
        <v>326</v>
      </c>
      <c r="H6363">
        <v>1956.33</v>
      </c>
      <c r="I6363">
        <v>0</v>
      </c>
      <c r="J6363" t="s">
        <v>3034</v>
      </c>
      <c r="K6363" t="s">
        <v>22</v>
      </c>
      <c r="L6363">
        <v>1</v>
      </c>
      <c r="N6363" t="s">
        <v>23</v>
      </c>
      <c r="O6363" t="s">
        <v>24</v>
      </c>
      <c r="P6363" t="s">
        <v>28</v>
      </c>
      <c r="R6363" t="s">
        <v>26</v>
      </c>
      <c r="S6363">
        <v>17.899999999999999</v>
      </c>
      <c r="T6363">
        <v>17.2</v>
      </c>
      <c r="U6363">
        <v>17.2</v>
      </c>
      <c r="V6363">
        <v>0.7</v>
      </c>
      <c r="W6363">
        <v>0.7</v>
      </c>
      <c r="AB6363">
        <f t="shared" si="123"/>
        <v>1800.06</v>
      </c>
    </row>
    <row r="6364" spans="1:28" x14ac:dyDescent="0.25">
      <c r="A6364" t="s">
        <v>3053</v>
      </c>
      <c r="B6364" t="s">
        <v>2982</v>
      </c>
      <c r="C6364" s="1">
        <v>0.64133101851851848</v>
      </c>
      <c r="D6364">
        <v>776</v>
      </c>
      <c r="E6364" s="2">
        <v>2.2642662037037034E-2</v>
      </c>
      <c r="F6364" s="1">
        <v>2.2638888888888889E-2</v>
      </c>
      <c r="G6364">
        <v>326</v>
      </c>
      <c r="H6364">
        <v>1956.33</v>
      </c>
      <c r="I6364">
        <v>0</v>
      </c>
      <c r="J6364" t="s">
        <v>3034</v>
      </c>
      <c r="K6364" t="s">
        <v>22</v>
      </c>
      <c r="L6364">
        <v>1</v>
      </c>
      <c r="N6364" t="s">
        <v>23</v>
      </c>
      <c r="O6364" t="s">
        <v>46</v>
      </c>
      <c r="P6364" t="s">
        <v>28</v>
      </c>
      <c r="R6364" t="s">
        <v>26</v>
      </c>
      <c r="S6364">
        <v>17.7</v>
      </c>
      <c r="T6364">
        <v>17.2</v>
      </c>
      <c r="U6364">
        <v>17.2</v>
      </c>
      <c r="V6364">
        <v>0.5</v>
      </c>
      <c r="W6364">
        <v>0.5</v>
      </c>
      <c r="AB6364">
        <f t="shared" si="123"/>
        <v>1800.06</v>
      </c>
    </row>
    <row r="6365" spans="1:28" x14ac:dyDescent="0.25">
      <c r="A6365" t="s">
        <v>3053</v>
      </c>
      <c r="B6365" t="s">
        <v>2982</v>
      </c>
      <c r="C6365" s="1">
        <v>0.64133101851851848</v>
      </c>
      <c r="D6365">
        <v>776</v>
      </c>
      <c r="E6365" s="2">
        <v>2.2642662037037034E-2</v>
      </c>
      <c r="F6365" s="1">
        <v>2.2638888888888889E-2</v>
      </c>
      <c r="G6365">
        <v>326</v>
      </c>
      <c r="H6365">
        <v>1956.33</v>
      </c>
      <c r="I6365">
        <v>0</v>
      </c>
      <c r="J6365" t="s">
        <v>3034</v>
      </c>
      <c r="K6365" t="s">
        <v>22</v>
      </c>
      <c r="L6365">
        <v>1</v>
      </c>
      <c r="N6365" t="s">
        <v>23</v>
      </c>
      <c r="O6365" t="s">
        <v>42</v>
      </c>
      <c r="P6365" t="s">
        <v>28</v>
      </c>
      <c r="R6365" t="s">
        <v>26</v>
      </c>
      <c r="S6365">
        <v>18.5</v>
      </c>
      <c r="T6365">
        <v>17.2</v>
      </c>
      <c r="U6365">
        <v>17.2</v>
      </c>
      <c r="V6365">
        <v>1.3</v>
      </c>
      <c r="W6365">
        <v>1.3</v>
      </c>
      <c r="AB6365">
        <f t="shared" si="123"/>
        <v>1800.06</v>
      </c>
    </row>
    <row r="6366" spans="1:28" x14ac:dyDescent="0.25">
      <c r="A6366" t="s">
        <v>3053</v>
      </c>
      <c r="B6366" t="s">
        <v>2982</v>
      </c>
      <c r="C6366" s="1">
        <v>0.64133101851851848</v>
      </c>
      <c r="D6366">
        <v>776</v>
      </c>
      <c r="E6366" s="2">
        <v>2.2642662037037034E-2</v>
      </c>
      <c r="F6366" s="1">
        <v>2.2638888888888889E-2</v>
      </c>
      <c r="G6366">
        <v>326</v>
      </c>
      <c r="H6366">
        <v>1956.33</v>
      </c>
      <c r="I6366">
        <v>0</v>
      </c>
      <c r="J6366" t="s">
        <v>3034</v>
      </c>
      <c r="K6366" t="s">
        <v>22</v>
      </c>
      <c r="L6366">
        <v>1</v>
      </c>
      <c r="N6366" t="s">
        <v>23</v>
      </c>
      <c r="O6366" t="s">
        <v>33</v>
      </c>
      <c r="P6366" t="s">
        <v>28</v>
      </c>
      <c r="R6366" t="s">
        <v>26</v>
      </c>
      <c r="S6366">
        <v>18</v>
      </c>
      <c r="T6366">
        <v>17.2</v>
      </c>
      <c r="U6366">
        <v>17.2</v>
      </c>
      <c r="V6366">
        <v>0.8</v>
      </c>
      <c r="W6366">
        <v>0.8</v>
      </c>
      <c r="AB6366">
        <f t="shared" si="123"/>
        <v>1800.06</v>
      </c>
    </row>
    <row r="6367" spans="1:28" x14ac:dyDescent="0.25">
      <c r="A6367" t="s">
        <v>3054</v>
      </c>
      <c r="B6367" t="s">
        <v>2982</v>
      </c>
      <c r="C6367" s="1">
        <v>0.64342592592592596</v>
      </c>
      <c r="D6367">
        <v>212</v>
      </c>
      <c r="E6367" s="2">
        <v>2.4731041666666665E-2</v>
      </c>
      <c r="F6367" s="1">
        <v>2.4722222222222225E-2</v>
      </c>
      <c r="G6367">
        <v>762</v>
      </c>
      <c r="H6367">
        <v>2136.7600000000002</v>
      </c>
      <c r="I6367">
        <v>0</v>
      </c>
      <c r="J6367" t="s">
        <v>3034</v>
      </c>
      <c r="K6367" t="s">
        <v>22</v>
      </c>
      <c r="L6367">
        <v>1</v>
      </c>
      <c r="N6367" t="s">
        <v>23</v>
      </c>
      <c r="O6367" t="s">
        <v>31</v>
      </c>
      <c r="P6367" t="s">
        <v>25</v>
      </c>
      <c r="R6367" t="s">
        <v>26</v>
      </c>
      <c r="S6367">
        <v>17.2</v>
      </c>
      <c r="T6367">
        <v>17.2</v>
      </c>
      <c r="U6367">
        <v>17.2</v>
      </c>
      <c r="V6367">
        <v>0</v>
      </c>
      <c r="W6367">
        <v>0</v>
      </c>
      <c r="AB6367">
        <f t="shared" si="123"/>
        <v>1980.4900000000002</v>
      </c>
    </row>
    <row r="6368" spans="1:28" x14ac:dyDescent="0.25">
      <c r="A6368" t="s">
        <v>3054</v>
      </c>
      <c r="B6368" t="s">
        <v>2982</v>
      </c>
      <c r="C6368" s="1">
        <v>0.64342592592592596</v>
      </c>
      <c r="D6368">
        <v>212</v>
      </c>
      <c r="E6368" s="2">
        <v>2.4731041666666665E-2</v>
      </c>
      <c r="F6368" s="1">
        <v>2.4722222222222225E-2</v>
      </c>
      <c r="G6368">
        <v>762</v>
      </c>
      <c r="H6368">
        <v>2136.7600000000002</v>
      </c>
      <c r="I6368">
        <v>0</v>
      </c>
      <c r="J6368" t="s">
        <v>3034</v>
      </c>
      <c r="K6368" t="s">
        <v>22</v>
      </c>
      <c r="L6368">
        <v>1</v>
      </c>
      <c r="N6368" t="s">
        <v>23</v>
      </c>
      <c r="O6368" t="s">
        <v>24</v>
      </c>
      <c r="P6368" t="s">
        <v>28</v>
      </c>
      <c r="R6368" t="s">
        <v>26</v>
      </c>
      <c r="S6368">
        <v>18</v>
      </c>
      <c r="T6368">
        <v>17.2</v>
      </c>
      <c r="U6368">
        <v>17.2</v>
      </c>
      <c r="V6368">
        <v>0.8</v>
      </c>
      <c r="W6368">
        <v>0.8</v>
      </c>
      <c r="AB6368">
        <f t="shared" si="123"/>
        <v>1980.4900000000002</v>
      </c>
    </row>
    <row r="6369" spans="1:28" x14ac:dyDescent="0.25">
      <c r="A6369" t="s">
        <v>3054</v>
      </c>
      <c r="B6369" t="s">
        <v>2982</v>
      </c>
      <c r="C6369" s="1">
        <v>0.64342592592592596</v>
      </c>
      <c r="D6369">
        <v>212</v>
      </c>
      <c r="E6369" s="2">
        <v>2.4731041666666665E-2</v>
      </c>
      <c r="F6369" s="1">
        <v>2.4722222222222225E-2</v>
      </c>
      <c r="G6369">
        <v>762</v>
      </c>
      <c r="H6369">
        <v>2136.7600000000002</v>
      </c>
      <c r="I6369">
        <v>0</v>
      </c>
      <c r="J6369" t="s">
        <v>3034</v>
      </c>
      <c r="K6369" t="s">
        <v>22</v>
      </c>
      <c r="L6369">
        <v>1</v>
      </c>
      <c r="N6369" t="s">
        <v>23</v>
      </c>
      <c r="O6369" t="s">
        <v>46</v>
      </c>
      <c r="P6369" t="s">
        <v>28</v>
      </c>
      <c r="R6369" t="s">
        <v>26</v>
      </c>
      <c r="S6369">
        <v>17.7</v>
      </c>
      <c r="T6369">
        <v>17.2</v>
      </c>
      <c r="U6369">
        <v>17.2</v>
      </c>
      <c r="V6369">
        <v>0.5</v>
      </c>
      <c r="W6369">
        <v>0.5</v>
      </c>
      <c r="AB6369">
        <f t="shared" si="123"/>
        <v>1980.4900000000002</v>
      </c>
    </row>
    <row r="6370" spans="1:28" x14ac:dyDescent="0.25">
      <c r="A6370" t="s">
        <v>3054</v>
      </c>
      <c r="B6370" t="s">
        <v>2982</v>
      </c>
      <c r="C6370" s="1">
        <v>0.64342592592592596</v>
      </c>
      <c r="D6370">
        <v>212</v>
      </c>
      <c r="E6370" s="2">
        <v>2.4731041666666665E-2</v>
      </c>
      <c r="F6370" s="1">
        <v>2.4722222222222225E-2</v>
      </c>
      <c r="G6370">
        <v>762</v>
      </c>
      <c r="H6370">
        <v>2136.7600000000002</v>
      </c>
      <c r="I6370">
        <v>0</v>
      </c>
      <c r="J6370" t="s">
        <v>3034</v>
      </c>
      <c r="K6370" t="s">
        <v>22</v>
      </c>
      <c r="L6370">
        <v>1</v>
      </c>
      <c r="N6370" t="s">
        <v>23</v>
      </c>
      <c r="O6370" t="s">
        <v>42</v>
      </c>
      <c r="P6370" t="s">
        <v>28</v>
      </c>
      <c r="R6370" t="s">
        <v>26</v>
      </c>
      <c r="S6370">
        <v>18</v>
      </c>
      <c r="T6370">
        <v>17.2</v>
      </c>
      <c r="U6370">
        <v>17.2</v>
      </c>
      <c r="V6370">
        <v>0.8</v>
      </c>
      <c r="W6370">
        <v>0.8</v>
      </c>
      <c r="AB6370">
        <f t="shared" si="123"/>
        <v>1980.4900000000002</v>
      </c>
    </row>
    <row r="6371" spans="1:28" x14ac:dyDescent="0.25">
      <c r="A6371" t="s">
        <v>3054</v>
      </c>
      <c r="B6371" t="s">
        <v>2982</v>
      </c>
      <c r="C6371" s="1">
        <v>0.64342592592592596</v>
      </c>
      <c r="D6371">
        <v>212</v>
      </c>
      <c r="E6371" s="2">
        <v>2.4731041666666665E-2</v>
      </c>
      <c r="F6371" s="1">
        <v>2.4722222222222225E-2</v>
      </c>
      <c r="G6371">
        <v>762</v>
      </c>
      <c r="H6371">
        <v>2136.7600000000002</v>
      </c>
      <c r="I6371">
        <v>0</v>
      </c>
      <c r="J6371" t="s">
        <v>3034</v>
      </c>
      <c r="K6371" t="s">
        <v>22</v>
      </c>
      <c r="L6371">
        <v>1</v>
      </c>
      <c r="N6371" t="s">
        <v>23</v>
      </c>
      <c r="O6371" t="s">
        <v>33</v>
      </c>
      <c r="P6371" t="s">
        <v>28</v>
      </c>
      <c r="R6371" t="s">
        <v>26</v>
      </c>
      <c r="S6371">
        <v>17.5</v>
      </c>
      <c r="T6371">
        <v>17.2</v>
      </c>
      <c r="U6371">
        <v>17.2</v>
      </c>
      <c r="V6371">
        <v>0.3</v>
      </c>
      <c r="W6371">
        <v>0.3</v>
      </c>
      <c r="AB6371">
        <f t="shared" si="123"/>
        <v>1980.4900000000002</v>
      </c>
    </row>
    <row r="6372" spans="1:28" x14ac:dyDescent="0.25">
      <c r="A6372" t="s">
        <v>3055</v>
      </c>
      <c r="B6372" t="s">
        <v>2982</v>
      </c>
      <c r="C6372" s="1">
        <v>0.64550925925925928</v>
      </c>
      <c r="D6372">
        <v>548</v>
      </c>
      <c r="E6372" s="2">
        <v>2.6818263888888888E-2</v>
      </c>
      <c r="F6372" s="1">
        <v>2.6817129629629632E-2</v>
      </c>
      <c r="G6372">
        <v>98</v>
      </c>
      <c r="H6372">
        <v>2317.1</v>
      </c>
      <c r="I6372">
        <v>0</v>
      </c>
      <c r="J6372" t="s">
        <v>3034</v>
      </c>
      <c r="K6372" t="s">
        <v>22</v>
      </c>
      <c r="L6372">
        <v>1</v>
      </c>
      <c r="N6372" t="s">
        <v>23</v>
      </c>
      <c r="O6372" t="s">
        <v>31</v>
      </c>
      <c r="P6372" t="s">
        <v>25</v>
      </c>
      <c r="R6372" t="s">
        <v>26</v>
      </c>
      <c r="S6372">
        <v>17.5</v>
      </c>
      <c r="T6372">
        <v>17.100000000000001</v>
      </c>
      <c r="U6372">
        <v>17.2</v>
      </c>
      <c r="V6372">
        <v>0.4</v>
      </c>
      <c r="W6372">
        <v>0.3</v>
      </c>
      <c r="AB6372">
        <f t="shared" si="123"/>
        <v>2160.83</v>
      </c>
    </row>
    <row r="6373" spans="1:28" x14ac:dyDescent="0.25">
      <c r="A6373" t="s">
        <v>3055</v>
      </c>
      <c r="B6373" t="s">
        <v>2982</v>
      </c>
      <c r="C6373" s="1">
        <v>0.64550925925925928</v>
      </c>
      <c r="D6373">
        <v>548</v>
      </c>
      <c r="E6373" s="2">
        <v>2.6818263888888888E-2</v>
      </c>
      <c r="F6373" s="1">
        <v>2.6817129629629632E-2</v>
      </c>
      <c r="G6373">
        <v>98</v>
      </c>
      <c r="H6373">
        <v>2317.1</v>
      </c>
      <c r="I6373">
        <v>0</v>
      </c>
      <c r="J6373" t="s">
        <v>3034</v>
      </c>
      <c r="K6373" t="s">
        <v>22</v>
      </c>
      <c r="L6373">
        <v>1</v>
      </c>
      <c r="N6373" t="s">
        <v>23</v>
      </c>
      <c r="O6373" t="s">
        <v>36</v>
      </c>
      <c r="P6373" t="s">
        <v>28</v>
      </c>
      <c r="R6373" t="s">
        <v>26</v>
      </c>
      <c r="S6373">
        <v>16.899999999999999</v>
      </c>
      <c r="T6373">
        <v>17.100000000000001</v>
      </c>
      <c r="U6373">
        <v>17.2</v>
      </c>
      <c r="V6373">
        <v>-0.2</v>
      </c>
      <c r="W6373">
        <v>-0.3</v>
      </c>
      <c r="AB6373">
        <f t="shared" si="123"/>
        <v>2160.83</v>
      </c>
    </row>
    <row r="6374" spans="1:28" x14ac:dyDescent="0.25">
      <c r="A6374" t="s">
        <v>3055</v>
      </c>
      <c r="B6374" t="s">
        <v>2982</v>
      </c>
      <c r="C6374" s="1">
        <v>0.64550925925925928</v>
      </c>
      <c r="D6374">
        <v>548</v>
      </c>
      <c r="E6374" s="2">
        <v>2.6818263888888888E-2</v>
      </c>
      <c r="F6374" s="1">
        <v>2.6817129629629632E-2</v>
      </c>
      <c r="G6374">
        <v>98</v>
      </c>
      <c r="H6374">
        <v>2317.1</v>
      </c>
      <c r="I6374">
        <v>0</v>
      </c>
      <c r="J6374" t="s">
        <v>3034</v>
      </c>
      <c r="K6374" t="s">
        <v>22</v>
      </c>
      <c r="L6374">
        <v>1</v>
      </c>
      <c r="N6374" t="s">
        <v>23</v>
      </c>
      <c r="O6374" t="s">
        <v>24</v>
      </c>
      <c r="P6374" t="s">
        <v>28</v>
      </c>
      <c r="R6374" t="s">
        <v>26</v>
      </c>
      <c r="S6374">
        <v>17.8</v>
      </c>
      <c r="T6374">
        <v>17.100000000000001</v>
      </c>
      <c r="U6374">
        <v>17.2</v>
      </c>
      <c r="V6374">
        <v>0.7</v>
      </c>
      <c r="W6374">
        <v>0.6</v>
      </c>
      <c r="AB6374">
        <f t="shared" si="123"/>
        <v>2160.83</v>
      </c>
    </row>
    <row r="6375" spans="1:28" x14ac:dyDescent="0.25">
      <c r="A6375" t="s">
        <v>3055</v>
      </c>
      <c r="B6375" t="s">
        <v>2982</v>
      </c>
      <c r="C6375" s="1">
        <v>0.64550925925925928</v>
      </c>
      <c r="D6375">
        <v>548</v>
      </c>
      <c r="E6375" s="2">
        <v>2.6818263888888888E-2</v>
      </c>
      <c r="F6375" s="1">
        <v>2.6817129629629632E-2</v>
      </c>
      <c r="G6375">
        <v>98</v>
      </c>
      <c r="H6375">
        <v>2317.1</v>
      </c>
      <c r="I6375">
        <v>0</v>
      </c>
      <c r="J6375" t="s">
        <v>3034</v>
      </c>
      <c r="K6375" t="s">
        <v>22</v>
      </c>
      <c r="L6375">
        <v>1</v>
      </c>
      <c r="N6375" t="s">
        <v>23</v>
      </c>
      <c r="O6375" t="s">
        <v>46</v>
      </c>
      <c r="P6375" t="s">
        <v>28</v>
      </c>
      <c r="R6375" t="s">
        <v>26</v>
      </c>
      <c r="S6375">
        <v>17.5</v>
      </c>
      <c r="T6375">
        <v>17.100000000000001</v>
      </c>
      <c r="U6375">
        <v>17.2</v>
      </c>
      <c r="V6375">
        <v>0.4</v>
      </c>
      <c r="W6375">
        <v>0.3</v>
      </c>
      <c r="AB6375">
        <f t="shared" si="123"/>
        <v>2160.83</v>
      </c>
    </row>
    <row r="6376" spans="1:28" x14ac:dyDescent="0.25">
      <c r="A6376" t="s">
        <v>3055</v>
      </c>
      <c r="B6376" t="s">
        <v>2982</v>
      </c>
      <c r="C6376" s="1">
        <v>0.64550925925925928</v>
      </c>
      <c r="D6376">
        <v>548</v>
      </c>
      <c r="E6376" s="2">
        <v>2.6818263888888888E-2</v>
      </c>
      <c r="F6376" s="1">
        <v>2.6817129629629632E-2</v>
      </c>
      <c r="G6376">
        <v>98</v>
      </c>
      <c r="H6376">
        <v>2317.1</v>
      </c>
      <c r="I6376">
        <v>0</v>
      </c>
      <c r="J6376" t="s">
        <v>3034</v>
      </c>
      <c r="K6376" t="s">
        <v>22</v>
      </c>
      <c r="L6376">
        <v>1</v>
      </c>
      <c r="N6376" t="s">
        <v>23</v>
      </c>
      <c r="O6376" t="s">
        <v>42</v>
      </c>
      <c r="P6376" t="s">
        <v>28</v>
      </c>
      <c r="R6376" t="s">
        <v>26</v>
      </c>
      <c r="S6376">
        <v>18.399999999999999</v>
      </c>
      <c r="T6376">
        <v>17.100000000000001</v>
      </c>
      <c r="U6376">
        <v>17.2</v>
      </c>
      <c r="V6376">
        <v>1.3</v>
      </c>
      <c r="W6376">
        <v>1.2</v>
      </c>
      <c r="AB6376">
        <f t="shared" si="123"/>
        <v>2160.83</v>
      </c>
    </row>
    <row r="6377" spans="1:28" x14ac:dyDescent="0.25">
      <c r="A6377" t="s">
        <v>3055</v>
      </c>
      <c r="B6377" t="s">
        <v>2982</v>
      </c>
      <c r="C6377" s="1">
        <v>0.64550925925925928</v>
      </c>
      <c r="D6377">
        <v>548</v>
      </c>
      <c r="E6377" s="2">
        <v>2.6818263888888888E-2</v>
      </c>
      <c r="F6377" s="1">
        <v>2.6817129629629632E-2</v>
      </c>
      <c r="G6377">
        <v>98</v>
      </c>
      <c r="H6377">
        <v>2317.1</v>
      </c>
      <c r="I6377">
        <v>0</v>
      </c>
      <c r="J6377" t="s">
        <v>3034</v>
      </c>
      <c r="K6377" t="s">
        <v>22</v>
      </c>
      <c r="L6377">
        <v>1</v>
      </c>
      <c r="N6377" t="s">
        <v>23</v>
      </c>
      <c r="O6377" t="s">
        <v>33</v>
      </c>
      <c r="P6377" t="s">
        <v>28</v>
      </c>
      <c r="R6377" t="s">
        <v>26</v>
      </c>
      <c r="S6377">
        <v>17.8</v>
      </c>
      <c r="T6377">
        <v>17.100000000000001</v>
      </c>
      <c r="U6377">
        <v>17.2</v>
      </c>
      <c r="V6377">
        <v>0.7</v>
      </c>
      <c r="W6377">
        <v>0.6</v>
      </c>
      <c r="AB6377">
        <f t="shared" si="123"/>
        <v>2160.83</v>
      </c>
    </row>
    <row r="6378" spans="1:28" x14ac:dyDescent="0.25">
      <c r="A6378" t="s">
        <v>3056</v>
      </c>
      <c r="B6378" t="s">
        <v>2982</v>
      </c>
      <c r="C6378" s="1">
        <v>0.64759259259259261</v>
      </c>
      <c r="D6378">
        <v>183</v>
      </c>
      <c r="E6378" s="2">
        <v>2.8897372685185187E-2</v>
      </c>
      <c r="F6378" s="1">
        <v>2.8888888888888891E-2</v>
      </c>
      <c r="G6378">
        <v>733</v>
      </c>
      <c r="H6378">
        <v>2496.73</v>
      </c>
      <c r="I6378">
        <v>0</v>
      </c>
      <c r="J6378" t="s">
        <v>3034</v>
      </c>
      <c r="K6378" t="s">
        <v>22</v>
      </c>
      <c r="L6378">
        <v>1</v>
      </c>
      <c r="N6378" t="s">
        <v>23</v>
      </c>
      <c r="O6378" t="s">
        <v>31</v>
      </c>
      <c r="P6378" t="s">
        <v>25</v>
      </c>
      <c r="R6378" t="s">
        <v>26</v>
      </c>
      <c r="S6378">
        <v>17.7</v>
      </c>
      <c r="T6378">
        <v>17.100000000000001</v>
      </c>
      <c r="U6378">
        <v>17.2</v>
      </c>
      <c r="V6378">
        <v>0.6</v>
      </c>
      <c r="W6378">
        <v>0.5</v>
      </c>
      <c r="AB6378">
        <f t="shared" si="123"/>
        <v>2340.46</v>
      </c>
    </row>
    <row r="6379" spans="1:28" x14ac:dyDescent="0.25">
      <c r="A6379" t="s">
        <v>3056</v>
      </c>
      <c r="B6379" t="s">
        <v>2982</v>
      </c>
      <c r="C6379" s="1">
        <v>0.64759259259259261</v>
      </c>
      <c r="D6379">
        <v>183</v>
      </c>
      <c r="E6379" s="2">
        <v>2.8897372685185187E-2</v>
      </c>
      <c r="F6379" s="1">
        <v>2.8888888888888891E-2</v>
      </c>
      <c r="G6379">
        <v>733</v>
      </c>
      <c r="H6379">
        <v>2496.73</v>
      </c>
      <c r="I6379">
        <v>0</v>
      </c>
      <c r="J6379" t="s">
        <v>3034</v>
      </c>
      <c r="K6379" t="s">
        <v>22</v>
      </c>
      <c r="L6379">
        <v>1</v>
      </c>
      <c r="N6379" t="s">
        <v>23</v>
      </c>
      <c r="O6379" t="s">
        <v>36</v>
      </c>
      <c r="P6379" t="s">
        <v>28</v>
      </c>
      <c r="R6379" t="s">
        <v>26</v>
      </c>
      <c r="S6379">
        <v>16.8</v>
      </c>
      <c r="T6379">
        <v>17.100000000000001</v>
      </c>
      <c r="U6379">
        <v>17.2</v>
      </c>
      <c r="V6379">
        <v>-0.3</v>
      </c>
      <c r="W6379">
        <v>-0.4</v>
      </c>
      <c r="AB6379">
        <f t="shared" si="123"/>
        <v>2340.46</v>
      </c>
    </row>
    <row r="6380" spans="1:28" x14ac:dyDescent="0.25">
      <c r="A6380" t="s">
        <v>3056</v>
      </c>
      <c r="B6380" t="s">
        <v>2982</v>
      </c>
      <c r="C6380" s="1">
        <v>0.64759259259259261</v>
      </c>
      <c r="D6380">
        <v>183</v>
      </c>
      <c r="E6380" s="2">
        <v>2.8897372685185187E-2</v>
      </c>
      <c r="F6380" s="1">
        <v>2.8888888888888891E-2</v>
      </c>
      <c r="G6380">
        <v>733</v>
      </c>
      <c r="H6380">
        <v>2496.73</v>
      </c>
      <c r="I6380">
        <v>0</v>
      </c>
      <c r="J6380" t="s">
        <v>3034</v>
      </c>
      <c r="K6380" t="s">
        <v>22</v>
      </c>
      <c r="L6380">
        <v>1</v>
      </c>
      <c r="N6380" t="s">
        <v>23</v>
      </c>
      <c r="O6380" t="s">
        <v>24</v>
      </c>
      <c r="P6380" t="s">
        <v>28</v>
      </c>
      <c r="R6380" t="s">
        <v>26</v>
      </c>
      <c r="S6380">
        <v>19</v>
      </c>
      <c r="T6380">
        <v>17.100000000000001</v>
      </c>
      <c r="U6380">
        <v>17.2</v>
      </c>
      <c r="V6380">
        <v>1.9</v>
      </c>
      <c r="W6380">
        <v>1.8</v>
      </c>
      <c r="AB6380">
        <f t="shared" si="123"/>
        <v>2340.46</v>
      </c>
    </row>
    <row r="6381" spans="1:28" x14ac:dyDescent="0.25">
      <c r="A6381" t="s">
        <v>3056</v>
      </c>
      <c r="B6381" t="s">
        <v>2982</v>
      </c>
      <c r="C6381" s="1">
        <v>0.64759259259259261</v>
      </c>
      <c r="D6381">
        <v>183</v>
      </c>
      <c r="E6381" s="2">
        <v>2.8897372685185187E-2</v>
      </c>
      <c r="F6381" s="1">
        <v>2.8888888888888891E-2</v>
      </c>
      <c r="G6381">
        <v>733</v>
      </c>
      <c r="H6381">
        <v>2496.73</v>
      </c>
      <c r="I6381">
        <v>0</v>
      </c>
      <c r="J6381" t="s">
        <v>3034</v>
      </c>
      <c r="K6381" t="s">
        <v>22</v>
      </c>
      <c r="L6381">
        <v>1</v>
      </c>
      <c r="N6381" t="s">
        <v>23</v>
      </c>
      <c r="O6381" t="s">
        <v>46</v>
      </c>
      <c r="P6381" t="s">
        <v>28</v>
      </c>
      <c r="R6381" t="s">
        <v>26</v>
      </c>
      <c r="S6381">
        <v>17.399999999999999</v>
      </c>
      <c r="T6381">
        <v>17.100000000000001</v>
      </c>
      <c r="U6381">
        <v>17.2</v>
      </c>
      <c r="V6381">
        <v>0.3</v>
      </c>
      <c r="W6381">
        <v>0.2</v>
      </c>
      <c r="AB6381">
        <f t="shared" si="123"/>
        <v>2340.46</v>
      </c>
    </row>
    <row r="6382" spans="1:28" x14ac:dyDescent="0.25">
      <c r="A6382" t="s">
        <v>3056</v>
      </c>
      <c r="B6382" t="s">
        <v>2982</v>
      </c>
      <c r="C6382" s="1">
        <v>0.64759259259259261</v>
      </c>
      <c r="D6382">
        <v>183</v>
      </c>
      <c r="E6382" s="2">
        <v>2.8897372685185187E-2</v>
      </c>
      <c r="F6382" s="1">
        <v>2.8888888888888891E-2</v>
      </c>
      <c r="G6382">
        <v>733</v>
      </c>
      <c r="H6382">
        <v>2496.73</v>
      </c>
      <c r="I6382">
        <v>0</v>
      </c>
      <c r="J6382" t="s">
        <v>3034</v>
      </c>
      <c r="K6382" t="s">
        <v>22</v>
      </c>
      <c r="L6382">
        <v>1</v>
      </c>
      <c r="N6382" t="s">
        <v>23</v>
      </c>
      <c r="O6382" t="s">
        <v>42</v>
      </c>
      <c r="P6382" t="s">
        <v>28</v>
      </c>
      <c r="R6382" t="s">
        <v>26</v>
      </c>
      <c r="S6382">
        <v>19.100000000000001</v>
      </c>
      <c r="T6382">
        <v>17.100000000000001</v>
      </c>
      <c r="U6382">
        <v>17.2</v>
      </c>
      <c r="V6382">
        <v>2</v>
      </c>
      <c r="W6382">
        <v>1.9</v>
      </c>
      <c r="AB6382">
        <f t="shared" ref="AB6382:AB6445" si="124">H6382-156.27</f>
        <v>2340.46</v>
      </c>
    </row>
    <row r="6383" spans="1:28" x14ac:dyDescent="0.25">
      <c r="A6383" t="s">
        <v>3056</v>
      </c>
      <c r="B6383" t="s">
        <v>2982</v>
      </c>
      <c r="C6383" s="1">
        <v>0.64759259259259261</v>
      </c>
      <c r="D6383">
        <v>183</v>
      </c>
      <c r="E6383" s="2">
        <v>2.8897372685185187E-2</v>
      </c>
      <c r="F6383" s="1">
        <v>2.8888888888888891E-2</v>
      </c>
      <c r="G6383">
        <v>733</v>
      </c>
      <c r="H6383">
        <v>2496.73</v>
      </c>
      <c r="I6383">
        <v>0</v>
      </c>
      <c r="J6383" t="s">
        <v>3034</v>
      </c>
      <c r="K6383" t="s">
        <v>22</v>
      </c>
      <c r="L6383">
        <v>1</v>
      </c>
      <c r="N6383" t="s">
        <v>23</v>
      </c>
      <c r="O6383" t="s">
        <v>33</v>
      </c>
      <c r="P6383" t="s">
        <v>28</v>
      </c>
      <c r="R6383" t="s">
        <v>26</v>
      </c>
      <c r="AB6383">
        <f t="shared" si="124"/>
        <v>2340.46</v>
      </c>
    </row>
    <row r="6384" spans="1:28" x14ac:dyDescent="0.25">
      <c r="A6384" t="s">
        <v>3057</v>
      </c>
      <c r="B6384" t="s">
        <v>2982</v>
      </c>
      <c r="C6384" s="1">
        <v>0.64967592592592593</v>
      </c>
      <c r="D6384">
        <v>452</v>
      </c>
      <c r="E6384" s="2">
        <v>3.0983819444444446E-2</v>
      </c>
      <c r="F6384" s="1">
        <v>3.0983796296296297E-2</v>
      </c>
      <c r="G6384">
        <v>2</v>
      </c>
      <c r="H6384">
        <v>2677</v>
      </c>
      <c r="I6384">
        <v>0</v>
      </c>
      <c r="J6384" t="s">
        <v>3034</v>
      </c>
      <c r="K6384" t="s">
        <v>22</v>
      </c>
      <c r="L6384">
        <v>1</v>
      </c>
      <c r="N6384" t="s">
        <v>23</v>
      </c>
      <c r="O6384" t="s">
        <v>36</v>
      </c>
      <c r="P6384" t="s">
        <v>28</v>
      </c>
      <c r="R6384" t="s">
        <v>26</v>
      </c>
      <c r="S6384">
        <v>17.5</v>
      </c>
      <c r="T6384">
        <v>17.100000000000001</v>
      </c>
      <c r="U6384">
        <v>17.2</v>
      </c>
      <c r="V6384">
        <v>0.4</v>
      </c>
      <c r="W6384">
        <v>0.3</v>
      </c>
      <c r="AB6384">
        <f t="shared" si="124"/>
        <v>2520.73</v>
      </c>
    </row>
    <row r="6385" spans="1:28" x14ac:dyDescent="0.25">
      <c r="A6385" t="s">
        <v>3057</v>
      </c>
      <c r="B6385" t="s">
        <v>2982</v>
      </c>
      <c r="C6385" s="1">
        <v>0.64967592592592593</v>
      </c>
      <c r="D6385">
        <v>452</v>
      </c>
      <c r="E6385" s="2">
        <v>3.0983819444444446E-2</v>
      </c>
      <c r="F6385" s="1">
        <v>3.0983796296296297E-2</v>
      </c>
      <c r="G6385">
        <v>2</v>
      </c>
      <c r="H6385">
        <v>2677</v>
      </c>
      <c r="I6385">
        <v>0</v>
      </c>
      <c r="J6385" t="s">
        <v>3034</v>
      </c>
      <c r="K6385" t="s">
        <v>22</v>
      </c>
      <c r="L6385">
        <v>1</v>
      </c>
      <c r="N6385" t="s">
        <v>23</v>
      </c>
      <c r="O6385" t="s">
        <v>24</v>
      </c>
      <c r="P6385" t="s">
        <v>28</v>
      </c>
      <c r="R6385" t="s">
        <v>26</v>
      </c>
      <c r="AB6385">
        <f t="shared" si="124"/>
        <v>2520.73</v>
      </c>
    </row>
    <row r="6386" spans="1:28" x14ac:dyDescent="0.25">
      <c r="A6386" t="s">
        <v>3057</v>
      </c>
      <c r="B6386" t="s">
        <v>2982</v>
      </c>
      <c r="C6386" s="1">
        <v>0.64967592592592593</v>
      </c>
      <c r="D6386">
        <v>452</v>
      </c>
      <c r="E6386" s="2">
        <v>3.0983819444444446E-2</v>
      </c>
      <c r="F6386" s="1">
        <v>3.0983796296296297E-2</v>
      </c>
      <c r="G6386">
        <v>2</v>
      </c>
      <c r="H6386">
        <v>2677</v>
      </c>
      <c r="I6386">
        <v>0</v>
      </c>
      <c r="J6386" t="s">
        <v>3034</v>
      </c>
      <c r="K6386" t="s">
        <v>22</v>
      </c>
      <c r="L6386">
        <v>1</v>
      </c>
      <c r="N6386" t="s">
        <v>23</v>
      </c>
      <c r="O6386" t="s">
        <v>46</v>
      </c>
      <c r="P6386" t="s">
        <v>28</v>
      </c>
      <c r="R6386" t="s">
        <v>26</v>
      </c>
      <c r="S6386">
        <v>17.5</v>
      </c>
      <c r="T6386">
        <v>17.100000000000001</v>
      </c>
      <c r="U6386">
        <v>17.2</v>
      </c>
      <c r="V6386">
        <v>0.4</v>
      </c>
      <c r="W6386">
        <v>0.3</v>
      </c>
      <c r="AB6386">
        <f t="shared" si="124"/>
        <v>2520.73</v>
      </c>
    </row>
    <row r="6387" spans="1:28" x14ac:dyDescent="0.25">
      <c r="A6387" t="s">
        <v>3057</v>
      </c>
      <c r="B6387" t="s">
        <v>2982</v>
      </c>
      <c r="C6387" s="1">
        <v>0.64967592592592593</v>
      </c>
      <c r="D6387">
        <v>452</v>
      </c>
      <c r="E6387" s="2">
        <v>3.0983819444444446E-2</v>
      </c>
      <c r="F6387" s="1">
        <v>3.0983796296296297E-2</v>
      </c>
      <c r="G6387">
        <v>2</v>
      </c>
      <c r="H6387">
        <v>2677</v>
      </c>
      <c r="I6387">
        <v>0</v>
      </c>
      <c r="J6387" t="s">
        <v>3034</v>
      </c>
      <c r="K6387" t="s">
        <v>22</v>
      </c>
      <c r="L6387">
        <v>1</v>
      </c>
      <c r="N6387" t="s">
        <v>23</v>
      </c>
      <c r="O6387" t="s">
        <v>42</v>
      </c>
      <c r="P6387" t="s">
        <v>28</v>
      </c>
      <c r="R6387" t="s">
        <v>26</v>
      </c>
      <c r="S6387">
        <v>19.8</v>
      </c>
      <c r="T6387">
        <v>17.100000000000001</v>
      </c>
      <c r="U6387">
        <v>17.2</v>
      </c>
      <c r="V6387">
        <v>2.7</v>
      </c>
      <c r="W6387">
        <v>2.6</v>
      </c>
      <c r="AB6387">
        <f t="shared" si="124"/>
        <v>2520.73</v>
      </c>
    </row>
    <row r="6388" spans="1:28" x14ac:dyDescent="0.25">
      <c r="A6388" t="s">
        <v>3057</v>
      </c>
      <c r="B6388" t="s">
        <v>2982</v>
      </c>
      <c r="C6388" s="1">
        <v>0.64967592592592593</v>
      </c>
      <c r="D6388">
        <v>452</v>
      </c>
      <c r="E6388" s="2">
        <v>3.0983819444444446E-2</v>
      </c>
      <c r="F6388" s="1">
        <v>3.0983796296296297E-2</v>
      </c>
      <c r="G6388">
        <v>2</v>
      </c>
      <c r="H6388">
        <v>2677</v>
      </c>
      <c r="I6388">
        <v>0</v>
      </c>
      <c r="J6388" t="s">
        <v>3034</v>
      </c>
      <c r="K6388" t="s">
        <v>22</v>
      </c>
      <c r="L6388">
        <v>1</v>
      </c>
      <c r="N6388" t="s">
        <v>23</v>
      </c>
      <c r="O6388" t="s">
        <v>33</v>
      </c>
      <c r="P6388" t="s">
        <v>28</v>
      </c>
      <c r="R6388" t="s">
        <v>26</v>
      </c>
      <c r="S6388">
        <v>18.899999999999999</v>
      </c>
      <c r="T6388">
        <v>17.100000000000001</v>
      </c>
      <c r="U6388">
        <v>17.2</v>
      </c>
      <c r="V6388">
        <v>1.8</v>
      </c>
      <c r="W6388">
        <v>1.7</v>
      </c>
      <c r="AB6388">
        <f t="shared" si="124"/>
        <v>2520.73</v>
      </c>
    </row>
    <row r="6389" spans="1:28" x14ac:dyDescent="0.25">
      <c r="A6389" t="s">
        <v>3058</v>
      </c>
      <c r="B6389" t="s">
        <v>2982</v>
      </c>
      <c r="C6389" s="1">
        <v>0.65175925925925926</v>
      </c>
      <c r="D6389">
        <v>288</v>
      </c>
      <c r="E6389" s="2">
        <v>3.3065254629629635E-2</v>
      </c>
      <c r="F6389" s="1">
        <v>3.3055555555555553E-2</v>
      </c>
      <c r="G6389">
        <v>838</v>
      </c>
      <c r="H6389">
        <v>2856.84</v>
      </c>
      <c r="I6389">
        <v>0</v>
      </c>
      <c r="J6389" t="s">
        <v>3034</v>
      </c>
      <c r="K6389" t="s">
        <v>22</v>
      </c>
      <c r="L6389">
        <v>1</v>
      </c>
      <c r="N6389" t="s">
        <v>23</v>
      </c>
      <c r="O6389" t="s">
        <v>36</v>
      </c>
      <c r="P6389" t="s">
        <v>28</v>
      </c>
      <c r="R6389" t="s">
        <v>26</v>
      </c>
      <c r="AB6389">
        <f t="shared" si="124"/>
        <v>2700.57</v>
      </c>
    </row>
    <row r="6390" spans="1:28" x14ac:dyDescent="0.25">
      <c r="A6390" t="s">
        <v>3058</v>
      </c>
      <c r="B6390" t="s">
        <v>2982</v>
      </c>
      <c r="C6390" s="1">
        <v>0.65175925925925926</v>
      </c>
      <c r="D6390">
        <v>288</v>
      </c>
      <c r="E6390" s="2">
        <v>3.3065254629629635E-2</v>
      </c>
      <c r="F6390" s="1">
        <v>3.3055555555555553E-2</v>
      </c>
      <c r="G6390">
        <v>838</v>
      </c>
      <c r="H6390">
        <v>2856.84</v>
      </c>
      <c r="I6390">
        <v>0</v>
      </c>
      <c r="J6390" t="s">
        <v>3034</v>
      </c>
      <c r="K6390" t="s">
        <v>22</v>
      </c>
      <c r="L6390">
        <v>1</v>
      </c>
      <c r="N6390" t="s">
        <v>23</v>
      </c>
      <c r="O6390" t="s">
        <v>24</v>
      </c>
      <c r="P6390" t="s">
        <v>28</v>
      </c>
      <c r="R6390" t="s">
        <v>26</v>
      </c>
      <c r="S6390">
        <v>18.600000000000001</v>
      </c>
      <c r="T6390">
        <v>17.3</v>
      </c>
      <c r="U6390">
        <v>17.399999999999999</v>
      </c>
      <c r="V6390">
        <v>1.3</v>
      </c>
      <c r="W6390">
        <v>1.2</v>
      </c>
      <c r="AB6390">
        <f t="shared" si="124"/>
        <v>2700.57</v>
      </c>
    </row>
    <row r="6391" spans="1:28" x14ac:dyDescent="0.25">
      <c r="A6391" t="s">
        <v>3058</v>
      </c>
      <c r="B6391" t="s">
        <v>2982</v>
      </c>
      <c r="C6391" s="1">
        <v>0.65175925925925926</v>
      </c>
      <c r="D6391">
        <v>288</v>
      </c>
      <c r="E6391" s="2">
        <v>3.3065254629629635E-2</v>
      </c>
      <c r="F6391" s="1">
        <v>3.3055555555555553E-2</v>
      </c>
      <c r="G6391">
        <v>838</v>
      </c>
      <c r="H6391">
        <v>2856.84</v>
      </c>
      <c r="I6391">
        <v>0</v>
      </c>
      <c r="J6391" t="s">
        <v>3034</v>
      </c>
      <c r="K6391" t="s">
        <v>22</v>
      </c>
      <c r="L6391">
        <v>1</v>
      </c>
      <c r="N6391" t="s">
        <v>23</v>
      </c>
      <c r="O6391" t="s">
        <v>46</v>
      </c>
      <c r="P6391" t="s">
        <v>28</v>
      </c>
      <c r="R6391" t="s">
        <v>26</v>
      </c>
      <c r="S6391">
        <v>17.399999999999999</v>
      </c>
      <c r="T6391">
        <v>17.3</v>
      </c>
      <c r="U6391">
        <v>17.399999999999999</v>
      </c>
      <c r="V6391">
        <v>0.1</v>
      </c>
      <c r="W6391">
        <v>0</v>
      </c>
      <c r="AB6391">
        <f t="shared" si="124"/>
        <v>2700.57</v>
      </c>
    </row>
    <row r="6392" spans="1:28" x14ac:dyDescent="0.25">
      <c r="A6392" t="s">
        <v>3058</v>
      </c>
      <c r="B6392" t="s">
        <v>2982</v>
      </c>
      <c r="C6392" s="1">
        <v>0.65175925925925926</v>
      </c>
      <c r="D6392">
        <v>288</v>
      </c>
      <c r="E6392" s="2">
        <v>3.3065254629629635E-2</v>
      </c>
      <c r="F6392" s="1">
        <v>3.3055555555555553E-2</v>
      </c>
      <c r="G6392">
        <v>838</v>
      </c>
      <c r="H6392">
        <v>2856.84</v>
      </c>
      <c r="I6392">
        <v>0</v>
      </c>
      <c r="J6392" t="s">
        <v>3034</v>
      </c>
      <c r="K6392" t="s">
        <v>22</v>
      </c>
      <c r="L6392">
        <v>1</v>
      </c>
      <c r="N6392" t="s">
        <v>23</v>
      </c>
      <c r="O6392" t="s">
        <v>42</v>
      </c>
      <c r="P6392" t="s">
        <v>28</v>
      </c>
      <c r="R6392" t="s">
        <v>26</v>
      </c>
      <c r="S6392">
        <v>18.8</v>
      </c>
      <c r="T6392">
        <v>17.3</v>
      </c>
      <c r="U6392">
        <v>17.399999999999999</v>
      </c>
      <c r="V6392">
        <v>1.5</v>
      </c>
      <c r="W6392">
        <v>1.4</v>
      </c>
      <c r="AB6392">
        <f t="shared" si="124"/>
        <v>2700.57</v>
      </c>
    </row>
    <row r="6393" spans="1:28" x14ac:dyDescent="0.25">
      <c r="A6393" t="s">
        <v>3058</v>
      </c>
      <c r="B6393" t="s">
        <v>2982</v>
      </c>
      <c r="C6393" s="1">
        <v>0.65175925925925926</v>
      </c>
      <c r="D6393">
        <v>288</v>
      </c>
      <c r="E6393" s="2">
        <v>3.3065254629629635E-2</v>
      </c>
      <c r="F6393" s="1">
        <v>3.3055555555555553E-2</v>
      </c>
      <c r="G6393">
        <v>838</v>
      </c>
      <c r="H6393">
        <v>2856.84</v>
      </c>
      <c r="I6393">
        <v>0</v>
      </c>
      <c r="J6393" t="s">
        <v>3034</v>
      </c>
      <c r="K6393" t="s">
        <v>22</v>
      </c>
      <c r="L6393">
        <v>1</v>
      </c>
      <c r="N6393" t="s">
        <v>23</v>
      </c>
      <c r="O6393" t="s">
        <v>33</v>
      </c>
      <c r="P6393" t="s">
        <v>28</v>
      </c>
      <c r="R6393" t="s">
        <v>26</v>
      </c>
      <c r="S6393">
        <v>18.7</v>
      </c>
      <c r="T6393">
        <v>17.3</v>
      </c>
      <c r="U6393">
        <v>17.399999999999999</v>
      </c>
      <c r="V6393">
        <v>1.4</v>
      </c>
      <c r="W6393">
        <v>1.3</v>
      </c>
      <c r="AB6393">
        <f t="shared" si="124"/>
        <v>2700.57</v>
      </c>
    </row>
    <row r="6394" spans="1:28" x14ac:dyDescent="0.25">
      <c r="A6394" t="s">
        <v>3059</v>
      </c>
      <c r="B6394" t="s">
        <v>2982</v>
      </c>
      <c r="C6394" s="1">
        <v>0.65384259259259259</v>
      </c>
      <c r="D6394">
        <v>523</v>
      </c>
      <c r="E6394" s="2">
        <v>3.5151307870370373E-2</v>
      </c>
      <c r="F6394" s="1">
        <v>3.515046296296296E-2</v>
      </c>
      <c r="G6394">
        <v>73</v>
      </c>
      <c r="H6394">
        <v>3037.07</v>
      </c>
      <c r="I6394">
        <v>0</v>
      </c>
      <c r="J6394" t="s">
        <v>3034</v>
      </c>
      <c r="K6394" t="s">
        <v>22</v>
      </c>
      <c r="L6394">
        <v>1</v>
      </c>
      <c r="N6394" t="s">
        <v>23</v>
      </c>
      <c r="O6394" t="s">
        <v>24</v>
      </c>
      <c r="P6394" t="s">
        <v>28</v>
      </c>
      <c r="R6394" t="s">
        <v>26</v>
      </c>
      <c r="S6394">
        <v>18.7</v>
      </c>
      <c r="T6394">
        <v>17.399999999999999</v>
      </c>
      <c r="U6394">
        <v>17.399999999999999</v>
      </c>
      <c r="V6394">
        <v>1.3</v>
      </c>
      <c r="W6394">
        <v>1.3</v>
      </c>
      <c r="AB6394">
        <f t="shared" si="124"/>
        <v>2880.8</v>
      </c>
    </row>
    <row r="6395" spans="1:28" x14ac:dyDescent="0.25">
      <c r="A6395" t="s">
        <v>3059</v>
      </c>
      <c r="B6395" t="s">
        <v>2982</v>
      </c>
      <c r="C6395" s="1">
        <v>0.65384259259259259</v>
      </c>
      <c r="D6395">
        <v>523</v>
      </c>
      <c r="E6395" s="2">
        <v>3.5151307870370373E-2</v>
      </c>
      <c r="F6395" s="1">
        <v>3.515046296296296E-2</v>
      </c>
      <c r="G6395">
        <v>73</v>
      </c>
      <c r="H6395">
        <v>3037.07</v>
      </c>
      <c r="I6395">
        <v>0</v>
      </c>
      <c r="J6395" t="s">
        <v>3034</v>
      </c>
      <c r="K6395" t="s">
        <v>22</v>
      </c>
      <c r="L6395">
        <v>1</v>
      </c>
      <c r="N6395" t="s">
        <v>23</v>
      </c>
      <c r="O6395" t="s">
        <v>46</v>
      </c>
      <c r="P6395" t="s">
        <v>28</v>
      </c>
      <c r="R6395" t="s">
        <v>26</v>
      </c>
      <c r="S6395">
        <v>17.7</v>
      </c>
      <c r="T6395">
        <v>17.399999999999999</v>
      </c>
      <c r="U6395">
        <v>17.399999999999999</v>
      </c>
      <c r="V6395">
        <v>0.3</v>
      </c>
      <c r="W6395">
        <v>0.3</v>
      </c>
      <c r="AB6395">
        <f t="shared" si="124"/>
        <v>2880.8</v>
      </c>
    </row>
    <row r="6396" spans="1:28" x14ac:dyDescent="0.25">
      <c r="A6396" t="s">
        <v>3059</v>
      </c>
      <c r="B6396" t="s">
        <v>2982</v>
      </c>
      <c r="C6396" s="1">
        <v>0.65384259259259259</v>
      </c>
      <c r="D6396">
        <v>523</v>
      </c>
      <c r="E6396" s="2">
        <v>3.5151307870370373E-2</v>
      </c>
      <c r="F6396" s="1">
        <v>3.515046296296296E-2</v>
      </c>
      <c r="G6396">
        <v>73</v>
      </c>
      <c r="H6396">
        <v>3037.07</v>
      </c>
      <c r="I6396">
        <v>0</v>
      </c>
      <c r="J6396" t="s">
        <v>3034</v>
      </c>
      <c r="K6396" t="s">
        <v>22</v>
      </c>
      <c r="L6396">
        <v>1</v>
      </c>
      <c r="N6396" t="s">
        <v>23</v>
      </c>
      <c r="O6396" t="s">
        <v>33</v>
      </c>
      <c r="P6396" t="s">
        <v>28</v>
      </c>
      <c r="R6396" t="s">
        <v>26</v>
      </c>
      <c r="S6396">
        <v>18.899999999999999</v>
      </c>
      <c r="T6396">
        <v>17.399999999999999</v>
      </c>
      <c r="U6396">
        <v>17.399999999999999</v>
      </c>
      <c r="V6396">
        <v>1.5</v>
      </c>
      <c r="W6396">
        <v>1.5</v>
      </c>
      <c r="AB6396">
        <f t="shared" si="124"/>
        <v>2880.8</v>
      </c>
    </row>
    <row r="6397" spans="1:28" x14ac:dyDescent="0.25">
      <c r="A6397" t="s">
        <v>3060</v>
      </c>
      <c r="B6397" t="s">
        <v>2982</v>
      </c>
      <c r="C6397" s="1">
        <v>0.65541666666666665</v>
      </c>
      <c r="D6397">
        <v>1</v>
      </c>
      <c r="E6397" s="2">
        <v>3.6719340277777776E-2</v>
      </c>
      <c r="F6397" s="1">
        <v>3.6712962962962961E-2</v>
      </c>
      <c r="G6397">
        <v>551</v>
      </c>
      <c r="H6397">
        <v>3172.55</v>
      </c>
      <c r="I6397">
        <v>0</v>
      </c>
      <c r="J6397" t="s">
        <v>3034</v>
      </c>
      <c r="K6397" t="s">
        <v>22</v>
      </c>
      <c r="L6397">
        <v>1</v>
      </c>
      <c r="N6397" t="s">
        <v>23</v>
      </c>
      <c r="O6397" t="s">
        <v>31</v>
      </c>
      <c r="P6397" t="s">
        <v>28</v>
      </c>
      <c r="R6397" t="s">
        <v>26</v>
      </c>
      <c r="S6397">
        <v>17</v>
      </c>
      <c r="T6397">
        <v>17.3</v>
      </c>
      <c r="U6397">
        <v>17.399999999999999</v>
      </c>
      <c r="V6397">
        <v>-0.3</v>
      </c>
      <c r="W6397">
        <v>-0.4</v>
      </c>
      <c r="AB6397">
        <f t="shared" si="124"/>
        <v>3016.28</v>
      </c>
    </row>
    <row r="6398" spans="1:28" x14ac:dyDescent="0.25">
      <c r="A6398" t="s">
        <v>3061</v>
      </c>
      <c r="B6398" t="s">
        <v>2982</v>
      </c>
      <c r="C6398" s="1">
        <v>0.65592592592592591</v>
      </c>
      <c r="D6398">
        <v>525</v>
      </c>
      <c r="E6398" s="2">
        <v>3.7234675925925928E-2</v>
      </c>
      <c r="F6398" s="1">
        <v>3.72337962962963E-2</v>
      </c>
      <c r="G6398">
        <v>76</v>
      </c>
      <c r="H6398">
        <v>3217.08</v>
      </c>
      <c r="I6398">
        <v>0</v>
      </c>
      <c r="J6398" t="s">
        <v>3034</v>
      </c>
      <c r="K6398" t="s">
        <v>22</v>
      </c>
      <c r="L6398">
        <v>1</v>
      </c>
      <c r="N6398" t="s">
        <v>23</v>
      </c>
      <c r="O6398" t="s">
        <v>31</v>
      </c>
      <c r="P6398" t="s">
        <v>28</v>
      </c>
      <c r="R6398" t="s">
        <v>26</v>
      </c>
      <c r="AB6398">
        <f t="shared" si="124"/>
        <v>3060.81</v>
      </c>
    </row>
    <row r="6399" spans="1:28" x14ac:dyDescent="0.25">
      <c r="A6399" t="s">
        <v>3061</v>
      </c>
      <c r="B6399" t="s">
        <v>2982</v>
      </c>
      <c r="C6399" s="1">
        <v>0.65592592592592591</v>
      </c>
      <c r="D6399">
        <v>525</v>
      </c>
      <c r="E6399" s="2">
        <v>3.7234675925925928E-2</v>
      </c>
      <c r="F6399" s="1">
        <v>3.72337962962963E-2</v>
      </c>
      <c r="G6399">
        <v>76</v>
      </c>
      <c r="H6399">
        <v>3217.08</v>
      </c>
      <c r="I6399">
        <v>0</v>
      </c>
      <c r="J6399" t="s">
        <v>3034</v>
      </c>
      <c r="K6399" t="s">
        <v>22</v>
      </c>
      <c r="L6399">
        <v>1</v>
      </c>
      <c r="N6399" t="s">
        <v>23</v>
      </c>
      <c r="O6399" t="s">
        <v>24</v>
      </c>
      <c r="P6399" t="s">
        <v>28</v>
      </c>
      <c r="R6399" t="s">
        <v>26</v>
      </c>
      <c r="S6399">
        <v>18.600000000000001</v>
      </c>
      <c r="T6399">
        <v>17.3</v>
      </c>
      <c r="U6399">
        <v>17.399999999999999</v>
      </c>
      <c r="V6399">
        <v>1.3</v>
      </c>
      <c r="W6399">
        <v>1.2</v>
      </c>
      <c r="AB6399">
        <f t="shared" si="124"/>
        <v>3060.81</v>
      </c>
    </row>
    <row r="6400" spans="1:28" x14ac:dyDescent="0.25">
      <c r="A6400" t="s">
        <v>3061</v>
      </c>
      <c r="B6400" t="s">
        <v>2982</v>
      </c>
      <c r="C6400" s="1">
        <v>0.65592592592592591</v>
      </c>
      <c r="D6400">
        <v>525</v>
      </c>
      <c r="E6400" s="2">
        <v>3.7234675925925928E-2</v>
      </c>
      <c r="F6400" s="1">
        <v>3.72337962962963E-2</v>
      </c>
      <c r="G6400">
        <v>76</v>
      </c>
      <c r="H6400">
        <v>3217.08</v>
      </c>
      <c r="I6400">
        <v>0</v>
      </c>
      <c r="J6400" t="s">
        <v>3034</v>
      </c>
      <c r="K6400" t="s">
        <v>22</v>
      </c>
      <c r="L6400">
        <v>1</v>
      </c>
      <c r="N6400" t="s">
        <v>23</v>
      </c>
      <c r="O6400" t="s">
        <v>46</v>
      </c>
      <c r="P6400" t="s">
        <v>28</v>
      </c>
      <c r="R6400" t="s">
        <v>26</v>
      </c>
      <c r="S6400">
        <v>17.7</v>
      </c>
      <c r="T6400">
        <v>17.3</v>
      </c>
      <c r="U6400">
        <v>17.399999999999999</v>
      </c>
      <c r="V6400">
        <v>0.4</v>
      </c>
      <c r="W6400">
        <v>0.3</v>
      </c>
      <c r="AB6400">
        <f t="shared" si="124"/>
        <v>3060.81</v>
      </c>
    </row>
    <row r="6401" spans="1:28" x14ac:dyDescent="0.25">
      <c r="A6401" t="s">
        <v>3061</v>
      </c>
      <c r="B6401" t="s">
        <v>2982</v>
      </c>
      <c r="C6401" s="1">
        <v>0.65592592592592591</v>
      </c>
      <c r="D6401">
        <v>525</v>
      </c>
      <c r="E6401" s="2">
        <v>3.7234675925925928E-2</v>
      </c>
      <c r="F6401" s="1">
        <v>3.72337962962963E-2</v>
      </c>
      <c r="G6401">
        <v>76</v>
      </c>
      <c r="H6401">
        <v>3217.08</v>
      </c>
      <c r="I6401">
        <v>0</v>
      </c>
      <c r="J6401" t="s">
        <v>3034</v>
      </c>
      <c r="K6401" t="s">
        <v>22</v>
      </c>
      <c r="L6401">
        <v>1</v>
      </c>
      <c r="N6401" t="s">
        <v>23</v>
      </c>
      <c r="O6401" t="s">
        <v>42</v>
      </c>
      <c r="P6401" t="s">
        <v>28</v>
      </c>
      <c r="R6401" t="s">
        <v>26</v>
      </c>
      <c r="S6401">
        <v>19</v>
      </c>
      <c r="T6401">
        <v>17.3</v>
      </c>
      <c r="U6401">
        <v>17.399999999999999</v>
      </c>
      <c r="V6401">
        <v>1.7</v>
      </c>
      <c r="W6401">
        <v>1.6</v>
      </c>
      <c r="AB6401">
        <f t="shared" si="124"/>
        <v>3060.81</v>
      </c>
    </row>
    <row r="6402" spans="1:28" x14ac:dyDescent="0.25">
      <c r="A6402" t="s">
        <v>3061</v>
      </c>
      <c r="B6402" t="s">
        <v>2982</v>
      </c>
      <c r="C6402" s="1">
        <v>0.65592592592592591</v>
      </c>
      <c r="D6402">
        <v>525</v>
      </c>
      <c r="E6402" s="2">
        <v>3.7234675925925928E-2</v>
      </c>
      <c r="F6402" s="1">
        <v>3.72337962962963E-2</v>
      </c>
      <c r="G6402">
        <v>76</v>
      </c>
      <c r="H6402">
        <v>3217.08</v>
      </c>
      <c r="I6402">
        <v>0</v>
      </c>
      <c r="J6402" t="s">
        <v>3034</v>
      </c>
      <c r="K6402" t="s">
        <v>22</v>
      </c>
      <c r="L6402">
        <v>1</v>
      </c>
      <c r="N6402" t="s">
        <v>23</v>
      </c>
      <c r="O6402" t="s">
        <v>33</v>
      </c>
      <c r="P6402" t="s">
        <v>28</v>
      </c>
      <c r="R6402" t="s">
        <v>26</v>
      </c>
      <c r="AB6402">
        <f t="shared" si="124"/>
        <v>3060.81</v>
      </c>
    </row>
    <row r="6403" spans="1:28" x14ac:dyDescent="0.25">
      <c r="A6403" t="s">
        <v>3062</v>
      </c>
      <c r="B6403" t="s">
        <v>2982</v>
      </c>
      <c r="C6403" s="1">
        <v>0.65800925925925924</v>
      </c>
      <c r="D6403">
        <v>795</v>
      </c>
      <c r="E6403" s="2">
        <v>3.9321122685185186E-2</v>
      </c>
      <c r="F6403" s="1">
        <v>3.9317129629629625E-2</v>
      </c>
      <c r="G6403">
        <v>345</v>
      </c>
      <c r="H6403">
        <v>3397.34</v>
      </c>
      <c r="I6403">
        <v>0</v>
      </c>
      <c r="J6403" t="s">
        <v>3034</v>
      </c>
      <c r="K6403" t="s">
        <v>22</v>
      </c>
      <c r="L6403">
        <v>1</v>
      </c>
      <c r="N6403" t="s">
        <v>23</v>
      </c>
      <c r="O6403" t="s">
        <v>31</v>
      </c>
      <c r="P6403" t="s">
        <v>28</v>
      </c>
      <c r="R6403" t="s">
        <v>26</v>
      </c>
      <c r="S6403">
        <v>18.5</v>
      </c>
      <c r="T6403">
        <v>17.100000000000001</v>
      </c>
      <c r="U6403">
        <v>17.2</v>
      </c>
      <c r="V6403">
        <v>1.4</v>
      </c>
      <c r="W6403">
        <v>1.3</v>
      </c>
      <c r="AB6403">
        <f t="shared" si="124"/>
        <v>3241.07</v>
      </c>
    </row>
    <row r="6404" spans="1:28" x14ac:dyDescent="0.25">
      <c r="A6404" t="s">
        <v>3062</v>
      </c>
      <c r="B6404" t="s">
        <v>2982</v>
      </c>
      <c r="C6404" s="1">
        <v>0.65800925925925924</v>
      </c>
      <c r="D6404">
        <v>795</v>
      </c>
      <c r="E6404" s="2">
        <v>3.9321122685185186E-2</v>
      </c>
      <c r="F6404" s="1">
        <v>3.9317129629629625E-2</v>
      </c>
      <c r="G6404">
        <v>345</v>
      </c>
      <c r="H6404">
        <v>3397.34</v>
      </c>
      <c r="I6404">
        <v>0</v>
      </c>
      <c r="J6404" t="s">
        <v>3034</v>
      </c>
      <c r="K6404" t="s">
        <v>22</v>
      </c>
      <c r="L6404">
        <v>1</v>
      </c>
      <c r="N6404" t="s">
        <v>23</v>
      </c>
      <c r="O6404" t="s">
        <v>36</v>
      </c>
      <c r="P6404" t="s">
        <v>28</v>
      </c>
      <c r="R6404" t="s">
        <v>26</v>
      </c>
      <c r="AB6404">
        <f t="shared" si="124"/>
        <v>3241.07</v>
      </c>
    </row>
    <row r="6405" spans="1:28" x14ac:dyDescent="0.25">
      <c r="A6405" t="s">
        <v>3062</v>
      </c>
      <c r="B6405" t="s">
        <v>2982</v>
      </c>
      <c r="C6405" s="1">
        <v>0.65800925925925924</v>
      </c>
      <c r="D6405">
        <v>795</v>
      </c>
      <c r="E6405" s="2">
        <v>3.9321122685185186E-2</v>
      </c>
      <c r="F6405" s="1">
        <v>3.9317129629629625E-2</v>
      </c>
      <c r="G6405">
        <v>345</v>
      </c>
      <c r="H6405">
        <v>3397.34</v>
      </c>
      <c r="I6405">
        <v>0</v>
      </c>
      <c r="J6405" t="s">
        <v>3034</v>
      </c>
      <c r="K6405" t="s">
        <v>22</v>
      </c>
      <c r="L6405">
        <v>1</v>
      </c>
      <c r="N6405" t="s">
        <v>23</v>
      </c>
      <c r="O6405" t="s">
        <v>24</v>
      </c>
      <c r="P6405" t="s">
        <v>28</v>
      </c>
      <c r="R6405" t="s">
        <v>26</v>
      </c>
      <c r="S6405">
        <v>21.4</v>
      </c>
      <c r="T6405">
        <v>17.100000000000001</v>
      </c>
      <c r="U6405">
        <v>17.2</v>
      </c>
      <c r="V6405">
        <v>4.3</v>
      </c>
      <c r="W6405">
        <v>4.2</v>
      </c>
      <c r="AB6405">
        <f t="shared" si="124"/>
        <v>3241.07</v>
      </c>
    </row>
    <row r="6406" spans="1:28" x14ac:dyDescent="0.25">
      <c r="A6406" t="s">
        <v>3062</v>
      </c>
      <c r="B6406" t="s">
        <v>2982</v>
      </c>
      <c r="C6406" s="1">
        <v>0.65800925925925924</v>
      </c>
      <c r="D6406">
        <v>795</v>
      </c>
      <c r="E6406" s="2">
        <v>3.9321122685185186E-2</v>
      </c>
      <c r="F6406" s="1">
        <v>3.9317129629629625E-2</v>
      </c>
      <c r="G6406">
        <v>345</v>
      </c>
      <c r="H6406">
        <v>3397.34</v>
      </c>
      <c r="I6406">
        <v>0</v>
      </c>
      <c r="J6406" t="s">
        <v>3034</v>
      </c>
      <c r="K6406" t="s">
        <v>22</v>
      </c>
      <c r="L6406">
        <v>1</v>
      </c>
      <c r="N6406" t="s">
        <v>23</v>
      </c>
      <c r="O6406" t="s">
        <v>46</v>
      </c>
      <c r="P6406" t="s">
        <v>28</v>
      </c>
      <c r="R6406" t="s">
        <v>26</v>
      </c>
      <c r="S6406">
        <v>17.5</v>
      </c>
      <c r="T6406">
        <v>17.100000000000001</v>
      </c>
      <c r="U6406">
        <v>17.2</v>
      </c>
      <c r="V6406">
        <v>0.4</v>
      </c>
      <c r="W6406">
        <v>0.3</v>
      </c>
      <c r="AB6406">
        <f t="shared" si="124"/>
        <v>3241.07</v>
      </c>
    </row>
    <row r="6407" spans="1:28" x14ac:dyDescent="0.25">
      <c r="A6407" t="s">
        <v>3062</v>
      </c>
      <c r="B6407" t="s">
        <v>2982</v>
      </c>
      <c r="C6407" s="1">
        <v>0.65800925925925924</v>
      </c>
      <c r="D6407">
        <v>795</v>
      </c>
      <c r="E6407" s="2">
        <v>3.9321122685185186E-2</v>
      </c>
      <c r="F6407" s="1">
        <v>3.9317129629629625E-2</v>
      </c>
      <c r="G6407">
        <v>345</v>
      </c>
      <c r="H6407">
        <v>3397.34</v>
      </c>
      <c r="I6407">
        <v>0</v>
      </c>
      <c r="J6407" t="s">
        <v>3034</v>
      </c>
      <c r="K6407" t="s">
        <v>22</v>
      </c>
      <c r="L6407">
        <v>1</v>
      </c>
      <c r="N6407" t="s">
        <v>23</v>
      </c>
      <c r="O6407" t="s">
        <v>42</v>
      </c>
      <c r="P6407" t="s">
        <v>28</v>
      </c>
      <c r="R6407" t="s">
        <v>26</v>
      </c>
      <c r="S6407">
        <v>18.2</v>
      </c>
      <c r="T6407">
        <v>17.100000000000001</v>
      </c>
      <c r="U6407">
        <v>17.2</v>
      </c>
      <c r="V6407">
        <v>1.1000000000000001</v>
      </c>
      <c r="W6407">
        <v>1</v>
      </c>
      <c r="AB6407">
        <f t="shared" si="124"/>
        <v>3241.07</v>
      </c>
    </row>
    <row r="6408" spans="1:28" x14ac:dyDescent="0.25">
      <c r="A6408" t="s">
        <v>3063</v>
      </c>
      <c r="B6408" t="s">
        <v>2982</v>
      </c>
      <c r="C6408" s="1">
        <v>0.66009259259259256</v>
      </c>
      <c r="D6408">
        <v>697</v>
      </c>
      <c r="E6408" s="2">
        <v>4.140332175925926E-2</v>
      </c>
      <c r="F6408" s="1">
        <v>4.1400462962962965E-2</v>
      </c>
      <c r="G6408">
        <v>247</v>
      </c>
      <c r="H6408">
        <v>3577.25</v>
      </c>
      <c r="I6408">
        <v>0</v>
      </c>
      <c r="J6408" t="s">
        <v>3034</v>
      </c>
      <c r="K6408" t="s">
        <v>22</v>
      </c>
      <c r="L6408">
        <v>1</v>
      </c>
      <c r="N6408" t="s">
        <v>23</v>
      </c>
      <c r="O6408" t="s">
        <v>36</v>
      </c>
      <c r="P6408" t="s">
        <v>28</v>
      </c>
      <c r="R6408" t="s">
        <v>26</v>
      </c>
      <c r="AB6408">
        <f t="shared" si="124"/>
        <v>3420.98</v>
      </c>
    </row>
    <row r="6409" spans="1:28" x14ac:dyDescent="0.25">
      <c r="A6409" t="s">
        <v>3063</v>
      </c>
      <c r="B6409" t="s">
        <v>2982</v>
      </c>
      <c r="C6409" s="1">
        <v>0.66009259259259256</v>
      </c>
      <c r="D6409">
        <v>697</v>
      </c>
      <c r="E6409" s="2">
        <v>4.140332175925926E-2</v>
      </c>
      <c r="F6409" s="1">
        <v>4.1400462962962965E-2</v>
      </c>
      <c r="G6409">
        <v>247</v>
      </c>
      <c r="H6409">
        <v>3577.25</v>
      </c>
      <c r="I6409">
        <v>0</v>
      </c>
      <c r="J6409" t="s">
        <v>3034</v>
      </c>
      <c r="K6409" t="s">
        <v>22</v>
      </c>
      <c r="L6409">
        <v>1</v>
      </c>
      <c r="N6409" t="s">
        <v>23</v>
      </c>
      <c r="O6409" t="s">
        <v>24</v>
      </c>
      <c r="P6409" t="s">
        <v>28</v>
      </c>
      <c r="R6409" t="s">
        <v>26</v>
      </c>
      <c r="S6409">
        <v>18.7</v>
      </c>
      <c r="T6409">
        <v>17.2</v>
      </c>
      <c r="U6409">
        <v>17.3</v>
      </c>
      <c r="V6409">
        <v>1.5</v>
      </c>
      <c r="W6409">
        <v>1.4</v>
      </c>
      <c r="AB6409">
        <f t="shared" si="124"/>
        <v>3420.98</v>
      </c>
    </row>
    <row r="6410" spans="1:28" x14ac:dyDescent="0.25">
      <c r="A6410" t="s">
        <v>3063</v>
      </c>
      <c r="B6410" t="s">
        <v>2982</v>
      </c>
      <c r="C6410" s="1">
        <v>0.66009259259259256</v>
      </c>
      <c r="D6410">
        <v>697</v>
      </c>
      <c r="E6410" s="2">
        <v>4.140332175925926E-2</v>
      </c>
      <c r="F6410" s="1">
        <v>4.1400462962962965E-2</v>
      </c>
      <c r="G6410">
        <v>247</v>
      </c>
      <c r="H6410">
        <v>3577.25</v>
      </c>
      <c r="I6410">
        <v>0</v>
      </c>
      <c r="J6410" t="s">
        <v>3034</v>
      </c>
      <c r="K6410" t="s">
        <v>22</v>
      </c>
      <c r="L6410">
        <v>1</v>
      </c>
      <c r="N6410" t="s">
        <v>23</v>
      </c>
      <c r="O6410" t="s">
        <v>46</v>
      </c>
      <c r="P6410" t="s">
        <v>28</v>
      </c>
      <c r="R6410" t="s">
        <v>26</v>
      </c>
      <c r="S6410">
        <v>17.5</v>
      </c>
      <c r="T6410">
        <v>17.2</v>
      </c>
      <c r="U6410">
        <v>17.3</v>
      </c>
      <c r="V6410">
        <v>0.3</v>
      </c>
      <c r="W6410">
        <v>0.2</v>
      </c>
      <c r="AB6410">
        <f t="shared" si="124"/>
        <v>3420.98</v>
      </c>
    </row>
    <row r="6411" spans="1:28" x14ac:dyDescent="0.25">
      <c r="A6411" t="s">
        <v>3063</v>
      </c>
      <c r="B6411" t="s">
        <v>2982</v>
      </c>
      <c r="C6411" s="1">
        <v>0.66009259259259256</v>
      </c>
      <c r="D6411">
        <v>697</v>
      </c>
      <c r="E6411" s="2">
        <v>4.140332175925926E-2</v>
      </c>
      <c r="F6411" s="1">
        <v>4.1400462962962965E-2</v>
      </c>
      <c r="G6411">
        <v>247</v>
      </c>
      <c r="H6411">
        <v>3577.25</v>
      </c>
      <c r="I6411">
        <v>0</v>
      </c>
      <c r="J6411" t="s">
        <v>3034</v>
      </c>
      <c r="K6411" t="s">
        <v>22</v>
      </c>
      <c r="L6411">
        <v>1</v>
      </c>
      <c r="N6411" t="s">
        <v>23</v>
      </c>
      <c r="O6411" t="s">
        <v>42</v>
      </c>
      <c r="P6411" t="s">
        <v>28</v>
      </c>
      <c r="R6411" t="s">
        <v>26</v>
      </c>
      <c r="S6411">
        <v>18.399999999999999</v>
      </c>
      <c r="T6411">
        <v>17.2</v>
      </c>
      <c r="U6411">
        <v>17.3</v>
      </c>
      <c r="V6411">
        <v>1.2</v>
      </c>
      <c r="W6411">
        <v>1.1000000000000001</v>
      </c>
      <c r="AB6411">
        <f t="shared" si="124"/>
        <v>3420.98</v>
      </c>
    </row>
    <row r="6412" spans="1:28" x14ac:dyDescent="0.25">
      <c r="A6412" t="s">
        <v>3063</v>
      </c>
      <c r="B6412" t="s">
        <v>2982</v>
      </c>
      <c r="C6412" s="1">
        <v>0.66009259259259256</v>
      </c>
      <c r="D6412">
        <v>697</v>
      </c>
      <c r="E6412" s="2">
        <v>4.140332175925926E-2</v>
      </c>
      <c r="F6412" s="1">
        <v>4.1400462962962965E-2</v>
      </c>
      <c r="G6412">
        <v>247</v>
      </c>
      <c r="H6412">
        <v>3577.25</v>
      </c>
      <c r="I6412">
        <v>0</v>
      </c>
      <c r="J6412" t="s">
        <v>3034</v>
      </c>
      <c r="K6412" t="s">
        <v>22</v>
      </c>
      <c r="L6412">
        <v>1</v>
      </c>
      <c r="N6412" t="s">
        <v>23</v>
      </c>
      <c r="O6412" t="s">
        <v>33</v>
      </c>
      <c r="P6412" t="s">
        <v>28</v>
      </c>
      <c r="R6412" t="s">
        <v>26</v>
      </c>
      <c r="S6412">
        <v>18.5</v>
      </c>
      <c r="T6412">
        <v>17.2</v>
      </c>
      <c r="U6412">
        <v>17.3</v>
      </c>
      <c r="V6412">
        <v>1.3</v>
      </c>
      <c r="W6412">
        <v>1.2</v>
      </c>
      <c r="AB6412">
        <f t="shared" si="124"/>
        <v>3420.98</v>
      </c>
    </row>
    <row r="6413" spans="1:28" x14ac:dyDescent="0.25">
      <c r="A6413" t="s">
        <v>3064</v>
      </c>
      <c r="B6413" t="s">
        <v>2982</v>
      </c>
      <c r="C6413" s="1">
        <v>0.66217592592592589</v>
      </c>
      <c r="D6413">
        <v>632</v>
      </c>
      <c r="E6413" s="2">
        <v>4.348590277777778E-2</v>
      </c>
      <c r="F6413" s="1">
        <v>4.3483796296296291E-2</v>
      </c>
      <c r="G6413">
        <v>182</v>
      </c>
      <c r="H6413">
        <v>3757.18</v>
      </c>
      <c r="I6413">
        <v>0</v>
      </c>
      <c r="J6413" t="s">
        <v>3034</v>
      </c>
      <c r="K6413" t="s">
        <v>22</v>
      </c>
      <c r="L6413">
        <v>1</v>
      </c>
      <c r="N6413" t="s">
        <v>23</v>
      </c>
      <c r="O6413" t="s">
        <v>24</v>
      </c>
      <c r="P6413" t="s">
        <v>28</v>
      </c>
      <c r="R6413" t="s">
        <v>26</v>
      </c>
      <c r="S6413">
        <v>18.100000000000001</v>
      </c>
      <c r="T6413">
        <v>17.3</v>
      </c>
      <c r="U6413">
        <v>17.399999999999999</v>
      </c>
      <c r="V6413">
        <v>0.8</v>
      </c>
      <c r="W6413">
        <v>0.7</v>
      </c>
      <c r="AB6413">
        <f t="shared" si="124"/>
        <v>3600.91</v>
      </c>
    </row>
    <row r="6414" spans="1:28" x14ac:dyDescent="0.25">
      <c r="A6414" t="s">
        <v>3064</v>
      </c>
      <c r="B6414" t="s">
        <v>2982</v>
      </c>
      <c r="C6414" s="1">
        <v>0.66217592592592589</v>
      </c>
      <c r="D6414">
        <v>632</v>
      </c>
      <c r="E6414" s="2">
        <v>4.348590277777778E-2</v>
      </c>
      <c r="F6414" s="1">
        <v>4.3483796296296291E-2</v>
      </c>
      <c r="G6414">
        <v>182</v>
      </c>
      <c r="H6414">
        <v>3757.18</v>
      </c>
      <c r="I6414">
        <v>0</v>
      </c>
      <c r="J6414" t="s">
        <v>3034</v>
      </c>
      <c r="K6414" t="s">
        <v>22</v>
      </c>
      <c r="L6414">
        <v>1</v>
      </c>
      <c r="N6414" t="s">
        <v>23</v>
      </c>
      <c r="O6414" t="s">
        <v>42</v>
      </c>
      <c r="P6414" t="s">
        <v>28</v>
      </c>
      <c r="R6414" t="s">
        <v>26</v>
      </c>
      <c r="S6414">
        <v>19.399999999999999</v>
      </c>
      <c r="T6414">
        <v>17.3</v>
      </c>
      <c r="U6414">
        <v>17.399999999999999</v>
      </c>
      <c r="V6414">
        <v>2.1</v>
      </c>
      <c r="W6414">
        <v>2</v>
      </c>
      <c r="AB6414">
        <f t="shared" si="124"/>
        <v>3600.91</v>
      </c>
    </row>
    <row r="6415" spans="1:28" x14ac:dyDescent="0.25">
      <c r="A6415" t="s">
        <v>3064</v>
      </c>
      <c r="B6415" t="s">
        <v>2982</v>
      </c>
      <c r="C6415" s="1">
        <v>0.66217592592592589</v>
      </c>
      <c r="D6415">
        <v>632</v>
      </c>
      <c r="E6415" s="2">
        <v>4.348590277777778E-2</v>
      </c>
      <c r="F6415" s="1">
        <v>4.3483796296296291E-2</v>
      </c>
      <c r="G6415">
        <v>182</v>
      </c>
      <c r="H6415">
        <v>3757.18</v>
      </c>
      <c r="I6415">
        <v>0</v>
      </c>
      <c r="J6415" t="s">
        <v>3034</v>
      </c>
      <c r="K6415" t="s">
        <v>22</v>
      </c>
      <c r="L6415">
        <v>1</v>
      </c>
      <c r="N6415" t="s">
        <v>23</v>
      </c>
      <c r="O6415" t="s">
        <v>33</v>
      </c>
      <c r="P6415" t="s">
        <v>28</v>
      </c>
      <c r="R6415" t="s">
        <v>26</v>
      </c>
      <c r="AB6415">
        <f t="shared" si="124"/>
        <v>3600.91</v>
      </c>
    </row>
    <row r="6416" spans="1:28" x14ac:dyDescent="0.25">
      <c r="A6416" t="s">
        <v>3065</v>
      </c>
      <c r="B6416" t="s">
        <v>2982</v>
      </c>
      <c r="C6416" s="1">
        <v>0.66425925925925922</v>
      </c>
      <c r="D6416">
        <v>267</v>
      </c>
      <c r="E6416" s="2">
        <v>4.5565011574074075E-2</v>
      </c>
      <c r="F6416" s="1">
        <v>4.5555555555555551E-2</v>
      </c>
      <c r="G6416">
        <v>817</v>
      </c>
      <c r="H6416">
        <v>3936.82</v>
      </c>
      <c r="I6416">
        <v>0</v>
      </c>
      <c r="J6416" t="s">
        <v>3034</v>
      </c>
      <c r="K6416" t="s">
        <v>22</v>
      </c>
      <c r="L6416">
        <v>1</v>
      </c>
      <c r="N6416" t="s">
        <v>23</v>
      </c>
      <c r="O6416" t="s">
        <v>24</v>
      </c>
      <c r="P6416" t="s">
        <v>28</v>
      </c>
      <c r="R6416" t="s">
        <v>26</v>
      </c>
      <c r="AB6416">
        <f t="shared" si="124"/>
        <v>3780.55</v>
      </c>
    </row>
    <row r="6417" spans="1:28" x14ac:dyDescent="0.25">
      <c r="A6417" t="s">
        <v>3065</v>
      </c>
      <c r="B6417" t="s">
        <v>2982</v>
      </c>
      <c r="C6417" s="1">
        <v>0.66425925925925922</v>
      </c>
      <c r="D6417">
        <v>267</v>
      </c>
      <c r="E6417" s="2">
        <v>4.5565011574074075E-2</v>
      </c>
      <c r="F6417" s="1">
        <v>4.5555555555555551E-2</v>
      </c>
      <c r="G6417">
        <v>817</v>
      </c>
      <c r="H6417">
        <v>3936.82</v>
      </c>
      <c r="I6417">
        <v>0</v>
      </c>
      <c r="J6417" t="s">
        <v>3034</v>
      </c>
      <c r="K6417" t="s">
        <v>22</v>
      </c>
      <c r="L6417">
        <v>1</v>
      </c>
      <c r="N6417" t="s">
        <v>23</v>
      </c>
      <c r="O6417" t="s">
        <v>42</v>
      </c>
      <c r="P6417" t="s">
        <v>28</v>
      </c>
      <c r="R6417" t="s">
        <v>26</v>
      </c>
      <c r="S6417">
        <v>19.399999999999999</v>
      </c>
      <c r="T6417">
        <v>17.2</v>
      </c>
      <c r="U6417">
        <v>17.3</v>
      </c>
      <c r="V6417">
        <v>2.2000000000000002</v>
      </c>
      <c r="W6417">
        <v>2.1</v>
      </c>
      <c r="AB6417">
        <f t="shared" si="124"/>
        <v>3780.55</v>
      </c>
    </row>
    <row r="6418" spans="1:28" x14ac:dyDescent="0.25">
      <c r="A6418" t="s">
        <v>3065</v>
      </c>
      <c r="B6418" t="s">
        <v>2982</v>
      </c>
      <c r="C6418" s="1">
        <v>0.66425925925925922</v>
      </c>
      <c r="D6418">
        <v>267</v>
      </c>
      <c r="E6418" s="2">
        <v>4.5565011574074075E-2</v>
      </c>
      <c r="F6418" s="1">
        <v>4.5555555555555551E-2</v>
      </c>
      <c r="G6418">
        <v>817</v>
      </c>
      <c r="H6418">
        <v>3936.82</v>
      </c>
      <c r="I6418">
        <v>0</v>
      </c>
      <c r="J6418" t="s">
        <v>3034</v>
      </c>
      <c r="K6418" t="s">
        <v>22</v>
      </c>
      <c r="L6418">
        <v>1</v>
      </c>
      <c r="N6418" t="s">
        <v>23</v>
      </c>
      <c r="O6418" t="s">
        <v>33</v>
      </c>
      <c r="P6418" t="s">
        <v>28</v>
      </c>
      <c r="R6418" t="s">
        <v>26</v>
      </c>
      <c r="S6418">
        <v>17.899999999999999</v>
      </c>
      <c r="T6418">
        <v>17.2</v>
      </c>
      <c r="U6418">
        <v>17.3</v>
      </c>
      <c r="V6418">
        <v>0.7</v>
      </c>
      <c r="W6418">
        <v>0.6</v>
      </c>
      <c r="AB6418">
        <f t="shared" si="124"/>
        <v>3780.55</v>
      </c>
    </row>
    <row r="6419" spans="1:28" x14ac:dyDescent="0.25">
      <c r="A6419" t="s">
        <v>3065</v>
      </c>
      <c r="B6419" t="s">
        <v>2982</v>
      </c>
      <c r="C6419" s="1">
        <v>0.66425925925925922</v>
      </c>
      <c r="D6419">
        <v>267</v>
      </c>
      <c r="E6419" s="2">
        <v>4.5565011574074075E-2</v>
      </c>
      <c r="F6419" s="1">
        <v>4.5555555555555551E-2</v>
      </c>
      <c r="G6419">
        <v>817</v>
      </c>
      <c r="H6419">
        <v>3936.82</v>
      </c>
      <c r="I6419">
        <v>0</v>
      </c>
      <c r="J6419" t="s">
        <v>3034</v>
      </c>
      <c r="K6419" t="s">
        <v>22</v>
      </c>
      <c r="L6419">
        <v>1</v>
      </c>
      <c r="N6419" t="s">
        <v>23</v>
      </c>
      <c r="O6419" t="s">
        <v>36</v>
      </c>
      <c r="P6419" t="s">
        <v>28</v>
      </c>
      <c r="R6419" t="s">
        <v>26</v>
      </c>
      <c r="S6419">
        <v>17</v>
      </c>
      <c r="T6419">
        <v>17.2</v>
      </c>
      <c r="U6419">
        <v>17.3</v>
      </c>
      <c r="V6419">
        <v>-0.2</v>
      </c>
      <c r="W6419">
        <v>-0.3</v>
      </c>
      <c r="AB6419">
        <f t="shared" si="124"/>
        <v>3780.55</v>
      </c>
    </row>
    <row r="6420" spans="1:28" x14ac:dyDescent="0.25">
      <c r="A6420" t="s">
        <v>3066</v>
      </c>
      <c r="B6420" t="s">
        <v>2982</v>
      </c>
      <c r="C6420" s="1">
        <v>0.66634259259259265</v>
      </c>
      <c r="D6420">
        <v>636</v>
      </c>
      <c r="E6420" s="2">
        <v>4.7652615740740735E-2</v>
      </c>
      <c r="F6420" s="1">
        <v>4.7650462962962964E-2</v>
      </c>
      <c r="G6420">
        <v>186</v>
      </c>
      <c r="H6420">
        <v>4117.1899999999996</v>
      </c>
      <c r="I6420">
        <v>0</v>
      </c>
      <c r="J6420" t="s">
        <v>3034</v>
      </c>
      <c r="K6420" t="s">
        <v>22</v>
      </c>
      <c r="L6420">
        <v>1</v>
      </c>
      <c r="N6420" t="s">
        <v>23</v>
      </c>
      <c r="O6420" t="s">
        <v>36</v>
      </c>
      <c r="P6420" t="s">
        <v>28</v>
      </c>
      <c r="R6420" t="s">
        <v>26</v>
      </c>
      <c r="S6420">
        <v>17</v>
      </c>
      <c r="T6420">
        <v>17.100000000000001</v>
      </c>
      <c r="U6420">
        <v>17.2</v>
      </c>
      <c r="V6420">
        <v>-0.1</v>
      </c>
      <c r="W6420">
        <v>-0.2</v>
      </c>
      <c r="AB6420">
        <f t="shared" si="124"/>
        <v>3960.9199999999996</v>
      </c>
    </row>
    <row r="6421" spans="1:28" x14ac:dyDescent="0.25">
      <c r="A6421" t="s">
        <v>3066</v>
      </c>
      <c r="B6421" t="s">
        <v>2982</v>
      </c>
      <c r="C6421" s="1">
        <v>0.66634259259259265</v>
      </c>
      <c r="D6421">
        <v>636</v>
      </c>
      <c r="E6421" s="2">
        <v>4.7652615740740735E-2</v>
      </c>
      <c r="F6421" s="1">
        <v>4.7650462962962964E-2</v>
      </c>
      <c r="G6421">
        <v>186</v>
      </c>
      <c r="H6421">
        <v>4117.1899999999996</v>
      </c>
      <c r="I6421">
        <v>0</v>
      </c>
      <c r="J6421" t="s">
        <v>3034</v>
      </c>
      <c r="K6421" t="s">
        <v>22</v>
      </c>
      <c r="L6421">
        <v>1</v>
      </c>
      <c r="N6421" t="s">
        <v>23</v>
      </c>
      <c r="O6421" t="s">
        <v>24</v>
      </c>
      <c r="P6421" t="s">
        <v>28</v>
      </c>
      <c r="R6421" t="s">
        <v>26</v>
      </c>
      <c r="S6421">
        <v>20.7</v>
      </c>
      <c r="T6421">
        <v>17.100000000000001</v>
      </c>
      <c r="U6421">
        <v>17.2</v>
      </c>
      <c r="V6421">
        <v>3.6</v>
      </c>
      <c r="W6421">
        <v>3.5</v>
      </c>
      <c r="AB6421">
        <f t="shared" si="124"/>
        <v>3960.9199999999996</v>
      </c>
    </row>
    <row r="6422" spans="1:28" x14ac:dyDescent="0.25">
      <c r="A6422" t="s">
        <v>3066</v>
      </c>
      <c r="B6422" t="s">
        <v>2982</v>
      </c>
      <c r="C6422" s="1">
        <v>0.66634259259259265</v>
      </c>
      <c r="D6422">
        <v>636</v>
      </c>
      <c r="E6422" s="2">
        <v>4.7652615740740735E-2</v>
      </c>
      <c r="F6422" s="1">
        <v>4.7650462962962964E-2</v>
      </c>
      <c r="G6422">
        <v>186</v>
      </c>
      <c r="H6422">
        <v>4117.1899999999996</v>
      </c>
      <c r="I6422">
        <v>0</v>
      </c>
      <c r="J6422" t="s">
        <v>3034</v>
      </c>
      <c r="K6422" t="s">
        <v>22</v>
      </c>
      <c r="L6422">
        <v>1</v>
      </c>
      <c r="N6422" t="s">
        <v>23</v>
      </c>
      <c r="O6422" t="s">
        <v>46</v>
      </c>
      <c r="P6422" t="s">
        <v>28</v>
      </c>
      <c r="R6422" t="s">
        <v>26</v>
      </c>
      <c r="S6422">
        <v>17.8</v>
      </c>
      <c r="T6422">
        <v>17.100000000000001</v>
      </c>
      <c r="U6422">
        <v>17.2</v>
      </c>
      <c r="V6422">
        <v>0.7</v>
      </c>
      <c r="W6422">
        <v>0.6</v>
      </c>
      <c r="AB6422">
        <f t="shared" si="124"/>
        <v>3960.9199999999996</v>
      </c>
    </row>
    <row r="6423" spans="1:28" x14ac:dyDescent="0.25">
      <c r="A6423" t="s">
        <v>3066</v>
      </c>
      <c r="B6423" t="s">
        <v>2982</v>
      </c>
      <c r="C6423" s="1">
        <v>0.66634259259259265</v>
      </c>
      <c r="D6423">
        <v>636</v>
      </c>
      <c r="E6423" s="2">
        <v>4.7652615740740735E-2</v>
      </c>
      <c r="F6423" s="1">
        <v>4.7650462962962964E-2</v>
      </c>
      <c r="G6423">
        <v>186</v>
      </c>
      <c r="H6423">
        <v>4117.1899999999996</v>
      </c>
      <c r="I6423">
        <v>0</v>
      </c>
      <c r="J6423" t="s">
        <v>3034</v>
      </c>
      <c r="K6423" t="s">
        <v>22</v>
      </c>
      <c r="L6423">
        <v>1</v>
      </c>
      <c r="N6423" t="s">
        <v>23</v>
      </c>
      <c r="O6423" t="s">
        <v>42</v>
      </c>
      <c r="P6423" t="s">
        <v>28</v>
      </c>
      <c r="R6423" t="s">
        <v>26</v>
      </c>
      <c r="S6423">
        <v>19.5</v>
      </c>
      <c r="T6423">
        <v>17.100000000000001</v>
      </c>
      <c r="U6423">
        <v>17.2</v>
      </c>
      <c r="V6423">
        <v>2.4</v>
      </c>
      <c r="W6423">
        <v>2.2999999999999998</v>
      </c>
      <c r="AB6423">
        <f t="shared" si="124"/>
        <v>3960.9199999999996</v>
      </c>
    </row>
    <row r="6424" spans="1:28" x14ac:dyDescent="0.25">
      <c r="A6424" t="s">
        <v>3066</v>
      </c>
      <c r="B6424" t="s">
        <v>2982</v>
      </c>
      <c r="C6424" s="1">
        <v>0.66634259259259265</v>
      </c>
      <c r="D6424">
        <v>636</v>
      </c>
      <c r="E6424" s="2">
        <v>4.7652615740740735E-2</v>
      </c>
      <c r="F6424" s="1">
        <v>4.7650462962962964E-2</v>
      </c>
      <c r="G6424">
        <v>186</v>
      </c>
      <c r="H6424">
        <v>4117.1899999999996</v>
      </c>
      <c r="I6424">
        <v>0</v>
      </c>
      <c r="J6424" t="s">
        <v>3034</v>
      </c>
      <c r="K6424" t="s">
        <v>22</v>
      </c>
      <c r="L6424">
        <v>1</v>
      </c>
      <c r="N6424" t="s">
        <v>23</v>
      </c>
      <c r="O6424" t="s">
        <v>33</v>
      </c>
      <c r="P6424" t="s">
        <v>28</v>
      </c>
      <c r="R6424" t="s">
        <v>26</v>
      </c>
      <c r="S6424">
        <v>18.899999999999999</v>
      </c>
      <c r="T6424">
        <v>17.100000000000001</v>
      </c>
      <c r="U6424">
        <v>17.2</v>
      </c>
      <c r="V6424">
        <v>1.8</v>
      </c>
      <c r="W6424">
        <v>1.7</v>
      </c>
      <c r="AB6424">
        <f t="shared" si="124"/>
        <v>3960.9199999999996</v>
      </c>
    </row>
    <row r="6425" spans="1:28" x14ac:dyDescent="0.25">
      <c r="A6425" t="s">
        <v>3067</v>
      </c>
      <c r="B6425" t="s">
        <v>2982</v>
      </c>
      <c r="C6425" s="1">
        <v>0.66842592592592587</v>
      </c>
      <c r="D6425">
        <v>839</v>
      </c>
      <c r="E6425" s="2">
        <v>4.9738298611111113E-2</v>
      </c>
      <c r="F6425" s="1">
        <v>4.9733796296296297E-2</v>
      </c>
      <c r="G6425">
        <v>389</v>
      </c>
      <c r="H6425">
        <v>4297.3900000000003</v>
      </c>
      <c r="I6425">
        <v>0</v>
      </c>
      <c r="J6425" t="s">
        <v>3034</v>
      </c>
      <c r="K6425" t="s">
        <v>22</v>
      </c>
      <c r="L6425">
        <v>1</v>
      </c>
      <c r="N6425" t="s">
        <v>23</v>
      </c>
      <c r="O6425" t="s">
        <v>36</v>
      </c>
      <c r="P6425" t="s">
        <v>28</v>
      </c>
      <c r="R6425" t="s">
        <v>26</v>
      </c>
      <c r="S6425">
        <v>16.7</v>
      </c>
      <c r="T6425">
        <v>17.100000000000001</v>
      </c>
      <c r="U6425">
        <v>17.2</v>
      </c>
      <c r="V6425">
        <v>-0.4</v>
      </c>
      <c r="W6425">
        <v>-0.5</v>
      </c>
      <c r="AB6425">
        <f t="shared" si="124"/>
        <v>4141.12</v>
      </c>
    </row>
    <row r="6426" spans="1:28" x14ac:dyDescent="0.25">
      <c r="A6426" t="s">
        <v>3067</v>
      </c>
      <c r="B6426" t="s">
        <v>2982</v>
      </c>
      <c r="C6426" s="1">
        <v>0.66842592592592587</v>
      </c>
      <c r="D6426">
        <v>839</v>
      </c>
      <c r="E6426" s="2">
        <v>4.9738298611111113E-2</v>
      </c>
      <c r="F6426" s="1">
        <v>4.9733796296296297E-2</v>
      </c>
      <c r="G6426">
        <v>389</v>
      </c>
      <c r="H6426">
        <v>4297.3900000000003</v>
      </c>
      <c r="I6426">
        <v>0</v>
      </c>
      <c r="J6426" t="s">
        <v>3034</v>
      </c>
      <c r="K6426" t="s">
        <v>22</v>
      </c>
      <c r="L6426">
        <v>1</v>
      </c>
      <c r="N6426" t="s">
        <v>23</v>
      </c>
      <c r="O6426" t="s">
        <v>24</v>
      </c>
      <c r="P6426" t="s">
        <v>28</v>
      </c>
      <c r="R6426" t="s">
        <v>26</v>
      </c>
      <c r="S6426">
        <v>19.7</v>
      </c>
      <c r="T6426">
        <v>17.100000000000001</v>
      </c>
      <c r="U6426">
        <v>17.2</v>
      </c>
      <c r="V6426">
        <v>2.6</v>
      </c>
      <c r="W6426">
        <v>2.5</v>
      </c>
      <c r="AB6426">
        <f t="shared" si="124"/>
        <v>4141.12</v>
      </c>
    </row>
    <row r="6427" spans="1:28" x14ac:dyDescent="0.25">
      <c r="A6427" t="s">
        <v>3067</v>
      </c>
      <c r="B6427" t="s">
        <v>2982</v>
      </c>
      <c r="C6427" s="1">
        <v>0.66842592592592587</v>
      </c>
      <c r="D6427">
        <v>839</v>
      </c>
      <c r="E6427" s="2">
        <v>4.9738298611111113E-2</v>
      </c>
      <c r="F6427" s="1">
        <v>4.9733796296296297E-2</v>
      </c>
      <c r="G6427">
        <v>389</v>
      </c>
      <c r="H6427">
        <v>4297.3900000000003</v>
      </c>
      <c r="I6427">
        <v>0</v>
      </c>
      <c r="J6427" t="s">
        <v>3034</v>
      </c>
      <c r="K6427" t="s">
        <v>22</v>
      </c>
      <c r="L6427">
        <v>1</v>
      </c>
      <c r="N6427" t="s">
        <v>23</v>
      </c>
      <c r="O6427" t="s">
        <v>46</v>
      </c>
      <c r="P6427" t="s">
        <v>28</v>
      </c>
      <c r="R6427" t="s">
        <v>26</v>
      </c>
      <c r="AB6427">
        <f t="shared" si="124"/>
        <v>4141.12</v>
      </c>
    </row>
    <row r="6428" spans="1:28" x14ac:dyDescent="0.25">
      <c r="A6428" t="s">
        <v>3067</v>
      </c>
      <c r="B6428" t="s">
        <v>2982</v>
      </c>
      <c r="C6428" s="1">
        <v>0.66842592592592587</v>
      </c>
      <c r="D6428">
        <v>839</v>
      </c>
      <c r="E6428" s="2">
        <v>4.9738298611111113E-2</v>
      </c>
      <c r="F6428" s="1">
        <v>4.9733796296296297E-2</v>
      </c>
      <c r="G6428">
        <v>389</v>
      </c>
      <c r="H6428">
        <v>4297.3900000000003</v>
      </c>
      <c r="I6428">
        <v>0</v>
      </c>
      <c r="J6428" t="s">
        <v>3034</v>
      </c>
      <c r="K6428" t="s">
        <v>22</v>
      </c>
      <c r="L6428">
        <v>1</v>
      </c>
      <c r="N6428" t="s">
        <v>23</v>
      </c>
      <c r="O6428" t="s">
        <v>42</v>
      </c>
      <c r="P6428" t="s">
        <v>28</v>
      </c>
      <c r="R6428" t="s">
        <v>26</v>
      </c>
      <c r="S6428">
        <v>18.8</v>
      </c>
      <c r="T6428">
        <v>17.100000000000001</v>
      </c>
      <c r="U6428">
        <v>17.2</v>
      </c>
      <c r="V6428">
        <v>1.7</v>
      </c>
      <c r="W6428">
        <v>1.6</v>
      </c>
      <c r="AB6428">
        <f t="shared" si="124"/>
        <v>4141.12</v>
      </c>
    </row>
    <row r="6429" spans="1:28" x14ac:dyDescent="0.25">
      <c r="A6429" t="s">
        <v>3068</v>
      </c>
      <c r="B6429" t="s">
        <v>2982</v>
      </c>
      <c r="C6429" s="1">
        <v>0.67052083333333334</v>
      </c>
      <c r="D6429">
        <v>208</v>
      </c>
      <c r="E6429" s="2">
        <v>5.1825902777777773E-2</v>
      </c>
      <c r="F6429" s="1">
        <v>5.1817129629629623E-2</v>
      </c>
      <c r="G6429">
        <v>758</v>
      </c>
      <c r="H6429">
        <v>4477.76</v>
      </c>
      <c r="I6429">
        <v>0</v>
      </c>
      <c r="J6429" t="s">
        <v>3034</v>
      </c>
      <c r="K6429" t="s">
        <v>22</v>
      </c>
      <c r="L6429">
        <v>1</v>
      </c>
      <c r="N6429" t="s">
        <v>23</v>
      </c>
      <c r="O6429" t="s">
        <v>24</v>
      </c>
      <c r="P6429" t="s">
        <v>28</v>
      </c>
      <c r="R6429" t="s">
        <v>26</v>
      </c>
      <c r="S6429">
        <v>19.7</v>
      </c>
      <c r="T6429">
        <v>17</v>
      </c>
      <c r="U6429">
        <v>17.2</v>
      </c>
      <c r="V6429">
        <v>2.7</v>
      </c>
      <c r="W6429">
        <v>2.5</v>
      </c>
      <c r="AB6429">
        <f t="shared" si="124"/>
        <v>4321.49</v>
      </c>
    </row>
    <row r="6430" spans="1:28" x14ac:dyDescent="0.25">
      <c r="A6430" t="s">
        <v>3068</v>
      </c>
      <c r="B6430" t="s">
        <v>2982</v>
      </c>
      <c r="C6430" s="1">
        <v>0.67052083333333334</v>
      </c>
      <c r="D6430">
        <v>208</v>
      </c>
      <c r="E6430" s="2">
        <v>5.1825902777777773E-2</v>
      </c>
      <c r="F6430" s="1">
        <v>5.1817129629629623E-2</v>
      </c>
      <c r="G6430">
        <v>758</v>
      </c>
      <c r="H6430">
        <v>4477.76</v>
      </c>
      <c r="I6430">
        <v>0</v>
      </c>
      <c r="J6430" t="s">
        <v>3034</v>
      </c>
      <c r="K6430" t="s">
        <v>22</v>
      </c>
      <c r="L6430">
        <v>1</v>
      </c>
      <c r="N6430" t="s">
        <v>23</v>
      </c>
      <c r="O6430" t="s">
        <v>46</v>
      </c>
      <c r="P6430" t="s">
        <v>28</v>
      </c>
      <c r="R6430" t="s">
        <v>26</v>
      </c>
      <c r="S6430">
        <v>17.399999999999999</v>
      </c>
      <c r="T6430">
        <v>17</v>
      </c>
      <c r="U6430">
        <v>17.2</v>
      </c>
      <c r="V6430">
        <v>0.4</v>
      </c>
      <c r="W6430">
        <v>0.2</v>
      </c>
      <c r="AB6430">
        <f t="shared" si="124"/>
        <v>4321.49</v>
      </c>
    </row>
    <row r="6431" spans="1:28" x14ac:dyDescent="0.25">
      <c r="A6431" t="s">
        <v>3068</v>
      </c>
      <c r="B6431" t="s">
        <v>2982</v>
      </c>
      <c r="C6431" s="1">
        <v>0.67052083333333334</v>
      </c>
      <c r="D6431">
        <v>208</v>
      </c>
      <c r="E6431" s="2">
        <v>5.1825902777777773E-2</v>
      </c>
      <c r="F6431" s="1">
        <v>5.1817129629629623E-2</v>
      </c>
      <c r="G6431">
        <v>758</v>
      </c>
      <c r="H6431">
        <v>4477.76</v>
      </c>
      <c r="I6431">
        <v>0</v>
      </c>
      <c r="J6431" t="s">
        <v>3034</v>
      </c>
      <c r="K6431" t="s">
        <v>22</v>
      </c>
      <c r="L6431">
        <v>1</v>
      </c>
      <c r="N6431" t="s">
        <v>23</v>
      </c>
      <c r="O6431" t="s">
        <v>42</v>
      </c>
      <c r="P6431" t="s">
        <v>28</v>
      </c>
      <c r="R6431" t="s">
        <v>26</v>
      </c>
      <c r="S6431">
        <v>18.600000000000001</v>
      </c>
      <c r="T6431">
        <v>17</v>
      </c>
      <c r="U6431">
        <v>17.2</v>
      </c>
      <c r="V6431">
        <v>1.6</v>
      </c>
      <c r="W6431">
        <v>1.4</v>
      </c>
      <c r="AB6431">
        <f t="shared" si="124"/>
        <v>4321.49</v>
      </c>
    </row>
    <row r="6432" spans="1:28" x14ac:dyDescent="0.25">
      <c r="A6432" t="s">
        <v>3068</v>
      </c>
      <c r="B6432" t="s">
        <v>2982</v>
      </c>
      <c r="C6432" s="1">
        <v>0.67052083333333334</v>
      </c>
      <c r="D6432">
        <v>208</v>
      </c>
      <c r="E6432" s="2">
        <v>5.1825902777777773E-2</v>
      </c>
      <c r="F6432" s="1">
        <v>5.1817129629629623E-2</v>
      </c>
      <c r="G6432">
        <v>758</v>
      </c>
      <c r="H6432">
        <v>4477.76</v>
      </c>
      <c r="I6432">
        <v>0</v>
      </c>
      <c r="J6432" t="s">
        <v>3034</v>
      </c>
      <c r="K6432" t="s">
        <v>22</v>
      </c>
      <c r="L6432">
        <v>1</v>
      </c>
      <c r="N6432" t="s">
        <v>23</v>
      </c>
      <c r="O6432" t="s">
        <v>33</v>
      </c>
      <c r="P6432" t="s">
        <v>28</v>
      </c>
      <c r="R6432" t="s">
        <v>26</v>
      </c>
      <c r="S6432">
        <v>19.5</v>
      </c>
      <c r="T6432">
        <v>17</v>
      </c>
      <c r="U6432">
        <v>17.2</v>
      </c>
      <c r="V6432">
        <v>2.5</v>
      </c>
      <c r="W6432">
        <v>2.2999999999999998</v>
      </c>
      <c r="AB6432">
        <f t="shared" si="124"/>
        <v>4321.49</v>
      </c>
    </row>
    <row r="6433" spans="1:28" x14ac:dyDescent="0.25">
      <c r="A6433" t="s">
        <v>3069</v>
      </c>
      <c r="B6433" t="s">
        <v>2982</v>
      </c>
      <c r="C6433" s="1">
        <v>0.67259259259259263</v>
      </c>
      <c r="D6433">
        <v>843</v>
      </c>
      <c r="E6433" s="2">
        <v>5.3905011574074076E-2</v>
      </c>
      <c r="F6433" s="1">
        <v>5.3900462962962963E-2</v>
      </c>
      <c r="G6433">
        <v>393</v>
      </c>
      <c r="H6433">
        <v>4657.3900000000003</v>
      </c>
      <c r="I6433">
        <v>0</v>
      </c>
      <c r="J6433" t="s">
        <v>3034</v>
      </c>
      <c r="K6433" t="s">
        <v>22</v>
      </c>
      <c r="L6433">
        <v>1</v>
      </c>
      <c r="N6433" t="s">
        <v>23</v>
      </c>
      <c r="O6433" t="s">
        <v>24</v>
      </c>
      <c r="P6433" t="s">
        <v>28</v>
      </c>
      <c r="R6433" t="s">
        <v>26</v>
      </c>
      <c r="S6433">
        <v>18.3</v>
      </c>
      <c r="T6433">
        <v>17.100000000000001</v>
      </c>
      <c r="U6433">
        <v>17.2</v>
      </c>
      <c r="V6433">
        <v>1.2</v>
      </c>
      <c r="W6433">
        <v>1.1000000000000001</v>
      </c>
      <c r="AB6433">
        <f t="shared" si="124"/>
        <v>4501.12</v>
      </c>
    </row>
    <row r="6434" spans="1:28" x14ac:dyDescent="0.25">
      <c r="A6434" t="s">
        <v>3069</v>
      </c>
      <c r="B6434" t="s">
        <v>2982</v>
      </c>
      <c r="C6434" s="1">
        <v>0.67259259259259263</v>
      </c>
      <c r="D6434">
        <v>843</v>
      </c>
      <c r="E6434" s="2">
        <v>5.3905011574074076E-2</v>
      </c>
      <c r="F6434" s="1">
        <v>5.3900462962962963E-2</v>
      </c>
      <c r="G6434">
        <v>393</v>
      </c>
      <c r="H6434">
        <v>4657.3900000000003</v>
      </c>
      <c r="I6434">
        <v>0</v>
      </c>
      <c r="J6434" t="s">
        <v>3034</v>
      </c>
      <c r="K6434" t="s">
        <v>22</v>
      </c>
      <c r="L6434">
        <v>1</v>
      </c>
      <c r="N6434" t="s">
        <v>23</v>
      </c>
      <c r="O6434" t="s">
        <v>46</v>
      </c>
      <c r="P6434" t="s">
        <v>28</v>
      </c>
      <c r="R6434" t="s">
        <v>26</v>
      </c>
      <c r="S6434">
        <v>17.399999999999999</v>
      </c>
      <c r="T6434">
        <v>17.100000000000001</v>
      </c>
      <c r="U6434">
        <v>17.2</v>
      </c>
      <c r="V6434">
        <v>0.3</v>
      </c>
      <c r="W6434">
        <v>0.2</v>
      </c>
      <c r="AB6434">
        <f t="shared" si="124"/>
        <v>4501.12</v>
      </c>
    </row>
    <row r="6435" spans="1:28" x14ac:dyDescent="0.25">
      <c r="A6435" t="s">
        <v>3069</v>
      </c>
      <c r="B6435" t="s">
        <v>2982</v>
      </c>
      <c r="C6435" s="1">
        <v>0.67259259259259263</v>
      </c>
      <c r="D6435">
        <v>843</v>
      </c>
      <c r="E6435" s="2">
        <v>5.3905011574074076E-2</v>
      </c>
      <c r="F6435" s="1">
        <v>5.3900462962962963E-2</v>
      </c>
      <c r="G6435">
        <v>393</v>
      </c>
      <c r="H6435">
        <v>4657.3900000000003</v>
      </c>
      <c r="I6435">
        <v>0</v>
      </c>
      <c r="J6435" t="s">
        <v>3034</v>
      </c>
      <c r="K6435" t="s">
        <v>22</v>
      </c>
      <c r="L6435">
        <v>1</v>
      </c>
      <c r="N6435" t="s">
        <v>23</v>
      </c>
      <c r="O6435" t="s">
        <v>42</v>
      </c>
      <c r="P6435" t="s">
        <v>28</v>
      </c>
      <c r="R6435" t="s">
        <v>26</v>
      </c>
      <c r="S6435">
        <v>18.5</v>
      </c>
      <c r="T6435">
        <v>17.100000000000001</v>
      </c>
      <c r="U6435">
        <v>17.2</v>
      </c>
      <c r="V6435">
        <v>1.4</v>
      </c>
      <c r="W6435">
        <v>1.3</v>
      </c>
      <c r="AB6435">
        <f t="shared" si="124"/>
        <v>4501.12</v>
      </c>
    </row>
    <row r="6436" spans="1:28" x14ac:dyDescent="0.25">
      <c r="A6436" t="s">
        <v>3069</v>
      </c>
      <c r="B6436" t="s">
        <v>2982</v>
      </c>
      <c r="C6436" s="1">
        <v>0.67259259259259263</v>
      </c>
      <c r="D6436">
        <v>843</v>
      </c>
      <c r="E6436" s="2">
        <v>5.3905011574074076E-2</v>
      </c>
      <c r="F6436" s="1">
        <v>5.3900462962962963E-2</v>
      </c>
      <c r="G6436">
        <v>393</v>
      </c>
      <c r="H6436">
        <v>4657.3900000000003</v>
      </c>
      <c r="I6436">
        <v>0</v>
      </c>
      <c r="J6436" t="s">
        <v>3034</v>
      </c>
      <c r="K6436" t="s">
        <v>22</v>
      </c>
      <c r="L6436">
        <v>1</v>
      </c>
      <c r="N6436" t="s">
        <v>23</v>
      </c>
      <c r="O6436" t="s">
        <v>33</v>
      </c>
      <c r="P6436" t="s">
        <v>28</v>
      </c>
      <c r="R6436" t="s">
        <v>26</v>
      </c>
      <c r="S6436">
        <v>19.5</v>
      </c>
      <c r="T6436">
        <v>17.100000000000001</v>
      </c>
      <c r="U6436">
        <v>17.2</v>
      </c>
      <c r="V6436">
        <v>2.4</v>
      </c>
      <c r="W6436">
        <v>2.2999999999999998</v>
      </c>
      <c r="AB6436">
        <f t="shared" si="124"/>
        <v>4501.12</v>
      </c>
    </row>
    <row r="6437" spans="1:28" x14ac:dyDescent="0.25">
      <c r="A6437" t="s">
        <v>3070</v>
      </c>
      <c r="B6437" t="s">
        <v>2982</v>
      </c>
      <c r="C6437" s="1">
        <v>0.6746875</v>
      </c>
      <c r="D6437">
        <v>46</v>
      </c>
      <c r="E6437" s="2">
        <v>5.599069444444444E-2</v>
      </c>
      <c r="F6437" s="1">
        <v>5.5983796296296295E-2</v>
      </c>
      <c r="G6437">
        <v>596</v>
      </c>
      <c r="H6437">
        <v>4837.6000000000004</v>
      </c>
      <c r="I6437">
        <v>0</v>
      </c>
      <c r="J6437" t="s">
        <v>3034</v>
      </c>
      <c r="K6437" t="s">
        <v>22</v>
      </c>
      <c r="L6437">
        <v>1</v>
      </c>
      <c r="N6437" t="s">
        <v>23</v>
      </c>
      <c r="O6437" t="s">
        <v>36</v>
      </c>
      <c r="P6437" t="s">
        <v>28</v>
      </c>
      <c r="R6437" t="s">
        <v>26</v>
      </c>
      <c r="S6437">
        <v>17.2</v>
      </c>
      <c r="T6437">
        <v>17.100000000000001</v>
      </c>
      <c r="U6437">
        <v>17.2</v>
      </c>
      <c r="V6437">
        <v>0.1</v>
      </c>
      <c r="W6437">
        <v>0</v>
      </c>
      <c r="AB6437">
        <f t="shared" si="124"/>
        <v>4681.33</v>
      </c>
    </row>
    <row r="6438" spans="1:28" x14ac:dyDescent="0.25">
      <c r="A6438" t="s">
        <v>3070</v>
      </c>
      <c r="B6438" t="s">
        <v>2982</v>
      </c>
      <c r="C6438" s="1">
        <v>0.6746875</v>
      </c>
      <c r="D6438">
        <v>46</v>
      </c>
      <c r="E6438" s="2">
        <v>5.599069444444444E-2</v>
      </c>
      <c r="F6438" s="1">
        <v>5.5983796296296295E-2</v>
      </c>
      <c r="G6438">
        <v>596</v>
      </c>
      <c r="H6438">
        <v>4837.6000000000004</v>
      </c>
      <c r="I6438">
        <v>0</v>
      </c>
      <c r="J6438" t="s">
        <v>3034</v>
      </c>
      <c r="K6438" t="s">
        <v>22</v>
      </c>
      <c r="L6438">
        <v>1</v>
      </c>
      <c r="N6438" t="s">
        <v>23</v>
      </c>
      <c r="O6438" t="s">
        <v>24</v>
      </c>
      <c r="P6438" t="s">
        <v>28</v>
      </c>
      <c r="R6438" t="s">
        <v>26</v>
      </c>
      <c r="AB6438">
        <f t="shared" si="124"/>
        <v>4681.33</v>
      </c>
    </row>
    <row r="6439" spans="1:28" x14ac:dyDescent="0.25">
      <c r="A6439" t="s">
        <v>3070</v>
      </c>
      <c r="B6439" t="s">
        <v>2982</v>
      </c>
      <c r="C6439" s="1">
        <v>0.6746875</v>
      </c>
      <c r="D6439">
        <v>46</v>
      </c>
      <c r="E6439" s="2">
        <v>5.599069444444444E-2</v>
      </c>
      <c r="F6439" s="1">
        <v>5.5983796296296295E-2</v>
      </c>
      <c r="G6439">
        <v>596</v>
      </c>
      <c r="H6439">
        <v>4837.6000000000004</v>
      </c>
      <c r="I6439">
        <v>0</v>
      </c>
      <c r="J6439" t="s">
        <v>3034</v>
      </c>
      <c r="K6439" t="s">
        <v>22</v>
      </c>
      <c r="L6439">
        <v>1</v>
      </c>
      <c r="N6439" t="s">
        <v>23</v>
      </c>
      <c r="O6439" t="s">
        <v>46</v>
      </c>
      <c r="P6439" t="s">
        <v>28</v>
      </c>
      <c r="R6439" t="s">
        <v>26</v>
      </c>
      <c r="S6439">
        <v>17.7</v>
      </c>
      <c r="T6439">
        <v>17.100000000000001</v>
      </c>
      <c r="U6439">
        <v>17.2</v>
      </c>
      <c r="V6439">
        <v>0.6</v>
      </c>
      <c r="W6439">
        <v>0.5</v>
      </c>
      <c r="AB6439">
        <f t="shared" si="124"/>
        <v>4681.33</v>
      </c>
    </row>
    <row r="6440" spans="1:28" x14ac:dyDescent="0.25">
      <c r="A6440" t="s">
        <v>3070</v>
      </c>
      <c r="B6440" t="s">
        <v>2982</v>
      </c>
      <c r="C6440" s="1">
        <v>0.6746875</v>
      </c>
      <c r="D6440">
        <v>46</v>
      </c>
      <c r="E6440" s="2">
        <v>5.599069444444444E-2</v>
      </c>
      <c r="F6440" s="1">
        <v>5.5983796296296295E-2</v>
      </c>
      <c r="G6440">
        <v>596</v>
      </c>
      <c r="H6440">
        <v>4837.6000000000004</v>
      </c>
      <c r="I6440">
        <v>0</v>
      </c>
      <c r="J6440" t="s">
        <v>3034</v>
      </c>
      <c r="K6440" t="s">
        <v>22</v>
      </c>
      <c r="L6440">
        <v>1</v>
      </c>
      <c r="N6440" t="s">
        <v>23</v>
      </c>
      <c r="O6440" t="s">
        <v>42</v>
      </c>
      <c r="P6440" t="s">
        <v>28</v>
      </c>
      <c r="R6440" t="s">
        <v>26</v>
      </c>
      <c r="S6440">
        <v>18.3</v>
      </c>
      <c r="T6440">
        <v>17.100000000000001</v>
      </c>
      <c r="U6440">
        <v>17.2</v>
      </c>
      <c r="V6440">
        <v>1.2</v>
      </c>
      <c r="W6440">
        <v>1.1000000000000001</v>
      </c>
      <c r="AB6440">
        <f t="shared" si="124"/>
        <v>4681.33</v>
      </c>
    </row>
    <row r="6441" spans="1:28" x14ac:dyDescent="0.25">
      <c r="A6441" t="s">
        <v>3071</v>
      </c>
      <c r="B6441" t="s">
        <v>2982</v>
      </c>
      <c r="C6441" s="1">
        <v>0.67675925925925917</v>
      </c>
      <c r="D6441">
        <v>981</v>
      </c>
      <c r="E6441" s="2">
        <v>5.807327546296296E-2</v>
      </c>
      <c r="F6441" s="1">
        <v>5.8067129629629628E-2</v>
      </c>
      <c r="G6441">
        <v>531</v>
      </c>
      <c r="H6441">
        <v>5017.53</v>
      </c>
      <c r="I6441">
        <v>0</v>
      </c>
      <c r="J6441" t="s">
        <v>3034</v>
      </c>
      <c r="K6441" t="s">
        <v>22</v>
      </c>
      <c r="L6441">
        <v>1</v>
      </c>
      <c r="N6441" t="s">
        <v>23</v>
      </c>
      <c r="O6441" t="s">
        <v>36</v>
      </c>
      <c r="P6441" t="s">
        <v>28</v>
      </c>
      <c r="R6441" t="s">
        <v>26</v>
      </c>
      <c r="AB6441">
        <f t="shared" si="124"/>
        <v>4861.2599999999993</v>
      </c>
    </row>
    <row r="6442" spans="1:28" x14ac:dyDescent="0.25">
      <c r="A6442" t="s">
        <v>3071</v>
      </c>
      <c r="B6442" t="s">
        <v>2982</v>
      </c>
      <c r="C6442" s="1">
        <v>0.67675925925925917</v>
      </c>
      <c r="D6442">
        <v>981</v>
      </c>
      <c r="E6442" s="2">
        <v>5.807327546296296E-2</v>
      </c>
      <c r="F6442" s="1">
        <v>5.8067129629629628E-2</v>
      </c>
      <c r="G6442">
        <v>531</v>
      </c>
      <c r="H6442">
        <v>5017.53</v>
      </c>
      <c r="I6442">
        <v>0</v>
      </c>
      <c r="J6442" t="s">
        <v>3034</v>
      </c>
      <c r="K6442" t="s">
        <v>22</v>
      </c>
      <c r="L6442">
        <v>1</v>
      </c>
      <c r="N6442" t="s">
        <v>23</v>
      </c>
      <c r="O6442" t="s">
        <v>24</v>
      </c>
      <c r="P6442" t="s">
        <v>28</v>
      </c>
      <c r="R6442" t="s">
        <v>26</v>
      </c>
      <c r="AB6442">
        <f t="shared" si="124"/>
        <v>4861.2599999999993</v>
      </c>
    </row>
    <row r="6443" spans="1:28" x14ac:dyDescent="0.25">
      <c r="A6443" t="s">
        <v>3071</v>
      </c>
      <c r="B6443" t="s">
        <v>2982</v>
      </c>
      <c r="C6443" s="1">
        <v>0.67675925925925917</v>
      </c>
      <c r="D6443">
        <v>981</v>
      </c>
      <c r="E6443" s="2">
        <v>5.807327546296296E-2</v>
      </c>
      <c r="F6443" s="1">
        <v>5.8067129629629628E-2</v>
      </c>
      <c r="G6443">
        <v>531</v>
      </c>
      <c r="H6443">
        <v>5017.53</v>
      </c>
      <c r="I6443">
        <v>0</v>
      </c>
      <c r="J6443" t="s">
        <v>3034</v>
      </c>
      <c r="K6443" t="s">
        <v>22</v>
      </c>
      <c r="L6443">
        <v>1</v>
      </c>
      <c r="N6443" t="s">
        <v>23</v>
      </c>
      <c r="O6443" t="s">
        <v>46</v>
      </c>
      <c r="P6443" t="s">
        <v>28</v>
      </c>
      <c r="R6443" t="s">
        <v>26</v>
      </c>
      <c r="S6443">
        <v>17.5</v>
      </c>
      <c r="T6443">
        <v>17</v>
      </c>
      <c r="U6443">
        <v>17.100000000000001</v>
      </c>
      <c r="V6443">
        <v>0.5</v>
      </c>
      <c r="W6443">
        <v>0.4</v>
      </c>
      <c r="AB6443">
        <f t="shared" si="124"/>
        <v>4861.2599999999993</v>
      </c>
    </row>
    <row r="6444" spans="1:28" x14ac:dyDescent="0.25">
      <c r="A6444" t="s">
        <v>3071</v>
      </c>
      <c r="B6444" t="s">
        <v>2982</v>
      </c>
      <c r="C6444" s="1">
        <v>0.67675925925925917</v>
      </c>
      <c r="D6444">
        <v>981</v>
      </c>
      <c r="E6444" s="2">
        <v>5.807327546296296E-2</v>
      </c>
      <c r="F6444" s="1">
        <v>5.8067129629629628E-2</v>
      </c>
      <c r="G6444">
        <v>531</v>
      </c>
      <c r="H6444">
        <v>5017.53</v>
      </c>
      <c r="I6444">
        <v>0</v>
      </c>
      <c r="J6444" t="s">
        <v>3034</v>
      </c>
      <c r="K6444" t="s">
        <v>22</v>
      </c>
      <c r="L6444">
        <v>1</v>
      </c>
      <c r="N6444" t="s">
        <v>23</v>
      </c>
      <c r="O6444" t="s">
        <v>42</v>
      </c>
      <c r="P6444" t="s">
        <v>28</v>
      </c>
      <c r="R6444" t="s">
        <v>26</v>
      </c>
      <c r="S6444">
        <v>18.8</v>
      </c>
      <c r="T6444">
        <v>17</v>
      </c>
      <c r="U6444">
        <v>17.100000000000001</v>
      </c>
      <c r="V6444">
        <v>1.8</v>
      </c>
      <c r="W6444">
        <v>1.7</v>
      </c>
      <c r="AB6444">
        <f t="shared" si="124"/>
        <v>4861.2599999999993</v>
      </c>
    </row>
    <row r="6445" spans="1:28" x14ac:dyDescent="0.25">
      <c r="A6445" t="s">
        <v>3072</v>
      </c>
      <c r="B6445" t="s">
        <v>2982</v>
      </c>
      <c r="C6445" s="1">
        <v>0.67885416666666665</v>
      </c>
      <c r="D6445">
        <v>17</v>
      </c>
      <c r="E6445" s="2">
        <v>6.0157025462962969E-2</v>
      </c>
      <c r="F6445" s="1">
        <v>6.0150462962962968E-2</v>
      </c>
      <c r="G6445">
        <v>567</v>
      </c>
      <c r="H6445">
        <v>5197.57</v>
      </c>
      <c r="I6445">
        <v>0</v>
      </c>
      <c r="J6445" t="s">
        <v>3034</v>
      </c>
      <c r="K6445" t="s">
        <v>22</v>
      </c>
      <c r="L6445">
        <v>1</v>
      </c>
      <c r="N6445" t="s">
        <v>23</v>
      </c>
      <c r="O6445" t="s">
        <v>36</v>
      </c>
      <c r="P6445" t="s">
        <v>28</v>
      </c>
      <c r="R6445" t="s">
        <v>26</v>
      </c>
      <c r="AB6445">
        <f t="shared" si="124"/>
        <v>5041.2999999999993</v>
      </c>
    </row>
    <row r="6446" spans="1:28" x14ac:dyDescent="0.25">
      <c r="A6446" t="s">
        <v>3072</v>
      </c>
      <c r="B6446" t="s">
        <v>2982</v>
      </c>
      <c r="C6446" s="1">
        <v>0.67885416666666665</v>
      </c>
      <c r="D6446">
        <v>17</v>
      </c>
      <c r="E6446" s="2">
        <v>6.0157025462962969E-2</v>
      </c>
      <c r="F6446" s="1">
        <v>6.0150462962962968E-2</v>
      </c>
      <c r="G6446">
        <v>567</v>
      </c>
      <c r="H6446">
        <v>5197.57</v>
      </c>
      <c r="I6446">
        <v>0</v>
      </c>
      <c r="J6446" t="s">
        <v>3034</v>
      </c>
      <c r="K6446" t="s">
        <v>22</v>
      </c>
      <c r="L6446">
        <v>1</v>
      </c>
      <c r="N6446" t="s">
        <v>23</v>
      </c>
      <c r="O6446" t="s">
        <v>46</v>
      </c>
      <c r="P6446" t="s">
        <v>28</v>
      </c>
      <c r="R6446" t="s">
        <v>26</v>
      </c>
      <c r="AB6446">
        <f t="shared" ref="AB6446:AB6490" si="125">H6446-156.27</f>
        <v>5041.2999999999993</v>
      </c>
    </row>
    <row r="6447" spans="1:28" x14ac:dyDescent="0.25">
      <c r="A6447" t="s">
        <v>3072</v>
      </c>
      <c r="B6447" t="s">
        <v>2982</v>
      </c>
      <c r="C6447" s="1">
        <v>0.67885416666666665</v>
      </c>
      <c r="D6447">
        <v>17</v>
      </c>
      <c r="E6447" s="2">
        <v>6.0157025462962969E-2</v>
      </c>
      <c r="F6447" s="1">
        <v>6.0150462962962968E-2</v>
      </c>
      <c r="G6447">
        <v>567</v>
      </c>
      <c r="H6447">
        <v>5197.57</v>
      </c>
      <c r="I6447">
        <v>0</v>
      </c>
      <c r="J6447" t="s">
        <v>3034</v>
      </c>
      <c r="K6447" t="s">
        <v>22</v>
      </c>
      <c r="L6447">
        <v>1</v>
      </c>
      <c r="N6447" t="s">
        <v>23</v>
      </c>
      <c r="O6447" t="s">
        <v>42</v>
      </c>
      <c r="P6447" t="s">
        <v>28</v>
      </c>
      <c r="R6447" t="s">
        <v>26</v>
      </c>
      <c r="S6447">
        <v>18.899999999999999</v>
      </c>
      <c r="T6447">
        <v>16.899999999999999</v>
      </c>
      <c r="U6447">
        <v>17</v>
      </c>
      <c r="V6447">
        <v>2</v>
      </c>
      <c r="W6447">
        <v>1.9</v>
      </c>
      <c r="AB6447">
        <f t="shared" si="125"/>
        <v>5041.2999999999993</v>
      </c>
    </row>
    <row r="6448" spans="1:28" x14ac:dyDescent="0.25">
      <c r="A6448" t="s">
        <v>3073</v>
      </c>
      <c r="B6448" t="s">
        <v>2982</v>
      </c>
      <c r="C6448" s="1">
        <v>0.68093750000000008</v>
      </c>
      <c r="D6448">
        <v>85</v>
      </c>
      <c r="E6448" s="2">
        <v>6.2241145833333338E-2</v>
      </c>
      <c r="F6448" s="1">
        <v>6.2233796296296294E-2</v>
      </c>
      <c r="G6448">
        <v>635</v>
      </c>
      <c r="H6448">
        <v>5377.64</v>
      </c>
      <c r="I6448">
        <v>0</v>
      </c>
      <c r="J6448" t="s">
        <v>3034</v>
      </c>
      <c r="K6448" t="s">
        <v>22</v>
      </c>
      <c r="L6448">
        <v>1</v>
      </c>
      <c r="N6448" t="s">
        <v>23</v>
      </c>
      <c r="O6448" t="s">
        <v>36</v>
      </c>
      <c r="P6448" t="s">
        <v>28</v>
      </c>
      <c r="R6448" t="s">
        <v>26</v>
      </c>
      <c r="AB6448">
        <f t="shared" si="125"/>
        <v>5221.37</v>
      </c>
    </row>
    <row r="6449" spans="1:28" x14ac:dyDescent="0.25">
      <c r="A6449" t="s">
        <v>3073</v>
      </c>
      <c r="B6449" t="s">
        <v>2982</v>
      </c>
      <c r="C6449" s="1">
        <v>0.68093750000000008</v>
      </c>
      <c r="D6449">
        <v>85</v>
      </c>
      <c r="E6449" s="2">
        <v>6.2241145833333338E-2</v>
      </c>
      <c r="F6449" s="1">
        <v>6.2233796296296294E-2</v>
      </c>
      <c r="G6449">
        <v>635</v>
      </c>
      <c r="H6449">
        <v>5377.64</v>
      </c>
      <c r="I6449">
        <v>0</v>
      </c>
      <c r="J6449" t="s">
        <v>3034</v>
      </c>
      <c r="K6449" t="s">
        <v>22</v>
      </c>
      <c r="L6449">
        <v>1</v>
      </c>
      <c r="N6449" t="s">
        <v>23</v>
      </c>
      <c r="O6449" t="s">
        <v>24</v>
      </c>
      <c r="P6449" t="s">
        <v>28</v>
      </c>
      <c r="R6449" t="s">
        <v>26</v>
      </c>
      <c r="S6449">
        <v>17.8</v>
      </c>
      <c r="T6449">
        <v>17.2</v>
      </c>
      <c r="U6449">
        <v>17.2</v>
      </c>
      <c r="V6449">
        <v>0.6</v>
      </c>
      <c r="W6449">
        <v>0.6</v>
      </c>
      <c r="AB6449">
        <f t="shared" si="125"/>
        <v>5221.37</v>
      </c>
    </row>
    <row r="6450" spans="1:28" x14ac:dyDescent="0.25">
      <c r="A6450" t="s">
        <v>3073</v>
      </c>
      <c r="B6450" t="s">
        <v>2982</v>
      </c>
      <c r="C6450" s="1">
        <v>0.68093750000000008</v>
      </c>
      <c r="D6450">
        <v>85</v>
      </c>
      <c r="E6450" s="2">
        <v>6.2241145833333338E-2</v>
      </c>
      <c r="F6450" s="1">
        <v>6.2233796296296294E-2</v>
      </c>
      <c r="G6450">
        <v>635</v>
      </c>
      <c r="H6450">
        <v>5377.64</v>
      </c>
      <c r="I6450">
        <v>0</v>
      </c>
      <c r="J6450" t="s">
        <v>3034</v>
      </c>
      <c r="K6450" t="s">
        <v>22</v>
      </c>
      <c r="L6450">
        <v>1</v>
      </c>
      <c r="N6450" t="s">
        <v>23</v>
      </c>
      <c r="O6450" t="s">
        <v>46</v>
      </c>
      <c r="P6450" t="s">
        <v>28</v>
      </c>
      <c r="R6450" t="s">
        <v>26</v>
      </c>
      <c r="AB6450">
        <f t="shared" si="125"/>
        <v>5221.37</v>
      </c>
    </row>
    <row r="6451" spans="1:28" x14ac:dyDescent="0.25">
      <c r="A6451" t="s">
        <v>3073</v>
      </c>
      <c r="B6451" t="s">
        <v>2982</v>
      </c>
      <c r="C6451" s="1">
        <v>0.68093750000000008</v>
      </c>
      <c r="D6451">
        <v>85</v>
      </c>
      <c r="E6451" s="2">
        <v>6.2241145833333338E-2</v>
      </c>
      <c r="F6451" s="1">
        <v>6.2233796296296294E-2</v>
      </c>
      <c r="G6451">
        <v>635</v>
      </c>
      <c r="H6451">
        <v>5377.64</v>
      </c>
      <c r="I6451">
        <v>0</v>
      </c>
      <c r="J6451" t="s">
        <v>3034</v>
      </c>
      <c r="K6451" t="s">
        <v>22</v>
      </c>
      <c r="L6451">
        <v>1</v>
      </c>
      <c r="N6451" t="s">
        <v>23</v>
      </c>
      <c r="O6451" t="s">
        <v>42</v>
      </c>
      <c r="P6451" t="s">
        <v>28</v>
      </c>
      <c r="R6451" t="s">
        <v>26</v>
      </c>
      <c r="S6451">
        <v>18.899999999999999</v>
      </c>
      <c r="T6451">
        <v>17.2</v>
      </c>
      <c r="U6451">
        <v>17.2</v>
      </c>
      <c r="V6451">
        <v>1.7</v>
      </c>
      <c r="W6451">
        <v>1.7</v>
      </c>
      <c r="AB6451">
        <f t="shared" si="125"/>
        <v>5221.37</v>
      </c>
    </row>
    <row r="6452" spans="1:28" x14ac:dyDescent="0.25">
      <c r="A6452" t="s">
        <v>3074</v>
      </c>
      <c r="B6452" t="s">
        <v>2982</v>
      </c>
      <c r="C6452" s="1">
        <v>0.6830208333333333</v>
      </c>
      <c r="D6452">
        <v>555</v>
      </c>
      <c r="E6452" s="2">
        <v>6.4329918981481479E-2</v>
      </c>
      <c r="F6452" s="1">
        <v>6.4328703703703707E-2</v>
      </c>
      <c r="G6452">
        <v>105</v>
      </c>
      <c r="H6452">
        <v>5558.1</v>
      </c>
      <c r="I6452">
        <v>0</v>
      </c>
      <c r="J6452" t="s">
        <v>3034</v>
      </c>
      <c r="K6452" t="s">
        <v>22</v>
      </c>
      <c r="L6452">
        <v>1</v>
      </c>
      <c r="N6452" t="s">
        <v>23</v>
      </c>
      <c r="O6452" t="s">
        <v>36</v>
      </c>
      <c r="P6452" t="s">
        <v>28</v>
      </c>
      <c r="R6452" t="s">
        <v>26</v>
      </c>
      <c r="AB6452">
        <f t="shared" si="125"/>
        <v>5401.83</v>
      </c>
    </row>
    <row r="6453" spans="1:28" x14ac:dyDescent="0.25">
      <c r="A6453" t="s">
        <v>3074</v>
      </c>
      <c r="B6453" t="s">
        <v>2982</v>
      </c>
      <c r="C6453" s="1">
        <v>0.6830208333333333</v>
      </c>
      <c r="D6453">
        <v>555</v>
      </c>
      <c r="E6453" s="2">
        <v>6.4329918981481479E-2</v>
      </c>
      <c r="F6453" s="1">
        <v>6.4328703703703707E-2</v>
      </c>
      <c r="G6453">
        <v>105</v>
      </c>
      <c r="H6453">
        <v>5558.1</v>
      </c>
      <c r="I6453">
        <v>0</v>
      </c>
      <c r="J6453" t="s">
        <v>3034</v>
      </c>
      <c r="K6453" t="s">
        <v>22</v>
      </c>
      <c r="L6453">
        <v>1</v>
      </c>
      <c r="N6453" t="s">
        <v>23</v>
      </c>
      <c r="O6453" t="s">
        <v>46</v>
      </c>
      <c r="P6453" t="s">
        <v>28</v>
      </c>
      <c r="R6453" t="s">
        <v>26</v>
      </c>
      <c r="S6453">
        <v>17.7</v>
      </c>
      <c r="T6453">
        <v>17</v>
      </c>
      <c r="U6453">
        <v>17.100000000000001</v>
      </c>
      <c r="V6453">
        <v>0.7</v>
      </c>
      <c r="W6453">
        <v>0.6</v>
      </c>
      <c r="AB6453">
        <f t="shared" si="125"/>
        <v>5401.83</v>
      </c>
    </row>
    <row r="6454" spans="1:28" x14ac:dyDescent="0.25">
      <c r="A6454" t="s">
        <v>3074</v>
      </c>
      <c r="B6454" t="s">
        <v>2982</v>
      </c>
      <c r="C6454" s="1">
        <v>0.6830208333333333</v>
      </c>
      <c r="D6454">
        <v>555</v>
      </c>
      <c r="E6454" s="2">
        <v>6.4329918981481479E-2</v>
      </c>
      <c r="F6454" s="1">
        <v>6.4328703703703707E-2</v>
      </c>
      <c r="G6454">
        <v>105</v>
      </c>
      <c r="H6454">
        <v>5558.1</v>
      </c>
      <c r="I6454">
        <v>0</v>
      </c>
      <c r="J6454" t="s">
        <v>3034</v>
      </c>
      <c r="K6454" t="s">
        <v>22</v>
      </c>
      <c r="L6454">
        <v>1</v>
      </c>
      <c r="N6454" t="s">
        <v>23</v>
      </c>
      <c r="O6454" t="s">
        <v>42</v>
      </c>
      <c r="P6454" t="s">
        <v>28</v>
      </c>
      <c r="R6454" t="s">
        <v>26</v>
      </c>
      <c r="S6454">
        <v>18.7</v>
      </c>
      <c r="T6454">
        <v>17</v>
      </c>
      <c r="U6454">
        <v>17.100000000000001</v>
      </c>
      <c r="V6454">
        <v>1.7</v>
      </c>
      <c r="W6454">
        <v>1.6</v>
      </c>
      <c r="AB6454">
        <f t="shared" si="125"/>
        <v>5401.83</v>
      </c>
    </row>
    <row r="6455" spans="1:28" x14ac:dyDescent="0.25">
      <c r="A6455" t="s">
        <v>3075</v>
      </c>
      <c r="B6455" t="s">
        <v>2982</v>
      </c>
      <c r="C6455" s="1">
        <v>0.68510416666666663</v>
      </c>
      <c r="D6455">
        <v>190</v>
      </c>
      <c r="E6455" s="2">
        <v>6.6409027777777782E-2</v>
      </c>
      <c r="F6455" s="1">
        <v>6.6400462962962967E-2</v>
      </c>
      <c r="G6455">
        <v>740</v>
      </c>
      <c r="H6455">
        <v>5737.74</v>
      </c>
      <c r="I6455">
        <v>0</v>
      </c>
      <c r="J6455" t="s">
        <v>3034</v>
      </c>
      <c r="K6455" t="s">
        <v>22</v>
      </c>
      <c r="L6455">
        <v>1</v>
      </c>
      <c r="N6455" t="s">
        <v>23</v>
      </c>
      <c r="O6455" t="s">
        <v>36</v>
      </c>
      <c r="P6455" t="s">
        <v>28</v>
      </c>
      <c r="R6455" t="s">
        <v>26</v>
      </c>
      <c r="AB6455">
        <f t="shared" si="125"/>
        <v>5581.4699999999993</v>
      </c>
    </row>
    <row r="6456" spans="1:28" x14ac:dyDescent="0.25">
      <c r="A6456" t="s">
        <v>3075</v>
      </c>
      <c r="B6456" t="s">
        <v>2982</v>
      </c>
      <c r="C6456" s="1">
        <v>0.68510416666666663</v>
      </c>
      <c r="D6456">
        <v>190</v>
      </c>
      <c r="E6456" s="2">
        <v>6.6409027777777782E-2</v>
      </c>
      <c r="F6456" s="1">
        <v>6.6400462962962967E-2</v>
      </c>
      <c r="G6456">
        <v>740</v>
      </c>
      <c r="H6456">
        <v>5737.74</v>
      </c>
      <c r="I6456">
        <v>0</v>
      </c>
      <c r="J6456" t="s">
        <v>3034</v>
      </c>
      <c r="K6456" t="s">
        <v>22</v>
      </c>
      <c r="L6456">
        <v>1</v>
      </c>
      <c r="N6456" t="s">
        <v>23</v>
      </c>
      <c r="O6456" t="s">
        <v>24</v>
      </c>
      <c r="P6456" t="s">
        <v>28</v>
      </c>
      <c r="R6456" t="s">
        <v>26</v>
      </c>
      <c r="S6456">
        <v>17.3</v>
      </c>
      <c r="T6456">
        <v>16.899999999999999</v>
      </c>
      <c r="U6456">
        <v>17</v>
      </c>
      <c r="V6456">
        <v>0.4</v>
      </c>
      <c r="W6456">
        <v>0.3</v>
      </c>
      <c r="AB6456">
        <f t="shared" si="125"/>
        <v>5581.4699999999993</v>
      </c>
    </row>
    <row r="6457" spans="1:28" x14ac:dyDescent="0.25">
      <c r="A6457" t="s">
        <v>3075</v>
      </c>
      <c r="B6457" t="s">
        <v>2982</v>
      </c>
      <c r="C6457" s="1">
        <v>0.68510416666666663</v>
      </c>
      <c r="D6457">
        <v>190</v>
      </c>
      <c r="E6457" s="2">
        <v>6.6409027777777782E-2</v>
      </c>
      <c r="F6457" s="1">
        <v>6.6400462962962967E-2</v>
      </c>
      <c r="G6457">
        <v>740</v>
      </c>
      <c r="H6457">
        <v>5737.74</v>
      </c>
      <c r="I6457">
        <v>0</v>
      </c>
      <c r="J6457" t="s">
        <v>3034</v>
      </c>
      <c r="K6457" t="s">
        <v>22</v>
      </c>
      <c r="L6457">
        <v>1</v>
      </c>
      <c r="N6457" t="s">
        <v>23</v>
      </c>
      <c r="O6457" t="s">
        <v>46</v>
      </c>
      <c r="P6457" t="s">
        <v>28</v>
      </c>
      <c r="R6457" t="s">
        <v>26</v>
      </c>
      <c r="S6457">
        <v>17.3</v>
      </c>
      <c r="T6457">
        <v>16.899999999999999</v>
      </c>
      <c r="U6457">
        <v>17</v>
      </c>
      <c r="V6457">
        <v>0.4</v>
      </c>
      <c r="W6457">
        <v>0.3</v>
      </c>
      <c r="AB6457">
        <f t="shared" si="125"/>
        <v>5581.4699999999993</v>
      </c>
    </row>
    <row r="6458" spans="1:28" x14ac:dyDescent="0.25">
      <c r="A6458" t="s">
        <v>3075</v>
      </c>
      <c r="B6458" t="s">
        <v>2982</v>
      </c>
      <c r="C6458" s="1">
        <v>0.68510416666666663</v>
      </c>
      <c r="D6458">
        <v>190</v>
      </c>
      <c r="E6458" s="2">
        <v>6.6409027777777782E-2</v>
      </c>
      <c r="F6458" s="1">
        <v>6.6400462962962967E-2</v>
      </c>
      <c r="G6458">
        <v>740</v>
      </c>
      <c r="H6458">
        <v>5737.74</v>
      </c>
      <c r="I6458">
        <v>0</v>
      </c>
      <c r="J6458" t="s">
        <v>3034</v>
      </c>
      <c r="K6458" t="s">
        <v>22</v>
      </c>
      <c r="L6458">
        <v>1</v>
      </c>
      <c r="N6458" t="s">
        <v>23</v>
      </c>
      <c r="O6458" t="s">
        <v>42</v>
      </c>
      <c r="P6458" t="s">
        <v>28</v>
      </c>
      <c r="R6458" t="s">
        <v>26</v>
      </c>
      <c r="S6458">
        <v>18.399999999999999</v>
      </c>
      <c r="T6458">
        <v>16.899999999999999</v>
      </c>
      <c r="U6458">
        <v>17</v>
      </c>
      <c r="V6458">
        <v>1.5</v>
      </c>
      <c r="W6458">
        <v>1.4</v>
      </c>
      <c r="AB6458">
        <f t="shared" si="125"/>
        <v>5581.4699999999993</v>
      </c>
    </row>
    <row r="6459" spans="1:28" x14ac:dyDescent="0.25">
      <c r="A6459" t="s">
        <v>3076</v>
      </c>
      <c r="B6459" t="s">
        <v>2982</v>
      </c>
      <c r="C6459" s="1">
        <v>0.68717592592592591</v>
      </c>
      <c r="D6459">
        <v>992</v>
      </c>
      <c r="E6459" s="2">
        <v>6.8490069444444454E-2</v>
      </c>
      <c r="F6459" s="1">
        <v>6.8483796296296293E-2</v>
      </c>
      <c r="G6459">
        <v>542</v>
      </c>
      <c r="H6459">
        <v>5917.54</v>
      </c>
      <c r="I6459">
        <v>0</v>
      </c>
      <c r="J6459" t="s">
        <v>3034</v>
      </c>
      <c r="K6459" t="s">
        <v>22</v>
      </c>
      <c r="L6459">
        <v>1</v>
      </c>
      <c r="N6459" t="s">
        <v>23</v>
      </c>
      <c r="O6459" t="s">
        <v>36</v>
      </c>
      <c r="P6459" t="s">
        <v>28</v>
      </c>
      <c r="R6459" t="s">
        <v>26</v>
      </c>
      <c r="AB6459">
        <f t="shared" si="125"/>
        <v>5761.2699999999995</v>
      </c>
    </row>
    <row r="6460" spans="1:28" x14ac:dyDescent="0.25">
      <c r="A6460" t="s">
        <v>3076</v>
      </c>
      <c r="B6460" t="s">
        <v>2982</v>
      </c>
      <c r="C6460" s="1">
        <v>0.68717592592592591</v>
      </c>
      <c r="D6460">
        <v>992</v>
      </c>
      <c r="E6460" s="2">
        <v>6.8490069444444454E-2</v>
      </c>
      <c r="F6460" s="1">
        <v>6.8483796296296293E-2</v>
      </c>
      <c r="G6460">
        <v>542</v>
      </c>
      <c r="H6460">
        <v>5917.54</v>
      </c>
      <c r="I6460">
        <v>0</v>
      </c>
      <c r="J6460" t="s">
        <v>3034</v>
      </c>
      <c r="K6460" t="s">
        <v>22</v>
      </c>
      <c r="L6460">
        <v>1</v>
      </c>
      <c r="N6460" t="s">
        <v>23</v>
      </c>
      <c r="O6460" t="s">
        <v>24</v>
      </c>
      <c r="P6460" t="s">
        <v>28</v>
      </c>
      <c r="R6460" t="s">
        <v>26</v>
      </c>
      <c r="S6460">
        <v>17.600000000000001</v>
      </c>
      <c r="T6460">
        <v>17</v>
      </c>
      <c r="U6460">
        <v>17.100000000000001</v>
      </c>
      <c r="V6460">
        <v>0.6</v>
      </c>
      <c r="W6460">
        <v>0.5</v>
      </c>
      <c r="AB6460">
        <f t="shared" si="125"/>
        <v>5761.2699999999995</v>
      </c>
    </row>
    <row r="6461" spans="1:28" x14ac:dyDescent="0.25">
      <c r="A6461" t="s">
        <v>3076</v>
      </c>
      <c r="B6461" t="s">
        <v>2982</v>
      </c>
      <c r="C6461" s="1">
        <v>0.68717592592592591</v>
      </c>
      <c r="D6461">
        <v>992</v>
      </c>
      <c r="E6461" s="2">
        <v>6.8490069444444454E-2</v>
      </c>
      <c r="F6461" s="1">
        <v>6.8483796296296293E-2</v>
      </c>
      <c r="G6461">
        <v>542</v>
      </c>
      <c r="H6461">
        <v>5917.54</v>
      </c>
      <c r="I6461">
        <v>0</v>
      </c>
      <c r="J6461" t="s">
        <v>3034</v>
      </c>
      <c r="K6461" t="s">
        <v>22</v>
      </c>
      <c r="L6461">
        <v>1</v>
      </c>
      <c r="N6461" t="s">
        <v>23</v>
      </c>
      <c r="O6461" t="s">
        <v>46</v>
      </c>
      <c r="P6461" t="s">
        <v>28</v>
      </c>
      <c r="R6461" t="s">
        <v>26</v>
      </c>
      <c r="S6461">
        <v>17.399999999999999</v>
      </c>
      <c r="T6461">
        <v>17</v>
      </c>
      <c r="U6461">
        <v>17.100000000000001</v>
      </c>
      <c r="V6461">
        <v>0.4</v>
      </c>
      <c r="W6461">
        <v>0.3</v>
      </c>
      <c r="AB6461">
        <f t="shared" si="125"/>
        <v>5761.2699999999995</v>
      </c>
    </row>
    <row r="6462" spans="1:28" x14ac:dyDescent="0.25">
      <c r="A6462" t="s">
        <v>3076</v>
      </c>
      <c r="B6462" t="s">
        <v>2982</v>
      </c>
      <c r="C6462" s="1">
        <v>0.68717592592592591</v>
      </c>
      <c r="D6462">
        <v>992</v>
      </c>
      <c r="E6462" s="2">
        <v>6.8490069444444454E-2</v>
      </c>
      <c r="F6462" s="1">
        <v>6.8483796296296293E-2</v>
      </c>
      <c r="G6462">
        <v>542</v>
      </c>
      <c r="H6462">
        <v>5917.54</v>
      </c>
      <c r="I6462">
        <v>0</v>
      </c>
      <c r="J6462" t="s">
        <v>3034</v>
      </c>
      <c r="K6462" t="s">
        <v>22</v>
      </c>
      <c r="L6462">
        <v>1</v>
      </c>
      <c r="N6462" t="s">
        <v>23</v>
      </c>
      <c r="O6462" t="s">
        <v>42</v>
      </c>
      <c r="P6462" t="s">
        <v>28</v>
      </c>
      <c r="R6462" t="s">
        <v>26</v>
      </c>
      <c r="S6462">
        <v>18.600000000000001</v>
      </c>
      <c r="T6462">
        <v>17</v>
      </c>
      <c r="U6462">
        <v>17.100000000000001</v>
      </c>
      <c r="V6462">
        <v>1.6</v>
      </c>
      <c r="W6462">
        <v>1.5</v>
      </c>
      <c r="AB6462">
        <f t="shared" si="125"/>
        <v>5761.2699999999995</v>
      </c>
    </row>
    <row r="6463" spans="1:28" x14ac:dyDescent="0.25">
      <c r="A6463" t="s">
        <v>3077</v>
      </c>
      <c r="B6463" t="s">
        <v>2982</v>
      </c>
      <c r="C6463" s="1">
        <v>0.68927083333333339</v>
      </c>
      <c r="D6463">
        <v>394</v>
      </c>
      <c r="E6463" s="2">
        <v>7.0578067129629621E-2</v>
      </c>
      <c r="F6463" s="1">
        <v>7.0567129629629632E-2</v>
      </c>
      <c r="G6463">
        <v>945</v>
      </c>
      <c r="H6463">
        <v>6097.94</v>
      </c>
      <c r="I6463">
        <v>0</v>
      </c>
      <c r="J6463" t="s">
        <v>3034</v>
      </c>
      <c r="K6463" t="s">
        <v>22</v>
      </c>
      <c r="L6463">
        <v>1</v>
      </c>
      <c r="N6463" t="s">
        <v>23</v>
      </c>
      <c r="O6463" t="s">
        <v>36</v>
      </c>
      <c r="P6463" t="s">
        <v>28</v>
      </c>
      <c r="R6463" t="s">
        <v>26</v>
      </c>
      <c r="S6463">
        <v>17.5</v>
      </c>
      <c r="T6463">
        <v>17</v>
      </c>
      <c r="U6463">
        <v>17.100000000000001</v>
      </c>
      <c r="V6463">
        <v>0.5</v>
      </c>
      <c r="W6463">
        <v>0.4</v>
      </c>
      <c r="AB6463">
        <f t="shared" si="125"/>
        <v>5941.6699999999992</v>
      </c>
    </row>
    <row r="6464" spans="1:28" x14ac:dyDescent="0.25">
      <c r="A6464" t="s">
        <v>3077</v>
      </c>
      <c r="B6464" t="s">
        <v>2982</v>
      </c>
      <c r="C6464" s="1">
        <v>0.68927083333333339</v>
      </c>
      <c r="D6464">
        <v>394</v>
      </c>
      <c r="E6464" s="2">
        <v>7.0578067129629621E-2</v>
      </c>
      <c r="F6464" s="1">
        <v>7.0567129629629632E-2</v>
      </c>
      <c r="G6464">
        <v>945</v>
      </c>
      <c r="H6464">
        <v>6097.94</v>
      </c>
      <c r="I6464">
        <v>0</v>
      </c>
      <c r="J6464" t="s">
        <v>3034</v>
      </c>
      <c r="K6464" t="s">
        <v>22</v>
      </c>
      <c r="L6464">
        <v>1</v>
      </c>
      <c r="N6464" t="s">
        <v>23</v>
      </c>
      <c r="O6464" t="s">
        <v>24</v>
      </c>
      <c r="P6464" t="s">
        <v>28</v>
      </c>
      <c r="R6464" t="s">
        <v>26</v>
      </c>
      <c r="S6464">
        <v>18.100000000000001</v>
      </c>
      <c r="T6464">
        <v>17</v>
      </c>
      <c r="U6464">
        <v>17.100000000000001</v>
      </c>
      <c r="V6464">
        <v>1.1000000000000001</v>
      </c>
      <c r="W6464">
        <v>1</v>
      </c>
      <c r="AB6464">
        <f t="shared" si="125"/>
        <v>5941.6699999999992</v>
      </c>
    </row>
    <row r="6465" spans="1:28" x14ac:dyDescent="0.25">
      <c r="A6465" t="s">
        <v>3077</v>
      </c>
      <c r="B6465" t="s">
        <v>2982</v>
      </c>
      <c r="C6465" s="1">
        <v>0.68927083333333339</v>
      </c>
      <c r="D6465">
        <v>394</v>
      </c>
      <c r="E6465" s="2">
        <v>7.0578067129629621E-2</v>
      </c>
      <c r="F6465" s="1">
        <v>7.0567129629629632E-2</v>
      </c>
      <c r="G6465">
        <v>945</v>
      </c>
      <c r="H6465">
        <v>6097.94</v>
      </c>
      <c r="I6465">
        <v>0</v>
      </c>
      <c r="J6465" t="s">
        <v>3034</v>
      </c>
      <c r="K6465" t="s">
        <v>22</v>
      </c>
      <c r="L6465">
        <v>1</v>
      </c>
      <c r="N6465" t="s">
        <v>23</v>
      </c>
      <c r="O6465" t="s">
        <v>42</v>
      </c>
      <c r="P6465" t="s">
        <v>28</v>
      </c>
      <c r="R6465" t="s">
        <v>26</v>
      </c>
      <c r="S6465">
        <v>18</v>
      </c>
      <c r="T6465">
        <v>17</v>
      </c>
      <c r="U6465">
        <v>17.100000000000001</v>
      </c>
      <c r="V6465">
        <v>1</v>
      </c>
      <c r="W6465">
        <v>0.9</v>
      </c>
      <c r="AB6465">
        <f t="shared" si="125"/>
        <v>5941.6699999999992</v>
      </c>
    </row>
    <row r="6466" spans="1:28" x14ac:dyDescent="0.25">
      <c r="A6466" t="s">
        <v>3078</v>
      </c>
      <c r="B6466" t="s">
        <v>2982</v>
      </c>
      <c r="C6466" s="1">
        <v>0.69135416666666671</v>
      </c>
      <c r="D6466">
        <v>730</v>
      </c>
      <c r="E6466" s="2">
        <v>7.2665277777777773E-2</v>
      </c>
      <c r="F6466" s="1">
        <v>7.2662037037037039E-2</v>
      </c>
      <c r="G6466">
        <v>280</v>
      </c>
      <c r="H6466">
        <v>6278.28</v>
      </c>
      <c r="I6466">
        <v>0</v>
      </c>
      <c r="J6466" t="s">
        <v>3034</v>
      </c>
      <c r="K6466" t="s">
        <v>22</v>
      </c>
      <c r="L6466">
        <v>1</v>
      </c>
      <c r="N6466" t="s">
        <v>23</v>
      </c>
      <c r="O6466" t="s">
        <v>24</v>
      </c>
      <c r="P6466" t="s">
        <v>28</v>
      </c>
      <c r="R6466" t="s">
        <v>26</v>
      </c>
      <c r="AB6466">
        <f t="shared" si="125"/>
        <v>6122.0099999999993</v>
      </c>
    </row>
    <row r="6467" spans="1:28" x14ac:dyDescent="0.25">
      <c r="A6467" t="s">
        <v>3078</v>
      </c>
      <c r="B6467" t="s">
        <v>2982</v>
      </c>
      <c r="C6467" s="1">
        <v>0.69135416666666671</v>
      </c>
      <c r="D6467">
        <v>730</v>
      </c>
      <c r="E6467" s="2">
        <v>7.2665277777777773E-2</v>
      </c>
      <c r="F6467" s="1">
        <v>7.2662037037037039E-2</v>
      </c>
      <c r="G6467">
        <v>280</v>
      </c>
      <c r="H6467">
        <v>6278.28</v>
      </c>
      <c r="I6467">
        <v>0</v>
      </c>
      <c r="J6467" t="s">
        <v>3034</v>
      </c>
      <c r="K6467" t="s">
        <v>22</v>
      </c>
      <c r="L6467">
        <v>1</v>
      </c>
      <c r="N6467" t="s">
        <v>23</v>
      </c>
      <c r="O6467" t="s">
        <v>46</v>
      </c>
      <c r="P6467" t="s">
        <v>28</v>
      </c>
      <c r="R6467" t="s">
        <v>26</v>
      </c>
      <c r="S6467">
        <v>17.3</v>
      </c>
      <c r="T6467">
        <v>16.899999999999999</v>
      </c>
      <c r="U6467">
        <v>16.899999999999999</v>
      </c>
      <c r="V6467">
        <v>0.4</v>
      </c>
      <c r="W6467">
        <v>0.4</v>
      </c>
      <c r="AB6467">
        <f t="shared" si="125"/>
        <v>6122.0099999999993</v>
      </c>
    </row>
    <row r="6468" spans="1:28" x14ac:dyDescent="0.25">
      <c r="A6468" t="s">
        <v>3078</v>
      </c>
      <c r="B6468" t="s">
        <v>2982</v>
      </c>
      <c r="C6468" s="1">
        <v>0.69135416666666671</v>
      </c>
      <c r="D6468">
        <v>730</v>
      </c>
      <c r="E6468" s="2">
        <v>7.2665277777777773E-2</v>
      </c>
      <c r="F6468" s="1">
        <v>7.2662037037037039E-2</v>
      </c>
      <c r="G6468">
        <v>280</v>
      </c>
      <c r="H6468">
        <v>6278.28</v>
      </c>
      <c r="I6468">
        <v>0</v>
      </c>
      <c r="J6468" t="s">
        <v>3034</v>
      </c>
      <c r="K6468" t="s">
        <v>22</v>
      </c>
      <c r="L6468">
        <v>1</v>
      </c>
      <c r="N6468" t="s">
        <v>23</v>
      </c>
      <c r="O6468" t="s">
        <v>42</v>
      </c>
      <c r="P6468" t="s">
        <v>28</v>
      </c>
      <c r="R6468" t="s">
        <v>26</v>
      </c>
      <c r="S6468">
        <v>17.8</v>
      </c>
      <c r="T6468">
        <v>16.899999999999999</v>
      </c>
      <c r="U6468">
        <v>16.899999999999999</v>
      </c>
      <c r="V6468">
        <v>0.9</v>
      </c>
      <c r="W6468">
        <v>0.9</v>
      </c>
      <c r="AB6468">
        <f t="shared" si="125"/>
        <v>6122.0099999999993</v>
      </c>
    </row>
    <row r="6469" spans="1:28" x14ac:dyDescent="0.25">
      <c r="A6469" t="s">
        <v>3079</v>
      </c>
      <c r="B6469" t="s">
        <v>2982</v>
      </c>
      <c r="C6469" s="1">
        <v>0.69343749999999993</v>
      </c>
      <c r="D6469">
        <v>666</v>
      </c>
      <c r="E6469" s="2">
        <v>7.4747870370370367E-2</v>
      </c>
      <c r="F6469" s="1">
        <v>7.4745370370370365E-2</v>
      </c>
      <c r="G6469">
        <v>216</v>
      </c>
      <c r="H6469">
        <v>6458.22</v>
      </c>
      <c r="I6469">
        <v>0</v>
      </c>
      <c r="J6469" t="s">
        <v>3034</v>
      </c>
      <c r="K6469" t="s">
        <v>22</v>
      </c>
      <c r="L6469">
        <v>1</v>
      </c>
      <c r="N6469" t="s">
        <v>23</v>
      </c>
      <c r="O6469" t="s">
        <v>24</v>
      </c>
      <c r="P6469" t="s">
        <v>28</v>
      </c>
      <c r="R6469" t="s">
        <v>26</v>
      </c>
      <c r="S6469">
        <v>17.399999999999999</v>
      </c>
      <c r="T6469">
        <v>17.100000000000001</v>
      </c>
      <c r="U6469">
        <v>17.100000000000001</v>
      </c>
      <c r="V6469">
        <v>0.3</v>
      </c>
      <c r="W6469">
        <v>0.3</v>
      </c>
      <c r="AB6469">
        <f t="shared" si="125"/>
        <v>6301.95</v>
      </c>
    </row>
    <row r="6470" spans="1:28" x14ac:dyDescent="0.25">
      <c r="A6470" t="s">
        <v>3079</v>
      </c>
      <c r="B6470" t="s">
        <v>2982</v>
      </c>
      <c r="C6470" s="1">
        <v>0.69343749999999993</v>
      </c>
      <c r="D6470">
        <v>666</v>
      </c>
      <c r="E6470" s="2">
        <v>7.4747870370370367E-2</v>
      </c>
      <c r="F6470" s="1">
        <v>7.4745370370370365E-2</v>
      </c>
      <c r="G6470">
        <v>216</v>
      </c>
      <c r="H6470">
        <v>6458.22</v>
      </c>
      <c r="I6470">
        <v>0</v>
      </c>
      <c r="J6470" t="s">
        <v>3034</v>
      </c>
      <c r="K6470" t="s">
        <v>22</v>
      </c>
      <c r="L6470">
        <v>1</v>
      </c>
      <c r="N6470" t="s">
        <v>23</v>
      </c>
      <c r="O6470" t="s">
        <v>46</v>
      </c>
      <c r="P6470" t="s">
        <v>28</v>
      </c>
      <c r="R6470" t="s">
        <v>26</v>
      </c>
      <c r="S6470">
        <v>16.8</v>
      </c>
      <c r="T6470">
        <v>17.100000000000001</v>
      </c>
      <c r="U6470">
        <v>17.100000000000001</v>
      </c>
      <c r="V6470">
        <v>-0.3</v>
      </c>
      <c r="W6470">
        <v>-0.3</v>
      </c>
      <c r="AB6470">
        <f t="shared" si="125"/>
        <v>6301.95</v>
      </c>
    </row>
    <row r="6471" spans="1:28" x14ac:dyDescent="0.25">
      <c r="A6471" t="s">
        <v>3079</v>
      </c>
      <c r="B6471" t="s">
        <v>2982</v>
      </c>
      <c r="C6471" s="1">
        <v>0.69343749999999993</v>
      </c>
      <c r="D6471">
        <v>666</v>
      </c>
      <c r="E6471" s="2">
        <v>7.4747870370370367E-2</v>
      </c>
      <c r="F6471" s="1">
        <v>7.4745370370370365E-2</v>
      </c>
      <c r="G6471">
        <v>216</v>
      </c>
      <c r="H6471">
        <v>6458.22</v>
      </c>
      <c r="I6471">
        <v>0</v>
      </c>
      <c r="J6471" t="s">
        <v>3034</v>
      </c>
      <c r="K6471" t="s">
        <v>22</v>
      </c>
      <c r="L6471">
        <v>1</v>
      </c>
      <c r="N6471" t="s">
        <v>23</v>
      </c>
      <c r="O6471" t="s">
        <v>42</v>
      </c>
      <c r="P6471" t="s">
        <v>28</v>
      </c>
      <c r="R6471" t="s">
        <v>26</v>
      </c>
      <c r="S6471">
        <v>17.5</v>
      </c>
      <c r="T6471">
        <v>17.100000000000001</v>
      </c>
      <c r="U6471">
        <v>17.100000000000001</v>
      </c>
      <c r="V6471">
        <v>0.4</v>
      </c>
      <c r="W6471">
        <v>0.4</v>
      </c>
      <c r="AB6471">
        <f t="shared" si="125"/>
        <v>6301.95</v>
      </c>
    </row>
    <row r="6472" spans="1:28" x14ac:dyDescent="0.25">
      <c r="A6472" t="s">
        <v>3080</v>
      </c>
      <c r="B6472" t="s">
        <v>2982</v>
      </c>
      <c r="C6472" s="1">
        <v>0.69760416666666669</v>
      </c>
      <c r="D6472">
        <v>503</v>
      </c>
      <c r="E6472" s="2">
        <v>7.891265046296296E-2</v>
      </c>
      <c r="F6472" s="1">
        <v>7.8912037037037031E-2</v>
      </c>
      <c r="G6472">
        <v>53</v>
      </c>
      <c r="H6472">
        <v>6818.05</v>
      </c>
      <c r="I6472">
        <v>0</v>
      </c>
      <c r="J6472" t="s">
        <v>3034</v>
      </c>
      <c r="K6472" t="s">
        <v>22</v>
      </c>
      <c r="L6472">
        <v>1</v>
      </c>
      <c r="N6472" t="s">
        <v>23</v>
      </c>
      <c r="O6472" t="s">
        <v>24</v>
      </c>
      <c r="P6472" t="s">
        <v>28</v>
      </c>
      <c r="R6472" t="s">
        <v>26</v>
      </c>
      <c r="AB6472">
        <f t="shared" si="125"/>
        <v>6661.78</v>
      </c>
    </row>
    <row r="6473" spans="1:28" x14ac:dyDescent="0.25">
      <c r="A6473" t="s">
        <v>3080</v>
      </c>
      <c r="B6473" t="s">
        <v>2982</v>
      </c>
      <c r="C6473" s="1">
        <v>0.69760416666666669</v>
      </c>
      <c r="D6473">
        <v>503</v>
      </c>
      <c r="E6473" s="2">
        <v>7.891265046296296E-2</v>
      </c>
      <c r="F6473" s="1">
        <v>7.8912037037037031E-2</v>
      </c>
      <c r="G6473">
        <v>53</v>
      </c>
      <c r="H6473">
        <v>6818.05</v>
      </c>
      <c r="I6473">
        <v>0</v>
      </c>
      <c r="J6473" t="s">
        <v>3034</v>
      </c>
      <c r="K6473" t="s">
        <v>22</v>
      </c>
      <c r="L6473">
        <v>1</v>
      </c>
      <c r="N6473" t="s">
        <v>23</v>
      </c>
      <c r="O6473" t="s">
        <v>46</v>
      </c>
      <c r="P6473" t="s">
        <v>28</v>
      </c>
      <c r="R6473" t="s">
        <v>26</v>
      </c>
      <c r="S6473">
        <v>17.399999999999999</v>
      </c>
      <c r="T6473">
        <v>17.100000000000001</v>
      </c>
      <c r="U6473">
        <v>17.100000000000001</v>
      </c>
      <c r="V6473">
        <v>0.3</v>
      </c>
      <c r="W6473">
        <v>0.3</v>
      </c>
      <c r="AB6473">
        <f t="shared" si="125"/>
        <v>6661.78</v>
      </c>
    </row>
    <row r="6474" spans="1:28" x14ac:dyDescent="0.25">
      <c r="A6474" t="s">
        <v>3080</v>
      </c>
      <c r="B6474" t="s">
        <v>2982</v>
      </c>
      <c r="C6474" s="1">
        <v>0.69760416666666669</v>
      </c>
      <c r="D6474">
        <v>503</v>
      </c>
      <c r="E6474" s="2">
        <v>7.891265046296296E-2</v>
      </c>
      <c r="F6474" s="1">
        <v>7.8912037037037031E-2</v>
      </c>
      <c r="G6474">
        <v>53</v>
      </c>
      <c r="H6474">
        <v>6818.05</v>
      </c>
      <c r="I6474">
        <v>0</v>
      </c>
      <c r="J6474" t="s">
        <v>3034</v>
      </c>
      <c r="K6474" t="s">
        <v>22</v>
      </c>
      <c r="L6474">
        <v>1</v>
      </c>
      <c r="N6474" t="s">
        <v>23</v>
      </c>
      <c r="O6474" t="s">
        <v>42</v>
      </c>
      <c r="P6474" t="s">
        <v>28</v>
      </c>
      <c r="R6474" t="s">
        <v>26</v>
      </c>
      <c r="S6474">
        <v>17.7</v>
      </c>
      <c r="T6474">
        <v>17.100000000000001</v>
      </c>
      <c r="U6474">
        <v>17.100000000000001</v>
      </c>
      <c r="V6474">
        <v>0.6</v>
      </c>
      <c r="W6474">
        <v>0.6</v>
      </c>
      <c r="AB6474">
        <f t="shared" si="125"/>
        <v>6661.78</v>
      </c>
    </row>
    <row r="6475" spans="1:28" x14ac:dyDescent="0.25">
      <c r="A6475" t="s">
        <v>3081</v>
      </c>
      <c r="B6475" t="s">
        <v>2982</v>
      </c>
      <c r="C6475" s="1">
        <v>0.69967592592592587</v>
      </c>
      <c r="D6475">
        <v>971</v>
      </c>
      <c r="E6475" s="2">
        <v>8.0989826388888894E-2</v>
      </c>
      <c r="F6475" s="1">
        <v>8.0983796296296304E-2</v>
      </c>
      <c r="G6475">
        <v>521</v>
      </c>
      <c r="H6475">
        <v>6997.52</v>
      </c>
      <c r="I6475">
        <v>0</v>
      </c>
      <c r="J6475" t="s">
        <v>3034</v>
      </c>
      <c r="K6475" t="s">
        <v>22</v>
      </c>
      <c r="L6475">
        <v>1</v>
      </c>
      <c r="N6475" t="s">
        <v>23</v>
      </c>
      <c r="O6475" t="s">
        <v>24</v>
      </c>
      <c r="P6475" t="s">
        <v>28</v>
      </c>
      <c r="R6475" t="s">
        <v>26</v>
      </c>
      <c r="S6475">
        <v>18.5</v>
      </c>
      <c r="T6475">
        <v>17</v>
      </c>
      <c r="U6475">
        <v>17.100000000000001</v>
      </c>
      <c r="V6475">
        <v>1.5</v>
      </c>
      <c r="W6475">
        <v>1.4</v>
      </c>
      <c r="AB6475">
        <f t="shared" si="125"/>
        <v>6841.25</v>
      </c>
    </row>
    <row r="6476" spans="1:28" x14ac:dyDescent="0.25">
      <c r="A6476" t="s">
        <v>3081</v>
      </c>
      <c r="B6476" t="s">
        <v>2982</v>
      </c>
      <c r="C6476" s="1">
        <v>0.69967592592592587</v>
      </c>
      <c r="D6476">
        <v>971</v>
      </c>
      <c r="E6476" s="2">
        <v>8.0989826388888894E-2</v>
      </c>
      <c r="F6476" s="1">
        <v>8.0983796296296304E-2</v>
      </c>
      <c r="G6476">
        <v>521</v>
      </c>
      <c r="H6476">
        <v>6997.52</v>
      </c>
      <c r="I6476">
        <v>0</v>
      </c>
      <c r="J6476" t="s">
        <v>3034</v>
      </c>
      <c r="K6476" t="s">
        <v>22</v>
      </c>
      <c r="L6476">
        <v>1</v>
      </c>
      <c r="N6476" t="s">
        <v>23</v>
      </c>
      <c r="O6476" t="s">
        <v>42</v>
      </c>
      <c r="P6476" t="s">
        <v>28</v>
      </c>
      <c r="R6476" t="s">
        <v>26</v>
      </c>
      <c r="S6476">
        <v>16.8</v>
      </c>
      <c r="T6476">
        <v>17</v>
      </c>
      <c r="U6476">
        <v>17.100000000000001</v>
      </c>
      <c r="V6476">
        <v>-0.2</v>
      </c>
      <c r="W6476">
        <v>-0.3</v>
      </c>
      <c r="AB6476">
        <f t="shared" si="125"/>
        <v>6841.25</v>
      </c>
    </row>
    <row r="6477" spans="1:28" x14ac:dyDescent="0.25">
      <c r="A6477" t="s">
        <v>3082</v>
      </c>
      <c r="B6477" t="s">
        <v>2982</v>
      </c>
      <c r="C6477" s="1">
        <v>0.70177083333333334</v>
      </c>
      <c r="D6477">
        <v>508</v>
      </c>
      <c r="E6477" s="2">
        <v>8.3079374999999997E-2</v>
      </c>
      <c r="F6477" s="1">
        <v>8.3078703703703696E-2</v>
      </c>
      <c r="G6477">
        <v>58</v>
      </c>
      <c r="H6477">
        <v>7178.06</v>
      </c>
      <c r="I6477">
        <v>0</v>
      </c>
      <c r="J6477" t="s">
        <v>3034</v>
      </c>
      <c r="K6477" t="s">
        <v>22</v>
      </c>
      <c r="L6477">
        <v>1</v>
      </c>
      <c r="N6477" t="s">
        <v>23</v>
      </c>
      <c r="O6477" t="s">
        <v>24</v>
      </c>
      <c r="P6477" t="s">
        <v>28</v>
      </c>
      <c r="R6477" t="s">
        <v>26</v>
      </c>
      <c r="S6477">
        <v>19.600000000000001</v>
      </c>
      <c r="T6477">
        <v>16.899999999999999</v>
      </c>
      <c r="U6477">
        <v>17</v>
      </c>
      <c r="V6477">
        <v>2.7</v>
      </c>
      <c r="W6477">
        <v>2.6</v>
      </c>
      <c r="AB6477">
        <f t="shared" si="125"/>
        <v>7021.79</v>
      </c>
    </row>
    <row r="6478" spans="1:28" x14ac:dyDescent="0.25">
      <c r="A6478" t="s">
        <v>3082</v>
      </c>
      <c r="B6478" t="s">
        <v>2982</v>
      </c>
      <c r="C6478" s="1">
        <v>0.70177083333333334</v>
      </c>
      <c r="D6478">
        <v>508</v>
      </c>
      <c r="E6478" s="2">
        <v>8.3079374999999997E-2</v>
      </c>
      <c r="F6478" s="1">
        <v>8.3078703703703696E-2</v>
      </c>
      <c r="G6478">
        <v>58</v>
      </c>
      <c r="H6478">
        <v>7178.06</v>
      </c>
      <c r="I6478">
        <v>0</v>
      </c>
      <c r="J6478" t="s">
        <v>3034</v>
      </c>
      <c r="K6478" t="s">
        <v>22</v>
      </c>
      <c r="L6478">
        <v>1</v>
      </c>
      <c r="N6478" t="s">
        <v>23</v>
      </c>
      <c r="O6478" t="s">
        <v>42</v>
      </c>
      <c r="P6478" t="s">
        <v>28</v>
      </c>
      <c r="R6478" t="s">
        <v>26</v>
      </c>
      <c r="S6478">
        <v>17.5</v>
      </c>
      <c r="T6478">
        <v>16.899999999999999</v>
      </c>
      <c r="U6478">
        <v>17</v>
      </c>
      <c r="V6478">
        <v>0.6</v>
      </c>
      <c r="W6478">
        <v>0.5</v>
      </c>
      <c r="AB6478">
        <f t="shared" si="125"/>
        <v>7021.79</v>
      </c>
    </row>
    <row r="6479" spans="1:28" x14ac:dyDescent="0.25">
      <c r="A6479" t="s">
        <v>3082</v>
      </c>
      <c r="B6479" t="s">
        <v>2982</v>
      </c>
      <c r="C6479" s="1">
        <v>0.70177083333333334</v>
      </c>
      <c r="D6479">
        <v>508</v>
      </c>
      <c r="E6479" s="2">
        <v>8.3079374999999997E-2</v>
      </c>
      <c r="F6479" s="1">
        <v>8.3078703703703696E-2</v>
      </c>
      <c r="G6479">
        <v>58</v>
      </c>
      <c r="H6479">
        <v>7178.06</v>
      </c>
      <c r="I6479">
        <v>0</v>
      </c>
      <c r="J6479" t="s">
        <v>3034</v>
      </c>
      <c r="K6479" t="s">
        <v>22</v>
      </c>
      <c r="L6479">
        <v>1</v>
      </c>
      <c r="N6479" t="s">
        <v>23</v>
      </c>
      <c r="O6479" t="s">
        <v>33</v>
      </c>
      <c r="P6479" t="s">
        <v>28</v>
      </c>
      <c r="R6479" t="s">
        <v>26</v>
      </c>
      <c r="S6479">
        <v>17.2</v>
      </c>
      <c r="T6479">
        <v>16.899999999999999</v>
      </c>
      <c r="U6479">
        <v>17</v>
      </c>
      <c r="V6479">
        <v>0.3</v>
      </c>
      <c r="W6479">
        <v>0.2</v>
      </c>
      <c r="AB6479">
        <f t="shared" si="125"/>
        <v>7021.79</v>
      </c>
    </row>
    <row r="6480" spans="1:28" x14ac:dyDescent="0.25">
      <c r="A6480" t="s">
        <v>3083</v>
      </c>
      <c r="B6480" t="s">
        <v>2982</v>
      </c>
      <c r="C6480" s="1">
        <v>0.70385416666666656</v>
      </c>
      <c r="D6480">
        <v>376</v>
      </c>
      <c r="E6480" s="2">
        <v>8.5161180555555549E-2</v>
      </c>
      <c r="F6480" s="1">
        <v>8.5150462962962969E-2</v>
      </c>
      <c r="G6480">
        <v>926</v>
      </c>
      <c r="H6480">
        <v>7357.93</v>
      </c>
      <c r="I6480">
        <v>0</v>
      </c>
      <c r="J6480" t="s">
        <v>3034</v>
      </c>
      <c r="K6480" t="s">
        <v>22</v>
      </c>
      <c r="L6480">
        <v>1</v>
      </c>
      <c r="N6480" t="s">
        <v>23</v>
      </c>
      <c r="O6480" t="s">
        <v>36</v>
      </c>
      <c r="P6480" t="s">
        <v>28</v>
      </c>
      <c r="R6480" t="s">
        <v>26</v>
      </c>
      <c r="AB6480">
        <f t="shared" si="125"/>
        <v>7201.66</v>
      </c>
    </row>
    <row r="6481" spans="1:28" x14ac:dyDescent="0.25">
      <c r="A6481" t="s">
        <v>3083</v>
      </c>
      <c r="B6481" t="s">
        <v>2982</v>
      </c>
      <c r="C6481" s="1">
        <v>0.70385416666666656</v>
      </c>
      <c r="D6481">
        <v>376</v>
      </c>
      <c r="E6481" s="2">
        <v>8.5161180555555549E-2</v>
      </c>
      <c r="F6481" s="1">
        <v>8.5150462962962969E-2</v>
      </c>
      <c r="G6481">
        <v>926</v>
      </c>
      <c r="H6481">
        <v>7357.93</v>
      </c>
      <c r="I6481">
        <v>0</v>
      </c>
      <c r="J6481" t="s">
        <v>3034</v>
      </c>
      <c r="K6481" t="s">
        <v>22</v>
      </c>
      <c r="L6481">
        <v>1</v>
      </c>
      <c r="N6481" t="s">
        <v>23</v>
      </c>
      <c r="O6481" t="s">
        <v>24</v>
      </c>
      <c r="P6481" t="s">
        <v>28</v>
      </c>
      <c r="R6481" t="s">
        <v>26</v>
      </c>
      <c r="S6481">
        <v>21.5</v>
      </c>
      <c r="T6481">
        <v>17</v>
      </c>
      <c r="U6481">
        <v>17.100000000000001</v>
      </c>
      <c r="V6481">
        <v>4.5</v>
      </c>
      <c r="W6481">
        <v>4.4000000000000004</v>
      </c>
      <c r="AB6481">
        <f t="shared" si="125"/>
        <v>7201.66</v>
      </c>
    </row>
    <row r="6482" spans="1:28" x14ac:dyDescent="0.25">
      <c r="A6482" t="s">
        <v>3083</v>
      </c>
      <c r="B6482" t="s">
        <v>2982</v>
      </c>
      <c r="C6482" s="1">
        <v>0.70385416666666656</v>
      </c>
      <c r="D6482">
        <v>376</v>
      </c>
      <c r="E6482" s="2">
        <v>8.5161180555555549E-2</v>
      </c>
      <c r="F6482" s="1">
        <v>8.5150462962962969E-2</v>
      </c>
      <c r="G6482">
        <v>926</v>
      </c>
      <c r="H6482">
        <v>7357.93</v>
      </c>
      <c r="I6482">
        <v>0</v>
      </c>
      <c r="J6482" t="s">
        <v>3034</v>
      </c>
      <c r="K6482" t="s">
        <v>22</v>
      </c>
      <c r="L6482">
        <v>1</v>
      </c>
      <c r="N6482" t="s">
        <v>23</v>
      </c>
      <c r="O6482" t="s">
        <v>42</v>
      </c>
      <c r="P6482" t="s">
        <v>28</v>
      </c>
      <c r="R6482" t="s">
        <v>26</v>
      </c>
      <c r="S6482">
        <v>17.2</v>
      </c>
      <c r="T6482">
        <v>17</v>
      </c>
      <c r="U6482">
        <v>17.100000000000001</v>
      </c>
      <c r="V6482">
        <v>0.2</v>
      </c>
      <c r="W6482">
        <v>0.1</v>
      </c>
      <c r="AB6482">
        <f t="shared" si="125"/>
        <v>7201.66</v>
      </c>
    </row>
    <row r="6483" spans="1:28" x14ac:dyDescent="0.25">
      <c r="A6483" t="s">
        <v>3083</v>
      </c>
      <c r="B6483" t="s">
        <v>2982</v>
      </c>
      <c r="C6483" s="1">
        <v>0.70385416666666656</v>
      </c>
      <c r="D6483">
        <v>376</v>
      </c>
      <c r="E6483" s="2">
        <v>8.5161180555555549E-2</v>
      </c>
      <c r="F6483" s="1">
        <v>8.5150462962962969E-2</v>
      </c>
      <c r="G6483">
        <v>926</v>
      </c>
      <c r="H6483">
        <v>7357.93</v>
      </c>
      <c r="I6483">
        <v>0</v>
      </c>
      <c r="J6483" t="s">
        <v>3034</v>
      </c>
      <c r="K6483" t="s">
        <v>22</v>
      </c>
      <c r="L6483">
        <v>1</v>
      </c>
      <c r="N6483" t="s">
        <v>23</v>
      </c>
      <c r="O6483" t="s">
        <v>33</v>
      </c>
      <c r="P6483" t="s">
        <v>28</v>
      </c>
      <c r="R6483" t="s">
        <v>26</v>
      </c>
      <c r="S6483">
        <v>17</v>
      </c>
      <c r="T6483">
        <v>17</v>
      </c>
      <c r="U6483">
        <v>17.100000000000001</v>
      </c>
      <c r="V6483">
        <v>0</v>
      </c>
      <c r="W6483">
        <v>-0.1</v>
      </c>
      <c r="AB6483">
        <f t="shared" si="125"/>
        <v>7201.66</v>
      </c>
    </row>
    <row r="6484" spans="1:28" x14ac:dyDescent="0.25">
      <c r="A6484" t="s">
        <v>3084</v>
      </c>
      <c r="B6484" t="s">
        <v>2982</v>
      </c>
      <c r="C6484" s="1">
        <v>0.70592592592592596</v>
      </c>
      <c r="D6484">
        <v>911</v>
      </c>
      <c r="E6484" s="2">
        <v>8.7239131944444437E-2</v>
      </c>
      <c r="F6484" s="1">
        <v>8.7233796296296295E-2</v>
      </c>
      <c r="G6484">
        <v>461</v>
      </c>
      <c r="H6484">
        <v>7537.46</v>
      </c>
      <c r="I6484">
        <v>0</v>
      </c>
      <c r="J6484" t="s">
        <v>3034</v>
      </c>
      <c r="K6484" t="s">
        <v>22</v>
      </c>
      <c r="L6484">
        <v>1</v>
      </c>
      <c r="N6484" t="s">
        <v>23</v>
      </c>
      <c r="O6484" t="s">
        <v>31</v>
      </c>
      <c r="P6484" t="s">
        <v>28</v>
      </c>
      <c r="R6484" t="s">
        <v>26</v>
      </c>
      <c r="AB6484">
        <f t="shared" si="125"/>
        <v>7381.19</v>
      </c>
    </row>
    <row r="6485" spans="1:28" x14ac:dyDescent="0.25">
      <c r="A6485" t="s">
        <v>3084</v>
      </c>
      <c r="B6485" t="s">
        <v>2982</v>
      </c>
      <c r="C6485" s="1">
        <v>0.70592592592592596</v>
      </c>
      <c r="D6485">
        <v>911</v>
      </c>
      <c r="E6485" s="2">
        <v>8.7239131944444437E-2</v>
      </c>
      <c r="F6485" s="1">
        <v>8.7233796296296295E-2</v>
      </c>
      <c r="G6485">
        <v>461</v>
      </c>
      <c r="H6485">
        <v>7537.46</v>
      </c>
      <c r="I6485">
        <v>0</v>
      </c>
      <c r="J6485" t="s">
        <v>3034</v>
      </c>
      <c r="K6485" t="s">
        <v>22</v>
      </c>
      <c r="L6485">
        <v>1</v>
      </c>
      <c r="N6485" t="s">
        <v>23</v>
      </c>
      <c r="O6485" t="s">
        <v>36</v>
      </c>
      <c r="P6485" t="s">
        <v>28</v>
      </c>
      <c r="R6485" t="s">
        <v>26</v>
      </c>
      <c r="S6485">
        <v>17.100000000000001</v>
      </c>
      <c r="T6485">
        <v>17.100000000000001</v>
      </c>
      <c r="U6485">
        <v>17.100000000000001</v>
      </c>
      <c r="V6485">
        <v>0</v>
      </c>
      <c r="W6485">
        <v>0</v>
      </c>
      <c r="AB6485">
        <f t="shared" si="125"/>
        <v>7381.19</v>
      </c>
    </row>
    <row r="6486" spans="1:28" x14ac:dyDescent="0.25">
      <c r="A6486" t="s">
        <v>3084</v>
      </c>
      <c r="B6486" t="s">
        <v>2982</v>
      </c>
      <c r="C6486" s="1">
        <v>0.70592592592592596</v>
      </c>
      <c r="D6486">
        <v>911</v>
      </c>
      <c r="E6486" s="2">
        <v>8.7239131944444437E-2</v>
      </c>
      <c r="F6486" s="1">
        <v>8.7233796296296295E-2</v>
      </c>
      <c r="G6486">
        <v>461</v>
      </c>
      <c r="H6486">
        <v>7537.46</v>
      </c>
      <c r="I6486">
        <v>0</v>
      </c>
      <c r="J6486" t="s">
        <v>3034</v>
      </c>
      <c r="K6486" t="s">
        <v>22</v>
      </c>
      <c r="L6486">
        <v>1</v>
      </c>
      <c r="N6486" t="s">
        <v>23</v>
      </c>
      <c r="O6486" t="s">
        <v>24</v>
      </c>
      <c r="P6486" t="s">
        <v>28</v>
      </c>
      <c r="R6486" t="s">
        <v>26</v>
      </c>
      <c r="S6486">
        <v>19.3</v>
      </c>
      <c r="T6486">
        <v>17.100000000000001</v>
      </c>
      <c r="U6486">
        <v>17.100000000000001</v>
      </c>
      <c r="V6486">
        <v>2.2000000000000002</v>
      </c>
      <c r="W6486">
        <v>2.2000000000000002</v>
      </c>
      <c r="AB6486">
        <f t="shared" si="125"/>
        <v>7381.19</v>
      </c>
    </row>
    <row r="6487" spans="1:28" x14ac:dyDescent="0.25">
      <c r="A6487" t="s">
        <v>3084</v>
      </c>
      <c r="B6487" t="s">
        <v>2982</v>
      </c>
      <c r="C6487" s="1">
        <v>0.70592592592592596</v>
      </c>
      <c r="D6487">
        <v>911</v>
      </c>
      <c r="E6487" s="2">
        <v>8.7239131944444437E-2</v>
      </c>
      <c r="F6487" s="1">
        <v>8.7233796296296295E-2</v>
      </c>
      <c r="G6487">
        <v>461</v>
      </c>
      <c r="H6487">
        <v>7537.46</v>
      </c>
      <c r="I6487">
        <v>0</v>
      </c>
      <c r="J6487" t="s">
        <v>3034</v>
      </c>
      <c r="K6487" t="s">
        <v>22</v>
      </c>
      <c r="L6487">
        <v>1</v>
      </c>
      <c r="N6487" t="s">
        <v>23</v>
      </c>
      <c r="O6487" t="s">
        <v>42</v>
      </c>
      <c r="P6487" t="s">
        <v>28</v>
      </c>
      <c r="R6487" t="s">
        <v>26</v>
      </c>
      <c r="S6487">
        <v>17.399999999999999</v>
      </c>
      <c r="T6487">
        <v>17.100000000000001</v>
      </c>
      <c r="U6487">
        <v>17.100000000000001</v>
      </c>
      <c r="V6487">
        <v>0.3</v>
      </c>
      <c r="W6487">
        <v>0.3</v>
      </c>
      <c r="AB6487">
        <f t="shared" si="125"/>
        <v>7381.19</v>
      </c>
    </row>
    <row r="6488" spans="1:28" x14ac:dyDescent="0.25">
      <c r="A6488" t="s">
        <v>3084</v>
      </c>
      <c r="B6488" t="s">
        <v>2982</v>
      </c>
      <c r="C6488" s="1">
        <v>0.70592592592592596</v>
      </c>
      <c r="D6488">
        <v>911</v>
      </c>
      <c r="E6488" s="2">
        <v>8.7239131944444437E-2</v>
      </c>
      <c r="F6488" s="1">
        <v>8.7233796296296295E-2</v>
      </c>
      <c r="G6488">
        <v>461</v>
      </c>
      <c r="H6488">
        <v>7537.46</v>
      </c>
      <c r="I6488">
        <v>0</v>
      </c>
      <c r="J6488" t="s">
        <v>3034</v>
      </c>
      <c r="K6488" t="s">
        <v>22</v>
      </c>
      <c r="L6488">
        <v>1</v>
      </c>
      <c r="N6488" t="s">
        <v>23</v>
      </c>
      <c r="O6488" t="s">
        <v>33</v>
      </c>
      <c r="P6488" t="s">
        <v>28</v>
      </c>
      <c r="R6488" t="s">
        <v>26</v>
      </c>
      <c r="S6488">
        <v>17</v>
      </c>
      <c r="T6488">
        <v>17.100000000000001</v>
      </c>
      <c r="U6488">
        <v>17.100000000000001</v>
      </c>
      <c r="V6488">
        <v>-0.1</v>
      </c>
      <c r="W6488">
        <v>-0.1</v>
      </c>
      <c r="AB6488">
        <f t="shared" si="125"/>
        <v>7381.19</v>
      </c>
    </row>
    <row r="6489" spans="1:28" x14ac:dyDescent="0.25">
      <c r="A6489" t="s">
        <v>3085</v>
      </c>
      <c r="B6489" t="s">
        <v>2982</v>
      </c>
      <c r="C6489" s="1">
        <v>0.70706018518518521</v>
      </c>
      <c r="D6489">
        <v>130</v>
      </c>
      <c r="E6489" s="2">
        <v>8.8364351851851861E-2</v>
      </c>
      <c r="F6489" s="1">
        <v>8.8356481481481494E-2</v>
      </c>
      <c r="G6489">
        <v>680</v>
      </c>
      <c r="H6489">
        <v>7634.68</v>
      </c>
      <c r="I6489">
        <v>0</v>
      </c>
      <c r="J6489" t="s">
        <v>3034</v>
      </c>
      <c r="K6489" t="s">
        <v>22</v>
      </c>
      <c r="L6489">
        <v>1</v>
      </c>
      <c r="N6489" t="s">
        <v>23</v>
      </c>
      <c r="O6489" t="s">
        <v>78</v>
      </c>
      <c r="P6489" t="s">
        <v>79</v>
      </c>
      <c r="R6489" t="s">
        <v>88</v>
      </c>
      <c r="AB6489">
        <f t="shared" si="125"/>
        <v>7478.41</v>
      </c>
    </row>
    <row r="6490" spans="1:28" x14ac:dyDescent="0.25">
      <c r="A6490" t="s">
        <v>3085</v>
      </c>
      <c r="B6490" t="s">
        <v>2982</v>
      </c>
      <c r="C6490" s="1">
        <v>0.70706018518518521</v>
      </c>
      <c r="D6490">
        <v>130</v>
      </c>
      <c r="E6490" s="2">
        <v>8.8364351851851861E-2</v>
      </c>
      <c r="F6490" s="1">
        <v>8.8356481481481494E-2</v>
      </c>
      <c r="G6490">
        <v>680</v>
      </c>
      <c r="H6490">
        <v>7634.68</v>
      </c>
      <c r="I6490">
        <v>0</v>
      </c>
      <c r="J6490" t="s">
        <v>3034</v>
      </c>
      <c r="K6490" t="s">
        <v>22</v>
      </c>
      <c r="L6490">
        <v>1</v>
      </c>
      <c r="N6490" t="s">
        <v>23</v>
      </c>
      <c r="O6490" t="s">
        <v>81</v>
      </c>
      <c r="P6490" t="s">
        <v>79</v>
      </c>
      <c r="R6490" t="s">
        <v>88</v>
      </c>
      <c r="AB6490">
        <f t="shared" si="125"/>
        <v>7478.41</v>
      </c>
    </row>
    <row r="6491" spans="1:28" x14ac:dyDescent="0.25">
      <c r="A6491" t="s">
        <v>3086</v>
      </c>
      <c r="B6491" t="s">
        <v>3087</v>
      </c>
      <c r="C6491" s="1">
        <v>0.64468749999999997</v>
      </c>
      <c r="D6491">
        <v>833</v>
      </c>
      <c r="E6491" s="2">
        <v>0</v>
      </c>
      <c r="F6491" s="1">
        <v>0</v>
      </c>
      <c r="G6491">
        <v>0</v>
      </c>
      <c r="H6491">
        <v>0</v>
      </c>
      <c r="I6491">
        <v>7861.75</v>
      </c>
      <c r="J6491" t="s">
        <v>3088</v>
      </c>
      <c r="K6491" t="s">
        <v>22</v>
      </c>
      <c r="L6491">
        <v>1</v>
      </c>
      <c r="M6491" t="s">
        <v>1661</v>
      </c>
      <c r="N6491" t="s">
        <v>23</v>
      </c>
      <c r="O6491" t="s">
        <v>78</v>
      </c>
      <c r="P6491" t="s">
        <v>79</v>
      </c>
      <c r="R6491" t="s">
        <v>80</v>
      </c>
      <c r="AB6491">
        <f>H6491-175.56</f>
        <v>-175.56</v>
      </c>
    </row>
    <row r="6492" spans="1:28" x14ac:dyDescent="0.25">
      <c r="A6492" t="s">
        <v>3086</v>
      </c>
      <c r="B6492" t="s">
        <v>3087</v>
      </c>
      <c r="C6492" s="1">
        <v>0.64468749999999997</v>
      </c>
      <c r="D6492">
        <v>833</v>
      </c>
      <c r="E6492" s="2">
        <v>0</v>
      </c>
      <c r="F6492" s="1">
        <v>0</v>
      </c>
      <c r="G6492">
        <v>0</v>
      </c>
      <c r="H6492">
        <v>0</v>
      </c>
      <c r="I6492">
        <v>7861.75</v>
      </c>
      <c r="J6492" t="s">
        <v>3088</v>
      </c>
      <c r="K6492" t="s">
        <v>22</v>
      </c>
      <c r="L6492">
        <v>1</v>
      </c>
      <c r="M6492" t="s">
        <v>1661</v>
      </c>
      <c r="N6492" t="s">
        <v>23</v>
      </c>
      <c r="O6492" t="s">
        <v>81</v>
      </c>
      <c r="P6492" t="s">
        <v>79</v>
      </c>
      <c r="R6492" t="s">
        <v>80</v>
      </c>
      <c r="AB6492">
        <f t="shared" ref="AB6492:AB6555" si="126">H6492-175.56</f>
        <v>-175.56</v>
      </c>
    </row>
    <row r="6493" spans="1:28" x14ac:dyDescent="0.25">
      <c r="A6493" t="s">
        <v>3089</v>
      </c>
      <c r="B6493" t="s">
        <v>3087</v>
      </c>
      <c r="C6493" s="1">
        <v>0.64752314814814815</v>
      </c>
      <c r="D6493">
        <v>954</v>
      </c>
      <c r="E6493" s="2">
        <v>2.8370486111111114E-3</v>
      </c>
      <c r="F6493" s="1">
        <v>2.8356481481481479E-3</v>
      </c>
      <c r="G6493">
        <v>121</v>
      </c>
      <c r="H6493">
        <v>245.12100000000001</v>
      </c>
      <c r="I6493">
        <v>0</v>
      </c>
      <c r="J6493" t="s">
        <v>3088</v>
      </c>
      <c r="K6493" t="s">
        <v>22</v>
      </c>
      <c r="L6493">
        <v>1</v>
      </c>
      <c r="M6493" t="s">
        <v>1661</v>
      </c>
      <c r="N6493" t="s">
        <v>23</v>
      </c>
      <c r="O6493" t="s">
        <v>33</v>
      </c>
      <c r="P6493" t="s">
        <v>25</v>
      </c>
      <c r="R6493" t="s">
        <v>26</v>
      </c>
      <c r="S6493">
        <v>17.5</v>
      </c>
      <c r="T6493">
        <v>17.600000000000001</v>
      </c>
      <c r="U6493">
        <v>17.3</v>
      </c>
      <c r="V6493">
        <v>-0.1</v>
      </c>
      <c r="W6493">
        <v>0.2</v>
      </c>
      <c r="AB6493">
        <f t="shared" si="126"/>
        <v>69.561000000000007</v>
      </c>
    </row>
    <row r="6494" spans="1:28" x14ac:dyDescent="0.25">
      <c r="A6494" t="s">
        <v>3090</v>
      </c>
      <c r="B6494" t="s">
        <v>3087</v>
      </c>
      <c r="C6494" s="1">
        <v>0.64759259259259261</v>
      </c>
      <c r="D6494">
        <v>60</v>
      </c>
      <c r="E6494" s="2">
        <v>2.8961458333333335E-3</v>
      </c>
      <c r="F6494" s="1">
        <v>2.8935185185185188E-3</v>
      </c>
      <c r="G6494">
        <v>227</v>
      </c>
      <c r="H6494">
        <v>250.227</v>
      </c>
      <c r="I6494">
        <v>0</v>
      </c>
      <c r="J6494" t="s">
        <v>3088</v>
      </c>
      <c r="K6494" t="s">
        <v>22</v>
      </c>
      <c r="L6494">
        <v>1</v>
      </c>
      <c r="M6494" t="s">
        <v>1661</v>
      </c>
      <c r="N6494" t="s">
        <v>23</v>
      </c>
      <c r="O6494" t="s">
        <v>33</v>
      </c>
      <c r="P6494" t="s">
        <v>28</v>
      </c>
      <c r="R6494" t="s">
        <v>26</v>
      </c>
      <c r="S6494">
        <v>17</v>
      </c>
      <c r="T6494">
        <v>17.600000000000001</v>
      </c>
      <c r="U6494">
        <v>17.3</v>
      </c>
      <c r="V6494">
        <v>-0.6</v>
      </c>
      <c r="W6494">
        <v>-0.3</v>
      </c>
      <c r="AB6494">
        <f t="shared" si="126"/>
        <v>74.667000000000002</v>
      </c>
    </row>
    <row r="6495" spans="1:28" x14ac:dyDescent="0.25">
      <c r="A6495" t="s">
        <v>3091</v>
      </c>
      <c r="B6495" t="s">
        <v>3087</v>
      </c>
      <c r="C6495" s="1">
        <v>0.64774305555555556</v>
      </c>
      <c r="D6495">
        <v>144</v>
      </c>
      <c r="E6495" s="2">
        <v>3.0475810185185189E-3</v>
      </c>
      <c r="F6495" s="1">
        <v>3.0439814814814821E-3</v>
      </c>
      <c r="G6495">
        <v>311</v>
      </c>
      <c r="H6495">
        <v>263.31099999999998</v>
      </c>
      <c r="I6495">
        <v>0</v>
      </c>
      <c r="J6495" t="s">
        <v>3088</v>
      </c>
      <c r="K6495" t="s">
        <v>22</v>
      </c>
      <c r="L6495">
        <v>1</v>
      </c>
      <c r="M6495" t="s">
        <v>1661</v>
      </c>
      <c r="N6495" t="s">
        <v>23</v>
      </c>
      <c r="O6495" t="s">
        <v>36</v>
      </c>
      <c r="P6495" t="s">
        <v>25</v>
      </c>
      <c r="R6495" t="s">
        <v>26</v>
      </c>
      <c r="S6495">
        <v>16.899999999999999</v>
      </c>
      <c r="T6495">
        <v>17.5</v>
      </c>
      <c r="U6495">
        <v>17.3</v>
      </c>
      <c r="V6495">
        <v>-0.6</v>
      </c>
      <c r="W6495">
        <v>-0.4</v>
      </c>
      <c r="AB6495">
        <f t="shared" si="126"/>
        <v>87.750999999999976</v>
      </c>
    </row>
    <row r="6496" spans="1:28" x14ac:dyDescent="0.25">
      <c r="A6496" t="s">
        <v>3092</v>
      </c>
      <c r="B6496" t="s">
        <v>3087</v>
      </c>
      <c r="C6496" s="1">
        <v>0.64967592592592593</v>
      </c>
      <c r="D6496">
        <v>463</v>
      </c>
      <c r="E6496" s="2">
        <v>4.9841435185185188E-3</v>
      </c>
      <c r="F6496" s="1">
        <v>4.9768518518518521E-3</v>
      </c>
      <c r="G6496">
        <v>630</v>
      </c>
      <c r="H6496">
        <v>430.63</v>
      </c>
      <c r="I6496">
        <v>0</v>
      </c>
      <c r="J6496" t="s">
        <v>3088</v>
      </c>
      <c r="K6496" t="s">
        <v>22</v>
      </c>
      <c r="L6496">
        <v>1</v>
      </c>
      <c r="M6496" t="s">
        <v>1661</v>
      </c>
      <c r="N6496" t="s">
        <v>23</v>
      </c>
      <c r="O6496" t="s">
        <v>33</v>
      </c>
      <c r="P6496" t="s">
        <v>28</v>
      </c>
      <c r="R6496" t="s">
        <v>26</v>
      </c>
      <c r="S6496">
        <v>17.2</v>
      </c>
      <c r="T6496">
        <v>17.399999999999999</v>
      </c>
      <c r="U6496">
        <v>17.2</v>
      </c>
      <c r="V6496">
        <v>-0.2</v>
      </c>
      <c r="W6496">
        <v>0</v>
      </c>
      <c r="AB6496">
        <f t="shared" si="126"/>
        <v>255.07</v>
      </c>
    </row>
    <row r="6497" spans="1:28" x14ac:dyDescent="0.25">
      <c r="A6497" t="s">
        <v>3093</v>
      </c>
      <c r="B6497" t="s">
        <v>3087</v>
      </c>
      <c r="C6497" s="1">
        <v>0.65026620370370369</v>
      </c>
      <c r="D6497">
        <v>330</v>
      </c>
      <c r="E6497" s="2">
        <v>5.5728819444444445E-3</v>
      </c>
      <c r="F6497" s="1">
        <v>5.5671296296296302E-3</v>
      </c>
      <c r="G6497">
        <v>497</v>
      </c>
      <c r="H6497">
        <v>481.49700000000001</v>
      </c>
      <c r="I6497">
        <v>0</v>
      </c>
      <c r="J6497" t="s">
        <v>3088</v>
      </c>
      <c r="K6497" t="s">
        <v>22</v>
      </c>
      <c r="L6497">
        <v>1</v>
      </c>
      <c r="M6497" t="s">
        <v>1661</v>
      </c>
      <c r="N6497" t="s">
        <v>23</v>
      </c>
      <c r="O6497" t="s">
        <v>31</v>
      </c>
      <c r="P6497" t="s">
        <v>25</v>
      </c>
      <c r="R6497" t="s">
        <v>26</v>
      </c>
      <c r="S6497">
        <v>20.5</v>
      </c>
      <c r="T6497">
        <v>17.5</v>
      </c>
      <c r="U6497">
        <v>17.3</v>
      </c>
      <c r="V6497">
        <v>3</v>
      </c>
      <c r="W6497">
        <v>3.2</v>
      </c>
      <c r="AB6497">
        <f t="shared" si="126"/>
        <v>305.93700000000001</v>
      </c>
    </row>
    <row r="6498" spans="1:28" x14ac:dyDescent="0.25">
      <c r="A6498" t="s">
        <v>3094</v>
      </c>
      <c r="B6498" t="s">
        <v>3087</v>
      </c>
      <c r="C6498" s="1">
        <v>0.65174768518518522</v>
      </c>
      <c r="D6498">
        <v>664</v>
      </c>
      <c r="E6498" s="2">
        <v>7.0582291666666666E-3</v>
      </c>
      <c r="F6498" s="1">
        <v>7.0486111111111105E-3</v>
      </c>
      <c r="G6498">
        <v>831</v>
      </c>
      <c r="H6498">
        <v>609.83100000000002</v>
      </c>
      <c r="I6498">
        <v>0</v>
      </c>
      <c r="J6498" t="s">
        <v>3088</v>
      </c>
      <c r="K6498" t="s">
        <v>22</v>
      </c>
      <c r="L6498">
        <v>1</v>
      </c>
      <c r="M6498" t="s">
        <v>1661</v>
      </c>
      <c r="N6498" t="s">
        <v>23</v>
      </c>
      <c r="O6498" t="s">
        <v>33</v>
      </c>
      <c r="P6498" t="s">
        <v>28</v>
      </c>
      <c r="R6498" t="s">
        <v>26</v>
      </c>
      <c r="S6498">
        <v>17.600000000000001</v>
      </c>
      <c r="T6498">
        <v>17.5</v>
      </c>
      <c r="U6498">
        <v>17.3</v>
      </c>
      <c r="V6498">
        <v>0.1</v>
      </c>
      <c r="W6498">
        <v>0.3</v>
      </c>
      <c r="AB6498">
        <f t="shared" si="126"/>
        <v>434.27100000000002</v>
      </c>
    </row>
    <row r="6499" spans="1:28" x14ac:dyDescent="0.25">
      <c r="A6499" t="s">
        <v>3095</v>
      </c>
      <c r="B6499" t="s">
        <v>3087</v>
      </c>
      <c r="C6499" s="1">
        <v>0.6520717592592592</v>
      </c>
      <c r="D6499">
        <v>634</v>
      </c>
      <c r="E6499" s="2">
        <v>7.3819560185185186E-3</v>
      </c>
      <c r="F6499" s="1">
        <v>7.3726851851851861E-3</v>
      </c>
      <c r="G6499">
        <v>801</v>
      </c>
      <c r="H6499">
        <v>637.80100000000004</v>
      </c>
      <c r="I6499">
        <v>0</v>
      </c>
      <c r="J6499" t="s">
        <v>3088</v>
      </c>
      <c r="K6499" t="s">
        <v>22</v>
      </c>
      <c r="L6499">
        <v>1</v>
      </c>
      <c r="M6499" t="s">
        <v>1661</v>
      </c>
      <c r="N6499" t="s">
        <v>23</v>
      </c>
      <c r="O6499" t="s">
        <v>42</v>
      </c>
      <c r="P6499" t="s">
        <v>25</v>
      </c>
      <c r="R6499" t="s">
        <v>26</v>
      </c>
      <c r="S6499">
        <v>19.899999999999999</v>
      </c>
      <c r="T6499">
        <v>17.5</v>
      </c>
      <c r="U6499">
        <v>17.3</v>
      </c>
      <c r="V6499">
        <v>2.4</v>
      </c>
      <c r="W6499">
        <v>2.6</v>
      </c>
      <c r="AB6499">
        <f t="shared" si="126"/>
        <v>462.24100000000004</v>
      </c>
    </row>
    <row r="6500" spans="1:28" x14ac:dyDescent="0.25">
      <c r="A6500" t="s">
        <v>3096</v>
      </c>
      <c r="B6500" t="s">
        <v>3087</v>
      </c>
      <c r="C6500" s="1">
        <v>0.65288194444444447</v>
      </c>
      <c r="D6500">
        <v>959</v>
      </c>
      <c r="E6500" s="2">
        <v>8.1959027777777776E-3</v>
      </c>
      <c r="F6500" s="1">
        <v>8.1944444444444452E-3</v>
      </c>
      <c r="G6500">
        <v>126</v>
      </c>
      <c r="H6500">
        <v>708.12599999999998</v>
      </c>
      <c r="I6500">
        <v>0</v>
      </c>
      <c r="J6500" t="s">
        <v>3088</v>
      </c>
      <c r="K6500" t="s">
        <v>22</v>
      </c>
      <c r="L6500">
        <v>1</v>
      </c>
      <c r="M6500" t="s">
        <v>1661</v>
      </c>
      <c r="N6500" t="s">
        <v>23</v>
      </c>
      <c r="O6500" t="s">
        <v>24</v>
      </c>
      <c r="P6500" t="s">
        <v>25</v>
      </c>
      <c r="R6500" t="s">
        <v>26</v>
      </c>
      <c r="S6500">
        <v>16.8</v>
      </c>
      <c r="T6500">
        <v>17.399999999999999</v>
      </c>
      <c r="U6500">
        <v>17.2</v>
      </c>
      <c r="V6500">
        <v>-0.6</v>
      </c>
      <c r="W6500">
        <v>-0.4</v>
      </c>
      <c r="AB6500">
        <f t="shared" si="126"/>
        <v>532.56600000000003</v>
      </c>
    </row>
    <row r="6501" spans="1:28" x14ac:dyDescent="0.25">
      <c r="A6501" t="s">
        <v>3097</v>
      </c>
      <c r="B6501" t="s">
        <v>3087</v>
      </c>
      <c r="C6501" s="1">
        <v>0.65384259259259259</v>
      </c>
      <c r="D6501">
        <v>300</v>
      </c>
      <c r="E6501" s="2">
        <v>9.1489236111111111E-3</v>
      </c>
      <c r="F6501" s="1">
        <v>9.1435185185185178E-3</v>
      </c>
      <c r="G6501">
        <v>467</v>
      </c>
      <c r="H6501">
        <v>790.46699999999998</v>
      </c>
      <c r="I6501">
        <v>0</v>
      </c>
      <c r="J6501" t="s">
        <v>3088</v>
      </c>
      <c r="K6501" t="s">
        <v>22</v>
      </c>
      <c r="L6501">
        <v>1</v>
      </c>
      <c r="M6501" t="s">
        <v>1661</v>
      </c>
      <c r="N6501" t="s">
        <v>23</v>
      </c>
      <c r="O6501" t="s">
        <v>33</v>
      </c>
      <c r="P6501" t="s">
        <v>28</v>
      </c>
      <c r="R6501" t="s">
        <v>26</v>
      </c>
      <c r="S6501">
        <v>17.600000000000001</v>
      </c>
      <c r="T6501">
        <v>17.399999999999999</v>
      </c>
      <c r="U6501">
        <v>17.2</v>
      </c>
      <c r="V6501">
        <v>0.2</v>
      </c>
      <c r="W6501">
        <v>0.4</v>
      </c>
      <c r="AB6501">
        <f t="shared" si="126"/>
        <v>614.90699999999993</v>
      </c>
    </row>
    <row r="6502" spans="1:28" x14ac:dyDescent="0.25">
      <c r="A6502" t="s">
        <v>3098</v>
      </c>
      <c r="B6502" t="s">
        <v>3087</v>
      </c>
      <c r="C6502" s="1">
        <v>0.65396990740740735</v>
      </c>
      <c r="D6502">
        <v>649</v>
      </c>
      <c r="E6502" s="2">
        <v>9.2802777777777779E-3</v>
      </c>
      <c r="F6502" s="1">
        <v>9.2708333333333341E-3</v>
      </c>
      <c r="G6502">
        <v>816</v>
      </c>
      <c r="H6502">
        <v>801.81600000000003</v>
      </c>
      <c r="I6502">
        <v>0</v>
      </c>
      <c r="J6502" t="s">
        <v>3088</v>
      </c>
      <c r="K6502" t="s">
        <v>22</v>
      </c>
      <c r="L6502">
        <v>1</v>
      </c>
      <c r="M6502" t="s">
        <v>1661</v>
      </c>
      <c r="N6502" t="s">
        <v>23</v>
      </c>
      <c r="O6502" t="s">
        <v>46</v>
      </c>
      <c r="P6502" t="s">
        <v>25</v>
      </c>
      <c r="R6502" t="s">
        <v>26</v>
      </c>
      <c r="S6502">
        <v>19.100000000000001</v>
      </c>
      <c r="T6502">
        <v>17.3</v>
      </c>
      <c r="U6502">
        <v>17.100000000000001</v>
      </c>
      <c r="V6502">
        <v>1.8</v>
      </c>
      <c r="W6502">
        <v>2</v>
      </c>
      <c r="AB6502">
        <f t="shared" si="126"/>
        <v>626.25600000000009</v>
      </c>
    </row>
    <row r="6503" spans="1:28" x14ac:dyDescent="0.25">
      <c r="A6503" t="s">
        <v>3099</v>
      </c>
      <c r="B6503" t="s">
        <v>3087</v>
      </c>
      <c r="C6503" s="1">
        <v>0.65430555555555558</v>
      </c>
      <c r="D6503">
        <v>319</v>
      </c>
      <c r="E6503" s="2">
        <v>9.612118055555556E-3</v>
      </c>
      <c r="F6503" s="1">
        <v>9.6064814814814815E-3</v>
      </c>
      <c r="G6503">
        <v>487</v>
      </c>
      <c r="H6503">
        <v>830.48699999999997</v>
      </c>
      <c r="I6503">
        <v>0</v>
      </c>
      <c r="J6503" t="s">
        <v>3088</v>
      </c>
      <c r="K6503" t="s">
        <v>22</v>
      </c>
      <c r="L6503">
        <v>1</v>
      </c>
      <c r="M6503" t="s">
        <v>1661</v>
      </c>
      <c r="N6503" t="s">
        <v>23</v>
      </c>
      <c r="O6503" t="s">
        <v>31</v>
      </c>
      <c r="P6503" t="s">
        <v>28</v>
      </c>
      <c r="R6503" t="s">
        <v>26</v>
      </c>
      <c r="S6503">
        <v>18.8</v>
      </c>
      <c r="T6503">
        <v>17.399999999999999</v>
      </c>
      <c r="U6503">
        <v>17.2</v>
      </c>
      <c r="V6503">
        <v>1.4</v>
      </c>
      <c r="W6503">
        <v>1.6</v>
      </c>
      <c r="AB6503">
        <f t="shared" si="126"/>
        <v>654.92699999999991</v>
      </c>
    </row>
    <row r="6504" spans="1:28" x14ac:dyDescent="0.25">
      <c r="A6504" t="s">
        <v>3100</v>
      </c>
      <c r="B6504" t="s">
        <v>3087</v>
      </c>
      <c r="C6504" s="1">
        <v>0.65557870370370364</v>
      </c>
      <c r="D6504">
        <v>30</v>
      </c>
      <c r="E6504" s="2">
        <v>1.0881909722222222E-2</v>
      </c>
      <c r="F6504" s="1">
        <v>1.087962962962963E-2</v>
      </c>
      <c r="G6504">
        <v>197</v>
      </c>
      <c r="H6504">
        <v>940.197</v>
      </c>
      <c r="I6504">
        <v>0</v>
      </c>
      <c r="J6504" t="s">
        <v>3088</v>
      </c>
      <c r="K6504" t="s">
        <v>22</v>
      </c>
      <c r="L6504">
        <v>1</v>
      </c>
      <c r="M6504" t="s">
        <v>1661</v>
      </c>
      <c r="N6504" t="s">
        <v>23</v>
      </c>
      <c r="O6504" t="s">
        <v>24</v>
      </c>
      <c r="P6504" t="s">
        <v>28</v>
      </c>
      <c r="R6504" t="s">
        <v>26</v>
      </c>
      <c r="S6504">
        <v>17.899999999999999</v>
      </c>
      <c r="T6504">
        <v>17.399999999999999</v>
      </c>
      <c r="U6504">
        <v>17.2</v>
      </c>
      <c r="V6504">
        <v>0.5</v>
      </c>
      <c r="W6504">
        <v>0.7</v>
      </c>
      <c r="AB6504">
        <f t="shared" si="126"/>
        <v>764.63699999999994</v>
      </c>
    </row>
    <row r="6505" spans="1:28" x14ac:dyDescent="0.25">
      <c r="A6505" t="s">
        <v>3101</v>
      </c>
      <c r="B6505" t="s">
        <v>3087</v>
      </c>
      <c r="C6505" s="1">
        <v>0.65592592592592591</v>
      </c>
      <c r="D6505">
        <v>269</v>
      </c>
      <c r="E6505" s="2">
        <v>1.1231898148148149E-2</v>
      </c>
      <c r="F6505" s="1">
        <v>1.1226851851851854E-2</v>
      </c>
      <c r="G6505">
        <v>436</v>
      </c>
      <c r="H6505">
        <v>970.43600000000004</v>
      </c>
      <c r="I6505">
        <v>0</v>
      </c>
      <c r="J6505" t="s">
        <v>3088</v>
      </c>
      <c r="K6505" t="s">
        <v>22</v>
      </c>
      <c r="L6505">
        <v>1</v>
      </c>
      <c r="M6505" t="s">
        <v>1661</v>
      </c>
      <c r="N6505" t="s">
        <v>23</v>
      </c>
      <c r="O6505" t="s">
        <v>33</v>
      </c>
      <c r="P6505" t="s">
        <v>28</v>
      </c>
      <c r="R6505" t="s">
        <v>26</v>
      </c>
      <c r="S6505">
        <v>17.3</v>
      </c>
      <c r="T6505">
        <v>17.3</v>
      </c>
      <c r="U6505">
        <v>17.100000000000001</v>
      </c>
      <c r="V6505">
        <v>0</v>
      </c>
      <c r="W6505">
        <v>0.2</v>
      </c>
      <c r="AB6505">
        <f t="shared" si="126"/>
        <v>794.87599999999998</v>
      </c>
    </row>
    <row r="6506" spans="1:28" x14ac:dyDescent="0.25">
      <c r="A6506" t="s">
        <v>3102</v>
      </c>
      <c r="B6506" t="s">
        <v>3087</v>
      </c>
      <c r="C6506" s="1">
        <v>0.65800925925925924</v>
      </c>
      <c r="D6506">
        <v>405</v>
      </c>
      <c r="E6506" s="2">
        <v>1.3316805555555556E-2</v>
      </c>
      <c r="F6506" s="1">
        <v>1.3310185185185187E-2</v>
      </c>
      <c r="G6506">
        <v>572</v>
      </c>
      <c r="H6506">
        <v>1150.57</v>
      </c>
      <c r="I6506">
        <v>0</v>
      </c>
      <c r="J6506" t="s">
        <v>3088</v>
      </c>
      <c r="K6506" t="s">
        <v>22</v>
      </c>
      <c r="L6506">
        <v>1</v>
      </c>
      <c r="M6506" t="s">
        <v>1661</v>
      </c>
      <c r="N6506" t="s">
        <v>23</v>
      </c>
      <c r="O6506" t="s">
        <v>36</v>
      </c>
      <c r="P6506" t="s">
        <v>28</v>
      </c>
      <c r="R6506" t="s">
        <v>26</v>
      </c>
      <c r="S6506">
        <v>17.100000000000001</v>
      </c>
      <c r="T6506">
        <v>17.3</v>
      </c>
      <c r="U6506">
        <v>17.2</v>
      </c>
      <c r="V6506">
        <v>-0.2</v>
      </c>
      <c r="W6506">
        <v>-0.1</v>
      </c>
      <c r="AB6506">
        <f t="shared" si="126"/>
        <v>975.01</v>
      </c>
    </row>
    <row r="6507" spans="1:28" x14ac:dyDescent="0.25">
      <c r="A6507" t="s">
        <v>3102</v>
      </c>
      <c r="B6507" t="s">
        <v>3087</v>
      </c>
      <c r="C6507" s="1">
        <v>0.65800925925925924</v>
      </c>
      <c r="D6507">
        <v>405</v>
      </c>
      <c r="E6507" s="2">
        <v>1.3316805555555556E-2</v>
      </c>
      <c r="F6507" s="1">
        <v>1.3310185185185187E-2</v>
      </c>
      <c r="G6507">
        <v>572</v>
      </c>
      <c r="H6507">
        <v>1150.57</v>
      </c>
      <c r="I6507">
        <v>0</v>
      </c>
      <c r="J6507" t="s">
        <v>3088</v>
      </c>
      <c r="K6507" t="s">
        <v>22</v>
      </c>
      <c r="L6507">
        <v>1</v>
      </c>
      <c r="M6507" t="s">
        <v>1661</v>
      </c>
      <c r="N6507" t="s">
        <v>23</v>
      </c>
      <c r="O6507" t="s">
        <v>33</v>
      </c>
      <c r="P6507" t="s">
        <v>28</v>
      </c>
      <c r="R6507" t="s">
        <v>26</v>
      </c>
      <c r="S6507">
        <v>18.8</v>
      </c>
      <c r="T6507">
        <v>17.3</v>
      </c>
      <c r="U6507">
        <v>17.2</v>
      </c>
      <c r="V6507">
        <v>1.5</v>
      </c>
      <c r="W6507">
        <v>1.6</v>
      </c>
      <c r="AB6507">
        <f t="shared" si="126"/>
        <v>975.01</v>
      </c>
    </row>
    <row r="6508" spans="1:28" x14ac:dyDescent="0.25">
      <c r="A6508" t="s">
        <v>3102</v>
      </c>
      <c r="B6508" t="s">
        <v>3087</v>
      </c>
      <c r="C6508" s="1">
        <v>0.65800925925925924</v>
      </c>
      <c r="D6508">
        <v>405</v>
      </c>
      <c r="E6508" s="2">
        <v>1.3316805555555556E-2</v>
      </c>
      <c r="F6508" s="1">
        <v>1.3310185185185187E-2</v>
      </c>
      <c r="G6508">
        <v>572</v>
      </c>
      <c r="H6508">
        <v>1150.57</v>
      </c>
      <c r="I6508">
        <v>0</v>
      </c>
      <c r="J6508" t="s">
        <v>3088</v>
      </c>
      <c r="K6508" t="s">
        <v>22</v>
      </c>
      <c r="L6508">
        <v>1</v>
      </c>
      <c r="M6508" t="s">
        <v>1661</v>
      </c>
      <c r="N6508" t="s">
        <v>23</v>
      </c>
      <c r="O6508" t="s">
        <v>31</v>
      </c>
      <c r="P6508" t="s">
        <v>28</v>
      </c>
      <c r="R6508" t="s">
        <v>26</v>
      </c>
      <c r="S6508">
        <v>19.100000000000001</v>
      </c>
      <c r="T6508">
        <v>17.3</v>
      </c>
      <c r="U6508">
        <v>17.2</v>
      </c>
      <c r="V6508">
        <v>1.8</v>
      </c>
      <c r="W6508">
        <v>1.9</v>
      </c>
      <c r="AB6508">
        <f t="shared" si="126"/>
        <v>975.01</v>
      </c>
    </row>
    <row r="6509" spans="1:28" x14ac:dyDescent="0.25">
      <c r="A6509" t="s">
        <v>3103</v>
      </c>
      <c r="B6509" t="s">
        <v>3087</v>
      </c>
      <c r="C6509" s="1">
        <v>0.65918981481481487</v>
      </c>
      <c r="D6509">
        <v>338</v>
      </c>
      <c r="E6509" s="2">
        <v>1.4496585648148147E-2</v>
      </c>
      <c r="F6509" s="1">
        <v>1.4490740740740742E-2</v>
      </c>
      <c r="G6509">
        <v>505</v>
      </c>
      <c r="H6509">
        <v>1252.51</v>
      </c>
      <c r="I6509">
        <v>0</v>
      </c>
      <c r="J6509" t="s">
        <v>3088</v>
      </c>
      <c r="K6509" t="s">
        <v>22</v>
      </c>
      <c r="L6509">
        <v>1</v>
      </c>
      <c r="M6509" t="s">
        <v>1661</v>
      </c>
      <c r="N6509" t="s">
        <v>23</v>
      </c>
      <c r="O6509" t="s">
        <v>46</v>
      </c>
      <c r="P6509" t="s">
        <v>28</v>
      </c>
      <c r="R6509" t="s">
        <v>26</v>
      </c>
      <c r="S6509">
        <v>18.899999999999999</v>
      </c>
      <c r="T6509">
        <v>17.399999999999999</v>
      </c>
      <c r="U6509">
        <v>17.3</v>
      </c>
      <c r="V6509">
        <v>1.5</v>
      </c>
      <c r="W6509">
        <v>1.6</v>
      </c>
      <c r="AB6509">
        <f t="shared" si="126"/>
        <v>1076.95</v>
      </c>
    </row>
    <row r="6510" spans="1:28" x14ac:dyDescent="0.25">
      <c r="A6510" t="s">
        <v>3104</v>
      </c>
      <c r="B6510" t="s">
        <v>3087</v>
      </c>
      <c r="C6510" s="1">
        <v>0.65991898148148154</v>
      </c>
      <c r="D6510">
        <v>421</v>
      </c>
      <c r="E6510" s="2">
        <v>1.5226712962962963E-2</v>
      </c>
      <c r="F6510" s="1">
        <v>1.5219907407407409E-2</v>
      </c>
      <c r="G6510">
        <v>588</v>
      </c>
      <c r="H6510">
        <v>1315.59</v>
      </c>
      <c r="I6510">
        <v>0</v>
      </c>
      <c r="J6510" t="s">
        <v>3088</v>
      </c>
      <c r="K6510" t="s">
        <v>22</v>
      </c>
      <c r="L6510">
        <v>1</v>
      </c>
      <c r="M6510" t="s">
        <v>1661</v>
      </c>
      <c r="N6510" t="s">
        <v>23</v>
      </c>
      <c r="O6510" t="s">
        <v>42</v>
      </c>
      <c r="P6510" t="s">
        <v>28</v>
      </c>
      <c r="R6510" t="s">
        <v>26</v>
      </c>
      <c r="S6510">
        <v>17.899999999999999</v>
      </c>
      <c r="T6510">
        <v>17.5</v>
      </c>
      <c r="U6510">
        <v>17.399999999999999</v>
      </c>
      <c r="V6510">
        <v>0.4</v>
      </c>
      <c r="W6510">
        <v>0.5</v>
      </c>
      <c r="AB6510">
        <f t="shared" si="126"/>
        <v>1140.03</v>
      </c>
    </row>
    <row r="6511" spans="1:28" x14ac:dyDescent="0.25">
      <c r="A6511" t="s">
        <v>3104</v>
      </c>
      <c r="B6511" t="s">
        <v>3087</v>
      </c>
      <c r="C6511" s="1">
        <v>0.65991898148148154</v>
      </c>
      <c r="D6511">
        <v>421</v>
      </c>
      <c r="E6511" s="2">
        <v>1.5226712962962963E-2</v>
      </c>
      <c r="F6511" s="1">
        <v>1.5219907407407409E-2</v>
      </c>
      <c r="G6511">
        <v>588</v>
      </c>
      <c r="H6511">
        <v>1315.59</v>
      </c>
      <c r="I6511">
        <v>0</v>
      </c>
      <c r="J6511" t="s">
        <v>3088</v>
      </c>
      <c r="K6511" t="s">
        <v>22</v>
      </c>
      <c r="L6511">
        <v>1</v>
      </c>
      <c r="M6511" t="s">
        <v>1661</v>
      </c>
      <c r="N6511" t="s">
        <v>23</v>
      </c>
      <c r="O6511" t="s">
        <v>36</v>
      </c>
      <c r="P6511" t="s">
        <v>28</v>
      </c>
      <c r="R6511" t="s">
        <v>26</v>
      </c>
      <c r="S6511">
        <v>17.8</v>
      </c>
      <c r="T6511">
        <v>17.5</v>
      </c>
      <c r="U6511">
        <v>17.399999999999999</v>
      </c>
      <c r="V6511">
        <v>0.3</v>
      </c>
      <c r="W6511">
        <v>0.4</v>
      </c>
      <c r="AB6511">
        <f t="shared" si="126"/>
        <v>1140.03</v>
      </c>
    </row>
    <row r="6512" spans="1:28" x14ac:dyDescent="0.25">
      <c r="A6512" t="s">
        <v>3104</v>
      </c>
      <c r="B6512" t="s">
        <v>3087</v>
      </c>
      <c r="C6512" s="1">
        <v>0.65991898148148154</v>
      </c>
      <c r="D6512">
        <v>421</v>
      </c>
      <c r="E6512" s="2">
        <v>1.5226712962962963E-2</v>
      </c>
      <c r="F6512" s="1">
        <v>1.5219907407407409E-2</v>
      </c>
      <c r="G6512">
        <v>588</v>
      </c>
      <c r="H6512">
        <v>1315.59</v>
      </c>
      <c r="I6512">
        <v>0</v>
      </c>
      <c r="J6512" t="s">
        <v>3088</v>
      </c>
      <c r="K6512" t="s">
        <v>22</v>
      </c>
      <c r="L6512">
        <v>1</v>
      </c>
      <c r="M6512" t="s">
        <v>1661</v>
      </c>
      <c r="N6512" t="s">
        <v>23</v>
      </c>
      <c r="O6512" t="s">
        <v>24</v>
      </c>
      <c r="P6512" t="s">
        <v>28</v>
      </c>
      <c r="R6512" t="s">
        <v>26</v>
      </c>
      <c r="S6512">
        <v>18</v>
      </c>
      <c r="T6512">
        <v>17.5</v>
      </c>
      <c r="U6512">
        <v>17.399999999999999</v>
      </c>
      <c r="V6512">
        <v>0.5</v>
      </c>
      <c r="W6512">
        <v>0.6</v>
      </c>
      <c r="AB6512">
        <f t="shared" si="126"/>
        <v>1140.03</v>
      </c>
    </row>
    <row r="6513" spans="1:28" x14ac:dyDescent="0.25">
      <c r="A6513" t="s">
        <v>3104</v>
      </c>
      <c r="B6513" t="s">
        <v>3087</v>
      </c>
      <c r="C6513" s="1">
        <v>0.65991898148148154</v>
      </c>
      <c r="D6513">
        <v>421</v>
      </c>
      <c r="E6513" s="2">
        <v>1.5226712962962963E-2</v>
      </c>
      <c r="F6513" s="1">
        <v>1.5219907407407409E-2</v>
      </c>
      <c r="G6513">
        <v>588</v>
      </c>
      <c r="H6513">
        <v>1315.59</v>
      </c>
      <c r="I6513">
        <v>0</v>
      </c>
      <c r="J6513" t="s">
        <v>3088</v>
      </c>
      <c r="K6513" t="s">
        <v>22</v>
      </c>
      <c r="L6513">
        <v>1</v>
      </c>
      <c r="M6513" t="s">
        <v>1661</v>
      </c>
      <c r="N6513" t="s">
        <v>23</v>
      </c>
      <c r="O6513" t="s">
        <v>46</v>
      </c>
      <c r="P6513" t="s">
        <v>28</v>
      </c>
      <c r="R6513" t="s">
        <v>26</v>
      </c>
      <c r="S6513">
        <v>18.8</v>
      </c>
      <c r="T6513">
        <v>17.5</v>
      </c>
      <c r="U6513">
        <v>17.399999999999999</v>
      </c>
      <c r="V6513">
        <v>1.3</v>
      </c>
      <c r="W6513">
        <v>1.4</v>
      </c>
      <c r="AB6513">
        <f t="shared" si="126"/>
        <v>1140.03</v>
      </c>
    </row>
    <row r="6514" spans="1:28" x14ac:dyDescent="0.25">
      <c r="A6514" t="s">
        <v>3104</v>
      </c>
      <c r="B6514" t="s">
        <v>3087</v>
      </c>
      <c r="C6514" s="1">
        <v>0.65991898148148154</v>
      </c>
      <c r="D6514">
        <v>421</v>
      </c>
      <c r="E6514" s="2">
        <v>1.5226712962962963E-2</v>
      </c>
      <c r="F6514" s="1">
        <v>1.5219907407407409E-2</v>
      </c>
      <c r="G6514">
        <v>588</v>
      </c>
      <c r="H6514">
        <v>1315.59</v>
      </c>
      <c r="I6514">
        <v>0</v>
      </c>
      <c r="J6514" t="s">
        <v>3088</v>
      </c>
      <c r="K6514" t="s">
        <v>22</v>
      </c>
      <c r="L6514">
        <v>1</v>
      </c>
      <c r="M6514" t="s">
        <v>1661</v>
      </c>
      <c r="N6514" t="s">
        <v>23</v>
      </c>
      <c r="O6514" t="s">
        <v>33</v>
      </c>
      <c r="P6514" t="s">
        <v>28</v>
      </c>
      <c r="R6514" t="s">
        <v>26</v>
      </c>
      <c r="S6514">
        <v>20.3</v>
      </c>
      <c r="T6514">
        <v>17.5</v>
      </c>
      <c r="U6514">
        <v>17.399999999999999</v>
      </c>
      <c r="V6514">
        <v>2.8</v>
      </c>
      <c r="W6514">
        <v>2.9</v>
      </c>
      <c r="AB6514">
        <f t="shared" si="126"/>
        <v>1140.03</v>
      </c>
    </row>
    <row r="6515" spans="1:28" x14ac:dyDescent="0.25">
      <c r="A6515" t="s">
        <v>3105</v>
      </c>
      <c r="B6515" t="s">
        <v>3087</v>
      </c>
      <c r="C6515" s="1">
        <v>0.66200231481481475</v>
      </c>
      <c r="D6515">
        <v>890</v>
      </c>
      <c r="E6515" s="2">
        <v>1.7315474537037037E-2</v>
      </c>
      <c r="F6515" s="1">
        <v>1.7314814814814814E-2</v>
      </c>
      <c r="G6515">
        <v>57</v>
      </c>
      <c r="H6515">
        <v>1496.06</v>
      </c>
      <c r="I6515">
        <v>0</v>
      </c>
      <c r="J6515" t="s">
        <v>3088</v>
      </c>
      <c r="K6515" t="s">
        <v>22</v>
      </c>
      <c r="L6515">
        <v>1</v>
      </c>
      <c r="M6515" t="s">
        <v>1661</v>
      </c>
      <c r="N6515" t="s">
        <v>23</v>
      </c>
      <c r="O6515" t="s">
        <v>46</v>
      </c>
      <c r="P6515" t="s">
        <v>28</v>
      </c>
      <c r="R6515" t="s">
        <v>26</v>
      </c>
      <c r="S6515">
        <v>18.399999999999999</v>
      </c>
      <c r="T6515">
        <v>17.399999999999999</v>
      </c>
      <c r="U6515">
        <v>17.2</v>
      </c>
      <c r="V6515">
        <v>1</v>
      </c>
      <c r="W6515">
        <v>1.2</v>
      </c>
      <c r="AB6515">
        <f t="shared" si="126"/>
        <v>1320.5</v>
      </c>
    </row>
    <row r="6516" spans="1:28" x14ac:dyDescent="0.25">
      <c r="A6516" t="s">
        <v>3105</v>
      </c>
      <c r="B6516" t="s">
        <v>3087</v>
      </c>
      <c r="C6516" s="1">
        <v>0.66200231481481475</v>
      </c>
      <c r="D6516">
        <v>890</v>
      </c>
      <c r="E6516" s="2">
        <v>1.7315474537037037E-2</v>
      </c>
      <c r="F6516" s="1">
        <v>1.7314814814814814E-2</v>
      </c>
      <c r="G6516">
        <v>57</v>
      </c>
      <c r="H6516">
        <v>1496.06</v>
      </c>
      <c r="I6516">
        <v>0</v>
      </c>
      <c r="J6516" t="s">
        <v>3088</v>
      </c>
      <c r="K6516" t="s">
        <v>22</v>
      </c>
      <c r="L6516">
        <v>1</v>
      </c>
      <c r="M6516" t="s">
        <v>1661</v>
      </c>
      <c r="N6516" t="s">
        <v>23</v>
      </c>
      <c r="O6516" t="s">
        <v>33</v>
      </c>
      <c r="P6516" t="s">
        <v>28</v>
      </c>
      <c r="R6516" t="s">
        <v>26</v>
      </c>
      <c r="S6516">
        <v>18.2</v>
      </c>
      <c r="T6516">
        <v>17.399999999999999</v>
      </c>
      <c r="U6516">
        <v>17.2</v>
      </c>
      <c r="V6516">
        <v>0.8</v>
      </c>
      <c r="W6516">
        <v>1</v>
      </c>
      <c r="AB6516">
        <f t="shared" si="126"/>
        <v>1320.5</v>
      </c>
    </row>
    <row r="6517" spans="1:28" x14ac:dyDescent="0.25">
      <c r="A6517" t="s">
        <v>3105</v>
      </c>
      <c r="B6517" t="s">
        <v>3087</v>
      </c>
      <c r="C6517" s="1">
        <v>0.66200231481481475</v>
      </c>
      <c r="D6517">
        <v>890</v>
      </c>
      <c r="E6517" s="2">
        <v>1.7315474537037037E-2</v>
      </c>
      <c r="F6517" s="1">
        <v>1.7314814814814814E-2</v>
      </c>
      <c r="G6517">
        <v>57</v>
      </c>
      <c r="H6517">
        <v>1496.06</v>
      </c>
      <c r="I6517">
        <v>0</v>
      </c>
      <c r="J6517" t="s">
        <v>3088</v>
      </c>
      <c r="K6517" t="s">
        <v>22</v>
      </c>
      <c r="L6517">
        <v>1</v>
      </c>
      <c r="M6517" t="s">
        <v>1661</v>
      </c>
      <c r="N6517" t="s">
        <v>23</v>
      </c>
      <c r="O6517" t="s">
        <v>24</v>
      </c>
      <c r="P6517" t="s">
        <v>28</v>
      </c>
      <c r="R6517" t="s">
        <v>26</v>
      </c>
      <c r="S6517">
        <v>19.7</v>
      </c>
      <c r="T6517">
        <v>17.399999999999999</v>
      </c>
      <c r="U6517">
        <v>17.2</v>
      </c>
      <c r="V6517">
        <v>2.2999999999999998</v>
      </c>
      <c r="W6517">
        <v>2.5</v>
      </c>
      <c r="AB6517">
        <f t="shared" si="126"/>
        <v>1320.5</v>
      </c>
    </row>
    <row r="6518" spans="1:28" x14ac:dyDescent="0.25">
      <c r="A6518" t="s">
        <v>3105</v>
      </c>
      <c r="B6518" t="s">
        <v>3087</v>
      </c>
      <c r="C6518" s="1">
        <v>0.66200231481481475</v>
      </c>
      <c r="D6518">
        <v>890</v>
      </c>
      <c r="E6518" s="2">
        <v>1.7315474537037037E-2</v>
      </c>
      <c r="F6518" s="1">
        <v>1.7314814814814814E-2</v>
      </c>
      <c r="G6518">
        <v>57</v>
      </c>
      <c r="H6518">
        <v>1496.06</v>
      </c>
      <c r="I6518">
        <v>0</v>
      </c>
      <c r="J6518" t="s">
        <v>3088</v>
      </c>
      <c r="K6518" t="s">
        <v>22</v>
      </c>
      <c r="L6518">
        <v>1</v>
      </c>
      <c r="M6518" t="s">
        <v>1661</v>
      </c>
      <c r="N6518" t="s">
        <v>23</v>
      </c>
      <c r="O6518" t="s">
        <v>31</v>
      </c>
      <c r="P6518" t="s">
        <v>28</v>
      </c>
      <c r="R6518" t="s">
        <v>26</v>
      </c>
      <c r="S6518">
        <v>19.2</v>
      </c>
      <c r="T6518">
        <v>17.399999999999999</v>
      </c>
      <c r="U6518">
        <v>17.2</v>
      </c>
      <c r="V6518">
        <v>1.8</v>
      </c>
      <c r="W6518">
        <v>2</v>
      </c>
      <c r="AB6518">
        <f t="shared" si="126"/>
        <v>1320.5</v>
      </c>
    </row>
    <row r="6519" spans="1:28" x14ac:dyDescent="0.25">
      <c r="A6519" t="s">
        <v>3105</v>
      </c>
      <c r="B6519" t="s">
        <v>3087</v>
      </c>
      <c r="C6519" s="1">
        <v>0.66200231481481475</v>
      </c>
      <c r="D6519">
        <v>890</v>
      </c>
      <c r="E6519" s="2">
        <v>1.7315474537037037E-2</v>
      </c>
      <c r="F6519" s="1">
        <v>1.7314814814814814E-2</v>
      </c>
      <c r="G6519">
        <v>57</v>
      </c>
      <c r="H6519">
        <v>1496.06</v>
      </c>
      <c r="I6519">
        <v>0</v>
      </c>
      <c r="J6519" t="s">
        <v>3088</v>
      </c>
      <c r="K6519" t="s">
        <v>22</v>
      </c>
      <c r="L6519">
        <v>1</v>
      </c>
      <c r="M6519" t="s">
        <v>1661</v>
      </c>
      <c r="N6519" t="s">
        <v>23</v>
      </c>
      <c r="O6519" t="s">
        <v>36</v>
      </c>
      <c r="P6519" t="s">
        <v>28</v>
      </c>
      <c r="R6519" t="s">
        <v>26</v>
      </c>
      <c r="S6519">
        <v>20.3</v>
      </c>
      <c r="T6519">
        <v>17.399999999999999</v>
      </c>
      <c r="U6519">
        <v>17.2</v>
      </c>
      <c r="V6519">
        <v>2.9</v>
      </c>
      <c r="W6519">
        <v>3.1</v>
      </c>
      <c r="AB6519">
        <f t="shared" si="126"/>
        <v>1320.5</v>
      </c>
    </row>
    <row r="6520" spans="1:28" x14ac:dyDescent="0.25">
      <c r="A6520" t="s">
        <v>3106</v>
      </c>
      <c r="B6520" t="s">
        <v>3087</v>
      </c>
      <c r="C6520" s="1">
        <v>0.66408564814814819</v>
      </c>
      <c r="D6520">
        <v>325</v>
      </c>
      <c r="E6520" s="2">
        <v>1.939226851851852E-2</v>
      </c>
      <c r="F6520" s="1">
        <v>1.9386574074074073E-2</v>
      </c>
      <c r="G6520">
        <v>492</v>
      </c>
      <c r="H6520">
        <v>1675.49</v>
      </c>
      <c r="I6520">
        <v>0</v>
      </c>
      <c r="J6520" t="s">
        <v>3088</v>
      </c>
      <c r="K6520" t="s">
        <v>22</v>
      </c>
      <c r="L6520">
        <v>1</v>
      </c>
      <c r="M6520" t="s">
        <v>1661</v>
      </c>
      <c r="N6520" t="s">
        <v>23</v>
      </c>
      <c r="O6520" t="s">
        <v>33</v>
      </c>
      <c r="P6520" t="s">
        <v>28</v>
      </c>
      <c r="R6520" t="s">
        <v>26</v>
      </c>
      <c r="S6520">
        <v>17.600000000000001</v>
      </c>
      <c r="T6520">
        <v>17.3</v>
      </c>
      <c r="U6520">
        <v>17.2</v>
      </c>
      <c r="V6520">
        <v>0.3</v>
      </c>
      <c r="W6520">
        <v>0.4</v>
      </c>
      <c r="AB6520">
        <f t="shared" si="126"/>
        <v>1499.93</v>
      </c>
    </row>
    <row r="6521" spans="1:28" x14ac:dyDescent="0.25">
      <c r="A6521" t="s">
        <v>3106</v>
      </c>
      <c r="B6521" t="s">
        <v>3087</v>
      </c>
      <c r="C6521" s="1">
        <v>0.66408564814814819</v>
      </c>
      <c r="D6521">
        <v>325</v>
      </c>
      <c r="E6521" s="2">
        <v>1.939226851851852E-2</v>
      </c>
      <c r="F6521" s="1">
        <v>1.9386574074074073E-2</v>
      </c>
      <c r="G6521">
        <v>492</v>
      </c>
      <c r="H6521">
        <v>1675.49</v>
      </c>
      <c r="I6521">
        <v>0</v>
      </c>
      <c r="J6521" t="s">
        <v>3088</v>
      </c>
      <c r="K6521" t="s">
        <v>22</v>
      </c>
      <c r="L6521">
        <v>1</v>
      </c>
      <c r="M6521" t="s">
        <v>1661</v>
      </c>
      <c r="N6521" t="s">
        <v>23</v>
      </c>
      <c r="O6521" t="s">
        <v>46</v>
      </c>
      <c r="P6521" t="s">
        <v>28</v>
      </c>
      <c r="R6521" t="s">
        <v>26</v>
      </c>
      <c r="S6521">
        <v>17.5</v>
      </c>
      <c r="T6521">
        <v>17.3</v>
      </c>
      <c r="U6521">
        <v>17.2</v>
      </c>
      <c r="V6521">
        <v>0.2</v>
      </c>
      <c r="W6521">
        <v>0.3</v>
      </c>
      <c r="AB6521">
        <f t="shared" si="126"/>
        <v>1499.93</v>
      </c>
    </row>
    <row r="6522" spans="1:28" x14ac:dyDescent="0.25">
      <c r="A6522" t="s">
        <v>3106</v>
      </c>
      <c r="B6522" t="s">
        <v>3087</v>
      </c>
      <c r="C6522" s="1">
        <v>0.66408564814814819</v>
      </c>
      <c r="D6522">
        <v>325</v>
      </c>
      <c r="E6522" s="2">
        <v>1.939226851851852E-2</v>
      </c>
      <c r="F6522" s="1">
        <v>1.9386574074074073E-2</v>
      </c>
      <c r="G6522">
        <v>492</v>
      </c>
      <c r="H6522">
        <v>1675.49</v>
      </c>
      <c r="I6522">
        <v>0</v>
      </c>
      <c r="J6522" t="s">
        <v>3088</v>
      </c>
      <c r="K6522" t="s">
        <v>22</v>
      </c>
      <c r="L6522">
        <v>1</v>
      </c>
      <c r="M6522" t="s">
        <v>1661</v>
      </c>
      <c r="N6522" t="s">
        <v>23</v>
      </c>
      <c r="O6522" t="s">
        <v>42</v>
      </c>
      <c r="P6522" t="s">
        <v>28</v>
      </c>
      <c r="R6522" t="s">
        <v>26</v>
      </c>
      <c r="S6522">
        <v>17.5</v>
      </c>
      <c r="T6522">
        <v>17.3</v>
      </c>
      <c r="U6522">
        <v>17.2</v>
      </c>
      <c r="V6522">
        <v>0.2</v>
      </c>
      <c r="W6522">
        <v>0.3</v>
      </c>
      <c r="AB6522">
        <f t="shared" si="126"/>
        <v>1499.93</v>
      </c>
    </row>
    <row r="6523" spans="1:28" x14ac:dyDescent="0.25">
      <c r="A6523" t="s">
        <v>3106</v>
      </c>
      <c r="B6523" t="s">
        <v>3087</v>
      </c>
      <c r="C6523" s="1">
        <v>0.66408564814814819</v>
      </c>
      <c r="D6523">
        <v>325</v>
      </c>
      <c r="E6523" s="2">
        <v>1.939226851851852E-2</v>
      </c>
      <c r="F6523" s="1">
        <v>1.9386574074074073E-2</v>
      </c>
      <c r="G6523">
        <v>492</v>
      </c>
      <c r="H6523">
        <v>1675.49</v>
      </c>
      <c r="I6523">
        <v>0</v>
      </c>
      <c r="J6523" t="s">
        <v>3088</v>
      </c>
      <c r="K6523" t="s">
        <v>22</v>
      </c>
      <c r="L6523">
        <v>1</v>
      </c>
      <c r="M6523" t="s">
        <v>1661</v>
      </c>
      <c r="N6523" t="s">
        <v>23</v>
      </c>
      <c r="O6523" t="s">
        <v>24</v>
      </c>
      <c r="P6523" t="s">
        <v>28</v>
      </c>
      <c r="R6523" t="s">
        <v>26</v>
      </c>
      <c r="S6523">
        <v>21.4</v>
      </c>
      <c r="T6523">
        <v>17.3</v>
      </c>
      <c r="U6523">
        <v>17.2</v>
      </c>
      <c r="V6523">
        <v>4.0999999999999996</v>
      </c>
      <c r="W6523">
        <v>4.2</v>
      </c>
      <c r="AB6523">
        <f t="shared" si="126"/>
        <v>1499.93</v>
      </c>
    </row>
    <row r="6524" spans="1:28" x14ac:dyDescent="0.25">
      <c r="A6524" t="s">
        <v>3106</v>
      </c>
      <c r="B6524" t="s">
        <v>3087</v>
      </c>
      <c r="C6524" s="1">
        <v>0.66408564814814819</v>
      </c>
      <c r="D6524">
        <v>325</v>
      </c>
      <c r="E6524" s="2">
        <v>1.939226851851852E-2</v>
      </c>
      <c r="F6524" s="1">
        <v>1.9386574074074073E-2</v>
      </c>
      <c r="G6524">
        <v>492</v>
      </c>
      <c r="H6524">
        <v>1675.49</v>
      </c>
      <c r="I6524">
        <v>0</v>
      </c>
      <c r="J6524" t="s">
        <v>3088</v>
      </c>
      <c r="K6524" t="s">
        <v>22</v>
      </c>
      <c r="L6524">
        <v>1</v>
      </c>
      <c r="M6524" t="s">
        <v>1661</v>
      </c>
      <c r="N6524" t="s">
        <v>23</v>
      </c>
      <c r="O6524" t="s">
        <v>36</v>
      </c>
      <c r="P6524" t="s">
        <v>28</v>
      </c>
      <c r="R6524" t="s">
        <v>26</v>
      </c>
      <c r="S6524">
        <v>20.8</v>
      </c>
      <c r="T6524">
        <v>17.3</v>
      </c>
      <c r="U6524">
        <v>17.2</v>
      </c>
      <c r="V6524">
        <v>3.5</v>
      </c>
      <c r="W6524">
        <v>3.6</v>
      </c>
      <c r="AB6524">
        <f t="shared" si="126"/>
        <v>1499.93</v>
      </c>
    </row>
    <row r="6525" spans="1:28" x14ac:dyDescent="0.25">
      <c r="A6525" t="s">
        <v>3106</v>
      </c>
      <c r="B6525" t="s">
        <v>3087</v>
      </c>
      <c r="C6525" s="1">
        <v>0.66408564814814819</v>
      </c>
      <c r="D6525">
        <v>325</v>
      </c>
      <c r="E6525" s="2">
        <v>1.939226851851852E-2</v>
      </c>
      <c r="F6525" s="1">
        <v>1.9386574074074073E-2</v>
      </c>
      <c r="G6525">
        <v>492</v>
      </c>
      <c r="H6525">
        <v>1675.49</v>
      </c>
      <c r="I6525">
        <v>0</v>
      </c>
      <c r="J6525" t="s">
        <v>3088</v>
      </c>
      <c r="K6525" t="s">
        <v>22</v>
      </c>
      <c r="L6525">
        <v>1</v>
      </c>
      <c r="M6525" t="s">
        <v>1661</v>
      </c>
      <c r="N6525" t="s">
        <v>23</v>
      </c>
      <c r="O6525" t="s">
        <v>31</v>
      </c>
      <c r="P6525" t="s">
        <v>28</v>
      </c>
      <c r="R6525" t="s">
        <v>26</v>
      </c>
      <c r="S6525">
        <v>20.399999999999999</v>
      </c>
      <c r="T6525">
        <v>17.3</v>
      </c>
      <c r="U6525">
        <v>17.2</v>
      </c>
      <c r="V6525">
        <v>3.1</v>
      </c>
      <c r="W6525">
        <v>3.2</v>
      </c>
      <c r="AB6525">
        <f t="shared" si="126"/>
        <v>1499.93</v>
      </c>
    </row>
    <row r="6526" spans="1:28" x14ac:dyDescent="0.25">
      <c r="A6526" t="s">
        <v>3107</v>
      </c>
      <c r="B6526" t="s">
        <v>3087</v>
      </c>
      <c r="C6526" s="1">
        <v>0.66615740740740736</v>
      </c>
      <c r="D6526">
        <v>927</v>
      </c>
      <c r="E6526" s="2">
        <v>2.1470995370370369E-2</v>
      </c>
      <c r="F6526" s="1">
        <v>2.146990740740741E-2</v>
      </c>
      <c r="G6526">
        <v>94</v>
      </c>
      <c r="H6526">
        <v>1855.09</v>
      </c>
      <c r="I6526">
        <v>0</v>
      </c>
      <c r="J6526" t="s">
        <v>3088</v>
      </c>
      <c r="K6526" t="s">
        <v>22</v>
      </c>
      <c r="L6526">
        <v>1</v>
      </c>
      <c r="M6526" t="s">
        <v>1661</v>
      </c>
      <c r="N6526" t="s">
        <v>23</v>
      </c>
      <c r="O6526" t="s">
        <v>24</v>
      </c>
      <c r="P6526" t="s">
        <v>28</v>
      </c>
      <c r="R6526" t="s">
        <v>26</v>
      </c>
      <c r="S6526">
        <v>20.6</v>
      </c>
      <c r="T6526">
        <v>17.2</v>
      </c>
      <c r="U6526">
        <v>17.100000000000001</v>
      </c>
      <c r="V6526">
        <v>3.4</v>
      </c>
      <c r="W6526">
        <v>3.5</v>
      </c>
      <c r="AB6526">
        <f t="shared" si="126"/>
        <v>1679.53</v>
      </c>
    </row>
    <row r="6527" spans="1:28" x14ac:dyDescent="0.25">
      <c r="A6527" t="s">
        <v>3107</v>
      </c>
      <c r="B6527" t="s">
        <v>3087</v>
      </c>
      <c r="C6527" s="1">
        <v>0.66615740740740736</v>
      </c>
      <c r="D6527">
        <v>927</v>
      </c>
      <c r="E6527" s="2">
        <v>2.1470995370370369E-2</v>
      </c>
      <c r="F6527" s="1">
        <v>2.146990740740741E-2</v>
      </c>
      <c r="G6527">
        <v>94</v>
      </c>
      <c r="H6527">
        <v>1855.09</v>
      </c>
      <c r="I6527">
        <v>0</v>
      </c>
      <c r="J6527" t="s">
        <v>3088</v>
      </c>
      <c r="K6527" t="s">
        <v>22</v>
      </c>
      <c r="L6527">
        <v>1</v>
      </c>
      <c r="M6527" t="s">
        <v>1661</v>
      </c>
      <c r="N6527" t="s">
        <v>23</v>
      </c>
      <c r="O6527" t="s">
        <v>31</v>
      </c>
      <c r="P6527" t="s">
        <v>28</v>
      </c>
      <c r="R6527" t="s">
        <v>26</v>
      </c>
      <c r="S6527">
        <v>21</v>
      </c>
      <c r="T6527">
        <v>17.2</v>
      </c>
      <c r="U6527">
        <v>17.100000000000001</v>
      </c>
      <c r="V6527">
        <v>3.8</v>
      </c>
      <c r="W6527">
        <v>3.9</v>
      </c>
      <c r="AB6527">
        <f t="shared" si="126"/>
        <v>1679.53</v>
      </c>
    </row>
    <row r="6528" spans="1:28" x14ac:dyDescent="0.25">
      <c r="A6528" t="s">
        <v>3107</v>
      </c>
      <c r="B6528" t="s">
        <v>3087</v>
      </c>
      <c r="C6528" s="1">
        <v>0.66615740740740736</v>
      </c>
      <c r="D6528">
        <v>927</v>
      </c>
      <c r="E6528" s="2">
        <v>2.1470995370370369E-2</v>
      </c>
      <c r="F6528" s="1">
        <v>2.146990740740741E-2</v>
      </c>
      <c r="G6528">
        <v>94</v>
      </c>
      <c r="H6528">
        <v>1855.09</v>
      </c>
      <c r="I6528">
        <v>0</v>
      </c>
      <c r="J6528" t="s">
        <v>3088</v>
      </c>
      <c r="K6528" t="s">
        <v>22</v>
      </c>
      <c r="L6528">
        <v>1</v>
      </c>
      <c r="M6528" t="s">
        <v>1661</v>
      </c>
      <c r="N6528" t="s">
        <v>23</v>
      </c>
      <c r="O6528" t="s">
        <v>36</v>
      </c>
      <c r="P6528" t="s">
        <v>28</v>
      </c>
      <c r="R6528" t="s">
        <v>26</v>
      </c>
      <c r="S6528">
        <v>20.7</v>
      </c>
      <c r="T6528">
        <v>17.2</v>
      </c>
      <c r="U6528">
        <v>17.100000000000001</v>
      </c>
      <c r="V6528">
        <v>3.5</v>
      </c>
      <c r="W6528">
        <v>3.6</v>
      </c>
      <c r="AB6528">
        <f t="shared" si="126"/>
        <v>1679.53</v>
      </c>
    </row>
    <row r="6529" spans="1:28" x14ac:dyDescent="0.25">
      <c r="A6529" t="s">
        <v>3107</v>
      </c>
      <c r="B6529" t="s">
        <v>3087</v>
      </c>
      <c r="C6529" s="1">
        <v>0.66615740740740736</v>
      </c>
      <c r="D6529">
        <v>927</v>
      </c>
      <c r="E6529" s="2">
        <v>2.1470995370370369E-2</v>
      </c>
      <c r="F6529" s="1">
        <v>2.146990740740741E-2</v>
      </c>
      <c r="G6529">
        <v>94</v>
      </c>
      <c r="H6529">
        <v>1855.09</v>
      </c>
      <c r="I6529">
        <v>0</v>
      </c>
      <c r="J6529" t="s">
        <v>3088</v>
      </c>
      <c r="K6529" t="s">
        <v>22</v>
      </c>
      <c r="L6529">
        <v>1</v>
      </c>
      <c r="M6529" t="s">
        <v>1661</v>
      </c>
      <c r="N6529" t="s">
        <v>23</v>
      </c>
      <c r="O6529" t="s">
        <v>33</v>
      </c>
      <c r="P6529" t="s">
        <v>28</v>
      </c>
      <c r="R6529" t="s">
        <v>26</v>
      </c>
      <c r="S6529">
        <v>17.399999999999999</v>
      </c>
      <c r="T6529">
        <v>17.2</v>
      </c>
      <c r="U6529">
        <v>17.100000000000001</v>
      </c>
      <c r="V6529">
        <v>0.2</v>
      </c>
      <c r="W6529">
        <v>0.3</v>
      </c>
      <c r="AB6529">
        <f t="shared" si="126"/>
        <v>1679.53</v>
      </c>
    </row>
    <row r="6530" spans="1:28" x14ac:dyDescent="0.25">
      <c r="A6530" t="s">
        <v>3108</v>
      </c>
      <c r="B6530" t="s">
        <v>3087</v>
      </c>
      <c r="C6530" s="1">
        <v>0.66825231481481484</v>
      </c>
      <c r="D6530">
        <v>296</v>
      </c>
      <c r="E6530" s="2">
        <v>2.3558599537037036E-2</v>
      </c>
      <c r="F6530" s="1">
        <v>2.3553240740740739E-2</v>
      </c>
      <c r="G6530">
        <v>463</v>
      </c>
      <c r="H6530">
        <v>2035.46</v>
      </c>
      <c r="I6530">
        <v>0</v>
      </c>
      <c r="J6530" t="s">
        <v>3088</v>
      </c>
      <c r="K6530" t="s">
        <v>22</v>
      </c>
      <c r="L6530">
        <v>1</v>
      </c>
      <c r="M6530" t="s">
        <v>1661</v>
      </c>
      <c r="N6530" t="s">
        <v>23</v>
      </c>
      <c r="O6530" t="s">
        <v>42</v>
      </c>
      <c r="P6530" t="s">
        <v>28</v>
      </c>
      <c r="R6530" t="s">
        <v>26</v>
      </c>
      <c r="S6530">
        <v>17.5</v>
      </c>
      <c r="T6530">
        <v>17.399999999999999</v>
      </c>
      <c r="U6530">
        <v>17.3</v>
      </c>
      <c r="V6530">
        <v>0.1</v>
      </c>
      <c r="W6530">
        <v>0.2</v>
      </c>
      <c r="AB6530">
        <f t="shared" si="126"/>
        <v>1859.9</v>
      </c>
    </row>
    <row r="6531" spans="1:28" x14ac:dyDescent="0.25">
      <c r="A6531" t="s">
        <v>3108</v>
      </c>
      <c r="B6531" t="s">
        <v>3087</v>
      </c>
      <c r="C6531" s="1">
        <v>0.66825231481481484</v>
      </c>
      <c r="D6531">
        <v>296</v>
      </c>
      <c r="E6531" s="2">
        <v>2.3558599537037036E-2</v>
      </c>
      <c r="F6531" s="1">
        <v>2.3553240740740739E-2</v>
      </c>
      <c r="G6531">
        <v>463</v>
      </c>
      <c r="H6531">
        <v>2035.46</v>
      </c>
      <c r="I6531">
        <v>0</v>
      </c>
      <c r="J6531" t="s">
        <v>3088</v>
      </c>
      <c r="K6531" t="s">
        <v>22</v>
      </c>
      <c r="L6531">
        <v>1</v>
      </c>
      <c r="M6531" t="s">
        <v>1661</v>
      </c>
      <c r="N6531" t="s">
        <v>23</v>
      </c>
      <c r="O6531" t="s">
        <v>36</v>
      </c>
      <c r="P6531" t="s">
        <v>28</v>
      </c>
      <c r="R6531" t="s">
        <v>26</v>
      </c>
      <c r="S6531">
        <v>21.2</v>
      </c>
      <c r="T6531">
        <v>17.399999999999999</v>
      </c>
      <c r="U6531">
        <v>17.3</v>
      </c>
      <c r="V6531">
        <v>3.8</v>
      </c>
      <c r="W6531">
        <v>3.9</v>
      </c>
      <c r="AB6531">
        <f t="shared" si="126"/>
        <v>1859.9</v>
      </c>
    </row>
    <row r="6532" spans="1:28" x14ac:dyDescent="0.25">
      <c r="A6532" t="s">
        <v>3108</v>
      </c>
      <c r="B6532" t="s">
        <v>3087</v>
      </c>
      <c r="C6532" s="1">
        <v>0.66825231481481484</v>
      </c>
      <c r="D6532">
        <v>296</v>
      </c>
      <c r="E6532" s="2">
        <v>2.3558599537037036E-2</v>
      </c>
      <c r="F6532" s="1">
        <v>2.3553240740740739E-2</v>
      </c>
      <c r="G6532">
        <v>463</v>
      </c>
      <c r="H6532">
        <v>2035.46</v>
      </c>
      <c r="I6532">
        <v>0</v>
      </c>
      <c r="J6532" t="s">
        <v>3088</v>
      </c>
      <c r="K6532" t="s">
        <v>22</v>
      </c>
      <c r="L6532">
        <v>1</v>
      </c>
      <c r="M6532" t="s">
        <v>1661</v>
      </c>
      <c r="N6532" t="s">
        <v>23</v>
      </c>
      <c r="O6532" t="s">
        <v>24</v>
      </c>
      <c r="P6532" t="s">
        <v>28</v>
      </c>
      <c r="R6532" t="s">
        <v>26</v>
      </c>
      <c r="S6532">
        <v>22.3</v>
      </c>
      <c r="T6532">
        <v>17.399999999999999</v>
      </c>
      <c r="U6532">
        <v>17.3</v>
      </c>
      <c r="V6532">
        <v>4.9000000000000004</v>
      </c>
      <c r="W6532">
        <v>5</v>
      </c>
      <c r="AB6532">
        <f t="shared" si="126"/>
        <v>1859.9</v>
      </c>
    </row>
    <row r="6533" spans="1:28" x14ac:dyDescent="0.25">
      <c r="A6533" t="s">
        <v>3108</v>
      </c>
      <c r="B6533" t="s">
        <v>3087</v>
      </c>
      <c r="C6533" s="1">
        <v>0.66825231481481484</v>
      </c>
      <c r="D6533">
        <v>296</v>
      </c>
      <c r="E6533" s="2">
        <v>2.3558599537037036E-2</v>
      </c>
      <c r="F6533" s="1">
        <v>2.3553240740740739E-2</v>
      </c>
      <c r="G6533">
        <v>463</v>
      </c>
      <c r="H6533">
        <v>2035.46</v>
      </c>
      <c r="I6533">
        <v>0</v>
      </c>
      <c r="J6533" t="s">
        <v>3088</v>
      </c>
      <c r="K6533" t="s">
        <v>22</v>
      </c>
      <c r="L6533">
        <v>1</v>
      </c>
      <c r="M6533" t="s">
        <v>1661</v>
      </c>
      <c r="N6533" t="s">
        <v>23</v>
      </c>
      <c r="O6533" t="s">
        <v>31</v>
      </c>
      <c r="P6533" t="s">
        <v>28</v>
      </c>
      <c r="R6533" t="s">
        <v>26</v>
      </c>
      <c r="S6533">
        <v>19.3</v>
      </c>
      <c r="T6533">
        <v>17.399999999999999</v>
      </c>
      <c r="U6533">
        <v>17.3</v>
      </c>
      <c r="V6533">
        <v>1.9</v>
      </c>
      <c r="W6533">
        <v>2</v>
      </c>
      <c r="AB6533">
        <f t="shared" si="126"/>
        <v>1859.9</v>
      </c>
    </row>
    <row r="6534" spans="1:28" x14ac:dyDescent="0.25">
      <c r="A6534" t="s">
        <v>3109</v>
      </c>
      <c r="B6534" t="s">
        <v>3087</v>
      </c>
      <c r="C6534" s="1">
        <v>0.66825231481481484</v>
      </c>
      <c r="D6534">
        <v>663</v>
      </c>
      <c r="E6534" s="2">
        <v>2.3562847222222225E-2</v>
      </c>
      <c r="F6534" s="1">
        <v>2.3553240740740739E-2</v>
      </c>
      <c r="G6534">
        <v>830</v>
      </c>
      <c r="H6534">
        <v>2035.83</v>
      </c>
      <c r="I6534">
        <v>0</v>
      </c>
      <c r="J6534" t="s">
        <v>3088</v>
      </c>
      <c r="K6534" t="s">
        <v>22</v>
      </c>
      <c r="L6534">
        <v>1</v>
      </c>
      <c r="M6534" t="s">
        <v>1661</v>
      </c>
      <c r="N6534" t="s">
        <v>23</v>
      </c>
      <c r="O6534" t="s">
        <v>46</v>
      </c>
      <c r="P6534" t="s">
        <v>28</v>
      </c>
      <c r="R6534" t="s">
        <v>26</v>
      </c>
      <c r="S6534">
        <v>17.8</v>
      </c>
      <c r="T6534">
        <v>17.399999999999999</v>
      </c>
      <c r="U6534">
        <v>17.3</v>
      </c>
      <c r="V6534">
        <v>0.4</v>
      </c>
      <c r="W6534">
        <v>0.5</v>
      </c>
      <c r="AB6534">
        <f t="shared" si="126"/>
        <v>1860.27</v>
      </c>
    </row>
    <row r="6535" spans="1:28" x14ac:dyDescent="0.25">
      <c r="A6535" t="s">
        <v>3110</v>
      </c>
      <c r="B6535" t="s">
        <v>3087</v>
      </c>
      <c r="C6535" s="1">
        <v>0.67034722222222232</v>
      </c>
      <c r="D6535">
        <v>99</v>
      </c>
      <c r="E6535" s="2">
        <v>2.5651226851851852E-2</v>
      </c>
      <c r="F6535" s="1">
        <v>2.5648148148148146E-2</v>
      </c>
      <c r="G6535">
        <v>266</v>
      </c>
      <c r="H6535">
        <v>2216.27</v>
      </c>
      <c r="I6535">
        <v>0</v>
      </c>
      <c r="J6535" t="s">
        <v>3088</v>
      </c>
      <c r="K6535" t="s">
        <v>22</v>
      </c>
      <c r="L6535">
        <v>1</v>
      </c>
      <c r="M6535" t="s">
        <v>1661</v>
      </c>
      <c r="N6535" t="s">
        <v>23</v>
      </c>
      <c r="O6535" t="s">
        <v>31</v>
      </c>
      <c r="P6535" t="s">
        <v>28</v>
      </c>
      <c r="R6535" t="s">
        <v>26</v>
      </c>
      <c r="S6535">
        <v>21.5</v>
      </c>
      <c r="T6535">
        <v>17.5</v>
      </c>
      <c r="U6535">
        <v>17.399999999999999</v>
      </c>
      <c r="V6535">
        <v>4</v>
      </c>
      <c r="W6535">
        <v>4.0999999999999996</v>
      </c>
      <c r="AB6535">
        <f t="shared" si="126"/>
        <v>2040.71</v>
      </c>
    </row>
    <row r="6536" spans="1:28" x14ac:dyDescent="0.25">
      <c r="A6536" t="s">
        <v>3110</v>
      </c>
      <c r="B6536" t="s">
        <v>3087</v>
      </c>
      <c r="C6536" s="1">
        <v>0.67034722222222232</v>
      </c>
      <c r="D6536">
        <v>99</v>
      </c>
      <c r="E6536" s="2">
        <v>2.5651226851851852E-2</v>
      </c>
      <c r="F6536" s="1">
        <v>2.5648148148148146E-2</v>
      </c>
      <c r="G6536">
        <v>266</v>
      </c>
      <c r="H6536">
        <v>2216.27</v>
      </c>
      <c r="I6536">
        <v>0</v>
      </c>
      <c r="J6536" t="s">
        <v>3088</v>
      </c>
      <c r="K6536" t="s">
        <v>22</v>
      </c>
      <c r="L6536">
        <v>1</v>
      </c>
      <c r="M6536" t="s">
        <v>1661</v>
      </c>
      <c r="N6536" t="s">
        <v>23</v>
      </c>
      <c r="O6536" t="s">
        <v>36</v>
      </c>
      <c r="P6536" t="s">
        <v>28</v>
      </c>
      <c r="R6536" t="s">
        <v>26</v>
      </c>
      <c r="S6536">
        <v>21.1</v>
      </c>
      <c r="T6536">
        <v>17.5</v>
      </c>
      <c r="U6536">
        <v>17.399999999999999</v>
      </c>
      <c r="V6536">
        <v>3.6</v>
      </c>
      <c r="W6536">
        <v>3.7</v>
      </c>
      <c r="AB6536">
        <f t="shared" si="126"/>
        <v>2040.71</v>
      </c>
    </row>
    <row r="6537" spans="1:28" x14ac:dyDescent="0.25">
      <c r="A6537" t="s">
        <v>3110</v>
      </c>
      <c r="B6537" t="s">
        <v>3087</v>
      </c>
      <c r="C6537" s="1">
        <v>0.67034722222222232</v>
      </c>
      <c r="D6537">
        <v>99</v>
      </c>
      <c r="E6537" s="2">
        <v>2.5651226851851852E-2</v>
      </c>
      <c r="F6537" s="1">
        <v>2.5648148148148146E-2</v>
      </c>
      <c r="G6537">
        <v>266</v>
      </c>
      <c r="H6537">
        <v>2216.27</v>
      </c>
      <c r="I6537">
        <v>0</v>
      </c>
      <c r="J6537" t="s">
        <v>3088</v>
      </c>
      <c r="K6537" t="s">
        <v>22</v>
      </c>
      <c r="L6537">
        <v>1</v>
      </c>
      <c r="M6537" t="s">
        <v>1661</v>
      </c>
      <c r="N6537" t="s">
        <v>23</v>
      </c>
      <c r="O6537" t="s">
        <v>46</v>
      </c>
      <c r="P6537" t="s">
        <v>28</v>
      </c>
      <c r="R6537" t="s">
        <v>26</v>
      </c>
      <c r="S6537">
        <v>17.7</v>
      </c>
      <c r="T6537">
        <v>17.5</v>
      </c>
      <c r="U6537">
        <v>17.399999999999999</v>
      </c>
      <c r="V6537">
        <v>0.2</v>
      </c>
      <c r="W6537">
        <v>0.3</v>
      </c>
      <c r="AB6537">
        <f t="shared" si="126"/>
        <v>2040.71</v>
      </c>
    </row>
    <row r="6538" spans="1:28" x14ac:dyDescent="0.25">
      <c r="A6538" t="s">
        <v>3110</v>
      </c>
      <c r="B6538" t="s">
        <v>3087</v>
      </c>
      <c r="C6538" s="1">
        <v>0.67034722222222232</v>
      </c>
      <c r="D6538">
        <v>99</v>
      </c>
      <c r="E6538" s="2">
        <v>2.5651226851851852E-2</v>
      </c>
      <c r="F6538" s="1">
        <v>2.5648148148148146E-2</v>
      </c>
      <c r="G6538">
        <v>266</v>
      </c>
      <c r="H6538">
        <v>2216.27</v>
      </c>
      <c r="I6538">
        <v>0</v>
      </c>
      <c r="J6538" t="s">
        <v>3088</v>
      </c>
      <c r="K6538" t="s">
        <v>22</v>
      </c>
      <c r="L6538">
        <v>1</v>
      </c>
      <c r="M6538" t="s">
        <v>1661</v>
      </c>
      <c r="N6538" t="s">
        <v>23</v>
      </c>
      <c r="O6538" t="s">
        <v>33</v>
      </c>
      <c r="P6538" t="s">
        <v>28</v>
      </c>
      <c r="R6538" t="s">
        <v>26</v>
      </c>
      <c r="S6538">
        <v>18.100000000000001</v>
      </c>
      <c r="T6538">
        <v>17.5</v>
      </c>
      <c r="U6538">
        <v>17.399999999999999</v>
      </c>
      <c r="V6538">
        <v>0.6</v>
      </c>
      <c r="W6538">
        <v>0.7</v>
      </c>
      <c r="AB6538">
        <f t="shared" si="126"/>
        <v>2040.71</v>
      </c>
    </row>
    <row r="6539" spans="1:28" x14ac:dyDescent="0.25">
      <c r="A6539" t="s">
        <v>3110</v>
      </c>
      <c r="B6539" t="s">
        <v>3087</v>
      </c>
      <c r="C6539" s="1">
        <v>0.67034722222222232</v>
      </c>
      <c r="D6539">
        <v>99</v>
      </c>
      <c r="E6539" s="2">
        <v>2.5651226851851852E-2</v>
      </c>
      <c r="F6539" s="1">
        <v>2.5648148148148146E-2</v>
      </c>
      <c r="G6539">
        <v>266</v>
      </c>
      <c r="H6539">
        <v>2216.27</v>
      </c>
      <c r="I6539">
        <v>0</v>
      </c>
      <c r="J6539" t="s">
        <v>3088</v>
      </c>
      <c r="K6539" t="s">
        <v>22</v>
      </c>
      <c r="L6539">
        <v>1</v>
      </c>
      <c r="M6539" t="s">
        <v>1661</v>
      </c>
      <c r="N6539" t="s">
        <v>23</v>
      </c>
      <c r="O6539" t="s">
        <v>24</v>
      </c>
      <c r="P6539" t="s">
        <v>28</v>
      </c>
      <c r="R6539" t="s">
        <v>26</v>
      </c>
      <c r="S6539">
        <v>20</v>
      </c>
      <c r="T6539">
        <v>17.5</v>
      </c>
      <c r="U6539">
        <v>17.399999999999999</v>
      </c>
      <c r="V6539">
        <v>2.5</v>
      </c>
      <c r="W6539">
        <v>2.6</v>
      </c>
      <c r="AB6539">
        <f t="shared" si="126"/>
        <v>2040.71</v>
      </c>
    </row>
    <row r="6540" spans="1:28" x14ac:dyDescent="0.25">
      <c r="A6540" t="s">
        <v>3111</v>
      </c>
      <c r="B6540" t="s">
        <v>3087</v>
      </c>
      <c r="C6540" s="1">
        <v>0.67243055555555553</v>
      </c>
      <c r="D6540">
        <v>435</v>
      </c>
      <c r="E6540" s="2">
        <v>2.7738449074074075E-2</v>
      </c>
      <c r="F6540" s="1">
        <v>2.7731481481481478E-2</v>
      </c>
      <c r="G6540">
        <v>602</v>
      </c>
      <c r="H6540">
        <v>2396.6</v>
      </c>
      <c r="I6540">
        <v>0</v>
      </c>
      <c r="J6540" t="s">
        <v>3088</v>
      </c>
      <c r="K6540" t="s">
        <v>22</v>
      </c>
      <c r="L6540">
        <v>1</v>
      </c>
      <c r="M6540" t="s">
        <v>1661</v>
      </c>
      <c r="N6540" t="s">
        <v>23</v>
      </c>
      <c r="O6540" t="s">
        <v>31</v>
      </c>
      <c r="P6540" t="s">
        <v>28</v>
      </c>
      <c r="R6540" t="s">
        <v>26</v>
      </c>
      <c r="S6540">
        <v>20.3</v>
      </c>
      <c r="T6540">
        <v>17.3</v>
      </c>
      <c r="U6540">
        <v>17.2</v>
      </c>
      <c r="V6540">
        <v>3</v>
      </c>
      <c r="W6540">
        <v>3.1</v>
      </c>
      <c r="AB6540">
        <f t="shared" si="126"/>
        <v>2221.04</v>
      </c>
    </row>
    <row r="6541" spans="1:28" x14ac:dyDescent="0.25">
      <c r="A6541" t="s">
        <v>3111</v>
      </c>
      <c r="B6541" t="s">
        <v>3087</v>
      </c>
      <c r="C6541" s="1">
        <v>0.67243055555555553</v>
      </c>
      <c r="D6541">
        <v>435</v>
      </c>
      <c r="E6541" s="2">
        <v>2.7738449074074075E-2</v>
      </c>
      <c r="F6541" s="1">
        <v>2.7731481481481478E-2</v>
      </c>
      <c r="G6541">
        <v>602</v>
      </c>
      <c r="H6541">
        <v>2396.6</v>
      </c>
      <c r="I6541">
        <v>0</v>
      </c>
      <c r="J6541" t="s">
        <v>3088</v>
      </c>
      <c r="K6541" t="s">
        <v>22</v>
      </c>
      <c r="L6541">
        <v>1</v>
      </c>
      <c r="M6541" t="s">
        <v>1661</v>
      </c>
      <c r="N6541" t="s">
        <v>23</v>
      </c>
      <c r="O6541" t="s">
        <v>24</v>
      </c>
      <c r="P6541" t="s">
        <v>28</v>
      </c>
      <c r="R6541" t="s">
        <v>26</v>
      </c>
      <c r="S6541">
        <v>21.2</v>
      </c>
      <c r="T6541">
        <v>17.3</v>
      </c>
      <c r="U6541">
        <v>17.2</v>
      </c>
      <c r="V6541">
        <v>3.9</v>
      </c>
      <c r="W6541">
        <v>4</v>
      </c>
      <c r="AB6541">
        <f t="shared" si="126"/>
        <v>2221.04</v>
      </c>
    </row>
    <row r="6542" spans="1:28" x14ac:dyDescent="0.25">
      <c r="A6542" t="s">
        <v>3111</v>
      </c>
      <c r="B6542" t="s">
        <v>3087</v>
      </c>
      <c r="C6542" s="1">
        <v>0.67243055555555553</v>
      </c>
      <c r="D6542">
        <v>435</v>
      </c>
      <c r="E6542" s="2">
        <v>2.7738449074074075E-2</v>
      </c>
      <c r="F6542" s="1">
        <v>2.7731481481481478E-2</v>
      </c>
      <c r="G6542">
        <v>602</v>
      </c>
      <c r="H6542">
        <v>2396.6</v>
      </c>
      <c r="I6542">
        <v>0</v>
      </c>
      <c r="J6542" t="s">
        <v>3088</v>
      </c>
      <c r="K6542" t="s">
        <v>22</v>
      </c>
      <c r="L6542">
        <v>1</v>
      </c>
      <c r="M6542" t="s">
        <v>1661</v>
      </c>
      <c r="N6542" t="s">
        <v>23</v>
      </c>
      <c r="O6542" t="s">
        <v>36</v>
      </c>
      <c r="P6542" t="s">
        <v>28</v>
      </c>
      <c r="R6542" t="s">
        <v>26</v>
      </c>
      <c r="S6542">
        <v>19.399999999999999</v>
      </c>
      <c r="T6542">
        <v>17.3</v>
      </c>
      <c r="U6542">
        <v>17.2</v>
      </c>
      <c r="V6542">
        <v>2.1</v>
      </c>
      <c r="W6542">
        <v>2.2000000000000002</v>
      </c>
      <c r="AB6542">
        <f t="shared" si="126"/>
        <v>2221.04</v>
      </c>
    </row>
    <row r="6543" spans="1:28" x14ac:dyDescent="0.25">
      <c r="A6543" t="s">
        <v>3111</v>
      </c>
      <c r="B6543" t="s">
        <v>3087</v>
      </c>
      <c r="C6543" s="1">
        <v>0.67243055555555553</v>
      </c>
      <c r="D6543">
        <v>435</v>
      </c>
      <c r="E6543" s="2">
        <v>2.7738449074074075E-2</v>
      </c>
      <c r="F6543" s="1">
        <v>2.7731481481481478E-2</v>
      </c>
      <c r="G6543">
        <v>602</v>
      </c>
      <c r="H6543">
        <v>2396.6</v>
      </c>
      <c r="I6543">
        <v>0</v>
      </c>
      <c r="J6543" t="s">
        <v>3088</v>
      </c>
      <c r="K6543" t="s">
        <v>22</v>
      </c>
      <c r="L6543">
        <v>1</v>
      </c>
      <c r="M6543" t="s">
        <v>1661</v>
      </c>
      <c r="N6543" t="s">
        <v>23</v>
      </c>
      <c r="O6543" t="s">
        <v>33</v>
      </c>
      <c r="P6543" t="s">
        <v>28</v>
      </c>
      <c r="R6543" t="s">
        <v>26</v>
      </c>
      <c r="S6543">
        <v>18.2</v>
      </c>
      <c r="T6543">
        <v>17.3</v>
      </c>
      <c r="U6543">
        <v>17.2</v>
      </c>
      <c r="V6543">
        <v>0.9</v>
      </c>
      <c r="W6543">
        <v>1</v>
      </c>
      <c r="AB6543">
        <f t="shared" si="126"/>
        <v>2221.04</v>
      </c>
    </row>
    <row r="6544" spans="1:28" x14ac:dyDescent="0.25">
      <c r="A6544" t="s">
        <v>3112</v>
      </c>
      <c r="B6544" t="s">
        <v>3087</v>
      </c>
      <c r="C6544" s="1">
        <v>0.67451388888888886</v>
      </c>
      <c r="D6544">
        <v>37</v>
      </c>
      <c r="E6544" s="2">
        <v>2.9817175925925931E-2</v>
      </c>
      <c r="F6544" s="1">
        <v>2.9814814814814811E-2</v>
      </c>
      <c r="G6544">
        <v>204</v>
      </c>
      <c r="H6544">
        <v>2576.1999999999998</v>
      </c>
      <c r="I6544">
        <v>0</v>
      </c>
      <c r="J6544" t="s">
        <v>3088</v>
      </c>
      <c r="K6544" t="s">
        <v>22</v>
      </c>
      <c r="L6544">
        <v>1</v>
      </c>
      <c r="M6544" t="s">
        <v>1661</v>
      </c>
      <c r="N6544" t="s">
        <v>23</v>
      </c>
      <c r="O6544" t="s">
        <v>31</v>
      </c>
      <c r="P6544" t="s">
        <v>28</v>
      </c>
      <c r="R6544" t="s">
        <v>26</v>
      </c>
      <c r="S6544">
        <v>21.5</v>
      </c>
      <c r="T6544">
        <v>17.3</v>
      </c>
      <c r="U6544">
        <v>17.2</v>
      </c>
      <c r="V6544">
        <v>4.2</v>
      </c>
      <c r="W6544">
        <v>4.3</v>
      </c>
      <c r="AB6544">
        <f t="shared" si="126"/>
        <v>2400.64</v>
      </c>
    </row>
    <row r="6545" spans="1:28" x14ac:dyDescent="0.25">
      <c r="A6545" t="s">
        <v>3112</v>
      </c>
      <c r="B6545" t="s">
        <v>3087</v>
      </c>
      <c r="C6545" s="1">
        <v>0.67451388888888886</v>
      </c>
      <c r="D6545">
        <v>37</v>
      </c>
      <c r="E6545" s="2">
        <v>2.9817175925925931E-2</v>
      </c>
      <c r="F6545" s="1">
        <v>2.9814814814814811E-2</v>
      </c>
      <c r="G6545">
        <v>204</v>
      </c>
      <c r="H6545">
        <v>2576.1999999999998</v>
      </c>
      <c r="I6545">
        <v>0</v>
      </c>
      <c r="J6545" t="s">
        <v>3088</v>
      </c>
      <c r="K6545" t="s">
        <v>22</v>
      </c>
      <c r="L6545">
        <v>1</v>
      </c>
      <c r="M6545" t="s">
        <v>1661</v>
      </c>
      <c r="N6545" t="s">
        <v>23</v>
      </c>
      <c r="O6545" t="s">
        <v>24</v>
      </c>
      <c r="P6545" t="s">
        <v>28</v>
      </c>
      <c r="R6545" t="s">
        <v>26</v>
      </c>
      <c r="S6545">
        <v>22.7</v>
      </c>
      <c r="T6545">
        <v>17.3</v>
      </c>
      <c r="U6545">
        <v>17.2</v>
      </c>
      <c r="V6545">
        <v>5.4</v>
      </c>
      <c r="W6545">
        <v>5.5</v>
      </c>
      <c r="AB6545">
        <f t="shared" si="126"/>
        <v>2400.64</v>
      </c>
    </row>
    <row r="6546" spans="1:28" x14ac:dyDescent="0.25">
      <c r="A6546" t="s">
        <v>3112</v>
      </c>
      <c r="B6546" t="s">
        <v>3087</v>
      </c>
      <c r="C6546" s="1">
        <v>0.67451388888888886</v>
      </c>
      <c r="D6546">
        <v>37</v>
      </c>
      <c r="E6546" s="2">
        <v>2.9817175925925931E-2</v>
      </c>
      <c r="F6546" s="1">
        <v>2.9814814814814811E-2</v>
      </c>
      <c r="G6546">
        <v>204</v>
      </c>
      <c r="H6546">
        <v>2576.1999999999998</v>
      </c>
      <c r="I6546">
        <v>0</v>
      </c>
      <c r="J6546" t="s">
        <v>3088</v>
      </c>
      <c r="K6546" t="s">
        <v>22</v>
      </c>
      <c r="L6546">
        <v>1</v>
      </c>
      <c r="M6546" t="s">
        <v>1661</v>
      </c>
      <c r="N6546" t="s">
        <v>23</v>
      </c>
      <c r="O6546" t="s">
        <v>36</v>
      </c>
      <c r="P6546" t="s">
        <v>28</v>
      </c>
      <c r="R6546" t="s">
        <v>26</v>
      </c>
      <c r="S6546">
        <v>18.3</v>
      </c>
      <c r="T6546">
        <v>17.3</v>
      </c>
      <c r="U6546">
        <v>17.2</v>
      </c>
      <c r="V6546">
        <v>1</v>
      </c>
      <c r="W6546">
        <v>1.1000000000000001</v>
      </c>
      <c r="AB6546">
        <f t="shared" si="126"/>
        <v>2400.64</v>
      </c>
    </row>
    <row r="6547" spans="1:28" x14ac:dyDescent="0.25">
      <c r="A6547" t="s">
        <v>3112</v>
      </c>
      <c r="B6547" t="s">
        <v>3087</v>
      </c>
      <c r="C6547" s="1">
        <v>0.67451388888888886</v>
      </c>
      <c r="D6547">
        <v>37</v>
      </c>
      <c r="E6547" s="2">
        <v>2.9817175925925931E-2</v>
      </c>
      <c r="F6547" s="1">
        <v>2.9814814814814811E-2</v>
      </c>
      <c r="G6547">
        <v>204</v>
      </c>
      <c r="H6547">
        <v>2576.1999999999998</v>
      </c>
      <c r="I6547">
        <v>0</v>
      </c>
      <c r="J6547" t="s">
        <v>3088</v>
      </c>
      <c r="K6547" t="s">
        <v>22</v>
      </c>
      <c r="L6547">
        <v>1</v>
      </c>
      <c r="M6547" t="s">
        <v>1661</v>
      </c>
      <c r="N6547" t="s">
        <v>23</v>
      </c>
      <c r="O6547" t="s">
        <v>33</v>
      </c>
      <c r="P6547" t="s">
        <v>28</v>
      </c>
      <c r="R6547" t="s">
        <v>26</v>
      </c>
      <c r="S6547">
        <v>17.399999999999999</v>
      </c>
      <c r="T6547">
        <v>17.3</v>
      </c>
      <c r="U6547">
        <v>17.2</v>
      </c>
      <c r="V6547">
        <v>0.1</v>
      </c>
      <c r="W6547">
        <v>0.2</v>
      </c>
      <c r="AB6547">
        <f t="shared" si="126"/>
        <v>2400.64</v>
      </c>
    </row>
    <row r="6548" spans="1:28" x14ac:dyDescent="0.25">
      <c r="A6548" t="s">
        <v>3112</v>
      </c>
      <c r="B6548" t="s">
        <v>3087</v>
      </c>
      <c r="C6548" s="1">
        <v>0.67451388888888886</v>
      </c>
      <c r="D6548">
        <v>37</v>
      </c>
      <c r="E6548" s="2">
        <v>2.9817175925925931E-2</v>
      </c>
      <c r="F6548" s="1">
        <v>2.9814814814814811E-2</v>
      </c>
      <c r="G6548">
        <v>204</v>
      </c>
      <c r="H6548">
        <v>2576.1999999999998</v>
      </c>
      <c r="I6548">
        <v>0</v>
      </c>
      <c r="J6548" t="s">
        <v>3088</v>
      </c>
      <c r="K6548" t="s">
        <v>22</v>
      </c>
      <c r="L6548">
        <v>1</v>
      </c>
      <c r="M6548" t="s">
        <v>1661</v>
      </c>
      <c r="N6548" t="s">
        <v>23</v>
      </c>
      <c r="O6548" t="s">
        <v>46</v>
      </c>
      <c r="P6548" t="s">
        <v>28</v>
      </c>
      <c r="R6548" t="s">
        <v>26</v>
      </c>
      <c r="S6548">
        <v>17.8</v>
      </c>
      <c r="T6548">
        <v>17.3</v>
      </c>
      <c r="U6548">
        <v>17.2</v>
      </c>
      <c r="V6548">
        <v>0.5</v>
      </c>
      <c r="W6548">
        <v>0.6</v>
      </c>
      <c r="AB6548">
        <f t="shared" si="126"/>
        <v>2400.64</v>
      </c>
    </row>
    <row r="6549" spans="1:28" x14ac:dyDescent="0.25">
      <c r="A6549" t="s">
        <v>3113</v>
      </c>
      <c r="B6549" t="s">
        <v>3087</v>
      </c>
      <c r="C6549" s="1">
        <v>0.67658564814814814</v>
      </c>
      <c r="D6549">
        <v>605</v>
      </c>
      <c r="E6549" s="2">
        <v>3.1895509259259262E-2</v>
      </c>
      <c r="F6549" s="1">
        <v>3.1886574074074074E-2</v>
      </c>
      <c r="G6549">
        <v>772</v>
      </c>
      <c r="H6549">
        <v>2755.77</v>
      </c>
      <c r="I6549">
        <v>0</v>
      </c>
      <c r="J6549" t="s">
        <v>3088</v>
      </c>
      <c r="K6549" t="s">
        <v>22</v>
      </c>
      <c r="L6549">
        <v>1</v>
      </c>
      <c r="M6549" t="s">
        <v>1661</v>
      </c>
      <c r="N6549" t="s">
        <v>23</v>
      </c>
      <c r="O6549" t="s">
        <v>24</v>
      </c>
      <c r="P6549" t="s">
        <v>28</v>
      </c>
      <c r="R6549" t="s">
        <v>26</v>
      </c>
      <c r="S6549">
        <v>22.8</v>
      </c>
      <c r="T6549">
        <v>17.3</v>
      </c>
      <c r="U6549">
        <v>17.2</v>
      </c>
      <c r="V6549">
        <v>5.5</v>
      </c>
      <c r="W6549">
        <v>5.6</v>
      </c>
      <c r="AB6549">
        <f t="shared" si="126"/>
        <v>2580.21</v>
      </c>
    </row>
    <row r="6550" spans="1:28" x14ac:dyDescent="0.25">
      <c r="A6550" t="s">
        <v>3113</v>
      </c>
      <c r="B6550" t="s">
        <v>3087</v>
      </c>
      <c r="C6550" s="1">
        <v>0.67658564814814814</v>
      </c>
      <c r="D6550">
        <v>605</v>
      </c>
      <c r="E6550" s="2">
        <v>3.1895509259259262E-2</v>
      </c>
      <c r="F6550" s="1">
        <v>3.1886574074074074E-2</v>
      </c>
      <c r="G6550">
        <v>772</v>
      </c>
      <c r="H6550">
        <v>2755.77</v>
      </c>
      <c r="I6550">
        <v>0</v>
      </c>
      <c r="J6550" t="s">
        <v>3088</v>
      </c>
      <c r="K6550" t="s">
        <v>22</v>
      </c>
      <c r="L6550">
        <v>1</v>
      </c>
      <c r="M6550" t="s">
        <v>1661</v>
      </c>
      <c r="N6550" t="s">
        <v>23</v>
      </c>
      <c r="O6550" t="s">
        <v>31</v>
      </c>
      <c r="P6550" t="s">
        <v>28</v>
      </c>
      <c r="R6550" t="s">
        <v>26</v>
      </c>
      <c r="S6550">
        <v>22</v>
      </c>
      <c r="T6550">
        <v>17.3</v>
      </c>
      <c r="U6550">
        <v>17.2</v>
      </c>
      <c r="V6550">
        <v>4.7</v>
      </c>
      <c r="W6550">
        <v>4.8</v>
      </c>
      <c r="AB6550">
        <f t="shared" si="126"/>
        <v>2580.21</v>
      </c>
    </row>
    <row r="6551" spans="1:28" x14ac:dyDescent="0.25">
      <c r="A6551" t="s">
        <v>3113</v>
      </c>
      <c r="B6551" t="s">
        <v>3087</v>
      </c>
      <c r="C6551" s="1">
        <v>0.67658564814814814</v>
      </c>
      <c r="D6551">
        <v>605</v>
      </c>
      <c r="E6551" s="2">
        <v>3.1895509259259262E-2</v>
      </c>
      <c r="F6551" s="1">
        <v>3.1886574074074074E-2</v>
      </c>
      <c r="G6551">
        <v>772</v>
      </c>
      <c r="H6551">
        <v>2755.77</v>
      </c>
      <c r="I6551">
        <v>0</v>
      </c>
      <c r="J6551" t="s">
        <v>3088</v>
      </c>
      <c r="K6551" t="s">
        <v>22</v>
      </c>
      <c r="L6551">
        <v>1</v>
      </c>
      <c r="M6551" t="s">
        <v>1661</v>
      </c>
      <c r="N6551" t="s">
        <v>23</v>
      </c>
      <c r="O6551" t="s">
        <v>36</v>
      </c>
      <c r="P6551" t="s">
        <v>28</v>
      </c>
      <c r="R6551" t="s">
        <v>26</v>
      </c>
      <c r="S6551">
        <v>18.3</v>
      </c>
      <c r="T6551">
        <v>17.3</v>
      </c>
      <c r="U6551">
        <v>17.2</v>
      </c>
      <c r="V6551">
        <v>1</v>
      </c>
      <c r="W6551">
        <v>1.1000000000000001</v>
      </c>
      <c r="AB6551">
        <f t="shared" si="126"/>
        <v>2580.21</v>
      </c>
    </row>
    <row r="6552" spans="1:28" x14ac:dyDescent="0.25">
      <c r="A6552" t="s">
        <v>3113</v>
      </c>
      <c r="B6552" t="s">
        <v>3087</v>
      </c>
      <c r="C6552" s="1">
        <v>0.67658564814814814</v>
      </c>
      <c r="D6552">
        <v>605</v>
      </c>
      <c r="E6552" s="2">
        <v>3.1895509259259262E-2</v>
      </c>
      <c r="F6552" s="1">
        <v>3.1886574074074074E-2</v>
      </c>
      <c r="G6552">
        <v>772</v>
      </c>
      <c r="H6552">
        <v>2755.77</v>
      </c>
      <c r="I6552">
        <v>0</v>
      </c>
      <c r="J6552" t="s">
        <v>3088</v>
      </c>
      <c r="K6552" t="s">
        <v>22</v>
      </c>
      <c r="L6552">
        <v>1</v>
      </c>
      <c r="M6552" t="s">
        <v>1661</v>
      </c>
      <c r="N6552" t="s">
        <v>23</v>
      </c>
      <c r="O6552" t="s">
        <v>33</v>
      </c>
      <c r="P6552" t="s">
        <v>28</v>
      </c>
      <c r="R6552" t="s">
        <v>26</v>
      </c>
      <c r="S6552">
        <v>17.2</v>
      </c>
      <c r="T6552">
        <v>17.3</v>
      </c>
      <c r="U6552">
        <v>17.2</v>
      </c>
      <c r="V6552">
        <v>-0.1</v>
      </c>
      <c r="W6552">
        <v>0</v>
      </c>
      <c r="AB6552">
        <f t="shared" si="126"/>
        <v>2580.21</v>
      </c>
    </row>
    <row r="6553" spans="1:28" x14ac:dyDescent="0.25">
      <c r="A6553" t="s">
        <v>3113</v>
      </c>
      <c r="B6553" t="s">
        <v>3087</v>
      </c>
      <c r="C6553" s="1">
        <v>0.67658564814814814</v>
      </c>
      <c r="D6553">
        <v>605</v>
      </c>
      <c r="E6553" s="2">
        <v>3.1895509259259262E-2</v>
      </c>
      <c r="F6553" s="1">
        <v>3.1886574074074074E-2</v>
      </c>
      <c r="G6553">
        <v>772</v>
      </c>
      <c r="H6553">
        <v>2755.77</v>
      </c>
      <c r="I6553">
        <v>0</v>
      </c>
      <c r="J6553" t="s">
        <v>3088</v>
      </c>
      <c r="K6553" t="s">
        <v>22</v>
      </c>
      <c r="L6553">
        <v>1</v>
      </c>
      <c r="M6553" t="s">
        <v>1661</v>
      </c>
      <c r="N6553" t="s">
        <v>23</v>
      </c>
      <c r="O6553" t="s">
        <v>42</v>
      </c>
      <c r="P6553" t="s">
        <v>28</v>
      </c>
      <c r="R6553" t="s">
        <v>26</v>
      </c>
      <c r="S6553">
        <v>17.600000000000001</v>
      </c>
      <c r="T6553">
        <v>17.3</v>
      </c>
      <c r="U6553">
        <v>17.2</v>
      </c>
      <c r="V6553">
        <v>0.3</v>
      </c>
      <c r="W6553">
        <v>0.4</v>
      </c>
      <c r="AB6553">
        <f t="shared" si="126"/>
        <v>2580.21</v>
      </c>
    </row>
    <row r="6554" spans="1:28" x14ac:dyDescent="0.25">
      <c r="A6554" t="s">
        <v>3114</v>
      </c>
      <c r="B6554" t="s">
        <v>3087</v>
      </c>
      <c r="C6554" s="1">
        <v>0.67866898148148147</v>
      </c>
      <c r="D6554">
        <v>707</v>
      </c>
      <c r="E6554" s="2">
        <v>3.3980023148148145E-2</v>
      </c>
      <c r="F6554" s="1">
        <v>3.3969907407407407E-2</v>
      </c>
      <c r="G6554">
        <v>874</v>
      </c>
      <c r="H6554">
        <v>2935.87</v>
      </c>
      <c r="I6554">
        <v>0</v>
      </c>
      <c r="J6554" t="s">
        <v>3088</v>
      </c>
      <c r="K6554" t="s">
        <v>22</v>
      </c>
      <c r="L6554">
        <v>1</v>
      </c>
      <c r="M6554" t="s">
        <v>1661</v>
      </c>
      <c r="N6554" t="s">
        <v>23</v>
      </c>
      <c r="O6554" t="s">
        <v>36</v>
      </c>
      <c r="P6554" t="s">
        <v>28</v>
      </c>
      <c r="R6554" t="s">
        <v>26</v>
      </c>
      <c r="S6554">
        <v>18</v>
      </c>
      <c r="T6554">
        <v>17.3</v>
      </c>
      <c r="U6554">
        <v>17.3</v>
      </c>
      <c r="V6554">
        <v>0.7</v>
      </c>
      <c r="W6554">
        <v>0.7</v>
      </c>
      <c r="AB6554">
        <f t="shared" si="126"/>
        <v>2760.31</v>
      </c>
    </row>
    <row r="6555" spans="1:28" x14ac:dyDescent="0.25">
      <c r="A6555" t="s">
        <v>3114</v>
      </c>
      <c r="B6555" t="s">
        <v>3087</v>
      </c>
      <c r="C6555" s="1">
        <v>0.67866898148148147</v>
      </c>
      <c r="D6555">
        <v>707</v>
      </c>
      <c r="E6555" s="2">
        <v>3.3980023148148145E-2</v>
      </c>
      <c r="F6555" s="1">
        <v>3.3969907407407407E-2</v>
      </c>
      <c r="G6555">
        <v>874</v>
      </c>
      <c r="H6555">
        <v>2935.87</v>
      </c>
      <c r="I6555">
        <v>0</v>
      </c>
      <c r="J6555" t="s">
        <v>3088</v>
      </c>
      <c r="K6555" t="s">
        <v>22</v>
      </c>
      <c r="L6555">
        <v>1</v>
      </c>
      <c r="M6555" t="s">
        <v>1661</v>
      </c>
      <c r="N6555" t="s">
        <v>23</v>
      </c>
      <c r="O6555" t="s">
        <v>42</v>
      </c>
      <c r="P6555" t="s">
        <v>28</v>
      </c>
      <c r="R6555" t="s">
        <v>26</v>
      </c>
      <c r="S6555">
        <v>17.5</v>
      </c>
      <c r="T6555">
        <v>17.3</v>
      </c>
      <c r="U6555">
        <v>17.3</v>
      </c>
      <c r="V6555">
        <v>0.2</v>
      </c>
      <c r="W6555">
        <v>0.2</v>
      </c>
      <c r="AB6555">
        <f t="shared" si="126"/>
        <v>2760.31</v>
      </c>
    </row>
    <row r="6556" spans="1:28" x14ac:dyDescent="0.25">
      <c r="A6556" t="s">
        <v>3114</v>
      </c>
      <c r="B6556" t="s">
        <v>3087</v>
      </c>
      <c r="C6556" s="1">
        <v>0.67866898148148147</v>
      </c>
      <c r="D6556">
        <v>707</v>
      </c>
      <c r="E6556" s="2">
        <v>3.3980023148148145E-2</v>
      </c>
      <c r="F6556" s="1">
        <v>3.3969907407407407E-2</v>
      </c>
      <c r="G6556">
        <v>874</v>
      </c>
      <c r="H6556">
        <v>2935.87</v>
      </c>
      <c r="I6556">
        <v>0</v>
      </c>
      <c r="J6556" t="s">
        <v>3088</v>
      </c>
      <c r="K6556" t="s">
        <v>22</v>
      </c>
      <c r="L6556">
        <v>1</v>
      </c>
      <c r="M6556" t="s">
        <v>1661</v>
      </c>
      <c r="N6556" t="s">
        <v>23</v>
      </c>
      <c r="O6556" t="s">
        <v>31</v>
      </c>
      <c r="P6556" t="s">
        <v>28</v>
      </c>
      <c r="R6556" t="s">
        <v>26</v>
      </c>
      <c r="S6556">
        <v>22.8</v>
      </c>
      <c r="T6556">
        <v>17.3</v>
      </c>
      <c r="U6556">
        <v>17.3</v>
      </c>
      <c r="V6556">
        <v>5.5</v>
      </c>
      <c r="W6556">
        <v>5.5</v>
      </c>
      <c r="AB6556">
        <f t="shared" ref="AB6556:AB6619" si="127">H6556-175.56</f>
        <v>2760.31</v>
      </c>
    </row>
    <row r="6557" spans="1:28" x14ac:dyDescent="0.25">
      <c r="A6557" t="s">
        <v>3114</v>
      </c>
      <c r="B6557" t="s">
        <v>3087</v>
      </c>
      <c r="C6557" s="1">
        <v>0.67866898148148147</v>
      </c>
      <c r="D6557">
        <v>707</v>
      </c>
      <c r="E6557" s="2">
        <v>3.3980023148148145E-2</v>
      </c>
      <c r="F6557" s="1">
        <v>3.3969907407407407E-2</v>
      </c>
      <c r="G6557">
        <v>874</v>
      </c>
      <c r="H6557">
        <v>2935.87</v>
      </c>
      <c r="I6557">
        <v>0</v>
      </c>
      <c r="J6557" t="s">
        <v>3088</v>
      </c>
      <c r="K6557" t="s">
        <v>22</v>
      </c>
      <c r="L6557">
        <v>1</v>
      </c>
      <c r="M6557" t="s">
        <v>1661</v>
      </c>
      <c r="N6557" t="s">
        <v>23</v>
      </c>
      <c r="O6557" t="s">
        <v>24</v>
      </c>
      <c r="P6557" t="s">
        <v>28</v>
      </c>
      <c r="R6557" t="s">
        <v>26</v>
      </c>
      <c r="S6557">
        <v>24.1</v>
      </c>
      <c r="T6557">
        <v>17.3</v>
      </c>
      <c r="U6557">
        <v>17.3</v>
      </c>
      <c r="V6557">
        <v>6.8</v>
      </c>
      <c r="W6557">
        <v>6.8</v>
      </c>
      <c r="AB6557">
        <f t="shared" si="127"/>
        <v>2760.31</v>
      </c>
    </row>
    <row r="6558" spans="1:28" x14ac:dyDescent="0.25">
      <c r="A6558" t="s">
        <v>3115</v>
      </c>
      <c r="B6558" t="s">
        <v>3087</v>
      </c>
      <c r="C6558" s="1">
        <v>0.6807523148148148</v>
      </c>
      <c r="D6558">
        <v>643</v>
      </c>
      <c r="E6558" s="2">
        <v>3.6062615740740739E-2</v>
      </c>
      <c r="F6558" s="1">
        <v>3.605324074074074E-2</v>
      </c>
      <c r="G6558">
        <v>810</v>
      </c>
      <c r="H6558">
        <v>3115.81</v>
      </c>
      <c r="I6558">
        <v>0</v>
      </c>
      <c r="J6558" t="s">
        <v>3088</v>
      </c>
      <c r="K6558" t="s">
        <v>22</v>
      </c>
      <c r="L6558">
        <v>1</v>
      </c>
      <c r="M6558" t="s">
        <v>1661</v>
      </c>
      <c r="N6558" t="s">
        <v>23</v>
      </c>
      <c r="O6558" t="s">
        <v>31</v>
      </c>
      <c r="P6558" t="s">
        <v>28</v>
      </c>
      <c r="R6558" t="s">
        <v>26</v>
      </c>
      <c r="S6558">
        <v>23.5</v>
      </c>
      <c r="T6558">
        <v>17.2</v>
      </c>
      <c r="U6558">
        <v>17.100000000000001</v>
      </c>
      <c r="V6558">
        <v>6.3</v>
      </c>
      <c r="W6558">
        <v>6.4</v>
      </c>
      <c r="AB6558">
        <f t="shared" si="127"/>
        <v>2940.25</v>
      </c>
    </row>
    <row r="6559" spans="1:28" x14ac:dyDescent="0.25">
      <c r="A6559" t="s">
        <v>3115</v>
      </c>
      <c r="B6559" t="s">
        <v>3087</v>
      </c>
      <c r="C6559" s="1">
        <v>0.6807523148148148</v>
      </c>
      <c r="D6559">
        <v>643</v>
      </c>
      <c r="E6559" s="2">
        <v>3.6062615740740739E-2</v>
      </c>
      <c r="F6559" s="1">
        <v>3.605324074074074E-2</v>
      </c>
      <c r="G6559">
        <v>810</v>
      </c>
      <c r="H6559">
        <v>3115.81</v>
      </c>
      <c r="I6559">
        <v>0</v>
      </c>
      <c r="J6559" t="s">
        <v>3088</v>
      </c>
      <c r="K6559" t="s">
        <v>22</v>
      </c>
      <c r="L6559">
        <v>1</v>
      </c>
      <c r="M6559" t="s">
        <v>1661</v>
      </c>
      <c r="N6559" t="s">
        <v>23</v>
      </c>
      <c r="O6559" t="s">
        <v>24</v>
      </c>
      <c r="P6559" t="s">
        <v>28</v>
      </c>
      <c r="R6559" t="s">
        <v>26</v>
      </c>
      <c r="S6559">
        <v>24.6</v>
      </c>
      <c r="T6559">
        <v>17.2</v>
      </c>
      <c r="U6559">
        <v>17.100000000000001</v>
      </c>
      <c r="V6559">
        <v>7.4</v>
      </c>
      <c r="W6559">
        <v>7.5</v>
      </c>
      <c r="AB6559">
        <f t="shared" si="127"/>
        <v>2940.25</v>
      </c>
    </row>
    <row r="6560" spans="1:28" x14ac:dyDescent="0.25">
      <c r="A6560" t="s">
        <v>3115</v>
      </c>
      <c r="B6560" t="s">
        <v>3087</v>
      </c>
      <c r="C6560" s="1">
        <v>0.6807523148148148</v>
      </c>
      <c r="D6560">
        <v>643</v>
      </c>
      <c r="E6560" s="2">
        <v>3.6062615740740739E-2</v>
      </c>
      <c r="F6560" s="1">
        <v>3.605324074074074E-2</v>
      </c>
      <c r="G6560">
        <v>810</v>
      </c>
      <c r="H6560">
        <v>3115.81</v>
      </c>
      <c r="I6560">
        <v>0</v>
      </c>
      <c r="J6560" t="s">
        <v>3088</v>
      </c>
      <c r="K6560" t="s">
        <v>22</v>
      </c>
      <c r="L6560">
        <v>1</v>
      </c>
      <c r="M6560" t="s">
        <v>1661</v>
      </c>
      <c r="N6560" t="s">
        <v>23</v>
      </c>
      <c r="O6560" t="s">
        <v>46</v>
      </c>
      <c r="P6560" t="s">
        <v>28</v>
      </c>
      <c r="R6560" t="s">
        <v>26</v>
      </c>
      <c r="S6560">
        <v>17.3</v>
      </c>
      <c r="T6560">
        <v>17.2</v>
      </c>
      <c r="U6560">
        <v>17.100000000000001</v>
      </c>
      <c r="V6560">
        <v>0.1</v>
      </c>
      <c r="W6560">
        <v>0.2</v>
      </c>
      <c r="AB6560">
        <f t="shared" si="127"/>
        <v>2940.25</v>
      </c>
    </row>
    <row r="6561" spans="1:28" x14ac:dyDescent="0.25">
      <c r="A6561" t="s">
        <v>3115</v>
      </c>
      <c r="B6561" t="s">
        <v>3087</v>
      </c>
      <c r="C6561" s="1">
        <v>0.6807523148148148</v>
      </c>
      <c r="D6561">
        <v>643</v>
      </c>
      <c r="E6561" s="2">
        <v>3.6062615740740739E-2</v>
      </c>
      <c r="F6561" s="1">
        <v>3.605324074074074E-2</v>
      </c>
      <c r="G6561">
        <v>810</v>
      </c>
      <c r="H6561">
        <v>3115.81</v>
      </c>
      <c r="I6561">
        <v>0</v>
      </c>
      <c r="J6561" t="s">
        <v>3088</v>
      </c>
      <c r="K6561" t="s">
        <v>22</v>
      </c>
      <c r="L6561">
        <v>1</v>
      </c>
      <c r="M6561" t="s">
        <v>1661</v>
      </c>
      <c r="N6561" t="s">
        <v>23</v>
      </c>
      <c r="O6561" t="s">
        <v>42</v>
      </c>
      <c r="P6561" t="s">
        <v>28</v>
      </c>
      <c r="R6561" t="s">
        <v>26</v>
      </c>
      <c r="S6561">
        <v>17.8</v>
      </c>
      <c r="T6561">
        <v>17.2</v>
      </c>
      <c r="U6561">
        <v>17.100000000000001</v>
      </c>
      <c r="V6561">
        <v>0.6</v>
      </c>
      <c r="W6561">
        <v>0.7</v>
      </c>
      <c r="AB6561">
        <f t="shared" si="127"/>
        <v>2940.25</v>
      </c>
    </row>
    <row r="6562" spans="1:28" x14ac:dyDescent="0.25">
      <c r="A6562" t="s">
        <v>3115</v>
      </c>
      <c r="B6562" t="s">
        <v>3087</v>
      </c>
      <c r="C6562" s="1">
        <v>0.6807523148148148</v>
      </c>
      <c r="D6562">
        <v>643</v>
      </c>
      <c r="E6562" s="2">
        <v>3.6062615740740739E-2</v>
      </c>
      <c r="F6562" s="1">
        <v>3.605324074074074E-2</v>
      </c>
      <c r="G6562">
        <v>810</v>
      </c>
      <c r="H6562">
        <v>3115.81</v>
      </c>
      <c r="I6562">
        <v>0</v>
      </c>
      <c r="J6562" t="s">
        <v>3088</v>
      </c>
      <c r="K6562" t="s">
        <v>22</v>
      </c>
      <c r="L6562">
        <v>1</v>
      </c>
      <c r="M6562" t="s">
        <v>1661</v>
      </c>
      <c r="N6562" t="s">
        <v>23</v>
      </c>
      <c r="O6562" t="s">
        <v>36</v>
      </c>
      <c r="P6562" t="s">
        <v>28</v>
      </c>
      <c r="R6562" t="s">
        <v>26</v>
      </c>
      <c r="S6562">
        <v>18.7</v>
      </c>
      <c r="T6562">
        <v>17.2</v>
      </c>
      <c r="U6562">
        <v>17.100000000000001</v>
      </c>
      <c r="V6562">
        <v>1.5</v>
      </c>
      <c r="W6562">
        <v>1.6</v>
      </c>
      <c r="AB6562">
        <f t="shared" si="127"/>
        <v>2940.25</v>
      </c>
    </row>
    <row r="6563" spans="1:28" x14ac:dyDescent="0.25">
      <c r="A6563" t="s">
        <v>3116</v>
      </c>
      <c r="B6563" t="s">
        <v>3087</v>
      </c>
      <c r="C6563" s="1">
        <v>0.68284722222222216</v>
      </c>
      <c r="D6563">
        <v>179</v>
      </c>
      <c r="E6563" s="2">
        <v>3.8152152777777781E-2</v>
      </c>
      <c r="F6563" s="1">
        <v>3.8148148148148146E-2</v>
      </c>
      <c r="G6563">
        <v>346</v>
      </c>
      <c r="H6563">
        <v>3296.35</v>
      </c>
      <c r="I6563">
        <v>0</v>
      </c>
      <c r="J6563" t="s">
        <v>3088</v>
      </c>
      <c r="K6563" t="s">
        <v>22</v>
      </c>
      <c r="L6563">
        <v>1</v>
      </c>
      <c r="M6563" t="s">
        <v>1661</v>
      </c>
      <c r="N6563" t="s">
        <v>23</v>
      </c>
      <c r="O6563" t="s">
        <v>31</v>
      </c>
      <c r="P6563" t="s">
        <v>28</v>
      </c>
      <c r="R6563" t="s">
        <v>26</v>
      </c>
      <c r="S6563">
        <v>23.2</v>
      </c>
      <c r="T6563">
        <v>17.3</v>
      </c>
      <c r="U6563">
        <v>17.2</v>
      </c>
      <c r="V6563">
        <v>5.9</v>
      </c>
      <c r="W6563">
        <v>6</v>
      </c>
      <c r="AB6563">
        <f t="shared" si="127"/>
        <v>3120.79</v>
      </c>
    </row>
    <row r="6564" spans="1:28" x14ac:dyDescent="0.25">
      <c r="A6564" t="s">
        <v>3116</v>
      </c>
      <c r="B6564" t="s">
        <v>3087</v>
      </c>
      <c r="C6564" s="1">
        <v>0.68284722222222216</v>
      </c>
      <c r="D6564">
        <v>179</v>
      </c>
      <c r="E6564" s="2">
        <v>3.8152152777777781E-2</v>
      </c>
      <c r="F6564" s="1">
        <v>3.8148148148148146E-2</v>
      </c>
      <c r="G6564">
        <v>346</v>
      </c>
      <c r="H6564">
        <v>3296.35</v>
      </c>
      <c r="I6564">
        <v>0</v>
      </c>
      <c r="J6564" t="s">
        <v>3088</v>
      </c>
      <c r="K6564" t="s">
        <v>22</v>
      </c>
      <c r="L6564">
        <v>1</v>
      </c>
      <c r="M6564" t="s">
        <v>1661</v>
      </c>
      <c r="N6564" t="s">
        <v>23</v>
      </c>
      <c r="O6564" t="s">
        <v>24</v>
      </c>
      <c r="P6564" t="s">
        <v>28</v>
      </c>
      <c r="R6564" t="s">
        <v>26</v>
      </c>
      <c r="S6564">
        <v>25.4</v>
      </c>
      <c r="T6564">
        <v>17.3</v>
      </c>
      <c r="U6564">
        <v>17.2</v>
      </c>
      <c r="V6564">
        <v>8.1</v>
      </c>
      <c r="W6564">
        <v>8.1999999999999993</v>
      </c>
      <c r="AB6564">
        <f t="shared" si="127"/>
        <v>3120.79</v>
      </c>
    </row>
    <row r="6565" spans="1:28" x14ac:dyDescent="0.25">
      <c r="A6565" t="s">
        <v>3116</v>
      </c>
      <c r="B6565" t="s">
        <v>3087</v>
      </c>
      <c r="C6565" s="1">
        <v>0.68284722222222216</v>
      </c>
      <c r="D6565">
        <v>179</v>
      </c>
      <c r="E6565" s="2">
        <v>3.8152152777777781E-2</v>
      </c>
      <c r="F6565" s="1">
        <v>3.8148148148148146E-2</v>
      </c>
      <c r="G6565">
        <v>346</v>
      </c>
      <c r="H6565">
        <v>3296.35</v>
      </c>
      <c r="I6565">
        <v>0</v>
      </c>
      <c r="J6565" t="s">
        <v>3088</v>
      </c>
      <c r="K6565" t="s">
        <v>22</v>
      </c>
      <c r="L6565">
        <v>1</v>
      </c>
      <c r="M6565" t="s">
        <v>1661</v>
      </c>
      <c r="N6565" t="s">
        <v>23</v>
      </c>
      <c r="O6565" t="s">
        <v>36</v>
      </c>
      <c r="P6565" t="s">
        <v>28</v>
      </c>
      <c r="R6565" t="s">
        <v>26</v>
      </c>
      <c r="S6565">
        <v>18.100000000000001</v>
      </c>
      <c r="T6565">
        <v>17.3</v>
      </c>
      <c r="U6565">
        <v>17.2</v>
      </c>
      <c r="V6565">
        <v>0.8</v>
      </c>
      <c r="W6565">
        <v>0.9</v>
      </c>
      <c r="AB6565">
        <f t="shared" si="127"/>
        <v>3120.79</v>
      </c>
    </row>
    <row r="6566" spans="1:28" x14ac:dyDescent="0.25">
      <c r="A6566" t="s">
        <v>3116</v>
      </c>
      <c r="B6566" t="s">
        <v>3087</v>
      </c>
      <c r="C6566" s="1">
        <v>0.68284722222222216</v>
      </c>
      <c r="D6566">
        <v>179</v>
      </c>
      <c r="E6566" s="2">
        <v>3.8152152777777781E-2</v>
      </c>
      <c r="F6566" s="1">
        <v>3.8148148148148146E-2</v>
      </c>
      <c r="G6566">
        <v>346</v>
      </c>
      <c r="H6566">
        <v>3296.35</v>
      </c>
      <c r="I6566">
        <v>0</v>
      </c>
      <c r="J6566" t="s">
        <v>3088</v>
      </c>
      <c r="K6566" t="s">
        <v>22</v>
      </c>
      <c r="L6566">
        <v>1</v>
      </c>
      <c r="M6566" t="s">
        <v>1661</v>
      </c>
      <c r="N6566" t="s">
        <v>23</v>
      </c>
      <c r="O6566" t="s">
        <v>46</v>
      </c>
      <c r="P6566" t="s">
        <v>28</v>
      </c>
      <c r="R6566" t="s">
        <v>26</v>
      </c>
      <c r="S6566">
        <v>17.5</v>
      </c>
      <c r="T6566">
        <v>17.3</v>
      </c>
      <c r="U6566">
        <v>17.2</v>
      </c>
      <c r="V6566">
        <v>0.2</v>
      </c>
      <c r="W6566">
        <v>0.3</v>
      </c>
      <c r="AB6566">
        <f t="shared" si="127"/>
        <v>3120.79</v>
      </c>
    </row>
    <row r="6567" spans="1:28" x14ac:dyDescent="0.25">
      <c r="A6567" t="s">
        <v>3116</v>
      </c>
      <c r="B6567" t="s">
        <v>3087</v>
      </c>
      <c r="C6567" s="1">
        <v>0.68284722222222216</v>
      </c>
      <c r="D6567">
        <v>179</v>
      </c>
      <c r="E6567" s="2">
        <v>3.8152152777777781E-2</v>
      </c>
      <c r="F6567" s="1">
        <v>3.8148148148148146E-2</v>
      </c>
      <c r="G6567">
        <v>346</v>
      </c>
      <c r="H6567">
        <v>3296.35</v>
      </c>
      <c r="I6567">
        <v>0</v>
      </c>
      <c r="J6567" t="s">
        <v>3088</v>
      </c>
      <c r="K6567" t="s">
        <v>22</v>
      </c>
      <c r="L6567">
        <v>1</v>
      </c>
      <c r="M6567" t="s">
        <v>1661</v>
      </c>
      <c r="N6567" t="s">
        <v>23</v>
      </c>
      <c r="O6567" t="s">
        <v>33</v>
      </c>
      <c r="P6567" t="s">
        <v>28</v>
      </c>
      <c r="R6567" t="s">
        <v>26</v>
      </c>
      <c r="S6567">
        <v>17.7</v>
      </c>
      <c r="T6567">
        <v>17.3</v>
      </c>
      <c r="U6567">
        <v>17.2</v>
      </c>
      <c r="V6567">
        <v>0.4</v>
      </c>
      <c r="W6567">
        <v>0.5</v>
      </c>
      <c r="AB6567">
        <f t="shared" si="127"/>
        <v>3120.79</v>
      </c>
    </row>
    <row r="6568" spans="1:28" x14ac:dyDescent="0.25">
      <c r="A6568" t="s">
        <v>3117</v>
      </c>
      <c r="B6568" t="s">
        <v>3087</v>
      </c>
      <c r="C6568" s="1">
        <v>0.68493055555555549</v>
      </c>
      <c r="D6568">
        <v>582</v>
      </c>
      <c r="E6568" s="2">
        <v>4.0240150462962962E-2</v>
      </c>
      <c r="F6568" s="1">
        <v>4.0231481481481479E-2</v>
      </c>
      <c r="G6568">
        <v>749</v>
      </c>
      <c r="H6568">
        <v>3476.75</v>
      </c>
      <c r="I6568">
        <v>0</v>
      </c>
      <c r="J6568" t="s">
        <v>3088</v>
      </c>
      <c r="K6568" t="s">
        <v>22</v>
      </c>
      <c r="L6568">
        <v>1</v>
      </c>
      <c r="M6568" t="s">
        <v>1661</v>
      </c>
      <c r="N6568" t="s">
        <v>23</v>
      </c>
      <c r="O6568" t="s">
        <v>24</v>
      </c>
      <c r="P6568" t="s">
        <v>28</v>
      </c>
      <c r="R6568" t="s">
        <v>26</v>
      </c>
      <c r="S6568">
        <v>25.2</v>
      </c>
      <c r="T6568">
        <v>17.3</v>
      </c>
      <c r="U6568">
        <v>17.2</v>
      </c>
      <c r="V6568">
        <v>7.9</v>
      </c>
      <c r="W6568">
        <v>8</v>
      </c>
      <c r="AB6568">
        <f t="shared" si="127"/>
        <v>3301.19</v>
      </c>
    </row>
    <row r="6569" spans="1:28" x14ac:dyDescent="0.25">
      <c r="A6569" t="s">
        <v>3117</v>
      </c>
      <c r="B6569" t="s">
        <v>3087</v>
      </c>
      <c r="C6569" s="1">
        <v>0.68493055555555549</v>
      </c>
      <c r="D6569">
        <v>582</v>
      </c>
      <c r="E6569" s="2">
        <v>4.0240150462962962E-2</v>
      </c>
      <c r="F6569" s="1">
        <v>4.0231481481481479E-2</v>
      </c>
      <c r="G6569">
        <v>749</v>
      </c>
      <c r="H6569">
        <v>3476.75</v>
      </c>
      <c r="I6569">
        <v>0</v>
      </c>
      <c r="J6569" t="s">
        <v>3088</v>
      </c>
      <c r="K6569" t="s">
        <v>22</v>
      </c>
      <c r="L6569">
        <v>1</v>
      </c>
      <c r="M6569" t="s">
        <v>1661</v>
      </c>
      <c r="N6569" t="s">
        <v>23</v>
      </c>
      <c r="O6569" t="s">
        <v>31</v>
      </c>
      <c r="P6569" t="s">
        <v>28</v>
      </c>
      <c r="R6569" t="s">
        <v>26</v>
      </c>
      <c r="S6569">
        <v>21.6</v>
      </c>
      <c r="T6569">
        <v>17.3</v>
      </c>
      <c r="U6569">
        <v>17.2</v>
      </c>
      <c r="V6569">
        <v>4.3</v>
      </c>
      <c r="W6569">
        <v>4.4000000000000004</v>
      </c>
      <c r="AB6569">
        <f t="shared" si="127"/>
        <v>3301.19</v>
      </c>
    </row>
    <row r="6570" spans="1:28" x14ac:dyDescent="0.25">
      <c r="A6570" t="s">
        <v>3117</v>
      </c>
      <c r="B6570" t="s">
        <v>3087</v>
      </c>
      <c r="C6570" s="1">
        <v>0.68493055555555549</v>
      </c>
      <c r="D6570">
        <v>582</v>
      </c>
      <c r="E6570" s="2">
        <v>4.0240150462962962E-2</v>
      </c>
      <c r="F6570" s="1">
        <v>4.0231481481481479E-2</v>
      </c>
      <c r="G6570">
        <v>749</v>
      </c>
      <c r="H6570">
        <v>3476.75</v>
      </c>
      <c r="I6570">
        <v>0</v>
      </c>
      <c r="J6570" t="s">
        <v>3088</v>
      </c>
      <c r="K6570" t="s">
        <v>22</v>
      </c>
      <c r="L6570">
        <v>1</v>
      </c>
      <c r="M6570" t="s">
        <v>1661</v>
      </c>
      <c r="N6570" t="s">
        <v>23</v>
      </c>
      <c r="O6570" t="s">
        <v>33</v>
      </c>
      <c r="P6570" t="s">
        <v>28</v>
      </c>
      <c r="R6570" t="s">
        <v>26</v>
      </c>
      <c r="S6570">
        <v>17.399999999999999</v>
      </c>
      <c r="T6570">
        <v>17.3</v>
      </c>
      <c r="U6570">
        <v>17.2</v>
      </c>
      <c r="V6570">
        <v>0.1</v>
      </c>
      <c r="W6570">
        <v>0.2</v>
      </c>
      <c r="AB6570">
        <f t="shared" si="127"/>
        <v>3301.19</v>
      </c>
    </row>
    <row r="6571" spans="1:28" x14ac:dyDescent="0.25">
      <c r="A6571" t="s">
        <v>3117</v>
      </c>
      <c r="B6571" t="s">
        <v>3087</v>
      </c>
      <c r="C6571" s="1">
        <v>0.68493055555555549</v>
      </c>
      <c r="D6571">
        <v>582</v>
      </c>
      <c r="E6571" s="2">
        <v>4.0240150462962962E-2</v>
      </c>
      <c r="F6571" s="1">
        <v>4.0231481481481479E-2</v>
      </c>
      <c r="G6571">
        <v>749</v>
      </c>
      <c r="H6571">
        <v>3476.75</v>
      </c>
      <c r="I6571">
        <v>0</v>
      </c>
      <c r="J6571" t="s">
        <v>3088</v>
      </c>
      <c r="K6571" t="s">
        <v>22</v>
      </c>
      <c r="L6571">
        <v>1</v>
      </c>
      <c r="M6571" t="s">
        <v>1661</v>
      </c>
      <c r="N6571" t="s">
        <v>23</v>
      </c>
      <c r="O6571" t="s">
        <v>42</v>
      </c>
      <c r="P6571" t="s">
        <v>28</v>
      </c>
      <c r="R6571" t="s">
        <v>26</v>
      </c>
      <c r="S6571">
        <v>18.2</v>
      </c>
      <c r="T6571">
        <v>17.3</v>
      </c>
      <c r="U6571">
        <v>17.2</v>
      </c>
      <c r="V6571">
        <v>0.9</v>
      </c>
      <c r="W6571">
        <v>1</v>
      </c>
      <c r="AB6571">
        <f t="shared" si="127"/>
        <v>3301.19</v>
      </c>
    </row>
    <row r="6572" spans="1:28" x14ac:dyDescent="0.25">
      <c r="A6572" t="s">
        <v>3117</v>
      </c>
      <c r="B6572" t="s">
        <v>3087</v>
      </c>
      <c r="C6572" s="1">
        <v>0.68493055555555549</v>
      </c>
      <c r="D6572">
        <v>582</v>
      </c>
      <c r="E6572" s="2">
        <v>4.0240150462962962E-2</v>
      </c>
      <c r="F6572" s="1">
        <v>4.0231481481481479E-2</v>
      </c>
      <c r="G6572">
        <v>749</v>
      </c>
      <c r="H6572">
        <v>3476.75</v>
      </c>
      <c r="I6572">
        <v>0</v>
      </c>
      <c r="J6572" t="s">
        <v>3088</v>
      </c>
      <c r="K6572" t="s">
        <v>22</v>
      </c>
      <c r="L6572">
        <v>1</v>
      </c>
      <c r="M6572" t="s">
        <v>1661</v>
      </c>
      <c r="N6572" t="s">
        <v>23</v>
      </c>
      <c r="O6572" t="s">
        <v>46</v>
      </c>
      <c r="P6572" t="s">
        <v>28</v>
      </c>
      <c r="R6572" t="s">
        <v>26</v>
      </c>
      <c r="S6572">
        <v>18</v>
      </c>
      <c r="T6572">
        <v>17.3</v>
      </c>
      <c r="U6572">
        <v>17.2</v>
      </c>
      <c r="V6572">
        <v>0.7</v>
      </c>
      <c r="W6572">
        <v>0.8</v>
      </c>
      <c r="AB6572">
        <f t="shared" si="127"/>
        <v>3301.19</v>
      </c>
    </row>
    <row r="6573" spans="1:28" x14ac:dyDescent="0.25">
      <c r="A6573" t="s">
        <v>3117</v>
      </c>
      <c r="B6573" t="s">
        <v>3087</v>
      </c>
      <c r="C6573" s="1">
        <v>0.68493055555555549</v>
      </c>
      <c r="D6573">
        <v>582</v>
      </c>
      <c r="E6573" s="2">
        <v>4.0240150462962962E-2</v>
      </c>
      <c r="F6573" s="1">
        <v>4.0231481481481479E-2</v>
      </c>
      <c r="G6573">
        <v>749</v>
      </c>
      <c r="H6573">
        <v>3476.75</v>
      </c>
      <c r="I6573">
        <v>0</v>
      </c>
      <c r="J6573" t="s">
        <v>3088</v>
      </c>
      <c r="K6573" t="s">
        <v>22</v>
      </c>
      <c r="L6573">
        <v>1</v>
      </c>
      <c r="M6573" t="s">
        <v>1661</v>
      </c>
      <c r="N6573" t="s">
        <v>23</v>
      </c>
      <c r="O6573" t="s">
        <v>36</v>
      </c>
      <c r="P6573" t="s">
        <v>28</v>
      </c>
      <c r="R6573" t="s">
        <v>26</v>
      </c>
      <c r="S6573">
        <v>18</v>
      </c>
      <c r="T6573">
        <v>17.3</v>
      </c>
      <c r="U6573">
        <v>17.2</v>
      </c>
      <c r="V6573">
        <v>0.7</v>
      </c>
      <c r="W6573">
        <v>0.8</v>
      </c>
      <c r="AB6573">
        <f t="shared" si="127"/>
        <v>3301.19</v>
      </c>
    </row>
    <row r="6574" spans="1:28" x14ac:dyDescent="0.25">
      <c r="A6574" t="s">
        <v>3118</v>
      </c>
      <c r="B6574" t="s">
        <v>3087</v>
      </c>
      <c r="C6574" s="1">
        <v>0.68701388888888892</v>
      </c>
      <c r="D6574">
        <v>650</v>
      </c>
      <c r="E6574" s="2">
        <v>4.2324270833333337E-2</v>
      </c>
      <c r="F6574" s="1">
        <v>4.2314814814814812E-2</v>
      </c>
      <c r="G6574">
        <v>817</v>
      </c>
      <c r="H6574">
        <v>3656.82</v>
      </c>
      <c r="I6574">
        <v>0</v>
      </c>
      <c r="J6574" t="s">
        <v>3088</v>
      </c>
      <c r="K6574" t="s">
        <v>22</v>
      </c>
      <c r="L6574">
        <v>1</v>
      </c>
      <c r="M6574" t="s">
        <v>1661</v>
      </c>
      <c r="N6574" t="s">
        <v>23</v>
      </c>
      <c r="O6574" t="s">
        <v>31</v>
      </c>
      <c r="P6574" t="s">
        <v>28</v>
      </c>
      <c r="R6574" t="s">
        <v>26</v>
      </c>
      <c r="S6574">
        <v>20.3</v>
      </c>
      <c r="T6574">
        <v>17.2</v>
      </c>
      <c r="U6574">
        <v>17.100000000000001</v>
      </c>
      <c r="V6574">
        <v>3.1</v>
      </c>
      <c r="W6574">
        <v>3.2</v>
      </c>
      <c r="AB6574">
        <f t="shared" si="127"/>
        <v>3481.26</v>
      </c>
    </row>
    <row r="6575" spans="1:28" x14ac:dyDescent="0.25">
      <c r="A6575" t="s">
        <v>3118</v>
      </c>
      <c r="B6575" t="s">
        <v>3087</v>
      </c>
      <c r="C6575" s="1">
        <v>0.68701388888888892</v>
      </c>
      <c r="D6575">
        <v>650</v>
      </c>
      <c r="E6575" s="2">
        <v>4.2324270833333337E-2</v>
      </c>
      <c r="F6575" s="1">
        <v>4.2314814814814812E-2</v>
      </c>
      <c r="G6575">
        <v>817</v>
      </c>
      <c r="H6575">
        <v>3656.82</v>
      </c>
      <c r="I6575">
        <v>0</v>
      </c>
      <c r="J6575" t="s">
        <v>3088</v>
      </c>
      <c r="K6575" t="s">
        <v>22</v>
      </c>
      <c r="L6575">
        <v>1</v>
      </c>
      <c r="M6575" t="s">
        <v>1661</v>
      </c>
      <c r="N6575" t="s">
        <v>23</v>
      </c>
      <c r="O6575" t="s">
        <v>24</v>
      </c>
      <c r="P6575" t="s">
        <v>28</v>
      </c>
      <c r="R6575" t="s">
        <v>26</v>
      </c>
      <c r="S6575">
        <v>24.5</v>
      </c>
      <c r="T6575">
        <v>17.2</v>
      </c>
      <c r="U6575">
        <v>17.100000000000001</v>
      </c>
      <c r="V6575">
        <v>7.3</v>
      </c>
      <c r="W6575">
        <v>7.4</v>
      </c>
      <c r="AB6575">
        <f t="shared" si="127"/>
        <v>3481.26</v>
      </c>
    </row>
    <row r="6576" spans="1:28" x14ac:dyDescent="0.25">
      <c r="A6576" t="s">
        <v>3118</v>
      </c>
      <c r="B6576" t="s">
        <v>3087</v>
      </c>
      <c r="C6576" s="1">
        <v>0.68701388888888892</v>
      </c>
      <c r="D6576">
        <v>650</v>
      </c>
      <c r="E6576" s="2">
        <v>4.2324270833333337E-2</v>
      </c>
      <c r="F6576" s="1">
        <v>4.2314814814814812E-2</v>
      </c>
      <c r="G6576">
        <v>817</v>
      </c>
      <c r="H6576">
        <v>3656.82</v>
      </c>
      <c r="I6576">
        <v>0</v>
      </c>
      <c r="J6576" t="s">
        <v>3088</v>
      </c>
      <c r="K6576" t="s">
        <v>22</v>
      </c>
      <c r="L6576">
        <v>1</v>
      </c>
      <c r="M6576" t="s">
        <v>1661</v>
      </c>
      <c r="N6576" t="s">
        <v>23</v>
      </c>
      <c r="O6576" t="s">
        <v>36</v>
      </c>
      <c r="P6576" t="s">
        <v>28</v>
      </c>
      <c r="R6576" t="s">
        <v>26</v>
      </c>
      <c r="S6576">
        <v>17.899999999999999</v>
      </c>
      <c r="T6576">
        <v>17.2</v>
      </c>
      <c r="U6576">
        <v>17.100000000000001</v>
      </c>
      <c r="V6576">
        <v>0.7</v>
      </c>
      <c r="W6576">
        <v>0.8</v>
      </c>
      <c r="AB6576">
        <f t="shared" si="127"/>
        <v>3481.26</v>
      </c>
    </row>
    <row r="6577" spans="1:28" x14ac:dyDescent="0.25">
      <c r="A6577" t="s">
        <v>3118</v>
      </c>
      <c r="B6577" t="s">
        <v>3087</v>
      </c>
      <c r="C6577" s="1">
        <v>0.68701388888888892</v>
      </c>
      <c r="D6577">
        <v>650</v>
      </c>
      <c r="E6577" s="2">
        <v>4.2324270833333337E-2</v>
      </c>
      <c r="F6577" s="1">
        <v>4.2314814814814812E-2</v>
      </c>
      <c r="G6577">
        <v>817</v>
      </c>
      <c r="H6577">
        <v>3656.82</v>
      </c>
      <c r="I6577">
        <v>0</v>
      </c>
      <c r="J6577" t="s">
        <v>3088</v>
      </c>
      <c r="K6577" t="s">
        <v>22</v>
      </c>
      <c r="L6577">
        <v>1</v>
      </c>
      <c r="M6577" t="s">
        <v>1661</v>
      </c>
      <c r="N6577" t="s">
        <v>23</v>
      </c>
      <c r="O6577" t="s">
        <v>33</v>
      </c>
      <c r="P6577" t="s">
        <v>28</v>
      </c>
      <c r="R6577" t="s">
        <v>26</v>
      </c>
      <c r="S6577">
        <v>17.399999999999999</v>
      </c>
      <c r="T6577">
        <v>17.2</v>
      </c>
      <c r="U6577">
        <v>17.100000000000001</v>
      </c>
      <c r="V6577">
        <v>0.2</v>
      </c>
      <c r="W6577">
        <v>0.3</v>
      </c>
      <c r="AB6577">
        <f t="shared" si="127"/>
        <v>3481.26</v>
      </c>
    </row>
    <row r="6578" spans="1:28" x14ac:dyDescent="0.25">
      <c r="A6578" t="s">
        <v>3118</v>
      </c>
      <c r="B6578" t="s">
        <v>3087</v>
      </c>
      <c r="C6578" s="1">
        <v>0.68701388888888892</v>
      </c>
      <c r="D6578">
        <v>650</v>
      </c>
      <c r="E6578" s="2">
        <v>4.2324270833333337E-2</v>
      </c>
      <c r="F6578" s="1">
        <v>4.2314814814814812E-2</v>
      </c>
      <c r="G6578">
        <v>817</v>
      </c>
      <c r="H6578">
        <v>3656.82</v>
      </c>
      <c r="I6578">
        <v>0</v>
      </c>
      <c r="J6578" t="s">
        <v>3088</v>
      </c>
      <c r="K6578" t="s">
        <v>22</v>
      </c>
      <c r="L6578">
        <v>1</v>
      </c>
      <c r="M6578" t="s">
        <v>1661</v>
      </c>
      <c r="N6578" t="s">
        <v>23</v>
      </c>
      <c r="O6578" t="s">
        <v>46</v>
      </c>
      <c r="P6578" t="s">
        <v>28</v>
      </c>
      <c r="R6578" t="s">
        <v>26</v>
      </c>
      <c r="S6578">
        <v>17.399999999999999</v>
      </c>
      <c r="T6578">
        <v>17.2</v>
      </c>
      <c r="U6578">
        <v>17.100000000000001</v>
      </c>
      <c r="V6578">
        <v>0.2</v>
      </c>
      <c r="W6578">
        <v>0.3</v>
      </c>
      <c r="AB6578">
        <f t="shared" si="127"/>
        <v>3481.26</v>
      </c>
    </row>
    <row r="6579" spans="1:28" x14ac:dyDescent="0.25">
      <c r="A6579" t="s">
        <v>3119</v>
      </c>
      <c r="B6579" t="s">
        <v>3087</v>
      </c>
      <c r="C6579" s="1">
        <v>0.6890856481481481</v>
      </c>
      <c r="D6579">
        <v>718</v>
      </c>
      <c r="E6579" s="2">
        <v>4.4396817129629625E-2</v>
      </c>
      <c r="F6579" s="1">
        <v>4.4386574074074071E-2</v>
      </c>
      <c r="G6579">
        <v>885</v>
      </c>
      <c r="H6579">
        <v>3835.89</v>
      </c>
      <c r="I6579">
        <v>0</v>
      </c>
      <c r="J6579" t="s">
        <v>3088</v>
      </c>
      <c r="K6579" t="s">
        <v>22</v>
      </c>
      <c r="L6579">
        <v>1</v>
      </c>
      <c r="M6579" t="s">
        <v>1661</v>
      </c>
      <c r="N6579" t="s">
        <v>23</v>
      </c>
      <c r="O6579" t="s">
        <v>24</v>
      </c>
      <c r="P6579" t="s">
        <v>28</v>
      </c>
      <c r="R6579" t="s">
        <v>26</v>
      </c>
      <c r="S6579">
        <v>23.6</v>
      </c>
      <c r="T6579">
        <v>17.100000000000001</v>
      </c>
      <c r="U6579">
        <v>17</v>
      </c>
      <c r="V6579">
        <v>6.5</v>
      </c>
      <c r="W6579">
        <v>6.6</v>
      </c>
      <c r="AB6579">
        <f t="shared" si="127"/>
        <v>3660.33</v>
      </c>
    </row>
    <row r="6580" spans="1:28" x14ac:dyDescent="0.25">
      <c r="A6580" t="s">
        <v>3119</v>
      </c>
      <c r="B6580" t="s">
        <v>3087</v>
      </c>
      <c r="C6580" s="1">
        <v>0.6890856481481481</v>
      </c>
      <c r="D6580">
        <v>718</v>
      </c>
      <c r="E6580" s="2">
        <v>4.4396817129629625E-2</v>
      </c>
      <c r="F6580" s="1">
        <v>4.4386574074074071E-2</v>
      </c>
      <c r="G6580">
        <v>885</v>
      </c>
      <c r="H6580">
        <v>3835.89</v>
      </c>
      <c r="I6580">
        <v>0</v>
      </c>
      <c r="J6580" t="s">
        <v>3088</v>
      </c>
      <c r="K6580" t="s">
        <v>22</v>
      </c>
      <c r="L6580">
        <v>1</v>
      </c>
      <c r="M6580" t="s">
        <v>1661</v>
      </c>
      <c r="N6580" t="s">
        <v>23</v>
      </c>
      <c r="O6580" t="s">
        <v>31</v>
      </c>
      <c r="P6580" t="s">
        <v>28</v>
      </c>
      <c r="R6580" t="s">
        <v>26</v>
      </c>
      <c r="S6580">
        <v>22.6</v>
      </c>
      <c r="T6580">
        <v>17.100000000000001</v>
      </c>
      <c r="U6580">
        <v>17</v>
      </c>
      <c r="V6580">
        <v>5.5</v>
      </c>
      <c r="W6580">
        <v>5.6</v>
      </c>
      <c r="AB6580">
        <f t="shared" si="127"/>
        <v>3660.33</v>
      </c>
    </row>
    <row r="6581" spans="1:28" x14ac:dyDescent="0.25">
      <c r="A6581" t="s">
        <v>3119</v>
      </c>
      <c r="B6581" t="s">
        <v>3087</v>
      </c>
      <c r="C6581" s="1">
        <v>0.6890856481481481</v>
      </c>
      <c r="D6581">
        <v>718</v>
      </c>
      <c r="E6581" s="2">
        <v>4.4396817129629625E-2</v>
      </c>
      <c r="F6581" s="1">
        <v>4.4386574074074071E-2</v>
      </c>
      <c r="G6581">
        <v>885</v>
      </c>
      <c r="H6581">
        <v>3835.89</v>
      </c>
      <c r="I6581">
        <v>0</v>
      </c>
      <c r="J6581" t="s">
        <v>3088</v>
      </c>
      <c r="K6581" t="s">
        <v>22</v>
      </c>
      <c r="L6581">
        <v>1</v>
      </c>
      <c r="M6581" t="s">
        <v>1661</v>
      </c>
      <c r="N6581" t="s">
        <v>23</v>
      </c>
      <c r="O6581" t="s">
        <v>33</v>
      </c>
      <c r="P6581" t="s">
        <v>28</v>
      </c>
      <c r="R6581" t="s">
        <v>26</v>
      </c>
      <c r="S6581">
        <v>17.399999999999999</v>
      </c>
      <c r="T6581">
        <v>17.100000000000001</v>
      </c>
      <c r="U6581">
        <v>17</v>
      </c>
      <c r="V6581">
        <v>0.3</v>
      </c>
      <c r="W6581">
        <v>0.4</v>
      </c>
      <c r="AB6581">
        <f t="shared" si="127"/>
        <v>3660.33</v>
      </c>
    </row>
    <row r="6582" spans="1:28" x14ac:dyDescent="0.25">
      <c r="A6582" t="s">
        <v>3119</v>
      </c>
      <c r="B6582" t="s">
        <v>3087</v>
      </c>
      <c r="C6582" s="1">
        <v>0.6890856481481481</v>
      </c>
      <c r="D6582">
        <v>718</v>
      </c>
      <c r="E6582" s="2">
        <v>4.4396817129629625E-2</v>
      </c>
      <c r="F6582" s="1">
        <v>4.4386574074074071E-2</v>
      </c>
      <c r="G6582">
        <v>885</v>
      </c>
      <c r="H6582">
        <v>3835.89</v>
      </c>
      <c r="I6582">
        <v>0</v>
      </c>
      <c r="J6582" t="s">
        <v>3088</v>
      </c>
      <c r="K6582" t="s">
        <v>22</v>
      </c>
      <c r="L6582">
        <v>1</v>
      </c>
      <c r="M6582" t="s">
        <v>1661</v>
      </c>
      <c r="N6582" t="s">
        <v>23</v>
      </c>
      <c r="O6582" t="s">
        <v>36</v>
      </c>
      <c r="P6582" t="s">
        <v>28</v>
      </c>
      <c r="R6582" t="s">
        <v>26</v>
      </c>
      <c r="S6582">
        <v>17.7</v>
      </c>
      <c r="T6582">
        <v>17.100000000000001</v>
      </c>
      <c r="U6582">
        <v>17</v>
      </c>
      <c r="V6582">
        <v>0.6</v>
      </c>
      <c r="W6582">
        <v>0.7</v>
      </c>
      <c r="AB6582">
        <f t="shared" si="127"/>
        <v>3660.33</v>
      </c>
    </row>
    <row r="6583" spans="1:28" x14ac:dyDescent="0.25">
      <c r="A6583" t="s">
        <v>3120</v>
      </c>
      <c r="B6583" t="s">
        <v>3087</v>
      </c>
      <c r="C6583" s="1">
        <v>0.69118055555555558</v>
      </c>
      <c r="D6583">
        <v>154</v>
      </c>
      <c r="E6583" s="2">
        <v>4.6485196759259266E-2</v>
      </c>
      <c r="F6583" s="1">
        <v>4.6481481481481485E-2</v>
      </c>
      <c r="G6583">
        <v>321</v>
      </c>
      <c r="H6583">
        <v>4016.32</v>
      </c>
      <c r="I6583">
        <v>0</v>
      </c>
      <c r="J6583" t="s">
        <v>3088</v>
      </c>
      <c r="K6583" t="s">
        <v>22</v>
      </c>
      <c r="L6583">
        <v>1</v>
      </c>
      <c r="M6583" t="s">
        <v>1661</v>
      </c>
      <c r="N6583" t="s">
        <v>23</v>
      </c>
      <c r="O6583" t="s">
        <v>42</v>
      </c>
      <c r="P6583" t="s">
        <v>28</v>
      </c>
      <c r="R6583" t="s">
        <v>26</v>
      </c>
      <c r="S6583">
        <v>17.600000000000001</v>
      </c>
      <c r="T6583">
        <v>17.100000000000001</v>
      </c>
      <c r="U6583">
        <v>17</v>
      </c>
      <c r="V6583">
        <v>0.5</v>
      </c>
      <c r="W6583">
        <v>0.6</v>
      </c>
      <c r="AB6583">
        <f t="shared" si="127"/>
        <v>3840.76</v>
      </c>
    </row>
    <row r="6584" spans="1:28" x14ac:dyDescent="0.25">
      <c r="A6584" t="s">
        <v>3120</v>
      </c>
      <c r="B6584" t="s">
        <v>3087</v>
      </c>
      <c r="C6584" s="1">
        <v>0.69118055555555558</v>
      </c>
      <c r="D6584">
        <v>154</v>
      </c>
      <c r="E6584" s="2">
        <v>4.6485196759259266E-2</v>
      </c>
      <c r="F6584" s="1">
        <v>4.6481481481481485E-2</v>
      </c>
      <c r="G6584">
        <v>321</v>
      </c>
      <c r="H6584">
        <v>4016.32</v>
      </c>
      <c r="I6584">
        <v>0</v>
      </c>
      <c r="J6584" t="s">
        <v>3088</v>
      </c>
      <c r="K6584" t="s">
        <v>22</v>
      </c>
      <c r="L6584">
        <v>1</v>
      </c>
      <c r="M6584" t="s">
        <v>1661</v>
      </c>
      <c r="N6584" t="s">
        <v>23</v>
      </c>
      <c r="O6584" t="s">
        <v>31</v>
      </c>
      <c r="P6584" t="s">
        <v>28</v>
      </c>
      <c r="R6584" t="s">
        <v>26</v>
      </c>
      <c r="S6584">
        <v>20.5</v>
      </c>
      <c r="T6584">
        <v>17.100000000000001</v>
      </c>
      <c r="U6584">
        <v>17</v>
      </c>
      <c r="V6584">
        <v>3.4</v>
      </c>
      <c r="W6584">
        <v>3.5</v>
      </c>
      <c r="AB6584">
        <f t="shared" si="127"/>
        <v>3840.76</v>
      </c>
    </row>
    <row r="6585" spans="1:28" x14ac:dyDescent="0.25">
      <c r="A6585" t="s">
        <v>3120</v>
      </c>
      <c r="B6585" t="s">
        <v>3087</v>
      </c>
      <c r="C6585" s="1">
        <v>0.69118055555555558</v>
      </c>
      <c r="D6585">
        <v>154</v>
      </c>
      <c r="E6585" s="2">
        <v>4.6485196759259266E-2</v>
      </c>
      <c r="F6585" s="1">
        <v>4.6481481481481485E-2</v>
      </c>
      <c r="G6585">
        <v>321</v>
      </c>
      <c r="H6585">
        <v>4016.32</v>
      </c>
      <c r="I6585">
        <v>0</v>
      </c>
      <c r="J6585" t="s">
        <v>3088</v>
      </c>
      <c r="K6585" t="s">
        <v>22</v>
      </c>
      <c r="L6585">
        <v>1</v>
      </c>
      <c r="M6585" t="s">
        <v>1661</v>
      </c>
      <c r="N6585" t="s">
        <v>23</v>
      </c>
      <c r="O6585" t="s">
        <v>24</v>
      </c>
      <c r="P6585" t="s">
        <v>28</v>
      </c>
      <c r="R6585" t="s">
        <v>26</v>
      </c>
      <c r="S6585">
        <v>21.7</v>
      </c>
      <c r="T6585">
        <v>17.100000000000001</v>
      </c>
      <c r="U6585">
        <v>17</v>
      </c>
      <c r="V6585">
        <v>4.5999999999999996</v>
      </c>
      <c r="W6585">
        <v>4.7</v>
      </c>
      <c r="AB6585">
        <f t="shared" si="127"/>
        <v>3840.76</v>
      </c>
    </row>
    <row r="6586" spans="1:28" x14ac:dyDescent="0.25">
      <c r="A6586" t="s">
        <v>3120</v>
      </c>
      <c r="B6586" t="s">
        <v>3087</v>
      </c>
      <c r="C6586" s="1">
        <v>0.69118055555555558</v>
      </c>
      <c r="D6586">
        <v>154</v>
      </c>
      <c r="E6586" s="2">
        <v>4.6485196759259266E-2</v>
      </c>
      <c r="F6586" s="1">
        <v>4.6481481481481485E-2</v>
      </c>
      <c r="G6586">
        <v>321</v>
      </c>
      <c r="H6586">
        <v>4016.32</v>
      </c>
      <c r="I6586">
        <v>0</v>
      </c>
      <c r="J6586" t="s">
        <v>3088</v>
      </c>
      <c r="K6586" t="s">
        <v>22</v>
      </c>
      <c r="L6586">
        <v>1</v>
      </c>
      <c r="M6586" t="s">
        <v>1661</v>
      </c>
      <c r="N6586" t="s">
        <v>23</v>
      </c>
      <c r="O6586" t="s">
        <v>36</v>
      </c>
      <c r="P6586" t="s">
        <v>28</v>
      </c>
      <c r="R6586" t="s">
        <v>26</v>
      </c>
      <c r="S6586">
        <v>17.899999999999999</v>
      </c>
      <c r="T6586">
        <v>17.100000000000001</v>
      </c>
      <c r="U6586">
        <v>17</v>
      </c>
      <c r="V6586">
        <v>0.8</v>
      </c>
      <c r="W6586">
        <v>0.9</v>
      </c>
      <c r="AB6586">
        <f t="shared" si="127"/>
        <v>3840.76</v>
      </c>
    </row>
    <row r="6587" spans="1:28" x14ac:dyDescent="0.25">
      <c r="A6587" t="s">
        <v>3120</v>
      </c>
      <c r="B6587" t="s">
        <v>3087</v>
      </c>
      <c r="C6587" s="1">
        <v>0.69118055555555558</v>
      </c>
      <c r="D6587">
        <v>154</v>
      </c>
      <c r="E6587" s="2">
        <v>4.6485196759259266E-2</v>
      </c>
      <c r="F6587" s="1">
        <v>4.6481481481481485E-2</v>
      </c>
      <c r="G6587">
        <v>321</v>
      </c>
      <c r="H6587">
        <v>4016.32</v>
      </c>
      <c r="I6587">
        <v>0</v>
      </c>
      <c r="J6587" t="s">
        <v>3088</v>
      </c>
      <c r="K6587" t="s">
        <v>22</v>
      </c>
      <c r="L6587">
        <v>1</v>
      </c>
      <c r="M6587" t="s">
        <v>1661</v>
      </c>
      <c r="N6587" t="s">
        <v>23</v>
      </c>
      <c r="O6587" t="s">
        <v>33</v>
      </c>
      <c r="P6587" t="s">
        <v>28</v>
      </c>
      <c r="R6587" t="s">
        <v>26</v>
      </c>
      <c r="S6587">
        <v>17.5</v>
      </c>
      <c r="T6587">
        <v>17.100000000000001</v>
      </c>
      <c r="U6587">
        <v>17</v>
      </c>
      <c r="V6587">
        <v>0.4</v>
      </c>
      <c r="W6587">
        <v>0.5</v>
      </c>
      <c r="AB6587">
        <f t="shared" si="127"/>
        <v>3840.76</v>
      </c>
    </row>
    <row r="6588" spans="1:28" x14ac:dyDescent="0.25">
      <c r="A6588" t="s">
        <v>3121</v>
      </c>
      <c r="B6588" t="s">
        <v>3087</v>
      </c>
      <c r="C6588" s="1">
        <v>0.69325231481481486</v>
      </c>
      <c r="D6588">
        <v>956</v>
      </c>
      <c r="E6588" s="2">
        <v>4.8566238425925924E-2</v>
      </c>
      <c r="F6588" s="1">
        <v>4.8564814814814818E-2</v>
      </c>
      <c r="G6588">
        <v>123</v>
      </c>
      <c r="H6588">
        <v>4196.12</v>
      </c>
      <c r="I6588">
        <v>0</v>
      </c>
      <c r="J6588" t="s">
        <v>3088</v>
      </c>
      <c r="K6588" t="s">
        <v>22</v>
      </c>
      <c r="L6588">
        <v>1</v>
      </c>
      <c r="M6588" t="s">
        <v>1661</v>
      </c>
      <c r="N6588" t="s">
        <v>23</v>
      </c>
      <c r="O6588" t="s">
        <v>31</v>
      </c>
      <c r="P6588" t="s">
        <v>28</v>
      </c>
      <c r="R6588" t="s">
        <v>26</v>
      </c>
      <c r="S6588">
        <v>21.4</v>
      </c>
      <c r="T6588">
        <v>17.100000000000001</v>
      </c>
      <c r="U6588">
        <v>17.100000000000001</v>
      </c>
      <c r="V6588">
        <v>4.3</v>
      </c>
      <c r="W6588">
        <v>4.3</v>
      </c>
      <c r="AB6588">
        <f t="shared" si="127"/>
        <v>4020.56</v>
      </c>
    </row>
    <row r="6589" spans="1:28" x14ac:dyDescent="0.25">
      <c r="A6589" t="s">
        <v>3122</v>
      </c>
      <c r="B6589" t="s">
        <v>3087</v>
      </c>
      <c r="C6589" s="1">
        <v>0.69534722222222223</v>
      </c>
      <c r="D6589">
        <v>192</v>
      </c>
      <c r="E6589" s="2">
        <v>5.0652303240740743E-2</v>
      </c>
      <c r="F6589" s="1">
        <v>5.0648148148148144E-2</v>
      </c>
      <c r="G6589">
        <v>359</v>
      </c>
      <c r="H6589">
        <v>4376.3599999999997</v>
      </c>
      <c r="I6589">
        <v>0</v>
      </c>
      <c r="J6589" t="s">
        <v>3088</v>
      </c>
      <c r="K6589" t="s">
        <v>22</v>
      </c>
      <c r="L6589">
        <v>1</v>
      </c>
      <c r="M6589" t="s">
        <v>1661</v>
      </c>
      <c r="N6589" t="s">
        <v>23</v>
      </c>
      <c r="O6589" t="s">
        <v>42</v>
      </c>
      <c r="P6589" t="s">
        <v>28</v>
      </c>
      <c r="R6589" t="s">
        <v>26</v>
      </c>
      <c r="S6589">
        <v>17.399999999999999</v>
      </c>
      <c r="T6589">
        <v>17</v>
      </c>
      <c r="U6589">
        <v>17</v>
      </c>
      <c r="V6589">
        <v>0.4</v>
      </c>
      <c r="W6589">
        <v>0.4</v>
      </c>
      <c r="AB6589">
        <f t="shared" si="127"/>
        <v>4200.7999999999993</v>
      </c>
    </row>
    <row r="6590" spans="1:28" x14ac:dyDescent="0.25">
      <c r="A6590" t="s">
        <v>3122</v>
      </c>
      <c r="B6590" t="s">
        <v>3087</v>
      </c>
      <c r="C6590" s="1">
        <v>0.69534722222222223</v>
      </c>
      <c r="D6590">
        <v>192</v>
      </c>
      <c r="E6590" s="2">
        <v>5.0652303240740743E-2</v>
      </c>
      <c r="F6590" s="1">
        <v>5.0648148148148144E-2</v>
      </c>
      <c r="G6590">
        <v>359</v>
      </c>
      <c r="H6590">
        <v>4376.3599999999997</v>
      </c>
      <c r="I6590">
        <v>0</v>
      </c>
      <c r="J6590" t="s">
        <v>3088</v>
      </c>
      <c r="K6590" t="s">
        <v>22</v>
      </c>
      <c r="L6590">
        <v>1</v>
      </c>
      <c r="M6590" t="s">
        <v>1661</v>
      </c>
      <c r="N6590" t="s">
        <v>23</v>
      </c>
      <c r="O6590" t="s">
        <v>31</v>
      </c>
      <c r="P6590" t="s">
        <v>28</v>
      </c>
      <c r="R6590" t="s">
        <v>26</v>
      </c>
      <c r="S6590">
        <v>22.5</v>
      </c>
      <c r="T6590">
        <v>17</v>
      </c>
      <c r="U6590">
        <v>17</v>
      </c>
      <c r="V6590">
        <v>5.5</v>
      </c>
      <c r="W6590">
        <v>5.5</v>
      </c>
      <c r="AB6590">
        <f t="shared" si="127"/>
        <v>4200.7999999999993</v>
      </c>
    </row>
    <row r="6591" spans="1:28" x14ac:dyDescent="0.25">
      <c r="A6591" t="s">
        <v>3123</v>
      </c>
      <c r="B6591" t="s">
        <v>3087</v>
      </c>
      <c r="C6591" s="1">
        <v>0.69743055555555555</v>
      </c>
      <c r="D6591">
        <v>728</v>
      </c>
      <c r="E6591" s="2">
        <v>5.2741840277777778E-2</v>
      </c>
      <c r="F6591" s="1">
        <v>5.2731481481481483E-2</v>
      </c>
      <c r="G6591">
        <v>895</v>
      </c>
      <c r="H6591">
        <v>4556.8999999999996</v>
      </c>
      <c r="I6591">
        <v>0</v>
      </c>
      <c r="J6591" t="s">
        <v>3088</v>
      </c>
      <c r="K6591" t="s">
        <v>22</v>
      </c>
      <c r="L6591">
        <v>1</v>
      </c>
      <c r="M6591" t="s">
        <v>1661</v>
      </c>
      <c r="N6591" t="s">
        <v>23</v>
      </c>
      <c r="O6591" t="s">
        <v>46</v>
      </c>
      <c r="P6591" t="s">
        <v>28</v>
      </c>
      <c r="R6591" t="s">
        <v>26</v>
      </c>
      <c r="S6591">
        <v>17.899999999999999</v>
      </c>
      <c r="T6591">
        <v>17.100000000000001</v>
      </c>
      <c r="U6591">
        <v>17</v>
      </c>
      <c r="V6591">
        <v>0.8</v>
      </c>
      <c r="W6591">
        <v>0.9</v>
      </c>
      <c r="AB6591">
        <f t="shared" si="127"/>
        <v>4381.3399999999992</v>
      </c>
    </row>
    <row r="6592" spans="1:28" x14ac:dyDescent="0.25">
      <c r="A6592" t="s">
        <v>3123</v>
      </c>
      <c r="B6592" t="s">
        <v>3087</v>
      </c>
      <c r="C6592" s="1">
        <v>0.69743055555555555</v>
      </c>
      <c r="D6592">
        <v>728</v>
      </c>
      <c r="E6592" s="2">
        <v>5.2741840277777778E-2</v>
      </c>
      <c r="F6592" s="1">
        <v>5.2731481481481483E-2</v>
      </c>
      <c r="G6592">
        <v>895</v>
      </c>
      <c r="H6592">
        <v>4556.8999999999996</v>
      </c>
      <c r="I6592">
        <v>0</v>
      </c>
      <c r="J6592" t="s">
        <v>3088</v>
      </c>
      <c r="K6592" t="s">
        <v>22</v>
      </c>
      <c r="L6592">
        <v>1</v>
      </c>
      <c r="M6592" t="s">
        <v>1661</v>
      </c>
      <c r="N6592" t="s">
        <v>23</v>
      </c>
      <c r="O6592" t="s">
        <v>31</v>
      </c>
      <c r="P6592" t="s">
        <v>28</v>
      </c>
      <c r="R6592" t="s">
        <v>26</v>
      </c>
      <c r="S6592">
        <v>22.5</v>
      </c>
      <c r="T6592">
        <v>17.100000000000001</v>
      </c>
      <c r="U6592">
        <v>17</v>
      </c>
      <c r="V6592">
        <v>5.4</v>
      </c>
      <c r="W6592">
        <v>5.5</v>
      </c>
      <c r="AB6592">
        <f t="shared" si="127"/>
        <v>4381.3399999999992</v>
      </c>
    </row>
    <row r="6593" spans="1:28" x14ac:dyDescent="0.25">
      <c r="A6593" t="s">
        <v>3123</v>
      </c>
      <c r="B6593" t="s">
        <v>3087</v>
      </c>
      <c r="C6593" s="1">
        <v>0.69743055555555555</v>
      </c>
      <c r="D6593">
        <v>728</v>
      </c>
      <c r="E6593" s="2">
        <v>5.2741840277777778E-2</v>
      </c>
      <c r="F6593" s="1">
        <v>5.2731481481481483E-2</v>
      </c>
      <c r="G6593">
        <v>895</v>
      </c>
      <c r="H6593">
        <v>4556.8999999999996</v>
      </c>
      <c r="I6593">
        <v>0</v>
      </c>
      <c r="J6593" t="s">
        <v>3088</v>
      </c>
      <c r="K6593" t="s">
        <v>22</v>
      </c>
      <c r="L6593">
        <v>1</v>
      </c>
      <c r="M6593" t="s">
        <v>1661</v>
      </c>
      <c r="N6593" t="s">
        <v>23</v>
      </c>
      <c r="O6593" t="s">
        <v>36</v>
      </c>
      <c r="P6593" t="s">
        <v>28</v>
      </c>
      <c r="R6593" t="s">
        <v>26</v>
      </c>
      <c r="S6593">
        <v>21.5</v>
      </c>
      <c r="T6593">
        <v>17.100000000000001</v>
      </c>
      <c r="U6593">
        <v>17</v>
      </c>
      <c r="V6593">
        <v>4.4000000000000004</v>
      </c>
      <c r="W6593">
        <v>4.5</v>
      </c>
      <c r="AB6593">
        <f t="shared" si="127"/>
        <v>4381.3399999999992</v>
      </c>
    </row>
    <row r="6594" spans="1:28" x14ac:dyDescent="0.25">
      <c r="A6594" t="s">
        <v>3123</v>
      </c>
      <c r="B6594" t="s">
        <v>3087</v>
      </c>
      <c r="C6594" s="1">
        <v>0.69743055555555555</v>
      </c>
      <c r="D6594">
        <v>728</v>
      </c>
      <c r="E6594" s="2">
        <v>5.2741840277777778E-2</v>
      </c>
      <c r="F6594" s="1">
        <v>5.2731481481481483E-2</v>
      </c>
      <c r="G6594">
        <v>895</v>
      </c>
      <c r="H6594">
        <v>4556.8999999999996</v>
      </c>
      <c r="I6594">
        <v>0</v>
      </c>
      <c r="J6594" t="s">
        <v>3088</v>
      </c>
      <c r="K6594" t="s">
        <v>22</v>
      </c>
      <c r="L6594">
        <v>1</v>
      </c>
      <c r="M6594" t="s">
        <v>1661</v>
      </c>
      <c r="N6594" t="s">
        <v>23</v>
      </c>
      <c r="O6594" t="s">
        <v>24</v>
      </c>
      <c r="P6594" t="s">
        <v>28</v>
      </c>
      <c r="R6594" t="s">
        <v>26</v>
      </c>
      <c r="S6594">
        <v>20</v>
      </c>
      <c r="T6594">
        <v>17.100000000000001</v>
      </c>
      <c r="U6594">
        <v>17</v>
      </c>
      <c r="V6594">
        <v>2.9</v>
      </c>
      <c r="W6594">
        <v>3</v>
      </c>
      <c r="AB6594">
        <f t="shared" si="127"/>
        <v>4381.3399999999992</v>
      </c>
    </row>
    <row r="6595" spans="1:28" x14ac:dyDescent="0.25">
      <c r="A6595" t="s">
        <v>3123</v>
      </c>
      <c r="B6595" t="s">
        <v>3087</v>
      </c>
      <c r="C6595" s="1">
        <v>0.69743055555555555</v>
      </c>
      <c r="D6595">
        <v>728</v>
      </c>
      <c r="E6595" s="2">
        <v>5.2741840277777778E-2</v>
      </c>
      <c r="F6595" s="1">
        <v>5.2731481481481483E-2</v>
      </c>
      <c r="G6595">
        <v>895</v>
      </c>
      <c r="H6595">
        <v>4556.8999999999996</v>
      </c>
      <c r="I6595">
        <v>0</v>
      </c>
      <c r="J6595" t="s">
        <v>3088</v>
      </c>
      <c r="K6595" t="s">
        <v>22</v>
      </c>
      <c r="L6595">
        <v>1</v>
      </c>
      <c r="M6595" t="s">
        <v>1661</v>
      </c>
      <c r="N6595" t="s">
        <v>23</v>
      </c>
      <c r="O6595" t="s">
        <v>33</v>
      </c>
      <c r="P6595" t="s">
        <v>28</v>
      </c>
      <c r="R6595" t="s">
        <v>26</v>
      </c>
      <c r="S6595">
        <v>17.7</v>
      </c>
      <c r="T6595">
        <v>17.100000000000001</v>
      </c>
      <c r="U6595">
        <v>17</v>
      </c>
      <c r="V6595">
        <v>0.6</v>
      </c>
      <c r="W6595">
        <v>0.7</v>
      </c>
      <c r="AB6595">
        <f t="shared" si="127"/>
        <v>4381.3399999999992</v>
      </c>
    </row>
    <row r="6596" spans="1:28" x14ac:dyDescent="0.25">
      <c r="A6596" t="s">
        <v>3124</v>
      </c>
      <c r="B6596" t="s">
        <v>3087</v>
      </c>
      <c r="C6596" s="1">
        <v>0.69951388888888888</v>
      </c>
      <c r="D6596">
        <v>330</v>
      </c>
      <c r="E6596" s="2">
        <v>5.4820567129629627E-2</v>
      </c>
      <c r="F6596" s="1">
        <v>5.4814814814814816E-2</v>
      </c>
      <c r="G6596">
        <v>497</v>
      </c>
      <c r="H6596">
        <v>4736.5</v>
      </c>
      <c r="I6596">
        <v>0</v>
      </c>
      <c r="J6596" t="s">
        <v>3088</v>
      </c>
      <c r="K6596" t="s">
        <v>22</v>
      </c>
      <c r="L6596">
        <v>1</v>
      </c>
      <c r="M6596" t="s">
        <v>1661</v>
      </c>
      <c r="N6596" t="s">
        <v>23</v>
      </c>
      <c r="O6596" t="s">
        <v>46</v>
      </c>
      <c r="P6596" t="s">
        <v>28</v>
      </c>
      <c r="R6596" t="s">
        <v>26</v>
      </c>
      <c r="S6596">
        <v>18</v>
      </c>
      <c r="T6596">
        <v>17.2</v>
      </c>
      <c r="U6596">
        <v>17</v>
      </c>
      <c r="V6596">
        <v>0.8</v>
      </c>
      <c r="W6596">
        <v>1</v>
      </c>
      <c r="AB6596">
        <f t="shared" si="127"/>
        <v>4560.9399999999996</v>
      </c>
    </row>
    <row r="6597" spans="1:28" x14ac:dyDescent="0.25">
      <c r="A6597" t="s">
        <v>3124</v>
      </c>
      <c r="B6597" t="s">
        <v>3087</v>
      </c>
      <c r="C6597" s="1">
        <v>0.69951388888888888</v>
      </c>
      <c r="D6597">
        <v>330</v>
      </c>
      <c r="E6597" s="2">
        <v>5.4820567129629627E-2</v>
      </c>
      <c r="F6597" s="1">
        <v>5.4814814814814816E-2</v>
      </c>
      <c r="G6597">
        <v>497</v>
      </c>
      <c r="H6597">
        <v>4736.5</v>
      </c>
      <c r="I6597">
        <v>0</v>
      </c>
      <c r="J6597" t="s">
        <v>3088</v>
      </c>
      <c r="K6597" t="s">
        <v>22</v>
      </c>
      <c r="L6597">
        <v>1</v>
      </c>
      <c r="M6597" t="s">
        <v>1661</v>
      </c>
      <c r="N6597" t="s">
        <v>23</v>
      </c>
      <c r="O6597" t="s">
        <v>33</v>
      </c>
      <c r="P6597" t="s">
        <v>28</v>
      </c>
      <c r="R6597" t="s">
        <v>26</v>
      </c>
      <c r="S6597">
        <v>17.7</v>
      </c>
      <c r="T6597">
        <v>17.2</v>
      </c>
      <c r="U6597">
        <v>17</v>
      </c>
      <c r="V6597">
        <v>0.5</v>
      </c>
      <c r="W6597">
        <v>0.7</v>
      </c>
      <c r="AB6597">
        <f t="shared" si="127"/>
        <v>4560.9399999999996</v>
      </c>
    </row>
    <row r="6598" spans="1:28" x14ac:dyDescent="0.25">
      <c r="A6598" t="s">
        <v>3124</v>
      </c>
      <c r="B6598" t="s">
        <v>3087</v>
      </c>
      <c r="C6598" s="1">
        <v>0.69951388888888888</v>
      </c>
      <c r="D6598">
        <v>330</v>
      </c>
      <c r="E6598" s="2">
        <v>5.4820567129629627E-2</v>
      </c>
      <c r="F6598" s="1">
        <v>5.4814814814814816E-2</v>
      </c>
      <c r="G6598">
        <v>497</v>
      </c>
      <c r="H6598">
        <v>4736.5</v>
      </c>
      <c r="I6598">
        <v>0</v>
      </c>
      <c r="J6598" t="s">
        <v>3088</v>
      </c>
      <c r="K6598" t="s">
        <v>22</v>
      </c>
      <c r="L6598">
        <v>1</v>
      </c>
      <c r="M6598" t="s">
        <v>1661</v>
      </c>
      <c r="N6598" t="s">
        <v>23</v>
      </c>
      <c r="O6598" t="s">
        <v>31</v>
      </c>
      <c r="P6598" t="s">
        <v>28</v>
      </c>
      <c r="R6598" t="s">
        <v>26</v>
      </c>
      <c r="S6598">
        <v>22.4</v>
      </c>
      <c r="T6598">
        <v>17.2</v>
      </c>
      <c r="U6598">
        <v>17</v>
      </c>
      <c r="V6598">
        <v>5.2</v>
      </c>
      <c r="W6598">
        <v>5.4</v>
      </c>
      <c r="AB6598">
        <f t="shared" si="127"/>
        <v>4560.9399999999996</v>
      </c>
    </row>
    <row r="6599" spans="1:28" x14ac:dyDescent="0.25">
      <c r="A6599" t="s">
        <v>3124</v>
      </c>
      <c r="B6599" t="s">
        <v>3087</v>
      </c>
      <c r="C6599" s="1">
        <v>0.69951388888888888</v>
      </c>
      <c r="D6599">
        <v>330</v>
      </c>
      <c r="E6599" s="2">
        <v>5.4820567129629627E-2</v>
      </c>
      <c r="F6599" s="1">
        <v>5.4814814814814816E-2</v>
      </c>
      <c r="G6599">
        <v>497</v>
      </c>
      <c r="H6599">
        <v>4736.5</v>
      </c>
      <c r="I6599">
        <v>0</v>
      </c>
      <c r="J6599" t="s">
        <v>3088</v>
      </c>
      <c r="K6599" t="s">
        <v>22</v>
      </c>
      <c r="L6599">
        <v>1</v>
      </c>
      <c r="M6599" t="s">
        <v>1661</v>
      </c>
      <c r="N6599" t="s">
        <v>23</v>
      </c>
      <c r="O6599" t="s">
        <v>24</v>
      </c>
      <c r="P6599" t="s">
        <v>28</v>
      </c>
      <c r="R6599" t="s">
        <v>26</v>
      </c>
      <c r="S6599">
        <v>22.1</v>
      </c>
      <c r="T6599">
        <v>17.2</v>
      </c>
      <c r="U6599">
        <v>17</v>
      </c>
      <c r="V6599">
        <v>4.9000000000000004</v>
      </c>
      <c r="W6599">
        <v>5.0999999999999996</v>
      </c>
      <c r="AB6599">
        <f t="shared" si="127"/>
        <v>4560.9399999999996</v>
      </c>
    </row>
    <row r="6600" spans="1:28" x14ac:dyDescent="0.25">
      <c r="A6600" t="s">
        <v>3124</v>
      </c>
      <c r="B6600" t="s">
        <v>3087</v>
      </c>
      <c r="C6600" s="1">
        <v>0.69951388888888888</v>
      </c>
      <c r="D6600">
        <v>330</v>
      </c>
      <c r="E6600" s="2">
        <v>5.4820567129629627E-2</v>
      </c>
      <c r="F6600" s="1">
        <v>5.4814814814814816E-2</v>
      </c>
      <c r="G6600">
        <v>497</v>
      </c>
      <c r="H6600">
        <v>4736.5</v>
      </c>
      <c r="I6600">
        <v>0</v>
      </c>
      <c r="J6600" t="s">
        <v>3088</v>
      </c>
      <c r="K6600" t="s">
        <v>22</v>
      </c>
      <c r="L6600">
        <v>1</v>
      </c>
      <c r="M6600" t="s">
        <v>1661</v>
      </c>
      <c r="N6600" t="s">
        <v>23</v>
      </c>
      <c r="O6600" t="s">
        <v>36</v>
      </c>
      <c r="P6600" t="s">
        <v>28</v>
      </c>
      <c r="R6600" t="s">
        <v>26</v>
      </c>
      <c r="S6600">
        <v>21.1</v>
      </c>
      <c r="T6600">
        <v>17.2</v>
      </c>
      <c r="U6600">
        <v>17</v>
      </c>
      <c r="V6600">
        <v>3.9</v>
      </c>
      <c r="W6600">
        <v>4.0999999999999996</v>
      </c>
      <c r="AB6600">
        <f t="shared" si="127"/>
        <v>4560.9399999999996</v>
      </c>
    </row>
    <row r="6601" spans="1:28" x14ac:dyDescent="0.25">
      <c r="A6601" t="s">
        <v>3125</v>
      </c>
      <c r="B6601" t="s">
        <v>3087</v>
      </c>
      <c r="C6601" s="1">
        <v>0.70159722222222232</v>
      </c>
      <c r="D6601">
        <v>332</v>
      </c>
      <c r="E6601" s="2">
        <v>5.6903923611111108E-2</v>
      </c>
      <c r="F6601" s="1">
        <v>5.6898148148148149E-2</v>
      </c>
      <c r="G6601">
        <v>499</v>
      </c>
      <c r="H6601">
        <v>4916.5</v>
      </c>
      <c r="I6601">
        <v>0</v>
      </c>
      <c r="J6601" t="s">
        <v>3088</v>
      </c>
      <c r="K6601" t="s">
        <v>22</v>
      </c>
      <c r="L6601">
        <v>1</v>
      </c>
      <c r="M6601" t="s">
        <v>1661</v>
      </c>
      <c r="N6601" t="s">
        <v>23</v>
      </c>
      <c r="O6601" t="s">
        <v>24</v>
      </c>
      <c r="P6601" t="s">
        <v>28</v>
      </c>
      <c r="R6601" t="s">
        <v>26</v>
      </c>
      <c r="S6601">
        <v>19.8</v>
      </c>
      <c r="T6601">
        <v>17.2</v>
      </c>
      <c r="U6601">
        <v>17.2</v>
      </c>
      <c r="V6601">
        <v>2.6</v>
      </c>
      <c r="W6601">
        <v>2.6</v>
      </c>
      <c r="AB6601">
        <f t="shared" si="127"/>
        <v>4740.9399999999996</v>
      </c>
    </row>
    <row r="6602" spans="1:28" x14ac:dyDescent="0.25">
      <c r="A6602" t="s">
        <v>3125</v>
      </c>
      <c r="B6602" t="s">
        <v>3087</v>
      </c>
      <c r="C6602" s="1">
        <v>0.70159722222222232</v>
      </c>
      <c r="D6602">
        <v>332</v>
      </c>
      <c r="E6602" s="2">
        <v>5.6903923611111108E-2</v>
      </c>
      <c r="F6602" s="1">
        <v>5.6898148148148149E-2</v>
      </c>
      <c r="G6602">
        <v>499</v>
      </c>
      <c r="H6602">
        <v>4916.5</v>
      </c>
      <c r="I6602">
        <v>0</v>
      </c>
      <c r="J6602" t="s">
        <v>3088</v>
      </c>
      <c r="K6602" t="s">
        <v>22</v>
      </c>
      <c r="L6602">
        <v>1</v>
      </c>
      <c r="M6602" t="s">
        <v>1661</v>
      </c>
      <c r="N6602" t="s">
        <v>23</v>
      </c>
      <c r="O6602" t="s">
        <v>33</v>
      </c>
      <c r="P6602" t="s">
        <v>28</v>
      </c>
      <c r="R6602" t="s">
        <v>26</v>
      </c>
      <c r="S6602">
        <v>17.8</v>
      </c>
      <c r="T6602">
        <v>17.2</v>
      </c>
      <c r="U6602">
        <v>17.2</v>
      </c>
      <c r="V6602">
        <v>0.6</v>
      </c>
      <c r="W6602">
        <v>0.6</v>
      </c>
      <c r="AB6602">
        <f t="shared" si="127"/>
        <v>4740.9399999999996</v>
      </c>
    </row>
    <row r="6603" spans="1:28" x14ac:dyDescent="0.25">
      <c r="A6603" t="s">
        <v>3126</v>
      </c>
      <c r="B6603" t="s">
        <v>3087</v>
      </c>
      <c r="C6603" s="1">
        <v>0.70368055555555553</v>
      </c>
      <c r="D6603">
        <v>334</v>
      </c>
      <c r="E6603" s="2">
        <v>5.8987280092592596E-2</v>
      </c>
      <c r="F6603" s="1">
        <v>5.8981481481481489E-2</v>
      </c>
      <c r="G6603">
        <v>501</v>
      </c>
      <c r="H6603">
        <v>5096.5</v>
      </c>
      <c r="I6603">
        <v>0</v>
      </c>
      <c r="J6603" t="s">
        <v>3088</v>
      </c>
      <c r="K6603" t="s">
        <v>22</v>
      </c>
      <c r="L6603">
        <v>1</v>
      </c>
      <c r="M6603" t="s">
        <v>1661</v>
      </c>
      <c r="N6603" t="s">
        <v>23</v>
      </c>
      <c r="O6603" t="s">
        <v>42</v>
      </c>
      <c r="P6603" t="s">
        <v>28</v>
      </c>
      <c r="R6603" t="s">
        <v>26</v>
      </c>
      <c r="S6603">
        <v>20.9</v>
      </c>
      <c r="T6603">
        <v>17.2</v>
      </c>
      <c r="U6603">
        <v>17.100000000000001</v>
      </c>
      <c r="V6603">
        <v>3.7</v>
      </c>
      <c r="W6603">
        <v>3.8</v>
      </c>
      <c r="AB6603">
        <f t="shared" si="127"/>
        <v>4920.9399999999996</v>
      </c>
    </row>
    <row r="6604" spans="1:28" x14ac:dyDescent="0.25">
      <c r="A6604" t="s">
        <v>3126</v>
      </c>
      <c r="B6604" t="s">
        <v>3087</v>
      </c>
      <c r="C6604" s="1">
        <v>0.70368055555555553</v>
      </c>
      <c r="D6604">
        <v>334</v>
      </c>
      <c r="E6604" s="2">
        <v>5.8987280092592596E-2</v>
      </c>
      <c r="F6604" s="1">
        <v>5.8981481481481489E-2</v>
      </c>
      <c r="G6604">
        <v>501</v>
      </c>
      <c r="H6604">
        <v>5096.5</v>
      </c>
      <c r="I6604">
        <v>0</v>
      </c>
      <c r="J6604" t="s">
        <v>3088</v>
      </c>
      <c r="K6604" t="s">
        <v>22</v>
      </c>
      <c r="L6604">
        <v>1</v>
      </c>
      <c r="M6604" t="s">
        <v>1661</v>
      </c>
      <c r="N6604" t="s">
        <v>23</v>
      </c>
      <c r="O6604" t="s">
        <v>33</v>
      </c>
      <c r="P6604" t="s">
        <v>28</v>
      </c>
      <c r="R6604" t="s">
        <v>26</v>
      </c>
      <c r="S6604">
        <v>17.899999999999999</v>
      </c>
      <c r="T6604">
        <v>17.2</v>
      </c>
      <c r="U6604">
        <v>17.100000000000001</v>
      </c>
      <c r="V6604">
        <v>0.7</v>
      </c>
      <c r="W6604">
        <v>0.8</v>
      </c>
      <c r="AB6604">
        <f t="shared" si="127"/>
        <v>4920.9399999999996</v>
      </c>
    </row>
    <row r="6605" spans="1:28" x14ac:dyDescent="0.25">
      <c r="A6605" t="s">
        <v>3127</v>
      </c>
      <c r="B6605" t="s">
        <v>3087</v>
      </c>
      <c r="C6605" s="1">
        <v>0.70576388888888886</v>
      </c>
      <c r="D6605">
        <v>670</v>
      </c>
      <c r="E6605" s="2">
        <v>6.1074502314814816E-2</v>
      </c>
      <c r="F6605" s="1">
        <v>6.1064814814814815E-2</v>
      </c>
      <c r="G6605">
        <v>837</v>
      </c>
      <c r="H6605">
        <v>5276.84</v>
      </c>
      <c r="I6605">
        <v>0</v>
      </c>
      <c r="J6605" t="s">
        <v>3088</v>
      </c>
      <c r="K6605" t="s">
        <v>22</v>
      </c>
      <c r="L6605">
        <v>1</v>
      </c>
      <c r="M6605" t="s">
        <v>1661</v>
      </c>
      <c r="N6605" t="s">
        <v>23</v>
      </c>
      <c r="O6605" t="s">
        <v>31</v>
      </c>
      <c r="P6605" t="s">
        <v>28</v>
      </c>
      <c r="R6605" t="s">
        <v>26</v>
      </c>
      <c r="S6605">
        <v>18.8</v>
      </c>
      <c r="T6605">
        <v>17.100000000000001</v>
      </c>
      <c r="U6605">
        <v>17.2</v>
      </c>
      <c r="V6605">
        <v>1.7</v>
      </c>
      <c r="W6605">
        <v>1.6</v>
      </c>
      <c r="AB6605">
        <f t="shared" si="127"/>
        <v>5101.28</v>
      </c>
    </row>
    <row r="6606" spans="1:28" x14ac:dyDescent="0.25">
      <c r="A6606" t="s">
        <v>3127</v>
      </c>
      <c r="B6606" t="s">
        <v>3087</v>
      </c>
      <c r="C6606" s="1">
        <v>0.70576388888888886</v>
      </c>
      <c r="D6606">
        <v>670</v>
      </c>
      <c r="E6606" s="2">
        <v>6.1074502314814816E-2</v>
      </c>
      <c r="F6606" s="1">
        <v>6.1064814814814815E-2</v>
      </c>
      <c r="G6606">
        <v>837</v>
      </c>
      <c r="H6606">
        <v>5276.84</v>
      </c>
      <c r="I6606">
        <v>0</v>
      </c>
      <c r="J6606" t="s">
        <v>3088</v>
      </c>
      <c r="K6606" t="s">
        <v>22</v>
      </c>
      <c r="L6606">
        <v>1</v>
      </c>
      <c r="M6606" t="s">
        <v>1661</v>
      </c>
      <c r="N6606" t="s">
        <v>23</v>
      </c>
      <c r="O6606" t="s">
        <v>42</v>
      </c>
      <c r="P6606" t="s">
        <v>28</v>
      </c>
      <c r="R6606" t="s">
        <v>26</v>
      </c>
      <c r="S6606">
        <v>21</v>
      </c>
      <c r="T6606">
        <v>17.100000000000001</v>
      </c>
      <c r="U6606">
        <v>17.2</v>
      </c>
      <c r="V6606">
        <v>3.9</v>
      </c>
      <c r="W6606">
        <v>3.8</v>
      </c>
      <c r="AB6606">
        <f t="shared" si="127"/>
        <v>5101.28</v>
      </c>
    </row>
    <row r="6607" spans="1:28" x14ac:dyDescent="0.25">
      <c r="A6607" t="s">
        <v>3127</v>
      </c>
      <c r="B6607" t="s">
        <v>3087</v>
      </c>
      <c r="C6607" s="1">
        <v>0.70576388888888886</v>
      </c>
      <c r="D6607">
        <v>670</v>
      </c>
      <c r="E6607" s="2">
        <v>6.1074502314814816E-2</v>
      </c>
      <c r="F6607" s="1">
        <v>6.1064814814814815E-2</v>
      </c>
      <c r="G6607">
        <v>837</v>
      </c>
      <c r="H6607">
        <v>5276.84</v>
      </c>
      <c r="I6607">
        <v>0</v>
      </c>
      <c r="J6607" t="s">
        <v>3088</v>
      </c>
      <c r="K6607" t="s">
        <v>22</v>
      </c>
      <c r="L6607">
        <v>1</v>
      </c>
      <c r="M6607" t="s">
        <v>1661</v>
      </c>
      <c r="N6607" t="s">
        <v>23</v>
      </c>
      <c r="O6607" t="s">
        <v>33</v>
      </c>
      <c r="P6607" t="s">
        <v>28</v>
      </c>
      <c r="R6607" t="s">
        <v>26</v>
      </c>
      <c r="S6607">
        <v>18.899999999999999</v>
      </c>
      <c r="T6607">
        <v>17.100000000000001</v>
      </c>
      <c r="U6607">
        <v>17.2</v>
      </c>
      <c r="V6607">
        <v>1.8</v>
      </c>
      <c r="W6607">
        <v>1.7</v>
      </c>
      <c r="AB6607">
        <f t="shared" si="127"/>
        <v>5101.28</v>
      </c>
    </row>
    <row r="6608" spans="1:28" x14ac:dyDescent="0.25">
      <c r="A6608" t="s">
        <v>3127</v>
      </c>
      <c r="B6608" t="s">
        <v>3087</v>
      </c>
      <c r="C6608" s="1">
        <v>0.70576388888888886</v>
      </c>
      <c r="D6608">
        <v>670</v>
      </c>
      <c r="E6608" s="2">
        <v>6.1074502314814816E-2</v>
      </c>
      <c r="F6608" s="1">
        <v>6.1064814814814815E-2</v>
      </c>
      <c r="G6608">
        <v>837</v>
      </c>
      <c r="H6608">
        <v>5276.84</v>
      </c>
      <c r="I6608">
        <v>0</v>
      </c>
      <c r="J6608" t="s">
        <v>3088</v>
      </c>
      <c r="K6608" t="s">
        <v>22</v>
      </c>
      <c r="L6608">
        <v>1</v>
      </c>
      <c r="M6608" t="s">
        <v>1661</v>
      </c>
      <c r="N6608" t="s">
        <v>23</v>
      </c>
      <c r="O6608" t="s">
        <v>24</v>
      </c>
      <c r="P6608" t="s">
        <v>28</v>
      </c>
      <c r="R6608" t="s">
        <v>26</v>
      </c>
      <c r="S6608">
        <v>20.6</v>
      </c>
      <c r="T6608">
        <v>17.100000000000001</v>
      </c>
      <c r="U6608">
        <v>17.2</v>
      </c>
      <c r="V6608">
        <v>3.5</v>
      </c>
      <c r="W6608">
        <v>3.4</v>
      </c>
      <c r="AB6608">
        <f t="shared" si="127"/>
        <v>5101.28</v>
      </c>
    </row>
    <row r="6609" spans="1:28" x14ac:dyDescent="0.25">
      <c r="A6609" t="s">
        <v>3127</v>
      </c>
      <c r="B6609" t="s">
        <v>3087</v>
      </c>
      <c r="C6609" s="1">
        <v>0.70576388888888886</v>
      </c>
      <c r="D6609">
        <v>670</v>
      </c>
      <c r="E6609" s="2">
        <v>6.1074502314814816E-2</v>
      </c>
      <c r="F6609" s="1">
        <v>6.1064814814814815E-2</v>
      </c>
      <c r="G6609">
        <v>837</v>
      </c>
      <c r="H6609">
        <v>5276.84</v>
      </c>
      <c r="I6609">
        <v>0</v>
      </c>
      <c r="J6609" t="s">
        <v>3088</v>
      </c>
      <c r="K6609" t="s">
        <v>22</v>
      </c>
      <c r="L6609">
        <v>1</v>
      </c>
      <c r="M6609" t="s">
        <v>1661</v>
      </c>
      <c r="N6609" t="s">
        <v>23</v>
      </c>
      <c r="O6609" t="s">
        <v>36</v>
      </c>
      <c r="P6609" t="s">
        <v>28</v>
      </c>
      <c r="R6609" t="s">
        <v>26</v>
      </c>
      <c r="S6609">
        <v>20.5</v>
      </c>
      <c r="T6609">
        <v>17.100000000000001</v>
      </c>
      <c r="U6609">
        <v>17.2</v>
      </c>
      <c r="V6609">
        <v>3.4</v>
      </c>
      <c r="W6609">
        <v>3.3</v>
      </c>
      <c r="AB6609">
        <f t="shared" si="127"/>
        <v>5101.28</v>
      </c>
    </row>
    <row r="6610" spans="1:28" x14ac:dyDescent="0.25">
      <c r="A6610" t="s">
        <v>3128</v>
      </c>
      <c r="B6610" t="s">
        <v>3087</v>
      </c>
      <c r="C6610" s="1">
        <v>0.70784722222222218</v>
      </c>
      <c r="D6610">
        <v>939</v>
      </c>
      <c r="E6610" s="2">
        <v>6.3160949074074074E-2</v>
      </c>
      <c r="F6610" s="1">
        <v>6.3159722222222228E-2</v>
      </c>
      <c r="G6610">
        <v>106</v>
      </c>
      <c r="H6610">
        <v>5457.11</v>
      </c>
      <c r="I6610">
        <v>0</v>
      </c>
      <c r="J6610" t="s">
        <v>3088</v>
      </c>
      <c r="K6610" t="s">
        <v>22</v>
      </c>
      <c r="L6610">
        <v>1</v>
      </c>
      <c r="M6610" t="s">
        <v>1661</v>
      </c>
      <c r="N6610" t="s">
        <v>23</v>
      </c>
      <c r="O6610" t="s">
        <v>31</v>
      </c>
      <c r="P6610" t="s">
        <v>28</v>
      </c>
      <c r="R6610" t="s">
        <v>26</v>
      </c>
      <c r="S6610">
        <v>19.399999999999999</v>
      </c>
      <c r="T6610">
        <v>17.3</v>
      </c>
      <c r="U6610">
        <v>17.2</v>
      </c>
      <c r="V6610">
        <v>2.1</v>
      </c>
      <c r="W6610">
        <v>2.2000000000000002</v>
      </c>
      <c r="AB6610">
        <f t="shared" si="127"/>
        <v>5281.5499999999993</v>
      </c>
    </row>
    <row r="6611" spans="1:28" x14ac:dyDescent="0.25">
      <c r="A6611" t="s">
        <v>3128</v>
      </c>
      <c r="B6611" t="s">
        <v>3087</v>
      </c>
      <c r="C6611" s="1">
        <v>0.70784722222222218</v>
      </c>
      <c r="D6611">
        <v>939</v>
      </c>
      <c r="E6611" s="2">
        <v>6.3160949074074074E-2</v>
      </c>
      <c r="F6611" s="1">
        <v>6.3159722222222228E-2</v>
      </c>
      <c r="G6611">
        <v>106</v>
      </c>
      <c r="H6611">
        <v>5457.11</v>
      </c>
      <c r="I6611">
        <v>0</v>
      </c>
      <c r="J6611" t="s">
        <v>3088</v>
      </c>
      <c r="K6611" t="s">
        <v>22</v>
      </c>
      <c r="L6611">
        <v>1</v>
      </c>
      <c r="M6611" t="s">
        <v>1661</v>
      </c>
      <c r="N6611" t="s">
        <v>23</v>
      </c>
      <c r="O6611" t="s">
        <v>42</v>
      </c>
      <c r="P6611" t="s">
        <v>28</v>
      </c>
      <c r="R6611" t="s">
        <v>26</v>
      </c>
      <c r="S6611">
        <v>18.8</v>
      </c>
      <c r="T6611">
        <v>17.3</v>
      </c>
      <c r="U6611">
        <v>17.2</v>
      </c>
      <c r="V6611">
        <v>1.5</v>
      </c>
      <c r="W6611">
        <v>1.6</v>
      </c>
      <c r="AB6611">
        <f t="shared" si="127"/>
        <v>5281.5499999999993</v>
      </c>
    </row>
    <row r="6612" spans="1:28" x14ac:dyDescent="0.25">
      <c r="A6612" t="s">
        <v>3128</v>
      </c>
      <c r="B6612" t="s">
        <v>3087</v>
      </c>
      <c r="C6612" s="1">
        <v>0.70784722222222218</v>
      </c>
      <c r="D6612">
        <v>939</v>
      </c>
      <c r="E6612" s="2">
        <v>6.3160949074074074E-2</v>
      </c>
      <c r="F6612" s="1">
        <v>6.3159722222222228E-2</v>
      </c>
      <c r="G6612">
        <v>106</v>
      </c>
      <c r="H6612">
        <v>5457.11</v>
      </c>
      <c r="I6612">
        <v>0</v>
      </c>
      <c r="J6612" t="s">
        <v>3088</v>
      </c>
      <c r="K6612" t="s">
        <v>22</v>
      </c>
      <c r="L6612">
        <v>1</v>
      </c>
      <c r="M6612" t="s">
        <v>1661</v>
      </c>
      <c r="N6612" t="s">
        <v>23</v>
      </c>
      <c r="O6612" t="s">
        <v>36</v>
      </c>
      <c r="P6612" t="s">
        <v>28</v>
      </c>
      <c r="R6612" t="s">
        <v>26</v>
      </c>
      <c r="S6612">
        <v>21</v>
      </c>
      <c r="T6612">
        <v>17.3</v>
      </c>
      <c r="U6612">
        <v>17.2</v>
      </c>
      <c r="V6612">
        <v>3.7</v>
      </c>
      <c r="W6612">
        <v>3.8</v>
      </c>
      <c r="AB6612">
        <f t="shared" si="127"/>
        <v>5281.5499999999993</v>
      </c>
    </row>
    <row r="6613" spans="1:28" x14ac:dyDescent="0.25">
      <c r="A6613" t="s">
        <v>3128</v>
      </c>
      <c r="B6613" t="s">
        <v>3087</v>
      </c>
      <c r="C6613" s="1">
        <v>0.70784722222222218</v>
      </c>
      <c r="D6613">
        <v>939</v>
      </c>
      <c r="E6613" s="2">
        <v>6.3160949074074074E-2</v>
      </c>
      <c r="F6613" s="1">
        <v>6.3159722222222228E-2</v>
      </c>
      <c r="G6613">
        <v>106</v>
      </c>
      <c r="H6613">
        <v>5457.11</v>
      </c>
      <c r="I6613">
        <v>0</v>
      </c>
      <c r="J6613" t="s">
        <v>3088</v>
      </c>
      <c r="K6613" t="s">
        <v>22</v>
      </c>
      <c r="L6613">
        <v>1</v>
      </c>
      <c r="M6613" t="s">
        <v>1661</v>
      </c>
      <c r="N6613" t="s">
        <v>23</v>
      </c>
      <c r="O6613" t="s">
        <v>24</v>
      </c>
      <c r="P6613" t="s">
        <v>28</v>
      </c>
      <c r="R6613" t="s">
        <v>26</v>
      </c>
      <c r="S6613">
        <v>21.4</v>
      </c>
      <c r="T6613">
        <v>17.3</v>
      </c>
      <c r="U6613">
        <v>17.2</v>
      </c>
      <c r="V6613">
        <v>4.0999999999999996</v>
      </c>
      <c r="W6613">
        <v>4.2</v>
      </c>
      <c r="AB6613">
        <f t="shared" si="127"/>
        <v>5281.5499999999993</v>
      </c>
    </row>
    <row r="6614" spans="1:28" x14ac:dyDescent="0.25">
      <c r="A6614" t="s">
        <v>3128</v>
      </c>
      <c r="B6614" t="s">
        <v>3087</v>
      </c>
      <c r="C6614" s="1">
        <v>0.70784722222222218</v>
      </c>
      <c r="D6614">
        <v>939</v>
      </c>
      <c r="E6614" s="2">
        <v>6.3160949074074074E-2</v>
      </c>
      <c r="F6614" s="1">
        <v>6.3159722222222228E-2</v>
      </c>
      <c r="G6614">
        <v>106</v>
      </c>
      <c r="H6614">
        <v>5457.11</v>
      </c>
      <c r="I6614">
        <v>0</v>
      </c>
      <c r="J6614" t="s">
        <v>3088</v>
      </c>
      <c r="K6614" t="s">
        <v>22</v>
      </c>
      <c r="L6614">
        <v>1</v>
      </c>
      <c r="M6614" t="s">
        <v>1661</v>
      </c>
      <c r="N6614" t="s">
        <v>23</v>
      </c>
      <c r="O6614" t="s">
        <v>33</v>
      </c>
      <c r="P6614" t="s">
        <v>28</v>
      </c>
      <c r="R6614" t="s">
        <v>26</v>
      </c>
      <c r="S6614">
        <v>20.399999999999999</v>
      </c>
      <c r="T6614">
        <v>17.3</v>
      </c>
      <c r="U6614">
        <v>17.2</v>
      </c>
      <c r="V6614">
        <v>3.1</v>
      </c>
      <c r="W6614">
        <v>3.2</v>
      </c>
      <c r="AB6614">
        <f t="shared" si="127"/>
        <v>5281.5499999999993</v>
      </c>
    </row>
    <row r="6615" spans="1:28" x14ac:dyDescent="0.25">
      <c r="A6615" t="s">
        <v>3129</v>
      </c>
      <c r="B6615" t="s">
        <v>3087</v>
      </c>
      <c r="C6615" s="1">
        <v>0.70993055555555562</v>
      </c>
      <c r="D6615">
        <v>374</v>
      </c>
      <c r="E6615" s="2">
        <v>6.5237743055555561E-2</v>
      </c>
      <c r="F6615" s="1">
        <v>6.5231481481481488E-2</v>
      </c>
      <c r="G6615">
        <v>541</v>
      </c>
      <c r="H6615">
        <v>5636.54</v>
      </c>
      <c r="I6615">
        <v>0</v>
      </c>
      <c r="J6615" t="s">
        <v>3088</v>
      </c>
      <c r="K6615" t="s">
        <v>22</v>
      </c>
      <c r="L6615">
        <v>1</v>
      </c>
      <c r="M6615" t="s">
        <v>1661</v>
      </c>
      <c r="N6615" t="s">
        <v>23</v>
      </c>
      <c r="O6615" t="s">
        <v>42</v>
      </c>
      <c r="P6615" t="s">
        <v>28</v>
      </c>
      <c r="R6615" t="s">
        <v>26</v>
      </c>
      <c r="S6615">
        <v>17.600000000000001</v>
      </c>
      <c r="T6615">
        <v>17.100000000000001</v>
      </c>
      <c r="U6615">
        <v>17</v>
      </c>
      <c r="V6615">
        <v>0.5</v>
      </c>
      <c r="W6615">
        <v>0.6</v>
      </c>
      <c r="AB6615">
        <f t="shared" si="127"/>
        <v>5460.98</v>
      </c>
    </row>
    <row r="6616" spans="1:28" x14ac:dyDescent="0.25">
      <c r="A6616" t="s">
        <v>3129</v>
      </c>
      <c r="B6616" t="s">
        <v>3087</v>
      </c>
      <c r="C6616" s="1">
        <v>0.70993055555555562</v>
      </c>
      <c r="D6616">
        <v>374</v>
      </c>
      <c r="E6616" s="2">
        <v>6.5237743055555561E-2</v>
      </c>
      <c r="F6616" s="1">
        <v>6.5231481481481488E-2</v>
      </c>
      <c r="G6616">
        <v>541</v>
      </c>
      <c r="H6616">
        <v>5636.54</v>
      </c>
      <c r="I6616">
        <v>0</v>
      </c>
      <c r="J6616" t="s">
        <v>3088</v>
      </c>
      <c r="K6616" t="s">
        <v>22</v>
      </c>
      <c r="L6616">
        <v>1</v>
      </c>
      <c r="M6616" t="s">
        <v>1661</v>
      </c>
      <c r="N6616" t="s">
        <v>23</v>
      </c>
      <c r="O6616" t="s">
        <v>31</v>
      </c>
      <c r="P6616" t="s">
        <v>28</v>
      </c>
      <c r="R6616" t="s">
        <v>26</v>
      </c>
      <c r="S6616">
        <v>21</v>
      </c>
      <c r="T6616">
        <v>17.100000000000001</v>
      </c>
      <c r="U6616">
        <v>17</v>
      </c>
      <c r="V6616">
        <v>3.9</v>
      </c>
      <c r="W6616">
        <v>4</v>
      </c>
      <c r="AB6616">
        <f t="shared" si="127"/>
        <v>5460.98</v>
      </c>
    </row>
    <row r="6617" spans="1:28" x14ac:dyDescent="0.25">
      <c r="A6617" t="s">
        <v>3129</v>
      </c>
      <c r="B6617" t="s">
        <v>3087</v>
      </c>
      <c r="C6617" s="1">
        <v>0.70993055555555562</v>
      </c>
      <c r="D6617">
        <v>374</v>
      </c>
      <c r="E6617" s="2">
        <v>6.5237743055555561E-2</v>
      </c>
      <c r="F6617" s="1">
        <v>6.5231481481481488E-2</v>
      </c>
      <c r="G6617">
        <v>541</v>
      </c>
      <c r="H6617">
        <v>5636.54</v>
      </c>
      <c r="I6617">
        <v>0</v>
      </c>
      <c r="J6617" t="s">
        <v>3088</v>
      </c>
      <c r="K6617" t="s">
        <v>22</v>
      </c>
      <c r="L6617">
        <v>1</v>
      </c>
      <c r="M6617" t="s">
        <v>1661</v>
      </c>
      <c r="N6617" t="s">
        <v>23</v>
      </c>
      <c r="O6617" t="s">
        <v>33</v>
      </c>
      <c r="P6617" t="s">
        <v>28</v>
      </c>
      <c r="R6617" t="s">
        <v>26</v>
      </c>
      <c r="S6617">
        <v>20.100000000000001</v>
      </c>
      <c r="T6617">
        <v>17.100000000000001</v>
      </c>
      <c r="U6617">
        <v>17</v>
      </c>
      <c r="V6617">
        <v>3</v>
      </c>
      <c r="W6617">
        <v>3.1</v>
      </c>
      <c r="AB6617">
        <f t="shared" si="127"/>
        <v>5460.98</v>
      </c>
    </row>
    <row r="6618" spans="1:28" x14ac:dyDescent="0.25">
      <c r="A6618" t="s">
        <v>3129</v>
      </c>
      <c r="B6618" t="s">
        <v>3087</v>
      </c>
      <c r="C6618" s="1">
        <v>0.70993055555555562</v>
      </c>
      <c r="D6618">
        <v>374</v>
      </c>
      <c r="E6618" s="2">
        <v>6.5237743055555561E-2</v>
      </c>
      <c r="F6618" s="1">
        <v>6.5231481481481488E-2</v>
      </c>
      <c r="G6618">
        <v>541</v>
      </c>
      <c r="H6618">
        <v>5636.54</v>
      </c>
      <c r="I6618">
        <v>0</v>
      </c>
      <c r="J6618" t="s">
        <v>3088</v>
      </c>
      <c r="K6618" t="s">
        <v>22</v>
      </c>
      <c r="L6618">
        <v>1</v>
      </c>
      <c r="M6618" t="s">
        <v>1661</v>
      </c>
      <c r="N6618" t="s">
        <v>23</v>
      </c>
      <c r="O6618" t="s">
        <v>36</v>
      </c>
      <c r="P6618" t="s">
        <v>28</v>
      </c>
      <c r="R6618" t="s">
        <v>26</v>
      </c>
      <c r="S6618">
        <v>21.1</v>
      </c>
      <c r="T6618">
        <v>17.100000000000001</v>
      </c>
      <c r="U6618">
        <v>17</v>
      </c>
      <c r="V6618">
        <v>4</v>
      </c>
      <c r="W6618">
        <v>4.0999999999999996</v>
      </c>
      <c r="AB6618">
        <f t="shared" si="127"/>
        <v>5460.98</v>
      </c>
    </row>
    <row r="6619" spans="1:28" x14ac:dyDescent="0.25">
      <c r="A6619" t="s">
        <v>3129</v>
      </c>
      <c r="B6619" t="s">
        <v>3087</v>
      </c>
      <c r="C6619" s="1">
        <v>0.70993055555555562</v>
      </c>
      <c r="D6619">
        <v>374</v>
      </c>
      <c r="E6619" s="2">
        <v>6.5237743055555561E-2</v>
      </c>
      <c r="F6619" s="1">
        <v>6.5231481481481488E-2</v>
      </c>
      <c r="G6619">
        <v>541</v>
      </c>
      <c r="H6619">
        <v>5636.54</v>
      </c>
      <c r="I6619">
        <v>0</v>
      </c>
      <c r="J6619" t="s">
        <v>3088</v>
      </c>
      <c r="K6619" t="s">
        <v>22</v>
      </c>
      <c r="L6619">
        <v>1</v>
      </c>
      <c r="M6619" t="s">
        <v>1661</v>
      </c>
      <c r="N6619" t="s">
        <v>23</v>
      </c>
      <c r="O6619" t="s">
        <v>24</v>
      </c>
      <c r="P6619" t="s">
        <v>28</v>
      </c>
      <c r="R6619" t="s">
        <v>26</v>
      </c>
      <c r="S6619">
        <v>23.7</v>
      </c>
      <c r="T6619">
        <v>17.100000000000001</v>
      </c>
      <c r="U6619">
        <v>17</v>
      </c>
      <c r="V6619">
        <v>6.6</v>
      </c>
      <c r="W6619">
        <v>6.7</v>
      </c>
      <c r="AB6619">
        <f t="shared" si="127"/>
        <v>5460.98</v>
      </c>
    </row>
    <row r="6620" spans="1:28" x14ac:dyDescent="0.25">
      <c r="A6620" t="s">
        <v>3130</v>
      </c>
      <c r="B6620" t="s">
        <v>3087</v>
      </c>
      <c r="C6620" s="1">
        <v>0.71201388888888895</v>
      </c>
      <c r="D6620">
        <v>610</v>
      </c>
      <c r="E6620" s="2">
        <v>6.7323807870370372E-2</v>
      </c>
      <c r="F6620" s="1">
        <v>6.7314814814814813E-2</v>
      </c>
      <c r="G6620">
        <v>777</v>
      </c>
      <c r="H6620">
        <v>5816.78</v>
      </c>
      <c r="I6620">
        <v>0</v>
      </c>
      <c r="J6620" t="s">
        <v>3088</v>
      </c>
      <c r="K6620" t="s">
        <v>22</v>
      </c>
      <c r="L6620">
        <v>1</v>
      </c>
      <c r="M6620" t="s">
        <v>1661</v>
      </c>
      <c r="N6620" t="s">
        <v>23</v>
      </c>
      <c r="O6620" t="s">
        <v>36</v>
      </c>
      <c r="P6620" t="s">
        <v>28</v>
      </c>
      <c r="R6620" t="s">
        <v>26</v>
      </c>
      <c r="S6620">
        <v>21.9</v>
      </c>
      <c r="T6620">
        <v>17.100000000000001</v>
      </c>
      <c r="U6620">
        <v>17.100000000000001</v>
      </c>
      <c r="V6620">
        <v>4.8</v>
      </c>
      <c r="W6620">
        <v>4.8</v>
      </c>
      <c r="AB6620">
        <f t="shared" ref="AB6620:AB6680" si="128">H6620-175.56</f>
        <v>5641.2199999999993</v>
      </c>
    </row>
    <row r="6621" spans="1:28" x14ac:dyDescent="0.25">
      <c r="A6621" t="s">
        <v>3130</v>
      </c>
      <c r="B6621" t="s">
        <v>3087</v>
      </c>
      <c r="C6621" s="1">
        <v>0.71201388888888895</v>
      </c>
      <c r="D6621">
        <v>610</v>
      </c>
      <c r="E6621" s="2">
        <v>6.7323807870370372E-2</v>
      </c>
      <c r="F6621" s="1">
        <v>6.7314814814814813E-2</v>
      </c>
      <c r="G6621">
        <v>777</v>
      </c>
      <c r="H6621">
        <v>5816.78</v>
      </c>
      <c r="I6621">
        <v>0</v>
      </c>
      <c r="J6621" t="s">
        <v>3088</v>
      </c>
      <c r="K6621" t="s">
        <v>22</v>
      </c>
      <c r="L6621">
        <v>1</v>
      </c>
      <c r="M6621" t="s">
        <v>1661</v>
      </c>
      <c r="N6621" t="s">
        <v>23</v>
      </c>
      <c r="O6621" t="s">
        <v>24</v>
      </c>
      <c r="P6621" t="s">
        <v>28</v>
      </c>
      <c r="R6621" t="s">
        <v>26</v>
      </c>
      <c r="S6621">
        <v>23.2</v>
      </c>
      <c r="T6621">
        <v>17.100000000000001</v>
      </c>
      <c r="U6621">
        <v>17.100000000000001</v>
      </c>
      <c r="V6621">
        <v>6.1</v>
      </c>
      <c r="W6621">
        <v>6.1</v>
      </c>
      <c r="AB6621">
        <f t="shared" si="128"/>
        <v>5641.2199999999993</v>
      </c>
    </row>
    <row r="6622" spans="1:28" x14ac:dyDescent="0.25">
      <c r="A6622" t="s">
        <v>3130</v>
      </c>
      <c r="B6622" t="s">
        <v>3087</v>
      </c>
      <c r="C6622" s="1">
        <v>0.71201388888888895</v>
      </c>
      <c r="D6622">
        <v>610</v>
      </c>
      <c r="E6622" s="2">
        <v>6.7323807870370372E-2</v>
      </c>
      <c r="F6622" s="1">
        <v>6.7314814814814813E-2</v>
      </c>
      <c r="G6622">
        <v>777</v>
      </c>
      <c r="H6622">
        <v>5816.78</v>
      </c>
      <c r="I6622">
        <v>0</v>
      </c>
      <c r="J6622" t="s">
        <v>3088</v>
      </c>
      <c r="K6622" t="s">
        <v>22</v>
      </c>
      <c r="L6622">
        <v>1</v>
      </c>
      <c r="M6622" t="s">
        <v>1661</v>
      </c>
      <c r="N6622" t="s">
        <v>23</v>
      </c>
      <c r="O6622" t="s">
        <v>46</v>
      </c>
      <c r="P6622" t="s">
        <v>28</v>
      </c>
      <c r="R6622" t="s">
        <v>26</v>
      </c>
      <c r="S6622">
        <v>17.5</v>
      </c>
      <c r="T6622">
        <v>17.100000000000001</v>
      </c>
      <c r="U6622">
        <v>17.100000000000001</v>
      </c>
      <c r="V6622">
        <v>0.4</v>
      </c>
      <c r="W6622">
        <v>0.4</v>
      </c>
      <c r="AB6622">
        <f t="shared" si="128"/>
        <v>5641.2199999999993</v>
      </c>
    </row>
    <row r="6623" spans="1:28" x14ac:dyDescent="0.25">
      <c r="A6623" t="s">
        <v>3130</v>
      </c>
      <c r="B6623" t="s">
        <v>3087</v>
      </c>
      <c r="C6623" s="1">
        <v>0.71201388888888895</v>
      </c>
      <c r="D6623">
        <v>610</v>
      </c>
      <c r="E6623" s="2">
        <v>6.7323807870370372E-2</v>
      </c>
      <c r="F6623" s="1">
        <v>6.7314814814814813E-2</v>
      </c>
      <c r="G6623">
        <v>777</v>
      </c>
      <c r="H6623">
        <v>5816.78</v>
      </c>
      <c r="I6623">
        <v>0</v>
      </c>
      <c r="J6623" t="s">
        <v>3088</v>
      </c>
      <c r="K6623" t="s">
        <v>22</v>
      </c>
      <c r="L6623">
        <v>1</v>
      </c>
      <c r="M6623" t="s">
        <v>1661</v>
      </c>
      <c r="N6623" t="s">
        <v>23</v>
      </c>
      <c r="O6623" t="s">
        <v>42</v>
      </c>
      <c r="P6623" t="s">
        <v>28</v>
      </c>
      <c r="R6623" t="s">
        <v>26</v>
      </c>
      <c r="S6623">
        <v>17.8</v>
      </c>
      <c r="T6623">
        <v>17.100000000000001</v>
      </c>
      <c r="U6623">
        <v>17.100000000000001</v>
      </c>
      <c r="V6623">
        <v>0.7</v>
      </c>
      <c r="W6623">
        <v>0.7</v>
      </c>
      <c r="AB6623">
        <f t="shared" si="128"/>
        <v>5641.2199999999993</v>
      </c>
    </row>
    <row r="6624" spans="1:28" x14ac:dyDescent="0.25">
      <c r="A6624" t="s">
        <v>3130</v>
      </c>
      <c r="B6624" t="s">
        <v>3087</v>
      </c>
      <c r="C6624" s="1">
        <v>0.71201388888888895</v>
      </c>
      <c r="D6624">
        <v>610</v>
      </c>
      <c r="E6624" s="2">
        <v>6.7323807870370372E-2</v>
      </c>
      <c r="F6624" s="1">
        <v>6.7314814814814813E-2</v>
      </c>
      <c r="G6624">
        <v>777</v>
      </c>
      <c r="H6624">
        <v>5816.78</v>
      </c>
      <c r="I6624">
        <v>0</v>
      </c>
      <c r="J6624" t="s">
        <v>3088</v>
      </c>
      <c r="K6624" t="s">
        <v>22</v>
      </c>
      <c r="L6624">
        <v>1</v>
      </c>
      <c r="M6624" t="s">
        <v>1661</v>
      </c>
      <c r="N6624" t="s">
        <v>23</v>
      </c>
      <c r="O6624" t="s">
        <v>31</v>
      </c>
      <c r="P6624" t="s">
        <v>28</v>
      </c>
      <c r="R6624" t="s">
        <v>26</v>
      </c>
      <c r="S6624">
        <v>20.8</v>
      </c>
      <c r="T6624">
        <v>17.100000000000001</v>
      </c>
      <c r="U6624">
        <v>17.100000000000001</v>
      </c>
      <c r="V6624">
        <v>3.7</v>
      </c>
      <c r="W6624">
        <v>3.7</v>
      </c>
      <c r="AB6624">
        <f t="shared" si="128"/>
        <v>5641.2199999999993</v>
      </c>
    </row>
    <row r="6625" spans="1:28" x14ac:dyDescent="0.25">
      <c r="A6625" t="s">
        <v>3130</v>
      </c>
      <c r="B6625" t="s">
        <v>3087</v>
      </c>
      <c r="C6625" s="1">
        <v>0.71201388888888895</v>
      </c>
      <c r="D6625">
        <v>610</v>
      </c>
      <c r="E6625" s="2">
        <v>6.7323807870370372E-2</v>
      </c>
      <c r="F6625" s="1">
        <v>6.7314814814814813E-2</v>
      </c>
      <c r="G6625">
        <v>777</v>
      </c>
      <c r="H6625">
        <v>5816.78</v>
      </c>
      <c r="I6625">
        <v>0</v>
      </c>
      <c r="J6625" t="s">
        <v>3088</v>
      </c>
      <c r="K6625" t="s">
        <v>22</v>
      </c>
      <c r="L6625">
        <v>1</v>
      </c>
      <c r="M6625" t="s">
        <v>1661</v>
      </c>
      <c r="N6625" t="s">
        <v>23</v>
      </c>
      <c r="O6625" t="s">
        <v>33</v>
      </c>
      <c r="P6625" t="s">
        <v>28</v>
      </c>
      <c r="R6625" t="s">
        <v>26</v>
      </c>
      <c r="S6625">
        <v>19.2</v>
      </c>
      <c r="T6625">
        <v>17.100000000000001</v>
      </c>
      <c r="U6625">
        <v>17.100000000000001</v>
      </c>
      <c r="V6625">
        <v>2.1</v>
      </c>
      <c r="W6625">
        <v>2.1</v>
      </c>
      <c r="AB6625">
        <f t="shared" si="128"/>
        <v>5641.2199999999993</v>
      </c>
    </row>
    <row r="6626" spans="1:28" x14ac:dyDescent="0.25">
      <c r="A6626" t="s">
        <v>3131</v>
      </c>
      <c r="B6626" t="s">
        <v>3087</v>
      </c>
      <c r="C6626" s="1">
        <v>0.71409722222222216</v>
      </c>
      <c r="D6626">
        <v>745</v>
      </c>
      <c r="E6626" s="2">
        <v>6.9408703703703709E-2</v>
      </c>
      <c r="F6626" s="1">
        <v>6.9398148148148139E-2</v>
      </c>
      <c r="G6626">
        <v>912</v>
      </c>
      <c r="H6626">
        <v>5996.91</v>
      </c>
      <c r="I6626">
        <v>0</v>
      </c>
      <c r="J6626" t="s">
        <v>3088</v>
      </c>
      <c r="K6626" t="s">
        <v>22</v>
      </c>
      <c r="L6626">
        <v>1</v>
      </c>
      <c r="M6626" t="s">
        <v>1661</v>
      </c>
      <c r="N6626" t="s">
        <v>23</v>
      </c>
      <c r="O6626" t="s">
        <v>36</v>
      </c>
      <c r="P6626" t="s">
        <v>28</v>
      </c>
      <c r="R6626" t="s">
        <v>26</v>
      </c>
      <c r="S6626">
        <v>21.9</v>
      </c>
      <c r="T6626">
        <v>17.100000000000001</v>
      </c>
      <c r="U6626">
        <v>17.100000000000001</v>
      </c>
      <c r="V6626">
        <v>4.8</v>
      </c>
      <c r="W6626">
        <v>4.8</v>
      </c>
      <c r="AB6626">
        <f t="shared" si="128"/>
        <v>5821.3499999999995</v>
      </c>
    </row>
    <row r="6627" spans="1:28" x14ac:dyDescent="0.25">
      <c r="A6627" t="s">
        <v>3131</v>
      </c>
      <c r="B6627" t="s">
        <v>3087</v>
      </c>
      <c r="C6627" s="1">
        <v>0.71409722222222216</v>
      </c>
      <c r="D6627">
        <v>745</v>
      </c>
      <c r="E6627" s="2">
        <v>6.9408703703703709E-2</v>
      </c>
      <c r="F6627" s="1">
        <v>6.9398148148148139E-2</v>
      </c>
      <c r="G6627">
        <v>912</v>
      </c>
      <c r="H6627">
        <v>5996.91</v>
      </c>
      <c r="I6627">
        <v>0</v>
      </c>
      <c r="J6627" t="s">
        <v>3088</v>
      </c>
      <c r="K6627" t="s">
        <v>22</v>
      </c>
      <c r="L6627">
        <v>1</v>
      </c>
      <c r="M6627" t="s">
        <v>1661</v>
      </c>
      <c r="N6627" t="s">
        <v>23</v>
      </c>
      <c r="O6627" t="s">
        <v>24</v>
      </c>
      <c r="P6627" t="s">
        <v>28</v>
      </c>
      <c r="R6627" t="s">
        <v>26</v>
      </c>
      <c r="S6627">
        <v>23.6</v>
      </c>
      <c r="T6627">
        <v>17.100000000000001</v>
      </c>
      <c r="U6627">
        <v>17.100000000000001</v>
      </c>
      <c r="V6627">
        <v>6.5</v>
      </c>
      <c r="W6627">
        <v>6.5</v>
      </c>
      <c r="AB6627">
        <f t="shared" si="128"/>
        <v>5821.3499999999995</v>
      </c>
    </row>
    <row r="6628" spans="1:28" x14ac:dyDescent="0.25">
      <c r="A6628" t="s">
        <v>3131</v>
      </c>
      <c r="B6628" t="s">
        <v>3087</v>
      </c>
      <c r="C6628" s="1">
        <v>0.71409722222222216</v>
      </c>
      <c r="D6628">
        <v>745</v>
      </c>
      <c r="E6628" s="2">
        <v>6.9408703703703709E-2</v>
      </c>
      <c r="F6628" s="1">
        <v>6.9398148148148139E-2</v>
      </c>
      <c r="G6628">
        <v>912</v>
      </c>
      <c r="H6628">
        <v>5996.91</v>
      </c>
      <c r="I6628">
        <v>0</v>
      </c>
      <c r="J6628" t="s">
        <v>3088</v>
      </c>
      <c r="K6628" t="s">
        <v>22</v>
      </c>
      <c r="L6628">
        <v>1</v>
      </c>
      <c r="M6628" t="s">
        <v>1661</v>
      </c>
      <c r="N6628" t="s">
        <v>23</v>
      </c>
      <c r="O6628" t="s">
        <v>31</v>
      </c>
      <c r="P6628" t="s">
        <v>28</v>
      </c>
      <c r="R6628" t="s">
        <v>26</v>
      </c>
      <c r="S6628">
        <v>20.3</v>
      </c>
      <c r="T6628">
        <v>17.100000000000001</v>
      </c>
      <c r="U6628">
        <v>17.100000000000001</v>
      </c>
      <c r="V6628">
        <v>3.2</v>
      </c>
      <c r="W6628">
        <v>3.2</v>
      </c>
      <c r="AB6628">
        <f t="shared" si="128"/>
        <v>5821.3499999999995</v>
      </c>
    </row>
    <row r="6629" spans="1:28" x14ac:dyDescent="0.25">
      <c r="A6629" t="s">
        <v>3131</v>
      </c>
      <c r="B6629" t="s">
        <v>3087</v>
      </c>
      <c r="C6629" s="1">
        <v>0.71409722222222216</v>
      </c>
      <c r="D6629">
        <v>745</v>
      </c>
      <c r="E6629" s="2">
        <v>6.9408703703703709E-2</v>
      </c>
      <c r="F6629" s="1">
        <v>6.9398148148148139E-2</v>
      </c>
      <c r="G6629">
        <v>912</v>
      </c>
      <c r="H6629">
        <v>5996.91</v>
      </c>
      <c r="I6629">
        <v>0</v>
      </c>
      <c r="J6629" t="s">
        <v>3088</v>
      </c>
      <c r="K6629" t="s">
        <v>22</v>
      </c>
      <c r="L6629">
        <v>1</v>
      </c>
      <c r="M6629" t="s">
        <v>1661</v>
      </c>
      <c r="N6629" t="s">
        <v>23</v>
      </c>
      <c r="O6629" t="s">
        <v>33</v>
      </c>
      <c r="P6629" t="s">
        <v>28</v>
      </c>
      <c r="R6629" t="s">
        <v>26</v>
      </c>
      <c r="S6629">
        <v>19</v>
      </c>
      <c r="T6629">
        <v>17.100000000000001</v>
      </c>
      <c r="U6629">
        <v>17.100000000000001</v>
      </c>
      <c r="V6629">
        <v>1.9</v>
      </c>
      <c r="W6629">
        <v>1.9</v>
      </c>
      <c r="AB6629">
        <f t="shared" si="128"/>
        <v>5821.3499999999995</v>
      </c>
    </row>
    <row r="6630" spans="1:28" x14ac:dyDescent="0.25">
      <c r="A6630" t="s">
        <v>3132</v>
      </c>
      <c r="B6630" t="s">
        <v>3087</v>
      </c>
      <c r="C6630" s="1">
        <v>0.71618055555555549</v>
      </c>
      <c r="D6630">
        <v>914</v>
      </c>
      <c r="E6630" s="2">
        <v>7.1493993055555552E-2</v>
      </c>
      <c r="F6630" s="1">
        <v>7.149305555555556E-2</v>
      </c>
      <c r="G6630">
        <v>81</v>
      </c>
      <c r="H6630">
        <v>6177.08</v>
      </c>
      <c r="I6630">
        <v>0</v>
      </c>
      <c r="J6630" t="s">
        <v>3088</v>
      </c>
      <c r="K6630" t="s">
        <v>22</v>
      </c>
      <c r="L6630">
        <v>1</v>
      </c>
      <c r="M6630" t="s">
        <v>1661</v>
      </c>
      <c r="N6630" t="s">
        <v>23</v>
      </c>
      <c r="O6630" t="s">
        <v>24</v>
      </c>
      <c r="P6630" t="s">
        <v>28</v>
      </c>
      <c r="R6630" t="s">
        <v>26</v>
      </c>
      <c r="S6630">
        <v>22.7</v>
      </c>
      <c r="T6630">
        <v>17</v>
      </c>
      <c r="U6630">
        <v>16.899999999999999</v>
      </c>
      <c r="V6630">
        <v>5.7</v>
      </c>
      <c r="W6630">
        <v>5.8</v>
      </c>
      <c r="AB6630">
        <f t="shared" si="128"/>
        <v>6001.5199999999995</v>
      </c>
    </row>
    <row r="6631" spans="1:28" x14ac:dyDescent="0.25">
      <c r="A6631" t="s">
        <v>3132</v>
      </c>
      <c r="B6631" t="s">
        <v>3087</v>
      </c>
      <c r="C6631" s="1">
        <v>0.71618055555555549</v>
      </c>
      <c r="D6631">
        <v>914</v>
      </c>
      <c r="E6631" s="2">
        <v>7.1493993055555552E-2</v>
      </c>
      <c r="F6631" s="1">
        <v>7.149305555555556E-2</v>
      </c>
      <c r="G6631">
        <v>81</v>
      </c>
      <c r="H6631">
        <v>6177.08</v>
      </c>
      <c r="I6631">
        <v>0</v>
      </c>
      <c r="J6631" t="s">
        <v>3088</v>
      </c>
      <c r="K6631" t="s">
        <v>22</v>
      </c>
      <c r="L6631">
        <v>1</v>
      </c>
      <c r="M6631" t="s">
        <v>1661</v>
      </c>
      <c r="N6631" t="s">
        <v>23</v>
      </c>
      <c r="O6631" t="s">
        <v>36</v>
      </c>
      <c r="P6631" t="s">
        <v>28</v>
      </c>
      <c r="R6631" t="s">
        <v>26</v>
      </c>
      <c r="S6631">
        <v>21.9</v>
      </c>
      <c r="T6631">
        <v>17</v>
      </c>
      <c r="U6631">
        <v>16.899999999999999</v>
      </c>
      <c r="V6631">
        <v>4.9000000000000004</v>
      </c>
      <c r="W6631">
        <v>5</v>
      </c>
      <c r="AB6631">
        <f t="shared" si="128"/>
        <v>6001.5199999999995</v>
      </c>
    </row>
    <row r="6632" spans="1:28" x14ac:dyDescent="0.25">
      <c r="A6632" t="s">
        <v>3132</v>
      </c>
      <c r="B6632" t="s">
        <v>3087</v>
      </c>
      <c r="C6632" s="1">
        <v>0.71618055555555549</v>
      </c>
      <c r="D6632">
        <v>914</v>
      </c>
      <c r="E6632" s="2">
        <v>7.1493993055555552E-2</v>
      </c>
      <c r="F6632" s="1">
        <v>7.149305555555556E-2</v>
      </c>
      <c r="G6632">
        <v>81</v>
      </c>
      <c r="H6632">
        <v>6177.08</v>
      </c>
      <c r="I6632">
        <v>0</v>
      </c>
      <c r="J6632" t="s">
        <v>3088</v>
      </c>
      <c r="K6632" t="s">
        <v>22</v>
      </c>
      <c r="L6632">
        <v>1</v>
      </c>
      <c r="M6632" t="s">
        <v>1661</v>
      </c>
      <c r="N6632" t="s">
        <v>23</v>
      </c>
      <c r="O6632" t="s">
        <v>31</v>
      </c>
      <c r="P6632" t="s">
        <v>28</v>
      </c>
      <c r="R6632" t="s">
        <v>26</v>
      </c>
      <c r="S6632">
        <v>19.7</v>
      </c>
      <c r="T6632">
        <v>17</v>
      </c>
      <c r="U6632">
        <v>16.899999999999999</v>
      </c>
      <c r="V6632">
        <v>2.7</v>
      </c>
      <c r="W6632">
        <v>2.8</v>
      </c>
      <c r="AB6632">
        <f t="shared" si="128"/>
        <v>6001.5199999999995</v>
      </c>
    </row>
    <row r="6633" spans="1:28" x14ac:dyDescent="0.25">
      <c r="A6633" t="s">
        <v>3132</v>
      </c>
      <c r="B6633" t="s">
        <v>3087</v>
      </c>
      <c r="C6633" s="1">
        <v>0.71618055555555549</v>
      </c>
      <c r="D6633">
        <v>914</v>
      </c>
      <c r="E6633" s="2">
        <v>7.1493993055555552E-2</v>
      </c>
      <c r="F6633" s="1">
        <v>7.149305555555556E-2</v>
      </c>
      <c r="G6633">
        <v>81</v>
      </c>
      <c r="H6633">
        <v>6177.08</v>
      </c>
      <c r="I6633">
        <v>0</v>
      </c>
      <c r="J6633" t="s">
        <v>3088</v>
      </c>
      <c r="K6633" t="s">
        <v>22</v>
      </c>
      <c r="L6633">
        <v>1</v>
      </c>
      <c r="M6633" t="s">
        <v>1661</v>
      </c>
      <c r="N6633" t="s">
        <v>23</v>
      </c>
      <c r="O6633" t="s">
        <v>42</v>
      </c>
      <c r="P6633" t="s">
        <v>28</v>
      </c>
      <c r="R6633" t="s">
        <v>26</v>
      </c>
      <c r="S6633">
        <v>17.5</v>
      </c>
      <c r="T6633">
        <v>17</v>
      </c>
      <c r="U6633">
        <v>16.899999999999999</v>
      </c>
      <c r="V6633">
        <v>0.5</v>
      </c>
      <c r="W6633">
        <v>0.6</v>
      </c>
      <c r="AB6633">
        <f t="shared" si="128"/>
        <v>6001.5199999999995</v>
      </c>
    </row>
    <row r="6634" spans="1:28" x14ac:dyDescent="0.25">
      <c r="A6634" t="s">
        <v>3132</v>
      </c>
      <c r="B6634" t="s">
        <v>3087</v>
      </c>
      <c r="C6634" s="1">
        <v>0.71618055555555549</v>
      </c>
      <c r="D6634">
        <v>914</v>
      </c>
      <c r="E6634" s="2">
        <v>7.1493993055555552E-2</v>
      </c>
      <c r="F6634" s="1">
        <v>7.149305555555556E-2</v>
      </c>
      <c r="G6634">
        <v>81</v>
      </c>
      <c r="H6634">
        <v>6177.08</v>
      </c>
      <c r="I6634">
        <v>0</v>
      </c>
      <c r="J6634" t="s">
        <v>3088</v>
      </c>
      <c r="K6634" t="s">
        <v>22</v>
      </c>
      <c r="L6634">
        <v>1</v>
      </c>
      <c r="M6634" t="s">
        <v>1661</v>
      </c>
      <c r="N6634" t="s">
        <v>23</v>
      </c>
      <c r="O6634" t="s">
        <v>33</v>
      </c>
      <c r="P6634" t="s">
        <v>28</v>
      </c>
      <c r="R6634" t="s">
        <v>26</v>
      </c>
      <c r="S6634">
        <v>18.3</v>
      </c>
      <c r="T6634">
        <v>17</v>
      </c>
      <c r="U6634">
        <v>16.899999999999999</v>
      </c>
      <c r="V6634">
        <v>1.3</v>
      </c>
      <c r="W6634">
        <v>1.4</v>
      </c>
      <c r="AB6634">
        <f t="shared" si="128"/>
        <v>6001.5199999999995</v>
      </c>
    </row>
    <row r="6635" spans="1:28" x14ac:dyDescent="0.25">
      <c r="A6635" t="s">
        <v>3133</v>
      </c>
      <c r="B6635" t="s">
        <v>3087</v>
      </c>
      <c r="C6635" s="1">
        <v>0.71827546296296296</v>
      </c>
      <c r="D6635">
        <v>83</v>
      </c>
      <c r="E6635" s="2">
        <v>7.3579282407407409E-2</v>
      </c>
      <c r="F6635" s="1">
        <v>7.3576388888888886E-2</v>
      </c>
      <c r="G6635">
        <v>250</v>
      </c>
      <c r="H6635">
        <v>6357.25</v>
      </c>
      <c r="I6635">
        <v>0</v>
      </c>
      <c r="J6635" t="s">
        <v>3088</v>
      </c>
      <c r="K6635" t="s">
        <v>22</v>
      </c>
      <c r="L6635">
        <v>1</v>
      </c>
      <c r="M6635" t="s">
        <v>1661</v>
      </c>
      <c r="N6635" t="s">
        <v>23</v>
      </c>
      <c r="O6635" t="s">
        <v>42</v>
      </c>
      <c r="P6635" t="s">
        <v>28</v>
      </c>
      <c r="R6635" t="s">
        <v>26</v>
      </c>
      <c r="S6635">
        <v>17.600000000000001</v>
      </c>
      <c r="T6635">
        <v>17</v>
      </c>
      <c r="U6635">
        <v>16.899999999999999</v>
      </c>
      <c r="V6635">
        <v>0.6</v>
      </c>
      <c r="W6635">
        <v>0.7</v>
      </c>
      <c r="AB6635">
        <f t="shared" si="128"/>
        <v>6181.69</v>
      </c>
    </row>
    <row r="6636" spans="1:28" x14ac:dyDescent="0.25">
      <c r="A6636" t="s">
        <v>3133</v>
      </c>
      <c r="B6636" t="s">
        <v>3087</v>
      </c>
      <c r="C6636" s="1">
        <v>0.71827546296296296</v>
      </c>
      <c r="D6636">
        <v>83</v>
      </c>
      <c r="E6636" s="2">
        <v>7.3579282407407409E-2</v>
      </c>
      <c r="F6636" s="1">
        <v>7.3576388888888886E-2</v>
      </c>
      <c r="G6636">
        <v>250</v>
      </c>
      <c r="H6636">
        <v>6357.25</v>
      </c>
      <c r="I6636">
        <v>0</v>
      </c>
      <c r="J6636" t="s">
        <v>3088</v>
      </c>
      <c r="K6636" t="s">
        <v>22</v>
      </c>
      <c r="L6636">
        <v>1</v>
      </c>
      <c r="M6636" t="s">
        <v>1661</v>
      </c>
      <c r="N6636" t="s">
        <v>23</v>
      </c>
      <c r="O6636" t="s">
        <v>33</v>
      </c>
      <c r="P6636" t="s">
        <v>28</v>
      </c>
      <c r="R6636" t="s">
        <v>26</v>
      </c>
      <c r="S6636">
        <v>17.8</v>
      </c>
      <c r="T6636">
        <v>17</v>
      </c>
      <c r="U6636">
        <v>16.899999999999999</v>
      </c>
      <c r="V6636">
        <v>0.8</v>
      </c>
      <c r="W6636">
        <v>0.9</v>
      </c>
      <c r="AB6636">
        <f t="shared" si="128"/>
        <v>6181.69</v>
      </c>
    </row>
    <row r="6637" spans="1:28" x14ac:dyDescent="0.25">
      <c r="A6637" t="s">
        <v>3133</v>
      </c>
      <c r="B6637" t="s">
        <v>3087</v>
      </c>
      <c r="C6637" s="1">
        <v>0.71827546296296296</v>
      </c>
      <c r="D6637">
        <v>83</v>
      </c>
      <c r="E6637" s="2">
        <v>7.3579282407407409E-2</v>
      </c>
      <c r="F6637" s="1">
        <v>7.3576388888888886E-2</v>
      </c>
      <c r="G6637">
        <v>250</v>
      </c>
      <c r="H6637">
        <v>6357.25</v>
      </c>
      <c r="I6637">
        <v>0</v>
      </c>
      <c r="J6637" t="s">
        <v>3088</v>
      </c>
      <c r="K6637" t="s">
        <v>22</v>
      </c>
      <c r="L6637">
        <v>1</v>
      </c>
      <c r="M6637" t="s">
        <v>1661</v>
      </c>
      <c r="N6637" t="s">
        <v>23</v>
      </c>
      <c r="O6637" t="s">
        <v>31</v>
      </c>
      <c r="P6637" t="s">
        <v>28</v>
      </c>
      <c r="R6637" t="s">
        <v>26</v>
      </c>
      <c r="S6637">
        <v>21.2</v>
      </c>
      <c r="T6637">
        <v>17</v>
      </c>
      <c r="U6637">
        <v>16.899999999999999</v>
      </c>
      <c r="V6637">
        <v>4.2</v>
      </c>
      <c r="W6637">
        <v>4.3</v>
      </c>
      <c r="AB6637">
        <f t="shared" si="128"/>
        <v>6181.69</v>
      </c>
    </row>
    <row r="6638" spans="1:28" x14ac:dyDescent="0.25">
      <c r="A6638" t="s">
        <v>3133</v>
      </c>
      <c r="B6638" t="s">
        <v>3087</v>
      </c>
      <c r="C6638" s="1">
        <v>0.71827546296296296</v>
      </c>
      <c r="D6638">
        <v>83</v>
      </c>
      <c r="E6638" s="2">
        <v>7.3579282407407409E-2</v>
      </c>
      <c r="F6638" s="1">
        <v>7.3576388888888886E-2</v>
      </c>
      <c r="G6638">
        <v>250</v>
      </c>
      <c r="H6638">
        <v>6357.25</v>
      </c>
      <c r="I6638">
        <v>0</v>
      </c>
      <c r="J6638" t="s">
        <v>3088</v>
      </c>
      <c r="K6638" t="s">
        <v>22</v>
      </c>
      <c r="L6638">
        <v>1</v>
      </c>
      <c r="M6638" t="s">
        <v>1661</v>
      </c>
      <c r="N6638" t="s">
        <v>23</v>
      </c>
      <c r="O6638" t="s">
        <v>24</v>
      </c>
      <c r="P6638" t="s">
        <v>28</v>
      </c>
      <c r="R6638" t="s">
        <v>26</v>
      </c>
      <c r="S6638">
        <v>24.4</v>
      </c>
      <c r="T6638">
        <v>17</v>
      </c>
      <c r="U6638">
        <v>16.899999999999999</v>
      </c>
      <c r="V6638">
        <v>7.4</v>
      </c>
      <c r="W6638">
        <v>7.5</v>
      </c>
      <c r="AB6638">
        <f t="shared" si="128"/>
        <v>6181.69</v>
      </c>
    </row>
    <row r="6639" spans="1:28" x14ac:dyDescent="0.25">
      <c r="A6639" t="s">
        <v>3133</v>
      </c>
      <c r="B6639" t="s">
        <v>3087</v>
      </c>
      <c r="C6639" s="1">
        <v>0.71827546296296296</v>
      </c>
      <c r="D6639">
        <v>83</v>
      </c>
      <c r="E6639" s="2">
        <v>7.3579282407407409E-2</v>
      </c>
      <c r="F6639" s="1">
        <v>7.3576388888888886E-2</v>
      </c>
      <c r="G6639">
        <v>250</v>
      </c>
      <c r="H6639">
        <v>6357.25</v>
      </c>
      <c r="I6639">
        <v>0</v>
      </c>
      <c r="J6639" t="s">
        <v>3088</v>
      </c>
      <c r="K6639" t="s">
        <v>22</v>
      </c>
      <c r="L6639">
        <v>1</v>
      </c>
      <c r="M6639" t="s">
        <v>1661</v>
      </c>
      <c r="N6639" t="s">
        <v>23</v>
      </c>
      <c r="O6639" t="s">
        <v>36</v>
      </c>
      <c r="P6639" t="s">
        <v>28</v>
      </c>
      <c r="R6639" t="s">
        <v>26</v>
      </c>
      <c r="S6639">
        <v>22.3</v>
      </c>
      <c r="T6639">
        <v>17</v>
      </c>
      <c r="U6639">
        <v>16.899999999999999</v>
      </c>
      <c r="V6639">
        <v>5.3</v>
      </c>
      <c r="W6639">
        <v>5.4</v>
      </c>
      <c r="AB6639">
        <f t="shared" si="128"/>
        <v>6181.69</v>
      </c>
    </row>
    <row r="6640" spans="1:28" x14ac:dyDescent="0.25">
      <c r="A6640" t="s">
        <v>3134</v>
      </c>
      <c r="B6640" t="s">
        <v>3087</v>
      </c>
      <c r="C6640" s="1">
        <v>0.7203587962962964</v>
      </c>
      <c r="D6640">
        <v>19</v>
      </c>
      <c r="E6640" s="2">
        <v>7.5661875000000003E-2</v>
      </c>
      <c r="F6640" s="1">
        <v>7.5659722222222225E-2</v>
      </c>
      <c r="G6640">
        <v>186</v>
      </c>
      <c r="H6640">
        <v>6537.19</v>
      </c>
      <c r="I6640">
        <v>0</v>
      </c>
      <c r="J6640" t="s">
        <v>3088</v>
      </c>
      <c r="K6640" t="s">
        <v>22</v>
      </c>
      <c r="L6640">
        <v>1</v>
      </c>
      <c r="M6640" t="s">
        <v>1661</v>
      </c>
      <c r="N6640" t="s">
        <v>23</v>
      </c>
      <c r="O6640" t="s">
        <v>42</v>
      </c>
      <c r="P6640" t="s">
        <v>28</v>
      </c>
      <c r="R6640" t="s">
        <v>26</v>
      </c>
      <c r="S6640">
        <v>18</v>
      </c>
      <c r="T6640">
        <v>17.3</v>
      </c>
      <c r="U6640">
        <v>17.100000000000001</v>
      </c>
      <c r="V6640">
        <v>0.7</v>
      </c>
      <c r="W6640">
        <v>0.9</v>
      </c>
      <c r="AB6640">
        <f t="shared" si="128"/>
        <v>6361.6299999999992</v>
      </c>
    </row>
    <row r="6641" spans="1:28" x14ac:dyDescent="0.25">
      <c r="A6641" t="s">
        <v>3134</v>
      </c>
      <c r="B6641" t="s">
        <v>3087</v>
      </c>
      <c r="C6641" s="1">
        <v>0.7203587962962964</v>
      </c>
      <c r="D6641">
        <v>19</v>
      </c>
      <c r="E6641" s="2">
        <v>7.5661875000000003E-2</v>
      </c>
      <c r="F6641" s="1">
        <v>7.5659722222222225E-2</v>
      </c>
      <c r="G6641">
        <v>186</v>
      </c>
      <c r="H6641">
        <v>6537.19</v>
      </c>
      <c r="I6641">
        <v>0</v>
      </c>
      <c r="J6641" t="s">
        <v>3088</v>
      </c>
      <c r="K6641" t="s">
        <v>22</v>
      </c>
      <c r="L6641">
        <v>1</v>
      </c>
      <c r="M6641" t="s">
        <v>1661</v>
      </c>
      <c r="N6641" t="s">
        <v>23</v>
      </c>
      <c r="O6641" t="s">
        <v>31</v>
      </c>
      <c r="P6641" t="s">
        <v>28</v>
      </c>
      <c r="R6641" t="s">
        <v>26</v>
      </c>
      <c r="S6641">
        <v>20.3</v>
      </c>
      <c r="T6641">
        <v>17.3</v>
      </c>
      <c r="U6641">
        <v>17.100000000000001</v>
      </c>
      <c r="V6641">
        <v>3</v>
      </c>
      <c r="W6641">
        <v>3.2</v>
      </c>
      <c r="AB6641">
        <f t="shared" si="128"/>
        <v>6361.6299999999992</v>
      </c>
    </row>
    <row r="6642" spans="1:28" x14ac:dyDescent="0.25">
      <c r="A6642" t="s">
        <v>3134</v>
      </c>
      <c r="B6642" t="s">
        <v>3087</v>
      </c>
      <c r="C6642" s="1">
        <v>0.7203587962962964</v>
      </c>
      <c r="D6642">
        <v>19</v>
      </c>
      <c r="E6642" s="2">
        <v>7.5661875000000003E-2</v>
      </c>
      <c r="F6642" s="1">
        <v>7.5659722222222225E-2</v>
      </c>
      <c r="G6642">
        <v>186</v>
      </c>
      <c r="H6642">
        <v>6537.19</v>
      </c>
      <c r="I6642">
        <v>0</v>
      </c>
      <c r="J6642" t="s">
        <v>3088</v>
      </c>
      <c r="K6642" t="s">
        <v>22</v>
      </c>
      <c r="L6642">
        <v>1</v>
      </c>
      <c r="M6642" t="s">
        <v>1661</v>
      </c>
      <c r="N6642" t="s">
        <v>23</v>
      </c>
      <c r="O6642" t="s">
        <v>46</v>
      </c>
      <c r="P6642" t="s">
        <v>28</v>
      </c>
      <c r="R6642" t="s">
        <v>26</v>
      </c>
      <c r="S6642">
        <v>17.7</v>
      </c>
      <c r="T6642">
        <v>17.3</v>
      </c>
      <c r="U6642">
        <v>17.100000000000001</v>
      </c>
      <c r="V6642">
        <v>0.4</v>
      </c>
      <c r="W6642">
        <v>0.6</v>
      </c>
      <c r="AB6642">
        <f t="shared" si="128"/>
        <v>6361.6299999999992</v>
      </c>
    </row>
    <row r="6643" spans="1:28" x14ac:dyDescent="0.25">
      <c r="A6643" t="s">
        <v>3134</v>
      </c>
      <c r="B6643" t="s">
        <v>3087</v>
      </c>
      <c r="C6643" s="1">
        <v>0.7203587962962964</v>
      </c>
      <c r="D6643">
        <v>19</v>
      </c>
      <c r="E6643" s="2">
        <v>7.5661875000000003E-2</v>
      </c>
      <c r="F6643" s="1">
        <v>7.5659722222222225E-2</v>
      </c>
      <c r="G6643">
        <v>186</v>
      </c>
      <c r="H6643">
        <v>6537.19</v>
      </c>
      <c r="I6643">
        <v>0</v>
      </c>
      <c r="J6643" t="s">
        <v>3088</v>
      </c>
      <c r="K6643" t="s">
        <v>22</v>
      </c>
      <c r="L6643">
        <v>1</v>
      </c>
      <c r="M6643" t="s">
        <v>1661</v>
      </c>
      <c r="N6643" t="s">
        <v>23</v>
      </c>
      <c r="O6643" t="s">
        <v>33</v>
      </c>
      <c r="P6643" t="s">
        <v>28</v>
      </c>
      <c r="R6643" t="s">
        <v>26</v>
      </c>
      <c r="S6643">
        <v>18.100000000000001</v>
      </c>
      <c r="T6643">
        <v>17.3</v>
      </c>
      <c r="U6643">
        <v>17.100000000000001</v>
      </c>
      <c r="V6643">
        <v>0.8</v>
      </c>
      <c r="W6643">
        <v>1</v>
      </c>
      <c r="AB6643">
        <f t="shared" si="128"/>
        <v>6361.6299999999992</v>
      </c>
    </row>
    <row r="6644" spans="1:28" x14ac:dyDescent="0.25">
      <c r="A6644" t="s">
        <v>3134</v>
      </c>
      <c r="B6644" t="s">
        <v>3087</v>
      </c>
      <c r="C6644" s="1">
        <v>0.7203587962962964</v>
      </c>
      <c r="D6644">
        <v>19</v>
      </c>
      <c r="E6644" s="2">
        <v>7.5661875000000003E-2</v>
      </c>
      <c r="F6644" s="1">
        <v>7.5659722222222225E-2</v>
      </c>
      <c r="G6644">
        <v>186</v>
      </c>
      <c r="H6644">
        <v>6537.19</v>
      </c>
      <c r="I6644">
        <v>0</v>
      </c>
      <c r="J6644" t="s">
        <v>3088</v>
      </c>
      <c r="K6644" t="s">
        <v>22</v>
      </c>
      <c r="L6644">
        <v>1</v>
      </c>
      <c r="M6644" t="s">
        <v>1661</v>
      </c>
      <c r="N6644" t="s">
        <v>23</v>
      </c>
      <c r="O6644" t="s">
        <v>36</v>
      </c>
      <c r="P6644" t="s">
        <v>28</v>
      </c>
      <c r="R6644" t="s">
        <v>26</v>
      </c>
      <c r="S6644">
        <v>22.3</v>
      </c>
      <c r="T6644">
        <v>17.3</v>
      </c>
      <c r="U6644">
        <v>17.100000000000001</v>
      </c>
      <c r="V6644">
        <v>5</v>
      </c>
      <c r="W6644">
        <v>5.2</v>
      </c>
      <c r="AB6644">
        <f t="shared" si="128"/>
        <v>6361.6299999999992</v>
      </c>
    </row>
    <row r="6645" spans="1:28" x14ac:dyDescent="0.25">
      <c r="A6645" t="s">
        <v>3134</v>
      </c>
      <c r="B6645" t="s">
        <v>3087</v>
      </c>
      <c r="C6645" s="1">
        <v>0.7203587962962964</v>
      </c>
      <c r="D6645">
        <v>19</v>
      </c>
      <c r="E6645" s="2">
        <v>7.5661875000000003E-2</v>
      </c>
      <c r="F6645" s="1">
        <v>7.5659722222222225E-2</v>
      </c>
      <c r="G6645">
        <v>186</v>
      </c>
      <c r="H6645">
        <v>6537.19</v>
      </c>
      <c r="I6645">
        <v>0</v>
      </c>
      <c r="J6645" t="s">
        <v>3088</v>
      </c>
      <c r="K6645" t="s">
        <v>22</v>
      </c>
      <c r="L6645">
        <v>1</v>
      </c>
      <c r="M6645" t="s">
        <v>1661</v>
      </c>
      <c r="N6645" t="s">
        <v>23</v>
      </c>
      <c r="O6645" t="s">
        <v>24</v>
      </c>
      <c r="P6645" t="s">
        <v>28</v>
      </c>
      <c r="R6645" t="s">
        <v>26</v>
      </c>
      <c r="S6645">
        <v>23.6</v>
      </c>
      <c r="T6645">
        <v>17.3</v>
      </c>
      <c r="U6645">
        <v>17.100000000000001</v>
      </c>
      <c r="V6645">
        <v>6.3</v>
      </c>
      <c r="W6645">
        <v>6.5</v>
      </c>
      <c r="AB6645">
        <f t="shared" si="128"/>
        <v>6361.6299999999992</v>
      </c>
    </row>
    <row r="6646" spans="1:28" x14ac:dyDescent="0.25">
      <c r="A6646" t="s">
        <v>3135</v>
      </c>
      <c r="B6646" t="s">
        <v>3087</v>
      </c>
      <c r="C6646" s="1">
        <v>0.72243055555555558</v>
      </c>
      <c r="D6646">
        <v>620</v>
      </c>
      <c r="E6646" s="2">
        <v>7.7740590277777785E-2</v>
      </c>
      <c r="F6646" s="1">
        <v>7.7731481481481471E-2</v>
      </c>
      <c r="G6646">
        <v>787</v>
      </c>
      <c r="H6646">
        <v>6716.79</v>
      </c>
      <c r="I6646">
        <v>0</v>
      </c>
      <c r="J6646" t="s">
        <v>3088</v>
      </c>
      <c r="K6646" t="s">
        <v>22</v>
      </c>
      <c r="L6646">
        <v>1</v>
      </c>
      <c r="M6646" t="s">
        <v>1661</v>
      </c>
      <c r="N6646" t="s">
        <v>23</v>
      </c>
      <c r="O6646" t="s">
        <v>36</v>
      </c>
      <c r="P6646" t="s">
        <v>28</v>
      </c>
      <c r="R6646" t="s">
        <v>26</v>
      </c>
      <c r="S6646">
        <v>20.100000000000001</v>
      </c>
      <c r="T6646">
        <v>17.3</v>
      </c>
      <c r="U6646">
        <v>17.100000000000001</v>
      </c>
      <c r="V6646">
        <v>2.8</v>
      </c>
      <c r="W6646">
        <v>3</v>
      </c>
      <c r="AB6646">
        <f t="shared" si="128"/>
        <v>6541.23</v>
      </c>
    </row>
    <row r="6647" spans="1:28" x14ac:dyDescent="0.25">
      <c r="A6647" t="s">
        <v>3135</v>
      </c>
      <c r="B6647" t="s">
        <v>3087</v>
      </c>
      <c r="C6647" s="1">
        <v>0.72243055555555558</v>
      </c>
      <c r="D6647">
        <v>620</v>
      </c>
      <c r="E6647" s="2">
        <v>7.7740590277777785E-2</v>
      </c>
      <c r="F6647" s="1">
        <v>7.7731481481481471E-2</v>
      </c>
      <c r="G6647">
        <v>787</v>
      </c>
      <c r="H6647">
        <v>6716.79</v>
      </c>
      <c r="I6647">
        <v>0</v>
      </c>
      <c r="J6647" t="s">
        <v>3088</v>
      </c>
      <c r="K6647" t="s">
        <v>22</v>
      </c>
      <c r="L6647">
        <v>1</v>
      </c>
      <c r="M6647" t="s">
        <v>1661</v>
      </c>
      <c r="N6647" t="s">
        <v>23</v>
      </c>
      <c r="O6647" t="s">
        <v>31</v>
      </c>
      <c r="P6647" t="s">
        <v>28</v>
      </c>
      <c r="R6647" t="s">
        <v>26</v>
      </c>
      <c r="S6647">
        <v>21.7</v>
      </c>
      <c r="T6647">
        <v>17.3</v>
      </c>
      <c r="U6647">
        <v>17.100000000000001</v>
      </c>
      <c r="V6647">
        <v>4.4000000000000004</v>
      </c>
      <c r="W6647">
        <v>4.5999999999999996</v>
      </c>
      <c r="AB6647">
        <f t="shared" si="128"/>
        <v>6541.23</v>
      </c>
    </row>
    <row r="6648" spans="1:28" x14ac:dyDescent="0.25">
      <c r="A6648" t="s">
        <v>3135</v>
      </c>
      <c r="B6648" t="s">
        <v>3087</v>
      </c>
      <c r="C6648" s="1">
        <v>0.72243055555555558</v>
      </c>
      <c r="D6648">
        <v>620</v>
      </c>
      <c r="E6648" s="2">
        <v>7.7740590277777785E-2</v>
      </c>
      <c r="F6648" s="1">
        <v>7.7731481481481471E-2</v>
      </c>
      <c r="G6648">
        <v>787</v>
      </c>
      <c r="H6648">
        <v>6716.79</v>
      </c>
      <c r="I6648">
        <v>0</v>
      </c>
      <c r="J6648" t="s">
        <v>3088</v>
      </c>
      <c r="K6648" t="s">
        <v>22</v>
      </c>
      <c r="L6648">
        <v>1</v>
      </c>
      <c r="M6648" t="s">
        <v>1661</v>
      </c>
      <c r="N6648" t="s">
        <v>23</v>
      </c>
      <c r="O6648" t="s">
        <v>24</v>
      </c>
      <c r="P6648" t="s">
        <v>28</v>
      </c>
      <c r="R6648" t="s">
        <v>26</v>
      </c>
      <c r="S6648">
        <v>22.7</v>
      </c>
      <c r="T6648">
        <v>17.3</v>
      </c>
      <c r="U6648">
        <v>17.100000000000001</v>
      </c>
      <c r="V6648">
        <v>5.4</v>
      </c>
      <c r="W6648">
        <v>5.6</v>
      </c>
      <c r="AB6648">
        <f t="shared" si="128"/>
        <v>6541.23</v>
      </c>
    </row>
    <row r="6649" spans="1:28" x14ac:dyDescent="0.25">
      <c r="A6649" t="s">
        <v>3135</v>
      </c>
      <c r="B6649" t="s">
        <v>3087</v>
      </c>
      <c r="C6649" s="1">
        <v>0.72243055555555558</v>
      </c>
      <c r="D6649">
        <v>620</v>
      </c>
      <c r="E6649" s="2">
        <v>7.7740590277777785E-2</v>
      </c>
      <c r="F6649" s="1">
        <v>7.7731481481481471E-2</v>
      </c>
      <c r="G6649">
        <v>787</v>
      </c>
      <c r="H6649">
        <v>6716.79</v>
      </c>
      <c r="I6649">
        <v>0</v>
      </c>
      <c r="J6649" t="s">
        <v>3088</v>
      </c>
      <c r="K6649" t="s">
        <v>22</v>
      </c>
      <c r="L6649">
        <v>1</v>
      </c>
      <c r="M6649" t="s">
        <v>1661</v>
      </c>
      <c r="N6649" t="s">
        <v>23</v>
      </c>
      <c r="O6649" t="s">
        <v>42</v>
      </c>
      <c r="P6649" t="s">
        <v>28</v>
      </c>
      <c r="R6649" t="s">
        <v>26</v>
      </c>
      <c r="S6649">
        <v>18</v>
      </c>
      <c r="T6649">
        <v>17.3</v>
      </c>
      <c r="U6649">
        <v>17.100000000000001</v>
      </c>
      <c r="V6649">
        <v>0.7</v>
      </c>
      <c r="W6649">
        <v>0.9</v>
      </c>
      <c r="AB6649">
        <f t="shared" si="128"/>
        <v>6541.23</v>
      </c>
    </row>
    <row r="6650" spans="1:28" x14ac:dyDescent="0.25">
      <c r="A6650" t="s">
        <v>3135</v>
      </c>
      <c r="B6650" t="s">
        <v>3087</v>
      </c>
      <c r="C6650" s="1">
        <v>0.72243055555555558</v>
      </c>
      <c r="D6650">
        <v>620</v>
      </c>
      <c r="E6650" s="2">
        <v>7.7740590277777785E-2</v>
      </c>
      <c r="F6650" s="1">
        <v>7.7731481481481471E-2</v>
      </c>
      <c r="G6650">
        <v>787</v>
      </c>
      <c r="H6650">
        <v>6716.79</v>
      </c>
      <c r="I6650">
        <v>0</v>
      </c>
      <c r="J6650" t="s">
        <v>3088</v>
      </c>
      <c r="K6650" t="s">
        <v>22</v>
      </c>
      <c r="L6650">
        <v>1</v>
      </c>
      <c r="M6650" t="s">
        <v>1661</v>
      </c>
      <c r="N6650" t="s">
        <v>23</v>
      </c>
      <c r="O6650" t="s">
        <v>33</v>
      </c>
      <c r="P6650" t="s">
        <v>28</v>
      </c>
      <c r="R6650" t="s">
        <v>26</v>
      </c>
      <c r="S6650">
        <v>17.899999999999999</v>
      </c>
      <c r="T6650">
        <v>17.3</v>
      </c>
      <c r="U6650">
        <v>17.100000000000001</v>
      </c>
      <c r="V6650">
        <v>0.6</v>
      </c>
      <c r="W6650">
        <v>0.8</v>
      </c>
      <c r="AB6650">
        <f t="shared" si="128"/>
        <v>6541.23</v>
      </c>
    </row>
    <row r="6651" spans="1:28" x14ac:dyDescent="0.25">
      <c r="A6651" t="s">
        <v>3135</v>
      </c>
      <c r="B6651" t="s">
        <v>3087</v>
      </c>
      <c r="C6651" s="1">
        <v>0.72243055555555558</v>
      </c>
      <c r="D6651">
        <v>620</v>
      </c>
      <c r="E6651" s="2">
        <v>7.7740590277777785E-2</v>
      </c>
      <c r="F6651" s="1">
        <v>7.7731481481481471E-2</v>
      </c>
      <c r="G6651">
        <v>787</v>
      </c>
      <c r="H6651">
        <v>6716.79</v>
      </c>
      <c r="I6651">
        <v>0</v>
      </c>
      <c r="J6651" t="s">
        <v>3088</v>
      </c>
      <c r="K6651" t="s">
        <v>22</v>
      </c>
      <c r="L6651">
        <v>1</v>
      </c>
      <c r="M6651" t="s">
        <v>1661</v>
      </c>
      <c r="N6651" t="s">
        <v>23</v>
      </c>
      <c r="O6651" t="s">
        <v>46</v>
      </c>
      <c r="P6651" t="s">
        <v>28</v>
      </c>
      <c r="R6651" t="s">
        <v>26</v>
      </c>
      <c r="S6651">
        <v>18.100000000000001</v>
      </c>
      <c r="T6651">
        <v>17.3</v>
      </c>
      <c r="U6651">
        <v>17.100000000000001</v>
      </c>
      <c r="V6651">
        <v>0.8</v>
      </c>
      <c r="W6651">
        <v>1</v>
      </c>
      <c r="AB6651">
        <f t="shared" si="128"/>
        <v>6541.23</v>
      </c>
    </row>
    <row r="6652" spans="1:28" x14ac:dyDescent="0.25">
      <c r="A6652" t="s">
        <v>3136</v>
      </c>
      <c r="B6652" t="s">
        <v>3087</v>
      </c>
      <c r="C6652" s="1">
        <v>0.72452546296296294</v>
      </c>
      <c r="D6652">
        <v>691</v>
      </c>
      <c r="E6652" s="2">
        <v>7.9836319444444456E-2</v>
      </c>
      <c r="F6652" s="1">
        <v>7.9826388888888891E-2</v>
      </c>
      <c r="G6652">
        <v>858</v>
      </c>
      <c r="H6652">
        <v>6897.86</v>
      </c>
      <c r="I6652">
        <v>0</v>
      </c>
      <c r="J6652" t="s">
        <v>3088</v>
      </c>
      <c r="K6652" t="s">
        <v>22</v>
      </c>
      <c r="L6652">
        <v>1</v>
      </c>
      <c r="M6652" t="s">
        <v>1661</v>
      </c>
      <c r="N6652" t="s">
        <v>23</v>
      </c>
      <c r="O6652" t="s">
        <v>31</v>
      </c>
      <c r="P6652" t="s">
        <v>28</v>
      </c>
      <c r="R6652" t="s">
        <v>26</v>
      </c>
      <c r="S6652">
        <v>22.3</v>
      </c>
      <c r="T6652">
        <v>17.2</v>
      </c>
      <c r="U6652">
        <v>17.100000000000001</v>
      </c>
      <c r="V6652">
        <v>5.0999999999999996</v>
      </c>
      <c r="W6652">
        <v>5.2</v>
      </c>
      <c r="AB6652">
        <f t="shared" si="128"/>
        <v>6722.2999999999993</v>
      </c>
    </row>
    <row r="6653" spans="1:28" x14ac:dyDescent="0.25">
      <c r="A6653" t="s">
        <v>3136</v>
      </c>
      <c r="B6653" t="s">
        <v>3087</v>
      </c>
      <c r="C6653" s="1">
        <v>0.72452546296296294</v>
      </c>
      <c r="D6653">
        <v>691</v>
      </c>
      <c r="E6653" s="2">
        <v>7.9836319444444456E-2</v>
      </c>
      <c r="F6653" s="1">
        <v>7.9826388888888891E-2</v>
      </c>
      <c r="G6653">
        <v>858</v>
      </c>
      <c r="H6653">
        <v>6897.86</v>
      </c>
      <c r="I6653">
        <v>0</v>
      </c>
      <c r="J6653" t="s">
        <v>3088</v>
      </c>
      <c r="K6653" t="s">
        <v>22</v>
      </c>
      <c r="L6653">
        <v>1</v>
      </c>
      <c r="M6653" t="s">
        <v>1661</v>
      </c>
      <c r="N6653" t="s">
        <v>23</v>
      </c>
      <c r="O6653" t="s">
        <v>24</v>
      </c>
      <c r="P6653" t="s">
        <v>28</v>
      </c>
      <c r="R6653" t="s">
        <v>26</v>
      </c>
      <c r="S6653">
        <v>23.3</v>
      </c>
      <c r="T6653">
        <v>17.2</v>
      </c>
      <c r="U6653">
        <v>17.100000000000001</v>
      </c>
      <c r="V6653">
        <v>6.1</v>
      </c>
      <c r="W6653">
        <v>6.2</v>
      </c>
      <c r="AB6653">
        <f t="shared" si="128"/>
        <v>6722.2999999999993</v>
      </c>
    </row>
    <row r="6654" spans="1:28" x14ac:dyDescent="0.25">
      <c r="A6654" t="s">
        <v>3136</v>
      </c>
      <c r="B6654" t="s">
        <v>3087</v>
      </c>
      <c r="C6654" s="1">
        <v>0.72452546296296294</v>
      </c>
      <c r="D6654">
        <v>691</v>
      </c>
      <c r="E6654" s="2">
        <v>7.9836319444444456E-2</v>
      </c>
      <c r="F6654" s="1">
        <v>7.9826388888888891E-2</v>
      </c>
      <c r="G6654">
        <v>858</v>
      </c>
      <c r="H6654">
        <v>6897.86</v>
      </c>
      <c r="I6654">
        <v>0</v>
      </c>
      <c r="J6654" t="s">
        <v>3088</v>
      </c>
      <c r="K6654" t="s">
        <v>22</v>
      </c>
      <c r="L6654">
        <v>1</v>
      </c>
      <c r="M6654" t="s">
        <v>1661</v>
      </c>
      <c r="N6654" t="s">
        <v>23</v>
      </c>
      <c r="O6654" t="s">
        <v>42</v>
      </c>
      <c r="P6654" t="s">
        <v>28</v>
      </c>
      <c r="R6654" t="s">
        <v>26</v>
      </c>
      <c r="S6654">
        <v>17.899999999999999</v>
      </c>
      <c r="T6654">
        <v>17.2</v>
      </c>
      <c r="U6654">
        <v>17.100000000000001</v>
      </c>
      <c r="V6654">
        <v>0.7</v>
      </c>
      <c r="W6654">
        <v>0.8</v>
      </c>
      <c r="AB6654">
        <f t="shared" si="128"/>
        <v>6722.2999999999993</v>
      </c>
    </row>
    <row r="6655" spans="1:28" x14ac:dyDescent="0.25">
      <c r="A6655" t="s">
        <v>3136</v>
      </c>
      <c r="B6655" t="s">
        <v>3087</v>
      </c>
      <c r="C6655" s="1">
        <v>0.72452546296296294</v>
      </c>
      <c r="D6655">
        <v>691</v>
      </c>
      <c r="E6655" s="2">
        <v>7.9836319444444456E-2</v>
      </c>
      <c r="F6655" s="1">
        <v>7.9826388888888891E-2</v>
      </c>
      <c r="G6655">
        <v>858</v>
      </c>
      <c r="H6655">
        <v>6897.86</v>
      </c>
      <c r="I6655">
        <v>0</v>
      </c>
      <c r="J6655" t="s">
        <v>3088</v>
      </c>
      <c r="K6655" t="s">
        <v>22</v>
      </c>
      <c r="L6655">
        <v>1</v>
      </c>
      <c r="M6655" t="s">
        <v>1661</v>
      </c>
      <c r="N6655" t="s">
        <v>23</v>
      </c>
      <c r="O6655" t="s">
        <v>36</v>
      </c>
      <c r="P6655" t="s">
        <v>28</v>
      </c>
      <c r="R6655" t="s">
        <v>26</v>
      </c>
      <c r="S6655">
        <v>21.3</v>
      </c>
      <c r="T6655">
        <v>17.2</v>
      </c>
      <c r="U6655">
        <v>17.100000000000001</v>
      </c>
      <c r="V6655">
        <v>4.0999999999999996</v>
      </c>
      <c r="W6655">
        <v>4.2</v>
      </c>
      <c r="AB6655">
        <f t="shared" si="128"/>
        <v>6722.2999999999993</v>
      </c>
    </row>
    <row r="6656" spans="1:28" x14ac:dyDescent="0.25">
      <c r="A6656" t="s">
        <v>3136</v>
      </c>
      <c r="B6656" t="s">
        <v>3087</v>
      </c>
      <c r="C6656" s="1">
        <v>0.72452546296296294</v>
      </c>
      <c r="D6656">
        <v>691</v>
      </c>
      <c r="E6656" s="2">
        <v>7.9836319444444456E-2</v>
      </c>
      <c r="F6656" s="1">
        <v>7.9826388888888891E-2</v>
      </c>
      <c r="G6656">
        <v>858</v>
      </c>
      <c r="H6656">
        <v>6897.86</v>
      </c>
      <c r="I6656">
        <v>0</v>
      </c>
      <c r="J6656" t="s">
        <v>3088</v>
      </c>
      <c r="K6656" t="s">
        <v>22</v>
      </c>
      <c r="L6656">
        <v>1</v>
      </c>
      <c r="M6656" t="s">
        <v>1661</v>
      </c>
      <c r="N6656" t="s">
        <v>23</v>
      </c>
      <c r="O6656" t="s">
        <v>46</v>
      </c>
      <c r="P6656" t="s">
        <v>28</v>
      </c>
      <c r="R6656" t="s">
        <v>26</v>
      </c>
      <c r="S6656">
        <v>17.7</v>
      </c>
      <c r="T6656">
        <v>17.2</v>
      </c>
      <c r="U6656">
        <v>17.100000000000001</v>
      </c>
      <c r="V6656">
        <v>0.5</v>
      </c>
      <c r="W6656">
        <v>0.6</v>
      </c>
      <c r="AB6656">
        <f t="shared" si="128"/>
        <v>6722.2999999999993</v>
      </c>
    </row>
    <row r="6657" spans="1:28" x14ac:dyDescent="0.25">
      <c r="A6657" t="s">
        <v>3137</v>
      </c>
      <c r="B6657" t="s">
        <v>3087</v>
      </c>
      <c r="C6657" s="1">
        <v>0.72659722222222223</v>
      </c>
      <c r="D6657">
        <v>925</v>
      </c>
      <c r="E6657" s="2">
        <v>8.1910787037037039E-2</v>
      </c>
      <c r="F6657" s="1">
        <v>8.1909722222222217E-2</v>
      </c>
      <c r="G6657">
        <v>92</v>
      </c>
      <c r="H6657">
        <v>7077.09</v>
      </c>
      <c r="I6657">
        <v>0</v>
      </c>
      <c r="J6657" t="s">
        <v>3088</v>
      </c>
      <c r="K6657" t="s">
        <v>22</v>
      </c>
      <c r="L6657">
        <v>1</v>
      </c>
      <c r="M6657" t="s">
        <v>1661</v>
      </c>
      <c r="N6657" t="s">
        <v>23</v>
      </c>
      <c r="O6657" t="s">
        <v>42</v>
      </c>
      <c r="P6657" t="s">
        <v>28</v>
      </c>
      <c r="R6657" t="s">
        <v>26</v>
      </c>
      <c r="S6657">
        <v>18.100000000000001</v>
      </c>
      <c r="T6657">
        <v>17.100000000000001</v>
      </c>
      <c r="U6657">
        <v>17</v>
      </c>
      <c r="V6657">
        <v>1</v>
      </c>
      <c r="W6657">
        <v>1.1000000000000001</v>
      </c>
      <c r="AB6657">
        <f t="shared" si="128"/>
        <v>6901.53</v>
      </c>
    </row>
    <row r="6658" spans="1:28" x14ac:dyDescent="0.25">
      <c r="A6658" t="s">
        <v>3137</v>
      </c>
      <c r="B6658" t="s">
        <v>3087</v>
      </c>
      <c r="C6658" s="1">
        <v>0.72659722222222223</v>
      </c>
      <c r="D6658">
        <v>925</v>
      </c>
      <c r="E6658" s="2">
        <v>8.1910787037037039E-2</v>
      </c>
      <c r="F6658" s="1">
        <v>8.1909722222222217E-2</v>
      </c>
      <c r="G6658">
        <v>92</v>
      </c>
      <c r="H6658">
        <v>7077.09</v>
      </c>
      <c r="I6658">
        <v>0</v>
      </c>
      <c r="J6658" t="s">
        <v>3088</v>
      </c>
      <c r="K6658" t="s">
        <v>22</v>
      </c>
      <c r="L6658">
        <v>1</v>
      </c>
      <c r="M6658" t="s">
        <v>1661</v>
      </c>
      <c r="N6658" t="s">
        <v>23</v>
      </c>
      <c r="O6658" t="s">
        <v>46</v>
      </c>
      <c r="P6658" t="s">
        <v>28</v>
      </c>
      <c r="R6658" t="s">
        <v>26</v>
      </c>
      <c r="S6658">
        <v>17.3</v>
      </c>
      <c r="T6658">
        <v>17.100000000000001</v>
      </c>
      <c r="U6658">
        <v>17</v>
      </c>
      <c r="V6658">
        <v>0.2</v>
      </c>
      <c r="W6658">
        <v>0.3</v>
      </c>
      <c r="AB6658">
        <f t="shared" si="128"/>
        <v>6901.53</v>
      </c>
    </row>
    <row r="6659" spans="1:28" x14ac:dyDescent="0.25">
      <c r="A6659" t="s">
        <v>3137</v>
      </c>
      <c r="B6659" t="s">
        <v>3087</v>
      </c>
      <c r="C6659" s="1">
        <v>0.72659722222222223</v>
      </c>
      <c r="D6659">
        <v>925</v>
      </c>
      <c r="E6659" s="2">
        <v>8.1910787037037039E-2</v>
      </c>
      <c r="F6659" s="1">
        <v>8.1909722222222217E-2</v>
      </c>
      <c r="G6659">
        <v>92</v>
      </c>
      <c r="H6659">
        <v>7077.09</v>
      </c>
      <c r="I6659">
        <v>0</v>
      </c>
      <c r="J6659" t="s">
        <v>3088</v>
      </c>
      <c r="K6659" t="s">
        <v>22</v>
      </c>
      <c r="L6659">
        <v>1</v>
      </c>
      <c r="M6659" t="s">
        <v>1661</v>
      </c>
      <c r="N6659" t="s">
        <v>23</v>
      </c>
      <c r="O6659" t="s">
        <v>36</v>
      </c>
      <c r="P6659" t="s">
        <v>28</v>
      </c>
      <c r="R6659" t="s">
        <v>26</v>
      </c>
      <c r="S6659">
        <v>21.7</v>
      </c>
      <c r="T6659">
        <v>17.100000000000001</v>
      </c>
      <c r="U6659">
        <v>17</v>
      </c>
      <c r="V6659">
        <v>4.5999999999999996</v>
      </c>
      <c r="W6659">
        <v>4.7</v>
      </c>
      <c r="AB6659">
        <f t="shared" si="128"/>
        <v>6901.53</v>
      </c>
    </row>
    <row r="6660" spans="1:28" x14ac:dyDescent="0.25">
      <c r="A6660" t="s">
        <v>3137</v>
      </c>
      <c r="B6660" t="s">
        <v>3087</v>
      </c>
      <c r="C6660" s="1">
        <v>0.72659722222222223</v>
      </c>
      <c r="D6660">
        <v>925</v>
      </c>
      <c r="E6660" s="2">
        <v>8.1910787037037039E-2</v>
      </c>
      <c r="F6660" s="1">
        <v>8.1909722222222217E-2</v>
      </c>
      <c r="G6660">
        <v>92</v>
      </c>
      <c r="H6660">
        <v>7077.09</v>
      </c>
      <c r="I6660">
        <v>0</v>
      </c>
      <c r="J6660" t="s">
        <v>3088</v>
      </c>
      <c r="K6660" t="s">
        <v>22</v>
      </c>
      <c r="L6660">
        <v>1</v>
      </c>
      <c r="M6660" t="s">
        <v>1661</v>
      </c>
      <c r="N6660" t="s">
        <v>23</v>
      </c>
      <c r="O6660" t="s">
        <v>33</v>
      </c>
      <c r="P6660" t="s">
        <v>28</v>
      </c>
      <c r="R6660" t="s">
        <v>26</v>
      </c>
      <c r="S6660">
        <v>17.399999999999999</v>
      </c>
      <c r="T6660">
        <v>17.100000000000001</v>
      </c>
      <c r="U6660">
        <v>17</v>
      </c>
      <c r="V6660">
        <v>0.3</v>
      </c>
      <c r="W6660">
        <v>0.4</v>
      </c>
      <c r="AB6660">
        <f t="shared" si="128"/>
        <v>6901.53</v>
      </c>
    </row>
    <row r="6661" spans="1:28" x14ac:dyDescent="0.25">
      <c r="A6661" t="s">
        <v>3137</v>
      </c>
      <c r="B6661" t="s">
        <v>3087</v>
      </c>
      <c r="C6661" s="1">
        <v>0.72659722222222223</v>
      </c>
      <c r="D6661">
        <v>925</v>
      </c>
      <c r="E6661" s="2">
        <v>8.1910787037037039E-2</v>
      </c>
      <c r="F6661" s="1">
        <v>8.1909722222222217E-2</v>
      </c>
      <c r="G6661">
        <v>92</v>
      </c>
      <c r="H6661">
        <v>7077.09</v>
      </c>
      <c r="I6661">
        <v>0</v>
      </c>
      <c r="J6661" t="s">
        <v>3088</v>
      </c>
      <c r="K6661" t="s">
        <v>22</v>
      </c>
      <c r="L6661">
        <v>1</v>
      </c>
      <c r="M6661" t="s">
        <v>1661</v>
      </c>
      <c r="N6661" t="s">
        <v>23</v>
      </c>
      <c r="O6661" t="s">
        <v>31</v>
      </c>
      <c r="P6661" t="s">
        <v>28</v>
      </c>
      <c r="R6661" t="s">
        <v>26</v>
      </c>
      <c r="S6661">
        <v>22.1</v>
      </c>
      <c r="T6661">
        <v>17.100000000000001</v>
      </c>
      <c r="U6661">
        <v>17</v>
      </c>
      <c r="V6661">
        <v>5</v>
      </c>
      <c r="W6661">
        <v>5.0999999999999996</v>
      </c>
      <c r="AB6661">
        <f t="shared" si="128"/>
        <v>6901.53</v>
      </c>
    </row>
    <row r="6662" spans="1:28" x14ac:dyDescent="0.25">
      <c r="A6662" t="s">
        <v>3137</v>
      </c>
      <c r="B6662" t="s">
        <v>3087</v>
      </c>
      <c r="C6662" s="1">
        <v>0.72659722222222223</v>
      </c>
      <c r="D6662">
        <v>925</v>
      </c>
      <c r="E6662" s="2">
        <v>8.1910787037037039E-2</v>
      </c>
      <c r="F6662" s="1">
        <v>8.1909722222222217E-2</v>
      </c>
      <c r="G6662">
        <v>92</v>
      </c>
      <c r="H6662">
        <v>7077.09</v>
      </c>
      <c r="I6662">
        <v>0</v>
      </c>
      <c r="J6662" t="s">
        <v>3088</v>
      </c>
      <c r="K6662" t="s">
        <v>22</v>
      </c>
      <c r="L6662">
        <v>1</v>
      </c>
      <c r="M6662" t="s">
        <v>1661</v>
      </c>
      <c r="N6662" t="s">
        <v>23</v>
      </c>
      <c r="O6662" t="s">
        <v>24</v>
      </c>
      <c r="P6662" t="s">
        <v>28</v>
      </c>
      <c r="R6662" t="s">
        <v>26</v>
      </c>
      <c r="S6662">
        <v>23.3</v>
      </c>
      <c r="T6662">
        <v>17.100000000000001</v>
      </c>
      <c r="U6662">
        <v>17</v>
      </c>
      <c r="V6662">
        <v>6.2</v>
      </c>
      <c r="W6662">
        <v>6.3</v>
      </c>
      <c r="AB6662">
        <f t="shared" si="128"/>
        <v>6901.53</v>
      </c>
    </row>
    <row r="6663" spans="1:28" x14ac:dyDescent="0.25">
      <c r="A6663" t="s">
        <v>3138</v>
      </c>
      <c r="B6663" t="s">
        <v>3087</v>
      </c>
      <c r="C6663" s="1">
        <v>0.7286921296296297</v>
      </c>
      <c r="D6663">
        <v>528</v>
      </c>
      <c r="E6663" s="2">
        <v>8.4001099537037036E-2</v>
      </c>
      <c r="F6663" s="1">
        <v>8.3993055555555543E-2</v>
      </c>
      <c r="G6663">
        <v>695</v>
      </c>
      <c r="H6663">
        <v>7257.7</v>
      </c>
      <c r="I6663">
        <v>0</v>
      </c>
      <c r="J6663" t="s">
        <v>3088</v>
      </c>
      <c r="K6663" t="s">
        <v>22</v>
      </c>
      <c r="L6663">
        <v>1</v>
      </c>
      <c r="M6663" t="s">
        <v>1661</v>
      </c>
      <c r="N6663" t="s">
        <v>23</v>
      </c>
      <c r="O6663" t="s">
        <v>36</v>
      </c>
      <c r="P6663" t="s">
        <v>28</v>
      </c>
      <c r="R6663" t="s">
        <v>26</v>
      </c>
      <c r="S6663">
        <v>22</v>
      </c>
      <c r="T6663">
        <v>17.100000000000001</v>
      </c>
      <c r="U6663">
        <v>17</v>
      </c>
      <c r="V6663">
        <v>4.9000000000000004</v>
      </c>
      <c r="W6663">
        <v>5</v>
      </c>
      <c r="AB6663">
        <f t="shared" si="128"/>
        <v>7082.1399999999994</v>
      </c>
    </row>
    <row r="6664" spans="1:28" x14ac:dyDescent="0.25">
      <c r="A6664" t="s">
        <v>3138</v>
      </c>
      <c r="B6664" t="s">
        <v>3087</v>
      </c>
      <c r="C6664" s="1">
        <v>0.7286921296296297</v>
      </c>
      <c r="D6664">
        <v>528</v>
      </c>
      <c r="E6664" s="2">
        <v>8.4001099537037036E-2</v>
      </c>
      <c r="F6664" s="1">
        <v>8.3993055555555543E-2</v>
      </c>
      <c r="G6664">
        <v>695</v>
      </c>
      <c r="H6664">
        <v>7257.7</v>
      </c>
      <c r="I6664">
        <v>0</v>
      </c>
      <c r="J6664" t="s">
        <v>3088</v>
      </c>
      <c r="K6664" t="s">
        <v>22</v>
      </c>
      <c r="L6664">
        <v>1</v>
      </c>
      <c r="M6664" t="s">
        <v>1661</v>
      </c>
      <c r="N6664" t="s">
        <v>23</v>
      </c>
      <c r="O6664" t="s">
        <v>31</v>
      </c>
      <c r="P6664" t="s">
        <v>28</v>
      </c>
      <c r="R6664" t="s">
        <v>26</v>
      </c>
      <c r="S6664">
        <v>20.3</v>
      </c>
      <c r="T6664">
        <v>17.100000000000001</v>
      </c>
      <c r="U6664">
        <v>17</v>
      </c>
      <c r="V6664">
        <v>3.2</v>
      </c>
      <c r="W6664">
        <v>3.3</v>
      </c>
      <c r="AB6664">
        <f t="shared" si="128"/>
        <v>7082.1399999999994</v>
      </c>
    </row>
    <row r="6665" spans="1:28" x14ac:dyDescent="0.25">
      <c r="A6665" t="s">
        <v>3138</v>
      </c>
      <c r="B6665" t="s">
        <v>3087</v>
      </c>
      <c r="C6665" s="1">
        <v>0.7286921296296297</v>
      </c>
      <c r="D6665">
        <v>528</v>
      </c>
      <c r="E6665" s="2">
        <v>8.4001099537037036E-2</v>
      </c>
      <c r="F6665" s="1">
        <v>8.3993055555555543E-2</v>
      </c>
      <c r="G6665">
        <v>695</v>
      </c>
      <c r="H6665">
        <v>7257.7</v>
      </c>
      <c r="I6665">
        <v>0</v>
      </c>
      <c r="J6665" t="s">
        <v>3088</v>
      </c>
      <c r="K6665" t="s">
        <v>22</v>
      </c>
      <c r="L6665">
        <v>1</v>
      </c>
      <c r="M6665" t="s">
        <v>1661</v>
      </c>
      <c r="N6665" t="s">
        <v>23</v>
      </c>
      <c r="O6665" t="s">
        <v>24</v>
      </c>
      <c r="P6665" t="s">
        <v>28</v>
      </c>
      <c r="R6665" t="s">
        <v>26</v>
      </c>
      <c r="S6665">
        <v>21.8</v>
      </c>
      <c r="T6665">
        <v>17.100000000000001</v>
      </c>
      <c r="U6665">
        <v>17</v>
      </c>
      <c r="V6665">
        <v>4.7</v>
      </c>
      <c r="W6665">
        <v>4.8</v>
      </c>
      <c r="AB6665">
        <f t="shared" si="128"/>
        <v>7082.1399999999994</v>
      </c>
    </row>
    <row r="6666" spans="1:28" x14ac:dyDescent="0.25">
      <c r="A6666" t="s">
        <v>3138</v>
      </c>
      <c r="B6666" t="s">
        <v>3087</v>
      </c>
      <c r="C6666" s="1">
        <v>0.7286921296296297</v>
      </c>
      <c r="D6666">
        <v>528</v>
      </c>
      <c r="E6666" s="2">
        <v>8.4001099537037036E-2</v>
      </c>
      <c r="F6666" s="1">
        <v>8.3993055555555543E-2</v>
      </c>
      <c r="G6666">
        <v>695</v>
      </c>
      <c r="H6666">
        <v>7257.7</v>
      </c>
      <c r="I6666">
        <v>0</v>
      </c>
      <c r="J6666" t="s">
        <v>3088</v>
      </c>
      <c r="K6666" t="s">
        <v>22</v>
      </c>
      <c r="L6666">
        <v>1</v>
      </c>
      <c r="M6666" t="s">
        <v>1661</v>
      </c>
      <c r="N6666" t="s">
        <v>23</v>
      </c>
      <c r="O6666" t="s">
        <v>42</v>
      </c>
      <c r="P6666" t="s">
        <v>28</v>
      </c>
      <c r="R6666" t="s">
        <v>26</v>
      </c>
      <c r="S6666">
        <v>17.899999999999999</v>
      </c>
      <c r="T6666">
        <v>17.100000000000001</v>
      </c>
      <c r="U6666">
        <v>17</v>
      </c>
      <c r="V6666">
        <v>0.8</v>
      </c>
      <c r="W6666">
        <v>0.9</v>
      </c>
      <c r="AB6666">
        <f t="shared" si="128"/>
        <v>7082.1399999999994</v>
      </c>
    </row>
    <row r="6667" spans="1:28" x14ac:dyDescent="0.25">
      <c r="A6667" t="s">
        <v>3138</v>
      </c>
      <c r="B6667" t="s">
        <v>3087</v>
      </c>
      <c r="C6667" s="1">
        <v>0.7286921296296297</v>
      </c>
      <c r="D6667">
        <v>528</v>
      </c>
      <c r="E6667" s="2">
        <v>8.4001099537037036E-2</v>
      </c>
      <c r="F6667" s="1">
        <v>8.3993055555555543E-2</v>
      </c>
      <c r="G6667">
        <v>695</v>
      </c>
      <c r="H6667">
        <v>7257.7</v>
      </c>
      <c r="I6667">
        <v>0</v>
      </c>
      <c r="J6667" t="s">
        <v>3088</v>
      </c>
      <c r="K6667" t="s">
        <v>22</v>
      </c>
      <c r="L6667">
        <v>1</v>
      </c>
      <c r="M6667" t="s">
        <v>1661</v>
      </c>
      <c r="N6667" t="s">
        <v>23</v>
      </c>
      <c r="O6667" t="s">
        <v>33</v>
      </c>
      <c r="P6667" t="s">
        <v>28</v>
      </c>
      <c r="R6667" t="s">
        <v>26</v>
      </c>
      <c r="S6667">
        <v>17.399999999999999</v>
      </c>
      <c r="T6667">
        <v>17.100000000000001</v>
      </c>
      <c r="U6667">
        <v>17</v>
      </c>
      <c r="V6667">
        <v>0.3</v>
      </c>
      <c r="W6667">
        <v>0.4</v>
      </c>
      <c r="AB6667">
        <f t="shared" si="128"/>
        <v>7082.1399999999994</v>
      </c>
    </row>
    <row r="6668" spans="1:28" x14ac:dyDescent="0.25">
      <c r="A6668" t="s">
        <v>3138</v>
      </c>
      <c r="B6668" t="s">
        <v>3087</v>
      </c>
      <c r="C6668" s="1">
        <v>0.7286921296296297</v>
      </c>
      <c r="D6668">
        <v>528</v>
      </c>
      <c r="E6668" s="2">
        <v>8.4001099537037036E-2</v>
      </c>
      <c r="F6668" s="1">
        <v>8.3993055555555543E-2</v>
      </c>
      <c r="G6668">
        <v>695</v>
      </c>
      <c r="H6668">
        <v>7257.7</v>
      </c>
      <c r="I6668">
        <v>0</v>
      </c>
      <c r="J6668" t="s">
        <v>3088</v>
      </c>
      <c r="K6668" t="s">
        <v>22</v>
      </c>
      <c r="L6668">
        <v>1</v>
      </c>
      <c r="M6668" t="s">
        <v>1661</v>
      </c>
      <c r="N6668" t="s">
        <v>23</v>
      </c>
      <c r="O6668" t="s">
        <v>46</v>
      </c>
      <c r="P6668" t="s">
        <v>28</v>
      </c>
      <c r="R6668" t="s">
        <v>26</v>
      </c>
      <c r="S6668">
        <v>17.3</v>
      </c>
      <c r="T6668">
        <v>17.100000000000001</v>
      </c>
      <c r="U6668">
        <v>17</v>
      </c>
      <c r="V6668">
        <v>0.2</v>
      </c>
      <c r="W6668">
        <v>0.3</v>
      </c>
      <c r="AB6668">
        <f t="shared" si="128"/>
        <v>7082.1399999999994</v>
      </c>
    </row>
    <row r="6669" spans="1:28" x14ac:dyDescent="0.25">
      <c r="A6669" t="s">
        <v>3139</v>
      </c>
      <c r="B6669" t="s">
        <v>3087</v>
      </c>
      <c r="C6669" s="1">
        <v>0.73076388888888888</v>
      </c>
      <c r="D6669">
        <v>696</v>
      </c>
      <c r="E6669" s="2">
        <v>8.6074803240740738E-2</v>
      </c>
      <c r="F6669" s="1">
        <v>8.6064814814814816E-2</v>
      </c>
      <c r="G6669">
        <v>863</v>
      </c>
      <c r="H6669">
        <v>7436.86</v>
      </c>
      <c r="I6669">
        <v>0</v>
      </c>
      <c r="J6669" t="s">
        <v>3088</v>
      </c>
      <c r="K6669" t="s">
        <v>22</v>
      </c>
      <c r="L6669">
        <v>1</v>
      </c>
      <c r="M6669" t="s">
        <v>1661</v>
      </c>
      <c r="N6669" t="s">
        <v>23</v>
      </c>
      <c r="O6669" t="s">
        <v>33</v>
      </c>
      <c r="P6669" t="s">
        <v>28</v>
      </c>
      <c r="R6669" t="s">
        <v>26</v>
      </c>
      <c r="S6669">
        <v>17.7</v>
      </c>
      <c r="T6669">
        <v>17.2</v>
      </c>
      <c r="U6669">
        <v>17</v>
      </c>
      <c r="V6669">
        <v>0.5</v>
      </c>
      <c r="W6669">
        <v>0.7</v>
      </c>
      <c r="AB6669">
        <f t="shared" si="128"/>
        <v>7261.2999999999993</v>
      </c>
    </row>
    <row r="6670" spans="1:28" x14ac:dyDescent="0.25">
      <c r="A6670" t="s">
        <v>3139</v>
      </c>
      <c r="B6670" t="s">
        <v>3087</v>
      </c>
      <c r="C6670" s="1">
        <v>0.73076388888888888</v>
      </c>
      <c r="D6670">
        <v>696</v>
      </c>
      <c r="E6670" s="2">
        <v>8.6074803240740738E-2</v>
      </c>
      <c r="F6670" s="1">
        <v>8.6064814814814816E-2</v>
      </c>
      <c r="G6670">
        <v>863</v>
      </c>
      <c r="H6670">
        <v>7436.86</v>
      </c>
      <c r="I6670">
        <v>0</v>
      </c>
      <c r="J6670" t="s">
        <v>3088</v>
      </c>
      <c r="K6670" t="s">
        <v>22</v>
      </c>
      <c r="L6670">
        <v>1</v>
      </c>
      <c r="M6670" t="s">
        <v>1661</v>
      </c>
      <c r="N6670" t="s">
        <v>23</v>
      </c>
      <c r="O6670" t="s">
        <v>24</v>
      </c>
      <c r="P6670" t="s">
        <v>28</v>
      </c>
      <c r="R6670" t="s">
        <v>26</v>
      </c>
      <c r="S6670">
        <v>19.8</v>
      </c>
      <c r="T6670">
        <v>17.2</v>
      </c>
      <c r="U6670">
        <v>17</v>
      </c>
      <c r="V6670">
        <v>2.6</v>
      </c>
      <c r="W6670">
        <v>2.8</v>
      </c>
      <c r="AB6670">
        <f t="shared" si="128"/>
        <v>7261.2999999999993</v>
      </c>
    </row>
    <row r="6671" spans="1:28" x14ac:dyDescent="0.25">
      <c r="A6671" t="s">
        <v>3139</v>
      </c>
      <c r="B6671" t="s">
        <v>3087</v>
      </c>
      <c r="C6671" s="1">
        <v>0.73076388888888888</v>
      </c>
      <c r="D6671">
        <v>696</v>
      </c>
      <c r="E6671" s="2">
        <v>8.6074803240740738E-2</v>
      </c>
      <c r="F6671" s="1">
        <v>8.6064814814814816E-2</v>
      </c>
      <c r="G6671">
        <v>863</v>
      </c>
      <c r="H6671">
        <v>7436.86</v>
      </c>
      <c r="I6671">
        <v>0</v>
      </c>
      <c r="J6671" t="s">
        <v>3088</v>
      </c>
      <c r="K6671" t="s">
        <v>22</v>
      </c>
      <c r="L6671">
        <v>1</v>
      </c>
      <c r="M6671" t="s">
        <v>1661</v>
      </c>
      <c r="N6671" t="s">
        <v>23</v>
      </c>
      <c r="O6671" t="s">
        <v>31</v>
      </c>
      <c r="P6671" t="s">
        <v>28</v>
      </c>
      <c r="R6671" t="s">
        <v>26</v>
      </c>
      <c r="S6671">
        <v>20.100000000000001</v>
      </c>
      <c r="T6671">
        <v>17.2</v>
      </c>
      <c r="U6671">
        <v>17</v>
      </c>
      <c r="V6671">
        <v>2.9</v>
      </c>
      <c r="W6671">
        <v>3.1</v>
      </c>
      <c r="AB6671">
        <f t="shared" si="128"/>
        <v>7261.2999999999993</v>
      </c>
    </row>
    <row r="6672" spans="1:28" x14ac:dyDescent="0.25">
      <c r="A6672" t="s">
        <v>3139</v>
      </c>
      <c r="B6672" t="s">
        <v>3087</v>
      </c>
      <c r="C6672" s="1">
        <v>0.73076388888888888</v>
      </c>
      <c r="D6672">
        <v>696</v>
      </c>
      <c r="E6672" s="2">
        <v>8.6074803240740738E-2</v>
      </c>
      <c r="F6672" s="1">
        <v>8.6064814814814816E-2</v>
      </c>
      <c r="G6672">
        <v>863</v>
      </c>
      <c r="H6672">
        <v>7436.86</v>
      </c>
      <c r="I6672">
        <v>0</v>
      </c>
      <c r="J6672" t="s">
        <v>3088</v>
      </c>
      <c r="K6672" t="s">
        <v>22</v>
      </c>
      <c r="L6672">
        <v>1</v>
      </c>
      <c r="M6672" t="s">
        <v>1661</v>
      </c>
      <c r="N6672" t="s">
        <v>23</v>
      </c>
      <c r="O6672" t="s">
        <v>36</v>
      </c>
      <c r="P6672" t="s">
        <v>28</v>
      </c>
      <c r="R6672" t="s">
        <v>26</v>
      </c>
      <c r="S6672">
        <v>21.7</v>
      </c>
      <c r="T6672">
        <v>17.2</v>
      </c>
      <c r="U6672">
        <v>17</v>
      </c>
      <c r="V6672">
        <v>4.5</v>
      </c>
      <c r="W6672">
        <v>4.7</v>
      </c>
      <c r="AB6672">
        <f t="shared" si="128"/>
        <v>7261.2999999999993</v>
      </c>
    </row>
    <row r="6673" spans="1:28" x14ac:dyDescent="0.25">
      <c r="A6673" t="s">
        <v>3140</v>
      </c>
      <c r="B6673" t="s">
        <v>3087</v>
      </c>
      <c r="C6673" s="1">
        <v>0.73284722222222232</v>
      </c>
      <c r="D6673">
        <v>131</v>
      </c>
      <c r="E6673" s="2">
        <v>8.8151597222222225E-2</v>
      </c>
      <c r="F6673" s="1">
        <v>8.8148148148148142E-2</v>
      </c>
      <c r="G6673">
        <v>298</v>
      </c>
      <c r="H6673">
        <v>7616.3</v>
      </c>
      <c r="I6673">
        <v>0</v>
      </c>
      <c r="J6673" t="s">
        <v>3088</v>
      </c>
      <c r="K6673" t="s">
        <v>22</v>
      </c>
      <c r="L6673">
        <v>1</v>
      </c>
      <c r="M6673" t="s">
        <v>1661</v>
      </c>
      <c r="N6673" t="s">
        <v>23</v>
      </c>
      <c r="O6673" t="s">
        <v>42</v>
      </c>
      <c r="P6673" t="s">
        <v>28</v>
      </c>
      <c r="R6673" t="s">
        <v>26</v>
      </c>
      <c r="S6673">
        <v>17.7</v>
      </c>
      <c r="T6673">
        <v>17.100000000000001</v>
      </c>
      <c r="U6673">
        <v>17</v>
      </c>
      <c r="V6673">
        <v>0.6</v>
      </c>
      <c r="W6673">
        <v>0.7</v>
      </c>
      <c r="AB6673">
        <f t="shared" si="128"/>
        <v>7440.74</v>
      </c>
    </row>
    <row r="6674" spans="1:28" x14ac:dyDescent="0.25">
      <c r="A6674" t="s">
        <v>3140</v>
      </c>
      <c r="B6674" t="s">
        <v>3087</v>
      </c>
      <c r="C6674" s="1">
        <v>0.73284722222222232</v>
      </c>
      <c r="D6674">
        <v>131</v>
      </c>
      <c r="E6674" s="2">
        <v>8.8151597222222225E-2</v>
      </c>
      <c r="F6674" s="1">
        <v>8.8148148148148142E-2</v>
      </c>
      <c r="G6674">
        <v>298</v>
      </c>
      <c r="H6674">
        <v>7616.3</v>
      </c>
      <c r="I6674">
        <v>0</v>
      </c>
      <c r="J6674" t="s">
        <v>3088</v>
      </c>
      <c r="K6674" t="s">
        <v>22</v>
      </c>
      <c r="L6674">
        <v>1</v>
      </c>
      <c r="M6674" t="s">
        <v>1661</v>
      </c>
      <c r="N6674" t="s">
        <v>23</v>
      </c>
      <c r="O6674" t="s">
        <v>31</v>
      </c>
      <c r="P6674" t="s">
        <v>28</v>
      </c>
      <c r="R6674" t="s">
        <v>26</v>
      </c>
      <c r="S6674">
        <v>19.8</v>
      </c>
      <c r="T6674">
        <v>17.100000000000001</v>
      </c>
      <c r="U6674">
        <v>17</v>
      </c>
      <c r="V6674">
        <v>2.7</v>
      </c>
      <c r="W6674">
        <v>2.8</v>
      </c>
      <c r="AB6674">
        <f t="shared" si="128"/>
        <v>7440.74</v>
      </c>
    </row>
    <row r="6675" spans="1:28" x14ac:dyDescent="0.25">
      <c r="A6675" t="s">
        <v>3140</v>
      </c>
      <c r="B6675" t="s">
        <v>3087</v>
      </c>
      <c r="C6675" s="1">
        <v>0.73284722222222232</v>
      </c>
      <c r="D6675">
        <v>131</v>
      </c>
      <c r="E6675" s="2">
        <v>8.8151597222222225E-2</v>
      </c>
      <c r="F6675" s="1">
        <v>8.8148148148148142E-2</v>
      </c>
      <c r="G6675">
        <v>298</v>
      </c>
      <c r="H6675">
        <v>7616.3</v>
      </c>
      <c r="I6675">
        <v>0</v>
      </c>
      <c r="J6675" t="s">
        <v>3088</v>
      </c>
      <c r="K6675" t="s">
        <v>22</v>
      </c>
      <c r="L6675">
        <v>1</v>
      </c>
      <c r="M6675" t="s">
        <v>1661</v>
      </c>
      <c r="N6675" t="s">
        <v>23</v>
      </c>
      <c r="O6675" t="s">
        <v>33</v>
      </c>
      <c r="P6675" t="s">
        <v>28</v>
      </c>
      <c r="R6675" t="s">
        <v>26</v>
      </c>
      <c r="S6675">
        <v>18.399999999999999</v>
      </c>
      <c r="T6675">
        <v>17.100000000000001</v>
      </c>
      <c r="U6675">
        <v>17</v>
      </c>
      <c r="V6675">
        <v>1.3</v>
      </c>
      <c r="W6675">
        <v>1.4</v>
      </c>
      <c r="AB6675">
        <f t="shared" si="128"/>
        <v>7440.74</v>
      </c>
    </row>
    <row r="6676" spans="1:28" x14ac:dyDescent="0.25">
      <c r="A6676" t="s">
        <v>3141</v>
      </c>
      <c r="B6676" t="s">
        <v>3087</v>
      </c>
      <c r="C6676" s="1">
        <v>0.73493055555555553</v>
      </c>
      <c r="D6676">
        <v>667</v>
      </c>
      <c r="E6676" s="2">
        <v>9.0241134259259267E-2</v>
      </c>
      <c r="F6676" s="1">
        <v>9.0231481481481482E-2</v>
      </c>
      <c r="G6676">
        <v>834</v>
      </c>
      <c r="H6676">
        <v>7796.83</v>
      </c>
      <c r="I6676">
        <v>0</v>
      </c>
      <c r="J6676" t="s">
        <v>3088</v>
      </c>
      <c r="K6676" t="s">
        <v>22</v>
      </c>
      <c r="L6676">
        <v>1</v>
      </c>
      <c r="M6676" t="s">
        <v>1661</v>
      </c>
      <c r="N6676" t="s">
        <v>23</v>
      </c>
      <c r="O6676" t="s">
        <v>42</v>
      </c>
      <c r="P6676" t="s">
        <v>28</v>
      </c>
      <c r="R6676" t="s">
        <v>26</v>
      </c>
      <c r="S6676">
        <v>18</v>
      </c>
      <c r="T6676">
        <v>17.100000000000001</v>
      </c>
      <c r="U6676">
        <v>17</v>
      </c>
      <c r="V6676">
        <v>0.9</v>
      </c>
      <c r="W6676">
        <v>1</v>
      </c>
      <c r="AB6676">
        <f t="shared" si="128"/>
        <v>7621.2699999999995</v>
      </c>
    </row>
    <row r="6677" spans="1:28" x14ac:dyDescent="0.25">
      <c r="A6677" t="s">
        <v>3141</v>
      </c>
      <c r="B6677" t="s">
        <v>3087</v>
      </c>
      <c r="C6677" s="1">
        <v>0.73493055555555553</v>
      </c>
      <c r="D6677">
        <v>667</v>
      </c>
      <c r="E6677" s="2">
        <v>9.0241134259259267E-2</v>
      </c>
      <c r="F6677" s="1">
        <v>9.0231481481481482E-2</v>
      </c>
      <c r="G6677">
        <v>834</v>
      </c>
      <c r="H6677">
        <v>7796.83</v>
      </c>
      <c r="I6677">
        <v>0</v>
      </c>
      <c r="J6677" t="s">
        <v>3088</v>
      </c>
      <c r="K6677" t="s">
        <v>22</v>
      </c>
      <c r="L6677">
        <v>1</v>
      </c>
      <c r="M6677" t="s">
        <v>1661</v>
      </c>
      <c r="N6677" t="s">
        <v>23</v>
      </c>
      <c r="O6677" t="s">
        <v>31</v>
      </c>
      <c r="P6677" t="s">
        <v>28</v>
      </c>
      <c r="R6677" t="s">
        <v>26</v>
      </c>
      <c r="S6677">
        <v>19.3</v>
      </c>
      <c r="T6677">
        <v>17.100000000000001</v>
      </c>
      <c r="U6677">
        <v>17</v>
      </c>
      <c r="V6677">
        <v>2.2000000000000002</v>
      </c>
      <c r="W6677">
        <v>2.2999999999999998</v>
      </c>
      <c r="AB6677">
        <f t="shared" si="128"/>
        <v>7621.2699999999995</v>
      </c>
    </row>
    <row r="6678" spans="1:28" x14ac:dyDescent="0.25">
      <c r="A6678" t="s">
        <v>3141</v>
      </c>
      <c r="B6678" t="s">
        <v>3087</v>
      </c>
      <c r="C6678" s="1">
        <v>0.73493055555555553</v>
      </c>
      <c r="D6678">
        <v>667</v>
      </c>
      <c r="E6678" s="2">
        <v>9.0241134259259267E-2</v>
      </c>
      <c r="F6678" s="1">
        <v>9.0231481481481482E-2</v>
      </c>
      <c r="G6678">
        <v>834</v>
      </c>
      <c r="H6678">
        <v>7796.83</v>
      </c>
      <c r="I6678">
        <v>0</v>
      </c>
      <c r="J6678" t="s">
        <v>3088</v>
      </c>
      <c r="K6678" t="s">
        <v>22</v>
      </c>
      <c r="L6678">
        <v>1</v>
      </c>
      <c r="M6678" t="s">
        <v>1661</v>
      </c>
      <c r="N6678" t="s">
        <v>23</v>
      </c>
      <c r="O6678" t="s">
        <v>33</v>
      </c>
      <c r="P6678" t="s">
        <v>28</v>
      </c>
      <c r="R6678" t="s">
        <v>26</v>
      </c>
      <c r="S6678">
        <v>18.5</v>
      </c>
      <c r="T6678">
        <v>17.100000000000001</v>
      </c>
      <c r="U6678">
        <v>17</v>
      </c>
      <c r="V6678">
        <v>1.4</v>
      </c>
      <c r="W6678">
        <v>1.5</v>
      </c>
      <c r="AB6678">
        <f t="shared" si="128"/>
        <v>7621.2699999999995</v>
      </c>
    </row>
    <row r="6679" spans="1:28" x14ac:dyDescent="0.25">
      <c r="A6679" t="s">
        <v>3142</v>
      </c>
      <c r="B6679" t="s">
        <v>3087</v>
      </c>
      <c r="C6679" s="1">
        <v>0.73568287037037028</v>
      </c>
      <c r="D6679">
        <v>582</v>
      </c>
      <c r="E6679" s="2">
        <v>9.0992465277777781E-2</v>
      </c>
      <c r="F6679" s="1">
        <v>9.0983796296296285E-2</v>
      </c>
      <c r="G6679">
        <v>749</v>
      </c>
      <c r="H6679">
        <v>7861.75</v>
      </c>
      <c r="I6679">
        <v>0</v>
      </c>
      <c r="J6679" t="s">
        <v>3088</v>
      </c>
      <c r="K6679" t="s">
        <v>22</v>
      </c>
      <c r="L6679">
        <v>1</v>
      </c>
      <c r="M6679" t="s">
        <v>1661</v>
      </c>
      <c r="N6679" t="s">
        <v>23</v>
      </c>
      <c r="O6679" t="s">
        <v>78</v>
      </c>
      <c r="P6679" t="s">
        <v>79</v>
      </c>
      <c r="R6679" t="s">
        <v>88</v>
      </c>
      <c r="AB6679">
        <f t="shared" si="128"/>
        <v>7686.19</v>
      </c>
    </row>
    <row r="6680" spans="1:28" x14ac:dyDescent="0.25">
      <c r="A6680" t="s">
        <v>3142</v>
      </c>
      <c r="B6680" t="s">
        <v>3087</v>
      </c>
      <c r="C6680" s="1">
        <v>0.73568287037037028</v>
      </c>
      <c r="D6680">
        <v>582</v>
      </c>
      <c r="E6680" s="2">
        <v>9.0992465277777781E-2</v>
      </c>
      <c r="F6680" s="1">
        <v>9.0983796296296285E-2</v>
      </c>
      <c r="G6680">
        <v>749</v>
      </c>
      <c r="H6680">
        <v>7861.75</v>
      </c>
      <c r="I6680">
        <v>0</v>
      </c>
      <c r="J6680" t="s">
        <v>3088</v>
      </c>
      <c r="K6680" t="s">
        <v>22</v>
      </c>
      <c r="L6680">
        <v>1</v>
      </c>
      <c r="M6680" t="s">
        <v>1661</v>
      </c>
      <c r="N6680" t="s">
        <v>23</v>
      </c>
      <c r="O6680" t="s">
        <v>81</v>
      </c>
      <c r="P6680" t="s">
        <v>79</v>
      </c>
      <c r="R6680" t="s">
        <v>88</v>
      </c>
      <c r="AB6680">
        <f t="shared" si="128"/>
        <v>7686.19</v>
      </c>
    </row>
    <row r="6681" spans="1:28" x14ac:dyDescent="0.25">
      <c r="A6681" t="s">
        <v>3143</v>
      </c>
      <c r="B6681" t="s">
        <v>3144</v>
      </c>
      <c r="C6681" s="1">
        <v>0.67377314814814815</v>
      </c>
      <c r="D6681">
        <v>571</v>
      </c>
      <c r="E6681" s="2">
        <v>0</v>
      </c>
      <c r="F6681" s="1">
        <v>0</v>
      </c>
      <c r="G6681">
        <v>0</v>
      </c>
      <c r="H6681">
        <v>0</v>
      </c>
      <c r="I6681">
        <v>7572.29</v>
      </c>
      <c r="J6681" t="s">
        <v>3145</v>
      </c>
      <c r="K6681" t="s">
        <v>22</v>
      </c>
      <c r="L6681">
        <v>1</v>
      </c>
      <c r="M6681" t="s">
        <v>1661</v>
      </c>
      <c r="N6681" t="s">
        <v>23</v>
      </c>
      <c r="O6681" t="s">
        <v>78</v>
      </c>
      <c r="P6681" t="s">
        <v>79</v>
      </c>
      <c r="R6681" t="s">
        <v>80</v>
      </c>
      <c r="AB6681">
        <f>H6681-239.09</f>
        <v>-239.09</v>
      </c>
    </row>
    <row r="6682" spans="1:28" x14ac:dyDescent="0.25">
      <c r="A6682" t="s">
        <v>3143</v>
      </c>
      <c r="B6682" t="s">
        <v>3144</v>
      </c>
      <c r="C6682" s="1">
        <v>0.67377314814814815</v>
      </c>
      <c r="D6682">
        <v>571</v>
      </c>
      <c r="E6682" s="2">
        <v>0</v>
      </c>
      <c r="F6682" s="1">
        <v>0</v>
      </c>
      <c r="G6682">
        <v>0</v>
      </c>
      <c r="H6682">
        <v>0</v>
      </c>
      <c r="I6682">
        <v>7572.29</v>
      </c>
      <c r="J6682" t="s">
        <v>3145</v>
      </c>
      <c r="K6682" t="s">
        <v>22</v>
      </c>
      <c r="L6682">
        <v>1</v>
      </c>
      <c r="M6682" t="s">
        <v>1661</v>
      </c>
      <c r="N6682" t="s">
        <v>23</v>
      </c>
      <c r="O6682" t="s">
        <v>81</v>
      </c>
      <c r="P6682" t="s">
        <v>79</v>
      </c>
      <c r="R6682" t="s">
        <v>80</v>
      </c>
      <c r="AB6682">
        <f t="shared" ref="AB6682:AB6745" si="129">H6682-239.09</f>
        <v>-239.09</v>
      </c>
    </row>
    <row r="6683" spans="1:28" x14ac:dyDescent="0.25">
      <c r="A6683" t="s">
        <v>3146</v>
      </c>
      <c r="B6683" t="s">
        <v>3144</v>
      </c>
      <c r="C6683" s="1">
        <v>0.6752893518518519</v>
      </c>
      <c r="D6683">
        <v>688</v>
      </c>
      <c r="E6683" s="2">
        <v>1.5175578703703705E-3</v>
      </c>
      <c r="F6683" s="1">
        <v>1.5162037037037036E-3</v>
      </c>
      <c r="G6683">
        <v>117</v>
      </c>
      <c r="H6683">
        <v>131.11699999999999</v>
      </c>
      <c r="I6683">
        <v>0</v>
      </c>
      <c r="J6683" t="s">
        <v>3145</v>
      </c>
      <c r="K6683" t="s">
        <v>22</v>
      </c>
      <c r="L6683">
        <v>1</v>
      </c>
      <c r="M6683" t="s">
        <v>1661</v>
      </c>
      <c r="N6683" t="s">
        <v>23</v>
      </c>
      <c r="O6683" t="s">
        <v>42</v>
      </c>
      <c r="P6683" t="s">
        <v>25</v>
      </c>
      <c r="R6683" t="s">
        <v>26</v>
      </c>
      <c r="S6683">
        <v>16.7</v>
      </c>
      <c r="T6683">
        <v>17.3</v>
      </c>
      <c r="U6683">
        <v>17.100000000000001</v>
      </c>
      <c r="V6683">
        <v>-0.6</v>
      </c>
      <c r="W6683">
        <v>-0.4</v>
      </c>
      <c r="AB6683">
        <f t="shared" si="129"/>
        <v>-107.97300000000001</v>
      </c>
    </row>
    <row r="6684" spans="1:28" x14ac:dyDescent="0.25">
      <c r="A6684" t="s">
        <v>3147</v>
      </c>
      <c r="B6684" t="s">
        <v>3144</v>
      </c>
      <c r="C6684" s="1">
        <v>0.67836805555555557</v>
      </c>
      <c r="D6684">
        <v>536</v>
      </c>
      <c r="E6684" s="2">
        <v>4.5945023148148143E-3</v>
      </c>
      <c r="F6684" s="1">
        <v>4.5833333333333334E-3</v>
      </c>
      <c r="G6684">
        <v>965</v>
      </c>
      <c r="H6684">
        <v>396.96499999999997</v>
      </c>
      <c r="I6684">
        <v>0</v>
      </c>
      <c r="J6684" t="s">
        <v>3145</v>
      </c>
      <c r="K6684" t="s">
        <v>22</v>
      </c>
      <c r="L6684">
        <v>1</v>
      </c>
      <c r="M6684" t="s">
        <v>1661</v>
      </c>
      <c r="N6684" t="s">
        <v>23</v>
      </c>
      <c r="O6684" t="s">
        <v>24</v>
      </c>
      <c r="P6684" t="s">
        <v>25</v>
      </c>
      <c r="R6684" t="s">
        <v>26</v>
      </c>
      <c r="S6684">
        <v>17.2</v>
      </c>
      <c r="T6684">
        <v>17.3</v>
      </c>
      <c r="U6684">
        <v>17.100000000000001</v>
      </c>
      <c r="V6684">
        <v>-0.1</v>
      </c>
      <c r="W6684">
        <v>0.1</v>
      </c>
      <c r="AB6684">
        <f t="shared" si="129"/>
        <v>157.87499999999997</v>
      </c>
    </row>
    <row r="6685" spans="1:28" x14ac:dyDescent="0.25">
      <c r="A6685" t="s">
        <v>3148</v>
      </c>
      <c r="B6685" t="s">
        <v>3144</v>
      </c>
      <c r="C6685" s="1">
        <v>0.67868055555555562</v>
      </c>
      <c r="D6685">
        <v>836</v>
      </c>
      <c r="E6685" s="2">
        <v>4.910474537037037E-3</v>
      </c>
      <c r="F6685" s="1">
        <v>4.9074074074074072E-3</v>
      </c>
      <c r="G6685">
        <v>265</v>
      </c>
      <c r="H6685">
        <v>424.26499999999999</v>
      </c>
      <c r="I6685">
        <v>0</v>
      </c>
      <c r="J6685" t="s">
        <v>3145</v>
      </c>
      <c r="K6685" t="s">
        <v>22</v>
      </c>
      <c r="L6685">
        <v>1</v>
      </c>
      <c r="M6685" t="s">
        <v>1661</v>
      </c>
      <c r="N6685" t="s">
        <v>23</v>
      </c>
      <c r="O6685" t="s">
        <v>36</v>
      </c>
      <c r="P6685" t="s">
        <v>25</v>
      </c>
      <c r="R6685" t="s">
        <v>26</v>
      </c>
      <c r="S6685">
        <v>17.100000000000001</v>
      </c>
      <c r="T6685">
        <v>17.2</v>
      </c>
      <c r="U6685">
        <v>17</v>
      </c>
      <c r="V6685">
        <v>-0.1</v>
      </c>
      <c r="W6685">
        <v>0.1</v>
      </c>
      <c r="AB6685">
        <f t="shared" si="129"/>
        <v>185.17499999999998</v>
      </c>
    </row>
    <row r="6686" spans="1:28" x14ac:dyDescent="0.25">
      <c r="A6686" t="s">
        <v>3148</v>
      </c>
      <c r="B6686" t="s">
        <v>3144</v>
      </c>
      <c r="C6686" s="1">
        <v>0.67868055555555562</v>
      </c>
      <c r="D6686">
        <v>836</v>
      </c>
      <c r="E6686" s="2">
        <v>4.910474537037037E-3</v>
      </c>
      <c r="F6686" s="1">
        <v>4.9074074074074072E-3</v>
      </c>
      <c r="G6686">
        <v>265</v>
      </c>
      <c r="H6686">
        <v>424.26499999999999</v>
      </c>
      <c r="I6686">
        <v>0</v>
      </c>
      <c r="J6686" t="s">
        <v>3145</v>
      </c>
      <c r="K6686" t="s">
        <v>22</v>
      </c>
      <c r="L6686">
        <v>1</v>
      </c>
      <c r="M6686" t="s">
        <v>1661</v>
      </c>
      <c r="N6686" t="s">
        <v>23</v>
      </c>
      <c r="O6686" t="s">
        <v>33</v>
      </c>
      <c r="P6686" t="s">
        <v>25</v>
      </c>
      <c r="R6686" t="s">
        <v>26</v>
      </c>
      <c r="S6686">
        <v>17.2</v>
      </c>
      <c r="T6686">
        <v>17.2</v>
      </c>
      <c r="U6686">
        <v>17</v>
      </c>
      <c r="V6686">
        <v>0</v>
      </c>
      <c r="W6686">
        <v>0.2</v>
      </c>
      <c r="AB6686">
        <f t="shared" si="129"/>
        <v>185.17499999999998</v>
      </c>
    </row>
    <row r="6687" spans="1:28" x14ac:dyDescent="0.25">
      <c r="A6687" t="s">
        <v>3149</v>
      </c>
      <c r="B6687" t="s">
        <v>3144</v>
      </c>
      <c r="C6687" s="1">
        <v>0.68008101851851854</v>
      </c>
      <c r="D6687">
        <v>626</v>
      </c>
      <c r="E6687" s="2">
        <v>6.3085069444444447E-3</v>
      </c>
      <c r="F6687" s="1">
        <v>6.3078703703703708E-3</v>
      </c>
      <c r="G6687">
        <v>55</v>
      </c>
      <c r="H6687">
        <v>545.05499999999995</v>
      </c>
      <c r="I6687">
        <v>0</v>
      </c>
      <c r="J6687" t="s">
        <v>3145</v>
      </c>
      <c r="K6687" t="s">
        <v>22</v>
      </c>
      <c r="L6687">
        <v>1</v>
      </c>
      <c r="M6687" t="s">
        <v>1661</v>
      </c>
      <c r="N6687" t="s">
        <v>23</v>
      </c>
      <c r="O6687" t="s">
        <v>24</v>
      </c>
      <c r="P6687" t="s">
        <v>28</v>
      </c>
      <c r="R6687" t="s">
        <v>26</v>
      </c>
      <c r="S6687">
        <v>17.399999999999999</v>
      </c>
      <c r="T6687">
        <v>17.2</v>
      </c>
      <c r="U6687">
        <v>17</v>
      </c>
      <c r="V6687">
        <v>0.2</v>
      </c>
      <c r="W6687">
        <v>0.4</v>
      </c>
      <c r="AB6687">
        <f t="shared" si="129"/>
        <v>305.96499999999992</v>
      </c>
    </row>
    <row r="6688" spans="1:28" x14ac:dyDescent="0.25">
      <c r="A6688" t="s">
        <v>3150</v>
      </c>
      <c r="B6688" t="s">
        <v>3144</v>
      </c>
      <c r="C6688" s="1">
        <v>0.68107638888888899</v>
      </c>
      <c r="D6688">
        <v>958</v>
      </c>
      <c r="E6688" s="2">
        <v>7.3077314814814819E-3</v>
      </c>
      <c r="F6688" s="1">
        <v>7.3032407407407412E-3</v>
      </c>
      <c r="G6688">
        <v>388</v>
      </c>
      <c r="H6688">
        <v>631.38800000000003</v>
      </c>
      <c r="I6688">
        <v>0</v>
      </c>
      <c r="J6688" t="s">
        <v>3145</v>
      </c>
      <c r="K6688" t="s">
        <v>22</v>
      </c>
      <c r="L6688">
        <v>1</v>
      </c>
      <c r="M6688" t="s">
        <v>1661</v>
      </c>
      <c r="N6688" t="s">
        <v>23</v>
      </c>
      <c r="O6688" t="s">
        <v>33</v>
      </c>
      <c r="P6688" t="s">
        <v>28</v>
      </c>
      <c r="R6688" t="s">
        <v>26</v>
      </c>
      <c r="S6688">
        <v>17.100000000000001</v>
      </c>
      <c r="T6688">
        <v>17.3</v>
      </c>
      <c r="U6688">
        <v>17.100000000000001</v>
      </c>
      <c r="V6688">
        <v>-0.2</v>
      </c>
      <c r="W6688">
        <v>0</v>
      </c>
      <c r="AB6688">
        <f t="shared" si="129"/>
        <v>392.298</v>
      </c>
    </row>
    <row r="6689" spans="1:28" x14ac:dyDescent="0.25">
      <c r="A6689" t="s">
        <v>3151</v>
      </c>
      <c r="B6689" t="s">
        <v>3144</v>
      </c>
      <c r="C6689" s="1">
        <v>0.68221064814814814</v>
      </c>
      <c r="D6689">
        <v>95</v>
      </c>
      <c r="E6689" s="2">
        <v>8.4319907407407416E-3</v>
      </c>
      <c r="F6689" s="1">
        <v>8.4259259259259253E-3</v>
      </c>
      <c r="G6689">
        <v>524</v>
      </c>
      <c r="H6689">
        <v>728.524</v>
      </c>
      <c r="I6689">
        <v>0</v>
      </c>
      <c r="J6689" t="s">
        <v>3145</v>
      </c>
      <c r="K6689" t="s">
        <v>22</v>
      </c>
      <c r="L6689">
        <v>1</v>
      </c>
      <c r="M6689" t="s">
        <v>1661</v>
      </c>
      <c r="N6689" t="s">
        <v>23</v>
      </c>
      <c r="O6689" t="s">
        <v>24</v>
      </c>
      <c r="P6689" t="s">
        <v>28</v>
      </c>
      <c r="R6689" t="s">
        <v>26</v>
      </c>
      <c r="S6689">
        <v>17.2</v>
      </c>
      <c r="T6689">
        <v>17.2</v>
      </c>
      <c r="U6689">
        <v>17</v>
      </c>
      <c r="V6689">
        <v>0</v>
      </c>
      <c r="W6689">
        <v>0.2</v>
      </c>
      <c r="AB6689">
        <f t="shared" si="129"/>
        <v>489.43399999999997</v>
      </c>
    </row>
    <row r="6690" spans="1:28" x14ac:dyDescent="0.25">
      <c r="A6690" t="s">
        <v>3151</v>
      </c>
      <c r="B6690" t="s">
        <v>3144</v>
      </c>
      <c r="C6690" s="1">
        <v>0.68221064814814814</v>
      </c>
      <c r="D6690">
        <v>95</v>
      </c>
      <c r="E6690" s="2">
        <v>8.4319907407407416E-3</v>
      </c>
      <c r="F6690" s="1">
        <v>8.4259259259259253E-3</v>
      </c>
      <c r="G6690">
        <v>524</v>
      </c>
      <c r="H6690">
        <v>728.524</v>
      </c>
      <c r="I6690">
        <v>0</v>
      </c>
      <c r="J6690" t="s">
        <v>3145</v>
      </c>
      <c r="K6690" t="s">
        <v>22</v>
      </c>
      <c r="L6690">
        <v>1</v>
      </c>
      <c r="M6690" t="s">
        <v>1661</v>
      </c>
      <c r="N6690" t="s">
        <v>23</v>
      </c>
      <c r="O6690" t="s">
        <v>46</v>
      </c>
      <c r="P6690" t="s">
        <v>25</v>
      </c>
      <c r="R6690" t="s">
        <v>26</v>
      </c>
      <c r="S6690">
        <v>17.3</v>
      </c>
      <c r="T6690">
        <v>17.2</v>
      </c>
      <c r="U6690">
        <v>17</v>
      </c>
      <c r="V6690">
        <v>0.1</v>
      </c>
      <c r="W6690">
        <v>0.3</v>
      </c>
      <c r="AB6690">
        <f t="shared" si="129"/>
        <v>489.43399999999997</v>
      </c>
    </row>
    <row r="6691" spans="1:28" x14ac:dyDescent="0.25">
      <c r="A6691" t="s">
        <v>3152</v>
      </c>
      <c r="B6691" t="s">
        <v>3144</v>
      </c>
      <c r="C6691" s="1">
        <v>0.68268518518518517</v>
      </c>
      <c r="D6691">
        <v>370</v>
      </c>
      <c r="E6691" s="2">
        <v>8.9097106481481475E-3</v>
      </c>
      <c r="F6691" s="1">
        <v>8.9004629629629625E-3</v>
      </c>
      <c r="G6691">
        <v>799</v>
      </c>
      <c r="H6691">
        <v>769.79899999999998</v>
      </c>
      <c r="I6691">
        <v>0</v>
      </c>
      <c r="J6691" t="s">
        <v>3145</v>
      </c>
      <c r="K6691" t="s">
        <v>22</v>
      </c>
      <c r="L6691">
        <v>1</v>
      </c>
      <c r="M6691" t="s">
        <v>1661</v>
      </c>
      <c r="N6691" t="s">
        <v>23</v>
      </c>
      <c r="O6691" t="s">
        <v>46</v>
      </c>
      <c r="P6691" t="s">
        <v>28</v>
      </c>
      <c r="R6691" t="s">
        <v>26</v>
      </c>
      <c r="S6691">
        <v>17.2</v>
      </c>
      <c r="T6691">
        <v>17.100000000000001</v>
      </c>
      <c r="U6691">
        <v>17</v>
      </c>
      <c r="V6691">
        <v>0.1</v>
      </c>
      <c r="W6691">
        <v>0.2</v>
      </c>
      <c r="AB6691">
        <f t="shared" si="129"/>
        <v>530.70899999999995</v>
      </c>
    </row>
    <row r="6692" spans="1:28" x14ac:dyDescent="0.25">
      <c r="A6692" t="s">
        <v>3153</v>
      </c>
      <c r="B6692" t="s">
        <v>3144</v>
      </c>
      <c r="C6692" s="1">
        <v>0.68434027777777784</v>
      </c>
      <c r="D6692">
        <v>41</v>
      </c>
      <c r="E6692" s="2">
        <v>1.056099537037037E-2</v>
      </c>
      <c r="F6692" s="1">
        <v>1.0555555555555554E-2</v>
      </c>
      <c r="G6692">
        <v>470</v>
      </c>
      <c r="H6692">
        <v>912.47</v>
      </c>
      <c r="I6692">
        <v>0</v>
      </c>
      <c r="J6692" t="s">
        <v>3145</v>
      </c>
      <c r="K6692" t="s">
        <v>22</v>
      </c>
      <c r="L6692">
        <v>1</v>
      </c>
      <c r="M6692" t="s">
        <v>1661</v>
      </c>
      <c r="N6692" t="s">
        <v>23</v>
      </c>
      <c r="O6692" t="s">
        <v>24</v>
      </c>
      <c r="P6692" t="s">
        <v>28</v>
      </c>
      <c r="R6692" t="s">
        <v>26</v>
      </c>
      <c r="S6692">
        <v>17.5</v>
      </c>
      <c r="T6692">
        <v>17.3</v>
      </c>
      <c r="U6692">
        <v>17.100000000000001</v>
      </c>
      <c r="V6692">
        <v>0.2</v>
      </c>
      <c r="W6692">
        <v>0.4</v>
      </c>
      <c r="AB6692">
        <f t="shared" si="129"/>
        <v>673.38</v>
      </c>
    </row>
    <row r="6693" spans="1:28" x14ac:dyDescent="0.25">
      <c r="A6693" t="s">
        <v>3153</v>
      </c>
      <c r="B6693" t="s">
        <v>3144</v>
      </c>
      <c r="C6693" s="1">
        <v>0.68434027777777784</v>
      </c>
      <c r="D6693">
        <v>41</v>
      </c>
      <c r="E6693" s="2">
        <v>1.056099537037037E-2</v>
      </c>
      <c r="F6693" s="1">
        <v>1.0555555555555554E-2</v>
      </c>
      <c r="G6693">
        <v>470</v>
      </c>
      <c r="H6693">
        <v>912.47</v>
      </c>
      <c r="I6693">
        <v>0</v>
      </c>
      <c r="J6693" t="s">
        <v>3145</v>
      </c>
      <c r="K6693" t="s">
        <v>22</v>
      </c>
      <c r="L6693">
        <v>1</v>
      </c>
      <c r="M6693" t="s">
        <v>1661</v>
      </c>
      <c r="N6693" t="s">
        <v>23</v>
      </c>
      <c r="O6693" t="s">
        <v>33</v>
      </c>
      <c r="P6693" t="s">
        <v>28</v>
      </c>
      <c r="R6693" t="s">
        <v>26</v>
      </c>
      <c r="S6693">
        <v>17.100000000000001</v>
      </c>
      <c r="T6693">
        <v>17.3</v>
      </c>
      <c r="U6693">
        <v>17.100000000000001</v>
      </c>
      <c r="V6693">
        <v>-0.2</v>
      </c>
      <c r="W6693">
        <v>0</v>
      </c>
      <c r="AB6693">
        <f t="shared" si="129"/>
        <v>673.38</v>
      </c>
    </row>
    <row r="6694" spans="1:28" x14ac:dyDescent="0.25">
      <c r="A6694" t="s">
        <v>3153</v>
      </c>
      <c r="B6694" t="s">
        <v>3144</v>
      </c>
      <c r="C6694" s="1">
        <v>0.68434027777777784</v>
      </c>
      <c r="D6694">
        <v>41</v>
      </c>
      <c r="E6694" s="2">
        <v>1.056099537037037E-2</v>
      </c>
      <c r="F6694" s="1">
        <v>1.0555555555555554E-2</v>
      </c>
      <c r="G6694">
        <v>470</v>
      </c>
      <c r="H6694">
        <v>912.47</v>
      </c>
      <c r="I6694">
        <v>0</v>
      </c>
      <c r="J6694" t="s">
        <v>3145</v>
      </c>
      <c r="K6694" t="s">
        <v>22</v>
      </c>
      <c r="L6694">
        <v>1</v>
      </c>
      <c r="M6694" t="s">
        <v>1661</v>
      </c>
      <c r="N6694" t="s">
        <v>23</v>
      </c>
      <c r="O6694" t="s">
        <v>46</v>
      </c>
      <c r="P6694" t="s">
        <v>28</v>
      </c>
      <c r="R6694" t="s">
        <v>26</v>
      </c>
      <c r="S6694">
        <v>17.399999999999999</v>
      </c>
      <c r="T6694">
        <v>17.3</v>
      </c>
      <c r="U6694">
        <v>17.100000000000001</v>
      </c>
      <c r="V6694">
        <v>0.1</v>
      </c>
      <c r="W6694">
        <v>0.3</v>
      </c>
      <c r="AB6694">
        <f t="shared" si="129"/>
        <v>673.38</v>
      </c>
    </row>
    <row r="6695" spans="1:28" x14ac:dyDescent="0.25">
      <c r="A6695" t="s">
        <v>3154</v>
      </c>
      <c r="B6695" t="s">
        <v>3144</v>
      </c>
      <c r="C6695" s="1">
        <v>0.68578703703703703</v>
      </c>
      <c r="D6695">
        <v>603</v>
      </c>
      <c r="E6695" s="2">
        <v>1.2014259259259259E-2</v>
      </c>
      <c r="F6695" s="1">
        <v>1.2013888888888888E-2</v>
      </c>
      <c r="G6695">
        <v>32</v>
      </c>
      <c r="H6695">
        <v>1038.03</v>
      </c>
      <c r="I6695">
        <v>0</v>
      </c>
      <c r="J6695" t="s">
        <v>3145</v>
      </c>
      <c r="K6695" t="s">
        <v>22</v>
      </c>
      <c r="L6695">
        <v>1</v>
      </c>
      <c r="M6695" t="s">
        <v>1661</v>
      </c>
      <c r="N6695" t="s">
        <v>23</v>
      </c>
      <c r="O6695" t="s">
        <v>31</v>
      </c>
      <c r="P6695" t="s">
        <v>25</v>
      </c>
      <c r="R6695" t="s">
        <v>26</v>
      </c>
      <c r="S6695">
        <v>17.7</v>
      </c>
      <c r="T6695">
        <v>17.3</v>
      </c>
      <c r="U6695">
        <v>17.100000000000001</v>
      </c>
      <c r="V6695">
        <v>0.4</v>
      </c>
      <c r="W6695">
        <v>0.6</v>
      </c>
      <c r="AB6695">
        <f t="shared" si="129"/>
        <v>798.93999999999994</v>
      </c>
    </row>
    <row r="6696" spans="1:28" x14ac:dyDescent="0.25">
      <c r="A6696" t="s">
        <v>3155</v>
      </c>
      <c r="B6696" t="s">
        <v>3144</v>
      </c>
      <c r="C6696" s="1">
        <v>0.68587962962962967</v>
      </c>
      <c r="D6696">
        <v>374</v>
      </c>
      <c r="E6696" s="2">
        <v>1.210420138888889E-2</v>
      </c>
      <c r="F6696" s="1">
        <v>1.2094907407407408E-2</v>
      </c>
      <c r="G6696">
        <v>803</v>
      </c>
      <c r="H6696">
        <v>1045.8</v>
      </c>
      <c r="I6696">
        <v>0</v>
      </c>
      <c r="J6696" t="s">
        <v>3145</v>
      </c>
      <c r="K6696" t="s">
        <v>22</v>
      </c>
      <c r="L6696">
        <v>1</v>
      </c>
      <c r="M6696" t="s">
        <v>1661</v>
      </c>
      <c r="N6696" t="s">
        <v>23</v>
      </c>
      <c r="O6696" t="s">
        <v>31</v>
      </c>
      <c r="P6696" t="s">
        <v>28</v>
      </c>
      <c r="R6696" t="s">
        <v>26</v>
      </c>
      <c r="S6696">
        <v>17.8</v>
      </c>
      <c r="T6696">
        <v>17.3</v>
      </c>
      <c r="U6696">
        <v>17.100000000000001</v>
      </c>
      <c r="V6696">
        <v>0.5</v>
      </c>
      <c r="W6696">
        <v>0.7</v>
      </c>
      <c r="AB6696">
        <f t="shared" si="129"/>
        <v>806.70999999999992</v>
      </c>
    </row>
    <row r="6697" spans="1:28" x14ac:dyDescent="0.25">
      <c r="A6697" t="s">
        <v>3156</v>
      </c>
      <c r="B6697" t="s">
        <v>3144</v>
      </c>
      <c r="C6697" s="1">
        <v>0.68646990740740732</v>
      </c>
      <c r="D6697">
        <v>89</v>
      </c>
      <c r="E6697" s="2">
        <v>1.2691180555555556E-2</v>
      </c>
      <c r="F6697" s="1">
        <v>1.2685185185185183E-2</v>
      </c>
      <c r="G6697">
        <v>518</v>
      </c>
      <c r="H6697">
        <v>1096.52</v>
      </c>
      <c r="I6697">
        <v>0</v>
      </c>
      <c r="J6697" t="s">
        <v>3145</v>
      </c>
      <c r="K6697" t="s">
        <v>22</v>
      </c>
      <c r="L6697">
        <v>1</v>
      </c>
      <c r="M6697" t="s">
        <v>1661</v>
      </c>
      <c r="N6697" t="s">
        <v>23</v>
      </c>
      <c r="O6697" t="s">
        <v>33</v>
      </c>
      <c r="P6697" t="s">
        <v>28</v>
      </c>
      <c r="R6697" t="s">
        <v>26</v>
      </c>
      <c r="S6697">
        <v>17.3</v>
      </c>
      <c r="T6697">
        <v>17.3</v>
      </c>
      <c r="U6697">
        <v>17.100000000000001</v>
      </c>
      <c r="V6697">
        <v>0</v>
      </c>
      <c r="W6697">
        <v>0.2</v>
      </c>
      <c r="AB6697">
        <f t="shared" si="129"/>
        <v>857.43</v>
      </c>
    </row>
    <row r="6698" spans="1:28" x14ac:dyDescent="0.25">
      <c r="A6698" t="s">
        <v>3157</v>
      </c>
      <c r="B6698" t="s">
        <v>3144</v>
      </c>
      <c r="C6698" s="1">
        <v>0.68788194444444439</v>
      </c>
      <c r="D6698">
        <v>924</v>
      </c>
      <c r="E6698" s="2">
        <v>1.4112881944444445E-2</v>
      </c>
      <c r="F6698" s="1">
        <v>1.4108796296296295E-2</v>
      </c>
      <c r="G6698">
        <v>353</v>
      </c>
      <c r="H6698">
        <v>1219.3499999999999</v>
      </c>
      <c r="I6698">
        <v>0</v>
      </c>
      <c r="J6698" t="s">
        <v>3145</v>
      </c>
      <c r="K6698" t="s">
        <v>22</v>
      </c>
      <c r="L6698">
        <v>1</v>
      </c>
      <c r="M6698" t="s">
        <v>1661</v>
      </c>
      <c r="N6698" t="s">
        <v>23</v>
      </c>
      <c r="O6698" t="s">
        <v>31</v>
      </c>
      <c r="P6698" t="s">
        <v>28</v>
      </c>
      <c r="R6698" t="s">
        <v>26</v>
      </c>
      <c r="S6698">
        <v>17.600000000000001</v>
      </c>
      <c r="T6698">
        <v>17.2</v>
      </c>
      <c r="U6698">
        <v>17.100000000000001</v>
      </c>
      <c r="V6698">
        <v>0.4</v>
      </c>
      <c r="W6698">
        <v>0.5</v>
      </c>
      <c r="AB6698">
        <f t="shared" si="129"/>
        <v>980.25999999999988</v>
      </c>
    </row>
    <row r="6699" spans="1:28" x14ac:dyDescent="0.25">
      <c r="A6699" t="s">
        <v>3157</v>
      </c>
      <c r="B6699" t="s">
        <v>3144</v>
      </c>
      <c r="C6699" s="1">
        <v>0.68788194444444439</v>
      </c>
      <c r="D6699">
        <v>924</v>
      </c>
      <c r="E6699" s="2">
        <v>1.4112881944444445E-2</v>
      </c>
      <c r="F6699" s="1">
        <v>1.4108796296296295E-2</v>
      </c>
      <c r="G6699">
        <v>353</v>
      </c>
      <c r="H6699">
        <v>1219.3499999999999</v>
      </c>
      <c r="I6699">
        <v>0</v>
      </c>
      <c r="J6699" t="s">
        <v>3145</v>
      </c>
      <c r="K6699" t="s">
        <v>22</v>
      </c>
      <c r="L6699">
        <v>1</v>
      </c>
      <c r="M6699" t="s">
        <v>1661</v>
      </c>
      <c r="N6699" t="s">
        <v>23</v>
      </c>
      <c r="O6699" t="s">
        <v>24</v>
      </c>
      <c r="P6699" t="s">
        <v>28</v>
      </c>
      <c r="R6699" t="s">
        <v>26</v>
      </c>
      <c r="S6699">
        <v>17.600000000000001</v>
      </c>
      <c r="T6699">
        <v>17.2</v>
      </c>
      <c r="U6699">
        <v>17.100000000000001</v>
      </c>
      <c r="V6699">
        <v>0.4</v>
      </c>
      <c r="W6699">
        <v>0.5</v>
      </c>
      <c r="AB6699">
        <f t="shared" si="129"/>
        <v>980.25999999999988</v>
      </c>
    </row>
    <row r="6700" spans="1:28" x14ac:dyDescent="0.25">
      <c r="A6700" t="s">
        <v>3157</v>
      </c>
      <c r="B6700" t="s">
        <v>3144</v>
      </c>
      <c r="C6700" s="1">
        <v>0.68788194444444439</v>
      </c>
      <c r="D6700">
        <v>924</v>
      </c>
      <c r="E6700" s="2">
        <v>1.4112881944444445E-2</v>
      </c>
      <c r="F6700" s="1">
        <v>1.4108796296296295E-2</v>
      </c>
      <c r="G6700">
        <v>353</v>
      </c>
      <c r="H6700">
        <v>1219.3499999999999</v>
      </c>
      <c r="I6700">
        <v>0</v>
      </c>
      <c r="J6700" t="s">
        <v>3145</v>
      </c>
      <c r="K6700" t="s">
        <v>22</v>
      </c>
      <c r="L6700">
        <v>1</v>
      </c>
      <c r="M6700" t="s">
        <v>1661</v>
      </c>
      <c r="N6700" t="s">
        <v>23</v>
      </c>
      <c r="O6700" t="s">
        <v>46</v>
      </c>
      <c r="P6700" t="s">
        <v>28</v>
      </c>
      <c r="R6700" t="s">
        <v>26</v>
      </c>
      <c r="S6700">
        <v>17.3</v>
      </c>
      <c r="T6700">
        <v>17.2</v>
      </c>
      <c r="U6700">
        <v>17.100000000000001</v>
      </c>
      <c r="V6700">
        <v>0.1</v>
      </c>
      <c r="W6700">
        <v>0.2</v>
      </c>
      <c r="AB6700">
        <f t="shared" si="129"/>
        <v>980.25999999999988</v>
      </c>
    </row>
    <row r="6701" spans="1:28" x14ac:dyDescent="0.25">
      <c r="A6701" t="s">
        <v>3158</v>
      </c>
      <c r="B6701" t="s">
        <v>3144</v>
      </c>
      <c r="C6701" s="1">
        <v>0.69</v>
      </c>
      <c r="D6701">
        <v>848</v>
      </c>
      <c r="E6701" s="2">
        <v>1.6230057870370372E-2</v>
      </c>
      <c r="F6701" s="1">
        <v>1.622685185185185E-2</v>
      </c>
      <c r="G6701">
        <v>277</v>
      </c>
      <c r="H6701">
        <v>1402.28</v>
      </c>
      <c r="I6701">
        <v>0</v>
      </c>
      <c r="J6701" t="s">
        <v>3145</v>
      </c>
      <c r="K6701" t="s">
        <v>22</v>
      </c>
      <c r="L6701">
        <v>1</v>
      </c>
      <c r="M6701" t="s">
        <v>1661</v>
      </c>
      <c r="N6701" t="s">
        <v>23</v>
      </c>
      <c r="O6701" t="s">
        <v>36</v>
      </c>
      <c r="P6701" t="s">
        <v>28</v>
      </c>
      <c r="R6701" t="s">
        <v>26</v>
      </c>
      <c r="S6701">
        <v>18.5</v>
      </c>
      <c r="T6701">
        <v>17.2</v>
      </c>
      <c r="U6701">
        <v>17.100000000000001</v>
      </c>
      <c r="V6701">
        <v>1.3</v>
      </c>
      <c r="W6701">
        <v>1.4</v>
      </c>
      <c r="AB6701">
        <f t="shared" si="129"/>
        <v>1163.19</v>
      </c>
    </row>
    <row r="6702" spans="1:28" x14ac:dyDescent="0.25">
      <c r="A6702" t="s">
        <v>3158</v>
      </c>
      <c r="B6702" t="s">
        <v>3144</v>
      </c>
      <c r="C6702" s="1">
        <v>0.69</v>
      </c>
      <c r="D6702">
        <v>848</v>
      </c>
      <c r="E6702" s="2">
        <v>1.6230057870370372E-2</v>
      </c>
      <c r="F6702" s="1">
        <v>1.622685185185185E-2</v>
      </c>
      <c r="G6702">
        <v>277</v>
      </c>
      <c r="H6702">
        <v>1402.28</v>
      </c>
      <c r="I6702">
        <v>0</v>
      </c>
      <c r="J6702" t="s">
        <v>3145</v>
      </c>
      <c r="K6702" t="s">
        <v>22</v>
      </c>
      <c r="L6702">
        <v>1</v>
      </c>
      <c r="M6702" t="s">
        <v>1661</v>
      </c>
      <c r="N6702" t="s">
        <v>23</v>
      </c>
      <c r="O6702" t="s">
        <v>33</v>
      </c>
      <c r="P6702" t="s">
        <v>28</v>
      </c>
      <c r="R6702" t="s">
        <v>26</v>
      </c>
      <c r="S6702">
        <v>17.7</v>
      </c>
      <c r="T6702">
        <v>17.2</v>
      </c>
      <c r="U6702">
        <v>17.100000000000001</v>
      </c>
      <c r="V6702">
        <v>0.5</v>
      </c>
      <c r="W6702">
        <v>0.6</v>
      </c>
      <c r="AB6702">
        <f t="shared" si="129"/>
        <v>1163.19</v>
      </c>
    </row>
    <row r="6703" spans="1:28" x14ac:dyDescent="0.25">
      <c r="A6703" t="s">
        <v>3158</v>
      </c>
      <c r="B6703" t="s">
        <v>3144</v>
      </c>
      <c r="C6703" s="1">
        <v>0.69</v>
      </c>
      <c r="D6703">
        <v>848</v>
      </c>
      <c r="E6703" s="2">
        <v>1.6230057870370372E-2</v>
      </c>
      <c r="F6703" s="1">
        <v>1.622685185185185E-2</v>
      </c>
      <c r="G6703">
        <v>277</v>
      </c>
      <c r="H6703">
        <v>1402.28</v>
      </c>
      <c r="I6703">
        <v>0</v>
      </c>
      <c r="J6703" t="s">
        <v>3145</v>
      </c>
      <c r="K6703" t="s">
        <v>22</v>
      </c>
      <c r="L6703">
        <v>1</v>
      </c>
      <c r="M6703" t="s">
        <v>1661</v>
      </c>
      <c r="N6703" t="s">
        <v>23</v>
      </c>
      <c r="O6703" t="s">
        <v>46</v>
      </c>
      <c r="P6703" t="s">
        <v>28</v>
      </c>
      <c r="R6703" t="s">
        <v>26</v>
      </c>
      <c r="S6703">
        <v>17.3</v>
      </c>
      <c r="T6703">
        <v>17.2</v>
      </c>
      <c r="U6703">
        <v>17.100000000000001</v>
      </c>
      <c r="V6703">
        <v>0.1</v>
      </c>
      <c r="W6703">
        <v>0.2</v>
      </c>
      <c r="AB6703">
        <f t="shared" si="129"/>
        <v>1163.19</v>
      </c>
    </row>
    <row r="6704" spans="1:28" x14ac:dyDescent="0.25">
      <c r="A6704" t="s">
        <v>3159</v>
      </c>
      <c r="B6704" t="s">
        <v>3144</v>
      </c>
      <c r="C6704" s="1">
        <v>0.69214120370370369</v>
      </c>
      <c r="D6704">
        <v>169</v>
      </c>
      <c r="E6704" s="2">
        <v>1.8363402777777777E-2</v>
      </c>
      <c r="F6704" s="1">
        <v>1.8356481481481481E-2</v>
      </c>
      <c r="G6704">
        <v>598</v>
      </c>
      <c r="H6704">
        <v>1586.6</v>
      </c>
      <c r="I6704">
        <v>0</v>
      </c>
      <c r="J6704" t="s">
        <v>3145</v>
      </c>
      <c r="K6704" t="s">
        <v>22</v>
      </c>
      <c r="L6704">
        <v>1</v>
      </c>
      <c r="M6704" t="s">
        <v>1661</v>
      </c>
      <c r="N6704" t="s">
        <v>23</v>
      </c>
      <c r="O6704" t="s">
        <v>36</v>
      </c>
      <c r="P6704" t="s">
        <v>28</v>
      </c>
      <c r="R6704" t="s">
        <v>26</v>
      </c>
      <c r="S6704">
        <v>17.3</v>
      </c>
      <c r="T6704">
        <v>17.100000000000001</v>
      </c>
      <c r="U6704">
        <v>17</v>
      </c>
      <c r="V6704">
        <v>0.2</v>
      </c>
      <c r="W6704">
        <v>0.3</v>
      </c>
      <c r="AB6704">
        <f t="shared" si="129"/>
        <v>1347.51</v>
      </c>
    </row>
    <row r="6705" spans="1:28" x14ac:dyDescent="0.25">
      <c r="A6705" t="s">
        <v>3159</v>
      </c>
      <c r="B6705" t="s">
        <v>3144</v>
      </c>
      <c r="C6705" s="1">
        <v>0.69214120370370369</v>
      </c>
      <c r="D6705">
        <v>169</v>
      </c>
      <c r="E6705" s="2">
        <v>1.8363402777777777E-2</v>
      </c>
      <c r="F6705" s="1">
        <v>1.8356481481481481E-2</v>
      </c>
      <c r="G6705">
        <v>598</v>
      </c>
      <c r="H6705">
        <v>1586.6</v>
      </c>
      <c r="I6705">
        <v>0</v>
      </c>
      <c r="J6705" t="s">
        <v>3145</v>
      </c>
      <c r="K6705" t="s">
        <v>22</v>
      </c>
      <c r="L6705">
        <v>1</v>
      </c>
      <c r="M6705" t="s">
        <v>1661</v>
      </c>
      <c r="N6705" t="s">
        <v>23</v>
      </c>
      <c r="O6705" t="s">
        <v>33</v>
      </c>
      <c r="P6705" t="s">
        <v>28</v>
      </c>
      <c r="R6705" t="s">
        <v>26</v>
      </c>
      <c r="S6705">
        <v>16.8</v>
      </c>
      <c r="T6705">
        <v>17.100000000000001</v>
      </c>
      <c r="U6705">
        <v>17</v>
      </c>
      <c r="V6705">
        <v>-0.3</v>
      </c>
      <c r="W6705">
        <v>-0.2</v>
      </c>
      <c r="AB6705">
        <f t="shared" si="129"/>
        <v>1347.51</v>
      </c>
    </row>
    <row r="6706" spans="1:28" x14ac:dyDescent="0.25">
      <c r="A6706" t="s">
        <v>3159</v>
      </c>
      <c r="B6706" t="s">
        <v>3144</v>
      </c>
      <c r="C6706" s="1">
        <v>0.69214120370370369</v>
      </c>
      <c r="D6706">
        <v>169</v>
      </c>
      <c r="E6706" s="2">
        <v>1.8363402777777777E-2</v>
      </c>
      <c r="F6706" s="1">
        <v>1.8356481481481481E-2</v>
      </c>
      <c r="G6706">
        <v>598</v>
      </c>
      <c r="H6706">
        <v>1586.6</v>
      </c>
      <c r="I6706">
        <v>0</v>
      </c>
      <c r="J6706" t="s">
        <v>3145</v>
      </c>
      <c r="K6706" t="s">
        <v>22</v>
      </c>
      <c r="L6706">
        <v>1</v>
      </c>
      <c r="M6706" t="s">
        <v>1661</v>
      </c>
      <c r="N6706" t="s">
        <v>23</v>
      </c>
      <c r="O6706" t="s">
        <v>24</v>
      </c>
      <c r="P6706" t="s">
        <v>28</v>
      </c>
      <c r="R6706" t="s">
        <v>26</v>
      </c>
      <c r="S6706">
        <v>17.899999999999999</v>
      </c>
      <c r="T6706">
        <v>17.100000000000001</v>
      </c>
      <c r="U6706">
        <v>17</v>
      </c>
      <c r="V6706">
        <v>0.8</v>
      </c>
      <c r="W6706">
        <v>0.9</v>
      </c>
      <c r="AB6706">
        <f t="shared" si="129"/>
        <v>1347.51</v>
      </c>
    </row>
    <row r="6707" spans="1:28" x14ac:dyDescent="0.25">
      <c r="A6707" t="s">
        <v>3159</v>
      </c>
      <c r="B6707" t="s">
        <v>3144</v>
      </c>
      <c r="C6707" s="1">
        <v>0.69214120370370369</v>
      </c>
      <c r="D6707">
        <v>169</v>
      </c>
      <c r="E6707" s="2">
        <v>1.8363402777777777E-2</v>
      </c>
      <c r="F6707" s="1">
        <v>1.8356481481481481E-2</v>
      </c>
      <c r="G6707">
        <v>598</v>
      </c>
      <c r="H6707">
        <v>1586.6</v>
      </c>
      <c r="I6707">
        <v>0</v>
      </c>
      <c r="J6707" t="s">
        <v>3145</v>
      </c>
      <c r="K6707" t="s">
        <v>22</v>
      </c>
      <c r="L6707">
        <v>1</v>
      </c>
      <c r="M6707" t="s">
        <v>1661</v>
      </c>
      <c r="N6707" t="s">
        <v>23</v>
      </c>
      <c r="O6707" t="s">
        <v>31</v>
      </c>
      <c r="P6707" t="s">
        <v>28</v>
      </c>
      <c r="R6707" t="s">
        <v>26</v>
      </c>
      <c r="S6707">
        <v>19.2</v>
      </c>
      <c r="T6707">
        <v>17.100000000000001</v>
      </c>
      <c r="U6707">
        <v>17</v>
      </c>
      <c r="V6707">
        <v>2.1</v>
      </c>
      <c r="W6707">
        <v>2.2000000000000002</v>
      </c>
      <c r="AB6707">
        <f t="shared" si="129"/>
        <v>1347.51</v>
      </c>
    </row>
    <row r="6708" spans="1:28" x14ac:dyDescent="0.25">
      <c r="A6708" t="s">
        <v>3159</v>
      </c>
      <c r="B6708" t="s">
        <v>3144</v>
      </c>
      <c r="C6708" s="1">
        <v>0.69214120370370369</v>
      </c>
      <c r="D6708">
        <v>169</v>
      </c>
      <c r="E6708" s="2">
        <v>1.8363402777777777E-2</v>
      </c>
      <c r="F6708" s="1">
        <v>1.8356481481481481E-2</v>
      </c>
      <c r="G6708">
        <v>598</v>
      </c>
      <c r="H6708">
        <v>1586.6</v>
      </c>
      <c r="I6708">
        <v>0</v>
      </c>
      <c r="J6708" t="s">
        <v>3145</v>
      </c>
      <c r="K6708" t="s">
        <v>22</v>
      </c>
      <c r="L6708">
        <v>1</v>
      </c>
      <c r="M6708" t="s">
        <v>1661</v>
      </c>
      <c r="N6708" t="s">
        <v>23</v>
      </c>
      <c r="O6708" t="s">
        <v>46</v>
      </c>
      <c r="P6708" t="s">
        <v>28</v>
      </c>
      <c r="R6708" t="s">
        <v>26</v>
      </c>
      <c r="S6708">
        <v>17.8</v>
      </c>
      <c r="T6708">
        <v>17.100000000000001</v>
      </c>
      <c r="U6708">
        <v>17</v>
      </c>
      <c r="V6708">
        <v>0.7</v>
      </c>
      <c r="W6708">
        <v>0.8</v>
      </c>
      <c r="AB6708">
        <f t="shared" si="129"/>
        <v>1347.51</v>
      </c>
    </row>
    <row r="6709" spans="1:28" x14ac:dyDescent="0.25">
      <c r="A6709" t="s">
        <v>3160</v>
      </c>
      <c r="B6709" t="s">
        <v>3144</v>
      </c>
      <c r="C6709" s="1">
        <v>0.69231481481481483</v>
      </c>
      <c r="D6709">
        <v>165</v>
      </c>
      <c r="E6709" s="2">
        <v>1.8536967592592591E-2</v>
      </c>
      <c r="F6709" s="1">
        <v>1.8530092592592595E-2</v>
      </c>
      <c r="G6709">
        <v>594</v>
      </c>
      <c r="H6709">
        <v>1601.59</v>
      </c>
      <c r="I6709">
        <v>0</v>
      </c>
      <c r="J6709" t="s">
        <v>3145</v>
      </c>
      <c r="K6709" t="s">
        <v>22</v>
      </c>
      <c r="L6709">
        <v>1</v>
      </c>
      <c r="M6709" t="s">
        <v>1661</v>
      </c>
      <c r="N6709" t="s">
        <v>23</v>
      </c>
      <c r="O6709" t="s">
        <v>42</v>
      </c>
      <c r="P6709" t="s">
        <v>28</v>
      </c>
      <c r="R6709" t="s">
        <v>26</v>
      </c>
      <c r="S6709">
        <v>19.7</v>
      </c>
      <c r="T6709">
        <v>17.2</v>
      </c>
      <c r="U6709">
        <v>17</v>
      </c>
      <c r="V6709">
        <v>2.5</v>
      </c>
      <c r="W6709">
        <v>2.7</v>
      </c>
      <c r="AB6709">
        <f t="shared" si="129"/>
        <v>1362.5</v>
      </c>
    </row>
    <row r="6710" spans="1:28" x14ac:dyDescent="0.25">
      <c r="A6710" t="s">
        <v>3161</v>
      </c>
      <c r="B6710" t="s">
        <v>3144</v>
      </c>
      <c r="C6710" s="1">
        <v>0.69427083333333339</v>
      </c>
      <c r="D6710">
        <v>285</v>
      </c>
      <c r="E6710" s="2">
        <v>2.0494374999999999E-2</v>
      </c>
      <c r="F6710" s="1">
        <v>2.0486111111111111E-2</v>
      </c>
      <c r="G6710">
        <v>714</v>
      </c>
      <c r="H6710">
        <v>1770.71</v>
      </c>
      <c r="I6710">
        <v>0</v>
      </c>
      <c r="J6710" t="s">
        <v>3145</v>
      </c>
      <c r="K6710" t="s">
        <v>22</v>
      </c>
      <c r="L6710">
        <v>1</v>
      </c>
      <c r="M6710" t="s">
        <v>1661</v>
      </c>
      <c r="N6710" t="s">
        <v>23</v>
      </c>
      <c r="O6710" t="s">
        <v>33</v>
      </c>
      <c r="P6710" t="s">
        <v>28</v>
      </c>
      <c r="R6710" t="s">
        <v>26</v>
      </c>
      <c r="S6710">
        <v>17.399999999999999</v>
      </c>
      <c r="T6710">
        <v>17.2</v>
      </c>
      <c r="U6710">
        <v>17</v>
      </c>
      <c r="V6710">
        <v>0.2</v>
      </c>
      <c r="W6710">
        <v>0.4</v>
      </c>
      <c r="AB6710">
        <f t="shared" si="129"/>
        <v>1531.6200000000001</v>
      </c>
    </row>
    <row r="6711" spans="1:28" x14ac:dyDescent="0.25">
      <c r="A6711" t="s">
        <v>3161</v>
      </c>
      <c r="B6711" t="s">
        <v>3144</v>
      </c>
      <c r="C6711" s="1">
        <v>0.69427083333333339</v>
      </c>
      <c r="D6711">
        <v>285</v>
      </c>
      <c r="E6711" s="2">
        <v>2.0494374999999999E-2</v>
      </c>
      <c r="F6711" s="1">
        <v>2.0486111111111111E-2</v>
      </c>
      <c r="G6711">
        <v>714</v>
      </c>
      <c r="H6711">
        <v>1770.71</v>
      </c>
      <c r="I6711">
        <v>0</v>
      </c>
      <c r="J6711" t="s">
        <v>3145</v>
      </c>
      <c r="K6711" t="s">
        <v>22</v>
      </c>
      <c r="L6711">
        <v>1</v>
      </c>
      <c r="M6711" t="s">
        <v>1661</v>
      </c>
      <c r="N6711" t="s">
        <v>23</v>
      </c>
      <c r="O6711" t="s">
        <v>36</v>
      </c>
      <c r="P6711" t="s">
        <v>28</v>
      </c>
      <c r="R6711" t="s">
        <v>26</v>
      </c>
      <c r="S6711">
        <v>18.899999999999999</v>
      </c>
      <c r="T6711">
        <v>17.2</v>
      </c>
      <c r="U6711">
        <v>17</v>
      </c>
      <c r="V6711">
        <v>1.7</v>
      </c>
      <c r="W6711">
        <v>1.9</v>
      </c>
      <c r="AB6711">
        <f t="shared" si="129"/>
        <v>1531.6200000000001</v>
      </c>
    </row>
    <row r="6712" spans="1:28" x14ac:dyDescent="0.25">
      <c r="A6712" t="s">
        <v>3161</v>
      </c>
      <c r="B6712" t="s">
        <v>3144</v>
      </c>
      <c r="C6712" s="1">
        <v>0.69427083333333339</v>
      </c>
      <c r="D6712">
        <v>285</v>
      </c>
      <c r="E6712" s="2">
        <v>2.0494374999999999E-2</v>
      </c>
      <c r="F6712" s="1">
        <v>2.0486111111111111E-2</v>
      </c>
      <c r="G6712">
        <v>714</v>
      </c>
      <c r="H6712">
        <v>1770.71</v>
      </c>
      <c r="I6712">
        <v>0</v>
      </c>
      <c r="J6712" t="s">
        <v>3145</v>
      </c>
      <c r="K6712" t="s">
        <v>22</v>
      </c>
      <c r="L6712">
        <v>1</v>
      </c>
      <c r="M6712" t="s">
        <v>1661</v>
      </c>
      <c r="N6712" t="s">
        <v>23</v>
      </c>
      <c r="O6712" t="s">
        <v>31</v>
      </c>
      <c r="P6712" t="s">
        <v>28</v>
      </c>
      <c r="R6712" t="s">
        <v>26</v>
      </c>
      <c r="S6712">
        <v>20.7</v>
      </c>
      <c r="T6712">
        <v>17.2</v>
      </c>
      <c r="U6712">
        <v>17</v>
      </c>
      <c r="V6712">
        <v>3.5</v>
      </c>
      <c r="W6712">
        <v>3.7</v>
      </c>
      <c r="AB6712">
        <f t="shared" si="129"/>
        <v>1531.6200000000001</v>
      </c>
    </row>
    <row r="6713" spans="1:28" x14ac:dyDescent="0.25">
      <c r="A6713" t="s">
        <v>3162</v>
      </c>
      <c r="B6713" t="s">
        <v>3144</v>
      </c>
      <c r="C6713" s="1">
        <v>0.69638888888888895</v>
      </c>
      <c r="D6713">
        <v>992</v>
      </c>
      <c r="E6713" s="2">
        <v>2.2620613425925928E-2</v>
      </c>
      <c r="F6713" s="1">
        <v>2.2615740740740742E-2</v>
      </c>
      <c r="G6713">
        <v>421</v>
      </c>
      <c r="H6713">
        <v>1954.42</v>
      </c>
      <c r="I6713">
        <v>0</v>
      </c>
      <c r="J6713" t="s">
        <v>3145</v>
      </c>
      <c r="K6713" t="s">
        <v>22</v>
      </c>
      <c r="L6713">
        <v>1</v>
      </c>
      <c r="M6713" t="s">
        <v>1661</v>
      </c>
      <c r="N6713" t="s">
        <v>23</v>
      </c>
      <c r="O6713" t="s">
        <v>46</v>
      </c>
      <c r="P6713" t="s">
        <v>28</v>
      </c>
      <c r="R6713" t="s">
        <v>26</v>
      </c>
      <c r="S6713">
        <v>17.399999999999999</v>
      </c>
      <c r="T6713">
        <v>17.2</v>
      </c>
      <c r="U6713">
        <v>17.2</v>
      </c>
      <c r="V6713">
        <v>0.2</v>
      </c>
      <c r="W6713">
        <v>0.2</v>
      </c>
      <c r="AB6713">
        <f t="shared" si="129"/>
        <v>1715.3300000000002</v>
      </c>
    </row>
    <row r="6714" spans="1:28" x14ac:dyDescent="0.25">
      <c r="A6714" t="s">
        <v>3163</v>
      </c>
      <c r="B6714" t="s">
        <v>3144</v>
      </c>
      <c r="C6714" s="1">
        <v>0.69640046296296287</v>
      </c>
      <c r="D6714">
        <v>265</v>
      </c>
      <c r="E6714" s="2">
        <v>2.2623773148148146E-2</v>
      </c>
      <c r="F6714" s="1">
        <v>2.2615740740740742E-2</v>
      </c>
      <c r="G6714">
        <v>694</v>
      </c>
      <c r="H6714">
        <v>1954.69</v>
      </c>
      <c r="I6714">
        <v>0</v>
      </c>
      <c r="J6714" t="s">
        <v>3145</v>
      </c>
      <c r="K6714" t="s">
        <v>22</v>
      </c>
      <c r="L6714">
        <v>1</v>
      </c>
      <c r="M6714" t="s">
        <v>1661</v>
      </c>
      <c r="N6714" t="s">
        <v>23</v>
      </c>
      <c r="O6714" t="s">
        <v>24</v>
      </c>
      <c r="P6714" t="s">
        <v>28</v>
      </c>
      <c r="R6714" t="s">
        <v>26</v>
      </c>
      <c r="S6714">
        <v>18</v>
      </c>
      <c r="T6714">
        <v>17.2</v>
      </c>
      <c r="U6714">
        <v>17.2</v>
      </c>
      <c r="V6714">
        <v>0.8</v>
      </c>
      <c r="W6714">
        <v>0.8</v>
      </c>
      <c r="AB6714">
        <f t="shared" si="129"/>
        <v>1715.6000000000001</v>
      </c>
    </row>
    <row r="6715" spans="1:28" x14ac:dyDescent="0.25">
      <c r="A6715" t="s">
        <v>3163</v>
      </c>
      <c r="B6715" t="s">
        <v>3144</v>
      </c>
      <c r="C6715" s="1">
        <v>0.69640046296296287</v>
      </c>
      <c r="D6715">
        <v>265</v>
      </c>
      <c r="E6715" s="2">
        <v>2.2623773148148146E-2</v>
      </c>
      <c r="F6715" s="1">
        <v>2.2615740740740742E-2</v>
      </c>
      <c r="G6715">
        <v>694</v>
      </c>
      <c r="H6715">
        <v>1954.69</v>
      </c>
      <c r="I6715">
        <v>0</v>
      </c>
      <c r="J6715" t="s">
        <v>3145</v>
      </c>
      <c r="K6715" t="s">
        <v>22</v>
      </c>
      <c r="L6715">
        <v>1</v>
      </c>
      <c r="M6715" t="s">
        <v>1661</v>
      </c>
      <c r="N6715" t="s">
        <v>23</v>
      </c>
      <c r="O6715" t="s">
        <v>31</v>
      </c>
      <c r="P6715" t="s">
        <v>28</v>
      </c>
      <c r="R6715" t="s">
        <v>26</v>
      </c>
      <c r="S6715">
        <v>20.5</v>
      </c>
      <c r="T6715">
        <v>17.2</v>
      </c>
      <c r="U6715">
        <v>17.2</v>
      </c>
      <c r="V6715">
        <v>3.3</v>
      </c>
      <c r="W6715">
        <v>3.3</v>
      </c>
      <c r="AB6715">
        <f t="shared" si="129"/>
        <v>1715.6000000000001</v>
      </c>
    </row>
    <row r="6716" spans="1:28" x14ac:dyDescent="0.25">
      <c r="A6716" t="s">
        <v>3164</v>
      </c>
      <c r="B6716" t="s">
        <v>3144</v>
      </c>
      <c r="C6716" s="1">
        <v>0.69853009259259258</v>
      </c>
      <c r="D6716">
        <v>109</v>
      </c>
      <c r="E6716" s="2">
        <v>2.4751597222222223E-2</v>
      </c>
      <c r="F6716" s="1">
        <v>2.4745370370370372E-2</v>
      </c>
      <c r="G6716">
        <v>538</v>
      </c>
      <c r="H6716">
        <v>2138.54</v>
      </c>
      <c r="I6716">
        <v>0</v>
      </c>
      <c r="J6716" t="s">
        <v>3145</v>
      </c>
      <c r="K6716" t="s">
        <v>22</v>
      </c>
      <c r="L6716">
        <v>1</v>
      </c>
      <c r="M6716" t="s">
        <v>1661</v>
      </c>
      <c r="N6716" t="s">
        <v>23</v>
      </c>
      <c r="O6716" t="s">
        <v>33</v>
      </c>
      <c r="P6716" t="s">
        <v>28</v>
      </c>
      <c r="R6716" t="s">
        <v>26</v>
      </c>
      <c r="S6716">
        <v>17.5</v>
      </c>
      <c r="T6716">
        <v>17.2</v>
      </c>
      <c r="U6716">
        <v>17.100000000000001</v>
      </c>
      <c r="V6716">
        <v>0.3</v>
      </c>
      <c r="W6716">
        <v>0.4</v>
      </c>
      <c r="AB6716">
        <f t="shared" si="129"/>
        <v>1899.45</v>
      </c>
    </row>
    <row r="6717" spans="1:28" x14ac:dyDescent="0.25">
      <c r="A6717" t="s">
        <v>3164</v>
      </c>
      <c r="B6717" t="s">
        <v>3144</v>
      </c>
      <c r="C6717" s="1">
        <v>0.69853009259259258</v>
      </c>
      <c r="D6717">
        <v>109</v>
      </c>
      <c r="E6717" s="2">
        <v>2.4751597222222223E-2</v>
      </c>
      <c r="F6717" s="1">
        <v>2.4745370370370372E-2</v>
      </c>
      <c r="G6717">
        <v>538</v>
      </c>
      <c r="H6717">
        <v>2138.54</v>
      </c>
      <c r="I6717">
        <v>0</v>
      </c>
      <c r="J6717" t="s">
        <v>3145</v>
      </c>
      <c r="K6717" t="s">
        <v>22</v>
      </c>
      <c r="L6717">
        <v>1</v>
      </c>
      <c r="M6717" t="s">
        <v>1661</v>
      </c>
      <c r="N6717" t="s">
        <v>23</v>
      </c>
      <c r="O6717" t="s">
        <v>46</v>
      </c>
      <c r="P6717" t="s">
        <v>28</v>
      </c>
      <c r="R6717" t="s">
        <v>26</v>
      </c>
      <c r="S6717">
        <v>18.899999999999999</v>
      </c>
      <c r="T6717">
        <v>17.2</v>
      </c>
      <c r="U6717">
        <v>17.100000000000001</v>
      </c>
      <c r="V6717">
        <v>1.7</v>
      </c>
      <c r="W6717">
        <v>1.8</v>
      </c>
      <c r="AB6717">
        <f t="shared" si="129"/>
        <v>1899.45</v>
      </c>
    </row>
    <row r="6718" spans="1:28" x14ac:dyDescent="0.25">
      <c r="A6718" t="s">
        <v>3164</v>
      </c>
      <c r="B6718" t="s">
        <v>3144</v>
      </c>
      <c r="C6718" s="1">
        <v>0.69853009259259258</v>
      </c>
      <c r="D6718">
        <v>109</v>
      </c>
      <c r="E6718" s="2">
        <v>2.4751597222222223E-2</v>
      </c>
      <c r="F6718" s="1">
        <v>2.4745370370370372E-2</v>
      </c>
      <c r="G6718">
        <v>538</v>
      </c>
      <c r="H6718">
        <v>2138.54</v>
      </c>
      <c r="I6718">
        <v>0</v>
      </c>
      <c r="J6718" t="s">
        <v>3145</v>
      </c>
      <c r="K6718" t="s">
        <v>22</v>
      </c>
      <c r="L6718">
        <v>1</v>
      </c>
      <c r="M6718" t="s">
        <v>1661</v>
      </c>
      <c r="N6718" t="s">
        <v>23</v>
      </c>
      <c r="O6718" t="s">
        <v>24</v>
      </c>
      <c r="P6718" t="s">
        <v>28</v>
      </c>
      <c r="R6718" t="s">
        <v>26</v>
      </c>
      <c r="S6718">
        <v>18.600000000000001</v>
      </c>
      <c r="T6718">
        <v>17.2</v>
      </c>
      <c r="U6718">
        <v>17.100000000000001</v>
      </c>
      <c r="V6718">
        <v>1.4</v>
      </c>
      <c r="W6718">
        <v>1.5</v>
      </c>
      <c r="AB6718">
        <f t="shared" si="129"/>
        <v>1899.45</v>
      </c>
    </row>
    <row r="6719" spans="1:28" x14ac:dyDescent="0.25">
      <c r="A6719" t="s">
        <v>3164</v>
      </c>
      <c r="B6719" t="s">
        <v>3144</v>
      </c>
      <c r="C6719" s="1">
        <v>0.69853009259259258</v>
      </c>
      <c r="D6719">
        <v>109</v>
      </c>
      <c r="E6719" s="2">
        <v>2.4751597222222223E-2</v>
      </c>
      <c r="F6719" s="1">
        <v>2.4745370370370372E-2</v>
      </c>
      <c r="G6719">
        <v>538</v>
      </c>
      <c r="H6719">
        <v>2138.54</v>
      </c>
      <c r="I6719">
        <v>0</v>
      </c>
      <c r="J6719" t="s">
        <v>3145</v>
      </c>
      <c r="K6719" t="s">
        <v>22</v>
      </c>
      <c r="L6719">
        <v>1</v>
      </c>
      <c r="M6719" t="s">
        <v>1661</v>
      </c>
      <c r="N6719" t="s">
        <v>23</v>
      </c>
      <c r="O6719" t="s">
        <v>31</v>
      </c>
      <c r="P6719" t="s">
        <v>28</v>
      </c>
      <c r="R6719" t="s">
        <v>26</v>
      </c>
      <c r="S6719">
        <v>18.5</v>
      </c>
      <c r="T6719">
        <v>17.2</v>
      </c>
      <c r="U6719">
        <v>17.100000000000001</v>
      </c>
      <c r="V6719">
        <v>1.3</v>
      </c>
      <c r="W6719">
        <v>1.4</v>
      </c>
      <c r="AB6719">
        <f t="shared" si="129"/>
        <v>1899.45</v>
      </c>
    </row>
    <row r="6720" spans="1:28" x14ac:dyDescent="0.25">
      <c r="A6720" t="s">
        <v>3165</v>
      </c>
      <c r="B6720" t="s">
        <v>3144</v>
      </c>
      <c r="C6720" s="1">
        <v>0.70063657407407398</v>
      </c>
      <c r="D6720">
        <v>794</v>
      </c>
      <c r="E6720" s="2">
        <v>2.6866006944444441E-2</v>
      </c>
      <c r="F6720" s="1">
        <v>2.6863425925925926E-2</v>
      </c>
      <c r="G6720">
        <v>223</v>
      </c>
      <c r="H6720">
        <v>2321.2199999999998</v>
      </c>
      <c r="I6720">
        <v>0</v>
      </c>
      <c r="J6720" t="s">
        <v>3145</v>
      </c>
      <c r="K6720" t="s">
        <v>22</v>
      </c>
      <c r="L6720">
        <v>1</v>
      </c>
      <c r="M6720" t="s">
        <v>1661</v>
      </c>
      <c r="N6720" t="s">
        <v>23</v>
      </c>
      <c r="O6720" t="s">
        <v>24</v>
      </c>
      <c r="P6720" t="s">
        <v>28</v>
      </c>
      <c r="R6720" t="s">
        <v>26</v>
      </c>
      <c r="S6720">
        <v>18</v>
      </c>
      <c r="T6720">
        <v>17.2</v>
      </c>
      <c r="U6720">
        <v>17.2</v>
      </c>
      <c r="V6720">
        <v>0.8</v>
      </c>
      <c r="W6720">
        <v>0.8</v>
      </c>
      <c r="AB6720">
        <f t="shared" si="129"/>
        <v>2082.1299999999997</v>
      </c>
    </row>
    <row r="6721" spans="1:28" x14ac:dyDescent="0.25">
      <c r="A6721" t="s">
        <v>3165</v>
      </c>
      <c r="B6721" t="s">
        <v>3144</v>
      </c>
      <c r="C6721" s="1">
        <v>0.70063657407407398</v>
      </c>
      <c r="D6721">
        <v>794</v>
      </c>
      <c r="E6721" s="2">
        <v>2.6866006944444441E-2</v>
      </c>
      <c r="F6721" s="1">
        <v>2.6863425925925926E-2</v>
      </c>
      <c r="G6721">
        <v>223</v>
      </c>
      <c r="H6721">
        <v>2321.2199999999998</v>
      </c>
      <c r="I6721">
        <v>0</v>
      </c>
      <c r="J6721" t="s">
        <v>3145</v>
      </c>
      <c r="K6721" t="s">
        <v>22</v>
      </c>
      <c r="L6721">
        <v>1</v>
      </c>
      <c r="M6721" t="s">
        <v>1661</v>
      </c>
      <c r="N6721" t="s">
        <v>23</v>
      </c>
      <c r="O6721" t="s">
        <v>31</v>
      </c>
      <c r="P6721" t="s">
        <v>28</v>
      </c>
      <c r="R6721" t="s">
        <v>26</v>
      </c>
      <c r="S6721">
        <v>19.5</v>
      </c>
      <c r="T6721">
        <v>17.2</v>
      </c>
      <c r="U6721">
        <v>17.2</v>
      </c>
      <c r="V6721">
        <v>2.2999999999999998</v>
      </c>
      <c r="W6721">
        <v>2.2999999999999998</v>
      </c>
      <c r="AB6721">
        <f t="shared" si="129"/>
        <v>2082.1299999999997</v>
      </c>
    </row>
    <row r="6722" spans="1:28" x14ac:dyDescent="0.25">
      <c r="A6722" t="s">
        <v>3165</v>
      </c>
      <c r="B6722" t="s">
        <v>3144</v>
      </c>
      <c r="C6722" s="1">
        <v>0.70063657407407398</v>
      </c>
      <c r="D6722">
        <v>794</v>
      </c>
      <c r="E6722" s="2">
        <v>2.6866006944444441E-2</v>
      </c>
      <c r="F6722" s="1">
        <v>2.6863425925925926E-2</v>
      </c>
      <c r="G6722">
        <v>223</v>
      </c>
      <c r="H6722">
        <v>2321.2199999999998</v>
      </c>
      <c r="I6722">
        <v>0</v>
      </c>
      <c r="J6722" t="s">
        <v>3145</v>
      </c>
      <c r="K6722" t="s">
        <v>22</v>
      </c>
      <c r="L6722">
        <v>1</v>
      </c>
      <c r="M6722" t="s">
        <v>1661</v>
      </c>
      <c r="N6722" t="s">
        <v>23</v>
      </c>
      <c r="O6722" t="s">
        <v>46</v>
      </c>
      <c r="P6722" t="s">
        <v>28</v>
      </c>
      <c r="R6722" t="s">
        <v>26</v>
      </c>
      <c r="S6722">
        <v>19.2</v>
      </c>
      <c r="T6722">
        <v>17.2</v>
      </c>
      <c r="U6722">
        <v>17.2</v>
      </c>
      <c r="V6722">
        <v>2</v>
      </c>
      <c r="W6722">
        <v>2</v>
      </c>
      <c r="AB6722">
        <f t="shared" si="129"/>
        <v>2082.1299999999997</v>
      </c>
    </row>
    <row r="6723" spans="1:28" x14ac:dyDescent="0.25">
      <c r="A6723" t="s">
        <v>3166</v>
      </c>
      <c r="B6723" t="s">
        <v>3144</v>
      </c>
      <c r="C6723" s="1">
        <v>0.70277777777777783</v>
      </c>
      <c r="D6723">
        <v>285</v>
      </c>
      <c r="E6723" s="2">
        <v>2.9001319444444441E-2</v>
      </c>
      <c r="F6723" s="1">
        <v>2.8993055555555553E-2</v>
      </c>
      <c r="G6723">
        <v>714</v>
      </c>
      <c r="H6723">
        <v>2505.71</v>
      </c>
      <c r="I6723">
        <v>0</v>
      </c>
      <c r="J6723" t="s">
        <v>3145</v>
      </c>
      <c r="K6723" t="s">
        <v>22</v>
      </c>
      <c r="L6723">
        <v>1</v>
      </c>
      <c r="M6723" t="s">
        <v>1661</v>
      </c>
      <c r="N6723" t="s">
        <v>23</v>
      </c>
      <c r="O6723" t="s">
        <v>42</v>
      </c>
      <c r="P6723" t="s">
        <v>28</v>
      </c>
      <c r="R6723" t="s">
        <v>26</v>
      </c>
      <c r="S6723">
        <v>19.100000000000001</v>
      </c>
      <c r="T6723">
        <v>17.2</v>
      </c>
      <c r="U6723">
        <v>17.100000000000001</v>
      </c>
      <c r="V6723">
        <v>1.9</v>
      </c>
      <c r="W6723">
        <v>2</v>
      </c>
      <c r="AB6723">
        <f t="shared" si="129"/>
        <v>2266.62</v>
      </c>
    </row>
    <row r="6724" spans="1:28" x14ac:dyDescent="0.25">
      <c r="A6724" t="s">
        <v>3166</v>
      </c>
      <c r="B6724" t="s">
        <v>3144</v>
      </c>
      <c r="C6724" s="1">
        <v>0.70277777777777783</v>
      </c>
      <c r="D6724">
        <v>285</v>
      </c>
      <c r="E6724" s="2">
        <v>2.9001319444444441E-2</v>
      </c>
      <c r="F6724" s="1">
        <v>2.8993055555555553E-2</v>
      </c>
      <c r="G6724">
        <v>714</v>
      </c>
      <c r="H6724">
        <v>2505.71</v>
      </c>
      <c r="I6724">
        <v>0</v>
      </c>
      <c r="J6724" t="s">
        <v>3145</v>
      </c>
      <c r="K6724" t="s">
        <v>22</v>
      </c>
      <c r="L6724">
        <v>1</v>
      </c>
      <c r="M6724" t="s">
        <v>1661</v>
      </c>
      <c r="N6724" t="s">
        <v>23</v>
      </c>
      <c r="O6724" t="s">
        <v>31</v>
      </c>
      <c r="P6724" t="s">
        <v>28</v>
      </c>
      <c r="R6724" t="s">
        <v>26</v>
      </c>
      <c r="S6724">
        <v>18.600000000000001</v>
      </c>
      <c r="T6724">
        <v>17.2</v>
      </c>
      <c r="U6724">
        <v>17.100000000000001</v>
      </c>
      <c r="V6724">
        <v>1.4</v>
      </c>
      <c r="W6724">
        <v>1.5</v>
      </c>
      <c r="AB6724">
        <f t="shared" si="129"/>
        <v>2266.62</v>
      </c>
    </row>
    <row r="6725" spans="1:28" x14ac:dyDescent="0.25">
      <c r="A6725" t="s">
        <v>3166</v>
      </c>
      <c r="B6725" t="s">
        <v>3144</v>
      </c>
      <c r="C6725" s="1">
        <v>0.70277777777777783</v>
      </c>
      <c r="D6725">
        <v>285</v>
      </c>
      <c r="E6725" s="2">
        <v>2.9001319444444441E-2</v>
      </c>
      <c r="F6725" s="1">
        <v>2.8993055555555553E-2</v>
      </c>
      <c r="G6725">
        <v>714</v>
      </c>
      <c r="H6725">
        <v>2505.71</v>
      </c>
      <c r="I6725">
        <v>0</v>
      </c>
      <c r="J6725" t="s">
        <v>3145</v>
      </c>
      <c r="K6725" t="s">
        <v>22</v>
      </c>
      <c r="L6725">
        <v>1</v>
      </c>
      <c r="M6725" t="s">
        <v>1661</v>
      </c>
      <c r="N6725" t="s">
        <v>23</v>
      </c>
      <c r="O6725" t="s">
        <v>36</v>
      </c>
      <c r="P6725" t="s">
        <v>28</v>
      </c>
      <c r="R6725" t="s">
        <v>26</v>
      </c>
      <c r="S6725">
        <v>19.2</v>
      </c>
      <c r="T6725">
        <v>17.2</v>
      </c>
      <c r="U6725">
        <v>17.100000000000001</v>
      </c>
      <c r="V6725">
        <v>2</v>
      </c>
      <c r="W6725">
        <v>2.1</v>
      </c>
      <c r="AB6725">
        <f t="shared" si="129"/>
        <v>2266.62</v>
      </c>
    </row>
    <row r="6726" spans="1:28" x14ac:dyDescent="0.25">
      <c r="A6726" t="s">
        <v>3167</v>
      </c>
      <c r="B6726" t="s">
        <v>3144</v>
      </c>
      <c r="C6726" s="1">
        <v>0.70490740740740743</v>
      </c>
      <c r="D6726">
        <v>231</v>
      </c>
      <c r="E6726" s="2">
        <v>3.1130324074074071E-2</v>
      </c>
      <c r="F6726" s="1">
        <v>3.1122685185185187E-2</v>
      </c>
      <c r="G6726">
        <v>660</v>
      </c>
      <c r="H6726">
        <v>2689.66</v>
      </c>
      <c r="I6726">
        <v>0</v>
      </c>
      <c r="J6726" t="s">
        <v>3145</v>
      </c>
      <c r="K6726" t="s">
        <v>22</v>
      </c>
      <c r="L6726">
        <v>1</v>
      </c>
      <c r="M6726" t="s">
        <v>1661</v>
      </c>
      <c r="N6726" t="s">
        <v>23</v>
      </c>
      <c r="O6726" t="s">
        <v>31</v>
      </c>
      <c r="P6726" t="s">
        <v>28</v>
      </c>
      <c r="R6726" t="s">
        <v>26</v>
      </c>
      <c r="S6726">
        <v>17.8</v>
      </c>
      <c r="T6726">
        <v>17</v>
      </c>
      <c r="U6726">
        <v>16.899999999999999</v>
      </c>
      <c r="V6726">
        <v>0.8</v>
      </c>
      <c r="W6726">
        <v>0.9</v>
      </c>
      <c r="AB6726">
        <f t="shared" si="129"/>
        <v>2450.5699999999997</v>
      </c>
    </row>
    <row r="6727" spans="1:28" x14ac:dyDescent="0.25">
      <c r="A6727" t="s">
        <v>3167</v>
      </c>
      <c r="B6727" t="s">
        <v>3144</v>
      </c>
      <c r="C6727" s="1">
        <v>0.70490740740740743</v>
      </c>
      <c r="D6727">
        <v>231</v>
      </c>
      <c r="E6727" s="2">
        <v>3.1130324074074071E-2</v>
      </c>
      <c r="F6727" s="1">
        <v>3.1122685185185187E-2</v>
      </c>
      <c r="G6727">
        <v>660</v>
      </c>
      <c r="H6727">
        <v>2689.66</v>
      </c>
      <c r="I6727">
        <v>0</v>
      </c>
      <c r="J6727" t="s">
        <v>3145</v>
      </c>
      <c r="K6727" t="s">
        <v>22</v>
      </c>
      <c r="L6727">
        <v>1</v>
      </c>
      <c r="M6727" t="s">
        <v>1661</v>
      </c>
      <c r="N6727" t="s">
        <v>23</v>
      </c>
      <c r="O6727" t="s">
        <v>33</v>
      </c>
      <c r="P6727" t="s">
        <v>28</v>
      </c>
      <c r="R6727" t="s">
        <v>26</v>
      </c>
      <c r="S6727">
        <v>17.899999999999999</v>
      </c>
      <c r="T6727">
        <v>17</v>
      </c>
      <c r="U6727">
        <v>16.899999999999999</v>
      </c>
      <c r="V6727">
        <v>0.9</v>
      </c>
      <c r="W6727">
        <v>1</v>
      </c>
      <c r="AB6727">
        <f t="shared" si="129"/>
        <v>2450.5699999999997</v>
      </c>
    </row>
    <row r="6728" spans="1:28" x14ac:dyDescent="0.25">
      <c r="A6728" t="s">
        <v>3168</v>
      </c>
      <c r="B6728" t="s">
        <v>3144</v>
      </c>
      <c r="C6728" s="1">
        <v>0.70703703703703702</v>
      </c>
      <c r="D6728">
        <v>75</v>
      </c>
      <c r="E6728" s="2">
        <v>3.3258148148148148E-2</v>
      </c>
      <c r="F6728" s="1">
        <v>3.3252314814814811E-2</v>
      </c>
      <c r="G6728">
        <v>504</v>
      </c>
      <c r="H6728">
        <v>2873.5</v>
      </c>
      <c r="I6728">
        <v>0</v>
      </c>
      <c r="J6728" t="s">
        <v>3145</v>
      </c>
      <c r="K6728" t="s">
        <v>22</v>
      </c>
      <c r="L6728">
        <v>1</v>
      </c>
      <c r="M6728" t="s">
        <v>1661</v>
      </c>
      <c r="N6728" t="s">
        <v>23</v>
      </c>
      <c r="O6728" t="s">
        <v>46</v>
      </c>
      <c r="P6728" t="s">
        <v>28</v>
      </c>
      <c r="R6728" t="s">
        <v>26</v>
      </c>
      <c r="S6728">
        <v>18.399999999999999</v>
      </c>
      <c r="T6728">
        <v>17</v>
      </c>
      <c r="U6728">
        <v>17</v>
      </c>
      <c r="V6728">
        <v>1.4</v>
      </c>
      <c r="W6728">
        <v>1.4</v>
      </c>
      <c r="AB6728">
        <f t="shared" si="129"/>
        <v>2634.41</v>
      </c>
    </row>
    <row r="6729" spans="1:28" x14ac:dyDescent="0.25">
      <c r="A6729" t="s">
        <v>3168</v>
      </c>
      <c r="B6729" t="s">
        <v>3144</v>
      </c>
      <c r="C6729" s="1">
        <v>0.70703703703703702</v>
      </c>
      <c r="D6729">
        <v>75</v>
      </c>
      <c r="E6729" s="2">
        <v>3.3258148148148148E-2</v>
      </c>
      <c r="F6729" s="1">
        <v>3.3252314814814811E-2</v>
      </c>
      <c r="G6729">
        <v>504</v>
      </c>
      <c r="H6729">
        <v>2873.5</v>
      </c>
      <c r="I6729">
        <v>0</v>
      </c>
      <c r="J6729" t="s">
        <v>3145</v>
      </c>
      <c r="K6729" t="s">
        <v>22</v>
      </c>
      <c r="L6729">
        <v>1</v>
      </c>
      <c r="M6729" t="s">
        <v>1661</v>
      </c>
      <c r="N6729" t="s">
        <v>23</v>
      </c>
      <c r="O6729" t="s">
        <v>31</v>
      </c>
      <c r="P6729" t="s">
        <v>28</v>
      </c>
      <c r="R6729" t="s">
        <v>26</v>
      </c>
      <c r="S6729">
        <v>18.399999999999999</v>
      </c>
      <c r="T6729">
        <v>17</v>
      </c>
      <c r="U6729">
        <v>17</v>
      </c>
      <c r="V6729">
        <v>1.4</v>
      </c>
      <c r="W6729">
        <v>1.4</v>
      </c>
      <c r="AB6729">
        <f t="shared" si="129"/>
        <v>2634.41</v>
      </c>
    </row>
    <row r="6730" spans="1:28" x14ac:dyDescent="0.25">
      <c r="A6730" t="s">
        <v>3168</v>
      </c>
      <c r="B6730" t="s">
        <v>3144</v>
      </c>
      <c r="C6730" s="1">
        <v>0.70703703703703702</v>
      </c>
      <c r="D6730">
        <v>75</v>
      </c>
      <c r="E6730" s="2">
        <v>3.3258148148148148E-2</v>
      </c>
      <c r="F6730" s="1">
        <v>3.3252314814814811E-2</v>
      </c>
      <c r="G6730">
        <v>504</v>
      </c>
      <c r="H6730">
        <v>2873.5</v>
      </c>
      <c r="I6730">
        <v>0</v>
      </c>
      <c r="J6730" t="s">
        <v>3145</v>
      </c>
      <c r="K6730" t="s">
        <v>22</v>
      </c>
      <c r="L6730">
        <v>1</v>
      </c>
      <c r="M6730" t="s">
        <v>1661</v>
      </c>
      <c r="N6730" t="s">
        <v>23</v>
      </c>
      <c r="O6730" t="s">
        <v>33</v>
      </c>
      <c r="P6730" t="s">
        <v>28</v>
      </c>
      <c r="R6730" t="s">
        <v>26</v>
      </c>
      <c r="S6730">
        <v>17.7</v>
      </c>
      <c r="T6730">
        <v>17</v>
      </c>
      <c r="U6730">
        <v>17</v>
      </c>
      <c r="V6730">
        <v>0.7</v>
      </c>
      <c r="W6730">
        <v>0.7</v>
      </c>
      <c r="AB6730">
        <f t="shared" si="129"/>
        <v>2634.41</v>
      </c>
    </row>
    <row r="6731" spans="1:28" x14ac:dyDescent="0.25">
      <c r="A6731" t="s">
        <v>3169</v>
      </c>
      <c r="B6731" t="s">
        <v>3144</v>
      </c>
      <c r="C6731" s="1">
        <v>0.70915509259259257</v>
      </c>
      <c r="D6731">
        <v>748</v>
      </c>
      <c r="E6731" s="2">
        <v>3.5383993055555556E-2</v>
      </c>
      <c r="F6731" s="1">
        <v>3.5381944444444445E-2</v>
      </c>
      <c r="G6731">
        <v>177</v>
      </c>
      <c r="H6731">
        <v>3057.18</v>
      </c>
      <c r="I6731">
        <v>0</v>
      </c>
      <c r="J6731" t="s">
        <v>3145</v>
      </c>
      <c r="K6731" t="s">
        <v>22</v>
      </c>
      <c r="L6731">
        <v>1</v>
      </c>
      <c r="M6731" t="s">
        <v>1661</v>
      </c>
      <c r="N6731" t="s">
        <v>23</v>
      </c>
      <c r="O6731" t="s">
        <v>36</v>
      </c>
      <c r="P6731" t="s">
        <v>28</v>
      </c>
      <c r="R6731" t="s">
        <v>26</v>
      </c>
      <c r="S6731">
        <v>17.399999999999999</v>
      </c>
      <c r="T6731">
        <v>17.100000000000001</v>
      </c>
      <c r="U6731">
        <v>17</v>
      </c>
      <c r="V6731">
        <v>0.3</v>
      </c>
      <c r="W6731">
        <v>0.4</v>
      </c>
      <c r="AB6731">
        <f t="shared" si="129"/>
        <v>2818.0899999999997</v>
      </c>
    </row>
    <row r="6732" spans="1:28" x14ac:dyDescent="0.25">
      <c r="A6732" t="s">
        <v>3169</v>
      </c>
      <c r="B6732" t="s">
        <v>3144</v>
      </c>
      <c r="C6732" s="1">
        <v>0.70915509259259257</v>
      </c>
      <c r="D6732">
        <v>748</v>
      </c>
      <c r="E6732" s="2">
        <v>3.5383993055555556E-2</v>
      </c>
      <c r="F6732" s="1">
        <v>3.5381944444444445E-2</v>
      </c>
      <c r="G6732">
        <v>177</v>
      </c>
      <c r="H6732">
        <v>3057.18</v>
      </c>
      <c r="I6732">
        <v>0</v>
      </c>
      <c r="J6732" t="s">
        <v>3145</v>
      </c>
      <c r="K6732" t="s">
        <v>22</v>
      </c>
      <c r="L6732">
        <v>1</v>
      </c>
      <c r="M6732" t="s">
        <v>1661</v>
      </c>
      <c r="N6732" t="s">
        <v>23</v>
      </c>
      <c r="O6732" t="s">
        <v>42</v>
      </c>
      <c r="P6732" t="s">
        <v>28</v>
      </c>
      <c r="R6732" t="s">
        <v>26</v>
      </c>
      <c r="S6732">
        <v>18.2</v>
      </c>
      <c r="T6732">
        <v>17.100000000000001</v>
      </c>
      <c r="U6732">
        <v>17</v>
      </c>
      <c r="V6732">
        <v>1.1000000000000001</v>
      </c>
      <c r="W6732">
        <v>1.2</v>
      </c>
      <c r="AB6732">
        <f t="shared" si="129"/>
        <v>2818.0899999999997</v>
      </c>
    </row>
    <row r="6733" spans="1:28" x14ac:dyDescent="0.25">
      <c r="A6733" t="s">
        <v>3169</v>
      </c>
      <c r="B6733" t="s">
        <v>3144</v>
      </c>
      <c r="C6733" s="1">
        <v>0.70915509259259257</v>
      </c>
      <c r="D6733">
        <v>748</v>
      </c>
      <c r="E6733" s="2">
        <v>3.5383993055555556E-2</v>
      </c>
      <c r="F6733" s="1">
        <v>3.5381944444444445E-2</v>
      </c>
      <c r="G6733">
        <v>177</v>
      </c>
      <c r="H6733">
        <v>3057.18</v>
      </c>
      <c r="I6733">
        <v>0</v>
      </c>
      <c r="J6733" t="s">
        <v>3145</v>
      </c>
      <c r="K6733" t="s">
        <v>22</v>
      </c>
      <c r="L6733">
        <v>1</v>
      </c>
      <c r="M6733" t="s">
        <v>1661</v>
      </c>
      <c r="N6733" t="s">
        <v>23</v>
      </c>
      <c r="O6733" t="s">
        <v>31</v>
      </c>
      <c r="P6733" t="s">
        <v>28</v>
      </c>
      <c r="R6733" t="s">
        <v>26</v>
      </c>
      <c r="S6733">
        <v>18</v>
      </c>
      <c r="T6733">
        <v>17</v>
      </c>
      <c r="U6733">
        <v>17</v>
      </c>
      <c r="V6733">
        <v>1</v>
      </c>
      <c r="W6733">
        <v>1</v>
      </c>
      <c r="AB6733">
        <f t="shared" si="129"/>
        <v>2818.0899999999997</v>
      </c>
    </row>
    <row r="6734" spans="1:28" x14ac:dyDescent="0.25">
      <c r="A6734" t="s">
        <v>3170</v>
      </c>
      <c r="B6734" t="s">
        <v>3144</v>
      </c>
      <c r="C6734" s="1">
        <v>0.71128472222222217</v>
      </c>
      <c r="D6734">
        <v>183</v>
      </c>
      <c r="E6734" s="2">
        <v>3.750708333333333E-2</v>
      </c>
      <c r="F6734" s="1">
        <v>3.7499999999999999E-2</v>
      </c>
      <c r="G6734">
        <v>612</v>
      </c>
      <c r="H6734">
        <v>3240.61</v>
      </c>
      <c r="I6734">
        <v>0</v>
      </c>
      <c r="J6734" t="s">
        <v>3145</v>
      </c>
      <c r="K6734" t="s">
        <v>22</v>
      </c>
      <c r="L6734">
        <v>1</v>
      </c>
      <c r="M6734" t="s">
        <v>1661</v>
      </c>
      <c r="N6734" t="s">
        <v>23</v>
      </c>
      <c r="O6734" t="s">
        <v>36</v>
      </c>
      <c r="P6734" t="s">
        <v>28</v>
      </c>
      <c r="R6734" t="s">
        <v>26</v>
      </c>
      <c r="S6734">
        <v>17.399999999999999</v>
      </c>
      <c r="T6734">
        <v>17</v>
      </c>
      <c r="U6734">
        <v>16.899999999999999</v>
      </c>
      <c r="V6734">
        <v>0.4</v>
      </c>
      <c r="W6734">
        <v>0.5</v>
      </c>
      <c r="AB6734">
        <f t="shared" si="129"/>
        <v>3001.52</v>
      </c>
    </row>
    <row r="6735" spans="1:28" x14ac:dyDescent="0.25">
      <c r="A6735" t="s">
        <v>3170</v>
      </c>
      <c r="B6735" t="s">
        <v>3144</v>
      </c>
      <c r="C6735" s="1">
        <v>0.71128472222222217</v>
      </c>
      <c r="D6735">
        <v>183</v>
      </c>
      <c r="E6735" s="2">
        <v>3.750708333333333E-2</v>
      </c>
      <c r="F6735" s="1">
        <v>3.7499999999999999E-2</v>
      </c>
      <c r="G6735">
        <v>612</v>
      </c>
      <c r="H6735">
        <v>3240.61</v>
      </c>
      <c r="I6735">
        <v>0</v>
      </c>
      <c r="J6735" t="s">
        <v>3145</v>
      </c>
      <c r="K6735" t="s">
        <v>22</v>
      </c>
      <c r="L6735">
        <v>1</v>
      </c>
      <c r="M6735" t="s">
        <v>1661</v>
      </c>
      <c r="N6735" t="s">
        <v>23</v>
      </c>
      <c r="O6735" t="s">
        <v>31</v>
      </c>
      <c r="P6735" t="s">
        <v>28</v>
      </c>
      <c r="R6735" t="s">
        <v>26</v>
      </c>
      <c r="S6735">
        <v>17.600000000000001</v>
      </c>
      <c r="T6735">
        <v>17</v>
      </c>
      <c r="U6735">
        <v>16.899999999999999</v>
      </c>
      <c r="V6735">
        <v>0.6</v>
      </c>
      <c r="W6735">
        <v>0.7</v>
      </c>
      <c r="AB6735">
        <f t="shared" si="129"/>
        <v>3001.52</v>
      </c>
    </row>
    <row r="6736" spans="1:28" x14ac:dyDescent="0.25">
      <c r="A6736" t="s">
        <v>3170</v>
      </c>
      <c r="B6736" t="s">
        <v>3144</v>
      </c>
      <c r="C6736" s="1">
        <v>0.71128472222222217</v>
      </c>
      <c r="D6736">
        <v>183</v>
      </c>
      <c r="E6736" s="2">
        <v>3.750708333333333E-2</v>
      </c>
      <c r="F6736" s="1">
        <v>3.7499999999999999E-2</v>
      </c>
      <c r="G6736">
        <v>612</v>
      </c>
      <c r="H6736">
        <v>3240.61</v>
      </c>
      <c r="I6736">
        <v>0</v>
      </c>
      <c r="J6736" t="s">
        <v>3145</v>
      </c>
      <c r="K6736" t="s">
        <v>22</v>
      </c>
      <c r="L6736">
        <v>1</v>
      </c>
      <c r="M6736" t="s">
        <v>1661</v>
      </c>
      <c r="N6736" t="s">
        <v>23</v>
      </c>
      <c r="O6736" t="s">
        <v>33</v>
      </c>
      <c r="P6736" t="s">
        <v>28</v>
      </c>
      <c r="R6736" t="s">
        <v>26</v>
      </c>
      <c r="S6736">
        <v>17.600000000000001</v>
      </c>
      <c r="T6736">
        <v>17</v>
      </c>
      <c r="U6736">
        <v>16.899999999999999</v>
      </c>
      <c r="V6736">
        <v>0.6</v>
      </c>
      <c r="W6736">
        <v>0.7</v>
      </c>
      <c r="AB6736">
        <f t="shared" si="129"/>
        <v>3001.52</v>
      </c>
    </row>
    <row r="6737" spans="1:28" x14ac:dyDescent="0.25">
      <c r="A6737" t="s">
        <v>3171</v>
      </c>
      <c r="B6737" t="s">
        <v>3144</v>
      </c>
      <c r="C6737" s="1">
        <v>0.71341435185185187</v>
      </c>
      <c r="D6737">
        <v>503</v>
      </c>
      <c r="E6737" s="2">
        <v>3.9640428240740745E-2</v>
      </c>
      <c r="F6737" s="1">
        <v>3.9629629629629633E-2</v>
      </c>
      <c r="G6737">
        <v>933</v>
      </c>
      <c r="H6737">
        <v>3424.93</v>
      </c>
      <c r="I6737">
        <v>0</v>
      </c>
      <c r="J6737" t="s">
        <v>3145</v>
      </c>
      <c r="K6737" t="s">
        <v>22</v>
      </c>
      <c r="L6737">
        <v>1</v>
      </c>
      <c r="M6737" t="s">
        <v>1661</v>
      </c>
      <c r="N6737" t="s">
        <v>23</v>
      </c>
      <c r="O6737" t="s">
        <v>31</v>
      </c>
      <c r="P6737" t="s">
        <v>28</v>
      </c>
      <c r="R6737" t="s">
        <v>26</v>
      </c>
      <c r="S6737">
        <v>17.5</v>
      </c>
      <c r="T6737">
        <v>17</v>
      </c>
      <c r="U6737">
        <v>16.899999999999999</v>
      </c>
      <c r="V6737">
        <v>0.5</v>
      </c>
      <c r="W6737">
        <v>0.6</v>
      </c>
      <c r="AB6737">
        <f t="shared" si="129"/>
        <v>3185.8399999999997</v>
      </c>
    </row>
    <row r="6738" spans="1:28" x14ac:dyDescent="0.25">
      <c r="A6738" t="s">
        <v>3172</v>
      </c>
      <c r="B6738" t="s">
        <v>3144</v>
      </c>
      <c r="C6738" s="1">
        <v>0.71554398148148157</v>
      </c>
      <c r="D6738">
        <v>552</v>
      </c>
      <c r="E6738" s="2">
        <v>4.1770613425925925E-2</v>
      </c>
      <c r="F6738" s="1">
        <v>4.1759259259259253E-2</v>
      </c>
      <c r="G6738">
        <v>981</v>
      </c>
      <c r="H6738">
        <v>3608.98</v>
      </c>
      <c r="I6738">
        <v>0</v>
      </c>
      <c r="J6738" t="s">
        <v>3145</v>
      </c>
      <c r="K6738" t="s">
        <v>22</v>
      </c>
      <c r="L6738">
        <v>1</v>
      </c>
      <c r="M6738" t="s">
        <v>1661</v>
      </c>
      <c r="N6738" t="s">
        <v>23</v>
      </c>
      <c r="O6738" t="s">
        <v>42</v>
      </c>
      <c r="P6738" t="s">
        <v>28</v>
      </c>
      <c r="R6738" t="s">
        <v>26</v>
      </c>
      <c r="S6738">
        <v>17.8</v>
      </c>
      <c r="T6738">
        <v>17.100000000000001</v>
      </c>
      <c r="U6738">
        <v>17</v>
      </c>
      <c r="V6738">
        <v>0.7</v>
      </c>
      <c r="W6738">
        <v>0.8</v>
      </c>
      <c r="AB6738">
        <f t="shared" si="129"/>
        <v>3369.89</v>
      </c>
    </row>
    <row r="6739" spans="1:28" x14ac:dyDescent="0.25">
      <c r="A6739" t="s">
        <v>3172</v>
      </c>
      <c r="B6739" t="s">
        <v>3144</v>
      </c>
      <c r="C6739" s="1">
        <v>0.71554398148148157</v>
      </c>
      <c r="D6739">
        <v>552</v>
      </c>
      <c r="E6739" s="2">
        <v>4.1770613425925925E-2</v>
      </c>
      <c r="F6739" s="1">
        <v>4.1759259259259253E-2</v>
      </c>
      <c r="G6739">
        <v>981</v>
      </c>
      <c r="H6739">
        <v>3608.98</v>
      </c>
      <c r="I6739">
        <v>0</v>
      </c>
      <c r="J6739" t="s">
        <v>3145</v>
      </c>
      <c r="K6739" t="s">
        <v>22</v>
      </c>
      <c r="L6739">
        <v>1</v>
      </c>
      <c r="M6739" t="s">
        <v>1661</v>
      </c>
      <c r="N6739" t="s">
        <v>23</v>
      </c>
      <c r="O6739" t="s">
        <v>33</v>
      </c>
      <c r="P6739" t="s">
        <v>28</v>
      </c>
      <c r="R6739" t="s">
        <v>26</v>
      </c>
      <c r="S6739">
        <v>17.8</v>
      </c>
      <c r="T6739">
        <v>17.100000000000001</v>
      </c>
      <c r="U6739">
        <v>17</v>
      </c>
      <c r="V6739">
        <v>0.7</v>
      </c>
      <c r="W6739">
        <v>0.8</v>
      </c>
      <c r="AB6739">
        <f t="shared" si="129"/>
        <v>3369.89</v>
      </c>
    </row>
    <row r="6740" spans="1:28" x14ac:dyDescent="0.25">
      <c r="A6740" t="s">
        <v>3172</v>
      </c>
      <c r="B6740" t="s">
        <v>3144</v>
      </c>
      <c r="C6740" s="1">
        <v>0.71554398148148157</v>
      </c>
      <c r="D6740">
        <v>552</v>
      </c>
      <c r="E6740" s="2">
        <v>4.1770613425925925E-2</v>
      </c>
      <c r="F6740" s="1">
        <v>4.1759259259259253E-2</v>
      </c>
      <c r="G6740">
        <v>981</v>
      </c>
      <c r="H6740">
        <v>3608.98</v>
      </c>
      <c r="I6740">
        <v>0</v>
      </c>
      <c r="J6740" t="s">
        <v>3145</v>
      </c>
      <c r="K6740" t="s">
        <v>22</v>
      </c>
      <c r="L6740">
        <v>1</v>
      </c>
      <c r="M6740" t="s">
        <v>1661</v>
      </c>
      <c r="N6740" t="s">
        <v>23</v>
      </c>
      <c r="O6740" t="s">
        <v>31</v>
      </c>
      <c r="P6740" t="s">
        <v>28</v>
      </c>
      <c r="R6740" t="s">
        <v>26</v>
      </c>
      <c r="S6740">
        <v>17.5</v>
      </c>
      <c r="T6740">
        <v>17.100000000000001</v>
      </c>
      <c r="U6740">
        <v>17</v>
      </c>
      <c r="V6740">
        <v>0.4</v>
      </c>
      <c r="W6740">
        <v>0.5</v>
      </c>
      <c r="AB6740">
        <f t="shared" si="129"/>
        <v>3369.89</v>
      </c>
    </row>
    <row r="6741" spans="1:28" x14ac:dyDescent="0.25">
      <c r="A6741" t="s">
        <v>3172</v>
      </c>
      <c r="B6741" t="s">
        <v>3144</v>
      </c>
      <c r="C6741" s="1">
        <v>0.71554398148148157</v>
      </c>
      <c r="D6741">
        <v>552</v>
      </c>
      <c r="E6741" s="2">
        <v>4.1770613425925925E-2</v>
      </c>
      <c r="F6741" s="1">
        <v>4.1759259259259253E-2</v>
      </c>
      <c r="G6741">
        <v>981</v>
      </c>
      <c r="H6741">
        <v>3608.98</v>
      </c>
      <c r="I6741">
        <v>0</v>
      </c>
      <c r="J6741" t="s">
        <v>3145</v>
      </c>
      <c r="K6741" t="s">
        <v>22</v>
      </c>
      <c r="L6741">
        <v>1</v>
      </c>
      <c r="M6741" t="s">
        <v>1661</v>
      </c>
      <c r="N6741" t="s">
        <v>23</v>
      </c>
      <c r="O6741" t="s">
        <v>36</v>
      </c>
      <c r="P6741" t="s">
        <v>28</v>
      </c>
      <c r="R6741" t="s">
        <v>26</v>
      </c>
      <c r="S6741">
        <v>17.600000000000001</v>
      </c>
      <c r="T6741">
        <v>17.100000000000001</v>
      </c>
      <c r="U6741">
        <v>17</v>
      </c>
      <c r="V6741">
        <v>0.5</v>
      </c>
      <c r="W6741">
        <v>0.6</v>
      </c>
      <c r="AB6741">
        <f t="shared" si="129"/>
        <v>3369.89</v>
      </c>
    </row>
    <row r="6742" spans="1:28" x14ac:dyDescent="0.25">
      <c r="A6742" t="s">
        <v>3173</v>
      </c>
      <c r="B6742" t="s">
        <v>3144</v>
      </c>
      <c r="C6742" s="1">
        <v>0.71767361111111105</v>
      </c>
      <c r="D6742">
        <v>123</v>
      </c>
      <c r="E6742" s="2">
        <v>4.3895277777777776E-2</v>
      </c>
      <c r="F6742" s="1">
        <v>4.3888888888888887E-2</v>
      </c>
      <c r="G6742">
        <v>552</v>
      </c>
      <c r="H6742">
        <v>3792.55</v>
      </c>
      <c r="I6742">
        <v>0</v>
      </c>
      <c r="J6742" t="s">
        <v>3145</v>
      </c>
      <c r="K6742" t="s">
        <v>22</v>
      </c>
      <c r="L6742">
        <v>1</v>
      </c>
      <c r="M6742" t="s">
        <v>1661</v>
      </c>
      <c r="N6742" t="s">
        <v>23</v>
      </c>
      <c r="O6742" t="s">
        <v>31</v>
      </c>
      <c r="P6742" t="s">
        <v>28</v>
      </c>
      <c r="R6742" t="s">
        <v>26</v>
      </c>
      <c r="S6742">
        <v>17.100000000000001</v>
      </c>
      <c r="T6742">
        <v>17.100000000000001</v>
      </c>
      <c r="U6742">
        <v>17</v>
      </c>
      <c r="V6742">
        <v>0</v>
      </c>
      <c r="W6742">
        <v>0.1</v>
      </c>
      <c r="AB6742">
        <f t="shared" si="129"/>
        <v>3553.46</v>
      </c>
    </row>
    <row r="6743" spans="1:28" x14ac:dyDescent="0.25">
      <c r="A6743" t="s">
        <v>3174</v>
      </c>
      <c r="B6743" t="s">
        <v>3144</v>
      </c>
      <c r="C6743" s="1">
        <v>0.71979166666666661</v>
      </c>
      <c r="D6743">
        <v>523</v>
      </c>
      <c r="E6743" s="2">
        <v>4.6017962962962962E-2</v>
      </c>
      <c r="F6743" s="1">
        <v>4.6006944444444448E-2</v>
      </c>
      <c r="G6743">
        <v>952</v>
      </c>
      <c r="H6743">
        <v>3975.95</v>
      </c>
      <c r="I6743">
        <v>0</v>
      </c>
      <c r="J6743" t="s">
        <v>3145</v>
      </c>
      <c r="K6743" t="s">
        <v>22</v>
      </c>
      <c r="L6743">
        <v>1</v>
      </c>
      <c r="M6743" t="s">
        <v>1661</v>
      </c>
      <c r="N6743" t="s">
        <v>23</v>
      </c>
      <c r="O6743" t="s">
        <v>33</v>
      </c>
      <c r="P6743" t="s">
        <v>28</v>
      </c>
      <c r="R6743" t="s">
        <v>26</v>
      </c>
      <c r="S6743">
        <v>17.5</v>
      </c>
      <c r="T6743">
        <v>17.100000000000001</v>
      </c>
      <c r="U6743">
        <v>17.100000000000001</v>
      </c>
      <c r="V6743">
        <v>0.4</v>
      </c>
      <c r="W6743">
        <v>0.4</v>
      </c>
      <c r="AB6743">
        <f t="shared" si="129"/>
        <v>3736.8599999999997</v>
      </c>
    </row>
    <row r="6744" spans="1:28" x14ac:dyDescent="0.25">
      <c r="A6744" t="s">
        <v>3174</v>
      </c>
      <c r="B6744" t="s">
        <v>3144</v>
      </c>
      <c r="C6744" s="1">
        <v>0.71979166666666661</v>
      </c>
      <c r="D6744">
        <v>523</v>
      </c>
      <c r="E6744" s="2">
        <v>4.6017962962962962E-2</v>
      </c>
      <c r="F6744" s="1">
        <v>4.6006944444444448E-2</v>
      </c>
      <c r="G6744">
        <v>952</v>
      </c>
      <c r="H6744">
        <v>3975.95</v>
      </c>
      <c r="I6744">
        <v>0</v>
      </c>
      <c r="J6744" t="s">
        <v>3145</v>
      </c>
      <c r="K6744" t="s">
        <v>22</v>
      </c>
      <c r="L6744">
        <v>1</v>
      </c>
      <c r="M6744" t="s">
        <v>1661</v>
      </c>
      <c r="N6744" t="s">
        <v>23</v>
      </c>
      <c r="O6744" t="s">
        <v>31</v>
      </c>
      <c r="P6744" t="s">
        <v>28</v>
      </c>
      <c r="R6744" t="s">
        <v>26</v>
      </c>
      <c r="S6744">
        <v>17.5</v>
      </c>
      <c r="T6744">
        <v>17.100000000000001</v>
      </c>
      <c r="U6744">
        <v>17.100000000000001</v>
      </c>
      <c r="V6744">
        <v>0.4</v>
      </c>
      <c r="W6744">
        <v>0.4</v>
      </c>
      <c r="AB6744">
        <f t="shared" si="129"/>
        <v>3736.8599999999997</v>
      </c>
    </row>
    <row r="6745" spans="1:28" x14ac:dyDescent="0.25">
      <c r="A6745" t="s">
        <v>3175</v>
      </c>
      <c r="B6745" t="s">
        <v>3144</v>
      </c>
      <c r="C6745" s="1">
        <v>0.72190972222222216</v>
      </c>
      <c r="D6745">
        <v>753</v>
      </c>
      <c r="E6745" s="2">
        <v>4.813869212962963E-2</v>
      </c>
      <c r="F6745" s="1">
        <v>4.8136574074074075E-2</v>
      </c>
      <c r="G6745">
        <v>183</v>
      </c>
      <c r="H6745">
        <v>4159.18</v>
      </c>
      <c r="I6745">
        <v>0</v>
      </c>
      <c r="J6745" t="s">
        <v>3145</v>
      </c>
      <c r="K6745" t="s">
        <v>22</v>
      </c>
      <c r="L6745">
        <v>1</v>
      </c>
      <c r="M6745" t="s">
        <v>1661</v>
      </c>
      <c r="N6745" t="s">
        <v>23</v>
      </c>
      <c r="O6745" t="s">
        <v>31</v>
      </c>
      <c r="P6745" t="s">
        <v>28</v>
      </c>
      <c r="R6745" t="s">
        <v>26</v>
      </c>
      <c r="S6745">
        <v>17.3</v>
      </c>
      <c r="T6745">
        <v>17.100000000000001</v>
      </c>
      <c r="U6745">
        <v>17</v>
      </c>
      <c r="V6745">
        <v>0.2</v>
      </c>
      <c r="W6745">
        <v>0.3</v>
      </c>
      <c r="AB6745">
        <f t="shared" si="129"/>
        <v>3920.09</v>
      </c>
    </row>
    <row r="6746" spans="1:28" x14ac:dyDescent="0.25">
      <c r="A6746" t="s">
        <v>3176</v>
      </c>
      <c r="B6746" t="s">
        <v>3144</v>
      </c>
      <c r="C6746" s="1">
        <v>0.72403935185185186</v>
      </c>
      <c r="D6746">
        <v>631</v>
      </c>
      <c r="E6746" s="2">
        <v>5.0266898148148144E-2</v>
      </c>
      <c r="F6746" s="1">
        <v>5.0266203703703709E-2</v>
      </c>
      <c r="G6746">
        <v>60</v>
      </c>
      <c r="H6746">
        <v>4343.0600000000004</v>
      </c>
      <c r="I6746">
        <v>0</v>
      </c>
      <c r="J6746" t="s">
        <v>3145</v>
      </c>
      <c r="K6746" t="s">
        <v>22</v>
      </c>
      <c r="L6746">
        <v>1</v>
      </c>
      <c r="M6746" t="s">
        <v>1661</v>
      </c>
      <c r="N6746" t="s">
        <v>23</v>
      </c>
      <c r="O6746" t="s">
        <v>33</v>
      </c>
      <c r="P6746" t="s">
        <v>28</v>
      </c>
      <c r="R6746" t="s">
        <v>26</v>
      </c>
      <c r="S6746">
        <v>17.100000000000001</v>
      </c>
      <c r="T6746">
        <v>17.100000000000001</v>
      </c>
      <c r="U6746">
        <v>17</v>
      </c>
      <c r="V6746">
        <v>0</v>
      </c>
      <c r="W6746">
        <v>0.1</v>
      </c>
      <c r="AB6746">
        <f t="shared" ref="AB6746:AB6777" si="130">H6746-239.09</f>
        <v>4103.97</v>
      </c>
    </row>
    <row r="6747" spans="1:28" x14ac:dyDescent="0.25">
      <c r="A6747" t="s">
        <v>3177</v>
      </c>
      <c r="B6747" t="s">
        <v>3144</v>
      </c>
      <c r="C6747" s="1">
        <v>0.72616898148148146</v>
      </c>
      <c r="D6747">
        <v>543</v>
      </c>
      <c r="E6747" s="2">
        <v>5.239550925925926E-2</v>
      </c>
      <c r="F6747" s="1">
        <v>5.2384259259259262E-2</v>
      </c>
      <c r="G6747">
        <v>972</v>
      </c>
      <c r="H6747">
        <v>4526.97</v>
      </c>
      <c r="I6747">
        <v>0</v>
      </c>
      <c r="J6747" t="s">
        <v>3145</v>
      </c>
      <c r="K6747" t="s">
        <v>22</v>
      </c>
      <c r="L6747">
        <v>1</v>
      </c>
      <c r="M6747" t="s">
        <v>1661</v>
      </c>
      <c r="N6747" t="s">
        <v>23</v>
      </c>
      <c r="O6747" t="s">
        <v>31</v>
      </c>
      <c r="P6747" t="s">
        <v>28</v>
      </c>
      <c r="R6747" t="s">
        <v>26</v>
      </c>
      <c r="S6747">
        <v>17.2</v>
      </c>
      <c r="T6747">
        <v>17</v>
      </c>
      <c r="U6747">
        <v>16.899999999999999</v>
      </c>
      <c r="V6747">
        <v>0.2</v>
      </c>
      <c r="W6747">
        <v>0.3</v>
      </c>
      <c r="AB6747">
        <f t="shared" si="130"/>
        <v>4287.88</v>
      </c>
    </row>
    <row r="6748" spans="1:28" x14ac:dyDescent="0.25">
      <c r="A6748" t="s">
        <v>3177</v>
      </c>
      <c r="B6748" t="s">
        <v>3144</v>
      </c>
      <c r="C6748" s="1">
        <v>0.72616898148148146</v>
      </c>
      <c r="D6748">
        <v>543</v>
      </c>
      <c r="E6748" s="2">
        <v>5.239550925925926E-2</v>
      </c>
      <c r="F6748" s="1">
        <v>5.2384259259259262E-2</v>
      </c>
      <c r="G6748">
        <v>972</v>
      </c>
      <c r="H6748">
        <v>4526.97</v>
      </c>
      <c r="I6748">
        <v>0</v>
      </c>
      <c r="J6748" t="s">
        <v>3145</v>
      </c>
      <c r="K6748" t="s">
        <v>22</v>
      </c>
      <c r="L6748">
        <v>1</v>
      </c>
      <c r="M6748" t="s">
        <v>1661</v>
      </c>
      <c r="N6748" t="s">
        <v>23</v>
      </c>
      <c r="O6748" t="s">
        <v>42</v>
      </c>
      <c r="P6748" t="s">
        <v>28</v>
      </c>
      <c r="R6748" t="s">
        <v>26</v>
      </c>
      <c r="S6748">
        <v>17.399999999999999</v>
      </c>
      <c r="T6748">
        <v>17</v>
      </c>
      <c r="U6748">
        <v>16.899999999999999</v>
      </c>
      <c r="V6748">
        <v>0.4</v>
      </c>
      <c r="W6748">
        <v>0.5</v>
      </c>
      <c r="AB6748">
        <f t="shared" si="130"/>
        <v>4287.88</v>
      </c>
    </row>
    <row r="6749" spans="1:28" x14ac:dyDescent="0.25">
      <c r="A6749" t="s">
        <v>3177</v>
      </c>
      <c r="B6749" t="s">
        <v>3144</v>
      </c>
      <c r="C6749" s="1">
        <v>0.72616898148148146</v>
      </c>
      <c r="D6749">
        <v>543</v>
      </c>
      <c r="E6749" s="2">
        <v>5.239550925925926E-2</v>
      </c>
      <c r="F6749" s="1">
        <v>5.2384259259259262E-2</v>
      </c>
      <c r="G6749">
        <v>972</v>
      </c>
      <c r="H6749">
        <v>4526.97</v>
      </c>
      <c r="I6749">
        <v>0</v>
      </c>
      <c r="J6749" t="s">
        <v>3145</v>
      </c>
      <c r="K6749" t="s">
        <v>22</v>
      </c>
      <c r="L6749">
        <v>1</v>
      </c>
      <c r="M6749" t="s">
        <v>1661</v>
      </c>
      <c r="N6749" t="s">
        <v>23</v>
      </c>
      <c r="O6749" t="s">
        <v>33</v>
      </c>
      <c r="P6749" t="s">
        <v>28</v>
      </c>
      <c r="R6749" t="s">
        <v>26</v>
      </c>
      <c r="S6749">
        <v>16.899999999999999</v>
      </c>
      <c r="T6749">
        <v>17</v>
      </c>
      <c r="U6749">
        <v>16.899999999999999</v>
      </c>
      <c r="V6749">
        <v>-0.1</v>
      </c>
      <c r="W6749">
        <v>0</v>
      </c>
      <c r="AB6749">
        <f t="shared" si="130"/>
        <v>4287.88</v>
      </c>
    </row>
    <row r="6750" spans="1:28" x14ac:dyDescent="0.25">
      <c r="A6750" t="s">
        <v>3178</v>
      </c>
      <c r="B6750" t="s">
        <v>3144</v>
      </c>
      <c r="C6750" s="1">
        <v>0.72829861111111116</v>
      </c>
      <c r="D6750">
        <v>387</v>
      </c>
      <c r="E6750" s="2">
        <v>5.4523333333333333E-2</v>
      </c>
      <c r="F6750" s="1">
        <v>5.451388888888889E-2</v>
      </c>
      <c r="G6750">
        <v>816</v>
      </c>
      <c r="H6750">
        <v>4710.82</v>
      </c>
      <c r="I6750">
        <v>0</v>
      </c>
      <c r="J6750" t="s">
        <v>3145</v>
      </c>
      <c r="K6750" t="s">
        <v>22</v>
      </c>
      <c r="L6750">
        <v>1</v>
      </c>
      <c r="M6750" t="s">
        <v>1661</v>
      </c>
      <c r="N6750" t="s">
        <v>23</v>
      </c>
      <c r="O6750" t="s">
        <v>31</v>
      </c>
      <c r="P6750" t="s">
        <v>28</v>
      </c>
      <c r="R6750" t="s">
        <v>26</v>
      </c>
      <c r="S6750">
        <v>17.3</v>
      </c>
      <c r="T6750">
        <v>17.100000000000001</v>
      </c>
      <c r="U6750">
        <v>17</v>
      </c>
      <c r="V6750">
        <v>0.2</v>
      </c>
      <c r="W6750">
        <v>0.3</v>
      </c>
      <c r="AB6750">
        <f t="shared" si="130"/>
        <v>4471.7299999999996</v>
      </c>
    </row>
    <row r="6751" spans="1:28" x14ac:dyDescent="0.25">
      <c r="A6751" t="s">
        <v>3179</v>
      </c>
      <c r="B6751" t="s">
        <v>3144</v>
      </c>
      <c r="C6751" s="1">
        <v>0.73042824074074064</v>
      </c>
      <c r="D6751">
        <v>776</v>
      </c>
      <c r="E6751" s="2">
        <v>5.6657465277777784E-2</v>
      </c>
      <c r="F6751" s="1">
        <v>5.6655092592592597E-2</v>
      </c>
      <c r="G6751">
        <v>205</v>
      </c>
      <c r="H6751">
        <v>4895.2</v>
      </c>
      <c r="I6751">
        <v>0</v>
      </c>
      <c r="J6751" t="s">
        <v>3145</v>
      </c>
      <c r="K6751" t="s">
        <v>22</v>
      </c>
      <c r="L6751">
        <v>1</v>
      </c>
      <c r="M6751" t="s">
        <v>1661</v>
      </c>
      <c r="N6751" t="s">
        <v>23</v>
      </c>
      <c r="O6751" t="s">
        <v>33</v>
      </c>
      <c r="P6751" t="s">
        <v>28</v>
      </c>
      <c r="R6751" t="s">
        <v>26</v>
      </c>
      <c r="S6751">
        <v>16.899999999999999</v>
      </c>
      <c r="T6751">
        <v>17</v>
      </c>
      <c r="U6751">
        <v>16.899999999999999</v>
      </c>
      <c r="V6751">
        <v>-0.1</v>
      </c>
      <c r="W6751">
        <v>0</v>
      </c>
      <c r="AB6751">
        <f t="shared" si="130"/>
        <v>4656.1099999999997</v>
      </c>
    </row>
    <row r="6752" spans="1:28" x14ac:dyDescent="0.25">
      <c r="A6752" t="s">
        <v>3180</v>
      </c>
      <c r="B6752" t="s">
        <v>3144</v>
      </c>
      <c r="C6752" s="1">
        <v>0.73255787037037035</v>
      </c>
      <c r="D6752">
        <v>688</v>
      </c>
      <c r="E6752" s="2">
        <v>5.8786076388888886E-2</v>
      </c>
      <c r="F6752" s="1">
        <v>5.8784722222222224E-2</v>
      </c>
      <c r="G6752">
        <v>117</v>
      </c>
      <c r="H6752">
        <v>5079.12</v>
      </c>
      <c r="I6752">
        <v>0</v>
      </c>
      <c r="J6752" t="s">
        <v>3145</v>
      </c>
      <c r="K6752" t="s">
        <v>22</v>
      </c>
      <c r="L6752">
        <v>1</v>
      </c>
      <c r="M6752" t="s">
        <v>1661</v>
      </c>
      <c r="N6752" t="s">
        <v>23</v>
      </c>
      <c r="O6752" t="s">
        <v>31</v>
      </c>
      <c r="P6752" t="s">
        <v>28</v>
      </c>
      <c r="R6752" t="s">
        <v>26</v>
      </c>
      <c r="S6752">
        <v>17</v>
      </c>
      <c r="T6752">
        <v>17</v>
      </c>
      <c r="U6752">
        <v>16.899999999999999</v>
      </c>
      <c r="V6752">
        <v>0</v>
      </c>
      <c r="W6752">
        <v>0.1</v>
      </c>
      <c r="AB6752">
        <f t="shared" si="130"/>
        <v>4840.03</v>
      </c>
    </row>
    <row r="6753" spans="1:28" x14ac:dyDescent="0.25">
      <c r="A6753" t="s">
        <v>3180</v>
      </c>
      <c r="B6753" t="s">
        <v>3144</v>
      </c>
      <c r="C6753" s="1">
        <v>0.73255787037037035</v>
      </c>
      <c r="D6753">
        <v>688</v>
      </c>
      <c r="E6753" s="2">
        <v>5.8786076388888886E-2</v>
      </c>
      <c r="F6753" s="1">
        <v>5.8784722222222224E-2</v>
      </c>
      <c r="G6753">
        <v>117</v>
      </c>
      <c r="H6753">
        <v>5079.12</v>
      </c>
      <c r="I6753">
        <v>0</v>
      </c>
      <c r="J6753" t="s">
        <v>3145</v>
      </c>
      <c r="K6753" t="s">
        <v>22</v>
      </c>
      <c r="L6753">
        <v>1</v>
      </c>
      <c r="M6753" t="s">
        <v>1661</v>
      </c>
      <c r="N6753" t="s">
        <v>23</v>
      </c>
      <c r="O6753" t="s">
        <v>33</v>
      </c>
      <c r="P6753" t="s">
        <v>28</v>
      </c>
      <c r="R6753" t="s">
        <v>26</v>
      </c>
      <c r="S6753">
        <v>17</v>
      </c>
      <c r="T6753">
        <v>17</v>
      </c>
      <c r="U6753">
        <v>16.899999999999999</v>
      </c>
      <c r="V6753">
        <v>0</v>
      </c>
      <c r="W6753">
        <v>0.1</v>
      </c>
      <c r="AB6753">
        <f t="shared" si="130"/>
        <v>4840.03</v>
      </c>
    </row>
    <row r="6754" spans="1:28" x14ac:dyDescent="0.25">
      <c r="A6754" t="s">
        <v>3181</v>
      </c>
      <c r="B6754" t="s">
        <v>3144</v>
      </c>
      <c r="C6754" s="1">
        <v>0.73468750000000005</v>
      </c>
      <c r="D6754">
        <v>20</v>
      </c>
      <c r="E6754" s="2">
        <v>6.0907974537037037E-2</v>
      </c>
      <c r="F6754" s="1">
        <v>6.0902777777777778E-2</v>
      </c>
      <c r="G6754">
        <v>449</v>
      </c>
      <c r="H6754">
        <v>5262.45</v>
      </c>
      <c r="I6754">
        <v>0</v>
      </c>
      <c r="J6754" t="s">
        <v>3145</v>
      </c>
      <c r="K6754" t="s">
        <v>22</v>
      </c>
      <c r="L6754">
        <v>1</v>
      </c>
      <c r="M6754" t="s">
        <v>1661</v>
      </c>
      <c r="N6754" t="s">
        <v>23</v>
      </c>
      <c r="O6754" t="s">
        <v>24</v>
      </c>
      <c r="P6754" t="s">
        <v>28</v>
      </c>
      <c r="R6754" t="s">
        <v>26</v>
      </c>
      <c r="S6754">
        <v>17.100000000000001</v>
      </c>
      <c r="T6754">
        <v>17.2</v>
      </c>
      <c r="U6754">
        <v>17.100000000000001</v>
      </c>
      <c r="V6754">
        <v>-0.1</v>
      </c>
      <c r="W6754">
        <v>0</v>
      </c>
      <c r="AB6754">
        <f t="shared" si="130"/>
        <v>5023.3599999999997</v>
      </c>
    </row>
    <row r="6755" spans="1:28" x14ac:dyDescent="0.25">
      <c r="A6755" t="s">
        <v>3181</v>
      </c>
      <c r="B6755" t="s">
        <v>3144</v>
      </c>
      <c r="C6755" s="1">
        <v>0.73468750000000005</v>
      </c>
      <c r="D6755">
        <v>20</v>
      </c>
      <c r="E6755" s="2">
        <v>6.0907974537037037E-2</v>
      </c>
      <c r="F6755" s="1">
        <v>6.0902777777777778E-2</v>
      </c>
      <c r="G6755">
        <v>449</v>
      </c>
      <c r="H6755">
        <v>5262.45</v>
      </c>
      <c r="I6755">
        <v>0</v>
      </c>
      <c r="J6755" t="s">
        <v>3145</v>
      </c>
      <c r="K6755" t="s">
        <v>22</v>
      </c>
      <c r="L6755">
        <v>1</v>
      </c>
      <c r="M6755" t="s">
        <v>1661</v>
      </c>
      <c r="N6755" t="s">
        <v>23</v>
      </c>
      <c r="O6755" t="s">
        <v>33</v>
      </c>
      <c r="P6755" t="s">
        <v>28</v>
      </c>
      <c r="R6755" t="s">
        <v>26</v>
      </c>
      <c r="S6755">
        <v>17.3</v>
      </c>
      <c r="T6755">
        <v>17.2</v>
      </c>
      <c r="U6755">
        <v>17.100000000000001</v>
      </c>
      <c r="V6755">
        <v>0.1</v>
      </c>
      <c r="W6755">
        <v>0.2</v>
      </c>
      <c r="AB6755">
        <f t="shared" si="130"/>
        <v>5023.3599999999997</v>
      </c>
    </row>
    <row r="6756" spans="1:28" x14ac:dyDescent="0.25">
      <c r="A6756" t="s">
        <v>3181</v>
      </c>
      <c r="B6756" t="s">
        <v>3144</v>
      </c>
      <c r="C6756" s="1">
        <v>0.73468750000000005</v>
      </c>
      <c r="D6756">
        <v>20</v>
      </c>
      <c r="E6756" s="2">
        <v>6.0907974537037037E-2</v>
      </c>
      <c r="F6756" s="1">
        <v>6.0902777777777778E-2</v>
      </c>
      <c r="G6756">
        <v>449</v>
      </c>
      <c r="H6756">
        <v>5262.45</v>
      </c>
      <c r="I6756">
        <v>0</v>
      </c>
      <c r="J6756" t="s">
        <v>3145</v>
      </c>
      <c r="K6756" t="s">
        <v>22</v>
      </c>
      <c r="L6756">
        <v>1</v>
      </c>
      <c r="M6756" t="s">
        <v>1661</v>
      </c>
      <c r="N6756" t="s">
        <v>23</v>
      </c>
      <c r="O6756" t="s">
        <v>31</v>
      </c>
      <c r="P6756" t="s">
        <v>28</v>
      </c>
      <c r="R6756" t="s">
        <v>26</v>
      </c>
      <c r="S6756">
        <v>17.2</v>
      </c>
      <c r="T6756">
        <v>17.2</v>
      </c>
      <c r="U6756">
        <v>17.100000000000001</v>
      </c>
      <c r="V6756">
        <v>0</v>
      </c>
      <c r="W6756">
        <v>0.1</v>
      </c>
      <c r="AB6756">
        <f t="shared" si="130"/>
        <v>5023.3599999999997</v>
      </c>
    </row>
    <row r="6757" spans="1:28" x14ac:dyDescent="0.25">
      <c r="A6757" t="s">
        <v>3182</v>
      </c>
      <c r="B6757" t="s">
        <v>3144</v>
      </c>
      <c r="C6757" s="1">
        <v>0.73681712962962964</v>
      </c>
      <c r="D6757">
        <v>273</v>
      </c>
      <c r="E6757" s="2">
        <v>6.304053240740741E-2</v>
      </c>
      <c r="F6757" s="1">
        <v>6.3032407407407412E-2</v>
      </c>
      <c r="G6757">
        <v>702</v>
      </c>
      <c r="H6757">
        <v>5446.7</v>
      </c>
      <c r="I6757">
        <v>0</v>
      </c>
      <c r="J6757" t="s">
        <v>3145</v>
      </c>
      <c r="K6757" t="s">
        <v>22</v>
      </c>
      <c r="L6757">
        <v>1</v>
      </c>
      <c r="M6757" t="s">
        <v>1661</v>
      </c>
      <c r="N6757" t="s">
        <v>23</v>
      </c>
      <c r="O6757" t="s">
        <v>33</v>
      </c>
      <c r="P6757" t="s">
        <v>28</v>
      </c>
      <c r="R6757" t="s">
        <v>26</v>
      </c>
      <c r="S6757">
        <v>17</v>
      </c>
      <c r="T6757">
        <v>17.2</v>
      </c>
      <c r="U6757">
        <v>17.100000000000001</v>
      </c>
      <c r="V6757">
        <v>-0.2</v>
      </c>
      <c r="W6757">
        <v>-0.1</v>
      </c>
      <c r="AB6757">
        <f t="shared" si="130"/>
        <v>5207.6099999999997</v>
      </c>
    </row>
    <row r="6758" spans="1:28" x14ac:dyDescent="0.25">
      <c r="A6758" t="s">
        <v>3182</v>
      </c>
      <c r="B6758" t="s">
        <v>3144</v>
      </c>
      <c r="C6758" s="1">
        <v>0.73681712962962964</v>
      </c>
      <c r="D6758">
        <v>273</v>
      </c>
      <c r="E6758" s="2">
        <v>6.304053240740741E-2</v>
      </c>
      <c r="F6758" s="1">
        <v>6.3032407407407412E-2</v>
      </c>
      <c r="G6758">
        <v>702</v>
      </c>
      <c r="H6758">
        <v>5446.7</v>
      </c>
      <c r="I6758">
        <v>0</v>
      </c>
      <c r="J6758" t="s">
        <v>3145</v>
      </c>
      <c r="K6758" t="s">
        <v>22</v>
      </c>
      <c r="L6758">
        <v>1</v>
      </c>
      <c r="M6758" t="s">
        <v>1661</v>
      </c>
      <c r="N6758" t="s">
        <v>23</v>
      </c>
      <c r="O6758" t="s">
        <v>31</v>
      </c>
      <c r="P6758" t="s">
        <v>28</v>
      </c>
      <c r="R6758" t="s">
        <v>26</v>
      </c>
      <c r="S6758">
        <v>17.100000000000001</v>
      </c>
      <c r="T6758">
        <v>17.2</v>
      </c>
      <c r="U6758">
        <v>17.100000000000001</v>
      </c>
      <c r="V6758">
        <v>-0.1</v>
      </c>
      <c r="W6758">
        <v>0</v>
      </c>
      <c r="AB6758">
        <f t="shared" si="130"/>
        <v>5207.6099999999997</v>
      </c>
    </row>
    <row r="6759" spans="1:28" x14ac:dyDescent="0.25">
      <c r="A6759" t="s">
        <v>3183</v>
      </c>
      <c r="B6759" t="s">
        <v>3144</v>
      </c>
      <c r="C6759" s="1">
        <v>0.73894675925925923</v>
      </c>
      <c r="D6759">
        <v>83</v>
      </c>
      <c r="E6759" s="2">
        <v>6.5167962962962969E-2</v>
      </c>
      <c r="F6759" s="1">
        <v>6.5162037037037032E-2</v>
      </c>
      <c r="G6759">
        <v>512</v>
      </c>
      <c r="H6759">
        <v>5630.51</v>
      </c>
      <c r="I6759">
        <v>0</v>
      </c>
      <c r="J6759" t="s">
        <v>3145</v>
      </c>
      <c r="K6759" t="s">
        <v>22</v>
      </c>
      <c r="L6759">
        <v>1</v>
      </c>
      <c r="M6759" t="s">
        <v>1661</v>
      </c>
      <c r="N6759" t="s">
        <v>23</v>
      </c>
      <c r="O6759" t="s">
        <v>31</v>
      </c>
      <c r="P6759" t="s">
        <v>28</v>
      </c>
      <c r="R6759" t="s">
        <v>26</v>
      </c>
      <c r="S6759">
        <v>17.2</v>
      </c>
      <c r="T6759">
        <v>17</v>
      </c>
      <c r="U6759">
        <v>16.899999999999999</v>
      </c>
      <c r="V6759">
        <v>0.2</v>
      </c>
      <c r="W6759">
        <v>0.3</v>
      </c>
      <c r="AB6759">
        <f t="shared" si="130"/>
        <v>5391.42</v>
      </c>
    </row>
    <row r="6760" spans="1:28" x14ac:dyDescent="0.25">
      <c r="A6760" t="s">
        <v>3184</v>
      </c>
      <c r="B6760" t="s">
        <v>3144</v>
      </c>
      <c r="C6760" s="1">
        <v>0.74107638888888883</v>
      </c>
      <c r="D6760">
        <v>267</v>
      </c>
      <c r="E6760" s="2">
        <v>6.7299722222222233E-2</v>
      </c>
      <c r="F6760" s="1">
        <v>6.7291666666666666E-2</v>
      </c>
      <c r="G6760">
        <v>696</v>
      </c>
      <c r="H6760">
        <v>5814.7</v>
      </c>
      <c r="I6760">
        <v>0</v>
      </c>
      <c r="J6760" t="s">
        <v>3145</v>
      </c>
      <c r="K6760" t="s">
        <v>22</v>
      </c>
      <c r="L6760">
        <v>1</v>
      </c>
      <c r="M6760" t="s">
        <v>1661</v>
      </c>
      <c r="N6760" t="s">
        <v>23</v>
      </c>
      <c r="O6760" t="s">
        <v>31</v>
      </c>
      <c r="P6760" t="s">
        <v>28</v>
      </c>
      <c r="R6760" t="s">
        <v>26</v>
      </c>
      <c r="S6760">
        <v>17.100000000000001</v>
      </c>
      <c r="T6760">
        <v>16.899999999999999</v>
      </c>
      <c r="U6760">
        <v>16.8</v>
      </c>
      <c r="V6760">
        <v>0.2</v>
      </c>
      <c r="W6760">
        <v>0.3</v>
      </c>
      <c r="AB6760">
        <f t="shared" si="130"/>
        <v>5575.61</v>
      </c>
    </row>
    <row r="6761" spans="1:28" x14ac:dyDescent="0.25">
      <c r="A6761" t="s">
        <v>3185</v>
      </c>
      <c r="B6761" t="s">
        <v>3144</v>
      </c>
      <c r="C6761" s="1">
        <v>0.74319444444444438</v>
      </c>
      <c r="D6761">
        <v>838</v>
      </c>
      <c r="E6761" s="2">
        <v>6.9424386574074071E-2</v>
      </c>
      <c r="F6761" s="1">
        <v>6.94212962962963E-2</v>
      </c>
      <c r="G6761">
        <v>267</v>
      </c>
      <c r="H6761">
        <v>5998.27</v>
      </c>
      <c r="I6761">
        <v>0</v>
      </c>
      <c r="J6761" t="s">
        <v>3145</v>
      </c>
      <c r="K6761" t="s">
        <v>22</v>
      </c>
      <c r="L6761">
        <v>1</v>
      </c>
      <c r="M6761" t="s">
        <v>1661</v>
      </c>
      <c r="N6761" t="s">
        <v>23</v>
      </c>
      <c r="O6761" t="s">
        <v>31</v>
      </c>
      <c r="P6761" t="s">
        <v>28</v>
      </c>
      <c r="R6761" t="s">
        <v>26</v>
      </c>
      <c r="S6761">
        <v>17.100000000000001</v>
      </c>
      <c r="T6761">
        <v>16.899999999999999</v>
      </c>
      <c r="U6761">
        <v>16.8</v>
      </c>
      <c r="V6761">
        <v>0.2</v>
      </c>
      <c r="W6761">
        <v>0.3</v>
      </c>
      <c r="AB6761">
        <f t="shared" si="130"/>
        <v>5759.18</v>
      </c>
    </row>
    <row r="6762" spans="1:28" x14ac:dyDescent="0.25">
      <c r="A6762" t="s">
        <v>3186</v>
      </c>
      <c r="B6762" t="s">
        <v>3144</v>
      </c>
      <c r="C6762" s="1">
        <v>0.74532407407407408</v>
      </c>
      <c r="D6762">
        <v>273</v>
      </c>
      <c r="E6762" s="2">
        <v>7.1547476851851852E-2</v>
      </c>
      <c r="F6762" s="1">
        <v>7.1539351851851854E-2</v>
      </c>
      <c r="G6762">
        <v>702</v>
      </c>
      <c r="H6762">
        <v>6181.7</v>
      </c>
      <c r="I6762">
        <v>0</v>
      </c>
      <c r="J6762" t="s">
        <v>3145</v>
      </c>
      <c r="K6762" t="s">
        <v>22</v>
      </c>
      <c r="L6762">
        <v>1</v>
      </c>
      <c r="M6762" t="s">
        <v>1661</v>
      </c>
      <c r="N6762" t="s">
        <v>23</v>
      </c>
      <c r="O6762" t="s">
        <v>24</v>
      </c>
      <c r="P6762" t="s">
        <v>28</v>
      </c>
      <c r="R6762" t="s">
        <v>26</v>
      </c>
      <c r="S6762">
        <v>18.3</v>
      </c>
      <c r="T6762">
        <v>17</v>
      </c>
      <c r="U6762">
        <v>16.899999999999999</v>
      </c>
      <c r="V6762">
        <v>1.3</v>
      </c>
      <c r="W6762">
        <v>1.4</v>
      </c>
      <c r="AB6762">
        <f t="shared" si="130"/>
        <v>5942.61</v>
      </c>
    </row>
    <row r="6763" spans="1:28" x14ac:dyDescent="0.25">
      <c r="A6763" t="s">
        <v>3186</v>
      </c>
      <c r="B6763" t="s">
        <v>3144</v>
      </c>
      <c r="C6763" s="1">
        <v>0.74532407407407408</v>
      </c>
      <c r="D6763">
        <v>273</v>
      </c>
      <c r="E6763" s="2">
        <v>7.1547476851851852E-2</v>
      </c>
      <c r="F6763" s="1">
        <v>7.1539351851851854E-2</v>
      </c>
      <c r="G6763">
        <v>702</v>
      </c>
      <c r="H6763">
        <v>6181.7</v>
      </c>
      <c r="I6763">
        <v>0</v>
      </c>
      <c r="J6763" t="s">
        <v>3145</v>
      </c>
      <c r="K6763" t="s">
        <v>22</v>
      </c>
      <c r="L6763">
        <v>1</v>
      </c>
      <c r="M6763" t="s">
        <v>1661</v>
      </c>
      <c r="N6763" t="s">
        <v>23</v>
      </c>
      <c r="O6763" t="s">
        <v>31</v>
      </c>
      <c r="P6763" t="s">
        <v>28</v>
      </c>
      <c r="R6763" t="s">
        <v>26</v>
      </c>
      <c r="S6763">
        <v>17.100000000000001</v>
      </c>
      <c r="T6763">
        <v>17</v>
      </c>
      <c r="U6763">
        <v>16.899999999999999</v>
      </c>
      <c r="V6763">
        <v>0.1</v>
      </c>
      <c r="W6763">
        <v>0.2</v>
      </c>
      <c r="AB6763">
        <f t="shared" si="130"/>
        <v>5942.61</v>
      </c>
    </row>
    <row r="6764" spans="1:28" x14ac:dyDescent="0.25">
      <c r="A6764" t="s">
        <v>3187</v>
      </c>
      <c r="B6764" t="s">
        <v>3144</v>
      </c>
      <c r="C6764" s="1">
        <v>0.74745370370370379</v>
      </c>
      <c r="D6764">
        <v>355</v>
      </c>
      <c r="E6764" s="2">
        <v>7.3678055555555552E-2</v>
      </c>
      <c r="F6764" s="1">
        <v>7.3668981481481488E-2</v>
      </c>
      <c r="G6764">
        <v>784</v>
      </c>
      <c r="H6764">
        <v>6365.78</v>
      </c>
      <c r="I6764">
        <v>0</v>
      </c>
      <c r="J6764" t="s">
        <v>3145</v>
      </c>
      <c r="K6764" t="s">
        <v>22</v>
      </c>
      <c r="L6764">
        <v>1</v>
      </c>
      <c r="M6764" t="s">
        <v>1661</v>
      </c>
      <c r="N6764" t="s">
        <v>23</v>
      </c>
      <c r="O6764" t="s">
        <v>33</v>
      </c>
      <c r="P6764" t="s">
        <v>28</v>
      </c>
      <c r="R6764" t="s">
        <v>26</v>
      </c>
      <c r="S6764">
        <v>17.100000000000001</v>
      </c>
      <c r="T6764">
        <v>17</v>
      </c>
      <c r="U6764">
        <v>17</v>
      </c>
      <c r="V6764">
        <v>0.1</v>
      </c>
      <c r="W6764">
        <v>0.1</v>
      </c>
      <c r="AB6764">
        <f t="shared" si="130"/>
        <v>6126.69</v>
      </c>
    </row>
    <row r="6765" spans="1:28" x14ac:dyDescent="0.25">
      <c r="A6765" t="s">
        <v>3187</v>
      </c>
      <c r="B6765" t="s">
        <v>3144</v>
      </c>
      <c r="C6765" s="1">
        <v>0.74745370370370379</v>
      </c>
      <c r="D6765">
        <v>355</v>
      </c>
      <c r="E6765" s="2">
        <v>7.3678055555555552E-2</v>
      </c>
      <c r="F6765" s="1">
        <v>7.3668981481481488E-2</v>
      </c>
      <c r="G6765">
        <v>784</v>
      </c>
      <c r="H6765">
        <v>6365.78</v>
      </c>
      <c r="I6765">
        <v>0</v>
      </c>
      <c r="J6765" t="s">
        <v>3145</v>
      </c>
      <c r="K6765" t="s">
        <v>22</v>
      </c>
      <c r="L6765">
        <v>1</v>
      </c>
      <c r="M6765" t="s">
        <v>1661</v>
      </c>
      <c r="N6765" t="s">
        <v>23</v>
      </c>
      <c r="O6765" t="s">
        <v>31</v>
      </c>
      <c r="P6765" t="s">
        <v>28</v>
      </c>
      <c r="R6765" t="s">
        <v>26</v>
      </c>
      <c r="S6765">
        <v>17.3</v>
      </c>
      <c r="T6765">
        <v>17</v>
      </c>
      <c r="U6765">
        <v>17</v>
      </c>
      <c r="V6765">
        <v>0.3</v>
      </c>
      <c r="W6765">
        <v>0.3</v>
      </c>
      <c r="AB6765">
        <f t="shared" si="130"/>
        <v>6126.69</v>
      </c>
    </row>
    <row r="6766" spans="1:28" x14ac:dyDescent="0.25">
      <c r="A6766" t="s">
        <v>3188</v>
      </c>
      <c r="B6766" t="s">
        <v>3144</v>
      </c>
      <c r="C6766" s="1">
        <v>0.75170138888888882</v>
      </c>
      <c r="D6766">
        <v>838</v>
      </c>
      <c r="E6766" s="2">
        <v>7.7931331018518513E-2</v>
      </c>
      <c r="F6766" s="1">
        <v>7.7928240740740742E-2</v>
      </c>
      <c r="G6766">
        <v>267</v>
      </c>
      <c r="H6766">
        <v>6733.27</v>
      </c>
      <c r="I6766">
        <v>0</v>
      </c>
      <c r="J6766" t="s">
        <v>3145</v>
      </c>
      <c r="K6766" t="s">
        <v>22</v>
      </c>
      <c r="L6766">
        <v>1</v>
      </c>
      <c r="M6766" t="s">
        <v>1661</v>
      </c>
      <c r="N6766" t="s">
        <v>23</v>
      </c>
      <c r="O6766" t="s">
        <v>33</v>
      </c>
      <c r="P6766" t="s">
        <v>28</v>
      </c>
      <c r="R6766" t="s">
        <v>26</v>
      </c>
      <c r="S6766">
        <v>17.100000000000001</v>
      </c>
      <c r="T6766">
        <v>16.899999999999999</v>
      </c>
      <c r="U6766">
        <v>16.8</v>
      </c>
      <c r="V6766">
        <v>0.2</v>
      </c>
      <c r="W6766">
        <v>0.3</v>
      </c>
      <c r="AB6766">
        <f t="shared" si="130"/>
        <v>6494.18</v>
      </c>
    </row>
    <row r="6767" spans="1:28" x14ac:dyDescent="0.25">
      <c r="A6767" t="s">
        <v>3189</v>
      </c>
      <c r="B6767" t="s">
        <v>3144</v>
      </c>
      <c r="C6767" s="1">
        <v>0.75384259259259256</v>
      </c>
      <c r="D6767">
        <v>329</v>
      </c>
      <c r="E6767" s="2">
        <v>8.0066643518518513E-2</v>
      </c>
      <c r="F6767" s="1">
        <v>8.0057870370370363E-2</v>
      </c>
      <c r="G6767">
        <v>758</v>
      </c>
      <c r="H6767">
        <v>6917.76</v>
      </c>
      <c r="I6767">
        <v>0</v>
      </c>
      <c r="J6767" t="s">
        <v>3145</v>
      </c>
      <c r="K6767" t="s">
        <v>22</v>
      </c>
      <c r="L6767">
        <v>1</v>
      </c>
      <c r="M6767" t="s">
        <v>1661</v>
      </c>
      <c r="N6767" t="s">
        <v>23</v>
      </c>
      <c r="O6767" t="s">
        <v>33</v>
      </c>
      <c r="P6767" t="s">
        <v>28</v>
      </c>
      <c r="R6767" t="s">
        <v>26</v>
      </c>
      <c r="S6767">
        <v>17.100000000000001</v>
      </c>
      <c r="T6767">
        <v>16.899999999999999</v>
      </c>
      <c r="U6767">
        <v>16.8</v>
      </c>
      <c r="V6767">
        <v>0.2</v>
      </c>
      <c r="W6767">
        <v>0.3</v>
      </c>
      <c r="AB6767">
        <f t="shared" si="130"/>
        <v>6678.67</v>
      </c>
    </row>
    <row r="6768" spans="1:28" x14ac:dyDescent="0.25">
      <c r="A6768" t="s">
        <v>3189</v>
      </c>
      <c r="B6768" t="s">
        <v>3144</v>
      </c>
      <c r="C6768" s="1">
        <v>0.75384259259259256</v>
      </c>
      <c r="D6768">
        <v>329</v>
      </c>
      <c r="E6768" s="2">
        <v>8.0066643518518513E-2</v>
      </c>
      <c r="F6768" s="1">
        <v>8.0057870370370363E-2</v>
      </c>
      <c r="G6768">
        <v>758</v>
      </c>
      <c r="H6768">
        <v>6917.76</v>
      </c>
      <c r="I6768">
        <v>0</v>
      </c>
      <c r="J6768" t="s">
        <v>3145</v>
      </c>
      <c r="K6768" t="s">
        <v>22</v>
      </c>
      <c r="L6768">
        <v>1</v>
      </c>
      <c r="M6768" t="s">
        <v>1661</v>
      </c>
      <c r="N6768" t="s">
        <v>23</v>
      </c>
      <c r="O6768" t="s">
        <v>31</v>
      </c>
      <c r="P6768" t="s">
        <v>28</v>
      </c>
      <c r="R6768" t="s">
        <v>26</v>
      </c>
      <c r="S6768">
        <v>17.100000000000001</v>
      </c>
      <c r="T6768">
        <v>16.899999999999999</v>
      </c>
      <c r="U6768">
        <v>16.8</v>
      </c>
      <c r="V6768">
        <v>0.2</v>
      </c>
      <c r="W6768">
        <v>0.3</v>
      </c>
      <c r="AB6768">
        <f t="shared" si="130"/>
        <v>6678.67</v>
      </c>
    </row>
    <row r="6769" spans="1:28" x14ac:dyDescent="0.25">
      <c r="A6769" t="s">
        <v>3190</v>
      </c>
      <c r="B6769" t="s">
        <v>3144</v>
      </c>
      <c r="C6769" s="1">
        <v>0.75596064814814812</v>
      </c>
      <c r="D6769">
        <v>559</v>
      </c>
      <c r="E6769" s="2">
        <v>8.2187372685185181E-2</v>
      </c>
      <c r="F6769" s="1">
        <v>8.217592592592593E-2</v>
      </c>
      <c r="G6769">
        <v>989</v>
      </c>
      <c r="H6769">
        <v>7100.99</v>
      </c>
      <c r="I6769">
        <v>0</v>
      </c>
      <c r="J6769" t="s">
        <v>3145</v>
      </c>
      <c r="K6769" t="s">
        <v>22</v>
      </c>
      <c r="L6769">
        <v>1</v>
      </c>
      <c r="M6769" t="s">
        <v>1661</v>
      </c>
      <c r="N6769" t="s">
        <v>23</v>
      </c>
      <c r="O6769" t="s">
        <v>33</v>
      </c>
      <c r="P6769" t="s">
        <v>28</v>
      </c>
      <c r="R6769" t="s">
        <v>26</v>
      </c>
      <c r="S6769">
        <v>17.100000000000001</v>
      </c>
      <c r="T6769">
        <v>17</v>
      </c>
      <c r="U6769">
        <v>16.899999999999999</v>
      </c>
      <c r="V6769">
        <v>0.1</v>
      </c>
      <c r="W6769">
        <v>0.2</v>
      </c>
      <c r="AB6769">
        <f t="shared" si="130"/>
        <v>6861.9</v>
      </c>
    </row>
    <row r="6770" spans="1:28" x14ac:dyDescent="0.25">
      <c r="A6770" t="s">
        <v>3190</v>
      </c>
      <c r="B6770" t="s">
        <v>3144</v>
      </c>
      <c r="C6770" s="1">
        <v>0.75596064814814812</v>
      </c>
      <c r="D6770">
        <v>559</v>
      </c>
      <c r="E6770" s="2">
        <v>8.2187372685185181E-2</v>
      </c>
      <c r="F6770" s="1">
        <v>8.217592592592593E-2</v>
      </c>
      <c r="G6770">
        <v>989</v>
      </c>
      <c r="H6770">
        <v>7100.99</v>
      </c>
      <c r="I6770">
        <v>0</v>
      </c>
      <c r="J6770" t="s">
        <v>3145</v>
      </c>
      <c r="K6770" t="s">
        <v>22</v>
      </c>
      <c r="L6770">
        <v>1</v>
      </c>
      <c r="M6770" t="s">
        <v>1661</v>
      </c>
      <c r="N6770" t="s">
        <v>23</v>
      </c>
      <c r="O6770" t="s">
        <v>31</v>
      </c>
      <c r="P6770" t="s">
        <v>28</v>
      </c>
      <c r="R6770" t="s">
        <v>26</v>
      </c>
      <c r="S6770">
        <v>17.3</v>
      </c>
      <c r="T6770">
        <v>17</v>
      </c>
      <c r="U6770">
        <v>16.899999999999999</v>
      </c>
      <c r="V6770">
        <v>0.3</v>
      </c>
      <c r="W6770">
        <v>0.4</v>
      </c>
      <c r="AB6770">
        <f t="shared" si="130"/>
        <v>6861.9</v>
      </c>
    </row>
    <row r="6771" spans="1:28" x14ac:dyDescent="0.25">
      <c r="A6771" t="s">
        <v>3191</v>
      </c>
      <c r="B6771" t="s">
        <v>3144</v>
      </c>
      <c r="C6771" s="1">
        <v>0.75809027777777782</v>
      </c>
      <c r="D6771">
        <v>335</v>
      </c>
      <c r="E6771" s="2">
        <v>8.4314398148148159E-2</v>
      </c>
      <c r="F6771" s="1">
        <v>8.4305555555555564E-2</v>
      </c>
      <c r="G6771">
        <v>764</v>
      </c>
      <c r="H6771">
        <v>7284.76</v>
      </c>
      <c r="I6771">
        <v>0</v>
      </c>
      <c r="J6771" t="s">
        <v>3145</v>
      </c>
      <c r="K6771" t="s">
        <v>22</v>
      </c>
      <c r="L6771">
        <v>1</v>
      </c>
      <c r="M6771" t="s">
        <v>1661</v>
      </c>
      <c r="N6771" t="s">
        <v>23</v>
      </c>
      <c r="O6771" t="s">
        <v>33</v>
      </c>
      <c r="P6771" t="s">
        <v>28</v>
      </c>
      <c r="R6771" t="s">
        <v>26</v>
      </c>
      <c r="S6771">
        <v>17.100000000000001</v>
      </c>
      <c r="T6771">
        <v>17</v>
      </c>
      <c r="U6771">
        <v>16.899999999999999</v>
      </c>
      <c r="V6771">
        <v>0.1</v>
      </c>
      <c r="W6771">
        <v>0.2</v>
      </c>
      <c r="AB6771">
        <f t="shared" si="130"/>
        <v>7045.67</v>
      </c>
    </row>
    <row r="6772" spans="1:28" x14ac:dyDescent="0.25">
      <c r="A6772" t="s">
        <v>3191</v>
      </c>
      <c r="B6772" t="s">
        <v>3144</v>
      </c>
      <c r="C6772" s="1">
        <v>0.75809027777777782</v>
      </c>
      <c r="D6772">
        <v>335</v>
      </c>
      <c r="E6772" s="2">
        <v>8.4314398148148159E-2</v>
      </c>
      <c r="F6772" s="1">
        <v>8.4305555555555564E-2</v>
      </c>
      <c r="G6772">
        <v>764</v>
      </c>
      <c r="H6772">
        <v>7284.76</v>
      </c>
      <c r="I6772">
        <v>0</v>
      </c>
      <c r="J6772" t="s">
        <v>3145</v>
      </c>
      <c r="K6772" t="s">
        <v>22</v>
      </c>
      <c r="L6772">
        <v>1</v>
      </c>
      <c r="M6772" t="s">
        <v>1661</v>
      </c>
      <c r="N6772" t="s">
        <v>23</v>
      </c>
      <c r="O6772" t="s">
        <v>31</v>
      </c>
      <c r="P6772" t="s">
        <v>28</v>
      </c>
      <c r="R6772" t="s">
        <v>26</v>
      </c>
      <c r="S6772">
        <v>17.2</v>
      </c>
      <c r="T6772">
        <v>17</v>
      </c>
      <c r="U6772">
        <v>16.899999999999999</v>
      </c>
      <c r="V6772">
        <v>0.2</v>
      </c>
      <c r="W6772">
        <v>0.3</v>
      </c>
      <c r="AB6772">
        <f t="shared" si="130"/>
        <v>7045.67</v>
      </c>
    </row>
    <row r="6773" spans="1:28" x14ac:dyDescent="0.25">
      <c r="A6773" t="s">
        <v>3192</v>
      </c>
      <c r="B6773" t="s">
        <v>3144</v>
      </c>
      <c r="C6773" s="1">
        <v>0.7602199074074073</v>
      </c>
      <c r="D6773">
        <v>42</v>
      </c>
      <c r="E6773" s="2">
        <v>8.6440636574074081E-2</v>
      </c>
      <c r="F6773" s="1">
        <v>8.6435185185185184E-2</v>
      </c>
      <c r="G6773">
        <v>471</v>
      </c>
      <c r="H6773">
        <v>7468.47</v>
      </c>
      <c r="I6773">
        <v>0</v>
      </c>
      <c r="J6773" t="s">
        <v>3145</v>
      </c>
      <c r="K6773" t="s">
        <v>22</v>
      </c>
      <c r="L6773">
        <v>1</v>
      </c>
      <c r="M6773" t="s">
        <v>1661</v>
      </c>
      <c r="N6773" t="s">
        <v>23</v>
      </c>
      <c r="O6773" t="s">
        <v>33</v>
      </c>
      <c r="P6773" t="s">
        <v>28</v>
      </c>
      <c r="R6773" t="s">
        <v>26</v>
      </c>
      <c r="S6773">
        <v>17</v>
      </c>
      <c r="T6773">
        <v>16.8</v>
      </c>
      <c r="U6773">
        <v>16.8</v>
      </c>
      <c r="V6773">
        <v>0.2</v>
      </c>
      <c r="W6773">
        <v>0.2</v>
      </c>
      <c r="AB6773">
        <f t="shared" si="130"/>
        <v>7229.38</v>
      </c>
    </row>
    <row r="6774" spans="1:28" x14ac:dyDescent="0.25">
      <c r="A6774" t="s">
        <v>3192</v>
      </c>
      <c r="B6774" t="s">
        <v>3144</v>
      </c>
      <c r="C6774" s="1">
        <v>0.7602199074074073</v>
      </c>
      <c r="D6774">
        <v>42</v>
      </c>
      <c r="E6774" s="2">
        <v>8.6440636574074081E-2</v>
      </c>
      <c r="F6774" s="1">
        <v>8.6435185185185184E-2</v>
      </c>
      <c r="G6774">
        <v>471</v>
      </c>
      <c r="H6774">
        <v>7468.47</v>
      </c>
      <c r="I6774">
        <v>0</v>
      </c>
      <c r="J6774" t="s">
        <v>3145</v>
      </c>
      <c r="K6774" t="s">
        <v>22</v>
      </c>
      <c r="L6774">
        <v>1</v>
      </c>
      <c r="M6774" t="s">
        <v>1661</v>
      </c>
      <c r="N6774" t="s">
        <v>23</v>
      </c>
      <c r="O6774" t="s">
        <v>31</v>
      </c>
      <c r="P6774" t="s">
        <v>28</v>
      </c>
      <c r="R6774" t="s">
        <v>26</v>
      </c>
      <c r="S6774">
        <v>17.100000000000001</v>
      </c>
      <c r="T6774">
        <v>16.8</v>
      </c>
      <c r="U6774">
        <v>16.8</v>
      </c>
      <c r="V6774">
        <v>0.3</v>
      </c>
      <c r="W6774">
        <v>0.3</v>
      </c>
      <c r="AB6774">
        <f t="shared" si="130"/>
        <v>7229.38</v>
      </c>
    </row>
    <row r="6775" spans="1:28" x14ac:dyDescent="0.25">
      <c r="A6775" t="s">
        <v>3193</v>
      </c>
      <c r="B6775" t="s">
        <v>3144</v>
      </c>
      <c r="C6775" s="1">
        <v>0.76049768518518512</v>
      </c>
      <c r="D6775">
        <v>275</v>
      </c>
      <c r="E6775" s="2">
        <v>8.6721111111111124E-2</v>
      </c>
      <c r="F6775" s="1">
        <v>8.671296296296295E-2</v>
      </c>
      <c r="G6775">
        <v>704</v>
      </c>
      <c r="H6775">
        <v>7492.7</v>
      </c>
      <c r="I6775">
        <v>0</v>
      </c>
      <c r="J6775" t="s">
        <v>3145</v>
      </c>
      <c r="K6775" t="s">
        <v>22</v>
      </c>
      <c r="L6775">
        <v>1</v>
      </c>
      <c r="M6775" t="s">
        <v>1661</v>
      </c>
      <c r="N6775" t="s">
        <v>23</v>
      </c>
      <c r="O6775" t="s">
        <v>31</v>
      </c>
      <c r="P6775" t="s">
        <v>28</v>
      </c>
      <c r="R6775" t="s">
        <v>26</v>
      </c>
      <c r="S6775">
        <v>17.2</v>
      </c>
      <c r="T6775">
        <v>16.899999999999999</v>
      </c>
      <c r="U6775">
        <v>16.8</v>
      </c>
      <c r="V6775">
        <v>0.3</v>
      </c>
      <c r="W6775">
        <v>0.4</v>
      </c>
      <c r="AB6775">
        <f t="shared" si="130"/>
        <v>7253.61</v>
      </c>
    </row>
    <row r="6776" spans="1:28" x14ac:dyDescent="0.25">
      <c r="A6776" t="s">
        <v>3194</v>
      </c>
      <c r="B6776" t="s">
        <v>3144</v>
      </c>
      <c r="C6776" s="1">
        <v>0.76141203703703697</v>
      </c>
      <c r="D6776">
        <v>861</v>
      </c>
      <c r="E6776" s="2">
        <v>8.7642245370370367E-2</v>
      </c>
      <c r="F6776" s="1">
        <v>8.7638888888888891E-2</v>
      </c>
      <c r="G6776">
        <v>290</v>
      </c>
      <c r="H6776">
        <v>7572.29</v>
      </c>
      <c r="I6776">
        <v>0</v>
      </c>
      <c r="J6776" t="s">
        <v>3145</v>
      </c>
      <c r="K6776" t="s">
        <v>22</v>
      </c>
      <c r="L6776">
        <v>1</v>
      </c>
      <c r="M6776" t="s">
        <v>1661</v>
      </c>
      <c r="N6776" t="s">
        <v>23</v>
      </c>
      <c r="O6776" t="s">
        <v>78</v>
      </c>
      <c r="P6776" t="s">
        <v>79</v>
      </c>
      <c r="R6776" t="s">
        <v>88</v>
      </c>
      <c r="AB6776">
        <f t="shared" si="130"/>
        <v>7333.2</v>
      </c>
    </row>
    <row r="6777" spans="1:28" x14ac:dyDescent="0.25">
      <c r="A6777" t="s">
        <v>3194</v>
      </c>
      <c r="B6777" t="s">
        <v>3144</v>
      </c>
      <c r="C6777" s="1">
        <v>0.76141203703703697</v>
      </c>
      <c r="D6777">
        <v>861</v>
      </c>
      <c r="E6777" s="2">
        <v>8.7642245370370367E-2</v>
      </c>
      <c r="F6777" s="1">
        <v>8.7638888888888891E-2</v>
      </c>
      <c r="G6777">
        <v>290</v>
      </c>
      <c r="H6777">
        <v>7572.29</v>
      </c>
      <c r="I6777">
        <v>0</v>
      </c>
      <c r="J6777" t="s">
        <v>3145</v>
      </c>
      <c r="K6777" t="s">
        <v>22</v>
      </c>
      <c r="L6777">
        <v>1</v>
      </c>
      <c r="M6777" t="s">
        <v>1661</v>
      </c>
      <c r="N6777" t="s">
        <v>23</v>
      </c>
      <c r="O6777" t="s">
        <v>81</v>
      </c>
      <c r="P6777" t="s">
        <v>79</v>
      </c>
      <c r="R6777" t="s">
        <v>88</v>
      </c>
      <c r="AB6777">
        <f t="shared" si="130"/>
        <v>7333.2</v>
      </c>
    </row>
    <row r="6778" spans="1:28" x14ac:dyDescent="0.25">
      <c r="A6778" t="s">
        <v>3195</v>
      </c>
      <c r="B6778" t="s">
        <v>3196</v>
      </c>
      <c r="C6778" s="1">
        <v>0.67547453703703697</v>
      </c>
      <c r="D6778">
        <v>289</v>
      </c>
      <c r="E6778" s="2">
        <v>0</v>
      </c>
      <c r="F6778" s="1">
        <v>0</v>
      </c>
      <c r="G6778">
        <v>0</v>
      </c>
      <c r="H6778">
        <v>0</v>
      </c>
      <c r="I6778">
        <v>7670.63</v>
      </c>
      <c r="J6778" t="s">
        <v>3197</v>
      </c>
      <c r="K6778" t="s">
        <v>22</v>
      </c>
      <c r="L6778">
        <v>1</v>
      </c>
      <c r="M6778" t="s">
        <v>1661</v>
      </c>
      <c r="N6778" t="s">
        <v>23</v>
      </c>
      <c r="O6778" t="s">
        <v>78</v>
      </c>
      <c r="P6778" t="s">
        <v>79</v>
      </c>
      <c r="R6778" t="s">
        <v>80</v>
      </c>
      <c r="AB6778">
        <f>H6778-246.96</f>
        <v>-246.96</v>
      </c>
    </row>
    <row r="6779" spans="1:28" x14ac:dyDescent="0.25">
      <c r="A6779" t="s">
        <v>3195</v>
      </c>
      <c r="B6779" t="s">
        <v>3196</v>
      </c>
      <c r="C6779" s="1">
        <v>0.67547453703703697</v>
      </c>
      <c r="D6779">
        <v>289</v>
      </c>
      <c r="E6779" s="2">
        <v>0</v>
      </c>
      <c r="F6779" s="1">
        <v>0</v>
      </c>
      <c r="G6779">
        <v>0</v>
      </c>
      <c r="H6779">
        <v>0</v>
      </c>
      <c r="I6779">
        <v>7670.63</v>
      </c>
      <c r="J6779" t="s">
        <v>3197</v>
      </c>
      <c r="K6779" t="s">
        <v>22</v>
      </c>
      <c r="L6779">
        <v>1</v>
      </c>
      <c r="M6779" t="s">
        <v>1661</v>
      </c>
      <c r="N6779" t="s">
        <v>23</v>
      </c>
      <c r="O6779" t="s">
        <v>81</v>
      </c>
      <c r="P6779" t="s">
        <v>79</v>
      </c>
      <c r="R6779" t="s">
        <v>80</v>
      </c>
      <c r="AB6779">
        <f t="shared" ref="AB6779:AB6842" si="131">H6779-246.96</f>
        <v>-246.96</v>
      </c>
    </row>
    <row r="6780" spans="1:28" x14ac:dyDescent="0.25">
      <c r="A6780" t="s">
        <v>3198</v>
      </c>
      <c r="B6780" t="s">
        <v>3196</v>
      </c>
      <c r="C6780" s="1">
        <v>0.67656250000000007</v>
      </c>
      <c r="D6780">
        <v>346</v>
      </c>
      <c r="E6780" s="2">
        <v>1.0886111111111112E-3</v>
      </c>
      <c r="F6780" s="1">
        <v>1.0879629629629629E-3</v>
      </c>
      <c r="G6780">
        <v>56</v>
      </c>
      <c r="H6780">
        <v>94.056399999999996</v>
      </c>
      <c r="I6780">
        <v>0</v>
      </c>
      <c r="J6780" t="s">
        <v>3197</v>
      </c>
      <c r="K6780" t="s">
        <v>22</v>
      </c>
      <c r="L6780">
        <v>1</v>
      </c>
      <c r="M6780" t="s">
        <v>1661</v>
      </c>
      <c r="N6780" t="s">
        <v>23</v>
      </c>
      <c r="O6780" t="s">
        <v>42</v>
      </c>
      <c r="P6780" t="s">
        <v>25</v>
      </c>
      <c r="R6780" t="s">
        <v>26</v>
      </c>
      <c r="S6780">
        <v>17</v>
      </c>
      <c r="T6780">
        <v>17.600000000000001</v>
      </c>
      <c r="U6780">
        <v>17.399999999999999</v>
      </c>
      <c r="V6780">
        <v>-0.6</v>
      </c>
      <c r="W6780">
        <v>-0.4</v>
      </c>
      <c r="AB6780">
        <f t="shared" si="131"/>
        <v>-152.90360000000001</v>
      </c>
    </row>
    <row r="6781" spans="1:28" x14ac:dyDescent="0.25">
      <c r="A6781" t="s">
        <v>3199</v>
      </c>
      <c r="B6781" t="s">
        <v>3196</v>
      </c>
      <c r="C6781" s="1">
        <v>0.67681712962962959</v>
      </c>
      <c r="D6781">
        <v>775</v>
      </c>
      <c r="E6781" s="2">
        <v>1.3482175925925927E-3</v>
      </c>
      <c r="F6781" s="1">
        <v>1.3425925925925925E-3</v>
      </c>
      <c r="G6781">
        <v>486</v>
      </c>
      <c r="H6781">
        <v>116.486</v>
      </c>
      <c r="I6781">
        <v>0</v>
      </c>
      <c r="J6781" t="s">
        <v>3197</v>
      </c>
      <c r="K6781" t="s">
        <v>22</v>
      </c>
      <c r="L6781">
        <v>1</v>
      </c>
      <c r="M6781" t="s">
        <v>1661</v>
      </c>
      <c r="N6781" t="s">
        <v>23</v>
      </c>
      <c r="O6781" t="s">
        <v>36</v>
      </c>
      <c r="P6781" t="s">
        <v>25</v>
      </c>
      <c r="R6781" t="s">
        <v>26</v>
      </c>
      <c r="S6781">
        <v>17</v>
      </c>
      <c r="T6781">
        <v>17.7</v>
      </c>
      <c r="U6781">
        <v>17.5</v>
      </c>
      <c r="V6781">
        <v>-0.7</v>
      </c>
      <c r="W6781">
        <v>-0.5</v>
      </c>
      <c r="AB6781">
        <f t="shared" si="131"/>
        <v>-130.47399999999999</v>
      </c>
    </row>
    <row r="6782" spans="1:28" x14ac:dyDescent="0.25">
      <c r="A6782" t="s">
        <v>3200</v>
      </c>
      <c r="B6782" t="s">
        <v>3196</v>
      </c>
      <c r="C6782" s="1">
        <v>0.67809027777777775</v>
      </c>
      <c r="D6782">
        <v>385</v>
      </c>
      <c r="E6782" s="2">
        <v>2.6168518518518515E-3</v>
      </c>
      <c r="F6782" s="1">
        <v>2.615740740740741E-3</v>
      </c>
      <c r="G6782">
        <v>96</v>
      </c>
      <c r="H6782">
        <v>226.096</v>
      </c>
      <c r="I6782">
        <v>0</v>
      </c>
      <c r="J6782" t="s">
        <v>3197</v>
      </c>
      <c r="K6782" t="s">
        <v>22</v>
      </c>
      <c r="L6782">
        <v>1</v>
      </c>
      <c r="M6782" t="s">
        <v>1661</v>
      </c>
      <c r="N6782" t="s">
        <v>23</v>
      </c>
      <c r="O6782" t="s">
        <v>24</v>
      </c>
      <c r="P6782" t="s">
        <v>25</v>
      </c>
      <c r="R6782" t="s">
        <v>26</v>
      </c>
      <c r="S6782">
        <v>17.100000000000001</v>
      </c>
      <c r="T6782">
        <v>17.600000000000001</v>
      </c>
      <c r="U6782">
        <v>17.399999999999999</v>
      </c>
      <c r="V6782">
        <v>-0.5</v>
      </c>
      <c r="W6782">
        <v>-0.3</v>
      </c>
      <c r="AB6782">
        <f t="shared" si="131"/>
        <v>-20.864000000000004</v>
      </c>
    </row>
    <row r="6783" spans="1:28" x14ac:dyDescent="0.25">
      <c r="A6783" t="s">
        <v>3201</v>
      </c>
      <c r="B6783" t="s">
        <v>3196</v>
      </c>
      <c r="C6783" s="1">
        <v>0.68018518518518523</v>
      </c>
      <c r="D6783">
        <v>422</v>
      </c>
      <c r="E6783" s="2">
        <v>4.7121875000000002E-3</v>
      </c>
      <c r="F6783" s="1">
        <v>4.7106481481481478E-3</v>
      </c>
      <c r="G6783">
        <v>133</v>
      </c>
      <c r="H6783">
        <v>407.13299999999998</v>
      </c>
      <c r="I6783">
        <v>0</v>
      </c>
      <c r="J6783" t="s">
        <v>3197</v>
      </c>
      <c r="K6783" t="s">
        <v>22</v>
      </c>
      <c r="L6783">
        <v>1</v>
      </c>
      <c r="M6783" t="s">
        <v>1661</v>
      </c>
      <c r="N6783" t="s">
        <v>23</v>
      </c>
      <c r="O6783" t="s">
        <v>31</v>
      </c>
      <c r="P6783" t="s">
        <v>25</v>
      </c>
      <c r="R6783" t="s">
        <v>26</v>
      </c>
      <c r="S6783">
        <v>17.100000000000001</v>
      </c>
      <c r="T6783">
        <v>17.600000000000001</v>
      </c>
      <c r="U6783">
        <v>17.399999999999999</v>
      </c>
      <c r="V6783">
        <v>-0.5</v>
      </c>
      <c r="W6783">
        <v>-0.3</v>
      </c>
      <c r="AB6783">
        <f t="shared" si="131"/>
        <v>160.17299999999997</v>
      </c>
    </row>
    <row r="6784" spans="1:28" x14ac:dyDescent="0.25">
      <c r="A6784" t="s">
        <v>3202</v>
      </c>
      <c r="B6784" t="s">
        <v>3196</v>
      </c>
      <c r="C6784" s="1">
        <v>0.68084490740740744</v>
      </c>
      <c r="D6784">
        <v>697</v>
      </c>
      <c r="E6784" s="2">
        <v>5.3750925925925919E-3</v>
      </c>
      <c r="F6784" s="1">
        <v>5.37037037037037E-3</v>
      </c>
      <c r="G6784">
        <v>408</v>
      </c>
      <c r="H6784">
        <v>464.40800000000002</v>
      </c>
      <c r="I6784">
        <v>0</v>
      </c>
      <c r="J6784" t="s">
        <v>3197</v>
      </c>
      <c r="K6784" t="s">
        <v>22</v>
      </c>
      <c r="L6784">
        <v>1</v>
      </c>
      <c r="M6784" t="s">
        <v>1661</v>
      </c>
      <c r="N6784" t="s">
        <v>23</v>
      </c>
      <c r="O6784" t="s">
        <v>33</v>
      </c>
      <c r="P6784" t="s">
        <v>25</v>
      </c>
      <c r="R6784" t="s">
        <v>26</v>
      </c>
      <c r="S6784">
        <v>17.2</v>
      </c>
      <c r="T6784">
        <v>17.600000000000001</v>
      </c>
      <c r="U6784">
        <v>17.399999999999999</v>
      </c>
      <c r="V6784">
        <v>-0.4</v>
      </c>
      <c r="W6784">
        <v>-0.2</v>
      </c>
      <c r="AB6784">
        <f t="shared" si="131"/>
        <v>217.44800000000001</v>
      </c>
    </row>
    <row r="6785" spans="1:28" x14ac:dyDescent="0.25">
      <c r="A6785" t="s">
        <v>3203</v>
      </c>
      <c r="B6785" t="s">
        <v>3196</v>
      </c>
      <c r="C6785" s="1">
        <v>0.6818981481481482</v>
      </c>
      <c r="D6785">
        <v>182</v>
      </c>
      <c r="E6785" s="2">
        <v>6.4223726851851846E-3</v>
      </c>
      <c r="F6785" s="1">
        <v>6.4120370370370364E-3</v>
      </c>
      <c r="G6785">
        <v>893</v>
      </c>
      <c r="H6785">
        <v>554.89300000000003</v>
      </c>
      <c r="I6785">
        <v>0</v>
      </c>
      <c r="J6785" t="s">
        <v>3197</v>
      </c>
      <c r="K6785" t="s">
        <v>22</v>
      </c>
      <c r="L6785">
        <v>1</v>
      </c>
      <c r="M6785" t="s">
        <v>1661</v>
      </c>
      <c r="N6785" t="s">
        <v>23</v>
      </c>
      <c r="O6785" t="s">
        <v>46</v>
      </c>
      <c r="P6785" t="s">
        <v>25</v>
      </c>
      <c r="R6785" t="s">
        <v>26</v>
      </c>
      <c r="S6785">
        <v>18.100000000000001</v>
      </c>
      <c r="T6785">
        <v>17.5</v>
      </c>
      <c r="U6785">
        <v>17.3</v>
      </c>
      <c r="V6785">
        <v>0.6</v>
      </c>
      <c r="W6785">
        <v>0.8</v>
      </c>
      <c r="AB6785">
        <f t="shared" si="131"/>
        <v>307.93299999999999</v>
      </c>
    </row>
    <row r="6786" spans="1:28" x14ac:dyDescent="0.25">
      <c r="A6786" t="s">
        <v>3204</v>
      </c>
      <c r="B6786" t="s">
        <v>3196</v>
      </c>
      <c r="C6786" s="1">
        <v>0.68702546296296296</v>
      </c>
      <c r="D6786">
        <v>362</v>
      </c>
      <c r="E6786" s="2">
        <v>1.155175925925926E-2</v>
      </c>
      <c r="F6786" s="1">
        <v>1.1550925925925925E-2</v>
      </c>
      <c r="G6786">
        <v>72</v>
      </c>
      <c r="H6786">
        <v>998.072</v>
      </c>
      <c r="I6786">
        <v>0</v>
      </c>
      <c r="J6786" t="s">
        <v>3197</v>
      </c>
      <c r="K6786" t="s">
        <v>22</v>
      </c>
      <c r="L6786">
        <v>1</v>
      </c>
      <c r="M6786" t="s">
        <v>1661</v>
      </c>
      <c r="N6786" t="s">
        <v>23</v>
      </c>
      <c r="O6786" t="s">
        <v>24</v>
      </c>
      <c r="P6786" t="s">
        <v>28</v>
      </c>
      <c r="R6786" t="s">
        <v>26</v>
      </c>
      <c r="S6786">
        <v>17.8</v>
      </c>
      <c r="T6786">
        <v>17.399999999999999</v>
      </c>
      <c r="U6786">
        <v>17.3</v>
      </c>
      <c r="V6786">
        <v>0.4</v>
      </c>
      <c r="W6786">
        <v>0.5</v>
      </c>
      <c r="AB6786">
        <f t="shared" si="131"/>
        <v>751.11199999999997</v>
      </c>
    </row>
    <row r="6787" spans="1:28" x14ac:dyDescent="0.25">
      <c r="A6787" t="s">
        <v>3205</v>
      </c>
      <c r="B6787" t="s">
        <v>3196</v>
      </c>
      <c r="C6787" s="1">
        <v>0.6891087962962964</v>
      </c>
      <c r="D6787">
        <v>798</v>
      </c>
      <c r="E6787" s="2">
        <v>1.3640138888888889E-2</v>
      </c>
      <c r="F6787" s="1">
        <v>1.3634259259259257E-2</v>
      </c>
      <c r="G6787">
        <v>508</v>
      </c>
      <c r="H6787">
        <v>1178.51</v>
      </c>
      <c r="I6787">
        <v>0</v>
      </c>
      <c r="J6787" t="s">
        <v>3197</v>
      </c>
      <c r="K6787" t="s">
        <v>22</v>
      </c>
      <c r="L6787">
        <v>1</v>
      </c>
      <c r="M6787" t="s">
        <v>1661</v>
      </c>
      <c r="N6787" t="s">
        <v>23</v>
      </c>
      <c r="O6787" t="s">
        <v>24</v>
      </c>
      <c r="P6787" t="s">
        <v>28</v>
      </c>
      <c r="R6787" t="s">
        <v>26</v>
      </c>
      <c r="S6787">
        <v>17.899999999999999</v>
      </c>
      <c r="T6787">
        <v>17.5</v>
      </c>
      <c r="U6787">
        <v>17.399999999999999</v>
      </c>
      <c r="V6787">
        <v>0.4</v>
      </c>
      <c r="W6787">
        <v>0.5</v>
      </c>
      <c r="AB6787">
        <f t="shared" si="131"/>
        <v>931.55</v>
      </c>
    </row>
    <row r="6788" spans="1:28" x14ac:dyDescent="0.25">
      <c r="A6788" t="s">
        <v>3206</v>
      </c>
      <c r="B6788" t="s">
        <v>3196</v>
      </c>
      <c r="C6788" s="1">
        <v>0.68989583333333337</v>
      </c>
      <c r="D6788">
        <v>520</v>
      </c>
      <c r="E6788" s="2">
        <v>1.4423958333333332E-2</v>
      </c>
      <c r="F6788" s="1">
        <v>1.4421296296296295E-2</v>
      </c>
      <c r="G6788">
        <v>230</v>
      </c>
      <c r="H6788">
        <v>1246.23</v>
      </c>
      <c r="I6788">
        <v>0</v>
      </c>
      <c r="J6788" t="s">
        <v>3197</v>
      </c>
      <c r="K6788" t="s">
        <v>22</v>
      </c>
      <c r="L6788">
        <v>1</v>
      </c>
      <c r="M6788" t="s">
        <v>1661</v>
      </c>
      <c r="N6788" t="s">
        <v>23</v>
      </c>
      <c r="O6788" t="s">
        <v>31</v>
      </c>
      <c r="P6788" t="s">
        <v>28</v>
      </c>
      <c r="R6788" t="s">
        <v>26</v>
      </c>
      <c r="S6788">
        <v>17.8</v>
      </c>
      <c r="T6788">
        <v>17.399999999999999</v>
      </c>
      <c r="U6788">
        <v>17.2</v>
      </c>
      <c r="V6788">
        <v>0.4</v>
      </c>
      <c r="W6788">
        <v>0.6</v>
      </c>
      <c r="AB6788">
        <f t="shared" si="131"/>
        <v>999.27</v>
      </c>
    </row>
    <row r="6789" spans="1:28" x14ac:dyDescent="0.25">
      <c r="A6789" t="s">
        <v>3207</v>
      </c>
      <c r="B6789" t="s">
        <v>3196</v>
      </c>
      <c r="C6789" s="1">
        <v>0.69119212962962961</v>
      </c>
      <c r="D6789">
        <v>266</v>
      </c>
      <c r="E6789" s="2">
        <v>1.571732638888889E-2</v>
      </c>
      <c r="F6789" s="1">
        <v>1.5706018518518518E-2</v>
      </c>
      <c r="G6789">
        <v>977</v>
      </c>
      <c r="H6789">
        <v>1357.98</v>
      </c>
      <c r="I6789">
        <v>0</v>
      </c>
      <c r="J6789" t="s">
        <v>3197</v>
      </c>
      <c r="K6789" t="s">
        <v>22</v>
      </c>
      <c r="L6789">
        <v>1</v>
      </c>
      <c r="M6789" t="s">
        <v>1661</v>
      </c>
      <c r="N6789" t="s">
        <v>23</v>
      </c>
      <c r="O6789" t="s">
        <v>24</v>
      </c>
      <c r="P6789" t="s">
        <v>28</v>
      </c>
      <c r="R6789" t="s">
        <v>26</v>
      </c>
      <c r="S6789">
        <v>17.7</v>
      </c>
      <c r="T6789">
        <v>17.399999999999999</v>
      </c>
      <c r="U6789">
        <v>17.3</v>
      </c>
      <c r="V6789">
        <v>0.3</v>
      </c>
      <c r="W6789">
        <v>0.4</v>
      </c>
      <c r="AB6789">
        <f t="shared" si="131"/>
        <v>1111.02</v>
      </c>
    </row>
    <row r="6790" spans="1:28" x14ac:dyDescent="0.25">
      <c r="A6790" t="s">
        <v>3208</v>
      </c>
      <c r="B6790" t="s">
        <v>3196</v>
      </c>
      <c r="C6790" s="1">
        <v>0.69196759259259266</v>
      </c>
      <c r="D6790">
        <v>688</v>
      </c>
      <c r="E6790" s="2">
        <v>1.6497662037037036E-2</v>
      </c>
      <c r="F6790" s="1">
        <v>1.6493055555555556E-2</v>
      </c>
      <c r="G6790">
        <v>398</v>
      </c>
      <c r="H6790">
        <v>1425.4</v>
      </c>
      <c r="I6790">
        <v>0</v>
      </c>
      <c r="J6790" t="s">
        <v>3197</v>
      </c>
      <c r="K6790" t="s">
        <v>22</v>
      </c>
      <c r="L6790">
        <v>1</v>
      </c>
      <c r="M6790" t="s">
        <v>1661</v>
      </c>
      <c r="N6790" t="s">
        <v>23</v>
      </c>
      <c r="O6790" t="s">
        <v>31</v>
      </c>
      <c r="P6790" t="s">
        <v>28</v>
      </c>
      <c r="R6790" t="s">
        <v>26</v>
      </c>
      <c r="S6790">
        <v>18</v>
      </c>
      <c r="T6790">
        <v>17.5</v>
      </c>
      <c r="U6790">
        <v>17.399999999999999</v>
      </c>
      <c r="V6790">
        <v>0.5</v>
      </c>
      <c r="W6790">
        <v>0.6</v>
      </c>
      <c r="AB6790">
        <f t="shared" si="131"/>
        <v>1178.44</v>
      </c>
    </row>
    <row r="6791" spans="1:28" x14ac:dyDescent="0.25">
      <c r="A6791" t="s">
        <v>3209</v>
      </c>
      <c r="B6791" t="s">
        <v>3196</v>
      </c>
      <c r="C6791" s="1">
        <v>0.69327546296296294</v>
      </c>
      <c r="D6791">
        <v>368</v>
      </c>
      <c r="E6791" s="2">
        <v>1.7801840277777779E-2</v>
      </c>
      <c r="F6791" s="1">
        <v>1.7800925925925925E-2</v>
      </c>
      <c r="G6791">
        <v>79</v>
      </c>
      <c r="H6791">
        <v>1538.08</v>
      </c>
      <c r="I6791">
        <v>0</v>
      </c>
      <c r="J6791" t="s">
        <v>3197</v>
      </c>
      <c r="K6791" t="s">
        <v>22</v>
      </c>
      <c r="L6791">
        <v>1</v>
      </c>
      <c r="M6791" t="s">
        <v>1661</v>
      </c>
      <c r="N6791" t="s">
        <v>23</v>
      </c>
      <c r="O6791" t="s">
        <v>24</v>
      </c>
      <c r="P6791" t="s">
        <v>28</v>
      </c>
      <c r="R6791" t="s">
        <v>26</v>
      </c>
      <c r="S6791">
        <v>19</v>
      </c>
      <c r="T6791">
        <v>17.399999999999999</v>
      </c>
      <c r="U6791">
        <v>17.100000000000001</v>
      </c>
      <c r="V6791">
        <v>1.6</v>
      </c>
      <c r="W6791">
        <v>1.9</v>
      </c>
      <c r="AB6791">
        <f t="shared" si="131"/>
        <v>1291.1199999999999</v>
      </c>
    </row>
    <row r="6792" spans="1:28" x14ac:dyDescent="0.25">
      <c r="A6792" t="s">
        <v>3210</v>
      </c>
      <c r="B6792" t="s">
        <v>3196</v>
      </c>
      <c r="C6792" s="1">
        <v>0.69405092592592599</v>
      </c>
      <c r="D6792">
        <v>556</v>
      </c>
      <c r="E6792" s="2">
        <v>1.8579479166666666E-2</v>
      </c>
      <c r="F6792" s="1">
        <v>1.8576388888888889E-2</v>
      </c>
      <c r="G6792">
        <v>267</v>
      </c>
      <c r="H6792">
        <v>1605.27</v>
      </c>
      <c r="I6792">
        <v>0</v>
      </c>
      <c r="J6792" t="s">
        <v>3197</v>
      </c>
      <c r="K6792" t="s">
        <v>22</v>
      </c>
      <c r="L6792">
        <v>1</v>
      </c>
      <c r="M6792" t="s">
        <v>1661</v>
      </c>
      <c r="N6792" t="s">
        <v>23</v>
      </c>
      <c r="O6792" t="s">
        <v>31</v>
      </c>
      <c r="P6792" t="s">
        <v>28</v>
      </c>
      <c r="R6792" t="s">
        <v>26</v>
      </c>
      <c r="S6792">
        <v>20.399999999999999</v>
      </c>
      <c r="T6792">
        <v>17.3</v>
      </c>
      <c r="U6792">
        <v>17.2</v>
      </c>
      <c r="V6792">
        <v>3.1</v>
      </c>
      <c r="W6792">
        <v>3.2</v>
      </c>
      <c r="AB6792">
        <f t="shared" si="131"/>
        <v>1358.31</v>
      </c>
    </row>
    <row r="6793" spans="1:28" x14ac:dyDescent="0.25">
      <c r="A6793" t="s">
        <v>3211</v>
      </c>
      <c r="B6793" t="s">
        <v>3196</v>
      </c>
      <c r="C6793" s="1">
        <v>0.69569444444444439</v>
      </c>
      <c r="D6793">
        <v>41</v>
      </c>
      <c r="E6793" s="2">
        <v>2.0217037037037037E-2</v>
      </c>
      <c r="F6793" s="1">
        <v>2.0208333333333335E-2</v>
      </c>
      <c r="G6793">
        <v>752</v>
      </c>
      <c r="H6793">
        <v>1746.75</v>
      </c>
      <c r="I6793">
        <v>0</v>
      </c>
      <c r="J6793" t="s">
        <v>3197</v>
      </c>
      <c r="K6793" t="s">
        <v>22</v>
      </c>
      <c r="L6793">
        <v>1</v>
      </c>
      <c r="M6793" t="s">
        <v>1661</v>
      </c>
      <c r="N6793" t="s">
        <v>23</v>
      </c>
      <c r="O6793" t="s">
        <v>42</v>
      </c>
      <c r="P6793" t="s">
        <v>28</v>
      </c>
      <c r="R6793" t="s">
        <v>26</v>
      </c>
      <c r="S6793">
        <v>17</v>
      </c>
      <c r="T6793">
        <v>17.3</v>
      </c>
      <c r="U6793">
        <v>17.2</v>
      </c>
      <c r="V6793">
        <v>-0.3</v>
      </c>
      <c r="W6793">
        <v>-0.2</v>
      </c>
      <c r="AB6793">
        <f t="shared" si="131"/>
        <v>1499.79</v>
      </c>
    </row>
    <row r="6794" spans="1:28" x14ac:dyDescent="0.25">
      <c r="A6794" t="s">
        <v>3212</v>
      </c>
      <c r="B6794" t="s">
        <v>3196</v>
      </c>
      <c r="C6794" s="1">
        <v>0.6961342592592592</v>
      </c>
      <c r="D6794">
        <v>592</v>
      </c>
      <c r="E6794" s="2">
        <v>2.0663217592592594E-2</v>
      </c>
      <c r="F6794" s="1">
        <v>2.0659722222222222E-2</v>
      </c>
      <c r="G6794">
        <v>302</v>
      </c>
      <c r="H6794">
        <v>1785.3</v>
      </c>
      <c r="I6794">
        <v>0</v>
      </c>
      <c r="J6794" t="s">
        <v>3197</v>
      </c>
      <c r="K6794" t="s">
        <v>22</v>
      </c>
      <c r="L6794">
        <v>1</v>
      </c>
      <c r="M6794" t="s">
        <v>1661</v>
      </c>
      <c r="N6794" t="s">
        <v>23</v>
      </c>
      <c r="O6794" t="s">
        <v>31</v>
      </c>
      <c r="P6794" t="s">
        <v>28</v>
      </c>
      <c r="R6794" t="s">
        <v>26</v>
      </c>
      <c r="S6794">
        <v>20</v>
      </c>
      <c r="T6794">
        <v>17.399999999999999</v>
      </c>
      <c r="U6794">
        <v>17.3</v>
      </c>
      <c r="V6794">
        <v>2.6</v>
      </c>
      <c r="W6794">
        <v>2.7</v>
      </c>
      <c r="AB6794">
        <f t="shared" si="131"/>
        <v>1538.34</v>
      </c>
    </row>
    <row r="6795" spans="1:28" x14ac:dyDescent="0.25">
      <c r="A6795" t="s">
        <v>3212</v>
      </c>
      <c r="B6795" t="s">
        <v>3196</v>
      </c>
      <c r="C6795" s="1">
        <v>0.6961342592592592</v>
      </c>
      <c r="D6795">
        <v>592</v>
      </c>
      <c r="E6795" s="2">
        <v>2.0663217592592594E-2</v>
      </c>
      <c r="F6795" s="1">
        <v>2.0659722222222222E-2</v>
      </c>
      <c r="G6795">
        <v>302</v>
      </c>
      <c r="H6795">
        <v>1785.3</v>
      </c>
      <c r="I6795">
        <v>0</v>
      </c>
      <c r="J6795" t="s">
        <v>3197</v>
      </c>
      <c r="K6795" t="s">
        <v>22</v>
      </c>
      <c r="L6795">
        <v>1</v>
      </c>
      <c r="M6795" t="s">
        <v>1661</v>
      </c>
      <c r="N6795" t="s">
        <v>23</v>
      </c>
      <c r="O6795" t="s">
        <v>46</v>
      </c>
      <c r="P6795" t="s">
        <v>28</v>
      </c>
      <c r="R6795" t="s">
        <v>26</v>
      </c>
      <c r="S6795">
        <v>17.399999999999999</v>
      </c>
      <c r="T6795">
        <v>17.399999999999999</v>
      </c>
      <c r="U6795">
        <v>17.3</v>
      </c>
      <c r="V6795">
        <v>0</v>
      </c>
      <c r="W6795">
        <v>0.1</v>
      </c>
      <c r="AB6795">
        <f t="shared" si="131"/>
        <v>1538.34</v>
      </c>
    </row>
    <row r="6796" spans="1:28" x14ac:dyDescent="0.25">
      <c r="A6796" t="s">
        <v>3213</v>
      </c>
      <c r="B6796" t="s">
        <v>3196</v>
      </c>
      <c r="C6796" s="1">
        <v>0.69777777777777772</v>
      </c>
      <c r="D6796">
        <v>77</v>
      </c>
      <c r="E6796" s="2">
        <v>2.2300775462962965E-2</v>
      </c>
      <c r="F6796" s="1">
        <v>2.2291666666666668E-2</v>
      </c>
      <c r="G6796">
        <v>787</v>
      </c>
      <c r="H6796">
        <v>1926.79</v>
      </c>
      <c r="I6796">
        <v>0</v>
      </c>
      <c r="J6796" t="s">
        <v>3197</v>
      </c>
      <c r="K6796" t="s">
        <v>22</v>
      </c>
      <c r="L6796">
        <v>1</v>
      </c>
      <c r="M6796" t="s">
        <v>1661</v>
      </c>
      <c r="N6796" t="s">
        <v>23</v>
      </c>
      <c r="O6796" t="s">
        <v>42</v>
      </c>
      <c r="P6796" t="s">
        <v>28</v>
      </c>
      <c r="R6796" t="s">
        <v>26</v>
      </c>
      <c r="S6796">
        <v>17.5</v>
      </c>
      <c r="T6796">
        <v>17.3</v>
      </c>
      <c r="U6796">
        <v>17.3</v>
      </c>
      <c r="V6796">
        <v>0.2</v>
      </c>
      <c r="W6796">
        <v>0.2</v>
      </c>
      <c r="AB6796">
        <f t="shared" si="131"/>
        <v>1679.83</v>
      </c>
    </row>
    <row r="6797" spans="1:28" x14ac:dyDescent="0.25">
      <c r="A6797" t="s">
        <v>3214</v>
      </c>
      <c r="B6797" t="s">
        <v>3196</v>
      </c>
      <c r="C6797" s="1">
        <v>0.69821759259259253</v>
      </c>
      <c r="D6797">
        <v>794</v>
      </c>
      <c r="E6797" s="2">
        <v>2.2748900462962966E-2</v>
      </c>
      <c r="F6797" s="1">
        <v>2.2743055555555555E-2</v>
      </c>
      <c r="G6797">
        <v>505</v>
      </c>
      <c r="H6797">
        <v>1965.5</v>
      </c>
      <c r="I6797">
        <v>0</v>
      </c>
      <c r="J6797" t="s">
        <v>3197</v>
      </c>
      <c r="K6797" t="s">
        <v>22</v>
      </c>
      <c r="L6797">
        <v>1</v>
      </c>
      <c r="M6797" t="s">
        <v>1661</v>
      </c>
      <c r="N6797" t="s">
        <v>23</v>
      </c>
      <c r="O6797" t="s">
        <v>31</v>
      </c>
      <c r="P6797" t="s">
        <v>28</v>
      </c>
      <c r="R6797" t="s">
        <v>26</v>
      </c>
      <c r="S6797">
        <v>20.7</v>
      </c>
      <c r="T6797">
        <v>17.399999999999999</v>
      </c>
      <c r="U6797">
        <v>17.3</v>
      </c>
      <c r="V6797">
        <v>3.3</v>
      </c>
      <c r="W6797">
        <v>3.4</v>
      </c>
      <c r="AB6797">
        <f t="shared" si="131"/>
        <v>1718.54</v>
      </c>
    </row>
    <row r="6798" spans="1:28" x14ac:dyDescent="0.25">
      <c r="A6798" t="s">
        <v>3215</v>
      </c>
      <c r="B6798" t="s">
        <v>3196</v>
      </c>
      <c r="C6798" s="1">
        <v>0.70611111111111102</v>
      </c>
      <c r="D6798">
        <v>19</v>
      </c>
      <c r="E6798" s="2">
        <v>3.0633437499999999E-2</v>
      </c>
      <c r="F6798" s="1">
        <v>3.0624999999999999E-2</v>
      </c>
      <c r="G6798">
        <v>729</v>
      </c>
      <c r="H6798">
        <v>2646.73</v>
      </c>
      <c r="I6798">
        <v>0</v>
      </c>
      <c r="J6798" t="s">
        <v>3197</v>
      </c>
      <c r="K6798" t="s">
        <v>22</v>
      </c>
      <c r="L6798">
        <v>1</v>
      </c>
      <c r="M6798" t="s">
        <v>1661</v>
      </c>
      <c r="N6798" t="s">
        <v>23</v>
      </c>
      <c r="O6798" t="s">
        <v>31</v>
      </c>
      <c r="P6798" t="s">
        <v>28</v>
      </c>
      <c r="R6798" t="s">
        <v>26</v>
      </c>
      <c r="S6798">
        <v>19</v>
      </c>
      <c r="T6798">
        <v>17.3</v>
      </c>
      <c r="U6798">
        <v>17.2</v>
      </c>
      <c r="V6798">
        <v>1.7</v>
      </c>
      <c r="W6798">
        <v>1.8</v>
      </c>
      <c r="AB6798">
        <f t="shared" si="131"/>
        <v>2399.77</v>
      </c>
    </row>
    <row r="6799" spans="1:28" x14ac:dyDescent="0.25">
      <c r="A6799" t="s">
        <v>3216</v>
      </c>
      <c r="B6799" t="s">
        <v>3196</v>
      </c>
      <c r="C6799" s="1">
        <v>0.70819444444444446</v>
      </c>
      <c r="D6799">
        <v>421</v>
      </c>
      <c r="E6799" s="2">
        <v>3.2721435185185187E-2</v>
      </c>
      <c r="F6799" s="1">
        <v>3.2719907407407406E-2</v>
      </c>
      <c r="G6799">
        <v>132</v>
      </c>
      <c r="H6799">
        <v>2827.13</v>
      </c>
      <c r="I6799">
        <v>0</v>
      </c>
      <c r="J6799" t="s">
        <v>3197</v>
      </c>
      <c r="K6799" t="s">
        <v>22</v>
      </c>
      <c r="L6799">
        <v>1</v>
      </c>
      <c r="M6799" t="s">
        <v>1661</v>
      </c>
      <c r="N6799" t="s">
        <v>23</v>
      </c>
      <c r="O6799" t="s">
        <v>42</v>
      </c>
      <c r="P6799" t="s">
        <v>28</v>
      </c>
      <c r="R6799" t="s">
        <v>26</v>
      </c>
      <c r="S6799">
        <v>17.100000000000001</v>
      </c>
      <c r="T6799">
        <v>17.100000000000001</v>
      </c>
      <c r="U6799">
        <v>17</v>
      </c>
      <c r="V6799">
        <v>0</v>
      </c>
      <c r="W6799">
        <v>0.1</v>
      </c>
      <c r="AB6799">
        <f t="shared" si="131"/>
        <v>2580.17</v>
      </c>
    </row>
    <row r="6800" spans="1:28" x14ac:dyDescent="0.25">
      <c r="A6800" t="s">
        <v>3216</v>
      </c>
      <c r="B6800" t="s">
        <v>3196</v>
      </c>
      <c r="C6800" s="1">
        <v>0.70819444444444446</v>
      </c>
      <c r="D6800">
        <v>421</v>
      </c>
      <c r="E6800" s="2">
        <v>3.2721435185185187E-2</v>
      </c>
      <c r="F6800" s="1">
        <v>3.2719907407407406E-2</v>
      </c>
      <c r="G6800">
        <v>132</v>
      </c>
      <c r="H6800">
        <v>2827.13</v>
      </c>
      <c r="I6800">
        <v>0</v>
      </c>
      <c r="J6800" t="s">
        <v>3197</v>
      </c>
      <c r="K6800" t="s">
        <v>22</v>
      </c>
      <c r="L6800">
        <v>1</v>
      </c>
      <c r="M6800" t="s">
        <v>1661</v>
      </c>
      <c r="N6800" t="s">
        <v>23</v>
      </c>
      <c r="O6800" t="s">
        <v>31</v>
      </c>
      <c r="P6800" t="s">
        <v>28</v>
      </c>
      <c r="R6800" t="s">
        <v>26</v>
      </c>
      <c r="S6800">
        <v>19.600000000000001</v>
      </c>
      <c r="T6800">
        <v>17.100000000000001</v>
      </c>
      <c r="U6800">
        <v>17</v>
      </c>
      <c r="V6800">
        <v>2.5</v>
      </c>
      <c r="W6800">
        <v>2.6</v>
      </c>
      <c r="AB6800">
        <f t="shared" si="131"/>
        <v>2580.17</v>
      </c>
    </row>
    <row r="6801" spans="1:28" x14ac:dyDescent="0.25">
      <c r="A6801" t="s">
        <v>3217</v>
      </c>
      <c r="B6801" t="s">
        <v>3196</v>
      </c>
      <c r="C6801" s="1">
        <v>0.71027777777777779</v>
      </c>
      <c r="D6801">
        <v>223</v>
      </c>
      <c r="E6801" s="2">
        <v>3.4802476851851852E-2</v>
      </c>
      <c r="F6801" s="1">
        <v>3.4791666666666672E-2</v>
      </c>
      <c r="G6801">
        <v>934</v>
      </c>
      <c r="H6801">
        <v>3006.93</v>
      </c>
      <c r="I6801">
        <v>0</v>
      </c>
      <c r="J6801" t="s">
        <v>3197</v>
      </c>
      <c r="K6801" t="s">
        <v>22</v>
      </c>
      <c r="L6801">
        <v>1</v>
      </c>
      <c r="M6801" t="s">
        <v>1661</v>
      </c>
      <c r="N6801" t="s">
        <v>23</v>
      </c>
      <c r="O6801" t="s">
        <v>31</v>
      </c>
      <c r="P6801" t="s">
        <v>28</v>
      </c>
      <c r="R6801" t="s">
        <v>26</v>
      </c>
      <c r="S6801">
        <v>20.100000000000001</v>
      </c>
      <c r="T6801">
        <v>17.3</v>
      </c>
      <c r="U6801">
        <v>17.2</v>
      </c>
      <c r="V6801">
        <v>2.8</v>
      </c>
      <c r="W6801">
        <v>2.9</v>
      </c>
      <c r="AB6801">
        <f t="shared" si="131"/>
        <v>2759.97</v>
      </c>
    </row>
    <row r="6802" spans="1:28" x14ac:dyDescent="0.25">
      <c r="A6802" t="s">
        <v>3218</v>
      </c>
      <c r="B6802" t="s">
        <v>3196</v>
      </c>
      <c r="C6802" s="1">
        <v>0.71236111111111111</v>
      </c>
      <c r="D6802">
        <v>793</v>
      </c>
      <c r="E6802" s="2">
        <v>3.6892407407407408E-2</v>
      </c>
      <c r="F6802" s="1">
        <v>3.6886574074074079E-2</v>
      </c>
      <c r="G6802">
        <v>504</v>
      </c>
      <c r="H6802">
        <v>3187.5</v>
      </c>
      <c r="I6802">
        <v>0</v>
      </c>
      <c r="J6802" t="s">
        <v>3197</v>
      </c>
      <c r="K6802" t="s">
        <v>22</v>
      </c>
      <c r="L6802">
        <v>1</v>
      </c>
      <c r="M6802" t="s">
        <v>1661</v>
      </c>
      <c r="N6802" t="s">
        <v>23</v>
      </c>
      <c r="O6802" t="s">
        <v>24</v>
      </c>
      <c r="P6802" t="s">
        <v>28</v>
      </c>
      <c r="R6802" t="s">
        <v>26</v>
      </c>
      <c r="S6802">
        <v>17.2</v>
      </c>
      <c r="T6802">
        <v>17.100000000000001</v>
      </c>
      <c r="U6802">
        <v>17.100000000000001</v>
      </c>
      <c r="V6802">
        <v>0.1</v>
      </c>
      <c r="W6802">
        <v>0.1</v>
      </c>
      <c r="AB6802">
        <f t="shared" si="131"/>
        <v>2940.54</v>
      </c>
    </row>
    <row r="6803" spans="1:28" x14ac:dyDescent="0.25">
      <c r="A6803" t="s">
        <v>3218</v>
      </c>
      <c r="B6803" t="s">
        <v>3196</v>
      </c>
      <c r="C6803" s="1">
        <v>0.71236111111111111</v>
      </c>
      <c r="D6803">
        <v>793</v>
      </c>
      <c r="E6803" s="2">
        <v>3.6892407407407408E-2</v>
      </c>
      <c r="F6803" s="1">
        <v>3.6886574074074079E-2</v>
      </c>
      <c r="G6803">
        <v>504</v>
      </c>
      <c r="H6803">
        <v>3187.5</v>
      </c>
      <c r="I6803">
        <v>0</v>
      </c>
      <c r="J6803" t="s">
        <v>3197</v>
      </c>
      <c r="K6803" t="s">
        <v>22</v>
      </c>
      <c r="L6803">
        <v>1</v>
      </c>
      <c r="M6803" t="s">
        <v>1661</v>
      </c>
      <c r="N6803" t="s">
        <v>23</v>
      </c>
      <c r="O6803" t="s">
        <v>31</v>
      </c>
      <c r="P6803" t="s">
        <v>28</v>
      </c>
      <c r="R6803" t="s">
        <v>26</v>
      </c>
      <c r="S6803">
        <v>20</v>
      </c>
      <c r="T6803">
        <v>17.100000000000001</v>
      </c>
      <c r="U6803">
        <v>17.100000000000001</v>
      </c>
      <c r="V6803">
        <v>2.9</v>
      </c>
      <c r="W6803">
        <v>2.9</v>
      </c>
      <c r="AB6803">
        <f t="shared" si="131"/>
        <v>2940.54</v>
      </c>
    </row>
    <row r="6804" spans="1:28" x14ac:dyDescent="0.25">
      <c r="A6804" t="s">
        <v>3219</v>
      </c>
      <c r="B6804" t="s">
        <v>3196</v>
      </c>
      <c r="C6804" s="1">
        <v>0.71652777777777776</v>
      </c>
      <c r="D6804">
        <v>397</v>
      </c>
      <c r="E6804" s="2">
        <v>4.1054479166666664E-2</v>
      </c>
      <c r="F6804" s="1">
        <v>4.1053240740740744E-2</v>
      </c>
      <c r="G6804">
        <v>107</v>
      </c>
      <c r="H6804">
        <v>3547.11</v>
      </c>
      <c r="I6804">
        <v>0</v>
      </c>
      <c r="J6804" t="s">
        <v>3197</v>
      </c>
      <c r="K6804" t="s">
        <v>22</v>
      </c>
      <c r="L6804">
        <v>1</v>
      </c>
      <c r="M6804" t="s">
        <v>1661</v>
      </c>
      <c r="N6804" t="s">
        <v>23</v>
      </c>
      <c r="O6804" t="s">
        <v>31</v>
      </c>
      <c r="P6804" t="s">
        <v>28</v>
      </c>
      <c r="R6804" t="s">
        <v>26</v>
      </c>
      <c r="S6804">
        <v>19.399999999999999</v>
      </c>
      <c r="T6804">
        <v>17.100000000000001</v>
      </c>
      <c r="U6804">
        <v>17.100000000000001</v>
      </c>
      <c r="V6804">
        <v>2.2999999999999998</v>
      </c>
      <c r="W6804">
        <v>2.2999999999999998</v>
      </c>
      <c r="AB6804">
        <f t="shared" si="131"/>
        <v>3300.15</v>
      </c>
    </row>
    <row r="6805" spans="1:28" x14ac:dyDescent="0.25">
      <c r="A6805" t="s">
        <v>3220</v>
      </c>
      <c r="B6805" t="s">
        <v>3196</v>
      </c>
      <c r="C6805" s="1">
        <v>0.71861111111111109</v>
      </c>
      <c r="D6805">
        <v>733</v>
      </c>
      <c r="E6805" s="2">
        <v>4.3141701388888891E-2</v>
      </c>
      <c r="F6805" s="1">
        <v>4.313657407407407E-2</v>
      </c>
      <c r="G6805">
        <v>443</v>
      </c>
      <c r="H6805">
        <v>3727.44</v>
      </c>
      <c r="I6805">
        <v>0</v>
      </c>
      <c r="J6805" t="s">
        <v>3197</v>
      </c>
      <c r="K6805" t="s">
        <v>22</v>
      </c>
      <c r="L6805">
        <v>1</v>
      </c>
      <c r="M6805" t="s">
        <v>1661</v>
      </c>
      <c r="N6805" t="s">
        <v>23</v>
      </c>
      <c r="O6805" t="s">
        <v>31</v>
      </c>
      <c r="P6805" t="s">
        <v>28</v>
      </c>
      <c r="R6805" t="s">
        <v>26</v>
      </c>
      <c r="S6805">
        <v>18.8</v>
      </c>
      <c r="T6805">
        <v>17.100000000000001</v>
      </c>
      <c r="U6805">
        <v>17</v>
      </c>
      <c r="V6805">
        <v>1.7</v>
      </c>
      <c r="W6805">
        <v>1.8</v>
      </c>
      <c r="AB6805">
        <f t="shared" si="131"/>
        <v>3480.48</v>
      </c>
    </row>
    <row r="6806" spans="1:28" x14ac:dyDescent="0.25">
      <c r="A6806" t="s">
        <v>3221</v>
      </c>
      <c r="B6806" t="s">
        <v>3196</v>
      </c>
      <c r="C6806" s="1">
        <v>0.72061342592592592</v>
      </c>
      <c r="D6806">
        <v>592</v>
      </c>
      <c r="E6806" s="2">
        <v>4.5142395833333328E-2</v>
      </c>
      <c r="F6806" s="1">
        <v>4.5138888888888888E-2</v>
      </c>
      <c r="G6806">
        <v>303</v>
      </c>
      <c r="H6806">
        <v>3900.3</v>
      </c>
      <c r="I6806">
        <v>0</v>
      </c>
      <c r="J6806" t="s">
        <v>3197</v>
      </c>
      <c r="K6806" t="s">
        <v>22</v>
      </c>
      <c r="L6806">
        <v>1</v>
      </c>
      <c r="M6806" t="s">
        <v>1661</v>
      </c>
      <c r="N6806" t="s">
        <v>23</v>
      </c>
      <c r="O6806" t="s">
        <v>36</v>
      </c>
      <c r="P6806" t="s">
        <v>28</v>
      </c>
      <c r="R6806" t="s">
        <v>26</v>
      </c>
      <c r="S6806">
        <v>16.899999999999999</v>
      </c>
      <c r="T6806">
        <v>17.100000000000001</v>
      </c>
      <c r="U6806">
        <v>17</v>
      </c>
      <c r="V6806">
        <v>-0.2</v>
      </c>
      <c r="W6806">
        <v>-0.1</v>
      </c>
      <c r="AB6806">
        <f t="shared" si="131"/>
        <v>3653.34</v>
      </c>
    </row>
    <row r="6807" spans="1:28" x14ac:dyDescent="0.25">
      <c r="A6807" t="s">
        <v>3222</v>
      </c>
      <c r="B6807" t="s">
        <v>3196</v>
      </c>
      <c r="C6807" s="1">
        <v>0.72069444444444442</v>
      </c>
      <c r="D6807">
        <v>134</v>
      </c>
      <c r="E6807" s="2">
        <v>4.5218113425925931E-2</v>
      </c>
      <c r="F6807" s="1">
        <v>4.520833333333333E-2</v>
      </c>
      <c r="G6807">
        <v>845</v>
      </c>
      <c r="H6807">
        <v>3906.84</v>
      </c>
      <c r="I6807">
        <v>0</v>
      </c>
      <c r="J6807" t="s">
        <v>3197</v>
      </c>
      <c r="K6807" t="s">
        <v>22</v>
      </c>
      <c r="L6807">
        <v>1</v>
      </c>
      <c r="M6807" t="s">
        <v>1661</v>
      </c>
      <c r="N6807" t="s">
        <v>23</v>
      </c>
      <c r="O6807" t="s">
        <v>31</v>
      </c>
      <c r="P6807" t="s">
        <v>28</v>
      </c>
      <c r="R6807" t="s">
        <v>26</v>
      </c>
      <c r="S6807">
        <v>18.3</v>
      </c>
      <c r="T6807">
        <v>17.100000000000001</v>
      </c>
      <c r="U6807">
        <v>17</v>
      </c>
      <c r="V6807">
        <v>1.2</v>
      </c>
      <c r="W6807">
        <v>1.3</v>
      </c>
      <c r="AB6807">
        <f t="shared" si="131"/>
        <v>3659.88</v>
      </c>
    </row>
    <row r="6808" spans="1:28" x14ac:dyDescent="0.25">
      <c r="A6808" t="s">
        <v>3222</v>
      </c>
      <c r="B6808" t="s">
        <v>3196</v>
      </c>
      <c r="C6808" s="1">
        <v>0.72069444444444442</v>
      </c>
      <c r="D6808">
        <v>134</v>
      </c>
      <c r="E6808" s="2">
        <v>4.5218113425925931E-2</v>
      </c>
      <c r="F6808" s="1">
        <v>4.520833333333333E-2</v>
      </c>
      <c r="G6808">
        <v>845</v>
      </c>
      <c r="H6808">
        <v>3906.84</v>
      </c>
      <c r="I6808">
        <v>0</v>
      </c>
      <c r="J6808" t="s">
        <v>3197</v>
      </c>
      <c r="K6808" t="s">
        <v>22</v>
      </c>
      <c r="L6808">
        <v>1</v>
      </c>
      <c r="M6808" t="s">
        <v>1661</v>
      </c>
      <c r="N6808" t="s">
        <v>23</v>
      </c>
      <c r="O6808" t="s">
        <v>24</v>
      </c>
      <c r="P6808" t="s">
        <v>28</v>
      </c>
      <c r="R6808" t="s">
        <v>26</v>
      </c>
      <c r="S6808">
        <v>17.3</v>
      </c>
      <c r="T6808">
        <v>17.100000000000001</v>
      </c>
      <c r="U6808">
        <v>17</v>
      </c>
      <c r="V6808">
        <v>0.2</v>
      </c>
      <c r="W6808">
        <v>0.3</v>
      </c>
      <c r="AB6808">
        <f t="shared" si="131"/>
        <v>3659.88</v>
      </c>
    </row>
    <row r="6809" spans="1:28" x14ac:dyDescent="0.25">
      <c r="A6809" t="s">
        <v>3223</v>
      </c>
      <c r="B6809" t="s">
        <v>3196</v>
      </c>
      <c r="C6809" s="1">
        <v>0.72277777777777785</v>
      </c>
      <c r="D6809">
        <v>437</v>
      </c>
      <c r="E6809" s="2">
        <v>4.7304942129629629E-2</v>
      </c>
      <c r="F6809" s="1">
        <v>4.7303240740740743E-2</v>
      </c>
      <c r="G6809">
        <v>147</v>
      </c>
      <c r="H6809">
        <v>4087.15</v>
      </c>
      <c r="I6809">
        <v>0</v>
      </c>
      <c r="J6809" t="s">
        <v>3197</v>
      </c>
      <c r="K6809" t="s">
        <v>22</v>
      </c>
      <c r="L6809">
        <v>1</v>
      </c>
      <c r="M6809" t="s">
        <v>1661</v>
      </c>
      <c r="N6809" t="s">
        <v>23</v>
      </c>
      <c r="O6809" t="s">
        <v>31</v>
      </c>
      <c r="P6809" t="s">
        <v>28</v>
      </c>
      <c r="R6809" t="s">
        <v>26</v>
      </c>
      <c r="S6809">
        <v>19.399999999999999</v>
      </c>
      <c r="T6809">
        <v>17.100000000000001</v>
      </c>
      <c r="U6809">
        <v>17.100000000000001</v>
      </c>
      <c r="V6809">
        <v>2.2999999999999998</v>
      </c>
      <c r="W6809">
        <v>2.2999999999999998</v>
      </c>
      <c r="AB6809">
        <f t="shared" si="131"/>
        <v>3840.19</v>
      </c>
    </row>
    <row r="6810" spans="1:28" x14ac:dyDescent="0.25">
      <c r="A6810" t="s">
        <v>3224</v>
      </c>
      <c r="B6810" t="s">
        <v>3196</v>
      </c>
      <c r="C6810" s="1">
        <v>0.72486111111111118</v>
      </c>
      <c r="D6810">
        <v>439</v>
      </c>
      <c r="E6810" s="2">
        <v>4.938829861111111E-2</v>
      </c>
      <c r="F6810" s="1">
        <v>4.9386574074074076E-2</v>
      </c>
      <c r="G6810">
        <v>149</v>
      </c>
      <c r="H6810">
        <v>4267.1499999999996</v>
      </c>
      <c r="I6810">
        <v>0</v>
      </c>
      <c r="J6810" t="s">
        <v>3197</v>
      </c>
      <c r="K6810" t="s">
        <v>22</v>
      </c>
      <c r="L6810">
        <v>1</v>
      </c>
      <c r="M6810" t="s">
        <v>1661</v>
      </c>
      <c r="N6810" t="s">
        <v>23</v>
      </c>
      <c r="O6810" t="s">
        <v>31</v>
      </c>
      <c r="P6810" t="s">
        <v>28</v>
      </c>
      <c r="R6810" t="s">
        <v>26</v>
      </c>
      <c r="S6810">
        <v>19.8</v>
      </c>
      <c r="T6810">
        <v>17.100000000000001</v>
      </c>
      <c r="U6810">
        <v>17.100000000000001</v>
      </c>
      <c r="V6810">
        <v>2.7</v>
      </c>
      <c r="W6810">
        <v>2.7</v>
      </c>
      <c r="AB6810">
        <f t="shared" si="131"/>
        <v>4020.1899999999996</v>
      </c>
    </row>
    <row r="6811" spans="1:28" x14ac:dyDescent="0.25">
      <c r="A6811" t="s">
        <v>3225</v>
      </c>
      <c r="B6811" t="s">
        <v>3196</v>
      </c>
      <c r="C6811" s="1">
        <v>0.72694444444444439</v>
      </c>
      <c r="D6811">
        <v>307</v>
      </c>
      <c r="E6811" s="2">
        <v>5.1470115740740736E-2</v>
      </c>
      <c r="F6811" s="1">
        <v>5.1469907407407402E-2</v>
      </c>
      <c r="G6811">
        <v>18</v>
      </c>
      <c r="H6811">
        <v>4447.0200000000004</v>
      </c>
      <c r="I6811">
        <v>0</v>
      </c>
      <c r="J6811" t="s">
        <v>3197</v>
      </c>
      <c r="K6811" t="s">
        <v>22</v>
      </c>
      <c r="L6811">
        <v>1</v>
      </c>
      <c r="M6811" t="s">
        <v>1661</v>
      </c>
      <c r="N6811" t="s">
        <v>23</v>
      </c>
      <c r="O6811" t="s">
        <v>36</v>
      </c>
      <c r="P6811" t="s">
        <v>28</v>
      </c>
      <c r="R6811" t="s">
        <v>26</v>
      </c>
      <c r="S6811">
        <v>17.600000000000001</v>
      </c>
      <c r="T6811">
        <v>17.100000000000001</v>
      </c>
      <c r="U6811">
        <v>17</v>
      </c>
      <c r="V6811">
        <v>0.5</v>
      </c>
      <c r="W6811">
        <v>0.6</v>
      </c>
      <c r="AB6811">
        <f t="shared" si="131"/>
        <v>4200.0600000000004</v>
      </c>
    </row>
    <row r="6812" spans="1:28" x14ac:dyDescent="0.25">
      <c r="A6812" t="s">
        <v>3225</v>
      </c>
      <c r="B6812" t="s">
        <v>3196</v>
      </c>
      <c r="C6812" s="1">
        <v>0.72694444444444439</v>
      </c>
      <c r="D6812">
        <v>307</v>
      </c>
      <c r="E6812" s="2">
        <v>5.1470115740740736E-2</v>
      </c>
      <c r="F6812" s="1">
        <v>5.1469907407407402E-2</v>
      </c>
      <c r="G6812">
        <v>18</v>
      </c>
      <c r="H6812">
        <v>4447.0200000000004</v>
      </c>
      <c r="I6812">
        <v>0</v>
      </c>
      <c r="J6812" t="s">
        <v>3197</v>
      </c>
      <c r="K6812" t="s">
        <v>22</v>
      </c>
      <c r="L6812">
        <v>1</v>
      </c>
      <c r="M6812" t="s">
        <v>1661</v>
      </c>
      <c r="N6812" t="s">
        <v>23</v>
      </c>
      <c r="O6812" t="s">
        <v>31</v>
      </c>
      <c r="P6812" t="s">
        <v>28</v>
      </c>
      <c r="R6812" t="s">
        <v>26</v>
      </c>
      <c r="S6812">
        <v>19.5</v>
      </c>
      <c r="T6812">
        <v>17.100000000000001</v>
      </c>
      <c r="U6812">
        <v>17</v>
      </c>
      <c r="V6812">
        <v>2.4</v>
      </c>
      <c r="W6812">
        <v>2.5</v>
      </c>
      <c r="AB6812">
        <f t="shared" si="131"/>
        <v>4200.0600000000004</v>
      </c>
    </row>
    <row r="6813" spans="1:28" x14ac:dyDescent="0.25">
      <c r="A6813" t="s">
        <v>3226</v>
      </c>
      <c r="B6813" t="s">
        <v>3196</v>
      </c>
      <c r="C6813" s="1">
        <v>0.72902777777777772</v>
      </c>
      <c r="D6813">
        <v>109</v>
      </c>
      <c r="E6813" s="2">
        <v>5.3551157407407408E-2</v>
      </c>
      <c r="F6813" s="1">
        <v>5.3541666666666675E-2</v>
      </c>
      <c r="G6813">
        <v>820</v>
      </c>
      <c r="H6813">
        <v>4626.82</v>
      </c>
      <c r="I6813">
        <v>0</v>
      </c>
      <c r="J6813" t="s">
        <v>3197</v>
      </c>
      <c r="K6813" t="s">
        <v>22</v>
      </c>
      <c r="L6813">
        <v>1</v>
      </c>
      <c r="M6813" t="s">
        <v>1661</v>
      </c>
      <c r="N6813" t="s">
        <v>23</v>
      </c>
      <c r="O6813" t="s">
        <v>42</v>
      </c>
      <c r="P6813" t="s">
        <v>28</v>
      </c>
      <c r="R6813" t="s">
        <v>26</v>
      </c>
      <c r="S6813">
        <v>17.2</v>
      </c>
      <c r="T6813">
        <v>17.100000000000001</v>
      </c>
      <c r="U6813">
        <v>17.100000000000001</v>
      </c>
      <c r="V6813">
        <v>0.1</v>
      </c>
      <c r="W6813">
        <v>0.1</v>
      </c>
      <c r="AB6813">
        <f t="shared" si="131"/>
        <v>4379.8599999999997</v>
      </c>
    </row>
    <row r="6814" spans="1:28" x14ac:dyDescent="0.25">
      <c r="A6814" t="s">
        <v>3226</v>
      </c>
      <c r="B6814" t="s">
        <v>3196</v>
      </c>
      <c r="C6814" s="1">
        <v>0.72902777777777772</v>
      </c>
      <c r="D6814">
        <v>109</v>
      </c>
      <c r="E6814" s="2">
        <v>5.3551157407407408E-2</v>
      </c>
      <c r="F6814" s="1">
        <v>5.3541666666666675E-2</v>
      </c>
      <c r="G6814">
        <v>820</v>
      </c>
      <c r="H6814">
        <v>4626.82</v>
      </c>
      <c r="I6814">
        <v>0</v>
      </c>
      <c r="J6814" t="s">
        <v>3197</v>
      </c>
      <c r="K6814" t="s">
        <v>22</v>
      </c>
      <c r="L6814">
        <v>1</v>
      </c>
      <c r="M6814" t="s">
        <v>1661</v>
      </c>
      <c r="N6814" t="s">
        <v>23</v>
      </c>
      <c r="O6814" t="s">
        <v>31</v>
      </c>
      <c r="P6814" t="s">
        <v>28</v>
      </c>
      <c r="R6814" t="s">
        <v>26</v>
      </c>
      <c r="S6814">
        <v>19.2</v>
      </c>
      <c r="T6814">
        <v>17.100000000000001</v>
      </c>
      <c r="U6814">
        <v>17.100000000000001</v>
      </c>
      <c r="V6814">
        <v>2.1</v>
      </c>
      <c r="W6814">
        <v>2.1</v>
      </c>
      <c r="AB6814">
        <f t="shared" si="131"/>
        <v>4379.8599999999997</v>
      </c>
    </row>
    <row r="6815" spans="1:28" x14ac:dyDescent="0.25">
      <c r="A6815" t="s">
        <v>3227</v>
      </c>
      <c r="B6815" t="s">
        <v>3196</v>
      </c>
      <c r="C6815" s="1">
        <v>0.73111111111111116</v>
      </c>
      <c r="D6815">
        <v>312</v>
      </c>
      <c r="E6815" s="2">
        <v>5.5636828703703706E-2</v>
      </c>
      <c r="F6815" s="1">
        <v>5.5636574074074074E-2</v>
      </c>
      <c r="G6815">
        <v>22</v>
      </c>
      <c r="H6815">
        <v>4807.0200000000004</v>
      </c>
      <c r="I6815">
        <v>0</v>
      </c>
      <c r="J6815" t="s">
        <v>3197</v>
      </c>
      <c r="K6815" t="s">
        <v>22</v>
      </c>
      <c r="L6815">
        <v>1</v>
      </c>
      <c r="M6815" t="s">
        <v>1661</v>
      </c>
      <c r="N6815" t="s">
        <v>23</v>
      </c>
      <c r="O6815" t="s">
        <v>42</v>
      </c>
      <c r="P6815" t="s">
        <v>28</v>
      </c>
      <c r="R6815" t="s">
        <v>26</v>
      </c>
      <c r="S6815">
        <v>17.399999999999999</v>
      </c>
      <c r="T6815">
        <v>17.100000000000001</v>
      </c>
      <c r="U6815">
        <v>17.100000000000001</v>
      </c>
      <c r="V6815">
        <v>0.3</v>
      </c>
      <c r="W6815">
        <v>0.3</v>
      </c>
      <c r="AB6815">
        <f t="shared" si="131"/>
        <v>4560.0600000000004</v>
      </c>
    </row>
    <row r="6816" spans="1:28" x14ac:dyDescent="0.25">
      <c r="A6816" t="s">
        <v>3227</v>
      </c>
      <c r="B6816" t="s">
        <v>3196</v>
      </c>
      <c r="C6816" s="1">
        <v>0.73111111111111116</v>
      </c>
      <c r="D6816">
        <v>312</v>
      </c>
      <c r="E6816" s="2">
        <v>5.5636828703703706E-2</v>
      </c>
      <c r="F6816" s="1">
        <v>5.5636574074074074E-2</v>
      </c>
      <c r="G6816">
        <v>22</v>
      </c>
      <c r="H6816">
        <v>4807.0200000000004</v>
      </c>
      <c r="I6816">
        <v>0</v>
      </c>
      <c r="J6816" t="s">
        <v>3197</v>
      </c>
      <c r="K6816" t="s">
        <v>22</v>
      </c>
      <c r="L6816">
        <v>1</v>
      </c>
      <c r="M6816" t="s">
        <v>1661</v>
      </c>
      <c r="N6816" t="s">
        <v>23</v>
      </c>
      <c r="O6816" t="s">
        <v>31</v>
      </c>
      <c r="P6816" t="s">
        <v>28</v>
      </c>
      <c r="R6816" t="s">
        <v>26</v>
      </c>
      <c r="S6816">
        <v>20.5</v>
      </c>
      <c r="T6816">
        <v>17.100000000000001</v>
      </c>
      <c r="U6816">
        <v>17.100000000000001</v>
      </c>
      <c r="V6816">
        <v>3.4</v>
      </c>
      <c r="W6816">
        <v>3.4</v>
      </c>
      <c r="AB6816">
        <f t="shared" si="131"/>
        <v>4560.0600000000004</v>
      </c>
    </row>
    <row r="6817" spans="1:28" x14ac:dyDescent="0.25">
      <c r="A6817" t="s">
        <v>3228</v>
      </c>
      <c r="B6817" t="s">
        <v>3196</v>
      </c>
      <c r="C6817" s="1">
        <v>0.73319444444444448</v>
      </c>
      <c r="D6817">
        <v>614</v>
      </c>
      <c r="E6817" s="2">
        <v>5.7723668981481478E-2</v>
      </c>
      <c r="F6817" s="1">
        <v>5.7719907407407407E-2</v>
      </c>
      <c r="G6817">
        <v>325</v>
      </c>
      <c r="H6817">
        <v>4987.32</v>
      </c>
      <c r="I6817">
        <v>0</v>
      </c>
      <c r="J6817" t="s">
        <v>3197</v>
      </c>
      <c r="K6817" t="s">
        <v>22</v>
      </c>
      <c r="L6817">
        <v>1</v>
      </c>
      <c r="M6817" t="s">
        <v>1661</v>
      </c>
      <c r="N6817" t="s">
        <v>23</v>
      </c>
      <c r="O6817" t="s">
        <v>46</v>
      </c>
      <c r="P6817" t="s">
        <v>28</v>
      </c>
      <c r="R6817" t="s">
        <v>26</v>
      </c>
      <c r="S6817">
        <v>16.899999999999999</v>
      </c>
      <c r="T6817">
        <v>17</v>
      </c>
      <c r="U6817">
        <v>17</v>
      </c>
      <c r="V6817">
        <v>-0.1</v>
      </c>
      <c r="W6817">
        <v>-0.1</v>
      </c>
      <c r="AB6817">
        <f t="shared" si="131"/>
        <v>4740.3599999999997</v>
      </c>
    </row>
    <row r="6818" spans="1:28" x14ac:dyDescent="0.25">
      <c r="A6818" t="s">
        <v>3228</v>
      </c>
      <c r="B6818" t="s">
        <v>3196</v>
      </c>
      <c r="C6818" s="1">
        <v>0.73319444444444448</v>
      </c>
      <c r="D6818">
        <v>614</v>
      </c>
      <c r="E6818" s="2">
        <v>5.7723668981481478E-2</v>
      </c>
      <c r="F6818" s="1">
        <v>5.7719907407407407E-2</v>
      </c>
      <c r="G6818">
        <v>325</v>
      </c>
      <c r="H6818">
        <v>4987.32</v>
      </c>
      <c r="I6818">
        <v>0</v>
      </c>
      <c r="J6818" t="s">
        <v>3197</v>
      </c>
      <c r="K6818" t="s">
        <v>22</v>
      </c>
      <c r="L6818">
        <v>1</v>
      </c>
      <c r="M6818" t="s">
        <v>1661</v>
      </c>
      <c r="N6818" t="s">
        <v>23</v>
      </c>
      <c r="O6818" t="s">
        <v>31</v>
      </c>
      <c r="P6818" t="s">
        <v>28</v>
      </c>
      <c r="R6818" t="s">
        <v>26</v>
      </c>
      <c r="S6818">
        <v>19.8</v>
      </c>
      <c r="T6818">
        <v>17</v>
      </c>
      <c r="U6818">
        <v>17</v>
      </c>
      <c r="V6818">
        <v>2.8</v>
      </c>
      <c r="W6818">
        <v>2.8</v>
      </c>
      <c r="AB6818">
        <f t="shared" si="131"/>
        <v>4740.3599999999997</v>
      </c>
    </row>
    <row r="6819" spans="1:28" x14ac:dyDescent="0.25">
      <c r="A6819" t="s">
        <v>3228</v>
      </c>
      <c r="B6819" t="s">
        <v>3196</v>
      </c>
      <c r="C6819" s="1">
        <v>0.73319444444444448</v>
      </c>
      <c r="D6819">
        <v>614</v>
      </c>
      <c r="E6819" s="2">
        <v>5.7723668981481478E-2</v>
      </c>
      <c r="F6819" s="1">
        <v>5.7719907407407407E-2</v>
      </c>
      <c r="G6819">
        <v>325</v>
      </c>
      <c r="H6819">
        <v>4987.32</v>
      </c>
      <c r="I6819">
        <v>0</v>
      </c>
      <c r="J6819" t="s">
        <v>3197</v>
      </c>
      <c r="K6819" t="s">
        <v>22</v>
      </c>
      <c r="L6819">
        <v>1</v>
      </c>
      <c r="M6819" t="s">
        <v>1661</v>
      </c>
      <c r="N6819" t="s">
        <v>23</v>
      </c>
      <c r="O6819" t="s">
        <v>42</v>
      </c>
      <c r="P6819" t="s">
        <v>28</v>
      </c>
      <c r="R6819" t="s">
        <v>26</v>
      </c>
      <c r="S6819">
        <v>17</v>
      </c>
      <c r="T6819">
        <v>17</v>
      </c>
      <c r="U6819">
        <v>17</v>
      </c>
      <c r="V6819">
        <v>0</v>
      </c>
      <c r="W6819">
        <v>0</v>
      </c>
      <c r="AB6819">
        <f t="shared" si="131"/>
        <v>4740.3599999999997</v>
      </c>
    </row>
    <row r="6820" spans="1:28" x14ac:dyDescent="0.25">
      <c r="A6820" t="s">
        <v>3229</v>
      </c>
      <c r="B6820" t="s">
        <v>3196</v>
      </c>
      <c r="C6820" s="1">
        <v>0.73527777777777781</v>
      </c>
      <c r="D6820">
        <v>483</v>
      </c>
      <c r="E6820" s="2">
        <v>5.9805486111111111E-2</v>
      </c>
      <c r="F6820" s="1">
        <v>5.9803240740740747E-2</v>
      </c>
      <c r="G6820">
        <v>194</v>
      </c>
      <c r="H6820">
        <v>5167.1899999999996</v>
      </c>
      <c r="I6820">
        <v>0</v>
      </c>
      <c r="J6820" t="s">
        <v>3197</v>
      </c>
      <c r="K6820" t="s">
        <v>22</v>
      </c>
      <c r="L6820">
        <v>1</v>
      </c>
      <c r="M6820" t="s">
        <v>1661</v>
      </c>
      <c r="N6820" t="s">
        <v>23</v>
      </c>
      <c r="O6820" t="s">
        <v>36</v>
      </c>
      <c r="P6820" t="s">
        <v>28</v>
      </c>
      <c r="R6820" t="s">
        <v>26</v>
      </c>
      <c r="S6820">
        <v>16.600000000000001</v>
      </c>
      <c r="T6820">
        <v>16.899999999999999</v>
      </c>
      <c r="U6820">
        <v>16.899999999999999</v>
      </c>
      <c r="V6820">
        <v>-0.3</v>
      </c>
      <c r="W6820">
        <v>-0.3</v>
      </c>
      <c r="AB6820">
        <f t="shared" si="131"/>
        <v>4920.2299999999996</v>
      </c>
    </row>
    <row r="6821" spans="1:28" x14ac:dyDescent="0.25">
      <c r="A6821" t="s">
        <v>3230</v>
      </c>
      <c r="B6821" t="s">
        <v>3196</v>
      </c>
      <c r="C6821" s="1">
        <v>0.73694444444444451</v>
      </c>
      <c r="D6821">
        <v>872</v>
      </c>
      <c r="E6821" s="2">
        <v>6.1476643518518524E-2</v>
      </c>
      <c r="F6821" s="1">
        <v>6.1469907407407404E-2</v>
      </c>
      <c r="G6821">
        <v>582</v>
      </c>
      <c r="H6821">
        <v>5311.58</v>
      </c>
      <c r="I6821">
        <v>0</v>
      </c>
      <c r="J6821" t="s">
        <v>3197</v>
      </c>
      <c r="K6821" t="s">
        <v>22</v>
      </c>
      <c r="L6821">
        <v>1</v>
      </c>
      <c r="M6821" t="s">
        <v>1661</v>
      </c>
      <c r="N6821" t="s">
        <v>23</v>
      </c>
      <c r="O6821" t="s">
        <v>33</v>
      </c>
      <c r="P6821" t="s">
        <v>28</v>
      </c>
      <c r="R6821" t="s">
        <v>26</v>
      </c>
      <c r="S6821">
        <v>16.8</v>
      </c>
      <c r="T6821">
        <v>17</v>
      </c>
      <c r="U6821">
        <v>17</v>
      </c>
      <c r="V6821">
        <v>-0.2</v>
      </c>
      <c r="W6821">
        <v>-0.2</v>
      </c>
      <c r="AB6821">
        <f t="shared" si="131"/>
        <v>5064.62</v>
      </c>
    </row>
    <row r="6822" spans="1:28" x14ac:dyDescent="0.25">
      <c r="A6822" t="s">
        <v>3231</v>
      </c>
      <c r="B6822" t="s">
        <v>3196</v>
      </c>
      <c r="C6822" s="1">
        <v>0.73944444444444446</v>
      </c>
      <c r="D6822">
        <v>487</v>
      </c>
      <c r="E6822" s="2">
        <v>6.3972199074074074E-2</v>
      </c>
      <c r="F6822" s="1">
        <v>6.3969907407407406E-2</v>
      </c>
      <c r="G6822">
        <v>198</v>
      </c>
      <c r="H6822">
        <v>5527.2</v>
      </c>
      <c r="I6822">
        <v>0</v>
      </c>
      <c r="J6822" t="s">
        <v>3197</v>
      </c>
      <c r="K6822" t="s">
        <v>22</v>
      </c>
      <c r="L6822">
        <v>1</v>
      </c>
      <c r="M6822" t="s">
        <v>1661</v>
      </c>
      <c r="N6822" t="s">
        <v>23</v>
      </c>
      <c r="O6822" t="s">
        <v>31</v>
      </c>
      <c r="P6822" t="s">
        <v>28</v>
      </c>
      <c r="R6822" t="s">
        <v>26</v>
      </c>
      <c r="S6822">
        <v>18.600000000000001</v>
      </c>
      <c r="T6822">
        <v>17.100000000000001</v>
      </c>
      <c r="U6822">
        <v>17.100000000000001</v>
      </c>
      <c r="V6822">
        <v>1.5</v>
      </c>
      <c r="W6822">
        <v>1.5</v>
      </c>
      <c r="AB6822">
        <f t="shared" si="131"/>
        <v>5280.24</v>
      </c>
    </row>
    <row r="6823" spans="1:28" x14ac:dyDescent="0.25">
      <c r="A6823" t="s">
        <v>3231</v>
      </c>
      <c r="B6823" t="s">
        <v>3196</v>
      </c>
      <c r="C6823" s="1">
        <v>0.73944444444444446</v>
      </c>
      <c r="D6823">
        <v>487</v>
      </c>
      <c r="E6823" s="2">
        <v>6.3972199074074074E-2</v>
      </c>
      <c r="F6823" s="1">
        <v>6.3969907407407406E-2</v>
      </c>
      <c r="G6823">
        <v>198</v>
      </c>
      <c r="H6823">
        <v>5527.2</v>
      </c>
      <c r="I6823">
        <v>0</v>
      </c>
      <c r="J6823" t="s">
        <v>3197</v>
      </c>
      <c r="K6823" t="s">
        <v>22</v>
      </c>
      <c r="L6823">
        <v>1</v>
      </c>
      <c r="M6823" t="s">
        <v>1661</v>
      </c>
      <c r="N6823" t="s">
        <v>23</v>
      </c>
      <c r="O6823" t="s">
        <v>36</v>
      </c>
      <c r="P6823" t="s">
        <v>28</v>
      </c>
      <c r="R6823" t="s">
        <v>26</v>
      </c>
      <c r="S6823">
        <v>19.600000000000001</v>
      </c>
      <c r="T6823">
        <v>17.100000000000001</v>
      </c>
      <c r="U6823">
        <v>17.100000000000001</v>
      </c>
      <c r="V6823">
        <v>2.5</v>
      </c>
      <c r="W6823">
        <v>2.5</v>
      </c>
      <c r="AB6823">
        <f t="shared" si="131"/>
        <v>5280.24</v>
      </c>
    </row>
    <row r="6824" spans="1:28" x14ac:dyDescent="0.25">
      <c r="A6824" t="s">
        <v>3232</v>
      </c>
      <c r="B6824" t="s">
        <v>3196</v>
      </c>
      <c r="C6824" s="1">
        <v>0.74152777777777779</v>
      </c>
      <c r="D6824">
        <v>890</v>
      </c>
      <c r="E6824" s="2">
        <v>6.6060196759259268E-2</v>
      </c>
      <c r="F6824" s="1">
        <v>6.6053240740740746E-2</v>
      </c>
      <c r="G6824">
        <v>601</v>
      </c>
      <c r="H6824">
        <v>5707.6</v>
      </c>
      <c r="I6824">
        <v>0</v>
      </c>
      <c r="J6824" t="s">
        <v>3197</v>
      </c>
      <c r="K6824" t="s">
        <v>22</v>
      </c>
      <c r="L6824">
        <v>1</v>
      </c>
      <c r="M6824" t="s">
        <v>1661</v>
      </c>
      <c r="N6824" t="s">
        <v>23</v>
      </c>
      <c r="O6824" t="s">
        <v>33</v>
      </c>
      <c r="P6824" t="s">
        <v>28</v>
      </c>
      <c r="R6824" t="s">
        <v>26</v>
      </c>
      <c r="S6824">
        <v>17.2</v>
      </c>
      <c r="T6824">
        <v>17</v>
      </c>
      <c r="U6824">
        <v>17</v>
      </c>
      <c r="V6824">
        <v>0.2</v>
      </c>
      <c r="W6824">
        <v>0.2</v>
      </c>
      <c r="AB6824">
        <f t="shared" si="131"/>
        <v>5460.64</v>
      </c>
    </row>
    <row r="6825" spans="1:28" x14ac:dyDescent="0.25">
      <c r="A6825" t="s">
        <v>3232</v>
      </c>
      <c r="B6825" t="s">
        <v>3196</v>
      </c>
      <c r="C6825" s="1">
        <v>0.74152777777777779</v>
      </c>
      <c r="D6825">
        <v>890</v>
      </c>
      <c r="E6825" s="2">
        <v>6.6060196759259268E-2</v>
      </c>
      <c r="F6825" s="1">
        <v>6.6053240740740746E-2</v>
      </c>
      <c r="G6825">
        <v>601</v>
      </c>
      <c r="H6825">
        <v>5707.6</v>
      </c>
      <c r="I6825">
        <v>0</v>
      </c>
      <c r="J6825" t="s">
        <v>3197</v>
      </c>
      <c r="K6825" t="s">
        <v>22</v>
      </c>
      <c r="L6825">
        <v>1</v>
      </c>
      <c r="M6825" t="s">
        <v>1661</v>
      </c>
      <c r="N6825" t="s">
        <v>23</v>
      </c>
      <c r="O6825" t="s">
        <v>36</v>
      </c>
      <c r="P6825" t="s">
        <v>28</v>
      </c>
      <c r="R6825" t="s">
        <v>26</v>
      </c>
      <c r="S6825">
        <v>20.100000000000001</v>
      </c>
      <c r="T6825">
        <v>17</v>
      </c>
      <c r="U6825">
        <v>17</v>
      </c>
      <c r="V6825">
        <v>3.1</v>
      </c>
      <c r="W6825">
        <v>3.1</v>
      </c>
      <c r="AB6825">
        <f t="shared" si="131"/>
        <v>5460.64</v>
      </c>
    </row>
    <row r="6826" spans="1:28" x14ac:dyDescent="0.25">
      <c r="A6826" t="s">
        <v>3232</v>
      </c>
      <c r="B6826" t="s">
        <v>3196</v>
      </c>
      <c r="C6826" s="1">
        <v>0.74152777777777779</v>
      </c>
      <c r="D6826">
        <v>890</v>
      </c>
      <c r="E6826" s="2">
        <v>6.6060196759259268E-2</v>
      </c>
      <c r="F6826" s="1">
        <v>6.6053240740740746E-2</v>
      </c>
      <c r="G6826">
        <v>601</v>
      </c>
      <c r="H6826">
        <v>5707.6</v>
      </c>
      <c r="I6826">
        <v>0</v>
      </c>
      <c r="J6826" t="s">
        <v>3197</v>
      </c>
      <c r="K6826" t="s">
        <v>22</v>
      </c>
      <c r="L6826">
        <v>1</v>
      </c>
      <c r="M6826" t="s">
        <v>1661</v>
      </c>
      <c r="N6826" t="s">
        <v>23</v>
      </c>
      <c r="O6826" t="s">
        <v>31</v>
      </c>
      <c r="P6826" t="s">
        <v>28</v>
      </c>
      <c r="R6826" t="s">
        <v>26</v>
      </c>
      <c r="S6826">
        <v>19.399999999999999</v>
      </c>
      <c r="T6826">
        <v>17</v>
      </c>
      <c r="U6826">
        <v>17</v>
      </c>
      <c r="V6826">
        <v>2.4</v>
      </c>
      <c r="W6826">
        <v>2.4</v>
      </c>
      <c r="AB6826">
        <f t="shared" si="131"/>
        <v>5460.64</v>
      </c>
    </row>
    <row r="6827" spans="1:28" x14ac:dyDescent="0.25">
      <c r="A6827" t="s">
        <v>3233</v>
      </c>
      <c r="B6827" t="s">
        <v>3196</v>
      </c>
      <c r="C6827" s="1">
        <v>0.74361111111111111</v>
      </c>
      <c r="D6827">
        <v>725</v>
      </c>
      <c r="E6827" s="2">
        <v>6.8141620370370373E-2</v>
      </c>
      <c r="F6827" s="1">
        <v>6.8136574074074072E-2</v>
      </c>
      <c r="G6827">
        <v>436</v>
      </c>
      <c r="H6827">
        <v>5887.44</v>
      </c>
      <c r="I6827">
        <v>0</v>
      </c>
      <c r="J6827" t="s">
        <v>3197</v>
      </c>
      <c r="K6827" t="s">
        <v>22</v>
      </c>
      <c r="L6827">
        <v>1</v>
      </c>
      <c r="M6827" t="s">
        <v>1661</v>
      </c>
      <c r="N6827" t="s">
        <v>23</v>
      </c>
      <c r="O6827" t="s">
        <v>33</v>
      </c>
      <c r="P6827" t="s">
        <v>28</v>
      </c>
      <c r="R6827" t="s">
        <v>26</v>
      </c>
      <c r="S6827">
        <v>17.3</v>
      </c>
      <c r="T6827">
        <v>17.100000000000001</v>
      </c>
      <c r="U6827">
        <v>17.100000000000001</v>
      </c>
      <c r="V6827">
        <v>0.2</v>
      </c>
      <c r="W6827">
        <v>0.2</v>
      </c>
      <c r="AB6827">
        <f t="shared" si="131"/>
        <v>5640.48</v>
      </c>
    </row>
    <row r="6828" spans="1:28" x14ac:dyDescent="0.25">
      <c r="A6828" t="s">
        <v>3233</v>
      </c>
      <c r="B6828" t="s">
        <v>3196</v>
      </c>
      <c r="C6828" s="1">
        <v>0.74361111111111111</v>
      </c>
      <c r="D6828">
        <v>725</v>
      </c>
      <c r="E6828" s="2">
        <v>6.8141620370370373E-2</v>
      </c>
      <c r="F6828" s="1">
        <v>6.8136574074074072E-2</v>
      </c>
      <c r="G6828">
        <v>436</v>
      </c>
      <c r="H6828">
        <v>5887.44</v>
      </c>
      <c r="I6828">
        <v>0</v>
      </c>
      <c r="J6828" t="s">
        <v>3197</v>
      </c>
      <c r="K6828" t="s">
        <v>22</v>
      </c>
      <c r="L6828">
        <v>1</v>
      </c>
      <c r="M6828" t="s">
        <v>1661</v>
      </c>
      <c r="N6828" t="s">
        <v>23</v>
      </c>
      <c r="O6828" t="s">
        <v>31</v>
      </c>
      <c r="P6828" t="s">
        <v>28</v>
      </c>
      <c r="R6828" t="s">
        <v>26</v>
      </c>
      <c r="S6828">
        <v>20.9</v>
      </c>
      <c r="T6828">
        <v>17.100000000000001</v>
      </c>
      <c r="U6828">
        <v>17.100000000000001</v>
      </c>
      <c r="V6828">
        <v>3.8</v>
      </c>
      <c r="W6828">
        <v>3.8</v>
      </c>
      <c r="AB6828">
        <f t="shared" si="131"/>
        <v>5640.48</v>
      </c>
    </row>
    <row r="6829" spans="1:28" x14ac:dyDescent="0.25">
      <c r="A6829" t="s">
        <v>3233</v>
      </c>
      <c r="B6829" t="s">
        <v>3196</v>
      </c>
      <c r="C6829" s="1">
        <v>0.74361111111111111</v>
      </c>
      <c r="D6829">
        <v>725</v>
      </c>
      <c r="E6829" s="2">
        <v>6.8141620370370373E-2</v>
      </c>
      <c r="F6829" s="1">
        <v>6.8136574074074072E-2</v>
      </c>
      <c r="G6829">
        <v>436</v>
      </c>
      <c r="H6829">
        <v>5887.44</v>
      </c>
      <c r="I6829">
        <v>0</v>
      </c>
      <c r="J6829" t="s">
        <v>3197</v>
      </c>
      <c r="K6829" t="s">
        <v>22</v>
      </c>
      <c r="L6829">
        <v>1</v>
      </c>
      <c r="M6829" t="s">
        <v>1661</v>
      </c>
      <c r="N6829" t="s">
        <v>23</v>
      </c>
      <c r="O6829" t="s">
        <v>36</v>
      </c>
      <c r="P6829" t="s">
        <v>28</v>
      </c>
      <c r="R6829" t="s">
        <v>26</v>
      </c>
      <c r="S6829">
        <v>20.399999999999999</v>
      </c>
      <c r="T6829">
        <v>17.100000000000001</v>
      </c>
      <c r="U6829">
        <v>17.100000000000001</v>
      </c>
      <c r="V6829">
        <v>3.3</v>
      </c>
      <c r="W6829">
        <v>3.3</v>
      </c>
      <c r="AB6829">
        <f t="shared" si="131"/>
        <v>5640.48</v>
      </c>
    </row>
    <row r="6830" spans="1:28" x14ac:dyDescent="0.25">
      <c r="A6830" t="s">
        <v>3234</v>
      </c>
      <c r="B6830" t="s">
        <v>3196</v>
      </c>
      <c r="C6830" s="1">
        <v>0.74569444444444455</v>
      </c>
      <c r="D6830">
        <v>761</v>
      </c>
      <c r="E6830" s="2">
        <v>7.0225358796296294E-2</v>
      </c>
      <c r="F6830" s="1">
        <v>7.0219907407407411E-2</v>
      </c>
      <c r="G6830">
        <v>471</v>
      </c>
      <c r="H6830">
        <v>6067.47</v>
      </c>
      <c r="I6830">
        <v>0</v>
      </c>
      <c r="J6830" t="s">
        <v>3197</v>
      </c>
      <c r="K6830" t="s">
        <v>22</v>
      </c>
      <c r="L6830">
        <v>1</v>
      </c>
      <c r="M6830" t="s">
        <v>1661</v>
      </c>
      <c r="N6830" t="s">
        <v>23</v>
      </c>
      <c r="O6830" t="s">
        <v>42</v>
      </c>
      <c r="P6830" t="s">
        <v>28</v>
      </c>
      <c r="R6830" t="s">
        <v>26</v>
      </c>
      <c r="S6830">
        <v>17.3</v>
      </c>
      <c r="T6830">
        <v>17</v>
      </c>
      <c r="U6830">
        <v>17</v>
      </c>
      <c r="V6830">
        <v>0.3</v>
      </c>
      <c r="W6830">
        <v>0.3</v>
      </c>
      <c r="AB6830">
        <f t="shared" si="131"/>
        <v>5820.51</v>
      </c>
    </row>
    <row r="6831" spans="1:28" x14ac:dyDescent="0.25">
      <c r="A6831" t="s">
        <v>3234</v>
      </c>
      <c r="B6831" t="s">
        <v>3196</v>
      </c>
      <c r="C6831" s="1">
        <v>0.74569444444444455</v>
      </c>
      <c r="D6831">
        <v>761</v>
      </c>
      <c r="E6831" s="2">
        <v>7.0225358796296294E-2</v>
      </c>
      <c r="F6831" s="1">
        <v>7.0219907407407411E-2</v>
      </c>
      <c r="G6831">
        <v>471</v>
      </c>
      <c r="H6831">
        <v>6067.47</v>
      </c>
      <c r="I6831">
        <v>0</v>
      </c>
      <c r="J6831" t="s">
        <v>3197</v>
      </c>
      <c r="K6831" t="s">
        <v>22</v>
      </c>
      <c r="L6831">
        <v>1</v>
      </c>
      <c r="M6831" t="s">
        <v>1661</v>
      </c>
      <c r="N6831" t="s">
        <v>23</v>
      </c>
      <c r="O6831" t="s">
        <v>36</v>
      </c>
      <c r="P6831" t="s">
        <v>28</v>
      </c>
      <c r="R6831" t="s">
        <v>26</v>
      </c>
      <c r="S6831">
        <v>19.600000000000001</v>
      </c>
      <c r="T6831">
        <v>17</v>
      </c>
      <c r="U6831">
        <v>17</v>
      </c>
      <c r="V6831">
        <v>2.6</v>
      </c>
      <c r="W6831">
        <v>2.6</v>
      </c>
      <c r="AB6831">
        <f t="shared" si="131"/>
        <v>5820.51</v>
      </c>
    </row>
    <row r="6832" spans="1:28" x14ac:dyDescent="0.25">
      <c r="A6832" t="s">
        <v>3234</v>
      </c>
      <c r="B6832" t="s">
        <v>3196</v>
      </c>
      <c r="C6832" s="1">
        <v>0.74569444444444455</v>
      </c>
      <c r="D6832">
        <v>761</v>
      </c>
      <c r="E6832" s="2">
        <v>7.0225358796296294E-2</v>
      </c>
      <c r="F6832" s="1">
        <v>7.0219907407407411E-2</v>
      </c>
      <c r="G6832">
        <v>471</v>
      </c>
      <c r="H6832">
        <v>6067.47</v>
      </c>
      <c r="I6832">
        <v>0</v>
      </c>
      <c r="J6832" t="s">
        <v>3197</v>
      </c>
      <c r="K6832" t="s">
        <v>22</v>
      </c>
      <c r="L6832">
        <v>1</v>
      </c>
      <c r="M6832" t="s">
        <v>1661</v>
      </c>
      <c r="N6832" t="s">
        <v>23</v>
      </c>
      <c r="O6832" t="s">
        <v>31</v>
      </c>
      <c r="P6832" t="s">
        <v>28</v>
      </c>
      <c r="R6832" t="s">
        <v>26</v>
      </c>
      <c r="S6832">
        <v>20.7</v>
      </c>
      <c r="T6832">
        <v>17</v>
      </c>
      <c r="U6832">
        <v>17</v>
      </c>
      <c r="V6832">
        <v>3.7</v>
      </c>
      <c r="W6832">
        <v>3.7</v>
      </c>
      <c r="AB6832">
        <f t="shared" si="131"/>
        <v>5820.51</v>
      </c>
    </row>
    <row r="6833" spans="1:28" x14ac:dyDescent="0.25">
      <c r="A6833" t="s">
        <v>3235</v>
      </c>
      <c r="B6833" t="s">
        <v>3196</v>
      </c>
      <c r="C6833" s="1">
        <v>0.74777777777777776</v>
      </c>
      <c r="D6833">
        <v>930</v>
      </c>
      <c r="E6833" s="2">
        <v>7.2310648148148152E-2</v>
      </c>
      <c r="F6833" s="1">
        <v>7.2303240740740737E-2</v>
      </c>
      <c r="G6833">
        <v>640</v>
      </c>
      <c r="H6833">
        <v>6247.64</v>
      </c>
      <c r="I6833">
        <v>0</v>
      </c>
      <c r="J6833" t="s">
        <v>3197</v>
      </c>
      <c r="K6833" t="s">
        <v>22</v>
      </c>
      <c r="L6833">
        <v>1</v>
      </c>
      <c r="M6833" t="s">
        <v>1661</v>
      </c>
      <c r="N6833" t="s">
        <v>23</v>
      </c>
      <c r="O6833" t="s">
        <v>33</v>
      </c>
      <c r="P6833" t="s">
        <v>28</v>
      </c>
      <c r="R6833" t="s">
        <v>26</v>
      </c>
      <c r="S6833">
        <v>17.2</v>
      </c>
      <c r="T6833">
        <v>17.100000000000001</v>
      </c>
      <c r="U6833">
        <v>17</v>
      </c>
      <c r="V6833">
        <v>0.1</v>
      </c>
      <c r="W6833">
        <v>0.2</v>
      </c>
      <c r="AB6833">
        <f t="shared" si="131"/>
        <v>6000.68</v>
      </c>
    </row>
    <row r="6834" spans="1:28" x14ac:dyDescent="0.25">
      <c r="A6834" t="s">
        <v>3235</v>
      </c>
      <c r="B6834" t="s">
        <v>3196</v>
      </c>
      <c r="C6834" s="1">
        <v>0.74777777777777776</v>
      </c>
      <c r="D6834">
        <v>930</v>
      </c>
      <c r="E6834" s="2">
        <v>7.2310648148148152E-2</v>
      </c>
      <c r="F6834" s="1">
        <v>7.2303240740740737E-2</v>
      </c>
      <c r="G6834">
        <v>640</v>
      </c>
      <c r="H6834">
        <v>6247.64</v>
      </c>
      <c r="I6834">
        <v>0</v>
      </c>
      <c r="J6834" t="s">
        <v>3197</v>
      </c>
      <c r="K6834" t="s">
        <v>22</v>
      </c>
      <c r="L6834">
        <v>1</v>
      </c>
      <c r="M6834" t="s">
        <v>1661</v>
      </c>
      <c r="N6834" t="s">
        <v>23</v>
      </c>
      <c r="O6834" t="s">
        <v>36</v>
      </c>
      <c r="P6834" t="s">
        <v>28</v>
      </c>
      <c r="R6834" t="s">
        <v>26</v>
      </c>
      <c r="S6834">
        <v>20</v>
      </c>
      <c r="T6834">
        <v>17.100000000000001</v>
      </c>
      <c r="U6834">
        <v>17</v>
      </c>
      <c r="V6834">
        <v>2.9</v>
      </c>
      <c r="W6834">
        <v>3</v>
      </c>
      <c r="AB6834">
        <f t="shared" si="131"/>
        <v>6000.68</v>
      </c>
    </row>
    <row r="6835" spans="1:28" x14ac:dyDescent="0.25">
      <c r="A6835" t="s">
        <v>3235</v>
      </c>
      <c r="B6835" t="s">
        <v>3196</v>
      </c>
      <c r="C6835" s="1">
        <v>0.74777777777777776</v>
      </c>
      <c r="D6835">
        <v>930</v>
      </c>
      <c r="E6835" s="2">
        <v>7.2310648148148152E-2</v>
      </c>
      <c r="F6835" s="1">
        <v>7.2303240740740737E-2</v>
      </c>
      <c r="G6835">
        <v>640</v>
      </c>
      <c r="H6835">
        <v>6247.64</v>
      </c>
      <c r="I6835">
        <v>0</v>
      </c>
      <c r="J6835" t="s">
        <v>3197</v>
      </c>
      <c r="K6835" t="s">
        <v>22</v>
      </c>
      <c r="L6835">
        <v>1</v>
      </c>
      <c r="M6835" t="s">
        <v>1661</v>
      </c>
      <c r="N6835" t="s">
        <v>23</v>
      </c>
      <c r="O6835" t="s">
        <v>31</v>
      </c>
      <c r="P6835" t="s">
        <v>28</v>
      </c>
      <c r="R6835" t="s">
        <v>26</v>
      </c>
      <c r="S6835">
        <v>20.9</v>
      </c>
      <c r="T6835">
        <v>17.100000000000001</v>
      </c>
      <c r="U6835">
        <v>17</v>
      </c>
      <c r="V6835">
        <v>3.8</v>
      </c>
      <c r="W6835">
        <v>3.9</v>
      </c>
      <c r="AB6835">
        <f t="shared" si="131"/>
        <v>6000.68</v>
      </c>
    </row>
    <row r="6836" spans="1:28" x14ac:dyDescent="0.25">
      <c r="A6836" t="s">
        <v>3236</v>
      </c>
      <c r="B6836" t="s">
        <v>3196</v>
      </c>
      <c r="C6836" s="1">
        <v>0.74986111111111109</v>
      </c>
      <c r="D6836">
        <v>298</v>
      </c>
      <c r="E6836" s="2">
        <v>7.438666666666667E-2</v>
      </c>
      <c r="F6836" s="1">
        <v>7.4386574074074077E-2</v>
      </c>
      <c r="G6836">
        <v>8</v>
      </c>
      <c r="H6836">
        <v>6427.01</v>
      </c>
      <c r="I6836">
        <v>0</v>
      </c>
      <c r="J6836" t="s">
        <v>3197</v>
      </c>
      <c r="K6836" t="s">
        <v>22</v>
      </c>
      <c r="L6836">
        <v>1</v>
      </c>
      <c r="M6836" t="s">
        <v>1661</v>
      </c>
      <c r="N6836" t="s">
        <v>23</v>
      </c>
      <c r="O6836" t="s">
        <v>36</v>
      </c>
      <c r="P6836" t="s">
        <v>28</v>
      </c>
      <c r="R6836" t="s">
        <v>26</v>
      </c>
      <c r="S6836">
        <v>21.1</v>
      </c>
      <c r="T6836">
        <v>17.2</v>
      </c>
      <c r="U6836">
        <v>17.2</v>
      </c>
      <c r="V6836">
        <v>3.9</v>
      </c>
      <c r="W6836">
        <v>3.9</v>
      </c>
      <c r="AB6836">
        <f t="shared" si="131"/>
        <v>6180.05</v>
      </c>
    </row>
    <row r="6837" spans="1:28" x14ac:dyDescent="0.25">
      <c r="A6837" t="s">
        <v>3236</v>
      </c>
      <c r="B6837" t="s">
        <v>3196</v>
      </c>
      <c r="C6837" s="1">
        <v>0.74986111111111109</v>
      </c>
      <c r="D6837">
        <v>298</v>
      </c>
      <c r="E6837" s="2">
        <v>7.438666666666667E-2</v>
      </c>
      <c r="F6837" s="1">
        <v>7.4386574074074077E-2</v>
      </c>
      <c r="G6837">
        <v>8</v>
      </c>
      <c r="H6837">
        <v>6427.01</v>
      </c>
      <c r="I6837">
        <v>0</v>
      </c>
      <c r="J6837" t="s">
        <v>3197</v>
      </c>
      <c r="K6837" t="s">
        <v>22</v>
      </c>
      <c r="L6837">
        <v>1</v>
      </c>
      <c r="M6837" t="s">
        <v>1661</v>
      </c>
      <c r="N6837" t="s">
        <v>23</v>
      </c>
      <c r="O6837" t="s">
        <v>31</v>
      </c>
      <c r="P6837" t="s">
        <v>28</v>
      </c>
      <c r="R6837" t="s">
        <v>26</v>
      </c>
      <c r="S6837">
        <v>21.9</v>
      </c>
      <c r="T6837">
        <v>17.2</v>
      </c>
      <c r="U6837">
        <v>17.2</v>
      </c>
      <c r="V6837">
        <v>4.7</v>
      </c>
      <c r="W6837">
        <v>4.7</v>
      </c>
      <c r="AB6837">
        <f t="shared" si="131"/>
        <v>6180.05</v>
      </c>
    </row>
    <row r="6838" spans="1:28" x14ac:dyDescent="0.25">
      <c r="A6838" t="s">
        <v>3236</v>
      </c>
      <c r="B6838" t="s">
        <v>3196</v>
      </c>
      <c r="C6838" s="1">
        <v>0.74986111111111109</v>
      </c>
      <c r="D6838">
        <v>298</v>
      </c>
      <c r="E6838" s="2">
        <v>7.438666666666667E-2</v>
      </c>
      <c r="F6838" s="1">
        <v>7.4386574074074077E-2</v>
      </c>
      <c r="G6838">
        <v>8</v>
      </c>
      <c r="H6838">
        <v>6427.01</v>
      </c>
      <c r="I6838">
        <v>0</v>
      </c>
      <c r="J6838" t="s">
        <v>3197</v>
      </c>
      <c r="K6838" t="s">
        <v>22</v>
      </c>
      <c r="L6838">
        <v>1</v>
      </c>
      <c r="M6838" t="s">
        <v>1661</v>
      </c>
      <c r="N6838" t="s">
        <v>23</v>
      </c>
      <c r="O6838" t="s">
        <v>46</v>
      </c>
      <c r="P6838" t="s">
        <v>28</v>
      </c>
      <c r="R6838" t="s">
        <v>26</v>
      </c>
      <c r="S6838">
        <v>17.3</v>
      </c>
      <c r="T6838">
        <v>17.2</v>
      </c>
      <c r="U6838">
        <v>17.2</v>
      </c>
      <c r="V6838">
        <v>0.1</v>
      </c>
      <c r="W6838">
        <v>0.1</v>
      </c>
      <c r="AB6838">
        <f t="shared" si="131"/>
        <v>6180.05</v>
      </c>
    </row>
    <row r="6839" spans="1:28" x14ac:dyDescent="0.25">
      <c r="A6839" t="s">
        <v>3236</v>
      </c>
      <c r="B6839" t="s">
        <v>3196</v>
      </c>
      <c r="C6839" s="1">
        <v>0.74986111111111109</v>
      </c>
      <c r="D6839">
        <v>298</v>
      </c>
      <c r="E6839" s="2">
        <v>7.438666666666667E-2</v>
      </c>
      <c r="F6839" s="1">
        <v>7.4386574074074077E-2</v>
      </c>
      <c r="G6839">
        <v>8</v>
      </c>
      <c r="H6839">
        <v>6427.01</v>
      </c>
      <c r="I6839">
        <v>0</v>
      </c>
      <c r="J6839" t="s">
        <v>3197</v>
      </c>
      <c r="K6839" t="s">
        <v>22</v>
      </c>
      <c r="L6839">
        <v>1</v>
      </c>
      <c r="M6839" t="s">
        <v>1661</v>
      </c>
      <c r="N6839" t="s">
        <v>23</v>
      </c>
      <c r="O6839" t="s">
        <v>33</v>
      </c>
      <c r="P6839" t="s">
        <v>28</v>
      </c>
      <c r="R6839" t="s">
        <v>26</v>
      </c>
      <c r="S6839">
        <v>17.399999999999999</v>
      </c>
      <c r="T6839">
        <v>17.2</v>
      </c>
      <c r="U6839">
        <v>17.2</v>
      </c>
      <c r="V6839">
        <v>0.2</v>
      </c>
      <c r="W6839">
        <v>0.2</v>
      </c>
      <c r="AB6839">
        <f t="shared" si="131"/>
        <v>6180.05</v>
      </c>
    </row>
    <row r="6840" spans="1:28" x14ac:dyDescent="0.25">
      <c r="A6840" t="s">
        <v>3237</v>
      </c>
      <c r="B6840" t="s">
        <v>3196</v>
      </c>
      <c r="C6840" s="1">
        <v>0.75194444444444442</v>
      </c>
      <c r="D6840">
        <v>901</v>
      </c>
      <c r="E6840" s="2">
        <v>7.6476979166666667E-2</v>
      </c>
      <c r="F6840" s="1">
        <v>7.6469907407407403E-2</v>
      </c>
      <c r="G6840">
        <v>611</v>
      </c>
      <c r="H6840">
        <v>6607.61</v>
      </c>
      <c r="I6840">
        <v>0</v>
      </c>
      <c r="J6840" t="s">
        <v>3197</v>
      </c>
      <c r="K6840" t="s">
        <v>22</v>
      </c>
      <c r="L6840">
        <v>1</v>
      </c>
      <c r="M6840" t="s">
        <v>1661</v>
      </c>
      <c r="N6840" t="s">
        <v>23</v>
      </c>
      <c r="O6840" t="s">
        <v>42</v>
      </c>
      <c r="P6840" t="s">
        <v>28</v>
      </c>
      <c r="R6840" t="s">
        <v>26</v>
      </c>
      <c r="S6840">
        <v>17.600000000000001</v>
      </c>
      <c r="T6840">
        <v>17.2</v>
      </c>
      <c r="U6840">
        <v>17.3</v>
      </c>
      <c r="V6840">
        <v>0.4</v>
      </c>
      <c r="W6840">
        <v>0.3</v>
      </c>
      <c r="AB6840">
        <f t="shared" si="131"/>
        <v>6360.65</v>
      </c>
    </row>
    <row r="6841" spans="1:28" x14ac:dyDescent="0.25">
      <c r="A6841" t="s">
        <v>3237</v>
      </c>
      <c r="B6841" t="s">
        <v>3196</v>
      </c>
      <c r="C6841" s="1">
        <v>0.75194444444444442</v>
      </c>
      <c r="D6841">
        <v>901</v>
      </c>
      <c r="E6841" s="2">
        <v>7.6476979166666667E-2</v>
      </c>
      <c r="F6841" s="1">
        <v>7.6469907407407403E-2</v>
      </c>
      <c r="G6841">
        <v>611</v>
      </c>
      <c r="H6841">
        <v>6607.61</v>
      </c>
      <c r="I6841">
        <v>0</v>
      </c>
      <c r="J6841" t="s">
        <v>3197</v>
      </c>
      <c r="K6841" t="s">
        <v>22</v>
      </c>
      <c r="L6841">
        <v>1</v>
      </c>
      <c r="M6841" t="s">
        <v>1661</v>
      </c>
      <c r="N6841" t="s">
        <v>23</v>
      </c>
      <c r="O6841" t="s">
        <v>36</v>
      </c>
      <c r="P6841" t="s">
        <v>28</v>
      </c>
      <c r="R6841" t="s">
        <v>26</v>
      </c>
      <c r="S6841">
        <v>20.9</v>
      </c>
      <c r="T6841">
        <v>17.2</v>
      </c>
      <c r="U6841">
        <v>17.3</v>
      </c>
      <c r="V6841">
        <v>3.7</v>
      </c>
      <c r="W6841">
        <v>3.6</v>
      </c>
      <c r="AB6841">
        <f t="shared" si="131"/>
        <v>6360.65</v>
      </c>
    </row>
    <row r="6842" spans="1:28" x14ac:dyDescent="0.25">
      <c r="A6842" t="s">
        <v>3237</v>
      </c>
      <c r="B6842" t="s">
        <v>3196</v>
      </c>
      <c r="C6842" s="1">
        <v>0.75194444444444442</v>
      </c>
      <c r="D6842">
        <v>901</v>
      </c>
      <c r="E6842" s="2">
        <v>7.6476979166666667E-2</v>
      </c>
      <c r="F6842" s="1">
        <v>7.6469907407407403E-2</v>
      </c>
      <c r="G6842">
        <v>611</v>
      </c>
      <c r="H6842">
        <v>6607.61</v>
      </c>
      <c r="I6842">
        <v>0</v>
      </c>
      <c r="J6842" t="s">
        <v>3197</v>
      </c>
      <c r="K6842" t="s">
        <v>22</v>
      </c>
      <c r="L6842">
        <v>1</v>
      </c>
      <c r="M6842" t="s">
        <v>1661</v>
      </c>
      <c r="N6842" t="s">
        <v>23</v>
      </c>
      <c r="O6842" t="s">
        <v>31</v>
      </c>
      <c r="P6842" t="s">
        <v>28</v>
      </c>
      <c r="R6842" t="s">
        <v>26</v>
      </c>
      <c r="S6842">
        <v>19.7</v>
      </c>
      <c r="T6842">
        <v>17.2</v>
      </c>
      <c r="U6842">
        <v>17.3</v>
      </c>
      <c r="V6842">
        <v>2.5</v>
      </c>
      <c r="W6842">
        <v>2.4</v>
      </c>
      <c r="AB6842">
        <f t="shared" si="131"/>
        <v>6360.65</v>
      </c>
    </row>
    <row r="6843" spans="1:28" x14ac:dyDescent="0.25">
      <c r="A6843" t="s">
        <v>3237</v>
      </c>
      <c r="B6843" t="s">
        <v>3196</v>
      </c>
      <c r="C6843" s="1">
        <v>0.75194444444444442</v>
      </c>
      <c r="D6843">
        <v>901</v>
      </c>
      <c r="E6843" s="2">
        <v>7.6476979166666667E-2</v>
      </c>
      <c r="F6843" s="1">
        <v>7.6469907407407403E-2</v>
      </c>
      <c r="G6843">
        <v>611</v>
      </c>
      <c r="H6843">
        <v>6607.61</v>
      </c>
      <c r="I6843">
        <v>0</v>
      </c>
      <c r="J6843" t="s">
        <v>3197</v>
      </c>
      <c r="K6843" t="s">
        <v>22</v>
      </c>
      <c r="L6843">
        <v>1</v>
      </c>
      <c r="M6843" t="s">
        <v>1661</v>
      </c>
      <c r="N6843" t="s">
        <v>23</v>
      </c>
      <c r="O6843" t="s">
        <v>33</v>
      </c>
      <c r="P6843" t="s">
        <v>28</v>
      </c>
      <c r="R6843" t="s">
        <v>26</v>
      </c>
      <c r="S6843">
        <v>17.899999999999999</v>
      </c>
      <c r="T6843">
        <v>17.2</v>
      </c>
      <c r="U6843">
        <v>17.3</v>
      </c>
      <c r="V6843">
        <v>0.7</v>
      </c>
      <c r="W6843">
        <v>0.6</v>
      </c>
      <c r="AB6843">
        <f t="shared" ref="AB6843:AB6866" si="132">H6843-246.96</f>
        <v>6360.65</v>
      </c>
    </row>
    <row r="6844" spans="1:28" x14ac:dyDescent="0.25">
      <c r="A6844" t="s">
        <v>3238</v>
      </c>
      <c r="B6844" t="s">
        <v>3196</v>
      </c>
      <c r="C6844" s="1">
        <v>0.75403935185185178</v>
      </c>
      <c r="D6844">
        <v>170</v>
      </c>
      <c r="E6844" s="2">
        <v>7.8563425925925925E-2</v>
      </c>
      <c r="F6844" s="1">
        <v>7.8553240740740743E-2</v>
      </c>
      <c r="G6844">
        <v>880</v>
      </c>
      <c r="H6844">
        <v>6787.88</v>
      </c>
      <c r="I6844">
        <v>0</v>
      </c>
      <c r="J6844" t="s">
        <v>3197</v>
      </c>
      <c r="K6844" t="s">
        <v>22</v>
      </c>
      <c r="L6844">
        <v>1</v>
      </c>
      <c r="M6844" t="s">
        <v>1661</v>
      </c>
      <c r="N6844" t="s">
        <v>23</v>
      </c>
      <c r="O6844" t="s">
        <v>46</v>
      </c>
      <c r="P6844" t="s">
        <v>28</v>
      </c>
      <c r="R6844" t="s">
        <v>26</v>
      </c>
      <c r="S6844">
        <v>17.7</v>
      </c>
      <c r="T6844">
        <v>17.2</v>
      </c>
      <c r="U6844">
        <v>17.3</v>
      </c>
      <c r="V6844">
        <v>0.5</v>
      </c>
      <c r="W6844">
        <v>0.4</v>
      </c>
      <c r="AB6844">
        <f t="shared" si="132"/>
        <v>6540.92</v>
      </c>
    </row>
    <row r="6845" spans="1:28" x14ac:dyDescent="0.25">
      <c r="A6845" t="s">
        <v>3238</v>
      </c>
      <c r="B6845" t="s">
        <v>3196</v>
      </c>
      <c r="C6845" s="1">
        <v>0.75403935185185178</v>
      </c>
      <c r="D6845">
        <v>170</v>
      </c>
      <c r="E6845" s="2">
        <v>7.8563425925925925E-2</v>
      </c>
      <c r="F6845" s="1">
        <v>7.8553240740740743E-2</v>
      </c>
      <c r="G6845">
        <v>880</v>
      </c>
      <c r="H6845">
        <v>6787.88</v>
      </c>
      <c r="I6845">
        <v>0</v>
      </c>
      <c r="J6845" t="s">
        <v>3197</v>
      </c>
      <c r="K6845" t="s">
        <v>22</v>
      </c>
      <c r="L6845">
        <v>1</v>
      </c>
      <c r="M6845" t="s">
        <v>1661</v>
      </c>
      <c r="N6845" t="s">
        <v>23</v>
      </c>
      <c r="O6845" t="s">
        <v>36</v>
      </c>
      <c r="P6845" t="s">
        <v>28</v>
      </c>
      <c r="R6845" t="s">
        <v>26</v>
      </c>
      <c r="S6845">
        <v>20.5</v>
      </c>
      <c r="T6845">
        <v>17.2</v>
      </c>
      <c r="U6845">
        <v>17.3</v>
      </c>
      <c r="V6845">
        <v>3.3</v>
      </c>
      <c r="W6845">
        <v>3.2</v>
      </c>
      <c r="AB6845">
        <f t="shared" si="132"/>
        <v>6540.92</v>
      </c>
    </row>
    <row r="6846" spans="1:28" x14ac:dyDescent="0.25">
      <c r="A6846" t="s">
        <v>3238</v>
      </c>
      <c r="B6846" t="s">
        <v>3196</v>
      </c>
      <c r="C6846" s="1">
        <v>0.75403935185185178</v>
      </c>
      <c r="D6846">
        <v>170</v>
      </c>
      <c r="E6846" s="2">
        <v>7.8563425925925925E-2</v>
      </c>
      <c r="F6846" s="1">
        <v>7.8553240740740743E-2</v>
      </c>
      <c r="G6846">
        <v>880</v>
      </c>
      <c r="H6846">
        <v>6787.88</v>
      </c>
      <c r="I6846">
        <v>0</v>
      </c>
      <c r="J6846" t="s">
        <v>3197</v>
      </c>
      <c r="K6846" t="s">
        <v>22</v>
      </c>
      <c r="L6846">
        <v>1</v>
      </c>
      <c r="M6846" t="s">
        <v>1661</v>
      </c>
      <c r="N6846" t="s">
        <v>23</v>
      </c>
      <c r="O6846" t="s">
        <v>31</v>
      </c>
      <c r="P6846" t="s">
        <v>28</v>
      </c>
      <c r="R6846" t="s">
        <v>26</v>
      </c>
      <c r="S6846">
        <v>19.3</v>
      </c>
      <c r="T6846">
        <v>17.2</v>
      </c>
      <c r="U6846">
        <v>17.3</v>
      </c>
      <c r="V6846">
        <v>2.1</v>
      </c>
      <c r="W6846">
        <v>2</v>
      </c>
      <c r="AB6846">
        <f t="shared" si="132"/>
        <v>6540.92</v>
      </c>
    </row>
    <row r="6847" spans="1:28" x14ac:dyDescent="0.25">
      <c r="A6847" t="s">
        <v>3239</v>
      </c>
      <c r="B6847" t="s">
        <v>3196</v>
      </c>
      <c r="C6847" s="1">
        <v>0.75612268518518511</v>
      </c>
      <c r="D6847">
        <v>639</v>
      </c>
      <c r="E6847" s="2">
        <v>8.0652199074074074E-2</v>
      </c>
      <c r="F6847" s="1">
        <v>8.0648148148148149E-2</v>
      </c>
      <c r="G6847">
        <v>350</v>
      </c>
      <c r="H6847">
        <v>6968.35</v>
      </c>
      <c r="I6847">
        <v>0</v>
      </c>
      <c r="J6847" t="s">
        <v>3197</v>
      </c>
      <c r="K6847" t="s">
        <v>22</v>
      </c>
      <c r="L6847">
        <v>1</v>
      </c>
      <c r="M6847" t="s">
        <v>1661</v>
      </c>
      <c r="N6847" t="s">
        <v>23</v>
      </c>
      <c r="O6847" t="s">
        <v>33</v>
      </c>
      <c r="P6847" t="s">
        <v>28</v>
      </c>
      <c r="R6847" t="s">
        <v>26</v>
      </c>
      <c r="S6847">
        <v>17.399999999999999</v>
      </c>
      <c r="T6847">
        <v>17</v>
      </c>
      <c r="U6847">
        <v>17.2</v>
      </c>
      <c r="V6847">
        <v>0.4</v>
      </c>
      <c r="W6847">
        <v>0.2</v>
      </c>
      <c r="AB6847">
        <f t="shared" si="132"/>
        <v>6721.39</v>
      </c>
    </row>
    <row r="6848" spans="1:28" x14ac:dyDescent="0.25">
      <c r="A6848" t="s">
        <v>3239</v>
      </c>
      <c r="B6848" t="s">
        <v>3196</v>
      </c>
      <c r="C6848" s="1">
        <v>0.75612268518518511</v>
      </c>
      <c r="D6848">
        <v>639</v>
      </c>
      <c r="E6848" s="2">
        <v>8.0652199074074074E-2</v>
      </c>
      <c r="F6848" s="1">
        <v>8.0648148148148149E-2</v>
      </c>
      <c r="G6848">
        <v>350</v>
      </c>
      <c r="H6848">
        <v>6968.35</v>
      </c>
      <c r="I6848">
        <v>0</v>
      </c>
      <c r="J6848" t="s">
        <v>3197</v>
      </c>
      <c r="K6848" t="s">
        <v>22</v>
      </c>
      <c r="L6848">
        <v>1</v>
      </c>
      <c r="M6848" t="s">
        <v>1661</v>
      </c>
      <c r="N6848" t="s">
        <v>23</v>
      </c>
      <c r="O6848" t="s">
        <v>31</v>
      </c>
      <c r="P6848" t="s">
        <v>28</v>
      </c>
      <c r="R6848" t="s">
        <v>26</v>
      </c>
      <c r="S6848">
        <v>20.2</v>
      </c>
      <c r="T6848">
        <v>17</v>
      </c>
      <c r="U6848">
        <v>17.2</v>
      </c>
      <c r="V6848">
        <v>3.2</v>
      </c>
      <c r="W6848">
        <v>3</v>
      </c>
      <c r="AB6848">
        <f t="shared" si="132"/>
        <v>6721.39</v>
      </c>
    </row>
    <row r="6849" spans="1:28" x14ac:dyDescent="0.25">
      <c r="A6849" t="s">
        <v>3239</v>
      </c>
      <c r="B6849" t="s">
        <v>3196</v>
      </c>
      <c r="C6849" s="1">
        <v>0.75612268518518511</v>
      </c>
      <c r="D6849">
        <v>639</v>
      </c>
      <c r="E6849" s="2">
        <v>8.0652199074074074E-2</v>
      </c>
      <c r="F6849" s="1">
        <v>8.0648148148148149E-2</v>
      </c>
      <c r="G6849">
        <v>350</v>
      </c>
      <c r="H6849">
        <v>6968.35</v>
      </c>
      <c r="I6849">
        <v>0</v>
      </c>
      <c r="J6849" t="s">
        <v>3197</v>
      </c>
      <c r="K6849" t="s">
        <v>22</v>
      </c>
      <c r="L6849">
        <v>1</v>
      </c>
      <c r="M6849" t="s">
        <v>1661</v>
      </c>
      <c r="N6849" t="s">
        <v>23</v>
      </c>
      <c r="O6849" t="s">
        <v>46</v>
      </c>
      <c r="P6849" t="s">
        <v>28</v>
      </c>
      <c r="R6849" t="s">
        <v>26</v>
      </c>
      <c r="S6849">
        <v>17.5</v>
      </c>
      <c r="T6849">
        <v>17</v>
      </c>
      <c r="U6849">
        <v>17.2</v>
      </c>
      <c r="V6849">
        <v>0.5</v>
      </c>
      <c r="W6849">
        <v>0.3</v>
      </c>
      <c r="AB6849">
        <f t="shared" si="132"/>
        <v>6721.39</v>
      </c>
    </row>
    <row r="6850" spans="1:28" x14ac:dyDescent="0.25">
      <c r="A6850" t="s">
        <v>3239</v>
      </c>
      <c r="B6850" t="s">
        <v>3196</v>
      </c>
      <c r="C6850" s="1">
        <v>0.75612268518518511</v>
      </c>
      <c r="D6850">
        <v>639</v>
      </c>
      <c r="E6850" s="2">
        <v>8.0652199074074074E-2</v>
      </c>
      <c r="F6850" s="1">
        <v>8.0648148148148149E-2</v>
      </c>
      <c r="G6850">
        <v>350</v>
      </c>
      <c r="H6850">
        <v>6968.35</v>
      </c>
      <c r="I6850">
        <v>0</v>
      </c>
      <c r="J6850" t="s">
        <v>3197</v>
      </c>
      <c r="K6850" t="s">
        <v>22</v>
      </c>
      <c r="L6850">
        <v>1</v>
      </c>
      <c r="M6850" t="s">
        <v>1661</v>
      </c>
      <c r="N6850" t="s">
        <v>23</v>
      </c>
      <c r="O6850" t="s">
        <v>36</v>
      </c>
      <c r="P6850" t="s">
        <v>28</v>
      </c>
      <c r="R6850" t="s">
        <v>26</v>
      </c>
      <c r="S6850">
        <v>19.5</v>
      </c>
      <c r="T6850">
        <v>17</v>
      </c>
      <c r="U6850">
        <v>17.2</v>
      </c>
      <c r="V6850">
        <v>2.5</v>
      </c>
      <c r="W6850">
        <v>2.2999999999999998</v>
      </c>
      <c r="AB6850">
        <f t="shared" si="132"/>
        <v>6721.39</v>
      </c>
    </row>
    <row r="6851" spans="1:28" x14ac:dyDescent="0.25">
      <c r="A6851" t="s">
        <v>3240</v>
      </c>
      <c r="B6851" t="s">
        <v>3196</v>
      </c>
      <c r="C6851" s="1">
        <v>0.75820601851851854</v>
      </c>
      <c r="D6851">
        <v>608</v>
      </c>
      <c r="E6851" s="2">
        <v>8.2735173611111115E-2</v>
      </c>
      <c r="F6851" s="1">
        <v>8.2731481481481475E-2</v>
      </c>
      <c r="G6851">
        <v>319</v>
      </c>
      <c r="H6851">
        <v>7148.32</v>
      </c>
      <c r="I6851">
        <v>0</v>
      </c>
      <c r="J6851" t="s">
        <v>3197</v>
      </c>
      <c r="K6851" t="s">
        <v>22</v>
      </c>
      <c r="L6851">
        <v>1</v>
      </c>
      <c r="M6851" t="s">
        <v>1661</v>
      </c>
      <c r="N6851" t="s">
        <v>23</v>
      </c>
      <c r="O6851" t="s">
        <v>31</v>
      </c>
      <c r="P6851" t="s">
        <v>28</v>
      </c>
      <c r="R6851" t="s">
        <v>26</v>
      </c>
      <c r="S6851">
        <v>18.899999999999999</v>
      </c>
      <c r="T6851">
        <v>17.2</v>
      </c>
      <c r="U6851">
        <v>17.2</v>
      </c>
      <c r="V6851">
        <v>1.7</v>
      </c>
      <c r="W6851">
        <v>1.7</v>
      </c>
      <c r="AB6851">
        <f t="shared" si="132"/>
        <v>6901.36</v>
      </c>
    </row>
    <row r="6852" spans="1:28" x14ac:dyDescent="0.25">
      <c r="A6852" t="s">
        <v>3240</v>
      </c>
      <c r="B6852" t="s">
        <v>3196</v>
      </c>
      <c r="C6852" s="1">
        <v>0.75820601851851854</v>
      </c>
      <c r="D6852">
        <v>608</v>
      </c>
      <c r="E6852" s="2">
        <v>8.2735173611111115E-2</v>
      </c>
      <c r="F6852" s="1">
        <v>8.2731481481481475E-2</v>
      </c>
      <c r="G6852">
        <v>319</v>
      </c>
      <c r="H6852">
        <v>7148.32</v>
      </c>
      <c r="I6852">
        <v>0</v>
      </c>
      <c r="J6852" t="s">
        <v>3197</v>
      </c>
      <c r="K6852" t="s">
        <v>22</v>
      </c>
      <c r="L6852">
        <v>1</v>
      </c>
      <c r="M6852" t="s">
        <v>1661</v>
      </c>
      <c r="N6852" t="s">
        <v>23</v>
      </c>
      <c r="O6852" t="s">
        <v>36</v>
      </c>
      <c r="P6852" t="s">
        <v>28</v>
      </c>
      <c r="R6852" t="s">
        <v>26</v>
      </c>
      <c r="S6852">
        <v>20.2</v>
      </c>
      <c r="T6852">
        <v>17.2</v>
      </c>
      <c r="U6852">
        <v>17.2</v>
      </c>
      <c r="V6852">
        <v>3</v>
      </c>
      <c r="W6852">
        <v>3</v>
      </c>
      <c r="AB6852">
        <f t="shared" si="132"/>
        <v>6901.36</v>
      </c>
    </row>
    <row r="6853" spans="1:28" x14ac:dyDescent="0.25">
      <c r="A6853" t="s">
        <v>3240</v>
      </c>
      <c r="B6853" t="s">
        <v>3196</v>
      </c>
      <c r="C6853" s="1">
        <v>0.75820601851851854</v>
      </c>
      <c r="D6853">
        <v>608</v>
      </c>
      <c r="E6853" s="2">
        <v>8.2735173611111115E-2</v>
      </c>
      <c r="F6853" s="1">
        <v>8.2731481481481475E-2</v>
      </c>
      <c r="G6853">
        <v>319</v>
      </c>
      <c r="H6853">
        <v>7148.32</v>
      </c>
      <c r="I6853">
        <v>0</v>
      </c>
      <c r="J6853" t="s">
        <v>3197</v>
      </c>
      <c r="K6853" t="s">
        <v>22</v>
      </c>
      <c r="L6853">
        <v>1</v>
      </c>
      <c r="M6853" t="s">
        <v>1661</v>
      </c>
      <c r="N6853" t="s">
        <v>23</v>
      </c>
      <c r="O6853" t="s">
        <v>46</v>
      </c>
      <c r="P6853" t="s">
        <v>28</v>
      </c>
      <c r="R6853" t="s">
        <v>26</v>
      </c>
      <c r="S6853">
        <v>18.7</v>
      </c>
      <c r="T6853">
        <v>17.2</v>
      </c>
      <c r="U6853">
        <v>17.2</v>
      </c>
      <c r="V6853">
        <v>1.5</v>
      </c>
      <c r="W6853">
        <v>1.5</v>
      </c>
      <c r="AB6853">
        <f t="shared" si="132"/>
        <v>6901.36</v>
      </c>
    </row>
    <row r="6854" spans="1:28" x14ac:dyDescent="0.25">
      <c r="A6854" t="s">
        <v>3240</v>
      </c>
      <c r="B6854" t="s">
        <v>3196</v>
      </c>
      <c r="C6854" s="1">
        <v>0.75820601851851854</v>
      </c>
      <c r="D6854">
        <v>608</v>
      </c>
      <c r="E6854" s="2">
        <v>8.2735173611111115E-2</v>
      </c>
      <c r="F6854" s="1">
        <v>8.2731481481481475E-2</v>
      </c>
      <c r="G6854">
        <v>319</v>
      </c>
      <c r="H6854">
        <v>7148.32</v>
      </c>
      <c r="I6854">
        <v>0</v>
      </c>
      <c r="J6854" t="s">
        <v>3197</v>
      </c>
      <c r="K6854" t="s">
        <v>22</v>
      </c>
      <c r="L6854">
        <v>1</v>
      </c>
      <c r="M6854" t="s">
        <v>1661</v>
      </c>
      <c r="N6854" t="s">
        <v>23</v>
      </c>
      <c r="O6854" t="s">
        <v>33</v>
      </c>
      <c r="P6854" t="s">
        <v>28</v>
      </c>
      <c r="R6854" t="s">
        <v>26</v>
      </c>
      <c r="S6854">
        <v>17.600000000000001</v>
      </c>
      <c r="T6854">
        <v>17.2</v>
      </c>
      <c r="U6854">
        <v>17.2</v>
      </c>
      <c r="V6854">
        <v>0.4</v>
      </c>
      <c r="W6854">
        <v>0.4</v>
      </c>
      <c r="AB6854">
        <f t="shared" si="132"/>
        <v>6901.36</v>
      </c>
    </row>
    <row r="6855" spans="1:28" x14ac:dyDescent="0.25">
      <c r="A6855" t="s">
        <v>3241</v>
      </c>
      <c r="B6855" t="s">
        <v>3196</v>
      </c>
      <c r="C6855" s="1">
        <v>0.76028935185185187</v>
      </c>
      <c r="D6855">
        <v>43</v>
      </c>
      <c r="E6855" s="2">
        <v>8.4811956018518528E-2</v>
      </c>
      <c r="F6855" s="1">
        <v>8.4803240740740748E-2</v>
      </c>
      <c r="G6855">
        <v>753</v>
      </c>
      <c r="H6855">
        <v>7327.75</v>
      </c>
      <c r="I6855">
        <v>0</v>
      </c>
      <c r="J6855" t="s">
        <v>3197</v>
      </c>
      <c r="K6855" t="s">
        <v>22</v>
      </c>
      <c r="L6855">
        <v>1</v>
      </c>
      <c r="M6855" t="s">
        <v>1661</v>
      </c>
      <c r="N6855" t="s">
        <v>23</v>
      </c>
      <c r="O6855" t="s">
        <v>42</v>
      </c>
      <c r="P6855" t="s">
        <v>28</v>
      </c>
      <c r="R6855" t="s">
        <v>26</v>
      </c>
      <c r="S6855">
        <v>17.399999999999999</v>
      </c>
      <c r="T6855">
        <v>17.100000000000001</v>
      </c>
      <c r="U6855">
        <v>17.100000000000001</v>
      </c>
      <c r="V6855">
        <v>0.3</v>
      </c>
      <c r="W6855">
        <v>0.3</v>
      </c>
      <c r="AB6855">
        <f t="shared" si="132"/>
        <v>7080.79</v>
      </c>
    </row>
    <row r="6856" spans="1:28" x14ac:dyDescent="0.25">
      <c r="A6856" t="s">
        <v>3241</v>
      </c>
      <c r="B6856" t="s">
        <v>3196</v>
      </c>
      <c r="C6856" s="1">
        <v>0.76028935185185187</v>
      </c>
      <c r="D6856">
        <v>43</v>
      </c>
      <c r="E6856" s="2">
        <v>8.4811956018518528E-2</v>
      </c>
      <c r="F6856" s="1">
        <v>8.4803240740740748E-2</v>
      </c>
      <c r="G6856">
        <v>753</v>
      </c>
      <c r="H6856">
        <v>7327.75</v>
      </c>
      <c r="I6856">
        <v>0</v>
      </c>
      <c r="J6856" t="s">
        <v>3197</v>
      </c>
      <c r="K6856" t="s">
        <v>22</v>
      </c>
      <c r="L6856">
        <v>1</v>
      </c>
      <c r="M6856" t="s">
        <v>1661</v>
      </c>
      <c r="N6856" t="s">
        <v>23</v>
      </c>
      <c r="O6856" t="s">
        <v>36</v>
      </c>
      <c r="P6856" t="s">
        <v>28</v>
      </c>
      <c r="R6856" t="s">
        <v>26</v>
      </c>
      <c r="S6856">
        <v>20.100000000000001</v>
      </c>
      <c r="T6856">
        <v>17.100000000000001</v>
      </c>
      <c r="U6856">
        <v>17.100000000000001</v>
      </c>
      <c r="V6856">
        <v>3</v>
      </c>
      <c r="W6856">
        <v>3</v>
      </c>
      <c r="AB6856">
        <f t="shared" si="132"/>
        <v>7080.79</v>
      </c>
    </row>
    <row r="6857" spans="1:28" x14ac:dyDescent="0.25">
      <c r="A6857" t="s">
        <v>3241</v>
      </c>
      <c r="B6857" t="s">
        <v>3196</v>
      </c>
      <c r="C6857" s="1">
        <v>0.76028935185185187</v>
      </c>
      <c r="D6857">
        <v>43</v>
      </c>
      <c r="E6857" s="2">
        <v>8.4811956018518528E-2</v>
      </c>
      <c r="F6857" s="1">
        <v>8.4803240740740748E-2</v>
      </c>
      <c r="G6857">
        <v>753</v>
      </c>
      <c r="H6857">
        <v>7327.75</v>
      </c>
      <c r="I6857">
        <v>0</v>
      </c>
      <c r="J6857" t="s">
        <v>3197</v>
      </c>
      <c r="K6857" t="s">
        <v>22</v>
      </c>
      <c r="L6857">
        <v>1</v>
      </c>
      <c r="M6857" t="s">
        <v>1661</v>
      </c>
      <c r="N6857" t="s">
        <v>23</v>
      </c>
      <c r="O6857" t="s">
        <v>31</v>
      </c>
      <c r="P6857" t="s">
        <v>28</v>
      </c>
      <c r="R6857" t="s">
        <v>26</v>
      </c>
      <c r="S6857">
        <v>21.7</v>
      </c>
      <c r="T6857">
        <v>17.100000000000001</v>
      </c>
      <c r="U6857">
        <v>17.100000000000001</v>
      </c>
      <c r="V6857">
        <v>4.5999999999999996</v>
      </c>
      <c r="W6857">
        <v>4.5999999999999996</v>
      </c>
      <c r="AB6857">
        <f t="shared" si="132"/>
        <v>7080.79</v>
      </c>
    </row>
    <row r="6858" spans="1:28" x14ac:dyDescent="0.25">
      <c r="A6858" t="s">
        <v>3241</v>
      </c>
      <c r="B6858" t="s">
        <v>3196</v>
      </c>
      <c r="C6858" s="1">
        <v>0.76028935185185187</v>
      </c>
      <c r="D6858">
        <v>43</v>
      </c>
      <c r="E6858" s="2">
        <v>8.4811956018518528E-2</v>
      </c>
      <c r="F6858" s="1">
        <v>8.4803240740740748E-2</v>
      </c>
      <c r="G6858">
        <v>753</v>
      </c>
      <c r="H6858">
        <v>7327.75</v>
      </c>
      <c r="I6858">
        <v>0</v>
      </c>
      <c r="J6858" t="s">
        <v>3197</v>
      </c>
      <c r="K6858" t="s">
        <v>22</v>
      </c>
      <c r="L6858">
        <v>1</v>
      </c>
      <c r="M6858" t="s">
        <v>1661</v>
      </c>
      <c r="N6858" t="s">
        <v>23</v>
      </c>
      <c r="O6858" t="s">
        <v>46</v>
      </c>
      <c r="P6858" t="s">
        <v>28</v>
      </c>
      <c r="R6858" t="s">
        <v>26</v>
      </c>
      <c r="S6858">
        <v>17.899999999999999</v>
      </c>
      <c r="T6858">
        <v>17.100000000000001</v>
      </c>
      <c r="U6858">
        <v>17.100000000000001</v>
      </c>
      <c r="V6858">
        <v>0.8</v>
      </c>
      <c r="W6858">
        <v>0.8</v>
      </c>
      <c r="AB6858">
        <f t="shared" si="132"/>
        <v>7080.79</v>
      </c>
    </row>
    <row r="6859" spans="1:28" x14ac:dyDescent="0.25">
      <c r="A6859" t="s">
        <v>3241</v>
      </c>
      <c r="B6859" t="s">
        <v>3196</v>
      </c>
      <c r="C6859" s="1">
        <v>0.76028935185185187</v>
      </c>
      <c r="D6859">
        <v>43</v>
      </c>
      <c r="E6859" s="2">
        <v>8.4811956018518528E-2</v>
      </c>
      <c r="F6859" s="1">
        <v>8.4803240740740748E-2</v>
      </c>
      <c r="G6859">
        <v>753</v>
      </c>
      <c r="H6859">
        <v>7327.75</v>
      </c>
      <c r="I6859">
        <v>0</v>
      </c>
      <c r="J6859" t="s">
        <v>3197</v>
      </c>
      <c r="K6859" t="s">
        <v>22</v>
      </c>
      <c r="L6859">
        <v>1</v>
      </c>
      <c r="M6859" t="s">
        <v>1661</v>
      </c>
      <c r="N6859" t="s">
        <v>23</v>
      </c>
      <c r="O6859" t="s">
        <v>33</v>
      </c>
      <c r="P6859" t="s">
        <v>28</v>
      </c>
      <c r="R6859" t="s">
        <v>26</v>
      </c>
      <c r="S6859">
        <v>17.899999999999999</v>
      </c>
      <c r="T6859">
        <v>17.100000000000001</v>
      </c>
      <c r="U6859">
        <v>17.100000000000001</v>
      </c>
      <c r="V6859">
        <v>0.8</v>
      </c>
      <c r="W6859">
        <v>0.8</v>
      </c>
      <c r="AB6859">
        <f t="shared" si="132"/>
        <v>7080.79</v>
      </c>
    </row>
    <row r="6860" spans="1:28" x14ac:dyDescent="0.25">
      <c r="A6860" t="s">
        <v>3242</v>
      </c>
      <c r="B6860" t="s">
        <v>3196</v>
      </c>
      <c r="C6860" s="1">
        <v>0.76236111111111116</v>
      </c>
      <c r="D6860">
        <v>878</v>
      </c>
      <c r="E6860" s="2">
        <v>8.6893391203703707E-2</v>
      </c>
      <c r="F6860" s="1">
        <v>8.6886574074074074E-2</v>
      </c>
      <c r="G6860">
        <v>589</v>
      </c>
      <c r="H6860">
        <v>7507.59</v>
      </c>
      <c r="I6860">
        <v>0</v>
      </c>
      <c r="J6860" t="s">
        <v>3197</v>
      </c>
      <c r="K6860" t="s">
        <v>22</v>
      </c>
      <c r="L6860">
        <v>1</v>
      </c>
      <c r="M6860" t="s">
        <v>1661</v>
      </c>
      <c r="N6860" t="s">
        <v>23</v>
      </c>
      <c r="O6860" t="s">
        <v>42</v>
      </c>
      <c r="P6860" t="s">
        <v>28</v>
      </c>
      <c r="R6860" t="s">
        <v>26</v>
      </c>
      <c r="S6860">
        <v>17.5</v>
      </c>
      <c r="T6860">
        <v>17</v>
      </c>
      <c r="U6860">
        <v>17</v>
      </c>
      <c r="V6860">
        <v>0.5</v>
      </c>
      <c r="W6860">
        <v>0.5</v>
      </c>
      <c r="AB6860">
        <f t="shared" si="132"/>
        <v>7260.63</v>
      </c>
    </row>
    <row r="6861" spans="1:28" x14ac:dyDescent="0.25">
      <c r="A6861" t="s">
        <v>3242</v>
      </c>
      <c r="B6861" t="s">
        <v>3196</v>
      </c>
      <c r="C6861" s="1">
        <v>0.76236111111111116</v>
      </c>
      <c r="D6861">
        <v>878</v>
      </c>
      <c r="E6861" s="2">
        <v>8.6893391203703707E-2</v>
      </c>
      <c r="F6861" s="1">
        <v>8.6886574074074074E-2</v>
      </c>
      <c r="G6861">
        <v>589</v>
      </c>
      <c r="H6861">
        <v>7507.59</v>
      </c>
      <c r="I6861">
        <v>0</v>
      </c>
      <c r="J6861" t="s">
        <v>3197</v>
      </c>
      <c r="K6861" t="s">
        <v>22</v>
      </c>
      <c r="L6861">
        <v>1</v>
      </c>
      <c r="M6861" t="s">
        <v>1661</v>
      </c>
      <c r="N6861" t="s">
        <v>23</v>
      </c>
      <c r="O6861" t="s">
        <v>36</v>
      </c>
      <c r="P6861" t="s">
        <v>28</v>
      </c>
      <c r="R6861" t="s">
        <v>26</v>
      </c>
      <c r="S6861">
        <v>20.8</v>
      </c>
      <c r="T6861">
        <v>17</v>
      </c>
      <c r="U6861">
        <v>17</v>
      </c>
      <c r="V6861">
        <v>3.8</v>
      </c>
      <c r="W6861">
        <v>3.8</v>
      </c>
      <c r="AB6861">
        <f t="shared" si="132"/>
        <v>7260.63</v>
      </c>
    </row>
    <row r="6862" spans="1:28" x14ac:dyDescent="0.25">
      <c r="A6862" t="s">
        <v>3242</v>
      </c>
      <c r="B6862" t="s">
        <v>3196</v>
      </c>
      <c r="C6862" s="1">
        <v>0.76236111111111116</v>
      </c>
      <c r="D6862">
        <v>878</v>
      </c>
      <c r="E6862" s="2">
        <v>8.6893391203703707E-2</v>
      </c>
      <c r="F6862" s="1">
        <v>8.6886574074074074E-2</v>
      </c>
      <c r="G6862">
        <v>589</v>
      </c>
      <c r="H6862">
        <v>7507.59</v>
      </c>
      <c r="I6862">
        <v>0</v>
      </c>
      <c r="J6862" t="s">
        <v>3197</v>
      </c>
      <c r="K6862" t="s">
        <v>22</v>
      </c>
      <c r="L6862">
        <v>1</v>
      </c>
      <c r="M6862" t="s">
        <v>1661</v>
      </c>
      <c r="N6862" t="s">
        <v>23</v>
      </c>
      <c r="O6862" t="s">
        <v>46</v>
      </c>
      <c r="P6862" t="s">
        <v>28</v>
      </c>
      <c r="R6862" t="s">
        <v>26</v>
      </c>
      <c r="S6862">
        <v>17.3</v>
      </c>
      <c r="T6862">
        <v>17</v>
      </c>
      <c r="U6862">
        <v>17</v>
      </c>
      <c r="V6862">
        <v>0.3</v>
      </c>
      <c r="W6862">
        <v>0.3</v>
      </c>
      <c r="AB6862">
        <f t="shared" si="132"/>
        <v>7260.63</v>
      </c>
    </row>
    <row r="6863" spans="1:28" x14ac:dyDescent="0.25">
      <c r="A6863" t="s">
        <v>3242</v>
      </c>
      <c r="B6863" t="s">
        <v>3196</v>
      </c>
      <c r="C6863" s="1">
        <v>0.76236111111111116</v>
      </c>
      <c r="D6863">
        <v>878</v>
      </c>
      <c r="E6863" s="2">
        <v>8.6893391203703707E-2</v>
      </c>
      <c r="F6863" s="1">
        <v>8.6886574074074074E-2</v>
      </c>
      <c r="G6863">
        <v>589</v>
      </c>
      <c r="H6863">
        <v>7507.59</v>
      </c>
      <c r="I6863">
        <v>0</v>
      </c>
      <c r="J6863" t="s">
        <v>3197</v>
      </c>
      <c r="K6863" t="s">
        <v>22</v>
      </c>
      <c r="L6863">
        <v>1</v>
      </c>
      <c r="M6863" t="s">
        <v>1661</v>
      </c>
      <c r="N6863" t="s">
        <v>23</v>
      </c>
      <c r="O6863" t="s">
        <v>31</v>
      </c>
      <c r="P6863" t="s">
        <v>28</v>
      </c>
      <c r="R6863" t="s">
        <v>26</v>
      </c>
      <c r="S6863">
        <v>19.5</v>
      </c>
      <c r="T6863">
        <v>17</v>
      </c>
      <c r="U6863">
        <v>17</v>
      </c>
      <c r="V6863">
        <v>2.5</v>
      </c>
      <c r="W6863">
        <v>2.5</v>
      </c>
      <c r="AB6863">
        <f t="shared" si="132"/>
        <v>7260.63</v>
      </c>
    </row>
    <row r="6864" spans="1:28" x14ac:dyDescent="0.25">
      <c r="A6864" t="s">
        <v>3242</v>
      </c>
      <c r="B6864" t="s">
        <v>3196</v>
      </c>
      <c r="C6864" s="1">
        <v>0.76236111111111116</v>
      </c>
      <c r="D6864">
        <v>878</v>
      </c>
      <c r="E6864" s="2">
        <v>8.6893391203703707E-2</v>
      </c>
      <c r="F6864" s="1">
        <v>8.6886574074074074E-2</v>
      </c>
      <c r="G6864">
        <v>589</v>
      </c>
      <c r="H6864">
        <v>7507.59</v>
      </c>
      <c r="I6864">
        <v>0</v>
      </c>
      <c r="J6864" t="s">
        <v>3197</v>
      </c>
      <c r="K6864" t="s">
        <v>22</v>
      </c>
      <c r="L6864">
        <v>1</v>
      </c>
      <c r="M6864" t="s">
        <v>1661</v>
      </c>
      <c r="N6864" t="s">
        <v>23</v>
      </c>
      <c r="O6864" t="s">
        <v>33</v>
      </c>
      <c r="P6864" t="s">
        <v>28</v>
      </c>
      <c r="R6864" t="s">
        <v>26</v>
      </c>
      <c r="S6864">
        <v>17.600000000000001</v>
      </c>
      <c r="T6864">
        <v>17</v>
      </c>
      <c r="U6864">
        <v>17</v>
      </c>
      <c r="V6864">
        <v>0.6</v>
      </c>
      <c r="W6864">
        <v>0.6</v>
      </c>
      <c r="AB6864">
        <f t="shared" si="132"/>
        <v>7260.63</v>
      </c>
    </row>
    <row r="6865" spans="1:28" x14ac:dyDescent="0.25">
      <c r="A6865" t="s">
        <v>3243</v>
      </c>
      <c r="B6865" t="s">
        <v>3196</v>
      </c>
      <c r="C6865" s="1">
        <v>0.76424768518518515</v>
      </c>
      <c r="D6865">
        <v>917</v>
      </c>
      <c r="E6865" s="2">
        <v>8.8780416666666653E-2</v>
      </c>
      <c r="F6865" s="1">
        <v>8.8773148148148143E-2</v>
      </c>
      <c r="G6865">
        <v>628</v>
      </c>
      <c r="H6865">
        <v>7670.63</v>
      </c>
      <c r="I6865">
        <v>0</v>
      </c>
      <c r="J6865" t="s">
        <v>3197</v>
      </c>
      <c r="K6865" t="s">
        <v>22</v>
      </c>
      <c r="L6865">
        <v>1</v>
      </c>
      <c r="M6865" t="s">
        <v>1661</v>
      </c>
      <c r="N6865" t="s">
        <v>23</v>
      </c>
      <c r="O6865" t="s">
        <v>78</v>
      </c>
      <c r="P6865" t="s">
        <v>79</v>
      </c>
      <c r="R6865" t="s">
        <v>88</v>
      </c>
      <c r="AB6865">
        <f t="shared" si="132"/>
        <v>7423.67</v>
      </c>
    </row>
    <row r="6866" spans="1:28" x14ac:dyDescent="0.25">
      <c r="A6866" t="s">
        <v>3243</v>
      </c>
      <c r="B6866" t="s">
        <v>3196</v>
      </c>
      <c r="C6866" s="1">
        <v>0.76424768518518515</v>
      </c>
      <c r="D6866">
        <v>917</v>
      </c>
      <c r="E6866" s="2">
        <v>8.8780416666666653E-2</v>
      </c>
      <c r="F6866" s="1">
        <v>8.8773148148148143E-2</v>
      </c>
      <c r="G6866">
        <v>628</v>
      </c>
      <c r="H6866">
        <v>7670.63</v>
      </c>
      <c r="I6866">
        <v>0</v>
      </c>
      <c r="J6866" t="s">
        <v>3197</v>
      </c>
      <c r="K6866" t="s">
        <v>22</v>
      </c>
      <c r="L6866">
        <v>1</v>
      </c>
      <c r="M6866" t="s">
        <v>1661</v>
      </c>
      <c r="N6866" t="s">
        <v>23</v>
      </c>
      <c r="O6866" t="s">
        <v>81</v>
      </c>
      <c r="P6866" t="s">
        <v>79</v>
      </c>
      <c r="R6866" t="s">
        <v>88</v>
      </c>
      <c r="AB6866">
        <f t="shared" si="132"/>
        <v>7423.67</v>
      </c>
    </row>
    <row r="6867" spans="1:28" x14ac:dyDescent="0.25">
      <c r="A6867" t="s">
        <v>3244</v>
      </c>
      <c r="B6867" t="s">
        <v>3245</v>
      </c>
      <c r="C6867" s="1">
        <v>0.70387731481481486</v>
      </c>
      <c r="D6867">
        <v>445</v>
      </c>
      <c r="E6867" s="2">
        <v>0</v>
      </c>
      <c r="F6867" s="1">
        <v>0</v>
      </c>
      <c r="G6867">
        <v>0</v>
      </c>
      <c r="H6867">
        <v>0</v>
      </c>
      <c r="I6867">
        <v>7284.98</v>
      </c>
      <c r="J6867" t="s">
        <v>3246</v>
      </c>
      <c r="K6867" t="s">
        <v>22</v>
      </c>
      <c r="L6867">
        <v>1</v>
      </c>
      <c r="N6867" t="s">
        <v>23</v>
      </c>
      <c r="O6867" t="s">
        <v>78</v>
      </c>
      <c r="P6867" t="s">
        <v>79</v>
      </c>
      <c r="R6867" t="s">
        <v>80</v>
      </c>
      <c r="AB6867">
        <f>H6867-228.97</f>
        <v>-228.97</v>
      </c>
    </row>
    <row r="6868" spans="1:28" x14ac:dyDescent="0.25">
      <c r="A6868" t="s">
        <v>3244</v>
      </c>
      <c r="B6868" t="s">
        <v>3245</v>
      </c>
      <c r="C6868" s="1">
        <v>0.70387731481481486</v>
      </c>
      <c r="D6868">
        <v>445</v>
      </c>
      <c r="E6868" s="2">
        <v>0</v>
      </c>
      <c r="F6868" s="1">
        <v>0</v>
      </c>
      <c r="G6868">
        <v>0</v>
      </c>
      <c r="H6868">
        <v>0</v>
      </c>
      <c r="I6868">
        <v>7284.98</v>
      </c>
      <c r="J6868" t="s">
        <v>3246</v>
      </c>
      <c r="K6868" t="s">
        <v>22</v>
      </c>
      <c r="L6868">
        <v>1</v>
      </c>
      <c r="N6868" t="s">
        <v>23</v>
      </c>
      <c r="O6868" t="s">
        <v>81</v>
      </c>
      <c r="P6868" t="s">
        <v>79</v>
      </c>
      <c r="R6868" t="s">
        <v>80</v>
      </c>
      <c r="AB6868">
        <f t="shared" ref="AB6868:AB6931" si="133">H6868-228.97</f>
        <v>-228.97</v>
      </c>
    </row>
    <row r="6869" spans="1:28" x14ac:dyDescent="0.25">
      <c r="A6869" t="s">
        <v>3247</v>
      </c>
      <c r="B6869" t="s">
        <v>3245</v>
      </c>
      <c r="C6869" s="1">
        <v>0.70650462962962957</v>
      </c>
      <c r="D6869">
        <v>42</v>
      </c>
      <c r="E6869" s="2">
        <v>2.6226388888888892E-3</v>
      </c>
      <c r="F6869" s="1">
        <v>2.615740740740741E-3</v>
      </c>
      <c r="G6869">
        <v>596</v>
      </c>
      <c r="H6869">
        <v>226.596</v>
      </c>
      <c r="I6869">
        <v>0</v>
      </c>
      <c r="J6869" t="s">
        <v>3246</v>
      </c>
      <c r="K6869" t="s">
        <v>22</v>
      </c>
      <c r="L6869">
        <v>1</v>
      </c>
      <c r="N6869" t="s">
        <v>23</v>
      </c>
      <c r="O6869" t="s">
        <v>46</v>
      </c>
      <c r="P6869" t="s">
        <v>25</v>
      </c>
      <c r="R6869" t="s">
        <v>26</v>
      </c>
      <c r="S6869">
        <v>17.100000000000001</v>
      </c>
      <c r="T6869">
        <v>17.5</v>
      </c>
      <c r="U6869">
        <v>17.5</v>
      </c>
      <c r="V6869">
        <v>-0.4</v>
      </c>
      <c r="W6869">
        <v>-0.4</v>
      </c>
      <c r="AB6869">
        <f t="shared" si="133"/>
        <v>-2.3739999999999952</v>
      </c>
    </row>
    <row r="6870" spans="1:28" x14ac:dyDescent="0.25">
      <c r="A6870" t="s">
        <v>3248</v>
      </c>
      <c r="B6870" t="s">
        <v>3245</v>
      </c>
      <c r="C6870" s="1">
        <v>0.71072916666666675</v>
      </c>
      <c r="D6870">
        <v>420</v>
      </c>
      <c r="E6870" s="2">
        <v>6.8515509259259267E-3</v>
      </c>
      <c r="F6870" s="1">
        <v>6.8402777777777776E-3</v>
      </c>
      <c r="G6870">
        <v>974</v>
      </c>
      <c r="H6870">
        <v>591.97400000000005</v>
      </c>
      <c r="I6870">
        <v>0</v>
      </c>
      <c r="J6870" t="s">
        <v>3246</v>
      </c>
      <c r="K6870" t="s">
        <v>22</v>
      </c>
      <c r="L6870">
        <v>1</v>
      </c>
      <c r="N6870" t="s">
        <v>23</v>
      </c>
      <c r="O6870" t="s">
        <v>24</v>
      </c>
      <c r="P6870" t="s">
        <v>25</v>
      </c>
      <c r="R6870" t="s">
        <v>26</v>
      </c>
      <c r="S6870">
        <v>17.3</v>
      </c>
      <c r="T6870">
        <v>17.399999999999999</v>
      </c>
      <c r="U6870">
        <v>17.399999999999999</v>
      </c>
      <c r="V6870">
        <v>-0.1</v>
      </c>
      <c r="W6870">
        <v>-0.1</v>
      </c>
      <c r="AB6870">
        <f t="shared" si="133"/>
        <v>363.00400000000002</v>
      </c>
    </row>
    <row r="6871" spans="1:28" x14ac:dyDescent="0.25">
      <c r="A6871" t="s">
        <v>3249</v>
      </c>
      <c r="B6871" t="s">
        <v>3245</v>
      </c>
      <c r="C6871" s="1">
        <v>0.71076388888888886</v>
      </c>
      <c r="D6871">
        <v>190</v>
      </c>
      <c r="E6871" s="2">
        <v>6.8836226851851853E-3</v>
      </c>
      <c r="F6871" s="1">
        <v>6.875E-3</v>
      </c>
      <c r="G6871">
        <v>745</v>
      </c>
      <c r="H6871">
        <v>594.745</v>
      </c>
      <c r="I6871">
        <v>0</v>
      </c>
      <c r="J6871" t="s">
        <v>3246</v>
      </c>
      <c r="K6871" t="s">
        <v>22</v>
      </c>
      <c r="L6871">
        <v>1</v>
      </c>
      <c r="N6871" t="s">
        <v>23</v>
      </c>
      <c r="O6871" t="s">
        <v>31</v>
      </c>
      <c r="P6871" t="s">
        <v>25</v>
      </c>
      <c r="R6871" t="s">
        <v>26</v>
      </c>
      <c r="S6871">
        <v>16.899999999999999</v>
      </c>
      <c r="T6871">
        <v>17.399999999999999</v>
      </c>
      <c r="U6871">
        <v>17.3</v>
      </c>
      <c r="V6871">
        <v>-0.5</v>
      </c>
      <c r="W6871">
        <v>-0.4</v>
      </c>
      <c r="AB6871">
        <f t="shared" si="133"/>
        <v>365.77499999999998</v>
      </c>
    </row>
    <row r="6872" spans="1:28" x14ac:dyDescent="0.25">
      <c r="A6872" t="s">
        <v>3250</v>
      </c>
      <c r="B6872" t="s">
        <v>3245</v>
      </c>
      <c r="C6872" s="1">
        <v>0.7111574074074074</v>
      </c>
      <c r="D6872">
        <v>301</v>
      </c>
      <c r="E6872" s="2">
        <v>7.2784259259259252E-3</v>
      </c>
      <c r="F6872" s="1">
        <v>7.2685185185185188E-3</v>
      </c>
      <c r="G6872">
        <v>856</v>
      </c>
      <c r="H6872">
        <v>628.85599999999999</v>
      </c>
      <c r="I6872">
        <v>0</v>
      </c>
      <c r="J6872" t="s">
        <v>3246</v>
      </c>
      <c r="K6872" t="s">
        <v>22</v>
      </c>
      <c r="L6872">
        <v>1</v>
      </c>
      <c r="N6872" t="s">
        <v>23</v>
      </c>
      <c r="O6872" t="s">
        <v>24</v>
      </c>
      <c r="P6872" t="s">
        <v>28</v>
      </c>
      <c r="R6872" t="s">
        <v>26</v>
      </c>
      <c r="S6872">
        <v>17.3</v>
      </c>
      <c r="T6872">
        <v>17.3</v>
      </c>
      <c r="U6872">
        <v>17.2</v>
      </c>
      <c r="V6872">
        <v>0</v>
      </c>
      <c r="W6872">
        <v>0.1</v>
      </c>
      <c r="AB6872">
        <f t="shared" si="133"/>
        <v>399.88599999999997</v>
      </c>
    </row>
    <row r="6873" spans="1:28" x14ac:dyDescent="0.25">
      <c r="A6873" t="s">
        <v>3251</v>
      </c>
      <c r="B6873" t="s">
        <v>3245</v>
      </c>
      <c r="C6873" s="1">
        <v>0.71155092592592595</v>
      </c>
      <c r="D6873">
        <v>746</v>
      </c>
      <c r="E6873" s="2">
        <v>7.6770949074074077E-3</v>
      </c>
      <c r="F6873" s="1">
        <v>7.6736111111111111E-3</v>
      </c>
      <c r="G6873">
        <v>301</v>
      </c>
      <c r="H6873">
        <v>663.30100000000004</v>
      </c>
      <c r="I6873">
        <v>0</v>
      </c>
      <c r="J6873" t="s">
        <v>3246</v>
      </c>
      <c r="K6873" t="s">
        <v>22</v>
      </c>
      <c r="L6873">
        <v>1</v>
      </c>
      <c r="N6873" t="s">
        <v>23</v>
      </c>
      <c r="O6873" t="s">
        <v>33</v>
      </c>
      <c r="P6873" t="s">
        <v>25</v>
      </c>
      <c r="R6873" t="s">
        <v>26</v>
      </c>
      <c r="S6873">
        <v>17.3</v>
      </c>
      <c r="T6873">
        <v>17.399999999999999</v>
      </c>
      <c r="U6873">
        <v>17.3</v>
      </c>
      <c r="V6873">
        <v>-0.1</v>
      </c>
      <c r="W6873">
        <v>0</v>
      </c>
      <c r="AB6873">
        <f t="shared" si="133"/>
        <v>434.33100000000002</v>
      </c>
    </row>
    <row r="6874" spans="1:28" x14ac:dyDescent="0.25">
      <c r="A6874" t="s">
        <v>3252</v>
      </c>
      <c r="B6874" t="s">
        <v>3245</v>
      </c>
      <c r="C6874" s="1">
        <v>0.7123032407407407</v>
      </c>
      <c r="D6874">
        <v>598</v>
      </c>
      <c r="E6874" s="2">
        <v>8.4276967592592598E-3</v>
      </c>
      <c r="F6874" s="1">
        <v>8.4259259259259253E-3</v>
      </c>
      <c r="G6874">
        <v>153</v>
      </c>
      <c r="H6874">
        <v>728.15300000000002</v>
      </c>
      <c r="I6874">
        <v>0</v>
      </c>
      <c r="J6874" t="s">
        <v>3246</v>
      </c>
      <c r="K6874" t="s">
        <v>22</v>
      </c>
      <c r="L6874">
        <v>1</v>
      </c>
      <c r="N6874" t="s">
        <v>23</v>
      </c>
      <c r="O6874" t="s">
        <v>36</v>
      </c>
      <c r="P6874" t="s">
        <v>25</v>
      </c>
      <c r="R6874" t="s">
        <v>26</v>
      </c>
      <c r="S6874">
        <v>18.5</v>
      </c>
      <c r="T6874">
        <v>17.399999999999999</v>
      </c>
      <c r="U6874">
        <v>17.399999999999999</v>
      </c>
      <c r="V6874">
        <v>1.1000000000000001</v>
      </c>
      <c r="W6874">
        <v>1.1000000000000001</v>
      </c>
      <c r="AB6874">
        <f t="shared" si="133"/>
        <v>499.18299999999999</v>
      </c>
    </row>
    <row r="6875" spans="1:28" x14ac:dyDescent="0.25">
      <c r="A6875" t="s">
        <v>3253</v>
      </c>
      <c r="B6875" t="s">
        <v>3245</v>
      </c>
      <c r="C6875" s="1">
        <v>0.71240740740740749</v>
      </c>
      <c r="D6875">
        <v>576</v>
      </c>
      <c r="E6875" s="2">
        <v>8.5316087962962958E-3</v>
      </c>
      <c r="F6875" s="1">
        <v>8.5300925925925926E-3</v>
      </c>
      <c r="G6875">
        <v>131</v>
      </c>
      <c r="H6875">
        <v>737.13099999999997</v>
      </c>
      <c r="I6875">
        <v>0</v>
      </c>
      <c r="J6875" t="s">
        <v>3246</v>
      </c>
      <c r="K6875" t="s">
        <v>22</v>
      </c>
      <c r="L6875">
        <v>1</v>
      </c>
      <c r="N6875" t="s">
        <v>23</v>
      </c>
      <c r="O6875" t="s">
        <v>36</v>
      </c>
      <c r="P6875" t="s">
        <v>28</v>
      </c>
      <c r="R6875" t="s">
        <v>26</v>
      </c>
      <c r="S6875">
        <v>18.399999999999999</v>
      </c>
      <c r="T6875">
        <v>17.3</v>
      </c>
      <c r="U6875">
        <v>17.3</v>
      </c>
      <c r="V6875">
        <v>1.1000000000000001</v>
      </c>
      <c r="W6875">
        <v>1.1000000000000001</v>
      </c>
      <c r="AB6875">
        <f t="shared" si="133"/>
        <v>508.16099999999994</v>
      </c>
    </row>
    <row r="6876" spans="1:28" x14ac:dyDescent="0.25">
      <c r="A6876" t="s">
        <v>3254</v>
      </c>
      <c r="B6876" t="s">
        <v>3245</v>
      </c>
      <c r="C6876" s="1">
        <v>0.71518518518518526</v>
      </c>
      <c r="D6876">
        <v>457</v>
      </c>
      <c r="E6876" s="2">
        <v>1.1308009259259261E-2</v>
      </c>
      <c r="F6876" s="1">
        <v>1.1307870370370371E-2</v>
      </c>
      <c r="G6876">
        <v>12</v>
      </c>
      <c r="H6876">
        <v>977.01199999999994</v>
      </c>
      <c r="I6876">
        <v>0</v>
      </c>
      <c r="J6876" t="s">
        <v>3246</v>
      </c>
      <c r="K6876" t="s">
        <v>22</v>
      </c>
      <c r="L6876">
        <v>1</v>
      </c>
      <c r="N6876" t="s">
        <v>23</v>
      </c>
      <c r="O6876" t="s">
        <v>24</v>
      </c>
      <c r="P6876" t="s">
        <v>28</v>
      </c>
      <c r="R6876" t="s">
        <v>26</v>
      </c>
      <c r="S6876">
        <v>18</v>
      </c>
      <c r="T6876">
        <v>17.2</v>
      </c>
      <c r="U6876">
        <v>17.2</v>
      </c>
      <c r="V6876">
        <v>0.8</v>
      </c>
      <c r="W6876">
        <v>0.8</v>
      </c>
      <c r="AB6876">
        <f t="shared" si="133"/>
        <v>748.04199999999992</v>
      </c>
    </row>
    <row r="6877" spans="1:28" x14ac:dyDescent="0.25">
      <c r="A6877" t="s">
        <v>3255</v>
      </c>
      <c r="B6877" t="s">
        <v>3245</v>
      </c>
      <c r="C6877" s="1">
        <v>0.71542824074074074</v>
      </c>
      <c r="D6877">
        <v>985</v>
      </c>
      <c r="E6877" s="2">
        <v>1.1557175925925927E-2</v>
      </c>
      <c r="F6877" s="1">
        <v>1.1550925925925925E-2</v>
      </c>
      <c r="G6877">
        <v>540</v>
      </c>
      <c r="H6877">
        <v>998.54</v>
      </c>
      <c r="I6877">
        <v>0</v>
      </c>
      <c r="J6877" t="s">
        <v>3246</v>
      </c>
      <c r="K6877" t="s">
        <v>22</v>
      </c>
      <c r="L6877">
        <v>1</v>
      </c>
      <c r="N6877" t="s">
        <v>23</v>
      </c>
      <c r="O6877" t="s">
        <v>46</v>
      </c>
      <c r="P6877" t="s">
        <v>28</v>
      </c>
      <c r="R6877" t="s">
        <v>26</v>
      </c>
      <c r="S6877">
        <v>18.100000000000001</v>
      </c>
      <c r="T6877">
        <v>17.2</v>
      </c>
      <c r="U6877">
        <v>17.2</v>
      </c>
      <c r="V6877">
        <v>0.9</v>
      </c>
      <c r="W6877">
        <v>0.9</v>
      </c>
      <c r="AB6877">
        <f t="shared" si="133"/>
        <v>769.56999999999994</v>
      </c>
    </row>
    <row r="6878" spans="1:28" x14ac:dyDescent="0.25">
      <c r="A6878" t="s">
        <v>3256</v>
      </c>
      <c r="B6878" t="s">
        <v>3245</v>
      </c>
      <c r="C6878" s="1">
        <v>0.71752314814814822</v>
      </c>
      <c r="D6878">
        <v>388</v>
      </c>
      <c r="E6878" s="2">
        <v>1.3645162037037036E-2</v>
      </c>
      <c r="F6878" s="1">
        <v>1.3634259259259257E-2</v>
      </c>
      <c r="G6878">
        <v>942</v>
      </c>
      <c r="H6878">
        <v>1178.94</v>
      </c>
      <c r="I6878">
        <v>0</v>
      </c>
      <c r="J6878" t="s">
        <v>3246</v>
      </c>
      <c r="K6878" t="s">
        <v>22</v>
      </c>
      <c r="L6878">
        <v>1</v>
      </c>
      <c r="N6878" t="s">
        <v>23</v>
      </c>
      <c r="O6878" t="s">
        <v>46</v>
      </c>
      <c r="P6878" t="s">
        <v>28</v>
      </c>
      <c r="R6878" t="s">
        <v>26</v>
      </c>
      <c r="S6878">
        <v>19.600000000000001</v>
      </c>
      <c r="T6878">
        <v>17.100000000000001</v>
      </c>
      <c r="U6878">
        <v>17.100000000000001</v>
      </c>
      <c r="V6878">
        <v>2.5</v>
      </c>
      <c r="W6878">
        <v>2.5</v>
      </c>
      <c r="AB6878">
        <f t="shared" si="133"/>
        <v>949.97</v>
      </c>
    </row>
    <row r="6879" spans="1:28" x14ac:dyDescent="0.25">
      <c r="A6879" t="s">
        <v>3257</v>
      </c>
      <c r="B6879" t="s">
        <v>3245</v>
      </c>
      <c r="C6879" s="1">
        <v>0.71805555555555556</v>
      </c>
      <c r="D6879">
        <v>715</v>
      </c>
      <c r="E6879" s="2">
        <v>1.4181365740740741E-2</v>
      </c>
      <c r="F6879" s="1">
        <v>1.4178240740740741E-2</v>
      </c>
      <c r="G6879">
        <v>270</v>
      </c>
      <c r="H6879">
        <v>1225.27</v>
      </c>
      <c r="I6879">
        <v>0</v>
      </c>
      <c r="J6879" t="s">
        <v>3246</v>
      </c>
      <c r="K6879" t="s">
        <v>22</v>
      </c>
      <c r="L6879">
        <v>1</v>
      </c>
      <c r="N6879" t="s">
        <v>23</v>
      </c>
      <c r="O6879" t="s">
        <v>42</v>
      </c>
      <c r="P6879" t="s">
        <v>25</v>
      </c>
      <c r="R6879" t="s">
        <v>26</v>
      </c>
      <c r="S6879">
        <v>17.8</v>
      </c>
      <c r="T6879">
        <v>17.7</v>
      </c>
      <c r="U6879">
        <v>17.2</v>
      </c>
      <c r="V6879">
        <v>0.1</v>
      </c>
      <c r="W6879">
        <v>0.6</v>
      </c>
      <c r="AB6879">
        <f t="shared" si="133"/>
        <v>996.3</v>
      </c>
    </row>
    <row r="6880" spans="1:28" x14ac:dyDescent="0.25">
      <c r="A6880" t="s">
        <v>3258</v>
      </c>
      <c r="B6880" t="s">
        <v>3245</v>
      </c>
      <c r="C6880" s="1">
        <v>0.71960648148148154</v>
      </c>
      <c r="D6880">
        <v>824</v>
      </c>
      <c r="E6880" s="2">
        <v>1.5733541666666667E-2</v>
      </c>
      <c r="F6880" s="1">
        <v>1.5729166666666666E-2</v>
      </c>
      <c r="G6880">
        <v>378</v>
      </c>
      <c r="H6880">
        <v>1359.38</v>
      </c>
      <c r="I6880">
        <v>0</v>
      </c>
      <c r="J6880" t="s">
        <v>3246</v>
      </c>
      <c r="K6880" t="s">
        <v>22</v>
      </c>
      <c r="L6880">
        <v>1</v>
      </c>
      <c r="N6880" t="s">
        <v>23</v>
      </c>
      <c r="O6880" t="s">
        <v>46</v>
      </c>
      <c r="P6880" t="s">
        <v>28</v>
      </c>
      <c r="R6880" t="s">
        <v>26</v>
      </c>
      <c r="S6880">
        <v>19.5</v>
      </c>
      <c r="T6880">
        <v>17.100000000000001</v>
      </c>
      <c r="U6880">
        <v>17.100000000000001</v>
      </c>
      <c r="V6880">
        <v>2.4</v>
      </c>
      <c r="W6880">
        <v>2.4</v>
      </c>
      <c r="AB6880">
        <f t="shared" si="133"/>
        <v>1130.4100000000001</v>
      </c>
    </row>
    <row r="6881" spans="1:28" x14ac:dyDescent="0.25">
      <c r="A6881" t="s">
        <v>3258</v>
      </c>
      <c r="B6881" t="s">
        <v>3245</v>
      </c>
      <c r="C6881" s="1">
        <v>0.71960648148148154</v>
      </c>
      <c r="D6881">
        <v>824</v>
      </c>
      <c r="E6881" s="2">
        <v>1.5733541666666667E-2</v>
      </c>
      <c r="F6881" s="1">
        <v>1.5729166666666666E-2</v>
      </c>
      <c r="G6881">
        <v>378</v>
      </c>
      <c r="H6881">
        <v>1359.38</v>
      </c>
      <c r="I6881">
        <v>0</v>
      </c>
      <c r="J6881" t="s">
        <v>3246</v>
      </c>
      <c r="K6881" t="s">
        <v>22</v>
      </c>
      <c r="L6881">
        <v>1</v>
      </c>
      <c r="N6881" t="s">
        <v>23</v>
      </c>
      <c r="O6881" t="s">
        <v>24</v>
      </c>
      <c r="P6881" t="s">
        <v>28</v>
      </c>
      <c r="R6881" t="s">
        <v>26</v>
      </c>
      <c r="S6881">
        <v>19.8</v>
      </c>
      <c r="T6881">
        <v>17.100000000000001</v>
      </c>
      <c r="U6881">
        <v>17.100000000000001</v>
      </c>
      <c r="V6881">
        <v>2.7</v>
      </c>
      <c r="W6881">
        <v>2.7</v>
      </c>
      <c r="AB6881">
        <f t="shared" si="133"/>
        <v>1130.4100000000001</v>
      </c>
    </row>
    <row r="6882" spans="1:28" x14ac:dyDescent="0.25">
      <c r="A6882" t="s">
        <v>3259</v>
      </c>
      <c r="B6882" t="s">
        <v>3245</v>
      </c>
      <c r="C6882" s="1">
        <v>0.72168981481481476</v>
      </c>
      <c r="D6882">
        <v>792</v>
      </c>
      <c r="E6882" s="2">
        <v>1.7816516203703701E-2</v>
      </c>
      <c r="F6882" s="1">
        <v>1.7812499999999998E-2</v>
      </c>
      <c r="G6882">
        <v>347</v>
      </c>
      <c r="H6882">
        <v>1539.35</v>
      </c>
      <c r="I6882">
        <v>0</v>
      </c>
      <c r="J6882" t="s">
        <v>3246</v>
      </c>
      <c r="K6882" t="s">
        <v>22</v>
      </c>
      <c r="L6882">
        <v>1</v>
      </c>
      <c r="N6882" t="s">
        <v>23</v>
      </c>
      <c r="O6882" t="s">
        <v>46</v>
      </c>
      <c r="P6882" t="s">
        <v>28</v>
      </c>
      <c r="R6882" t="s">
        <v>26</v>
      </c>
      <c r="S6882">
        <v>19.899999999999999</v>
      </c>
      <c r="T6882">
        <v>17</v>
      </c>
      <c r="U6882">
        <v>17.100000000000001</v>
      </c>
      <c r="V6882">
        <v>2.9</v>
      </c>
      <c r="W6882">
        <v>2.8</v>
      </c>
      <c r="AB6882">
        <f t="shared" si="133"/>
        <v>1310.3799999999999</v>
      </c>
    </row>
    <row r="6883" spans="1:28" x14ac:dyDescent="0.25">
      <c r="A6883" t="s">
        <v>3259</v>
      </c>
      <c r="B6883" t="s">
        <v>3245</v>
      </c>
      <c r="C6883" s="1">
        <v>0.72168981481481476</v>
      </c>
      <c r="D6883">
        <v>792</v>
      </c>
      <c r="E6883" s="2">
        <v>1.7816516203703701E-2</v>
      </c>
      <c r="F6883" s="1">
        <v>1.7812499999999998E-2</v>
      </c>
      <c r="G6883">
        <v>347</v>
      </c>
      <c r="H6883">
        <v>1539.35</v>
      </c>
      <c r="I6883">
        <v>0</v>
      </c>
      <c r="J6883" t="s">
        <v>3246</v>
      </c>
      <c r="K6883" t="s">
        <v>22</v>
      </c>
      <c r="L6883">
        <v>1</v>
      </c>
      <c r="N6883" t="s">
        <v>23</v>
      </c>
      <c r="O6883" t="s">
        <v>24</v>
      </c>
      <c r="P6883" t="s">
        <v>28</v>
      </c>
      <c r="R6883" t="s">
        <v>26</v>
      </c>
      <c r="S6883">
        <v>17.8</v>
      </c>
      <c r="T6883">
        <v>17</v>
      </c>
      <c r="U6883">
        <v>17.100000000000001</v>
      </c>
      <c r="V6883">
        <v>0.8</v>
      </c>
      <c r="W6883">
        <v>0.7</v>
      </c>
      <c r="AB6883">
        <f t="shared" si="133"/>
        <v>1310.3799999999999</v>
      </c>
    </row>
    <row r="6884" spans="1:28" x14ac:dyDescent="0.25">
      <c r="A6884" t="s">
        <v>3260</v>
      </c>
      <c r="B6884" t="s">
        <v>3245</v>
      </c>
      <c r="C6884" s="1">
        <v>0.72377314814814808</v>
      </c>
      <c r="D6884">
        <v>861</v>
      </c>
      <c r="E6884" s="2">
        <v>1.990064814814815E-2</v>
      </c>
      <c r="F6884" s="1">
        <v>1.9895833333333331E-2</v>
      </c>
      <c r="G6884">
        <v>416</v>
      </c>
      <c r="H6884">
        <v>1719.42</v>
      </c>
      <c r="I6884">
        <v>0</v>
      </c>
      <c r="J6884" t="s">
        <v>3246</v>
      </c>
      <c r="K6884" t="s">
        <v>22</v>
      </c>
      <c r="L6884">
        <v>1</v>
      </c>
      <c r="N6884" t="s">
        <v>23</v>
      </c>
      <c r="O6884" t="s">
        <v>24</v>
      </c>
      <c r="P6884" t="s">
        <v>28</v>
      </c>
      <c r="R6884" t="s">
        <v>26</v>
      </c>
      <c r="S6884">
        <v>18.5</v>
      </c>
      <c r="T6884">
        <v>17.2</v>
      </c>
      <c r="U6884">
        <v>17.3</v>
      </c>
      <c r="V6884">
        <v>1.3</v>
      </c>
      <c r="W6884">
        <v>1.2</v>
      </c>
      <c r="AB6884">
        <f t="shared" si="133"/>
        <v>1490.45</v>
      </c>
    </row>
    <row r="6885" spans="1:28" x14ac:dyDescent="0.25">
      <c r="A6885" t="s">
        <v>3261</v>
      </c>
      <c r="B6885" t="s">
        <v>3245</v>
      </c>
      <c r="C6885" s="1">
        <v>0.72585648148148152</v>
      </c>
      <c r="D6885">
        <v>930</v>
      </c>
      <c r="E6885" s="2">
        <v>2.1984780092592592E-2</v>
      </c>
      <c r="F6885" s="1">
        <v>2.1979166666666664E-2</v>
      </c>
      <c r="G6885">
        <v>485</v>
      </c>
      <c r="H6885">
        <v>1899.49</v>
      </c>
      <c r="I6885">
        <v>0</v>
      </c>
      <c r="J6885" t="s">
        <v>3246</v>
      </c>
      <c r="K6885" t="s">
        <v>22</v>
      </c>
      <c r="L6885">
        <v>1</v>
      </c>
      <c r="N6885" t="s">
        <v>23</v>
      </c>
      <c r="O6885" t="s">
        <v>46</v>
      </c>
      <c r="P6885" t="s">
        <v>28</v>
      </c>
      <c r="R6885" t="s">
        <v>26</v>
      </c>
      <c r="S6885">
        <v>20.2</v>
      </c>
      <c r="T6885">
        <v>17.2</v>
      </c>
      <c r="U6885">
        <v>17.3</v>
      </c>
      <c r="V6885">
        <v>3</v>
      </c>
      <c r="W6885">
        <v>2.9</v>
      </c>
      <c r="AB6885">
        <f t="shared" si="133"/>
        <v>1670.52</v>
      </c>
    </row>
    <row r="6886" spans="1:28" x14ac:dyDescent="0.25">
      <c r="A6886" t="s">
        <v>3261</v>
      </c>
      <c r="B6886" t="s">
        <v>3245</v>
      </c>
      <c r="C6886" s="1">
        <v>0.72585648148148152</v>
      </c>
      <c r="D6886">
        <v>930</v>
      </c>
      <c r="E6886" s="2">
        <v>2.1984780092592592E-2</v>
      </c>
      <c r="F6886" s="1">
        <v>2.1979166666666664E-2</v>
      </c>
      <c r="G6886">
        <v>485</v>
      </c>
      <c r="H6886">
        <v>1899.49</v>
      </c>
      <c r="I6886">
        <v>0</v>
      </c>
      <c r="J6886" t="s">
        <v>3246</v>
      </c>
      <c r="K6886" t="s">
        <v>22</v>
      </c>
      <c r="L6886">
        <v>1</v>
      </c>
      <c r="N6886" t="s">
        <v>23</v>
      </c>
      <c r="O6886" t="s">
        <v>24</v>
      </c>
      <c r="P6886" t="s">
        <v>28</v>
      </c>
      <c r="R6886" t="s">
        <v>26</v>
      </c>
      <c r="S6886">
        <v>18.5</v>
      </c>
      <c r="T6886">
        <v>17.2</v>
      </c>
      <c r="U6886">
        <v>17.3</v>
      </c>
      <c r="V6886">
        <v>1.3</v>
      </c>
      <c r="W6886">
        <v>1.2</v>
      </c>
      <c r="AB6886">
        <f t="shared" si="133"/>
        <v>1670.52</v>
      </c>
    </row>
    <row r="6887" spans="1:28" x14ac:dyDescent="0.25">
      <c r="A6887" t="s">
        <v>3262</v>
      </c>
      <c r="B6887" t="s">
        <v>3245</v>
      </c>
      <c r="C6887" s="1">
        <v>0.72793981481481485</v>
      </c>
      <c r="D6887">
        <v>565</v>
      </c>
      <c r="E6887" s="2">
        <v>2.4063888888888888E-2</v>
      </c>
      <c r="F6887" s="1">
        <v>2.4062500000000001E-2</v>
      </c>
      <c r="G6887">
        <v>120</v>
      </c>
      <c r="H6887">
        <v>2079.12</v>
      </c>
      <c r="I6887">
        <v>0</v>
      </c>
      <c r="J6887" t="s">
        <v>3246</v>
      </c>
      <c r="K6887" t="s">
        <v>22</v>
      </c>
      <c r="L6887">
        <v>1</v>
      </c>
      <c r="N6887" t="s">
        <v>23</v>
      </c>
      <c r="O6887" t="s">
        <v>46</v>
      </c>
      <c r="P6887" t="s">
        <v>28</v>
      </c>
      <c r="R6887" t="s">
        <v>26</v>
      </c>
      <c r="S6887">
        <v>18.8</v>
      </c>
      <c r="T6887">
        <v>17.100000000000001</v>
      </c>
      <c r="U6887">
        <v>17.100000000000001</v>
      </c>
      <c r="V6887">
        <v>1.7</v>
      </c>
      <c r="W6887">
        <v>1.7</v>
      </c>
      <c r="AB6887">
        <f t="shared" si="133"/>
        <v>1850.1499999999999</v>
      </c>
    </row>
    <row r="6888" spans="1:28" x14ac:dyDescent="0.25">
      <c r="A6888" t="s">
        <v>3262</v>
      </c>
      <c r="B6888" t="s">
        <v>3245</v>
      </c>
      <c r="C6888" s="1">
        <v>0.72793981481481485</v>
      </c>
      <c r="D6888">
        <v>565</v>
      </c>
      <c r="E6888" s="2">
        <v>2.4063888888888888E-2</v>
      </c>
      <c r="F6888" s="1">
        <v>2.4062500000000001E-2</v>
      </c>
      <c r="G6888">
        <v>120</v>
      </c>
      <c r="H6888">
        <v>2079.12</v>
      </c>
      <c r="I6888">
        <v>0</v>
      </c>
      <c r="J6888" t="s">
        <v>3246</v>
      </c>
      <c r="K6888" t="s">
        <v>22</v>
      </c>
      <c r="L6888">
        <v>1</v>
      </c>
      <c r="N6888" t="s">
        <v>23</v>
      </c>
      <c r="O6888" t="s">
        <v>24</v>
      </c>
      <c r="P6888" t="s">
        <v>28</v>
      </c>
      <c r="R6888" t="s">
        <v>26</v>
      </c>
      <c r="S6888">
        <v>18.3</v>
      </c>
      <c r="T6888">
        <v>17.100000000000001</v>
      </c>
      <c r="U6888">
        <v>17.100000000000001</v>
      </c>
      <c r="V6888">
        <v>1.2</v>
      </c>
      <c r="W6888">
        <v>1.2</v>
      </c>
      <c r="AB6888">
        <f t="shared" si="133"/>
        <v>1850.1499999999999</v>
      </c>
    </row>
    <row r="6889" spans="1:28" x14ac:dyDescent="0.25">
      <c r="A6889" t="s">
        <v>3263</v>
      </c>
      <c r="B6889" t="s">
        <v>3245</v>
      </c>
      <c r="C6889" s="1">
        <v>0.73003472222222221</v>
      </c>
      <c r="D6889">
        <v>135</v>
      </c>
      <c r="E6889" s="2">
        <v>2.6153819444444445E-2</v>
      </c>
      <c r="F6889" s="1">
        <v>2.614583333333333E-2</v>
      </c>
      <c r="G6889">
        <v>690</v>
      </c>
      <c r="H6889">
        <v>2259.69</v>
      </c>
      <c r="I6889">
        <v>0</v>
      </c>
      <c r="J6889" t="s">
        <v>3246</v>
      </c>
      <c r="K6889" t="s">
        <v>22</v>
      </c>
      <c r="L6889">
        <v>1</v>
      </c>
      <c r="N6889" t="s">
        <v>23</v>
      </c>
      <c r="O6889" t="s">
        <v>46</v>
      </c>
      <c r="P6889" t="s">
        <v>28</v>
      </c>
      <c r="R6889" t="s">
        <v>26</v>
      </c>
      <c r="S6889">
        <v>19.8</v>
      </c>
      <c r="T6889">
        <v>17.100000000000001</v>
      </c>
      <c r="U6889">
        <v>17.100000000000001</v>
      </c>
      <c r="V6889">
        <v>2.7</v>
      </c>
      <c r="W6889">
        <v>2.7</v>
      </c>
      <c r="AB6889">
        <f t="shared" si="133"/>
        <v>2030.72</v>
      </c>
    </row>
    <row r="6890" spans="1:28" x14ac:dyDescent="0.25">
      <c r="A6890" t="s">
        <v>3264</v>
      </c>
      <c r="B6890" t="s">
        <v>3245</v>
      </c>
      <c r="C6890" s="1">
        <v>0.73211805555555554</v>
      </c>
      <c r="D6890">
        <v>337</v>
      </c>
      <c r="E6890" s="2">
        <v>2.8239490740740742E-2</v>
      </c>
      <c r="F6890" s="1">
        <v>2.8229166666666666E-2</v>
      </c>
      <c r="G6890">
        <v>892</v>
      </c>
      <c r="H6890">
        <v>2439.89</v>
      </c>
      <c r="I6890">
        <v>0</v>
      </c>
      <c r="J6890" t="s">
        <v>3246</v>
      </c>
      <c r="K6890" t="s">
        <v>22</v>
      </c>
      <c r="L6890">
        <v>1</v>
      </c>
      <c r="N6890" t="s">
        <v>23</v>
      </c>
      <c r="O6890" t="s">
        <v>24</v>
      </c>
      <c r="P6890" t="s">
        <v>28</v>
      </c>
      <c r="R6890" t="s">
        <v>26</v>
      </c>
      <c r="S6890">
        <v>19.100000000000001</v>
      </c>
      <c r="T6890">
        <v>17</v>
      </c>
      <c r="U6890">
        <v>17.100000000000001</v>
      </c>
      <c r="V6890">
        <v>2.1</v>
      </c>
      <c r="W6890">
        <v>2</v>
      </c>
      <c r="AB6890">
        <f t="shared" si="133"/>
        <v>2210.92</v>
      </c>
    </row>
    <row r="6891" spans="1:28" x14ac:dyDescent="0.25">
      <c r="A6891" t="s">
        <v>3265</v>
      </c>
      <c r="B6891" t="s">
        <v>3245</v>
      </c>
      <c r="C6891" s="1">
        <v>0.7336111111111111</v>
      </c>
      <c r="D6891">
        <v>640</v>
      </c>
      <c r="E6891" s="2">
        <v>2.9736053240740742E-2</v>
      </c>
      <c r="F6891" s="1">
        <v>2.97337962962963E-2</v>
      </c>
      <c r="G6891">
        <v>195</v>
      </c>
      <c r="H6891">
        <v>2569.19</v>
      </c>
      <c r="I6891">
        <v>0</v>
      </c>
      <c r="J6891" t="s">
        <v>3246</v>
      </c>
      <c r="K6891" t="s">
        <v>22</v>
      </c>
      <c r="L6891">
        <v>1</v>
      </c>
      <c r="N6891" t="s">
        <v>23</v>
      </c>
      <c r="O6891" t="s">
        <v>42</v>
      </c>
      <c r="P6891" t="s">
        <v>28</v>
      </c>
      <c r="R6891" t="s">
        <v>26</v>
      </c>
      <c r="S6891">
        <v>17.7</v>
      </c>
      <c r="T6891">
        <v>17.2</v>
      </c>
      <c r="U6891">
        <v>17.3</v>
      </c>
      <c r="V6891">
        <v>0.5</v>
      </c>
      <c r="W6891">
        <v>0.4</v>
      </c>
      <c r="AB6891">
        <f t="shared" si="133"/>
        <v>2340.2200000000003</v>
      </c>
    </row>
    <row r="6892" spans="1:28" x14ac:dyDescent="0.25">
      <c r="A6892" t="s">
        <v>3266</v>
      </c>
      <c r="B6892" t="s">
        <v>3245</v>
      </c>
      <c r="C6892" s="1">
        <v>0.73418981481481482</v>
      </c>
      <c r="D6892">
        <v>772</v>
      </c>
      <c r="E6892" s="2">
        <v>3.0316284722222225E-2</v>
      </c>
      <c r="F6892" s="1">
        <v>3.0312499999999996E-2</v>
      </c>
      <c r="G6892">
        <v>327</v>
      </c>
      <c r="H6892">
        <v>2619.33</v>
      </c>
      <c r="I6892">
        <v>0</v>
      </c>
      <c r="J6892" t="s">
        <v>3246</v>
      </c>
      <c r="K6892" t="s">
        <v>22</v>
      </c>
      <c r="L6892">
        <v>1</v>
      </c>
      <c r="N6892" t="s">
        <v>23</v>
      </c>
      <c r="O6892" t="s">
        <v>24</v>
      </c>
      <c r="P6892" t="s">
        <v>28</v>
      </c>
      <c r="R6892" t="s">
        <v>26</v>
      </c>
      <c r="S6892">
        <v>18.5</v>
      </c>
      <c r="T6892">
        <v>17.100000000000001</v>
      </c>
      <c r="U6892">
        <v>17.2</v>
      </c>
      <c r="V6892">
        <v>1.4</v>
      </c>
      <c r="W6892">
        <v>1.3</v>
      </c>
      <c r="AB6892">
        <f t="shared" si="133"/>
        <v>2390.36</v>
      </c>
    </row>
    <row r="6893" spans="1:28" x14ac:dyDescent="0.25">
      <c r="A6893" t="s">
        <v>3266</v>
      </c>
      <c r="B6893" t="s">
        <v>3245</v>
      </c>
      <c r="C6893" s="1">
        <v>0.73418981481481482</v>
      </c>
      <c r="D6893">
        <v>772</v>
      </c>
      <c r="E6893" s="2">
        <v>3.0316284722222225E-2</v>
      </c>
      <c r="F6893" s="1">
        <v>3.0312499999999996E-2</v>
      </c>
      <c r="G6893">
        <v>327</v>
      </c>
      <c r="H6893">
        <v>2619.33</v>
      </c>
      <c r="I6893">
        <v>0</v>
      </c>
      <c r="J6893" t="s">
        <v>3246</v>
      </c>
      <c r="K6893" t="s">
        <v>22</v>
      </c>
      <c r="L6893">
        <v>1</v>
      </c>
      <c r="N6893" t="s">
        <v>23</v>
      </c>
      <c r="O6893" t="s">
        <v>46</v>
      </c>
      <c r="P6893" t="s">
        <v>28</v>
      </c>
      <c r="R6893" t="s">
        <v>26</v>
      </c>
      <c r="S6893">
        <v>18.600000000000001</v>
      </c>
      <c r="T6893">
        <v>17.100000000000001</v>
      </c>
      <c r="U6893">
        <v>17.2</v>
      </c>
      <c r="V6893">
        <v>1.5</v>
      </c>
      <c r="W6893">
        <v>1.4</v>
      </c>
      <c r="AB6893">
        <f t="shared" si="133"/>
        <v>2390.36</v>
      </c>
    </row>
    <row r="6894" spans="1:28" x14ac:dyDescent="0.25">
      <c r="A6894" t="s">
        <v>3267</v>
      </c>
      <c r="B6894" t="s">
        <v>3245</v>
      </c>
      <c r="C6894" s="1">
        <v>0.73570601851851858</v>
      </c>
      <c r="D6894">
        <v>343</v>
      </c>
      <c r="E6894" s="2">
        <v>3.182752314814815E-2</v>
      </c>
      <c r="F6894" s="1">
        <v>3.1817129629629633E-2</v>
      </c>
      <c r="G6894">
        <v>898</v>
      </c>
      <c r="H6894">
        <v>2749.9</v>
      </c>
      <c r="I6894">
        <v>0</v>
      </c>
      <c r="J6894" t="s">
        <v>3246</v>
      </c>
      <c r="K6894" t="s">
        <v>22</v>
      </c>
      <c r="L6894">
        <v>1</v>
      </c>
      <c r="N6894" t="s">
        <v>23</v>
      </c>
      <c r="O6894" t="s">
        <v>42</v>
      </c>
      <c r="P6894" t="s">
        <v>28</v>
      </c>
      <c r="R6894" t="s">
        <v>26</v>
      </c>
      <c r="S6894">
        <v>20.6</v>
      </c>
      <c r="T6894">
        <v>17.2</v>
      </c>
      <c r="U6894">
        <v>17.3</v>
      </c>
      <c r="V6894">
        <v>3.4</v>
      </c>
      <c r="W6894">
        <v>3.3</v>
      </c>
      <c r="AB6894">
        <f t="shared" si="133"/>
        <v>2520.9300000000003</v>
      </c>
    </row>
    <row r="6895" spans="1:28" x14ac:dyDescent="0.25">
      <c r="A6895" t="s">
        <v>3268</v>
      </c>
      <c r="B6895" t="s">
        <v>3245</v>
      </c>
      <c r="C6895" s="1">
        <v>0.7362847222222223</v>
      </c>
      <c r="D6895">
        <v>342</v>
      </c>
      <c r="E6895" s="2">
        <v>3.2406203703703701E-2</v>
      </c>
      <c r="F6895" s="1">
        <v>3.2395833333333332E-2</v>
      </c>
      <c r="G6895">
        <v>896</v>
      </c>
      <c r="H6895">
        <v>2799.9</v>
      </c>
      <c r="I6895">
        <v>0</v>
      </c>
      <c r="J6895" t="s">
        <v>3246</v>
      </c>
      <c r="K6895" t="s">
        <v>22</v>
      </c>
      <c r="L6895">
        <v>1</v>
      </c>
      <c r="N6895" t="s">
        <v>23</v>
      </c>
      <c r="O6895" t="s">
        <v>24</v>
      </c>
      <c r="P6895" t="s">
        <v>28</v>
      </c>
      <c r="R6895" t="s">
        <v>26</v>
      </c>
      <c r="S6895">
        <v>18.3</v>
      </c>
      <c r="T6895">
        <v>17.100000000000001</v>
      </c>
      <c r="U6895">
        <v>17.2</v>
      </c>
      <c r="V6895">
        <v>1.2</v>
      </c>
      <c r="W6895">
        <v>1.1000000000000001</v>
      </c>
      <c r="AB6895">
        <f t="shared" si="133"/>
        <v>2570.9300000000003</v>
      </c>
    </row>
    <row r="6896" spans="1:28" x14ac:dyDescent="0.25">
      <c r="A6896" t="s">
        <v>3269</v>
      </c>
      <c r="B6896" t="s">
        <v>3245</v>
      </c>
      <c r="C6896" s="1">
        <v>0.73721064814814818</v>
      </c>
      <c r="D6896">
        <v>847</v>
      </c>
      <c r="E6896" s="2">
        <v>3.3337986111111113E-2</v>
      </c>
      <c r="F6896" s="1">
        <v>3.3333333333333333E-2</v>
      </c>
      <c r="G6896">
        <v>402</v>
      </c>
      <c r="H6896">
        <v>2880.4</v>
      </c>
      <c r="I6896">
        <v>0</v>
      </c>
      <c r="J6896" t="s">
        <v>3246</v>
      </c>
      <c r="K6896" t="s">
        <v>22</v>
      </c>
      <c r="L6896">
        <v>1</v>
      </c>
      <c r="N6896" t="s">
        <v>23</v>
      </c>
      <c r="R6896" t="s">
        <v>26</v>
      </c>
      <c r="AB6896">
        <f t="shared" si="133"/>
        <v>2651.4300000000003</v>
      </c>
    </row>
    <row r="6897" spans="1:28" x14ac:dyDescent="0.25">
      <c r="A6897" t="s">
        <v>3270</v>
      </c>
      <c r="B6897" t="s">
        <v>3245</v>
      </c>
      <c r="C6897" s="1">
        <v>0.73777777777777775</v>
      </c>
      <c r="D6897">
        <v>778</v>
      </c>
      <c r="E6897" s="2">
        <v>3.3904305555555556E-2</v>
      </c>
      <c r="F6897" s="1">
        <v>3.3900462962962966E-2</v>
      </c>
      <c r="G6897">
        <v>332</v>
      </c>
      <c r="H6897">
        <v>2929.33</v>
      </c>
      <c r="I6897">
        <v>0</v>
      </c>
      <c r="J6897" t="s">
        <v>3246</v>
      </c>
      <c r="K6897" t="s">
        <v>22</v>
      </c>
      <c r="L6897">
        <v>1</v>
      </c>
      <c r="N6897" t="s">
        <v>23</v>
      </c>
      <c r="O6897" t="s">
        <v>42</v>
      </c>
      <c r="P6897" t="s">
        <v>28</v>
      </c>
      <c r="R6897" t="s">
        <v>26</v>
      </c>
      <c r="S6897">
        <v>20</v>
      </c>
      <c r="T6897">
        <v>17</v>
      </c>
      <c r="U6897">
        <v>17.100000000000001</v>
      </c>
      <c r="V6897">
        <v>3</v>
      </c>
      <c r="W6897">
        <v>2.9</v>
      </c>
      <c r="AB6897">
        <f t="shared" si="133"/>
        <v>2700.36</v>
      </c>
    </row>
    <row r="6898" spans="1:28" x14ac:dyDescent="0.25">
      <c r="A6898" t="s">
        <v>3270</v>
      </c>
      <c r="B6898" t="s">
        <v>3245</v>
      </c>
      <c r="C6898" s="1">
        <v>0.73777777777777775</v>
      </c>
      <c r="D6898">
        <v>778</v>
      </c>
      <c r="E6898" s="2">
        <v>3.3904305555555556E-2</v>
      </c>
      <c r="F6898" s="1">
        <v>3.3900462962962966E-2</v>
      </c>
      <c r="G6898">
        <v>332</v>
      </c>
      <c r="H6898">
        <v>2929.33</v>
      </c>
      <c r="I6898">
        <v>0</v>
      </c>
      <c r="J6898" t="s">
        <v>3246</v>
      </c>
      <c r="K6898" t="s">
        <v>22</v>
      </c>
      <c r="L6898">
        <v>1</v>
      </c>
      <c r="N6898" t="s">
        <v>23</v>
      </c>
      <c r="O6898" t="s">
        <v>33</v>
      </c>
      <c r="P6898" t="s">
        <v>28</v>
      </c>
      <c r="R6898" t="s">
        <v>26</v>
      </c>
      <c r="S6898">
        <v>17.3</v>
      </c>
      <c r="T6898">
        <v>17</v>
      </c>
      <c r="U6898">
        <v>17.100000000000001</v>
      </c>
      <c r="V6898">
        <v>0.3</v>
      </c>
      <c r="W6898">
        <v>0.2</v>
      </c>
      <c r="AB6898">
        <f t="shared" si="133"/>
        <v>2700.36</v>
      </c>
    </row>
    <row r="6899" spans="1:28" x14ac:dyDescent="0.25">
      <c r="A6899" t="s">
        <v>3270</v>
      </c>
      <c r="B6899" t="s">
        <v>3245</v>
      </c>
      <c r="C6899" s="1">
        <v>0.73777777777777775</v>
      </c>
      <c r="D6899">
        <v>778</v>
      </c>
      <c r="E6899" s="2">
        <v>3.3904305555555556E-2</v>
      </c>
      <c r="F6899" s="1">
        <v>3.3900462962962966E-2</v>
      </c>
      <c r="G6899">
        <v>332</v>
      </c>
      <c r="H6899">
        <v>2929.33</v>
      </c>
      <c r="I6899">
        <v>0</v>
      </c>
      <c r="J6899" t="s">
        <v>3246</v>
      </c>
      <c r="K6899" t="s">
        <v>22</v>
      </c>
      <c r="L6899">
        <v>1</v>
      </c>
      <c r="N6899" t="s">
        <v>23</v>
      </c>
      <c r="O6899" t="s">
        <v>24</v>
      </c>
      <c r="P6899" t="s">
        <v>28</v>
      </c>
      <c r="R6899" t="s">
        <v>26</v>
      </c>
      <c r="S6899">
        <v>18</v>
      </c>
      <c r="T6899">
        <v>17</v>
      </c>
      <c r="U6899">
        <v>17.100000000000001</v>
      </c>
      <c r="V6899">
        <v>1</v>
      </c>
      <c r="W6899">
        <v>0.9</v>
      </c>
      <c r="AB6899">
        <f t="shared" si="133"/>
        <v>2700.36</v>
      </c>
    </row>
    <row r="6900" spans="1:28" x14ac:dyDescent="0.25">
      <c r="A6900" t="s">
        <v>3271</v>
      </c>
      <c r="B6900" t="s">
        <v>3245</v>
      </c>
      <c r="C6900" s="1">
        <v>0.73986111111111119</v>
      </c>
      <c r="D6900">
        <v>413</v>
      </c>
      <c r="E6900" s="2">
        <v>3.5983414351851851E-2</v>
      </c>
      <c r="F6900" s="1">
        <v>3.5972222222222218E-2</v>
      </c>
      <c r="G6900">
        <v>967</v>
      </c>
      <c r="H6900">
        <v>3108.97</v>
      </c>
      <c r="I6900">
        <v>0</v>
      </c>
      <c r="J6900" t="s">
        <v>3246</v>
      </c>
      <c r="K6900" t="s">
        <v>22</v>
      </c>
      <c r="L6900">
        <v>1</v>
      </c>
      <c r="N6900" t="s">
        <v>23</v>
      </c>
      <c r="O6900" t="s">
        <v>36</v>
      </c>
      <c r="P6900" t="s">
        <v>28</v>
      </c>
      <c r="R6900" t="s">
        <v>26</v>
      </c>
      <c r="S6900">
        <v>19.8</v>
      </c>
      <c r="T6900">
        <v>17.100000000000001</v>
      </c>
      <c r="U6900">
        <v>17.100000000000001</v>
      </c>
      <c r="V6900">
        <v>2.7</v>
      </c>
      <c r="W6900">
        <v>2.7</v>
      </c>
      <c r="AB6900">
        <f t="shared" si="133"/>
        <v>2880</v>
      </c>
    </row>
    <row r="6901" spans="1:28" x14ac:dyDescent="0.25">
      <c r="A6901" t="s">
        <v>3271</v>
      </c>
      <c r="B6901" t="s">
        <v>3245</v>
      </c>
      <c r="C6901" s="1">
        <v>0.73986111111111119</v>
      </c>
      <c r="D6901">
        <v>413</v>
      </c>
      <c r="E6901" s="2">
        <v>3.5983414351851851E-2</v>
      </c>
      <c r="F6901" s="1">
        <v>3.5972222222222218E-2</v>
      </c>
      <c r="G6901">
        <v>967</v>
      </c>
      <c r="H6901">
        <v>3108.97</v>
      </c>
      <c r="I6901">
        <v>0</v>
      </c>
      <c r="J6901" t="s">
        <v>3246</v>
      </c>
      <c r="K6901" t="s">
        <v>22</v>
      </c>
      <c r="L6901">
        <v>1</v>
      </c>
      <c r="N6901" t="s">
        <v>23</v>
      </c>
      <c r="O6901" t="s">
        <v>42</v>
      </c>
      <c r="P6901" t="s">
        <v>28</v>
      </c>
      <c r="R6901" t="s">
        <v>26</v>
      </c>
      <c r="S6901">
        <v>19.5</v>
      </c>
      <c r="T6901">
        <v>17.100000000000001</v>
      </c>
      <c r="U6901">
        <v>17.100000000000001</v>
      </c>
      <c r="V6901">
        <v>2.4</v>
      </c>
      <c r="W6901">
        <v>2.4</v>
      </c>
      <c r="AB6901">
        <f t="shared" si="133"/>
        <v>2880</v>
      </c>
    </row>
    <row r="6902" spans="1:28" x14ac:dyDescent="0.25">
      <c r="A6902" t="s">
        <v>3271</v>
      </c>
      <c r="B6902" t="s">
        <v>3245</v>
      </c>
      <c r="C6902" s="1">
        <v>0.73986111111111119</v>
      </c>
      <c r="D6902">
        <v>413</v>
      </c>
      <c r="E6902" s="2">
        <v>3.5983414351851851E-2</v>
      </c>
      <c r="F6902" s="1">
        <v>3.5972222222222218E-2</v>
      </c>
      <c r="G6902">
        <v>967</v>
      </c>
      <c r="H6902">
        <v>3108.97</v>
      </c>
      <c r="I6902">
        <v>0</v>
      </c>
      <c r="J6902" t="s">
        <v>3246</v>
      </c>
      <c r="K6902" t="s">
        <v>22</v>
      </c>
      <c r="L6902">
        <v>1</v>
      </c>
      <c r="N6902" t="s">
        <v>23</v>
      </c>
      <c r="O6902" t="s">
        <v>24</v>
      </c>
      <c r="P6902" t="s">
        <v>28</v>
      </c>
      <c r="R6902" t="s">
        <v>26</v>
      </c>
      <c r="S6902">
        <v>18.3</v>
      </c>
      <c r="T6902">
        <v>17.100000000000001</v>
      </c>
      <c r="U6902">
        <v>17.100000000000001</v>
      </c>
      <c r="V6902">
        <v>1.2</v>
      </c>
      <c r="W6902">
        <v>1.2</v>
      </c>
      <c r="AB6902">
        <f t="shared" si="133"/>
        <v>2880</v>
      </c>
    </row>
    <row r="6903" spans="1:28" x14ac:dyDescent="0.25">
      <c r="A6903" t="s">
        <v>3271</v>
      </c>
      <c r="B6903" t="s">
        <v>3245</v>
      </c>
      <c r="C6903" s="1">
        <v>0.73986111111111119</v>
      </c>
      <c r="D6903">
        <v>413</v>
      </c>
      <c r="E6903" s="2">
        <v>3.5983414351851851E-2</v>
      </c>
      <c r="F6903" s="1">
        <v>3.5972222222222218E-2</v>
      </c>
      <c r="G6903">
        <v>967</v>
      </c>
      <c r="H6903">
        <v>3108.97</v>
      </c>
      <c r="I6903">
        <v>0</v>
      </c>
      <c r="J6903" t="s">
        <v>3246</v>
      </c>
      <c r="K6903" t="s">
        <v>22</v>
      </c>
      <c r="L6903">
        <v>1</v>
      </c>
      <c r="N6903" t="s">
        <v>23</v>
      </c>
      <c r="O6903" t="s">
        <v>33</v>
      </c>
      <c r="P6903" t="s">
        <v>28</v>
      </c>
      <c r="R6903" t="s">
        <v>26</v>
      </c>
      <c r="S6903">
        <v>17.600000000000001</v>
      </c>
      <c r="T6903">
        <v>17.100000000000001</v>
      </c>
      <c r="U6903">
        <v>17.100000000000001</v>
      </c>
      <c r="V6903">
        <v>0.5</v>
      </c>
      <c r="W6903">
        <v>0.5</v>
      </c>
      <c r="AB6903">
        <f t="shared" si="133"/>
        <v>2880</v>
      </c>
    </row>
    <row r="6904" spans="1:28" x14ac:dyDescent="0.25">
      <c r="A6904" t="s">
        <v>3272</v>
      </c>
      <c r="B6904" t="s">
        <v>3245</v>
      </c>
      <c r="C6904" s="1">
        <v>0.74194444444444441</v>
      </c>
      <c r="D6904">
        <v>949</v>
      </c>
      <c r="E6904" s="2">
        <v>3.8072962962962961E-2</v>
      </c>
      <c r="F6904" s="1">
        <v>3.8067129629629631E-2</v>
      </c>
      <c r="G6904">
        <v>504</v>
      </c>
      <c r="H6904">
        <v>3289.5</v>
      </c>
      <c r="I6904">
        <v>0</v>
      </c>
      <c r="J6904" t="s">
        <v>3246</v>
      </c>
      <c r="K6904" t="s">
        <v>22</v>
      </c>
      <c r="L6904">
        <v>1</v>
      </c>
      <c r="N6904" t="s">
        <v>23</v>
      </c>
      <c r="O6904" t="s">
        <v>42</v>
      </c>
      <c r="P6904" t="s">
        <v>28</v>
      </c>
      <c r="R6904" t="s">
        <v>26</v>
      </c>
      <c r="S6904">
        <v>18.2</v>
      </c>
      <c r="T6904">
        <v>16.899999999999999</v>
      </c>
      <c r="U6904">
        <v>17</v>
      </c>
      <c r="V6904">
        <v>1.3</v>
      </c>
      <c r="W6904">
        <v>1.2</v>
      </c>
      <c r="AB6904">
        <f t="shared" si="133"/>
        <v>3060.53</v>
      </c>
    </row>
    <row r="6905" spans="1:28" x14ac:dyDescent="0.25">
      <c r="A6905" t="s">
        <v>3272</v>
      </c>
      <c r="B6905" t="s">
        <v>3245</v>
      </c>
      <c r="C6905" s="1">
        <v>0.74194444444444441</v>
      </c>
      <c r="D6905">
        <v>949</v>
      </c>
      <c r="E6905" s="2">
        <v>3.8072962962962961E-2</v>
      </c>
      <c r="F6905" s="1">
        <v>3.8067129629629631E-2</v>
      </c>
      <c r="G6905">
        <v>504</v>
      </c>
      <c r="H6905">
        <v>3289.5</v>
      </c>
      <c r="I6905">
        <v>0</v>
      </c>
      <c r="J6905" t="s">
        <v>3246</v>
      </c>
      <c r="K6905" t="s">
        <v>22</v>
      </c>
      <c r="L6905">
        <v>1</v>
      </c>
      <c r="N6905" t="s">
        <v>23</v>
      </c>
      <c r="O6905" t="s">
        <v>24</v>
      </c>
      <c r="P6905" t="s">
        <v>28</v>
      </c>
      <c r="R6905" t="s">
        <v>26</v>
      </c>
      <c r="S6905">
        <v>20.6</v>
      </c>
      <c r="T6905">
        <v>16.899999999999999</v>
      </c>
      <c r="U6905">
        <v>17</v>
      </c>
      <c r="V6905">
        <v>3.7</v>
      </c>
      <c r="W6905">
        <v>3.6</v>
      </c>
      <c r="AB6905">
        <f t="shared" si="133"/>
        <v>3060.53</v>
      </c>
    </row>
    <row r="6906" spans="1:28" x14ac:dyDescent="0.25">
      <c r="A6906" t="s">
        <v>3273</v>
      </c>
      <c r="B6906" t="s">
        <v>3245</v>
      </c>
      <c r="C6906" s="1">
        <v>0.74403935185185188</v>
      </c>
      <c r="D6906">
        <v>685</v>
      </c>
      <c r="E6906" s="2">
        <v>4.0164814814814813E-2</v>
      </c>
      <c r="F6906" s="1">
        <v>4.0162037037037038E-2</v>
      </c>
      <c r="G6906">
        <v>240</v>
      </c>
      <c r="H6906">
        <v>3470.24</v>
      </c>
      <c r="I6906">
        <v>0</v>
      </c>
      <c r="J6906" t="s">
        <v>3246</v>
      </c>
      <c r="K6906" t="s">
        <v>22</v>
      </c>
      <c r="L6906">
        <v>1</v>
      </c>
      <c r="N6906" t="s">
        <v>23</v>
      </c>
      <c r="O6906" t="s">
        <v>42</v>
      </c>
      <c r="P6906" t="s">
        <v>28</v>
      </c>
      <c r="R6906" t="s">
        <v>26</v>
      </c>
      <c r="S6906">
        <v>19.3</v>
      </c>
      <c r="T6906">
        <v>17.2</v>
      </c>
      <c r="U6906">
        <v>17.2</v>
      </c>
      <c r="V6906">
        <v>2.1</v>
      </c>
      <c r="W6906">
        <v>2.1</v>
      </c>
      <c r="AB6906">
        <f t="shared" si="133"/>
        <v>3241.27</v>
      </c>
    </row>
    <row r="6907" spans="1:28" x14ac:dyDescent="0.25">
      <c r="A6907" t="s">
        <v>3273</v>
      </c>
      <c r="B6907" t="s">
        <v>3245</v>
      </c>
      <c r="C6907" s="1">
        <v>0.74403935185185188</v>
      </c>
      <c r="D6907">
        <v>685</v>
      </c>
      <c r="E6907" s="2">
        <v>4.0164814814814813E-2</v>
      </c>
      <c r="F6907" s="1">
        <v>4.0162037037037038E-2</v>
      </c>
      <c r="G6907">
        <v>240</v>
      </c>
      <c r="H6907">
        <v>3470.24</v>
      </c>
      <c r="I6907">
        <v>0</v>
      </c>
      <c r="J6907" t="s">
        <v>3246</v>
      </c>
      <c r="K6907" t="s">
        <v>22</v>
      </c>
      <c r="L6907">
        <v>1</v>
      </c>
      <c r="N6907" t="s">
        <v>23</v>
      </c>
      <c r="O6907" t="s">
        <v>24</v>
      </c>
      <c r="P6907" t="s">
        <v>28</v>
      </c>
      <c r="R6907" t="s">
        <v>26</v>
      </c>
      <c r="S6907">
        <v>17.899999999999999</v>
      </c>
      <c r="T6907">
        <v>17.2</v>
      </c>
      <c r="U6907">
        <v>17.2</v>
      </c>
      <c r="V6907">
        <v>0.7</v>
      </c>
      <c r="W6907">
        <v>0.7</v>
      </c>
      <c r="AB6907">
        <f t="shared" si="133"/>
        <v>3241.27</v>
      </c>
    </row>
    <row r="6908" spans="1:28" x14ac:dyDescent="0.25">
      <c r="A6908" t="s">
        <v>3274</v>
      </c>
      <c r="B6908" t="s">
        <v>3245</v>
      </c>
      <c r="C6908" s="1">
        <v>0.74612268518518521</v>
      </c>
      <c r="D6908">
        <v>721</v>
      </c>
      <c r="E6908" s="2">
        <v>4.2248564814814815E-2</v>
      </c>
      <c r="F6908" s="1">
        <v>4.2245370370370371E-2</v>
      </c>
      <c r="G6908">
        <v>276</v>
      </c>
      <c r="H6908">
        <v>3650.28</v>
      </c>
      <c r="I6908">
        <v>0</v>
      </c>
      <c r="J6908" t="s">
        <v>3246</v>
      </c>
      <c r="K6908" t="s">
        <v>22</v>
      </c>
      <c r="L6908">
        <v>1</v>
      </c>
      <c r="N6908" t="s">
        <v>23</v>
      </c>
      <c r="O6908" t="s">
        <v>36</v>
      </c>
      <c r="P6908" t="s">
        <v>28</v>
      </c>
      <c r="R6908" t="s">
        <v>26</v>
      </c>
      <c r="S6908">
        <v>19.7</v>
      </c>
      <c r="T6908">
        <v>17.2</v>
      </c>
      <c r="U6908">
        <v>17.3</v>
      </c>
      <c r="V6908">
        <v>2.5</v>
      </c>
      <c r="W6908">
        <v>2.4</v>
      </c>
      <c r="AB6908">
        <f t="shared" si="133"/>
        <v>3421.3100000000004</v>
      </c>
    </row>
    <row r="6909" spans="1:28" x14ac:dyDescent="0.25">
      <c r="A6909" t="s">
        <v>3274</v>
      </c>
      <c r="B6909" t="s">
        <v>3245</v>
      </c>
      <c r="C6909" s="1">
        <v>0.74612268518518521</v>
      </c>
      <c r="D6909">
        <v>721</v>
      </c>
      <c r="E6909" s="2">
        <v>4.2248564814814815E-2</v>
      </c>
      <c r="F6909" s="1">
        <v>4.2245370370370371E-2</v>
      </c>
      <c r="G6909">
        <v>276</v>
      </c>
      <c r="H6909">
        <v>3650.28</v>
      </c>
      <c r="I6909">
        <v>0</v>
      </c>
      <c r="J6909" t="s">
        <v>3246</v>
      </c>
      <c r="K6909" t="s">
        <v>22</v>
      </c>
      <c r="L6909">
        <v>1</v>
      </c>
      <c r="N6909" t="s">
        <v>23</v>
      </c>
      <c r="O6909" t="s">
        <v>42</v>
      </c>
      <c r="P6909" t="s">
        <v>28</v>
      </c>
      <c r="R6909" t="s">
        <v>26</v>
      </c>
      <c r="S6909">
        <v>19.8</v>
      </c>
      <c r="T6909">
        <v>17.2</v>
      </c>
      <c r="U6909">
        <v>17.3</v>
      </c>
      <c r="V6909">
        <v>2.6</v>
      </c>
      <c r="W6909">
        <v>2.5</v>
      </c>
      <c r="AB6909">
        <f t="shared" si="133"/>
        <v>3421.3100000000004</v>
      </c>
    </row>
    <row r="6910" spans="1:28" x14ac:dyDescent="0.25">
      <c r="A6910" t="s">
        <v>3274</v>
      </c>
      <c r="B6910" t="s">
        <v>3245</v>
      </c>
      <c r="C6910" s="1">
        <v>0.74612268518518521</v>
      </c>
      <c r="D6910">
        <v>721</v>
      </c>
      <c r="E6910" s="2">
        <v>4.2248564814814815E-2</v>
      </c>
      <c r="F6910" s="1">
        <v>4.2245370370370371E-2</v>
      </c>
      <c r="G6910">
        <v>276</v>
      </c>
      <c r="H6910">
        <v>3650.28</v>
      </c>
      <c r="I6910">
        <v>0</v>
      </c>
      <c r="J6910" t="s">
        <v>3246</v>
      </c>
      <c r="K6910" t="s">
        <v>22</v>
      </c>
      <c r="L6910">
        <v>1</v>
      </c>
      <c r="N6910" t="s">
        <v>23</v>
      </c>
      <c r="O6910" t="s">
        <v>24</v>
      </c>
      <c r="P6910" t="s">
        <v>28</v>
      </c>
      <c r="R6910" t="s">
        <v>26</v>
      </c>
      <c r="S6910">
        <v>18.100000000000001</v>
      </c>
      <c r="T6910">
        <v>17.2</v>
      </c>
      <c r="U6910">
        <v>17.3</v>
      </c>
      <c r="V6910">
        <v>0.9</v>
      </c>
      <c r="W6910">
        <v>0.8</v>
      </c>
      <c r="AB6910">
        <f t="shared" si="133"/>
        <v>3421.3100000000004</v>
      </c>
    </row>
    <row r="6911" spans="1:28" x14ac:dyDescent="0.25">
      <c r="A6911" t="s">
        <v>3275</v>
      </c>
      <c r="B6911" t="s">
        <v>3245</v>
      </c>
      <c r="C6911" s="1">
        <v>0.74820601851851853</v>
      </c>
      <c r="D6911">
        <v>322</v>
      </c>
      <c r="E6911" s="2">
        <v>4.4327280092592597E-2</v>
      </c>
      <c r="F6911" s="1">
        <v>4.431712962962963E-2</v>
      </c>
      <c r="G6911">
        <v>877</v>
      </c>
      <c r="H6911">
        <v>3829.88</v>
      </c>
      <c r="I6911">
        <v>0</v>
      </c>
      <c r="J6911" t="s">
        <v>3246</v>
      </c>
      <c r="K6911" t="s">
        <v>22</v>
      </c>
      <c r="L6911">
        <v>1</v>
      </c>
      <c r="N6911" t="s">
        <v>23</v>
      </c>
      <c r="O6911" t="s">
        <v>24</v>
      </c>
      <c r="P6911" t="s">
        <v>28</v>
      </c>
      <c r="R6911" t="s">
        <v>26</v>
      </c>
      <c r="S6911">
        <v>20.5</v>
      </c>
      <c r="T6911">
        <v>17.100000000000001</v>
      </c>
      <c r="U6911">
        <v>17.2</v>
      </c>
      <c r="V6911">
        <v>3.4</v>
      </c>
      <c r="W6911">
        <v>3.3</v>
      </c>
      <c r="AB6911">
        <f t="shared" si="133"/>
        <v>3600.9100000000003</v>
      </c>
    </row>
    <row r="6912" spans="1:28" x14ac:dyDescent="0.25">
      <c r="A6912" t="s">
        <v>3276</v>
      </c>
      <c r="B6912" t="s">
        <v>3245</v>
      </c>
      <c r="C6912" s="1">
        <v>0.75027777777777782</v>
      </c>
      <c r="D6912">
        <v>457</v>
      </c>
      <c r="E6912" s="2">
        <v>4.6400601851851853E-2</v>
      </c>
      <c r="F6912" s="1">
        <v>4.6400462962962963E-2</v>
      </c>
      <c r="G6912">
        <v>12</v>
      </c>
      <c r="H6912">
        <v>4009.01</v>
      </c>
      <c r="I6912">
        <v>0</v>
      </c>
      <c r="J6912" t="s">
        <v>3246</v>
      </c>
      <c r="K6912" t="s">
        <v>22</v>
      </c>
      <c r="L6912">
        <v>1</v>
      </c>
      <c r="N6912" t="s">
        <v>23</v>
      </c>
      <c r="O6912" t="s">
        <v>42</v>
      </c>
      <c r="P6912" t="s">
        <v>28</v>
      </c>
      <c r="R6912" t="s">
        <v>26</v>
      </c>
      <c r="S6912">
        <v>18.5</v>
      </c>
      <c r="T6912">
        <v>17.100000000000001</v>
      </c>
      <c r="U6912">
        <v>17.2</v>
      </c>
      <c r="V6912">
        <v>1.4</v>
      </c>
      <c r="W6912">
        <v>1.3</v>
      </c>
      <c r="AB6912">
        <f t="shared" si="133"/>
        <v>3780.0400000000004</v>
      </c>
    </row>
    <row r="6913" spans="1:28" x14ac:dyDescent="0.25">
      <c r="A6913" t="s">
        <v>3276</v>
      </c>
      <c r="B6913" t="s">
        <v>3245</v>
      </c>
      <c r="C6913" s="1">
        <v>0.75027777777777782</v>
      </c>
      <c r="D6913">
        <v>457</v>
      </c>
      <c r="E6913" s="2">
        <v>4.6400601851851853E-2</v>
      </c>
      <c r="F6913" s="1">
        <v>4.6400462962962963E-2</v>
      </c>
      <c r="G6913">
        <v>12</v>
      </c>
      <c r="H6913">
        <v>4009.01</v>
      </c>
      <c r="I6913">
        <v>0</v>
      </c>
      <c r="J6913" t="s">
        <v>3246</v>
      </c>
      <c r="K6913" t="s">
        <v>22</v>
      </c>
      <c r="L6913">
        <v>1</v>
      </c>
      <c r="N6913" t="s">
        <v>23</v>
      </c>
      <c r="O6913" t="s">
        <v>24</v>
      </c>
      <c r="P6913" t="s">
        <v>28</v>
      </c>
      <c r="R6913" t="s">
        <v>26</v>
      </c>
      <c r="S6913">
        <v>21.3</v>
      </c>
      <c r="T6913">
        <v>17.100000000000001</v>
      </c>
      <c r="U6913">
        <v>17.2</v>
      </c>
      <c r="V6913">
        <v>4.2</v>
      </c>
      <c r="W6913">
        <v>4.0999999999999996</v>
      </c>
      <c r="AB6913">
        <f t="shared" si="133"/>
        <v>3780.0400000000004</v>
      </c>
    </row>
    <row r="6914" spans="1:28" x14ac:dyDescent="0.25">
      <c r="A6914" t="s">
        <v>3277</v>
      </c>
      <c r="B6914" t="s">
        <v>3245</v>
      </c>
      <c r="C6914" s="1">
        <v>0.75236111111111115</v>
      </c>
      <c r="D6914">
        <v>859</v>
      </c>
      <c r="E6914" s="2">
        <v>4.8488587962962959E-2</v>
      </c>
      <c r="F6914" s="1">
        <v>4.8483796296296296E-2</v>
      </c>
      <c r="G6914">
        <v>414</v>
      </c>
      <c r="H6914">
        <v>4189.41</v>
      </c>
      <c r="I6914">
        <v>0</v>
      </c>
      <c r="J6914" t="s">
        <v>3246</v>
      </c>
      <c r="K6914" t="s">
        <v>22</v>
      </c>
      <c r="L6914">
        <v>1</v>
      </c>
      <c r="N6914" t="s">
        <v>23</v>
      </c>
      <c r="O6914" t="s">
        <v>42</v>
      </c>
      <c r="P6914" t="s">
        <v>28</v>
      </c>
      <c r="R6914" t="s">
        <v>26</v>
      </c>
      <c r="S6914">
        <v>18.100000000000001</v>
      </c>
      <c r="T6914">
        <v>17</v>
      </c>
      <c r="U6914">
        <v>17.100000000000001</v>
      </c>
      <c r="V6914">
        <v>1.1000000000000001</v>
      </c>
      <c r="W6914">
        <v>1</v>
      </c>
      <c r="AB6914">
        <f t="shared" si="133"/>
        <v>3960.44</v>
      </c>
    </row>
    <row r="6915" spans="1:28" x14ac:dyDescent="0.25">
      <c r="A6915" t="s">
        <v>3277</v>
      </c>
      <c r="B6915" t="s">
        <v>3245</v>
      </c>
      <c r="C6915" s="1">
        <v>0.75236111111111115</v>
      </c>
      <c r="D6915">
        <v>859</v>
      </c>
      <c r="E6915" s="2">
        <v>4.8488587962962959E-2</v>
      </c>
      <c r="F6915" s="1">
        <v>4.8483796296296296E-2</v>
      </c>
      <c r="G6915">
        <v>414</v>
      </c>
      <c r="H6915">
        <v>4189.41</v>
      </c>
      <c r="I6915">
        <v>0</v>
      </c>
      <c r="J6915" t="s">
        <v>3246</v>
      </c>
      <c r="K6915" t="s">
        <v>22</v>
      </c>
      <c r="L6915">
        <v>1</v>
      </c>
      <c r="N6915" t="s">
        <v>23</v>
      </c>
      <c r="O6915" t="s">
        <v>24</v>
      </c>
      <c r="P6915" t="s">
        <v>28</v>
      </c>
      <c r="R6915" t="s">
        <v>26</v>
      </c>
      <c r="S6915">
        <v>19.3</v>
      </c>
      <c r="T6915">
        <v>17</v>
      </c>
      <c r="U6915">
        <v>17.100000000000001</v>
      </c>
      <c r="V6915">
        <v>2.2999999999999998</v>
      </c>
      <c r="W6915">
        <v>2.2000000000000002</v>
      </c>
      <c r="AB6915">
        <f t="shared" si="133"/>
        <v>3960.44</v>
      </c>
    </row>
    <row r="6916" spans="1:28" x14ac:dyDescent="0.25">
      <c r="A6916" t="s">
        <v>3278</v>
      </c>
      <c r="B6916" t="s">
        <v>3245</v>
      </c>
      <c r="C6916" s="1">
        <v>0.75444444444444436</v>
      </c>
      <c r="D6916">
        <v>127</v>
      </c>
      <c r="E6916" s="2">
        <v>5.056344907407407E-2</v>
      </c>
      <c r="F6916" s="1">
        <v>5.0555555555555555E-2</v>
      </c>
      <c r="G6916">
        <v>682</v>
      </c>
      <c r="H6916">
        <v>4368.68</v>
      </c>
      <c r="I6916">
        <v>0</v>
      </c>
      <c r="J6916" t="s">
        <v>3246</v>
      </c>
      <c r="K6916" t="s">
        <v>22</v>
      </c>
      <c r="L6916">
        <v>1</v>
      </c>
      <c r="N6916" t="s">
        <v>23</v>
      </c>
      <c r="O6916" t="s">
        <v>42</v>
      </c>
      <c r="P6916" t="s">
        <v>28</v>
      </c>
      <c r="R6916" t="s">
        <v>26</v>
      </c>
      <c r="S6916">
        <v>18.100000000000001</v>
      </c>
      <c r="T6916">
        <v>17.100000000000001</v>
      </c>
      <c r="U6916">
        <v>17.3</v>
      </c>
      <c r="V6916">
        <v>1</v>
      </c>
      <c r="W6916">
        <v>0.8</v>
      </c>
      <c r="AB6916">
        <f t="shared" si="133"/>
        <v>4139.71</v>
      </c>
    </row>
    <row r="6917" spans="1:28" x14ac:dyDescent="0.25">
      <c r="A6917" t="s">
        <v>3278</v>
      </c>
      <c r="B6917" t="s">
        <v>3245</v>
      </c>
      <c r="C6917" s="1">
        <v>0.75444444444444436</v>
      </c>
      <c r="D6917">
        <v>127</v>
      </c>
      <c r="E6917" s="2">
        <v>5.056344907407407E-2</v>
      </c>
      <c r="F6917" s="1">
        <v>5.0555555555555555E-2</v>
      </c>
      <c r="G6917">
        <v>682</v>
      </c>
      <c r="H6917">
        <v>4368.68</v>
      </c>
      <c r="I6917">
        <v>0</v>
      </c>
      <c r="J6917" t="s">
        <v>3246</v>
      </c>
      <c r="K6917" t="s">
        <v>22</v>
      </c>
      <c r="L6917">
        <v>1</v>
      </c>
      <c r="N6917" t="s">
        <v>23</v>
      </c>
      <c r="O6917" t="s">
        <v>24</v>
      </c>
      <c r="P6917" t="s">
        <v>28</v>
      </c>
      <c r="R6917" t="s">
        <v>26</v>
      </c>
      <c r="S6917">
        <v>19.899999999999999</v>
      </c>
      <c r="T6917">
        <v>17.100000000000001</v>
      </c>
      <c r="U6917">
        <v>17.3</v>
      </c>
      <c r="V6917">
        <v>2.8</v>
      </c>
      <c r="W6917">
        <v>2.6</v>
      </c>
      <c r="AB6917">
        <f t="shared" si="133"/>
        <v>4139.71</v>
      </c>
    </row>
    <row r="6918" spans="1:28" x14ac:dyDescent="0.25">
      <c r="A6918" t="s">
        <v>3279</v>
      </c>
      <c r="B6918" t="s">
        <v>3245</v>
      </c>
      <c r="C6918" s="1">
        <v>0.7565277777777778</v>
      </c>
      <c r="D6918">
        <v>530</v>
      </c>
      <c r="E6918" s="2">
        <v>5.2651446759259257E-2</v>
      </c>
      <c r="F6918" s="1">
        <v>5.2650462962962961E-2</v>
      </c>
      <c r="G6918">
        <v>85</v>
      </c>
      <c r="H6918">
        <v>4549.08</v>
      </c>
      <c r="I6918">
        <v>0</v>
      </c>
      <c r="J6918" t="s">
        <v>3246</v>
      </c>
      <c r="K6918" t="s">
        <v>22</v>
      </c>
      <c r="L6918">
        <v>1</v>
      </c>
      <c r="N6918" t="s">
        <v>23</v>
      </c>
      <c r="O6918" t="s">
        <v>36</v>
      </c>
      <c r="P6918" t="s">
        <v>28</v>
      </c>
      <c r="R6918" t="s">
        <v>26</v>
      </c>
      <c r="S6918">
        <v>19.5</v>
      </c>
      <c r="T6918">
        <v>17</v>
      </c>
      <c r="U6918">
        <v>17.100000000000001</v>
      </c>
      <c r="V6918">
        <v>2.5</v>
      </c>
      <c r="W6918">
        <v>2.4</v>
      </c>
      <c r="AB6918">
        <f t="shared" si="133"/>
        <v>4320.1099999999997</v>
      </c>
    </row>
    <row r="6919" spans="1:28" x14ac:dyDescent="0.25">
      <c r="A6919" t="s">
        <v>3279</v>
      </c>
      <c r="B6919" t="s">
        <v>3245</v>
      </c>
      <c r="C6919" s="1">
        <v>0.7565277777777778</v>
      </c>
      <c r="D6919">
        <v>530</v>
      </c>
      <c r="E6919" s="2">
        <v>5.2651446759259257E-2</v>
      </c>
      <c r="F6919" s="1">
        <v>5.2650462962962961E-2</v>
      </c>
      <c r="G6919">
        <v>85</v>
      </c>
      <c r="H6919">
        <v>4549.08</v>
      </c>
      <c r="I6919">
        <v>0</v>
      </c>
      <c r="J6919" t="s">
        <v>3246</v>
      </c>
      <c r="K6919" t="s">
        <v>22</v>
      </c>
      <c r="L6919">
        <v>1</v>
      </c>
      <c r="N6919" t="s">
        <v>23</v>
      </c>
      <c r="O6919" t="s">
        <v>24</v>
      </c>
      <c r="P6919" t="s">
        <v>28</v>
      </c>
      <c r="R6919" t="s">
        <v>26</v>
      </c>
      <c r="S6919">
        <v>20.100000000000001</v>
      </c>
      <c r="T6919">
        <v>17</v>
      </c>
      <c r="U6919">
        <v>17.100000000000001</v>
      </c>
      <c r="V6919">
        <v>3.1</v>
      </c>
      <c r="W6919">
        <v>3</v>
      </c>
      <c r="AB6919">
        <f t="shared" si="133"/>
        <v>4320.1099999999997</v>
      </c>
    </row>
    <row r="6920" spans="1:28" x14ac:dyDescent="0.25">
      <c r="A6920" t="s">
        <v>3279</v>
      </c>
      <c r="B6920" t="s">
        <v>3245</v>
      </c>
      <c r="C6920" s="1">
        <v>0.7565277777777778</v>
      </c>
      <c r="D6920">
        <v>530</v>
      </c>
      <c r="E6920" s="2">
        <v>5.2651446759259257E-2</v>
      </c>
      <c r="F6920" s="1">
        <v>5.2650462962962961E-2</v>
      </c>
      <c r="G6920">
        <v>85</v>
      </c>
      <c r="H6920">
        <v>4549.08</v>
      </c>
      <c r="I6920">
        <v>0</v>
      </c>
      <c r="J6920" t="s">
        <v>3246</v>
      </c>
      <c r="K6920" t="s">
        <v>22</v>
      </c>
      <c r="L6920">
        <v>1</v>
      </c>
      <c r="N6920" t="s">
        <v>23</v>
      </c>
      <c r="O6920" t="s">
        <v>42</v>
      </c>
      <c r="P6920" t="s">
        <v>28</v>
      </c>
      <c r="R6920" t="s">
        <v>26</v>
      </c>
      <c r="S6920">
        <v>17.399999999999999</v>
      </c>
      <c r="T6920">
        <v>17</v>
      </c>
      <c r="U6920">
        <v>17.100000000000001</v>
      </c>
      <c r="V6920">
        <v>0.4</v>
      </c>
      <c r="W6920">
        <v>0.3</v>
      </c>
      <c r="AB6920">
        <f t="shared" si="133"/>
        <v>4320.1099999999997</v>
      </c>
    </row>
    <row r="6921" spans="1:28" x14ac:dyDescent="0.25">
      <c r="A6921" t="s">
        <v>3280</v>
      </c>
      <c r="B6921" t="s">
        <v>3245</v>
      </c>
      <c r="C6921" s="1">
        <v>0.75861111111111112</v>
      </c>
      <c r="D6921">
        <v>599</v>
      </c>
      <c r="E6921" s="2">
        <v>5.4735578703703706E-2</v>
      </c>
      <c r="F6921" s="1">
        <v>5.4733796296296294E-2</v>
      </c>
      <c r="G6921">
        <v>154</v>
      </c>
      <c r="H6921">
        <v>4729.1499999999996</v>
      </c>
      <c r="I6921">
        <v>0</v>
      </c>
      <c r="J6921" t="s">
        <v>3246</v>
      </c>
      <c r="K6921" t="s">
        <v>22</v>
      </c>
      <c r="L6921">
        <v>1</v>
      </c>
      <c r="N6921" t="s">
        <v>23</v>
      </c>
      <c r="O6921" t="s">
        <v>24</v>
      </c>
      <c r="P6921" t="s">
        <v>28</v>
      </c>
      <c r="R6921" t="s">
        <v>26</v>
      </c>
      <c r="S6921">
        <v>19.899999999999999</v>
      </c>
      <c r="T6921">
        <v>17.100000000000001</v>
      </c>
      <c r="U6921">
        <v>17.2</v>
      </c>
      <c r="V6921">
        <v>2.8</v>
      </c>
      <c r="W6921">
        <v>2.7</v>
      </c>
      <c r="AB6921">
        <f t="shared" si="133"/>
        <v>4500.1799999999994</v>
      </c>
    </row>
    <row r="6922" spans="1:28" x14ac:dyDescent="0.25">
      <c r="A6922" t="s">
        <v>3280</v>
      </c>
      <c r="B6922" t="s">
        <v>3245</v>
      </c>
      <c r="C6922" s="1">
        <v>0.75861111111111112</v>
      </c>
      <c r="D6922">
        <v>599</v>
      </c>
      <c r="E6922" s="2">
        <v>5.4735578703703706E-2</v>
      </c>
      <c r="F6922" s="1">
        <v>5.4733796296296294E-2</v>
      </c>
      <c r="G6922">
        <v>154</v>
      </c>
      <c r="H6922">
        <v>4729.1499999999996</v>
      </c>
      <c r="I6922">
        <v>0</v>
      </c>
      <c r="J6922" t="s">
        <v>3246</v>
      </c>
      <c r="K6922" t="s">
        <v>22</v>
      </c>
      <c r="L6922">
        <v>1</v>
      </c>
      <c r="N6922" t="s">
        <v>23</v>
      </c>
      <c r="O6922" t="s">
        <v>42</v>
      </c>
      <c r="P6922" t="s">
        <v>28</v>
      </c>
      <c r="R6922" t="s">
        <v>26</v>
      </c>
      <c r="S6922">
        <v>18</v>
      </c>
      <c r="T6922">
        <v>17.100000000000001</v>
      </c>
      <c r="U6922">
        <v>17.2</v>
      </c>
      <c r="V6922">
        <v>0.9</v>
      </c>
      <c r="W6922">
        <v>0.8</v>
      </c>
      <c r="AB6922">
        <f t="shared" si="133"/>
        <v>4500.1799999999994</v>
      </c>
    </row>
    <row r="6923" spans="1:28" x14ac:dyDescent="0.25">
      <c r="A6923" t="s">
        <v>3281</v>
      </c>
      <c r="B6923" t="s">
        <v>3245</v>
      </c>
      <c r="C6923" s="1">
        <v>0.76069444444444445</v>
      </c>
      <c r="D6923">
        <v>468</v>
      </c>
      <c r="E6923" s="2">
        <v>5.6817384259259258E-2</v>
      </c>
      <c r="F6923" s="1">
        <v>5.6817129629629627E-2</v>
      </c>
      <c r="G6923">
        <v>22</v>
      </c>
      <c r="H6923">
        <v>4909.0200000000004</v>
      </c>
      <c r="I6923">
        <v>0</v>
      </c>
      <c r="J6923" t="s">
        <v>3246</v>
      </c>
      <c r="K6923" t="s">
        <v>22</v>
      </c>
      <c r="L6923">
        <v>1</v>
      </c>
      <c r="N6923" t="s">
        <v>23</v>
      </c>
      <c r="O6923" t="s">
        <v>36</v>
      </c>
      <c r="P6923" t="s">
        <v>28</v>
      </c>
      <c r="R6923" t="s">
        <v>26</v>
      </c>
      <c r="S6923">
        <v>20.5</v>
      </c>
      <c r="T6923">
        <v>16.899999999999999</v>
      </c>
      <c r="U6923">
        <v>17</v>
      </c>
      <c r="V6923">
        <v>3.6</v>
      </c>
      <c r="W6923">
        <v>3.5</v>
      </c>
      <c r="AB6923">
        <f t="shared" si="133"/>
        <v>4680.05</v>
      </c>
    </row>
    <row r="6924" spans="1:28" x14ac:dyDescent="0.25">
      <c r="A6924" t="s">
        <v>3282</v>
      </c>
      <c r="B6924" t="s">
        <v>3245</v>
      </c>
      <c r="C6924" s="1">
        <v>0.76277777777777767</v>
      </c>
      <c r="D6924">
        <v>436</v>
      </c>
      <c r="E6924" s="2">
        <v>5.8900358796296293E-2</v>
      </c>
      <c r="F6924" s="1">
        <v>5.8888888888888886E-2</v>
      </c>
      <c r="G6924">
        <v>991</v>
      </c>
      <c r="H6924">
        <v>5088.99</v>
      </c>
      <c r="I6924">
        <v>0</v>
      </c>
      <c r="J6924" t="s">
        <v>3246</v>
      </c>
      <c r="K6924" t="s">
        <v>22</v>
      </c>
      <c r="L6924">
        <v>1</v>
      </c>
      <c r="N6924" t="s">
        <v>23</v>
      </c>
      <c r="O6924" t="s">
        <v>24</v>
      </c>
      <c r="P6924" t="s">
        <v>28</v>
      </c>
      <c r="R6924" t="s">
        <v>26</v>
      </c>
      <c r="S6924">
        <v>22.3</v>
      </c>
      <c r="T6924">
        <v>16.899999999999999</v>
      </c>
      <c r="U6924">
        <v>17</v>
      </c>
      <c r="V6924">
        <v>5.4</v>
      </c>
      <c r="W6924">
        <v>5.3</v>
      </c>
      <c r="AB6924">
        <f t="shared" si="133"/>
        <v>4860.0199999999995</v>
      </c>
    </row>
    <row r="6925" spans="1:28" x14ac:dyDescent="0.25">
      <c r="A6925" t="s">
        <v>3282</v>
      </c>
      <c r="B6925" t="s">
        <v>3245</v>
      </c>
      <c r="C6925" s="1">
        <v>0.76277777777777767</v>
      </c>
      <c r="D6925">
        <v>436</v>
      </c>
      <c r="E6925" s="2">
        <v>5.8900358796296293E-2</v>
      </c>
      <c r="F6925" s="1">
        <v>5.8888888888888886E-2</v>
      </c>
      <c r="G6925">
        <v>991</v>
      </c>
      <c r="H6925">
        <v>5088.99</v>
      </c>
      <c r="I6925">
        <v>0</v>
      </c>
      <c r="J6925" t="s">
        <v>3246</v>
      </c>
      <c r="K6925" t="s">
        <v>22</v>
      </c>
      <c r="L6925">
        <v>1</v>
      </c>
      <c r="N6925" t="s">
        <v>23</v>
      </c>
      <c r="O6925" t="s">
        <v>36</v>
      </c>
      <c r="P6925" t="s">
        <v>28</v>
      </c>
      <c r="R6925" t="s">
        <v>26</v>
      </c>
      <c r="S6925">
        <v>21.4</v>
      </c>
      <c r="T6925">
        <v>16.899999999999999</v>
      </c>
      <c r="U6925">
        <v>17</v>
      </c>
      <c r="V6925">
        <v>4.5</v>
      </c>
      <c r="W6925">
        <v>4.4000000000000004</v>
      </c>
      <c r="AB6925">
        <f t="shared" si="133"/>
        <v>4860.0199999999995</v>
      </c>
    </row>
    <row r="6926" spans="1:28" x14ac:dyDescent="0.25">
      <c r="A6926" t="s">
        <v>3282</v>
      </c>
      <c r="B6926" t="s">
        <v>3245</v>
      </c>
      <c r="C6926" s="1">
        <v>0.76277777777777767</v>
      </c>
      <c r="D6926">
        <v>436</v>
      </c>
      <c r="E6926" s="2">
        <v>5.8900358796296293E-2</v>
      </c>
      <c r="F6926" s="1">
        <v>5.8888888888888886E-2</v>
      </c>
      <c r="G6926">
        <v>991</v>
      </c>
      <c r="H6926">
        <v>5088.99</v>
      </c>
      <c r="I6926">
        <v>0</v>
      </c>
      <c r="J6926" t="s">
        <v>3246</v>
      </c>
      <c r="K6926" t="s">
        <v>22</v>
      </c>
      <c r="L6926">
        <v>1</v>
      </c>
      <c r="N6926" t="s">
        <v>23</v>
      </c>
      <c r="O6926" t="s">
        <v>42</v>
      </c>
      <c r="P6926" t="s">
        <v>28</v>
      </c>
      <c r="R6926" t="s">
        <v>26</v>
      </c>
      <c r="S6926">
        <v>17.5</v>
      </c>
      <c r="T6926">
        <v>16.899999999999999</v>
      </c>
      <c r="U6926">
        <v>17</v>
      </c>
      <c r="V6926">
        <v>0.6</v>
      </c>
      <c r="W6926">
        <v>0.5</v>
      </c>
      <c r="AB6926">
        <f t="shared" si="133"/>
        <v>4860.0199999999995</v>
      </c>
    </row>
    <row r="6927" spans="1:28" x14ac:dyDescent="0.25">
      <c r="A6927" t="s">
        <v>3283</v>
      </c>
      <c r="B6927" t="s">
        <v>3245</v>
      </c>
      <c r="C6927" s="1">
        <v>0.7648611111111111</v>
      </c>
      <c r="D6927">
        <v>806</v>
      </c>
      <c r="E6927" s="2">
        <v>6.0987962962962966E-2</v>
      </c>
      <c r="F6927" s="1">
        <v>6.09837962962963E-2</v>
      </c>
      <c r="G6927">
        <v>360</v>
      </c>
      <c r="H6927">
        <v>5269.36</v>
      </c>
      <c r="I6927">
        <v>0</v>
      </c>
      <c r="J6927" t="s">
        <v>3246</v>
      </c>
      <c r="K6927" t="s">
        <v>22</v>
      </c>
      <c r="L6927">
        <v>1</v>
      </c>
      <c r="N6927" t="s">
        <v>23</v>
      </c>
      <c r="O6927" t="s">
        <v>24</v>
      </c>
      <c r="P6927" t="s">
        <v>28</v>
      </c>
      <c r="R6927" t="s">
        <v>26</v>
      </c>
      <c r="S6927">
        <v>20.6</v>
      </c>
      <c r="T6927">
        <v>17</v>
      </c>
      <c r="U6927">
        <v>17.100000000000001</v>
      </c>
      <c r="V6927">
        <v>3.6</v>
      </c>
      <c r="W6927">
        <v>3.5</v>
      </c>
      <c r="AB6927">
        <f t="shared" si="133"/>
        <v>5040.3899999999994</v>
      </c>
    </row>
    <row r="6928" spans="1:28" x14ac:dyDescent="0.25">
      <c r="A6928" t="s">
        <v>3283</v>
      </c>
      <c r="B6928" t="s">
        <v>3245</v>
      </c>
      <c r="C6928" s="1">
        <v>0.7648611111111111</v>
      </c>
      <c r="D6928">
        <v>806</v>
      </c>
      <c r="E6928" s="2">
        <v>6.0987962962962966E-2</v>
      </c>
      <c r="F6928" s="1">
        <v>6.09837962962963E-2</v>
      </c>
      <c r="G6928">
        <v>360</v>
      </c>
      <c r="H6928">
        <v>5269.36</v>
      </c>
      <c r="I6928">
        <v>0</v>
      </c>
      <c r="J6928" t="s">
        <v>3246</v>
      </c>
      <c r="K6928" t="s">
        <v>22</v>
      </c>
      <c r="L6928">
        <v>1</v>
      </c>
      <c r="N6928" t="s">
        <v>23</v>
      </c>
      <c r="O6928" t="s">
        <v>36</v>
      </c>
      <c r="P6928" t="s">
        <v>28</v>
      </c>
      <c r="R6928" t="s">
        <v>26</v>
      </c>
      <c r="S6928">
        <v>19.5</v>
      </c>
      <c r="T6928">
        <v>17</v>
      </c>
      <c r="U6928">
        <v>17.100000000000001</v>
      </c>
      <c r="V6928">
        <v>2.5</v>
      </c>
      <c r="W6928">
        <v>2.4</v>
      </c>
      <c r="AB6928">
        <f t="shared" si="133"/>
        <v>5040.3899999999994</v>
      </c>
    </row>
    <row r="6929" spans="1:28" x14ac:dyDescent="0.25">
      <c r="A6929" t="s">
        <v>3283</v>
      </c>
      <c r="B6929" t="s">
        <v>3245</v>
      </c>
      <c r="C6929" s="1">
        <v>0.7648611111111111</v>
      </c>
      <c r="D6929">
        <v>806</v>
      </c>
      <c r="E6929" s="2">
        <v>6.0987962962962966E-2</v>
      </c>
      <c r="F6929" s="1">
        <v>6.09837962962963E-2</v>
      </c>
      <c r="G6929">
        <v>360</v>
      </c>
      <c r="H6929">
        <v>5269.36</v>
      </c>
      <c r="I6929">
        <v>0</v>
      </c>
      <c r="J6929" t="s">
        <v>3246</v>
      </c>
      <c r="K6929" t="s">
        <v>22</v>
      </c>
      <c r="L6929">
        <v>1</v>
      </c>
      <c r="N6929" t="s">
        <v>23</v>
      </c>
      <c r="O6929" t="s">
        <v>42</v>
      </c>
      <c r="P6929" t="s">
        <v>28</v>
      </c>
      <c r="R6929" t="s">
        <v>26</v>
      </c>
      <c r="S6929">
        <v>19</v>
      </c>
      <c r="T6929">
        <v>17</v>
      </c>
      <c r="U6929">
        <v>17.100000000000001</v>
      </c>
      <c r="V6929">
        <v>2</v>
      </c>
      <c r="W6929">
        <v>1.9</v>
      </c>
      <c r="AB6929">
        <f t="shared" si="133"/>
        <v>5040.3899999999994</v>
      </c>
    </row>
    <row r="6930" spans="1:28" x14ac:dyDescent="0.25">
      <c r="A6930" t="s">
        <v>3284</v>
      </c>
      <c r="B6930" t="s">
        <v>3245</v>
      </c>
      <c r="C6930" s="1">
        <v>0.76695601851851858</v>
      </c>
      <c r="D6930">
        <v>8</v>
      </c>
      <c r="E6930" s="2">
        <v>6.3073645833333331E-2</v>
      </c>
      <c r="F6930" s="1">
        <v>6.3067129629629626E-2</v>
      </c>
      <c r="G6930">
        <v>563</v>
      </c>
      <c r="H6930">
        <v>5449.56</v>
      </c>
      <c r="I6930">
        <v>0</v>
      </c>
      <c r="J6930" t="s">
        <v>3246</v>
      </c>
      <c r="K6930" t="s">
        <v>22</v>
      </c>
      <c r="L6930">
        <v>1</v>
      </c>
      <c r="N6930" t="s">
        <v>23</v>
      </c>
      <c r="O6930" t="s">
        <v>24</v>
      </c>
      <c r="P6930" t="s">
        <v>28</v>
      </c>
      <c r="R6930" t="s">
        <v>26</v>
      </c>
      <c r="S6930">
        <v>21.5</v>
      </c>
      <c r="T6930">
        <v>17</v>
      </c>
      <c r="U6930">
        <v>17</v>
      </c>
      <c r="V6930">
        <v>4.5</v>
      </c>
      <c r="W6930">
        <v>4.5</v>
      </c>
      <c r="AB6930">
        <f t="shared" si="133"/>
        <v>5220.59</v>
      </c>
    </row>
    <row r="6931" spans="1:28" x14ac:dyDescent="0.25">
      <c r="A6931" t="s">
        <v>3284</v>
      </c>
      <c r="B6931" t="s">
        <v>3245</v>
      </c>
      <c r="C6931" s="1">
        <v>0.76695601851851858</v>
      </c>
      <c r="D6931">
        <v>8</v>
      </c>
      <c r="E6931" s="2">
        <v>6.3073645833333331E-2</v>
      </c>
      <c r="F6931" s="1">
        <v>6.3067129629629626E-2</v>
      </c>
      <c r="G6931">
        <v>563</v>
      </c>
      <c r="H6931">
        <v>5449.56</v>
      </c>
      <c r="I6931">
        <v>0</v>
      </c>
      <c r="J6931" t="s">
        <v>3246</v>
      </c>
      <c r="K6931" t="s">
        <v>22</v>
      </c>
      <c r="L6931">
        <v>1</v>
      </c>
      <c r="N6931" t="s">
        <v>23</v>
      </c>
      <c r="O6931" t="s">
        <v>36</v>
      </c>
      <c r="P6931" t="s">
        <v>28</v>
      </c>
      <c r="R6931" t="s">
        <v>26</v>
      </c>
      <c r="S6931">
        <v>20.399999999999999</v>
      </c>
      <c r="T6931">
        <v>17</v>
      </c>
      <c r="U6931">
        <v>17</v>
      </c>
      <c r="V6931">
        <v>3.4</v>
      </c>
      <c r="W6931">
        <v>3.4</v>
      </c>
      <c r="AB6931">
        <f t="shared" si="133"/>
        <v>5220.59</v>
      </c>
    </row>
    <row r="6932" spans="1:28" x14ac:dyDescent="0.25">
      <c r="A6932" t="s">
        <v>3284</v>
      </c>
      <c r="B6932" t="s">
        <v>3245</v>
      </c>
      <c r="C6932" s="1">
        <v>0.76695601851851858</v>
      </c>
      <c r="D6932">
        <v>8</v>
      </c>
      <c r="E6932" s="2">
        <v>6.3073645833333331E-2</v>
      </c>
      <c r="F6932" s="1">
        <v>6.3067129629629626E-2</v>
      </c>
      <c r="G6932">
        <v>563</v>
      </c>
      <c r="H6932">
        <v>5449.56</v>
      </c>
      <c r="I6932">
        <v>0</v>
      </c>
      <c r="J6932" t="s">
        <v>3246</v>
      </c>
      <c r="K6932" t="s">
        <v>22</v>
      </c>
      <c r="L6932">
        <v>1</v>
      </c>
      <c r="N6932" t="s">
        <v>23</v>
      </c>
      <c r="O6932" t="s">
        <v>42</v>
      </c>
      <c r="P6932" t="s">
        <v>28</v>
      </c>
      <c r="R6932" t="s">
        <v>26</v>
      </c>
      <c r="S6932">
        <v>19.600000000000001</v>
      </c>
      <c r="T6932">
        <v>17</v>
      </c>
      <c r="U6932">
        <v>17</v>
      </c>
      <c r="V6932">
        <v>2.6</v>
      </c>
      <c r="W6932">
        <v>2.6</v>
      </c>
      <c r="AB6932">
        <f t="shared" ref="AB6932:AB6961" si="134">H6932-228.97</f>
        <v>5220.59</v>
      </c>
    </row>
    <row r="6933" spans="1:28" x14ac:dyDescent="0.25">
      <c r="A6933" t="s">
        <v>3285</v>
      </c>
      <c r="B6933" t="s">
        <v>3245</v>
      </c>
      <c r="C6933" s="1">
        <v>0.7690393518518519</v>
      </c>
      <c r="D6933">
        <v>511</v>
      </c>
      <c r="E6933" s="2">
        <v>6.5162800925925926E-2</v>
      </c>
      <c r="F6933" s="1">
        <v>6.5162037037037032E-2</v>
      </c>
      <c r="G6933">
        <v>66</v>
      </c>
      <c r="H6933">
        <v>5630.07</v>
      </c>
      <c r="I6933">
        <v>0</v>
      </c>
      <c r="J6933" t="s">
        <v>3246</v>
      </c>
      <c r="K6933" t="s">
        <v>22</v>
      </c>
      <c r="L6933">
        <v>1</v>
      </c>
      <c r="N6933" t="s">
        <v>23</v>
      </c>
      <c r="O6933" t="s">
        <v>36</v>
      </c>
      <c r="P6933" t="s">
        <v>28</v>
      </c>
      <c r="R6933" t="s">
        <v>26</v>
      </c>
      <c r="S6933">
        <v>21.3</v>
      </c>
      <c r="T6933">
        <v>17</v>
      </c>
      <c r="U6933">
        <v>17.100000000000001</v>
      </c>
      <c r="V6933">
        <v>4.3</v>
      </c>
      <c r="W6933">
        <v>4.2</v>
      </c>
      <c r="AB6933">
        <f t="shared" si="134"/>
        <v>5401.0999999999995</v>
      </c>
    </row>
    <row r="6934" spans="1:28" x14ac:dyDescent="0.25">
      <c r="A6934" t="s">
        <v>3285</v>
      </c>
      <c r="B6934" t="s">
        <v>3245</v>
      </c>
      <c r="C6934" s="1">
        <v>0.7690393518518519</v>
      </c>
      <c r="D6934">
        <v>511</v>
      </c>
      <c r="E6934" s="2">
        <v>6.5162800925925926E-2</v>
      </c>
      <c r="F6934" s="1">
        <v>6.5162037037037032E-2</v>
      </c>
      <c r="G6934">
        <v>66</v>
      </c>
      <c r="H6934">
        <v>5630.07</v>
      </c>
      <c r="I6934">
        <v>0</v>
      </c>
      <c r="J6934" t="s">
        <v>3246</v>
      </c>
      <c r="K6934" t="s">
        <v>22</v>
      </c>
      <c r="L6934">
        <v>1</v>
      </c>
      <c r="N6934" t="s">
        <v>23</v>
      </c>
      <c r="O6934" t="s">
        <v>42</v>
      </c>
      <c r="P6934" t="s">
        <v>28</v>
      </c>
      <c r="R6934" t="s">
        <v>26</v>
      </c>
      <c r="S6934">
        <v>20</v>
      </c>
      <c r="T6934">
        <v>17</v>
      </c>
      <c r="U6934">
        <v>17.100000000000001</v>
      </c>
      <c r="V6934">
        <v>3</v>
      </c>
      <c r="W6934">
        <v>2.9</v>
      </c>
      <c r="AB6934">
        <f t="shared" si="134"/>
        <v>5401.0999999999995</v>
      </c>
    </row>
    <row r="6935" spans="1:28" x14ac:dyDescent="0.25">
      <c r="A6935" t="s">
        <v>3286</v>
      </c>
      <c r="B6935" t="s">
        <v>3245</v>
      </c>
      <c r="C6935" s="1">
        <v>0.77112268518518512</v>
      </c>
      <c r="D6935">
        <v>246</v>
      </c>
      <c r="E6935" s="2">
        <v>6.724306712962963E-2</v>
      </c>
      <c r="F6935" s="1">
        <v>6.7233796296296292E-2</v>
      </c>
      <c r="G6935">
        <v>801</v>
      </c>
      <c r="H6935">
        <v>5809.8</v>
      </c>
      <c r="I6935">
        <v>0</v>
      </c>
      <c r="J6935" t="s">
        <v>3246</v>
      </c>
      <c r="K6935" t="s">
        <v>22</v>
      </c>
      <c r="L6935">
        <v>1</v>
      </c>
      <c r="N6935" t="s">
        <v>23</v>
      </c>
      <c r="O6935" t="s">
        <v>36</v>
      </c>
      <c r="P6935" t="s">
        <v>28</v>
      </c>
      <c r="R6935" t="s">
        <v>26</v>
      </c>
      <c r="S6935">
        <v>21.8</v>
      </c>
      <c r="T6935">
        <v>16.899999999999999</v>
      </c>
      <c r="U6935">
        <v>17.100000000000001</v>
      </c>
      <c r="V6935">
        <v>4.9000000000000004</v>
      </c>
      <c r="W6935">
        <v>4.7</v>
      </c>
      <c r="AB6935">
        <f t="shared" si="134"/>
        <v>5580.83</v>
      </c>
    </row>
    <row r="6936" spans="1:28" x14ac:dyDescent="0.25">
      <c r="A6936" t="s">
        <v>3286</v>
      </c>
      <c r="B6936" t="s">
        <v>3245</v>
      </c>
      <c r="C6936" s="1">
        <v>0.77112268518518512</v>
      </c>
      <c r="D6936">
        <v>246</v>
      </c>
      <c r="E6936" s="2">
        <v>6.724306712962963E-2</v>
      </c>
      <c r="F6936" s="1">
        <v>6.7233796296296292E-2</v>
      </c>
      <c r="G6936">
        <v>801</v>
      </c>
      <c r="H6936">
        <v>5809.8</v>
      </c>
      <c r="I6936">
        <v>0</v>
      </c>
      <c r="J6936" t="s">
        <v>3246</v>
      </c>
      <c r="K6936" t="s">
        <v>22</v>
      </c>
      <c r="L6936">
        <v>1</v>
      </c>
      <c r="N6936" t="s">
        <v>23</v>
      </c>
      <c r="O6936" t="s">
        <v>42</v>
      </c>
      <c r="P6936" t="s">
        <v>28</v>
      </c>
      <c r="R6936" t="s">
        <v>26</v>
      </c>
      <c r="S6936">
        <v>19.899999999999999</v>
      </c>
      <c r="T6936">
        <v>16.899999999999999</v>
      </c>
      <c r="U6936">
        <v>17.100000000000001</v>
      </c>
      <c r="V6936">
        <v>3</v>
      </c>
      <c r="W6936">
        <v>2.8</v>
      </c>
      <c r="AB6936">
        <f t="shared" si="134"/>
        <v>5580.83</v>
      </c>
    </row>
    <row r="6937" spans="1:28" x14ac:dyDescent="0.25">
      <c r="A6937" t="s">
        <v>3286</v>
      </c>
      <c r="B6937" t="s">
        <v>3245</v>
      </c>
      <c r="C6937" s="1">
        <v>0.77112268518518512</v>
      </c>
      <c r="D6937">
        <v>246</v>
      </c>
      <c r="E6937" s="2">
        <v>6.724306712962963E-2</v>
      </c>
      <c r="F6937" s="1">
        <v>6.7233796296296292E-2</v>
      </c>
      <c r="G6937">
        <v>801</v>
      </c>
      <c r="H6937">
        <v>5809.8</v>
      </c>
      <c r="I6937">
        <v>0</v>
      </c>
      <c r="J6937" t="s">
        <v>3246</v>
      </c>
      <c r="K6937" t="s">
        <v>22</v>
      </c>
      <c r="L6937">
        <v>1</v>
      </c>
      <c r="N6937" t="s">
        <v>23</v>
      </c>
      <c r="O6937" t="s">
        <v>24</v>
      </c>
      <c r="P6937" t="s">
        <v>28</v>
      </c>
      <c r="R6937" t="s">
        <v>26</v>
      </c>
      <c r="S6937">
        <v>19.2</v>
      </c>
      <c r="T6937">
        <v>16.899999999999999</v>
      </c>
      <c r="U6937">
        <v>17.100000000000001</v>
      </c>
      <c r="V6937">
        <v>2.2999999999999998</v>
      </c>
      <c r="W6937">
        <v>2.1</v>
      </c>
      <c r="AB6937">
        <f t="shared" si="134"/>
        <v>5580.83</v>
      </c>
    </row>
    <row r="6938" spans="1:28" x14ac:dyDescent="0.25">
      <c r="A6938" t="s">
        <v>3287</v>
      </c>
      <c r="B6938" t="s">
        <v>3245</v>
      </c>
      <c r="C6938" s="1">
        <v>0.77284722222222213</v>
      </c>
      <c r="D6938">
        <v>508</v>
      </c>
      <c r="E6938" s="2">
        <v>6.8970636574074082E-2</v>
      </c>
      <c r="F6938" s="1">
        <v>6.896990740740741E-2</v>
      </c>
      <c r="G6938">
        <v>63</v>
      </c>
      <c r="H6938">
        <v>5959.06</v>
      </c>
      <c r="I6938">
        <v>0</v>
      </c>
      <c r="J6938" t="s">
        <v>3246</v>
      </c>
      <c r="K6938" t="s">
        <v>22</v>
      </c>
      <c r="L6938">
        <v>1</v>
      </c>
      <c r="N6938" t="s">
        <v>23</v>
      </c>
      <c r="O6938" t="s">
        <v>31</v>
      </c>
      <c r="P6938" t="s">
        <v>28</v>
      </c>
      <c r="R6938" t="s">
        <v>26</v>
      </c>
      <c r="S6938">
        <v>17.3</v>
      </c>
      <c r="T6938">
        <v>16.899999999999999</v>
      </c>
      <c r="U6938">
        <v>17.100000000000001</v>
      </c>
      <c r="V6938">
        <v>0.4</v>
      </c>
      <c r="W6938">
        <v>0.2</v>
      </c>
      <c r="AB6938">
        <f t="shared" si="134"/>
        <v>5730.09</v>
      </c>
    </row>
    <row r="6939" spans="1:28" x14ac:dyDescent="0.25">
      <c r="A6939" t="s">
        <v>3288</v>
      </c>
      <c r="B6939" t="s">
        <v>3245</v>
      </c>
      <c r="C6939" s="1">
        <v>0.77319444444444441</v>
      </c>
      <c r="D6939">
        <v>748</v>
      </c>
      <c r="E6939" s="2">
        <v>6.9320625000000011E-2</v>
      </c>
      <c r="F6939" s="1">
        <v>6.9317129629629631E-2</v>
      </c>
      <c r="G6939">
        <v>302</v>
      </c>
      <c r="H6939">
        <v>5989.3</v>
      </c>
      <c r="I6939">
        <v>0</v>
      </c>
      <c r="J6939" t="s">
        <v>3246</v>
      </c>
      <c r="K6939" t="s">
        <v>22</v>
      </c>
      <c r="L6939">
        <v>1</v>
      </c>
      <c r="N6939" t="s">
        <v>23</v>
      </c>
      <c r="O6939" t="s">
        <v>42</v>
      </c>
      <c r="P6939" t="s">
        <v>28</v>
      </c>
      <c r="R6939" t="s">
        <v>26</v>
      </c>
      <c r="S6939">
        <v>17.600000000000001</v>
      </c>
      <c r="T6939">
        <v>17</v>
      </c>
      <c r="U6939">
        <v>17.100000000000001</v>
      </c>
      <c r="V6939">
        <v>0.6</v>
      </c>
      <c r="W6939">
        <v>0.5</v>
      </c>
      <c r="AB6939">
        <f t="shared" si="134"/>
        <v>5760.33</v>
      </c>
    </row>
    <row r="6940" spans="1:28" x14ac:dyDescent="0.25">
      <c r="A6940" t="s">
        <v>3288</v>
      </c>
      <c r="B6940" t="s">
        <v>3245</v>
      </c>
      <c r="C6940" s="1">
        <v>0.77319444444444441</v>
      </c>
      <c r="D6940">
        <v>748</v>
      </c>
      <c r="E6940" s="2">
        <v>6.9320625000000011E-2</v>
      </c>
      <c r="F6940" s="1">
        <v>6.9317129629629631E-2</v>
      </c>
      <c r="G6940">
        <v>302</v>
      </c>
      <c r="H6940">
        <v>5989.3</v>
      </c>
      <c r="I6940">
        <v>0</v>
      </c>
      <c r="J6940" t="s">
        <v>3246</v>
      </c>
      <c r="K6940" t="s">
        <v>22</v>
      </c>
      <c r="L6940">
        <v>1</v>
      </c>
      <c r="N6940" t="s">
        <v>23</v>
      </c>
      <c r="O6940" t="s">
        <v>36</v>
      </c>
      <c r="P6940" t="s">
        <v>28</v>
      </c>
      <c r="R6940" t="s">
        <v>26</v>
      </c>
      <c r="S6940">
        <v>23</v>
      </c>
      <c r="T6940">
        <v>17</v>
      </c>
      <c r="U6940">
        <v>17.100000000000001</v>
      </c>
      <c r="V6940">
        <v>6</v>
      </c>
      <c r="W6940">
        <v>5.9</v>
      </c>
      <c r="AB6940">
        <f t="shared" si="134"/>
        <v>5760.33</v>
      </c>
    </row>
    <row r="6941" spans="1:28" x14ac:dyDescent="0.25">
      <c r="A6941" t="s">
        <v>3288</v>
      </c>
      <c r="B6941" t="s">
        <v>3245</v>
      </c>
      <c r="C6941" s="1">
        <v>0.77319444444444441</v>
      </c>
      <c r="D6941">
        <v>748</v>
      </c>
      <c r="E6941" s="2">
        <v>6.9320625000000011E-2</v>
      </c>
      <c r="F6941" s="1">
        <v>6.9317129629629631E-2</v>
      </c>
      <c r="G6941">
        <v>302</v>
      </c>
      <c r="H6941">
        <v>5989.3</v>
      </c>
      <c r="I6941">
        <v>0</v>
      </c>
      <c r="J6941" t="s">
        <v>3246</v>
      </c>
      <c r="K6941" t="s">
        <v>22</v>
      </c>
      <c r="L6941">
        <v>1</v>
      </c>
      <c r="N6941" t="s">
        <v>23</v>
      </c>
      <c r="O6941" t="s">
        <v>24</v>
      </c>
      <c r="P6941" t="s">
        <v>28</v>
      </c>
      <c r="R6941" t="s">
        <v>26</v>
      </c>
      <c r="S6941">
        <v>21.6</v>
      </c>
      <c r="T6941">
        <v>17</v>
      </c>
      <c r="U6941">
        <v>17.100000000000001</v>
      </c>
      <c r="V6941">
        <v>4.5999999999999996</v>
      </c>
      <c r="W6941">
        <v>4.5</v>
      </c>
      <c r="AB6941">
        <f t="shared" si="134"/>
        <v>5760.33</v>
      </c>
    </row>
    <row r="6942" spans="1:28" x14ac:dyDescent="0.25">
      <c r="A6942" t="s">
        <v>3289</v>
      </c>
      <c r="B6942" t="s">
        <v>3245</v>
      </c>
      <c r="C6942" s="1">
        <v>0.77528935185185188</v>
      </c>
      <c r="D6942">
        <v>17</v>
      </c>
      <c r="E6942" s="2">
        <v>7.1407083333333329E-2</v>
      </c>
      <c r="F6942" s="1">
        <v>7.1400462962962971E-2</v>
      </c>
      <c r="G6942">
        <v>572</v>
      </c>
      <c r="H6942">
        <v>6169.57</v>
      </c>
      <c r="I6942">
        <v>0</v>
      </c>
      <c r="J6942" t="s">
        <v>3246</v>
      </c>
      <c r="K6942" t="s">
        <v>22</v>
      </c>
      <c r="L6942">
        <v>1</v>
      </c>
      <c r="N6942" t="s">
        <v>23</v>
      </c>
      <c r="O6942" t="s">
        <v>42</v>
      </c>
      <c r="P6942" t="s">
        <v>28</v>
      </c>
      <c r="R6942" t="s">
        <v>26</v>
      </c>
      <c r="S6942">
        <v>18.8</v>
      </c>
      <c r="T6942">
        <v>16.899999999999999</v>
      </c>
      <c r="U6942">
        <v>17</v>
      </c>
      <c r="V6942">
        <v>1.9</v>
      </c>
      <c r="W6942">
        <v>1.8</v>
      </c>
      <c r="AB6942">
        <f t="shared" si="134"/>
        <v>5940.5999999999995</v>
      </c>
    </row>
    <row r="6943" spans="1:28" x14ac:dyDescent="0.25">
      <c r="A6943" t="s">
        <v>3289</v>
      </c>
      <c r="B6943" t="s">
        <v>3245</v>
      </c>
      <c r="C6943" s="1">
        <v>0.77528935185185188</v>
      </c>
      <c r="D6943">
        <v>17</v>
      </c>
      <c r="E6943" s="2">
        <v>7.1407083333333329E-2</v>
      </c>
      <c r="F6943" s="1">
        <v>7.1400462962962971E-2</v>
      </c>
      <c r="G6943">
        <v>572</v>
      </c>
      <c r="H6943">
        <v>6169.57</v>
      </c>
      <c r="I6943">
        <v>0</v>
      </c>
      <c r="J6943" t="s">
        <v>3246</v>
      </c>
      <c r="K6943" t="s">
        <v>22</v>
      </c>
      <c r="L6943">
        <v>1</v>
      </c>
      <c r="N6943" t="s">
        <v>23</v>
      </c>
      <c r="O6943" t="s">
        <v>36</v>
      </c>
      <c r="P6943" t="s">
        <v>28</v>
      </c>
      <c r="R6943" t="s">
        <v>26</v>
      </c>
      <c r="S6943">
        <v>22.3</v>
      </c>
      <c r="T6943">
        <v>16.899999999999999</v>
      </c>
      <c r="U6943">
        <v>17</v>
      </c>
      <c r="V6943">
        <v>5.4</v>
      </c>
      <c r="W6943">
        <v>5.3</v>
      </c>
      <c r="AB6943">
        <f t="shared" si="134"/>
        <v>5940.5999999999995</v>
      </c>
    </row>
    <row r="6944" spans="1:28" x14ac:dyDescent="0.25">
      <c r="A6944" t="s">
        <v>3289</v>
      </c>
      <c r="B6944" t="s">
        <v>3245</v>
      </c>
      <c r="C6944" s="1">
        <v>0.77528935185185188</v>
      </c>
      <c r="D6944">
        <v>17</v>
      </c>
      <c r="E6944" s="2">
        <v>7.1407083333333329E-2</v>
      </c>
      <c r="F6944" s="1">
        <v>7.1400462962962971E-2</v>
      </c>
      <c r="G6944">
        <v>572</v>
      </c>
      <c r="H6944">
        <v>6169.57</v>
      </c>
      <c r="I6944">
        <v>0</v>
      </c>
      <c r="J6944" t="s">
        <v>3246</v>
      </c>
      <c r="K6944" t="s">
        <v>22</v>
      </c>
      <c r="L6944">
        <v>1</v>
      </c>
      <c r="N6944" t="s">
        <v>23</v>
      </c>
      <c r="O6944" t="s">
        <v>31</v>
      </c>
      <c r="P6944" t="s">
        <v>28</v>
      </c>
      <c r="R6944" t="s">
        <v>26</v>
      </c>
      <c r="S6944">
        <v>18.600000000000001</v>
      </c>
      <c r="T6944">
        <v>16.899999999999999</v>
      </c>
      <c r="U6944">
        <v>17</v>
      </c>
      <c r="V6944">
        <v>1.7</v>
      </c>
      <c r="W6944">
        <v>1.6</v>
      </c>
      <c r="AB6944">
        <f t="shared" si="134"/>
        <v>5940.5999999999995</v>
      </c>
    </row>
    <row r="6945" spans="1:28" x14ac:dyDescent="0.25">
      <c r="A6945" t="s">
        <v>3289</v>
      </c>
      <c r="B6945" t="s">
        <v>3245</v>
      </c>
      <c r="C6945" s="1">
        <v>0.77528935185185188</v>
      </c>
      <c r="D6945">
        <v>17</v>
      </c>
      <c r="E6945" s="2">
        <v>7.1407083333333329E-2</v>
      </c>
      <c r="F6945" s="1">
        <v>7.1400462962962971E-2</v>
      </c>
      <c r="G6945">
        <v>572</v>
      </c>
      <c r="H6945">
        <v>6169.57</v>
      </c>
      <c r="I6945">
        <v>0</v>
      </c>
      <c r="J6945" t="s">
        <v>3246</v>
      </c>
      <c r="K6945" t="s">
        <v>22</v>
      </c>
      <c r="L6945">
        <v>1</v>
      </c>
      <c r="N6945" t="s">
        <v>23</v>
      </c>
      <c r="O6945" t="s">
        <v>24</v>
      </c>
      <c r="P6945" t="s">
        <v>28</v>
      </c>
      <c r="R6945" t="s">
        <v>26</v>
      </c>
      <c r="S6945">
        <v>19.899999999999999</v>
      </c>
      <c r="T6945">
        <v>16.899999999999999</v>
      </c>
      <c r="U6945">
        <v>17</v>
      </c>
      <c r="V6945">
        <v>3</v>
      </c>
      <c r="W6945">
        <v>2.9</v>
      </c>
      <c r="AB6945">
        <f t="shared" si="134"/>
        <v>5940.5999999999995</v>
      </c>
    </row>
    <row r="6946" spans="1:28" x14ac:dyDescent="0.25">
      <c r="A6946" t="s">
        <v>3290</v>
      </c>
      <c r="B6946" t="s">
        <v>3245</v>
      </c>
      <c r="C6946" s="1">
        <v>0.77737268518518521</v>
      </c>
      <c r="D6946">
        <v>353</v>
      </c>
      <c r="E6946" s="2">
        <v>7.3494293981481482E-2</v>
      </c>
      <c r="F6946" s="1">
        <v>7.3483796296296297E-2</v>
      </c>
      <c r="G6946">
        <v>907</v>
      </c>
      <c r="H6946">
        <v>6349.91</v>
      </c>
      <c r="I6946">
        <v>0</v>
      </c>
      <c r="J6946" t="s">
        <v>3246</v>
      </c>
      <c r="K6946" t="s">
        <v>22</v>
      </c>
      <c r="L6946">
        <v>1</v>
      </c>
      <c r="N6946" t="s">
        <v>23</v>
      </c>
      <c r="O6946" t="s">
        <v>42</v>
      </c>
      <c r="P6946" t="s">
        <v>28</v>
      </c>
      <c r="R6946" t="s">
        <v>26</v>
      </c>
      <c r="S6946">
        <v>18.899999999999999</v>
      </c>
      <c r="T6946">
        <v>17</v>
      </c>
      <c r="U6946">
        <v>17.100000000000001</v>
      </c>
      <c r="V6946">
        <v>1.9</v>
      </c>
      <c r="W6946">
        <v>1.8</v>
      </c>
      <c r="AB6946">
        <f t="shared" si="134"/>
        <v>6120.94</v>
      </c>
    </row>
    <row r="6947" spans="1:28" x14ac:dyDescent="0.25">
      <c r="A6947" t="s">
        <v>3290</v>
      </c>
      <c r="B6947" t="s">
        <v>3245</v>
      </c>
      <c r="C6947" s="1">
        <v>0.77737268518518521</v>
      </c>
      <c r="D6947">
        <v>353</v>
      </c>
      <c r="E6947" s="2">
        <v>7.3494293981481482E-2</v>
      </c>
      <c r="F6947" s="1">
        <v>7.3483796296296297E-2</v>
      </c>
      <c r="G6947">
        <v>907</v>
      </c>
      <c r="H6947">
        <v>6349.91</v>
      </c>
      <c r="I6947">
        <v>0</v>
      </c>
      <c r="J6947" t="s">
        <v>3246</v>
      </c>
      <c r="K6947" t="s">
        <v>22</v>
      </c>
      <c r="L6947">
        <v>1</v>
      </c>
      <c r="N6947" t="s">
        <v>23</v>
      </c>
      <c r="O6947" t="s">
        <v>24</v>
      </c>
      <c r="P6947" t="s">
        <v>28</v>
      </c>
      <c r="R6947" t="s">
        <v>26</v>
      </c>
      <c r="S6947">
        <v>18.5</v>
      </c>
      <c r="T6947">
        <v>17</v>
      </c>
      <c r="U6947">
        <v>17.100000000000001</v>
      </c>
      <c r="V6947">
        <v>1.5</v>
      </c>
      <c r="W6947">
        <v>1.4</v>
      </c>
      <c r="AB6947">
        <f t="shared" si="134"/>
        <v>6120.94</v>
      </c>
    </row>
    <row r="6948" spans="1:28" x14ac:dyDescent="0.25">
      <c r="A6948" t="s">
        <v>3291</v>
      </c>
      <c r="B6948" t="s">
        <v>3245</v>
      </c>
      <c r="C6948" s="1">
        <v>0.77945601851851853</v>
      </c>
      <c r="D6948">
        <v>355</v>
      </c>
      <c r="E6948" s="2">
        <v>7.5577662037037044E-2</v>
      </c>
      <c r="F6948" s="1">
        <v>7.5567129629629637E-2</v>
      </c>
      <c r="G6948">
        <v>910</v>
      </c>
      <c r="H6948">
        <v>6529.91</v>
      </c>
      <c r="I6948">
        <v>0</v>
      </c>
      <c r="J6948" t="s">
        <v>3246</v>
      </c>
      <c r="K6948" t="s">
        <v>22</v>
      </c>
      <c r="L6948">
        <v>1</v>
      </c>
      <c r="N6948" t="s">
        <v>23</v>
      </c>
      <c r="O6948" t="s">
        <v>42</v>
      </c>
      <c r="P6948" t="s">
        <v>28</v>
      </c>
      <c r="R6948" t="s">
        <v>26</v>
      </c>
      <c r="S6948">
        <v>19</v>
      </c>
      <c r="T6948">
        <v>17</v>
      </c>
      <c r="U6948">
        <v>17.2</v>
      </c>
      <c r="V6948">
        <v>2</v>
      </c>
      <c r="W6948">
        <v>1.8</v>
      </c>
      <c r="AB6948">
        <f t="shared" si="134"/>
        <v>6300.94</v>
      </c>
    </row>
    <row r="6949" spans="1:28" x14ac:dyDescent="0.25">
      <c r="A6949" t="s">
        <v>3291</v>
      </c>
      <c r="B6949" t="s">
        <v>3245</v>
      </c>
      <c r="C6949" s="1">
        <v>0.77945601851851853</v>
      </c>
      <c r="D6949">
        <v>355</v>
      </c>
      <c r="E6949" s="2">
        <v>7.5577662037037044E-2</v>
      </c>
      <c r="F6949" s="1">
        <v>7.5567129629629637E-2</v>
      </c>
      <c r="G6949">
        <v>910</v>
      </c>
      <c r="H6949">
        <v>6529.91</v>
      </c>
      <c r="I6949">
        <v>0</v>
      </c>
      <c r="J6949" t="s">
        <v>3246</v>
      </c>
      <c r="K6949" t="s">
        <v>22</v>
      </c>
      <c r="L6949">
        <v>1</v>
      </c>
      <c r="N6949" t="s">
        <v>23</v>
      </c>
      <c r="O6949" t="s">
        <v>31</v>
      </c>
      <c r="P6949" t="s">
        <v>28</v>
      </c>
      <c r="R6949" t="s">
        <v>26</v>
      </c>
      <c r="S6949">
        <v>19.3</v>
      </c>
      <c r="T6949">
        <v>17</v>
      </c>
      <c r="U6949">
        <v>17.2</v>
      </c>
      <c r="V6949">
        <v>2.2999999999999998</v>
      </c>
      <c r="W6949">
        <v>2.1</v>
      </c>
      <c r="AB6949">
        <f t="shared" si="134"/>
        <v>6300.94</v>
      </c>
    </row>
    <row r="6950" spans="1:28" x14ac:dyDescent="0.25">
      <c r="A6950" t="s">
        <v>3291</v>
      </c>
      <c r="B6950" t="s">
        <v>3245</v>
      </c>
      <c r="C6950" s="1">
        <v>0.77945601851851853</v>
      </c>
      <c r="D6950">
        <v>355</v>
      </c>
      <c r="E6950" s="2">
        <v>7.5577662037037044E-2</v>
      </c>
      <c r="F6950" s="1">
        <v>7.5567129629629637E-2</v>
      </c>
      <c r="G6950">
        <v>910</v>
      </c>
      <c r="H6950">
        <v>6529.91</v>
      </c>
      <c r="I6950">
        <v>0</v>
      </c>
      <c r="J6950" t="s">
        <v>3246</v>
      </c>
      <c r="K6950" t="s">
        <v>22</v>
      </c>
      <c r="L6950">
        <v>1</v>
      </c>
      <c r="N6950" t="s">
        <v>23</v>
      </c>
      <c r="O6950" t="s">
        <v>36</v>
      </c>
      <c r="P6950" t="s">
        <v>28</v>
      </c>
      <c r="R6950" t="s">
        <v>26</v>
      </c>
      <c r="S6950">
        <v>21.4</v>
      </c>
      <c r="T6950">
        <v>17</v>
      </c>
      <c r="U6950">
        <v>17.2</v>
      </c>
      <c r="V6950">
        <v>4.4000000000000004</v>
      </c>
      <c r="W6950">
        <v>4.2</v>
      </c>
      <c r="AB6950">
        <f t="shared" si="134"/>
        <v>6300.94</v>
      </c>
    </row>
    <row r="6951" spans="1:28" x14ac:dyDescent="0.25">
      <c r="A6951" t="s">
        <v>3291</v>
      </c>
      <c r="B6951" t="s">
        <v>3245</v>
      </c>
      <c r="C6951" s="1">
        <v>0.77945601851851853</v>
      </c>
      <c r="D6951">
        <v>355</v>
      </c>
      <c r="E6951" s="2">
        <v>7.5577662037037044E-2</v>
      </c>
      <c r="F6951" s="1">
        <v>7.5567129629629637E-2</v>
      </c>
      <c r="G6951">
        <v>910</v>
      </c>
      <c r="H6951">
        <v>6529.91</v>
      </c>
      <c r="I6951">
        <v>0</v>
      </c>
      <c r="J6951" t="s">
        <v>3246</v>
      </c>
      <c r="K6951" t="s">
        <v>22</v>
      </c>
      <c r="L6951">
        <v>1</v>
      </c>
      <c r="N6951" t="s">
        <v>23</v>
      </c>
      <c r="O6951" t="s">
        <v>24</v>
      </c>
      <c r="P6951" t="s">
        <v>28</v>
      </c>
      <c r="R6951" t="s">
        <v>26</v>
      </c>
      <c r="S6951">
        <v>21.9</v>
      </c>
      <c r="T6951">
        <v>17</v>
      </c>
      <c r="U6951">
        <v>17.2</v>
      </c>
      <c r="V6951">
        <v>4.9000000000000004</v>
      </c>
      <c r="W6951">
        <v>4.7</v>
      </c>
      <c r="AB6951">
        <f t="shared" si="134"/>
        <v>6300.94</v>
      </c>
    </row>
    <row r="6952" spans="1:28" x14ac:dyDescent="0.25">
      <c r="A6952" t="s">
        <v>3292</v>
      </c>
      <c r="B6952" t="s">
        <v>3245</v>
      </c>
      <c r="C6952" s="1">
        <v>0.78153935185185175</v>
      </c>
      <c r="D6952">
        <v>791</v>
      </c>
      <c r="E6952" s="2">
        <v>7.7666041666666671E-2</v>
      </c>
      <c r="F6952" s="1">
        <v>7.7662037037037043E-2</v>
      </c>
      <c r="G6952">
        <v>346</v>
      </c>
      <c r="H6952">
        <v>6710.35</v>
      </c>
      <c r="I6952">
        <v>0</v>
      </c>
      <c r="J6952" t="s">
        <v>3246</v>
      </c>
      <c r="K6952" t="s">
        <v>22</v>
      </c>
      <c r="L6952">
        <v>1</v>
      </c>
      <c r="N6952" t="s">
        <v>23</v>
      </c>
      <c r="O6952" t="s">
        <v>31</v>
      </c>
      <c r="P6952" t="s">
        <v>28</v>
      </c>
      <c r="R6952" t="s">
        <v>26</v>
      </c>
      <c r="S6952">
        <v>19</v>
      </c>
      <c r="T6952">
        <v>16.899999999999999</v>
      </c>
      <c r="U6952">
        <v>17</v>
      </c>
      <c r="V6952">
        <v>2.1</v>
      </c>
      <c r="W6952">
        <v>2</v>
      </c>
      <c r="AB6952">
        <f t="shared" si="134"/>
        <v>6481.38</v>
      </c>
    </row>
    <row r="6953" spans="1:28" x14ac:dyDescent="0.25">
      <c r="A6953" t="s">
        <v>3292</v>
      </c>
      <c r="B6953" t="s">
        <v>3245</v>
      </c>
      <c r="C6953" s="1">
        <v>0.78153935185185175</v>
      </c>
      <c r="D6953">
        <v>791</v>
      </c>
      <c r="E6953" s="2">
        <v>7.7666041666666671E-2</v>
      </c>
      <c r="F6953" s="1">
        <v>7.7662037037037043E-2</v>
      </c>
      <c r="G6953">
        <v>346</v>
      </c>
      <c r="H6953">
        <v>6710.35</v>
      </c>
      <c r="I6953">
        <v>0</v>
      </c>
      <c r="J6953" t="s">
        <v>3246</v>
      </c>
      <c r="K6953" t="s">
        <v>22</v>
      </c>
      <c r="L6953">
        <v>1</v>
      </c>
      <c r="N6953" t="s">
        <v>23</v>
      </c>
      <c r="O6953" t="s">
        <v>36</v>
      </c>
      <c r="P6953" t="s">
        <v>28</v>
      </c>
      <c r="R6953" t="s">
        <v>26</v>
      </c>
      <c r="S6953">
        <v>22.9</v>
      </c>
      <c r="T6953">
        <v>16.899999999999999</v>
      </c>
      <c r="U6953">
        <v>17</v>
      </c>
      <c r="V6953">
        <v>6</v>
      </c>
      <c r="W6953">
        <v>5.9</v>
      </c>
      <c r="AB6953">
        <f t="shared" si="134"/>
        <v>6481.38</v>
      </c>
    </row>
    <row r="6954" spans="1:28" x14ac:dyDescent="0.25">
      <c r="A6954" t="s">
        <v>3292</v>
      </c>
      <c r="B6954" t="s">
        <v>3245</v>
      </c>
      <c r="C6954" s="1">
        <v>0.78153935185185175</v>
      </c>
      <c r="D6954">
        <v>791</v>
      </c>
      <c r="E6954" s="2">
        <v>7.7666041666666671E-2</v>
      </c>
      <c r="F6954" s="1">
        <v>7.7662037037037043E-2</v>
      </c>
      <c r="G6954">
        <v>346</v>
      </c>
      <c r="H6954">
        <v>6710.35</v>
      </c>
      <c r="I6954">
        <v>0</v>
      </c>
      <c r="J6954" t="s">
        <v>3246</v>
      </c>
      <c r="K6954" t="s">
        <v>22</v>
      </c>
      <c r="L6954">
        <v>1</v>
      </c>
      <c r="N6954" t="s">
        <v>23</v>
      </c>
      <c r="O6954" t="s">
        <v>24</v>
      </c>
      <c r="P6954" t="s">
        <v>28</v>
      </c>
      <c r="R6954" t="s">
        <v>26</v>
      </c>
      <c r="S6954">
        <v>21.3</v>
      </c>
      <c r="T6954">
        <v>16.899999999999999</v>
      </c>
      <c r="U6954">
        <v>17</v>
      </c>
      <c r="V6954">
        <v>4.4000000000000004</v>
      </c>
      <c r="W6954">
        <v>4.3</v>
      </c>
      <c r="AB6954">
        <f t="shared" si="134"/>
        <v>6481.38</v>
      </c>
    </row>
    <row r="6955" spans="1:28" x14ac:dyDescent="0.25">
      <c r="A6955" t="s">
        <v>3293</v>
      </c>
      <c r="B6955" t="s">
        <v>3245</v>
      </c>
      <c r="C6955" s="1">
        <v>0.78362268518518519</v>
      </c>
      <c r="D6955">
        <v>92</v>
      </c>
      <c r="E6955" s="2">
        <v>7.9741284722222222E-2</v>
      </c>
      <c r="F6955" s="1">
        <v>7.9733796296296303E-2</v>
      </c>
      <c r="G6955">
        <v>647</v>
      </c>
      <c r="H6955">
        <v>6889.65</v>
      </c>
      <c r="I6955">
        <v>0</v>
      </c>
      <c r="J6955" t="s">
        <v>3246</v>
      </c>
      <c r="K6955" t="s">
        <v>22</v>
      </c>
      <c r="L6955">
        <v>1</v>
      </c>
      <c r="N6955" t="s">
        <v>23</v>
      </c>
      <c r="O6955" t="s">
        <v>36</v>
      </c>
      <c r="P6955" t="s">
        <v>28</v>
      </c>
      <c r="R6955" t="s">
        <v>26</v>
      </c>
      <c r="S6955">
        <v>20.2</v>
      </c>
      <c r="T6955">
        <v>17</v>
      </c>
      <c r="U6955">
        <v>17.100000000000001</v>
      </c>
      <c r="V6955">
        <v>3.2</v>
      </c>
      <c r="W6955">
        <v>3.1</v>
      </c>
      <c r="AB6955">
        <f t="shared" si="134"/>
        <v>6660.6799999999994</v>
      </c>
    </row>
    <row r="6956" spans="1:28" x14ac:dyDescent="0.25">
      <c r="A6956" t="s">
        <v>3293</v>
      </c>
      <c r="B6956" t="s">
        <v>3245</v>
      </c>
      <c r="C6956" s="1">
        <v>0.78362268518518519</v>
      </c>
      <c r="D6956">
        <v>92</v>
      </c>
      <c r="E6956" s="2">
        <v>7.9741284722222222E-2</v>
      </c>
      <c r="F6956" s="1">
        <v>7.9733796296296303E-2</v>
      </c>
      <c r="G6956">
        <v>647</v>
      </c>
      <c r="H6956">
        <v>6889.65</v>
      </c>
      <c r="I6956">
        <v>0</v>
      </c>
      <c r="J6956" t="s">
        <v>3246</v>
      </c>
      <c r="K6956" t="s">
        <v>22</v>
      </c>
      <c r="L6956">
        <v>1</v>
      </c>
      <c r="N6956" t="s">
        <v>23</v>
      </c>
      <c r="O6956" t="s">
        <v>24</v>
      </c>
      <c r="P6956" t="s">
        <v>28</v>
      </c>
      <c r="R6956" t="s">
        <v>26</v>
      </c>
      <c r="S6956">
        <v>18.399999999999999</v>
      </c>
      <c r="T6956">
        <v>17</v>
      </c>
      <c r="U6956">
        <v>17.100000000000001</v>
      </c>
      <c r="V6956">
        <v>1.4</v>
      </c>
      <c r="W6956">
        <v>1.3</v>
      </c>
      <c r="AB6956">
        <f t="shared" si="134"/>
        <v>6660.6799999999994</v>
      </c>
    </row>
    <row r="6957" spans="1:28" x14ac:dyDescent="0.25">
      <c r="A6957" t="s">
        <v>3294</v>
      </c>
      <c r="B6957" t="s">
        <v>3245</v>
      </c>
      <c r="C6957" s="1">
        <v>0.78569444444444436</v>
      </c>
      <c r="D6957">
        <v>994</v>
      </c>
      <c r="E6957" s="2">
        <v>8.1823483796296295E-2</v>
      </c>
      <c r="F6957" s="1">
        <v>8.1817129629629629E-2</v>
      </c>
      <c r="G6957">
        <v>549</v>
      </c>
      <c r="H6957">
        <v>7069.55</v>
      </c>
      <c r="I6957">
        <v>0</v>
      </c>
      <c r="J6957" t="s">
        <v>3246</v>
      </c>
      <c r="K6957" t="s">
        <v>22</v>
      </c>
      <c r="L6957">
        <v>1</v>
      </c>
      <c r="N6957" t="s">
        <v>23</v>
      </c>
      <c r="O6957" t="s">
        <v>31</v>
      </c>
      <c r="P6957" t="s">
        <v>28</v>
      </c>
      <c r="R6957" t="s">
        <v>26</v>
      </c>
      <c r="S6957">
        <v>20.3</v>
      </c>
      <c r="T6957">
        <v>17</v>
      </c>
      <c r="U6957">
        <v>17.100000000000001</v>
      </c>
      <c r="V6957">
        <v>3.3</v>
      </c>
      <c r="W6957">
        <v>3.2</v>
      </c>
      <c r="AB6957">
        <f t="shared" si="134"/>
        <v>6840.58</v>
      </c>
    </row>
    <row r="6958" spans="1:28" x14ac:dyDescent="0.25">
      <c r="A6958" t="s">
        <v>3295</v>
      </c>
      <c r="B6958" t="s">
        <v>3245</v>
      </c>
      <c r="C6958" s="1">
        <v>0.78778935185185184</v>
      </c>
      <c r="D6958">
        <v>731</v>
      </c>
      <c r="E6958" s="2">
        <v>8.391533564814814E-2</v>
      </c>
      <c r="F6958" s="1">
        <v>8.3912037037037035E-2</v>
      </c>
      <c r="G6958">
        <v>285</v>
      </c>
      <c r="H6958">
        <v>7250.29</v>
      </c>
      <c r="I6958">
        <v>0</v>
      </c>
      <c r="J6958" t="s">
        <v>3246</v>
      </c>
      <c r="K6958" t="s">
        <v>22</v>
      </c>
      <c r="L6958">
        <v>1</v>
      </c>
      <c r="N6958" t="s">
        <v>23</v>
      </c>
      <c r="O6958" t="s">
        <v>42</v>
      </c>
      <c r="P6958" t="s">
        <v>28</v>
      </c>
      <c r="R6958" t="s">
        <v>26</v>
      </c>
      <c r="S6958">
        <v>19.3</v>
      </c>
      <c r="T6958">
        <v>16.899999999999999</v>
      </c>
      <c r="U6958">
        <v>17.100000000000001</v>
      </c>
      <c r="V6958">
        <v>2.4</v>
      </c>
      <c r="W6958">
        <v>2.2000000000000002</v>
      </c>
      <c r="AB6958">
        <f t="shared" si="134"/>
        <v>7021.32</v>
      </c>
    </row>
    <row r="6959" spans="1:28" x14ac:dyDescent="0.25">
      <c r="A6959" t="s">
        <v>3295</v>
      </c>
      <c r="B6959" t="s">
        <v>3245</v>
      </c>
      <c r="C6959" s="1">
        <v>0.78778935185185184</v>
      </c>
      <c r="D6959">
        <v>731</v>
      </c>
      <c r="E6959" s="2">
        <v>8.391533564814814E-2</v>
      </c>
      <c r="F6959" s="1">
        <v>8.3912037037037035E-2</v>
      </c>
      <c r="G6959">
        <v>285</v>
      </c>
      <c r="H6959">
        <v>7250.29</v>
      </c>
      <c r="I6959">
        <v>0</v>
      </c>
      <c r="J6959" t="s">
        <v>3246</v>
      </c>
      <c r="K6959" t="s">
        <v>22</v>
      </c>
      <c r="L6959">
        <v>1</v>
      </c>
      <c r="N6959" t="s">
        <v>23</v>
      </c>
      <c r="O6959" t="s">
        <v>31</v>
      </c>
      <c r="P6959" t="s">
        <v>28</v>
      </c>
      <c r="R6959" t="s">
        <v>26</v>
      </c>
      <c r="S6959">
        <v>19.100000000000001</v>
      </c>
      <c r="T6959">
        <v>16.899999999999999</v>
      </c>
      <c r="U6959">
        <v>17.100000000000001</v>
      </c>
      <c r="V6959">
        <v>2.2000000000000002</v>
      </c>
      <c r="W6959">
        <v>2</v>
      </c>
      <c r="AB6959">
        <f t="shared" si="134"/>
        <v>7021.32</v>
      </c>
    </row>
    <row r="6960" spans="1:28" x14ac:dyDescent="0.25">
      <c r="A6960" t="s">
        <v>3296</v>
      </c>
      <c r="B6960" t="s">
        <v>3245</v>
      </c>
      <c r="C6960" s="1">
        <v>0.78819444444444453</v>
      </c>
      <c r="D6960">
        <v>425</v>
      </c>
      <c r="E6960" s="2">
        <v>8.4316898148148148E-2</v>
      </c>
      <c r="F6960" s="1">
        <v>8.4305555555555564E-2</v>
      </c>
      <c r="G6960">
        <v>980</v>
      </c>
      <c r="H6960">
        <v>7284.98</v>
      </c>
      <c r="I6960">
        <v>0</v>
      </c>
      <c r="J6960" t="s">
        <v>3246</v>
      </c>
      <c r="K6960" t="s">
        <v>22</v>
      </c>
      <c r="L6960">
        <v>1</v>
      </c>
      <c r="N6960" t="s">
        <v>23</v>
      </c>
      <c r="O6960" t="s">
        <v>78</v>
      </c>
      <c r="P6960" t="s">
        <v>79</v>
      </c>
      <c r="R6960" t="s">
        <v>88</v>
      </c>
      <c r="AB6960">
        <f t="shared" si="134"/>
        <v>7056.0099999999993</v>
      </c>
    </row>
    <row r="6961" spans="1:28" x14ac:dyDescent="0.25">
      <c r="A6961" t="s">
        <v>3296</v>
      </c>
      <c r="B6961" t="s">
        <v>3245</v>
      </c>
      <c r="C6961" s="1">
        <v>0.78819444444444453</v>
      </c>
      <c r="D6961">
        <v>425</v>
      </c>
      <c r="E6961" s="2">
        <v>8.4316898148148148E-2</v>
      </c>
      <c r="F6961" s="1">
        <v>8.4305555555555564E-2</v>
      </c>
      <c r="G6961">
        <v>980</v>
      </c>
      <c r="H6961">
        <v>7284.98</v>
      </c>
      <c r="I6961">
        <v>0</v>
      </c>
      <c r="J6961" t="s">
        <v>3246</v>
      </c>
      <c r="K6961" t="s">
        <v>22</v>
      </c>
      <c r="L6961">
        <v>1</v>
      </c>
      <c r="N6961" t="s">
        <v>23</v>
      </c>
      <c r="O6961" t="s">
        <v>81</v>
      </c>
      <c r="P6961" t="s">
        <v>79</v>
      </c>
      <c r="R6961" t="s">
        <v>88</v>
      </c>
      <c r="AB6961">
        <f t="shared" si="134"/>
        <v>7056.0099999999993</v>
      </c>
    </row>
    <row r="6962" spans="1:28" x14ac:dyDescent="0.25">
      <c r="A6962" t="s">
        <v>3297</v>
      </c>
      <c r="B6962" t="s">
        <v>3298</v>
      </c>
      <c r="C6962" s="1">
        <v>0.65965277777777775</v>
      </c>
      <c r="D6962">
        <v>809</v>
      </c>
      <c r="E6962" s="2">
        <v>0</v>
      </c>
      <c r="F6962" s="1">
        <v>0</v>
      </c>
      <c r="G6962">
        <v>0</v>
      </c>
      <c r="H6962">
        <v>0</v>
      </c>
      <c r="I6962">
        <v>7680.27</v>
      </c>
      <c r="J6962" t="s">
        <v>3299</v>
      </c>
      <c r="K6962" t="s">
        <v>22</v>
      </c>
      <c r="L6962">
        <v>1</v>
      </c>
      <c r="M6962" t="s">
        <v>1661</v>
      </c>
      <c r="N6962" t="s">
        <v>23</v>
      </c>
      <c r="O6962" t="s">
        <v>78</v>
      </c>
      <c r="P6962" t="s">
        <v>79</v>
      </c>
      <c r="R6962" t="s">
        <v>80</v>
      </c>
      <c r="AB6962">
        <f>H6962-180.74</f>
        <v>-180.74</v>
      </c>
    </row>
    <row r="6963" spans="1:28" x14ac:dyDescent="0.25">
      <c r="A6963" t="s">
        <v>3297</v>
      </c>
      <c r="B6963" t="s">
        <v>3298</v>
      </c>
      <c r="C6963" s="1">
        <v>0.65965277777777775</v>
      </c>
      <c r="D6963">
        <v>809</v>
      </c>
      <c r="E6963" s="2">
        <v>0</v>
      </c>
      <c r="F6963" s="1">
        <v>0</v>
      </c>
      <c r="G6963">
        <v>0</v>
      </c>
      <c r="H6963">
        <v>0</v>
      </c>
      <c r="I6963">
        <v>7680.27</v>
      </c>
      <c r="J6963" t="s">
        <v>3299</v>
      </c>
      <c r="K6963" t="s">
        <v>22</v>
      </c>
      <c r="L6963">
        <v>1</v>
      </c>
      <c r="M6963" t="s">
        <v>1661</v>
      </c>
      <c r="N6963" t="s">
        <v>23</v>
      </c>
      <c r="O6963" t="s">
        <v>81</v>
      </c>
      <c r="P6963" t="s">
        <v>79</v>
      </c>
      <c r="R6963" t="s">
        <v>80</v>
      </c>
      <c r="AB6963">
        <f t="shared" ref="AB6963:AB7026" si="135">H6963-180.74</f>
        <v>-180.74</v>
      </c>
    </row>
    <row r="6964" spans="1:28" x14ac:dyDescent="0.25">
      <c r="A6964" t="s">
        <v>3300</v>
      </c>
      <c r="B6964" t="s">
        <v>3298</v>
      </c>
      <c r="C6964" s="1">
        <v>0.66038194444444442</v>
      </c>
      <c r="D6964">
        <v>858</v>
      </c>
      <c r="E6964" s="2">
        <v>7.2973379629629636E-4</v>
      </c>
      <c r="F6964" s="1">
        <v>7.291666666666667E-4</v>
      </c>
      <c r="G6964">
        <v>49</v>
      </c>
      <c r="H6964">
        <v>63.049199999999999</v>
      </c>
      <c r="I6964">
        <v>0</v>
      </c>
      <c r="J6964" t="s">
        <v>3299</v>
      </c>
      <c r="K6964" t="s">
        <v>22</v>
      </c>
      <c r="L6964">
        <v>1</v>
      </c>
      <c r="M6964" t="s">
        <v>1661</v>
      </c>
      <c r="N6964" t="s">
        <v>23</v>
      </c>
      <c r="O6964" t="s">
        <v>31</v>
      </c>
      <c r="P6964" t="s">
        <v>25</v>
      </c>
      <c r="R6964" t="s">
        <v>26</v>
      </c>
      <c r="S6964">
        <v>16.399999999999999</v>
      </c>
      <c r="T6964">
        <v>17.399999999999999</v>
      </c>
      <c r="U6964">
        <v>17</v>
      </c>
      <c r="V6964">
        <v>-1</v>
      </c>
      <c r="W6964">
        <v>-0.6</v>
      </c>
      <c r="AB6964">
        <f t="shared" si="135"/>
        <v>-117.69080000000001</v>
      </c>
    </row>
    <row r="6965" spans="1:28" x14ac:dyDescent="0.25">
      <c r="A6965" t="s">
        <v>3301</v>
      </c>
      <c r="B6965" t="s">
        <v>3298</v>
      </c>
      <c r="C6965" s="1">
        <v>0.66125</v>
      </c>
      <c r="D6965">
        <v>989</v>
      </c>
      <c r="E6965" s="2">
        <v>1.5993171296296296E-3</v>
      </c>
      <c r="F6965" s="1">
        <v>1.5972222222222221E-3</v>
      </c>
      <c r="G6965">
        <v>181</v>
      </c>
      <c r="H6965">
        <v>138.18100000000001</v>
      </c>
      <c r="I6965">
        <v>0</v>
      </c>
      <c r="J6965" t="s">
        <v>3299</v>
      </c>
      <c r="K6965" t="s">
        <v>22</v>
      </c>
      <c r="L6965">
        <v>1</v>
      </c>
      <c r="M6965" t="s">
        <v>1661</v>
      </c>
      <c r="N6965" t="s">
        <v>23</v>
      </c>
      <c r="O6965" t="s">
        <v>36</v>
      </c>
      <c r="P6965" t="s">
        <v>25</v>
      </c>
      <c r="R6965" t="s">
        <v>26</v>
      </c>
      <c r="S6965">
        <v>17.100000000000001</v>
      </c>
      <c r="T6965">
        <v>17.3</v>
      </c>
      <c r="U6965">
        <v>17</v>
      </c>
      <c r="V6965">
        <v>-0.2</v>
      </c>
      <c r="W6965">
        <v>0.1</v>
      </c>
      <c r="AB6965">
        <f t="shared" si="135"/>
        <v>-42.558999999999997</v>
      </c>
    </row>
    <row r="6966" spans="1:28" x14ac:dyDescent="0.25">
      <c r="A6966" t="s">
        <v>3302</v>
      </c>
      <c r="B6966" t="s">
        <v>3298</v>
      </c>
      <c r="C6966" s="1">
        <v>0.66501157407407407</v>
      </c>
      <c r="D6966">
        <v>214</v>
      </c>
      <c r="E6966" s="2">
        <v>5.3519097222222214E-3</v>
      </c>
      <c r="F6966" s="1">
        <v>5.347222222222222E-3</v>
      </c>
      <c r="G6966">
        <v>405</v>
      </c>
      <c r="H6966">
        <v>462.40499999999997</v>
      </c>
      <c r="I6966">
        <v>0</v>
      </c>
      <c r="J6966" t="s">
        <v>3299</v>
      </c>
      <c r="K6966" t="s">
        <v>22</v>
      </c>
      <c r="L6966">
        <v>1</v>
      </c>
      <c r="M6966" t="s">
        <v>1661</v>
      </c>
      <c r="N6966" t="s">
        <v>23</v>
      </c>
      <c r="O6966" t="s">
        <v>33</v>
      </c>
      <c r="P6966" t="s">
        <v>25</v>
      </c>
      <c r="R6966" t="s">
        <v>26</v>
      </c>
      <c r="S6966">
        <v>18.8</v>
      </c>
      <c r="T6966">
        <v>17.399999999999999</v>
      </c>
      <c r="U6966">
        <v>17</v>
      </c>
      <c r="V6966">
        <v>1.4</v>
      </c>
      <c r="W6966">
        <v>1.8</v>
      </c>
      <c r="AB6966">
        <f t="shared" si="135"/>
        <v>281.66499999999996</v>
      </c>
    </row>
    <row r="6967" spans="1:28" x14ac:dyDescent="0.25">
      <c r="A6967" t="s">
        <v>3303</v>
      </c>
      <c r="B6967" t="s">
        <v>3298</v>
      </c>
      <c r="C6967" s="1">
        <v>0.66844907407407417</v>
      </c>
      <c r="D6967">
        <v>603</v>
      </c>
      <c r="E6967" s="2">
        <v>8.7939120370370358E-3</v>
      </c>
      <c r="F6967" s="1">
        <v>8.7847222222222233E-3</v>
      </c>
      <c r="G6967">
        <v>794</v>
      </c>
      <c r="H6967">
        <v>759.79399999999998</v>
      </c>
      <c r="I6967">
        <v>0</v>
      </c>
      <c r="J6967" t="s">
        <v>3299</v>
      </c>
      <c r="K6967" t="s">
        <v>22</v>
      </c>
      <c r="L6967">
        <v>1</v>
      </c>
      <c r="M6967" t="s">
        <v>1661</v>
      </c>
      <c r="N6967" t="s">
        <v>23</v>
      </c>
      <c r="O6967" t="s">
        <v>31</v>
      </c>
      <c r="P6967" t="s">
        <v>28</v>
      </c>
      <c r="R6967" t="s">
        <v>26</v>
      </c>
      <c r="S6967">
        <v>18</v>
      </c>
      <c r="T6967">
        <v>17.2</v>
      </c>
      <c r="U6967">
        <v>16.899999999999999</v>
      </c>
      <c r="V6967">
        <v>0.8</v>
      </c>
      <c r="W6967">
        <v>1.1000000000000001</v>
      </c>
      <c r="AB6967">
        <f t="shared" si="135"/>
        <v>579.05399999999997</v>
      </c>
    </row>
    <row r="6968" spans="1:28" x14ac:dyDescent="0.25">
      <c r="A6968" t="s">
        <v>3304</v>
      </c>
      <c r="B6968" t="s">
        <v>3298</v>
      </c>
      <c r="C6968" s="1">
        <v>0.6699652777777777</v>
      </c>
      <c r="D6968">
        <v>774</v>
      </c>
      <c r="E6968" s="2">
        <v>1.0312106481481483E-2</v>
      </c>
      <c r="F6968" s="1">
        <v>1.0300925925925927E-2</v>
      </c>
      <c r="G6968">
        <v>966</v>
      </c>
      <c r="H6968">
        <v>890.96600000000001</v>
      </c>
      <c r="I6968">
        <v>0</v>
      </c>
      <c r="J6968" t="s">
        <v>3299</v>
      </c>
      <c r="K6968" t="s">
        <v>22</v>
      </c>
      <c r="L6968">
        <v>1</v>
      </c>
      <c r="M6968" t="s">
        <v>1661</v>
      </c>
      <c r="N6968" t="s">
        <v>23</v>
      </c>
      <c r="O6968" t="s">
        <v>24</v>
      </c>
      <c r="P6968" t="s">
        <v>25</v>
      </c>
      <c r="R6968" t="s">
        <v>26</v>
      </c>
      <c r="S6968">
        <v>18.2</v>
      </c>
      <c r="T6968">
        <v>17.100000000000001</v>
      </c>
      <c r="U6968">
        <v>16.8</v>
      </c>
      <c r="V6968">
        <v>1.1000000000000001</v>
      </c>
      <c r="W6968">
        <v>1.4</v>
      </c>
      <c r="AB6968">
        <f t="shared" si="135"/>
        <v>710.226</v>
      </c>
    </row>
    <row r="6969" spans="1:28" x14ac:dyDescent="0.25">
      <c r="A6969" t="s">
        <v>3305</v>
      </c>
      <c r="B6969" t="s">
        <v>3298</v>
      </c>
      <c r="C6969" s="1">
        <v>0.67075231481481479</v>
      </c>
      <c r="D6969">
        <v>429</v>
      </c>
      <c r="E6969" s="2">
        <v>1.1095150462962965E-2</v>
      </c>
      <c r="F6969" s="1">
        <v>1.1087962962962964E-2</v>
      </c>
      <c r="G6969">
        <v>621</v>
      </c>
      <c r="H6969">
        <v>958.62099999999998</v>
      </c>
      <c r="I6969">
        <v>0</v>
      </c>
      <c r="J6969" t="s">
        <v>3299</v>
      </c>
      <c r="K6969" t="s">
        <v>22</v>
      </c>
      <c r="L6969">
        <v>1</v>
      </c>
      <c r="M6969" t="s">
        <v>1661</v>
      </c>
      <c r="N6969" t="s">
        <v>23</v>
      </c>
      <c r="O6969" t="s">
        <v>42</v>
      </c>
      <c r="P6969" t="s">
        <v>25</v>
      </c>
      <c r="R6969" t="s">
        <v>26</v>
      </c>
      <c r="S6969">
        <v>16.899999999999999</v>
      </c>
      <c r="T6969">
        <v>17.100000000000001</v>
      </c>
      <c r="U6969">
        <v>16.899999999999999</v>
      </c>
      <c r="V6969">
        <v>-0.2</v>
      </c>
      <c r="W6969">
        <v>0</v>
      </c>
      <c r="AB6969">
        <f t="shared" si="135"/>
        <v>777.88099999999997</v>
      </c>
    </row>
    <row r="6970" spans="1:28" x14ac:dyDescent="0.25">
      <c r="A6970" t="s">
        <v>3306</v>
      </c>
      <c r="B6970" t="s">
        <v>3298</v>
      </c>
      <c r="C6970" s="1">
        <v>0.67216435185185175</v>
      </c>
      <c r="D6970">
        <v>122</v>
      </c>
      <c r="E6970" s="2">
        <v>1.2503622685185185E-2</v>
      </c>
      <c r="F6970" s="1">
        <v>1.2499999999999999E-2</v>
      </c>
      <c r="G6970">
        <v>313</v>
      </c>
      <c r="H6970">
        <v>1080.31</v>
      </c>
      <c r="I6970">
        <v>0</v>
      </c>
      <c r="J6970" t="s">
        <v>3299</v>
      </c>
      <c r="K6970" t="s">
        <v>22</v>
      </c>
      <c r="L6970">
        <v>1</v>
      </c>
      <c r="M6970" t="s">
        <v>1661</v>
      </c>
      <c r="N6970" t="s">
        <v>23</v>
      </c>
      <c r="O6970" t="s">
        <v>31</v>
      </c>
      <c r="P6970" t="s">
        <v>28</v>
      </c>
      <c r="R6970" t="s">
        <v>26</v>
      </c>
      <c r="S6970">
        <v>17.5</v>
      </c>
      <c r="T6970">
        <v>17.2</v>
      </c>
      <c r="U6970">
        <v>17</v>
      </c>
      <c r="V6970">
        <v>0.3</v>
      </c>
      <c r="W6970">
        <v>0.5</v>
      </c>
      <c r="AB6970">
        <f t="shared" si="135"/>
        <v>899.56999999999994</v>
      </c>
    </row>
    <row r="6971" spans="1:28" x14ac:dyDescent="0.25">
      <c r="A6971" t="s">
        <v>3307</v>
      </c>
      <c r="B6971" t="s">
        <v>3298</v>
      </c>
      <c r="C6971" s="1">
        <v>0.67260416666666656</v>
      </c>
      <c r="D6971">
        <v>172</v>
      </c>
      <c r="E6971" s="2">
        <v>1.2944016203703704E-2</v>
      </c>
      <c r="F6971" s="1">
        <v>1.2939814814814814E-2</v>
      </c>
      <c r="G6971">
        <v>363</v>
      </c>
      <c r="H6971">
        <v>1118.3599999999999</v>
      </c>
      <c r="I6971">
        <v>0</v>
      </c>
      <c r="J6971" t="s">
        <v>3299</v>
      </c>
      <c r="K6971" t="s">
        <v>22</v>
      </c>
      <c r="L6971">
        <v>1</v>
      </c>
      <c r="M6971" t="s">
        <v>1661</v>
      </c>
      <c r="N6971" t="s">
        <v>23</v>
      </c>
      <c r="O6971" t="s">
        <v>46</v>
      </c>
      <c r="P6971" t="s">
        <v>25</v>
      </c>
      <c r="R6971" t="s">
        <v>26</v>
      </c>
      <c r="S6971">
        <v>17.3</v>
      </c>
      <c r="T6971">
        <v>17.100000000000001</v>
      </c>
      <c r="U6971">
        <v>16.899999999999999</v>
      </c>
      <c r="V6971">
        <v>0.2</v>
      </c>
      <c r="W6971">
        <v>0.4</v>
      </c>
      <c r="AB6971">
        <f t="shared" si="135"/>
        <v>937.61999999999989</v>
      </c>
    </row>
    <row r="6972" spans="1:28" x14ac:dyDescent="0.25">
      <c r="A6972" t="s">
        <v>3308</v>
      </c>
      <c r="B6972" t="s">
        <v>3298</v>
      </c>
      <c r="C6972" s="1">
        <v>0.67424768518518519</v>
      </c>
      <c r="D6972">
        <v>625</v>
      </c>
      <c r="E6972" s="2">
        <v>1.4592777777777779E-2</v>
      </c>
      <c r="F6972" s="1">
        <v>1.4583333333333332E-2</v>
      </c>
      <c r="G6972">
        <v>816</v>
      </c>
      <c r="H6972">
        <v>1260.82</v>
      </c>
      <c r="I6972">
        <v>0</v>
      </c>
      <c r="J6972" t="s">
        <v>3299</v>
      </c>
      <c r="K6972" t="s">
        <v>22</v>
      </c>
      <c r="L6972">
        <v>1</v>
      </c>
      <c r="M6972" t="s">
        <v>1661</v>
      </c>
      <c r="N6972" t="s">
        <v>23</v>
      </c>
      <c r="O6972" t="s">
        <v>42</v>
      </c>
      <c r="P6972" t="s">
        <v>28</v>
      </c>
      <c r="R6972" t="s">
        <v>26</v>
      </c>
      <c r="S6972">
        <v>17.5</v>
      </c>
      <c r="T6972">
        <v>17.2</v>
      </c>
      <c r="U6972">
        <v>16.899999999999999</v>
      </c>
      <c r="V6972">
        <v>0.3</v>
      </c>
      <c r="W6972">
        <v>0.6</v>
      </c>
      <c r="AB6972">
        <f t="shared" si="135"/>
        <v>1080.08</v>
      </c>
    </row>
    <row r="6973" spans="1:28" x14ac:dyDescent="0.25">
      <c r="A6973" t="s">
        <v>3309</v>
      </c>
      <c r="B6973" t="s">
        <v>3298</v>
      </c>
      <c r="C6973" s="1">
        <v>0.67633101851851851</v>
      </c>
      <c r="D6973">
        <v>727</v>
      </c>
      <c r="E6973" s="2">
        <v>1.6677291666666667E-2</v>
      </c>
      <c r="F6973" s="1">
        <v>1.6666666666666666E-2</v>
      </c>
      <c r="G6973">
        <v>918</v>
      </c>
      <c r="H6973">
        <v>1440.92</v>
      </c>
      <c r="I6973">
        <v>0</v>
      </c>
      <c r="J6973" t="s">
        <v>3299</v>
      </c>
      <c r="K6973" t="s">
        <v>22</v>
      </c>
      <c r="L6973">
        <v>1</v>
      </c>
      <c r="M6973" t="s">
        <v>1661</v>
      </c>
      <c r="N6973" t="s">
        <v>23</v>
      </c>
      <c r="O6973" t="s">
        <v>31</v>
      </c>
      <c r="P6973" t="s">
        <v>28</v>
      </c>
      <c r="R6973" t="s">
        <v>26</v>
      </c>
      <c r="S6973">
        <v>17.899999999999999</v>
      </c>
      <c r="T6973">
        <v>17</v>
      </c>
      <c r="U6973">
        <v>16.899999999999999</v>
      </c>
      <c r="V6973">
        <v>0.9</v>
      </c>
      <c r="W6973">
        <v>1</v>
      </c>
      <c r="AB6973">
        <f t="shared" si="135"/>
        <v>1260.18</v>
      </c>
    </row>
    <row r="6974" spans="1:28" x14ac:dyDescent="0.25">
      <c r="A6974" t="s">
        <v>3310</v>
      </c>
      <c r="B6974" t="s">
        <v>3298</v>
      </c>
      <c r="C6974" s="1">
        <v>0.67756944444444445</v>
      </c>
      <c r="D6974">
        <v>767</v>
      </c>
      <c r="E6974" s="2">
        <v>1.7916192129629627E-2</v>
      </c>
      <c r="F6974" s="1">
        <v>1.7905092592592594E-2</v>
      </c>
      <c r="G6974">
        <v>959</v>
      </c>
      <c r="H6974">
        <v>1547.96</v>
      </c>
      <c r="I6974">
        <v>0</v>
      </c>
      <c r="J6974" t="s">
        <v>3299</v>
      </c>
      <c r="K6974" t="s">
        <v>22</v>
      </c>
      <c r="L6974">
        <v>1</v>
      </c>
      <c r="M6974" t="s">
        <v>1661</v>
      </c>
      <c r="N6974" t="s">
        <v>23</v>
      </c>
      <c r="O6974" t="s">
        <v>33</v>
      </c>
      <c r="P6974" t="s">
        <v>28</v>
      </c>
      <c r="R6974" t="s">
        <v>26</v>
      </c>
      <c r="S6974">
        <v>17.899999999999999</v>
      </c>
      <c r="T6974">
        <v>17.100000000000001</v>
      </c>
      <c r="U6974">
        <v>16.899999999999999</v>
      </c>
      <c r="V6974">
        <v>0.8</v>
      </c>
      <c r="W6974">
        <v>1</v>
      </c>
      <c r="AB6974">
        <f t="shared" si="135"/>
        <v>1367.22</v>
      </c>
    </row>
    <row r="6975" spans="1:28" x14ac:dyDescent="0.25">
      <c r="A6975" t="s">
        <v>3311</v>
      </c>
      <c r="B6975" t="s">
        <v>3298</v>
      </c>
      <c r="C6975" s="1">
        <v>0.67842592592592599</v>
      </c>
      <c r="D6975">
        <v>163</v>
      </c>
      <c r="E6975" s="2">
        <v>1.8765682870370368E-2</v>
      </c>
      <c r="F6975" s="1">
        <v>1.8761574074074073E-2</v>
      </c>
      <c r="G6975">
        <v>355</v>
      </c>
      <c r="H6975">
        <v>1621.35</v>
      </c>
      <c r="I6975">
        <v>0</v>
      </c>
      <c r="J6975" t="s">
        <v>3299</v>
      </c>
      <c r="K6975" t="s">
        <v>22</v>
      </c>
      <c r="L6975">
        <v>1</v>
      </c>
      <c r="M6975" t="s">
        <v>1661</v>
      </c>
      <c r="N6975" t="s">
        <v>23</v>
      </c>
      <c r="O6975" t="s">
        <v>42</v>
      </c>
      <c r="P6975" t="s">
        <v>28</v>
      </c>
      <c r="R6975" t="s">
        <v>26</v>
      </c>
      <c r="S6975">
        <v>18.3</v>
      </c>
      <c r="T6975">
        <v>17</v>
      </c>
      <c r="U6975">
        <v>17</v>
      </c>
      <c r="V6975">
        <v>1.3</v>
      </c>
      <c r="W6975">
        <v>1.3</v>
      </c>
      <c r="AB6975">
        <f t="shared" si="135"/>
        <v>1440.61</v>
      </c>
    </row>
    <row r="6976" spans="1:28" x14ac:dyDescent="0.25">
      <c r="A6976" t="s">
        <v>3311</v>
      </c>
      <c r="B6976" t="s">
        <v>3298</v>
      </c>
      <c r="C6976" s="1">
        <v>0.67842592592592599</v>
      </c>
      <c r="D6976">
        <v>163</v>
      </c>
      <c r="E6976" s="2">
        <v>1.8765682870370368E-2</v>
      </c>
      <c r="F6976" s="1">
        <v>1.8761574074074073E-2</v>
      </c>
      <c r="G6976">
        <v>355</v>
      </c>
      <c r="H6976">
        <v>1621.35</v>
      </c>
      <c r="I6976">
        <v>0</v>
      </c>
      <c r="J6976" t="s">
        <v>3299</v>
      </c>
      <c r="K6976" t="s">
        <v>22</v>
      </c>
      <c r="L6976">
        <v>1</v>
      </c>
      <c r="M6976" t="s">
        <v>1661</v>
      </c>
      <c r="N6976" t="s">
        <v>23</v>
      </c>
      <c r="O6976" t="s">
        <v>31</v>
      </c>
      <c r="P6976" t="s">
        <v>28</v>
      </c>
      <c r="R6976" t="s">
        <v>26</v>
      </c>
      <c r="S6976">
        <v>17.8</v>
      </c>
      <c r="T6976">
        <v>17</v>
      </c>
      <c r="U6976">
        <v>17</v>
      </c>
      <c r="V6976">
        <v>0.8</v>
      </c>
      <c r="W6976">
        <v>0.8</v>
      </c>
      <c r="AB6976">
        <f t="shared" si="135"/>
        <v>1440.61</v>
      </c>
    </row>
    <row r="6977" spans="1:28" x14ac:dyDescent="0.25">
      <c r="A6977" t="s">
        <v>3312</v>
      </c>
      <c r="B6977" t="s">
        <v>3298</v>
      </c>
      <c r="C6977" s="1">
        <v>0.6796875</v>
      </c>
      <c r="D6977">
        <v>139</v>
      </c>
      <c r="E6977" s="2">
        <v>2.0026967592592593E-2</v>
      </c>
      <c r="F6977" s="1">
        <v>2.0023148148148148E-2</v>
      </c>
      <c r="G6977">
        <v>330</v>
      </c>
      <c r="H6977">
        <v>1730.33</v>
      </c>
      <c r="I6977">
        <v>0</v>
      </c>
      <c r="J6977" t="s">
        <v>3299</v>
      </c>
      <c r="K6977" t="s">
        <v>22</v>
      </c>
      <c r="L6977">
        <v>1</v>
      </c>
      <c r="M6977" t="s">
        <v>1661</v>
      </c>
      <c r="N6977" t="s">
        <v>23</v>
      </c>
      <c r="O6977" t="s">
        <v>33</v>
      </c>
      <c r="P6977" t="s">
        <v>28</v>
      </c>
      <c r="R6977" t="s">
        <v>26</v>
      </c>
      <c r="S6977">
        <v>19.3</v>
      </c>
      <c r="T6977">
        <v>17</v>
      </c>
      <c r="U6977">
        <v>16.899999999999999</v>
      </c>
      <c r="V6977">
        <v>2.2999999999999998</v>
      </c>
      <c r="W6977">
        <v>2.4</v>
      </c>
      <c r="AB6977">
        <f t="shared" si="135"/>
        <v>1549.59</v>
      </c>
    </row>
    <row r="6978" spans="1:28" x14ac:dyDescent="0.25">
      <c r="A6978" t="s">
        <v>3313</v>
      </c>
      <c r="B6978" t="s">
        <v>3298</v>
      </c>
      <c r="C6978" s="1">
        <v>0.68049768518518527</v>
      </c>
      <c r="D6978">
        <v>965</v>
      </c>
      <c r="E6978" s="2">
        <v>2.0846712962962963E-2</v>
      </c>
      <c r="F6978" s="1">
        <v>2.0844907407407406E-2</v>
      </c>
      <c r="G6978">
        <v>156</v>
      </c>
      <c r="H6978">
        <v>1801.16</v>
      </c>
      <c r="I6978">
        <v>0</v>
      </c>
      <c r="J6978" t="s">
        <v>3299</v>
      </c>
      <c r="K6978" t="s">
        <v>22</v>
      </c>
      <c r="L6978">
        <v>1</v>
      </c>
      <c r="M6978" t="s">
        <v>1661</v>
      </c>
      <c r="N6978" t="s">
        <v>23</v>
      </c>
      <c r="O6978" t="s">
        <v>31</v>
      </c>
      <c r="P6978" t="s">
        <v>28</v>
      </c>
      <c r="R6978" t="s">
        <v>26</v>
      </c>
      <c r="S6978">
        <v>17.7</v>
      </c>
      <c r="T6978">
        <v>16.899999999999999</v>
      </c>
      <c r="U6978">
        <v>16.899999999999999</v>
      </c>
      <c r="V6978">
        <v>0.8</v>
      </c>
      <c r="W6978">
        <v>0.8</v>
      </c>
      <c r="AB6978">
        <f t="shared" si="135"/>
        <v>1620.42</v>
      </c>
    </row>
    <row r="6979" spans="1:28" x14ac:dyDescent="0.25">
      <c r="A6979" t="s">
        <v>3313</v>
      </c>
      <c r="B6979" t="s">
        <v>3298</v>
      </c>
      <c r="C6979" s="1">
        <v>0.68049768518518527</v>
      </c>
      <c r="D6979">
        <v>965</v>
      </c>
      <c r="E6979" s="2">
        <v>2.0846712962962963E-2</v>
      </c>
      <c r="F6979" s="1">
        <v>2.0844907407407406E-2</v>
      </c>
      <c r="G6979">
        <v>156</v>
      </c>
      <c r="H6979">
        <v>1801.16</v>
      </c>
      <c r="I6979">
        <v>0</v>
      </c>
      <c r="J6979" t="s">
        <v>3299</v>
      </c>
      <c r="K6979" t="s">
        <v>22</v>
      </c>
      <c r="L6979">
        <v>1</v>
      </c>
      <c r="M6979" t="s">
        <v>1661</v>
      </c>
      <c r="N6979" t="s">
        <v>23</v>
      </c>
      <c r="O6979" t="s">
        <v>42</v>
      </c>
      <c r="P6979" t="s">
        <v>28</v>
      </c>
      <c r="R6979" t="s">
        <v>26</v>
      </c>
      <c r="S6979">
        <v>18</v>
      </c>
      <c r="T6979">
        <v>16.899999999999999</v>
      </c>
      <c r="U6979">
        <v>16.899999999999999</v>
      </c>
      <c r="V6979">
        <v>1.1000000000000001</v>
      </c>
      <c r="W6979">
        <v>1.1000000000000001</v>
      </c>
      <c r="AB6979">
        <f t="shared" si="135"/>
        <v>1620.42</v>
      </c>
    </row>
    <row r="6980" spans="1:28" x14ac:dyDescent="0.25">
      <c r="A6980" t="s">
        <v>3314</v>
      </c>
      <c r="B6980" t="s">
        <v>3298</v>
      </c>
      <c r="C6980" s="1">
        <v>0.68177083333333333</v>
      </c>
      <c r="D6980">
        <v>709</v>
      </c>
      <c r="E6980" s="2">
        <v>2.2116898148148146E-2</v>
      </c>
      <c r="F6980" s="1">
        <v>2.210648148148148E-2</v>
      </c>
      <c r="G6980">
        <v>900</v>
      </c>
      <c r="H6980">
        <v>1910.9</v>
      </c>
      <c r="I6980">
        <v>0</v>
      </c>
      <c r="J6980" t="s">
        <v>3299</v>
      </c>
      <c r="K6980" t="s">
        <v>22</v>
      </c>
      <c r="L6980">
        <v>1</v>
      </c>
      <c r="M6980" t="s">
        <v>1661</v>
      </c>
      <c r="N6980" t="s">
        <v>23</v>
      </c>
      <c r="O6980" t="s">
        <v>33</v>
      </c>
      <c r="P6980" t="s">
        <v>28</v>
      </c>
      <c r="R6980" t="s">
        <v>26</v>
      </c>
      <c r="S6980">
        <v>17.8</v>
      </c>
      <c r="T6980">
        <v>16.899999999999999</v>
      </c>
      <c r="U6980">
        <v>16.7</v>
      </c>
      <c r="V6980">
        <v>0.9</v>
      </c>
      <c r="W6980">
        <v>1.1000000000000001</v>
      </c>
      <c r="AB6980">
        <f t="shared" si="135"/>
        <v>1730.16</v>
      </c>
    </row>
    <row r="6981" spans="1:28" x14ac:dyDescent="0.25">
      <c r="A6981" t="s">
        <v>3315</v>
      </c>
      <c r="B6981" t="s">
        <v>3298</v>
      </c>
      <c r="C6981" s="1">
        <v>0.68259259259259253</v>
      </c>
      <c r="D6981">
        <v>34</v>
      </c>
      <c r="E6981" s="2">
        <v>2.2930844907407408E-2</v>
      </c>
      <c r="F6981" s="1">
        <v>2.2928240740740739E-2</v>
      </c>
      <c r="G6981">
        <v>225</v>
      </c>
      <c r="H6981">
        <v>1981.23</v>
      </c>
      <c r="I6981">
        <v>0</v>
      </c>
      <c r="J6981" t="s">
        <v>3299</v>
      </c>
      <c r="K6981" t="s">
        <v>22</v>
      </c>
      <c r="L6981">
        <v>1</v>
      </c>
      <c r="M6981" t="s">
        <v>1661</v>
      </c>
      <c r="N6981" t="s">
        <v>23</v>
      </c>
      <c r="O6981" t="s">
        <v>31</v>
      </c>
      <c r="P6981" t="s">
        <v>28</v>
      </c>
      <c r="R6981" t="s">
        <v>26</v>
      </c>
      <c r="S6981">
        <v>17.5</v>
      </c>
      <c r="T6981">
        <v>16.899999999999999</v>
      </c>
      <c r="U6981">
        <v>16.8</v>
      </c>
      <c r="V6981">
        <v>0.6</v>
      </c>
      <c r="W6981">
        <v>0.7</v>
      </c>
      <c r="AB6981">
        <f t="shared" si="135"/>
        <v>1800.49</v>
      </c>
    </row>
    <row r="6982" spans="1:28" x14ac:dyDescent="0.25">
      <c r="A6982" t="s">
        <v>3315</v>
      </c>
      <c r="B6982" t="s">
        <v>3298</v>
      </c>
      <c r="C6982" s="1">
        <v>0.68259259259259253</v>
      </c>
      <c r="D6982">
        <v>34</v>
      </c>
      <c r="E6982" s="2">
        <v>2.2930844907407408E-2</v>
      </c>
      <c r="F6982" s="1">
        <v>2.2928240740740739E-2</v>
      </c>
      <c r="G6982">
        <v>225</v>
      </c>
      <c r="H6982">
        <v>1981.23</v>
      </c>
      <c r="I6982">
        <v>0</v>
      </c>
      <c r="J6982" t="s">
        <v>3299</v>
      </c>
      <c r="K6982" t="s">
        <v>22</v>
      </c>
      <c r="L6982">
        <v>1</v>
      </c>
      <c r="M6982" t="s">
        <v>1661</v>
      </c>
      <c r="N6982" t="s">
        <v>23</v>
      </c>
      <c r="O6982" t="s">
        <v>42</v>
      </c>
      <c r="P6982" t="s">
        <v>28</v>
      </c>
      <c r="R6982" t="s">
        <v>26</v>
      </c>
      <c r="S6982">
        <v>19.100000000000001</v>
      </c>
      <c r="T6982">
        <v>16.899999999999999</v>
      </c>
      <c r="U6982">
        <v>16.8</v>
      </c>
      <c r="V6982">
        <v>2.2000000000000002</v>
      </c>
      <c r="W6982">
        <v>2.2999999999999998</v>
      </c>
      <c r="AB6982">
        <f t="shared" si="135"/>
        <v>1800.49</v>
      </c>
    </row>
    <row r="6983" spans="1:28" x14ac:dyDescent="0.25">
      <c r="A6983" t="s">
        <v>3316</v>
      </c>
      <c r="B6983" t="s">
        <v>3298</v>
      </c>
      <c r="C6983" s="1">
        <v>0.68466435185185182</v>
      </c>
      <c r="D6983">
        <v>869</v>
      </c>
      <c r="E6983" s="2">
        <v>2.5012280092592588E-2</v>
      </c>
      <c r="F6983" s="1">
        <v>2.5011574074074075E-2</v>
      </c>
      <c r="G6983">
        <v>61</v>
      </c>
      <c r="H6983">
        <v>2161.06</v>
      </c>
      <c r="I6983">
        <v>0</v>
      </c>
      <c r="J6983" t="s">
        <v>3299</v>
      </c>
      <c r="K6983" t="s">
        <v>22</v>
      </c>
      <c r="L6983">
        <v>1</v>
      </c>
      <c r="M6983" t="s">
        <v>1661</v>
      </c>
      <c r="N6983" t="s">
        <v>23</v>
      </c>
      <c r="O6983" t="s">
        <v>33</v>
      </c>
      <c r="P6983" t="s">
        <v>28</v>
      </c>
      <c r="R6983" t="s">
        <v>26</v>
      </c>
      <c r="S6983">
        <v>17</v>
      </c>
      <c r="T6983">
        <v>16.899999999999999</v>
      </c>
      <c r="U6983">
        <v>16.8</v>
      </c>
      <c r="V6983">
        <v>0.1</v>
      </c>
      <c r="W6983">
        <v>0.2</v>
      </c>
      <c r="AB6983">
        <f t="shared" si="135"/>
        <v>1980.32</v>
      </c>
    </row>
    <row r="6984" spans="1:28" x14ac:dyDescent="0.25">
      <c r="A6984" t="s">
        <v>3316</v>
      </c>
      <c r="B6984" t="s">
        <v>3298</v>
      </c>
      <c r="C6984" s="1">
        <v>0.68466435185185182</v>
      </c>
      <c r="D6984">
        <v>869</v>
      </c>
      <c r="E6984" s="2">
        <v>2.5012280092592588E-2</v>
      </c>
      <c r="F6984" s="1">
        <v>2.5011574074074075E-2</v>
      </c>
      <c r="G6984">
        <v>61</v>
      </c>
      <c r="H6984">
        <v>2161.06</v>
      </c>
      <c r="I6984">
        <v>0</v>
      </c>
      <c r="J6984" t="s">
        <v>3299</v>
      </c>
      <c r="K6984" t="s">
        <v>22</v>
      </c>
      <c r="L6984">
        <v>1</v>
      </c>
      <c r="M6984" t="s">
        <v>1661</v>
      </c>
      <c r="N6984" t="s">
        <v>23</v>
      </c>
      <c r="O6984" t="s">
        <v>42</v>
      </c>
      <c r="P6984" t="s">
        <v>28</v>
      </c>
      <c r="R6984" t="s">
        <v>26</v>
      </c>
      <c r="S6984">
        <v>18.7</v>
      </c>
      <c r="T6984">
        <v>16.899999999999999</v>
      </c>
      <c r="U6984">
        <v>16.8</v>
      </c>
      <c r="V6984">
        <v>1.8</v>
      </c>
      <c r="W6984">
        <v>1.9</v>
      </c>
      <c r="AB6984">
        <f t="shared" si="135"/>
        <v>1980.32</v>
      </c>
    </row>
    <row r="6985" spans="1:28" x14ac:dyDescent="0.25">
      <c r="A6985" t="s">
        <v>3317</v>
      </c>
      <c r="B6985" t="s">
        <v>3298</v>
      </c>
      <c r="C6985" s="1">
        <v>0.68675925925925929</v>
      </c>
      <c r="D6985">
        <v>506</v>
      </c>
      <c r="E6985" s="2">
        <v>2.7102974537037038E-2</v>
      </c>
      <c r="F6985" s="1">
        <v>2.7094907407407404E-2</v>
      </c>
      <c r="G6985">
        <v>697</v>
      </c>
      <c r="H6985">
        <v>2341.6999999999998</v>
      </c>
      <c r="I6985">
        <v>0</v>
      </c>
      <c r="J6985" t="s">
        <v>3299</v>
      </c>
      <c r="K6985" t="s">
        <v>22</v>
      </c>
      <c r="L6985">
        <v>1</v>
      </c>
      <c r="M6985" t="s">
        <v>1661</v>
      </c>
      <c r="N6985" t="s">
        <v>23</v>
      </c>
      <c r="O6985" t="s">
        <v>33</v>
      </c>
      <c r="P6985" t="s">
        <v>28</v>
      </c>
      <c r="R6985" t="s">
        <v>26</v>
      </c>
      <c r="S6985">
        <v>17.100000000000001</v>
      </c>
      <c r="T6985">
        <v>16.899999999999999</v>
      </c>
      <c r="U6985">
        <v>16.8</v>
      </c>
      <c r="V6985">
        <v>0.2</v>
      </c>
      <c r="W6985">
        <v>0.3</v>
      </c>
      <c r="AB6985">
        <f t="shared" si="135"/>
        <v>2160.96</v>
      </c>
    </row>
    <row r="6986" spans="1:28" x14ac:dyDescent="0.25">
      <c r="A6986" t="s">
        <v>3317</v>
      </c>
      <c r="B6986" t="s">
        <v>3298</v>
      </c>
      <c r="C6986" s="1">
        <v>0.68675925925925929</v>
      </c>
      <c r="D6986">
        <v>506</v>
      </c>
      <c r="E6986" s="2">
        <v>2.7102974537037038E-2</v>
      </c>
      <c r="F6986" s="1">
        <v>2.7094907407407404E-2</v>
      </c>
      <c r="G6986">
        <v>697</v>
      </c>
      <c r="H6986">
        <v>2341.6999999999998</v>
      </c>
      <c r="I6986">
        <v>0</v>
      </c>
      <c r="J6986" t="s">
        <v>3299</v>
      </c>
      <c r="K6986" t="s">
        <v>22</v>
      </c>
      <c r="L6986">
        <v>1</v>
      </c>
      <c r="M6986" t="s">
        <v>1661</v>
      </c>
      <c r="N6986" t="s">
        <v>23</v>
      </c>
      <c r="O6986" t="s">
        <v>42</v>
      </c>
      <c r="P6986" t="s">
        <v>28</v>
      </c>
      <c r="R6986" t="s">
        <v>26</v>
      </c>
      <c r="S6986">
        <v>18</v>
      </c>
      <c r="T6986">
        <v>16.899999999999999</v>
      </c>
      <c r="U6986">
        <v>16.8</v>
      </c>
      <c r="V6986">
        <v>1.1000000000000001</v>
      </c>
      <c r="W6986">
        <v>1.2</v>
      </c>
      <c r="AB6986">
        <f t="shared" si="135"/>
        <v>2160.96</v>
      </c>
    </row>
    <row r="6987" spans="1:28" x14ac:dyDescent="0.25">
      <c r="A6987" t="s">
        <v>3318</v>
      </c>
      <c r="B6987" t="s">
        <v>3298</v>
      </c>
      <c r="C6987" s="1">
        <v>0.68884259259259262</v>
      </c>
      <c r="D6987">
        <v>274</v>
      </c>
      <c r="E6987" s="2">
        <v>2.9183622685185182E-2</v>
      </c>
      <c r="F6987" s="1">
        <v>2.9178240740740741E-2</v>
      </c>
      <c r="G6987">
        <v>465</v>
      </c>
      <c r="H6987">
        <v>2521.4699999999998</v>
      </c>
      <c r="I6987">
        <v>0</v>
      </c>
      <c r="J6987" t="s">
        <v>3299</v>
      </c>
      <c r="K6987" t="s">
        <v>22</v>
      </c>
      <c r="L6987">
        <v>1</v>
      </c>
      <c r="M6987" t="s">
        <v>1661</v>
      </c>
      <c r="N6987" t="s">
        <v>23</v>
      </c>
      <c r="O6987" t="s">
        <v>31</v>
      </c>
      <c r="P6987" t="s">
        <v>28</v>
      </c>
      <c r="R6987" t="s">
        <v>26</v>
      </c>
      <c r="S6987">
        <v>20.7</v>
      </c>
      <c r="T6987">
        <v>16.8</v>
      </c>
      <c r="U6987">
        <v>16.600000000000001</v>
      </c>
      <c r="V6987">
        <v>3.9</v>
      </c>
      <c r="W6987">
        <v>4.0999999999999996</v>
      </c>
      <c r="AB6987">
        <f t="shared" si="135"/>
        <v>2340.7299999999996</v>
      </c>
    </row>
    <row r="6988" spans="1:28" x14ac:dyDescent="0.25">
      <c r="A6988" t="s">
        <v>3318</v>
      </c>
      <c r="B6988" t="s">
        <v>3298</v>
      </c>
      <c r="C6988" s="1">
        <v>0.68884259259259262</v>
      </c>
      <c r="D6988">
        <v>274</v>
      </c>
      <c r="E6988" s="2">
        <v>2.9183622685185182E-2</v>
      </c>
      <c r="F6988" s="1">
        <v>2.9178240740740741E-2</v>
      </c>
      <c r="G6988">
        <v>465</v>
      </c>
      <c r="H6988">
        <v>2521.4699999999998</v>
      </c>
      <c r="I6988">
        <v>0</v>
      </c>
      <c r="J6988" t="s">
        <v>3299</v>
      </c>
      <c r="K6988" t="s">
        <v>22</v>
      </c>
      <c r="L6988">
        <v>1</v>
      </c>
      <c r="M6988" t="s">
        <v>1661</v>
      </c>
      <c r="N6988" t="s">
        <v>23</v>
      </c>
      <c r="O6988" t="s">
        <v>42</v>
      </c>
      <c r="P6988" t="s">
        <v>28</v>
      </c>
      <c r="R6988" t="s">
        <v>26</v>
      </c>
      <c r="S6988">
        <v>17.600000000000001</v>
      </c>
      <c r="T6988">
        <v>16.8</v>
      </c>
      <c r="U6988">
        <v>16.600000000000001</v>
      </c>
      <c r="V6988">
        <v>0.8</v>
      </c>
      <c r="W6988">
        <v>1</v>
      </c>
      <c r="AB6988">
        <f t="shared" si="135"/>
        <v>2340.7299999999996</v>
      </c>
    </row>
    <row r="6989" spans="1:28" x14ac:dyDescent="0.25">
      <c r="A6989" t="s">
        <v>3319</v>
      </c>
      <c r="B6989" t="s">
        <v>3298</v>
      </c>
      <c r="C6989" s="1">
        <v>0.69092592592592583</v>
      </c>
      <c r="D6989">
        <v>243</v>
      </c>
      <c r="E6989" s="2">
        <v>3.126659722222222E-2</v>
      </c>
      <c r="F6989" s="1">
        <v>3.1261574074074074E-2</v>
      </c>
      <c r="G6989">
        <v>434</v>
      </c>
      <c r="H6989">
        <v>2701.43</v>
      </c>
      <c r="I6989">
        <v>0</v>
      </c>
      <c r="J6989" t="s">
        <v>3299</v>
      </c>
      <c r="K6989" t="s">
        <v>22</v>
      </c>
      <c r="L6989">
        <v>1</v>
      </c>
      <c r="M6989" t="s">
        <v>1661</v>
      </c>
      <c r="N6989" t="s">
        <v>23</v>
      </c>
      <c r="O6989" t="s">
        <v>31</v>
      </c>
      <c r="P6989" t="s">
        <v>28</v>
      </c>
      <c r="R6989" t="s">
        <v>26</v>
      </c>
      <c r="S6989">
        <v>18.399999999999999</v>
      </c>
      <c r="T6989">
        <v>17</v>
      </c>
      <c r="U6989">
        <v>17</v>
      </c>
      <c r="V6989">
        <v>1.4</v>
      </c>
      <c r="W6989">
        <v>1.4</v>
      </c>
      <c r="AB6989">
        <f t="shared" si="135"/>
        <v>2520.6899999999996</v>
      </c>
    </row>
    <row r="6990" spans="1:28" x14ac:dyDescent="0.25">
      <c r="A6990" t="s">
        <v>3319</v>
      </c>
      <c r="B6990" t="s">
        <v>3298</v>
      </c>
      <c r="C6990" s="1">
        <v>0.69092592592592583</v>
      </c>
      <c r="D6990">
        <v>243</v>
      </c>
      <c r="E6990" s="2">
        <v>3.126659722222222E-2</v>
      </c>
      <c r="F6990" s="1">
        <v>3.1261574074074074E-2</v>
      </c>
      <c r="G6990">
        <v>434</v>
      </c>
      <c r="H6990">
        <v>2701.43</v>
      </c>
      <c r="I6990">
        <v>0</v>
      </c>
      <c r="J6990" t="s">
        <v>3299</v>
      </c>
      <c r="K6990" t="s">
        <v>22</v>
      </c>
      <c r="L6990">
        <v>1</v>
      </c>
      <c r="M6990" t="s">
        <v>1661</v>
      </c>
      <c r="N6990" t="s">
        <v>23</v>
      </c>
      <c r="O6990" t="s">
        <v>42</v>
      </c>
      <c r="P6990" t="s">
        <v>28</v>
      </c>
      <c r="R6990" t="s">
        <v>26</v>
      </c>
      <c r="S6990">
        <v>17.5</v>
      </c>
      <c r="T6990">
        <v>17</v>
      </c>
      <c r="U6990">
        <v>17</v>
      </c>
      <c r="V6990">
        <v>0.5</v>
      </c>
      <c r="W6990">
        <v>0.5</v>
      </c>
      <c r="AB6990">
        <f t="shared" si="135"/>
        <v>2520.6899999999996</v>
      </c>
    </row>
    <row r="6991" spans="1:28" x14ac:dyDescent="0.25">
      <c r="A6991" t="s">
        <v>3319</v>
      </c>
      <c r="B6991" t="s">
        <v>3298</v>
      </c>
      <c r="C6991" s="1">
        <v>0.69092592592592583</v>
      </c>
      <c r="D6991">
        <v>243</v>
      </c>
      <c r="E6991" s="2">
        <v>3.126659722222222E-2</v>
      </c>
      <c r="F6991" s="1">
        <v>3.1261574074074074E-2</v>
      </c>
      <c r="G6991">
        <v>434</v>
      </c>
      <c r="H6991">
        <v>2701.43</v>
      </c>
      <c r="I6991">
        <v>0</v>
      </c>
      <c r="J6991" t="s">
        <v>3299</v>
      </c>
      <c r="K6991" t="s">
        <v>22</v>
      </c>
      <c r="L6991">
        <v>1</v>
      </c>
      <c r="M6991" t="s">
        <v>1661</v>
      </c>
      <c r="N6991" t="s">
        <v>23</v>
      </c>
      <c r="O6991" t="s">
        <v>33</v>
      </c>
      <c r="P6991" t="s">
        <v>28</v>
      </c>
      <c r="R6991" t="s">
        <v>26</v>
      </c>
      <c r="S6991">
        <v>17.100000000000001</v>
      </c>
      <c r="T6991">
        <v>17</v>
      </c>
      <c r="U6991">
        <v>17</v>
      </c>
      <c r="V6991">
        <v>0.1</v>
      </c>
      <c r="W6991">
        <v>0.1</v>
      </c>
      <c r="AB6991">
        <f t="shared" si="135"/>
        <v>2520.6899999999996</v>
      </c>
    </row>
    <row r="6992" spans="1:28" x14ac:dyDescent="0.25">
      <c r="A6992" t="s">
        <v>3320</v>
      </c>
      <c r="B6992" t="s">
        <v>3298</v>
      </c>
      <c r="C6992" s="1">
        <v>0.69222222222222218</v>
      </c>
      <c r="D6992">
        <v>356</v>
      </c>
      <c r="E6992" s="2">
        <v>3.2564212962962961E-2</v>
      </c>
      <c r="F6992" s="1">
        <v>3.2557870370370369E-2</v>
      </c>
      <c r="G6992">
        <v>548</v>
      </c>
      <c r="H6992">
        <v>2813.55</v>
      </c>
      <c r="I6992">
        <v>0</v>
      </c>
      <c r="J6992" t="s">
        <v>3299</v>
      </c>
      <c r="K6992" t="s">
        <v>22</v>
      </c>
      <c r="L6992">
        <v>1</v>
      </c>
      <c r="M6992" t="s">
        <v>1661</v>
      </c>
      <c r="N6992" t="s">
        <v>23</v>
      </c>
      <c r="O6992" t="s">
        <v>46</v>
      </c>
      <c r="P6992" t="s">
        <v>28</v>
      </c>
      <c r="R6992" t="s">
        <v>26</v>
      </c>
      <c r="S6992">
        <v>16.8</v>
      </c>
      <c r="T6992">
        <v>16.8</v>
      </c>
      <c r="U6992">
        <v>16.7</v>
      </c>
      <c r="V6992">
        <v>0</v>
      </c>
      <c r="W6992">
        <v>0.1</v>
      </c>
      <c r="AB6992">
        <f t="shared" si="135"/>
        <v>2632.8100000000004</v>
      </c>
    </row>
    <row r="6993" spans="1:28" x14ac:dyDescent="0.25">
      <c r="A6993" t="s">
        <v>3321</v>
      </c>
      <c r="B6993" t="s">
        <v>3298</v>
      </c>
      <c r="C6993" s="1">
        <v>0.69300925925925927</v>
      </c>
      <c r="D6993">
        <v>646</v>
      </c>
      <c r="E6993" s="2">
        <v>3.3354594907407407E-2</v>
      </c>
      <c r="F6993" s="1">
        <v>3.3344907407407406E-2</v>
      </c>
      <c r="G6993">
        <v>837</v>
      </c>
      <c r="H6993">
        <v>2881.84</v>
      </c>
      <c r="I6993">
        <v>0</v>
      </c>
      <c r="J6993" t="s">
        <v>3299</v>
      </c>
      <c r="K6993" t="s">
        <v>22</v>
      </c>
      <c r="L6993">
        <v>1</v>
      </c>
      <c r="M6993" t="s">
        <v>1661</v>
      </c>
      <c r="N6993" t="s">
        <v>23</v>
      </c>
      <c r="O6993" t="s">
        <v>42</v>
      </c>
      <c r="P6993" t="s">
        <v>28</v>
      </c>
      <c r="R6993" t="s">
        <v>26</v>
      </c>
      <c r="S6993">
        <v>17.3</v>
      </c>
      <c r="T6993">
        <v>17</v>
      </c>
      <c r="U6993">
        <v>16.899999999999999</v>
      </c>
      <c r="V6993">
        <v>0.3</v>
      </c>
      <c r="W6993">
        <v>0.4</v>
      </c>
      <c r="AB6993">
        <f t="shared" si="135"/>
        <v>2701.1000000000004</v>
      </c>
    </row>
    <row r="6994" spans="1:28" x14ac:dyDescent="0.25">
      <c r="A6994" t="s">
        <v>3321</v>
      </c>
      <c r="B6994" t="s">
        <v>3298</v>
      </c>
      <c r="C6994" s="1">
        <v>0.69300925925925927</v>
      </c>
      <c r="D6994">
        <v>646</v>
      </c>
      <c r="E6994" s="2">
        <v>3.3354594907407407E-2</v>
      </c>
      <c r="F6994" s="1">
        <v>3.3344907407407406E-2</v>
      </c>
      <c r="G6994">
        <v>837</v>
      </c>
      <c r="H6994">
        <v>2881.84</v>
      </c>
      <c r="I6994">
        <v>0</v>
      </c>
      <c r="J6994" t="s">
        <v>3299</v>
      </c>
      <c r="K6994" t="s">
        <v>22</v>
      </c>
      <c r="L6994">
        <v>1</v>
      </c>
      <c r="M6994" t="s">
        <v>1661</v>
      </c>
      <c r="N6994" t="s">
        <v>23</v>
      </c>
      <c r="O6994" t="s">
        <v>33</v>
      </c>
      <c r="P6994" t="s">
        <v>28</v>
      </c>
      <c r="R6994" t="s">
        <v>26</v>
      </c>
      <c r="S6994">
        <v>17</v>
      </c>
      <c r="T6994">
        <v>17</v>
      </c>
      <c r="U6994">
        <v>16.899999999999999</v>
      </c>
      <c r="V6994">
        <v>0</v>
      </c>
      <c r="W6994">
        <v>0.1</v>
      </c>
      <c r="AB6994">
        <f t="shared" si="135"/>
        <v>2701.1000000000004</v>
      </c>
    </row>
    <row r="6995" spans="1:28" x14ac:dyDescent="0.25">
      <c r="A6995" t="s">
        <v>3321</v>
      </c>
      <c r="B6995" t="s">
        <v>3298</v>
      </c>
      <c r="C6995" s="1">
        <v>0.69300925925925927</v>
      </c>
      <c r="D6995">
        <v>646</v>
      </c>
      <c r="E6995" s="2">
        <v>3.3354594907407407E-2</v>
      </c>
      <c r="F6995" s="1">
        <v>3.3344907407407406E-2</v>
      </c>
      <c r="G6995">
        <v>837</v>
      </c>
      <c r="H6995">
        <v>2881.84</v>
      </c>
      <c r="I6995">
        <v>0</v>
      </c>
      <c r="J6995" t="s">
        <v>3299</v>
      </c>
      <c r="K6995" t="s">
        <v>22</v>
      </c>
      <c r="L6995">
        <v>1</v>
      </c>
      <c r="M6995" t="s">
        <v>1661</v>
      </c>
      <c r="N6995" t="s">
        <v>23</v>
      </c>
      <c r="O6995" t="s">
        <v>31</v>
      </c>
      <c r="P6995" t="s">
        <v>28</v>
      </c>
      <c r="R6995" t="s">
        <v>26</v>
      </c>
      <c r="S6995">
        <v>18</v>
      </c>
      <c r="T6995">
        <v>17</v>
      </c>
      <c r="U6995">
        <v>16.899999999999999</v>
      </c>
      <c r="V6995">
        <v>1</v>
      </c>
      <c r="W6995">
        <v>1.1000000000000001</v>
      </c>
      <c r="AB6995">
        <f t="shared" si="135"/>
        <v>2701.1000000000004</v>
      </c>
    </row>
    <row r="6996" spans="1:28" x14ac:dyDescent="0.25">
      <c r="A6996" t="s">
        <v>3322</v>
      </c>
      <c r="B6996" t="s">
        <v>3298</v>
      </c>
      <c r="C6996" s="1">
        <v>0.69438657407407411</v>
      </c>
      <c r="D6996">
        <v>868</v>
      </c>
      <c r="E6996" s="2">
        <v>3.4734490740740739E-2</v>
      </c>
      <c r="F6996" s="1">
        <v>3.4733796296296297E-2</v>
      </c>
      <c r="G6996">
        <v>60</v>
      </c>
      <c r="H6996">
        <v>3001.06</v>
      </c>
      <c r="I6996">
        <v>0</v>
      </c>
      <c r="J6996" t="s">
        <v>3299</v>
      </c>
      <c r="K6996" t="s">
        <v>22</v>
      </c>
      <c r="L6996">
        <v>1</v>
      </c>
      <c r="M6996" t="s">
        <v>1661</v>
      </c>
      <c r="N6996" t="s">
        <v>23</v>
      </c>
      <c r="O6996" t="s">
        <v>46</v>
      </c>
      <c r="P6996" t="s">
        <v>28</v>
      </c>
      <c r="R6996" t="s">
        <v>26</v>
      </c>
      <c r="S6996">
        <v>18.5</v>
      </c>
      <c r="T6996">
        <v>17</v>
      </c>
      <c r="U6996">
        <v>16.899999999999999</v>
      </c>
      <c r="V6996">
        <v>1.5</v>
      </c>
      <c r="W6996">
        <v>1.6</v>
      </c>
      <c r="AB6996">
        <f t="shared" si="135"/>
        <v>2820.3199999999997</v>
      </c>
    </row>
    <row r="6997" spans="1:28" x14ac:dyDescent="0.25">
      <c r="A6997" t="s">
        <v>3323</v>
      </c>
      <c r="B6997" t="s">
        <v>3298</v>
      </c>
      <c r="C6997" s="1">
        <v>0.6950925925925926</v>
      </c>
      <c r="D6997">
        <v>347</v>
      </c>
      <c r="E6997" s="2">
        <v>3.5434479166666664E-2</v>
      </c>
      <c r="F6997" s="1">
        <v>3.5428240740740739E-2</v>
      </c>
      <c r="G6997">
        <v>539</v>
      </c>
      <c r="H6997">
        <v>3061.54</v>
      </c>
      <c r="I6997">
        <v>0</v>
      </c>
      <c r="J6997" t="s">
        <v>3299</v>
      </c>
      <c r="K6997" t="s">
        <v>22</v>
      </c>
      <c r="L6997">
        <v>1</v>
      </c>
      <c r="M6997" t="s">
        <v>1661</v>
      </c>
      <c r="N6997" t="s">
        <v>23</v>
      </c>
      <c r="O6997" t="s">
        <v>33</v>
      </c>
      <c r="P6997" t="s">
        <v>28</v>
      </c>
      <c r="R6997" t="s">
        <v>26</v>
      </c>
      <c r="S6997">
        <v>18.7</v>
      </c>
      <c r="T6997">
        <v>16.899999999999999</v>
      </c>
      <c r="U6997">
        <v>16.899999999999999</v>
      </c>
      <c r="V6997">
        <v>1.8</v>
      </c>
      <c r="W6997">
        <v>1.8</v>
      </c>
      <c r="AB6997">
        <f t="shared" si="135"/>
        <v>2880.8</v>
      </c>
    </row>
    <row r="6998" spans="1:28" x14ac:dyDescent="0.25">
      <c r="A6998" t="s">
        <v>3323</v>
      </c>
      <c r="B6998" t="s">
        <v>3298</v>
      </c>
      <c r="C6998" s="1">
        <v>0.6950925925925926</v>
      </c>
      <c r="D6998">
        <v>347</v>
      </c>
      <c r="E6998" s="2">
        <v>3.5434479166666664E-2</v>
      </c>
      <c r="F6998" s="1">
        <v>3.5428240740740739E-2</v>
      </c>
      <c r="G6998">
        <v>539</v>
      </c>
      <c r="H6998">
        <v>3061.54</v>
      </c>
      <c r="I6998">
        <v>0</v>
      </c>
      <c r="J6998" t="s">
        <v>3299</v>
      </c>
      <c r="K6998" t="s">
        <v>22</v>
      </c>
      <c r="L6998">
        <v>1</v>
      </c>
      <c r="M6998" t="s">
        <v>1661</v>
      </c>
      <c r="N6998" t="s">
        <v>23</v>
      </c>
      <c r="O6998" t="s">
        <v>31</v>
      </c>
      <c r="P6998" t="s">
        <v>28</v>
      </c>
      <c r="R6998" t="s">
        <v>26</v>
      </c>
      <c r="S6998">
        <v>17.5</v>
      </c>
      <c r="T6998">
        <v>16.899999999999999</v>
      </c>
      <c r="U6998">
        <v>16.899999999999999</v>
      </c>
      <c r="V6998">
        <v>0.6</v>
      </c>
      <c r="W6998">
        <v>0.6</v>
      </c>
      <c r="AB6998">
        <f t="shared" si="135"/>
        <v>2880.8</v>
      </c>
    </row>
    <row r="6999" spans="1:28" x14ac:dyDescent="0.25">
      <c r="A6999" t="s">
        <v>3324</v>
      </c>
      <c r="B6999" t="s">
        <v>3298</v>
      </c>
      <c r="C6999" s="1">
        <v>0.69648148148148137</v>
      </c>
      <c r="D6999">
        <v>104</v>
      </c>
      <c r="E6999" s="2">
        <v>3.6820543981481484E-2</v>
      </c>
      <c r="F6999" s="1">
        <v>3.681712962962963E-2</v>
      </c>
      <c r="G6999">
        <v>295</v>
      </c>
      <c r="H6999">
        <v>3181.3</v>
      </c>
      <c r="I6999">
        <v>0</v>
      </c>
      <c r="J6999" t="s">
        <v>3299</v>
      </c>
      <c r="K6999" t="s">
        <v>22</v>
      </c>
      <c r="L6999">
        <v>1</v>
      </c>
      <c r="M6999" t="s">
        <v>1661</v>
      </c>
      <c r="N6999" t="s">
        <v>23</v>
      </c>
      <c r="O6999" t="s">
        <v>46</v>
      </c>
      <c r="P6999" t="s">
        <v>28</v>
      </c>
      <c r="R6999" t="s">
        <v>26</v>
      </c>
      <c r="S6999">
        <v>19.399999999999999</v>
      </c>
      <c r="T6999">
        <v>16.899999999999999</v>
      </c>
      <c r="U6999">
        <v>16.8</v>
      </c>
      <c r="V6999">
        <v>2.5</v>
      </c>
      <c r="W6999">
        <v>2.6</v>
      </c>
      <c r="AB6999">
        <f t="shared" si="135"/>
        <v>3000.5600000000004</v>
      </c>
    </row>
    <row r="7000" spans="1:28" x14ac:dyDescent="0.25">
      <c r="A7000" t="s">
        <v>3325</v>
      </c>
      <c r="B7000" t="s">
        <v>3298</v>
      </c>
      <c r="C7000" s="1">
        <v>0.69717592592592592</v>
      </c>
      <c r="D7000">
        <v>349</v>
      </c>
      <c r="E7000" s="2">
        <v>3.7517835648148153E-2</v>
      </c>
      <c r="F7000" s="1">
        <v>3.7511574074074072E-2</v>
      </c>
      <c r="G7000">
        <v>541</v>
      </c>
      <c r="H7000">
        <v>3241.54</v>
      </c>
      <c r="I7000">
        <v>0</v>
      </c>
      <c r="J7000" t="s">
        <v>3299</v>
      </c>
      <c r="K7000" t="s">
        <v>22</v>
      </c>
      <c r="L7000">
        <v>1</v>
      </c>
      <c r="M7000" t="s">
        <v>1661</v>
      </c>
      <c r="N7000" t="s">
        <v>23</v>
      </c>
      <c r="O7000" t="s">
        <v>42</v>
      </c>
      <c r="P7000" t="s">
        <v>28</v>
      </c>
      <c r="R7000" t="s">
        <v>26</v>
      </c>
      <c r="S7000">
        <v>19.399999999999999</v>
      </c>
      <c r="T7000">
        <v>16.899999999999999</v>
      </c>
      <c r="U7000">
        <v>16.899999999999999</v>
      </c>
      <c r="V7000">
        <v>2.5</v>
      </c>
      <c r="W7000">
        <v>2.5</v>
      </c>
      <c r="AB7000">
        <f t="shared" si="135"/>
        <v>3060.8</v>
      </c>
    </row>
    <row r="7001" spans="1:28" x14ac:dyDescent="0.25">
      <c r="A7001" t="s">
        <v>3325</v>
      </c>
      <c r="B7001" t="s">
        <v>3298</v>
      </c>
      <c r="C7001" s="1">
        <v>0.69717592592592592</v>
      </c>
      <c r="D7001">
        <v>349</v>
      </c>
      <c r="E7001" s="2">
        <v>3.7517835648148153E-2</v>
      </c>
      <c r="F7001" s="1">
        <v>3.7511574074074072E-2</v>
      </c>
      <c r="G7001">
        <v>541</v>
      </c>
      <c r="H7001">
        <v>3241.54</v>
      </c>
      <c r="I7001">
        <v>0</v>
      </c>
      <c r="J7001" t="s">
        <v>3299</v>
      </c>
      <c r="K7001" t="s">
        <v>22</v>
      </c>
      <c r="L7001">
        <v>1</v>
      </c>
      <c r="M7001" t="s">
        <v>1661</v>
      </c>
      <c r="N7001" t="s">
        <v>23</v>
      </c>
      <c r="O7001" t="s">
        <v>33</v>
      </c>
      <c r="P7001" t="s">
        <v>28</v>
      </c>
      <c r="R7001" t="s">
        <v>26</v>
      </c>
      <c r="S7001">
        <v>19.7</v>
      </c>
      <c r="T7001">
        <v>16.899999999999999</v>
      </c>
      <c r="U7001">
        <v>16.899999999999999</v>
      </c>
      <c r="V7001">
        <v>2.8</v>
      </c>
      <c r="W7001">
        <v>2.8</v>
      </c>
      <c r="AB7001">
        <f t="shared" si="135"/>
        <v>3060.8</v>
      </c>
    </row>
    <row r="7002" spans="1:28" x14ac:dyDescent="0.25">
      <c r="A7002" t="s">
        <v>3326</v>
      </c>
      <c r="B7002" t="s">
        <v>3298</v>
      </c>
      <c r="C7002" s="1">
        <v>0.69856481481481481</v>
      </c>
      <c r="D7002">
        <v>407</v>
      </c>
      <c r="E7002" s="2">
        <v>3.8907384259259263E-2</v>
      </c>
      <c r="F7002" s="1">
        <v>3.8900462962962963E-2</v>
      </c>
      <c r="G7002">
        <v>598</v>
      </c>
      <c r="H7002">
        <v>3361.6</v>
      </c>
      <c r="I7002">
        <v>0</v>
      </c>
      <c r="J7002" t="s">
        <v>3299</v>
      </c>
      <c r="K7002" t="s">
        <v>22</v>
      </c>
      <c r="L7002">
        <v>1</v>
      </c>
      <c r="M7002" t="s">
        <v>1661</v>
      </c>
      <c r="N7002" t="s">
        <v>23</v>
      </c>
      <c r="O7002" t="s">
        <v>46</v>
      </c>
      <c r="P7002" t="s">
        <v>28</v>
      </c>
      <c r="R7002" t="s">
        <v>26</v>
      </c>
      <c r="S7002">
        <v>20.5</v>
      </c>
      <c r="T7002">
        <v>16.899999999999999</v>
      </c>
      <c r="U7002">
        <v>16.899999999999999</v>
      </c>
      <c r="V7002">
        <v>3.6</v>
      </c>
      <c r="W7002">
        <v>3.6</v>
      </c>
      <c r="AB7002">
        <f t="shared" si="135"/>
        <v>3180.8599999999997</v>
      </c>
    </row>
    <row r="7003" spans="1:28" x14ac:dyDescent="0.25">
      <c r="A7003" t="s">
        <v>3327</v>
      </c>
      <c r="B7003" t="s">
        <v>3298</v>
      </c>
      <c r="C7003" s="1">
        <v>0.69925925925925936</v>
      </c>
      <c r="D7003">
        <v>318</v>
      </c>
      <c r="E7003" s="2">
        <v>3.960081018518518E-2</v>
      </c>
      <c r="F7003" s="1">
        <v>3.9594907407407405E-2</v>
      </c>
      <c r="G7003">
        <v>510</v>
      </c>
      <c r="H7003">
        <v>3421.51</v>
      </c>
      <c r="I7003">
        <v>0</v>
      </c>
      <c r="J7003" t="s">
        <v>3299</v>
      </c>
      <c r="K7003" t="s">
        <v>22</v>
      </c>
      <c r="L7003">
        <v>1</v>
      </c>
      <c r="M7003" t="s">
        <v>1661</v>
      </c>
      <c r="N7003" t="s">
        <v>23</v>
      </c>
      <c r="O7003" t="s">
        <v>42</v>
      </c>
      <c r="P7003" t="s">
        <v>28</v>
      </c>
      <c r="R7003" t="s">
        <v>26</v>
      </c>
      <c r="S7003">
        <v>21.9</v>
      </c>
      <c r="T7003">
        <v>16.899999999999999</v>
      </c>
      <c r="U7003">
        <v>16.899999999999999</v>
      </c>
      <c r="V7003">
        <v>5</v>
      </c>
      <c r="W7003">
        <v>5</v>
      </c>
      <c r="AB7003">
        <f t="shared" si="135"/>
        <v>3240.7700000000004</v>
      </c>
    </row>
    <row r="7004" spans="1:28" x14ac:dyDescent="0.25">
      <c r="A7004" t="s">
        <v>3327</v>
      </c>
      <c r="B7004" t="s">
        <v>3298</v>
      </c>
      <c r="C7004" s="1">
        <v>0.69925925925925936</v>
      </c>
      <c r="D7004">
        <v>318</v>
      </c>
      <c r="E7004" s="2">
        <v>3.960081018518518E-2</v>
      </c>
      <c r="F7004" s="1">
        <v>3.9594907407407405E-2</v>
      </c>
      <c r="G7004">
        <v>510</v>
      </c>
      <c r="H7004">
        <v>3421.51</v>
      </c>
      <c r="I7004">
        <v>0</v>
      </c>
      <c r="J7004" t="s">
        <v>3299</v>
      </c>
      <c r="K7004" t="s">
        <v>22</v>
      </c>
      <c r="L7004">
        <v>1</v>
      </c>
      <c r="M7004" t="s">
        <v>1661</v>
      </c>
      <c r="N7004" t="s">
        <v>23</v>
      </c>
      <c r="O7004" t="s">
        <v>33</v>
      </c>
      <c r="P7004" t="s">
        <v>28</v>
      </c>
      <c r="R7004" t="s">
        <v>26</v>
      </c>
      <c r="S7004">
        <v>19.100000000000001</v>
      </c>
      <c r="T7004">
        <v>16.899999999999999</v>
      </c>
      <c r="U7004">
        <v>16.899999999999999</v>
      </c>
      <c r="V7004">
        <v>2.2000000000000002</v>
      </c>
      <c r="W7004">
        <v>2.2000000000000002</v>
      </c>
      <c r="AB7004">
        <f t="shared" si="135"/>
        <v>3240.7700000000004</v>
      </c>
    </row>
    <row r="7005" spans="1:28" x14ac:dyDescent="0.25">
      <c r="A7005" t="s">
        <v>3327</v>
      </c>
      <c r="B7005" t="s">
        <v>3298</v>
      </c>
      <c r="C7005" s="1">
        <v>0.69925925925925936</v>
      </c>
      <c r="D7005">
        <v>318</v>
      </c>
      <c r="E7005" s="2">
        <v>3.960081018518518E-2</v>
      </c>
      <c r="F7005" s="1">
        <v>3.9594907407407405E-2</v>
      </c>
      <c r="G7005">
        <v>510</v>
      </c>
      <c r="H7005">
        <v>3421.51</v>
      </c>
      <c r="I7005">
        <v>0</v>
      </c>
      <c r="J7005" t="s">
        <v>3299</v>
      </c>
      <c r="K7005" t="s">
        <v>22</v>
      </c>
      <c r="L7005">
        <v>1</v>
      </c>
      <c r="M7005" t="s">
        <v>1661</v>
      </c>
      <c r="N7005" t="s">
        <v>23</v>
      </c>
      <c r="O7005" t="s">
        <v>31</v>
      </c>
      <c r="P7005" t="s">
        <v>28</v>
      </c>
      <c r="R7005" t="s">
        <v>26</v>
      </c>
      <c r="S7005">
        <v>17.399999999999999</v>
      </c>
      <c r="T7005">
        <v>16.899999999999999</v>
      </c>
      <c r="U7005">
        <v>16.899999999999999</v>
      </c>
      <c r="V7005">
        <v>0.5</v>
      </c>
      <c r="W7005">
        <v>0.5</v>
      </c>
      <c r="AB7005">
        <f t="shared" si="135"/>
        <v>3240.7700000000004</v>
      </c>
    </row>
    <row r="7006" spans="1:28" x14ac:dyDescent="0.25">
      <c r="A7006" t="s">
        <v>3328</v>
      </c>
      <c r="B7006" t="s">
        <v>3298</v>
      </c>
      <c r="C7006" s="1">
        <v>0.70064814814814813</v>
      </c>
      <c r="D7006">
        <v>375</v>
      </c>
      <c r="E7006" s="2">
        <v>4.0990358796296297E-2</v>
      </c>
      <c r="F7006" s="1">
        <v>4.0983796296296296E-2</v>
      </c>
      <c r="G7006">
        <v>567</v>
      </c>
      <c r="H7006">
        <v>3541.57</v>
      </c>
      <c r="I7006">
        <v>0</v>
      </c>
      <c r="J7006" t="s">
        <v>3299</v>
      </c>
      <c r="K7006" t="s">
        <v>22</v>
      </c>
      <c r="L7006">
        <v>1</v>
      </c>
      <c r="M7006" t="s">
        <v>1661</v>
      </c>
      <c r="N7006" t="s">
        <v>23</v>
      </c>
      <c r="O7006" t="s">
        <v>46</v>
      </c>
      <c r="P7006" t="s">
        <v>28</v>
      </c>
      <c r="R7006" t="s">
        <v>26</v>
      </c>
      <c r="S7006">
        <v>21.5</v>
      </c>
      <c r="T7006">
        <v>16.899999999999999</v>
      </c>
      <c r="U7006">
        <v>16.899999999999999</v>
      </c>
      <c r="V7006">
        <v>4.5999999999999996</v>
      </c>
      <c r="W7006">
        <v>4.5999999999999996</v>
      </c>
      <c r="AB7006">
        <f t="shared" si="135"/>
        <v>3360.83</v>
      </c>
    </row>
    <row r="7007" spans="1:28" x14ac:dyDescent="0.25">
      <c r="A7007" t="s">
        <v>3329</v>
      </c>
      <c r="B7007" t="s">
        <v>3298</v>
      </c>
      <c r="C7007" s="1">
        <v>0.70134259259259257</v>
      </c>
      <c r="D7007">
        <v>454</v>
      </c>
      <c r="E7007" s="2">
        <v>4.1685706018518516E-2</v>
      </c>
      <c r="F7007" s="1">
        <v>4.1678240740740745E-2</v>
      </c>
      <c r="G7007">
        <v>645</v>
      </c>
      <c r="H7007">
        <v>3601.65</v>
      </c>
      <c r="I7007">
        <v>0</v>
      </c>
      <c r="J7007" t="s">
        <v>3299</v>
      </c>
      <c r="K7007" t="s">
        <v>22</v>
      </c>
      <c r="L7007">
        <v>1</v>
      </c>
      <c r="M7007" t="s">
        <v>1661</v>
      </c>
      <c r="N7007" t="s">
        <v>23</v>
      </c>
      <c r="O7007" t="s">
        <v>42</v>
      </c>
      <c r="P7007" t="s">
        <v>28</v>
      </c>
      <c r="R7007" t="s">
        <v>26</v>
      </c>
      <c r="S7007">
        <v>20.399999999999999</v>
      </c>
      <c r="T7007">
        <v>16.8</v>
      </c>
      <c r="U7007">
        <v>16.8</v>
      </c>
      <c r="V7007">
        <v>3.6</v>
      </c>
      <c r="W7007">
        <v>3.6</v>
      </c>
      <c r="AB7007">
        <f t="shared" si="135"/>
        <v>3420.91</v>
      </c>
    </row>
    <row r="7008" spans="1:28" x14ac:dyDescent="0.25">
      <c r="A7008" t="s">
        <v>3329</v>
      </c>
      <c r="B7008" t="s">
        <v>3298</v>
      </c>
      <c r="C7008" s="1">
        <v>0.70134259259259257</v>
      </c>
      <c r="D7008">
        <v>454</v>
      </c>
      <c r="E7008" s="2">
        <v>4.1685706018518516E-2</v>
      </c>
      <c r="F7008" s="1">
        <v>4.1678240740740745E-2</v>
      </c>
      <c r="G7008">
        <v>645</v>
      </c>
      <c r="H7008">
        <v>3601.65</v>
      </c>
      <c r="I7008">
        <v>0</v>
      </c>
      <c r="J7008" t="s">
        <v>3299</v>
      </c>
      <c r="K7008" t="s">
        <v>22</v>
      </c>
      <c r="L7008">
        <v>1</v>
      </c>
      <c r="M7008" t="s">
        <v>1661</v>
      </c>
      <c r="N7008" t="s">
        <v>23</v>
      </c>
      <c r="O7008" t="s">
        <v>31</v>
      </c>
      <c r="P7008" t="s">
        <v>28</v>
      </c>
      <c r="R7008" t="s">
        <v>26</v>
      </c>
      <c r="S7008">
        <v>19.7</v>
      </c>
      <c r="T7008">
        <v>16.8</v>
      </c>
      <c r="U7008">
        <v>16.8</v>
      </c>
      <c r="V7008">
        <v>2.9</v>
      </c>
      <c r="W7008">
        <v>2.9</v>
      </c>
      <c r="AB7008">
        <f t="shared" si="135"/>
        <v>3420.91</v>
      </c>
    </row>
    <row r="7009" spans="1:28" x14ac:dyDescent="0.25">
      <c r="A7009" t="s">
        <v>3329</v>
      </c>
      <c r="B7009" t="s">
        <v>3298</v>
      </c>
      <c r="C7009" s="1">
        <v>0.70134259259259257</v>
      </c>
      <c r="D7009">
        <v>454</v>
      </c>
      <c r="E7009" s="2">
        <v>4.1685706018518516E-2</v>
      </c>
      <c r="F7009" s="1">
        <v>4.1678240740740745E-2</v>
      </c>
      <c r="G7009">
        <v>645</v>
      </c>
      <c r="H7009">
        <v>3601.65</v>
      </c>
      <c r="I7009">
        <v>0</v>
      </c>
      <c r="J7009" t="s">
        <v>3299</v>
      </c>
      <c r="K7009" t="s">
        <v>22</v>
      </c>
      <c r="L7009">
        <v>1</v>
      </c>
      <c r="M7009" t="s">
        <v>1661</v>
      </c>
      <c r="N7009" t="s">
        <v>23</v>
      </c>
      <c r="O7009" t="s">
        <v>33</v>
      </c>
      <c r="P7009" t="s">
        <v>28</v>
      </c>
      <c r="R7009" t="s">
        <v>26</v>
      </c>
      <c r="S7009">
        <v>20.399999999999999</v>
      </c>
      <c r="T7009">
        <v>16.8</v>
      </c>
      <c r="U7009">
        <v>16.8</v>
      </c>
      <c r="V7009">
        <v>3.6</v>
      </c>
      <c r="W7009">
        <v>3.6</v>
      </c>
      <c r="AB7009">
        <f t="shared" si="135"/>
        <v>3420.91</v>
      </c>
    </row>
    <row r="7010" spans="1:28" x14ac:dyDescent="0.25">
      <c r="A7010" t="s">
        <v>3330</v>
      </c>
      <c r="B7010" t="s">
        <v>3298</v>
      </c>
      <c r="C7010" s="1">
        <v>0.70273148148148146</v>
      </c>
      <c r="D7010">
        <v>377</v>
      </c>
      <c r="E7010" s="2">
        <v>4.3073715277777778E-2</v>
      </c>
      <c r="F7010" s="1">
        <v>4.3067129629629629E-2</v>
      </c>
      <c r="G7010">
        <v>569</v>
      </c>
      <c r="H7010">
        <v>3721.57</v>
      </c>
      <c r="I7010">
        <v>0</v>
      </c>
      <c r="J7010" t="s">
        <v>3299</v>
      </c>
      <c r="K7010" t="s">
        <v>22</v>
      </c>
      <c r="L7010">
        <v>1</v>
      </c>
      <c r="M7010" t="s">
        <v>1661</v>
      </c>
      <c r="N7010" t="s">
        <v>23</v>
      </c>
      <c r="O7010" t="s">
        <v>46</v>
      </c>
      <c r="P7010" t="s">
        <v>28</v>
      </c>
      <c r="R7010" t="s">
        <v>26</v>
      </c>
      <c r="S7010">
        <v>21.2</v>
      </c>
      <c r="T7010">
        <v>17</v>
      </c>
      <c r="U7010">
        <v>17</v>
      </c>
      <c r="V7010">
        <v>4.2</v>
      </c>
      <c r="W7010">
        <v>4.2</v>
      </c>
      <c r="AB7010">
        <f t="shared" si="135"/>
        <v>3540.83</v>
      </c>
    </row>
    <row r="7011" spans="1:28" x14ac:dyDescent="0.25">
      <c r="A7011" t="s">
        <v>3331</v>
      </c>
      <c r="B7011" t="s">
        <v>3298</v>
      </c>
      <c r="C7011" s="1">
        <v>0.70307870370370373</v>
      </c>
      <c r="D7011">
        <v>350</v>
      </c>
      <c r="E7011" s="2">
        <v>4.342061342592593E-2</v>
      </c>
      <c r="F7011" s="1">
        <v>4.341435185185185E-2</v>
      </c>
      <c r="G7011">
        <v>541</v>
      </c>
      <c r="H7011">
        <v>3751.54</v>
      </c>
      <c r="I7011">
        <v>0</v>
      </c>
      <c r="J7011" t="s">
        <v>3299</v>
      </c>
      <c r="K7011" t="s">
        <v>22</v>
      </c>
      <c r="L7011">
        <v>1</v>
      </c>
      <c r="M7011" t="s">
        <v>1661</v>
      </c>
      <c r="N7011" t="s">
        <v>23</v>
      </c>
      <c r="O7011" t="s">
        <v>36</v>
      </c>
      <c r="P7011" t="s">
        <v>28</v>
      </c>
      <c r="R7011" t="s">
        <v>26</v>
      </c>
      <c r="S7011">
        <v>17.600000000000001</v>
      </c>
      <c r="T7011">
        <v>17</v>
      </c>
      <c r="U7011">
        <v>17.100000000000001</v>
      </c>
      <c r="V7011">
        <v>0.6</v>
      </c>
      <c r="W7011">
        <v>0.5</v>
      </c>
      <c r="AB7011">
        <f t="shared" si="135"/>
        <v>3570.8</v>
      </c>
    </row>
    <row r="7012" spans="1:28" x14ac:dyDescent="0.25">
      <c r="A7012" t="s">
        <v>3332</v>
      </c>
      <c r="B7012" t="s">
        <v>3298</v>
      </c>
      <c r="C7012" s="1">
        <v>0.7034259259259259</v>
      </c>
      <c r="D7012">
        <v>656</v>
      </c>
      <c r="E7012" s="2">
        <v>4.3771388888888894E-2</v>
      </c>
      <c r="F7012" s="1">
        <v>4.3761574074074078E-2</v>
      </c>
      <c r="G7012">
        <v>848</v>
      </c>
      <c r="H7012">
        <v>3781.85</v>
      </c>
      <c r="I7012">
        <v>0</v>
      </c>
      <c r="J7012" t="s">
        <v>3299</v>
      </c>
      <c r="K7012" t="s">
        <v>22</v>
      </c>
      <c r="L7012">
        <v>1</v>
      </c>
      <c r="M7012" t="s">
        <v>1661</v>
      </c>
      <c r="N7012" t="s">
        <v>23</v>
      </c>
      <c r="O7012" t="s">
        <v>31</v>
      </c>
      <c r="P7012" t="s">
        <v>28</v>
      </c>
      <c r="R7012" t="s">
        <v>26</v>
      </c>
      <c r="S7012">
        <v>18.2</v>
      </c>
      <c r="T7012">
        <v>16.899999999999999</v>
      </c>
      <c r="U7012">
        <v>16.899999999999999</v>
      </c>
      <c r="V7012">
        <v>1.3</v>
      </c>
      <c r="W7012">
        <v>1.3</v>
      </c>
      <c r="AB7012">
        <f t="shared" si="135"/>
        <v>3601.1099999999997</v>
      </c>
    </row>
    <row r="7013" spans="1:28" x14ac:dyDescent="0.25">
      <c r="A7013" t="s">
        <v>3332</v>
      </c>
      <c r="B7013" t="s">
        <v>3298</v>
      </c>
      <c r="C7013" s="1">
        <v>0.7034259259259259</v>
      </c>
      <c r="D7013">
        <v>656</v>
      </c>
      <c r="E7013" s="2">
        <v>4.3771388888888894E-2</v>
      </c>
      <c r="F7013" s="1">
        <v>4.3761574074074078E-2</v>
      </c>
      <c r="G7013">
        <v>848</v>
      </c>
      <c r="H7013">
        <v>3781.85</v>
      </c>
      <c r="I7013">
        <v>0</v>
      </c>
      <c r="J7013" t="s">
        <v>3299</v>
      </c>
      <c r="K7013" t="s">
        <v>22</v>
      </c>
      <c r="L7013">
        <v>1</v>
      </c>
      <c r="M7013" t="s">
        <v>1661</v>
      </c>
      <c r="N7013" t="s">
        <v>23</v>
      </c>
      <c r="O7013" t="s">
        <v>33</v>
      </c>
      <c r="P7013" t="s">
        <v>28</v>
      </c>
      <c r="R7013" t="s">
        <v>26</v>
      </c>
      <c r="S7013">
        <v>20</v>
      </c>
      <c r="T7013">
        <v>16.899999999999999</v>
      </c>
      <c r="U7013">
        <v>16.899999999999999</v>
      </c>
      <c r="V7013">
        <v>3.1</v>
      </c>
      <c r="W7013">
        <v>3.1</v>
      </c>
      <c r="AB7013">
        <f t="shared" si="135"/>
        <v>3601.1099999999997</v>
      </c>
    </row>
    <row r="7014" spans="1:28" x14ac:dyDescent="0.25">
      <c r="A7014" t="s">
        <v>3333</v>
      </c>
      <c r="B7014" t="s">
        <v>3298</v>
      </c>
      <c r="C7014" s="1">
        <v>0.70550925925925922</v>
      </c>
      <c r="D7014">
        <v>425</v>
      </c>
      <c r="E7014" s="2">
        <v>4.5852037037037031E-2</v>
      </c>
      <c r="F7014" s="1">
        <v>4.5844907407407404E-2</v>
      </c>
      <c r="G7014">
        <v>616</v>
      </c>
      <c r="H7014">
        <v>3961.62</v>
      </c>
      <c r="I7014">
        <v>0</v>
      </c>
      <c r="J7014" t="s">
        <v>3299</v>
      </c>
      <c r="K7014" t="s">
        <v>22</v>
      </c>
      <c r="L7014">
        <v>1</v>
      </c>
      <c r="M7014" t="s">
        <v>1661</v>
      </c>
      <c r="N7014" t="s">
        <v>23</v>
      </c>
      <c r="O7014" t="s">
        <v>46</v>
      </c>
      <c r="P7014" t="s">
        <v>28</v>
      </c>
      <c r="R7014" t="s">
        <v>26</v>
      </c>
      <c r="S7014">
        <v>18.399999999999999</v>
      </c>
      <c r="T7014">
        <v>16.8</v>
      </c>
      <c r="U7014">
        <v>16.8</v>
      </c>
      <c r="V7014">
        <v>1.6</v>
      </c>
      <c r="W7014">
        <v>1.6</v>
      </c>
      <c r="AB7014">
        <f t="shared" si="135"/>
        <v>3780.88</v>
      </c>
    </row>
    <row r="7015" spans="1:28" x14ac:dyDescent="0.25">
      <c r="A7015" t="s">
        <v>3333</v>
      </c>
      <c r="B7015" t="s">
        <v>3298</v>
      </c>
      <c r="C7015" s="1">
        <v>0.70550925925925922</v>
      </c>
      <c r="D7015">
        <v>425</v>
      </c>
      <c r="E7015" s="2">
        <v>4.5852037037037031E-2</v>
      </c>
      <c r="F7015" s="1">
        <v>4.5844907407407404E-2</v>
      </c>
      <c r="G7015">
        <v>616</v>
      </c>
      <c r="H7015">
        <v>3961.62</v>
      </c>
      <c r="I7015">
        <v>0</v>
      </c>
      <c r="J7015" t="s">
        <v>3299</v>
      </c>
      <c r="K7015" t="s">
        <v>22</v>
      </c>
      <c r="L7015">
        <v>1</v>
      </c>
      <c r="M7015" t="s">
        <v>1661</v>
      </c>
      <c r="N7015" t="s">
        <v>23</v>
      </c>
      <c r="O7015" t="s">
        <v>31</v>
      </c>
      <c r="P7015" t="s">
        <v>28</v>
      </c>
      <c r="R7015" t="s">
        <v>26</v>
      </c>
      <c r="S7015">
        <v>23</v>
      </c>
      <c r="T7015">
        <v>16.8</v>
      </c>
      <c r="U7015">
        <v>16.8</v>
      </c>
      <c r="V7015">
        <v>6.2</v>
      </c>
      <c r="W7015">
        <v>6.2</v>
      </c>
      <c r="AB7015">
        <f t="shared" si="135"/>
        <v>3780.88</v>
      </c>
    </row>
    <row r="7016" spans="1:28" x14ac:dyDescent="0.25">
      <c r="A7016" t="s">
        <v>3334</v>
      </c>
      <c r="B7016" t="s">
        <v>3298</v>
      </c>
      <c r="C7016" s="1">
        <v>0.70758101851851851</v>
      </c>
      <c r="D7016">
        <v>893</v>
      </c>
      <c r="E7016" s="2">
        <v>4.7929212962962965E-2</v>
      </c>
      <c r="F7016" s="1">
        <v>4.7928240740740737E-2</v>
      </c>
      <c r="G7016">
        <v>84</v>
      </c>
      <c r="H7016">
        <v>4141.08</v>
      </c>
      <c r="I7016">
        <v>0</v>
      </c>
      <c r="J7016" t="s">
        <v>3299</v>
      </c>
      <c r="K7016" t="s">
        <v>22</v>
      </c>
      <c r="L7016">
        <v>1</v>
      </c>
      <c r="M7016" t="s">
        <v>1661</v>
      </c>
      <c r="N7016" t="s">
        <v>23</v>
      </c>
      <c r="O7016" t="s">
        <v>33</v>
      </c>
      <c r="P7016" t="s">
        <v>28</v>
      </c>
      <c r="R7016" t="s">
        <v>26</v>
      </c>
      <c r="S7016">
        <v>20.7</v>
      </c>
      <c r="T7016">
        <v>16.8</v>
      </c>
      <c r="U7016">
        <v>16.8</v>
      </c>
      <c r="V7016">
        <v>3.9</v>
      </c>
      <c r="W7016">
        <v>3.9</v>
      </c>
      <c r="AB7016">
        <f t="shared" si="135"/>
        <v>3960.34</v>
      </c>
    </row>
    <row r="7017" spans="1:28" x14ac:dyDescent="0.25">
      <c r="A7017" t="s">
        <v>3334</v>
      </c>
      <c r="B7017" t="s">
        <v>3298</v>
      </c>
      <c r="C7017" s="1">
        <v>0.70758101851851851</v>
      </c>
      <c r="D7017">
        <v>893</v>
      </c>
      <c r="E7017" s="2">
        <v>4.7929212962962965E-2</v>
      </c>
      <c r="F7017" s="1">
        <v>4.7928240740740737E-2</v>
      </c>
      <c r="G7017">
        <v>84</v>
      </c>
      <c r="H7017">
        <v>4141.08</v>
      </c>
      <c r="I7017">
        <v>0</v>
      </c>
      <c r="J7017" t="s">
        <v>3299</v>
      </c>
      <c r="K7017" t="s">
        <v>22</v>
      </c>
      <c r="L7017">
        <v>1</v>
      </c>
      <c r="M7017" t="s">
        <v>1661</v>
      </c>
      <c r="N7017" t="s">
        <v>23</v>
      </c>
      <c r="O7017" t="s">
        <v>36</v>
      </c>
      <c r="P7017" t="s">
        <v>28</v>
      </c>
      <c r="R7017" t="s">
        <v>26</v>
      </c>
      <c r="S7017">
        <v>20.8</v>
      </c>
      <c r="T7017">
        <v>16.8</v>
      </c>
      <c r="U7017">
        <v>16.8</v>
      </c>
      <c r="V7017">
        <v>4</v>
      </c>
      <c r="W7017">
        <v>4</v>
      </c>
      <c r="AB7017">
        <f t="shared" si="135"/>
        <v>3960.34</v>
      </c>
    </row>
    <row r="7018" spans="1:28" x14ac:dyDescent="0.25">
      <c r="A7018" t="s">
        <v>3334</v>
      </c>
      <c r="B7018" t="s">
        <v>3298</v>
      </c>
      <c r="C7018" s="1">
        <v>0.70758101851851851</v>
      </c>
      <c r="D7018">
        <v>893</v>
      </c>
      <c r="E7018" s="2">
        <v>4.7929212962962965E-2</v>
      </c>
      <c r="F7018" s="1">
        <v>4.7928240740740737E-2</v>
      </c>
      <c r="G7018">
        <v>84</v>
      </c>
      <c r="H7018">
        <v>4141.08</v>
      </c>
      <c r="I7018">
        <v>0</v>
      </c>
      <c r="J7018" t="s">
        <v>3299</v>
      </c>
      <c r="K7018" t="s">
        <v>22</v>
      </c>
      <c r="L7018">
        <v>1</v>
      </c>
      <c r="M7018" t="s">
        <v>1661</v>
      </c>
      <c r="N7018" t="s">
        <v>23</v>
      </c>
      <c r="O7018" t="s">
        <v>31</v>
      </c>
      <c r="P7018" t="s">
        <v>28</v>
      </c>
      <c r="R7018" t="s">
        <v>26</v>
      </c>
      <c r="S7018">
        <v>19.5</v>
      </c>
      <c r="T7018">
        <v>16.8</v>
      </c>
      <c r="U7018">
        <v>16.8</v>
      </c>
      <c r="V7018">
        <v>2.7</v>
      </c>
      <c r="W7018">
        <v>2.7</v>
      </c>
      <c r="AB7018">
        <f t="shared" si="135"/>
        <v>3960.34</v>
      </c>
    </row>
    <row r="7019" spans="1:28" x14ac:dyDescent="0.25">
      <c r="A7019" t="s">
        <v>3335</v>
      </c>
      <c r="B7019" t="s">
        <v>3298</v>
      </c>
      <c r="C7019" s="1">
        <v>0.70966435185185184</v>
      </c>
      <c r="D7019">
        <v>595</v>
      </c>
      <c r="E7019" s="2">
        <v>5.0009097222222222E-2</v>
      </c>
      <c r="F7019" s="1">
        <v>4.9999999999999996E-2</v>
      </c>
      <c r="G7019">
        <v>786</v>
      </c>
      <c r="H7019">
        <v>4320.79</v>
      </c>
      <c r="I7019">
        <v>0</v>
      </c>
      <c r="J7019" t="s">
        <v>3299</v>
      </c>
      <c r="K7019" t="s">
        <v>22</v>
      </c>
      <c r="L7019">
        <v>1</v>
      </c>
      <c r="M7019" t="s">
        <v>1661</v>
      </c>
      <c r="N7019" t="s">
        <v>23</v>
      </c>
      <c r="O7019" t="s">
        <v>36</v>
      </c>
      <c r="P7019" t="s">
        <v>28</v>
      </c>
      <c r="R7019" t="s">
        <v>26</v>
      </c>
      <c r="S7019">
        <v>20.3</v>
      </c>
      <c r="T7019">
        <v>16.899999999999999</v>
      </c>
      <c r="U7019">
        <v>17</v>
      </c>
      <c r="V7019">
        <v>3.4</v>
      </c>
      <c r="W7019">
        <v>3.3</v>
      </c>
      <c r="AB7019">
        <f t="shared" si="135"/>
        <v>4140.05</v>
      </c>
    </row>
    <row r="7020" spans="1:28" x14ac:dyDescent="0.25">
      <c r="A7020" t="s">
        <v>3335</v>
      </c>
      <c r="B7020" t="s">
        <v>3298</v>
      </c>
      <c r="C7020" s="1">
        <v>0.70966435185185184</v>
      </c>
      <c r="D7020">
        <v>595</v>
      </c>
      <c r="E7020" s="2">
        <v>5.0009097222222222E-2</v>
      </c>
      <c r="F7020" s="1">
        <v>4.9999999999999996E-2</v>
      </c>
      <c r="G7020">
        <v>786</v>
      </c>
      <c r="H7020">
        <v>4320.79</v>
      </c>
      <c r="I7020">
        <v>0</v>
      </c>
      <c r="J7020" t="s">
        <v>3299</v>
      </c>
      <c r="K7020" t="s">
        <v>22</v>
      </c>
      <c r="L7020">
        <v>1</v>
      </c>
      <c r="M7020" t="s">
        <v>1661</v>
      </c>
      <c r="N7020" t="s">
        <v>23</v>
      </c>
      <c r="O7020" t="s">
        <v>31</v>
      </c>
      <c r="P7020" t="s">
        <v>28</v>
      </c>
      <c r="R7020" t="s">
        <v>26</v>
      </c>
      <c r="S7020">
        <v>18.8</v>
      </c>
      <c r="T7020">
        <v>16.899999999999999</v>
      </c>
      <c r="U7020">
        <v>17</v>
      </c>
      <c r="V7020">
        <v>1.9</v>
      </c>
      <c r="W7020">
        <v>1.8</v>
      </c>
      <c r="AB7020">
        <f t="shared" si="135"/>
        <v>4140.05</v>
      </c>
    </row>
    <row r="7021" spans="1:28" x14ac:dyDescent="0.25">
      <c r="A7021" t="s">
        <v>3335</v>
      </c>
      <c r="B7021" t="s">
        <v>3298</v>
      </c>
      <c r="C7021" s="1">
        <v>0.70966435185185184</v>
      </c>
      <c r="D7021">
        <v>595</v>
      </c>
      <c r="E7021" s="2">
        <v>5.0009097222222222E-2</v>
      </c>
      <c r="F7021" s="1">
        <v>4.9999999999999996E-2</v>
      </c>
      <c r="G7021">
        <v>786</v>
      </c>
      <c r="H7021">
        <v>4320.79</v>
      </c>
      <c r="I7021">
        <v>0</v>
      </c>
      <c r="J7021" t="s">
        <v>3299</v>
      </c>
      <c r="K7021" t="s">
        <v>22</v>
      </c>
      <c r="L7021">
        <v>1</v>
      </c>
      <c r="M7021" t="s">
        <v>1661</v>
      </c>
      <c r="N7021" t="s">
        <v>23</v>
      </c>
      <c r="O7021" t="s">
        <v>46</v>
      </c>
      <c r="P7021" t="s">
        <v>28</v>
      </c>
      <c r="R7021" t="s">
        <v>26</v>
      </c>
      <c r="S7021">
        <v>19.2</v>
      </c>
      <c r="T7021">
        <v>16.899999999999999</v>
      </c>
      <c r="U7021">
        <v>17</v>
      </c>
      <c r="V7021">
        <v>2.2999999999999998</v>
      </c>
      <c r="W7021">
        <v>2.2000000000000002</v>
      </c>
      <c r="AB7021">
        <f t="shared" si="135"/>
        <v>4140.05</v>
      </c>
    </row>
    <row r="7022" spans="1:28" x14ac:dyDescent="0.25">
      <c r="A7022" t="s">
        <v>3336</v>
      </c>
      <c r="B7022" t="s">
        <v>3298</v>
      </c>
      <c r="C7022" s="1">
        <v>0.71174768518518527</v>
      </c>
      <c r="D7022">
        <v>797</v>
      </c>
      <c r="E7022" s="2">
        <v>5.2094780092592587E-2</v>
      </c>
      <c r="F7022" s="1">
        <v>5.2083333333333336E-2</v>
      </c>
      <c r="G7022">
        <v>989</v>
      </c>
      <c r="H7022">
        <v>4500.99</v>
      </c>
      <c r="I7022">
        <v>0</v>
      </c>
      <c r="J7022" t="s">
        <v>3299</v>
      </c>
      <c r="K7022" t="s">
        <v>22</v>
      </c>
      <c r="L7022">
        <v>1</v>
      </c>
      <c r="M7022" t="s">
        <v>1661</v>
      </c>
      <c r="N7022" t="s">
        <v>23</v>
      </c>
      <c r="O7022" t="s">
        <v>36</v>
      </c>
      <c r="P7022" t="s">
        <v>28</v>
      </c>
      <c r="R7022" t="s">
        <v>26</v>
      </c>
      <c r="S7022">
        <v>20.2</v>
      </c>
      <c r="T7022">
        <v>16.899999999999999</v>
      </c>
      <c r="U7022">
        <v>17</v>
      </c>
      <c r="V7022">
        <v>3.3</v>
      </c>
      <c r="W7022">
        <v>3.2</v>
      </c>
      <c r="AB7022">
        <f t="shared" si="135"/>
        <v>4320.25</v>
      </c>
    </row>
    <row r="7023" spans="1:28" x14ac:dyDescent="0.25">
      <c r="A7023" t="s">
        <v>3337</v>
      </c>
      <c r="B7023" t="s">
        <v>3298</v>
      </c>
      <c r="C7023" s="1">
        <v>0.71384259259259253</v>
      </c>
      <c r="D7023">
        <v>434</v>
      </c>
      <c r="E7023" s="2">
        <v>5.4185474537037037E-2</v>
      </c>
      <c r="F7023" s="1">
        <v>5.4178240740740735E-2</v>
      </c>
      <c r="G7023">
        <v>625</v>
      </c>
      <c r="H7023">
        <v>4681.62</v>
      </c>
      <c r="I7023">
        <v>0</v>
      </c>
      <c r="J7023" t="s">
        <v>3299</v>
      </c>
      <c r="K7023" t="s">
        <v>22</v>
      </c>
      <c r="L7023">
        <v>1</v>
      </c>
      <c r="M7023" t="s">
        <v>1661</v>
      </c>
      <c r="N7023" t="s">
        <v>23</v>
      </c>
      <c r="O7023" t="s">
        <v>46</v>
      </c>
      <c r="P7023" t="s">
        <v>28</v>
      </c>
      <c r="R7023" t="s">
        <v>26</v>
      </c>
      <c r="S7023">
        <v>18.2</v>
      </c>
      <c r="T7023">
        <v>16.8</v>
      </c>
      <c r="U7023">
        <v>16.899999999999999</v>
      </c>
      <c r="V7023">
        <v>1.4</v>
      </c>
      <c r="W7023">
        <v>1.3</v>
      </c>
      <c r="AB7023">
        <f t="shared" si="135"/>
        <v>4500.88</v>
      </c>
    </row>
    <row r="7024" spans="1:28" x14ac:dyDescent="0.25">
      <c r="A7024" t="s">
        <v>3337</v>
      </c>
      <c r="B7024" t="s">
        <v>3298</v>
      </c>
      <c r="C7024" s="1">
        <v>0.71384259259259253</v>
      </c>
      <c r="D7024">
        <v>434</v>
      </c>
      <c r="E7024" s="2">
        <v>5.4185474537037037E-2</v>
      </c>
      <c r="F7024" s="1">
        <v>5.4178240740740735E-2</v>
      </c>
      <c r="G7024">
        <v>625</v>
      </c>
      <c r="H7024">
        <v>4681.62</v>
      </c>
      <c r="I7024">
        <v>0</v>
      </c>
      <c r="J7024" t="s">
        <v>3299</v>
      </c>
      <c r="K7024" t="s">
        <v>22</v>
      </c>
      <c r="L7024">
        <v>1</v>
      </c>
      <c r="M7024" t="s">
        <v>1661</v>
      </c>
      <c r="N7024" t="s">
        <v>23</v>
      </c>
      <c r="O7024" t="s">
        <v>36</v>
      </c>
      <c r="P7024" t="s">
        <v>28</v>
      </c>
      <c r="R7024" t="s">
        <v>26</v>
      </c>
      <c r="S7024">
        <v>20.6</v>
      </c>
      <c r="T7024">
        <v>16.8</v>
      </c>
      <c r="U7024">
        <v>16.899999999999999</v>
      </c>
      <c r="V7024">
        <v>3.8</v>
      </c>
      <c r="W7024">
        <v>3.7</v>
      </c>
      <c r="AB7024">
        <f t="shared" si="135"/>
        <v>4500.88</v>
      </c>
    </row>
    <row r="7025" spans="1:28" x14ac:dyDescent="0.25">
      <c r="A7025" t="s">
        <v>3338</v>
      </c>
      <c r="B7025" t="s">
        <v>3298</v>
      </c>
      <c r="C7025" s="1">
        <v>0.71592592592592597</v>
      </c>
      <c r="D7025">
        <v>603</v>
      </c>
      <c r="E7025" s="2">
        <v>5.6270763888888888E-2</v>
      </c>
      <c r="F7025" s="1">
        <v>5.6261574074074068E-2</v>
      </c>
      <c r="G7025">
        <v>794</v>
      </c>
      <c r="H7025">
        <v>4861.79</v>
      </c>
      <c r="I7025">
        <v>0</v>
      </c>
      <c r="J7025" t="s">
        <v>3299</v>
      </c>
      <c r="K7025" t="s">
        <v>22</v>
      </c>
      <c r="L7025">
        <v>1</v>
      </c>
      <c r="M7025" t="s">
        <v>1661</v>
      </c>
      <c r="N7025" t="s">
        <v>23</v>
      </c>
      <c r="O7025" t="s">
        <v>36</v>
      </c>
      <c r="P7025" t="s">
        <v>28</v>
      </c>
      <c r="R7025" t="s">
        <v>26</v>
      </c>
      <c r="S7025">
        <v>20.3</v>
      </c>
      <c r="T7025">
        <v>16.8</v>
      </c>
      <c r="U7025">
        <v>16.8</v>
      </c>
      <c r="V7025">
        <v>3.5</v>
      </c>
      <c r="W7025">
        <v>3.5</v>
      </c>
      <c r="AB7025">
        <f t="shared" si="135"/>
        <v>4681.05</v>
      </c>
    </row>
    <row r="7026" spans="1:28" x14ac:dyDescent="0.25">
      <c r="A7026" t="s">
        <v>3339</v>
      </c>
      <c r="B7026" t="s">
        <v>3298</v>
      </c>
      <c r="C7026" s="1">
        <v>0.72009259259259262</v>
      </c>
      <c r="D7026">
        <v>206</v>
      </c>
      <c r="E7026" s="2">
        <v>6.0432847222222225E-2</v>
      </c>
      <c r="F7026" s="1">
        <v>6.0428240740740741E-2</v>
      </c>
      <c r="G7026">
        <v>398</v>
      </c>
      <c r="H7026">
        <v>5221.3999999999996</v>
      </c>
      <c r="I7026">
        <v>0</v>
      </c>
      <c r="J7026" t="s">
        <v>3299</v>
      </c>
      <c r="K7026" t="s">
        <v>22</v>
      </c>
      <c r="L7026">
        <v>1</v>
      </c>
      <c r="M7026" t="s">
        <v>1661</v>
      </c>
      <c r="N7026" t="s">
        <v>23</v>
      </c>
      <c r="O7026" t="s">
        <v>36</v>
      </c>
      <c r="P7026" t="s">
        <v>28</v>
      </c>
      <c r="R7026" t="s">
        <v>26</v>
      </c>
      <c r="S7026">
        <v>19.899999999999999</v>
      </c>
      <c r="T7026">
        <v>16.8</v>
      </c>
      <c r="U7026">
        <v>16.899999999999999</v>
      </c>
      <c r="V7026">
        <v>3.1</v>
      </c>
      <c r="W7026">
        <v>3</v>
      </c>
      <c r="AB7026">
        <f t="shared" si="135"/>
        <v>5040.66</v>
      </c>
    </row>
    <row r="7027" spans="1:28" x14ac:dyDescent="0.25">
      <c r="A7027" t="s">
        <v>3340</v>
      </c>
      <c r="B7027" t="s">
        <v>3298</v>
      </c>
      <c r="C7027" s="1">
        <v>0.72217592592592583</v>
      </c>
      <c r="D7027">
        <v>542</v>
      </c>
      <c r="E7027" s="2">
        <v>6.2520069444444451E-2</v>
      </c>
      <c r="F7027" s="1">
        <v>6.2511574074074081E-2</v>
      </c>
      <c r="G7027">
        <v>734</v>
      </c>
      <c r="H7027">
        <v>5401.73</v>
      </c>
      <c r="I7027">
        <v>0</v>
      </c>
      <c r="J7027" t="s">
        <v>3299</v>
      </c>
      <c r="K7027" t="s">
        <v>22</v>
      </c>
      <c r="L7027">
        <v>1</v>
      </c>
      <c r="M7027" t="s">
        <v>1661</v>
      </c>
      <c r="N7027" t="s">
        <v>23</v>
      </c>
      <c r="O7027" t="s">
        <v>36</v>
      </c>
      <c r="P7027" t="s">
        <v>28</v>
      </c>
      <c r="R7027" t="s">
        <v>26</v>
      </c>
      <c r="S7027">
        <v>20</v>
      </c>
      <c r="T7027">
        <v>16.7</v>
      </c>
      <c r="U7027">
        <v>16.8</v>
      </c>
      <c r="V7027">
        <v>3.3</v>
      </c>
      <c r="W7027">
        <v>3.2</v>
      </c>
      <c r="AB7027">
        <f t="shared" ref="AB7027:AB7049" si="136">H7027-180.74</f>
        <v>5220.99</v>
      </c>
    </row>
    <row r="7028" spans="1:28" x14ac:dyDescent="0.25">
      <c r="A7028" t="s">
        <v>3341</v>
      </c>
      <c r="B7028" t="s">
        <v>3298</v>
      </c>
      <c r="C7028" s="1">
        <v>0.72425925925925927</v>
      </c>
      <c r="D7028">
        <v>978</v>
      </c>
      <c r="E7028" s="2">
        <v>6.4608449074074079E-2</v>
      </c>
      <c r="F7028" s="1">
        <v>6.4606481481481473E-2</v>
      </c>
      <c r="G7028">
        <v>170</v>
      </c>
      <c r="H7028">
        <v>5582.17</v>
      </c>
      <c r="I7028">
        <v>0</v>
      </c>
      <c r="J7028" t="s">
        <v>3299</v>
      </c>
      <c r="K7028" t="s">
        <v>22</v>
      </c>
      <c r="L7028">
        <v>1</v>
      </c>
      <c r="M7028" t="s">
        <v>1661</v>
      </c>
      <c r="N7028" t="s">
        <v>23</v>
      </c>
      <c r="O7028" t="s">
        <v>33</v>
      </c>
      <c r="P7028" t="s">
        <v>28</v>
      </c>
      <c r="R7028" t="s">
        <v>26</v>
      </c>
      <c r="S7028">
        <v>17.5</v>
      </c>
      <c r="T7028">
        <v>16.7</v>
      </c>
      <c r="U7028">
        <v>16.899999999999999</v>
      </c>
      <c r="V7028">
        <v>0.8</v>
      </c>
      <c r="W7028">
        <v>0.6</v>
      </c>
      <c r="AB7028">
        <f t="shared" si="136"/>
        <v>5401.43</v>
      </c>
    </row>
    <row r="7029" spans="1:28" x14ac:dyDescent="0.25">
      <c r="A7029" t="s">
        <v>3341</v>
      </c>
      <c r="B7029" t="s">
        <v>3298</v>
      </c>
      <c r="C7029" s="1">
        <v>0.72425925925925927</v>
      </c>
      <c r="D7029">
        <v>978</v>
      </c>
      <c r="E7029" s="2">
        <v>6.4608449074074079E-2</v>
      </c>
      <c r="F7029" s="1">
        <v>6.4606481481481473E-2</v>
      </c>
      <c r="G7029">
        <v>170</v>
      </c>
      <c r="H7029">
        <v>5582.17</v>
      </c>
      <c r="I7029">
        <v>0</v>
      </c>
      <c r="J7029" t="s">
        <v>3299</v>
      </c>
      <c r="K7029" t="s">
        <v>22</v>
      </c>
      <c r="L7029">
        <v>1</v>
      </c>
      <c r="M7029" t="s">
        <v>1661</v>
      </c>
      <c r="N7029" t="s">
        <v>23</v>
      </c>
      <c r="O7029" t="s">
        <v>36</v>
      </c>
      <c r="P7029" t="s">
        <v>28</v>
      </c>
      <c r="R7029" t="s">
        <v>26</v>
      </c>
      <c r="S7029">
        <v>19.7</v>
      </c>
      <c r="T7029">
        <v>16.7</v>
      </c>
      <c r="U7029">
        <v>16.899999999999999</v>
      </c>
      <c r="V7029">
        <v>3</v>
      </c>
      <c r="W7029">
        <v>2.8</v>
      </c>
      <c r="AB7029">
        <f t="shared" si="136"/>
        <v>5401.43</v>
      </c>
    </row>
    <row r="7030" spans="1:28" x14ac:dyDescent="0.25">
      <c r="A7030" t="s">
        <v>3341</v>
      </c>
      <c r="B7030" t="s">
        <v>3298</v>
      </c>
      <c r="C7030" s="1">
        <v>0.72425925925925927</v>
      </c>
      <c r="D7030">
        <v>978</v>
      </c>
      <c r="E7030" s="2">
        <v>6.4608449074074079E-2</v>
      </c>
      <c r="F7030" s="1">
        <v>6.4606481481481473E-2</v>
      </c>
      <c r="G7030">
        <v>170</v>
      </c>
      <c r="H7030">
        <v>5582.17</v>
      </c>
      <c r="I7030">
        <v>0</v>
      </c>
      <c r="J7030" t="s">
        <v>3299</v>
      </c>
      <c r="K7030" t="s">
        <v>22</v>
      </c>
      <c r="L7030">
        <v>1</v>
      </c>
      <c r="M7030" t="s">
        <v>1661</v>
      </c>
      <c r="N7030" t="s">
        <v>23</v>
      </c>
      <c r="O7030" t="s">
        <v>42</v>
      </c>
      <c r="P7030" t="s">
        <v>28</v>
      </c>
      <c r="R7030" t="s">
        <v>26</v>
      </c>
      <c r="S7030">
        <v>17.100000000000001</v>
      </c>
      <c r="T7030">
        <v>16.7</v>
      </c>
      <c r="U7030">
        <v>16.899999999999999</v>
      </c>
      <c r="V7030">
        <v>0.4</v>
      </c>
      <c r="W7030">
        <v>0.2</v>
      </c>
      <c r="AB7030">
        <f t="shared" si="136"/>
        <v>5401.43</v>
      </c>
    </row>
    <row r="7031" spans="1:28" x14ac:dyDescent="0.25">
      <c r="A7031" t="s">
        <v>3342</v>
      </c>
      <c r="B7031" t="s">
        <v>3298</v>
      </c>
      <c r="C7031" s="1">
        <v>0.7263425925925926</v>
      </c>
      <c r="D7031">
        <v>814</v>
      </c>
      <c r="E7031" s="2">
        <v>6.6689872685185184E-2</v>
      </c>
      <c r="F7031" s="1">
        <v>6.6689814814814813E-2</v>
      </c>
      <c r="G7031">
        <v>5</v>
      </c>
      <c r="H7031">
        <v>5762.01</v>
      </c>
      <c r="I7031">
        <v>0</v>
      </c>
      <c r="J7031" t="s">
        <v>3299</v>
      </c>
      <c r="K7031" t="s">
        <v>22</v>
      </c>
      <c r="L7031">
        <v>1</v>
      </c>
      <c r="M7031" t="s">
        <v>1661</v>
      </c>
      <c r="N7031" t="s">
        <v>23</v>
      </c>
      <c r="O7031" t="s">
        <v>36</v>
      </c>
      <c r="P7031" t="s">
        <v>28</v>
      </c>
      <c r="R7031" t="s">
        <v>26</v>
      </c>
      <c r="S7031">
        <v>19</v>
      </c>
      <c r="T7031">
        <v>16.8</v>
      </c>
      <c r="U7031">
        <v>16.899999999999999</v>
      </c>
      <c r="V7031">
        <v>2.2000000000000002</v>
      </c>
      <c r="W7031">
        <v>2.1</v>
      </c>
      <c r="AB7031">
        <f t="shared" si="136"/>
        <v>5581.27</v>
      </c>
    </row>
    <row r="7032" spans="1:28" x14ac:dyDescent="0.25">
      <c r="A7032" t="s">
        <v>3343</v>
      </c>
      <c r="B7032" t="s">
        <v>3298</v>
      </c>
      <c r="C7032" s="1">
        <v>0.72646990740740736</v>
      </c>
      <c r="D7032">
        <v>795</v>
      </c>
      <c r="E7032" s="2">
        <v>6.6816967592592591E-2</v>
      </c>
      <c r="F7032" s="1">
        <v>6.6805555555555562E-2</v>
      </c>
      <c r="G7032">
        <v>986</v>
      </c>
      <c r="H7032">
        <v>5772.99</v>
      </c>
      <c r="I7032">
        <v>0</v>
      </c>
      <c r="J7032" t="s">
        <v>3299</v>
      </c>
      <c r="K7032" t="s">
        <v>22</v>
      </c>
      <c r="L7032">
        <v>1</v>
      </c>
      <c r="M7032" t="s">
        <v>1661</v>
      </c>
      <c r="N7032" t="s">
        <v>23</v>
      </c>
      <c r="O7032" t="s">
        <v>24</v>
      </c>
      <c r="P7032" t="s">
        <v>28</v>
      </c>
      <c r="R7032" t="s">
        <v>26</v>
      </c>
      <c r="S7032">
        <v>17</v>
      </c>
      <c r="T7032">
        <v>16.899999999999999</v>
      </c>
      <c r="U7032">
        <v>17</v>
      </c>
      <c r="V7032">
        <v>0.1</v>
      </c>
      <c r="W7032">
        <v>0</v>
      </c>
      <c r="AB7032">
        <f t="shared" si="136"/>
        <v>5592.25</v>
      </c>
    </row>
    <row r="7033" spans="1:28" x14ac:dyDescent="0.25">
      <c r="A7033" t="s">
        <v>3344</v>
      </c>
      <c r="B7033" t="s">
        <v>3298</v>
      </c>
      <c r="C7033" s="1">
        <v>0.72843750000000007</v>
      </c>
      <c r="D7033">
        <v>49</v>
      </c>
      <c r="E7033" s="2">
        <v>6.8775937500000009E-2</v>
      </c>
      <c r="F7033" s="1">
        <v>6.8773148148148153E-2</v>
      </c>
      <c r="G7033">
        <v>241</v>
      </c>
      <c r="H7033">
        <v>5942.24</v>
      </c>
      <c r="I7033">
        <v>0</v>
      </c>
      <c r="J7033" t="s">
        <v>3299</v>
      </c>
      <c r="K7033" t="s">
        <v>22</v>
      </c>
      <c r="L7033">
        <v>1</v>
      </c>
      <c r="M7033" t="s">
        <v>1661</v>
      </c>
      <c r="N7033" t="s">
        <v>23</v>
      </c>
      <c r="O7033" t="s">
        <v>36</v>
      </c>
      <c r="P7033" t="s">
        <v>28</v>
      </c>
      <c r="R7033" t="s">
        <v>26</v>
      </c>
      <c r="S7033">
        <v>17.7</v>
      </c>
      <c r="T7033">
        <v>16.8</v>
      </c>
      <c r="U7033">
        <v>16.899999999999999</v>
      </c>
      <c r="V7033">
        <v>0.9</v>
      </c>
      <c r="W7033">
        <v>0.8</v>
      </c>
      <c r="AB7033">
        <f t="shared" si="136"/>
        <v>5761.5</v>
      </c>
    </row>
    <row r="7034" spans="1:28" x14ac:dyDescent="0.25">
      <c r="A7034" t="s">
        <v>3344</v>
      </c>
      <c r="B7034" t="s">
        <v>3298</v>
      </c>
      <c r="C7034" s="1">
        <v>0.72843750000000007</v>
      </c>
      <c r="D7034">
        <v>49</v>
      </c>
      <c r="E7034" s="2">
        <v>6.8775937500000009E-2</v>
      </c>
      <c r="F7034" s="1">
        <v>6.8773148148148153E-2</v>
      </c>
      <c r="G7034">
        <v>241</v>
      </c>
      <c r="H7034">
        <v>5942.24</v>
      </c>
      <c r="I7034">
        <v>0</v>
      </c>
      <c r="J7034" t="s">
        <v>3299</v>
      </c>
      <c r="K7034" t="s">
        <v>22</v>
      </c>
      <c r="L7034">
        <v>1</v>
      </c>
      <c r="M7034" t="s">
        <v>1661</v>
      </c>
      <c r="N7034" t="s">
        <v>23</v>
      </c>
      <c r="O7034" t="s">
        <v>24</v>
      </c>
      <c r="P7034" t="s">
        <v>28</v>
      </c>
      <c r="R7034" t="s">
        <v>26</v>
      </c>
      <c r="S7034">
        <v>19.3</v>
      </c>
      <c r="T7034">
        <v>16.8</v>
      </c>
      <c r="U7034">
        <v>16.899999999999999</v>
      </c>
      <c r="V7034">
        <v>2.5</v>
      </c>
      <c r="W7034">
        <v>2.4</v>
      </c>
      <c r="AB7034">
        <f t="shared" si="136"/>
        <v>5761.5</v>
      </c>
    </row>
    <row r="7035" spans="1:28" x14ac:dyDescent="0.25">
      <c r="A7035" t="s">
        <v>3344</v>
      </c>
      <c r="B7035" t="s">
        <v>3298</v>
      </c>
      <c r="C7035" s="1">
        <v>0.72843750000000007</v>
      </c>
      <c r="D7035">
        <v>49</v>
      </c>
      <c r="E7035" s="2">
        <v>6.8775937500000009E-2</v>
      </c>
      <c r="F7035" s="1">
        <v>6.8773148148148153E-2</v>
      </c>
      <c r="G7035">
        <v>241</v>
      </c>
      <c r="H7035">
        <v>5942.24</v>
      </c>
      <c r="I7035">
        <v>0</v>
      </c>
      <c r="J7035" t="s">
        <v>3299</v>
      </c>
      <c r="K7035" t="s">
        <v>22</v>
      </c>
      <c r="L7035">
        <v>1</v>
      </c>
      <c r="M7035" t="s">
        <v>1661</v>
      </c>
      <c r="N7035" t="s">
        <v>23</v>
      </c>
      <c r="O7035" t="s">
        <v>46</v>
      </c>
      <c r="P7035" t="s">
        <v>28</v>
      </c>
      <c r="R7035" t="s">
        <v>26</v>
      </c>
      <c r="S7035">
        <v>19.2</v>
      </c>
      <c r="T7035">
        <v>16.8</v>
      </c>
      <c r="U7035">
        <v>16.899999999999999</v>
      </c>
      <c r="V7035">
        <v>2.4</v>
      </c>
      <c r="W7035">
        <v>2.2999999999999998</v>
      </c>
      <c r="AB7035">
        <f t="shared" si="136"/>
        <v>5761.5</v>
      </c>
    </row>
    <row r="7036" spans="1:28" x14ac:dyDescent="0.25">
      <c r="A7036" t="s">
        <v>3345</v>
      </c>
      <c r="B7036" t="s">
        <v>3298</v>
      </c>
      <c r="C7036" s="1">
        <v>0.73050925925925936</v>
      </c>
      <c r="D7036">
        <v>351</v>
      </c>
      <c r="E7036" s="2">
        <v>7.085118055555556E-2</v>
      </c>
      <c r="F7036" s="1">
        <v>7.0844907407407412E-2</v>
      </c>
      <c r="G7036">
        <v>542</v>
      </c>
      <c r="H7036">
        <v>6121.54</v>
      </c>
      <c r="I7036">
        <v>0</v>
      </c>
      <c r="J7036" t="s">
        <v>3299</v>
      </c>
      <c r="K7036" t="s">
        <v>22</v>
      </c>
      <c r="L7036">
        <v>1</v>
      </c>
      <c r="M7036" t="s">
        <v>1661</v>
      </c>
      <c r="N7036" t="s">
        <v>23</v>
      </c>
      <c r="O7036" t="s">
        <v>31</v>
      </c>
      <c r="P7036" t="s">
        <v>28</v>
      </c>
      <c r="R7036" t="s">
        <v>26</v>
      </c>
      <c r="S7036">
        <v>17.399999999999999</v>
      </c>
      <c r="T7036">
        <v>16.8</v>
      </c>
      <c r="U7036">
        <v>16.899999999999999</v>
      </c>
      <c r="V7036">
        <v>0.6</v>
      </c>
      <c r="W7036">
        <v>0.5</v>
      </c>
      <c r="AB7036">
        <f t="shared" si="136"/>
        <v>5940.8</v>
      </c>
    </row>
    <row r="7037" spans="1:28" x14ac:dyDescent="0.25">
      <c r="A7037" t="s">
        <v>3345</v>
      </c>
      <c r="B7037" t="s">
        <v>3298</v>
      </c>
      <c r="C7037" s="1">
        <v>0.73050925925925936</v>
      </c>
      <c r="D7037">
        <v>351</v>
      </c>
      <c r="E7037" s="2">
        <v>7.085118055555556E-2</v>
      </c>
      <c r="F7037" s="1">
        <v>7.0844907407407412E-2</v>
      </c>
      <c r="G7037">
        <v>542</v>
      </c>
      <c r="H7037">
        <v>6121.54</v>
      </c>
      <c r="I7037">
        <v>0</v>
      </c>
      <c r="J7037" t="s">
        <v>3299</v>
      </c>
      <c r="K7037" t="s">
        <v>22</v>
      </c>
      <c r="L7037">
        <v>1</v>
      </c>
      <c r="M7037" t="s">
        <v>1661</v>
      </c>
      <c r="N7037" t="s">
        <v>23</v>
      </c>
      <c r="O7037" t="s">
        <v>36</v>
      </c>
      <c r="P7037" t="s">
        <v>28</v>
      </c>
      <c r="R7037" t="s">
        <v>26</v>
      </c>
      <c r="S7037">
        <v>19.7</v>
      </c>
      <c r="T7037">
        <v>16.8</v>
      </c>
      <c r="U7037">
        <v>16.899999999999999</v>
      </c>
      <c r="V7037">
        <v>2.9</v>
      </c>
      <c r="W7037">
        <v>2.8</v>
      </c>
      <c r="AB7037">
        <f t="shared" si="136"/>
        <v>5940.8</v>
      </c>
    </row>
    <row r="7038" spans="1:28" x14ac:dyDescent="0.25">
      <c r="A7038" t="s">
        <v>3346</v>
      </c>
      <c r="B7038" t="s">
        <v>3298</v>
      </c>
      <c r="C7038" s="1">
        <v>0.73259259259259257</v>
      </c>
      <c r="D7038">
        <v>620</v>
      </c>
      <c r="E7038" s="2">
        <v>7.2937627314814804E-2</v>
      </c>
      <c r="F7038" s="1">
        <v>7.2928240740740738E-2</v>
      </c>
      <c r="G7038">
        <v>811</v>
      </c>
      <c r="H7038">
        <v>6301.81</v>
      </c>
      <c r="I7038">
        <v>0</v>
      </c>
      <c r="J7038" t="s">
        <v>3299</v>
      </c>
      <c r="K7038" t="s">
        <v>22</v>
      </c>
      <c r="L7038">
        <v>1</v>
      </c>
      <c r="M7038" t="s">
        <v>1661</v>
      </c>
      <c r="N7038" t="s">
        <v>23</v>
      </c>
      <c r="O7038" t="s">
        <v>36</v>
      </c>
      <c r="P7038" t="s">
        <v>28</v>
      </c>
      <c r="R7038" t="s">
        <v>26</v>
      </c>
      <c r="S7038">
        <v>18.899999999999999</v>
      </c>
      <c r="T7038">
        <v>16.7</v>
      </c>
      <c r="U7038">
        <v>16.8</v>
      </c>
      <c r="V7038">
        <v>2.2000000000000002</v>
      </c>
      <c r="W7038">
        <v>2.1</v>
      </c>
      <c r="AB7038">
        <f t="shared" si="136"/>
        <v>6121.0700000000006</v>
      </c>
    </row>
    <row r="7039" spans="1:28" x14ac:dyDescent="0.25">
      <c r="A7039" t="s">
        <v>3347</v>
      </c>
      <c r="B7039" t="s">
        <v>3298</v>
      </c>
      <c r="C7039" s="1">
        <v>0.7346759259259259</v>
      </c>
      <c r="D7039">
        <v>589</v>
      </c>
      <c r="E7039" s="2">
        <v>7.5020601851851845E-2</v>
      </c>
      <c r="F7039" s="1">
        <v>7.5011574074074064E-2</v>
      </c>
      <c r="G7039">
        <v>780</v>
      </c>
      <c r="H7039">
        <v>6481.78</v>
      </c>
      <c r="I7039">
        <v>0</v>
      </c>
      <c r="J7039" t="s">
        <v>3299</v>
      </c>
      <c r="K7039" t="s">
        <v>22</v>
      </c>
      <c r="L7039">
        <v>1</v>
      </c>
      <c r="M7039" t="s">
        <v>1661</v>
      </c>
      <c r="N7039" t="s">
        <v>23</v>
      </c>
      <c r="O7039" t="s">
        <v>36</v>
      </c>
      <c r="P7039" t="s">
        <v>28</v>
      </c>
      <c r="R7039" t="s">
        <v>26</v>
      </c>
      <c r="S7039">
        <v>17.899999999999999</v>
      </c>
      <c r="T7039">
        <v>16.8</v>
      </c>
      <c r="U7039">
        <v>16.8</v>
      </c>
      <c r="V7039">
        <v>1.1000000000000001</v>
      </c>
      <c r="W7039">
        <v>1.1000000000000001</v>
      </c>
      <c r="AB7039">
        <f t="shared" si="136"/>
        <v>6301.04</v>
      </c>
    </row>
    <row r="7040" spans="1:28" x14ac:dyDescent="0.25">
      <c r="A7040" t="s">
        <v>3348</v>
      </c>
      <c r="B7040" t="s">
        <v>3298</v>
      </c>
      <c r="C7040" s="1">
        <v>0.73677083333333337</v>
      </c>
      <c r="D7040">
        <v>258</v>
      </c>
      <c r="E7040" s="2">
        <v>7.711168981481481E-2</v>
      </c>
      <c r="F7040" s="1">
        <v>7.7106481481481484E-2</v>
      </c>
      <c r="G7040">
        <v>450</v>
      </c>
      <c r="H7040">
        <v>6662.45</v>
      </c>
      <c r="I7040">
        <v>0</v>
      </c>
      <c r="J7040" t="s">
        <v>3299</v>
      </c>
      <c r="K7040" t="s">
        <v>22</v>
      </c>
      <c r="L7040">
        <v>1</v>
      </c>
      <c r="M7040" t="s">
        <v>1661</v>
      </c>
      <c r="N7040" t="s">
        <v>23</v>
      </c>
      <c r="O7040" t="s">
        <v>36</v>
      </c>
      <c r="P7040" t="s">
        <v>28</v>
      </c>
      <c r="R7040" t="s">
        <v>26</v>
      </c>
      <c r="S7040">
        <v>18.8</v>
      </c>
      <c r="T7040">
        <v>16.7</v>
      </c>
      <c r="U7040">
        <v>16.8</v>
      </c>
      <c r="V7040">
        <v>2.1</v>
      </c>
      <c r="W7040">
        <v>2</v>
      </c>
      <c r="AB7040">
        <f t="shared" si="136"/>
        <v>6481.71</v>
      </c>
    </row>
    <row r="7041" spans="1:28" x14ac:dyDescent="0.25">
      <c r="A7041" t="s">
        <v>3349</v>
      </c>
      <c r="B7041" t="s">
        <v>3298</v>
      </c>
      <c r="C7041" s="1">
        <v>0.7388541666666667</v>
      </c>
      <c r="D7041">
        <v>60</v>
      </c>
      <c r="E7041" s="2">
        <v>7.9192731481481482E-2</v>
      </c>
      <c r="F7041" s="1">
        <v>7.918981481481481E-2</v>
      </c>
      <c r="G7041">
        <v>252</v>
      </c>
      <c r="H7041">
        <v>6842.25</v>
      </c>
      <c r="I7041">
        <v>0</v>
      </c>
      <c r="J7041" t="s">
        <v>3299</v>
      </c>
      <c r="K7041" t="s">
        <v>22</v>
      </c>
      <c r="L7041">
        <v>1</v>
      </c>
      <c r="M7041" t="s">
        <v>1661</v>
      </c>
      <c r="N7041" t="s">
        <v>23</v>
      </c>
      <c r="O7041" t="s">
        <v>33</v>
      </c>
      <c r="P7041" t="s">
        <v>28</v>
      </c>
      <c r="R7041" t="s">
        <v>26</v>
      </c>
      <c r="S7041">
        <v>17.3</v>
      </c>
      <c r="T7041">
        <v>16.8</v>
      </c>
      <c r="U7041">
        <v>16.899999999999999</v>
      </c>
      <c r="V7041">
        <v>0.5</v>
      </c>
      <c r="W7041">
        <v>0.4</v>
      </c>
      <c r="AB7041">
        <f t="shared" si="136"/>
        <v>6661.51</v>
      </c>
    </row>
    <row r="7042" spans="1:28" x14ac:dyDescent="0.25">
      <c r="A7042" t="s">
        <v>3349</v>
      </c>
      <c r="B7042" t="s">
        <v>3298</v>
      </c>
      <c r="C7042" s="1">
        <v>0.7388541666666667</v>
      </c>
      <c r="D7042">
        <v>60</v>
      </c>
      <c r="E7042" s="2">
        <v>7.9192731481481482E-2</v>
      </c>
      <c r="F7042" s="1">
        <v>7.918981481481481E-2</v>
      </c>
      <c r="G7042">
        <v>252</v>
      </c>
      <c r="H7042">
        <v>6842.25</v>
      </c>
      <c r="I7042">
        <v>0</v>
      </c>
      <c r="J7042" t="s">
        <v>3299</v>
      </c>
      <c r="K7042" t="s">
        <v>22</v>
      </c>
      <c r="L7042">
        <v>1</v>
      </c>
      <c r="M7042" t="s">
        <v>1661</v>
      </c>
      <c r="N7042" t="s">
        <v>23</v>
      </c>
      <c r="O7042" t="s">
        <v>36</v>
      </c>
      <c r="P7042" t="s">
        <v>28</v>
      </c>
      <c r="R7042" t="s">
        <v>26</v>
      </c>
      <c r="S7042">
        <v>19.3</v>
      </c>
      <c r="T7042">
        <v>16.8</v>
      </c>
      <c r="U7042">
        <v>16.899999999999999</v>
      </c>
      <c r="V7042">
        <v>2.5</v>
      </c>
      <c r="W7042">
        <v>2.4</v>
      </c>
      <c r="AB7042">
        <f t="shared" si="136"/>
        <v>6661.51</v>
      </c>
    </row>
    <row r="7043" spans="1:28" x14ac:dyDescent="0.25">
      <c r="A7043" t="s">
        <v>3350</v>
      </c>
      <c r="B7043" t="s">
        <v>3298</v>
      </c>
      <c r="C7043" s="1">
        <v>0.74092592592592599</v>
      </c>
      <c r="D7043">
        <v>361</v>
      </c>
      <c r="E7043" s="2">
        <v>8.1267974537037033E-2</v>
      </c>
      <c r="F7043" s="1">
        <v>8.1261574074074069E-2</v>
      </c>
      <c r="G7043">
        <v>553</v>
      </c>
      <c r="H7043">
        <v>7021.55</v>
      </c>
      <c r="I7043">
        <v>0</v>
      </c>
      <c r="J7043" t="s">
        <v>3299</v>
      </c>
      <c r="K7043" t="s">
        <v>22</v>
      </c>
      <c r="L7043">
        <v>1</v>
      </c>
      <c r="M7043" t="s">
        <v>1661</v>
      </c>
      <c r="N7043" t="s">
        <v>23</v>
      </c>
      <c r="O7043" t="s">
        <v>46</v>
      </c>
      <c r="P7043" t="s">
        <v>28</v>
      </c>
      <c r="R7043" t="s">
        <v>26</v>
      </c>
      <c r="S7043">
        <v>17.5</v>
      </c>
      <c r="T7043">
        <v>16.8</v>
      </c>
      <c r="U7043">
        <v>16.899999999999999</v>
      </c>
      <c r="V7043">
        <v>0.7</v>
      </c>
      <c r="W7043">
        <v>0.6</v>
      </c>
      <c r="AB7043">
        <f t="shared" si="136"/>
        <v>6840.81</v>
      </c>
    </row>
    <row r="7044" spans="1:28" x14ac:dyDescent="0.25">
      <c r="A7044" t="s">
        <v>3350</v>
      </c>
      <c r="B7044" t="s">
        <v>3298</v>
      </c>
      <c r="C7044" s="1">
        <v>0.74092592592592599</v>
      </c>
      <c r="D7044">
        <v>361</v>
      </c>
      <c r="E7044" s="2">
        <v>8.1267974537037033E-2</v>
      </c>
      <c r="F7044" s="1">
        <v>8.1261574074074069E-2</v>
      </c>
      <c r="G7044">
        <v>553</v>
      </c>
      <c r="H7044">
        <v>7021.55</v>
      </c>
      <c r="I7044">
        <v>0</v>
      </c>
      <c r="J7044" t="s">
        <v>3299</v>
      </c>
      <c r="K7044" t="s">
        <v>22</v>
      </c>
      <c r="L7044">
        <v>1</v>
      </c>
      <c r="M7044" t="s">
        <v>1661</v>
      </c>
      <c r="N7044" t="s">
        <v>23</v>
      </c>
      <c r="O7044" t="s">
        <v>36</v>
      </c>
      <c r="P7044" t="s">
        <v>28</v>
      </c>
      <c r="R7044" t="s">
        <v>26</v>
      </c>
      <c r="S7044">
        <v>19</v>
      </c>
      <c r="T7044">
        <v>16.8</v>
      </c>
      <c r="U7044">
        <v>16.899999999999999</v>
      </c>
      <c r="V7044">
        <v>2.2000000000000002</v>
      </c>
      <c r="W7044">
        <v>2.1</v>
      </c>
      <c r="AB7044">
        <f t="shared" si="136"/>
        <v>6840.81</v>
      </c>
    </row>
    <row r="7045" spans="1:28" x14ac:dyDescent="0.25">
      <c r="A7045" t="s">
        <v>3351</v>
      </c>
      <c r="B7045" t="s">
        <v>3298</v>
      </c>
      <c r="C7045" s="1">
        <v>0.7430092592592592</v>
      </c>
      <c r="D7045">
        <v>864</v>
      </c>
      <c r="E7045" s="2">
        <v>8.3357129629629642E-2</v>
      </c>
      <c r="F7045" s="1">
        <v>8.335648148148149E-2</v>
      </c>
      <c r="G7045">
        <v>56</v>
      </c>
      <c r="H7045">
        <v>7202.06</v>
      </c>
      <c r="I7045">
        <v>0</v>
      </c>
      <c r="J7045" t="s">
        <v>3299</v>
      </c>
      <c r="K7045" t="s">
        <v>22</v>
      </c>
      <c r="L7045">
        <v>1</v>
      </c>
      <c r="M7045" t="s">
        <v>1661</v>
      </c>
      <c r="N7045" t="s">
        <v>23</v>
      </c>
      <c r="O7045" t="s">
        <v>36</v>
      </c>
      <c r="P7045" t="s">
        <v>28</v>
      </c>
      <c r="R7045" t="s">
        <v>26</v>
      </c>
      <c r="S7045">
        <v>18.600000000000001</v>
      </c>
      <c r="T7045">
        <v>16.8</v>
      </c>
      <c r="U7045">
        <v>16.8</v>
      </c>
      <c r="V7045">
        <v>1.8</v>
      </c>
      <c r="W7045">
        <v>1.8</v>
      </c>
      <c r="AB7045">
        <f t="shared" si="136"/>
        <v>7021.3200000000006</v>
      </c>
    </row>
    <row r="7046" spans="1:28" x14ac:dyDescent="0.25">
      <c r="A7046" t="s">
        <v>3352</v>
      </c>
      <c r="B7046" t="s">
        <v>3298</v>
      </c>
      <c r="C7046" s="1">
        <v>0.74509259259259253</v>
      </c>
      <c r="D7046">
        <v>1000</v>
      </c>
      <c r="E7046" s="2">
        <v>8.5442025462962964E-2</v>
      </c>
      <c r="F7046" s="1">
        <v>8.5439814814814816E-2</v>
      </c>
      <c r="G7046">
        <v>191</v>
      </c>
      <c r="H7046">
        <v>7382.19</v>
      </c>
      <c r="I7046">
        <v>0</v>
      </c>
      <c r="J7046" t="s">
        <v>3299</v>
      </c>
      <c r="K7046" t="s">
        <v>22</v>
      </c>
      <c r="L7046">
        <v>1</v>
      </c>
      <c r="M7046" t="s">
        <v>1661</v>
      </c>
      <c r="N7046" t="s">
        <v>23</v>
      </c>
      <c r="O7046" t="s">
        <v>36</v>
      </c>
      <c r="P7046" t="s">
        <v>28</v>
      </c>
      <c r="R7046" t="s">
        <v>26</v>
      </c>
      <c r="S7046">
        <v>19.8</v>
      </c>
      <c r="T7046">
        <v>16.7</v>
      </c>
      <c r="U7046">
        <v>16.8</v>
      </c>
      <c r="V7046">
        <v>3.1</v>
      </c>
      <c r="W7046">
        <v>3</v>
      </c>
      <c r="AB7046">
        <f t="shared" si="136"/>
        <v>7201.45</v>
      </c>
    </row>
    <row r="7047" spans="1:28" x14ac:dyDescent="0.25">
      <c r="A7047" t="s">
        <v>3353</v>
      </c>
      <c r="B7047" t="s">
        <v>3298</v>
      </c>
      <c r="C7047" s="1">
        <v>0.7471875</v>
      </c>
      <c r="D7047">
        <v>102</v>
      </c>
      <c r="E7047" s="2">
        <v>8.7526550925925928E-2</v>
      </c>
      <c r="F7047" s="1">
        <v>8.7523148148148155E-2</v>
      </c>
      <c r="G7047">
        <v>294</v>
      </c>
      <c r="H7047">
        <v>7562.29</v>
      </c>
      <c r="I7047">
        <v>0</v>
      </c>
      <c r="J7047" t="s">
        <v>3299</v>
      </c>
      <c r="K7047" t="s">
        <v>22</v>
      </c>
      <c r="L7047">
        <v>1</v>
      </c>
      <c r="M7047" t="s">
        <v>1661</v>
      </c>
      <c r="N7047" t="s">
        <v>23</v>
      </c>
      <c r="O7047" t="s">
        <v>46</v>
      </c>
      <c r="P7047" t="s">
        <v>28</v>
      </c>
      <c r="R7047" t="s">
        <v>26</v>
      </c>
      <c r="S7047">
        <v>17.399999999999999</v>
      </c>
      <c r="T7047">
        <v>16.7</v>
      </c>
      <c r="U7047">
        <v>16.8</v>
      </c>
      <c r="V7047">
        <v>0.7</v>
      </c>
      <c r="W7047">
        <v>0.6</v>
      </c>
      <c r="AB7047">
        <f t="shared" si="136"/>
        <v>7381.55</v>
      </c>
    </row>
    <row r="7048" spans="1:28" x14ac:dyDescent="0.25">
      <c r="A7048" t="s">
        <v>3354</v>
      </c>
      <c r="B7048" t="s">
        <v>3298</v>
      </c>
      <c r="C7048" s="1">
        <v>0.74855324074074081</v>
      </c>
      <c r="D7048">
        <v>82</v>
      </c>
      <c r="E7048" s="2">
        <v>8.8892060185185182E-2</v>
      </c>
      <c r="F7048" s="1">
        <v>8.8888888888888892E-2</v>
      </c>
      <c r="G7048">
        <v>274</v>
      </c>
      <c r="H7048">
        <v>7680.27</v>
      </c>
      <c r="I7048">
        <v>0</v>
      </c>
      <c r="J7048" t="s">
        <v>3299</v>
      </c>
      <c r="K7048" t="s">
        <v>22</v>
      </c>
      <c r="L7048">
        <v>1</v>
      </c>
      <c r="M7048" t="s">
        <v>1661</v>
      </c>
      <c r="N7048" t="s">
        <v>23</v>
      </c>
      <c r="O7048" t="s">
        <v>78</v>
      </c>
      <c r="P7048" t="s">
        <v>79</v>
      </c>
      <c r="R7048" t="s">
        <v>88</v>
      </c>
      <c r="AB7048">
        <f t="shared" si="136"/>
        <v>7499.5300000000007</v>
      </c>
    </row>
    <row r="7049" spans="1:28" x14ac:dyDescent="0.25">
      <c r="A7049" t="s">
        <v>3354</v>
      </c>
      <c r="B7049" t="s">
        <v>3298</v>
      </c>
      <c r="C7049" s="1">
        <v>0.74855324074074081</v>
      </c>
      <c r="D7049">
        <v>82</v>
      </c>
      <c r="E7049" s="2">
        <v>8.8892060185185182E-2</v>
      </c>
      <c r="F7049" s="1">
        <v>8.8888888888888892E-2</v>
      </c>
      <c r="G7049">
        <v>274</v>
      </c>
      <c r="H7049">
        <v>7680.27</v>
      </c>
      <c r="I7049">
        <v>0</v>
      </c>
      <c r="J7049" t="s">
        <v>3299</v>
      </c>
      <c r="K7049" t="s">
        <v>22</v>
      </c>
      <c r="L7049">
        <v>1</v>
      </c>
      <c r="M7049" t="s">
        <v>1661</v>
      </c>
      <c r="N7049" t="s">
        <v>23</v>
      </c>
      <c r="O7049" t="s">
        <v>81</v>
      </c>
      <c r="P7049" t="s">
        <v>79</v>
      </c>
      <c r="R7049" t="s">
        <v>88</v>
      </c>
      <c r="AB7049">
        <f t="shared" si="136"/>
        <v>7499.5300000000007</v>
      </c>
    </row>
    <row r="7050" spans="1:28" x14ac:dyDescent="0.25">
      <c r="A7050" t="s">
        <v>3355</v>
      </c>
      <c r="B7050" t="s">
        <v>3356</v>
      </c>
      <c r="C7050" s="1">
        <v>0.64210648148148153</v>
      </c>
      <c r="D7050">
        <v>452</v>
      </c>
      <c r="E7050" s="2">
        <v>0</v>
      </c>
      <c r="F7050" s="1">
        <v>0</v>
      </c>
      <c r="G7050">
        <v>0</v>
      </c>
      <c r="H7050">
        <v>0</v>
      </c>
      <c r="I7050">
        <v>7549.23</v>
      </c>
      <c r="J7050" t="s">
        <v>3357</v>
      </c>
      <c r="K7050" t="s">
        <v>22</v>
      </c>
      <c r="L7050">
        <v>1</v>
      </c>
      <c r="M7050" t="s">
        <v>1661</v>
      </c>
      <c r="N7050" t="s">
        <v>23</v>
      </c>
      <c r="O7050" t="s">
        <v>78</v>
      </c>
      <c r="P7050" t="s">
        <v>79</v>
      </c>
      <c r="R7050" t="s">
        <v>80</v>
      </c>
      <c r="AB7050">
        <f>H7050-234.84</f>
        <v>-234.84</v>
      </c>
    </row>
    <row r="7051" spans="1:28" x14ac:dyDescent="0.25">
      <c r="A7051" t="s">
        <v>3355</v>
      </c>
      <c r="B7051" t="s">
        <v>3356</v>
      </c>
      <c r="C7051" s="1">
        <v>0.64210648148148153</v>
      </c>
      <c r="D7051">
        <v>452</v>
      </c>
      <c r="E7051" s="2">
        <v>0</v>
      </c>
      <c r="F7051" s="1">
        <v>0</v>
      </c>
      <c r="G7051">
        <v>0</v>
      </c>
      <c r="H7051">
        <v>0</v>
      </c>
      <c r="I7051">
        <v>7549.23</v>
      </c>
      <c r="J7051" t="s">
        <v>3357</v>
      </c>
      <c r="K7051" t="s">
        <v>22</v>
      </c>
      <c r="L7051">
        <v>1</v>
      </c>
      <c r="M7051" t="s">
        <v>1661</v>
      </c>
      <c r="N7051" t="s">
        <v>23</v>
      </c>
      <c r="O7051" t="s">
        <v>81</v>
      </c>
      <c r="P7051" t="s">
        <v>79</v>
      </c>
      <c r="R7051" t="s">
        <v>80</v>
      </c>
      <c r="AB7051">
        <f t="shared" ref="AB7051:AB7114" si="137">H7051-234.84</f>
        <v>-234.84</v>
      </c>
    </row>
    <row r="7052" spans="1:28" x14ac:dyDescent="0.25">
      <c r="A7052" t="s">
        <v>3358</v>
      </c>
      <c r="B7052" t="s">
        <v>3356</v>
      </c>
      <c r="C7052" s="1">
        <v>0.6425925925925926</v>
      </c>
      <c r="D7052">
        <v>541</v>
      </c>
      <c r="E7052" s="2">
        <v>4.8712962962962967E-4</v>
      </c>
      <c r="F7052" s="1">
        <v>4.8611111111111104E-4</v>
      </c>
      <c r="G7052">
        <v>88</v>
      </c>
      <c r="H7052">
        <v>42.0884</v>
      </c>
      <c r="I7052">
        <v>0</v>
      </c>
      <c r="J7052" t="s">
        <v>3357</v>
      </c>
      <c r="K7052" t="s">
        <v>22</v>
      </c>
      <c r="L7052">
        <v>1</v>
      </c>
      <c r="M7052" t="s">
        <v>1661</v>
      </c>
      <c r="N7052" t="s">
        <v>23</v>
      </c>
      <c r="O7052" t="s">
        <v>31</v>
      </c>
      <c r="P7052" t="s">
        <v>25</v>
      </c>
      <c r="R7052" t="s">
        <v>26</v>
      </c>
      <c r="S7052">
        <v>16.399999999999999</v>
      </c>
      <c r="T7052">
        <v>17.100000000000001</v>
      </c>
      <c r="U7052">
        <v>16.5</v>
      </c>
      <c r="V7052">
        <v>-0.7</v>
      </c>
      <c r="W7052">
        <v>-0.1</v>
      </c>
      <c r="AB7052">
        <f t="shared" si="137"/>
        <v>-192.7516</v>
      </c>
    </row>
    <row r="7053" spans="1:28" x14ac:dyDescent="0.25">
      <c r="A7053" t="s">
        <v>3359</v>
      </c>
      <c r="B7053" t="s">
        <v>3356</v>
      </c>
      <c r="C7053" s="1">
        <v>0.64430555555555558</v>
      </c>
      <c r="D7053">
        <v>234</v>
      </c>
      <c r="E7053" s="2">
        <v>2.196550925925926E-3</v>
      </c>
      <c r="F7053" s="1">
        <v>2.1874999999999998E-3</v>
      </c>
      <c r="G7053">
        <v>782</v>
      </c>
      <c r="H7053">
        <v>189.78200000000001</v>
      </c>
      <c r="I7053">
        <v>0</v>
      </c>
      <c r="J7053" t="s">
        <v>3357</v>
      </c>
      <c r="K7053" t="s">
        <v>22</v>
      </c>
      <c r="L7053">
        <v>1</v>
      </c>
      <c r="M7053" t="s">
        <v>1661</v>
      </c>
      <c r="N7053" t="s">
        <v>23</v>
      </c>
      <c r="O7053" t="s">
        <v>36</v>
      </c>
      <c r="P7053" t="s">
        <v>25</v>
      </c>
      <c r="R7053" t="s">
        <v>26</v>
      </c>
      <c r="S7053">
        <v>18.7</v>
      </c>
      <c r="T7053">
        <v>17.3</v>
      </c>
      <c r="U7053">
        <v>16.7</v>
      </c>
      <c r="V7053">
        <v>1.4</v>
      </c>
      <c r="W7053">
        <v>2</v>
      </c>
      <c r="AB7053">
        <f t="shared" si="137"/>
        <v>-45.057999999999993</v>
      </c>
    </row>
    <row r="7054" spans="1:28" x14ac:dyDescent="0.25">
      <c r="A7054" t="s">
        <v>3360</v>
      </c>
      <c r="B7054" t="s">
        <v>3356</v>
      </c>
      <c r="C7054" s="1">
        <v>0.64700231481481485</v>
      </c>
      <c r="D7054">
        <v>873</v>
      </c>
      <c r="E7054" s="2">
        <v>4.9007060185185186E-3</v>
      </c>
      <c r="F7054" s="1">
        <v>4.8958333333333328E-3</v>
      </c>
      <c r="G7054">
        <v>421</v>
      </c>
      <c r="H7054">
        <v>423.42099999999999</v>
      </c>
      <c r="I7054">
        <v>0</v>
      </c>
      <c r="J7054" t="s">
        <v>3357</v>
      </c>
      <c r="K7054" t="s">
        <v>22</v>
      </c>
      <c r="L7054">
        <v>1</v>
      </c>
      <c r="M7054" t="s">
        <v>1661</v>
      </c>
      <c r="N7054" t="s">
        <v>23</v>
      </c>
      <c r="O7054" t="s">
        <v>46</v>
      </c>
      <c r="P7054" t="s">
        <v>25</v>
      </c>
      <c r="R7054" t="s">
        <v>26</v>
      </c>
      <c r="S7054">
        <v>16.399999999999999</v>
      </c>
      <c r="T7054">
        <v>17</v>
      </c>
      <c r="U7054">
        <v>16.5</v>
      </c>
      <c r="V7054">
        <v>-0.6</v>
      </c>
      <c r="W7054">
        <v>-0.1</v>
      </c>
      <c r="AB7054">
        <f t="shared" si="137"/>
        <v>188.58099999999999</v>
      </c>
    </row>
    <row r="7055" spans="1:28" x14ac:dyDescent="0.25">
      <c r="A7055" t="s">
        <v>3361</v>
      </c>
      <c r="B7055" t="s">
        <v>3356</v>
      </c>
      <c r="C7055" s="1">
        <v>0.64733796296296298</v>
      </c>
      <c r="D7055">
        <v>243</v>
      </c>
      <c r="E7055" s="2">
        <v>5.2290624999999993E-3</v>
      </c>
      <c r="F7055" s="1">
        <v>5.2199074074074066E-3</v>
      </c>
      <c r="G7055">
        <v>791</v>
      </c>
      <c r="H7055">
        <v>451.791</v>
      </c>
      <c r="I7055">
        <v>0</v>
      </c>
      <c r="J7055" t="s">
        <v>3357</v>
      </c>
      <c r="K7055" t="s">
        <v>22</v>
      </c>
      <c r="L7055">
        <v>1</v>
      </c>
      <c r="M7055" t="s">
        <v>1661</v>
      </c>
      <c r="N7055" t="s">
        <v>23</v>
      </c>
      <c r="O7055" t="s">
        <v>46</v>
      </c>
      <c r="P7055" t="s">
        <v>28</v>
      </c>
      <c r="R7055" t="s">
        <v>26</v>
      </c>
      <c r="S7055">
        <v>17.100000000000001</v>
      </c>
      <c r="T7055">
        <v>17.100000000000001</v>
      </c>
      <c r="U7055">
        <v>16.5</v>
      </c>
      <c r="V7055">
        <v>0</v>
      </c>
      <c r="W7055">
        <v>0.6</v>
      </c>
      <c r="AB7055">
        <f t="shared" si="137"/>
        <v>216.95099999999999</v>
      </c>
    </row>
    <row r="7056" spans="1:28" x14ac:dyDescent="0.25">
      <c r="A7056" t="s">
        <v>3362</v>
      </c>
      <c r="B7056" t="s">
        <v>3356</v>
      </c>
      <c r="C7056" s="1">
        <v>0.64880787037037035</v>
      </c>
      <c r="D7056">
        <v>576</v>
      </c>
      <c r="E7056" s="2">
        <v>6.7028240740740737E-3</v>
      </c>
      <c r="F7056" s="1">
        <v>6.7013888888888887E-3</v>
      </c>
      <c r="G7056">
        <v>124</v>
      </c>
      <c r="H7056">
        <v>579.12400000000002</v>
      </c>
      <c r="I7056">
        <v>0</v>
      </c>
      <c r="J7056" t="s">
        <v>3357</v>
      </c>
      <c r="K7056" t="s">
        <v>22</v>
      </c>
      <c r="L7056">
        <v>1</v>
      </c>
      <c r="M7056" t="s">
        <v>1661</v>
      </c>
      <c r="N7056" t="s">
        <v>23</v>
      </c>
      <c r="O7056" t="s">
        <v>42</v>
      </c>
      <c r="P7056" t="s">
        <v>25</v>
      </c>
      <c r="R7056" t="s">
        <v>26</v>
      </c>
      <c r="S7056">
        <v>17.100000000000001</v>
      </c>
      <c r="T7056">
        <v>17.100000000000001</v>
      </c>
      <c r="U7056">
        <v>16.600000000000001</v>
      </c>
      <c r="V7056">
        <v>0</v>
      </c>
      <c r="W7056">
        <v>0.5</v>
      </c>
      <c r="AB7056">
        <f t="shared" si="137"/>
        <v>344.28399999999999</v>
      </c>
    </row>
    <row r="7057" spans="1:28" x14ac:dyDescent="0.25">
      <c r="A7057" t="s">
        <v>3363</v>
      </c>
      <c r="B7057" t="s">
        <v>3356</v>
      </c>
      <c r="C7057" s="1">
        <v>0.6494212962962963</v>
      </c>
      <c r="D7057">
        <v>312</v>
      </c>
      <c r="E7057" s="2">
        <v>7.3131944444444451E-3</v>
      </c>
      <c r="F7057" s="1">
        <v>7.3032407407407412E-3</v>
      </c>
      <c r="G7057">
        <v>860</v>
      </c>
      <c r="H7057">
        <v>631.86</v>
      </c>
      <c r="I7057">
        <v>0</v>
      </c>
      <c r="J7057" t="s">
        <v>3357</v>
      </c>
      <c r="K7057" t="s">
        <v>22</v>
      </c>
      <c r="L7057">
        <v>1</v>
      </c>
      <c r="M7057" t="s">
        <v>1661</v>
      </c>
      <c r="N7057" t="s">
        <v>23</v>
      </c>
      <c r="O7057" t="s">
        <v>46</v>
      </c>
      <c r="P7057" t="s">
        <v>28</v>
      </c>
      <c r="R7057" t="s">
        <v>26</v>
      </c>
      <c r="S7057">
        <v>17.2</v>
      </c>
      <c r="T7057">
        <v>17.100000000000001</v>
      </c>
      <c r="U7057">
        <v>16.600000000000001</v>
      </c>
      <c r="V7057">
        <v>0.1</v>
      </c>
      <c r="W7057">
        <v>0.6</v>
      </c>
      <c r="AB7057">
        <f t="shared" si="137"/>
        <v>397.02</v>
      </c>
    </row>
    <row r="7058" spans="1:28" x14ac:dyDescent="0.25">
      <c r="A7058" t="s">
        <v>3364</v>
      </c>
      <c r="B7058" t="s">
        <v>3356</v>
      </c>
      <c r="C7058" s="1">
        <v>0.65201388888888889</v>
      </c>
      <c r="D7058">
        <v>906</v>
      </c>
      <c r="E7058" s="2">
        <v>9.9126620370370375E-3</v>
      </c>
      <c r="F7058" s="1">
        <v>9.9074074074074082E-3</v>
      </c>
      <c r="G7058">
        <v>454</v>
      </c>
      <c r="H7058">
        <v>856.45399999999995</v>
      </c>
      <c r="I7058">
        <v>0</v>
      </c>
      <c r="J7058" t="s">
        <v>3357</v>
      </c>
      <c r="K7058" t="s">
        <v>22</v>
      </c>
      <c r="L7058">
        <v>1</v>
      </c>
      <c r="M7058" t="s">
        <v>1661</v>
      </c>
      <c r="N7058" t="s">
        <v>23</v>
      </c>
      <c r="O7058" t="s">
        <v>33</v>
      </c>
      <c r="P7058" t="s">
        <v>25</v>
      </c>
      <c r="R7058" t="s">
        <v>26</v>
      </c>
      <c r="S7058">
        <v>17.600000000000001</v>
      </c>
      <c r="T7058">
        <v>17.5</v>
      </c>
      <c r="U7058">
        <v>16.600000000000001</v>
      </c>
      <c r="V7058">
        <v>0.1</v>
      </c>
      <c r="W7058">
        <v>1</v>
      </c>
      <c r="AB7058">
        <f t="shared" si="137"/>
        <v>621.61399999999992</v>
      </c>
    </row>
    <row r="7059" spans="1:28" x14ac:dyDescent="0.25">
      <c r="A7059" t="s">
        <v>3365</v>
      </c>
      <c r="B7059" t="s">
        <v>3356</v>
      </c>
      <c r="C7059" s="1">
        <v>0.6566319444444445</v>
      </c>
      <c r="D7059">
        <v>294</v>
      </c>
      <c r="E7059" s="2">
        <v>1.4523634259259259E-2</v>
      </c>
      <c r="F7059" s="1">
        <v>1.4513888888888889E-2</v>
      </c>
      <c r="G7059">
        <v>842</v>
      </c>
      <c r="H7059">
        <v>1254.8399999999999</v>
      </c>
      <c r="I7059">
        <v>0</v>
      </c>
      <c r="J7059" t="s">
        <v>3357</v>
      </c>
      <c r="K7059" t="s">
        <v>22</v>
      </c>
      <c r="L7059">
        <v>1</v>
      </c>
      <c r="M7059" t="s">
        <v>1661</v>
      </c>
      <c r="N7059" t="s">
        <v>23</v>
      </c>
      <c r="O7059" t="s">
        <v>24</v>
      </c>
      <c r="P7059" t="s">
        <v>25</v>
      </c>
      <c r="R7059" t="s">
        <v>26</v>
      </c>
      <c r="S7059">
        <v>17.5</v>
      </c>
      <c r="T7059">
        <v>17.100000000000001</v>
      </c>
      <c r="U7059">
        <v>16.7</v>
      </c>
      <c r="V7059">
        <v>0.4</v>
      </c>
      <c r="W7059">
        <v>0.8</v>
      </c>
      <c r="AB7059">
        <f t="shared" si="137"/>
        <v>1019.9999999999999</v>
      </c>
    </row>
    <row r="7060" spans="1:28" x14ac:dyDescent="0.25">
      <c r="A7060" t="s">
        <v>3366</v>
      </c>
      <c r="B7060" t="s">
        <v>3356</v>
      </c>
      <c r="C7060" s="1">
        <v>0.65775462962962961</v>
      </c>
      <c r="D7060">
        <v>354</v>
      </c>
      <c r="E7060" s="2">
        <v>1.5647013888888891E-2</v>
      </c>
      <c r="F7060" s="1">
        <v>1.5636574074074074E-2</v>
      </c>
      <c r="G7060">
        <v>902</v>
      </c>
      <c r="H7060">
        <v>1351.9</v>
      </c>
      <c r="I7060">
        <v>0</v>
      </c>
      <c r="J7060" t="s">
        <v>3357</v>
      </c>
      <c r="K7060" t="s">
        <v>22</v>
      </c>
      <c r="L7060">
        <v>1</v>
      </c>
      <c r="M7060" t="s">
        <v>1661</v>
      </c>
      <c r="N7060" t="s">
        <v>23</v>
      </c>
      <c r="O7060" t="s">
        <v>46</v>
      </c>
      <c r="P7060" t="s">
        <v>28</v>
      </c>
      <c r="R7060" t="s">
        <v>26</v>
      </c>
      <c r="S7060">
        <v>17.3</v>
      </c>
      <c r="T7060">
        <v>17.2</v>
      </c>
      <c r="U7060">
        <v>16.8</v>
      </c>
      <c r="V7060">
        <v>0.1</v>
      </c>
      <c r="W7060">
        <v>0.5</v>
      </c>
      <c r="AB7060">
        <f t="shared" si="137"/>
        <v>1117.0600000000002</v>
      </c>
    </row>
    <row r="7061" spans="1:28" x14ac:dyDescent="0.25">
      <c r="A7061" t="s">
        <v>3367</v>
      </c>
      <c r="B7061" t="s">
        <v>3356</v>
      </c>
      <c r="C7061" s="1">
        <v>0.6603472222222222</v>
      </c>
      <c r="D7061">
        <v>881</v>
      </c>
      <c r="E7061" s="2">
        <v>1.8245706018518517E-2</v>
      </c>
      <c r="F7061" s="1">
        <v>1.8240740740740741E-2</v>
      </c>
      <c r="G7061">
        <v>429</v>
      </c>
      <c r="H7061">
        <v>1576.43</v>
      </c>
      <c r="I7061">
        <v>0</v>
      </c>
      <c r="J7061" t="s">
        <v>3357</v>
      </c>
      <c r="K7061" t="s">
        <v>22</v>
      </c>
      <c r="L7061">
        <v>1</v>
      </c>
      <c r="M7061" t="s">
        <v>1661</v>
      </c>
      <c r="N7061" t="s">
        <v>23</v>
      </c>
      <c r="O7061" t="s">
        <v>33</v>
      </c>
      <c r="P7061" t="s">
        <v>28</v>
      </c>
      <c r="R7061" t="s">
        <v>26</v>
      </c>
      <c r="S7061">
        <v>17</v>
      </c>
      <c r="T7061">
        <v>17.2</v>
      </c>
      <c r="U7061">
        <v>16.8</v>
      </c>
      <c r="V7061">
        <v>-0.2</v>
      </c>
      <c r="W7061">
        <v>0.2</v>
      </c>
      <c r="AB7061">
        <f t="shared" si="137"/>
        <v>1341.5900000000001</v>
      </c>
    </row>
    <row r="7062" spans="1:28" x14ac:dyDescent="0.25">
      <c r="A7062" t="s">
        <v>3368</v>
      </c>
      <c r="B7062" t="s">
        <v>3356</v>
      </c>
      <c r="C7062" s="1">
        <v>0.66400462962962969</v>
      </c>
      <c r="D7062">
        <v>394</v>
      </c>
      <c r="E7062" s="2">
        <v>2.1897476851851852E-2</v>
      </c>
      <c r="F7062" s="1">
        <v>2.1886574074074072E-2</v>
      </c>
      <c r="G7062">
        <v>942</v>
      </c>
      <c r="H7062">
        <v>1891.94</v>
      </c>
      <c r="I7062">
        <v>0</v>
      </c>
      <c r="J7062" t="s">
        <v>3357</v>
      </c>
      <c r="K7062" t="s">
        <v>22</v>
      </c>
      <c r="L7062">
        <v>1</v>
      </c>
      <c r="M7062" t="s">
        <v>1661</v>
      </c>
      <c r="N7062" t="s">
        <v>23</v>
      </c>
      <c r="O7062" t="s">
        <v>46</v>
      </c>
      <c r="P7062" t="s">
        <v>28</v>
      </c>
      <c r="R7062" t="s">
        <v>26</v>
      </c>
      <c r="S7062">
        <v>17.100000000000001</v>
      </c>
      <c r="T7062">
        <v>17.100000000000001</v>
      </c>
      <c r="U7062">
        <v>16.7</v>
      </c>
      <c r="V7062">
        <v>0</v>
      </c>
      <c r="W7062">
        <v>0.4</v>
      </c>
      <c r="AB7062">
        <f t="shared" si="137"/>
        <v>1657.1000000000001</v>
      </c>
    </row>
    <row r="7063" spans="1:28" x14ac:dyDescent="0.25">
      <c r="A7063" t="s">
        <v>3369</v>
      </c>
      <c r="B7063" t="s">
        <v>3356</v>
      </c>
      <c r="C7063" s="1">
        <v>0.66608796296296291</v>
      </c>
      <c r="D7063">
        <v>163</v>
      </c>
      <c r="E7063" s="2">
        <v>2.3978125000000003E-2</v>
      </c>
      <c r="F7063" s="1">
        <v>2.3969907407407409E-2</v>
      </c>
      <c r="G7063">
        <v>710</v>
      </c>
      <c r="H7063">
        <v>2071.71</v>
      </c>
      <c r="I7063">
        <v>0</v>
      </c>
      <c r="J7063" t="s">
        <v>3357</v>
      </c>
      <c r="K7063" t="s">
        <v>22</v>
      </c>
      <c r="L7063">
        <v>1</v>
      </c>
      <c r="M7063" t="s">
        <v>1661</v>
      </c>
      <c r="N7063" t="s">
        <v>23</v>
      </c>
      <c r="O7063" t="s">
        <v>46</v>
      </c>
      <c r="P7063" t="s">
        <v>28</v>
      </c>
      <c r="R7063" t="s">
        <v>26</v>
      </c>
      <c r="S7063">
        <v>17.7</v>
      </c>
      <c r="T7063">
        <v>17.2</v>
      </c>
      <c r="U7063">
        <v>16.899999999999999</v>
      </c>
      <c r="V7063">
        <v>0.5</v>
      </c>
      <c r="W7063">
        <v>0.8</v>
      </c>
      <c r="AB7063">
        <f t="shared" si="137"/>
        <v>1836.8700000000001</v>
      </c>
    </row>
    <row r="7064" spans="1:28" x14ac:dyDescent="0.25">
      <c r="A7064" t="s">
        <v>3370</v>
      </c>
      <c r="B7064" t="s">
        <v>3356</v>
      </c>
      <c r="C7064" s="1">
        <v>0.66667824074074078</v>
      </c>
      <c r="D7064">
        <v>763</v>
      </c>
      <c r="E7064" s="2">
        <v>2.4575358796296298E-2</v>
      </c>
      <c r="F7064" s="1">
        <v>2.4571759259259262E-2</v>
      </c>
      <c r="G7064">
        <v>311</v>
      </c>
      <c r="H7064">
        <v>2123.31</v>
      </c>
      <c r="I7064">
        <v>0</v>
      </c>
      <c r="J7064" t="s">
        <v>3357</v>
      </c>
      <c r="K7064" t="s">
        <v>22</v>
      </c>
      <c r="L7064">
        <v>1</v>
      </c>
      <c r="M7064" t="s">
        <v>1661</v>
      </c>
      <c r="N7064" t="s">
        <v>23</v>
      </c>
      <c r="O7064" t="s">
        <v>24</v>
      </c>
      <c r="P7064" t="s">
        <v>28</v>
      </c>
      <c r="R7064" t="s">
        <v>26</v>
      </c>
      <c r="S7064">
        <v>17.2</v>
      </c>
      <c r="T7064">
        <v>17.100000000000001</v>
      </c>
      <c r="U7064">
        <v>16.8</v>
      </c>
      <c r="V7064">
        <v>0.1</v>
      </c>
      <c r="W7064">
        <v>0.4</v>
      </c>
      <c r="AB7064">
        <f t="shared" si="137"/>
        <v>1888.47</v>
      </c>
    </row>
    <row r="7065" spans="1:28" x14ac:dyDescent="0.25">
      <c r="A7065" t="s">
        <v>3371</v>
      </c>
      <c r="B7065" t="s">
        <v>3356</v>
      </c>
      <c r="C7065" s="1">
        <v>0.66818287037037039</v>
      </c>
      <c r="D7065">
        <v>166</v>
      </c>
      <c r="E7065" s="2">
        <v>2.6073078703703706E-2</v>
      </c>
      <c r="F7065" s="1">
        <v>2.6064814814814815E-2</v>
      </c>
      <c r="G7065">
        <v>714</v>
      </c>
      <c r="H7065">
        <v>2252.71</v>
      </c>
      <c r="I7065">
        <v>0</v>
      </c>
      <c r="J7065" t="s">
        <v>3357</v>
      </c>
      <c r="K7065" t="s">
        <v>22</v>
      </c>
      <c r="L7065">
        <v>1</v>
      </c>
      <c r="M7065" t="s">
        <v>1661</v>
      </c>
      <c r="N7065" t="s">
        <v>23</v>
      </c>
      <c r="O7065" t="s">
        <v>46</v>
      </c>
      <c r="P7065" t="s">
        <v>28</v>
      </c>
      <c r="R7065" t="s">
        <v>26</v>
      </c>
      <c r="S7065">
        <v>18.5</v>
      </c>
      <c r="T7065">
        <v>17.100000000000001</v>
      </c>
      <c r="U7065">
        <v>16.899999999999999</v>
      </c>
      <c r="V7065">
        <v>1.4</v>
      </c>
      <c r="W7065">
        <v>1.6</v>
      </c>
      <c r="AB7065">
        <f t="shared" si="137"/>
        <v>2017.8700000000001</v>
      </c>
    </row>
    <row r="7066" spans="1:28" x14ac:dyDescent="0.25">
      <c r="A7066" t="s">
        <v>3372</v>
      </c>
      <c r="B7066" t="s">
        <v>3356</v>
      </c>
      <c r="C7066" s="1">
        <v>0.67025462962962967</v>
      </c>
      <c r="D7066">
        <v>801</v>
      </c>
      <c r="E7066" s="2">
        <v>2.8152187499999998E-2</v>
      </c>
      <c r="F7066" s="1">
        <v>2.8148148148148148E-2</v>
      </c>
      <c r="G7066">
        <v>349</v>
      </c>
      <c r="H7066">
        <v>2432.35</v>
      </c>
      <c r="I7066">
        <v>0</v>
      </c>
      <c r="J7066" t="s">
        <v>3357</v>
      </c>
      <c r="K7066" t="s">
        <v>22</v>
      </c>
      <c r="L7066">
        <v>1</v>
      </c>
      <c r="M7066" t="s">
        <v>1661</v>
      </c>
      <c r="N7066" t="s">
        <v>23</v>
      </c>
      <c r="O7066" t="s">
        <v>46</v>
      </c>
      <c r="P7066" t="s">
        <v>28</v>
      </c>
      <c r="R7066" t="s">
        <v>26</v>
      </c>
      <c r="S7066">
        <v>17.399999999999999</v>
      </c>
      <c r="T7066">
        <v>17</v>
      </c>
      <c r="U7066">
        <v>16.8</v>
      </c>
      <c r="V7066">
        <v>0.4</v>
      </c>
      <c r="W7066">
        <v>0.6</v>
      </c>
      <c r="AB7066">
        <f t="shared" si="137"/>
        <v>2197.5099999999998</v>
      </c>
    </row>
    <row r="7067" spans="1:28" x14ac:dyDescent="0.25">
      <c r="A7067" t="s">
        <v>3373</v>
      </c>
      <c r="B7067" t="s">
        <v>3356</v>
      </c>
      <c r="C7067" s="1">
        <v>0.67234953703703704</v>
      </c>
      <c r="D7067">
        <v>270</v>
      </c>
      <c r="E7067" s="2">
        <v>3.0240949074074073E-2</v>
      </c>
      <c r="F7067" s="1">
        <v>3.0231481481481481E-2</v>
      </c>
      <c r="G7067">
        <v>818</v>
      </c>
      <c r="H7067">
        <v>2612.8200000000002</v>
      </c>
      <c r="I7067">
        <v>0</v>
      </c>
      <c r="J7067" t="s">
        <v>3357</v>
      </c>
      <c r="K7067" t="s">
        <v>22</v>
      </c>
      <c r="L7067">
        <v>1</v>
      </c>
      <c r="M7067" t="s">
        <v>1661</v>
      </c>
      <c r="N7067" t="s">
        <v>23</v>
      </c>
      <c r="O7067" t="s">
        <v>46</v>
      </c>
      <c r="P7067" t="s">
        <v>28</v>
      </c>
      <c r="R7067" t="s">
        <v>26</v>
      </c>
      <c r="S7067">
        <v>17.5</v>
      </c>
      <c r="T7067">
        <v>17</v>
      </c>
      <c r="U7067">
        <v>16.8</v>
      </c>
      <c r="V7067">
        <v>0.5</v>
      </c>
      <c r="W7067">
        <v>0.7</v>
      </c>
      <c r="AB7067">
        <f t="shared" si="137"/>
        <v>2377.98</v>
      </c>
    </row>
    <row r="7068" spans="1:28" x14ac:dyDescent="0.25">
      <c r="A7068" t="s">
        <v>3374</v>
      </c>
      <c r="B7068" t="s">
        <v>3356</v>
      </c>
      <c r="C7068" s="1">
        <v>0.67442129629629621</v>
      </c>
      <c r="D7068">
        <v>605</v>
      </c>
      <c r="E7068" s="2">
        <v>3.2316585648148148E-2</v>
      </c>
      <c r="F7068" s="1">
        <v>3.2314814814814817E-2</v>
      </c>
      <c r="G7068">
        <v>153</v>
      </c>
      <c r="H7068">
        <v>2792.15</v>
      </c>
      <c r="I7068">
        <v>0</v>
      </c>
      <c r="J7068" t="s">
        <v>3357</v>
      </c>
      <c r="K7068" t="s">
        <v>22</v>
      </c>
      <c r="L7068">
        <v>1</v>
      </c>
      <c r="M7068" t="s">
        <v>1661</v>
      </c>
      <c r="N7068" t="s">
        <v>23</v>
      </c>
      <c r="O7068" t="s">
        <v>46</v>
      </c>
      <c r="P7068" t="s">
        <v>28</v>
      </c>
      <c r="R7068" t="s">
        <v>26</v>
      </c>
      <c r="S7068">
        <v>17.3</v>
      </c>
      <c r="T7068">
        <v>17.100000000000001</v>
      </c>
      <c r="U7068">
        <v>16.899999999999999</v>
      </c>
      <c r="V7068">
        <v>0.2</v>
      </c>
      <c r="W7068">
        <v>0.4</v>
      </c>
      <c r="AB7068">
        <f t="shared" si="137"/>
        <v>2557.31</v>
      </c>
    </row>
    <row r="7069" spans="1:28" x14ac:dyDescent="0.25">
      <c r="A7069" t="s">
        <v>3375</v>
      </c>
      <c r="B7069" t="s">
        <v>3356</v>
      </c>
      <c r="C7069" s="1">
        <v>0.67650462962962965</v>
      </c>
      <c r="D7069">
        <v>674</v>
      </c>
      <c r="E7069" s="2">
        <v>3.440071759259259E-2</v>
      </c>
      <c r="F7069" s="1">
        <v>3.4398148148148143E-2</v>
      </c>
      <c r="G7069">
        <v>222</v>
      </c>
      <c r="H7069">
        <v>2972.22</v>
      </c>
      <c r="I7069">
        <v>0</v>
      </c>
      <c r="J7069" t="s">
        <v>3357</v>
      </c>
      <c r="K7069" t="s">
        <v>22</v>
      </c>
      <c r="L7069">
        <v>1</v>
      </c>
      <c r="M7069" t="s">
        <v>1661</v>
      </c>
      <c r="N7069" t="s">
        <v>23</v>
      </c>
      <c r="O7069" t="s">
        <v>46</v>
      </c>
      <c r="P7069" t="s">
        <v>28</v>
      </c>
      <c r="R7069" t="s">
        <v>26</v>
      </c>
      <c r="S7069">
        <v>17.2</v>
      </c>
      <c r="T7069">
        <v>17.2</v>
      </c>
      <c r="U7069">
        <v>16.899999999999999</v>
      </c>
      <c r="V7069">
        <v>0</v>
      </c>
      <c r="W7069">
        <v>0.3</v>
      </c>
      <c r="AB7069">
        <f t="shared" si="137"/>
        <v>2737.3799999999997</v>
      </c>
    </row>
    <row r="7070" spans="1:28" x14ac:dyDescent="0.25">
      <c r="A7070" t="s">
        <v>3376</v>
      </c>
      <c r="B7070" t="s">
        <v>3356</v>
      </c>
      <c r="C7070" s="1">
        <v>0.67859953703703713</v>
      </c>
      <c r="D7070">
        <v>344</v>
      </c>
      <c r="E7070" s="2">
        <v>3.6491805555555555E-2</v>
      </c>
      <c r="F7070" s="1">
        <v>3.6481481481481483E-2</v>
      </c>
      <c r="G7070">
        <v>892</v>
      </c>
      <c r="H7070">
        <v>3152.89</v>
      </c>
      <c r="I7070">
        <v>0</v>
      </c>
      <c r="J7070" t="s">
        <v>3357</v>
      </c>
      <c r="K7070" t="s">
        <v>22</v>
      </c>
      <c r="L7070">
        <v>1</v>
      </c>
      <c r="M7070" t="s">
        <v>1661</v>
      </c>
      <c r="N7070" t="s">
        <v>23</v>
      </c>
      <c r="O7070" t="s">
        <v>46</v>
      </c>
      <c r="P7070" t="s">
        <v>28</v>
      </c>
      <c r="R7070" t="s">
        <v>26</v>
      </c>
      <c r="S7070">
        <v>17</v>
      </c>
      <c r="T7070">
        <v>17.2</v>
      </c>
      <c r="U7070">
        <v>17</v>
      </c>
      <c r="V7070">
        <v>-0.2</v>
      </c>
      <c r="W7070">
        <v>0</v>
      </c>
      <c r="AB7070">
        <f t="shared" si="137"/>
        <v>2918.0499999999997</v>
      </c>
    </row>
    <row r="7071" spans="1:28" x14ac:dyDescent="0.25">
      <c r="A7071" t="s">
        <v>3377</v>
      </c>
      <c r="B7071" t="s">
        <v>3356</v>
      </c>
      <c r="C7071" s="1">
        <v>0.67972222222222223</v>
      </c>
      <c r="D7071">
        <v>671</v>
      </c>
      <c r="E7071" s="2">
        <v>3.7618275462962959E-2</v>
      </c>
      <c r="F7071" s="1">
        <v>3.7615740740740741E-2</v>
      </c>
      <c r="G7071">
        <v>219</v>
      </c>
      <c r="H7071">
        <v>3250.22</v>
      </c>
      <c r="I7071">
        <v>0</v>
      </c>
      <c r="J7071" t="s">
        <v>3357</v>
      </c>
      <c r="K7071" t="s">
        <v>22</v>
      </c>
      <c r="L7071">
        <v>1</v>
      </c>
      <c r="M7071" t="s">
        <v>1661</v>
      </c>
      <c r="N7071" t="s">
        <v>23</v>
      </c>
      <c r="O7071" t="s">
        <v>42</v>
      </c>
      <c r="P7071" t="s">
        <v>28</v>
      </c>
      <c r="R7071" t="s">
        <v>26</v>
      </c>
      <c r="S7071">
        <v>17.2</v>
      </c>
      <c r="T7071">
        <v>17.100000000000001</v>
      </c>
      <c r="U7071">
        <v>16.899999999999999</v>
      </c>
      <c r="V7071">
        <v>0.1</v>
      </c>
      <c r="W7071">
        <v>0.3</v>
      </c>
      <c r="AB7071">
        <f t="shared" si="137"/>
        <v>3015.3799999999997</v>
      </c>
    </row>
    <row r="7072" spans="1:28" x14ac:dyDescent="0.25">
      <c r="A7072" t="s">
        <v>3378</v>
      </c>
      <c r="B7072" t="s">
        <v>3356</v>
      </c>
      <c r="C7072" s="1">
        <v>0.6818171296296297</v>
      </c>
      <c r="D7072">
        <v>40</v>
      </c>
      <c r="E7072" s="2">
        <v>3.9705879629629633E-2</v>
      </c>
      <c r="F7072" s="1">
        <v>3.9699074074074074E-2</v>
      </c>
      <c r="G7072">
        <v>588</v>
      </c>
      <c r="H7072">
        <v>3430.59</v>
      </c>
      <c r="I7072">
        <v>0</v>
      </c>
      <c r="J7072" t="s">
        <v>3357</v>
      </c>
      <c r="K7072" t="s">
        <v>22</v>
      </c>
      <c r="L7072">
        <v>1</v>
      </c>
      <c r="M7072" t="s">
        <v>1661</v>
      </c>
      <c r="N7072" t="s">
        <v>23</v>
      </c>
      <c r="O7072" t="s">
        <v>46</v>
      </c>
      <c r="P7072" t="s">
        <v>28</v>
      </c>
      <c r="R7072" t="s">
        <v>26</v>
      </c>
      <c r="S7072">
        <v>17.3</v>
      </c>
      <c r="T7072">
        <v>17.100000000000001</v>
      </c>
      <c r="U7072">
        <v>17</v>
      </c>
      <c r="V7072">
        <v>0.2</v>
      </c>
      <c r="W7072">
        <v>0.3</v>
      </c>
      <c r="AB7072">
        <f t="shared" si="137"/>
        <v>3195.75</v>
      </c>
    </row>
    <row r="7073" spans="1:28" x14ac:dyDescent="0.25">
      <c r="A7073" t="s">
        <v>3378</v>
      </c>
      <c r="B7073" t="s">
        <v>3356</v>
      </c>
      <c r="C7073" s="1">
        <v>0.6818171296296297</v>
      </c>
      <c r="D7073">
        <v>40</v>
      </c>
      <c r="E7073" s="2">
        <v>3.9705879629629633E-2</v>
      </c>
      <c r="F7073" s="1">
        <v>3.9699074074074074E-2</v>
      </c>
      <c r="G7073">
        <v>588</v>
      </c>
      <c r="H7073">
        <v>3430.59</v>
      </c>
      <c r="I7073">
        <v>0</v>
      </c>
      <c r="J7073" t="s">
        <v>3357</v>
      </c>
      <c r="K7073" t="s">
        <v>22</v>
      </c>
      <c r="L7073">
        <v>1</v>
      </c>
      <c r="M7073" t="s">
        <v>1661</v>
      </c>
      <c r="N7073" t="s">
        <v>23</v>
      </c>
      <c r="O7073" t="s">
        <v>42</v>
      </c>
      <c r="P7073" t="s">
        <v>28</v>
      </c>
      <c r="R7073" t="s">
        <v>26</v>
      </c>
      <c r="S7073">
        <v>17.3</v>
      </c>
      <c r="T7073">
        <v>17.100000000000001</v>
      </c>
      <c r="U7073">
        <v>17</v>
      </c>
      <c r="V7073">
        <v>0.2</v>
      </c>
      <c r="W7073">
        <v>0.3</v>
      </c>
      <c r="AB7073">
        <f t="shared" si="137"/>
        <v>3195.75</v>
      </c>
    </row>
    <row r="7074" spans="1:28" x14ac:dyDescent="0.25">
      <c r="A7074" t="s">
        <v>3379</v>
      </c>
      <c r="B7074" t="s">
        <v>3356</v>
      </c>
      <c r="C7074" s="1">
        <v>0.68388888888888888</v>
      </c>
      <c r="D7074">
        <v>709</v>
      </c>
      <c r="E7074" s="2">
        <v>4.1785381944444443E-2</v>
      </c>
      <c r="F7074" s="1">
        <v>4.1782407407407407E-2</v>
      </c>
      <c r="G7074">
        <v>257</v>
      </c>
      <c r="H7074">
        <v>3610.26</v>
      </c>
      <c r="I7074">
        <v>0</v>
      </c>
      <c r="J7074" t="s">
        <v>3357</v>
      </c>
      <c r="K7074" t="s">
        <v>22</v>
      </c>
      <c r="L7074">
        <v>1</v>
      </c>
      <c r="M7074" t="s">
        <v>1661</v>
      </c>
      <c r="N7074" t="s">
        <v>23</v>
      </c>
      <c r="O7074" t="s">
        <v>33</v>
      </c>
      <c r="P7074" t="s">
        <v>28</v>
      </c>
      <c r="R7074" t="s">
        <v>26</v>
      </c>
      <c r="S7074">
        <v>18</v>
      </c>
      <c r="T7074">
        <v>17.100000000000001</v>
      </c>
      <c r="U7074">
        <v>16.899999999999999</v>
      </c>
      <c r="V7074">
        <v>0.9</v>
      </c>
      <c r="W7074">
        <v>1.1000000000000001</v>
      </c>
      <c r="AB7074">
        <f t="shared" si="137"/>
        <v>3375.42</v>
      </c>
    </row>
    <row r="7075" spans="1:28" x14ac:dyDescent="0.25">
      <c r="A7075" t="s">
        <v>3379</v>
      </c>
      <c r="B7075" t="s">
        <v>3356</v>
      </c>
      <c r="C7075" s="1">
        <v>0.68388888888888888</v>
      </c>
      <c r="D7075">
        <v>709</v>
      </c>
      <c r="E7075" s="2">
        <v>4.1785381944444443E-2</v>
      </c>
      <c r="F7075" s="1">
        <v>4.1782407407407407E-2</v>
      </c>
      <c r="G7075">
        <v>257</v>
      </c>
      <c r="H7075">
        <v>3610.26</v>
      </c>
      <c r="I7075">
        <v>0</v>
      </c>
      <c r="J7075" t="s">
        <v>3357</v>
      </c>
      <c r="K7075" t="s">
        <v>22</v>
      </c>
      <c r="L7075">
        <v>1</v>
      </c>
      <c r="M7075" t="s">
        <v>1661</v>
      </c>
      <c r="N7075" t="s">
        <v>23</v>
      </c>
      <c r="O7075" t="s">
        <v>42</v>
      </c>
      <c r="P7075" t="s">
        <v>28</v>
      </c>
      <c r="R7075" t="s">
        <v>26</v>
      </c>
      <c r="S7075">
        <v>17</v>
      </c>
      <c r="T7075">
        <v>17.100000000000001</v>
      </c>
      <c r="U7075">
        <v>16.899999999999999</v>
      </c>
      <c r="V7075">
        <v>-0.1</v>
      </c>
      <c r="W7075">
        <v>0.1</v>
      </c>
      <c r="AB7075">
        <f t="shared" si="137"/>
        <v>3375.42</v>
      </c>
    </row>
    <row r="7076" spans="1:28" x14ac:dyDescent="0.25">
      <c r="A7076" t="s">
        <v>3380</v>
      </c>
      <c r="B7076" t="s">
        <v>3356</v>
      </c>
      <c r="C7076" s="1">
        <v>0.68597222222222232</v>
      </c>
      <c r="D7076">
        <v>844</v>
      </c>
      <c r="E7076" s="2">
        <v>4.3870277777777779E-2</v>
      </c>
      <c r="F7076" s="1">
        <v>4.386574074074074E-2</v>
      </c>
      <c r="G7076">
        <v>392</v>
      </c>
      <c r="H7076">
        <v>3790.39</v>
      </c>
      <c r="I7076">
        <v>0</v>
      </c>
      <c r="J7076" t="s">
        <v>3357</v>
      </c>
      <c r="K7076" t="s">
        <v>22</v>
      </c>
      <c r="L7076">
        <v>1</v>
      </c>
      <c r="M7076" t="s">
        <v>1661</v>
      </c>
      <c r="N7076" t="s">
        <v>23</v>
      </c>
      <c r="O7076" t="s">
        <v>46</v>
      </c>
      <c r="P7076" t="s">
        <v>28</v>
      </c>
      <c r="R7076" t="s">
        <v>26</v>
      </c>
      <c r="S7076">
        <v>19.7</v>
      </c>
      <c r="T7076">
        <v>17.100000000000001</v>
      </c>
      <c r="U7076">
        <v>17</v>
      </c>
      <c r="V7076">
        <v>2.6</v>
      </c>
      <c r="W7076">
        <v>2.7</v>
      </c>
      <c r="AB7076">
        <f t="shared" si="137"/>
        <v>3555.5499999999997</v>
      </c>
    </row>
    <row r="7077" spans="1:28" x14ac:dyDescent="0.25">
      <c r="A7077" t="s">
        <v>3380</v>
      </c>
      <c r="B7077" t="s">
        <v>3356</v>
      </c>
      <c r="C7077" s="1">
        <v>0.68597222222222232</v>
      </c>
      <c r="D7077">
        <v>844</v>
      </c>
      <c r="E7077" s="2">
        <v>4.3870277777777779E-2</v>
      </c>
      <c r="F7077" s="1">
        <v>4.386574074074074E-2</v>
      </c>
      <c r="G7077">
        <v>392</v>
      </c>
      <c r="H7077">
        <v>3790.39</v>
      </c>
      <c r="I7077">
        <v>0</v>
      </c>
      <c r="J7077" t="s">
        <v>3357</v>
      </c>
      <c r="K7077" t="s">
        <v>22</v>
      </c>
      <c r="L7077">
        <v>1</v>
      </c>
      <c r="M7077" t="s">
        <v>1661</v>
      </c>
      <c r="N7077" t="s">
        <v>23</v>
      </c>
      <c r="O7077" t="s">
        <v>33</v>
      </c>
      <c r="P7077" t="s">
        <v>28</v>
      </c>
      <c r="R7077" t="s">
        <v>26</v>
      </c>
      <c r="S7077">
        <v>18.2</v>
      </c>
      <c r="T7077">
        <v>17.100000000000001</v>
      </c>
      <c r="U7077">
        <v>17</v>
      </c>
      <c r="V7077">
        <v>1.1000000000000001</v>
      </c>
      <c r="W7077">
        <v>1.2</v>
      </c>
      <c r="AB7077">
        <f t="shared" si="137"/>
        <v>3555.5499999999997</v>
      </c>
    </row>
    <row r="7078" spans="1:28" x14ac:dyDescent="0.25">
      <c r="A7078" t="s">
        <v>3380</v>
      </c>
      <c r="B7078" t="s">
        <v>3356</v>
      </c>
      <c r="C7078" s="1">
        <v>0.68597222222222232</v>
      </c>
      <c r="D7078">
        <v>844</v>
      </c>
      <c r="E7078" s="2">
        <v>4.3870277777777779E-2</v>
      </c>
      <c r="F7078" s="1">
        <v>4.386574074074074E-2</v>
      </c>
      <c r="G7078">
        <v>392</v>
      </c>
      <c r="H7078">
        <v>3790.39</v>
      </c>
      <c r="I7078">
        <v>0</v>
      </c>
      <c r="J7078" t="s">
        <v>3357</v>
      </c>
      <c r="K7078" t="s">
        <v>22</v>
      </c>
      <c r="L7078">
        <v>1</v>
      </c>
      <c r="M7078" t="s">
        <v>1661</v>
      </c>
      <c r="N7078" t="s">
        <v>23</v>
      </c>
      <c r="O7078" t="s">
        <v>42</v>
      </c>
      <c r="P7078" t="s">
        <v>28</v>
      </c>
      <c r="R7078" t="s">
        <v>26</v>
      </c>
      <c r="S7078">
        <v>17.5</v>
      </c>
      <c r="T7078">
        <v>17.100000000000001</v>
      </c>
      <c r="U7078">
        <v>17</v>
      </c>
      <c r="V7078">
        <v>0.4</v>
      </c>
      <c r="W7078">
        <v>0.5</v>
      </c>
      <c r="AB7078">
        <f t="shared" si="137"/>
        <v>3555.5499999999997</v>
      </c>
    </row>
    <row r="7079" spans="1:28" x14ac:dyDescent="0.25">
      <c r="A7079" t="s">
        <v>3381</v>
      </c>
      <c r="B7079" t="s">
        <v>3356</v>
      </c>
      <c r="C7079" s="1">
        <v>0.68805555555555553</v>
      </c>
      <c r="D7079">
        <v>479</v>
      </c>
      <c r="E7079" s="2">
        <v>4.5949386574074075E-2</v>
      </c>
      <c r="F7079" s="1">
        <v>4.594907407407408E-2</v>
      </c>
      <c r="G7079">
        <v>27</v>
      </c>
      <c r="H7079">
        <v>3970.03</v>
      </c>
      <c r="I7079">
        <v>0</v>
      </c>
      <c r="J7079" t="s">
        <v>3357</v>
      </c>
      <c r="K7079" t="s">
        <v>22</v>
      </c>
      <c r="L7079">
        <v>1</v>
      </c>
      <c r="M7079" t="s">
        <v>1661</v>
      </c>
      <c r="N7079" t="s">
        <v>23</v>
      </c>
      <c r="O7079" t="s">
        <v>46</v>
      </c>
      <c r="P7079" t="s">
        <v>28</v>
      </c>
      <c r="R7079" t="s">
        <v>26</v>
      </c>
      <c r="S7079">
        <v>19</v>
      </c>
      <c r="T7079">
        <v>17</v>
      </c>
      <c r="U7079">
        <v>16.899999999999999</v>
      </c>
      <c r="V7079">
        <v>2</v>
      </c>
      <c r="W7079">
        <v>2.1</v>
      </c>
      <c r="AB7079">
        <f t="shared" si="137"/>
        <v>3735.19</v>
      </c>
    </row>
    <row r="7080" spans="1:28" x14ac:dyDescent="0.25">
      <c r="A7080" t="s">
        <v>3381</v>
      </c>
      <c r="B7080" t="s">
        <v>3356</v>
      </c>
      <c r="C7080" s="1">
        <v>0.68805555555555553</v>
      </c>
      <c r="D7080">
        <v>479</v>
      </c>
      <c r="E7080" s="2">
        <v>4.5949386574074075E-2</v>
      </c>
      <c r="F7080" s="1">
        <v>4.594907407407408E-2</v>
      </c>
      <c r="G7080">
        <v>27</v>
      </c>
      <c r="H7080">
        <v>3970.03</v>
      </c>
      <c r="I7080">
        <v>0</v>
      </c>
      <c r="J7080" t="s">
        <v>3357</v>
      </c>
      <c r="K7080" t="s">
        <v>22</v>
      </c>
      <c r="L7080">
        <v>1</v>
      </c>
      <c r="M7080" t="s">
        <v>1661</v>
      </c>
      <c r="N7080" t="s">
        <v>23</v>
      </c>
      <c r="O7080" t="s">
        <v>42</v>
      </c>
      <c r="P7080" t="s">
        <v>28</v>
      </c>
      <c r="R7080" t="s">
        <v>26</v>
      </c>
      <c r="S7080">
        <v>18</v>
      </c>
      <c r="T7080">
        <v>17</v>
      </c>
      <c r="U7080">
        <v>16.899999999999999</v>
      </c>
      <c r="V7080">
        <v>1</v>
      </c>
      <c r="W7080">
        <v>1.1000000000000001</v>
      </c>
      <c r="AB7080">
        <f t="shared" si="137"/>
        <v>3735.19</v>
      </c>
    </row>
    <row r="7081" spans="1:28" x14ac:dyDescent="0.25">
      <c r="A7081" t="s">
        <v>3382</v>
      </c>
      <c r="B7081" t="s">
        <v>3356</v>
      </c>
      <c r="C7081" s="1">
        <v>0.69015046296296301</v>
      </c>
      <c r="D7081">
        <v>116</v>
      </c>
      <c r="E7081" s="2">
        <v>4.8040092592592593E-2</v>
      </c>
      <c r="F7081" s="1">
        <v>4.8032407407407406E-2</v>
      </c>
      <c r="G7081">
        <v>664</v>
      </c>
      <c r="H7081">
        <v>4150.66</v>
      </c>
      <c r="I7081">
        <v>0</v>
      </c>
      <c r="J7081" t="s">
        <v>3357</v>
      </c>
      <c r="K7081" t="s">
        <v>22</v>
      </c>
      <c r="L7081">
        <v>1</v>
      </c>
      <c r="M7081" t="s">
        <v>1661</v>
      </c>
      <c r="N7081" t="s">
        <v>23</v>
      </c>
      <c r="O7081" t="s">
        <v>46</v>
      </c>
      <c r="P7081" t="s">
        <v>28</v>
      </c>
      <c r="R7081" t="s">
        <v>26</v>
      </c>
      <c r="S7081">
        <v>18.600000000000001</v>
      </c>
      <c r="T7081">
        <v>17</v>
      </c>
      <c r="U7081">
        <v>16.899999999999999</v>
      </c>
      <c r="V7081">
        <v>1.6</v>
      </c>
      <c r="W7081">
        <v>1.7</v>
      </c>
      <c r="AB7081">
        <f t="shared" si="137"/>
        <v>3915.8199999999997</v>
      </c>
    </row>
    <row r="7082" spans="1:28" x14ac:dyDescent="0.25">
      <c r="A7082" t="s">
        <v>3382</v>
      </c>
      <c r="B7082" t="s">
        <v>3356</v>
      </c>
      <c r="C7082" s="1">
        <v>0.69015046296296301</v>
      </c>
      <c r="D7082">
        <v>116</v>
      </c>
      <c r="E7082" s="2">
        <v>4.8040092592592593E-2</v>
      </c>
      <c r="F7082" s="1">
        <v>4.8032407407407406E-2</v>
      </c>
      <c r="G7082">
        <v>664</v>
      </c>
      <c r="H7082">
        <v>4150.66</v>
      </c>
      <c r="I7082">
        <v>0</v>
      </c>
      <c r="J7082" t="s">
        <v>3357</v>
      </c>
      <c r="K7082" t="s">
        <v>22</v>
      </c>
      <c r="L7082">
        <v>1</v>
      </c>
      <c r="M7082" t="s">
        <v>1661</v>
      </c>
      <c r="N7082" t="s">
        <v>23</v>
      </c>
      <c r="O7082" t="s">
        <v>33</v>
      </c>
      <c r="P7082" t="s">
        <v>28</v>
      </c>
      <c r="R7082" t="s">
        <v>26</v>
      </c>
      <c r="S7082">
        <v>17.100000000000001</v>
      </c>
      <c r="T7082">
        <v>17</v>
      </c>
      <c r="U7082">
        <v>16.899999999999999</v>
      </c>
      <c r="V7082">
        <v>0.1</v>
      </c>
      <c r="W7082">
        <v>0.2</v>
      </c>
      <c r="AB7082">
        <f t="shared" si="137"/>
        <v>3915.8199999999997</v>
      </c>
    </row>
    <row r="7083" spans="1:28" x14ac:dyDescent="0.25">
      <c r="A7083" t="s">
        <v>3383</v>
      </c>
      <c r="B7083" t="s">
        <v>3356</v>
      </c>
      <c r="C7083" s="1">
        <v>0.69223379629629633</v>
      </c>
      <c r="D7083">
        <v>318</v>
      </c>
      <c r="E7083" s="2">
        <v>5.012576388888889E-2</v>
      </c>
      <c r="F7083" s="1">
        <v>5.0115740740740738E-2</v>
      </c>
      <c r="G7083">
        <v>866</v>
      </c>
      <c r="H7083">
        <v>4330.87</v>
      </c>
      <c r="I7083">
        <v>0</v>
      </c>
      <c r="J7083" t="s">
        <v>3357</v>
      </c>
      <c r="K7083" t="s">
        <v>22</v>
      </c>
      <c r="L7083">
        <v>1</v>
      </c>
      <c r="M7083" t="s">
        <v>1661</v>
      </c>
      <c r="N7083" t="s">
        <v>23</v>
      </c>
      <c r="O7083" t="s">
        <v>46</v>
      </c>
      <c r="P7083" t="s">
        <v>28</v>
      </c>
      <c r="R7083" t="s">
        <v>26</v>
      </c>
      <c r="S7083">
        <v>17.8</v>
      </c>
      <c r="T7083">
        <v>17</v>
      </c>
      <c r="U7083">
        <v>16.899999999999999</v>
      </c>
      <c r="V7083">
        <v>0.8</v>
      </c>
      <c r="W7083">
        <v>0.9</v>
      </c>
      <c r="AB7083">
        <f t="shared" si="137"/>
        <v>4096.03</v>
      </c>
    </row>
    <row r="7084" spans="1:28" x14ac:dyDescent="0.25">
      <c r="A7084" t="s">
        <v>3384</v>
      </c>
      <c r="B7084" t="s">
        <v>3356</v>
      </c>
      <c r="C7084" s="1">
        <v>0.69431712962962966</v>
      </c>
      <c r="D7084">
        <v>120</v>
      </c>
      <c r="E7084" s="2">
        <v>5.2206805555555548E-2</v>
      </c>
      <c r="F7084" s="1">
        <v>5.2199074074074071E-2</v>
      </c>
      <c r="G7084">
        <v>668</v>
      </c>
      <c r="H7084">
        <v>4510.67</v>
      </c>
      <c r="I7084">
        <v>0</v>
      </c>
      <c r="J7084" t="s">
        <v>3357</v>
      </c>
      <c r="K7084" t="s">
        <v>22</v>
      </c>
      <c r="L7084">
        <v>1</v>
      </c>
      <c r="M7084" t="s">
        <v>1661</v>
      </c>
      <c r="N7084" t="s">
        <v>23</v>
      </c>
      <c r="O7084" t="s">
        <v>42</v>
      </c>
      <c r="P7084" t="s">
        <v>28</v>
      </c>
      <c r="R7084" t="s">
        <v>26</v>
      </c>
      <c r="S7084">
        <v>17.7</v>
      </c>
      <c r="T7084">
        <v>17.100000000000001</v>
      </c>
      <c r="U7084">
        <v>16.899999999999999</v>
      </c>
      <c r="V7084">
        <v>0.6</v>
      </c>
      <c r="W7084">
        <v>0.8</v>
      </c>
      <c r="AB7084">
        <f t="shared" si="137"/>
        <v>4275.83</v>
      </c>
    </row>
    <row r="7085" spans="1:28" x14ac:dyDescent="0.25">
      <c r="A7085" t="s">
        <v>3384</v>
      </c>
      <c r="B7085" t="s">
        <v>3356</v>
      </c>
      <c r="C7085" s="1">
        <v>0.69431712962962966</v>
      </c>
      <c r="D7085">
        <v>120</v>
      </c>
      <c r="E7085" s="2">
        <v>5.2206805555555548E-2</v>
      </c>
      <c r="F7085" s="1">
        <v>5.2199074074074071E-2</v>
      </c>
      <c r="G7085">
        <v>668</v>
      </c>
      <c r="H7085">
        <v>4510.67</v>
      </c>
      <c r="I7085">
        <v>0</v>
      </c>
      <c r="J7085" t="s">
        <v>3357</v>
      </c>
      <c r="K7085" t="s">
        <v>22</v>
      </c>
      <c r="L7085">
        <v>1</v>
      </c>
      <c r="M7085" t="s">
        <v>1661</v>
      </c>
      <c r="N7085" t="s">
        <v>23</v>
      </c>
      <c r="O7085" t="s">
        <v>46</v>
      </c>
      <c r="P7085" t="s">
        <v>28</v>
      </c>
      <c r="R7085" t="s">
        <v>26</v>
      </c>
      <c r="S7085">
        <v>18.3</v>
      </c>
      <c r="T7085">
        <v>17.100000000000001</v>
      </c>
      <c r="U7085">
        <v>16.899999999999999</v>
      </c>
      <c r="V7085">
        <v>1.2</v>
      </c>
      <c r="W7085">
        <v>1.4</v>
      </c>
      <c r="AB7085">
        <f t="shared" si="137"/>
        <v>4275.83</v>
      </c>
    </row>
    <row r="7086" spans="1:28" x14ac:dyDescent="0.25">
      <c r="A7086" t="s">
        <v>3385</v>
      </c>
      <c r="B7086" t="s">
        <v>3356</v>
      </c>
      <c r="C7086" s="1">
        <v>0.69638888888888895</v>
      </c>
      <c r="D7086">
        <v>955</v>
      </c>
      <c r="E7086" s="2">
        <v>5.4288229166666667E-2</v>
      </c>
      <c r="F7086" s="1">
        <v>5.4282407407407411E-2</v>
      </c>
      <c r="G7086">
        <v>503</v>
      </c>
      <c r="H7086">
        <v>4690.5</v>
      </c>
      <c r="I7086">
        <v>0</v>
      </c>
      <c r="J7086" t="s">
        <v>3357</v>
      </c>
      <c r="K7086" t="s">
        <v>22</v>
      </c>
      <c r="L7086">
        <v>1</v>
      </c>
      <c r="M7086" t="s">
        <v>1661</v>
      </c>
      <c r="N7086" t="s">
        <v>23</v>
      </c>
      <c r="O7086" t="s">
        <v>46</v>
      </c>
      <c r="P7086" t="s">
        <v>28</v>
      </c>
      <c r="R7086" t="s">
        <v>26</v>
      </c>
      <c r="S7086">
        <v>17.899999999999999</v>
      </c>
      <c r="T7086">
        <v>16.899999999999999</v>
      </c>
      <c r="U7086">
        <v>16.8</v>
      </c>
      <c r="V7086">
        <v>1</v>
      </c>
      <c r="W7086">
        <v>1.1000000000000001</v>
      </c>
      <c r="AB7086">
        <f t="shared" si="137"/>
        <v>4455.66</v>
      </c>
    </row>
    <row r="7087" spans="1:28" x14ac:dyDescent="0.25">
      <c r="A7087" t="s">
        <v>3386</v>
      </c>
      <c r="B7087" t="s">
        <v>3356</v>
      </c>
      <c r="C7087" s="1">
        <v>0.69848379629629631</v>
      </c>
      <c r="D7087">
        <v>859</v>
      </c>
      <c r="E7087" s="2">
        <v>5.6382025462962969E-2</v>
      </c>
      <c r="F7087" s="1">
        <v>5.6377314814814818E-2</v>
      </c>
      <c r="G7087">
        <v>407</v>
      </c>
      <c r="H7087">
        <v>4871.41</v>
      </c>
      <c r="I7087">
        <v>0</v>
      </c>
      <c r="J7087" t="s">
        <v>3357</v>
      </c>
      <c r="K7087" t="s">
        <v>22</v>
      </c>
      <c r="L7087">
        <v>1</v>
      </c>
      <c r="M7087" t="s">
        <v>1661</v>
      </c>
      <c r="N7087" t="s">
        <v>23</v>
      </c>
      <c r="O7087" t="s">
        <v>46</v>
      </c>
      <c r="P7087" t="s">
        <v>28</v>
      </c>
      <c r="R7087" t="s">
        <v>26</v>
      </c>
      <c r="S7087">
        <v>17.5</v>
      </c>
      <c r="T7087">
        <v>16.899999999999999</v>
      </c>
      <c r="U7087">
        <v>16.8</v>
      </c>
      <c r="V7087">
        <v>0.6</v>
      </c>
      <c r="W7087">
        <v>0.7</v>
      </c>
      <c r="AB7087">
        <f t="shared" si="137"/>
        <v>4636.57</v>
      </c>
    </row>
    <row r="7088" spans="1:28" x14ac:dyDescent="0.25">
      <c r="A7088" t="s">
        <v>3387</v>
      </c>
      <c r="B7088" t="s">
        <v>3356</v>
      </c>
      <c r="C7088" s="1">
        <v>0.70057870370370379</v>
      </c>
      <c r="D7088">
        <v>195</v>
      </c>
      <c r="E7088" s="2">
        <v>5.8469236111111107E-2</v>
      </c>
      <c r="F7088" s="1">
        <v>5.8460648148148144E-2</v>
      </c>
      <c r="G7088">
        <v>742</v>
      </c>
      <c r="H7088">
        <v>5051.74</v>
      </c>
      <c r="I7088">
        <v>0</v>
      </c>
      <c r="J7088" t="s">
        <v>3357</v>
      </c>
      <c r="K7088" t="s">
        <v>22</v>
      </c>
      <c r="L7088">
        <v>1</v>
      </c>
      <c r="M7088" t="s">
        <v>1661</v>
      </c>
      <c r="N7088" t="s">
        <v>23</v>
      </c>
      <c r="O7088" t="s">
        <v>36</v>
      </c>
      <c r="P7088" t="s">
        <v>28</v>
      </c>
      <c r="R7088" t="s">
        <v>26</v>
      </c>
      <c r="S7088">
        <v>17.600000000000001</v>
      </c>
      <c r="T7088">
        <v>16.899999999999999</v>
      </c>
      <c r="U7088">
        <v>16.8</v>
      </c>
      <c r="V7088">
        <v>0.7</v>
      </c>
      <c r="W7088">
        <v>0.8</v>
      </c>
      <c r="AB7088">
        <f t="shared" si="137"/>
        <v>4816.8999999999996</v>
      </c>
    </row>
    <row r="7089" spans="1:28" x14ac:dyDescent="0.25">
      <c r="A7089" t="s">
        <v>3387</v>
      </c>
      <c r="B7089" t="s">
        <v>3356</v>
      </c>
      <c r="C7089" s="1">
        <v>0.70057870370370379</v>
      </c>
      <c r="D7089">
        <v>195</v>
      </c>
      <c r="E7089" s="2">
        <v>5.8469236111111107E-2</v>
      </c>
      <c r="F7089" s="1">
        <v>5.8460648148148144E-2</v>
      </c>
      <c r="G7089">
        <v>742</v>
      </c>
      <c r="H7089">
        <v>5051.74</v>
      </c>
      <c r="I7089">
        <v>0</v>
      </c>
      <c r="J7089" t="s">
        <v>3357</v>
      </c>
      <c r="K7089" t="s">
        <v>22</v>
      </c>
      <c r="L7089">
        <v>1</v>
      </c>
      <c r="M7089" t="s">
        <v>1661</v>
      </c>
      <c r="N7089" t="s">
        <v>23</v>
      </c>
      <c r="O7089" t="s">
        <v>46</v>
      </c>
      <c r="P7089" t="s">
        <v>28</v>
      </c>
      <c r="R7089" t="s">
        <v>26</v>
      </c>
      <c r="S7089">
        <v>17.399999999999999</v>
      </c>
      <c r="T7089">
        <v>16.899999999999999</v>
      </c>
      <c r="U7089">
        <v>16.8</v>
      </c>
      <c r="V7089">
        <v>0.5</v>
      </c>
      <c r="W7089">
        <v>0.6</v>
      </c>
      <c r="AB7089">
        <f t="shared" si="137"/>
        <v>4816.8999999999996</v>
      </c>
    </row>
    <row r="7090" spans="1:28" x14ac:dyDescent="0.25">
      <c r="A7090" t="s">
        <v>3388</v>
      </c>
      <c r="B7090" t="s">
        <v>3356</v>
      </c>
      <c r="C7090" s="1">
        <v>0.70265046296296296</v>
      </c>
      <c r="D7090">
        <v>629</v>
      </c>
      <c r="E7090" s="2">
        <v>6.0546030092592594E-2</v>
      </c>
      <c r="F7090" s="1">
        <v>6.0543981481481483E-2</v>
      </c>
      <c r="G7090">
        <v>177</v>
      </c>
      <c r="H7090">
        <v>5231.18</v>
      </c>
      <c r="I7090">
        <v>0</v>
      </c>
      <c r="J7090" t="s">
        <v>3357</v>
      </c>
      <c r="K7090" t="s">
        <v>22</v>
      </c>
      <c r="L7090">
        <v>1</v>
      </c>
      <c r="M7090" t="s">
        <v>1661</v>
      </c>
      <c r="N7090" t="s">
        <v>23</v>
      </c>
      <c r="O7090" t="s">
        <v>42</v>
      </c>
      <c r="P7090" t="s">
        <v>28</v>
      </c>
      <c r="R7090" t="s">
        <v>26</v>
      </c>
      <c r="S7090">
        <v>16.8</v>
      </c>
      <c r="T7090">
        <v>17</v>
      </c>
      <c r="U7090">
        <v>16.899999999999999</v>
      </c>
      <c r="V7090">
        <v>-0.2</v>
      </c>
      <c r="W7090">
        <v>-0.1</v>
      </c>
      <c r="AB7090">
        <f t="shared" si="137"/>
        <v>4996.34</v>
      </c>
    </row>
    <row r="7091" spans="1:28" x14ac:dyDescent="0.25">
      <c r="A7091" t="s">
        <v>3388</v>
      </c>
      <c r="B7091" t="s">
        <v>3356</v>
      </c>
      <c r="C7091" s="1">
        <v>0.70265046296296296</v>
      </c>
      <c r="D7091">
        <v>629</v>
      </c>
      <c r="E7091" s="2">
        <v>6.0546030092592594E-2</v>
      </c>
      <c r="F7091" s="1">
        <v>6.0543981481481483E-2</v>
      </c>
      <c r="G7091">
        <v>177</v>
      </c>
      <c r="H7091">
        <v>5231.18</v>
      </c>
      <c r="I7091">
        <v>0</v>
      </c>
      <c r="J7091" t="s">
        <v>3357</v>
      </c>
      <c r="K7091" t="s">
        <v>22</v>
      </c>
      <c r="L7091">
        <v>1</v>
      </c>
      <c r="M7091" t="s">
        <v>1661</v>
      </c>
      <c r="N7091" t="s">
        <v>23</v>
      </c>
      <c r="O7091" t="s">
        <v>46</v>
      </c>
      <c r="P7091" t="s">
        <v>28</v>
      </c>
      <c r="R7091" t="s">
        <v>26</v>
      </c>
      <c r="S7091">
        <v>17.3</v>
      </c>
      <c r="T7091">
        <v>17</v>
      </c>
      <c r="U7091">
        <v>16.899999999999999</v>
      </c>
      <c r="V7091">
        <v>0.3</v>
      </c>
      <c r="W7091">
        <v>0.4</v>
      </c>
      <c r="AB7091">
        <f t="shared" si="137"/>
        <v>4996.34</v>
      </c>
    </row>
    <row r="7092" spans="1:28" x14ac:dyDescent="0.25">
      <c r="A7092" t="s">
        <v>3388</v>
      </c>
      <c r="B7092" t="s">
        <v>3356</v>
      </c>
      <c r="C7092" s="1">
        <v>0.70265046296296296</v>
      </c>
      <c r="D7092">
        <v>629</v>
      </c>
      <c r="E7092" s="2">
        <v>6.0546030092592594E-2</v>
      </c>
      <c r="F7092" s="1">
        <v>6.0543981481481483E-2</v>
      </c>
      <c r="G7092">
        <v>177</v>
      </c>
      <c r="H7092">
        <v>5231.18</v>
      </c>
      <c r="I7092">
        <v>0</v>
      </c>
      <c r="J7092" t="s">
        <v>3357</v>
      </c>
      <c r="K7092" t="s">
        <v>22</v>
      </c>
      <c r="L7092">
        <v>1</v>
      </c>
      <c r="M7092" t="s">
        <v>1661</v>
      </c>
      <c r="N7092" t="s">
        <v>23</v>
      </c>
      <c r="O7092" t="s">
        <v>36</v>
      </c>
      <c r="P7092" t="s">
        <v>28</v>
      </c>
      <c r="R7092" t="s">
        <v>26</v>
      </c>
      <c r="S7092">
        <v>17.399999999999999</v>
      </c>
      <c r="T7092">
        <v>17</v>
      </c>
      <c r="U7092">
        <v>16.899999999999999</v>
      </c>
      <c r="V7092">
        <v>0.4</v>
      </c>
      <c r="W7092">
        <v>0.5</v>
      </c>
      <c r="AB7092">
        <f t="shared" si="137"/>
        <v>4996.34</v>
      </c>
    </row>
    <row r="7093" spans="1:28" x14ac:dyDescent="0.25">
      <c r="A7093" t="s">
        <v>3389</v>
      </c>
      <c r="B7093" t="s">
        <v>3356</v>
      </c>
      <c r="C7093" s="1">
        <v>0.70474537037037033</v>
      </c>
      <c r="D7093">
        <v>65</v>
      </c>
      <c r="E7093" s="2">
        <v>6.2634409722222215E-2</v>
      </c>
      <c r="F7093" s="1">
        <v>6.2627314814814816E-2</v>
      </c>
      <c r="G7093">
        <v>613</v>
      </c>
      <c r="H7093">
        <v>5411.61</v>
      </c>
      <c r="I7093">
        <v>0</v>
      </c>
      <c r="J7093" t="s">
        <v>3357</v>
      </c>
      <c r="K7093" t="s">
        <v>22</v>
      </c>
      <c r="L7093">
        <v>1</v>
      </c>
      <c r="M7093" t="s">
        <v>1661</v>
      </c>
      <c r="N7093" t="s">
        <v>23</v>
      </c>
      <c r="O7093" t="s">
        <v>46</v>
      </c>
      <c r="P7093" t="s">
        <v>28</v>
      </c>
      <c r="R7093" t="s">
        <v>26</v>
      </c>
      <c r="S7093">
        <v>17.2</v>
      </c>
      <c r="T7093">
        <v>16.899999999999999</v>
      </c>
      <c r="U7093">
        <v>16.899999999999999</v>
      </c>
      <c r="V7093">
        <v>0.3</v>
      </c>
      <c r="W7093">
        <v>0.3</v>
      </c>
      <c r="AB7093">
        <f t="shared" si="137"/>
        <v>5176.7699999999995</v>
      </c>
    </row>
    <row r="7094" spans="1:28" x14ac:dyDescent="0.25">
      <c r="A7094" t="s">
        <v>3389</v>
      </c>
      <c r="B7094" t="s">
        <v>3356</v>
      </c>
      <c r="C7094" s="1">
        <v>0.70474537037037033</v>
      </c>
      <c r="D7094">
        <v>65</v>
      </c>
      <c r="E7094" s="2">
        <v>6.2634409722222215E-2</v>
      </c>
      <c r="F7094" s="1">
        <v>6.2627314814814816E-2</v>
      </c>
      <c r="G7094">
        <v>613</v>
      </c>
      <c r="H7094">
        <v>5411.61</v>
      </c>
      <c r="I7094">
        <v>0</v>
      </c>
      <c r="J7094" t="s">
        <v>3357</v>
      </c>
      <c r="K7094" t="s">
        <v>22</v>
      </c>
      <c r="L7094">
        <v>1</v>
      </c>
      <c r="M7094" t="s">
        <v>1661</v>
      </c>
      <c r="N7094" t="s">
        <v>23</v>
      </c>
      <c r="O7094" t="s">
        <v>24</v>
      </c>
      <c r="P7094" t="s">
        <v>28</v>
      </c>
      <c r="R7094" t="s">
        <v>26</v>
      </c>
      <c r="S7094">
        <v>17.2</v>
      </c>
      <c r="T7094">
        <v>16.899999999999999</v>
      </c>
      <c r="U7094">
        <v>16.899999999999999</v>
      </c>
      <c r="V7094">
        <v>0.3</v>
      </c>
      <c r="W7094">
        <v>0.3</v>
      </c>
      <c r="AB7094">
        <f t="shared" si="137"/>
        <v>5176.7699999999995</v>
      </c>
    </row>
    <row r="7095" spans="1:28" x14ac:dyDescent="0.25">
      <c r="A7095" t="s">
        <v>3389</v>
      </c>
      <c r="B7095" t="s">
        <v>3356</v>
      </c>
      <c r="C7095" s="1">
        <v>0.70474537037037033</v>
      </c>
      <c r="D7095">
        <v>65</v>
      </c>
      <c r="E7095" s="2">
        <v>6.2634409722222215E-2</v>
      </c>
      <c r="F7095" s="1">
        <v>6.2627314814814816E-2</v>
      </c>
      <c r="G7095">
        <v>613</v>
      </c>
      <c r="H7095">
        <v>5411.61</v>
      </c>
      <c r="I7095">
        <v>0</v>
      </c>
      <c r="J7095" t="s">
        <v>3357</v>
      </c>
      <c r="K7095" t="s">
        <v>22</v>
      </c>
      <c r="L7095">
        <v>1</v>
      </c>
      <c r="M7095" t="s">
        <v>1661</v>
      </c>
      <c r="N7095" t="s">
        <v>23</v>
      </c>
      <c r="O7095" t="s">
        <v>36</v>
      </c>
      <c r="P7095" t="s">
        <v>28</v>
      </c>
      <c r="R7095" t="s">
        <v>26</v>
      </c>
      <c r="S7095">
        <v>17.2</v>
      </c>
      <c r="T7095">
        <v>16.899999999999999</v>
      </c>
      <c r="U7095">
        <v>16.899999999999999</v>
      </c>
      <c r="V7095">
        <v>0.3</v>
      </c>
      <c r="W7095">
        <v>0.3</v>
      </c>
      <c r="AB7095">
        <f t="shared" si="137"/>
        <v>5176.7699999999995</v>
      </c>
    </row>
    <row r="7096" spans="1:28" x14ac:dyDescent="0.25">
      <c r="A7096" t="s">
        <v>3390</v>
      </c>
      <c r="B7096" t="s">
        <v>3356</v>
      </c>
      <c r="C7096" s="1">
        <v>0.70682870370370365</v>
      </c>
      <c r="D7096">
        <v>168</v>
      </c>
      <c r="E7096" s="2">
        <v>6.4718935185185192E-2</v>
      </c>
      <c r="F7096" s="1">
        <v>6.4710648148148142E-2</v>
      </c>
      <c r="G7096">
        <v>716</v>
      </c>
      <c r="H7096">
        <v>5591.72</v>
      </c>
      <c r="I7096">
        <v>0</v>
      </c>
      <c r="J7096" t="s">
        <v>3357</v>
      </c>
      <c r="K7096" t="s">
        <v>22</v>
      </c>
      <c r="L7096">
        <v>1</v>
      </c>
      <c r="M7096" t="s">
        <v>1661</v>
      </c>
      <c r="N7096" t="s">
        <v>23</v>
      </c>
      <c r="O7096" t="s">
        <v>42</v>
      </c>
      <c r="P7096" t="s">
        <v>28</v>
      </c>
      <c r="R7096" t="s">
        <v>26</v>
      </c>
      <c r="S7096">
        <v>17</v>
      </c>
      <c r="T7096">
        <v>17</v>
      </c>
      <c r="U7096">
        <v>16.899999999999999</v>
      </c>
      <c r="V7096">
        <v>0</v>
      </c>
      <c r="W7096">
        <v>0.1</v>
      </c>
      <c r="AB7096">
        <f t="shared" si="137"/>
        <v>5356.88</v>
      </c>
    </row>
    <row r="7097" spans="1:28" x14ac:dyDescent="0.25">
      <c r="A7097" t="s">
        <v>3390</v>
      </c>
      <c r="B7097" t="s">
        <v>3356</v>
      </c>
      <c r="C7097" s="1">
        <v>0.70682870370370365</v>
      </c>
      <c r="D7097">
        <v>168</v>
      </c>
      <c r="E7097" s="2">
        <v>6.4718935185185192E-2</v>
      </c>
      <c r="F7097" s="1">
        <v>6.4710648148148142E-2</v>
      </c>
      <c r="G7097">
        <v>716</v>
      </c>
      <c r="H7097">
        <v>5591.72</v>
      </c>
      <c r="I7097">
        <v>0</v>
      </c>
      <c r="J7097" t="s">
        <v>3357</v>
      </c>
      <c r="K7097" t="s">
        <v>22</v>
      </c>
      <c r="L7097">
        <v>1</v>
      </c>
      <c r="M7097" t="s">
        <v>1661</v>
      </c>
      <c r="N7097" t="s">
        <v>23</v>
      </c>
      <c r="O7097" t="s">
        <v>46</v>
      </c>
      <c r="P7097" t="s">
        <v>28</v>
      </c>
      <c r="R7097" t="s">
        <v>26</v>
      </c>
      <c r="S7097">
        <v>19.600000000000001</v>
      </c>
      <c r="T7097">
        <v>17</v>
      </c>
      <c r="U7097">
        <v>16.899999999999999</v>
      </c>
      <c r="V7097">
        <v>2.6</v>
      </c>
      <c r="W7097">
        <v>2.7</v>
      </c>
      <c r="AB7097">
        <f t="shared" si="137"/>
        <v>5356.88</v>
      </c>
    </row>
    <row r="7098" spans="1:28" x14ac:dyDescent="0.25">
      <c r="A7098" t="s">
        <v>3390</v>
      </c>
      <c r="B7098" t="s">
        <v>3356</v>
      </c>
      <c r="C7098" s="1">
        <v>0.70682870370370365</v>
      </c>
      <c r="D7098">
        <v>168</v>
      </c>
      <c r="E7098" s="2">
        <v>6.4718935185185192E-2</v>
      </c>
      <c r="F7098" s="1">
        <v>6.4710648148148142E-2</v>
      </c>
      <c r="G7098">
        <v>716</v>
      </c>
      <c r="H7098">
        <v>5591.72</v>
      </c>
      <c r="I7098">
        <v>0</v>
      </c>
      <c r="J7098" t="s">
        <v>3357</v>
      </c>
      <c r="K7098" t="s">
        <v>22</v>
      </c>
      <c r="L7098">
        <v>1</v>
      </c>
      <c r="M7098" t="s">
        <v>1661</v>
      </c>
      <c r="N7098" t="s">
        <v>23</v>
      </c>
      <c r="O7098" t="s">
        <v>24</v>
      </c>
      <c r="P7098" t="s">
        <v>28</v>
      </c>
      <c r="R7098" t="s">
        <v>26</v>
      </c>
      <c r="S7098">
        <v>17.600000000000001</v>
      </c>
      <c r="T7098">
        <v>17</v>
      </c>
      <c r="U7098">
        <v>16.899999999999999</v>
      </c>
      <c r="V7098">
        <v>0.6</v>
      </c>
      <c r="W7098">
        <v>0.7</v>
      </c>
      <c r="AB7098">
        <f t="shared" si="137"/>
        <v>5356.88</v>
      </c>
    </row>
    <row r="7099" spans="1:28" x14ac:dyDescent="0.25">
      <c r="A7099" t="s">
        <v>3391</v>
      </c>
      <c r="B7099" t="s">
        <v>3356</v>
      </c>
      <c r="C7099" s="1">
        <v>0.70891203703703709</v>
      </c>
      <c r="D7099">
        <v>237</v>
      </c>
      <c r="E7099" s="2">
        <v>6.680305555555556E-2</v>
      </c>
      <c r="F7099" s="1">
        <v>6.6793981481481482E-2</v>
      </c>
      <c r="G7099">
        <v>784</v>
      </c>
      <c r="H7099">
        <v>5771.78</v>
      </c>
      <c r="I7099">
        <v>0</v>
      </c>
      <c r="J7099" t="s">
        <v>3357</v>
      </c>
      <c r="K7099" t="s">
        <v>22</v>
      </c>
      <c r="L7099">
        <v>1</v>
      </c>
      <c r="M7099" t="s">
        <v>1661</v>
      </c>
      <c r="N7099" t="s">
        <v>23</v>
      </c>
      <c r="O7099" t="s">
        <v>46</v>
      </c>
      <c r="P7099" t="s">
        <v>28</v>
      </c>
      <c r="R7099" t="s">
        <v>26</v>
      </c>
      <c r="S7099">
        <v>20.399999999999999</v>
      </c>
      <c r="T7099">
        <v>16.899999999999999</v>
      </c>
      <c r="U7099">
        <v>16.899999999999999</v>
      </c>
      <c r="V7099">
        <v>3.5</v>
      </c>
      <c r="W7099">
        <v>3.5</v>
      </c>
      <c r="AB7099">
        <f t="shared" si="137"/>
        <v>5536.94</v>
      </c>
    </row>
    <row r="7100" spans="1:28" x14ac:dyDescent="0.25">
      <c r="A7100" t="s">
        <v>3391</v>
      </c>
      <c r="B7100" t="s">
        <v>3356</v>
      </c>
      <c r="C7100" s="1">
        <v>0.70891203703703709</v>
      </c>
      <c r="D7100">
        <v>237</v>
      </c>
      <c r="E7100" s="2">
        <v>6.680305555555556E-2</v>
      </c>
      <c r="F7100" s="1">
        <v>6.6793981481481482E-2</v>
      </c>
      <c r="G7100">
        <v>784</v>
      </c>
      <c r="H7100">
        <v>5771.78</v>
      </c>
      <c r="I7100">
        <v>0</v>
      </c>
      <c r="J7100" t="s">
        <v>3357</v>
      </c>
      <c r="K7100" t="s">
        <v>22</v>
      </c>
      <c r="L7100">
        <v>1</v>
      </c>
      <c r="M7100" t="s">
        <v>1661</v>
      </c>
      <c r="N7100" t="s">
        <v>23</v>
      </c>
      <c r="O7100" t="s">
        <v>36</v>
      </c>
      <c r="P7100" t="s">
        <v>28</v>
      </c>
      <c r="R7100" t="s">
        <v>26</v>
      </c>
      <c r="S7100">
        <v>18.100000000000001</v>
      </c>
      <c r="T7100">
        <v>16.899999999999999</v>
      </c>
      <c r="U7100">
        <v>16.899999999999999</v>
      </c>
      <c r="V7100">
        <v>1.2</v>
      </c>
      <c r="W7100">
        <v>1.2</v>
      </c>
      <c r="AB7100">
        <f t="shared" si="137"/>
        <v>5536.94</v>
      </c>
    </row>
    <row r="7101" spans="1:28" x14ac:dyDescent="0.25">
      <c r="A7101" t="s">
        <v>3391</v>
      </c>
      <c r="B7101" t="s">
        <v>3356</v>
      </c>
      <c r="C7101" s="1">
        <v>0.70891203703703709</v>
      </c>
      <c r="D7101">
        <v>237</v>
      </c>
      <c r="E7101" s="2">
        <v>6.680305555555556E-2</v>
      </c>
      <c r="F7101" s="1">
        <v>6.6793981481481482E-2</v>
      </c>
      <c r="G7101">
        <v>784</v>
      </c>
      <c r="H7101">
        <v>5771.78</v>
      </c>
      <c r="I7101">
        <v>0</v>
      </c>
      <c r="J7101" t="s">
        <v>3357</v>
      </c>
      <c r="K7101" t="s">
        <v>22</v>
      </c>
      <c r="L7101">
        <v>1</v>
      </c>
      <c r="M7101" t="s">
        <v>1661</v>
      </c>
      <c r="N7101" t="s">
        <v>23</v>
      </c>
      <c r="O7101" t="s">
        <v>24</v>
      </c>
      <c r="P7101" t="s">
        <v>28</v>
      </c>
      <c r="R7101" t="s">
        <v>26</v>
      </c>
      <c r="S7101">
        <v>17.3</v>
      </c>
      <c r="T7101">
        <v>16.899999999999999</v>
      </c>
      <c r="U7101">
        <v>16.899999999999999</v>
      </c>
      <c r="V7101">
        <v>0.4</v>
      </c>
      <c r="W7101">
        <v>0.4</v>
      </c>
      <c r="AB7101">
        <f t="shared" si="137"/>
        <v>5536.94</v>
      </c>
    </row>
    <row r="7102" spans="1:28" x14ac:dyDescent="0.25">
      <c r="A7102" t="s">
        <v>3392</v>
      </c>
      <c r="B7102" t="s">
        <v>3356</v>
      </c>
      <c r="C7102" s="1">
        <v>0.71099537037037042</v>
      </c>
      <c r="D7102">
        <v>372</v>
      </c>
      <c r="E7102" s="2">
        <v>6.888796296296297E-2</v>
      </c>
      <c r="F7102" s="1">
        <v>6.8877314814814808E-2</v>
      </c>
      <c r="G7102">
        <v>920</v>
      </c>
      <c r="H7102">
        <v>5951.92</v>
      </c>
      <c r="I7102">
        <v>0</v>
      </c>
      <c r="J7102" t="s">
        <v>3357</v>
      </c>
      <c r="K7102" t="s">
        <v>22</v>
      </c>
      <c r="L7102">
        <v>1</v>
      </c>
      <c r="M7102" t="s">
        <v>1661</v>
      </c>
      <c r="N7102" t="s">
        <v>23</v>
      </c>
      <c r="O7102" t="s">
        <v>46</v>
      </c>
      <c r="P7102" t="s">
        <v>28</v>
      </c>
      <c r="R7102" t="s">
        <v>26</v>
      </c>
      <c r="S7102">
        <v>20.5</v>
      </c>
      <c r="T7102">
        <v>16.899999999999999</v>
      </c>
      <c r="U7102">
        <v>17</v>
      </c>
      <c r="V7102">
        <v>3.6</v>
      </c>
      <c r="W7102">
        <v>3.5</v>
      </c>
      <c r="AB7102">
        <f t="shared" si="137"/>
        <v>5717.08</v>
      </c>
    </row>
    <row r="7103" spans="1:28" x14ac:dyDescent="0.25">
      <c r="A7103" t="s">
        <v>3392</v>
      </c>
      <c r="B7103" t="s">
        <v>3356</v>
      </c>
      <c r="C7103" s="1">
        <v>0.71099537037037042</v>
      </c>
      <c r="D7103">
        <v>372</v>
      </c>
      <c r="E7103" s="2">
        <v>6.888796296296297E-2</v>
      </c>
      <c r="F7103" s="1">
        <v>6.8877314814814808E-2</v>
      </c>
      <c r="G7103">
        <v>920</v>
      </c>
      <c r="H7103">
        <v>5951.92</v>
      </c>
      <c r="I7103">
        <v>0</v>
      </c>
      <c r="J7103" t="s">
        <v>3357</v>
      </c>
      <c r="K7103" t="s">
        <v>22</v>
      </c>
      <c r="L7103">
        <v>1</v>
      </c>
      <c r="M7103" t="s">
        <v>1661</v>
      </c>
      <c r="N7103" t="s">
        <v>23</v>
      </c>
      <c r="O7103" t="s">
        <v>24</v>
      </c>
      <c r="P7103" t="s">
        <v>28</v>
      </c>
      <c r="R7103" t="s">
        <v>26</v>
      </c>
      <c r="S7103">
        <v>17.7</v>
      </c>
      <c r="T7103">
        <v>16.899999999999999</v>
      </c>
      <c r="U7103">
        <v>17</v>
      </c>
      <c r="V7103">
        <v>0.8</v>
      </c>
      <c r="W7103">
        <v>0.7</v>
      </c>
      <c r="AB7103">
        <f t="shared" si="137"/>
        <v>5717.08</v>
      </c>
    </row>
    <row r="7104" spans="1:28" x14ac:dyDescent="0.25">
      <c r="A7104" t="s">
        <v>3392</v>
      </c>
      <c r="B7104" t="s">
        <v>3356</v>
      </c>
      <c r="C7104" s="1">
        <v>0.71099537037037042</v>
      </c>
      <c r="D7104">
        <v>372</v>
      </c>
      <c r="E7104" s="2">
        <v>6.888796296296297E-2</v>
      </c>
      <c r="F7104" s="1">
        <v>6.8877314814814808E-2</v>
      </c>
      <c r="G7104">
        <v>920</v>
      </c>
      <c r="H7104">
        <v>5951.92</v>
      </c>
      <c r="I7104">
        <v>0</v>
      </c>
      <c r="J7104" t="s">
        <v>3357</v>
      </c>
      <c r="K7104" t="s">
        <v>22</v>
      </c>
      <c r="L7104">
        <v>1</v>
      </c>
      <c r="M7104" t="s">
        <v>1661</v>
      </c>
      <c r="N7104" t="s">
        <v>23</v>
      </c>
      <c r="O7104" t="s">
        <v>36</v>
      </c>
      <c r="P7104" t="s">
        <v>28</v>
      </c>
      <c r="R7104" t="s">
        <v>26</v>
      </c>
      <c r="S7104">
        <v>17.100000000000001</v>
      </c>
      <c r="T7104">
        <v>16.899999999999999</v>
      </c>
      <c r="U7104">
        <v>17</v>
      </c>
      <c r="V7104">
        <v>0.2</v>
      </c>
      <c r="W7104">
        <v>0.1</v>
      </c>
      <c r="AB7104">
        <f t="shared" si="137"/>
        <v>5717.08</v>
      </c>
    </row>
    <row r="7105" spans="1:28" x14ac:dyDescent="0.25">
      <c r="A7105" t="s">
        <v>3393</v>
      </c>
      <c r="B7105" t="s">
        <v>3356</v>
      </c>
      <c r="C7105" s="1">
        <v>0.71307870370370363</v>
      </c>
      <c r="D7105">
        <v>7</v>
      </c>
      <c r="E7105" s="2">
        <v>7.0967071759259259E-2</v>
      </c>
      <c r="F7105" s="1">
        <v>7.0960648148148148E-2</v>
      </c>
      <c r="G7105">
        <v>555</v>
      </c>
      <c r="H7105">
        <v>6131.56</v>
      </c>
      <c r="I7105">
        <v>0</v>
      </c>
      <c r="J7105" t="s">
        <v>3357</v>
      </c>
      <c r="K7105" t="s">
        <v>22</v>
      </c>
      <c r="L7105">
        <v>1</v>
      </c>
      <c r="M7105" t="s">
        <v>1661</v>
      </c>
      <c r="N7105" t="s">
        <v>23</v>
      </c>
      <c r="O7105" t="s">
        <v>46</v>
      </c>
      <c r="P7105" t="s">
        <v>28</v>
      </c>
      <c r="R7105" t="s">
        <v>26</v>
      </c>
      <c r="S7105">
        <v>18.7</v>
      </c>
      <c r="T7105">
        <v>17</v>
      </c>
      <c r="U7105">
        <v>16.899999999999999</v>
      </c>
      <c r="V7105">
        <v>1.7</v>
      </c>
      <c r="W7105">
        <v>1.8</v>
      </c>
      <c r="AB7105">
        <f t="shared" si="137"/>
        <v>5896.72</v>
      </c>
    </row>
    <row r="7106" spans="1:28" x14ac:dyDescent="0.25">
      <c r="A7106" t="s">
        <v>3393</v>
      </c>
      <c r="B7106" t="s">
        <v>3356</v>
      </c>
      <c r="C7106" s="1">
        <v>0.71307870370370363</v>
      </c>
      <c r="D7106">
        <v>7</v>
      </c>
      <c r="E7106" s="2">
        <v>7.0967071759259259E-2</v>
      </c>
      <c r="F7106" s="1">
        <v>7.0960648148148148E-2</v>
      </c>
      <c r="G7106">
        <v>555</v>
      </c>
      <c r="H7106">
        <v>6131.56</v>
      </c>
      <c r="I7106">
        <v>0</v>
      </c>
      <c r="J7106" t="s">
        <v>3357</v>
      </c>
      <c r="K7106" t="s">
        <v>22</v>
      </c>
      <c r="L7106">
        <v>1</v>
      </c>
      <c r="M7106" t="s">
        <v>1661</v>
      </c>
      <c r="N7106" t="s">
        <v>23</v>
      </c>
      <c r="O7106" t="s">
        <v>36</v>
      </c>
      <c r="P7106" t="s">
        <v>28</v>
      </c>
      <c r="R7106" t="s">
        <v>26</v>
      </c>
      <c r="S7106">
        <v>17.3</v>
      </c>
      <c r="T7106">
        <v>17</v>
      </c>
      <c r="U7106">
        <v>16.899999999999999</v>
      </c>
      <c r="V7106">
        <v>0.3</v>
      </c>
      <c r="W7106">
        <v>0.4</v>
      </c>
      <c r="AB7106">
        <f t="shared" si="137"/>
        <v>5896.72</v>
      </c>
    </row>
    <row r="7107" spans="1:28" x14ac:dyDescent="0.25">
      <c r="A7107" t="s">
        <v>3393</v>
      </c>
      <c r="B7107" t="s">
        <v>3356</v>
      </c>
      <c r="C7107" s="1">
        <v>0.71307870370370363</v>
      </c>
      <c r="D7107">
        <v>7</v>
      </c>
      <c r="E7107" s="2">
        <v>7.0967071759259259E-2</v>
      </c>
      <c r="F7107" s="1">
        <v>7.0960648148148148E-2</v>
      </c>
      <c r="G7107">
        <v>555</v>
      </c>
      <c r="H7107">
        <v>6131.56</v>
      </c>
      <c r="I7107">
        <v>0</v>
      </c>
      <c r="J7107" t="s">
        <v>3357</v>
      </c>
      <c r="K7107" t="s">
        <v>22</v>
      </c>
      <c r="L7107">
        <v>1</v>
      </c>
      <c r="M7107" t="s">
        <v>1661</v>
      </c>
      <c r="N7107" t="s">
        <v>23</v>
      </c>
      <c r="O7107" t="s">
        <v>24</v>
      </c>
      <c r="P7107" t="s">
        <v>28</v>
      </c>
      <c r="R7107" t="s">
        <v>26</v>
      </c>
      <c r="S7107">
        <v>17.399999999999999</v>
      </c>
      <c r="T7107">
        <v>17</v>
      </c>
      <c r="U7107">
        <v>16.899999999999999</v>
      </c>
      <c r="V7107">
        <v>0.4</v>
      </c>
      <c r="W7107">
        <v>0.5</v>
      </c>
      <c r="AB7107">
        <f t="shared" si="137"/>
        <v>5896.72</v>
      </c>
    </row>
    <row r="7108" spans="1:28" x14ac:dyDescent="0.25">
      <c r="A7108" t="s">
        <v>3394</v>
      </c>
      <c r="B7108" t="s">
        <v>3356</v>
      </c>
      <c r="C7108" s="1">
        <v>0.71515046296296303</v>
      </c>
      <c r="D7108">
        <v>976</v>
      </c>
      <c r="E7108" s="2">
        <v>7.30500462962963E-2</v>
      </c>
      <c r="F7108" s="1">
        <v>7.3043981481481488E-2</v>
      </c>
      <c r="G7108">
        <v>524</v>
      </c>
      <c r="H7108">
        <v>6311.52</v>
      </c>
      <c r="I7108">
        <v>0</v>
      </c>
      <c r="J7108" t="s">
        <v>3357</v>
      </c>
      <c r="K7108" t="s">
        <v>22</v>
      </c>
      <c r="L7108">
        <v>1</v>
      </c>
      <c r="M7108" t="s">
        <v>1661</v>
      </c>
      <c r="N7108" t="s">
        <v>23</v>
      </c>
      <c r="O7108" t="s">
        <v>33</v>
      </c>
      <c r="P7108" t="s">
        <v>28</v>
      </c>
      <c r="R7108" t="s">
        <v>26</v>
      </c>
      <c r="S7108">
        <v>17</v>
      </c>
      <c r="T7108">
        <v>16.899999999999999</v>
      </c>
      <c r="U7108">
        <v>16.899999999999999</v>
      </c>
      <c r="V7108">
        <v>0.1</v>
      </c>
      <c r="W7108">
        <v>0.1</v>
      </c>
      <c r="AB7108">
        <f t="shared" si="137"/>
        <v>6076.68</v>
      </c>
    </row>
    <row r="7109" spans="1:28" x14ac:dyDescent="0.25">
      <c r="A7109" t="s">
        <v>3394</v>
      </c>
      <c r="B7109" t="s">
        <v>3356</v>
      </c>
      <c r="C7109" s="1">
        <v>0.71515046296296303</v>
      </c>
      <c r="D7109">
        <v>976</v>
      </c>
      <c r="E7109" s="2">
        <v>7.30500462962963E-2</v>
      </c>
      <c r="F7109" s="1">
        <v>7.3043981481481488E-2</v>
      </c>
      <c r="G7109">
        <v>524</v>
      </c>
      <c r="H7109">
        <v>6311.52</v>
      </c>
      <c r="I7109">
        <v>0</v>
      </c>
      <c r="J7109" t="s">
        <v>3357</v>
      </c>
      <c r="K7109" t="s">
        <v>22</v>
      </c>
      <c r="L7109">
        <v>1</v>
      </c>
      <c r="M7109" t="s">
        <v>1661</v>
      </c>
      <c r="N7109" t="s">
        <v>23</v>
      </c>
      <c r="O7109" t="s">
        <v>46</v>
      </c>
      <c r="P7109" t="s">
        <v>28</v>
      </c>
      <c r="R7109" t="s">
        <v>26</v>
      </c>
      <c r="S7109">
        <v>17.600000000000001</v>
      </c>
      <c r="T7109">
        <v>16.899999999999999</v>
      </c>
      <c r="U7109">
        <v>16.899999999999999</v>
      </c>
      <c r="V7109">
        <v>0.7</v>
      </c>
      <c r="W7109">
        <v>0.7</v>
      </c>
      <c r="AB7109">
        <f t="shared" si="137"/>
        <v>6076.68</v>
      </c>
    </row>
    <row r="7110" spans="1:28" x14ac:dyDescent="0.25">
      <c r="A7110" t="s">
        <v>3394</v>
      </c>
      <c r="B7110" t="s">
        <v>3356</v>
      </c>
      <c r="C7110" s="1">
        <v>0.71515046296296303</v>
      </c>
      <c r="D7110">
        <v>976</v>
      </c>
      <c r="E7110" s="2">
        <v>7.30500462962963E-2</v>
      </c>
      <c r="F7110" s="1">
        <v>7.3043981481481488E-2</v>
      </c>
      <c r="G7110">
        <v>524</v>
      </c>
      <c r="H7110">
        <v>6311.52</v>
      </c>
      <c r="I7110">
        <v>0</v>
      </c>
      <c r="J7110" t="s">
        <v>3357</v>
      </c>
      <c r="K7110" t="s">
        <v>22</v>
      </c>
      <c r="L7110">
        <v>1</v>
      </c>
      <c r="M7110" t="s">
        <v>1661</v>
      </c>
      <c r="N7110" t="s">
        <v>23</v>
      </c>
      <c r="O7110" t="s">
        <v>36</v>
      </c>
      <c r="P7110" t="s">
        <v>28</v>
      </c>
      <c r="R7110" t="s">
        <v>26</v>
      </c>
      <c r="S7110">
        <v>17.3</v>
      </c>
      <c r="T7110">
        <v>16.899999999999999</v>
      </c>
      <c r="U7110">
        <v>16.899999999999999</v>
      </c>
      <c r="V7110">
        <v>0.4</v>
      </c>
      <c r="W7110">
        <v>0.4</v>
      </c>
      <c r="AB7110">
        <f t="shared" si="137"/>
        <v>6076.68</v>
      </c>
    </row>
    <row r="7111" spans="1:28" x14ac:dyDescent="0.25">
      <c r="A7111" t="s">
        <v>3395</v>
      </c>
      <c r="B7111" t="s">
        <v>3356</v>
      </c>
      <c r="C7111" s="1">
        <v>0.71724537037037039</v>
      </c>
      <c r="D7111">
        <v>379</v>
      </c>
      <c r="E7111" s="2">
        <v>7.5138043981481481E-2</v>
      </c>
      <c r="F7111" s="1">
        <v>7.5127314814814813E-2</v>
      </c>
      <c r="G7111">
        <v>927</v>
      </c>
      <c r="H7111">
        <v>6491.93</v>
      </c>
      <c r="I7111">
        <v>0</v>
      </c>
      <c r="J7111" t="s">
        <v>3357</v>
      </c>
      <c r="K7111" t="s">
        <v>22</v>
      </c>
      <c r="L7111">
        <v>1</v>
      </c>
      <c r="M7111" t="s">
        <v>1661</v>
      </c>
      <c r="N7111" t="s">
        <v>23</v>
      </c>
      <c r="O7111" t="s">
        <v>46</v>
      </c>
      <c r="P7111" t="s">
        <v>28</v>
      </c>
      <c r="R7111" t="s">
        <v>26</v>
      </c>
      <c r="S7111">
        <v>17.399999999999999</v>
      </c>
      <c r="T7111">
        <v>16.8</v>
      </c>
      <c r="U7111">
        <v>16.8</v>
      </c>
      <c r="V7111">
        <v>0.6</v>
      </c>
      <c r="W7111">
        <v>0.6</v>
      </c>
      <c r="AB7111">
        <f t="shared" si="137"/>
        <v>6257.09</v>
      </c>
    </row>
    <row r="7112" spans="1:28" x14ac:dyDescent="0.25">
      <c r="A7112" t="s">
        <v>3395</v>
      </c>
      <c r="B7112" t="s">
        <v>3356</v>
      </c>
      <c r="C7112" s="1">
        <v>0.71724537037037039</v>
      </c>
      <c r="D7112">
        <v>379</v>
      </c>
      <c r="E7112" s="2">
        <v>7.5138043981481481E-2</v>
      </c>
      <c r="F7112" s="1">
        <v>7.5127314814814813E-2</v>
      </c>
      <c r="G7112">
        <v>927</v>
      </c>
      <c r="H7112">
        <v>6491.93</v>
      </c>
      <c r="I7112">
        <v>0</v>
      </c>
      <c r="J7112" t="s">
        <v>3357</v>
      </c>
      <c r="K7112" t="s">
        <v>22</v>
      </c>
      <c r="L7112">
        <v>1</v>
      </c>
      <c r="M7112" t="s">
        <v>1661</v>
      </c>
      <c r="N7112" t="s">
        <v>23</v>
      </c>
      <c r="O7112" t="s">
        <v>36</v>
      </c>
      <c r="P7112" t="s">
        <v>28</v>
      </c>
      <c r="R7112" t="s">
        <v>26</v>
      </c>
      <c r="S7112">
        <v>17.100000000000001</v>
      </c>
      <c r="T7112">
        <v>16.8</v>
      </c>
      <c r="U7112">
        <v>16.8</v>
      </c>
      <c r="V7112">
        <v>0.3</v>
      </c>
      <c r="W7112">
        <v>0.3</v>
      </c>
      <c r="AB7112">
        <f t="shared" si="137"/>
        <v>6257.09</v>
      </c>
    </row>
    <row r="7113" spans="1:28" x14ac:dyDescent="0.25">
      <c r="A7113" t="s">
        <v>3396</v>
      </c>
      <c r="B7113" t="s">
        <v>3356</v>
      </c>
      <c r="C7113" s="1">
        <v>0.71932870370370372</v>
      </c>
      <c r="D7113">
        <v>548</v>
      </c>
      <c r="E7113" s="2">
        <v>7.7223333333333324E-2</v>
      </c>
      <c r="F7113" s="1">
        <v>7.7222222222222234E-2</v>
      </c>
      <c r="G7113">
        <v>96</v>
      </c>
      <c r="H7113">
        <v>6672.1</v>
      </c>
      <c r="I7113">
        <v>0</v>
      </c>
      <c r="J7113" t="s">
        <v>3357</v>
      </c>
      <c r="K7113" t="s">
        <v>22</v>
      </c>
      <c r="L7113">
        <v>1</v>
      </c>
      <c r="M7113" t="s">
        <v>1661</v>
      </c>
      <c r="N7113" t="s">
        <v>23</v>
      </c>
      <c r="O7113" t="s">
        <v>46</v>
      </c>
      <c r="P7113" t="s">
        <v>28</v>
      </c>
      <c r="R7113" t="s">
        <v>26</v>
      </c>
      <c r="S7113">
        <v>17.3</v>
      </c>
      <c r="T7113">
        <v>16.8</v>
      </c>
      <c r="U7113">
        <v>16.8</v>
      </c>
      <c r="V7113">
        <v>0.5</v>
      </c>
      <c r="W7113">
        <v>0.5</v>
      </c>
      <c r="AB7113">
        <f t="shared" si="137"/>
        <v>6437.26</v>
      </c>
    </row>
    <row r="7114" spans="1:28" x14ac:dyDescent="0.25">
      <c r="A7114" t="s">
        <v>3396</v>
      </c>
      <c r="B7114" t="s">
        <v>3356</v>
      </c>
      <c r="C7114" s="1">
        <v>0.71932870370370372</v>
      </c>
      <c r="D7114">
        <v>548</v>
      </c>
      <c r="E7114" s="2">
        <v>7.7223333333333324E-2</v>
      </c>
      <c r="F7114" s="1">
        <v>7.7222222222222234E-2</v>
      </c>
      <c r="G7114">
        <v>96</v>
      </c>
      <c r="H7114">
        <v>6672.1</v>
      </c>
      <c r="I7114">
        <v>0</v>
      </c>
      <c r="J7114" t="s">
        <v>3357</v>
      </c>
      <c r="K7114" t="s">
        <v>22</v>
      </c>
      <c r="L7114">
        <v>1</v>
      </c>
      <c r="M7114" t="s">
        <v>1661</v>
      </c>
      <c r="N7114" t="s">
        <v>23</v>
      </c>
      <c r="O7114" t="s">
        <v>24</v>
      </c>
      <c r="P7114" t="s">
        <v>28</v>
      </c>
      <c r="R7114" t="s">
        <v>26</v>
      </c>
      <c r="S7114">
        <v>17.3</v>
      </c>
      <c r="T7114">
        <v>16.8</v>
      </c>
      <c r="U7114">
        <v>16.8</v>
      </c>
      <c r="V7114">
        <v>0.5</v>
      </c>
      <c r="W7114">
        <v>0.5</v>
      </c>
      <c r="AB7114">
        <f t="shared" si="137"/>
        <v>6437.26</v>
      </c>
    </row>
    <row r="7115" spans="1:28" x14ac:dyDescent="0.25">
      <c r="A7115" t="s">
        <v>3396</v>
      </c>
      <c r="B7115" t="s">
        <v>3356</v>
      </c>
      <c r="C7115" s="1">
        <v>0.71932870370370372</v>
      </c>
      <c r="D7115">
        <v>548</v>
      </c>
      <c r="E7115" s="2">
        <v>7.7223333333333324E-2</v>
      </c>
      <c r="F7115" s="1">
        <v>7.7222222222222234E-2</v>
      </c>
      <c r="G7115">
        <v>96</v>
      </c>
      <c r="H7115">
        <v>6672.1</v>
      </c>
      <c r="I7115">
        <v>0</v>
      </c>
      <c r="J7115" t="s">
        <v>3357</v>
      </c>
      <c r="K7115" t="s">
        <v>22</v>
      </c>
      <c r="L7115">
        <v>1</v>
      </c>
      <c r="M7115" t="s">
        <v>1661</v>
      </c>
      <c r="N7115" t="s">
        <v>23</v>
      </c>
      <c r="O7115" t="s">
        <v>36</v>
      </c>
      <c r="P7115" t="s">
        <v>28</v>
      </c>
      <c r="R7115" t="s">
        <v>26</v>
      </c>
      <c r="S7115">
        <v>17.399999999999999</v>
      </c>
      <c r="T7115">
        <v>16.8</v>
      </c>
      <c r="U7115">
        <v>16.8</v>
      </c>
      <c r="V7115">
        <v>0.6</v>
      </c>
      <c r="W7115">
        <v>0.6</v>
      </c>
      <c r="AB7115">
        <f t="shared" ref="AB7115:AB7129" si="138">H7115-234.84</f>
        <v>6437.26</v>
      </c>
    </row>
    <row r="7116" spans="1:28" x14ac:dyDescent="0.25">
      <c r="A7116" t="s">
        <v>3397</v>
      </c>
      <c r="B7116" t="s">
        <v>3356</v>
      </c>
      <c r="C7116" s="1">
        <v>0.72141203703703705</v>
      </c>
      <c r="D7116">
        <v>650</v>
      </c>
      <c r="E7116" s="2">
        <v>7.9307847222222227E-2</v>
      </c>
      <c r="F7116" s="1">
        <v>7.930555555555556E-2</v>
      </c>
      <c r="G7116">
        <v>198</v>
      </c>
      <c r="H7116">
        <v>6852.2</v>
      </c>
      <c r="I7116">
        <v>0</v>
      </c>
      <c r="J7116" t="s">
        <v>3357</v>
      </c>
      <c r="K7116" t="s">
        <v>22</v>
      </c>
      <c r="L7116">
        <v>1</v>
      </c>
      <c r="M7116" t="s">
        <v>1661</v>
      </c>
      <c r="N7116" t="s">
        <v>23</v>
      </c>
      <c r="O7116" t="s">
        <v>46</v>
      </c>
      <c r="P7116" t="s">
        <v>28</v>
      </c>
      <c r="R7116" t="s">
        <v>26</v>
      </c>
      <c r="S7116">
        <v>17.600000000000001</v>
      </c>
      <c r="T7116">
        <v>16.899999999999999</v>
      </c>
      <c r="U7116">
        <v>16.8</v>
      </c>
      <c r="V7116">
        <v>0.7</v>
      </c>
      <c r="W7116">
        <v>0.8</v>
      </c>
      <c r="AB7116">
        <f t="shared" si="138"/>
        <v>6617.36</v>
      </c>
    </row>
    <row r="7117" spans="1:28" x14ac:dyDescent="0.25">
      <c r="A7117" t="s">
        <v>3397</v>
      </c>
      <c r="B7117" t="s">
        <v>3356</v>
      </c>
      <c r="C7117" s="1">
        <v>0.72141203703703705</v>
      </c>
      <c r="D7117">
        <v>650</v>
      </c>
      <c r="E7117" s="2">
        <v>7.9307847222222227E-2</v>
      </c>
      <c r="F7117" s="1">
        <v>7.930555555555556E-2</v>
      </c>
      <c r="G7117">
        <v>198</v>
      </c>
      <c r="H7117">
        <v>6852.2</v>
      </c>
      <c r="I7117">
        <v>0</v>
      </c>
      <c r="J7117" t="s">
        <v>3357</v>
      </c>
      <c r="K7117" t="s">
        <v>22</v>
      </c>
      <c r="L7117">
        <v>1</v>
      </c>
      <c r="M7117" t="s">
        <v>1661</v>
      </c>
      <c r="N7117" t="s">
        <v>23</v>
      </c>
      <c r="O7117" t="s">
        <v>36</v>
      </c>
      <c r="P7117" t="s">
        <v>28</v>
      </c>
      <c r="R7117" t="s">
        <v>26</v>
      </c>
      <c r="S7117">
        <v>18.399999999999999</v>
      </c>
      <c r="T7117">
        <v>16.899999999999999</v>
      </c>
      <c r="U7117">
        <v>16.8</v>
      </c>
      <c r="V7117">
        <v>1.5</v>
      </c>
      <c r="W7117">
        <v>1.6</v>
      </c>
      <c r="AB7117">
        <f t="shared" si="138"/>
        <v>6617.36</v>
      </c>
    </row>
    <row r="7118" spans="1:28" x14ac:dyDescent="0.25">
      <c r="A7118" t="s">
        <v>3397</v>
      </c>
      <c r="B7118" t="s">
        <v>3356</v>
      </c>
      <c r="C7118" s="1">
        <v>0.72141203703703705</v>
      </c>
      <c r="D7118">
        <v>650</v>
      </c>
      <c r="E7118" s="2">
        <v>7.9307847222222227E-2</v>
      </c>
      <c r="F7118" s="1">
        <v>7.930555555555556E-2</v>
      </c>
      <c r="G7118">
        <v>198</v>
      </c>
      <c r="H7118">
        <v>6852.2</v>
      </c>
      <c r="I7118">
        <v>0</v>
      </c>
      <c r="J7118" t="s">
        <v>3357</v>
      </c>
      <c r="K7118" t="s">
        <v>22</v>
      </c>
      <c r="L7118">
        <v>1</v>
      </c>
      <c r="M7118" t="s">
        <v>1661</v>
      </c>
      <c r="N7118" t="s">
        <v>23</v>
      </c>
      <c r="O7118" t="s">
        <v>24</v>
      </c>
      <c r="P7118" t="s">
        <v>28</v>
      </c>
      <c r="R7118" t="s">
        <v>26</v>
      </c>
      <c r="S7118">
        <v>19.3</v>
      </c>
      <c r="T7118">
        <v>16.899999999999999</v>
      </c>
      <c r="U7118">
        <v>16.8</v>
      </c>
      <c r="V7118">
        <v>2.4</v>
      </c>
      <c r="W7118">
        <v>2.5</v>
      </c>
      <c r="AB7118">
        <f t="shared" si="138"/>
        <v>6617.36</v>
      </c>
    </row>
    <row r="7119" spans="1:28" x14ac:dyDescent="0.25">
      <c r="A7119" t="s">
        <v>3398</v>
      </c>
      <c r="B7119" t="s">
        <v>3356</v>
      </c>
      <c r="C7119" s="1">
        <v>0.72349537037037026</v>
      </c>
      <c r="D7119">
        <v>252</v>
      </c>
      <c r="E7119" s="2">
        <v>8.138657407407407E-2</v>
      </c>
      <c r="F7119" s="1">
        <v>8.1377314814814819E-2</v>
      </c>
      <c r="G7119">
        <v>800</v>
      </c>
      <c r="H7119">
        <v>7031.8</v>
      </c>
      <c r="I7119">
        <v>0</v>
      </c>
      <c r="J7119" t="s">
        <v>3357</v>
      </c>
      <c r="K7119" t="s">
        <v>22</v>
      </c>
      <c r="L7119">
        <v>1</v>
      </c>
      <c r="M7119" t="s">
        <v>1661</v>
      </c>
      <c r="N7119" t="s">
        <v>23</v>
      </c>
      <c r="O7119" t="s">
        <v>36</v>
      </c>
      <c r="P7119" t="s">
        <v>28</v>
      </c>
      <c r="R7119" t="s">
        <v>26</v>
      </c>
      <c r="S7119">
        <v>18.3</v>
      </c>
      <c r="T7119">
        <v>16.899999999999999</v>
      </c>
      <c r="U7119">
        <v>16.8</v>
      </c>
      <c r="V7119">
        <v>1.4</v>
      </c>
      <c r="W7119">
        <v>1.5</v>
      </c>
      <c r="AB7119">
        <f t="shared" si="138"/>
        <v>6796.96</v>
      </c>
    </row>
    <row r="7120" spans="1:28" x14ac:dyDescent="0.25">
      <c r="A7120" t="s">
        <v>3398</v>
      </c>
      <c r="B7120" t="s">
        <v>3356</v>
      </c>
      <c r="C7120" s="1">
        <v>0.72349537037037026</v>
      </c>
      <c r="D7120">
        <v>252</v>
      </c>
      <c r="E7120" s="2">
        <v>8.138657407407407E-2</v>
      </c>
      <c r="F7120" s="1">
        <v>8.1377314814814819E-2</v>
      </c>
      <c r="G7120">
        <v>800</v>
      </c>
      <c r="H7120">
        <v>7031.8</v>
      </c>
      <c r="I7120">
        <v>0</v>
      </c>
      <c r="J7120" t="s">
        <v>3357</v>
      </c>
      <c r="K7120" t="s">
        <v>22</v>
      </c>
      <c r="L7120">
        <v>1</v>
      </c>
      <c r="M7120" t="s">
        <v>1661</v>
      </c>
      <c r="N7120" t="s">
        <v>23</v>
      </c>
      <c r="O7120" t="s">
        <v>24</v>
      </c>
      <c r="P7120" t="s">
        <v>28</v>
      </c>
      <c r="R7120" t="s">
        <v>26</v>
      </c>
      <c r="S7120">
        <v>18.399999999999999</v>
      </c>
      <c r="T7120">
        <v>16.899999999999999</v>
      </c>
      <c r="U7120">
        <v>16.8</v>
      </c>
      <c r="V7120">
        <v>1.5</v>
      </c>
      <c r="W7120">
        <v>1.6</v>
      </c>
      <c r="AB7120">
        <f t="shared" si="138"/>
        <v>6796.96</v>
      </c>
    </row>
    <row r="7121" spans="1:28" x14ac:dyDescent="0.25">
      <c r="A7121" t="s">
        <v>3398</v>
      </c>
      <c r="B7121" t="s">
        <v>3356</v>
      </c>
      <c r="C7121" s="1">
        <v>0.72349537037037026</v>
      </c>
      <c r="D7121">
        <v>252</v>
      </c>
      <c r="E7121" s="2">
        <v>8.138657407407407E-2</v>
      </c>
      <c r="F7121" s="1">
        <v>8.1377314814814819E-2</v>
      </c>
      <c r="G7121">
        <v>800</v>
      </c>
      <c r="H7121">
        <v>7031.8</v>
      </c>
      <c r="I7121">
        <v>0</v>
      </c>
      <c r="J7121" t="s">
        <v>3357</v>
      </c>
      <c r="K7121" t="s">
        <v>22</v>
      </c>
      <c r="L7121">
        <v>1</v>
      </c>
      <c r="M7121" t="s">
        <v>1661</v>
      </c>
      <c r="N7121" t="s">
        <v>23</v>
      </c>
      <c r="O7121" t="s">
        <v>46</v>
      </c>
      <c r="P7121" t="s">
        <v>28</v>
      </c>
      <c r="R7121" t="s">
        <v>26</v>
      </c>
      <c r="S7121">
        <v>17.5</v>
      </c>
      <c r="T7121">
        <v>16.899999999999999</v>
      </c>
      <c r="U7121">
        <v>16.8</v>
      </c>
      <c r="V7121">
        <v>0.6</v>
      </c>
      <c r="W7121">
        <v>0.7</v>
      </c>
      <c r="AB7121">
        <f t="shared" si="138"/>
        <v>6796.96</v>
      </c>
    </row>
    <row r="7122" spans="1:28" x14ac:dyDescent="0.25">
      <c r="A7122" t="s">
        <v>3399</v>
      </c>
      <c r="B7122" t="s">
        <v>3356</v>
      </c>
      <c r="C7122" s="1">
        <v>0.72556712962962966</v>
      </c>
      <c r="D7122">
        <v>887</v>
      </c>
      <c r="E7122" s="2">
        <v>8.3465682870370372E-2</v>
      </c>
      <c r="F7122" s="1">
        <v>8.3460648148148145E-2</v>
      </c>
      <c r="G7122">
        <v>435</v>
      </c>
      <c r="H7122">
        <v>7211.43</v>
      </c>
      <c r="I7122">
        <v>0</v>
      </c>
      <c r="J7122" t="s">
        <v>3357</v>
      </c>
      <c r="K7122" t="s">
        <v>22</v>
      </c>
      <c r="L7122">
        <v>1</v>
      </c>
      <c r="M7122" t="s">
        <v>1661</v>
      </c>
      <c r="N7122" t="s">
        <v>23</v>
      </c>
      <c r="O7122" t="s">
        <v>36</v>
      </c>
      <c r="P7122" t="s">
        <v>28</v>
      </c>
      <c r="R7122" t="s">
        <v>26</v>
      </c>
      <c r="S7122">
        <v>19.2</v>
      </c>
      <c r="T7122">
        <v>16.8</v>
      </c>
      <c r="U7122">
        <v>16.8</v>
      </c>
      <c r="V7122">
        <v>2.4</v>
      </c>
      <c r="W7122">
        <v>2.4</v>
      </c>
      <c r="AB7122">
        <f t="shared" si="138"/>
        <v>6976.59</v>
      </c>
    </row>
    <row r="7123" spans="1:28" x14ac:dyDescent="0.25">
      <c r="A7123" t="s">
        <v>3399</v>
      </c>
      <c r="B7123" t="s">
        <v>3356</v>
      </c>
      <c r="C7123" s="1">
        <v>0.72556712962962966</v>
      </c>
      <c r="D7123">
        <v>887</v>
      </c>
      <c r="E7123" s="2">
        <v>8.3465682870370372E-2</v>
      </c>
      <c r="F7123" s="1">
        <v>8.3460648148148145E-2</v>
      </c>
      <c r="G7123">
        <v>435</v>
      </c>
      <c r="H7123">
        <v>7211.43</v>
      </c>
      <c r="I7123">
        <v>0</v>
      </c>
      <c r="J7123" t="s">
        <v>3357</v>
      </c>
      <c r="K7123" t="s">
        <v>22</v>
      </c>
      <c r="L7123">
        <v>1</v>
      </c>
      <c r="M7123" t="s">
        <v>1661</v>
      </c>
      <c r="N7123" t="s">
        <v>23</v>
      </c>
      <c r="O7123" t="s">
        <v>24</v>
      </c>
      <c r="P7123" t="s">
        <v>28</v>
      </c>
      <c r="R7123" t="s">
        <v>26</v>
      </c>
      <c r="S7123">
        <v>19.7</v>
      </c>
      <c r="T7123">
        <v>16.8</v>
      </c>
      <c r="U7123">
        <v>16.8</v>
      </c>
      <c r="V7123">
        <v>2.9</v>
      </c>
      <c r="W7123">
        <v>2.9</v>
      </c>
      <c r="AB7123">
        <f t="shared" si="138"/>
        <v>6976.59</v>
      </c>
    </row>
    <row r="7124" spans="1:28" x14ac:dyDescent="0.25">
      <c r="A7124" t="s">
        <v>3399</v>
      </c>
      <c r="B7124" t="s">
        <v>3356</v>
      </c>
      <c r="C7124" s="1">
        <v>0.72556712962962966</v>
      </c>
      <c r="D7124">
        <v>887</v>
      </c>
      <c r="E7124" s="2">
        <v>8.3465682870370372E-2</v>
      </c>
      <c r="F7124" s="1">
        <v>8.3460648148148145E-2</v>
      </c>
      <c r="G7124">
        <v>435</v>
      </c>
      <c r="H7124">
        <v>7211.43</v>
      </c>
      <c r="I7124">
        <v>0</v>
      </c>
      <c r="J7124" t="s">
        <v>3357</v>
      </c>
      <c r="K7124" t="s">
        <v>22</v>
      </c>
      <c r="L7124">
        <v>1</v>
      </c>
      <c r="M7124" t="s">
        <v>1661</v>
      </c>
      <c r="N7124" t="s">
        <v>23</v>
      </c>
      <c r="O7124" t="s">
        <v>46</v>
      </c>
      <c r="P7124" t="s">
        <v>28</v>
      </c>
      <c r="R7124" t="s">
        <v>26</v>
      </c>
      <c r="S7124">
        <v>17.2</v>
      </c>
      <c r="T7124">
        <v>16.8</v>
      </c>
      <c r="U7124">
        <v>16.8</v>
      </c>
      <c r="V7124">
        <v>0.4</v>
      </c>
      <c r="W7124">
        <v>0.4</v>
      </c>
      <c r="AB7124">
        <f t="shared" si="138"/>
        <v>6976.59</v>
      </c>
    </row>
    <row r="7125" spans="1:28" x14ac:dyDescent="0.25">
      <c r="A7125" t="s">
        <v>3400</v>
      </c>
      <c r="B7125" t="s">
        <v>3356</v>
      </c>
      <c r="C7125" s="1">
        <v>0.72766203703703702</v>
      </c>
      <c r="D7125">
        <v>523</v>
      </c>
      <c r="E7125" s="2">
        <v>8.5556377314814816E-2</v>
      </c>
      <c r="F7125" s="1">
        <v>8.5555555555555551E-2</v>
      </c>
      <c r="G7125">
        <v>71</v>
      </c>
      <c r="H7125">
        <v>7392.07</v>
      </c>
      <c r="I7125">
        <v>0</v>
      </c>
      <c r="J7125" t="s">
        <v>3357</v>
      </c>
      <c r="K7125" t="s">
        <v>22</v>
      </c>
      <c r="L7125">
        <v>1</v>
      </c>
      <c r="M7125" t="s">
        <v>1661</v>
      </c>
      <c r="N7125" t="s">
        <v>23</v>
      </c>
      <c r="O7125" t="s">
        <v>36</v>
      </c>
      <c r="P7125" t="s">
        <v>28</v>
      </c>
      <c r="R7125" t="s">
        <v>26</v>
      </c>
      <c r="S7125">
        <v>21.2</v>
      </c>
      <c r="T7125">
        <v>16.8</v>
      </c>
      <c r="U7125">
        <v>16.7</v>
      </c>
      <c r="V7125">
        <v>4.4000000000000004</v>
      </c>
      <c r="W7125">
        <v>4.5</v>
      </c>
      <c r="AB7125">
        <f t="shared" si="138"/>
        <v>7157.23</v>
      </c>
    </row>
    <row r="7126" spans="1:28" x14ac:dyDescent="0.25">
      <c r="A7126" t="s">
        <v>3400</v>
      </c>
      <c r="B7126" t="s">
        <v>3356</v>
      </c>
      <c r="C7126" s="1">
        <v>0.72766203703703702</v>
      </c>
      <c r="D7126">
        <v>523</v>
      </c>
      <c r="E7126" s="2">
        <v>8.5556377314814816E-2</v>
      </c>
      <c r="F7126" s="1">
        <v>8.5555555555555551E-2</v>
      </c>
      <c r="G7126">
        <v>71</v>
      </c>
      <c r="H7126">
        <v>7392.07</v>
      </c>
      <c r="I7126">
        <v>0</v>
      </c>
      <c r="J7126" t="s">
        <v>3357</v>
      </c>
      <c r="K7126" t="s">
        <v>22</v>
      </c>
      <c r="L7126">
        <v>1</v>
      </c>
      <c r="M7126" t="s">
        <v>1661</v>
      </c>
      <c r="N7126" t="s">
        <v>23</v>
      </c>
      <c r="O7126" t="s">
        <v>24</v>
      </c>
      <c r="P7126" t="s">
        <v>28</v>
      </c>
      <c r="R7126" t="s">
        <v>26</v>
      </c>
      <c r="S7126">
        <v>20.100000000000001</v>
      </c>
      <c r="T7126">
        <v>16.8</v>
      </c>
      <c r="U7126">
        <v>16.7</v>
      </c>
      <c r="V7126">
        <v>3.3</v>
      </c>
      <c r="W7126">
        <v>3.4</v>
      </c>
      <c r="AB7126">
        <f t="shared" si="138"/>
        <v>7157.23</v>
      </c>
    </row>
    <row r="7127" spans="1:28" x14ac:dyDescent="0.25">
      <c r="A7127" t="s">
        <v>3400</v>
      </c>
      <c r="B7127" t="s">
        <v>3356</v>
      </c>
      <c r="C7127" s="1">
        <v>0.72766203703703702</v>
      </c>
      <c r="D7127">
        <v>523</v>
      </c>
      <c r="E7127" s="2">
        <v>8.5556377314814816E-2</v>
      </c>
      <c r="F7127" s="1">
        <v>8.5555555555555551E-2</v>
      </c>
      <c r="G7127">
        <v>71</v>
      </c>
      <c r="H7127">
        <v>7392.07</v>
      </c>
      <c r="I7127">
        <v>0</v>
      </c>
      <c r="J7127" t="s">
        <v>3357</v>
      </c>
      <c r="K7127" t="s">
        <v>22</v>
      </c>
      <c r="L7127">
        <v>1</v>
      </c>
      <c r="M7127" t="s">
        <v>1661</v>
      </c>
      <c r="N7127" t="s">
        <v>23</v>
      </c>
      <c r="O7127" t="s">
        <v>46</v>
      </c>
      <c r="P7127" t="s">
        <v>28</v>
      </c>
      <c r="R7127" t="s">
        <v>26</v>
      </c>
      <c r="S7127">
        <v>17.8</v>
      </c>
      <c r="T7127">
        <v>16.8</v>
      </c>
      <c r="U7127">
        <v>16.7</v>
      </c>
      <c r="V7127">
        <v>1</v>
      </c>
      <c r="W7127">
        <v>1.1000000000000001</v>
      </c>
      <c r="AB7127">
        <f t="shared" si="138"/>
        <v>7157.23</v>
      </c>
    </row>
    <row r="7128" spans="1:28" x14ac:dyDescent="0.25">
      <c r="A7128" t="s">
        <v>3401</v>
      </c>
      <c r="B7128" t="s">
        <v>3356</v>
      </c>
      <c r="C7128" s="1">
        <v>0.72947916666666668</v>
      </c>
      <c r="D7128">
        <v>684</v>
      </c>
      <c r="E7128" s="2">
        <v>8.7375370370370367E-2</v>
      </c>
      <c r="F7128" s="1">
        <v>8.7372685185185192E-2</v>
      </c>
      <c r="G7128">
        <v>232</v>
      </c>
      <c r="H7128">
        <v>7549.23</v>
      </c>
      <c r="I7128">
        <v>0</v>
      </c>
      <c r="J7128" t="s">
        <v>3357</v>
      </c>
      <c r="K7128" t="s">
        <v>22</v>
      </c>
      <c r="L7128">
        <v>1</v>
      </c>
      <c r="M7128" t="s">
        <v>1661</v>
      </c>
      <c r="N7128" t="s">
        <v>23</v>
      </c>
      <c r="O7128" t="s">
        <v>78</v>
      </c>
      <c r="P7128" t="s">
        <v>79</v>
      </c>
      <c r="R7128" t="s">
        <v>88</v>
      </c>
      <c r="AB7128">
        <f t="shared" si="138"/>
        <v>7314.3899999999994</v>
      </c>
    </row>
    <row r="7129" spans="1:28" x14ac:dyDescent="0.25">
      <c r="A7129" t="s">
        <v>3401</v>
      </c>
      <c r="B7129" t="s">
        <v>3356</v>
      </c>
      <c r="C7129" s="1">
        <v>0.72947916666666668</v>
      </c>
      <c r="D7129">
        <v>684</v>
      </c>
      <c r="E7129" s="2">
        <v>8.7375370370370367E-2</v>
      </c>
      <c r="F7129" s="1">
        <v>8.7372685185185192E-2</v>
      </c>
      <c r="G7129">
        <v>232</v>
      </c>
      <c r="H7129">
        <v>7549.23</v>
      </c>
      <c r="I7129">
        <v>0</v>
      </c>
      <c r="J7129" t="s">
        <v>3357</v>
      </c>
      <c r="K7129" t="s">
        <v>22</v>
      </c>
      <c r="L7129">
        <v>1</v>
      </c>
      <c r="M7129" t="s">
        <v>1661</v>
      </c>
      <c r="N7129" t="s">
        <v>23</v>
      </c>
      <c r="O7129" t="s">
        <v>81</v>
      </c>
      <c r="P7129" t="s">
        <v>79</v>
      </c>
      <c r="R7129" t="s">
        <v>88</v>
      </c>
      <c r="AB7129">
        <f t="shared" si="138"/>
        <v>7314.3899999999994</v>
      </c>
    </row>
    <row r="7130" spans="1:28" x14ac:dyDescent="0.25">
      <c r="A7130" t="s">
        <v>3402</v>
      </c>
      <c r="B7130" t="s">
        <v>3403</v>
      </c>
      <c r="C7130" s="1">
        <v>0.64723379629629629</v>
      </c>
      <c r="D7130">
        <v>413</v>
      </c>
      <c r="E7130" s="2">
        <v>0</v>
      </c>
      <c r="F7130" s="1">
        <v>0</v>
      </c>
      <c r="G7130">
        <v>0</v>
      </c>
      <c r="H7130">
        <v>0</v>
      </c>
      <c r="I7130">
        <v>7670.29</v>
      </c>
      <c r="J7130" t="s">
        <v>3404</v>
      </c>
      <c r="K7130" t="s">
        <v>22</v>
      </c>
      <c r="L7130">
        <v>1</v>
      </c>
      <c r="N7130" t="s">
        <v>3405</v>
      </c>
      <c r="O7130" t="s">
        <v>78</v>
      </c>
      <c r="P7130" t="s">
        <v>79</v>
      </c>
      <c r="R7130" t="s">
        <v>80</v>
      </c>
      <c r="AB7130">
        <f>H7130-209.94</f>
        <v>-209.94</v>
      </c>
    </row>
    <row r="7131" spans="1:28" x14ac:dyDescent="0.25">
      <c r="A7131" t="s">
        <v>3402</v>
      </c>
      <c r="B7131" t="s">
        <v>3403</v>
      </c>
      <c r="C7131" s="1">
        <v>0.64723379629629629</v>
      </c>
      <c r="D7131">
        <v>413</v>
      </c>
      <c r="E7131" s="2">
        <v>0</v>
      </c>
      <c r="F7131" s="1">
        <v>0</v>
      </c>
      <c r="G7131">
        <v>0</v>
      </c>
      <c r="H7131">
        <v>0</v>
      </c>
      <c r="I7131">
        <v>7670.29</v>
      </c>
      <c r="J7131" t="s">
        <v>3404</v>
      </c>
      <c r="K7131" t="s">
        <v>22</v>
      </c>
      <c r="L7131">
        <v>1</v>
      </c>
      <c r="N7131" t="s">
        <v>3405</v>
      </c>
      <c r="O7131" t="s">
        <v>81</v>
      </c>
      <c r="P7131" t="s">
        <v>79</v>
      </c>
      <c r="R7131" t="s">
        <v>80</v>
      </c>
      <c r="AB7131">
        <f t="shared" ref="AB7131:AB7194" si="139">H7131-209.94</f>
        <v>-209.94</v>
      </c>
    </row>
    <row r="7132" spans="1:28" x14ac:dyDescent="0.25">
      <c r="A7132" t="s">
        <v>3406</v>
      </c>
      <c r="B7132" t="s">
        <v>3403</v>
      </c>
      <c r="C7132" s="1">
        <v>0.65097222222222217</v>
      </c>
      <c r="D7132">
        <v>2</v>
      </c>
      <c r="E7132" s="2">
        <v>3.7336689814814819E-3</v>
      </c>
      <c r="F7132" s="1">
        <v>3.7268518518518514E-3</v>
      </c>
      <c r="G7132">
        <v>589</v>
      </c>
      <c r="H7132">
        <v>322.589</v>
      </c>
      <c r="I7132">
        <v>0</v>
      </c>
      <c r="J7132" t="s">
        <v>3404</v>
      </c>
      <c r="K7132" t="s">
        <v>22</v>
      </c>
      <c r="L7132">
        <v>1</v>
      </c>
      <c r="N7132" t="s">
        <v>3405</v>
      </c>
      <c r="O7132" t="s">
        <v>42</v>
      </c>
      <c r="P7132" t="s">
        <v>25</v>
      </c>
      <c r="R7132" t="s">
        <v>26</v>
      </c>
      <c r="S7132">
        <v>17.3</v>
      </c>
      <c r="T7132">
        <v>17.3</v>
      </c>
      <c r="U7132">
        <v>17.100000000000001</v>
      </c>
      <c r="V7132">
        <v>0</v>
      </c>
      <c r="W7132">
        <v>0.2</v>
      </c>
      <c r="AB7132">
        <f t="shared" si="139"/>
        <v>112.649</v>
      </c>
    </row>
    <row r="7133" spans="1:28" x14ac:dyDescent="0.25">
      <c r="A7133" t="s">
        <v>3407</v>
      </c>
      <c r="B7133" t="s">
        <v>3403</v>
      </c>
      <c r="C7133" s="1">
        <v>0.65100694444444451</v>
      </c>
      <c r="D7133">
        <v>406</v>
      </c>
      <c r="E7133" s="2">
        <v>3.7730671296296297E-3</v>
      </c>
      <c r="F7133" s="1">
        <v>3.7615740740740739E-3</v>
      </c>
      <c r="G7133">
        <v>993</v>
      </c>
      <c r="H7133">
        <v>325.99299999999999</v>
      </c>
      <c r="I7133">
        <v>0</v>
      </c>
      <c r="J7133" t="s">
        <v>3404</v>
      </c>
      <c r="K7133" t="s">
        <v>22</v>
      </c>
      <c r="L7133">
        <v>1</v>
      </c>
      <c r="N7133" t="s">
        <v>3405</v>
      </c>
      <c r="O7133" t="s">
        <v>46</v>
      </c>
      <c r="P7133" t="s">
        <v>25</v>
      </c>
      <c r="R7133" t="s">
        <v>26</v>
      </c>
      <c r="S7133">
        <v>17</v>
      </c>
      <c r="T7133">
        <v>17.2</v>
      </c>
      <c r="U7133">
        <v>17</v>
      </c>
      <c r="V7133">
        <v>-0.2</v>
      </c>
      <c r="W7133">
        <v>0</v>
      </c>
      <c r="AB7133">
        <f t="shared" si="139"/>
        <v>116.053</v>
      </c>
    </row>
    <row r="7134" spans="1:28" x14ac:dyDescent="0.25">
      <c r="A7134" t="s">
        <v>3408</v>
      </c>
      <c r="B7134" t="s">
        <v>3403</v>
      </c>
      <c r="C7134" s="1">
        <v>0.65149305555555559</v>
      </c>
      <c r="D7134">
        <v>161</v>
      </c>
      <c r="E7134" s="2">
        <v>4.2563425925925928E-3</v>
      </c>
      <c r="F7134" s="1">
        <v>4.2476851851851851E-3</v>
      </c>
      <c r="G7134">
        <v>748</v>
      </c>
      <c r="H7134">
        <v>367.74799999999999</v>
      </c>
      <c r="I7134">
        <v>0</v>
      </c>
      <c r="J7134" t="s">
        <v>3404</v>
      </c>
      <c r="K7134" t="s">
        <v>22</v>
      </c>
      <c r="L7134">
        <v>1</v>
      </c>
      <c r="N7134" t="s">
        <v>3405</v>
      </c>
      <c r="O7134" t="s">
        <v>31</v>
      </c>
      <c r="P7134" t="s">
        <v>25</v>
      </c>
      <c r="R7134" t="s">
        <v>26</v>
      </c>
      <c r="S7134">
        <v>18</v>
      </c>
      <c r="T7134">
        <v>17.2</v>
      </c>
      <c r="U7134">
        <v>17</v>
      </c>
      <c r="V7134">
        <v>0.8</v>
      </c>
      <c r="W7134">
        <v>1</v>
      </c>
      <c r="AB7134">
        <f t="shared" si="139"/>
        <v>157.80799999999999</v>
      </c>
    </row>
    <row r="7135" spans="1:28" x14ac:dyDescent="0.25">
      <c r="A7135" t="s">
        <v>3409</v>
      </c>
      <c r="B7135" t="s">
        <v>3403</v>
      </c>
      <c r="C7135" s="1">
        <v>0.65166666666666673</v>
      </c>
      <c r="D7135">
        <v>247</v>
      </c>
      <c r="E7135" s="2">
        <v>4.4309490740740741E-3</v>
      </c>
      <c r="F7135" s="1">
        <v>4.4212962962962956E-3</v>
      </c>
      <c r="G7135">
        <v>834</v>
      </c>
      <c r="H7135">
        <v>382.834</v>
      </c>
      <c r="I7135">
        <v>0</v>
      </c>
      <c r="J7135" t="s">
        <v>3404</v>
      </c>
      <c r="K7135" t="s">
        <v>22</v>
      </c>
      <c r="L7135">
        <v>1</v>
      </c>
      <c r="N7135" t="s">
        <v>3405</v>
      </c>
      <c r="O7135" t="s">
        <v>24</v>
      </c>
      <c r="P7135" t="s">
        <v>25</v>
      </c>
      <c r="R7135" t="s">
        <v>26</v>
      </c>
      <c r="S7135">
        <v>16.600000000000001</v>
      </c>
      <c r="T7135">
        <v>17.2</v>
      </c>
      <c r="U7135">
        <v>17</v>
      </c>
      <c r="V7135">
        <v>-0.6</v>
      </c>
      <c r="W7135">
        <v>-0.4</v>
      </c>
      <c r="AB7135">
        <f t="shared" si="139"/>
        <v>172.89400000000001</v>
      </c>
    </row>
    <row r="7136" spans="1:28" x14ac:dyDescent="0.25">
      <c r="A7136" t="s">
        <v>3410</v>
      </c>
      <c r="B7136" t="s">
        <v>3403</v>
      </c>
      <c r="C7136" s="1">
        <v>0.65194444444444444</v>
      </c>
      <c r="D7136">
        <v>112</v>
      </c>
      <c r="E7136" s="2">
        <v>4.7071643518518521E-3</v>
      </c>
      <c r="F7136" s="1">
        <v>4.6990740740740743E-3</v>
      </c>
      <c r="G7136">
        <v>699</v>
      </c>
      <c r="H7136">
        <v>406.69900000000001</v>
      </c>
      <c r="I7136">
        <v>0</v>
      </c>
      <c r="J7136" t="s">
        <v>3404</v>
      </c>
      <c r="K7136" t="s">
        <v>22</v>
      </c>
      <c r="L7136">
        <v>1</v>
      </c>
      <c r="N7136" t="s">
        <v>3405</v>
      </c>
      <c r="O7136" t="s">
        <v>36</v>
      </c>
      <c r="P7136" t="s">
        <v>25</v>
      </c>
      <c r="R7136" t="s">
        <v>26</v>
      </c>
      <c r="S7136">
        <v>16.399999999999999</v>
      </c>
      <c r="T7136">
        <v>17.2</v>
      </c>
      <c r="U7136">
        <v>17</v>
      </c>
      <c r="V7136">
        <v>-0.8</v>
      </c>
      <c r="W7136">
        <v>-0.6</v>
      </c>
      <c r="AB7136">
        <f t="shared" si="139"/>
        <v>196.75900000000001</v>
      </c>
    </row>
    <row r="7137" spans="1:28" x14ac:dyDescent="0.25">
      <c r="A7137" t="s">
        <v>3411</v>
      </c>
      <c r="B7137" t="s">
        <v>3403</v>
      </c>
      <c r="C7137" s="1">
        <v>0.65204861111111112</v>
      </c>
      <c r="D7137">
        <v>591</v>
      </c>
      <c r="E7137" s="2">
        <v>4.816875E-3</v>
      </c>
      <c r="F7137" s="1">
        <v>4.8148148148148152E-3</v>
      </c>
      <c r="G7137">
        <v>178</v>
      </c>
      <c r="H7137">
        <v>416.178</v>
      </c>
      <c r="I7137">
        <v>0</v>
      </c>
      <c r="J7137" t="s">
        <v>3404</v>
      </c>
      <c r="K7137" t="s">
        <v>22</v>
      </c>
      <c r="L7137">
        <v>1</v>
      </c>
      <c r="N7137" t="s">
        <v>3405</v>
      </c>
      <c r="O7137" t="s">
        <v>33</v>
      </c>
      <c r="P7137" t="s">
        <v>25</v>
      </c>
      <c r="R7137" t="s">
        <v>26</v>
      </c>
      <c r="S7137">
        <v>17.2</v>
      </c>
      <c r="T7137">
        <v>17.2</v>
      </c>
      <c r="U7137">
        <v>17</v>
      </c>
      <c r="V7137">
        <v>0</v>
      </c>
      <c r="W7137">
        <v>0.2</v>
      </c>
      <c r="AB7137">
        <f t="shared" si="139"/>
        <v>206.238</v>
      </c>
    </row>
    <row r="7138" spans="1:28" x14ac:dyDescent="0.25">
      <c r="A7138" t="s">
        <v>3412</v>
      </c>
      <c r="B7138" t="s">
        <v>3403</v>
      </c>
      <c r="C7138" s="1">
        <v>0.65320601851851856</v>
      </c>
      <c r="D7138">
        <v>922</v>
      </c>
      <c r="E7138" s="2">
        <v>5.9781134259259266E-3</v>
      </c>
      <c r="F7138" s="1">
        <v>5.9722222222222225E-3</v>
      </c>
      <c r="G7138">
        <v>509</v>
      </c>
      <c r="H7138">
        <v>516.50900000000001</v>
      </c>
      <c r="I7138">
        <v>0</v>
      </c>
      <c r="J7138" t="s">
        <v>3404</v>
      </c>
      <c r="K7138" t="s">
        <v>22</v>
      </c>
      <c r="L7138">
        <v>1</v>
      </c>
      <c r="N7138" t="s">
        <v>3405</v>
      </c>
      <c r="O7138" t="s">
        <v>42</v>
      </c>
      <c r="P7138" t="s">
        <v>28</v>
      </c>
      <c r="R7138" t="s">
        <v>26</v>
      </c>
      <c r="S7138">
        <v>17.5</v>
      </c>
      <c r="T7138">
        <v>17.2</v>
      </c>
      <c r="U7138">
        <v>17.100000000000001</v>
      </c>
      <c r="V7138">
        <v>0.3</v>
      </c>
      <c r="W7138">
        <v>0.4</v>
      </c>
      <c r="AB7138">
        <f t="shared" si="139"/>
        <v>306.56900000000002</v>
      </c>
    </row>
    <row r="7139" spans="1:28" x14ac:dyDescent="0.25">
      <c r="A7139" t="s">
        <v>3412</v>
      </c>
      <c r="B7139" t="s">
        <v>3403</v>
      </c>
      <c r="C7139" s="1">
        <v>0.65320601851851856</v>
      </c>
      <c r="D7139">
        <v>922</v>
      </c>
      <c r="E7139" s="2">
        <v>5.9781134259259266E-3</v>
      </c>
      <c r="F7139" s="1">
        <v>5.9722222222222225E-3</v>
      </c>
      <c r="G7139">
        <v>509</v>
      </c>
      <c r="H7139">
        <v>516.50900000000001</v>
      </c>
      <c r="I7139">
        <v>0</v>
      </c>
      <c r="J7139" t="s">
        <v>3404</v>
      </c>
      <c r="K7139" t="s">
        <v>22</v>
      </c>
      <c r="L7139">
        <v>1</v>
      </c>
      <c r="N7139" t="s">
        <v>3405</v>
      </c>
      <c r="O7139" t="s">
        <v>31</v>
      </c>
      <c r="P7139" t="s">
        <v>28</v>
      </c>
      <c r="R7139" t="s">
        <v>26</v>
      </c>
      <c r="S7139">
        <v>17.5</v>
      </c>
      <c r="T7139">
        <v>17.2</v>
      </c>
      <c r="U7139">
        <v>17.100000000000001</v>
      </c>
      <c r="V7139">
        <v>0.3</v>
      </c>
      <c r="W7139">
        <v>0.4</v>
      </c>
      <c r="AB7139">
        <f t="shared" si="139"/>
        <v>306.56900000000002</v>
      </c>
    </row>
    <row r="7140" spans="1:28" x14ac:dyDescent="0.25">
      <c r="A7140" t="s">
        <v>3413</v>
      </c>
      <c r="B7140" t="s">
        <v>3403</v>
      </c>
      <c r="C7140" s="1">
        <v>0.65383101851851855</v>
      </c>
      <c r="D7140">
        <v>25</v>
      </c>
      <c r="E7140" s="2">
        <v>6.5927314814814815E-3</v>
      </c>
      <c r="F7140" s="1">
        <v>6.5856481481481469E-3</v>
      </c>
      <c r="G7140">
        <v>612</v>
      </c>
      <c r="H7140">
        <v>569.61199999999997</v>
      </c>
      <c r="I7140">
        <v>0</v>
      </c>
      <c r="J7140" t="s">
        <v>3404</v>
      </c>
      <c r="K7140" t="s">
        <v>22</v>
      </c>
      <c r="L7140">
        <v>1</v>
      </c>
      <c r="N7140" t="s">
        <v>3405</v>
      </c>
      <c r="O7140" t="s">
        <v>46</v>
      </c>
      <c r="P7140" t="s">
        <v>28</v>
      </c>
      <c r="R7140" t="s">
        <v>26</v>
      </c>
      <c r="S7140">
        <v>16.899999999999999</v>
      </c>
      <c r="T7140">
        <v>17</v>
      </c>
      <c r="U7140">
        <v>16.899999999999999</v>
      </c>
      <c r="V7140">
        <v>-0.1</v>
      </c>
      <c r="W7140">
        <v>0</v>
      </c>
      <c r="AB7140">
        <f t="shared" si="139"/>
        <v>359.67199999999997</v>
      </c>
    </row>
    <row r="7141" spans="1:28" x14ac:dyDescent="0.25">
      <c r="A7141" t="s">
        <v>3414</v>
      </c>
      <c r="B7141" t="s">
        <v>3403</v>
      </c>
      <c r="C7141" s="1">
        <v>0.65521990740740743</v>
      </c>
      <c r="D7141">
        <v>449</v>
      </c>
      <c r="E7141" s="2">
        <v>7.9865277777777782E-3</v>
      </c>
      <c r="F7141" s="1">
        <v>7.9861111111111122E-3</v>
      </c>
      <c r="G7141">
        <v>36</v>
      </c>
      <c r="H7141">
        <v>690.03599999999994</v>
      </c>
      <c r="I7141">
        <v>0</v>
      </c>
      <c r="J7141" t="s">
        <v>3404</v>
      </c>
      <c r="K7141" t="s">
        <v>22</v>
      </c>
      <c r="L7141">
        <v>1</v>
      </c>
      <c r="N7141" t="s">
        <v>3405</v>
      </c>
      <c r="O7141" t="s">
        <v>42</v>
      </c>
      <c r="P7141" t="s">
        <v>28</v>
      </c>
      <c r="R7141" t="s">
        <v>26</v>
      </c>
      <c r="S7141">
        <v>17.899999999999999</v>
      </c>
      <c r="T7141">
        <v>17.100000000000001</v>
      </c>
      <c r="U7141">
        <v>16.899999999999999</v>
      </c>
      <c r="V7141">
        <v>0.8</v>
      </c>
      <c r="W7141">
        <v>1</v>
      </c>
      <c r="AB7141">
        <f t="shared" si="139"/>
        <v>480.09599999999995</v>
      </c>
    </row>
    <row r="7142" spans="1:28" x14ac:dyDescent="0.25">
      <c r="A7142" t="s">
        <v>3414</v>
      </c>
      <c r="B7142" t="s">
        <v>3403</v>
      </c>
      <c r="C7142" s="1">
        <v>0.65521990740740743</v>
      </c>
      <c r="D7142">
        <v>449</v>
      </c>
      <c r="E7142" s="2">
        <v>7.9865277777777782E-3</v>
      </c>
      <c r="F7142" s="1">
        <v>7.9861111111111122E-3</v>
      </c>
      <c r="G7142">
        <v>36</v>
      </c>
      <c r="H7142">
        <v>690.03599999999994</v>
      </c>
      <c r="I7142">
        <v>0</v>
      </c>
      <c r="J7142" t="s">
        <v>3404</v>
      </c>
      <c r="K7142" t="s">
        <v>22</v>
      </c>
      <c r="L7142">
        <v>1</v>
      </c>
      <c r="N7142" t="s">
        <v>3405</v>
      </c>
      <c r="O7142" t="s">
        <v>31</v>
      </c>
      <c r="P7142" t="s">
        <v>28</v>
      </c>
      <c r="R7142" t="s">
        <v>26</v>
      </c>
      <c r="S7142">
        <v>18.2</v>
      </c>
      <c r="T7142">
        <v>17.100000000000001</v>
      </c>
      <c r="U7142">
        <v>16.899999999999999</v>
      </c>
      <c r="V7142">
        <v>1.1000000000000001</v>
      </c>
      <c r="W7142">
        <v>1.3</v>
      </c>
      <c r="AB7142">
        <f t="shared" si="139"/>
        <v>480.09599999999995</v>
      </c>
    </row>
    <row r="7143" spans="1:28" x14ac:dyDescent="0.25">
      <c r="A7143" t="s">
        <v>3415</v>
      </c>
      <c r="B7143" t="s">
        <v>3403</v>
      </c>
      <c r="C7143" s="1">
        <v>0.6569328703703704</v>
      </c>
      <c r="D7143">
        <v>543</v>
      </c>
      <c r="E7143" s="2">
        <v>9.7005787037037026E-3</v>
      </c>
      <c r="F7143" s="1">
        <v>9.6990740740740735E-3</v>
      </c>
      <c r="G7143">
        <v>130</v>
      </c>
      <c r="H7143">
        <v>838.13</v>
      </c>
      <c r="I7143">
        <v>0</v>
      </c>
      <c r="J7143" t="s">
        <v>3404</v>
      </c>
      <c r="K7143" t="s">
        <v>22</v>
      </c>
      <c r="L7143">
        <v>1</v>
      </c>
      <c r="N7143" t="s">
        <v>3405</v>
      </c>
      <c r="O7143" t="s">
        <v>36</v>
      </c>
      <c r="P7143" t="s">
        <v>28</v>
      </c>
      <c r="R7143" t="s">
        <v>26</v>
      </c>
      <c r="S7143">
        <v>19.399999999999999</v>
      </c>
      <c r="T7143">
        <v>17.100000000000001</v>
      </c>
      <c r="U7143">
        <v>17</v>
      </c>
      <c r="V7143">
        <v>2.2999999999999998</v>
      </c>
      <c r="W7143">
        <v>2.4</v>
      </c>
      <c r="AB7143">
        <f t="shared" si="139"/>
        <v>628.19000000000005</v>
      </c>
    </row>
    <row r="7144" spans="1:28" x14ac:dyDescent="0.25">
      <c r="A7144" t="s">
        <v>3416</v>
      </c>
      <c r="B7144" t="s">
        <v>3403</v>
      </c>
      <c r="C7144" s="1">
        <v>0.65729166666666672</v>
      </c>
      <c r="D7144">
        <v>851</v>
      </c>
      <c r="E7144" s="2">
        <v>1.006292824074074E-2</v>
      </c>
      <c r="F7144" s="1">
        <v>1.005787037037037E-2</v>
      </c>
      <c r="G7144">
        <v>437</v>
      </c>
      <c r="H7144">
        <v>869.43700000000001</v>
      </c>
      <c r="I7144">
        <v>0</v>
      </c>
      <c r="J7144" t="s">
        <v>3404</v>
      </c>
      <c r="K7144" t="s">
        <v>22</v>
      </c>
      <c r="L7144">
        <v>1</v>
      </c>
      <c r="N7144" t="s">
        <v>3405</v>
      </c>
      <c r="O7144" t="s">
        <v>42</v>
      </c>
      <c r="P7144" t="s">
        <v>28</v>
      </c>
      <c r="R7144" t="s">
        <v>26</v>
      </c>
      <c r="S7144">
        <v>18</v>
      </c>
      <c r="T7144">
        <v>17.2</v>
      </c>
      <c r="U7144">
        <v>17.100000000000001</v>
      </c>
      <c r="V7144">
        <v>0.8</v>
      </c>
      <c r="W7144">
        <v>0.9</v>
      </c>
      <c r="AB7144">
        <f t="shared" si="139"/>
        <v>659.49700000000007</v>
      </c>
    </row>
    <row r="7145" spans="1:28" x14ac:dyDescent="0.25">
      <c r="A7145" t="s">
        <v>3417</v>
      </c>
      <c r="B7145" t="s">
        <v>3403</v>
      </c>
      <c r="C7145" s="1">
        <v>0.65869212962962964</v>
      </c>
      <c r="D7145">
        <v>41</v>
      </c>
      <c r="E7145" s="2">
        <v>1.1454027777777778E-2</v>
      </c>
      <c r="F7145" s="1">
        <v>1.1446759259259261E-2</v>
      </c>
      <c r="G7145">
        <v>628</v>
      </c>
      <c r="H7145">
        <v>989.62800000000004</v>
      </c>
      <c r="I7145">
        <v>0</v>
      </c>
      <c r="J7145" t="s">
        <v>3404</v>
      </c>
      <c r="K7145" t="s">
        <v>22</v>
      </c>
      <c r="L7145">
        <v>1</v>
      </c>
      <c r="N7145" t="s">
        <v>3405</v>
      </c>
      <c r="O7145" t="s">
        <v>33</v>
      </c>
      <c r="P7145" t="s">
        <v>28</v>
      </c>
      <c r="R7145" t="s">
        <v>26</v>
      </c>
      <c r="S7145">
        <v>17.3</v>
      </c>
      <c r="T7145">
        <v>17.100000000000001</v>
      </c>
      <c r="U7145">
        <v>17</v>
      </c>
      <c r="V7145">
        <v>0.2</v>
      </c>
      <c r="W7145">
        <v>0.3</v>
      </c>
      <c r="AB7145">
        <f t="shared" si="139"/>
        <v>779.6880000000001</v>
      </c>
    </row>
    <row r="7146" spans="1:28" x14ac:dyDescent="0.25">
      <c r="A7146" t="s">
        <v>3418</v>
      </c>
      <c r="B7146" t="s">
        <v>3403</v>
      </c>
      <c r="C7146" s="1">
        <v>0.65901620370370373</v>
      </c>
      <c r="D7146">
        <v>845</v>
      </c>
      <c r="E7146" s="2">
        <v>1.1787407407407406E-2</v>
      </c>
      <c r="F7146" s="1">
        <v>1.1782407407407406E-2</v>
      </c>
      <c r="G7146">
        <v>432</v>
      </c>
      <c r="H7146">
        <v>1018.43</v>
      </c>
      <c r="I7146">
        <v>0</v>
      </c>
      <c r="J7146" t="s">
        <v>3404</v>
      </c>
      <c r="K7146" t="s">
        <v>22</v>
      </c>
      <c r="L7146">
        <v>1</v>
      </c>
      <c r="N7146" t="s">
        <v>3405</v>
      </c>
      <c r="O7146" t="s">
        <v>36</v>
      </c>
      <c r="P7146" t="s">
        <v>28</v>
      </c>
      <c r="R7146" t="s">
        <v>26</v>
      </c>
      <c r="S7146">
        <v>18.600000000000001</v>
      </c>
      <c r="T7146">
        <v>17.2</v>
      </c>
      <c r="U7146">
        <v>17.100000000000001</v>
      </c>
      <c r="V7146">
        <v>1.4</v>
      </c>
      <c r="W7146">
        <v>1.5</v>
      </c>
      <c r="AB7146">
        <f t="shared" si="139"/>
        <v>808.49</v>
      </c>
    </row>
    <row r="7147" spans="1:28" x14ac:dyDescent="0.25">
      <c r="A7147" t="s">
        <v>3418</v>
      </c>
      <c r="B7147" t="s">
        <v>3403</v>
      </c>
      <c r="C7147" s="1">
        <v>0.65901620370370373</v>
      </c>
      <c r="D7147">
        <v>845</v>
      </c>
      <c r="E7147" s="2">
        <v>1.1787407407407406E-2</v>
      </c>
      <c r="F7147" s="1">
        <v>1.1782407407407406E-2</v>
      </c>
      <c r="G7147">
        <v>432</v>
      </c>
      <c r="H7147">
        <v>1018.43</v>
      </c>
      <c r="I7147">
        <v>0</v>
      </c>
      <c r="J7147" t="s">
        <v>3404</v>
      </c>
      <c r="K7147" t="s">
        <v>22</v>
      </c>
      <c r="L7147">
        <v>1</v>
      </c>
      <c r="N7147" t="s">
        <v>3405</v>
      </c>
      <c r="O7147" t="s">
        <v>46</v>
      </c>
      <c r="P7147" t="s">
        <v>28</v>
      </c>
      <c r="R7147" t="s">
        <v>26</v>
      </c>
      <c r="S7147">
        <v>17.899999999999999</v>
      </c>
      <c r="T7147">
        <v>17.2</v>
      </c>
      <c r="U7147">
        <v>17.100000000000001</v>
      </c>
      <c r="V7147">
        <v>0.7</v>
      </c>
      <c r="W7147">
        <v>0.8</v>
      </c>
      <c r="AB7147">
        <f t="shared" si="139"/>
        <v>808.49</v>
      </c>
    </row>
    <row r="7148" spans="1:28" x14ac:dyDescent="0.25">
      <c r="A7148" t="s">
        <v>3419</v>
      </c>
      <c r="B7148" t="s">
        <v>3403</v>
      </c>
      <c r="C7148" s="1">
        <v>0.66076388888888882</v>
      </c>
      <c r="D7148">
        <v>776</v>
      </c>
      <c r="E7148" s="2">
        <v>1.353429398148148E-2</v>
      </c>
      <c r="F7148" s="1">
        <v>1.3530092592592594E-2</v>
      </c>
      <c r="G7148">
        <v>363</v>
      </c>
      <c r="H7148">
        <v>1169.3599999999999</v>
      </c>
      <c r="I7148">
        <v>0</v>
      </c>
      <c r="J7148" t="s">
        <v>3404</v>
      </c>
      <c r="K7148" t="s">
        <v>22</v>
      </c>
      <c r="L7148">
        <v>1</v>
      </c>
      <c r="N7148" t="s">
        <v>3405</v>
      </c>
      <c r="O7148" t="s">
        <v>31</v>
      </c>
      <c r="P7148" t="s">
        <v>28</v>
      </c>
      <c r="R7148" t="s">
        <v>26</v>
      </c>
      <c r="S7148">
        <v>17.899999999999999</v>
      </c>
      <c r="T7148">
        <v>17.100000000000001</v>
      </c>
      <c r="U7148">
        <v>17</v>
      </c>
      <c r="V7148">
        <v>0.8</v>
      </c>
      <c r="W7148">
        <v>0.9</v>
      </c>
      <c r="AB7148">
        <f t="shared" si="139"/>
        <v>959.41999999999985</v>
      </c>
    </row>
    <row r="7149" spans="1:28" x14ac:dyDescent="0.25">
      <c r="A7149" t="s">
        <v>3419</v>
      </c>
      <c r="B7149" t="s">
        <v>3403</v>
      </c>
      <c r="C7149" s="1">
        <v>0.66076388888888882</v>
      </c>
      <c r="D7149">
        <v>776</v>
      </c>
      <c r="E7149" s="2">
        <v>1.353429398148148E-2</v>
      </c>
      <c r="F7149" s="1">
        <v>1.3530092592592594E-2</v>
      </c>
      <c r="G7149">
        <v>363</v>
      </c>
      <c r="H7149">
        <v>1169.3599999999999</v>
      </c>
      <c r="I7149">
        <v>0</v>
      </c>
      <c r="J7149" t="s">
        <v>3404</v>
      </c>
      <c r="K7149" t="s">
        <v>22</v>
      </c>
      <c r="L7149">
        <v>1</v>
      </c>
      <c r="N7149" t="s">
        <v>3405</v>
      </c>
      <c r="O7149" t="s">
        <v>33</v>
      </c>
      <c r="P7149" t="s">
        <v>28</v>
      </c>
      <c r="R7149" t="s">
        <v>26</v>
      </c>
      <c r="S7149">
        <v>18.100000000000001</v>
      </c>
      <c r="T7149">
        <v>17.100000000000001</v>
      </c>
      <c r="U7149">
        <v>17</v>
      </c>
      <c r="V7149">
        <v>1</v>
      </c>
      <c r="W7149">
        <v>1.1000000000000001</v>
      </c>
      <c r="AB7149">
        <f t="shared" si="139"/>
        <v>959.41999999999985</v>
      </c>
    </row>
    <row r="7150" spans="1:28" x14ac:dyDescent="0.25">
      <c r="A7150" t="s">
        <v>3420</v>
      </c>
      <c r="B7150" t="s">
        <v>3403</v>
      </c>
      <c r="C7150" s="1">
        <v>0.66285879629629629</v>
      </c>
      <c r="D7150">
        <v>45</v>
      </c>
      <c r="E7150" s="2">
        <v>1.5620740740740741E-2</v>
      </c>
      <c r="F7150" s="1">
        <v>1.5613425925925926E-2</v>
      </c>
      <c r="G7150">
        <v>632</v>
      </c>
      <c r="H7150">
        <v>1349.63</v>
      </c>
      <c r="I7150">
        <v>0</v>
      </c>
      <c r="J7150" t="s">
        <v>3404</v>
      </c>
      <c r="K7150" t="s">
        <v>22</v>
      </c>
      <c r="L7150">
        <v>1</v>
      </c>
      <c r="N7150" t="s">
        <v>3405</v>
      </c>
      <c r="O7150" t="s">
        <v>46</v>
      </c>
      <c r="P7150" t="s">
        <v>28</v>
      </c>
      <c r="R7150" t="s">
        <v>26</v>
      </c>
      <c r="S7150">
        <v>17.3</v>
      </c>
      <c r="T7150">
        <v>17.100000000000001</v>
      </c>
      <c r="U7150">
        <v>17</v>
      </c>
      <c r="V7150">
        <v>0.2</v>
      </c>
      <c r="W7150">
        <v>0.3</v>
      </c>
      <c r="AB7150">
        <f t="shared" si="139"/>
        <v>1139.69</v>
      </c>
    </row>
    <row r="7151" spans="1:28" x14ac:dyDescent="0.25">
      <c r="A7151" t="s">
        <v>3420</v>
      </c>
      <c r="B7151" t="s">
        <v>3403</v>
      </c>
      <c r="C7151" s="1">
        <v>0.66285879629629629</v>
      </c>
      <c r="D7151">
        <v>45</v>
      </c>
      <c r="E7151" s="2">
        <v>1.5620740740740741E-2</v>
      </c>
      <c r="F7151" s="1">
        <v>1.5613425925925926E-2</v>
      </c>
      <c r="G7151">
        <v>632</v>
      </c>
      <c r="H7151">
        <v>1349.63</v>
      </c>
      <c r="I7151">
        <v>0</v>
      </c>
      <c r="J7151" t="s">
        <v>3404</v>
      </c>
      <c r="K7151" t="s">
        <v>22</v>
      </c>
      <c r="L7151">
        <v>1</v>
      </c>
      <c r="N7151" t="s">
        <v>3405</v>
      </c>
      <c r="O7151" t="s">
        <v>33</v>
      </c>
      <c r="P7151" t="s">
        <v>28</v>
      </c>
      <c r="R7151" t="s">
        <v>26</v>
      </c>
      <c r="S7151">
        <v>17.3</v>
      </c>
      <c r="T7151">
        <v>17.100000000000001</v>
      </c>
      <c r="U7151">
        <v>17</v>
      </c>
      <c r="V7151">
        <v>0.2</v>
      </c>
      <c r="W7151">
        <v>0.3</v>
      </c>
      <c r="AB7151">
        <f t="shared" si="139"/>
        <v>1139.69</v>
      </c>
    </row>
    <row r="7152" spans="1:28" x14ac:dyDescent="0.25">
      <c r="A7152" t="s">
        <v>3420</v>
      </c>
      <c r="B7152" t="s">
        <v>3403</v>
      </c>
      <c r="C7152" s="1">
        <v>0.66285879629629629</v>
      </c>
      <c r="D7152">
        <v>45</v>
      </c>
      <c r="E7152" s="2">
        <v>1.5620740740740741E-2</v>
      </c>
      <c r="F7152" s="1">
        <v>1.5613425925925926E-2</v>
      </c>
      <c r="G7152">
        <v>632</v>
      </c>
      <c r="H7152">
        <v>1349.63</v>
      </c>
      <c r="I7152">
        <v>0</v>
      </c>
      <c r="J7152" t="s">
        <v>3404</v>
      </c>
      <c r="K7152" t="s">
        <v>22</v>
      </c>
      <c r="L7152">
        <v>1</v>
      </c>
      <c r="N7152" t="s">
        <v>3405</v>
      </c>
      <c r="O7152" t="s">
        <v>36</v>
      </c>
      <c r="P7152" t="s">
        <v>28</v>
      </c>
      <c r="R7152" t="s">
        <v>26</v>
      </c>
      <c r="S7152">
        <v>20.6</v>
      </c>
      <c r="T7152">
        <v>17.100000000000001</v>
      </c>
      <c r="U7152">
        <v>17</v>
      </c>
      <c r="V7152">
        <v>3.5</v>
      </c>
      <c r="W7152">
        <v>3.6</v>
      </c>
      <c r="AB7152">
        <f t="shared" si="139"/>
        <v>1139.69</v>
      </c>
    </row>
    <row r="7153" spans="1:28" x14ac:dyDescent="0.25">
      <c r="A7153" t="s">
        <v>3420</v>
      </c>
      <c r="B7153" t="s">
        <v>3403</v>
      </c>
      <c r="C7153" s="1">
        <v>0.66285879629629629</v>
      </c>
      <c r="D7153">
        <v>45</v>
      </c>
      <c r="E7153" s="2">
        <v>1.5620740740740741E-2</v>
      </c>
      <c r="F7153" s="1">
        <v>1.5613425925925926E-2</v>
      </c>
      <c r="G7153">
        <v>632</v>
      </c>
      <c r="H7153">
        <v>1349.63</v>
      </c>
      <c r="I7153">
        <v>0</v>
      </c>
      <c r="J7153" t="s">
        <v>3404</v>
      </c>
      <c r="K7153" t="s">
        <v>22</v>
      </c>
      <c r="L7153">
        <v>1</v>
      </c>
      <c r="N7153" t="s">
        <v>3405</v>
      </c>
      <c r="O7153" t="s">
        <v>31</v>
      </c>
      <c r="P7153" t="s">
        <v>28</v>
      </c>
      <c r="R7153" t="s">
        <v>26</v>
      </c>
      <c r="S7153">
        <v>20.100000000000001</v>
      </c>
      <c r="T7153">
        <v>17.100000000000001</v>
      </c>
      <c r="U7153">
        <v>17</v>
      </c>
      <c r="V7153">
        <v>3</v>
      </c>
      <c r="W7153">
        <v>3.1</v>
      </c>
      <c r="AB7153">
        <f t="shared" si="139"/>
        <v>1139.69</v>
      </c>
    </row>
    <row r="7154" spans="1:28" x14ac:dyDescent="0.25">
      <c r="A7154" t="s">
        <v>3421</v>
      </c>
      <c r="B7154" t="s">
        <v>3403</v>
      </c>
      <c r="C7154" s="1">
        <v>0.66408564814814819</v>
      </c>
      <c r="D7154">
        <v>151</v>
      </c>
      <c r="E7154" s="2">
        <v>1.6848819444444444E-2</v>
      </c>
      <c r="F7154" s="1">
        <v>1.6840277777777777E-2</v>
      </c>
      <c r="G7154">
        <v>738</v>
      </c>
      <c r="H7154">
        <v>1455.74</v>
      </c>
      <c r="I7154">
        <v>0</v>
      </c>
      <c r="J7154" t="s">
        <v>3404</v>
      </c>
      <c r="K7154" t="s">
        <v>22</v>
      </c>
      <c r="L7154">
        <v>1</v>
      </c>
      <c r="N7154" t="s">
        <v>3405</v>
      </c>
      <c r="O7154" t="s">
        <v>24</v>
      </c>
      <c r="P7154" t="s">
        <v>28</v>
      </c>
      <c r="R7154" t="s">
        <v>26</v>
      </c>
      <c r="S7154">
        <v>16.899999999999999</v>
      </c>
      <c r="T7154">
        <v>17.100000000000001</v>
      </c>
      <c r="U7154">
        <v>17</v>
      </c>
      <c r="V7154">
        <v>-0.2</v>
      </c>
      <c r="W7154">
        <v>-0.1</v>
      </c>
      <c r="AB7154">
        <f t="shared" si="139"/>
        <v>1245.8</v>
      </c>
    </row>
    <row r="7155" spans="1:28" x14ac:dyDescent="0.25">
      <c r="A7155" t="s">
        <v>3422</v>
      </c>
      <c r="B7155" t="s">
        <v>3403</v>
      </c>
      <c r="C7155" s="1">
        <v>0.66494212962962962</v>
      </c>
      <c r="D7155">
        <v>648</v>
      </c>
      <c r="E7155" s="2">
        <v>1.7711053240740741E-2</v>
      </c>
      <c r="F7155" s="1">
        <v>1.7708333333333333E-2</v>
      </c>
      <c r="G7155">
        <v>235</v>
      </c>
      <c r="H7155">
        <v>1530.24</v>
      </c>
      <c r="I7155">
        <v>0</v>
      </c>
      <c r="J7155" t="s">
        <v>3404</v>
      </c>
      <c r="K7155" t="s">
        <v>22</v>
      </c>
      <c r="L7155">
        <v>1</v>
      </c>
      <c r="N7155" t="s">
        <v>3405</v>
      </c>
      <c r="O7155" t="s">
        <v>31</v>
      </c>
      <c r="P7155" t="s">
        <v>28</v>
      </c>
      <c r="R7155" t="s">
        <v>26</v>
      </c>
      <c r="S7155">
        <v>21.3</v>
      </c>
      <c r="T7155">
        <v>17</v>
      </c>
      <c r="U7155">
        <v>16.899999999999999</v>
      </c>
      <c r="V7155">
        <v>4.3</v>
      </c>
      <c r="W7155">
        <v>4.4000000000000004</v>
      </c>
      <c r="AB7155">
        <f t="shared" si="139"/>
        <v>1320.3</v>
      </c>
    </row>
    <row r="7156" spans="1:28" x14ac:dyDescent="0.25">
      <c r="A7156" t="s">
        <v>3422</v>
      </c>
      <c r="B7156" t="s">
        <v>3403</v>
      </c>
      <c r="C7156" s="1">
        <v>0.66494212962962962</v>
      </c>
      <c r="D7156">
        <v>648</v>
      </c>
      <c r="E7156" s="2">
        <v>1.7711053240740741E-2</v>
      </c>
      <c r="F7156" s="1">
        <v>1.7708333333333333E-2</v>
      </c>
      <c r="G7156">
        <v>235</v>
      </c>
      <c r="H7156">
        <v>1530.24</v>
      </c>
      <c r="I7156">
        <v>0</v>
      </c>
      <c r="J7156" t="s">
        <v>3404</v>
      </c>
      <c r="K7156" t="s">
        <v>22</v>
      </c>
      <c r="L7156">
        <v>1</v>
      </c>
      <c r="N7156" t="s">
        <v>3405</v>
      </c>
      <c r="O7156" t="s">
        <v>42</v>
      </c>
      <c r="P7156" t="s">
        <v>28</v>
      </c>
      <c r="R7156" t="s">
        <v>26</v>
      </c>
      <c r="S7156">
        <v>17</v>
      </c>
      <c r="T7156">
        <v>17</v>
      </c>
      <c r="U7156">
        <v>16.899999999999999</v>
      </c>
      <c r="V7156">
        <v>0</v>
      </c>
      <c r="W7156">
        <v>0.1</v>
      </c>
      <c r="AB7156">
        <f t="shared" si="139"/>
        <v>1320.3</v>
      </c>
    </row>
    <row r="7157" spans="1:28" x14ac:dyDescent="0.25">
      <c r="A7157" t="s">
        <v>3422</v>
      </c>
      <c r="B7157" t="s">
        <v>3403</v>
      </c>
      <c r="C7157" s="1">
        <v>0.66494212962962962</v>
      </c>
      <c r="D7157">
        <v>648</v>
      </c>
      <c r="E7157" s="2">
        <v>1.7711053240740741E-2</v>
      </c>
      <c r="F7157" s="1">
        <v>1.7708333333333333E-2</v>
      </c>
      <c r="G7157">
        <v>235</v>
      </c>
      <c r="H7157">
        <v>1530.24</v>
      </c>
      <c r="I7157">
        <v>0</v>
      </c>
      <c r="J7157" t="s">
        <v>3404</v>
      </c>
      <c r="K7157" t="s">
        <v>22</v>
      </c>
      <c r="L7157">
        <v>1</v>
      </c>
      <c r="N7157" t="s">
        <v>3405</v>
      </c>
      <c r="O7157" t="s">
        <v>46</v>
      </c>
      <c r="P7157" t="s">
        <v>28</v>
      </c>
      <c r="R7157" t="s">
        <v>26</v>
      </c>
      <c r="S7157">
        <v>16.899999999999999</v>
      </c>
      <c r="T7157">
        <v>17</v>
      </c>
      <c r="U7157">
        <v>16.899999999999999</v>
      </c>
      <c r="V7157">
        <v>-0.1</v>
      </c>
      <c r="W7157">
        <v>0</v>
      </c>
      <c r="AB7157">
        <f t="shared" si="139"/>
        <v>1320.3</v>
      </c>
    </row>
    <row r="7158" spans="1:28" x14ac:dyDescent="0.25">
      <c r="A7158" t="s">
        <v>3423</v>
      </c>
      <c r="B7158" t="s">
        <v>3403</v>
      </c>
      <c r="C7158" s="1">
        <v>0.66701388888888891</v>
      </c>
      <c r="D7158">
        <v>850</v>
      </c>
      <c r="E7158" s="2">
        <v>1.978513888888889E-2</v>
      </c>
      <c r="F7158" s="1">
        <v>1.9780092592592592E-2</v>
      </c>
      <c r="G7158">
        <v>436</v>
      </c>
      <c r="H7158">
        <v>1709.44</v>
      </c>
      <c r="I7158">
        <v>0</v>
      </c>
      <c r="J7158" t="s">
        <v>3404</v>
      </c>
      <c r="K7158" t="s">
        <v>22</v>
      </c>
      <c r="L7158">
        <v>1</v>
      </c>
      <c r="N7158" t="s">
        <v>3405</v>
      </c>
      <c r="O7158" t="s">
        <v>33</v>
      </c>
      <c r="P7158" t="s">
        <v>28</v>
      </c>
      <c r="R7158" t="s">
        <v>26</v>
      </c>
      <c r="S7158">
        <v>17.8</v>
      </c>
      <c r="T7158">
        <v>17.2</v>
      </c>
      <c r="U7158">
        <v>17.2</v>
      </c>
      <c r="V7158">
        <v>0.6</v>
      </c>
      <c r="W7158">
        <v>0.6</v>
      </c>
      <c r="AB7158">
        <f t="shared" si="139"/>
        <v>1499.5</v>
      </c>
    </row>
    <row r="7159" spans="1:28" x14ac:dyDescent="0.25">
      <c r="A7159" t="s">
        <v>3423</v>
      </c>
      <c r="B7159" t="s">
        <v>3403</v>
      </c>
      <c r="C7159" s="1">
        <v>0.66701388888888891</v>
      </c>
      <c r="D7159">
        <v>850</v>
      </c>
      <c r="E7159" s="2">
        <v>1.978513888888889E-2</v>
      </c>
      <c r="F7159" s="1">
        <v>1.9780092592592592E-2</v>
      </c>
      <c r="G7159">
        <v>436</v>
      </c>
      <c r="H7159">
        <v>1709.44</v>
      </c>
      <c r="I7159">
        <v>0</v>
      </c>
      <c r="J7159" t="s">
        <v>3404</v>
      </c>
      <c r="K7159" t="s">
        <v>22</v>
      </c>
      <c r="L7159">
        <v>1</v>
      </c>
      <c r="N7159" t="s">
        <v>3405</v>
      </c>
      <c r="O7159" t="s">
        <v>31</v>
      </c>
      <c r="P7159" t="s">
        <v>28</v>
      </c>
      <c r="R7159" t="s">
        <v>26</v>
      </c>
      <c r="S7159">
        <v>21.8</v>
      </c>
      <c r="T7159">
        <v>17.2</v>
      </c>
      <c r="U7159">
        <v>17.2</v>
      </c>
      <c r="V7159">
        <v>4.5999999999999996</v>
      </c>
      <c r="W7159">
        <v>4.5999999999999996</v>
      </c>
      <c r="AB7159">
        <f t="shared" si="139"/>
        <v>1499.5</v>
      </c>
    </row>
    <row r="7160" spans="1:28" x14ac:dyDescent="0.25">
      <c r="A7160" t="s">
        <v>3423</v>
      </c>
      <c r="B7160" t="s">
        <v>3403</v>
      </c>
      <c r="C7160" s="1">
        <v>0.66701388888888891</v>
      </c>
      <c r="D7160">
        <v>850</v>
      </c>
      <c r="E7160" s="2">
        <v>1.978513888888889E-2</v>
      </c>
      <c r="F7160" s="1">
        <v>1.9780092592592592E-2</v>
      </c>
      <c r="G7160">
        <v>436</v>
      </c>
      <c r="H7160">
        <v>1709.44</v>
      </c>
      <c r="I7160">
        <v>0</v>
      </c>
      <c r="J7160" t="s">
        <v>3404</v>
      </c>
      <c r="K7160" t="s">
        <v>22</v>
      </c>
      <c r="L7160">
        <v>1</v>
      </c>
      <c r="N7160" t="s">
        <v>3405</v>
      </c>
      <c r="O7160" t="s">
        <v>46</v>
      </c>
      <c r="P7160" t="s">
        <v>28</v>
      </c>
      <c r="R7160" t="s">
        <v>26</v>
      </c>
      <c r="S7160">
        <v>17.100000000000001</v>
      </c>
      <c r="T7160">
        <v>17.2</v>
      </c>
      <c r="U7160">
        <v>17.2</v>
      </c>
      <c r="V7160">
        <v>-0.1</v>
      </c>
      <c r="W7160">
        <v>-0.1</v>
      </c>
      <c r="AB7160">
        <f t="shared" si="139"/>
        <v>1499.5</v>
      </c>
    </row>
    <row r="7161" spans="1:28" x14ac:dyDescent="0.25">
      <c r="A7161" t="s">
        <v>3423</v>
      </c>
      <c r="B7161" t="s">
        <v>3403</v>
      </c>
      <c r="C7161" s="1">
        <v>0.66701388888888891</v>
      </c>
      <c r="D7161">
        <v>850</v>
      </c>
      <c r="E7161" s="2">
        <v>1.978513888888889E-2</v>
      </c>
      <c r="F7161" s="1">
        <v>1.9780092592592592E-2</v>
      </c>
      <c r="G7161">
        <v>436</v>
      </c>
      <c r="H7161">
        <v>1709.44</v>
      </c>
      <c r="I7161">
        <v>0</v>
      </c>
      <c r="J7161" t="s">
        <v>3404</v>
      </c>
      <c r="K7161" t="s">
        <v>22</v>
      </c>
      <c r="L7161">
        <v>1</v>
      </c>
      <c r="N7161" t="s">
        <v>3405</v>
      </c>
      <c r="O7161" t="s">
        <v>42</v>
      </c>
      <c r="P7161" t="s">
        <v>28</v>
      </c>
      <c r="R7161" t="s">
        <v>26</v>
      </c>
      <c r="S7161">
        <v>16.899999999999999</v>
      </c>
      <c r="T7161">
        <v>17.2</v>
      </c>
      <c r="U7161">
        <v>17.2</v>
      </c>
      <c r="V7161">
        <v>-0.3</v>
      </c>
      <c r="W7161">
        <v>-0.3</v>
      </c>
      <c r="AB7161">
        <f t="shared" si="139"/>
        <v>1499.5</v>
      </c>
    </row>
    <row r="7162" spans="1:28" x14ac:dyDescent="0.25">
      <c r="A7162" t="s">
        <v>3424</v>
      </c>
      <c r="B7162" t="s">
        <v>3403</v>
      </c>
      <c r="C7162" s="1">
        <v>0.66909722222222223</v>
      </c>
      <c r="D7162">
        <v>885</v>
      </c>
      <c r="E7162" s="2">
        <v>2.1868888888888886E-2</v>
      </c>
      <c r="F7162" s="1">
        <v>2.1863425925925925E-2</v>
      </c>
      <c r="G7162">
        <v>472</v>
      </c>
      <c r="H7162">
        <v>1889.47</v>
      </c>
      <c r="I7162">
        <v>0</v>
      </c>
      <c r="J7162" t="s">
        <v>3404</v>
      </c>
      <c r="K7162" t="s">
        <v>22</v>
      </c>
      <c r="L7162">
        <v>1</v>
      </c>
      <c r="N7162" t="s">
        <v>3405</v>
      </c>
      <c r="O7162" t="s">
        <v>31</v>
      </c>
      <c r="P7162" t="s">
        <v>28</v>
      </c>
      <c r="R7162" t="s">
        <v>26</v>
      </c>
      <c r="S7162">
        <v>21.2</v>
      </c>
      <c r="T7162">
        <v>16.899999999999999</v>
      </c>
      <c r="U7162">
        <v>17</v>
      </c>
      <c r="V7162">
        <v>4.3</v>
      </c>
      <c r="W7162">
        <v>4.2</v>
      </c>
      <c r="AB7162">
        <f t="shared" si="139"/>
        <v>1679.53</v>
      </c>
    </row>
    <row r="7163" spans="1:28" x14ac:dyDescent="0.25">
      <c r="A7163" t="s">
        <v>3424</v>
      </c>
      <c r="B7163" t="s">
        <v>3403</v>
      </c>
      <c r="C7163" s="1">
        <v>0.66909722222222223</v>
      </c>
      <c r="D7163">
        <v>885</v>
      </c>
      <c r="E7163" s="2">
        <v>2.1868888888888886E-2</v>
      </c>
      <c r="F7163" s="1">
        <v>2.1863425925925925E-2</v>
      </c>
      <c r="G7163">
        <v>472</v>
      </c>
      <c r="H7163">
        <v>1889.47</v>
      </c>
      <c r="I7163">
        <v>0</v>
      </c>
      <c r="J7163" t="s">
        <v>3404</v>
      </c>
      <c r="K7163" t="s">
        <v>22</v>
      </c>
      <c r="L7163">
        <v>1</v>
      </c>
      <c r="N7163" t="s">
        <v>3405</v>
      </c>
      <c r="O7163" t="s">
        <v>33</v>
      </c>
      <c r="P7163" t="s">
        <v>28</v>
      </c>
      <c r="R7163" t="s">
        <v>26</v>
      </c>
      <c r="S7163">
        <v>17.3</v>
      </c>
      <c r="T7163">
        <v>16.899999999999999</v>
      </c>
      <c r="U7163">
        <v>17</v>
      </c>
      <c r="V7163">
        <v>0.4</v>
      </c>
      <c r="W7163">
        <v>0.3</v>
      </c>
      <c r="AB7163">
        <f t="shared" si="139"/>
        <v>1679.53</v>
      </c>
    </row>
    <row r="7164" spans="1:28" x14ac:dyDescent="0.25">
      <c r="A7164" t="s">
        <v>3425</v>
      </c>
      <c r="B7164" t="s">
        <v>3403</v>
      </c>
      <c r="C7164" s="1">
        <v>0.66910879629629638</v>
      </c>
      <c r="D7164">
        <v>152</v>
      </c>
      <c r="E7164" s="2">
        <v>2.1871979166666666E-2</v>
      </c>
      <c r="F7164" s="1">
        <v>2.1863425925925925E-2</v>
      </c>
      <c r="G7164">
        <v>739</v>
      </c>
      <c r="H7164">
        <v>1889.74</v>
      </c>
      <c r="I7164">
        <v>0</v>
      </c>
      <c r="J7164" t="s">
        <v>3404</v>
      </c>
      <c r="K7164" t="s">
        <v>22</v>
      </c>
      <c r="L7164">
        <v>1</v>
      </c>
      <c r="N7164" t="s">
        <v>3405</v>
      </c>
      <c r="O7164" t="s">
        <v>42</v>
      </c>
      <c r="P7164" t="s">
        <v>28</v>
      </c>
      <c r="R7164" t="s">
        <v>26</v>
      </c>
      <c r="S7164">
        <v>17.600000000000001</v>
      </c>
      <c r="T7164">
        <v>16.899999999999999</v>
      </c>
      <c r="U7164">
        <v>17</v>
      </c>
      <c r="V7164">
        <v>0.7</v>
      </c>
      <c r="W7164">
        <v>0.6</v>
      </c>
      <c r="AB7164">
        <f t="shared" si="139"/>
        <v>1679.8</v>
      </c>
    </row>
    <row r="7165" spans="1:28" x14ac:dyDescent="0.25">
      <c r="A7165" t="s">
        <v>3426</v>
      </c>
      <c r="B7165" t="s">
        <v>3403</v>
      </c>
      <c r="C7165" s="1">
        <v>0.6711921296296296</v>
      </c>
      <c r="D7165">
        <v>521</v>
      </c>
      <c r="E7165" s="2">
        <v>2.3959583333333336E-2</v>
      </c>
      <c r="F7165" s="1">
        <v>2.3958333333333331E-2</v>
      </c>
      <c r="G7165">
        <v>108</v>
      </c>
      <c r="H7165">
        <v>2070.11</v>
      </c>
      <c r="I7165">
        <v>0</v>
      </c>
      <c r="J7165" t="s">
        <v>3404</v>
      </c>
      <c r="K7165" t="s">
        <v>22</v>
      </c>
      <c r="L7165">
        <v>1</v>
      </c>
      <c r="N7165" t="s">
        <v>3405</v>
      </c>
      <c r="O7165" t="s">
        <v>31</v>
      </c>
      <c r="P7165" t="s">
        <v>28</v>
      </c>
      <c r="R7165" t="s">
        <v>26</v>
      </c>
      <c r="S7165">
        <v>20.399999999999999</v>
      </c>
      <c r="T7165">
        <v>16.899999999999999</v>
      </c>
      <c r="U7165">
        <v>17</v>
      </c>
      <c r="V7165">
        <v>3.5</v>
      </c>
      <c r="W7165">
        <v>3.4</v>
      </c>
      <c r="AB7165">
        <f t="shared" si="139"/>
        <v>1860.17</v>
      </c>
    </row>
    <row r="7166" spans="1:28" x14ac:dyDescent="0.25">
      <c r="A7166" t="s">
        <v>3426</v>
      </c>
      <c r="B7166" t="s">
        <v>3403</v>
      </c>
      <c r="C7166" s="1">
        <v>0.6711921296296296</v>
      </c>
      <c r="D7166">
        <v>521</v>
      </c>
      <c r="E7166" s="2">
        <v>2.3959583333333336E-2</v>
      </c>
      <c r="F7166" s="1">
        <v>2.3958333333333331E-2</v>
      </c>
      <c r="G7166">
        <v>108</v>
      </c>
      <c r="H7166">
        <v>2070.11</v>
      </c>
      <c r="I7166">
        <v>0</v>
      </c>
      <c r="J7166" t="s">
        <v>3404</v>
      </c>
      <c r="K7166" t="s">
        <v>22</v>
      </c>
      <c r="L7166">
        <v>1</v>
      </c>
      <c r="N7166" t="s">
        <v>3405</v>
      </c>
      <c r="O7166" t="s">
        <v>42</v>
      </c>
      <c r="P7166" t="s">
        <v>28</v>
      </c>
      <c r="R7166" t="s">
        <v>26</v>
      </c>
      <c r="S7166">
        <v>18</v>
      </c>
      <c r="T7166">
        <v>16.899999999999999</v>
      </c>
      <c r="U7166">
        <v>17</v>
      </c>
      <c r="V7166">
        <v>1.1000000000000001</v>
      </c>
      <c r="W7166">
        <v>1</v>
      </c>
      <c r="AB7166">
        <f t="shared" si="139"/>
        <v>1860.17</v>
      </c>
    </row>
    <row r="7167" spans="1:28" x14ac:dyDescent="0.25">
      <c r="A7167" t="s">
        <v>3427</v>
      </c>
      <c r="B7167" t="s">
        <v>3403</v>
      </c>
      <c r="C7167" s="1">
        <v>0.67328703703703707</v>
      </c>
      <c r="D7167">
        <v>58</v>
      </c>
      <c r="E7167" s="2">
        <v>2.6049120370370372E-2</v>
      </c>
      <c r="F7167" s="1">
        <v>2.6041666666666668E-2</v>
      </c>
      <c r="G7167">
        <v>644</v>
      </c>
      <c r="H7167">
        <v>2250.64</v>
      </c>
      <c r="I7167">
        <v>0</v>
      </c>
      <c r="J7167" t="s">
        <v>3404</v>
      </c>
      <c r="K7167" t="s">
        <v>22</v>
      </c>
      <c r="L7167">
        <v>1</v>
      </c>
      <c r="N7167" t="s">
        <v>3405</v>
      </c>
      <c r="O7167" t="s">
        <v>33</v>
      </c>
      <c r="P7167" t="s">
        <v>28</v>
      </c>
      <c r="R7167" t="s">
        <v>26</v>
      </c>
      <c r="S7167">
        <v>17.3</v>
      </c>
      <c r="T7167">
        <v>17</v>
      </c>
      <c r="U7167">
        <v>17</v>
      </c>
      <c r="V7167">
        <v>0.3</v>
      </c>
      <c r="W7167">
        <v>0.3</v>
      </c>
      <c r="AB7167">
        <f t="shared" si="139"/>
        <v>2040.6999999999998</v>
      </c>
    </row>
    <row r="7168" spans="1:28" x14ac:dyDescent="0.25">
      <c r="A7168" t="s">
        <v>3427</v>
      </c>
      <c r="B7168" t="s">
        <v>3403</v>
      </c>
      <c r="C7168" s="1">
        <v>0.67328703703703707</v>
      </c>
      <c r="D7168">
        <v>58</v>
      </c>
      <c r="E7168" s="2">
        <v>2.6049120370370372E-2</v>
      </c>
      <c r="F7168" s="1">
        <v>2.6041666666666668E-2</v>
      </c>
      <c r="G7168">
        <v>644</v>
      </c>
      <c r="H7168">
        <v>2250.64</v>
      </c>
      <c r="I7168">
        <v>0</v>
      </c>
      <c r="J7168" t="s">
        <v>3404</v>
      </c>
      <c r="K7168" t="s">
        <v>22</v>
      </c>
      <c r="L7168">
        <v>1</v>
      </c>
      <c r="N7168" t="s">
        <v>3405</v>
      </c>
      <c r="O7168" t="s">
        <v>42</v>
      </c>
      <c r="P7168" t="s">
        <v>28</v>
      </c>
      <c r="R7168" t="s">
        <v>26</v>
      </c>
      <c r="S7168">
        <v>17.2</v>
      </c>
      <c r="T7168">
        <v>17</v>
      </c>
      <c r="U7168">
        <v>17</v>
      </c>
      <c r="V7168">
        <v>0.2</v>
      </c>
      <c r="W7168">
        <v>0.2</v>
      </c>
      <c r="AB7168">
        <f t="shared" si="139"/>
        <v>2040.6999999999998</v>
      </c>
    </row>
    <row r="7169" spans="1:28" x14ac:dyDescent="0.25">
      <c r="A7169" t="s">
        <v>3427</v>
      </c>
      <c r="B7169" t="s">
        <v>3403</v>
      </c>
      <c r="C7169" s="1">
        <v>0.67328703703703707</v>
      </c>
      <c r="D7169">
        <v>58</v>
      </c>
      <c r="E7169" s="2">
        <v>2.6049120370370372E-2</v>
      </c>
      <c r="F7169" s="1">
        <v>2.6041666666666668E-2</v>
      </c>
      <c r="G7169">
        <v>644</v>
      </c>
      <c r="H7169">
        <v>2250.64</v>
      </c>
      <c r="I7169">
        <v>0</v>
      </c>
      <c r="J7169" t="s">
        <v>3404</v>
      </c>
      <c r="K7169" t="s">
        <v>22</v>
      </c>
      <c r="L7169">
        <v>1</v>
      </c>
      <c r="N7169" t="s">
        <v>3405</v>
      </c>
      <c r="O7169" t="s">
        <v>31</v>
      </c>
      <c r="P7169" t="s">
        <v>28</v>
      </c>
      <c r="R7169" t="s">
        <v>26</v>
      </c>
      <c r="S7169">
        <v>21.8</v>
      </c>
      <c r="T7169">
        <v>17</v>
      </c>
      <c r="U7169">
        <v>17</v>
      </c>
      <c r="V7169">
        <v>4.8</v>
      </c>
      <c r="W7169">
        <v>4.8</v>
      </c>
      <c r="AB7169">
        <f t="shared" si="139"/>
        <v>2040.6999999999998</v>
      </c>
    </row>
    <row r="7170" spans="1:28" x14ac:dyDescent="0.25">
      <c r="A7170" t="s">
        <v>3428</v>
      </c>
      <c r="B7170" t="s">
        <v>3403</v>
      </c>
      <c r="C7170" s="1">
        <v>0.6753703703703704</v>
      </c>
      <c r="D7170">
        <v>60</v>
      </c>
      <c r="E7170" s="2">
        <v>2.8132488425925927E-2</v>
      </c>
      <c r="F7170" s="1">
        <v>2.8125000000000001E-2</v>
      </c>
      <c r="G7170">
        <v>647</v>
      </c>
      <c r="H7170">
        <v>2430.65</v>
      </c>
      <c r="I7170">
        <v>0</v>
      </c>
      <c r="J7170" t="s">
        <v>3404</v>
      </c>
      <c r="K7170" t="s">
        <v>22</v>
      </c>
      <c r="L7170">
        <v>1</v>
      </c>
      <c r="N7170" t="s">
        <v>3405</v>
      </c>
      <c r="O7170" t="s">
        <v>42</v>
      </c>
      <c r="P7170" t="s">
        <v>28</v>
      </c>
      <c r="R7170" t="s">
        <v>26</v>
      </c>
      <c r="S7170">
        <v>20.3</v>
      </c>
      <c r="T7170">
        <v>17</v>
      </c>
      <c r="U7170">
        <v>17.100000000000001</v>
      </c>
      <c r="V7170">
        <v>3.3</v>
      </c>
      <c r="W7170">
        <v>3.2</v>
      </c>
      <c r="AB7170">
        <f t="shared" si="139"/>
        <v>2220.71</v>
      </c>
    </row>
    <row r="7171" spans="1:28" x14ac:dyDescent="0.25">
      <c r="A7171" t="s">
        <v>3428</v>
      </c>
      <c r="B7171" t="s">
        <v>3403</v>
      </c>
      <c r="C7171" s="1">
        <v>0.6753703703703704</v>
      </c>
      <c r="D7171">
        <v>60</v>
      </c>
      <c r="E7171" s="2">
        <v>2.8132488425925927E-2</v>
      </c>
      <c r="F7171" s="1">
        <v>2.8125000000000001E-2</v>
      </c>
      <c r="G7171">
        <v>647</v>
      </c>
      <c r="H7171">
        <v>2430.65</v>
      </c>
      <c r="I7171">
        <v>0</v>
      </c>
      <c r="J7171" t="s">
        <v>3404</v>
      </c>
      <c r="K7171" t="s">
        <v>22</v>
      </c>
      <c r="L7171">
        <v>1</v>
      </c>
      <c r="N7171" t="s">
        <v>3405</v>
      </c>
      <c r="O7171" t="s">
        <v>33</v>
      </c>
      <c r="P7171" t="s">
        <v>28</v>
      </c>
      <c r="R7171" t="s">
        <v>26</v>
      </c>
      <c r="S7171">
        <v>17.5</v>
      </c>
      <c r="T7171">
        <v>17</v>
      </c>
      <c r="U7171">
        <v>17.100000000000001</v>
      </c>
      <c r="V7171">
        <v>0.5</v>
      </c>
      <c r="W7171">
        <v>0.4</v>
      </c>
      <c r="AB7171">
        <f t="shared" si="139"/>
        <v>2220.71</v>
      </c>
    </row>
    <row r="7172" spans="1:28" x14ac:dyDescent="0.25">
      <c r="A7172" t="s">
        <v>3428</v>
      </c>
      <c r="B7172" t="s">
        <v>3403</v>
      </c>
      <c r="C7172" s="1">
        <v>0.6753703703703704</v>
      </c>
      <c r="D7172">
        <v>60</v>
      </c>
      <c r="E7172" s="2">
        <v>2.8132488425925927E-2</v>
      </c>
      <c r="F7172" s="1">
        <v>2.8125000000000001E-2</v>
      </c>
      <c r="G7172">
        <v>647</v>
      </c>
      <c r="H7172">
        <v>2430.65</v>
      </c>
      <c r="I7172">
        <v>0</v>
      </c>
      <c r="J7172" t="s">
        <v>3404</v>
      </c>
      <c r="K7172" t="s">
        <v>22</v>
      </c>
      <c r="L7172">
        <v>1</v>
      </c>
      <c r="N7172" t="s">
        <v>3405</v>
      </c>
      <c r="O7172" t="s">
        <v>46</v>
      </c>
      <c r="P7172" t="s">
        <v>28</v>
      </c>
      <c r="R7172" t="s">
        <v>26</v>
      </c>
      <c r="S7172">
        <v>17.2</v>
      </c>
      <c r="T7172">
        <v>17</v>
      </c>
      <c r="U7172">
        <v>17.100000000000001</v>
      </c>
      <c r="V7172">
        <v>0.2</v>
      </c>
      <c r="W7172">
        <v>0.1</v>
      </c>
      <c r="AB7172">
        <f t="shared" si="139"/>
        <v>2220.71</v>
      </c>
    </row>
    <row r="7173" spans="1:28" x14ac:dyDescent="0.25">
      <c r="A7173" t="s">
        <v>3428</v>
      </c>
      <c r="B7173" t="s">
        <v>3403</v>
      </c>
      <c r="C7173" s="1">
        <v>0.6753703703703704</v>
      </c>
      <c r="D7173">
        <v>60</v>
      </c>
      <c r="E7173" s="2">
        <v>2.8132488425925927E-2</v>
      </c>
      <c r="F7173" s="1">
        <v>2.8125000000000001E-2</v>
      </c>
      <c r="G7173">
        <v>647</v>
      </c>
      <c r="H7173">
        <v>2430.65</v>
      </c>
      <c r="I7173">
        <v>0</v>
      </c>
      <c r="J7173" t="s">
        <v>3404</v>
      </c>
      <c r="K7173" t="s">
        <v>22</v>
      </c>
      <c r="L7173">
        <v>1</v>
      </c>
      <c r="N7173" t="s">
        <v>3405</v>
      </c>
      <c r="O7173" t="s">
        <v>31</v>
      </c>
      <c r="P7173" t="s">
        <v>28</v>
      </c>
      <c r="R7173" t="s">
        <v>26</v>
      </c>
      <c r="S7173">
        <v>20.7</v>
      </c>
      <c r="T7173">
        <v>17</v>
      </c>
      <c r="U7173">
        <v>17.100000000000001</v>
      </c>
      <c r="V7173">
        <v>3.7</v>
      </c>
      <c r="W7173">
        <v>3.6</v>
      </c>
      <c r="AB7173">
        <f t="shared" si="139"/>
        <v>2220.71</v>
      </c>
    </row>
    <row r="7174" spans="1:28" x14ac:dyDescent="0.25">
      <c r="A7174" t="s">
        <v>3429</v>
      </c>
      <c r="B7174" t="s">
        <v>3403</v>
      </c>
      <c r="C7174" s="1">
        <v>0.67744212962962969</v>
      </c>
      <c r="D7174">
        <v>628</v>
      </c>
      <c r="E7174" s="2">
        <v>3.0210821759259255E-2</v>
      </c>
      <c r="F7174" s="1">
        <v>3.0208333333333334E-2</v>
      </c>
      <c r="G7174">
        <v>215</v>
      </c>
      <c r="H7174">
        <v>2610.21</v>
      </c>
      <c r="I7174">
        <v>0</v>
      </c>
      <c r="J7174" t="s">
        <v>3404</v>
      </c>
      <c r="K7174" t="s">
        <v>22</v>
      </c>
      <c r="L7174">
        <v>1</v>
      </c>
      <c r="N7174" t="s">
        <v>3405</v>
      </c>
      <c r="O7174" t="s">
        <v>46</v>
      </c>
      <c r="P7174" t="s">
        <v>28</v>
      </c>
      <c r="R7174" t="s">
        <v>26</v>
      </c>
      <c r="S7174">
        <v>22.2</v>
      </c>
      <c r="T7174">
        <v>17</v>
      </c>
      <c r="U7174">
        <v>17</v>
      </c>
      <c r="V7174">
        <v>5.2</v>
      </c>
      <c r="W7174">
        <v>5.2</v>
      </c>
      <c r="AB7174">
        <f t="shared" si="139"/>
        <v>2400.27</v>
      </c>
    </row>
    <row r="7175" spans="1:28" x14ac:dyDescent="0.25">
      <c r="A7175" t="s">
        <v>3429</v>
      </c>
      <c r="B7175" t="s">
        <v>3403</v>
      </c>
      <c r="C7175" s="1">
        <v>0.67744212962962969</v>
      </c>
      <c r="D7175">
        <v>628</v>
      </c>
      <c r="E7175" s="2">
        <v>3.0210821759259255E-2</v>
      </c>
      <c r="F7175" s="1">
        <v>3.0208333333333334E-2</v>
      </c>
      <c r="G7175">
        <v>215</v>
      </c>
      <c r="H7175">
        <v>2610.21</v>
      </c>
      <c r="I7175">
        <v>0</v>
      </c>
      <c r="J7175" t="s">
        <v>3404</v>
      </c>
      <c r="K7175" t="s">
        <v>22</v>
      </c>
      <c r="L7175">
        <v>1</v>
      </c>
      <c r="N7175" t="s">
        <v>3405</v>
      </c>
      <c r="O7175" t="s">
        <v>42</v>
      </c>
      <c r="P7175" t="s">
        <v>28</v>
      </c>
      <c r="R7175" t="s">
        <v>26</v>
      </c>
      <c r="S7175">
        <v>17.899999999999999</v>
      </c>
      <c r="T7175">
        <v>17</v>
      </c>
      <c r="U7175">
        <v>17</v>
      </c>
      <c r="V7175">
        <v>0.9</v>
      </c>
      <c r="W7175">
        <v>0.9</v>
      </c>
      <c r="AB7175">
        <f t="shared" si="139"/>
        <v>2400.27</v>
      </c>
    </row>
    <row r="7176" spans="1:28" x14ac:dyDescent="0.25">
      <c r="A7176" t="s">
        <v>3429</v>
      </c>
      <c r="B7176" t="s">
        <v>3403</v>
      </c>
      <c r="C7176" s="1">
        <v>0.67744212962962969</v>
      </c>
      <c r="D7176">
        <v>628</v>
      </c>
      <c r="E7176" s="2">
        <v>3.0210821759259255E-2</v>
      </c>
      <c r="F7176" s="1">
        <v>3.0208333333333334E-2</v>
      </c>
      <c r="G7176">
        <v>215</v>
      </c>
      <c r="H7176">
        <v>2610.21</v>
      </c>
      <c r="I7176">
        <v>0</v>
      </c>
      <c r="J7176" t="s">
        <v>3404</v>
      </c>
      <c r="K7176" t="s">
        <v>22</v>
      </c>
      <c r="L7176">
        <v>1</v>
      </c>
      <c r="N7176" t="s">
        <v>3405</v>
      </c>
      <c r="O7176" t="s">
        <v>33</v>
      </c>
      <c r="P7176" t="s">
        <v>28</v>
      </c>
      <c r="R7176" t="s">
        <v>26</v>
      </c>
      <c r="S7176">
        <v>17.8</v>
      </c>
      <c r="T7176">
        <v>17</v>
      </c>
      <c r="U7176">
        <v>17</v>
      </c>
      <c r="V7176">
        <v>0.8</v>
      </c>
      <c r="W7176">
        <v>0.8</v>
      </c>
      <c r="AB7176">
        <f t="shared" si="139"/>
        <v>2400.27</v>
      </c>
    </row>
    <row r="7177" spans="1:28" x14ac:dyDescent="0.25">
      <c r="A7177" t="s">
        <v>3429</v>
      </c>
      <c r="B7177" t="s">
        <v>3403</v>
      </c>
      <c r="C7177" s="1">
        <v>0.67744212962962969</v>
      </c>
      <c r="D7177">
        <v>628</v>
      </c>
      <c r="E7177" s="2">
        <v>3.0210821759259255E-2</v>
      </c>
      <c r="F7177" s="1">
        <v>3.0208333333333334E-2</v>
      </c>
      <c r="G7177">
        <v>215</v>
      </c>
      <c r="H7177">
        <v>2610.21</v>
      </c>
      <c r="I7177">
        <v>0</v>
      </c>
      <c r="J7177" t="s">
        <v>3404</v>
      </c>
      <c r="K7177" t="s">
        <v>22</v>
      </c>
      <c r="L7177">
        <v>1</v>
      </c>
      <c r="N7177" t="s">
        <v>3405</v>
      </c>
      <c r="O7177" t="s">
        <v>31</v>
      </c>
      <c r="P7177" t="s">
        <v>25</v>
      </c>
      <c r="R7177" t="s">
        <v>26</v>
      </c>
      <c r="S7177">
        <v>21.7</v>
      </c>
      <c r="T7177">
        <v>17</v>
      </c>
      <c r="U7177">
        <v>17</v>
      </c>
      <c r="V7177">
        <v>4.7</v>
      </c>
      <c r="W7177">
        <v>4.7</v>
      </c>
      <c r="AB7177">
        <f t="shared" si="139"/>
        <v>2400.27</v>
      </c>
    </row>
    <row r="7178" spans="1:28" x14ac:dyDescent="0.25">
      <c r="A7178" t="s">
        <v>3430</v>
      </c>
      <c r="B7178" t="s">
        <v>3403</v>
      </c>
      <c r="C7178" s="1">
        <v>0.67952546296296301</v>
      </c>
      <c r="D7178">
        <v>230</v>
      </c>
      <c r="E7178" s="2">
        <v>3.2289548611111114E-2</v>
      </c>
      <c r="F7178" s="1">
        <v>3.2280092592592589E-2</v>
      </c>
      <c r="G7178">
        <v>817</v>
      </c>
      <c r="H7178">
        <v>2789.82</v>
      </c>
      <c r="I7178">
        <v>0</v>
      </c>
      <c r="J7178" t="s">
        <v>3404</v>
      </c>
      <c r="K7178" t="s">
        <v>22</v>
      </c>
      <c r="L7178">
        <v>1</v>
      </c>
      <c r="N7178" t="s">
        <v>3405</v>
      </c>
      <c r="O7178" t="s">
        <v>46</v>
      </c>
      <c r="P7178" t="s">
        <v>28</v>
      </c>
      <c r="R7178" t="s">
        <v>26</v>
      </c>
      <c r="S7178">
        <v>21.4</v>
      </c>
      <c r="T7178">
        <v>17</v>
      </c>
      <c r="U7178">
        <v>17.100000000000001</v>
      </c>
      <c r="V7178">
        <v>4.4000000000000004</v>
      </c>
      <c r="W7178">
        <v>4.3</v>
      </c>
      <c r="AB7178">
        <f t="shared" si="139"/>
        <v>2579.88</v>
      </c>
    </row>
    <row r="7179" spans="1:28" x14ac:dyDescent="0.25">
      <c r="A7179" t="s">
        <v>3430</v>
      </c>
      <c r="B7179" t="s">
        <v>3403</v>
      </c>
      <c r="C7179" s="1">
        <v>0.67952546296296301</v>
      </c>
      <c r="D7179">
        <v>230</v>
      </c>
      <c r="E7179" s="2">
        <v>3.2289548611111114E-2</v>
      </c>
      <c r="F7179" s="1">
        <v>3.2280092592592589E-2</v>
      </c>
      <c r="G7179">
        <v>817</v>
      </c>
      <c r="H7179">
        <v>2789.82</v>
      </c>
      <c r="I7179">
        <v>0</v>
      </c>
      <c r="J7179" t="s">
        <v>3404</v>
      </c>
      <c r="K7179" t="s">
        <v>22</v>
      </c>
      <c r="L7179">
        <v>1</v>
      </c>
      <c r="N7179" t="s">
        <v>3405</v>
      </c>
      <c r="O7179" t="s">
        <v>33</v>
      </c>
      <c r="P7179" t="s">
        <v>28</v>
      </c>
      <c r="R7179" t="s">
        <v>26</v>
      </c>
      <c r="S7179">
        <v>18.399999999999999</v>
      </c>
      <c r="T7179">
        <v>17</v>
      </c>
      <c r="U7179">
        <v>17.100000000000001</v>
      </c>
      <c r="V7179">
        <v>1.4</v>
      </c>
      <c r="W7179">
        <v>1.3</v>
      </c>
      <c r="AB7179">
        <f t="shared" si="139"/>
        <v>2579.88</v>
      </c>
    </row>
    <row r="7180" spans="1:28" x14ac:dyDescent="0.25">
      <c r="A7180" t="s">
        <v>3430</v>
      </c>
      <c r="B7180" t="s">
        <v>3403</v>
      </c>
      <c r="C7180" s="1">
        <v>0.67952546296296301</v>
      </c>
      <c r="D7180">
        <v>230</v>
      </c>
      <c r="E7180" s="2">
        <v>3.2289548611111114E-2</v>
      </c>
      <c r="F7180" s="1">
        <v>3.2280092592592589E-2</v>
      </c>
      <c r="G7180">
        <v>817</v>
      </c>
      <c r="H7180">
        <v>2789.82</v>
      </c>
      <c r="I7180">
        <v>0</v>
      </c>
      <c r="J7180" t="s">
        <v>3404</v>
      </c>
      <c r="K7180" t="s">
        <v>22</v>
      </c>
      <c r="L7180">
        <v>1</v>
      </c>
      <c r="N7180" t="s">
        <v>3405</v>
      </c>
      <c r="O7180" t="s">
        <v>42</v>
      </c>
      <c r="P7180" t="s">
        <v>28</v>
      </c>
      <c r="R7180" t="s">
        <v>26</v>
      </c>
      <c r="S7180">
        <v>21.2</v>
      </c>
      <c r="T7180">
        <v>17</v>
      </c>
      <c r="U7180">
        <v>17.100000000000001</v>
      </c>
      <c r="V7180">
        <v>4.2</v>
      </c>
      <c r="W7180">
        <v>4.0999999999999996</v>
      </c>
      <c r="AB7180">
        <f t="shared" si="139"/>
        <v>2579.88</v>
      </c>
    </row>
    <row r="7181" spans="1:28" x14ac:dyDescent="0.25">
      <c r="A7181" t="s">
        <v>3430</v>
      </c>
      <c r="B7181" t="s">
        <v>3403</v>
      </c>
      <c r="C7181" s="1">
        <v>0.67952546296296301</v>
      </c>
      <c r="D7181">
        <v>230</v>
      </c>
      <c r="E7181" s="2">
        <v>3.2289548611111114E-2</v>
      </c>
      <c r="F7181" s="1">
        <v>3.2280092592592589E-2</v>
      </c>
      <c r="G7181">
        <v>817</v>
      </c>
      <c r="H7181">
        <v>2789.82</v>
      </c>
      <c r="I7181">
        <v>0</v>
      </c>
      <c r="J7181" t="s">
        <v>3404</v>
      </c>
      <c r="K7181" t="s">
        <v>22</v>
      </c>
      <c r="L7181">
        <v>1</v>
      </c>
      <c r="N7181" t="s">
        <v>3405</v>
      </c>
      <c r="O7181" t="s">
        <v>31</v>
      </c>
      <c r="P7181" t="s">
        <v>28</v>
      </c>
      <c r="R7181" t="s">
        <v>26</v>
      </c>
      <c r="S7181">
        <v>19.899999999999999</v>
      </c>
      <c r="T7181">
        <v>17</v>
      </c>
      <c r="U7181">
        <v>17.100000000000001</v>
      </c>
      <c r="V7181">
        <v>2.9</v>
      </c>
      <c r="W7181">
        <v>2.8</v>
      </c>
      <c r="AB7181">
        <f t="shared" si="139"/>
        <v>2579.88</v>
      </c>
    </row>
    <row r="7182" spans="1:28" x14ac:dyDescent="0.25">
      <c r="A7182" t="s">
        <v>3431</v>
      </c>
      <c r="B7182" t="s">
        <v>3403</v>
      </c>
      <c r="C7182" s="1">
        <v>0.68160879629629623</v>
      </c>
      <c r="D7182">
        <v>566</v>
      </c>
      <c r="E7182" s="2">
        <v>3.437675925925926E-2</v>
      </c>
      <c r="F7182" s="1">
        <v>3.4374999999999996E-2</v>
      </c>
      <c r="G7182">
        <v>152</v>
      </c>
      <c r="H7182">
        <v>2970.15</v>
      </c>
      <c r="I7182">
        <v>0</v>
      </c>
      <c r="J7182" t="s">
        <v>3404</v>
      </c>
      <c r="K7182" t="s">
        <v>22</v>
      </c>
      <c r="L7182">
        <v>1</v>
      </c>
      <c r="N7182" t="s">
        <v>3405</v>
      </c>
      <c r="O7182" t="s">
        <v>33</v>
      </c>
      <c r="P7182" t="s">
        <v>28</v>
      </c>
      <c r="R7182" t="s">
        <v>26</v>
      </c>
      <c r="S7182">
        <v>19.3</v>
      </c>
      <c r="T7182">
        <v>16.899999999999999</v>
      </c>
      <c r="U7182">
        <v>16.899999999999999</v>
      </c>
      <c r="V7182">
        <v>2.4</v>
      </c>
      <c r="W7182">
        <v>2.4</v>
      </c>
      <c r="AB7182">
        <f t="shared" si="139"/>
        <v>2760.21</v>
      </c>
    </row>
    <row r="7183" spans="1:28" x14ac:dyDescent="0.25">
      <c r="A7183" t="s">
        <v>3431</v>
      </c>
      <c r="B7183" t="s">
        <v>3403</v>
      </c>
      <c r="C7183" s="1">
        <v>0.68160879629629623</v>
      </c>
      <c r="D7183">
        <v>566</v>
      </c>
      <c r="E7183" s="2">
        <v>3.437675925925926E-2</v>
      </c>
      <c r="F7183" s="1">
        <v>3.4374999999999996E-2</v>
      </c>
      <c r="G7183">
        <v>152</v>
      </c>
      <c r="H7183">
        <v>2970.15</v>
      </c>
      <c r="I7183">
        <v>0</v>
      </c>
      <c r="J7183" t="s">
        <v>3404</v>
      </c>
      <c r="K7183" t="s">
        <v>22</v>
      </c>
      <c r="L7183">
        <v>1</v>
      </c>
      <c r="N7183" t="s">
        <v>3405</v>
      </c>
      <c r="O7183" t="s">
        <v>46</v>
      </c>
      <c r="P7183" t="s">
        <v>28</v>
      </c>
      <c r="R7183" t="s">
        <v>26</v>
      </c>
      <c r="S7183">
        <v>20.5</v>
      </c>
      <c r="T7183">
        <v>16.899999999999999</v>
      </c>
      <c r="U7183">
        <v>16.899999999999999</v>
      </c>
      <c r="V7183">
        <v>3.6</v>
      </c>
      <c r="W7183">
        <v>3.6</v>
      </c>
      <c r="AB7183">
        <f t="shared" si="139"/>
        <v>2760.21</v>
      </c>
    </row>
    <row r="7184" spans="1:28" x14ac:dyDescent="0.25">
      <c r="A7184" t="s">
        <v>3431</v>
      </c>
      <c r="B7184" t="s">
        <v>3403</v>
      </c>
      <c r="C7184" s="1">
        <v>0.68160879629629623</v>
      </c>
      <c r="D7184">
        <v>566</v>
      </c>
      <c r="E7184" s="2">
        <v>3.437675925925926E-2</v>
      </c>
      <c r="F7184" s="1">
        <v>3.4374999999999996E-2</v>
      </c>
      <c r="G7184">
        <v>152</v>
      </c>
      <c r="H7184">
        <v>2970.15</v>
      </c>
      <c r="I7184">
        <v>0</v>
      </c>
      <c r="J7184" t="s">
        <v>3404</v>
      </c>
      <c r="K7184" t="s">
        <v>22</v>
      </c>
      <c r="L7184">
        <v>1</v>
      </c>
      <c r="N7184" t="s">
        <v>3405</v>
      </c>
      <c r="O7184" t="s">
        <v>31</v>
      </c>
      <c r="P7184" t="s">
        <v>28</v>
      </c>
      <c r="R7184" t="s">
        <v>26</v>
      </c>
      <c r="S7184">
        <v>19.399999999999999</v>
      </c>
      <c r="T7184">
        <v>16.899999999999999</v>
      </c>
      <c r="U7184">
        <v>16.899999999999999</v>
      </c>
      <c r="V7184">
        <v>2.5</v>
      </c>
      <c r="W7184">
        <v>2.5</v>
      </c>
      <c r="AB7184">
        <f t="shared" si="139"/>
        <v>2760.21</v>
      </c>
    </row>
    <row r="7185" spans="1:28" x14ac:dyDescent="0.25">
      <c r="A7185" t="s">
        <v>3432</v>
      </c>
      <c r="B7185" t="s">
        <v>3403</v>
      </c>
      <c r="C7185" s="1">
        <v>0.68369212962962955</v>
      </c>
      <c r="D7185">
        <v>701</v>
      </c>
      <c r="E7185" s="2">
        <v>3.646166666666667E-2</v>
      </c>
      <c r="F7185" s="1">
        <v>3.6458333333333336E-2</v>
      </c>
      <c r="G7185">
        <v>288</v>
      </c>
      <c r="H7185">
        <v>3150.29</v>
      </c>
      <c r="I7185">
        <v>0</v>
      </c>
      <c r="J7185" t="s">
        <v>3404</v>
      </c>
      <c r="K7185" t="s">
        <v>22</v>
      </c>
      <c r="L7185">
        <v>1</v>
      </c>
      <c r="N7185" t="s">
        <v>3405</v>
      </c>
      <c r="O7185" t="s">
        <v>46</v>
      </c>
      <c r="P7185" t="s">
        <v>28</v>
      </c>
      <c r="R7185" t="s">
        <v>26</v>
      </c>
      <c r="S7185">
        <v>20.8</v>
      </c>
      <c r="T7185">
        <v>16.899999999999999</v>
      </c>
      <c r="U7185">
        <v>17</v>
      </c>
      <c r="V7185">
        <v>3.9</v>
      </c>
      <c r="W7185">
        <v>3.8</v>
      </c>
      <c r="AB7185">
        <f t="shared" si="139"/>
        <v>2940.35</v>
      </c>
    </row>
    <row r="7186" spans="1:28" x14ac:dyDescent="0.25">
      <c r="A7186" t="s">
        <v>3432</v>
      </c>
      <c r="B7186" t="s">
        <v>3403</v>
      </c>
      <c r="C7186" s="1">
        <v>0.68369212962962955</v>
      </c>
      <c r="D7186">
        <v>701</v>
      </c>
      <c r="E7186" s="2">
        <v>3.646166666666667E-2</v>
      </c>
      <c r="F7186" s="1">
        <v>3.6458333333333336E-2</v>
      </c>
      <c r="G7186">
        <v>288</v>
      </c>
      <c r="H7186">
        <v>3150.29</v>
      </c>
      <c r="I7186">
        <v>0</v>
      </c>
      <c r="J7186" t="s">
        <v>3404</v>
      </c>
      <c r="K7186" t="s">
        <v>22</v>
      </c>
      <c r="L7186">
        <v>1</v>
      </c>
      <c r="N7186" t="s">
        <v>3405</v>
      </c>
      <c r="O7186" t="s">
        <v>31</v>
      </c>
      <c r="P7186" t="s">
        <v>28</v>
      </c>
      <c r="R7186" t="s">
        <v>26</v>
      </c>
      <c r="S7186">
        <v>19.5</v>
      </c>
      <c r="T7186">
        <v>16.899999999999999</v>
      </c>
      <c r="U7186">
        <v>17</v>
      </c>
      <c r="V7186">
        <v>2.6</v>
      </c>
      <c r="W7186">
        <v>2.5</v>
      </c>
      <c r="AB7186">
        <f t="shared" si="139"/>
        <v>2940.35</v>
      </c>
    </row>
    <row r="7187" spans="1:28" x14ac:dyDescent="0.25">
      <c r="A7187" t="s">
        <v>3433</v>
      </c>
      <c r="B7187" t="s">
        <v>3403</v>
      </c>
      <c r="C7187" s="1">
        <v>0.68578703703703703</v>
      </c>
      <c r="D7187">
        <v>371</v>
      </c>
      <c r="E7187" s="2">
        <v>3.8552754629629628E-2</v>
      </c>
      <c r="F7187" s="1">
        <v>3.8541666666666669E-2</v>
      </c>
      <c r="G7187">
        <v>958</v>
      </c>
      <c r="H7187">
        <v>3330.96</v>
      </c>
      <c r="I7187">
        <v>0</v>
      </c>
      <c r="J7187" t="s">
        <v>3404</v>
      </c>
      <c r="K7187" t="s">
        <v>22</v>
      </c>
      <c r="L7187">
        <v>1</v>
      </c>
      <c r="N7187" t="s">
        <v>3405</v>
      </c>
      <c r="O7187" t="s">
        <v>46</v>
      </c>
      <c r="P7187" t="s">
        <v>28</v>
      </c>
      <c r="R7187" t="s">
        <v>26</v>
      </c>
      <c r="S7187">
        <v>20.2</v>
      </c>
      <c r="T7187">
        <v>17</v>
      </c>
      <c r="U7187">
        <v>17</v>
      </c>
      <c r="V7187">
        <v>3.2</v>
      </c>
      <c r="W7187">
        <v>3.2</v>
      </c>
      <c r="AB7187">
        <f t="shared" si="139"/>
        <v>3121.02</v>
      </c>
    </row>
    <row r="7188" spans="1:28" x14ac:dyDescent="0.25">
      <c r="A7188" t="s">
        <v>3433</v>
      </c>
      <c r="B7188" t="s">
        <v>3403</v>
      </c>
      <c r="C7188" s="1">
        <v>0.68578703703703703</v>
      </c>
      <c r="D7188">
        <v>371</v>
      </c>
      <c r="E7188" s="2">
        <v>3.8552754629629628E-2</v>
      </c>
      <c r="F7188" s="1">
        <v>3.8541666666666669E-2</v>
      </c>
      <c r="G7188">
        <v>958</v>
      </c>
      <c r="H7188">
        <v>3330.96</v>
      </c>
      <c r="I7188">
        <v>0</v>
      </c>
      <c r="J7188" t="s">
        <v>3404</v>
      </c>
      <c r="K7188" t="s">
        <v>22</v>
      </c>
      <c r="L7188">
        <v>1</v>
      </c>
      <c r="N7188" t="s">
        <v>3405</v>
      </c>
      <c r="O7188" t="s">
        <v>31</v>
      </c>
      <c r="P7188" t="s">
        <v>28</v>
      </c>
      <c r="R7188" t="s">
        <v>26</v>
      </c>
      <c r="S7188">
        <v>19.100000000000001</v>
      </c>
      <c r="T7188">
        <v>17</v>
      </c>
      <c r="U7188">
        <v>17</v>
      </c>
      <c r="V7188">
        <v>2.1</v>
      </c>
      <c r="W7188">
        <v>2.1</v>
      </c>
      <c r="AB7188">
        <f t="shared" si="139"/>
        <v>3121.02</v>
      </c>
    </row>
    <row r="7189" spans="1:28" x14ac:dyDescent="0.25">
      <c r="A7189" t="s">
        <v>3433</v>
      </c>
      <c r="B7189" t="s">
        <v>3403</v>
      </c>
      <c r="C7189" s="1">
        <v>0.68578703703703703</v>
      </c>
      <c r="D7189">
        <v>371</v>
      </c>
      <c r="E7189" s="2">
        <v>3.8552754629629628E-2</v>
      </c>
      <c r="F7189" s="1">
        <v>3.8541666666666669E-2</v>
      </c>
      <c r="G7189">
        <v>958</v>
      </c>
      <c r="H7189">
        <v>3330.96</v>
      </c>
      <c r="I7189">
        <v>0</v>
      </c>
      <c r="J7189" t="s">
        <v>3404</v>
      </c>
      <c r="K7189" t="s">
        <v>22</v>
      </c>
      <c r="L7189">
        <v>1</v>
      </c>
      <c r="N7189" t="s">
        <v>3405</v>
      </c>
      <c r="O7189" t="s">
        <v>33</v>
      </c>
      <c r="P7189" t="s">
        <v>28</v>
      </c>
      <c r="R7189" t="s">
        <v>26</v>
      </c>
      <c r="S7189">
        <v>18.7</v>
      </c>
      <c r="T7189">
        <v>17</v>
      </c>
      <c r="U7189">
        <v>17</v>
      </c>
      <c r="V7189">
        <v>1.7</v>
      </c>
      <c r="W7189">
        <v>1.7</v>
      </c>
      <c r="AB7189">
        <f t="shared" si="139"/>
        <v>3121.02</v>
      </c>
    </row>
    <row r="7190" spans="1:28" x14ac:dyDescent="0.25">
      <c r="A7190" t="s">
        <v>3434</v>
      </c>
      <c r="B7190" t="s">
        <v>3403</v>
      </c>
      <c r="C7190" s="1">
        <v>0.68787037037037047</v>
      </c>
      <c r="D7190">
        <v>173</v>
      </c>
      <c r="E7190" s="2">
        <v>4.06337962962963E-2</v>
      </c>
      <c r="F7190" s="1">
        <v>4.0625000000000001E-2</v>
      </c>
      <c r="G7190">
        <v>760</v>
      </c>
      <c r="H7190">
        <v>3510.76</v>
      </c>
      <c r="I7190">
        <v>0</v>
      </c>
      <c r="J7190" t="s">
        <v>3404</v>
      </c>
      <c r="K7190" t="s">
        <v>22</v>
      </c>
      <c r="L7190">
        <v>1</v>
      </c>
      <c r="N7190" t="s">
        <v>3405</v>
      </c>
      <c r="O7190" t="s">
        <v>31</v>
      </c>
      <c r="P7190" t="s">
        <v>28</v>
      </c>
      <c r="R7190" t="s">
        <v>26</v>
      </c>
      <c r="S7190">
        <v>20.100000000000001</v>
      </c>
      <c r="T7190">
        <v>17</v>
      </c>
      <c r="U7190">
        <v>17.100000000000001</v>
      </c>
      <c r="V7190">
        <v>3.1</v>
      </c>
      <c r="W7190">
        <v>3</v>
      </c>
      <c r="AB7190">
        <f t="shared" si="139"/>
        <v>3300.82</v>
      </c>
    </row>
    <row r="7191" spans="1:28" x14ac:dyDescent="0.25">
      <c r="A7191" t="s">
        <v>3434</v>
      </c>
      <c r="B7191" t="s">
        <v>3403</v>
      </c>
      <c r="C7191" s="1">
        <v>0.68787037037037047</v>
      </c>
      <c r="D7191">
        <v>173</v>
      </c>
      <c r="E7191" s="2">
        <v>4.06337962962963E-2</v>
      </c>
      <c r="F7191" s="1">
        <v>4.0625000000000001E-2</v>
      </c>
      <c r="G7191">
        <v>760</v>
      </c>
      <c r="H7191">
        <v>3510.76</v>
      </c>
      <c r="I7191">
        <v>0</v>
      </c>
      <c r="J7191" t="s">
        <v>3404</v>
      </c>
      <c r="K7191" t="s">
        <v>22</v>
      </c>
      <c r="L7191">
        <v>1</v>
      </c>
      <c r="N7191" t="s">
        <v>3405</v>
      </c>
      <c r="O7191" t="s">
        <v>31</v>
      </c>
      <c r="P7191" t="s">
        <v>28</v>
      </c>
      <c r="R7191" t="s">
        <v>26</v>
      </c>
      <c r="S7191">
        <v>19.3</v>
      </c>
      <c r="T7191">
        <v>17</v>
      </c>
      <c r="U7191">
        <v>17.100000000000001</v>
      </c>
      <c r="V7191">
        <v>2.2999999999999998</v>
      </c>
      <c r="W7191">
        <v>2.2000000000000002</v>
      </c>
      <c r="AB7191">
        <f t="shared" si="139"/>
        <v>3300.82</v>
      </c>
    </row>
    <row r="7192" spans="1:28" x14ac:dyDescent="0.25">
      <c r="A7192" t="s">
        <v>3434</v>
      </c>
      <c r="B7192" t="s">
        <v>3403</v>
      </c>
      <c r="C7192" s="1">
        <v>0.68787037037037047</v>
      </c>
      <c r="D7192">
        <v>173</v>
      </c>
      <c r="E7192" s="2">
        <v>4.06337962962963E-2</v>
      </c>
      <c r="F7192" s="1">
        <v>4.0625000000000001E-2</v>
      </c>
      <c r="G7192">
        <v>760</v>
      </c>
      <c r="H7192">
        <v>3510.76</v>
      </c>
      <c r="I7192">
        <v>0</v>
      </c>
      <c r="J7192" t="s">
        <v>3404</v>
      </c>
      <c r="K7192" t="s">
        <v>22</v>
      </c>
      <c r="L7192">
        <v>1</v>
      </c>
      <c r="N7192" t="s">
        <v>3405</v>
      </c>
      <c r="O7192" t="s">
        <v>33</v>
      </c>
      <c r="P7192" t="s">
        <v>28</v>
      </c>
      <c r="R7192" t="s">
        <v>26</v>
      </c>
      <c r="S7192">
        <v>18.2</v>
      </c>
      <c r="T7192">
        <v>17</v>
      </c>
      <c r="U7192">
        <v>17.100000000000001</v>
      </c>
      <c r="V7192">
        <v>1.2</v>
      </c>
      <c r="W7192">
        <v>1.1000000000000001</v>
      </c>
      <c r="AB7192">
        <f t="shared" si="139"/>
        <v>3300.82</v>
      </c>
    </row>
    <row r="7193" spans="1:28" x14ac:dyDescent="0.25">
      <c r="A7193" t="s">
        <v>3434</v>
      </c>
      <c r="B7193" t="s">
        <v>3403</v>
      </c>
      <c r="C7193" s="1">
        <v>0.68787037037037047</v>
      </c>
      <c r="D7193">
        <v>173</v>
      </c>
      <c r="E7193" s="2">
        <v>4.06337962962963E-2</v>
      </c>
      <c r="F7193" s="1">
        <v>4.0625000000000001E-2</v>
      </c>
      <c r="G7193">
        <v>760</v>
      </c>
      <c r="H7193">
        <v>3510.76</v>
      </c>
      <c r="I7193">
        <v>0</v>
      </c>
      <c r="J7193" t="s">
        <v>3404</v>
      </c>
      <c r="K7193" t="s">
        <v>22</v>
      </c>
      <c r="L7193">
        <v>1</v>
      </c>
      <c r="N7193" t="s">
        <v>3405</v>
      </c>
      <c r="O7193" t="s">
        <v>42</v>
      </c>
      <c r="P7193" t="s">
        <v>28</v>
      </c>
      <c r="R7193" t="s">
        <v>26</v>
      </c>
      <c r="S7193">
        <v>17</v>
      </c>
      <c r="T7193">
        <v>17</v>
      </c>
      <c r="U7193">
        <v>17.100000000000001</v>
      </c>
      <c r="V7193">
        <v>0</v>
      </c>
      <c r="W7193">
        <v>-0.1</v>
      </c>
      <c r="AB7193">
        <f t="shared" si="139"/>
        <v>3300.82</v>
      </c>
    </row>
    <row r="7194" spans="1:28" x14ac:dyDescent="0.25">
      <c r="A7194" t="s">
        <v>3435</v>
      </c>
      <c r="B7194" t="s">
        <v>3403</v>
      </c>
      <c r="C7194" s="1">
        <v>0.68994212962962964</v>
      </c>
      <c r="D7194">
        <v>107</v>
      </c>
      <c r="E7194" s="2">
        <v>4.2704791666666665E-2</v>
      </c>
      <c r="F7194" s="1">
        <v>4.2696759259259261E-2</v>
      </c>
      <c r="G7194">
        <v>694</v>
      </c>
      <c r="H7194">
        <v>3689.69</v>
      </c>
      <c r="I7194">
        <v>0</v>
      </c>
      <c r="J7194" t="s">
        <v>3404</v>
      </c>
      <c r="K7194" t="s">
        <v>22</v>
      </c>
      <c r="L7194">
        <v>1</v>
      </c>
      <c r="N7194" t="s">
        <v>3405</v>
      </c>
      <c r="O7194" t="s">
        <v>31</v>
      </c>
      <c r="P7194" t="s">
        <v>28</v>
      </c>
      <c r="R7194" t="s">
        <v>26</v>
      </c>
      <c r="S7194">
        <v>20.399999999999999</v>
      </c>
      <c r="T7194">
        <v>16.899999999999999</v>
      </c>
      <c r="U7194">
        <v>17</v>
      </c>
      <c r="V7194">
        <v>3.5</v>
      </c>
      <c r="W7194">
        <v>3.4</v>
      </c>
      <c r="AB7194">
        <f t="shared" si="139"/>
        <v>3479.75</v>
      </c>
    </row>
    <row r="7195" spans="1:28" x14ac:dyDescent="0.25">
      <c r="A7195" t="s">
        <v>3435</v>
      </c>
      <c r="B7195" t="s">
        <v>3403</v>
      </c>
      <c r="C7195" s="1">
        <v>0.68994212962962964</v>
      </c>
      <c r="D7195">
        <v>107</v>
      </c>
      <c r="E7195" s="2">
        <v>4.2704791666666665E-2</v>
      </c>
      <c r="F7195" s="1">
        <v>4.2696759259259261E-2</v>
      </c>
      <c r="G7195">
        <v>694</v>
      </c>
      <c r="H7195">
        <v>3689.69</v>
      </c>
      <c r="I7195">
        <v>0</v>
      </c>
      <c r="J7195" t="s">
        <v>3404</v>
      </c>
      <c r="K7195" t="s">
        <v>22</v>
      </c>
      <c r="L7195">
        <v>1</v>
      </c>
      <c r="N7195" t="s">
        <v>3405</v>
      </c>
      <c r="O7195" t="s">
        <v>46</v>
      </c>
      <c r="P7195" t="s">
        <v>28</v>
      </c>
      <c r="R7195" t="s">
        <v>26</v>
      </c>
      <c r="S7195">
        <v>18.399999999999999</v>
      </c>
      <c r="T7195">
        <v>16.899999999999999</v>
      </c>
      <c r="U7195">
        <v>17</v>
      </c>
      <c r="V7195">
        <v>1.5</v>
      </c>
      <c r="W7195">
        <v>1.4</v>
      </c>
      <c r="AB7195">
        <f t="shared" ref="AB7195:AB7240" si="140">H7195-209.94</f>
        <v>3479.75</v>
      </c>
    </row>
    <row r="7196" spans="1:28" x14ac:dyDescent="0.25">
      <c r="A7196" t="s">
        <v>3436</v>
      </c>
      <c r="B7196" t="s">
        <v>3403</v>
      </c>
      <c r="C7196" s="1">
        <v>0.69203703703703701</v>
      </c>
      <c r="D7196">
        <v>44</v>
      </c>
      <c r="E7196" s="2">
        <v>4.4798969907407414E-2</v>
      </c>
      <c r="F7196" s="1">
        <v>4.4791666666666667E-2</v>
      </c>
      <c r="G7196">
        <v>631</v>
      </c>
      <c r="H7196">
        <v>3870.63</v>
      </c>
      <c r="I7196">
        <v>0</v>
      </c>
      <c r="J7196" t="s">
        <v>3404</v>
      </c>
      <c r="K7196" t="s">
        <v>22</v>
      </c>
      <c r="L7196">
        <v>1</v>
      </c>
      <c r="N7196" t="s">
        <v>3405</v>
      </c>
      <c r="O7196" t="s">
        <v>31</v>
      </c>
      <c r="P7196" t="s">
        <v>28</v>
      </c>
      <c r="R7196" t="s">
        <v>26</v>
      </c>
      <c r="S7196">
        <v>19.100000000000001</v>
      </c>
      <c r="T7196">
        <v>16.899999999999999</v>
      </c>
      <c r="U7196">
        <v>17</v>
      </c>
      <c r="V7196">
        <v>2.2000000000000002</v>
      </c>
      <c r="W7196">
        <v>2.1</v>
      </c>
      <c r="AB7196">
        <f t="shared" si="140"/>
        <v>3660.69</v>
      </c>
    </row>
    <row r="7197" spans="1:28" x14ac:dyDescent="0.25">
      <c r="A7197" t="s">
        <v>3436</v>
      </c>
      <c r="B7197" t="s">
        <v>3403</v>
      </c>
      <c r="C7197" s="1">
        <v>0.69203703703703701</v>
      </c>
      <c r="D7197">
        <v>44</v>
      </c>
      <c r="E7197" s="2">
        <v>4.4798969907407414E-2</v>
      </c>
      <c r="F7197" s="1">
        <v>4.4791666666666667E-2</v>
      </c>
      <c r="G7197">
        <v>631</v>
      </c>
      <c r="H7197">
        <v>3870.63</v>
      </c>
      <c r="I7197">
        <v>0</v>
      </c>
      <c r="J7197" t="s">
        <v>3404</v>
      </c>
      <c r="K7197" t="s">
        <v>22</v>
      </c>
      <c r="L7197">
        <v>1</v>
      </c>
      <c r="N7197" t="s">
        <v>3405</v>
      </c>
      <c r="O7197" t="s">
        <v>46</v>
      </c>
      <c r="P7197" t="s">
        <v>28</v>
      </c>
      <c r="R7197" t="s">
        <v>26</v>
      </c>
      <c r="S7197">
        <v>17.7</v>
      </c>
      <c r="T7197">
        <v>16.899999999999999</v>
      </c>
      <c r="U7197">
        <v>17</v>
      </c>
      <c r="V7197">
        <v>0.8</v>
      </c>
      <c r="W7197">
        <v>0.7</v>
      </c>
      <c r="AB7197">
        <f t="shared" si="140"/>
        <v>3660.69</v>
      </c>
    </row>
    <row r="7198" spans="1:28" x14ac:dyDescent="0.25">
      <c r="A7198" t="s">
        <v>3437</v>
      </c>
      <c r="B7198" t="s">
        <v>3403</v>
      </c>
      <c r="C7198" s="1">
        <v>0.69410879629629629</v>
      </c>
      <c r="D7198">
        <v>946</v>
      </c>
      <c r="E7198" s="2">
        <v>4.688116898148148E-2</v>
      </c>
      <c r="F7198" s="1">
        <v>4.6875E-2</v>
      </c>
      <c r="G7198">
        <v>533</v>
      </c>
      <c r="H7198">
        <v>4050.53</v>
      </c>
      <c r="I7198">
        <v>0</v>
      </c>
      <c r="J7198" t="s">
        <v>3404</v>
      </c>
      <c r="K7198" t="s">
        <v>22</v>
      </c>
      <c r="L7198">
        <v>1</v>
      </c>
      <c r="N7198" t="s">
        <v>3405</v>
      </c>
      <c r="O7198" t="s">
        <v>31</v>
      </c>
      <c r="P7198" t="s">
        <v>28</v>
      </c>
      <c r="R7198" t="s">
        <v>26</v>
      </c>
      <c r="S7198">
        <v>20.3</v>
      </c>
      <c r="T7198">
        <v>17</v>
      </c>
      <c r="U7198">
        <v>17.100000000000001</v>
      </c>
      <c r="V7198">
        <v>3.3</v>
      </c>
      <c r="W7198">
        <v>3.2</v>
      </c>
      <c r="AB7198">
        <f t="shared" si="140"/>
        <v>3840.59</v>
      </c>
    </row>
    <row r="7199" spans="1:28" x14ac:dyDescent="0.25">
      <c r="A7199" t="s">
        <v>3437</v>
      </c>
      <c r="B7199" t="s">
        <v>3403</v>
      </c>
      <c r="C7199" s="1">
        <v>0.69410879629629629</v>
      </c>
      <c r="D7199">
        <v>946</v>
      </c>
      <c r="E7199" s="2">
        <v>4.688116898148148E-2</v>
      </c>
      <c r="F7199" s="1">
        <v>4.6875E-2</v>
      </c>
      <c r="G7199">
        <v>533</v>
      </c>
      <c r="H7199">
        <v>4050.53</v>
      </c>
      <c r="I7199">
        <v>0</v>
      </c>
      <c r="J7199" t="s">
        <v>3404</v>
      </c>
      <c r="K7199" t="s">
        <v>22</v>
      </c>
      <c r="L7199">
        <v>1</v>
      </c>
      <c r="N7199" t="s">
        <v>3405</v>
      </c>
      <c r="O7199" t="s">
        <v>46</v>
      </c>
      <c r="P7199" t="s">
        <v>28</v>
      </c>
      <c r="R7199" t="s">
        <v>26</v>
      </c>
      <c r="S7199">
        <v>17.7</v>
      </c>
      <c r="T7199">
        <v>17</v>
      </c>
      <c r="U7199">
        <v>17.100000000000001</v>
      </c>
      <c r="V7199">
        <v>0.7</v>
      </c>
      <c r="W7199">
        <v>0.6</v>
      </c>
      <c r="AB7199">
        <f t="shared" si="140"/>
        <v>3840.59</v>
      </c>
    </row>
    <row r="7200" spans="1:28" x14ac:dyDescent="0.25">
      <c r="A7200" t="s">
        <v>3437</v>
      </c>
      <c r="B7200" t="s">
        <v>3403</v>
      </c>
      <c r="C7200" s="1">
        <v>0.69410879629629629</v>
      </c>
      <c r="D7200">
        <v>946</v>
      </c>
      <c r="E7200" s="2">
        <v>4.688116898148148E-2</v>
      </c>
      <c r="F7200" s="1">
        <v>4.6875E-2</v>
      </c>
      <c r="G7200">
        <v>533</v>
      </c>
      <c r="H7200">
        <v>4050.53</v>
      </c>
      <c r="I7200">
        <v>0</v>
      </c>
      <c r="J7200" t="s">
        <v>3404</v>
      </c>
      <c r="K7200" t="s">
        <v>22</v>
      </c>
      <c r="L7200">
        <v>1</v>
      </c>
      <c r="N7200" t="s">
        <v>3405</v>
      </c>
      <c r="O7200" t="s">
        <v>42</v>
      </c>
      <c r="P7200" t="s">
        <v>28</v>
      </c>
      <c r="R7200" t="s">
        <v>26</v>
      </c>
      <c r="S7200">
        <v>16.899999999999999</v>
      </c>
      <c r="T7200">
        <v>17</v>
      </c>
      <c r="U7200">
        <v>17.100000000000001</v>
      </c>
      <c r="V7200">
        <v>-0.1</v>
      </c>
      <c r="W7200">
        <v>-0.2</v>
      </c>
      <c r="AB7200">
        <f t="shared" si="140"/>
        <v>3840.59</v>
      </c>
    </row>
    <row r="7201" spans="1:28" x14ac:dyDescent="0.25">
      <c r="A7201" t="s">
        <v>3438</v>
      </c>
      <c r="B7201" t="s">
        <v>3403</v>
      </c>
      <c r="C7201" s="1">
        <v>0.69620370370370377</v>
      </c>
      <c r="D7201">
        <v>181</v>
      </c>
      <c r="E7201" s="2">
        <v>4.8967222222222218E-2</v>
      </c>
      <c r="F7201" s="1">
        <v>4.8958333333333333E-2</v>
      </c>
      <c r="G7201">
        <v>768</v>
      </c>
      <c r="H7201">
        <v>4230.7700000000004</v>
      </c>
      <c r="I7201">
        <v>0</v>
      </c>
      <c r="J7201" t="s">
        <v>3404</v>
      </c>
      <c r="K7201" t="s">
        <v>22</v>
      </c>
      <c r="L7201">
        <v>1</v>
      </c>
      <c r="N7201" t="s">
        <v>3405</v>
      </c>
      <c r="O7201" t="s">
        <v>31</v>
      </c>
      <c r="P7201" t="s">
        <v>28</v>
      </c>
      <c r="R7201" t="s">
        <v>26</v>
      </c>
      <c r="S7201">
        <v>19</v>
      </c>
      <c r="T7201">
        <v>17.100000000000001</v>
      </c>
      <c r="U7201">
        <v>17.100000000000001</v>
      </c>
      <c r="V7201">
        <v>1.9</v>
      </c>
      <c r="W7201">
        <v>1.9</v>
      </c>
      <c r="AB7201">
        <f t="shared" si="140"/>
        <v>4020.8300000000004</v>
      </c>
    </row>
    <row r="7202" spans="1:28" x14ac:dyDescent="0.25">
      <c r="A7202" t="s">
        <v>3438</v>
      </c>
      <c r="B7202" t="s">
        <v>3403</v>
      </c>
      <c r="C7202" s="1">
        <v>0.69620370370370377</v>
      </c>
      <c r="D7202">
        <v>181</v>
      </c>
      <c r="E7202" s="2">
        <v>4.8967222222222218E-2</v>
      </c>
      <c r="F7202" s="1">
        <v>4.8958333333333333E-2</v>
      </c>
      <c r="G7202">
        <v>768</v>
      </c>
      <c r="H7202">
        <v>4230.7700000000004</v>
      </c>
      <c r="I7202">
        <v>0</v>
      </c>
      <c r="J7202" t="s">
        <v>3404</v>
      </c>
      <c r="K7202" t="s">
        <v>22</v>
      </c>
      <c r="L7202">
        <v>1</v>
      </c>
      <c r="N7202" t="s">
        <v>3405</v>
      </c>
      <c r="O7202" t="s">
        <v>46</v>
      </c>
      <c r="P7202" t="s">
        <v>28</v>
      </c>
      <c r="R7202" t="s">
        <v>26</v>
      </c>
      <c r="S7202">
        <v>18.399999999999999</v>
      </c>
      <c r="T7202">
        <v>17.100000000000001</v>
      </c>
      <c r="U7202">
        <v>17.100000000000001</v>
      </c>
      <c r="V7202">
        <v>1.3</v>
      </c>
      <c r="W7202">
        <v>1.3</v>
      </c>
      <c r="AB7202">
        <f t="shared" si="140"/>
        <v>4020.8300000000004</v>
      </c>
    </row>
    <row r="7203" spans="1:28" x14ac:dyDescent="0.25">
      <c r="A7203" t="s">
        <v>3439</v>
      </c>
      <c r="B7203" t="s">
        <v>3403</v>
      </c>
      <c r="C7203" s="1">
        <v>0.69828703703703709</v>
      </c>
      <c r="D7203">
        <v>317</v>
      </c>
      <c r="E7203" s="2">
        <v>5.1052129629629628E-2</v>
      </c>
      <c r="F7203" s="1">
        <v>5.1041666666666673E-2</v>
      </c>
      <c r="G7203">
        <v>904</v>
      </c>
      <c r="H7203">
        <v>4410.8999999999996</v>
      </c>
      <c r="I7203">
        <v>0</v>
      </c>
      <c r="J7203" t="s">
        <v>3404</v>
      </c>
      <c r="K7203" t="s">
        <v>22</v>
      </c>
      <c r="L7203">
        <v>1</v>
      </c>
      <c r="N7203" t="s">
        <v>3405</v>
      </c>
      <c r="O7203" t="s">
        <v>31</v>
      </c>
      <c r="P7203" t="s">
        <v>28</v>
      </c>
      <c r="R7203" t="s">
        <v>26</v>
      </c>
      <c r="S7203">
        <v>19.5</v>
      </c>
      <c r="T7203">
        <v>17</v>
      </c>
      <c r="U7203">
        <v>17.100000000000001</v>
      </c>
      <c r="V7203">
        <v>2.5</v>
      </c>
      <c r="W7203">
        <v>2.4</v>
      </c>
      <c r="AB7203">
        <f t="shared" si="140"/>
        <v>4200.96</v>
      </c>
    </row>
    <row r="7204" spans="1:28" x14ac:dyDescent="0.25">
      <c r="A7204" t="s">
        <v>3440</v>
      </c>
      <c r="B7204" t="s">
        <v>3403</v>
      </c>
      <c r="C7204" s="1">
        <v>0.70037037037037031</v>
      </c>
      <c r="D7204">
        <v>219</v>
      </c>
      <c r="E7204" s="2">
        <v>5.3134328703703708E-2</v>
      </c>
      <c r="F7204" s="1">
        <v>5.3124999999999999E-2</v>
      </c>
      <c r="G7204">
        <v>806</v>
      </c>
      <c r="H7204">
        <v>4590.8100000000004</v>
      </c>
      <c r="I7204">
        <v>0</v>
      </c>
      <c r="J7204" t="s">
        <v>3404</v>
      </c>
      <c r="K7204" t="s">
        <v>22</v>
      </c>
      <c r="L7204">
        <v>1</v>
      </c>
      <c r="N7204" t="s">
        <v>3405</v>
      </c>
      <c r="O7204" t="s">
        <v>46</v>
      </c>
      <c r="P7204" t="s">
        <v>28</v>
      </c>
      <c r="R7204" t="s">
        <v>26</v>
      </c>
      <c r="S7204">
        <v>17.8</v>
      </c>
      <c r="T7204">
        <v>16.899999999999999</v>
      </c>
      <c r="U7204">
        <v>17</v>
      </c>
      <c r="V7204">
        <v>0.9</v>
      </c>
      <c r="W7204">
        <v>0.8</v>
      </c>
      <c r="AB7204">
        <f t="shared" si="140"/>
        <v>4380.8700000000008</v>
      </c>
    </row>
    <row r="7205" spans="1:28" x14ac:dyDescent="0.25">
      <c r="A7205" t="s">
        <v>3440</v>
      </c>
      <c r="B7205" t="s">
        <v>3403</v>
      </c>
      <c r="C7205" s="1">
        <v>0.70037037037037031</v>
      </c>
      <c r="D7205">
        <v>219</v>
      </c>
      <c r="E7205" s="2">
        <v>5.3134328703703708E-2</v>
      </c>
      <c r="F7205" s="1">
        <v>5.3124999999999999E-2</v>
      </c>
      <c r="G7205">
        <v>806</v>
      </c>
      <c r="H7205">
        <v>4590.8100000000004</v>
      </c>
      <c r="I7205">
        <v>0</v>
      </c>
      <c r="J7205" t="s">
        <v>3404</v>
      </c>
      <c r="K7205" t="s">
        <v>22</v>
      </c>
      <c r="L7205">
        <v>1</v>
      </c>
      <c r="N7205" t="s">
        <v>3405</v>
      </c>
      <c r="O7205" t="s">
        <v>31</v>
      </c>
      <c r="P7205" t="s">
        <v>28</v>
      </c>
      <c r="R7205" t="s">
        <v>26</v>
      </c>
      <c r="S7205">
        <v>19.100000000000001</v>
      </c>
      <c r="T7205">
        <v>16.899999999999999</v>
      </c>
      <c r="U7205">
        <v>17</v>
      </c>
      <c r="V7205">
        <v>2.2000000000000002</v>
      </c>
      <c r="W7205">
        <v>2.1</v>
      </c>
      <c r="AB7205">
        <f t="shared" si="140"/>
        <v>4380.8700000000008</v>
      </c>
    </row>
    <row r="7206" spans="1:28" x14ac:dyDescent="0.25">
      <c r="A7206" t="s">
        <v>3441</v>
      </c>
      <c r="B7206" t="s">
        <v>3403</v>
      </c>
      <c r="C7206" s="1">
        <v>0.7024421296296296</v>
      </c>
      <c r="D7206">
        <v>988</v>
      </c>
      <c r="E7206" s="2">
        <v>5.5214988425925926E-2</v>
      </c>
      <c r="F7206" s="1">
        <v>5.5208333333333331E-2</v>
      </c>
      <c r="G7206">
        <v>575</v>
      </c>
      <c r="H7206">
        <v>4770.57</v>
      </c>
      <c r="I7206">
        <v>0</v>
      </c>
      <c r="J7206" t="s">
        <v>3404</v>
      </c>
      <c r="K7206" t="s">
        <v>22</v>
      </c>
      <c r="L7206">
        <v>1</v>
      </c>
      <c r="N7206" t="s">
        <v>3405</v>
      </c>
      <c r="O7206" t="s">
        <v>46</v>
      </c>
      <c r="P7206" t="s">
        <v>28</v>
      </c>
      <c r="R7206" t="s">
        <v>26</v>
      </c>
      <c r="S7206">
        <v>17.399999999999999</v>
      </c>
      <c r="T7206">
        <v>16.899999999999999</v>
      </c>
      <c r="U7206">
        <v>16.899999999999999</v>
      </c>
      <c r="V7206">
        <v>0.5</v>
      </c>
      <c r="W7206">
        <v>0.5</v>
      </c>
      <c r="AB7206">
        <f t="shared" si="140"/>
        <v>4560.63</v>
      </c>
    </row>
    <row r="7207" spans="1:28" x14ac:dyDescent="0.25">
      <c r="A7207" t="s">
        <v>3441</v>
      </c>
      <c r="B7207" t="s">
        <v>3403</v>
      </c>
      <c r="C7207" s="1">
        <v>0.7024421296296296</v>
      </c>
      <c r="D7207">
        <v>988</v>
      </c>
      <c r="E7207" s="2">
        <v>5.5214988425925926E-2</v>
      </c>
      <c r="F7207" s="1">
        <v>5.5208333333333331E-2</v>
      </c>
      <c r="G7207">
        <v>575</v>
      </c>
      <c r="H7207">
        <v>4770.57</v>
      </c>
      <c r="I7207">
        <v>0</v>
      </c>
      <c r="J7207" t="s">
        <v>3404</v>
      </c>
      <c r="K7207" t="s">
        <v>22</v>
      </c>
      <c r="L7207">
        <v>1</v>
      </c>
      <c r="N7207" t="s">
        <v>3405</v>
      </c>
      <c r="O7207" t="s">
        <v>31</v>
      </c>
      <c r="P7207" t="s">
        <v>28</v>
      </c>
      <c r="R7207" t="s">
        <v>26</v>
      </c>
      <c r="S7207">
        <v>19</v>
      </c>
      <c r="T7207">
        <v>16.899999999999999</v>
      </c>
      <c r="U7207">
        <v>16.899999999999999</v>
      </c>
      <c r="V7207">
        <v>2.1</v>
      </c>
      <c r="W7207">
        <v>2.1</v>
      </c>
      <c r="AB7207">
        <f t="shared" si="140"/>
        <v>4560.63</v>
      </c>
    </row>
    <row r="7208" spans="1:28" x14ac:dyDescent="0.25">
      <c r="A7208" t="s">
        <v>3442</v>
      </c>
      <c r="B7208" t="s">
        <v>3403</v>
      </c>
      <c r="C7208" s="1">
        <v>0.70453703703703707</v>
      </c>
      <c r="D7208">
        <v>424</v>
      </c>
      <c r="E7208" s="2">
        <v>5.7303368055555554E-2</v>
      </c>
      <c r="F7208" s="1">
        <v>5.7303240740740745E-2</v>
      </c>
      <c r="G7208">
        <v>11</v>
      </c>
      <c r="H7208">
        <v>4951.01</v>
      </c>
      <c r="I7208">
        <v>0</v>
      </c>
      <c r="J7208" t="s">
        <v>3404</v>
      </c>
      <c r="K7208" t="s">
        <v>22</v>
      </c>
      <c r="L7208">
        <v>1</v>
      </c>
      <c r="N7208" t="s">
        <v>3405</v>
      </c>
      <c r="O7208" t="s">
        <v>46</v>
      </c>
      <c r="P7208" t="s">
        <v>28</v>
      </c>
      <c r="R7208" t="s">
        <v>26</v>
      </c>
      <c r="S7208">
        <v>17.3</v>
      </c>
      <c r="T7208">
        <v>16.8</v>
      </c>
      <c r="U7208">
        <v>16.899999999999999</v>
      </c>
      <c r="V7208">
        <v>0.5</v>
      </c>
      <c r="W7208">
        <v>0.4</v>
      </c>
      <c r="AB7208">
        <f t="shared" si="140"/>
        <v>4741.0700000000006</v>
      </c>
    </row>
    <row r="7209" spans="1:28" x14ac:dyDescent="0.25">
      <c r="A7209" t="s">
        <v>3442</v>
      </c>
      <c r="B7209" t="s">
        <v>3403</v>
      </c>
      <c r="C7209" s="1">
        <v>0.70453703703703707</v>
      </c>
      <c r="D7209">
        <v>424</v>
      </c>
      <c r="E7209" s="2">
        <v>5.7303368055555554E-2</v>
      </c>
      <c r="F7209" s="1">
        <v>5.7303240740740745E-2</v>
      </c>
      <c r="G7209">
        <v>11</v>
      </c>
      <c r="H7209">
        <v>4951.01</v>
      </c>
      <c r="I7209">
        <v>0</v>
      </c>
      <c r="J7209" t="s">
        <v>3404</v>
      </c>
      <c r="K7209" t="s">
        <v>22</v>
      </c>
      <c r="L7209">
        <v>1</v>
      </c>
      <c r="N7209" t="s">
        <v>3405</v>
      </c>
      <c r="O7209" t="s">
        <v>31</v>
      </c>
      <c r="P7209" t="s">
        <v>28</v>
      </c>
      <c r="R7209" t="s">
        <v>26</v>
      </c>
      <c r="S7209">
        <v>19.399999999999999</v>
      </c>
      <c r="T7209">
        <v>16.8</v>
      </c>
      <c r="U7209">
        <v>16.899999999999999</v>
      </c>
      <c r="V7209">
        <v>2.6</v>
      </c>
      <c r="W7209">
        <v>2.5</v>
      </c>
      <c r="AB7209">
        <f t="shared" si="140"/>
        <v>4741.0700000000006</v>
      </c>
    </row>
    <row r="7210" spans="1:28" x14ac:dyDescent="0.25">
      <c r="A7210" t="s">
        <v>3443</v>
      </c>
      <c r="B7210" t="s">
        <v>3403</v>
      </c>
      <c r="C7210" s="1">
        <v>0.7066203703703704</v>
      </c>
      <c r="D7210">
        <v>292</v>
      </c>
      <c r="E7210" s="2">
        <v>5.9385173611111113E-2</v>
      </c>
      <c r="F7210" s="1">
        <v>5.9375000000000004E-2</v>
      </c>
      <c r="G7210">
        <v>879</v>
      </c>
      <c r="H7210">
        <v>5130.88</v>
      </c>
      <c r="I7210">
        <v>0</v>
      </c>
      <c r="J7210" t="s">
        <v>3404</v>
      </c>
      <c r="K7210" t="s">
        <v>22</v>
      </c>
      <c r="L7210">
        <v>1</v>
      </c>
      <c r="N7210" t="s">
        <v>3405</v>
      </c>
      <c r="O7210" t="s">
        <v>46</v>
      </c>
      <c r="P7210" t="s">
        <v>28</v>
      </c>
      <c r="R7210" t="s">
        <v>26</v>
      </c>
      <c r="S7210">
        <v>17.399999999999999</v>
      </c>
      <c r="T7210">
        <v>16.899999999999999</v>
      </c>
      <c r="U7210">
        <v>17</v>
      </c>
      <c r="V7210">
        <v>0.5</v>
      </c>
      <c r="W7210">
        <v>0.4</v>
      </c>
      <c r="AB7210">
        <f t="shared" si="140"/>
        <v>4920.9400000000005</v>
      </c>
    </row>
    <row r="7211" spans="1:28" x14ac:dyDescent="0.25">
      <c r="A7211" t="s">
        <v>3443</v>
      </c>
      <c r="B7211" t="s">
        <v>3403</v>
      </c>
      <c r="C7211" s="1">
        <v>0.7066203703703704</v>
      </c>
      <c r="D7211">
        <v>292</v>
      </c>
      <c r="E7211" s="2">
        <v>5.9385173611111113E-2</v>
      </c>
      <c r="F7211" s="1">
        <v>5.9375000000000004E-2</v>
      </c>
      <c r="G7211">
        <v>879</v>
      </c>
      <c r="H7211">
        <v>5130.88</v>
      </c>
      <c r="I7211">
        <v>0</v>
      </c>
      <c r="J7211" t="s">
        <v>3404</v>
      </c>
      <c r="K7211" t="s">
        <v>22</v>
      </c>
      <c r="L7211">
        <v>1</v>
      </c>
      <c r="N7211" t="s">
        <v>3405</v>
      </c>
      <c r="O7211" t="s">
        <v>31</v>
      </c>
      <c r="P7211" t="s">
        <v>28</v>
      </c>
      <c r="R7211" t="s">
        <v>26</v>
      </c>
      <c r="S7211">
        <v>19.8</v>
      </c>
      <c r="T7211">
        <v>16.899999999999999</v>
      </c>
      <c r="U7211">
        <v>17</v>
      </c>
      <c r="V7211">
        <v>2.9</v>
      </c>
      <c r="W7211">
        <v>2.8</v>
      </c>
      <c r="AB7211">
        <f t="shared" si="140"/>
        <v>4920.9400000000005</v>
      </c>
    </row>
    <row r="7212" spans="1:28" x14ac:dyDescent="0.25">
      <c r="A7212" t="s">
        <v>3444</v>
      </c>
      <c r="B7212" t="s">
        <v>3403</v>
      </c>
      <c r="C7212" s="1">
        <v>0.70870370370370372</v>
      </c>
      <c r="D7212">
        <v>328</v>
      </c>
      <c r="E7212" s="2">
        <v>6.1468923611111115E-2</v>
      </c>
      <c r="F7212" s="1">
        <v>6.1458333333333337E-2</v>
      </c>
      <c r="G7212">
        <v>915</v>
      </c>
      <c r="H7212">
        <v>5310.91</v>
      </c>
      <c r="I7212">
        <v>0</v>
      </c>
      <c r="J7212" t="s">
        <v>3404</v>
      </c>
      <c r="K7212" t="s">
        <v>22</v>
      </c>
      <c r="L7212">
        <v>1</v>
      </c>
      <c r="N7212" t="s">
        <v>3405</v>
      </c>
      <c r="O7212" t="s">
        <v>46</v>
      </c>
      <c r="P7212" t="s">
        <v>28</v>
      </c>
      <c r="R7212" t="s">
        <v>26</v>
      </c>
      <c r="S7212">
        <v>18</v>
      </c>
      <c r="T7212">
        <v>16.899999999999999</v>
      </c>
      <c r="U7212">
        <v>17</v>
      </c>
      <c r="V7212">
        <v>1.1000000000000001</v>
      </c>
      <c r="W7212">
        <v>1</v>
      </c>
      <c r="AB7212">
        <f t="shared" si="140"/>
        <v>5100.97</v>
      </c>
    </row>
    <row r="7213" spans="1:28" x14ac:dyDescent="0.25">
      <c r="A7213" t="s">
        <v>3444</v>
      </c>
      <c r="B7213" t="s">
        <v>3403</v>
      </c>
      <c r="C7213" s="1">
        <v>0.70870370370370372</v>
      </c>
      <c r="D7213">
        <v>328</v>
      </c>
      <c r="E7213" s="2">
        <v>6.1468923611111115E-2</v>
      </c>
      <c r="F7213" s="1">
        <v>6.1458333333333337E-2</v>
      </c>
      <c r="G7213">
        <v>915</v>
      </c>
      <c r="H7213">
        <v>5310.91</v>
      </c>
      <c r="I7213">
        <v>0</v>
      </c>
      <c r="J7213" t="s">
        <v>3404</v>
      </c>
      <c r="K7213" t="s">
        <v>22</v>
      </c>
      <c r="L7213">
        <v>1</v>
      </c>
      <c r="N7213" t="s">
        <v>3405</v>
      </c>
      <c r="O7213" t="s">
        <v>31</v>
      </c>
      <c r="P7213" t="s">
        <v>28</v>
      </c>
      <c r="R7213" t="s">
        <v>26</v>
      </c>
      <c r="S7213">
        <v>18.399999999999999</v>
      </c>
      <c r="T7213">
        <v>16.899999999999999</v>
      </c>
      <c r="U7213">
        <v>17</v>
      </c>
      <c r="V7213">
        <v>1.5</v>
      </c>
      <c r="W7213">
        <v>1.4</v>
      </c>
      <c r="AB7213">
        <f t="shared" si="140"/>
        <v>5100.97</v>
      </c>
    </row>
    <row r="7214" spans="1:28" x14ac:dyDescent="0.25">
      <c r="A7214" t="s">
        <v>3445</v>
      </c>
      <c r="B7214" t="s">
        <v>3403</v>
      </c>
      <c r="C7214" s="1">
        <v>0.71079861111111109</v>
      </c>
      <c r="D7214">
        <v>31</v>
      </c>
      <c r="E7214" s="2">
        <v>6.3560393518518513E-2</v>
      </c>
      <c r="F7214" s="1">
        <v>6.3553240740740743E-2</v>
      </c>
      <c r="G7214">
        <v>618</v>
      </c>
      <c r="H7214">
        <v>5491.62</v>
      </c>
      <c r="I7214">
        <v>0</v>
      </c>
      <c r="J7214" t="s">
        <v>3404</v>
      </c>
      <c r="K7214" t="s">
        <v>22</v>
      </c>
      <c r="L7214">
        <v>1</v>
      </c>
      <c r="N7214" t="s">
        <v>3405</v>
      </c>
      <c r="O7214" t="s">
        <v>46</v>
      </c>
      <c r="P7214" t="s">
        <v>28</v>
      </c>
      <c r="R7214" t="s">
        <v>26</v>
      </c>
      <c r="S7214">
        <v>17.5</v>
      </c>
      <c r="T7214">
        <v>16.899999999999999</v>
      </c>
      <c r="U7214">
        <v>17</v>
      </c>
      <c r="V7214">
        <v>0.6</v>
      </c>
      <c r="W7214">
        <v>0.5</v>
      </c>
      <c r="AB7214">
        <f t="shared" si="140"/>
        <v>5281.68</v>
      </c>
    </row>
    <row r="7215" spans="1:28" x14ac:dyDescent="0.25">
      <c r="A7215" t="s">
        <v>3445</v>
      </c>
      <c r="B7215" t="s">
        <v>3403</v>
      </c>
      <c r="C7215" s="1">
        <v>0.71079861111111109</v>
      </c>
      <c r="D7215">
        <v>31</v>
      </c>
      <c r="E7215" s="2">
        <v>6.3560393518518513E-2</v>
      </c>
      <c r="F7215" s="1">
        <v>6.3553240740740743E-2</v>
      </c>
      <c r="G7215">
        <v>618</v>
      </c>
      <c r="H7215">
        <v>5491.62</v>
      </c>
      <c r="I7215">
        <v>0</v>
      </c>
      <c r="J7215" t="s">
        <v>3404</v>
      </c>
      <c r="K7215" t="s">
        <v>22</v>
      </c>
      <c r="L7215">
        <v>1</v>
      </c>
      <c r="N7215" t="s">
        <v>3405</v>
      </c>
      <c r="O7215" t="s">
        <v>31</v>
      </c>
      <c r="P7215" t="s">
        <v>28</v>
      </c>
      <c r="R7215" t="s">
        <v>26</v>
      </c>
      <c r="S7215">
        <v>17.8</v>
      </c>
      <c r="T7215">
        <v>16.899999999999999</v>
      </c>
      <c r="U7215">
        <v>17</v>
      </c>
      <c r="V7215">
        <v>0.9</v>
      </c>
      <c r="W7215">
        <v>0.8</v>
      </c>
      <c r="AB7215">
        <f t="shared" si="140"/>
        <v>5281.68</v>
      </c>
    </row>
    <row r="7216" spans="1:28" x14ac:dyDescent="0.25">
      <c r="A7216" t="s">
        <v>3446</v>
      </c>
      <c r="B7216" t="s">
        <v>3403</v>
      </c>
      <c r="C7216" s="1">
        <v>0.71287037037037038</v>
      </c>
      <c r="D7216">
        <v>1000</v>
      </c>
      <c r="E7216" s="2">
        <v>6.5643368055555554E-2</v>
      </c>
      <c r="F7216" s="1">
        <v>6.5636574074074069E-2</v>
      </c>
      <c r="G7216">
        <v>587</v>
      </c>
      <c r="H7216">
        <v>5671.59</v>
      </c>
      <c r="I7216">
        <v>0</v>
      </c>
      <c r="J7216" t="s">
        <v>3404</v>
      </c>
      <c r="K7216" t="s">
        <v>22</v>
      </c>
      <c r="L7216">
        <v>1</v>
      </c>
      <c r="N7216" t="s">
        <v>3405</v>
      </c>
      <c r="O7216" t="s">
        <v>46</v>
      </c>
      <c r="P7216" t="s">
        <v>28</v>
      </c>
      <c r="R7216" t="s">
        <v>26</v>
      </c>
      <c r="S7216">
        <v>17.399999999999999</v>
      </c>
      <c r="T7216">
        <v>16.899999999999999</v>
      </c>
      <c r="U7216">
        <v>17</v>
      </c>
      <c r="V7216">
        <v>0.5</v>
      </c>
      <c r="W7216">
        <v>0.4</v>
      </c>
      <c r="AB7216">
        <f t="shared" si="140"/>
        <v>5461.6500000000005</v>
      </c>
    </row>
    <row r="7217" spans="1:28" x14ac:dyDescent="0.25">
      <c r="A7217" t="s">
        <v>3446</v>
      </c>
      <c r="B7217" t="s">
        <v>3403</v>
      </c>
      <c r="C7217" s="1">
        <v>0.71287037037037038</v>
      </c>
      <c r="D7217">
        <v>1000</v>
      </c>
      <c r="E7217" s="2">
        <v>6.5643368055555554E-2</v>
      </c>
      <c r="F7217" s="1">
        <v>6.5636574074074069E-2</v>
      </c>
      <c r="G7217">
        <v>587</v>
      </c>
      <c r="H7217">
        <v>5671.59</v>
      </c>
      <c r="I7217">
        <v>0</v>
      </c>
      <c r="J7217" t="s">
        <v>3404</v>
      </c>
      <c r="K7217" t="s">
        <v>22</v>
      </c>
      <c r="L7217">
        <v>1</v>
      </c>
      <c r="N7217" t="s">
        <v>3405</v>
      </c>
      <c r="O7217" t="s">
        <v>31</v>
      </c>
      <c r="P7217" t="s">
        <v>28</v>
      </c>
      <c r="R7217" t="s">
        <v>26</v>
      </c>
      <c r="S7217">
        <v>17.399999999999999</v>
      </c>
      <c r="T7217">
        <v>16.899999999999999</v>
      </c>
      <c r="U7217">
        <v>17</v>
      </c>
      <c r="V7217">
        <v>0.5</v>
      </c>
      <c r="W7217">
        <v>0.4</v>
      </c>
      <c r="AB7217">
        <f t="shared" si="140"/>
        <v>5461.6500000000005</v>
      </c>
    </row>
    <row r="7218" spans="1:28" x14ac:dyDescent="0.25">
      <c r="A7218" t="s">
        <v>3447</v>
      </c>
      <c r="B7218" t="s">
        <v>3403</v>
      </c>
      <c r="C7218" s="1">
        <v>0.7149537037037037</v>
      </c>
      <c r="D7218">
        <v>201</v>
      </c>
      <c r="E7218" s="2">
        <v>6.7717453703703703E-2</v>
      </c>
      <c r="F7218" s="1">
        <v>6.7708333333333329E-2</v>
      </c>
      <c r="G7218">
        <v>788</v>
      </c>
      <c r="H7218">
        <v>5850.79</v>
      </c>
      <c r="I7218">
        <v>0</v>
      </c>
      <c r="J7218" t="s">
        <v>3404</v>
      </c>
      <c r="K7218" t="s">
        <v>22</v>
      </c>
      <c r="L7218">
        <v>1</v>
      </c>
      <c r="N7218" t="s">
        <v>3405</v>
      </c>
      <c r="O7218" t="s">
        <v>46</v>
      </c>
      <c r="P7218" t="s">
        <v>28</v>
      </c>
      <c r="R7218" t="s">
        <v>26</v>
      </c>
      <c r="S7218">
        <v>17.3</v>
      </c>
      <c r="T7218">
        <v>16.899999999999999</v>
      </c>
      <c r="U7218">
        <v>17</v>
      </c>
      <c r="V7218">
        <v>0.4</v>
      </c>
      <c r="W7218">
        <v>0.3</v>
      </c>
      <c r="AB7218">
        <f t="shared" si="140"/>
        <v>5640.85</v>
      </c>
    </row>
    <row r="7219" spans="1:28" x14ac:dyDescent="0.25">
      <c r="A7219" t="s">
        <v>3447</v>
      </c>
      <c r="B7219" t="s">
        <v>3403</v>
      </c>
      <c r="C7219" s="1">
        <v>0.7149537037037037</v>
      </c>
      <c r="D7219">
        <v>201</v>
      </c>
      <c r="E7219" s="2">
        <v>6.7717453703703703E-2</v>
      </c>
      <c r="F7219" s="1">
        <v>6.7708333333333329E-2</v>
      </c>
      <c r="G7219">
        <v>788</v>
      </c>
      <c r="H7219">
        <v>5850.79</v>
      </c>
      <c r="I7219">
        <v>0</v>
      </c>
      <c r="J7219" t="s">
        <v>3404</v>
      </c>
      <c r="K7219" t="s">
        <v>22</v>
      </c>
      <c r="L7219">
        <v>1</v>
      </c>
      <c r="N7219" t="s">
        <v>3405</v>
      </c>
      <c r="O7219" t="s">
        <v>31</v>
      </c>
      <c r="P7219" t="s">
        <v>28</v>
      </c>
      <c r="R7219" t="s">
        <v>26</v>
      </c>
      <c r="S7219">
        <v>17.5</v>
      </c>
      <c r="T7219">
        <v>16.899999999999999</v>
      </c>
      <c r="U7219">
        <v>17</v>
      </c>
      <c r="V7219">
        <v>0.6</v>
      </c>
      <c r="W7219">
        <v>0.5</v>
      </c>
      <c r="AB7219">
        <f t="shared" si="140"/>
        <v>5640.85</v>
      </c>
    </row>
    <row r="7220" spans="1:28" x14ac:dyDescent="0.25">
      <c r="A7220" t="s">
        <v>3448</v>
      </c>
      <c r="B7220" t="s">
        <v>3403</v>
      </c>
      <c r="C7220" s="1">
        <v>0.71703703703703703</v>
      </c>
      <c r="D7220">
        <v>704</v>
      </c>
      <c r="E7220" s="2">
        <v>6.9806608796296299E-2</v>
      </c>
      <c r="F7220" s="1">
        <v>6.9803240740740735E-2</v>
      </c>
      <c r="G7220">
        <v>291</v>
      </c>
      <c r="H7220">
        <v>6031.29</v>
      </c>
      <c r="I7220">
        <v>0</v>
      </c>
      <c r="J7220" t="s">
        <v>3404</v>
      </c>
      <c r="K7220" t="s">
        <v>22</v>
      </c>
      <c r="L7220">
        <v>1</v>
      </c>
      <c r="N7220" t="s">
        <v>3405</v>
      </c>
      <c r="O7220" t="s">
        <v>46</v>
      </c>
      <c r="P7220" t="s">
        <v>28</v>
      </c>
      <c r="R7220" t="s">
        <v>26</v>
      </c>
      <c r="S7220">
        <v>17.399999999999999</v>
      </c>
      <c r="T7220">
        <v>16.899999999999999</v>
      </c>
      <c r="U7220">
        <v>17.100000000000001</v>
      </c>
      <c r="V7220">
        <v>0.5</v>
      </c>
      <c r="W7220">
        <v>0.3</v>
      </c>
      <c r="AB7220">
        <f t="shared" si="140"/>
        <v>5821.35</v>
      </c>
    </row>
    <row r="7221" spans="1:28" x14ac:dyDescent="0.25">
      <c r="A7221" t="s">
        <v>3448</v>
      </c>
      <c r="B7221" t="s">
        <v>3403</v>
      </c>
      <c r="C7221" s="1">
        <v>0.71703703703703703</v>
      </c>
      <c r="D7221">
        <v>704</v>
      </c>
      <c r="E7221" s="2">
        <v>6.9806608796296299E-2</v>
      </c>
      <c r="F7221" s="1">
        <v>6.9803240740740735E-2</v>
      </c>
      <c r="G7221">
        <v>291</v>
      </c>
      <c r="H7221">
        <v>6031.29</v>
      </c>
      <c r="I7221">
        <v>0</v>
      </c>
      <c r="J7221" t="s">
        <v>3404</v>
      </c>
      <c r="K7221" t="s">
        <v>22</v>
      </c>
      <c r="L7221">
        <v>1</v>
      </c>
      <c r="N7221" t="s">
        <v>3405</v>
      </c>
      <c r="O7221" t="s">
        <v>31</v>
      </c>
      <c r="P7221" t="s">
        <v>28</v>
      </c>
      <c r="R7221" t="s">
        <v>26</v>
      </c>
      <c r="S7221">
        <v>19.8</v>
      </c>
      <c r="T7221">
        <v>16.899999999999999</v>
      </c>
      <c r="U7221">
        <v>17.100000000000001</v>
      </c>
      <c r="V7221">
        <v>2.9</v>
      </c>
      <c r="W7221">
        <v>2.7</v>
      </c>
      <c r="AB7221">
        <f t="shared" si="140"/>
        <v>5821.35</v>
      </c>
    </row>
    <row r="7222" spans="1:28" x14ac:dyDescent="0.25">
      <c r="A7222" t="s">
        <v>3449</v>
      </c>
      <c r="B7222" t="s">
        <v>3403</v>
      </c>
      <c r="C7222" s="1">
        <v>0.71913194444444439</v>
      </c>
      <c r="D7222">
        <v>6</v>
      </c>
      <c r="E7222" s="2">
        <v>7.1893437500000004E-2</v>
      </c>
      <c r="F7222" s="1">
        <v>7.1886574074074075E-2</v>
      </c>
      <c r="G7222">
        <v>593</v>
      </c>
      <c r="H7222">
        <v>6211.59</v>
      </c>
      <c r="I7222">
        <v>0</v>
      </c>
      <c r="J7222" t="s">
        <v>3404</v>
      </c>
      <c r="K7222" t="s">
        <v>22</v>
      </c>
      <c r="L7222">
        <v>1</v>
      </c>
      <c r="N7222" t="s">
        <v>3405</v>
      </c>
      <c r="O7222" t="s">
        <v>46</v>
      </c>
      <c r="P7222" t="s">
        <v>28</v>
      </c>
      <c r="R7222" t="s">
        <v>26</v>
      </c>
      <c r="S7222">
        <v>17.3</v>
      </c>
      <c r="T7222">
        <v>16.899999999999999</v>
      </c>
      <c r="U7222">
        <v>16.899999999999999</v>
      </c>
      <c r="V7222">
        <v>0.4</v>
      </c>
      <c r="W7222">
        <v>0.4</v>
      </c>
      <c r="AB7222">
        <f t="shared" si="140"/>
        <v>6001.6500000000005</v>
      </c>
    </row>
    <row r="7223" spans="1:28" x14ac:dyDescent="0.25">
      <c r="A7223" t="s">
        <v>3449</v>
      </c>
      <c r="B7223" t="s">
        <v>3403</v>
      </c>
      <c r="C7223" s="1">
        <v>0.71913194444444439</v>
      </c>
      <c r="D7223">
        <v>6</v>
      </c>
      <c r="E7223" s="2">
        <v>7.1893437500000004E-2</v>
      </c>
      <c r="F7223" s="1">
        <v>7.1886574074074075E-2</v>
      </c>
      <c r="G7223">
        <v>593</v>
      </c>
      <c r="H7223">
        <v>6211.59</v>
      </c>
      <c r="I7223">
        <v>0</v>
      </c>
      <c r="J7223" t="s">
        <v>3404</v>
      </c>
      <c r="K7223" t="s">
        <v>22</v>
      </c>
      <c r="L7223">
        <v>1</v>
      </c>
      <c r="N7223" t="s">
        <v>3405</v>
      </c>
      <c r="O7223" t="s">
        <v>31</v>
      </c>
      <c r="P7223" t="s">
        <v>28</v>
      </c>
      <c r="R7223" t="s">
        <v>26</v>
      </c>
      <c r="S7223">
        <v>20.5</v>
      </c>
      <c r="T7223">
        <v>16.899999999999999</v>
      </c>
      <c r="U7223">
        <v>16.899999999999999</v>
      </c>
      <c r="V7223">
        <v>3.6</v>
      </c>
      <c r="W7223">
        <v>3.6</v>
      </c>
      <c r="AB7223">
        <f t="shared" si="140"/>
        <v>6001.6500000000005</v>
      </c>
    </row>
    <row r="7224" spans="1:28" x14ac:dyDescent="0.25">
      <c r="A7224" t="s">
        <v>3450</v>
      </c>
      <c r="B7224" t="s">
        <v>3403</v>
      </c>
      <c r="C7224" s="1">
        <v>0.72121527777777772</v>
      </c>
      <c r="D7224">
        <v>342</v>
      </c>
      <c r="E7224" s="2">
        <v>7.3980659722222217E-2</v>
      </c>
      <c r="F7224" s="1">
        <v>7.3969907407407401E-2</v>
      </c>
      <c r="G7224">
        <v>929</v>
      </c>
      <c r="H7224">
        <v>6391.93</v>
      </c>
      <c r="I7224">
        <v>0</v>
      </c>
      <c r="J7224" t="s">
        <v>3404</v>
      </c>
      <c r="K7224" t="s">
        <v>22</v>
      </c>
      <c r="L7224">
        <v>1</v>
      </c>
      <c r="N7224" t="s">
        <v>3405</v>
      </c>
      <c r="O7224" t="s">
        <v>46</v>
      </c>
      <c r="P7224" t="s">
        <v>28</v>
      </c>
      <c r="R7224" t="s">
        <v>26</v>
      </c>
      <c r="S7224">
        <v>17.3</v>
      </c>
      <c r="T7224">
        <v>16.899999999999999</v>
      </c>
      <c r="U7224">
        <v>17.100000000000001</v>
      </c>
      <c r="V7224">
        <v>0.4</v>
      </c>
      <c r="W7224">
        <v>0.2</v>
      </c>
      <c r="AB7224">
        <f t="shared" si="140"/>
        <v>6181.9900000000007</v>
      </c>
    </row>
    <row r="7225" spans="1:28" x14ac:dyDescent="0.25">
      <c r="A7225" t="s">
        <v>3450</v>
      </c>
      <c r="B7225" t="s">
        <v>3403</v>
      </c>
      <c r="C7225" s="1">
        <v>0.72121527777777772</v>
      </c>
      <c r="D7225">
        <v>342</v>
      </c>
      <c r="E7225" s="2">
        <v>7.3980659722222217E-2</v>
      </c>
      <c r="F7225" s="1">
        <v>7.3969907407407401E-2</v>
      </c>
      <c r="G7225">
        <v>929</v>
      </c>
      <c r="H7225">
        <v>6391.93</v>
      </c>
      <c r="I7225">
        <v>0</v>
      </c>
      <c r="J7225" t="s">
        <v>3404</v>
      </c>
      <c r="K7225" t="s">
        <v>22</v>
      </c>
      <c r="L7225">
        <v>1</v>
      </c>
      <c r="N7225" t="s">
        <v>3405</v>
      </c>
      <c r="O7225" t="s">
        <v>31</v>
      </c>
      <c r="P7225" t="s">
        <v>28</v>
      </c>
      <c r="R7225" t="s">
        <v>26</v>
      </c>
      <c r="S7225">
        <v>21.2</v>
      </c>
      <c r="T7225">
        <v>16.899999999999999</v>
      </c>
      <c r="U7225">
        <v>17.100000000000001</v>
      </c>
      <c r="V7225">
        <v>4.3</v>
      </c>
      <c r="W7225">
        <v>4.0999999999999996</v>
      </c>
      <c r="AB7225">
        <f t="shared" si="140"/>
        <v>6181.9900000000007</v>
      </c>
    </row>
    <row r="7226" spans="1:28" x14ac:dyDescent="0.25">
      <c r="A7226" t="s">
        <v>3451</v>
      </c>
      <c r="B7226" t="s">
        <v>3403</v>
      </c>
      <c r="C7226" s="1">
        <v>0.72329861111111116</v>
      </c>
      <c r="D7226">
        <v>44</v>
      </c>
      <c r="E7226" s="2">
        <v>7.6060543981481488E-2</v>
      </c>
      <c r="F7226" s="1">
        <v>7.6053240740740741E-2</v>
      </c>
      <c r="G7226">
        <v>631</v>
      </c>
      <c r="H7226">
        <v>6571.63</v>
      </c>
      <c r="I7226">
        <v>0</v>
      </c>
      <c r="J7226" t="s">
        <v>3404</v>
      </c>
      <c r="K7226" t="s">
        <v>22</v>
      </c>
      <c r="L7226">
        <v>1</v>
      </c>
      <c r="N7226" t="s">
        <v>3405</v>
      </c>
      <c r="O7226" t="s">
        <v>46</v>
      </c>
      <c r="P7226" t="s">
        <v>28</v>
      </c>
      <c r="R7226" t="s">
        <v>26</v>
      </c>
      <c r="S7226">
        <v>17.399999999999999</v>
      </c>
      <c r="T7226">
        <v>16.8</v>
      </c>
      <c r="U7226">
        <v>16.899999999999999</v>
      </c>
      <c r="V7226">
        <v>0.6</v>
      </c>
      <c r="W7226">
        <v>0.5</v>
      </c>
      <c r="AB7226">
        <f t="shared" si="140"/>
        <v>6361.6900000000005</v>
      </c>
    </row>
    <row r="7227" spans="1:28" x14ac:dyDescent="0.25">
      <c r="A7227" t="s">
        <v>3451</v>
      </c>
      <c r="B7227" t="s">
        <v>3403</v>
      </c>
      <c r="C7227" s="1">
        <v>0.72329861111111116</v>
      </c>
      <c r="D7227">
        <v>44</v>
      </c>
      <c r="E7227" s="2">
        <v>7.6060543981481488E-2</v>
      </c>
      <c r="F7227" s="1">
        <v>7.6053240740740741E-2</v>
      </c>
      <c r="G7227">
        <v>631</v>
      </c>
      <c r="H7227">
        <v>6571.63</v>
      </c>
      <c r="I7227">
        <v>0</v>
      </c>
      <c r="J7227" t="s">
        <v>3404</v>
      </c>
      <c r="K7227" t="s">
        <v>22</v>
      </c>
      <c r="L7227">
        <v>1</v>
      </c>
      <c r="N7227" t="s">
        <v>3405</v>
      </c>
      <c r="O7227" t="s">
        <v>31</v>
      </c>
      <c r="P7227" t="s">
        <v>28</v>
      </c>
      <c r="R7227" t="s">
        <v>26</v>
      </c>
      <c r="S7227">
        <v>19.100000000000001</v>
      </c>
      <c r="T7227">
        <v>16.8</v>
      </c>
      <c r="U7227">
        <v>16.899999999999999</v>
      </c>
      <c r="V7227">
        <v>2.2999999999999998</v>
      </c>
      <c r="W7227">
        <v>2.2000000000000002</v>
      </c>
      <c r="AB7227">
        <f t="shared" si="140"/>
        <v>6361.6900000000005</v>
      </c>
    </row>
    <row r="7228" spans="1:28" x14ac:dyDescent="0.25">
      <c r="A7228" t="s">
        <v>3452</v>
      </c>
      <c r="B7228" t="s">
        <v>3403</v>
      </c>
      <c r="C7228" s="1">
        <v>0.72538194444444448</v>
      </c>
      <c r="D7228">
        <v>80</v>
      </c>
      <c r="E7228" s="2">
        <v>7.8144282407407409E-2</v>
      </c>
      <c r="F7228" s="1">
        <v>7.8136574074074081E-2</v>
      </c>
      <c r="G7228">
        <v>666</v>
      </c>
      <c r="H7228">
        <v>6751.67</v>
      </c>
      <c r="I7228">
        <v>0</v>
      </c>
      <c r="J7228" t="s">
        <v>3404</v>
      </c>
      <c r="K7228" t="s">
        <v>22</v>
      </c>
      <c r="L7228">
        <v>1</v>
      </c>
      <c r="N7228" t="s">
        <v>3405</v>
      </c>
      <c r="O7228" t="s">
        <v>46</v>
      </c>
      <c r="P7228" t="s">
        <v>28</v>
      </c>
      <c r="R7228" t="s">
        <v>26</v>
      </c>
      <c r="S7228">
        <v>17.399999999999999</v>
      </c>
      <c r="T7228">
        <v>16.899999999999999</v>
      </c>
      <c r="U7228">
        <v>17</v>
      </c>
      <c r="V7228">
        <v>0.5</v>
      </c>
      <c r="W7228">
        <v>0.4</v>
      </c>
      <c r="AB7228">
        <f t="shared" si="140"/>
        <v>6541.7300000000005</v>
      </c>
    </row>
    <row r="7229" spans="1:28" x14ac:dyDescent="0.25">
      <c r="A7229" t="s">
        <v>3452</v>
      </c>
      <c r="B7229" t="s">
        <v>3403</v>
      </c>
      <c r="C7229" s="1">
        <v>0.72538194444444448</v>
      </c>
      <c r="D7229">
        <v>80</v>
      </c>
      <c r="E7229" s="2">
        <v>7.8144282407407409E-2</v>
      </c>
      <c r="F7229" s="1">
        <v>7.8136574074074081E-2</v>
      </c>
      <c r="G7229">
        <v>666</v>
      </c>
      <c r="H7229">
        <v>6751.67</v>
      </c>
      <c r="I7229">
        <v>0</v>
      </c>
      <c r="J7229" t="s">
        <v>3404</v>
      </c>
      <c r="K7229" t="s">
        <v>22</v>
      </c>
      <c r="L7229">
        <v>1</v>
      </c>
      <c r="N7229" t="s">
        <v>3405</v>
      </c>
      <c r="O7229" t="s">
        <v>31</v>
      </c>
      <c r="P7229" t="s">
        <v>28</v>
      </c>
      <c r="R7229" t="s">
        <v>26</v>
      </c>
      <c r="S7229">
        <v>18.399999999999999</v>
      </c>
      <c r="T7229">
        <v>16.899999999999999</v>
      </c>
      <c r="U7229">
        <v>17</v>
      </c>
      <c r="V7229">
        <v>1.5</v>
      </c>
      <c r="W7229">
        <v>1.4</v>
      </c>
      <c r="AB7229">
        <f t="shared" si="140"/>
        <v>6541.7300000000005</v>
      </c>
    </row>
    <row r="7230" spans="1:28" x14ac:dyDescent="0.25">
      <c r="A7230" t="s">
        <v>3453</v>
      </c>
      <c r="B7230" t="s">
        <v>3403</v>
      </c>
      <c r="C7230" s="1">
        <v>0.72745370370370377</v>
      </c>
      <c r="D7230">
        <v>414</v>
      </c>
      <c r="E7230" s="2">
        <v>8.0219918981481481E-2</v>
      </c>
      <c r="F7230" s="1">
        <v>8.0219907407407406E-2</v>
      </c>
      <c r="G7230">
        <v>1</v>
      </c>
      <c r="H7230">
        <v>6931</v>
      </c>
      <c r="I7230">
        <v>0</v>
      </c>
      <c r="J7230" t="s">
        <v>3404</v>
      </c>
      <c r="K7230" t="s">
        <v>22</v>
      </c>
      <c r="L7230">
        <v>1</v>
      </c>
      <c r="N7230" t="s">
        <v>3405</v>
      </c>
      <c r="O7230" t="s">
        <v>46</v>
      </c>
      <c r="P7230" t="s">
        <v>28</v>
      </c>
      <c r="R7230" t="s">
        <v>26</v>
      </c>
      <c r="S7230">
        <v>17.2</v>
      </c>
      <c r="T7230">
        <v>16.899999999999999</v>
      </c>
      <c r="U7230">
        <v>17</v>
      </c>
      <c r="V7230">
        <v>0.3</v>
      </c>
      <c r="W7230">
        <v>0.2</v>
      </c>
      <c r="AB7230">
        <f t="shared" si="140"/>
        <v>6721.06</v>
      </c>
    </row>
    <row r="7231" spans="1:28" x14ac:dyDescent="0.25">
      <c r="A7231" t="s">
        <v>3453</v>
      </c>
      <c r="B7231" t="s">
        <v>3403</v>
      </c>
      <c r="C7231" s="1">
        <v>0.72745370370370377</v>
      </c>
      <c r="D7231">
        <v>414</v>
      </c>
      <c r="E7231" s="2">
        <v>8.0219918981481481E-2</v>
      </c>
      <c r="F7231" s="1">
        <v>8.0219907407407406E-2</v>
      </c>
      <c r="G7231">
        <v>1</v>
      </c>
      <c r="H7231">
        <v>6931</v>
      </c>
      <c r="I7231">
        <v>0</v>
      </c>
      <c r="J7231" t="s">
        <v>3404</v>
      </c>
      <c r="K7231" t="s">
        <v>22</v>
      </c>
      <c r="L7231">
        <v>1</v>
      </c>
      <c r="N7231" t="s">
        <v>3405</v>
      </c>
      <c r="O7231" t="s">
        <v>31</v>
      </c>
      <c r="P7231" t="s">
        <v>28</v>
      </c>
      <c r="R7231" t="s">
        <v>26</v>
      </c>
      <c r="S7231">
        <v>19.899999999999999</v>
      </c>
      <c r="T7231">
        <v>16.899999999999999</v>
      </c>
      <c r="U7231">
        <v>17</v>
      </c>
      <c r="V7231">
        <v>3</v>
      </c>
      <c r="W7231">
        <v>2.9</v>
      </c>
      <c r="AB7231">
        <f t="shared" si="140"/>
        <v>6721.06</v>
      </c>
    </row>
    <row r="7232" spans="1:28" x14ac:dyDescent="0.25">
      <c r="A7232" t="s">
        <v>3454</v>
      </c>
      <c r="B7232" t="s">
        <v>3403</v>
      </c>
      <c r="C7232" s="1">
        <v>0.72954861111111102</v>
      </c>
      <c r="D7232">
        <v>251</v>
      </c>
      <c r="E7232" s="2">
        <v>8.2312939814814814E-2</v>
      </c>
      <c r="F7232" s="1">
        <v>8.2303240740740746E-2</v>
      </c>
      <c r="G7232">
        <v>838</v>
      </c>
      <c r="H7232">
        <v>7111.84</v>
      </c>
      <c r="I7232">
        <v>0</v>
      </c>
      <c r="J7232" t="s">
        <v>3404</v>
      </c>
      <c r="K7232" t="s">
        <v>22</v>
      </c>
      <c r="L7232">
        <v>1</v>
      </c>
      <c r="N7232" t="s">
        <v>3405</v>
      </c>
      <c r="O7232" t="s">
        <v>46</v>
      </c>
      <c r="P7232" t="s">
        <v>28</v>
      </c>
      <c r="R7232" t="s">
        <v>26</v>
      </c>
      <c r="S7232">
        <v>17.399999999999999</v>
      </c>
      <c r="T7232">
        <v>16.899999999999999</v>
      </c>
      <c r="U7232">
        <v>16.899999999999999</v>
      </c>
      <c r="V7232">
        <v>0.5</v>
      </c>
      <c r="W7232">
        <v>0.5</v>
      </c>
      <c r="AB7232">
        <f t="shared" si="140"/>
        <v>6901.9000000000005</v>
      </c>
    </row>
    <row r="7233" spans="1:28" x14ac:dyDescent="0.25">
      <c r="A7233" t="s">
        <v>3454</v>
      </c>
      <c r="B7233" t="s">
        <v>3403</v>
      </c>
      <c r="C7233" s="1">
        <v>0.72954861111111102</v>
      </c>
      <c r="D7233">
        <v>251</v>
      </c>
      <c r="E7233" s="2">
        <v>8.2312939814814814E-2</v>
      </c>
      <c r="F7233" s="1">
        <v>8.2303240740740746E-2</v>
      </c>
      <c r="G7233">
        <v>838</v>
      </c>
      <c r="H7233">
        <v>7111.84</v>
      </c>
      <c r="I7233">
        <v>0</v>
      </c>
      <c r="J7233" t="s">
        <v>3404</v>
      </c>
      <c r="K7233" t="s">
        <v>22</v>
      </c>
      <c r="L7233">
        <v>1</v>
      </c>
      <c r="N7233" t="s">
        <v>3405</v>
      </c>
      <c r="O7233" t="s">
        <v>31</v>
      </c>
      <c r="P7233" t="s">
        <v>28</v>
      </c>
      <c r="R7233" t="s">
        <v>26</v>
      </c>
      <c r="S7233">
        <v>19.600000000000001</v>
      </c>
      <c r="T7233">
        <v>16.899999999999999</v>
      </c>
      <c r="U7233">
        <v>16.899999999999999</v>
      </c>
      <c r="V7233">
        <v>2.7</v>
      </c>
      <c r="W7233">
        <v>2.7</v>
      </c>
      <c r="AB7233">
        <f t="shared" si="140"/>
        <v>6901.9000000000005</v>
      </c>
    </row>
    <row r="7234" spans="1:28" x14ac:dyDescent="0.25">
      <c r="A7234" t="s">
        <v>3455</v>
      </c>
      <c r="B7234" t="s">
        <v>3403</v>
      </c>
      <c r="C7234" s="1">
        <v>0.73163194444444446</v>
      </c>
      <c r="D7234">
        <v>186</v>
      </c>
      <c r="E7234" s="2">
        <v>8.4395520833333335E-2</v>
      </c>
      <c r="F7234" s="1">
        <v>8.4386574074074072E-2</v>
      </c>
      <c r="G7234">
        <v>773</v>
      </c>
      <c r="H7234">
        <v>7291.77</v>
      </c>
      <c r="I7234">
        <v>0</v>
      </c>
      <c r="J7234" t="s">
        <v>3404</v>
      </c>
      <c r="K7234" t="s">
        <v>22</v>
      </c>
      <c r="L7234">
        <v>1</v>
      </c>
      <c r="N7234" t="s">
        <v>3405</v>
      </c>
      <c r="O7234" t="s">
        <v>46</v>
      </c>
      <c r="P7234" t="s">
        <v>28</v>
      </c>
      <c r="R7234" t="s">
        <v>26</v>
      </c>
      <c r="S7234">
        <v>17.2</v>
      </c>
      <c r="T7234">
        <v>16.899999999999999</v>
      </c>
      <c r="U7234">
        <v>17</v>
      </c>
      <c r="V7234">
        <v>0.3</v>
      </c>
      <c r="W7234">
        <v>0.2</v>
      </c>
      <c r="AB7234">
        <f t="shared" si="140"/>
        <v>7081.8300000000008</v>
      </c>
    </row>
    <row r="7235" spans="1:28" x14ac:dyDescent="0.25">
      <c r="A7235" t="s">
        <v>3456</v>
      </c>
      <c r="B7235" t="s">
        <v>3403</v>
      </c>
      <c r="C7235" s="1">
        <v>0.73370370370370364</v>
      </c>
      <c r="D7235">
        <v>788</v>
      </c>
      <c r="E7235" s="2">
        <v>8.647424768518519E-2</v>
      </c>
      <c r="F7235" s="1">
        <v>8.6469907407407412E-2</v>
      </c>
      <c r="G7235">
        <v>375</v>
      </c>
      <c r="H7235">
        <v>7471.37</v>
      </c>
      <c r="I7235">
        <v>0</v>
      </c>
      <c r="J7235" t="s">
        <v>3404</v>
      </c>
      <c r="K7235" t="s">
        <v>22</v>
      </c>
      <c r="L7235">
        <v>1</v>
      </c>
      <c r="N7235" t="s">
        <v>3405</v>
      </c>
      <c r="O7235" t="s">
        <v>31</v>
      </c>
      <c r="P7235" t="s">
        <v>28</v>
      </c>
      <c r="R7235" t="s">
        <v>26</v>
      </c>
      <c r="S7235">
        <v>18.600000000000001</v>
      </c>
      <c r="T7235">
        <v>16.899999999999999</v>
      </c>
      <c r="U7235">
        <v>17</v>
      </c>
      <c r="V7235">
        <v>1.7</v>
      </c>
      <c r="W7235">
        <v>1.6</v>
      </c>
      <c r="AB7235">
        <f t="shared" si="140"/>
        <v>7261.43</v>
      </c>
    </row>
    <row r="7236" spans="1:28" x14ac:dyDescent="0.25">
      <c r="A7236" t="s">
        <v>3456</v>
      </c>
      <c r="B7236" t="s">
        <v>3403</v>
      </c>
      <c r="C7236" s="1">
        <v>0.73370370370370364</v>
      </c>
      <c r="D7236">
        <v>788</v>
      </c>
      <c r="E7236" s="2">
        <v>8.647424768518519E-2</v>
      </c>
      <c r="F7236" s="1">
        <v>8.6469907407407412E-2</v>
      </c>
      <c r="G7236">
        <v>375</v>
      </c>
      <c r="H7236">
        <v>7471.37</v>
      </c>
      <c r="I7236">
        <v>0</v>
      </c>
      <c r="J7236" t="s">
        <v>3404</v>
      </c>
      <c r="K7236" t="s">
        <v>22</v>
      </c>
      <c r="L7236">
        <v>1</v>
      </c>
      <c r="N7236" t="s">
        <v>3405</v>
      </c>
      <c r="O7236" t="s">
        <v>46</v>
      </c>
      <c r="P7236" t="s">
        <v>28</v>
      </c>
      <c r="R7236" t="s">
        <v>26</v>
      </c>
      <c r="S7236">
        <v>17.600000000000001</v>
      </c>
      <c r="T7236">
        <v>16.899999999999999</v>
      </c>
      <c r="U7236">
        <v>17</v>
      </c>
      <c r="V7236">
        <v>0.7</v>
      </c>
      <c r="W7236">
        <v>0.6</v>
      </c>
      <c r="AB7236">
        <f t="shared" si="140"/>
        <v>7261.43</v>
      </c>
    </row>
    <row r="7237" spans="1:28" x14ac:dyDescent="0.25">
      <c r="A7237" t="s">
        <v>3457</v>
      </c>
      <c r="B7237" t="s">
        <v>3403</v>
      </c>
      <c r="C7237" s="1">
        <v>0.73578703703703707</v>
      </c>
      <c r="D7237">
        <v>923</v>
      </c>
      <c r="E7237" s="2">
        <v>8.8559143518518513E-2</v>
      </c>
      <c r="F7237" s="1">
        <v>8.8553240740740738E-2</v>
      </c>
      <c r="G7237">
        <v>510</v>
      </c>
      <c r="H7237">
        <v>7651.51</v>
      </c>
      <c r="I7237">
        <v>0</v>
      </c>
      <c r="J7237" t="s">
        <v>3404</v>
      </c>
      <c r="K7237" t="s">
        <v>22</v>
      </c>
      <c r="L7237">
        <v>1</v>
      </c>
      <c r="N7237" t="s">
        <v>3405</v>
      </c>
      <c r="O7237" t="s">
        <v>31</v>
      </c>
      <c r="P7237" t="s">
        <v>28</v>
      </c>
      <c r="R7237" t="s">
        <v>26</v>
      </c>
      <c r="S7237">
        <v>18.7</v>
      </c>
      <c r="T7237">
        <v>17</v>
      </c>
      <c r="U7237">
        <v>17.100000000000001</v>
      </c>
      <c r="V7237">
        <v>1.7</v>
      </c>
      <c r="W7237">
        <v>1.6</v>
      </c>
      <c r="AB7237">
        <f t="shared" si="140"/>
        <v>7441.5700000000006</v>
      </c>
    </row>
    <row r="7238" spans="1:28" x14ac:dyDescent="0.25">
      <c r="A7238" t="s">
        <v>3457</v>
      </c>
      <c r="B7238" t="s">
        <v>3403</v>
      </c>
      <c r="C7238" s="1">
        <v>0.73578703703703707</v>
      </c>
      <c r="D7238">
        <v>923</v>
      </c>
      <c r="E7238" s="2">
        <v>8.8559143518518513E-2</v>
      </c>
      <c r="F7238" s="1">
        <v>8.8553240740740738E-2</v>
      </c>
      <c r="G7238">
        <v>510</v>
      </c>
      <c r="H7238">
        <v>7651.51</v>
      </c>
      <c r="I7238">
        <v>0</v>
      </c>
      <c r="J7238" t="s">
        <v>3404</v>
      </c>
      <c r="K7238" t="s">
        <v>22</v>
      </c>
      <c r="L7238">
        <v>1</v>
      </c>
      <c r="N7238" t="s">
        <v>3405</v>
      </c>
      <c r="O7238" t="s">
        <v>46</v>
      </c>
      <c r="P7238" t="s">
        <v>28</v>
      </c>
      <c r="R7238" t="s">
        <v>26</v>
      </c>
      <c r="S7238">
        <v>17.399999999999999</v>
      </c>
      <c r="T7238">
        <v>17</v>
      </c>
      <c r="U7238">
        <v>17.100000000000001</v>
      </c>
      <c r="V7238">
        <v>0.4</v>
      </c>
      <c r="W7238">
        <v>0.3</v>
      </c>
      <c r="AB7238">
        <f t="shared" si="140"/>
        <v>7441.5700000000006</v>
      </c>
    </row>
    <row r="7239" spans="1:28" x14ac:dyDescent="0.25">
      <c r="A7239" t="s">
        <v>3458</v>
      </c>
      <c r="B7239" t="s">
        <v>3403</v>
      </c>
      <c r="C7239" s="1">
        <v>0.73600694444444448</v>
      </c>
      <c r="D7239">
        <v>707</v>
      </c>
      <c r="E7239" s="2">
        <v>8.8776550925925915E-2</v>
      </c>
      <c r="F7239" s="1">
        <v>8.8773148148148143E-2</v>
      </c>
      <c r="G7239">
        <v>294</v>
      </c>
      <c r="H7239">
        <v>7670.29</v>
      </c>
      <c r="I7239">
        <v>0</v>
      </c>
      <c r="J7239" t="s">
        <v>3404</v>
      </c>
      <c r="K7239" t="s">
        <v>22</v>
      </c>
      <c r="L7239">
        <v>1</v>
      </c>
      <c r="N7239" t="s">
        <v>3405</v>
      </c>
      <c r="O7239" t="s">
        <v>78</v>
      </c>
      <c r="P7239" t="s">
        <v>79</v>
      </c>
      <c r="R7239" t="s">
        <v>88</v>
      </c>
      <c r="AB7239">
        <f t="shared" si="140"/>
        <v>7460.35</v>
      </c>
    </row>
    <row r="7240" spans="1:28" x14ac:dyDescent="0.25">
      <c r="A7240" t="s">
        <v>3458</v>
      </c>
      <c r="B7240" t="s">
        <v>3403</v>
      </c>
      <c r="C7240" s="1">
        <v>0.73600694444444448</v>
      </c>
      <c r="D7240">
        <v>707</v>
      </c>
      <c r="E7240" s="2">
        <v>8.8776550925925915E-2</v>
      </c>
      <c r="F7240" s="1">
        <v>8.8773148148148143E-2</v>
      </c>
      <c r="G7240">
        <v>294</v>
      </c>
      <c r="H7240">
        <v>7670.29</v>
      </c>
      <c r="I7240">
        <v>0</v>
      </c>
      <c r="J7240" t="s">
        <v>3404</v>
      </c>
      <c r="K7240" t="s">
        <v>22</v>
      </c>
      <c r="L7240">
        <v>1</v>
      </c>
      <c r="N7240" t="s">
        <v>3405</v>
      </c>
      <c r="O7240" t="s">
        <v>81</v>
      </c>
      <c r="P7240" t="s">
        <v>79</v>
      </c>
      <c r="R7240" t="s">
        <v>88</v>
      </c>
      <c r="AB7240">
        <f t="shared" si="140"/>
        <v>7460.35</v>
      </c>
    </row>
    <row r="7241" spans="1:28" s="6" customFormat="1" x14ac:dyDescent="0.25">
      <c r="A7241" s="3">
        <v>42908.704454023857</v>
      </c>
      <c r="B7241" s="4">
        <v>42908.704454023857</v>
      </c>
      <c r="C7241" s="5">
        <v>42908.704444444273</v>
      </c>
      <c r="D7241" s="6">
        <v>828</v>
      </c>
      <c r="E7241" s="7">
        <v>0</v>
      </c>
      <c r="F7241" s="8">
        <v>0</v>
      </c>
      <c r="G7241" s="6">
        <v>0</v>
      </c>
      <c r="H7241" s="6">
        <v>0</v>
      </c>
      <c r="I7241" s="6">
        <v>7740.05</v>
      </c>
      <c r="J7241" s="6" t="s">
        <v>7244</v>
      </c>
      <c r="K7241" s="6" t="s">
        <v>22</v>
      </c>
      <c r="L7241" s="6">
        <v>1</v>
      </c>
      <c r="N7241" s="6" t="s">
        <v>3405</v>
      </c>
      <c r="O7241" s="6" t="s">
        <v>78</v>
      </c>
      <c r="P7241" s="6" t="s">
        <v>79</v>
      </c>
      <c r="R7241" s="6" t="s">
        <v>80</v>
      </c>
      <c r="S7241" s="6" t="s">
        <v>7243</v>
      </c>
      <c r="AB7241" s="6">
        <f>H7241-170.66</f>
        <v>-170.66</v>
      </c>
    </row>
    <row r="7242" spans="1:28" s="6" customFormat="1" x14ac:dyDescent="0.25">
      <c r="A7242" s="3">
        <v>42908.704454023857</v>
      </c>
      <c r="B7242" s="4">
        <v>42908.704454023857</v>
      </c>
      <c r="C7242" s="5">
        <v>42908.704444444273</v>
      </c>
      <c r="D7242" s="6">
        <v>828</v>
      </c>
      <c r="E7242" s="7">
        <v>0</v>
      </c>
      <c r="F7242" s="8">
        <v>0</v>
      </c>
      <c r="G7242" s="6">
        <v>0</v>
      </c>
      <c r="H7242" s="6">
        <v>0</v>
      </c>
      <c r="I7242" s="6">
        <v>7740.05</v>
      </c>
      <c r="J7242" s="6" t="s">
        <v>7244</v>
      </c>
      <c r="K7242" s="6" t="s">
        <v>22</v>
      </c>
      <c r="L7242" s="6">
        <v>1</v>
      </c>
      <c r="N7242" s="6" t="s">
        <v>3405</v>
      </c>
      <c r="O7242" s="6" t="s">
        <v>81</v>
      </c>
      <c r="P7242" s="6" t="s">
        <v>79</v>
      </c>
      <c r="R7242" s="6" t="s">
        <v>80</v>
      </c>
      <c r="S7242" s="6" t="s">
        <v>7243</v>
      </c>
      <c r="AB7242" s="6">
        <f t="shared" ref="AB7242:AB7305" si="141">H7242-170.66</f>
        <v>-170.66</v>
      </c>
    </row>
    <row r="7243" spans="1:28" s="6" customFormat="1" x14ac:dyDescent="0.25">
      <c r="A7243" s="3">
        <v>42908.708964168094</v>
      </c>
      <c r="B7243" s="4">
        <v>42908.708964168094</v>
      </c>
      <c r="C7243" s="5">
        <v>42908.708958333358</v>
      </c>
      <c r="D7243" s="6">
        <v>504</v>
      </c>
      <c r="E7243" s="7">
        <v>4.5101443865740738E-3</v>
      </c>
      <c r="F7243" s="8">
        <v>4.5023148148148149E-3</v>
      </c>
      <c r="G7243" s="6">
        <v>676</v>
      </c>
      <c r="H7243" s="6">
        <v>389.67599999999999</v>
      </c>
      <c r="I7243" s="6">
        <v>0</v>
      </c>
      <c r="J7243" s="6" t="s">
        <v>7244</v>
      </c>
      <c r="K7243" s="6" t="s">
        <v>22</v>
      </c>
      <c r="L7243" s="6">
        <v>1</v>
      </c>
      <c r="N7243" s="6" t="s">
        <v>3405</v>
      </c>
      <c r="O7243" s="6" t="s">
        <v>31</v>
      </c>
      <c r="P7243" s="6" t="s">
        <v>25</v>
      </c>
      <c r="R7243" s="6" t="s">
        <v>26</v>
      </c>
      <c r="S7243" s="6">
        <v>17.899999999999999</v>
      </c>
      <c r="T7243" s="6">
        <v>17.3</v>
      </c>
      <c r="U7243" s="6">
        <v>17.2</v>
      </c>
      <c r="V7243" s="6">
        <f>S7243-T7243</f>
        <v>0.59999999999999787</v>
      </c>
      <c r="W7243" s="6">
        <f>S7243-U7243</f>
        <v>0.69999999999999929</v>
      </c>
      <c r="AB7243" s="6">
        <f t="shared" si="141"/>
        <v>219.01599999999999</v>
      </c>
    </row>
    <row r="7244" spans="1:28" s="6" customFormat="1" x14ac:dyDescent="0.25">
      <c r="A7244" s="3">
        <v>42908.710415140726</v>
      </c>
      <c r="B7244" s="4">
        <v>42908.710415140726</v>
      </c>
      <c r="C7244" s="5">
        <v>42908.710405092686</v>
      </c>
      <c r="D7244" s="6">
        <v>868</v>
      </c>
      <c r="E7244" s="7">
        <v>5.9611167476851853E-3</v>
      </c>
      <c r="F7244" s="8">
        <v>5.9606481481481481E-3</v>
      </c>
      <c r="G7244" s="6">
        <v>40</v>
      </c>
      <c r="H7244" s="6">
        <v>515.04</v>
      </c>
      <c r="I7244" s="6">
        <v>0</v>
      </c>
      <c r="J7244" s="6" t="s">
        <v>7244</v>
      </c>
      <c r="K7244" s="6" t="s">
        <v>22</v>
      </c>
      <c r="L7244" s="6">
        <v>1</v>
      </c>
      <c r="N7244" s="6" t="s">
        <v>3405</v>
      </c>
      <c r="O7244" s="6" t="s">
        <v>31</v>
      </c>
      <c r="P7244" s="6" t="s">
        <v>28</v>
      </c>
      <c r="R7244" s="6" t="s">
        <v>26</v>
      </c>
      <c r="S7244" s="6">
        <v>20.6</v>
      </c>
      <c r="T7244" s="6">
        <v>17.3</v>
      </c>
      <c r="U7244" s="6">
        <v>17.2</v>
      </c>
      <c r="V7244" s="6">
        <f t="shared" ref="V7244:V7307" si="142">S7244-T7244</f>
        <v>3.3000000000000007</v>
      </c>
      <c r="W7244" s="6">
        <f t="shared" ref="W7244:W7307" si="143">S7244-U7244</f>
        <v>3.4000000000000021</v>
      </c>
      <c r="AB7244" s="6">
        <f t="shared" si="141"/>
        <v>344.38</v>
      </c>
    </row>
    <row r="7245" spans="1:28" s="6" customFormat="1" x14ac:dyDescent="0.25">
      <c r="A7245" s="3">
        <v>42908.713447270915</v>
      </c>
      <c r="B7245" s="4">
        <v>42908.713447270915</v>
      </c>
      <c r="C7245" s="5">
        <v>42908.713437499944</v>
      </c>
      <c r="D7245" s="6">
        <v>844</v>
      </c>
      <c r="E7245" s="7">
        <v>8.9932472222222226E-3</v>
      </c>
      <c r="F7245" s="8">
        <v>8.9930555555555562E-3</v>
      </c>
      <c r="G7245" s="6">
        <v>17</v>
      </c>
      <c r="H7245" s="6">
        <v>777.01700000000005</v>
      </c>
      <c r="I7245" s="6">
        <v>0</v>
      </c>
      <c r="J7245" s="6" t="s">
        <v>7244</v>
      </c>
      <c r="K7245" s="6" t="s">
        <v>22</v>
      </c>
      <c r="L7245" s="6">
        <v>1</v>
      </c>
      <c r="N7245" s="6" t="s">
        <v>3405</v>
      </c>
      <c r="O7245" s="6" t="s">
        <v>24</v>
      </c>
      <c r="P7245" s="6" t="s">
        <v>25</v>
      </c>
      <c r="R7245" s="6" t="s">
        <v>26</v>
      </c>
      <c r="S7245" s="6">
        <v>18.399999999999999</v>
      </c>
      <c r="T7245" s="6">
        <v>17.399999999999999</v>
      </c>
      <c r="U7245" s="6">
        <v>17.399999999999999</v>
      </c>
      <c r="V7245" s="6">
        <f t="shared" si="142"/>
        <v>1</v>
      </c>
      <c r="W7245" s="6">
        <f t="shared" si="143"/>
        <v>1</v>
      </c>
      <c r="AB7245" s="6">
        <f t="shared" si="141"/>
        <v>606.35700000000008</v>
      </c>
    </row>
    <row r="7246" spans="1:28" s="6" customFormat="1" x14ac:dyDescent="0.25">
      <c r="A7246" s="3">
        <v>42908.713584410492</v>
      </c>
      <c r="B7246" s="4">
        <v>42908.713584410492</v>
      </c>
      <c r="C7246" s="5">
        <v>42908.713576389011</v>
      </c>
      <c r="D7246" s="6">
        <v>693</v>
      </c>
      <c r="E7246" s="7">
        <v>9.1303865162037038E-3</v>
      </c>
      <c r="F7246" s="8">
        <v>9.1203703703703707E-3</v>
      </c>
      <c r="G7246" s="6">
        <v>865</v>
      </c>
      <c r="H7246" s="6">
        <v>788.86500000000001</v>
      </c>
      <c r="I7246" s="6">
        <v>0</v>
      </c>
      <c r="J7246" s="6" t="s">
        <v>7244</v>
      </c>
      <c r="K7246" s="6" t="s">
        <v>22</v>
      </c>
      <c r="L7246" s="6">
        <v>1</v>
      </c>
      <c r="N7246" s="6" t="s">
        <v>3405</v>
      </c>
      <c r="O7246" s="6" t="s">
        <v>24</v>
      </c>
      <c r="P7246" s="6" t="s">
        <v>28</v>
      </c>
      <c r="R7246" s="6" t="s">
        <v>26</v>
      </c>
      <c r="S7246" s="6">
        <v>18.5</v>
      </c>
      <c r="T7246" s="6">
        <v>17.399999999999999</v>
      </c>
      <c r="U7246" s="6">
        <v>17.3</v>
      </c>
      <c r="V7246" s="6">
        <f t="shared" si="142"/>
        <v>1.1000000000000014</v>
      </c>
      <c r="W7246" s="6">
        <f t="shared" si="143"/>
        <v>1.1999999999999993</v>
      </c>
      <c r="AB7246" s="6">
        <f t="shared" si="141"/>
        <v>618.20500000000004</v>
      </c>
    </row>
    <row r="7247" spans="1:28" s="6" customFormat="1" x14ac:dyDescent="0.25">
      <c r="A7247" s="3">
        <v>42908.71379842516</v>
      </c>
      <c r="B7247" s="4">
        <v>42908.71379842516</v>
      </c>
      <c r="C7247" s="5">
        <v>42908.713796296157</v>
      </c>
      <c r="D7247" s="6">
        <v>184</v>
      </c>
      <c r="E7247" s="7">
        <v>9.3444010763888887E-3</v>
      </c>
      <c r="F7247" s="8">
        <v>9.3402777777777772E-3</v>
      </c>
      <c r="G7247" s="6">
        <v>356</v>
      </c>
      <c r="H7247" s="6">
        <v>807.35599999999999</v>
      </c>
      <c r="I7247" s="6">
        <v>0</v>
      </c>
      <c r="J7247" s="6" t="s">
        <v>7244</v>
      </c>
      <c r="K7247" s="6" t="s">
        <v>22</v>
      </c>
      <c r="L7247" s="6">
        <v>1</v>
      </c>
      <c r="N7247" s="6" t="s">
        <v>3405</v>
      </c>
      <c r="O7247" s="6" t="s">
        <v>36</v>
      </c>
      <c r="P7247" s="6" t="s">
        <v>25</v>
      </c>
      <c r="R7247" s="6" t="s">
        <v>26</v>
      </c>
      <c r="S7247" s="6">
        <v>17.600000000000001</v>
      </c>
      <c r="T7247" s="6">
        <v>17.2</v>
      </c>
      <c r="U7247" s="6">
        <v>17.2</v>
      </c>
      <c r="V7247" s="6">
        <f t="shared" si="142"/>
        <v>0.40000000000000213</v>
      </c>
      <c r="W7247" s="6">
        <f t="shared" si="143"/>
        <v>0.40000000000000213</v>
      </c>
      <c r="AB7247" s="6">
        <f t="shared" si="141"/>
        <v>636.69600000000003</v>
      </c>
    </row>
    <row r="7248" spans="1:28" s="6" customFormat="1" x14ac:dyDescent="0.25">
      <c r="A7248" s="3">
        <v>42908.713892684318</v>
      </c>
      <c r="B7248" s="4">
        <v>42908.713892684318</v>
      </c>
      <c r="C7248" s="5">
        <v>42908.713888888713</v>
      </c>
      <c r="D7248" s="6">
        <v>328</v>
      </c>
      <c r="E7248" s="7">
        <v>9.4386601967592597E-3</v>
      </c>
      <c r="F7248" s="8">
        <v>9.432870370370371E-3</v>
      </c>
      <c r="G7248" s="6">
        <v>500</v>
      </c>
      <c r="H7248" s="6">
        <v>815.5</v>
      </c>
      <c r="I7248" s="6">
        <v>0</v>
      </c>
      <c r="J7248" s="6" t="s">
        <v>7244</v>
      </c>
      <c r="K7248" s="6" t="s">
        <v>22</v>
      </c>
      <c r="L7248" s="6">
        <v>1</v>
      </c>
      <c r="N7248" s="6" t="s">
        <v>3405</v>
      </c>
      <c r="O7248" s="6" t="s">
        <v>36</v>
      </c>
      <c r="P7248" s="6" t="s">
        <v>28</v>
      </c>
      <c r="R7248" s="6" t="s">
        <v>26</v>
      </c>
      <c r="S7248" s="6">
        <v>17.600000000000001</v>
      </c>
      <c r="T7248" s="6">
        <v>17.2</v>
      </c>
      <c r="U7248" s="6">
        <v>17.100000000000001</v>
      </c>
      <c r="V7248" s="6">
        <f t="shared" si="142"/>
        <v>0.40000000000000213</v>
      </c>
      <c r="W7248" s="6">
        <f t="shared" si="143"/>
        <v>0.5</v>
      </c>
      <c r="AB7248" s="6">
        <f t="shared" si="141"/>
        <v>644.84</v>
      </c>
    </row>
    <row r="7249" spans="1:28" s="6" customFormat="1" x14ac:dyDescent="0.25">
      <c r="A7249" s="3">
        <v>42908.715452595148</v>
      </c>
      <c r="B7249" s="4">
        <v>42908.715452595148</v>
      </c>
      <c r="C7249" s="5">
        <v>42908.715451389086</v>
      </c>
      <c r="D7249" s="6">
        <v>104</v>
      </c>
      <c r="E7249" s="7">
        <v>1.0998571377314815E-2</v>
      </c>
      <c r="F7249" s="8">
        <v>1.0995370370370371E-2</v>
      </c>
      <c r="G7249" s="6">
        <v>277</v>
      </c>
      <c r="H7249" s="6">
        <v>950.27700000000004</v>
      </c>
      <c r="I7249" s="6">
        <v>0</v>
      </c>
      <c r="J7249" s="6" t="s">
        <v>7244</v>
      </c>
      <c r="K7249" s="6" t="s">
        <v>22</v>
      </c>
      <c r="L7249" s="6">
        <v>1</v>
      </c>
      <c r="N7249" s="6" t="s">
        <v>3405</v>
      </c>
      <c r="O7249" s="6" t="s">
        <v>24</v>
      </c>
      <c r="P7249" s="6" t="s">
        <v>28</v>
      </c>
      <c r="R7249" s="6" t="s">
        <v>26</v>
      </c>
      <c r="S7249" s="6">
        <v>17.8</v>
      </c>
      <c r="T7249" s="6">
        <v>17.3</v>
      </c>
      <c r="U7249" s="6">
        <v>17.3</v>
      </c>
      <c r="V7249" s="6">
        <f t="shared" si="142"/>
        <v>0.5</v>
      </c>
      <c r="W7249" s="6">
        <f t="shared" si="143"/>
        <v>0.5</v>
      </c>
      <c r="AB7249" s="6">
        <f t="shared" si="141"/>
        <v>779.61700000000008</v>
      </c>
    </row>
    <row r="7250" spans="1:28" s="6" customFormat="1" x14ac:dyDescent="0.25">
      <c r="A7250" s="3">
        <v>42908.716365440749</v>
      </c>
      <c r="B7250" s="4">
        <v>42908.716365440749</v>
      </c>
      <c r="C7250" s="5">
        <v>42908.716354166623</v>
      </c>
      <c r="D7250" s="6">
        <v>974</v>
      </c>
      <c r="E7250" s="7">
        <v>1.1911416875000001E-2</v>
      </c>
      <c r="F7250" s="8">
        <v>1.1909722222222223E-2</v>
      </c>
      <c r="G7250" s="6">
        <v>146</v>
      </c>
      <c r="H7250" s="6">
        <v>1029.1500000000001</v>
      </c>
      <c r="I7250" s="6">
        <v>0</v>
      </c>
      <c r="J7250" s="6" t="s">
        <v>7244</v>
      </c>
      <c r="K7250" s="6" t="s">
        <v>22</v>
      </c>
      <c r="L7250" s="6">
        <v>1</v>
      </c>
      <c r="N7250" s="6" t="s">
        <v>3405</v>
      </c>
      <c r="O7250" s="6" t="s">
        <v>46</v>
      </c>
      <c r="P7250" s="6" t="s">
        <v>25</v>
      </c>
      <c r="R7250" s="6" t="s">
        <v>26</v>
      </c>
      <c r="S7250" s="6">
        <v>18.8</v>
      </c>
      <c r="T7250" s="6">
        <v>17.3</v>
      </c>
      <c r="U7250" s="6">
        <v>17.2</v>
      </c>
      <c r="V7250" s="6">
        <f t="shared" si="142"/>
        <v>1.5</v>
      </c>
      <c r="W7250" s="6">
        <f t="shared" si="143"/>
        <v>1.6000000000000014</v>
      </c>
      <c r="AB7250" s="6">
        <f t="shared" si="141"/>
        <v>858.49000000000012</v>
      </c>
    </row>
    <row r="7251" spans="1:28" s="6" customFormat="1" x14ac:dyDescent="0.25">
      <c r="A7251" s="3">
        <v>42908.717535180971</v>
      </c>
      <c r="B7251" s="4">
        <v>42908.717535180971</v>
      </c>
      <c r="C7251" s="5">
        <v>42908.717534722295</v>
      </c>
      <c r="D7251" s="6">
        <v>40</v>
      </c>
      <c r="E7251" s="7">
        <v>1.3081157106481481E-2</v>
      </c>
      <c r="F7251" s="8">
        <v>1.3078703703703703E-2</v>
      </c>
      <c r="G7251" s="6">
        <v>212</v>
      </c>
      <c r="H7251" s="6">
        <v>1130.21</v>
      </c>
      <c r="I7251" s="6">
        <v>0</v>
      </c>
      <c r="J7251" s="6" t="s">
        <v>7244</v>
      </c>
      <c r="K7251" s="6" t="s">
        <v>22</v>
      </c>
      <c r="L7251" s="6">
        <v>1</v>
      </c>
      <c r="N7251" s="6" t="s">
        <v>3405</v>
      </c>
      <c r="O7251" s="6" t="s">
        <v>24</v>
      </c>
      <c r="P7251" s="6" t="s">
        <v>28</v>
      </c>
      <c r="R7251" s="6" t="s">
        <v>26</v>
      </c>
      <c r="S7251" s="6">
        <v>18.5</v>
      </c>
      <c r="T7251" s="6">
        <v>17.2</v>
      </c>
      <c r="U7251" s="6">
        <v>17.2</v>
      </c>
      <c r="V7251" s="6">
        <f t="shared" si="142"/>
        <v>1.3000000000000007</v>
      </c>
      <c r="W7251" s="6">
        <f t="shared" si="143"/>
        <v>1.3000000000000007</v>
      </c>
      <c r="AB7251" s="6">
        <f t="shared" si="141"/>
        <v>959.55000000000007</v>
      </c>
    </row>
    <row r="7252" spans="1:28" s="6" customFormat="1" x14ac:dyDescent="0.25">
      <c r="A7252" s="3">
        <v>42908.71832865756</v>
      </c>
      <c r="B7252" s="4">
        <v>42908.71832865756</v>
      </c>
      <c r="C7252" s="5">
        <v>42908.718321759254</v>
      </c>
      <c r="D7252" s="6">
        <v>596</v>
      </c>
      <c r="E7252" s="7">
        <v>1.3874633472222222E-2</v>
      </c>
      <c r="F7252" s="8">
        <v>1.3865740740740741E-2</v>
      </c>
      <c r="G7252" s="6">
        <v>768</v>
      </c>
      <c r="H7252" s="6">
        <v>1198.77</v>
      </c>
      <c r="I7252" s="6">
        <v>0</v>
      </c>
      <c r="J7252" s="6" t="s">
        <v>7244</v>
      </c>
      <c r="K7252" s="6" t="s">
        <v>22</v>
      </c>
      <c r="L7252" s="6">
        <v>1</v>
      </c>
      <c r="N7252" s="6" t="s">
        <v>3405</v>
      </c>
      <c r="O7252" s="6" t="s">
        <v>42</v>
      </c>
      <c r="P7252" s="6" t="s">
        <v>25</v>
      </c>
      <c r="R7252" s="6" t="s">
        <v>26</v>
      </c>
      <c r="S7252" s="6">
        <v>18.7</v>
      </c>
      <c r="T7252" s="6">
        <v>17.2</v>
      </c>
      <c r="U7252" s="6">
        <v>17.2</v>
      </c>
      <c r="V7252" s="6">
        <f t="shared" si="142"/>
        <v>1.5</v>
      </c>
      <c r="W7252" s="6">
        <f t="shared" si="143"/>
        <v>1.5</v>
      </c>
      <c r="AB7252" s="6">
        <f t="shared" si="141"/>
        <v>1028.1099999999999</v>
      </c>
    </row>
    <row r="7253" spans="1:28" s="6" customFormat="1" x14ac:dyDescent="0.25">
      <c r="A7253" s="3">
        <v>42908.720751194283</v>
      </c>
      <c r="B7253" s="4">
        <v>42908.720751194283</v>
      </c>
      <c r="C7253" s="5">
        <v>42908.720740740653</v>
      </c>
      <c r="D7253" s="6">
        <v>903</v>
      </c>
      <c r="E7253" s="7">
        <v>1.6297170127314815E-2</v>
      </c>
      <c r="F7253" s="8">
        <v>1.6296296296296295E-2</v>
      </c>
      <c r="G7253" s="6">
        <v>75</v>
      </c>
      <c r="H7253" s="6">
        <v>1408.08</v>
      </c>
      <c r="I7253" s="6">
        <v>0</v>
      </c>
      <c r="J7253" s="6" t="s">
        <v>7244</v>
      </c>
      <c r="K7253" s="6" t="s">
        <v>22</v>
      </c>
      <c r="L7253" s="6">
        <v>1</v>
      </c>
      <c r="N7253" s="6" t="s">
        <v>3405</v>
      </c>
      <c r="O7253" s="6" t="s">
        <v>42</v>
      </c>
      <c r="P7253" s="6" t="s">
        <v>28</v>
      </c>
      <c r="R7253" s="6" t="s">
        <v>26</v>
      </c>
      <c r="S7253" s="6">
        <v>18</v>
      </c>
      <c r="T7253" s="6">
        <v>17.3</v>
      </c>
      <c r="U7253" s="6">
        <v>17.3</v>
      </c>
      <c r="V7253" s="6">
        <f t="shared" si="142"/>
        <v>0.69999999999999929</v>
      </c>
      <c r="W7253" s="6">
        <f t="shared" si="143"/>
        <v>0.69999999999999929</v>
      </c>
      <c r="AB7253" s="6">
        <f t="shared" si="141"/>
        <v>1237.4199999999998</v>
      </c>
    </row>
    <row r="7254" spans="1:28" s="6" customFormat="1" x14ac:dyDescent="0.25">
      <c r="A7254" s="3">
        <v>42908.721693012863</v>
      </c>
      <c r="B7254" s="4">
        <v>42908.721693012863</v>
      </c>
      <c r="C7254" s="5">
        <v>42908.721689814702</v>
      </c>
      <c r="D7254" s="6">
        <v>276</v>
      </c>
      <c r="E7254" s="7">
        <v>1.7238988715277778E-2</v>
      </c>
      <c r="F7254" s="8">
        <v>1.7233796296296296E-2</v>
      </c>
      <c r="G7254" s="6">
        <v>449</v>
      </c>
      <c r="H7254" s="6">
        <v>1489.45</v>
      </c>
      <c r="I7254" s="6">
        <v>0</v>
      </c>
      <c r="J7254" s="6" t="s">
        <v>7244</v>
      </c>
      <c r="K7254" s="6" t="s">
        <v>22</v>
      </c>
      <c r="L7254" s="6">
        <v>1</v>
      </c>
      <c r="N7254" s="6" t="s">
        <v>3405</v>
      </c>
      <c r="O7254" s="6" t="s">
        <v>24</v>
      </c>
      <c r="P7254" s="6" t="s">
        <v>28</v>
      </c>
      <c r="R7254" s="6" t="s">
        <v>26</v>
      </c>
      <c r="S7254" s="6">
        <v>17.8</v>
      </c>
      <c r="T7254" s="6">
        <v>17.100000000000001</v>
      </c>
      <c r="U7254" s="6">
        <v>17.100000000000001</v>
      </c>
      <c r="V7254" s="6">
        <f t="shared" si="142"/>
        <v>0.69999999999999929</v>
      </c>
      <c r="W7254" s="6">
        <f t="shared" si="143"/>
        <v>0.69999999999999929</v>
      </c>
      <c r="AB7254" s="6">
        <f t="shared" si="141"/>
        <v>1318.79</v>
      </c>
    </row>
    <row r="7255" spans="1:28" s="6" customFormat="1" x14ac:dyDescent="0.25">
      <c r="A7255" s="3">
        <v>42908.723786415067</v>
      </c>
      <c r="B7255" s="4">
        <v>42908.723786415067</v>
      </c>
      <c r="C7255" s="5">
        <v>42908.723784722388</v>
      </c>
      <c r="D7255" s="6">
        <v>146</v>
      </c>
      <c r="E7255" s="7">
        <v>1.9332391064814814E-2</v>
      </c>
      <c r="F7255" s="8">
        <v>1.9328703703703702E-2</v>
      </c>
      <c r="G7255" s="6">
        <v>319</v>
      </c>
      <c r="H7255" s="6">
        <v>1670.32</v>
      </c>
      <c r="I7255" s="6">
        <v>0</v>
      </c>
      <c r="J7255" s="6" t="s">
        <v>7244</v>
      </c>
      <c r="K7255" s="6" t="s">
        <v>22</v>
      </c>
      <c r="L7255" s="6">
        <v>1</v>
      </c>
      <c r="N7255" s="6" t="s">
        <v>3405</v>
      </c>
      <c r="O7255" s="6" t="s">
        <v>42</v>
      </c>
      <c r="P7255" s="6" t="s">
        <v>28</v>
      </c>
      <c r="R7255" s="6" t="s">
        <v>26</v>
      </c>
      <c r="S7255" s="6">
        <v>17.8</v>
      </c>
      <c r="T7255" s="6">
        <v>17.3</v>
      </c>
      <c r="U7255" s="6">
        <v>17.399999999999999</v>
      </c>
      <c r="V7255" s="6">
        <f t="shared" si="142"/>
        <v>0.5</v>
      </c>
      <c r="W7255" s="6">
        <f t="shared" si="143"/>
        <v>0.40000000000000213</v>
      </c>
      <c r="AB7255" s="6">
        <f t="shared" si="141"/>
        <v>1499.6599999999999</v>
      </c>
    </row>
    <row r="7256" spans="1:28" s="6" customFormat="1" x14ac:dyDescent="0.25">
      <c r="A7256" s="3">
        <v>42908.723786415067</v>
      </c>
      <c r="B7256" s="4">
        <v>42908.723786415067</v>
      </c>
      <c r="C7256" s="5">
        <v>42908.723784722388</v>
      </c>
      <c r="D7256" s="6">
        <v>146</v>
      </c>
      <c r="E7256" s="7">
        <v>1.9332391064814814E-2</v>
      </c>
      <c r="F7256" s="8">
        <v>1.9328703703703702E-2</v>
      </c>
      <c r="G7256" s="6">
        <v>319</v>
      </c>
      <c r="H7256" s="6">
        <v>1670.32</v>
      </c>
      <c r="I7256" s="6">
        <v>0</v>
      </c>
      <c r="J7256" s="6" t="s">
        <v>7244</v>
      </c>
      <c r="K7256" s="6" t="s">
        <v>22</v>
      </c>
      <c r="L7256" s="6">
        <v>1</v>
      </c>
      <c r="N7256" s="6" t="s">
        <v>3405</v>
      </c>
      <c r="O7256" s="6" t="s">
        <v>24</v>
      </c>
      <c r="P7256" s="6" t="s">
        <v>28</v>
      </c>
      <c r="R7256" s="6" t="s">
        <v>26</v>
      </c>
      <c r="S7256" s="6">
        <v>18.2</v>
      </c>
      <c r="T7256" s="6">
        <v>17.3</v>
      </c>
      <c r="U7256" s="6">
        <v>17.399999999999999</v>
      </c>
      <c r="V7256" s="6">
        <f t="shared" si="142"/>
        <v>0.89999999999999858</v>
      </c>
      <c r="W7256" s="6">
        <f t="shared" si="143"/>
        <v>0.80000000000000071</v>
      </c>
      <c r="AB7256" s="6">
        <f t="shared" si="141"/>
        <v>1499.6599999999999</v>
      </c>
    </row>
    <row r="7257" spans="1:28" s="6" customFormat="1" x14ac:dyDescent="0.25">
      <c r="A7257" s="3">
        <v>42908.725872091018</v>
      </c>
      <c r="B7257" s="4">
        <v>42908.725872091018</v>
      </c>
      <c r="C7257" s="5">
        <v>42908.725868055597</v>
      </c>
      <c r="D7257" s="6">
        <v>349</v>
      </c>
      <c r="E7257" s="7">
        <v>2.1418067256944444E-2</v>
      </c>
      <c r="F7257" s="8">
        <v>2.1412037037037038E-2</v>
      </c>
      <c r="G7257" s="6">
        <v>521</v>
      </c>
      <c r="H7257" s="6">
        <v>1850.52</v>
      </c>
      <c r="I7257" s="6">
        <v>0</v>
      </c>
      <c r="J7257" s="6" t="s">
        <v>7244</v>
      </c>
      <c r="K7257" s="6" t="s">
        <v>22</v>
      </c>
      <c r="L7257" s="6">
        <v>1</v>
      </c>
      <c r="N7257" s="6" t="s">
        <v>3405</v>
      </c>
      <c r="O7257" s="6" t="s">
        <v>42</v>
      </c>
      <c r="P7257" s="6" t="s">
        <v>28</v>
      </c>
      <c r="R7257" s="6" t="s">
        <v>26</v>
      </c>
      <c r="S7257" s="6">
        <v>17.399999999999999</v>
      </c>
      <c r="T7257" s="6">
        <v>17.2</v>
      </c>
      <c r="U7257" s="6">
        <v>17.2</v>
      </c>
      <c r="V7257" s="6">
        <f t="shared" si="142"/>
        <v>0.19999999999999929</v>
      </c>
      <c r="W7257" s="6">
        <f t="shared" si="143"/>
        <v>0.19999999999999929</v>
      </c>
      <c r="AB7257" s="6">
        <f t="shared" si="141"/>
        <v>1679.86</v>
      </c>
    </row>
    <row r="7258" spans="1:28" s="6" customFormat="1" x14ac:dyDescent="0.25">
      <c r="A7258" s="3">
        <v>42908.727959312499</v>
      </c>
      <c r="B7258" s="4">
        <v>42908.727959312499</v>
      </c>
      <c r="C7258" s="5">
        <v>42908.727951388806</v>
      </c>
      <c r="D7258" s="6">
        <v>685</v>
      </c>
      <c r="E7258" s="7">
        <v>2.3505288680555556E-2</v>
      </c>
      <c r="F7258" s="8">
        <v>2.3495370370370371E-2</v>
      </c>
      <c r="G7258" s="6">
        <v>857</v>
      </c>
      <c r="H7258" s="6">
        <v>2030.86</v>
      </c>
      <c r="I7258" s="6">
        <v>0</v>
      </c>
      <c r="J7258" s="6" t="s">
        <v>7244</v>
      </c>
      <c r="K7258" s="6" t="s">
        <v>22</v>
      </c>
      <c r="L7258" s="6">
        <v>1</v>
      </c>
      <c r="N7258" s="6" t="s">
        <v>3405</v>
      </c>
      <c r="O7258" s="6" t="s">
        <v>24</v>
      </c>
      <c r="P7258" s="6" t="s">
        <v>28</v>
      </c>
      <c r="R7258" s="6" t="s">
        <v>26</v>
      </c>
      <c r="S7258" s="6">
        <v>18</v>
      </c>
      <c r="T7258" s="6">
        <v>17.3</v>
      </c>
      <c r="U7258" s="6">
        <v>17.3</v>
      </c>
      <c r="V7258" s="6">
        <f t="shared" si="142"/>
        <v>0.69999999999999929</v>
      </c>
      <c r="W7258" s="6">
        <f t="shared" si="143"/>
        <v>0.69999999999999929</v>
      </c>
      <c r="AB7258" s="6">
        <f t="shared" si="141"/>
        <v>1860.1999999999998</v>
      </c>
    </row>
    <row r="7259" spans="1:28" s="6" customFormat="1" x14ac:dyDescent="0.25">
      <c r="A7259" s="3">
        <v>42908.727959312499</v>
      </c>
      <c r="B7259" s="4">
        <v>42908.727959312499</v>
      </c>
      <c r="C7259" s="5">
        <v>42908.727951388806</v>
      </c>
      <c r="D7259" s="6">
        <v>685</v>
      </c>
      <c r="E7259" s="7">
        <v>2.3505288680555556E-2</v>
      </c>
      <c r="F7259" s="8">
        <v>2.3495370370370371E-2</v>
      </c>
      <c r="G7259" s="6">
        <v>857</v>
      </c>
      <c r="H7259" s="6">
        <v>2030.86</v>
      </c>
      <c r="I7259" s="6">
        <v>0</v>
      </c>
      <c r="J7259" s="6" t="s">
        <v>7244</v>
      </c>
      <c r="K7259" s="6" t="s">
        <v>22</v>
      </c>
      <c r="L7259" s="6">
        <v>1</v>
      </c>
      <c r="N7259" s="6" t="s">
        <v>3405</v>
      </c>
      <c r="O7259" s="6" t="s">
        <v>42</v>
      </c>
      <c r="P7259" s="6" t="s">
        <v>28</v>
      </c>
      <c r="R7259" s="6" t="s">
        <v>26</v>
      </c>
      <c r="S7259" s="6">
        <v>17.600000000000001</v>
      </c>
      <c r="T7259" s="6">
        <v>17.3</v>
      </c>
      <c r="U7259" s="6">
        <v>17.3</v>
      </c>
      <c r="V7259" s="6">
        <f t="shared" si="142"/>
        <v>0.30000000000000071</v>
      </c>
      <c r="W7259" s="6">
        <f t="shared" si="143"/>
        <v>0.30000000000000071</v>
      </c>
      <c r="AB7259" s="6">
        <f t="shared" si="141"/>
        <v>1860.1999999999998</v>
      </c>
    </row>
    <row r="7260" spans="1:28" s="6" customFormat="1" x14ac:dyDescent="0.25">
      <c r="A7260" s="3">
        <v>42908.730032627005</v>
      </c>
      <c r="B7260" s="4">
        <v>42908.730032627005</v>
      </c>
      <c r="C7260" s="5">
        <v>42908.730023148004</v>
      </c>
      <c r="D7260" s="6">
        <v>819</v>
      </c>
      <c r="E7260" s="7">
        <v>2.5578603020833333E-2</v>
      </c>
      <c r="F7260" s="8">
        <v>2.5567129629629631E-2</v>
      </c>
      <c r="G7260" s="6">
        <v>991</v>
      </c>
      <c r="H7260" s="6">
        <v>2209.9899999999998</v>
      </c>
      <c r="I7260" s="6">
        <v>0</v>
      </c>
      <c r="J7260" s="6" t="s">
        <v>7244</v>
      </c>
      <c r="K7260" s="6" t="s">
        <v>22</v>
      </c>
      <c r="L7260" s="6">
        <v>1</v>
      </c>
      <c r="N7260" s="6" t="s">
        <v>3405</v>
      </c>
      <c r="O7260" s="6" t="s">
        <v>42</v>
      </c>
      <c r="P7260" s="6" t="s">
        <v>28</v>
      </c>
      <c r="R7260" s="6" t="s">
        <v>26</v>
      </c>
      <c r="S7260" s="6">
        <v>17.600000000000001</v>
      </c>
      <c r="T7260" s="6">
        <v>17.2</v>
      </c>
      <c r="U7260" s="6">
        <v>17.2</v>
      </c>
      <c r="V7260" s="6">
        <f t="shared" si="142"/>
        <v>0.40000000000000213</v>
      </c>
      <c r="W7260" s="6">
        <f t="shared" si="143"/>
        <v>0.40000000000000213</v>
      </c>
      <c r="AB7260" s="6">
        <f t="shared" si="141"/>
        <v>2039.3299999999997</v>
      </c>
    </row>
    <row r="7261" spans="1:28" s="6" customFormat="1" x14ac:dyDescent="0.25">
      <c r="A7261" s="3">
        <v>42908.732114826329</v>
      </c>
      <c r="B7261" s="4">
        <v>42908.732114826329</v>
      </c>
      <c r="C7261" s="5">
        <v>42908.732106481679</v>
      </c>
      <c r="D7261" s="6">
        <v>721</v>
      </c>
      <c r="E7261" s="7">
        <v>2.766080244212963E-2</v>
      </c>
      <c r="F7261" s="8">
        <v>2.7650462962962963E-2</v>
      </c>
      <c r="G7261" s="6">
        <v>893</v>
      </c>
      <c r="H7261" s="6">
        <v>2389.89</v>
      </c>
      <c r="I7261" s="6">
        <v>0</v>
      </c>
      <c r="J7261" s="6" t="s">
        <v>7244</v>
      </c>
      <c r="K7261" s="6" t="s">
        <v>22</v>
      </c>
      <c r="L7261" s="6">
        <v>1</v>
      </c>
      <c r="N7261" s="6" t="s">
        <v>3405</v>
      </c>
      <c r="O7261" s="6" t="s">
        <v>24</v>
      </c>
      <c r="P7261" s="6" t="s">
        <v>28</v>
      </c>
      <c r="R7261" s="6" t="s">
        <v>26</v>
      </c>
      <c r="S7261" s="6">
        <v>18.100000000000001</v>
      </c>
      <c r="T7261" s="6">
        <v>17.100000000000001</v>
      </c>
      <c r="U7261" s="6">
        <v>17.2</v>
      </c>
      <c r="V7261" s="6">
        <f t="shared" si="142"/>
        <v>1</v>
      </c>
      <c r="W7261" s="6">
        <f t="shared" si="143"/>
        <v>0.90000000000000213</v>
      </c>
      <c r="AB7261" s="6">
        <f t="shared" si="141"/>
        <v>2219.23</v>
      </c>
    </row>
    <row r="7262" spans="1:28" s="6" customFormat="1" x14ac:dyDescent="0.25">
      <c r="A7262" s="3">
        <v>42908.732114826329</v>
      </c>
      <c r="B7262" s="4">
        <v>42908.732114826329</v>
      </c>
      <c r="C7262" s="5">
        <v>42908.732106481679</v>
      </c>
      <c r="D7262" s="6">
        <v>721</v>
      </c>
      <c r="E7262" s="7">
        <v>2.766080244212963E-2</v>
      </c>
      <c r="F7262" s="8">
        <v>2.7650462962962963E-2</v>
      </c>
      <c r="G7262" s="6">
        <v>893</v>
      </c>
      <c r="H7262" s="6">
        <v>2389.89</v>
      </c>
      <c r="I7262" s="6">
        <v>0</v>
      </c>
      <c r="J7262" s="6" t="s">
        <v>7244</v>
      </c>
      <c r="K7262" s="6" t="s">
        <v>22</v>
      </c>
      <c r="L7262" s="6">
        <v>1</v>
      </c>
      <c r="N7262" s="6" t="s">
        <v>3405</v>
      </c>
      <c r="O7262" s="6" t="s">
        <v>42</v>
      </c>
      <c r="P7262" s="6" t="s">
        <v>28</v>
      </c>
      <c r="R7262" s="6" t="s">
        <v>26</v>
      </c>
      <c r="S7262" s="6">
        <v>17.399999999999999</v>
      </c>
      <c r="T7262" s="6">
        <v>17.100000000000001</v>
      </c>
      <c r="U7262" s="6">
        <v>17.2</v>
      </c>
      <c r="V7262" s="6">
        <f t="shared" si="142"/>
        <v>0.29999999999999716</v>
      </c>
      <c r="W7262" s="6">
        <f t="shared" si="143"/>
        <v>0.19999999999999929</v>
      </c>
      <c r="AB7262" s="6">
        <f t="shared" si="141"/>
        <v>2219.23</v>
      </c>
    </row>
    <row r="7263" spans="1:28" s="6" customFormat="1" x14ac:dyDescent="0.25">
      <c r="A7263" s="3">
        <v>42908.734198571183</v>
      </c>
      <c r="B7263" s="4">
        <v>42908.734198571183</v>
      </c>
      <c r="C7263" s="5">
        <v>42908.734189814888</v>
      </c>
      <c r="D7263" s="6">
        <v>757</v>
      </c>
      <c r="E7263" s="7">
        <v>2.9744547094907408E-2</v>
      </c>
      <c r="F7263" s="8">
        <v>2.9733796296296296E-2</v>
      </c>
      <c r="G7263" s="6">
        <v>929</v>
      </c>
      <c r="H7263" s="6">
        <v>2569.9299999999998</v>
      </c>
      <c r="I7263" s="6">
        <v>0</v>
      </c>
      <c r="J7263" s="6" t="s">
        <v>7244</v>
      </c>
      <c r="K7263" s="6" t="s">
        <v>22</v>
      </c>
      <c r="L7263" s="6">
        <v>1</v>
      </c>
      <c r="N7263" s="6" t="s">
        <v>3405</v>
      </c>
      <c r="O7263" s="6" t="s">
        <v>24</v>
      </c>
      <c r="P7263" s="6" t="s">
        <v>28</v>
      </c>
      <c r="R7263" s="6" t="s">
        <v>26</v>
      </c>
      <c r="S7263" s="6">
        <v>18.600000000000001</v>
      </c>
      <c r="T7263" s="6">
        <v>17.2</v>
      </c>
      <c r="U7263" s="6">
        <v>17.3</v>
      </c>
      <c r="V7263" s="6">
        <f t="shared" si="142"/>
        <v>1.4000000000000021</v>
      </c>
      <c r="W7263" s="6">
        <f t="shared" si="143"/>
        <v>1.3000000000000007</v>
      </c>
      <c r="AB7263" s="6">
        <f t="shared" si="141"/>
        <v>2399.27</v>
      </c>
    </row>
    <row r="7264" spans="1:28" s="6" customFormat="1" x14ac:dyDescent="0.25">
      <c r="A7264" s="3">
        <v>42908.734198571183</v>
      </c>
      <c r="B7264" s="4">
        <v>42908.734198571183</v>
      </c>
      <c r="C7264" s="5">
        <v>42908.734189814888</v>
      </c>
      <c r="D7264" s="6">
        <v>757</v>
      </c>
      <c r="E7264" s="7">
        <v>2.9744547094907408E-2</v>
      </c>
      <c r="F7264" s="8">
        <v>2.9733796296296296E-2</v>
      </c>
      <c r="G7264" s="6">
        <v>929</v>
      </c>
      <c r="H7264" s="6">
        <v>2569.9299999999998</v>
      </c>
      <c r="I7264" s="6">
        <v>0</v>
      </c>
      <c r="J7264" s="6" t="s">
        <v>7244</v>
      </c>
      <c r="K7264" s="6" t="s">
        <v>22</v>
      </c>
      <c r="L7264" s="6">
        <v>1</v>
      </c>
      <c r="N7264" s="6" t="s">
        <v>3405</v>
      </c>
      <c r="O7264" s="6" t="s">
        <v>42</v>
      </c>
      <c r="P7264" s="6" t="s">
        <v>28</v>
      </c>
      <c r="R7264" s="6" t="s">
        <v>26</v>
      </c>
      <c r="S7264" s="6">
        <v>17.5</v>
      </c>
      <c r="T7264" s="6">
        <v>17.2</v>
      </c>
      <c r="U7264" s="6">
        <v>17.3</v>
      </c>
      <c r="V7264" s="6">
        <f t="shared" si="142"/>
        <v>0.30000000000000071</v>
      </c>
      <c r="W7264" s="6">
        <f t="shared" si="143"/>
        <v>0.19999999999999929</v>
      </c>
      <c r="AB7264" s="6">
        <f t="shared" si="141"/>
        <v>2399.27</v>
      </c>
    </row>
    <row r="7265" spans="1:28" s="6" customFormat="1" x14ac:dyDescent="0.25">
      <c r="A7265" s="3">
        <v>42908.736288882792</v>
      </c>
      <c r="B7265" s="4">
        <v>42908.736288882792</v>
      </c>
      <c r="C7265" s="5">
        <v>42908.736284722108</v>
      </c>
      <c r="D7265" s="6">
        <v>359</v>
      </c>
      <c r="E7265" s="7">
        <v>3.183485898148148E-2</v>
      </c>
      <c r="F7265" s="8">
        <v>3.1828703703703706E-2</v>
      </c>
      <c r="G7265" s="6">
        <v>532</v>
      </c>
      <c r="H7265" s="6">
        <v>2750.53</v>
      </c>
      <c r="I7265" s="6">
        <v>0</v>
      </c>
      <c r="J7265" s="6" t="s">
        <v>7244</v>
      </c>
      <c r="K7265" s="6" t="s">
        <v>22</v>
      </c>
      <c r="L7265" s="6">
        <v>1</v>
      </c>
      <c r="N7265" s="6" t="s">
        <v>3405</v>
      </c>
      <c r="O7265" s="6" t="s">
        <v>24</v>
      </c>
      <c r="P7265" s="6" t="s">
        <v>28</v>
      </c>
      <c r="R7265" s="6" t="s">
        <v>26</v>
      </c>
      <c r="S7265" s="6">
        <v>21.1</v>
      </c>
      <c r="T7265" s="6">
        <v>17.100000000000001</v>
      </c>
      <c r="U7265" s="6">
        <v>17.2</v>
      </c>
      <c r="V7265" s="6">
        <f t="shared" si="142"/>
        <v>4</v>
      </c>
      <c r="W7265" s="6">
        <f t="shared" si="143"/>
        <v>3.9000000000000021</v>
      </c>
      <c r="AB7265" s="6">
        <f t="shared" si="141"/>
        <v>2579.8700000000003</v>
      </c>
    </row>
    <row r="7266" spans="1:28" s="6" customFormat="1" x14ac:dyDescent="0.25">
      <c r="A7266" s="3">
        <v>42908.736288882792</v>
      </c>
      <c r="B7266" s="4">
        <v>42908.736288882792</v>
      </c>
      <c r="C7266" s="5">
        <v>42908.736284722108</v>
      </c>
      <c r="D7266" s="6">
        <v>359</v>
      </c>
      <c r="E7266" s="7">
        <v>3.183485898148148E-2</v>
      </c>
      <c r="F7266" s="8">
        <v>3.1828703703703706E-2</v>
      </c>
      <c r="G7266" s="6">
        <v>532</v>
      </c>
      <c r="H7266" s="6">
        <v>2750.53</v>
      </c>
      <c r="I7266" s="6">
        <v>0</v>
      </c>
      <c r="J7266" s="6" t="s">
        <v>7244</v>
      </c>
      <c r="K7266" s="6" t="s">
        <v>22</v>
      </c>
      <c r="L7266" s="6">
        <v>1</v>
      </c>
      <c r="N7266" s="6" t="s">
        <v>3405</v>
      </c>
      <c r="O7266" s="6" t="s">
        <v>42</v>
      </c>
      <c r="P7266" s="6" t="s">
        <v>28</v>
      </c>
      <c r="R7266" s="6" t="s">
        <v>26</v>
      </c>
      <c r="S7266" s="6">
        <v>17.5</v>
      </c>
      <c r="T7266" s="6">
        <v>17.100000000000001</v>
      </c>
      <c r="U7266" s="6">
        <v>17.2</v>
      </c>
      <c r="V7266" s="6">
        <f t="shared" si="142"/>
        <v>0.39999999999999858</v>
      </c>
      <c r="W7266" s="6">
        <f t="shared" si="143"/>
        <v>0.30000000000000071</v>
      </c>
      <c r="AB7266" s="6">
        <f t="shared" si="141"/>
        <v>2579.8700000000003</v>
      </c>
    </row>
    <row r="7267" spans="1:28" s="6" customFormat="1" x14ac:dyDescent="0.25">
      <c r="A7267" s="3">
        <v>42908.736288882792</v>
      </c>
      <c r="B7267" s="4">
        <v>42908.736288882792</v>
      </c>
      <c r="C7267" s="5">
        <v>42908.736284722108</v>
      </c>
      <c r="D7267" s="6">
        <v>359</v>
      </c>
      <c r="E7267" s="7">
        <v>3.183485898148148E-2</v>
      </c>
      <c r="F7267" s="8">
        <v>3.1828703703703706E-2</v>
      </c>
      <c r="G7267" s="6">
        <v>532</v>
      </c>
      <c r="H7267" s="6">
        <v>2750.53</v>
      </c>
      <c r="I7267" s="6">
        <v>0</v>
      </c>
      <c r="J7267" s="6" t="s">
        <v>7244</v>
      </c>
      <c r="K7267" s="6" t="s">
        <v>22</v>
      </c>
      <c r="L7267" s="6">
        <v>1</v>
      </c>
      <c r="N7267" s="6" t="s">
        <v>3405</v>
      </c>
      <c r="O7267" s="6" t="s">
        <v>36</v>
      </c>
      <c r="P7267" s="6" t="s">
        <v>28</v>
      </c>
      <c r="R7267" s="6" t="s">
        <v>26</v>
      </c>
      <c r="S7267" s="6">
        <v>20.2</v>
      </c>
      <c r="T7267" s="6">
        <v>17.100000000000001</v>
      </c>
      <c r="U7267" s="6">
        <v>17.2</v>
      </c>
      <c r="V7267" s="6">
        <f t="shared" si="142"/>
        <v>3.0999999999999979</v>
      </c>
      <c r="W7267" s="6">
        <f t="shared" si="143"/>
        <v>3</v>
      </c>
      <c r="AB7267" s="6">
        <f t="shared" si="141"/>
        <v>2579.8700000000003</v>
      </c>
    </row>
    <row r="7268" spans="1:28" s="6" customFormat="1" x14ac:dyDescent="0.25">
      <c r="A7268" s="3">
        <v>42908.738373013679</v>
      </c>
      <c r="B7268" s="4">
        <v>42908.738373013679</v>
      </c>
      <c r="C7268" s="5">
        <v>42908.738368055783</v>
      </c>
      <c r="D7268" s="6">
        <v>428</v>
      </c>
      <c r="E7268" s="7">
        <v>3.3918989942129628E-2</v>
      </c>
      <c r="F7268" s="8">
        <v>3.3912037037037039E-2</v>
      </c>
      <c r="G7268" s="6">
        <v>601</v>
      </c>
      <c r="H7268" s="6">
        <v>2930.6</v>
      </c>
      <c r="I7268" s="6">
        <v>0</v>
      </c>
      <c r="J7268" s="6" t="s">
        <v>7244</v>
      </c>
      <c r="K7268" s="6" t="s">
        <v>22</v>
      </c>
      <c r="L7268" s="6">
        <v>1</v>
      </c>
      <c r="N7268" s="6" t="s">
        <v>3405</v>
      </c>
      <c r="O7268" s="6" t="s">
        <v>24</v>
      </c>
      <c r="P7268" s="6" t="s">
        <v>28</v>
      </c>
      <c r="R7268" s="6" t="s">
        <v>26</v>
      </c>
      <c r="S7268" s="6">
        <v>22.1</v>
      </c>
      <c r="T7268" s="6">
        <v>17.100000000000001</v>
      </c>
      <c r="U7268" s="6">
        <v>17.2</v>
      </c>
      <c r="V7268" s="6">
        <f t="shared" si="142"/>
        <v>5</v>
      </c>
      <c r="W7268" s="6">
        <f t="shared" si="143"/>
        <v>4.9000000000000021</v>
      </c>
      <c r="AB7268" s="6">
        <f t="shared" si="141"/>
        <v>2759.94</v>
      </c>
    </row>
    <row r="7269" spans="1:28" s="6" customFormat="1" x14ac:dyDescent="0.25">
      <c r="A7269" s="3">
        <v>42908.738373013679</v>
      </c>
      <c r="B7269" s="4">
        <v>42908.738373013679</v>
      </c>
      <c r="C7269" s="5">
        <v>42908.738368055783</v>
      </c>
      <c r="D7269" s="6">
        <v>428</v>
      </c>
      <c r="E7269" s="7">
        <v>3.3918989942129628E-2</v>
      </c>
      <c r="F7269" s="8">
        <v>3.3912037037037039E-2</v>
      </c>
      <c r="G7269" s="6">
        <v>601</v>
      </c>
      <c r="H7269" s="6">
        <v>2930.6</v>
      </c>
      <c r="I7269" s="6">
        <v>0</v>
      </c>
      <c r="J7269" s="6" t="s">
        <v>7244</v>
      </c>
      <c r="K7269" s="6" t="s">
        <v>22</v>
      </c>
      <c r="L7269" s="6">
        <v>1</v>
      </c>
      <c r="N7269" s="6" t="s">
        <v>3405</v>
      </c>
      <c r="O7269" s="6" t="s">
        <v>36</v>
      </c>
      <c r="P7269" s="6" t="s">
        <v>28</v>
      </c>
      <c r="R7269" s="6" t="s">
        <v>26</v>
      </c>
      <c r="S7269" s="6">
        <v>22.7</v>
      </c>
      <c r="T7269" s="6">
        <v>17.100000000000001</v>
      </c>
      <c r="U7269" s="6">
        <v>17.2</v>
      </c>
      <c r="V7269" s="6">
        <f t="shared" si="142"/>
        <v>5.5999999999999979</v>
      </c>
      <c r="W7269" s="6">
        <f t="shared" si="143"/>
        <v>5.5</v>
      </c>
      <c r="AB7269" s="6">
        <f t="shared" si="141"/>
        <v>2759.94</v>
      </c>
    </row>
    <row r="7270" spans="1:28" s="6" customFormat="1" x14ac:dyDescent="0.25">
      <c r="A7270" s="3">
        <v>42908.738373013679</v>
      </c>
      <c r="B7270" s="4">
        <v>42908.738373013679</v>
      </c>
      <c r="C7270" s="5">
        <v>42908.738368055783</v>
      </c>
      <c r="D7270" s="6">
        <v>428</v>
      </c>
      <c r="E7270" s="7">
        <v>3.3918989942129628E-2</v>
      </c>
      <c r="F7270" s="8">
        <v>3.3912037037037039E-2</v>
      </c>
      <c r="G7270" s="6">
        <v>601</v>
      </c>
      <c r="H7270" s="6">
        <v>2930.6</v>
      </c>
      <c r="I7270" s="6">
        <v>0</v>
      </c>
      <c r="J7270" s="6" t="s">
        <v>7244</v>
      </c>
      <c r="K7270" s="6" t="s">
        <v>22</v>
      </c>
      <c r="L7270" s="6">
        <v>1</v>
      </c>
      <c r="N7270" s="6" t="s">
        <v>3405</v>
      </c>
      <c r="O7270" s="6" t="s">
        <v>42</v>
      </c>
      <c r="P7270" s="6" t="s">
        <v>28</v>
      </c>
      <c r="R7270" s="6" t="s">
        <v>26</v>
      </c>
      <c r="S7270" s="6">
        <v>17.600000000000001</v>
      </c>
      <c r="T7270" s="6">
        <v>17.100000000000001</v>
      </c>
      <c r="U7270" s="6">
        <v>17.2</v>
      </c>
      <c r="V7270" s="6">
        <f t="shared" si="142"/>
        <v>0.5</v>
      </c>
      <c r="W7270" s="6">
        <f t="shared" si="143"/>
        <v>0.40000000000000213</v>
      </c>
      <c r="AB7270" s="6">
        <f t="shared" si="141"/>
        <v>2759.94</v>
      </c>
    </row>
    <row r="7271" spans="1:28" s="6" customFormat="1" x14ac:dyDescent="0.25">
      <c r="A7271" s="3">
        <v>42908.740447100718</v>
      </c>
      <c r="B7271" s="4">
        <v>42908.740447100718</v>
      </c>
      <c r="C7271" s="5">
        <v>42908.740439814981</v>
      </c>
      <c r="D7271" s="6">
        <v>630</v>
      </c>
      <c r="E7271" s="7">
        <v>3.5993076898148145E-2</v>
      </c>
      <c r="F7271" s="8">
        <v>3.5983796296296298E-2</v>
      </c>
      <c r="G7271" s="6">
        <v>802</v>
      </c>
      <c r="H7271" s="6">
        <v>3109.8</v>
      </c>
      <c r="I7271" s="6">
        <v>0</v>
      </c>
      <c r="J7271" s="6" t="s">
        <v>7244</v>
      </c>
      <c r="K7271" s="6" t="s">
        <v>22</v>
      </c>
      <c r="L7271" s="6">
        <v>1</v>
      </c>
      <c r="N7271" s="6" t="s">
        <v>3405</v>
      </c>
      <c r="O7271" s="6" t="s">
        <v>24</v>
      </c>
      <c r="P7271" s="6" t="s">
        <v>28</v>
      </c>
      <c r="R7271" s="6" t="s">
        <v>26</v>
      </c>
      <c r="S7271" s="6">
        <v>19.2</v>
      </c>
      <c r="T7271" s="6">
        <v>17</v>
      </c>
      <c r="U7271" s="6">
        <v>17.100000000000001</v>
      </c>
      <c r="V7271" s="6">
        <f t="shared" si="142"/>
        <v>2.1999999999999993</v>
      </c>
      <c r="W7271" s="6">
        <f t="shared" si="143"/>
        <v>2.0999999999999979</v>
      </c>
      <c r="AB7271" s="6">
        <f t="shared" si="141"/>
        <v>2939.1400000000003</v>
      </c>
    </row>
    <row r="7272" spans="1:28" s="6" customFormat="1" x14ac:dyDescent="0.25">
      <c r="A7272" s="3">
        <v>42908.740447100718</v>
      </c>
      <c r="B7272" s="4">
        <v>42908.740447100718</v>
      </c>
      <c r="C7272" s="5">
        <v>42908.740439814981</v>
      </c>
      <c r="D7272" s="6">
        <v>630</v>
      </c>
      <c r="E7272" s="7">
        <v>3.5993076898148145E-2</v>
      </c>
      <c r="F7272" s="8">
        <v>3.5983796296296298E-2</v>
      </c>
      <c r="G7272" s="6">
        <v>802</v>
      </c>
      <c r="H7272" s="6">
        <v>3109.8</v>
      </c>
      <c r="I7272" s="6">
        <v>0</v>
      </c>
      <c r="J7272" s="6" t="s">
        <v>7244</v>
      </c>
      <c r="K7272" s="6" t="s">
        <v>22</v>
      </c>
      <c r="L7272" s="6">
        <v>1</v>
      </c>
      <c r="N7272" s="6" t="s">
        <v>3405</v>
      </c>
      <c r="O7272" s="6" t="s">
        <v>36</v>
      </c>
      <c r="P7272" s="6" t="s">
        <v>28</v>
      </c>
      <c r="R7272" s="6" t="s">
        <v>26</v>
      </c>
      <c r="S7272" s="6">
        <v>22</v>
      </c>
      <c r="T7272" s="6">
        <v>17</v>
      </c>
      <c r="U7272" s="6">
        <v>17.100000000000001</v>
      </c>
      <c r="V7272" s="6">
        <f t="shared" si="142"/>
        <v>5</v>
      </c>
      <c r="W7272" s="6">
        <f t="shared" si="143"/>
        <v>4.8999999999999986</v>
      </c>
      <c r="AB7272" s="6">
        <f t="shared" si="141"/>
        <v>2939.1400000000003</v>
      </c>
    </row>
    <row r="7273" spans="1:28" s="6" customFormat="1" x14ac:dyDescent="0.25">
      <c r="A7273" s="3">
        <v>42908.740447100718</v>
      </c>
      <c r="B7273" s="4">
        <v>42908.740447100718</v>
      </c>
      <c r="C7273" s="5">
        <v>42908.740439814981</v>
      </c>
      <c r="D7273" s="6">
        <v>630</v>
      </c>
      <c r="E7273" s="7">
        <v>3.5993076898148145E-2</v>
      </c>
      <c r="F7273" s="8">
        <v>3.5983796296296298E-2</v>
      </c>
      <c r="G7273" s="6">
        <v>802</v>
      </c>
      <c r="H7273" s="6">
        <v>3109.8</v>
      </c>
      <c r="I7273" s="6">
        <v>0</v>
      </c>
      <c r="J7273" s="6" t="s">
        <v>7244</v>
      </c>
      <c r="K7273" s="6" t="s">
        <v>22</v>
      </c>
      <c r="L7273" s="6">
        <v>1</v>
      </c>
      <c r="N7273" s="6" t="s">
        <v>3405</v>
      </c>
      <c r="O7273" s="6" t="s">
        <v>42</v>
      </c>
      <c r="P7273" s="6" t="s">
        <v>28</v>
      </c>
      <c r="R7273" s="6" t="s">
        <v>26</v>
      </c>
      <c r="S7273" s="6">
        <v>17.7</v>
      </c>
      <c r="T7273" s="6">
        <v>17</v>
      </c>
      <c r="U7273" s="6">
        <v>17.100000000000001</v>
      </c>
      <c r="V7273" s="6">
        <f t="shared" si="142"/>
        <v>0.69999999999999929</v>
      </c>
      <c r="W7273" s="6">
        <f t="shared" si="143"/>
        <v>0.59999999999999787</v>
      </c>
      <c r="AB7273" s="6">
        <f t="shared" si="141"/>
        <v>2939.1400000000003</v>
      </c>
    </row>
    <row r="7274" spans="1:28" s="6" customFormat="1" x14ac:dyDescent="0.25">
      <c r="A7274" s="3">
        <v>42908.742538185325</v>
      </c>
      <c r="B7274" s="4">
        <v>42908.742538185325</v>
      </c>
      <c r="C7274" s="5">
        <v>42908.742534722202</v>
      </c>
      <c r="D7274" s="6">
        <v>299</v>
      </c>
      <c r="E7274" s="7">
        <v>3.808416140046296E-2</v>
      </c>
      <c r="F7274" s="8">
        <v>3.8078703703703705E-2</v>
      </c>
      <c r="G7274" s="6">
        <v>472</v>
      </c>
      <c r="H7274" s="6">
        <v>3290.47</v>
      </c>
      <c r="I7274" s="6">
        <v>0</v>
      </c>
      <c r="J7274" s="6" t="s">
        <v>7244</v>
      </c>
      <c r="K7274" s="6" t="s">
        <v>22</v>
      </c>
      <c r="L7274" s="6">
        <v>1</v>
      </c>
      <c r="N7274" s="6" t="s">
        <v>3405</v>
      </c>
      <c r="O7274" s="6" t="s">
        <v>36</v>
      </c>
      <c r="P7274" s="6" t="s">
        <v>28</v>
      </c>
      <c r="R7274" s="6" t="s">
        <v>26</v>
      </c>
      <c r="S7274" s="6">
        <v>18.7</v>
      </c>
      <c r="T7274" s="6">
        <v>17.2</v>
      </c>
      <c r="U7274" s="6">
        <v>17.3</v>
      </c>
      <c r="V7274" s="6">
        <f t="shared" si="142"/>
        <v>1.5</v>
      </c>
      <c r="W7274" s="6">
        <f t="shared" si="143"/>
        <v>1.3999999999999986</v>
      </c>
      <c r="AB7274" s="6">
        <f t="shared" si="141"/>
        <v>3119.81</v>
      </c>
    </row>
    <row r="7275" spans="1:28" s="6" customFormat="1" x14ac:dyDescent="0.25">
      <c r="A7275" s="3">
        <v>42908.742538185325</v>
      </c>
      <c r="B7275" s="4">
        <v>42908.742538185325</v>
      </c>
      <c r="C7275" s="5">
        <v>42908.742534722202</v>
      </c>
      <c r="D7275" s="6">
        <v>299</v>
      </c>
      <c r="E7275" s="7">
        <v>3.808416140046296E-2</v>
      </c>
      <c r="F7275" s="8">
        <v>3.8078703703703705E-2</v>
      </c>
      <c r="G7275" s="6">
        <v>472</v>
      </c>
      <c r="H7275" s="6">
        <v>3290.47</v>
      </c>
      <c r="I7275" s="6">
        <v>0</v>
      </c>
      <c r="J7275" s="6" t="s">
        <v>7244</v>
      </c>
      <c r="K7275" s="6" t="s">
        <v>22</v>
      </c>
      <c r="L7275" s="6">
        <v>1</v>
      </c>
      <c r="N7275" s="6" t="s">
        <v>3405</v>
      </c>
      <c r="O7275" s="6" t="s">
        <v>24</v>
      </c>
      <c r="P7275" s="6" t="s">
        <v>28</v>
      </c>
      <c r="R7275" s="6" t="s">
        <v>26</v>
      </c>
      <c r="S7275" s="6">
        <v>20.9</v>
      </c>
      <c r="T7275" s="6">
        <v>17.2</v>
      </c>
      <c r="U7275" s="6">
        <v>17.3</v>
      </c>
      <c r="V7275" s="6">
        <f t="shared" si="142"/>
        <v>3.6999999999999993</v>
      </c>
      <c r="W7275" s="6">
        <f t="shared" si="143"/>
        <v>3.5999999999999979</v>
      </c>
      <c r="AB7275" s="6">
        <f t="shared" si="141"/>
        <v>3119.81</v>
      </c>
    </row>
    <row r="7276" spans="1:28" s="6" customFormat="1" x14ac:dyDescent="0.25">
      <c r="A7276" s="3">
        <v>42908.742538185325</v>
      </c>
      <c r="B7276" s="4">
        <v>42908.742538185325</v>
      </c>
      <c r="C7276" s="5">
        <v>42908.742534722202</v>
      </c>
      <c r="D7276" s="6">
        <v>299</v>
      </c>
      <c r="E7276" s="7">
        <v>3.808416140046296E-2</v>
      </c>
      <c r="F7276" s="8">
        <v>3.8078703703703705E-2</v>
      </c>
      <c r="G7276" s="6">
        <v>472</v>
      </c>
      <c r="H7276" s="6">
        <v>3290.47</v>
      </c>
      <c r="I7276" s="6">
        <v>0</v>
      </c>
      <c r="J7276" s="6" t="s">
        <v>7244</v>
      </c>
      <c r="K7276" s="6" t="s">
        <v>22</v>
      </c>
      <c r="L7276" s="6">
        <v>1</v>
      </c>
      <c r="N7276" s="6" t="s">
        <v>3405</v>
      </c>
      <c r="O7276" s="6" t="s">
        <v>42</v>
      </c>
      <c r="P7276" s="6" t="s">
        <v>28</v>
      </c>
      <c r="R7276" s="6" t="s">
        <v>26</v>
      </c>
      <c r="S7276" s="6">
        <v>18.600000000000001</v>
      </c>
      <c r="T7276" s="6">
        <v>17.2</v>
      </c>
      <c r="U7276" s="6">
        <v>17.3</v>
      </c>
      <c r="V7276" s="6">
        <f t="shared" si="142"/>
        <v>1.4000000000000021</v>
      </c>
      <c r="W7276" s="6">
        <f t="shared" si="143"/>
        <v>1.3000000000000007</v>
      </c>
      <c r="AB7276" s="6">
        <f t="shared" si="141"/>
        <v>3119.81</v>
      </c>
    </row>
    <row r="7277" spans="1:28" s="6" customFormat="1" x14ac:dyDescent="0.25">
      <c r="A7277" s="3">
        <v>42908.744624634273</v>
      </c>
      <c r="B7277" s="4">
        <v>42908.744624634273</v>
      </c>
      <c r="C7277" s="5">
        <v>42908.744618055411</v>
      </c>
      <c r="D7277" s="6">
        <v>568</v>
      </c>
      <c r="E7277" s="7">
        <v>4.0170610208333332E-2</v>
      </c>
      <c r="F7277" s="8">
        <v>4.0162037037037038E-2</v>
      </c>
      <c r="G7277" s="6">
        <v>741</v>
      </c>
      <c r="H7277" s="6">
        <v>3470.74</v>
      </c>
      <c r="I7277" s="6">
        <v>0</v>
      </c>
      <c r="J7277" s="6" t="s">
        <v>7244</v>
      </c>
      <c r="K7277" s="6" t="s">
        <v>22</v>
      </c>
      <c r="L7277" s="6">
        <v>1</v>
      </c>
      <c r="N7277" s="6" t="s">
        <v>3405</v>
      </c>
      <c r="O7277" s="6" t="s">
        <v>24</v>
      </c>
      <c r="P7277" s="6" t="s">
        <v>28</v>
      </c>
      <c r="R7277" s="6" t="s">
        <v>26</v>
      </c>
      <c r="S7277" s="6">
        <v>20</v>
      </c>
      <c r="T7277" s="6">
        <v>17</v>
      </c>
      <c r="U7277" s="6">
        <v>17.2</v>
      </c>
      <c r="V7277" s="6">
        <f t="shared" si="142"/>
        <v>3</v>
      </c>
      <c r="W7277" s="6">
        <f t="shared" si="143"/>
        <v>2.8000000000000007</v>
      </c>
      <c r="AB7277" s="6">
        <f t="shared" si="141"/>
        <v>3300.08</v>
      </c>
    </row>
    <row r="7278" spans="1:28" s="6" customFormat="1" x14ac:dyDescent="0.25">
      <c r="A7278" s="3">
        <v>42908.744624634273</v>
      </c>
      <c r="B7278" s="4">
        <v>42908.744624634273</v>
      </c>
      <c r="C7278" s="5">
        <v>42908.744618055411</v>
      </c>
      <c r="D7278" s="6">
        <v>568</v>
      </c>
      <c r="E7278" s="7">
        <v>4.0170610208333332E-2</v>
      </c>
      <c r="F7278" s="8">
        <v>4.0162037037037038E-2</v>
      </c>
      <c r="G7278" s="6">
        <v>741</v>
      </c>
      <c r="H7278" s="6">
        <v>3470.74</v>
      </c>
      <c r="I7278" s="6">
        <v>0</v>
      </c>
      <c r="J7278" s="6" t="s">
        <v>7244</v>
      </c>
      <c r="K7278" s="6" t="s">
        <v>22</v>
      </c>
      <c r="L7278" s="6">
        <v>1</v>
      </c>
      <c r="N7278" s="6" t="s">
        <v>3405</v>
      </c>
      <c r="O7278" s="6" t="s">
        <v>42</v>
      </c>
      <c r="P7278" s="6" t="s">
        <v>28</v>
      </c>
      <c r="R7278" s="6" t="s">
        <v>26</v>
      </c>
      <c r="S7278" s="6">
        <v>18.7</v>
      </c>
      <c r="T7278" s="6">
        <v>17</v>
      </c>
      <c r="U7278" s="6">
        <v>17.2</v>
      </c>
      <c r="V7278" s="6">
        <f t="shared" si="142"/>
        <v>1.6999999999999993</v>
      </c>
      <c r="W7278" s="6">
        <f t="shared" si="143"/>
        <v>1.5</v>
      </c>
      <c r="AB7278" s="6">
        <f t="shared" si="141"/>
        <v>3300.08</v>
      </c>
    </row>
    <row r="7279" spans="1:28" s="6" customFormat="1" x14ac:dyDescent="0.25">
      <c r="A7279" s="3">
        <v>42908.746709151193</v>
      </c>
      <c r="B7279" s="4">
        <v>42908.746709151193</v>
      </c>
      <c r="C7279" s="5">
        <v>42908.746701389086</v>
      </c>
      <c r="D7279" s="6">
        <v>671</v>
      </c>
      <c r="E7279" s="7">
        <v>4.2255127476851853E-2</v>
      </c>
      <c r="F7279" s="8">
        <v>4.2245370370370371E-2</v>
      </c>
      <c r="G7279" s="6">
        <v>843</v>
      </c>
      <c r="H7279" s="6">
        <v>3650.84</v>
      </c>
      <c r="I7279" s="6">
        <v>0</v>
      </c>
      <c r="J7279" s="6" t="s">
        <v>7244</v>
      </c>
      <c r="K7279" s="6" t="s">
        <v>22</v>
      </c>
      <c r="L7279" s="6">
        <v>1</v>
      </c>
      <c r="N7279" s="6" t="s">
        <v>3405</v>
      </c>
      <c r="O7279" s="6" t="s">
        <v>24</v>
      </c>
      <c r="P7279" s="6" t="s">
        <v>28</v>
      </c>
      <c r="R7279" s="6" t="s">
        <v>26</v>
      </c>
      <c r="S7279" s="6">
        <v>21.7</v>
      </c>
      <c r="T7279" s="6">
        <v>17.100000000000001</v>
      </c>
      <c r="U7279" s="6">
        <v>17.3</v>
      </c>
      <c r="V7279" s="6">
        <f t="shared" si="142"/>
        <v>4.5999999999999979</v>
      </c>
      <c r="W7279" s="6">
        <f t="shared" si="143"/>
        <v>4.3999999999999986</v>
      </c>
      <c r="AB7279" s="6">
        <f t="shared" si="141"/>
        <v>3480.1800000000003</v>
      </c>
    </row>
    <row r="7280" spans="1:28" s="6" customFormat="1" x14ac:dyDescent="0.25">
      <c r="A7280" s="3">
        <v>42908.746709151193</v>
      </c>
      <c r="B7280" s="4">
        <v>42908.746709151193</v>
      </c>
      <c r="C7280" s="5">
        <v>42908.746701389086</v>
      </c>
      <c r="D7280" s="6">
        <v>671</v>
      </c>
      <c r="E7280" s="7">
        <v>4.2255127476851853E-2</v>
      </c>
      <c r="F7280" s="8">
        <v>4.2245370370370371E-2</v>
      </c>
      <c r="G7280" s="6">
        <v>843</v>
      </c>
      <c r="H7280" s="6">
        <v>3650.84</v>
      </c>
      <c r="I7280" s="6">
        <v>0</v>
      </c>
      <c r="J7280" s="6" t="s">
        <v>7244</v>
      </c>
      <c r="K7280" s="6" t="s">
        <v>22</v>
      </c>
      <c r="L7280" s="6">
        <v>1</v>
      </c>
      <c r="N7280" s="6" t="s">
        <v>3405</v>
      </c>
      <c r="O7280" s="6" t="s">
        <v>42</v>
      </c>
      <c r="P7280" s="6" t="s">
        <v>28</v>
      </c>
      <c r="R7280" s="6" t="s">
        <v>26</v>
      </c>
      <c r="S7280" s="6">
        <v>17.899999999999999</v>
      </c>
      <c r="T7280" s="6">
        <v>17.100000000000001</v>
      </c>
      <c r="U7280" s="6">
        <v>17.3</v>
      </c>
      <c r="V7280" s="6">
        <f t="shared" si="142"/>
        <v>0.79999999999999716</v>
      </c>
      <c r="W7280" s="6">
        <f t="shared" si="143"/>
        <v>0.59999999999999787</v>
      </c>
      <c r="AB7280" s="6">
        <f t="shared" si="141"/>
        <v>3480.1800000000003</v>
      </c>
    </row>
    <row r="7281" spans="1:28" s="6" customFormat="1" x14ac:dyDescent="0.25">
      <c r="A7281" s="3">
        <v>42908.747139884625</v>
      </c>
      <c r="B7281" s="4">
        <v>42908.747139884625</v>
      </c>
      <c r="C7281" s="5">
        <v>42908.747129629832</v>
      </c>
      <c r="D7281" s="6">
        <v>886</v>
      </c>
      <c r="E7281" s="7">
        <v>4.2685860752314814E-2</v>
      </c>
      <c r="F7281" s="8">
        <v>4.2685185185185187E-2</v>
      </c>
      <c r="G7281" s="6">
        <v>58</v>
      </c>
      <c r="H7281" s="6">
        <v>3688.06</v>
      </c>
      <c r="I7281" s="6">
        <v>0</v>
      </c>
      <c r="J7281" s="6" t="s">
        <v>7244</v>
      </c>
      <c r="K7281" s="6" t="s">
        <v>22</v>
      </c>
      <c r="L7281" s="6">
        <v>1</v>
      </c>
      <c r="N7281" s="6" t="s">
        <v>3405</v>
      </c>
      <c r="O7281" s="6" t="s">
        <v>33</v>
      </c>
      <c r="P7281" s="6" t="s">
        <v>25</v>
      </c>
      <c r="R7281" s="6" t="s">
        <v>26</v>
      </c>
      <c r="S7281" s="6">
        <v>16.899999999999999</v>
      </c>
      <c r="T7281" s="6">
        <v>17</v>
      </c>
      <c r="U7281" s="6">
        <v>17.2</v>
      </c>
      <c r="V7281" s="6">
        <f t="shared" si="142"/>
        <v>-0.10000000000000142</v>
      </c>
      <c r="W7281" s="6">
        <f t="shared" si="143"/>
        <v>-0.30000000000000071</v>
      </c>
      <c r="AB7281" s="6">
        <f t="shared" si="141"/>
        <v>3517.4</v>
      </c>
    </row>
    <row r="7282" spans="1:28" s="6" customFormat="1" x14ac:dyDescent="0.25">
      <c r="A7282" s="3">
        <v>42908.747189332265</v>
      </c>
      <c r="B7282" s="4">
        <v>42908.747189332265</v>
      </c>
      <c r="C7282" s="5">
        <v>42908.747187499888</v>
      </c>
      <c r="D7282" s="6">
        <v>158</v>
      </c>
      <c r="E7282" s="7">
        <v>4.2735308159722221E-2</v>
      </c>
      <c r="F7282" s="8">
        <v>4.2731481481481481E-2</v>
      </c>
      <c r="G7282" s="6">
        <v>331</v>
      </c>
      <c r="H7282" s="6">
        <v>3692.33</v>
      </c>
      <c r="I7282" s="6">
        <v>0</v>
      </c>
      <c r="J7282" s="6" t="s">
        <v>7244</v>
      </c>
      <c r="K7282" s="6" t="s">
        <v>22</v>
      </c>
      <c r="L7282" s="6">
        <v>1</v>
      </c>
      <c r="N7282" s="6" t="s">
        <v>3405</v>
      </c>
      <c r="O7282" s="6" t="s">
        <v>33</v>
      </c>
      <c r="P7282" s="6" t="s">
        <v>25</v>
      </c>
      <c r="R7282" s="6" t="s">
        <v>26</v>
      </c>
      <c r="S7282" s="6">
        <v>17</v>
      </c>
      <c r="T7282" s="6">
        <v>17.100000000000001</v>
      </c>
      <c r="U7282" s="6">
        <v>17.3</v>
      </c>
      <c r="V7282" s="6">
        <f t="shared" si="142"/>
        <v>-0.10000000000000142</v>
      </c>
      <c r="W7282" s="6">
        <f t="shared" si="143"/>
        <v>-0.30000000000000071</v>
      </c>
      <c r="AB7282" s="6">
        <f t="shared" si="141"/>
        <v>3521.67</v>
      </c>
    </row>
    <row r="7283" spans="1:28" s="6" customFormat="1" x14ac:dyDescent="0.25">
      <c r="A7283" s="3">
        <v>42908.748781693168</v>
      </c>
      <c r="B7283" s="4">
        <v>42908.748781693168</v>
      </c>
      <c r="C7283" s="5">
        <v>42908.748773148283</v>
      </c>
      <c r="D7283" s="6">
        <v>738</v>
      </c>
      <c r="E7283" s="7">
        <v>4.4327669201388892E-2</v>
      </c>
      <c r="F7283" s="8">
        <v>4.431712962962963E-2</v>
      </c>
      <c r="G7283" s="6">
        <v>911</v>
      </c>
      <c r="H7283" s="6">
        <v>3829.91</v>
      </c>
      <c r="I7283" s="6">
        <v>0</v>
      </c>
      <c r="J7283" s="6" t="s">
        <v>7244</v>
      </c>
      <c r="K7283" s="6" t="s">
        <v>22</v>
      </c>
      <c r="L7283" s="6">
        <v>1</v>
      </c>
      <c r="N7283" s="6" t="s">
        <v>3405</v>
      </c>
      <c r="O7283" s="6" t="s">
        <v>42</v>
      </c>
      <c r="P7283" s="6" t="s">
        <v>28</v>
      </c>
      <c r="R7283" s="6" t="s">
        <v>26</v>
      </c>
      <c r="S7283" s="6">
        <v>19.399999999999999</v>
      </c>
      <c r="T7283" s="6">
        <v>17</v>
      </c>
      <c r="U7283" s="6">
        <v>17.2</v>
      </c>
      <c r="V7283" s="6">
        <f t="shared" si="142"/>
        <v>2.3999999999999986</v>
      </c>
      <c r="W7283" s="6">
        <f t="shared" si="143"/>
        <v>2.1999999999999993</v>
      </c>
      <c r="AB7283" s="6">
        <f t="shared" si="141"/>
        <v>3659.25</v>
      </c>
    </row>
    <row r="7284" spans="1:28" s="6" customFormat="1" x14ac:dyDescent="0.25">
      <c r="A7284" s="3">
        <v>42908.748781693168</v>
      </c>
      <c r="B7284" s="4">
        <v>42908.748781693168</v>
      </c>
      <c r="C7284" s="5">
        <v>42908.748773148283</v>
      </c>
      <c r="D7284" s="6">
        <v>738</v>
      </c>
      <c r="E7284" s="7">
        <v>4.4327669201388892E-2</v>
      </c>
      <c r="F7284" s="8">
        <v>4.431712962962963E-2</v>
      </c>
      <c r="G7284" s="6">
        <v>911</v>
      </c>
      <c r="H7284" s="6">
        <v>3829.91</v>
      </c>
      <c r="I7284" s="6">
        <v>0</v>
      </c>
      <c r="J7284" s="6" t="s">
        <v>7244</v>
      </c>
      <c r="K7284" s="6" t="s">
        <v>22</v>
      </c>
      <c r="L7284" s="6">
        <v>1</v>
      </c>
      <c r="N7284" s="6" t="s">
        <v>3405</v>
      </c>
      <c r="O7284" s="6" t="s">
        <v>33</v>
      </c>
      <c r="P7284" s="6" t="s">
        <v>28</v>
      </c>
      <c r="R7284" s="6" t="s">
        <v>26</v>
      </c>
      <c r="S7284" s="6">
        <v>17.8</v>
      </c>
      <c r="T7284" s="6">
        <v>17</v>
      </c>
      <c r="U7284" s="6">
        <v>17.2</v>
      </c>
      <c r="V7284" s="6">
        <f t="shared" si="142"/>
        <v>0.80000000000000071</v>
      </c>
      <c r="W7284" s="6">
        <f t="shared" si="143"/>
        <v>0.60000000000000142</v>
      </c>
      <c r="AB7284" s="6">
        <f t="shared" si="141"/>
        <v>3659.25</v>
      </c>
    </row>
    <row r="7285" spans="1:28" s="6" customFormat="1" x14ac:dyDescent="0.25">
      <c r="A7285" s="3">
        <v>42908.748781693168</v>
      </c>
      <c r="B7285" s="4">
        <v>42908.748781693168</v>
      </c>
      <c r="C7285" s="5">
        <v>42908.748773148283</v>
      </c>
      <c r="D7285" s="6">
        <v>738</v>
      </c>
      <c r="E7285" s="7">
        <v>4.4327669201388892E-2</v>
      </c>
      <c r="F7285" s="8">
        <v>4.431712962962963E-2</v>
      </c>
      <c r="G7285" s="6">
        <v>911</v>
      </c>
      <c r="H7285" s="6">
        <v>3829.91</v>
      </c>
      <c r="I7285" s="6">
        <v>0</v>
      </c>
      <c r="J7285" s="6" t="s">
        <v>7244</v>
      </c>
      <c r="K7285" s="6" t="s">
        <v>22</v>
      </c>
      <c r="L7285" s="6">
        <v>1</v>
      </c>
      <c r="N7285" s="6" t="s">
        <v>3405</v>
      </c>
      <c r="O7285" s="6" t="s">
        <v>24</v>
      </c>
      <c r="P7285" s="6" t="s">
        <v>28</v>
      </c>
      <c r="R7285" s="6" t="s">
        <v>26</v>
      </c>
      <c r="S7285" s="6">
        <v>19.3</v>
      </c>
      <c r="T7285" s="6">
        <v>17</v>
      </c>
      <c r="U7285" s="6">
        <v>17.2</v>
      </c>
      <c r="V7285" s="6">
        <f t="shared" si="142"/>
        <v>2.3000000000000007</v>
      </c>
      <c r="W7285" s="6">
        <f t="shared" si="143"/>
        <v>2.1000000000000014</v>
      </c>
      <c r="AB7285" s="6">
        <f t="shared" si="141"/>
        <v>3659.25</v>
      </c>
    </row>
    <row r="7286" spans="1:28" s="6" customFormat="1" x14ac:dyDescent="0.25">
      <c r="A7286" s="3">
        <v>42908.750867369119</v>
      </c>
      <c r="B7286" s="4">
        <v>42908.750867369119</v>
      </c>
      <c r="C7286" s="5">
        <v>42908.750856481493</v>
      </c>
      <c r="D7286" s="6">
        <v>941</v>
      </c>
      <c r="E7286" s="7">
        <v>4.6413345393518518E-2</v>
      </c>
      <c r="F7286" s="8">
        <v>4.6412037037037036E-2</v>
      </c>
      <c r="G7286" s="6">
        <v>113</v>
      </c>
      <c r="H7286" s="6">
        <v>4010.11</v>
      </c>
      <c r="I7286" s="6">
        <v>0</v>
      </c>
      <c r="J7286" s="6" t="s">
        <v>7244</v>
      </c>
      <c r="K7286" s="6" t="s">
        <v>22</v>
      </c>
      <c r="L7286" s="6">
        <v>1</v>
      </c>
      <c r="N7286" s="6" t="s">
        <v>3405</v>
      </c>
      <c r="O7286" s="6" t="s">
        <v>33</v>
      </c>
      <c r="P7286" s="6" t="s">
        <v>28</v>
      </c>
      <c r="R7286" s="6" t="s">
        <v>26</v>
      </c>
      <c r="S7286" s="6">
        <v>18.100000000000001</v>
      </c>
      <c r="T7286" s="6">
        <v>17</v>
      </c>
      <c r="U7286" s="6">
        <v>17.100000000000001</v>
      </c>
      <c r="V7286" s="6">
        <f t="shared" si="142"/>
        <v>1.1000000000000014</v>
      </c>
      <c r="W7286" s="6">
        <f t="shared" si="143"/>
        <v>1</v>
      </c>
      <c r="AB7286" s="6">
        <f t="shared" si="141"/>
        <v>3839.4500000000003</v>
      </c>
    </row>
    <row r="7287" spans="1:28" s="6" customFormat="1" x14ac:dyDescent="0.25">
      <c r="A7287" s="3">
        <v>42908.750867369119</v>
      </c>
      <c r="B7287" s="4">
        <v>42908.750867369119</v>
      </c>
      <c r="C7287" s="5">
        <v>42908.750856481493</v>
      </c>
      <c r="D7287" s="6">
        <v>941</v>
      </c>
      <c r="E7287" s="7">
        <v>4.6413345393518518E-2</v>
      </c>
      <c r="F7287" s="8">
        <v>4.6412037037037036E-2</v>
      </c>
      <c r="G7287" s="6">
        <v>113</v>
      </c>
      <c r="H7287" s="6">
        <v>4010.11</v>
      </c>
      <c r="I7287" s="6">
        <v>0</v>
      </c>
      <c r="J7287" s="6" t="s">
        <v>7244</v>
      </c>
      <c r="K7287" s="6" t="s">
        <v>22</v>
      </c>
      <c r="L7287" s="6">
        <v>1</v>
      </c>
      <c r="N7287" s="6" t="s">
        <v>3405</v>
      </c>
      <c r="O7287" s="6" t="s">
        <v>24</v>
      </c>
      <c r="P7287" s="6" t="s">
        <v>28</v>
      </c>
      <c r="R7287" s="6" t="s">
        <v>26</v>
      </c>
      <c r="S7287" s="6">
        <v>20.9</v>
      </c>
      <c r="T7287" s="6">
        <v>17</v>
      </c>
      <c r="U7287" s="6">
        <v>17.100000000000001</v>
      </c>
      <c r="V7287" s="6">
        <f t="shared" si="142"/>
        <v>3.8999999999999986</v>
      </c>
      <c r="W7287" s="6">
        <f t="shared" si="143"/>
        <v>3.7999999999999972</v>
      </c>
      <c r="AB7287" s="6">
        <f t="shared" si="141"/>
        <v>3839.4500000000003</v>
      </c>
    </row>
    <row r="7288" spans="1:28" s="6" customFormat="1" x14ac:dyDescent="0.25">
      <c r="A7288" s="3">
        <v>42908.750867369119</v>
      </c>
      <c r="B7288" s="4">
        <v>42908.750867369119</v>
      </c>
      <c r="C7288" s="5">
        <v>42908.750856481493</v>
      </c>
      <c r="D7288" s="6">
        <v>941</v>
      </c>
      <c r="E7288" s="7">
        <v>4.6413345393518518E-2</v>
      </c>
      <c r="F7288" s="8">
        <v>4.6412037037037036E-2</v>
      </c>
      <c r="G7288" s="6">
        <v>113</v>
      </c>
      <c r="H7288" s="6">
        <v>4010.11</v>
      </c>
      <c r="I7288" s="6">
        <v>0</v>
      </c>
      <c r="J7288" s="6" t="s">
        <v>7244</v>
      </c>
      <c r="K7288" s="6" t="s">
        <v>22</v>
      </c>
      <c r="L7288" s="6">
        <v>1</v>
      </c>
      <c r="N7288" s="6" t="s">
        <v>3405</v>
      </c>
      <c r="O7288" s="6" t="s">
        <v>42</v>
      </c>
      <c r="P7288" s="6" t="s">
        <v>28</v>
      </c>
      <c r="R7288" s="6" t="s">
        <v>26</v>
      </c>
      <c r="S7288" s="6">
        <v>17.8</v>
      </c>
      <c r="T7288" s="6">
        <v>17</v>
      </c>
      <c r="U7288" s="6">
        <v>17.100000000000001</v>
      </c>
      <c r="V7288" s="6">
        <f t="shared" si="142"/>
        <v>0.80000000000000071</v>
      </c>
      <c r="W7288" s="6">
        <f t="shared" si="143"/>
        <v>0.69999999999999929</v>
      </c>
      <c r="AB7288" s="6">
        <f t="shared" si="141"/>
        <v>3839.4500000000003</v>
      </c>
    </row>
    <row r="7289" spans="1:28" s="6" customFormat="1" x14ac:dyDescent="0.25">
      <c r="A7289" s="3">
        <v>42908.75294918241</v>
      </c>
      <c r="B7289" s="4">
        <v>42908.75294918241</v>
      </c>
      <c r="C7289" s="5">
        <v>42908.752939814702</v>
      </c>
      <c r="D7289" s="6">
        <v>809</v>
      </c>
      <c r="E7289" s="7">
        <v>4.8495158506944441E-2</v>
      </c>
      <c r="F7289" s="8">
        <v>4.8483796296296296E-2</v>
      </c>
      <c r="G7289" s="6">
        <v>982</v>
      </c>
      <c r="H7289" s="6">
        <v>4189.9799999999996</v>
      </c>
      <c r="I7289" s="6">
        <v>0</v>
      </c>
      <c r="J7289" s="6" t="s">
        <v>7244</v>
      </c>
      <c r="K7289" s="6" t="s">
        <v>22</v>
      </c>
      <c r="L7289" s="6">
        <v>1</v>
      </c>
      <c r="N7289" s="6" t="s">
        <v>3405</v>
      </c>
      <c r="O7289" s="6" t="s">
        <v>24</v>
      </c>
      <c r="P7289" s="6" t="s">
        <v>28</v>
      </c>
      <c r="R7289" s="6" t="s">
        <v>26</v>
      </c>
      <c r="S7289" s="6">
        <v>21.9</v>
      </c>
      <c r="T7289" s="6">
        <v>17</v>
      </c>
      <c r="U7289" s="6">
        <v>17.3</v>
      </c>
      <c r="V7289" s="6">
        <f t="shared" si="142"/>
        <v>4.8999999999999986</v>
      </c>
      <c r="W7289" s="6">
        <f t="shared" si="143"/>
        <v>4.5999999999999979</v>
      </c>
      <c r="AB7289" s="6">
        <f t="shared" si="141"/>
        <v>4019.3199999999997</v>
      </c>
    </row>
    <row r="7290" spans="1:28" s="6" customFormat="1" x14ac:dyDescent="0.25">
      <c r="A7290" s="3">
        <v>42908.755037562922</v>
      </c>
      <c r="B7290" s="4">
        <v>42908.755037562922</v>
      </c>
      <c r="C7290" s="5">
        <v>42908.755034722388</v>
      </c>
      <c r="D7290" s="6">
        <v>245</v>
      </c>
      <c r="E7290" s="7">
        <v>5.0583538854166665E-2</v>
      </c>
      <c r="F7290" s="8">
        <v>5.0578703703703702E-2</v>
      </c>
      <c r="G7290" s="6">
        <v>418</v>
      </c>
      <c r="H7290" s="6">
        <v>4370.42</v>
      </c>
      <c r="I7290" s="6">
        <v>0</v>
      </c>
      <c r="J7290" s="6" t="s">
        <v>7244</v>
      </c>
      <c r="K7290" s="6" t="s">
        <v>22</v>
      </c>
      <c r="L7290" s="6">
        <v>1</v>
      </c>
      <c r="N7290" s="6" t="s">
        <v>3405</v>
      </c>
      <c r="O7290" s="6" t="s">
        <v>24</v>
      </c>
      <c r="P7290" s="6" t="s">
        <v>28</v>
      </c>
      <c r="R7290" s="6" t="s">
        <v>26</v>
      </c>
      <c r="S7290" s="6">
        <v>22.5</v>
      </c>
      <c r="T7290" s="6">
        <v>17.100000000000001</v>
      </c>
      <c r="U7290" s="6">
        <v>17.3</v>
      </c>
      <c r="V7290" s="6">
        <f t="shared" si="142"/>
        <v>5.3999999999999986</v>
      </c>
      <c r="W7290" s="6">
        <f t="shared" si="143"/>
        <v>5.1999999999999993</v>
      </c>
      <c r="AB7290" s="6">
        <f t="shared" si="141"/>
        <v>4199.76</v>
      </c>
    </row>
    <row r="7291" spans="1:28" s="6" customFormat="1" x14ac:dyDescent="0.25">
      <c r="A7291" s="3">
        <v>42908.757118217181</v>
      </c>
      <c r="B7291" s="4">
        <v>42908.757118217181</v>
      </c>
      <c r="C7291" s="5">
        <v>42908.757118055597</v>
      </c>
      <c r="D7291" s="6">
        <v>14</v>
      </c>
      <c r="E7291" s="7">
        <v>5.2664193043981483E-2</v>
      </c>
      <c r="F7291" s="8">
        <v>5.2662037037037035E-2</v>
      </c>
      <c r="G7291" s="6">
        <v>186</v>
      </c>
      <c r="H7291" s="6">
        <v>4550.1899999999996</v>
      </c>
      <c r="I7291" s="6">
        <v>0</v>
      </c>
      <c r="J7291" s="6" t="s">
        <v>7244</v>
      </c>
      <c r="K7291" s="6" t="s">
        <v>22</v>
      </c>
      <c r="L7291" s="6">
        <v>1</v>
      </c>
      <c r="N7291" s="6" t="s">
        <v>3405</v>
      </c>
      <c r="O7291" s="6" t="s">
        <v>33</v>
      </c>
      <c r="P7291" s="6" t="s">
        <v>28</v>
      </c>
      <c r="R7291" s="6" t="s">
        <v>26</v>
      </c>
      <c r="S7291" s="6">
        <v>17.600000000000001</v>
      </c>
      <c r="T7291" s="6">
        <v>17</v>
      </c>
      <c r="U7291" s="6">
        <v>17.3</v>
      </c>
      <c r="V7291" s="6">
        <f t="shared" si="142"/>
        <v>0.60000000000000142</v>
      </c>
      <c r="W7291" s="6">
        <f t="shared" si="143"/>
        <v>0.30000000000000071</v>
      </c>
      <c r="AB7291" s="6">
        <f t="shared" si="141"/>
        <v>4379.53</v>
      </c>
    </row>
    <row r="7292" spans="1:28" s="6" customFormat="1" x14ac:dyDescent="0.25">
      <c r="A7292" s="3">
        <v>42908.757118217181</v>
      </c>
      <c r="B7292" s="4">
        <v>42908.757118217181</v>
      </c>
      <c r="C7292" s="5">
        <v>42908.757118055597</v>
      </c>
      <c r="D7292" s="6">
        <v>14</v>
      </c>
      <c r="E7292" s="7">
        <v>5.2664193043981483E-2</v>
      </c>
      <c r="F7292" s="8">
        <v>5.2662037037037035E-2</v>
      </c>
      <c r="G7292" s="6">
        <v>186</v>
      </c>
      <c r="H7292" s="6">
        <v>4550.1899999999996</v>
      </c>
      <c r="I7292" s="6">
        <v>0</v>
      </c>
      <c r="J7292" s="6" t="s">
        <v>7244</v>
      </c>
      <c r="K7292" s="6" t="s">
        <v>22</v>
      </c>
      <c r="L7292" s="6">
        <v>1</v>
      </c>
      <c r="N7292" s="6" t="s">
        <v>3405</v>
      </c>
      <c r="O7292" s="6" t="s">
        <v>24</v>
      </c>
      <c r="P7292" s="6" t="s">
        <v>28</v>
      </c>
      <c r="R7292" s="6" t="s">
        <v>26</v>
      </c>
      <c r="S7292" s="6">
        <v>20.7</v>
      </c>
      <c r="T7292" s="6">
        <v>17</v>
      </c>
      <c r="U7292" s="6">
        <v>17.3</v>
      </c>
      <c r="V7292" s="6">
        <f t="shared" si="142"/>
        <v>3.6999999999999993</v>
      </c>
      <c r="W7292" s="6">
        <f t="shared" si="143"/>
        <v>3.3999999999999986</v>
      </c>
      <c r="AB7292" s="6">
        <f t="shared" si="141"/>
        <v>4379.53</v>
      </c>
    </row>
    <row r="7293" spans="1:28" s="6" customFormat="1" x14ac:dyDescent="0.25">
      <c r="A7293" s="3">
        <v>42908.757118217181</v>
      </c>
      <c r="B7293" s="4">
        <v>42908.757118217181</v>
      </c>
      <c r="C7293" s="5">
        <v>42908.757118055597</v>
      </c>
      <c r="D7293" s="6">
        <v>14</v>
      </c>
      <c r="E7293" s="7">
        <v>5.2664193043981483E-2</v>
      </c>
      <c r="F7293" s="8">
        <v>5.2662037037037035E-2</v>
      </c>
      <c r="G7293" s="6">
        <v>186</v>
      </c>
      <c r="H7293" s="6">
        <v>4550.1899999999996</v>
      </c>
      <c r="I7293" s="6">
        <v>0</v>
      </c>
      <c r="J7293" s="6" t="s">
        <v>7244</v>
      </c>
      <c r="K7293" s="6" t="s">
        <v>22</v>
      </c>
      <c r="L7293" s="6">
        <v>1</v>
      </c>
      <c r="N7293" s="6" t="s">
        <v>3405</v>
      </c>
      <c r="O7293" s="6" t="s">
        <v>42</v>
      </c>
      <c r="P7293" s="6" t="s">
        <v>28</v>
      </c>
      <c r="R7293" s="6" t="s">
        <v>26</v>
      </c>
      <c r="S7293" s="6">
        <v>17.899999999999999</v>
      </c>
      <c r="T7293" s="6">
        <v>17</v>
      </c>
      <c r="U7293" s="6">
        <v>17.3</v>
      </c>
      <c r="V7293" s="6">
        <f t="shared" si="142"/>
        <v>0.89999999999999858</v>
      </c>
      <c r="W7293" s="6">
        <f t="shared" si="143"/>
        <v>0.59999999999999787</v>
      </c>
      <c r="AB7293" s="6">
        <f t="shared" si="141"/>
        <v>4379.53</v>
      </c>
    </row>
    <row r="7294" spans="1:28" s="6" customFormat="1" x14ac:dyDescent="0.25">
      <c r="A7294" s="3">
        <v>42908.759205438197</v>
      </c>
      <c r="B7294" s="4">
        <v>42908.759205438197</v>
      </c>
      <c r="C7294" s="5">
        <v>42908.759201388806</v>
      </c>
      <c r="D7294" s="6">
        <v>350</v>
      </c>
      <c r="E7294" s="7">
        <v>5.4751414467592595E-2</v>
      </c>
      <c r="F7294" s="8">
        <v>5.4745370370370368E-2</v>
      </c>
      <c r="G7294" s="6">
        <v>522</v>
      </c>
      <c r="H7294" s="6">
        <v>4730.5200000000004</v>
      </c>
      <c r="I7294" s="6">
        <v>0</v>
      </c>
      <c r="J7294" s="6" t="s">
        <v>7244</v>
      </c>
      <c r="K7294" s="6" t="s">
        <v>22</v>
      </c>
      <c r="L7294" s="6">
        <v>1</v>
      </c>
      <c r="N7294" s="6" t="s">
        <v>3405</v>
      </c>
      <c r="O7294" s="6" t="s">
        <v>24</v>
      </c>
      <c r="P7294" s="6" t="s">
        <v>28</v>
      </c>
      <c r="R7294" s="6" t="s">
        <v>26</v>
      </c>
      <c r="S7294" s="6">
        <v>21.3</v>
      </c>
      <c r="T7294" s="6">
        <v>17</v>
      </c>
      <c r="U7294" s="6">
        <v>17.3</v>
      </c>
      <c r="V7294" s="6">
        <f t="shared" si="142"/>
        <v>4.3000000000000007</v>
      </c>
      <c r="W7294" s="6">
        <f t="shared" si="143"/>
        <v>4</v>
      </c>
      <c r="AB7294" s="6">
        <f t="shared" si="141"/>
        <v>4559.8600000000006</v>
      </c>
    </row>
    <row r="7295" spans="1:28" s="6" customFormat="1" x14ac:dyDescent="0.25">
      <c r="A7295" s="3">
        <v>42908.759205438197</v>
      </c>
      <c r="B7295" s="4">
        <v>42908.759205438197</v>
      </c>
      <c r="C7295" s="5">
        <v>42908.759201388806</v>
      </c>
      <c r="D7295" s="6">
        <v>350</v>
      </c>
      <c r="E7295" s="7">
        <v>5.4751414467592595E-2</v>
      </c>
      <c r="F7295" s="8">
        <v>5.4745370370370368E-2</v>
      </c>
      <c r="G7295" s="6">
        <v>522</v>
      </c>
      <c r="H7295" s="6">
        <v>4730.5200000000004</v>
      </c>
      <c r="I7295" s="6">
        <v>0</v>
      </c>
      <c r="J7295" s="6" t="s">
        <v>7244</v>
      </c>
      <c r="K7295" s="6" t="s">
        <v>22</v>
      </c>
      <c r="L7295" s="6">
        <v>1</v>
      </c>
      <c r="N7295" s="6" t="s">
        <v>3405</v>
      </c>
      <c r="O7295" s="6" t="s">
        <v>33</v>
      </c>
      <c r="P7295" s="6" t="s">
        <v>28</v>
      </c>
      <c r="R7295" s="6" t="s">
        <v>26</v>
      </c>
      <c r="S7295" s="6">
        <v>17.8</v>
      </c>
      <c r="T7295" s="6">
        <v>17</v>
      </c>
      <c r="U7295" s="6">
        <v>17.3</v>
      </c>
      <c r="V7295" s="6">
        <f t="shared" si="142"/>
        <v>0.80000000000000071</v>
      </c>
      <c r="W7295" s="6">
        <f t="shared" si="143"/>
        <v>0.5</v>
      </c>
      <c r="AB7295" s="6">
        <f t="shared" si="141"/>
        <v>4559.8600000000006</v>
      </c>
    </row>
    <row r="7296" spans="1:28" s="6" customFormat="1" x14ac:dyDescent="0.25">
      <c r="A7296" s="3">
        <v>42908.75963694416</v>
      </c>
      <c r="B7296" s="4">
        <v>42908.75963694416</v>
      </c>
      <c r="C7296" s="5">
        <v>42908.759629629552</v>
      </c>
      <c r="D7296" s="6">
        <v>632</v>
      </c>
      <c r="E7296" s="7">
        <v>5.5182920358796295E-2</v>
      </c>
      <c r="F7296" s="8">
        <v>5.5173611111111111E-2</v>
      </c>
      <c r="G7296" s="6">
        <v>804</v>
      </c>
      <c r="H7296" s="6">
        <v>4767.8</v>
      </c>
      <c r="I7296" s="6">
        <v>0</v>
      </c>
      <c r="J7296" s="6" t="s">
        <v>7244</v>
      </c>
      <c r="K7296" s="6" t="s">
        <v>22</v>
      </c>
      <c r="L7296" s="6">
        <v>1</v>
      </c>
      <c r="N7296" s="6" t="s">
        <v>3405</v>
      </c>
      <c r="O7296" s="6" t="s">
        <v>46</v>
      </c>
      <c r="P7296" s="6" t="s">
        <v>28</v>
      </c>
      <c r="R7296" s="6" t="s">
        <v>26</v>
      </c>
      <c r="S7296" s="6">
        <v>17</v>
      </c>
      <c r="T7296" s="6">
        <v>16.899999999999999</v>
      </c>
      <c r="U7296" s="6">
        <v>17.100000000000001</v>
      </c>
      <c r="V7296" s="6">
        <f t="shared" si="142"/>
        <v>0.10000000000000142</v>
      </c>
      <c r="W7296" s="6">
        <f t="shared" si="143"/>
        <v>-0.10000000000000142</v>
      </c>
      <c r="AB7296" s="6">
        <f t="shared" si="141"/>
        <v>4597.1400000000003</v>
      </c>
    </row>
    <row r="7297" spans="1:28" s="6" customFormat="1" x14ac:dyDescent="0.25">
      <c r="A7297" s="3">
        <v>42908.761286478955</v>
      </c>
      <c r="B7297" s="4">
        <v>42908.761286478955</v>
      </c>
      <c r="C7297" s="5">
        <v>42908.761284722015</v>
      </c>
      <c r="D7297" s="6">
        <v>152</v>
      </c>
      <c r="E7297" s="7">
        <v>5.6832454965277779E-2</v>
      </c>
      <c r="F7297" s="8">
        <v>5.6828703703703701E-2</v>
      </c>
      <c r="G7297" s="6">
        <v>324</v>
      </c>
      <c r="H7297" s="6">
        <v>4910.32</v>
      </c>
      <c r="I7297" s="6">
        <v>0</v>
      </c>
      <c r="J7297" s="6" t="s">
        <v>7244</v>
      </c>
      <c r="K7297" s="6" t="s">
        <v>22</v>
      </c>
      <c r="L7297" s="6">
        <v>1</v>
      </c>
      <c r="N7297" s="6" t="s">
        <v>3405</v>
      </c>
      <c r="O7297" s="6" t="s">
        <v>24</v>
      </c>
      <c r="P7297" s="6" t="s">
        <v>28</v>
      </c>
      <c r="R7297" s="6" t="s">
        <v>26</v>
      </c>
      <c r="S7297" s="6">
        <v>21.5</v>
      </c>
      <c r="T7297" s="6">
        <v>16.899999999999999</v>
      </c>
      <c r="U7297" s="6">
        <v>17.100000000000001</v>
      </c>
      <c r="V7297" s="6">
        <f t="shared" si="142"/>
        <v>4.6000000000000014</v>
      </c>
      <c r="W7297" s="6">
        <f t="shared" si="143"/>
        <v>4.3999999999999986</v>
      </c>
      <c r="AB7297" s="6">
        <f t="shared" si="141"/>
        <v>4739.66</v>
      </c>
    </row>
    <row r="7298" spans="1:28" s="6" customFormat="1" x14ac:dyDescent="0.25">
      <c r="A7298" s="3">
        <v>42908.763366360683</v>
      </c>
      <c r="B7298" s="4">
        <v>42908.763366360683</v>
      </c>
      <c r="C7298" s="5">
        <v>42908.763356481679</v>
      </c>
      <c r="D7298" s="6">
        <v>854</v>
      </c>
      <c r="E7298" s="7">
        <v>5.8912336539351851E-2</v>
      </c>
      <c r="F7298" s="8">
        <v>5.8912037037037034E-2</v>
      </c>
      <c r="G7298" s="6">
        <v>26</v>
      </c>
      <c r="H7298" s="6">
        <v>5090.03</v>
      </c>
      <c r="I7298" s="6">
        <v>0</v>
      </c>
      <c r="J7298" s="6" t="s">
        <v>7244</v>
      </c>
      <c r="K7298" s="6" t="s">
        <v>22</v>
      </c>
      <c r="L7298" s="6">
        <v>1</v>
      </c>
      <c r="N7298" s="6" t="s">
        <v>3405</v>
      </c>
      <c r="O7298" s="6" t="s">
        <v>24</v>
      </c>
      <c r="P7298" s="6" t="s">
        <v>28</v>
      </c>
      <c r="R7298" s="6" t="s">
        <v>26</v>
      </c>
      <c r="S7298" s="6">
        <v>20.8</v>
      </c>
      <c r="T7298" s="6">
        <v>17</v>
      </c>
      <c r="U7298" s="6">
        <v>17.2</v>
      </c>
      <c r="V7298" s="6">
        <f t="shared" si="142"/>
        <v>3.8000000000000007</v>
      </c>
      <c r="W7298" s="6">
        <f t="shared" si="143"/>
        <v>3.6000000000000014</v>
      </c>
      <c r="AB7298" s="6">
        <f t="shared" si="141"/>
        <v>4919.37</v>
      </c>
    </row>
    <row r="7299" spans="1:28" s="6" customFormat="1" x14ac:dyDescent="0.25">
      <c r="A7299" s="3">
        <v>42908.765456672292</v>
      </c>
      <c r="B7299" s="4">
        <v>42908.765456672292</v>
      </c>
      <c r="C7299" s="5">
        <v>42908.765451388899</v>
      </c>
      <c r="D7299" s="6">
        <v>456</v>
      </c>
      <c r="E7299" s="7">
        <v>6.1002648425925926E-2</v>
      </c>
      <c r="F7299" s="8">
        <v>6.0995370370370373E-2</v>
      </c>
      <c r="G7299" s="6">
        <v>629</v>
      </c>
      <c r="H7299" s="6">
        <v>5270.63</v>
      </c>
      <c r="I7299" s="6">
        <v>0</v>
      </c>
      <c r="J7299" s="6" t="s">
        <v>7244</v>
      </c>
      <c r="K7299" s="6" t="s">
        <v>22</v>
      </c>
      <c r="L7299" s="6">
        <v>1</v>
      </c>
      <c r="N7299" s="6" t="s">
        <v>3405</v>
      </c>
      <c r="O7299" s="6" t="s">
        <v>33</v>
      </c>
      <c r="P7299" s="6" t="s">
        <v>28</v>
      </c>
      <c r="R7299" s="6" t="s">
        <v>26</v>
      </c>
      <c r="S7299" s="6">
        <v>17.5</v>
      </c>
      <c r="T7299" s="6">
        <v>16.899999999999999</v>
      </c>
      <c r="U7299" s="6">
        <v>17.100000000000001</v>
      </c>
      <c r="V7299" s="6">
        <f t="shared" si="142"/>
        <v>0.60000000000000142</v>
      </c>
      <c r="W7299" s="6">
        <f t="shared" si="143"/>
        <v>0.39999999999999858</v>
      </c>
      <c r="AB7299" s="6">
        <f t="shared" si="141"/>
        <v>5099.97</v>
      </c>
    </row>
    <row r="7300" spans="1:28" s="6" customFormat="1" x14ac:dyDescent="0.25">
      <c r="A7300" s="3">
        <v>42908.765456672292</v>
      </c>
      <c r="B7300" s="4">
        <v>42908.765456672292</v>
      </c>
      <c r="C7300" s="5">
        <v>42908.765451388899</v>
      </c>
      <c r="D7300" s="6">
        <v>456</v>
      </c>
      <c r="E7300" s="7">
        <v>6.1002648425925926E-2</v>
      </c>
      <c r="F7300" s="8">
        <v>6.0995370370370373E-2</v>
      </c>
      <c r="G7300" s="6">
        <v>629</v>
      </c>
      <c r="H7300" s="6">
        <v>5270.63</v>
      </c>
      <c r="I7300" s="6">
        <v>0</v>
      </c>
      <c r="J7300" s="6" t="s">
        <v>7244</v>
      </c>
      <c r="K7300" s="6" t="s">
        <v>22</v>
      </c>
      <c r="L7300" s="6">
        <v>1</v>
      </c>
      <c r="N7300" s="6" t="s">
        <v>3405</v>
      </c>
      <c r="O7300" s="6" t="s">
        <v>24</v>
      </c>
      <c r="P7300" s="6" t="s">
        <v>28</v>
      </c>
      <c r="R7300" s="6" t="s">
        <v>26</v>
      </c>
      <c r="S7300" s="6">
        <v>20.9</v>
      </c>
      <c r="T7300" s="6">
        <v>16.899999999999999</v>
      </c>
      <c r="U7300" s="6">
        <v>17.100000000000001</v>
      </c>
      <c r="V7300" s="6">
        <f t="shared" si="142"/>
        <v>4</v>
      </c>
      <c r="W7300" s="6">
        <f t="shared" si="143"/>
        <v>3.7999999999999972</v>
      </c>
      <c r="AB7300" s="6">
        <f t="shared" si="141"/>
        <v>5099.97</v>
      </c>
    </row>
    <row r="7301" spans="1:28" s="6" customFormat="1" x14ac:dyDescent="0.25">
      <c r="A7301" s="3">
        <v>42908.769625320565</v>
      </c>
      <c r="B7301" s="4">
        <v>42908.769625320565</v>
      </c>
      <c r="C7301" s="5">
        <v>42908.769618055783</v>
      </c>
      <c r="D7301" s="6">
        <v>628</v>
      </c>
      <c r="E7301" s="7">
        <v>6.5171296655092595E-2</v>
      </c>
      <c r="F7301" s="8">
        <v>6.5162037037037032E-2</v>
      </c>
      <c r="G7301" s="6">
        <v>800</v>
      </c>
      <c r="H7301" s="6">
        <v>5630.8</v>
      </c>
      <c r="I7301" s="6">
        <v>0</v>
      </c>
      <c r="J7301" s="6" t="s">
        <v>7244</v>
      </c>
      <c r="K7301" s="6" t="s">
        <v>22</v>
      </c>
      <c r="L7301" s="6">
        <v>1</v>
      </c>
      <c r="N7301" s="6" t="s">
        <v>3405</v>
      </c>
      <c r="O7301" s="6" t="s">
        <v>33</v>
      </c>
      <c r="P7301" s="6" t="s">
        <v>28</v>
      </c>
      <c r="R7301" s="6" t="s">
        <v>26</v>
      </c>
      <c r="S7301" s="6">
        <v>17.8</v>
      </c>
      <c r="T7301" s="6">
        <v>17.100000000000001</v>
      </c>
      <c r="U7301" s="6">
        <v>17.2</v>
      </c>
      <c r="V7301" s="6">
        <f t="shared" si="142"/>
        <v>0.69999999999999929</v>
      </c>
      <c r="W7301" s="6">
        <f t="shared" si="143"/>
        <v>0.60000000000000142</v>
      </c>
      <c r="AB7301" s="6">
        <f t="shared" si="141"/>
        <v>5460.14</v>
      </c>
    </row>
    <row r="7302" spans="1:28" s="6" customFormat="1" x14ac:dyDescent="0.25">
      <c r="A7302" s="3">
        <v>42908.771706747357</v>
      </c>
      <c r="B7302" s="4">
        <v>42908.771706747357</v>
      </c>
      <c r="C7302" s="5">
        <v>42908.771701388992</v>
      </c>
      <c r="D7302" s="6">
        <v>463</v>
      </c>
      <c r="E7302" s="7">
        <v>6.7252723460648145E-2</v>
      </c>
      <c r="F7302" s="8">
        <v>6.7245370370370372E-2</v>
      </c>
      <c r="G7302" s="6">
        <v>635</v>
      </c>
      <c r="H7302" s="6">
        <v>5810.64</v>
      </c>
      <c r="I7302" s="6">
        <v>0</v>
      </c>
      <c r="J7302" s="6" t="s">
        <v>7244</v>
      </c>
      <c r="K7302" s="6" t="s">
        <v>22</v>
      </c>
      <c r="L7302" s="6">
        <v>1</v>
      </c>
      <c r="N7302" s="6" t="s">
        <v>3405</v>
      </c>
      <c r="O7302" s="6" t="s">
        <v>24</v>
      </c>
      <c r="P7302" s="6" t="s">
        <v>28</v>
      </c>
      <c r="R7302" s="6" t="s">
        <v>26</v>
      </c>
      <c r="S7302" s="6">
        <v>18.399999999999999</v>
      </c>
      <c r="T7302" s="6">
        <v>17</v>
      </c>
      <c r="U7302" s="6">
        <v>17.100000000000001</v>
      </c>
      <c r="V7302" s="6">
        <f t="shared" si="142"/>
        <v>1.3999999999999986</v>
      </c>
      <c r="W7302" s="6">
        <f t="shared" si="143"/>
        <v>1.2999999999999972</v>
      </c>
      <c r="AB7302" s="6">
        <f t="shared" si="141"/>
        <v>5639.9800000000005</v>
      </c>
    </row>
    <row r="7303" spans="1:28" s="6" customFormat="1" x14ac:dyDescent="0.25">
      <c r="A7303" s="3">
        <v>42908.773784697521</v>
      </c>
      <c r="B7303" s="4">
        <v>42908.773784697521</v>
      </c>
      <c r="C7303" s="5">
        <v>42908.77377314819</v>
      </c>
      <c r="D7303" s="6">
        <v>998</v>
      </c>
      <c r="E7303" s="7">
        <v>6.9330673495370365E-2</v>
      </c>
      <c r="F7303" s="8">
        <v>6.9328703703703698E-2</v>
      </c>
      <c r="G7303" s="6">
        <v>170</v>
      </c>
      <c r="H7303" s="6">
        <v>5990.17</v>
      </c>
      <c r="I7303" s="6">
        <v>0</v>
      </c>
      <c r="J7303" s="6" t="s">
        <v>7244</v>
      </c>
      <c r="K7303" s="6" t="s">
        <v>22</v>
      </c>
      <c r="L7303" s="6">
        <v>1</v>
      </c>
      <c r="N7303" s="6" t="s">
        <v>3405</v>
      </c>
      <c r="O7303" s="6" t="s">
        <v>24</v>
      </c>
      <c r="P7303" s="6" t="s">
        <v>28</v>
      </c>
      <c r="R7303" s="6" t="s">
        <v>26</v>
      </c>
      <c r="S7303" s="6">
        <v>19.899999999999999</v>
      </c>
      <c r="T7303" s="6">
        <v>17.100000000000001</v>
      </c>
      <c r="U7303" s="6">
        <v>17.2</v>
      </c>
      <c r="V7303" s="6">
        <f t="shared" si="142"/>
        <v>2.7999999999999972</v>
      </c>
      <c r="W7303" s="6">
        <f t="shared" si="143"/>
        <v>2.6999999999999993</v>
      </c>
      <c r="AB7303" s="6">
        <f t="shared" si="141"/>
        <v>5819.51</v>
      </c>
    </row>
    <row r="7304" spans="1:28" s="6" customFormat="1" x14ac:dyDescent="0.25">
      <c r="A7304" s="3">
        <v>42908.775868828408</v>
      </c>
      <c r="B7304" s="4">
        <v>42908.775868828408</v>
      </c>
      <c r="C7304" s="5">
        <v>42908.775868055411</v>
      </c>
      <c r="D7304" s="6">
        <v>67</v>
      </c>
      <c r="E7304" s="7">
        <v>7.1414804456018513E-2</v>
      </c>
      <c r="F7304" s="8">
        <v>7.1412037037037038E-2</v>
      </c>
      <c r="G7304" s="6">
        <v>239</v>
      </c>
      <c r="H7304" s="6">
        <v>6170.24</v>
      </c>
      <c r="I7304" s="6">
        <v>0</v>
      </c>
      <c r="J7304" s="6" t="s">
        <v>7244</v>
      </c>
      <c r="K7304" s="6" t="s">
        <v>22</v>
      </c>
      <c r="L7304" s="6">
        <v>1</v>
      </c>
      <c r="N7304" s="6" t="s">
        <v>3405</v>
      </c>
      <c r="O7304" s="6" t="s">
        <v>33</v>
      </c>
      <c r="P7304" s="6" t="s">
        <v>28</v>
      </c>
      <c r="R7304" s="6" t="s">
        <v>26</v>
      </c>
      <c r="S7304" s="6">
        <v>17.399999999999999</v>
      </c>
      <c r="T7304" s="6">
        <v>16.899999999999999</v>
      </c>
      <c r="U7304" s="6">
        <v>17.100000000000001</v>
      </c>
      <c r="V7304" s="6">
        <f t="shared" si="142"/>
        <v>0.5</v>
      </c>
      <c r="W7304" s="6">
        <f t="shared" si="143"/>
        <v>0.29999999999999716</v>
      </c>
      <c r="AB7304" s="6">
        <f t="shared" si="141"/>
        <v>5999.58</v>
      </c>
    </row>
    <row r="7305" spans="1:28" s="6" customFormat="1" x14ac:dyDescent="0.25">
      <c r="A7305" s="3">
        <v>42908.775868828408</v>
      </c>
      <c r="B7305" s="4">
        <v>42908.775868828408</v>
      </c>
      <c r="C7305" s="5">
        <v>42908.775868055411</v>
      </c>
      <c r="D7305" s="6">
        <v>67</v>
      </c>
      <c r="E7305" s="7">
        <v>7.1414804456018513E-2</v>
      </c>
      <c r="F7305" s="8">
        <v>7.1412037037037038E-2</v>
      </c>
      <c r="G7305" s="6">
        <v>239</v>
      </c>
      <c r="H7305" s="6">
        <v>6170.24</v>
      </c>
      <c r="I7305" s="6">
        <v>0</v>
      </c>
      <c r="J7305" s="6" t="s">
        <v>7244</v>
      </c>
      <c r="K7305" s="6" t="s">
        <v>22</v>
      </c>
      <c r="L7305" s="6">
        <v>1</v>
      </c>
      <c r="N7305" s="6" t="s">
        <v>3405</v>
      </c>
      <c r="O7305" s="6" t="s">
        <v>24</v>
      </c>
      <c r="P7305" s="6" t="s">
        <v>28</v>
      </c>
      <c r="R7305" s="6" t="s">
        <v>26</v>
      </c>
      <c r="S7305" s="6">
        <v>21.5</v>
      </c>
      <c r="T7305" s="6">
        <v>16.899999999999999</v>
      </c>
      <c r="U7305" s="6">
        <v>17.100000000000001</v>
      </c>
      <c r="V7305" s="6">
        <f t="shared" si="142"/>
        <v>4.6000000000000014</v>
      </c>
      <c r="W7305" s="6">
        <f t="shared" si="143"/>
        <v>4.3999999999999986</v>
      </c>
      <c r="AB7305" s="6">
        <f t="shared" si="141"/>
        <v>5999.58</v>
      </c>
    </row>
    <row r="7306" spans="1:28" s="6" customFormat="1" x14ac:dyDescent="0.25">
      <c r="A7306" s="3">
        <v>42908.777953345794</v>
      </c>
      <c r="B7306" s="4">
        <v>42908.777953345794</v>
      </c>
      <c r="C7306" s="5">
        <v>42908.777951389086</v>
      </c>
      <c r="D7306" s="6">
        <v>169</v>
      </c>
      <c r="E7306" s="7">
        <v>7.3499321724537034E-2</v>
      </c>
      <c r="F7306" s="8">
        <v>7.3495370370370364E-2</v>
      </c>
      <c r="G7306" s="6">
        <v>341</v>
      </c>
      <c r="H7306" s="6">
        <v>6350.34</v>
      </c>
      <c r="I7306" s="6">
        <v>0</v>
      </c>
      <c r="J7306" s="6" t="s">
        <v>7244</v>
      </c>
      <c r="K7306" s="6" t="s">
        <v>22</v>
      </c>
      <c r="L7306" s="6">
        <v>1</v>
      </c>
      <c r="N7306" s="6" t="s">
        <v>3405</v>
      </c>
      <c r="O7306" s="6" t="s">
        <v>33</v>
      </c>
      <c r="P7306" s="6" t="s">
        <v>28</v>
      </c>
      <c r="R7306" s="6" t="s">
        <v>26</v>
      </c>
      <c r="S7306" s="6">
        <v>17.8</v>
      </c>
      <c r="T7306" s="6">
        <v>17</v>
      </c>
      <c r="U7306" s="6">
        <v>17.2</v>
      </c>
      <c r="V7306" s="6">
        <f t="shared" si="142"/>
        <v>0.80000000000000071</v>
      </c>
      <c r="W7306" s="6">
        <f t="shared" si="143"/>
        <v>0.60000000000000142</v>
      </c>
      <c r="AB7306" s="6">
        <f t="shared" ref="AB7306:AB7322" si="144">H7306-170.66</f>
        <v>6179.68</v>
      </c>
    </row>
    <row r="7307" spans="1:28" s="6" customFormat="1" x14ac:dyDescent="0.25">
      <c r="A7307" s="3">
        <v>42908.777953345794</v>
      </c>
      <c r="B7307" s="4">
        <v>42908.777953345794</v>
      </c>
      <c r="C7307" s="5">
        <v>42908.777951389086</v>
      </c>
      <c r="D7307" s="6">
        <v>169</v>
      </c>
      <c r="E7307" s="7">
        <v>7.3499321724537034E-2</v>
      </c>
      <c r="F7307" s="8">
        <v>7.3495370370370364E-2</v>
      </c>
      <c r="G7307" s="6">
        <v>341</v>
      </c>
      <c r="H7307" s="6">
        <v>6350.34</v>
      </c>
      <c r="I7307" s="6">
        <v>0</v>
      </c>
      <c r="J7307" s="6" t="s">
        <v>7244</v>
      </c>
      <c r="K7307" s="6" t="s">
        <v>22</v>
      </c>
      <c r="L7307" s="6">
        <v>1</v>
      </c>
      <c r="N7307" s="6" t="s">
        <v>3405</v>
      </c>
      <c r="O7307" s="6" t="s">
        <v>24</v>
      </c>
      <c r="P7307" s="6" t="s">
        <v>28</v>
      </c>
      <c r="R7307" s="6" t="s">
        <v>26</v>
      </c>
      <c r="S7307" s="6">
        <v>20.7</v>
      </c>
      <c r="T7307" s="6">
        <v>17</v>
      </c>
      <c r="U7307" s="6">
        <v>17.2</v>
      </c>
      <c r="V7307" s="6">
        <f t="shared" si="142"/>
        <v>3.6999999999999993</v>
      </c>
      <c r="W7307" s="6">
        <f t="shared" si="143"/>
        <v>3.5</v>
      </c>
      <c r="AB7307" s="6">
        <f t="shared" si="144"/>
        <v>6179.68</v>
      </c>
    </row>
    <row r="7308" spans="1:28" s="6" customFormat="1" x14ac:dyDescent="0.25">
      <c r="A7308" s="3">
        <v>42908.780036704149</v>
      </c>
      <c r="B7308" s="4">
        <v>42908.780036704149</v>
      </c>
      <c r="C7308" s="5">
        <v>42908.780034722295</v>
      </c>
      <c r="D7308" s="6">
        <v>171</v>
      </c>
      <c r="E7308" s="7">
        <v>7.5582680069444449E-2</v>
      </c>
      <c r="F7308" s="8">
        <v>7.5578703703703703E-2</v>
      </c>
      <c r="G7308" s="6">
        <v>344</v>
      </c>
      <c r="H7308" s="6">
        <v>6530.34</v>
      </c>
      <c r="I7308" s="6">
        <v>0</v>
      </c>
      <c r="J7308" s="6" t="s">
        <v>7244</v>
      </c>
      <c r="K7308" s="6" t="s">
        <v>22</v>
      </c>
      <c r="L7308" s="6">
        <v>1</v>
      </c>
      <c r="N7308" s="6" t="s">
        <v>3405</v>
      </c>
      <c r="O7308" s="6" t="s">
        <v>24</v>
      </c>
      <c r="P7308" s="6" t="s">
        <v>28</v>
      </c>
      <c r="R7308" s="6" t="s">
        <v>26</v>
      </c>
      <c r="S7308" s="6">
        <v>21.7</v>
      </c>
      <c r="T7308" s="6">
        <v>16.899999999999999</v>
      </c>
      <c r="U7308" s="6">
        <v>17.2</v>
      </c>
      <c r="V7308" s="6">
        <f t="shared" ref="V7308:V7320" si="145">S7308-T7308</f>
        <v>4.8000000000000007</v>
      </c>
      <c r="W7308" s="6">
        <f t="shared" ref="W7308:W7320" si="146">S7308-U7308</f>
        <v>4.5</v>
      </c>
      <c r="AB7308" s="6">
        <f t="shared" si="144"/>
        <v>6359.68</v>
      </c>
    </row>
    <row r="7309" spans="1:28" s="6" customFormat="1" x14ac:dyDescent="0.25">
      <c r="A7309" s="3">
        <v>42908.782128947321</v>
      </c>
      <c r="B7309" s="4">
        <v>42908.782128947321</v>
      </c>
      <c r="C7309" s="5">
        <v>42908.782118055504</v>
      </c>
      <c r="D7309" s="6">
        <v>941</v>
      </c>
      <c r="E7309" s="7">
        <v>7.7674923495370377E-2</v>
      </c>
      <c r="F7309" s="8">
        <v>7.767361111111111E-2</v>
      </c>
      <c r="G7309" s="6">
        <v>113</v>
      </c>
      <c r="H7309" s="6">
        <v>6711.11</v>
      </c>
      <c r="I7309" s="6">
        <v>0</v>
      </c>
      <c r="J7309" s="6" t="s">
        <v>7244</v>
      </c>
      <c r="K7309" s="6" t="s">
        <v>22</v>
      </c>
      <c r="L7309" s="6">
        <v>1</v>
      </c>
      <c r="N7309" s="6" t="s">
        <v>3405</v>
      </c>
      <c r="O7309" s="6" t="s">
        <v>33</v>
      </c>
      <c r="P7309" s="6" t="s">
        <v>28</v>
      </c>
      <c r="R7309" s="6" t="s">
        <v>26</v>
      </c>
      <c r="S7309" s="6">
        <v>18</v>
      </c>
      <c r="T7309" s="6">
        <v>16.8</v>
      </c>
      <c r="U7309" s="6">
        <v>17.100000000000001</v>
      </c>
      <c r="V7309" s="6">
        <f t="shared" si="145"/>
        <v>1.1999999999999993</v>
      </c>
      <c r="W7309" s="6">
        <f t="shared" si="146"/>
        <v>0.89999999999999858</v>
      </c>
      <c r="AB7309" s="6">
        <f t="shared" si="144"/>
        <v>6540.45</v>
      </c>
    </row>
    <row r="7310" spans="1:28" s="6" customFormat="1" x14ac:dyDescent="0.25">
      <c r="A7310" s="3">
        <v>42908.782128947321</v>
      </c>
      <c r="B7310" s="4">
        <v>42908.782128947321</v>
      </c>
      <c r="C7310" s="5">
        <v>42908.782118055504</v>
      </c>
      <c r="D7310" s="6">
        <v>941</v>
      </c>
      <c r="E7310" s="7">
        <v>7.7674923495370377E-2</v>
      </c>
      <c r="F7310" s="8">
        <v>7.767361111111111E-2</v>
      </c>
      <c r="G7310" s="6">
        <v>113</v>
      </c>
      <c r="H7310" s="6">
        <v>6711.11</v>
      </c>
      <c r="I7310" s="6">
        <v>0</v>
      </c>
      <c r="J7310" s="6" t="s">
        <v>7244</v>
      </c>
      <c r="K7310" s="6" t="s">
        <v>22</v>
      </c>
      <c r="L7310" s="6">
        <v>1</v>
      </c>
      <c r="N7310" s="6" t="s">
        <v>3405</v>
      </c>
      <c r="O7310" s="6" t="s">
        <v>24</v>
      </c>
      <c r="P7310" s="6" t="s">
        <v>28</v>
      </c>
      <c r="R7310" s="6" t="s">
        <v>26</v>
      </c>
      <c r="S7310" s="6">
        <v>19.899999999999999</v>
      </c>
      <c r="T7310" s="6">
        <v>16.8</v>
      </c>
      <c r="U7310" s="6">
        <v>17.100000000000001</v>
      </c>
      <c r="V7310" s="6">
        <f t="shared" si="145"/>
        <v>3.0999999999999979</v>
      </c>
      <c r="W7310" s="6">
        <f t="shared" si="146"/>
        <v>2.7999999999999972</v>
      </c>
      <c r="AB7310" s="6">
        <f t="shared" si="144"/>
        <v>6540.45</v>
      </c>
    </row>
    <row r="7311" spans="1:28" s="6" customFormat="1" x14ac:dyDescent="0.25">
      <c r="A7311" s="3">
        <v>42908.784213078208</v>
      </c>
      <c r="B7311" s="4">
        <v>42908.784213078208</v>
      </c>
      <c r="C7311" s="5">
        <v>42908.78421296319</v>
      </c>
      <c r="D7311" s="6">
        <v>10</v>
      </c>
      <c r="E7311" s="7">
        <v>7.9759054456018524E-2</v>
      </c>
      <c r="F7311" s="8">
        <v>7.975694444444445E-2</v>
      </c>
      <c r="G7311" s="6">
        <v>182</v>
      </c>
      <c r="H7311" s="6">
        <v>6891.18</v>
      </c>
      <c r="I7311" s="6">
        <v>0</v>
      </c>
      <c r="J7311" s="6" t="s">
        <v>7244</v>
      </c>
      <c r="K7311" s="6" t="s">
        <v>22</v>
      </c>
      <c r="L7311" s="6">
        <v>1</v>
      </c>
      <c r="N7311" s="6" t="s">
        <v>3405</v>
      </c>
      <c r="O7311" s="6" t="s">
        <v>33</v>
      </c>
      <c r="P7311" s="6" t="s">
        <v>28</v>
      </c>
      <c r="R7311" s="6" t="s">
        <v>26</v>
      </c>
      <c r="S7311" s="6">
        <v>17.7</v>
      </c>
      <c r="T7311" s="6">
        <v>16.8</v>
      </c>
      <c r="U7311" s="6">
        <v>17</v>
      </c>
      <c r="V7311" s="6">
        <f t="shared" si="145"/>
        <v>0.89999999999999858</v>
      </c>
      <c r="W7311" s="6">
        <f t="shared" si="146"/>
        <v>0.69999999999999929</v>
      </c>
      <c r="AB7311" s="6">
        <f t="shared" si="144"/>
        <v>6720.52</v>
      </c>
    </row>
    <row r="7312" spans="1:28" s="6" customFormat="1" x14ac:dyDescent="0.25">
      <c r="A7312" s="3">
        <v>42908.784213078208</v>
      </c>
      <c r="B7312" s="4">
        <v>42908.784213078208</v>
      </c>
      <c r="C7312" s="5">
        <v>42908.78421296319</v>
      </c>
      <c r="D7312" s="6">
        <v>10</v>
      </c>
      <c r="E7312" s="7">
        <v>7.9759054456018524E-2</v>
      </c>
      <c r="F7312" s="8">
        <v>7.975694444444445E-2</v>
      </c>
      <c r="G7312" s="6">
        <v>182</v>
      </c>
      <c r="H7312" s="6">
        <v>6891.18</v>
      </c>
      <c r="I7312" s="6">
        <v>0</v>
      </c>
      <c r="J7312" s="6" t="s">
        <v>7244</v>
      </c>
      <c r="K7312" s="6" t="s">
        <v>22</v>
      </c>
      <c r="L7312" s="6">
        <v>1</v>
      </c>
      <c r="N7312" s="6" t="s">
        <v>3405</v>
      </c>
      <c r="O7312" s="6" t="s">
        <v>24</v>
      </c>
      <c r="P7312" s="6" t="s">
        <v>28</v>
      </c>
      <c r="R7312" s="6" t="s">
        <v>26</v>
      </c>
      <c r="S7312" s="6">
        <v>18.7</v>
      </c>
      <c r="T7312" s="6">
        <v>16.8</v>
      </c>
      <c r="U7312" s="6">
        <v>17</v>
      </c>
      <c r="V7312" s="6">
        <f t="shared" si="145"/>
        <v>1.8999999999999986</v>
      </c>
      <c r="W7312" s="6">
        <f t="shared" si="146"/>
        <v>1.6999999999999993</v>
      </c>
      <c r="AB7312" s="6">
        <f t="shared" si="144"/>
        <v>6720.52</v>
      </c>
    </row>
    <row r="7313" spans="1:28" s="6" customFormat="1" x14ac:dyDescent="0.25">
      <c r="A7313" s="3">
        <v>42908.786285233684</v>
      </c>
      <c r="B7313" s="4">
        <v>42908.786285233684</v>
      </c>
      <c r="C7313" s="5">
        <v>42908.786284722388</v>
      </c>
      <c r="D7313" s="6">
        <v>44</v>
      </c>
      <c r="E7313" s="7">
        <v>8.183120987268519E-2</v>
      </c>
      <c r="F7313" s="8">
        <v>8.1828703703703709E-2</v>
      </c>
      <c r="G7313" s="6">
        <v>217</v>
      </c>
      <c r="H7313" s="6">
        <v>7070.22</v>
      </c>
      <c r="I7313" s="6">
        <v>0</v>
      </c>
      <c r="J7313" s="6" t="s">
        <v>7244</v>
      </c>
      <c r="K7313" s="6" t="s">
        <v>22</v>
      </c>
      <c r="L7313" s="6">
        <v>1</v>
      </c>
      <c r="N7313" s="6" t="s">
        <v>3405</v>
      </c>
      <c r="O7313" s="6" t="s">
        <v>33</v>
      </c>
      <c r="P7313" s="6" t="s">
        <v>28</v>
      </c>
      <c r="R7313" s="6" t="s">
        <v>26</v>
      </c>
      <c r="S7313" s="6">
        <v>17.600000000000001</v>
      </c>
      <c r="T7313" s="6">
        <v>16.899999999999999</v>
      </c>
      <c r="U7313" s="6">
        <v>17.100000000000001</v>
      </c>
      <c r="V7313" s="6">
        <f t="shared" si="145"/>
        <v>0.70000000000000284</v>
      </c>
      <c r="W7313" s="6">
        <f t="shared" si="146"/>
        <v>0.5</v>
      </c>
      <c r="AB7313" s="6">
        <f t="shared" si="144"/>
        <v>6899.56</v>
      </c>
    </row>
    <row r="7314" spans="1:28" s="6" customFormat="1" x14ac:dyDescent="0.25">
      <c r="A7314" s="3">
        <v>42908.786285233684</v>
      </c>
      <c r="B7314" s="4">
        <v>42908.786285233684</v>
      </c>
      <c r="C7314" s="5">
        <v>42908.786284722388</v>
      </c>
      <c r="D7314" s="6">
        <v>44</v>
      </c>
      <c r="E7314" s="7">
        <v>8.183120987268519E-2</v>
      </c>
      <c r="F7314" s="8">
        <v>8.1828703703703709E-2</v>
      </c>
      <c r="G7314" s="6">
        <v>217</v>
      </c>
      <c r="H7314" s="6">
        <v>7070.22</v>
      </c>
      <c r="I7314" s="6">
        <v>0</v>
      </c>
      <c r="J7314" s="6" t="s">
        <v>7244</v>
      </c>
      <c r="K7314" s="6" t="s">
        <v>22</v>
      </c>
      <c r="L7314" s="6">
        <v>1</v>
      </c>
      <c r="N7314" s="6" t="s">
        <v>3405</v>
      </c>
      <c r="O7314" s="6" t="s">
        <v>24</v>
      </c>
      <c r="P7314" s="6" t="s">
        <v>28</v>
      </c>
      <c r="R7314" s="6" t="s">
        <v>26</v>
      </c>
      <c r="S7314" s="6">
        <v>21.4</v>
      </c>
      <c r="T7314" s="6">
        <v>16.899999999999999</v>
      </c>
      <c r="U7314" s="6">
        <v>17.100000000000001</v>
      </c>
      <c r="V7314" s="6">
        <f t="shared" si="145"/>
        <v>4.5</v>
      </c>
      <c r="W7314" s="6">
        <f t="shared" si="146"/>
        <v>4.2999999999999972</v>
      </c>
      <c r="AB7314" s="6">
        <f t="shared" si="144"/>
        <v>6899.56</v>
      </c>
    </row>
    <row r="7315" spans="1:28" s="6" customFormat="1" x14ac:dyDescent="0.25">
      <c r="A7315" s="3">
        <v>42908.788379022386</v>
      </c>
      <c r="B7315" s="4">
        <v>42908.788379022386</v>
      </c>
      <c r="C7315" s="5">
        <v>42908.788368055597</v>
      </c>
      <c r="D7315" s="6">
        <v>948</v>
      </c>
      <c r="E7315" s="7">
        <v>8.3924998530092595E-2</v>
      </c>
      <c r="F7315" s="8">
        <v>8.3923611111111115E-2</v>
      </c>
      <c r="G7315" s="6">
        <v>120</v>
      </c>
      <c r="H7315" s="6">
        <v>7251.12</v>
      </c>
      <c r="I7315" s="6">
        <v>0</v>
      </c>
      <c r="J7315" s="6" t="s">
        <v>7244</v>
      </c>
      <c r="K7315" s="6" t="s">
        <v>22</v>
      </c>
      <c r="L7315" s="6">
        <v>1</v>
      </c>
      <c r="N7315" s="6" t="s">
        <v>3405</v>
      </c>
      <c r="O7315" s="6" t="s">
        <v>24</v>
      </c>
      <c r="P7315" s="6" t="s">
        <v>28</v>
      </c>
      <c r="R7315" s="6" t="s">
        <v>26</v>
      </c>
      <c r="S7315" s="6">
        <v>21.6</v>
      </c>
      <c r="T7315" s="6">
        <v>16.8</v>
      </c>
      <c r="U7315" s="6">
        <v>17.100000000000001</v>
      </c>
      <c r="V7315" s="6">
        <f t="shared" si="145"/>
        <v>4.8000000000000007</v>
      </c>
      <c r="W7315" s="6">
        <f t="shared" si="146"/>
        <v>4.5</v>
      </c>
      <c r="AB7315" s="6">
        <f t="shared" si="144"/>
        <v>7080.46</v>
      </c>
    </row>
    <row r="7316" spans="1:28" s="6" customFormat="1" x14ac:dyDescent="0.25">
      <c r="A7316" s="3">
        <v>42908.790450405329</v>
      </c>
      <c r="B7316" s="4">
        <v>42908.790450405329</v>
      </c>
      <c r="C7316" s="5">
        <v>42908.790439814795</v>
      </c>
      <c r="D7316" s="6">
        <v>915</v>
      </c>
      <c r="E7316" s="7">
        <v>8.5996381331018515E-2</v>
      </c>
      <c r="F7316" s="8">
        <v>8.5995370370370375E-2</v>
      </c>
      <c r="G7316" s="6">
        <v>87</v>
      </c>
      <c r="H7316" s="6">
        <v>7430.09</v>
      </c>
      <c r="I7316" s="6">
        <v>0</v>
      </c>
      <c r="J7316" s="6" t="s">
        <v>7244</v>
      </c>
      <c r="K7316" s="6" t="s">
        <v>22</v>
      </c>
      <c r="L7316" s="6">
        <v>1</v>
      </c>
      <c r="N7316" s="6" t="s">
        <v>3405</v>
      </c>
      <c r="O7316" s="6" t="s">
        <v>33</v>
      </c>
      <c r="P7316" s="6" t="s">
        <v>28</v>
      </c>
      <c r="R7316" s="6" t="s">
        <v>26</v>
      </c>
      <c r="S7316" s="6">
        <v>17.2</v>
      </c>
      <c r="T7316" s="6">
        <v>16.8</v>
      </c>
      <c r="U7316" s="6">
        <v>17.100000000000001</v>
      </c>
      <c r="V7316" s="6">
        <f t="shared" si="145"/>
        <v>0.39999999999999858</v>
      </c>
      <c r="W7316" s="6">
        <f t="shared" si="146"/>
        <v>9.9999999999997868E-2</v>
      </c>
      <c r="AB7316" s="6">
        <f t="shared" si="144"/>
        <v>7259.43</v>
      </c>
    </row>
    <row r="7317" spans="1:28" s="6" customFormat="1" x14ac:dyDescent="0.25">
      <c r="A7317" s="3">
        <v>42908.790450405329</v>
      </c>
      <c r="B7317" s="4">
        <v>42908.790450405329</v>
      </c>
      <c r="C7317" s="5">
        <v>42908.790439814795</v>
      </c>
      <c r="D7317" s="6">
        <v>915</v>
      </c>
      <c r="E7317" s="7">
        <v>8.5996381331018515E-2</v>
      </c>
      <c r="F7317" s="8">
        <v>8.5995370370370375E-2</v>
      </c>
      <c r="G7317" s="6">
        <v>87</v>
      </c>
      <c r="H7317" s="6">
        <v>7430.09</v>
      </c>
      <c r="I7317" s="6">
        <v>0</v>
      </c>
      <c r="J7317" s="6" t="s">
        <v>7244</v>
      </c>
      <c r="K7317" s="6" t="s">
        <v>22</v>
      </c>
      <c r="L7317" s="6">
        <v>1</v>
      </c>
      <c r="N7317" s="6" t="s">
        <v>3405</v>
      </c>
      <c r="O7317" s="6" t="s">
        <v>24</v>
      </c>
      <c r="P7317" s="6" t="s">
        <v>28</v>
      </c>
      <c r="R7317" s="6" t="s">
        <v>26</v>
      </c>
      <c r="S7317" s="6">
        <v>22.3</v>
      </c>
      <c r="T7317" s="6">
        <v>16.8</v>
      </c>
      <c r="U7317" s="6">
        <v>17.100000000000001</v>
      </c>
      <c r="V7317" s="6">
        <f t="shared" si="145"/>
        <v>5.5</v>
      </c>
      <c r="W7317" s="6">
        <f t="shared" si="146"/>
        <v>5.1999999999999993</v>
      </c>
      <c r="AB7317" s="6">
        <f t="shared" si="144"/>
        <v>7259.43</v>
      </c>
    </row>
    <row r="7318" spans="1:28" s="6" customFormat="1" x14ac:dyDescent="0.25">
      <c r="A7318" s="3">
        <v>42908.790450405329</v>
      </c>
      <c r="B7318" s="4">
        <v>42908.790450405329</v>
      </c>
      <c r="C7318" s="5">
        <v>42908.790439814795</v>
      </c>
      <c r="D7318" s="6">
        <v>915</v>
      </c>
      <c r="E7318" s="7">
        <v>8.5996381331018515E-2</v>
      </c>
      <c r="F7318" s="8">
        <v>8.5995370370370375E-2</v>
      </c>
      <c r="G7318" s="6">
        <v>87</v>
      </c>
      <c r="H7318" s="6">
        <v>7430.09</v>
      </c>
      <c r="I7318" s="6">
        <v>0</v>
      </c>
      <c r="J7318" s="6" t="s">
        <v>7244</v>
      </c>
      <c r="K7318" s="6" t="s">
        <v>22</v>
      </c>
      <c r="L7318" s="6">
        <v>1</v>
      </c>
      <c r="N7318" s="6" t="s">
        <v>3405</v>
      </c>
      <c r="O7318" s="6" t="s">
        <v>31</v>
      </c>
      <c r="P7318" s="6" t="s">
        <v>28</v>
      </c>
      <c r="R7318" s="6" t="s">
        <v>26</v>
      </c>
      <c r="S7318" s="6">
        <v>17.5</v>
      </c>
      <c r="T7318" s="6">
        <v>16.8</v>
      </c>
      <c r="U7318" s="6">
        <v>17.100000000000001</v>
      </c>
      <c r="V7318" s="6">
        <f t="shared" si="145"/>
        <v>0.69999999999999929</v>
      </c>
      <c r="W7318" s="6">
        <f t="shared" si="146"/>
        <v>0.39999999999999858</v>
      </c>
      <c r="AB7318" s="6">
        <f t="shared" si="144"/>
        <v>7259.43</v>
      </c>
    </row>
    <row r="7319" spans="1:28" s="6" customFormat="1" x14ac:dyDescent="0.25">
      <c r="A7319" s="3">
        <v>42908.79253762681</v>
      </c>
      <c r="B7319" s="4">
        <v>42908.79253762681</v>
      </c>
      <c r="C7319" s="5">
        <v>42908.792534722015</v>
      </c>
      <c r="D7319" s="6">
        <v>251</v>
      </c>
      <c r="E7319" s="7">
        <v>8.8083602754629634E-2</v>
      </c>
      <c r="F7319" s="8">
        <v>8.8078703703703701E-2</v>
      </c>
      <c r="G7319" s="6">
        <v>423</v>
      </c>
      <c r="H7319" s="6">
        <v>7610.42</v>
      </c>
      <c r="I7319" s="6">
        <v>0</v>
      </c>
      <c r="J7319" s="6" t="s">
        <v>7244</v>
      </c>
      <c r="K7319" s="6" t="s">
        <v>22</v>
      </c>
      <c r="L7319" s="6">
        <v>1</v>
      </c>
      <c r="N7319" s="6" t="s">
        <v>3405</v>
      </c>
      <c r="O7319" s="6" t="s">
        <v>33</v>
      </c>
      <c r="P7319" s="6" t="s">
        <v>28</v>
      </c>
      <c r="R7319" s="6" t="s">
        <v>26</v>
      </c>
      <c r="S7319" s="6">
        <v>17.399999999999999</v>
      </c>
      <c r="T7319" s="6">
        <v>16.8</v>
      </c>
      <c r="U7319" s="6">
        <v>17.100000000000001</v>
      </c>
      <c r="V7319" s="6">
        <f t="shared" si="145"/>
        <v>0.59999999999999787</v>
      </c>
      <c r="W7319" s="6">
        <f t="shared" si="146"/>
        <v>0.29999999999999716</v>
      </c>
      <c r="AB7319" s="6">
        <f t="shared" si="144"/>
        <v>7439.76</v>
      </c>
    </row>
    <row r="7320" spans="1:28" s="6" customFormat="1" x14ac:dyDescent="0.25">
      <c r="A7320" s="3">
        <v>42908.79253762681</v>
      </c>
      <c r="B7320" s="4">
        <v>42908.79253762681</v>
      </c>
      <c r="C7320" s="5">
        <v>42908.792534722015</v>
      </c>
      <c r="D7320" s="6">
        <v>251</v>
      </c>
      <c r="E7320" s="7">
        <v>8.8083602754629634E-2</v>
      </c>
      <c r="F7320" s="8">
        <v>8.8078703703703701E-2</v>
      </c>
      <c r="G7320" s="6">
        <v>423</v>
      </c>
      <c r="H7320" s="6">
        <v>7610.42</v>
      </c>
      <c r="I7320" s="6">
        <v>0</v>
      </c>
      <c r="J7320" s="6" t="s">
        <v>7244</v>
      </c>
      <c r="K7320" s="6" t="s">
        <v>22</v>
      </c>
      <c r="L7320" s="6">
        <v>1</v>
      </c>
      <c r="N7320" s="6" t="s">
        <v>3405</v>
      </c>
      <c r="O7320" s="6" t="s">
        <v>24</v>
      </c>
      <c r="P7320" s="6" t="s">
        <v>28</v>
      </c>
      <c r="R7320" s="6" t="s">
        <v>26</v>
      </c>
      <c r="S7320" s="6">
        <v>22.3</v>
      </c>
      <c r="T7320" s="6">
        <v>16.8</v>
      </c>
      <c r="U7320" s="6">
        <v>17.100000000000001</v>
      </c>
      <c r="V7320" s="6">
        <f t="shared" si="145"/>
        <v>5.5</v>
      </c>
      <c r="W7320" s="6">
        <f t="shared" si="146"/>
        <v>5.1999999999999993</v>
      </c>
      <c r="AB7320" s="6">
        <f t="shared" si="144"/>
        <v>7439.76</v>
      </c>
    </row>
    <row r="7321" spans="1:28" s="6" customFormat="1" x14ac:dyDescent="0.25">
      <c r="A7321" s="3">
        <v>42908.794037975371</v>
      </c>
      <c r="B7321" s="4">
        <v>42908.794037975371</v>
      </c>
      <c r="C7321" s="5">
        <v>42908.794027777854</v>
      </c>
      <c r="D7321" s="6">
        <v>881</v>
      </c>
      <c r="E7321" s="7">
        <v>8.9583951435185188E-2</v>
      </c>
      <c r="F7321" s="8">
        <v>8.9583333333333334E-2</v>
      </c>
      <c r="G7321" s="6">
        <v>53</v>
      </c>
      <c r="H7321" s="6">
        <v>7740.05</v>
      </c>
      <c r="I7321" s="6">
        <v>0</v>
      </c>
      <c r="J7321" s="6" t="s">
        <v>7244</v>
      </c>
      <c r="K7321" s="6" t="s">
        <v>22</v>
      </c>
      <c r="L7321" s="6">
        <v>1</v>
      </c>
      <c r="N7321" s="6" t="s">
        <v>3405</v>
      </c>
      <c r="O7321" s="6" t="s">
        <v>78</v>
      </c>
      <c r="P7321" s="6" t="s">
        <v>79</v>
      </c>
      <c r="R7321" s="6" t="s">
        <v>88</v>
      </c>
      <c r="S7321" s="6" t="s">
        <v>7243</v>
      </c>
      <c r="AB7321" s="6">
        <f t="shared" si="144"/>
        <v>7569.39</v>
      </c>
    </row>
    <row r="7322" spans="1:28" s="6" customFormat="1" x14ac:dyDescent="0.25">
      <c r="A7322" s="3">
        <v>42908.794037975371</v>
      </c>
      <c r="B7322" s="4">
        <v>42908.794037975371</v>
      </c>
      <c r="C7322" s="5">
        <v>42908.794027777854</v>
      </c>
      <c r="D7322" s="6">
        <v>881</v>
      </c>
      <c r="E7322" s="7">
        <v>8.9583951435185188E-2</v>
      </c>
      <c r="F7322" s="8">
        <v>8.9583333333333334E-2</v>
      </c>
      <c r="G7322" s="6">
        <v>53</v>
      </c>
      <c r="H7322" s="6">
        <v>7740.05</v>
      </c>
      <c r="I7322" s="6">
        <v>0</v>
      </c>
      <c r="J7322" s="6" t="s">
        <v>7244</v>
      </c>
      <c r="K7322" s="6" t="s">
        <v>22</v>
      </c>
      <c r="L7322" s="6">
        <v>1</v>
      </c>
      <c r="N7322" s="6" t="s">
        <v>3405</v>
      </c>
      <c r="O7322" s="6" t="s">
        <v>81</v>
      </c>
      <c r="P7322" s="6" t="s">
        <v>79</v>
      </c>
      <c r="R7322" s="6" t="s">
        <v>88</v>
      </c>
      <c r="S7322" s="6" t="s">
        <v>7243</v>
      </c>
      <c r="AB7322" s="6">
        <f t="shared" si="144"/>
        <v>7569.39</v>
      </c>
    </row>
    <row r="7323" spans="1:28" x14ac:dyDescent="0.25">
      <c r="A7323" t="s">
        <v>3459</v>
      </c>
      <c r="B7323" t="s">
        <v>3460</v>
      </c>
      <c r="C7323" s="1">
        <v>0.78263888888888899</v>
      </c>
      <c r="D7323">
        <v>870</v>
      </c>
      <c r="E7323" s="2">
        <v>0</v>
      </c>
      <c r="F7323" s="1">
        <v>0</v>
      </c>
      <c r="G7323">
        <v>0</v>
      </c>
      <c r="H7323">
        <v>0</v>
      </c>
      <c r="I7323">
        <v>7699.5</v>
      </c>
      <c r="J7323" t="s">
        <v>3461</v>
      </c>
      <c r="K7323" t="s">
        <v>22</v>
      </c>
      <c r="L7323">
        <v>1</v>
      </c>
      <c r="M7323" t="s">
        <v>1661</v>
      </c>
      <c r="N7323" t="s">
        <v>23</v>
      </c>
      <c r="O7323" t="s">
        <v>78</v>
      </c>
      <c r="P7323" t="s">
        <v>79</v>
      </c>
      <c r="R7323" t="s">
        <v>80</v>
      </c>
      <c r="AB7323">
        <f>H7323-122.79</f>
        <v>-122.79</v>
      </c>
    </row>
    <row r="7324" spans="1:28" x14ac:dyDescent="0.25">
      <c r="A7324" t="s">
        <v>3459</v>
      </c>
      <c r="B7324" t="s">
        <v>3460</v>
      </c>
      <c r="C7324" s="1">
        <v>0.78263888888888899</v>
      </c>
      <c r="D7324">
        <v>870</v>
      </c>
      <c r="E7324" s="2">
        <v>0</v>
      </c>
      <c r="F7324" s="1">
        <v>0</v>
      </c>
      <c r="G7324">
        <v>0</v>
      </c>
      <c r="H7324">
        <v>0</v>
      </c>
      <c r="I7324">
        <v>7699.5</v>
      </c>
      <c r="J7324" t="s">
        <v>3461</v>
      </c>
      <c r="K7324" t="s">
        <v>22</v>
      </c>
      <c r="L7324">
        <v>1</v>
      </c>
      <c r="M7324" t="s">
        <v>1661</v>
      </c>
      <c r="N7324" t="s">
        <v>23</v>
      </c>
      <c r="O7324" t="s">
        <v>81</v>
      </c>
      <c r="P7324" t="s">
        <v>79</v>
      </c>
      <c r="R7324" t="s">
        <v>80</v>
      </c>
      <c r="AB7324">
        <f t="shared" ref="AB7324:AB7387" si="147">H7324-122.79</f>
        <v>-122.79</v>
      </c>
    </row>
    <row r="7325" spans="1:28" x14ac:dyDescent="0.25">
      <c r="A7325" t="s">
        <v>3462</v>
      </c>
      <c r="B7325" t="s">
        <v>3460</v>
      </c>
      <c r="C7325" s="1">
        <v>0.78473379629629625</v>
      </c>
      <c r="D7325">
        <v>773</v>
      </c>
      <c r="E7325" s="2">
        <v>2.0937847222222221E-3</v>
      </c>
      <c r="F7325" s="1">
        <v>2.0833333333333333E-3</v>
      </c>
      <c r="G7325">
        <v>903</v>
      </c>
      <c r="H7325">
        <v>180.90299999999999</v>
      </c>
      <c r="I7325">
        <v>0</v>
      </c>
      <c r="J7325" t="s">
        <v>3461</v>
      </c>
      <c r="K7325" t="s">
        <v>22</v>
      </c>
      <c r="L7325">
        <v>1</v>
      </c>
      <c r="M7325" t="s">
        <v>1661</v>
      </c>
      <c r="N7325" t="s">
        <v>23</v>
      </c>
      <c r="O7325" t="s">
        <v>31</v>
      </c>
      <c r="P7325" t="s">
        <v>25</v>
      </c>
      <c r="R7325" t="s">
        <v>26</v>
      </c>
      <c r="S7325">
        <v>17.2</v>
      </c>
      <c r="T7325">
        <v>17.7</v>
      </c>
      <c r="U7325">
        <v>17.600000000000001</v>
      </c>
      <c r="V7325">
        <v>-0.5</v>
      </c>
      <c r="W7325">
        <v>-0.4</v>
      </c>
      <c r="AB7325">
        <f t="shared" si="147"/>
        <v>58.112999999999985</v>
      </c>
    </row>
    <row r="7326" spans="1:28" x14ac:dyDescent="0.25">
      <c r="A7326" t="s">
        <v>3463</v>
      </c>
      <c r="B7326" t="s">
        <v>3460</v>
      </c>
      <c r="C7326" s="1">
        <v>0.78530092592592593</v>
      </c>
      <c r="D7326">
        <v>570</v>
      </c>
      <c r="E7326" s="2">
        <v>2.6585763888888887E-3</v>
      </c>
      <c r="F7326" s="1">
        <v>2.6504629629629625E-3</v>
      </c>
      <c r="G7326">
        <v>701</v>
      </c>
      <c r="H7326">
        <v>229.70099999999999</v>
      </c>
      <c r="I7326">
        <v>0</v>
      </c>
      <c r="J7326" t="s">
        <v>3461</v>
      </c>
      <c r="K7326" t="s">
        <v>22</v>
      </c>
      <c r="L7326">
        <v>1</v>
      </c>
      <c r="M7326" t="s">
        <v>1661</v>
      </c>
      <c r="N7326" t="s">
        <v>23</v>
      </c>
      <c r="O7326" t="s">
        <v>33</v>
      </c>
      <c r="P7326" t="s">
        <v>25</v>
      </c>
      <c r="R7326" t="s">
        <v>26</v>
      </c>
      <c r="S7326">
        <v>17.600000000000001</v>
      </c>
      <c r="T7326">
        <v>17.7</v>
      </c>
      <c r="U7326">
        <v>17.600000000000001</v>
      </c>
      <c r="V7326">
        <v>-0.1</v>
      </c>
      <c r="W7326">
        <v>0</v>
      </c>
      <c r="AB7326">
        <f t="shared" si="147"/>
        <v>106.91099999999999</v>
      </c>
    </row>
    <row r="7327" spans="1:28" x14ac:dyDescent="0.25">
      <c r="A7327" t="s">
        <v>3464</v>
      </c>
      <c r="B7327" t="s">
        <v>3460</v>
      </c>
      <c r="C7327" s="1">
        <v>0.78614583333333332</v>
      </c>
      <c r="D7327">
        <v>566</v>
      </c>
      <c r="E7327" s="2">
        <v>3.5034259259259259E-3</v>
      </c>
      <c r="F7327" s="1">
        <v>3.4953703703703705E-3</v>
      </c>
      <c r="G7327">
        <v>696</v>
      </c>
      <c r="H7327">
        <v>302.69600000000003</v>
      </c>
      <c r="I7327">
        <v>0</v>
      </c>
      <c r="J7327" t="s">
        <v>3461</v>
      </c>
      <c r="K7327" t="s">
        <v>22</v>
      </c>
      <c r="L7327">
        <v>1</v>
      </c>
      <c r="M7327" t="s">
        <v>1661</v>
      </c>
      <c r="N7327" t="s">
        <v>23</v>
      </c>
      <c r="O7327" t="s">
        <v>33</v>
      </c>
      <c r="P7327" t="s">
        <v>28</v>
      </c>
      <c r="R7327" t="s">
        <v>26</v>
      </c>
      <c r="S7327">
        <v>17.8</v>
      </c>
      <c r="T7327">
        <v>17.7</v>
      </c>
      <c r="U7327">
        <v>17.600000000000001</v>
      </c>
      <c r="V7327">
        <v>0.1</v>
      </c>
      <c r="W7327">
        <v>0.2</v>
      </c>
      <c r="AB7327">
        <f t="shared" si="147"/>
        <v>179.90600000000001</v>
      </c>
    </row>
    <row r="7328" spans="1:28" x14ac:dyDescent="0.25">
      <c r="A7328" t="s">
        <v>3465</v>
      </c>
      <c r="B7328" t="s">
        <v>3460</v>
      </c>
      <c r="C7328" s="1">
        <v>0.78641203703703699</v>
      </c>
      <c r="D7328">
        <v>562</v>
      </c>
      <c r="E7328" s="2">
        <v>3.7695949074074073E-3</v>
      </c>
      <c r="F7328" s="1">
        <v>3.7615740740740739E-3</v>
      </c>
      <c r="G7328">
        <v>693</v>
      </c>
      <c r="H7328">
        <v>325.69299999999998</v>
      </c>
      <c r="I7328">
        <v>0</v>
      </c>
      <c r="J7328" t="s">
        <v>3461</v>
      </c>
      <c r="K7328" t="s">
        <v>22</v>
      </c>
      <c r="L7328">
        <v>1</v>
      </c>
      <c r="M7328" t="s">
        <v>1661</v>
      </c>
      <c r="N7328" t="s">
        <v>23</v>
      </c>
      <c r="O7328" t="s">
        <v>46</v>
      </c>
      <c r="P7328" t="s">
        <v>25</v>
      </c>
      <c r="R7328" t="s">
        <v>26</v>
      </c>
      <c r="S7328">
        <v>17.3</v>
      </c>
      <c r="T7328">
        <v>17.7</v>
      </c>
      <c r="U7328">
        <v>17.600000000000001</v>
      </c>
      <c r="V7328">
        <v>-0.4</v>
      </c>
      <c r="W7328">
        <v>-0.3</v>
      </c>
      <c r="AB7328">
        <f t="shared" si="147"/>
        <v>202.90299999999996</v>
      </c>
    </row>
    <row r="7329" spans="1:28" x14ac:dyDescent="0.25">
      <c r="A7329" t="s">
        <v>3466</v>
      </c>
      <c r="B7329" t="s">
        <v>3460</v>
      </c>
      <c r="C7329" s="1">
        <v>0.78822916666666665</v>
      </c>
      <c r="D7329">
        <v>768</v>
      </c>
      <c r="E7329" s="2">
        <v>5.5890972222222219E-3</v>
      </c>
      <c r="F7329" s="1">
        <v>5.5787037037037038E-3</v>
      </c>
      <c r="G7329">
        <v>898</v>
      </c>
      <c r="H7329">
        <v>482.89800000000002</v>
      </c>
      <c r="I7329">
        <v>0</v>
      </c>
      <c r="J7329" t="s">
        <v>3461</v>
      </c>
      <c r="K7329" t="s">
        <v>22</v>
      </c>
      <c r="L7329">
        <v>1</v>
      </c>
      <c r="M7329" t="s">
        <v>1661</v>
      </c>
      <c r="N7329" t="s">
        <v>23</v>
      </c>
      <c r="O7329" t="s">
        <v>33</v>
      </c>
      <c r="P7329" t="s">
        <v>28</v>
      </c>
      <c r="R7329" t="s">
        <v>26</v>
      </c>
      <c r="S7329">
        <v>17.8</v>
      </c>
      <c r="T7329">
        <v>17.600000000000001</v>
      </c>
      <c r="U7329">
        <v>17.5</v>
      </c>
      <c r="V7329">
        <v>0.2</v>
      </c>
      <c r="W7329">
        <v>0.3</v>
      </c>
      <c r="AB7329">
        <f t="shared" si="147"/>
        <v>360.108</v>
      </c>
    </row>
    <row r="7330" spans="1:28" x14ac:dyDescent="0.25">
      <c r="A7330" t="s">
        <v>3467</v>
      </c>
      <c r="B7330" t="s">
        <v>3460</v>
      </c>
      <c r="C7330" s="1">
        <v>0.78918981481481476</v>
      </c>
      <c r="D7330">
        <v>376</v>
      </c>
      <c r="E7330" s="2">
        <v>6.5452199074074067E-3</v>
      </c>
      <c r="F7330" s="1">
        <v>6.5393518518518517E-3</v>
      </c>
      <c r="G7330">
        <v>507</v>
      </c>
      <c r="H7330">
        <v>565.50699999999995</v>
      </c>
      <c r="I7330">
        <v>0</v>
      </c>
      <c r="J7330" t="s">
        <v>3461</v>
      </c>
      <c r="K7330" t="s">
        <v>22</v>
      </c>
      <c r="L7330">
        <v>1</v>
      </c>
      <c r="M7330" t="s">
        <v>1661</v>
      </c>
      <c r="N7330" t="s">
        <v>23</v>
      </c>
      <c r="O7330" t="s">
        <v>42</v>
      </c>
      <c r="P7330" t="s">
        <v>25</v>
      </c>
      <c r="R7330" t="s">
        <v>26</v>
      </c>
      <c r="S7330">
        <v>17.899999999999999</v>
      </c>
      <c r="T7330">
        <v>17.600000000000001</v>
      </c>
      <c r="U7330">
        <v>17.5</v>
      </c>
      <c r="V7330">
        <v>0.3</v>
      </c>
      <c r="W7330">
        <v>0.4</v>
      </c>
      <c r="AB7330">
        <f t="shared" si="147"/>
        <v>442.71699999999993</v>
      </c>
    </row>
    <row r="7331" spans="1:28" x14ac:dyDescent="0.25">
      <c r="A7331" t="s">
        <v>3468</v>
      </c>
      <c r="B7331" t="s">
        <v>3460</v>
      </c>
      <c r="C7331" s="1">
        <v>0.78954861111111108</v>
      </c>
      <c r="D7331">
        <v>183</v>
      </c>
      <c r="E7331" s="2">
        <v>6.9017708333333335E-3</v>
      </c>
      <c r="F7331" s="1">
        <v>6.8981481481481489E-3</v>
      </c>
      <c r="G7331">
        <v>313</v>
      </c>
      <c r="H7331">
        <v>596.31299999999999</v>
      </c>
      <c r="I7331">
        <v>0</v>
      </c>
      <c r="J7331" t="s">
        <v>3461</v>
      </c>
      <c r="K7331" t="s">
        <v>22</v>
      </c>
      <c r="L7331">
        <v>1</v>
      </c>
      <c r="M7331" t="s">
        <v>1661</v>
      </c>
      <c r="N7331" t="s">
        <v>23</v>
      </c>
      <c r="O7331" t="s">
        <v>31</v>
      </c>
      <c r="P7331" t="s">
        <v>28</v>
      </c>
      <c r="R7331" t="s">
        <v>26</v>
      </c>
      <c r="S7331">
        <v>17.7</v>
      </c>
      <c r="T7331">
        <v>17.600000000000001</v>
      </c>
      <c r="U7331">
        <v>17.399999999999999</v>
      </c>
      <c r="V7331">
        <v>0.1</v>
      </c>
      <c r="W7331">
        <v>0.3</v>
      </c>
      <c r="AB7331">
        <f t="shared" si="147"/>
        <v>473.52299999999997</v>
      </c>
    </row>
    <row r="7332" spans="1:28" x14ac:dyDescent="0.25">
      <c r="A7332" t="s">
        <v>3469</v>
      </c>
      <c r="B7332" t="s">
        <v>3460</v>
      </c>
      <c r="C7332" s="1">
        <v>0.79031250000000008</v>
      </c>
      <c r="D7332">
        <v>737</v>
      </c>
      <c r="E7332" s="2">
        <v>7.6720717592592587E-3</v>
      </c>
      <c r="F7332" s="1">
        <v>7.6620370370370366E-3</v>
      </c>
      <c r="G7332">
        <v>867</v>
      </c>
      <c r="H7332">
        <v>662.86699999999996</v>
      </c>
      <c r="I7332">
        <v>0</v>
      </c>
      <c r="J7332" t="s">
        <v>3461</v>
      </c>
      <c r="K7332" t="s">
        <v>22</v>
      </c>
      <c r="L7332">
        <v>1</v>
      </c>
      <c r="M7332" t="s">
        <v>1661</v>
      </c>
      <c r="N7332" t="s">
        <v>23</v>
      </c>
      <c r="O7332" t="s">
        <v>33</v>
      </c>
      <c r="P7332" t="s">
        <v>28</v>
      </c>
      <c r="R7332" t="s">
        <v>26</v>
      </c>
      <c r="S7332">
        <v>18</v>
      </c>
      <c r="T7332">
        <v>17.7</v>
      </c>
      <c r="U7332">
        <v>17.600000000000001</v>
      </c>
      <c r="V7332">
        <v>0.3</v>
      </c>
      <c r="W7332">
        <v>0.4</v>
      </c>
      <c r="AB7332">
        <f t="shared" si="147"/>
        <v>540.077</v>
      </c>
    </row>
    <row r="7333" spans="1:28" x14ac:dyDescent="0.25">
      <c r="A7333" t="s">
        <v>3470</v>
      </c>
      <c r="B7333" t="s">
        <v>3460</v>
      </c>
      <c r="C7333" s="1">
        <v>0.79082175925925924</v>
      </c>
      <c r="D7333">
        <v>627</v>
      </c>
      <c r="E7333" s="2">
        <v>8.1800694444444429E-3</v>
      </c>
      <c r="F7333" s="1">
        <v>8.1712962962962963E-3</v>
      </c>
      <c r="G7333">
        <v>758</v>
      </c>
      <c r="H7333">
        <v>706.75800000000004</v>
      </c>
      <c r="I7333">
        <v>0</v>
      </c>
      <c r="J7333" t="s">
        <v>3461</v>
      </c>
      <c r="K7333" t="s">
        <v>22</v>
      </c>
      <c r="L7333">
        <v>1</v>
      </c>
      <c r="M7333" t="s">
        <v>1661</v>
      </c>
      <c r="N7333" t="s">
        <v>23</v>
      </c>
      <c r="O7333" t="s">
        <v>42</v>
      </c>
      <c r="P7333" t="s">
        <v>28</v>
      </c>
      <c r="R7333" t="s">
        <v>26</v>
      </c>
      <c r="S7333">
        <v>20.9</v>
      </c>
      <c r="T7333">
        <v>17.600000000000001</v>
      </c>
      <c r="U7333">
        <v>17.5</v>
      </c>
      <c r="V7333">
        <v>3.3</v>
      </c>
      <c r="W7333">
        <v>3.4</v>
      </c>
      <c r="AB7333">
        <f t="shared" si="147"/>
        <v>583.96800000000007</v>
      </c>
    </row>
    <row r="7334" spans="1:28" x14ac:dyDescent="0.25">
      <c r="A7334" t="s">
        <v>3471</v>
      </c>
      <c r="B7334" t="s">
        <v>3460</v>
      </c>
      <c r="C7334" s="1">
        <v>0.7923958333333333</v>
      </c>
      <c r="D7334">
        <v>5</v>
      </c>
      <c r="E7334" s="2">
        <v>9.7469328703703711E-3</v>
      </c>
      <c r="F7334" s="1">
        <v>9.7453703703703713E-3</v>
      </c>
      <c r="G7334">
        <v>135</v>
      </c>
      <c r="H7334">
        <v>842.13499999999999</v>
      </c>
      <c r="I7334">
        <v>0</v>
      </c>
      <c r="J7334" t="s">
        <v>3461</v>
      </c>
      <c r="K7334" t="s">
        <v>22</v>
      </c>
      <c r="L7334">
        <v>1</v>
      </c>
      <c r="M7334" t="s">
        <v>1661</v>
      </c>
      <c r="N7334" t="s">
        <v>23</v>
      </c>
      <c r="O7334" t="s">
        <v>33</v>
      </c>
      <c r="P7334" t="s">
        <v>28</v>
      </c>
      <c r="R7334" t="s">
        <v>26</v>
      </c>
      <c r="S7334">
        <v>18.399999999999999</v>
      </c>
      <c r="T7334">
        <v>17.5</v>
      </c>
      <c r="U7334">
        <v>17.3</v>
      </c>
      <c r="V7334">
        <v>0.9</v>
      </c>
      <c r="W7334">
        <v>1.1000000000000001</v>
      </c>
      <c r="AB7334">
        <f t="shared" si="147"/>
        <v>719.34500000000003</v>
      </c>
    </row>
    <row r="7335" spans="1:28" x14ac:dyDescent="0.25">
      <c r="A7335" t="s">
        <v>3471</v>
      </c>
      <c r="B7335" t="s">
        <v>3460</v>
      </c>
      <c r="C7335" s="1">
        <v>0.7923958333333333</v>
      </c>
      <c r="D7335">
        <v>5</v>
      </c>
      <c r="E7335" s="2">
        <v>9.7469328703703711E-3</v>
      </c>
      <c r="F7335" s="1">
        <v>9.7453703703703713E-3</v>
      </c>
      <c r="G7335">
        <v>135</v>
      </c>
      <c r="H7335">
        <v>842.13499999999999</v>
      </c>
      <c r="I7335">
        <v>0</v>
      </c>
      <c r="J7335" t="s">
        <v>3461</v>
      </c>
      <c r="K7335" t="s">
        <v>22</v>
      </c>
      <c r="L7335">
        <v>1</v>
      </c>
      <c r="M7335" t="s">
        <v>1661</v>
      </c>
      <c r="N7335" t="s">
        <v>23</v>
      </c>
      <c r="O7335" t="s">
        <v>42</v>
      </c>
      <c r="P7335" t="s">
        <v>28</v>
      </c>
      <c r="R7335" t="s">
        <v>26</v>
      </c>
      <c r="S7335">
        <v>18.899999999999999</v>
      </c>
      <c r="T7335">
        <v>17.5</v>
      </c>
      <c r="U7335">
        <v>17.3</v>
      </c>
      <c r="V7335">
        <v>1.4</v>
      </c>
      <c r="W7335">
        <v>1.6</v>
      </c>
      <c r="AB7335">
        <f t="shared" si="147"/>
        <v>719.34500000000003</v>
      </c>
    </row>
    <row r="7336" spans="1:28" x14ac:dyDescent="0.25">
      <c r="A7336" t="s">
        <v>3472</v>
      </c>
      <c r="B7336" t="s">
        <v>3460</v>
      </c>
      <c r="C7336" s="1">
        <v>0.7931597222222222</v>
      </c>
      <c r="D7336">
        <v>458</v>
      </c>
      <c r="E7336" s="2">
        <v>1.0516076388888891E-2</v>
      </c>
      <c r="F7336" s="1">
        <v>1.050925925925926E-2</v>
      </c>
      <c r="G7336">
        <v>589</v>
      </c>
      <c r="H7336">
        <v>908.58900000000006</v>
      </c>
      <c r="I7336">
        <v>0</v>
      </c>
      <c r="J7336" t="s">
        <v>3461</v>
      </c>
      <c r="K7336" t="s">
        <v>22</v>
      </c>
      <c r="L7336">
        <v>1</v>
      </c>
      <c r="M7336" t="s">
        <v>1661</v>
      </c>
      <c r="N7336" t="s">
        <v>23</v>
      </c>
      <c r="O7336" t="s">
        <v>36</v>
      </c>
      <c r="P7336" t="s">
        <v>25</v>
      </c>
      <c r="R7336" t="s">
        <v>26</v>
      </c>
      <c r="S7336">
        <v>18.3</v>
      </c>
      <c r="T7336">
        <v>17.600000000000001</v>
      </c>
      <c r="U7336">
        <v>17.5</v>
      </c>
      <c r="V7336">
        <v>0.7</v>
      </c>
      <c r="W7336">
        <v>0.8</v>
      </c>
      <c r="AB7336">
        <f t="shared" si="147"/>
        <v>785.79900000000009</v>
      </c>
    </row>
    <row r="7337" spans="1:28" x14ac:dyDescent="0.25">
      <c r="A7337" t="s">
        <v>3473</v>
      </c>
      <c r="B7337" t="s">
        <v>3460</v>
      </c>
      <c r="C7337" s="1">
        <v>0.79319444444444442</v>
      </c>
      <c r="D7337">
        <v>62</v>
      </c>
      <c r="E7337" s="2">
        <v>1.0546203703703703E-2</v>
      </c>
      <c r="F7337" s="1">
        <v>1.0543981481481481E-2</v>
      </c>
      <c r="G7337">
        <v>192</v>
      </c>
      <c r="H7337">
        <v>911.19200000000001</v>
      </c>
      <c r="I7337">
        <v>0</v>
      </c>
      <c r="J7337" t="s">
        <v>3461</v>
      </c>
      <c r="K7337" t="s">
        <v>22</v>
      </c>
      <c r="L7337">
        <v>1</v>
      </c>
      <c r="M7337" t="s">
        <v>1661</v>
      </c>
      <c r="N7337" t="s">
        <v>23</v>
      </c>
      <c r="O7337" t="s">
        <v>36</v>
      </c>
      <c r="P7337" t="s">
        <v>28</v>
      </c>
      <c r="R7337" t="s">
        <v>26</v>
      </c>
      <c r="S7337">
        <v>18.399999999999999</v>
      </c>
      <c r="T7337">
        <v>17.5</v>
      </c>
      <c r="U7337">
        <v>17.399999999999999</v>
      </c>
      <c r="V7337">
        <v>0.9</v>
      </c>
      <c r="W7337">
        <v>1</v>
      </c>
      <c r="AB7337">
        <f t="shared" si="147"/>
        <v>788.40200000000004</v>
      </c>
    </row>
    <row r="7338" spans="1:28" x14ac:dyDescent="0.25">
      <c r="A7338" t="s">
        <v>3474</v>
      </c>
      <c r="B7338" t="s">
        <v>3460</v>
      </c>
      <c r="C7338" s="1">
        <v>0.79447916666666663</v>
      </c>
      <c r="D7338">
        <v>541</v>
      </c>
      <c r="E7338" s="2">
        <v>1.1836469907407408E-2</v>
      </c>
      <c r="F7338" s="1">
        <v>1.1828703703703704E-2</v>
      </c>
      <c r="G7338">
        <v>671</v>
      </c>
      <c r="H7338">
        <v>1022.67</v>
      </c>
      <c r="I7338">
        <v>0</v>
      </c>
      <c r="J7338" t="s">
        <v>3461</v>
      </c>
      <c r="K7338" t="s">
        <v>22</v>
      </c>
      <c r="L7338">
        <v>1</v>
      </c>
      <c r="M7338" t="s">
        <v>1661</v>
      </c>
      <c r="N7338" t="s">
        <v>23</v>
      </c>
      <c r="O7338" t="s">
        <v>42</v>
      </c>
      <c r="P7338" t="s">
        <v>28</v>
      </c>
      <c r="R7338" t="s">
        <v>26</v>
      </c>
      <c r="S7338">
        <v>18.899999999999999</v>
      </c>
      <c r="T7338">
        <v>17.5</v>
      </c>
      <c r="U7338">
        <v>17.399999999999999</v>
      </c>
      <c r="V7338">
        <v>1.4</v>
      </c>
      <c r="W7338">
        <v>1.5</v>
      </c>
      <c r="AB7338">
        <f t="shared" si="147"/>
        <v>899.88</v>
      </c>
    </row>
    <row r="7339" spans="1:28" x14ac:dyDescent="0.25">
      <c r="A7339" t="s">
        <v>3475</v>
      </c>
      <c r="B7339" t="s">
        <v>3460</v>
      </c>
      <c r="C7339" s="1">
        <v>0.79484953703703709</v>
      </c>
      <c r="D7339">
        <v>182</v>
      </c>
      <c r="E7339" s="2">
        <v>1.2202696759259259E-2</v>
      </c>
      <c r="F7339" s="1">
        <v>1.2199074074074072E-2</v>
      </c>
      <c r="G7339">
        <v>313</v>
      </c>
      <c r="H7339">
        <v>1054.31</v>
      </c>
      <c r="I7339">
        <v>0</v>
      </c>
      <c r="J7339" t="s">
        <v>3461</v>
      </c>
      <c r="K7339" t="s">
        <v>22</v>
      </c>
      <c r="L7339">
        <v>1</v>
      </c>
      <c r="M7339" t="s">
        <v>1661</v>
      </c>
      <c r="N7339" t="s">
        <v>23</v>
      </c>
      <c r="O7339" t="s">
        <v>24</v>
      </c>
      <c r="P7339" t="s">
        <v>25</v>
      </c>
      <c r="R7339" t="s">
        <v>26</v>
      </c>
      <c r="S7339">
        <v>17.600000000000001</v>
      </c>
      <c r="T7339">
        <v>17.600000000000001</v>
      </c>
      <c r="U7339">
        <v>17.5</v>
      </c>
      <c r="V7339">
        <v>0</v>
      </c>
      <c r="W7339">
        <v>0.1</v>
      </c>
      <c r="AB7339">
        <f t="shared" si="147"/>
        <v>931.52</v>
      </c>
    </row>
    <row r="7340" spans="1:28" x14ac:dyDescent="0.25">
      <c r="A7340" t="s">
        <v>3476</v>
      </c>
      <c r="B7340" t="s">
        <v>3460</v>
      </c>
      <c r="C7340" s="1">
        <v>0.79517361111111118</v>
      </c>
      <c r="D7340">
        <v>352</v>
      </c>
      <c r="E7340" s="2">
        <v>1.2528738425925924E-2</v>
      </c>
      <c r="F7340" s="1">
        <v>1.252314814814815E-2</v>
      </c>
      <c r="G7340">
        <v>483</v>
      </c>
      <c r="H7340">
        <v>1082.48</v>
      </c>
      <c r="I7340">
        <v>0</v>
      </c>
      <c r="J7340" t="s">
        <v>3461</v>
      </c>
      <c r="K7340" t="s">
        <v>22</v>
      </c>
      <c r="L7340">
        <v>1</v>
      </c>
      <c r="M7340" t="s">
        <v>1661</v>
      </c>
      <c r="N7340" t="s">
        <v>23</v>
      </c>
      <c r="O7340" t="s">
        <v>36</v>
      </c>
      <c r="P7340" t="s">
        <v>28</v>
      </c>
      <c r="R7340" t="s">
        <v>26</v>
      </c>
      <c r="S7340">
        <v>18.399999999999999</v>
      </c>
      <c r="T7340">
        <v>17.5</v>
      </c>
      <c r="U7340">
        <v>17.399999999999999</v>
      </c>
      <c r="V7340">
        <v>0.9</v>
      </c>
      <c r="W7340">
        <v>1</v>
      </c>
      <c r="AB7340">
        <f t="shared" si="147"/>
        <v>959.69</v>
      </c>
    </row>
    <row r="7341" spans="1:28" x14ac:dyDescent="0.25">
      <c r="A7341" t="s">
        <v>3477</v>
      </c>
      <c r="B7341" t="s">
        <v>3460</v>
      </c>
      <c r="C7341" s="1">
        <v>0.79725694444444439</v>
      </c>
      <c r="D7341">
        <v>722</v>
      </c>
      <c r="E7341" s="2">
        <v>1.4616342592592592E-2</v>
      </c>
      <c r="F7341" s="1">
        <v>1.4606481481481482E-2</v>
      </c>
      <c r="G7341">
        <v>852</v>
      </c>
      <c r="H7341">
        <v>1262.8499999999999</v>
      </c>
      <c r="I7341">
        <v>0</v>
      </c>
      <c r="J7341" t="s">
        <v>3461</v>
      </c>
      <c r="K7341" t="s">
        <v>22</v>
      </c>
      <c r="L7341">
        <v>1</v>
      </c>
      <c r="M7341" t="s">
        <v>1661</v>
      </c>
      <c r="N7341" t="s">
        <v>23</v>
      </c>
      <c r="O7341" t="s">
        <v>42</v>
      </c>
      <c r="P7341" t="s">
        <v>28</v>
      </c>
      <c r="R7341" t="s">
        <v>26</v>
      </c>
      <c r="S7341">
        <v>18.5</v>
      </c>
      <c r="T7341">
        <v>17.5</v>
      </c>
      <c r="U7341">
        <v>17.399999999999999</v>
      </c>
      <c r="V7341">
        <v>1</v>
      </c>
      <c r="W7341">
        <v>1.1000000000000001</v>
      </c>
      <c r="AB7341">
        <f t="shared" si="147"/>
        <v>1140.06</v>
      </c>
    </row>
    <row r="7342" spans="1:28" x14ac:dyDescent="0.25">
      <c r="A7342" t="s">
        <v>3477</v>
      </c>
      <c r="B7342" t="s">
        <v>3460</v>
      </c>
      <c r="C7342" s="1">
        <v>0.79725694444444439</v>
      </c>
      <c r="D7342">
        <v>722</v>
      </c>
      <c r="E7342" s="2">
        <v>1.4616342592592592E-2</v>
      </c>
      <c r="F7342" s="1">
        <v>1.4606481481481482E-2</v>
      </c>
      <c r="G7342">
        <v>852</v>
      </c>
      <c r="H7342">
        <v>1262.8499999999999</v>
      </c>
      <c r="I7342">
        <v>0</v>
      </c>
      <c r="J7342" t="s">
        <v>3461</v>
      </c>
      <c r="K7342" t="s">
        <v>22</v>
      </c>
      <c r="L7342">
        <v>1</v>
      </c>
      <c r="M7342" t="s">
        <v>1661</v>
      </c>
      <c r="N7342" t="s">
        <v>23</v>
      </c>
      <c r="O7342" t="s">
        <v>36</v>
      </c>
      <c r="P7342" t="s">
        <v>28</v>
      </c>
      <c r="R7342" t="s">
        <v>26</v>
      </c>
      <c r="S7342">
        <v>18.2</v>
      </c>
      <c r="T7342">
        <v>17.5</v>
      </c>
      <c r="U7342">
        <v>17.399999999999999</v>
      </c>
      <c r="V7342">
        <v>0.7</v>
      </c>
      <c r="W7342">
        <v>0.8</v>
      </c>
      <c r="AB7342">
        <f t="shared" si="147"/>
        <v>1140.06</v>
      </c>
    </row>
    <row r="7343" spans="1:28" x14ac:dyDescent="0.25">
      <c r="A7343" t="s">
        <v>3477</v>
      </c>
      <c r="B7343" t="s">
        <v>3460</v>
      </c>
      <c r="C7343" s="1">
        <v>0.79725694444444439</v>
      </c>
      <c r="D7343">
        <v>722</v>
      </c>
      <c r="E7343" s="2">
        <v>1.4616342592592592E-2</v>
      </c>
      <c r="F7343" s="1">
        <v>1.4606481481481482E-2</v>
      </c>
      <c r="G7343">
        <v>852</v>
      </c>
      <c r="H7343">
        <v>1262.8499999999999</v>
      </c>
      <c r="I7343">
        <v>0</v>
      </c>
      <c r="J7343" t="s">
        <v>3461</v>
      </c>
      <c r="K7343" t="s">
        <v>22</v>
      </c>
      <c r="L7343">
        <v>1</v>
      </c>
      <c r="M7343" t="s">
        <v>1661</v>
      </c>
      <c r="N7343" t="s">
        <v>23</v>
      </c>
      <c r="O7343" t="s">
        <v>46</v>
      </c>
      <c r="P7343" t="s">
        <v>28</v>
      </c>
      <c r="R7343" t="s">
        <v>26</v>
      </c>
      <c r="S7343">
        <v>17.899999999999999</v>
      </c>
      <c r="T7343">
        <v>17.5</v>
      </c>
      <c r="U7343">
        <v>17.399999999999999</v>
      </c>
      <c r="V7343">
        <v>0.4</v>
      </c>
      <c r="W7343">
        <v>0.5</v>
      </c>
      <c r="AB7343">
        <f t="shared" si="147"/>
        <v>1140.06</v>
      </c>
    </row>
    <row r="7344" spans="1:28" x14ac:dyDescent="0.25">
      <c r="A7344" t="s">
        <v>3478</v>
      </c>
      <c r="B7344" t="s">
        <v>3460</v>
      </c>
      <c r="C7344" s="1">
        <v>0.79934027777777772</v>
      </c>
      <c r="D7344">
        <v>824</v>
      </c>
      <c r="E7344" s="2">
        <v>1.6700856481481483E-2</v>
      </c>
      <c r="F7344" s="1">
        <v>1.6689814814814817E-2</v>
      </c>
      <c r="G7344">
        <v>954</v>
      </c>
      <c r="H7344">
        <v>1442.95</v>
      </c>
      <c r="I7344">
        <v>0</v>
      </c>
      <c r="J7344" t="s">
        <v>3461</v>
      </c>
      <c r="K7344" t="s">
        <v>22</v>
      </c>
      <c r="L7344">
        <v>1</v>
      </c>
      <c r="M7344" t="s">
        <v>1661</v>
      </c>
      <c r="N7344" t="s">
        <v>23</v>
      </c>
      <c r="O7344" t="s">
        <v>42</v>
      </c>
      <c r="P7344" t="s">
        <v>28</v>
      </c>
      <c r="R7344" t="s">
        <v>26</v>
      </c>
      <c r="S7344">
        <v>18</v>
      </c>
      <c r="T7344">
        <v>17.5</v>
      </c>
      <c r="U7344">
        <v>17.5</v>
      </c>
      <c r="V7344">
        <v>0.5</v>
      </c>
      <c r="W7344">
        <v>0.5</v>
      </c>
      <c r="AB7344">
        <f t="shared" si="147"/>
        <v>1320.16</v>
      </c>
    </row>
    <row r="7345" spans="1:28" x14ac:dyDescent="0.25">
      <c r="A7345" t="s">
        <v>3478</v>
      </c>
      <c r="B7345" t="s">
        <v>3460</v>
      </c>
      <c r="C7345" s="1">
        <v>0.79934027777777772</v>
      </c>
      <c r="D7345">
        <v>824</v>
      </c>
      <c r="E7345" s="2">
        <v>1.6700856481481483E-2</v>
      </c>
      <c r="F7345" s="1">
        <v>1.6689814814814817E-2</v>
      </c>
      <c r="G7345">
        <v>954</v>
      </c>
      <c r="H7345">
        <v>1442.95</v>
      </c>
      <c r="I7345">
        <v>0</v>
      </c>
      <c r="J7345" t="s">
        <v>3461</v>
      </c>
      <c r="K7345" t="s">
        <v>22</v>
      </c>
      <c r="L7345">
        <v>1</v>
      </c>
      <c r="M7345" t="s">
        <v>1661</v>
      </c>
      <c r="N7345" t="s">
        <v>23</v>
      </c>
      <c r="O7345" t="s">
        <v>36</v>
      </c>
      <c r="P7345" t="s">
        <v>28</v>
      </c>
      <c r="R7345" t="s">
        <v>26</v>
      </c>
      <c r="S7345">
        <v>18.100000000000001</v>
      </c>
      <c r="T7345">
        <v>17.5</v>
      </c>
      <c r="U7345">
        <v>17.5</v>
      </c>
      <c r="V7345">
        <v>0.6</v>
      </c>
      <c r="W7345">
        <v>0.6</v>
      </c>
      <c r="AB7345">
        <f t="shared" si="147"/>
        <v>1320.16</v>
      </c>
    </row>
    <row r="7346" spans="1:28" x14ac:dyDescent="0.25">
      <c r="A7346" t="s">
        <v>3479</v>
      </c>
      <c r="B7346" t="s">
        <v>3460</v>
      </c>
      <c r="C7346" s="1">
        <v>0.80350694444444448</v>
      </c>
      <c r="D7346">
        <v>561</v>
      </c>
      <c r="E7346" s="2">
        <v>2.0864490740740742E-2</v>
      </c>
      <c r="F7346" s="1">
        <v>2.0856481481481479E-2</v>
      </c>
      <c r="G7346">
        <v>692</v>
      </c>
      <c r="H7346">
        <v>1802.69</v>
      </c>
      <c r="I7346">
        <v>0</v>
      </c>
      <c r="J7346" t="s">
        <v>3461</v>
      </c>
      <c r="K7346" t="s">
        <v>22</v>
      </c>
      <c r="L7346">
        <v>1</v>
      </c>
      <c r="M7346" t="s">
        <v>1661</v>
      </c>
      <c r="N7346" t="s">
        <v>23</v>
      </c>
      <c r="O7346" t="s">
        <v>42</v>
      </c>
      <c r="P7346" t="s">
        <v>28</v>
      </c>
      <c r="R7346" t="s">
        <v>26</v>
      </c>
      <c r="S7346">
        <v>18.5</v>
      </c>
      <c r="T7346">
        <v>17.600000000000001</v>
      </c>
      <c r="U7346">
        <v>17.600000000000001</v>
      </c>
      <c r="V7346">
        <v>0.9</v>
      </c>
      <c r="W7346">
        <v>0.9</v>
      </c>
      <c r="AB7346">
        <f t="shared" si="147"/>
        <v>1679.9</v>
      </c>
    </row>
    <row r="7347" spans="1:28" x14ac:dyDescent="0.25">
      <c r="A7347" t="s">
        <v>3479</v>
      </c>
      <c r="B7347" t="s">
        <v>3460</v>
      </c>
      <c r="C7347" s="1">
        <v>0.80350694444444448</v>
      </c>
      <c r="D7347">
        <v>561</v>
      </c>
      <c r="E7347" s="2">
        <v>2.0864490740740742E-2</v>
      </c>
      <c r="F7347" s="1">
        <v>2.0856481481481479E-2</v>
      </c>
      <c r="G7347">
        <v>692</v>
      </c>
      <c r="H7347">
        <v>1802.69</v>
      </c>
      <c r="I7347">
        <v>0</v>
      </c>
      <c r="J7347" t="s">
        <v>3461</v>
      </c>
      <c r="K7347" t="s">
        <v>22</v>
      </c>
      <c r="L7347">
        <v>1</v>
      </c>
      <c r="M7347" t="s">
        <v>1661</v>
      </c>
      <c r="N7347" t="s">
        <v>23</v>
      </c>
      <c r="O7347" t="s">
        <v>36</v>
      </c>
      <c r="P7347" t="s">
        <v>28</v>
      </c>
      <c r="R7347" t="s">
        <v>26</v>
      </c>
      <c r="S7347">
        <v>18.7</v>
      </c>
      <c r="T7347">
        <v>17.600000000000001</v>
      </c>
      <c r="U7347">
        <v>17.600000000000001</v>
      </c>
      <c r="V7347">
        <v>1.1000000000000001</v>
      </c>
      <c r="W7347">
        <v>1.1000000000000001</v>
      </c>
      <c r="AB7347">
        <f t="shared" si="147"/>
        <v>1679.9</v>
      </c>
    </row>
    <row r="7348" spans="1:28" x14ac:dyDescent="0.25">
      <c r="A7348" t="s">
        <v>3480</v>
      </c>
      <c r="B7348" t="s">
        <v>3460</v>
      </c>
      <c r="C7348" s="1">
        <v>0.80560185185185185</v>
      </c>
      <c r="D7348">
        <v>131</v>
      </c>
      <c r="E7348" s="2">
        <v>2.2954409722222222E-2</v>
      </c>
      <c r="F7348" s="1">
        <v>2.2951388888888886E-2</v>
      </c>
      <c r="G7348">
        <v>261</v>
      </c>
      <c r="H7348">
        <v>1983.26</v>
      </c>
      <c r="I7348">
        <v>0</v>
      </c>
      <c r="J7348" t="s">
        <v>3461</v>
      </c>
      <c r="K7348" t="s">
        <v>22</v>
      </c>
      <c r="L7348">
        <v>1</v>
      </c>
      <c r="M7348" t="s">
        <v>1661</v>
      </c>
      <c r="N7348" t="s">
        <v>23</v>
      </c>
      <c r="O7348" t="s">
        <v>42</v>
      </c>
      <c r="P7348" t="s">
        <v>28</v>
      </c>
      <c r="R7348" t="s">
        <v>26</v>
      </c>
      <c r="S7348">
        <v>18.8</v>
      </c>
      <c r="T7348">
        <v>17.600000000000001</v>
      </c>
      <c r="U7348">
        <v>17.600000000000001</v>
      </c>
      <c r="V7348">
        <v>1.2</v>
      </c>
      <c r="W7348">
        <v>1.2</v>
      </c>
      <c r="AB7348">
        <f t="shared" si="147"/>
        <v>1860.47</v>
      </c>
    </row>
    <row r="7349" spans="1:28" x14ac:dyDescent="0.25">
      <c r="A7349" t="s">
        <v>3480</v>
      </c>
      <c r="B7349" t="s">
        <v>3460</v>
      </c>
      <c r="C7349" s="1">
        <v>0.80560185185185185</v>
      </c>
      <c r="D7349">
        <v>131</v>
      </c>
      <c r="E7349" s="2">
        <v>2.2954409722222222E-2</v>
      </c>
      <c r="F7349" s="1">
        <v>2.2951388888888886E-2</v>
      </c>
      <c r="G7349">
        <v>261</v>
      </c>
      <c r="H7349">
        <v>1983.26</v>
      </c>
      <c r="I7349">
        <v>0</v>
      </c>
      <c r="J7349" t="s">
        <v>3461</v>
      </c>
      <c r="K7349" t="s">
        <v>22</v>
      </c>
      <c r="L7349">
        <v>1</v>
      </c>
      <c r="M7349" t="s">
        <v>1661</v>
      </c>
      <c r="N7349" t="s">
        <v>23</v>
      </c>
      <c r="O7349" t="s">
        <v>36</v>
      </c>
      <c r="P7349" t="s">
        <v>28</v>
      </c>
      <c r="R7349" t="s">
        <v>26</v>
      </c>
      <c r="S7349">
        <v>18.5</v>
      </c>
      <c r="T7349">
        <v>17.600000000000001</v>
      </c>
      <c r="U7349">
        <v>17.600000000000001</v>
      </c>
      <c r="V7349">
        <v>0.9</v>
      </c>
      <c r="W7349">
        <v>0.9</v>
      </c>
      <c r="AB7349">
        <f t="shared" si="147"/>
        <v>1860.47</v>
      </c>
    </row>
    <row r="7350" spans="1:28" x14ac:dyDescent="0.25">
      <c r="A7350" t="s">
        <v>3481</v>
      </c>
      <c r="B7350" t="s">
        <v>3460</v>
      </c>
      <c r="C7350" s="1">
        <v>0.80768518518518517</v>
      </c>
      <c r="D7350">
        <v>166</v>
      </c>
      <c r="E7350" s="2">
        <v>2.503815972222222E-2</v>
      </c>
      <c r="F7350" s="1">
        <v>2.5034722222222222E-2</v>
      </c>
      <c r="G7350">
        <v>297</v>
      </c>
      <c r="H7350">
        <v>2163.3000000000002</v>
      </c>
      <c r="I7350">
        <v>0</v>
      </c>
      <c r="J7350" t="s">
        <v>3461</v>
      </c>
      <c r="K7350" t="s">
        <v>22</v>
      </c>
      <c r="L7350">
        <v>1</v>
      </c>
      <c r="M7350" t="s">
        <v>1661</v>
      </c>
      <c r="N7350" t="s">
        <v>23</v>
      </c>
      <c r="O7350" t="s">
        <v>42</v>
      </c>
      <c r="P7350" t="s">
        <v>28</v>
      </c>
      <c r="R7350" t="s">
        <v>26</v>
      </c>
      <c r="S7350">
        <v>18</v>
      </c>
      <c r="T7350">
        <v>17.5</v>
      </c>
      <c r="U7350">
        <v>17.399999999999999</v>
      </c>
      <c r="V7350">
        <v>0.5</v>
      </c>
      <c r="W7350">
        <v>0.6</v>
      </c>
      <c r="AB7350">
        <f t="shared" si="147"/>
        <v>2040.5100000000002</v>
      </c>
    </row>
    <row r="7351" spans="1:28" x14ac:dyDescent="0.25">
      <c r="A7351" t="s">
        <v>3481</v>
      </c>
      <c r="B7351" t="s">
        <v>3460</v>
      </c>
      <c r="C7351" s="1">
        <v>0.80768518518518517</v>
      </c>
      <c r="D7351">
        <v>166</v>
      </c>
      <c r="E7351" s="2">
        <v>2.503815972222222E-2</v>
      </c>
      <c r="F7351" s="1">
        <v>2.5034722222222222E-2</v>
      </c>
      <c r="G7351">
        <v>297</v>
      </c>
      <c r="H7351">
        <v>2163.3000000000002</v>
      </c>
      <c r="I7351">
        <v>0</v>
      </c>
      <c r="J7351" t="s">
        <v>3461</v>
      </c>
      <c r="K7351" t="s">
        <v>22</v>
      </c>
      <c r="L7351">
        <v>1</v>
      </c>
      <c r="M7351" t="s">
        <v>1661</v>
      </c>
      <c r="N7351" t="s">
        <v>23</v>
      </c>
      <c r="O7351" t="s">
        <v>36</v>
      </c>
      <c r="P7351" t="s">
        <v>28</v>
      </c>
      <c r="R7351" t="s">
        <v>26</v>
      </c>
      <c r="S7351">
        <v>18.399999999999999</v>
      </c>
      <c r="T7351">
        <v>17.5</v>
      </c>
      <c r="U7351">
        <v>17.399999999999999</v>
      </c>
      <c r="V7351">
        <v>0.9</v>
      </c>
      <c r="W7351">
        <v>1</v>
      </c>
      <c r="AB7351">
        <f t="shared" si="147"/>
        <v>2040.5100000000002</v>
      </c>
    </row>
    <row r="7352" spans="1:28" x14ac:dyDescent="0.25">
      <c r="A7352" t="s">
        <v>3482</v>
      </c>
      <c r="B7352" t="s">
        <v>3460</v>
      </c>
      <c r="C7352" s="1">
        <v>0.8097685185185185</v>
      </c>
      <c r="D7352">
        <v>269</v>
      </c>
      <c r="E7352" s="2">
        <v>2.712267361111111E-2</v>
      </c>
      <c r="F7352" s="1">
        <v>2.7118055555555552E-2</v>
      </c>
      <c r="G7352">
        <v>399</v>
      </c>
      <c r="H7352">
        <v>2343.4</v>
      </c>
      <c r="I7352">
        <v>0</v>
      </c>
      <c r="J7352" t="s">
        <v>3461</v>
      </c>
      <c r="K7352" t="s">
        <v>22</v>
      </c>
      <c r="L7352">
        <v>1</v>
      </c>
      <c r="M7352" t="s">
        <v>1661</v>
      </c>
      <c r="N7352" t="s">
        <v>23</v>
      </c>
      <c r="O7352" t="s">
        <v>42</v>
      </c>
      <c r="P7352" t="s">
        <v>28</v>
      </c>
      <c r="R7352" t="s">
        <v>26</v>
      </c>
      <c r="S7352">
        <v>18.3</v>
      </c>
      <c r="T7352">
        <v>17.600000000000001</v>
      </c>
      <c r="U7352">
        <v>17.600000000000001</v>
      </c>
      <c r="V7352">
        <v>0.7</v>
      </c>
      <c r="W7352">
        <v>0.7</v>
      </c>
      <c r="AB7352">
        <f t="shared" si="147"/>
        <v>2220.61</v>
      </c>
    </row>
    <row r="7353" spans="1:28" x14ac:dyDescent="0.25">
      <c r="A7353" t="s">
        <v>3482</v>
      </c>
      <c r="B7353" t="s">
        <v>3460</v>
      </c>
      <c r="C7353" s="1">
        <v>0.8097685185185185</v>
      </c>
      <c r="D7353">
        <v>269</v>
      </c>
      <c r="E7353" s="2">
        <v>2.712267361111111E-2</v>
      </c>
      <c r="F7353" s="1">
        <v>2.7118055555555552E-2</v>
      </c>
      <c r="G7353">
        <v>399</v>
      </c>
      <c r="H7353">
        <v>2343.4</v>
      </c>
      <c r="I7353">
        <v>0</v>
      </c>
      <c r="J7353" t="s">
        <v>3461</v>
      </c>
      <c r="K7353" t="s">
        <v>22</v>
      </c>
      <c r="L7353">
        <v>1</v>
      </c>
      <c r="M7353" t="s">
        <v>1661</v>
      </c>
      <c r="N7353" t="s">
        <v>23</v>
      </c>
      <c r="O7353" t="s">
        <v>36</v>
      </c>
      <c r="P7353" t="s">
        <v>28</v>
      </c>
      <c r="R7353" t="s">
        <v>26</v>
      </c>
      <c r="S7353">
        <v>18.5</v>
      </c>
      <c r="T7353">
        <v>17.600000000000001</v>
      </c>
      <c r="U7353">
        <v>17.600000000000001</v>
      </c>
      <c r="V7353">
        <v>0.9</v>
      </c>
      <c r="W7353">
        <v>0.9</v>
      </c>
      <c r="AB7353">
        <f t="shared" si="147"/>
        <v>2220.61</v>
      </c>
    </row>
    <row r="7354" spans="1:28" x14ac:dyDescent="0.25">
      <c r="A7354" t="s">
        <v>3483</v>
      </c>
      <c r="B7354" t="s">
        <v>3460</v>
      </c>
      <c r="C7354" s="1">
        <v>0.81185185185185194</v>
      </c>
      <c r="D7354">
        <v>204</v>
      </c>
      <c r="E7354" s="2">
        <v>2.92052662037037E-2</v>
      </c>
      <c r="F7354" s="1">
        <v>2.9201388888888888E-2</v>
      </c>
      <c r="G7354">
        <v>335</v>
      </c>
      <c r="H7354">
        <v>2523.33</v>
      </c>
      <c r="I7354">
        <v>0</v>
      </c>
      <c r="J7354" t="s">
        <v>3461</v>
      </c>
      <c r="K7354" t="s">
        <v>22</v>
      </c>
      <c r="L7354">
        <v>1</v>
      </c>
      <c r="M7354" t="s">
        <v>1661</v>
      </c>
      <c r="N7354" t="s">
        <v>23</v>
      </c>
      <c r="O7354" t="s">
        <v>42</v>
      </c>
      <c r="P7354" t="s">
        <v>28</v>
      </c>
      <c r="R7354" t="s">
        <v>26</v>
      </c>
      <c r="S7354">
        <v>18.3</v>
      </c>
      <c r="T7354">
        <v>17.600000000000001</v>
      </c>
      <c r="U7354">
        <v>17.5</v>
      </c>
      <c r="V7354">
        <v>0.7</v>
      </c>
      <c r="W7354">
        <v>0.8</v>
      </c>
      <c r="AB7354">
        <f t="shared" si="147"/>
        <v>2400.54</v>
      </c>
    </row>
    <row r="7355" spans="1:28" x14ac:dyDescent="0.25">
      <c r="A7355" t="s">
        <v>3483</v>
      </c>
      <c r="B7355" t="s">
        <v>3460</v>
      </c>
      <c r="C7355" s="1">
        <v>0.81185185185185194</v>
      </c>
      <c r="D7355">
        <v>204</v>
      </c>
      <c r="E7355" s="2">
        <v>2.92052662037037E-2</v>
      </c>
      <c r="F7355" s="1">
        <v>2.9201388888888888E-2</v>
      </c>
      <c r="G7355">
        <v>335</v>
      </c>
      <c r="H7355">
        <v>2523.33</v>
      </c>
      <c r="I7355">
        <v>0</v>
      </c>
      <c r="J7355" t="s">
        <v>3461</v>
      </c>
      <c r="K7355" t="s">
        <v>22</v>
      </c>
      <c r="L7355">
        <v>1</v>
      </c>
      <c r="M7355" t="s">
        <v>1661</v>
      </c>
      <c r="N7355" t="s">
        <v>23</v>
      </c>
      <c r="O7355" t="s">
        <v>36</v>
      </c>
      <c r="P7355" t="s">
        <v>28</v>
      </c>
      <c r="R7355" t="s">
        <v>26</v>
      </c>
      <c r="S7355">
        <v>18.399999999999999</v>
      </c>
      <c r="T7355">
        <v>17.600000000000001</v>
      </c>
      <c r="U7355">
        <v>17.5</v>
      </c>
      <c r="V7355">
        <v>0.8</v>
      </c>
      <c r="W7355">
        <v>0.9</v>
      </c>
      <c r="AB7355">
        <f t="shared" si="147"/>
        <v>2400.54</v>
      </c>
    </row>
    <row r="7356" spans="1:28" x14ac:dyDescent="0.25">
      <c r="A7356" t="s">
        <v>3484</v>
      </c>
      <c r="B7356" t="s">
        <v>3460</v>
      </c>
      <c r="C7356" s="1">
        <v>0.81601851851851848</v>
      </c>
      <c r="D7356">
        <v>208</v>
      </c>
      <c r="E7356" s="2">
        <v>3.337197916666667E-2</v>
      </c>
      <c r="F7356" s="1">
        <v>3.3368055555555554E-2</v>
      </c>
      <c r="G7356">
        <v>339</v>
      </c>
      <c r="H7356">
        <v>2883.34</v>
      </c>
      <c r="I7356">
        <v>0</v>
      </c>
      <c r="J7356" t="s">
        <v>3461</v>
      </c>
      <c r="K7356" t="s">
        <v>22</v>
      </c>
      <c r="L7356">
        <v>1</v>
      </c>
      <c r="M7356" t="s">
        <v>1661</v>
      </c>
      <c r="N7356" t="s">
        <v>23</v>
      </c>
      <c r="O7356" t="s">
        <v>42</v>
      </c>
      <c r="P7356" t="s">
        <v>28</v>
      </c>
      <c r="R7356" t="s">
        <v>26</v>
      </c>
      <c r="S7356">
        <v>17.8</v>
      </c>
      <c r="T7356">
        <v>17.399999999999999</v>
      </c>
      <c r="U7356">
        <v>17.399999999999999</v>
      </c>
      <c r="V7356">
        <v>0.4</v>
      </c>
      <c r="W7356">
        <v>0.4</v>
      </c>
      <c r="AB7356">
        <f t="shared" si="147"/>
        <v>2760.55</v>
      </c>
    </row>
    <row r="7357" spans="1:28" x14ac:dyDescent="0.25">
      <c r="A7357" t="s">
        <v>3485</v>
      </c>
      <c r="B7357" t="s">
        <v>3460</v>
      </c>
      <c r="C7357" s="1">
        <v>0.8181018518518518</v>
      </c>
      <c r="D7357">
        <v>377</v>
      </c>
      <c r="E7357" s="2">
        <v>3.545726851851852E-2</v>
      </c>
      <c r="F7357" s="1">
        <v>3.5451388888888886E-2</v>
      </c>
      <c r="G7357">
        <v>508</v>
      </c>
      <c r="H7357">
        <v>3063.51</v>
      </c>
      <c r="I7357">
        <v>0</v>
      </c>
      <c r="J7357" t="s">
        <v>3461</v>
      </c>
      <c r="K7357" t="s">
        <v>22</v>
      </c>
      <c r="L7357">
        <v>1</v>
      </c>
      <c r="M7357" t="s">
        <v>1661</v>
      </c>
      <c r="N7357" t="s">
        <v>23</v>
      </c>
      <c r="O7357" t="s">
        <v>31</v>
      </c>
      <c r="P7357" t="s">
        <v>28</v>
      </c>
      <c r="R7357" t="s">
        <v>26</v>
      </c>
      <c r="S7357">
        <v>19.3</v>
      </c>
      <c r="T7357">
        <v>17.3</v>
      </c>
      <c r="U7357">
        <v>17.399999999999999</v>
      </c>
      <c r="V7357">
        <v>2</v>
      </c>
      <c r="W7357">
        <v>1.9</v>
      </c>
      <c r="AB7357">
        <f t="shared" si="147"/>
        <v>2940.7200000000003</v>
      </c>
    </row>
    <row r="7358" spans="1:28" x14ac:dyDescent="0.25">
      <c r="A7358" t="s">
        <v>3486</v>
      </c>
      <c r="B7358" t="s">
        <v>3460</v>
      </c>
      <c r="C7358" s="1">
        <v>0.82018518518518524</v>
      </c>
      <c r="D7358">
        <v>446</v>
      </c>
      <c r="E7358" s="2">
        <v>3.7541400462962962E-2</v>
      </c>
      <c r="F7358" s="1">
        <v>3.7534722222222219E-2</v>
      </c>
      <c r="G7358">
        <v>577</v>
      </c>
      <c r="H7358">
        <v>3243.58</v>
      </c>
      <c r="I7358">
        <v>0</v>
      </c>
      <c r="J7358" t="s">
        <v>3461</v>
      </c>
      <c r="K7358" t="s">
        <v>22</v>
      </c>
      <c r="L7358">
        <v>1</v>
      </c>
      <c r="M7358" t="s">
        <v>1661</v>
      </c>
      <c r="N7358" t="s">
        <v>23</v>
      </c>
      <c r="O7358" t="s">
        <v>31</v>
      </c>
      <c r="P7358" t="s">
        <v>28</v>
      </c>
      <c r="R7358" t="s">
        <v>26</v>
      </c>
      <c r="S7358">
        <v>20.100000000000001</v>
      </c>
      <c r="T7358">
        <v>17.5</v>
      </c>
      <c r="U7358">
        <v>17.5</v>
      </c>
      <c r="V7358">
        <v>2.6</v>
      </c>
      <c r="W7358">
        <v>2.6</v>
      </c>
      <c r="AB7358">
        <f t="shared" si="147"/>
        <v>3120.79</v>
      </c>
    </row>
    <row r="7359" spans="1:28" x14ac:dyDescent="0.25">
      <c r="A7359" t="s">
        <v>3487</v>
      </c>
      <c r="B7359" t="s">
        <v>3460</v>
      </c>
      <c r="C7359" s="1">
        <v>0.82226851851851857</v>
      </c>
      <c r="D7359">
        <v>716</v>
      </c>
      <c r="E7359" s="2">
        <v>3.9627847222222227E-2</v>
      </c>
      <c r="F7359" s="1">
        <v>3.9618055555555552E-2</v>
      </c>
      <c r="G7359">
        <v>846</v>
      </c>
      <c r="H7359">
        <v>3423.85</v>
      </c>
      <c r="I7359">
        <v>0</v>
      </c>
      <c r="J7359" t="s">
        <v>3461</v>
      </c>
      <c r="K7359" t="s">
        <v>22</v>
      </c>
      <c r="L7359">
        <v>1</v>
      </c>
      <c r="M7359" t="s">
        <v>1661</v>
      </c>
      <c r="N7359" t="s">
        <v>23</v>
      </c>
      <c r="O7359" t="s">
        <v>31</v>
      </c>
      <c r="P7359" t="s">
        <v>28</v>
      </c>
      <c r="R7359" t="s">
        <v>26</v>
      </c>
      <c r="S7359">
        <v>21.2</v>
      </c>
      <c r="T7359">
        <v>17.3</v>
      </c>
      <c r="U7359">
        <v>17.3</v>
      </c>
      <c r="V7359">
        <v>3.9</v>
      </c>
      <c r="W7359">
        <v>3.9</v>
      </c>
      <c r="AB7359">
        <f t="shared" si="147"/>
        <v>3301.06</v>
      </c>
    </row>
    <row r="7360" spans="1:28" x14ac:dyDescent="0.25">
      <c r="A7360" t="s">
        <v>3488</v>
      </c>
      <c r="B7360" t="s">
        <v>3460</v>
      </c>
      <c r="C7360" s="1">
        <v>0.82435185185185189</v>
      </c>
      <c r="D7360">
        <v>885</v>
      </c>
      <c r="E7360" s="2">
        <v>4.1713136574074078E-2</v>
      </c>
      <c r="F7360" s="1">
        <v>4.1712962962962959E-2</v>
      </c>
      <c r="G7360">
        <v>15</v>
      </c>
      <c r="H7360">
        <v>3604.02</v>
      </c>
      <c r="I7360">
        <v>0</v>
      </c>
      <c r="J7360" t="s">
        <v>3461</v>
      </c>
      <c r="K7360" t="s">
        <v>22</v>
      </c>
      <c r="L7360">
        <v>1</v>
      </c>
      <c r="M7360" t="s">
        <v>1661</v>
      </c>
      <c r="N7360" t="s">
        <v>23</v>
      </c>
      <c r="O7360" t="s">
        <v>36</v>
      </c>
      <c r="P7360" t="s">
        <v>28</v>
      </c>
      <c r="R7360" t="s">
        <v>26</v>
      </c>
      <c r="S7360">
        <v>20.6</v>
      </c>
      <c r="T7360">
        <v>17.399999999999999</v>
      </c>
      <c r="U7360">
        <v>17.5</v>
      </c>
      <c r="V7360">
        <v>3.2</v>
      </c>
      <c r="W7360">
        <v>3.1</v>
      </c>
      <c r="AB7360">
        <f t="shared" si="147"/>
        <v>3481.23</v>
      </c>
    </row>
    <row r="7361" spans="1:28" x14ac:dyDescent="0.25">
      <c r="A7361" t="s">
        <v>3488</v>
      </c>
      <c r="B7361" t="s">
        <v>3460</v>
      </c>
      <c r="C7361" s="1">
        <v>0.82435185185185189</v>
      </c>
      <c r="D7361">
        <v>885</v>
      </c>
      <c r="E7361" s="2">
        <v>4.1713136574074078E-2</v>
      </c>
      <c r="F7361" s="1">
        <v>4.1712962962962959E-2</v>
      </c>
      <c r="G7361">
        <v>15</v>
      </c>
      <c r="H7361">
        <v>3604.02</v>
      </c>
      <c r="I7361">
        <v>0</v>
      </c>
      <c r="J7361" t="s">
        <v>3461</v>
      </c>
      <c r="K7361" t="s">
        <v>22</v>
      </c>
      <c r="L7361">
        <v>1</v>
      </c>
      <c r="M7361" t="s">
        <v>1661</v>
      </c>
      <c r="N7361" t="s">
        <v>23</v>
      </c>
      <c r="O7361" t="s">
        <v>31</v>
      </c>
      <c r="P7361" t="s">
        <v>28</v>
      </c>
      <c r="R7361" t="s">
        <v>26</v>
      </c>
      <c r="S7361">
        <v>19.5</v>
      </c>
      <c r="T7361">
        <v>17.399999999999999</v>
      </c>
      <c r="U7361">
        <v>17.5</v>
      </c>
      <c r="V7361">
        <v>2.1</v>
      </c>
      <c r="W7361">
        <v>2</v>
      </c>
      <c r="AB7361">
        <f t="shared" si="147"/>
        <v>3481.23</v>
      </c>
    </row>
    <row r="7362" spans="1:28" x14ac:dyDescent="0.25">
      <c r="A7362" t="s">
        <v>3488</v>
      </c>
      <c r="B7362" t="s">
        <v>3460</v>
      </c>
      <c r="C7362" s="1">
        <v>0.82435185185185189</v>
      </c>
      <c r="D7362">
        <v>885</v>
      </c>
      <c r="E7362" s="2">
        <v>4.1713136574074078E-2</v>
      </c>
      <c r="F7362" s="1">
        <v>4.1712962962962959E-2</v>
      </c>
      <c r="G7362">
        <v>15</v>
      </c>
      <c r="H7362">
        <v>3604.02</v>
      </c>
      <c r="I7362">
        <v>0</v>
      </c>
      <c r="J7362" t="s">
        <v>3461</v>
      </c>
      <c r="K7362" t="s">
        <v>22</v>
      </c>
      <c r="L7362">
        <v>1</v>
      </c>
      <c r="M7362" t="s">
        <v>1661</v>
      </c>
      <c r="N7362" t="s">
        <v>23</v>
      </c>
      <c r="O7362" t="s">
        <v>42</v>
      </c>
      <c r="P7362" t="s">
        <v>28</v>
      </c>
      <c r="R7362" t="s">
        <v>26</v>
      </c>
      <c r="S7362">
        <v>18.2</v>
      </c>
      <c r="T7362">
        <v>17.399999999999999</v>
      </c>
      <c r="U7362">
        <v>17.5</v>
      </c>
      <c r="V7362">
        <v>0.8</v>
      </c>
      <c r="W7362">
        <v>0.7</v>
      </c>
      <c r="AB7362">
        <f t="shared" si="147"/>
        <v>3481.23</v>
      </c>
    </row>
    <row r="7363" spans="1:28" x14ac:dyDescent="0.25">
      <c r="A7363" t="s">
        <v>3489</v>
      </c>
      <c r="B7363" t="s">
        <v>3460</v>
      </c>
      <c r="C7363" s="1">
        <v>0.82643518518518511</v>
      </c>
      <c r="D7363">
        <v>52</v>
      </c>
      <c r="E7363" s="2">
        <v>4.3786840277777773E-2</v>
      </c>
      <c r="F7363" s="1">
        <v>4.3784722222222218E-2</v>
      </c>
      <c r="G7363">
        <v>183</v>
      </c>
      <c r="H7363">
        <v>3783.18</v>
      </c>
      <c r="I7363">
        <v>0</v>
      </c>
      <c r="J7363" t="s">
        <v>3461</v>
      </c>
      <c r="K7363" t="s">
        <v>22</v>
      </c>
      <c r="L7363">
        <v>1</v>
      </c>
      <c r="M7363" t="s">
        <v>1661</v>
      </c>
      <c r="N7363" t="s">
        <v>23</v>
      </c>
      <c r="O7363" t="s">
        <v>24</v>
      </c>
      <c r="P7363" t="s">
        <v>28</v>
      </c>
      <c r="R7363" t="s">
        <v>26</v>
      </c>
      <c r="S7363">
        <v>17.5</v>
      </c>
      <c r="T7363">
        <v>17.399999999999999</v>
      </c>
      <c r="U7363">
        <v>17.399999999999999</v>
      </c>
      <c r="V7363">
        <v>0.1</v>
      </c>
      <c r="W7363">
        <v>0.1</v>
      </c>
      <c r="AB7363">
        <f t="shared" si="147"/>
        <v>3660.39</v>
      </c>
    </row>
    <row r="7364" spans="1:28" x14ac:dyDescent="0.25">
      <c r="A7364" t="s">
        <v>3489</v>
      </c>
      <c r="B7364" t="s">
        <v>3460</v>
      </c>
      <c r="C7364" s="1">
        <v>0.82643518518518511</v>
      </c>
      <c r="D7364">
        <v>52</v>
      </c>
      <c r="E7364" s="2">
        <v>4.3786840277777773E-2</v>
      </c>
      <c r="F7364" s="1">
        <v>4.3784722222222218E-2</v>
      </c>
      <c r="G7364">
        <v>183</v>
      </c>
      <c r="H7364">
        <v>3783.18</v>
      </c>
      <c r="I7364">
        <v>0</v>
      </c>
      <c r="J7364" t="s">
        <v>3461</v>
      </c>
      <c r="K7364" t="s">
        <v>22</v>
      </c>
      <c r="L7364">
        <v>1</v>
      </c>
      <c r="M7364" t="s">
        <v>1661</v>
      </c>
      <c r="N7364" t="s">
        <v>23</v>
      </c>
      <c r="O7364" t="s">
        <v>42</v>
      </c>
      <c r="P7364" t="s">
        <v>28</v>
      </c>
      <c r="R7364" t="s">
        <v>26</v>
      </c>
      <c r="S7364">
        <v>18</v>
      </c>
      <c r="T7364">
        <v>17.399999999999999</v>
      </c>
      <c r="U7364">
        <v>17.399999999999999</v>
      </c>
      <c r="V7364">
        <v>0.6</v>
      </c>
      <c r="W7364">
        <v>0.6</v>
      </c>
      <c r="AB7364">
        <f t="shared" si="147"/>
        <v>3660.39</v>
      </c>
    </row>
    <row r="7365" spans="1:28" x14ac:dyDescent="0.25">
      <c r="A7365" t="s">
        <v>3489</v>
      </c>
      <c r="B7365" t="s">
        <v>3460</v>
      </c>
      <c r="C7365" s="1">
        <v>0.82643518518518511</v>
      </c>
      <c r="D7365">
        <v>52</v>
      </c>
      <c r="E7365" s="2">
        <v>4.3786840277777773E-2</v>
      </c>
      <c r="F7365" s="1">
        <v>4.3784722222222218E-2</v>
      </c>
      <c r="G7365">
        <v>183</v>
      </c>
      <c r="H7365">
        <v>3783.18</v>
      </c>
      <c r="I7365">
        <v>0</v>
      </c>
      <c r="J7365" t="s">
        <v>3461</v>
      </c>
      <c r="K7365" t="s">
        <v>22</v>
      </c>
      <c r="L7365">
        <v>1</v>
      </c>
      <c r="M7365" t="s">
        <v>1661</v>
      </c>
      <c r="N7365" t="s">
        <v>23</v>
      </c>
      <c r="O7365" t="s">
        <v>31</v>
      </c>
      <c r="P7365" t="s">
        <v>28</v>
      </c>
      <c r="R7365" t="s">
        <v>26</v>
      </c>
      <c r="S7365">
        <v>20.100000000000001</v>
      </c>
      <c r="T7365">
        <v>17.399999999999999</v>
      </c>
      <c r="U7365">
        <v>17.399999999999999</v>
      </c>
      <c r="V7365">
        <v>2.7</v>
      </c>
      <c r="W7365">
        <v>2.7</v>
      </c>
      <c r="AB7365">
        <f t="shared" si="147"/>
        <v>3660.39</v>
      </c>
    </row>
    <row r="7366" spans="1:28" x14ac:dyDescent="0.25">
      <c r="A7366" t="s">
        <v>3489</v>
      </c>
      <c r="B7366" t="s">
        <v>3460</v>
      </c>
      <c r="C7366" s="1">
        <v>0.82643518518518511</v>
      </c>
      <c r="D7366">
        <v>52</v>
      </c>
      <c r="E7366" s="2">
        <v>4.3786840277777773E-2</v>
      </c>
      <c r="F7366" s="1">
        <v>4.3784722222222218E-2</v>
      </c>
      <c r="G7366">
        <v>183</v>
      </c>
      <c r="H7366">
        <v>3783.18</v>
      </c>
      <c r="I7366">
        <v>0</v>
      </c>
      <c r="J7366" t="s">
        <v>3461</v>
      </c>
      <c r="K7366" t="s">
        <v>22</v>
      </c>
      <c r="L7366">
        <v>1</v>
      </c>
      <c r="M7366" t="s">
        <v>1661</v>
      </c>
      <c r="N7366" t="s">
        <v>23</v>
      </c>
      <c r="O7366" t="s">
        <v>36</v>
      </c>
      <c r="P7366" t="s">
        <v>28</v>
      </c>
      <c r="R7366" t="s">
        <v>26</v>
      </c>
      <c r="S7366">
        <v>23</v>
      </c>
      <c r="T7366">
        <v>17.399999999999999</v>
      </c>
      <c r="U7366">
        <v>17.399999999999999</v>
      </c>
      <c r="V7366">
        <v>5.6</v>
      </c>
      <c r="W7366">
        <v>5.6</v>
      </c>
      <c r="AB7366">
        <f t="shared" si="147"/>
        <v>3660.39</v>
      </c>
    </row>
    <row r="7367" spans="1:28" x14ac:dyDescent="0.25">
      <c r="A7367" t="s">
        <v>3490</v>
      </c>
      <c r="B7367" t="s">
        <v>3460</v>
      </c>
      <c r="C7367" s="1">
        <v>0.82851851851851854</v>
      </c>
      <c r="D7367">
        <v>589</v>
      </c>
      <c r="E7367" s="2">
        <v>4.5876377314814816E-2</v>
      </c>
      <c r="F7367" s="1">
        <v>4.5868055555555558E-2</v>
      </c>
      <c r="G7367">
        <v>719</v>
      </c>
      <c r="H7367">
        <v>3963.72</v>
      </c>
      <c r="I7367">
        <v>0</v>
      </c>
      <c r="J7367" t="s">
        <v>3461</v>
      </c>
      <c r="K7367" t="s">
        <v>22</v>
      </c>
      <c r="L7367">
        <v>1</v>
      </c>
      <c r="M7367" t="s">
        <v>1661</v>
      </c>
      <c r="N7367" t="s">
        <v>23</v>
      </c>
      <c r="O7367" t="s">
        <v>42</v>
      </c>
      <c r="P7367" t="s">
        <v>28</v>
      </c>
      <c r="R7367" t="s">
        <v>26</v>
      </c>
      <c r="S7367">
        <v>17.8</v>
      </c>
      <c r="T7367">
        <v>17.399999999999999</v>
      </c>
      <c r="U7367">
        <v>17.5</v>
      </c>
      <c r="V7367">
        <v>0.4</v>
      </c>
      <c r="W7367">
        <v>0.3</v>
      </c>
      <c r="AB7367">
        <f t="shared" si="147"/>
        <v>3840.93</v>
      </c>
    </row>
    <row r="7368" spans="1:28" x14ac:dyDescent="0.25">
      <c r="A7368" t="s">
        <v>3490</v>
      </c>
      <c r="B7368" t="s">
        <v>3460</v>
      </c>
      <c r="C7368" s="1">
        <v>0.82851851851851854</v>
      </c>
      <c r="D7368">
        <v>589</v>
      </c>
      <c r="E7368" s="2">
        <v>4.5876377314814816E-2</v>
      </c>
      <c r="F7368" s="1">
        <v>4.5868055555555558E-2</v>
      </c>
      <c r="G7368">
        <v>719</v>
      </c>
      <c r="H7368">
        <v>3963.72</v>
      </c>
      <c r="I7368">
        <v>0</v>
      </c>
      <c r="J7368" t="s">
        <v>3461</v>
      </c>
      <c r="K7368" t="s">
        <v>22</v>
      </c>
      <c r="L7368">
        <v>1</v>
      </c>
      <c r="M7368" t="s">
        <v>1661</v>
      </c>
      <c r="N7368" t="s">
        <v>23</v>
      </c>
      <c r="O7368" t="s">
        <v>24</v>
      </c>
      <c r="P7368" t="s">
        <v>28</v>
      </c>
      <c r="R7368" t="s">
        <v>26</v>
      </c>
      <c r="S7368">
        <v>19.5</v>
      </c>
      <c r="T7368">
        <v>17.399999999999999</v>
      </c>
      <c r="U7368">
        <v>17.5</v>
      </c>
      <c r="V7368">
        <v>2.1</v>
      </c>
      <c r="W7368">
        <v>2</v>
      </c>
      <c r="AB7368">
        <f t="shared" si="147"/>
        <v>3840.93</v>
      </c>
    </row>
    <row r="7369" spans="1:28" x14ac:dyDescent="0.25">
      <c r="A7369" t="s">
        <v>3490</v>
      </c>
      <c r="B7369" t="s">
        <v>3460</v>
      </c>
      <c r="C7369" s="1">
        <v>0.82851851851851854</v>
      </c>
      <c r="D7369">
        <v>589</v>
      </c>
      <c r="E7369" s="2">
        <v>4.5876377314814816E-2</v>
      </c>
      <c r="F7369" s="1">
        <v>4.5868055555555558E-2</v>
      </c>
      <c r="G7369">
        <v>719</v>
      </c>
      <c r="H7369">
        <v>3963.72</v>
      </c>
      <c r="I7369">
        <v>0</v>
      </c>
      <c r="J7369" t="s">
        <v>3461</v>
      </c>
      <c r="K7369" t="s">
        <v>22</v>
      </c>
      <c r="L7369">
        <v>1</v>
      </c>
      <c r="M7369" t="s">
        <v>1661</v>
      </c>
      <c r="N7369" t="s">
        <v>23</v>
      </c>
      <c r="O7369" t="s">
        <v>31</v>
      </c>
      <c r="P7369" t="s">
        <v>28</v>
      </c>
      <c r="R7369" t="s">
        <v>26</v>
      </c>
      <c r="S7369">
        <v>19</v>
      </c>
      <c r="T7369">
        <v>17.399999999999999</v>
      </c>
      <c r="U7369">
        <v>17.5</v>
      </c>
      <c r="V7369">
        <v>1.6</v>
      </c>
      <c r="W7369">
        <v>1.5</v>
      </c>
      <c r="AB7369">
        <f t="shared" si="147"/>
        <v>3840.93</v>
      </c>
    </row>
    <row r="7370" spans="1:28" x14ac:dyDescent="0.25">
      <c r="A7370" t="s">
        <v>3491</v>
      </c>
      <c r="B7370" t="s">
        <v>3460</v>
      </c>
      <c r="C7370" s="1">
        <v>0.83060185185185187</v>
      </c>
      <c r="D7370">
        <v>891</v>
      </c>
      <c r="E7370" s="2">
        <v>4.7963217592592589E-2</v>
      </c>
      <c r="F7370" s="1">
        <v>4.7962962962962964E-2</v>
      </c>
      <c r="G7370">
        <v>22</v>
      </c>
      <c r="H7370">
        <v>4144.0200000000004</v>
      </c>
      <c r="I7370">
        <v>0</v>
      </c>
      <c r="J7370" t="s">
        <v>3461</v>
      </c>
      <c r="K7370" t="s">
        <v>22</v>
      </c>
      <c r="L7370">
        <v>1</v>
      </c>
      <c r="M7370" t="s">
        <v>1661</v>
      </c>
      <c r="N7370" t="s">
        <v>23</v>
      </c>
      <c r="O7370" t="s">
        <v>36</v>
      </c>
      <c r="P7370" t="s">
        <v>28</v>
      </c>
      <c r="R7370" t="s">
        <v>26</v>
      </c>
      <c r="S7370">
        <v>18</v>
      </c>
      <c r="T7370">
        <v>17.3</v>
      </c>
      <c r="U7370">
        <v>17.399999999999999</v>
      </c>
      <c r="V7370">
        <v>0.7</v>
      </c>
      <c r="W7370">
        <v>0.6</v>
      </c>
      <c r="AB7370">
        <f t="shared" si="147"/>
        <v>4021.2300000000005</v>
      </c>
    </row>
    <row r="7371" spans="1:28" x14ac:dyDescent="0.25">
      <c r="A7371" t="s">
        <v>3491</v>
      </c>
      <c r="B7371" t="s">
        <v>3460</v>
      </c>
      <c r="C7371" s="1">
        <v>0.83060185185185187</v>
      </c>
      <c r="D7371">
        <v>891</v>
      </c>
      <c r="E7371" s="2">
        <v>4.7963217592592589E-2</v>
      </c>
      <c r="F7371" s="1">
        <v>4.7962962962962964E-2</v>
      </c>
      <c r="G7371">
        <v>22</v>
      </c>
      <c r="H7371">
        <v>4144.0200000000004</v>
      </c>
      <c r="I7371">
        <v>0</v>
      </c>
      <c r="J7371" t="s">
        <v>3461</v>
      </c>
      <c r="K7371" t="s">
        <v>22</v>
      </c>
      <c r="L7371">
        <v>1</v>
      </c>
      <c r="M7371" t="s">
        <v>1661</v>
      </c>
      <c r="N7371" t="s">
        <v>23</v>
      </c>
      <c r="O7371" t="s">
        <v>42</v>
      </c>
      <c r="P7371" t="s">
        <v>28</v>
      </c>
      <c r="R7371" t="s">
        <v>26</v>
      </c>
      <c r="S7371">
        <v>18</v>
      </c>
      <c r="T7371">
        <v>17.3</v>
      </c>
      <c r="U7371">
        <v>17.399999999999999</v>
      </c>
      <c r="V7371">
        <v>0.7</v>
      </c>
      <c r="W7371">
        <v>0.6</v>
      </c>
      <c r="AB7371">
        <f t="shared" si="147"/>
        <v>4021.2300000000005</v>
      </c>
    </row>
    <row r="7372" spans="1:28" x14ac:dyDescent="0.25">
      <c r="A7372" t="s">
        <v>3491</v>
      </c>
      <c r="B7372" t="s">
        <v>3460</v>
      </c>
      <c r="C7372" s="1">
        <v>0.83060185185185187</v>
      </c>
      <c r="D7372">
        <v>891</v>
      </c>
      <c r="E7372" s="2">
        <v>4.7963217592592589E-2</v>
      </c>
      <c r="F7372" s="1">
        <v>4.7962962962962964E-2</v>
      </c>
      <c r="G7372">
        <v>22</v>
      </c>
      <c r="H7372">
        <v>4144.0200000000004</v>
      </c>
      <c r="I7372">
        <v>0</v>
      </c>
      <c r="J7372" t="s">
        <v>3461</v>
      </c>
      <c r="K7372" t="s">
        <v>22</v>
      </c>
      <c r="L7372">
        <v>1</v>
      </c>
      <c r="M7372" t="s">
        <v>1661</v>
      </c>
      <c r="N7372" t="s">
        <v>23</v>
      </c>
      <c r="O7372" t="s">
        <v>31</v>
      </c>
      <c r="P7372" t="s">
        <v>28</v>
      </c>
      <c r="R7372" t="s">
        <v>26</v>
      </c>
      <c r="S7372">
        <v>19.8</v>
      </c>
      <c r="T7372">
        <v>17.3</v>
      </c>
      <c r="U7372">
        <v>17.399999999999999</v>
      </c>
      <c r="V7372">
        <v>2.5</v>
      </c>
      <c r="W7372">
        <v>2.4</v>
      </c>
      <c r="AB7372">
        <f t="shared" si="147"/>
        <v>4021.2300000000005</v>
      </c>
    </row>
    <row r="7373" spans="1:28" x14ac:dyDescent="0.25">
      <c r="A7373" t="s">
        <v>3491</v>
      </c>
      <c r="B7373" t="s">
        <v>3460</v>
      </c>
      <c r="C7373" s="1">
        <v>0.83060185185185187</v>
      </c>
      <c r="D7373">
        <v>891</v>
      </c>
      <c r="E7373" s="2">
        <v>4.7963217592592589E-2</v>
      </c>
      <c r="F7373" s="1">
        <v>4.7962962962962964E-2</v>
      </c>
      <c r="G7373">
        <v>22</v>
      </c>
      <c r="H7373">
        <v>4144.0200000000004</v>
      </c>
      <c r="I7373">
        <v>0</v>
      </c>
      <c r="J7373" t="s">
        <v>3461</v>
      </c>
      <c r="K7373" t="s">
        <v>22</v>
      </c>
      <c r="L7373">
        <v>1</v>
      </c>
      <c r="M7373" t="s">
        <v>1661</v>
      </c>
      <c r="N7373" t="s">
        <v>23</v>
      </c>
      <c r="O7373" t="s">
        <v>24</v>
      </c>
      <c r="P7373" t="s">
        <v>28</v>
      </c>
      <c r="R7373" t="s">
        <v>26</v>
      </c>
      <c r="S7373">
        <v>22.3</v>
      </c>
      <c r="T7373">
        <v>17.3</v>
      </c>
      <c r="U7373">
        <v>17.399999999999999</v>
      </c>
      <c r="V7373">
        <v>5</v>
      </c>
      <c r="W7373">
        <v>4.9000000000000004</v>
      </c>
      <c r="AB7373">
        <f t="shared" si="147"/>
        <v>4021.2300000000005</v>
      </c>
    </row>
    <row r="7374" spans="1:28" x14ac:dyDescent="0.25">
      <c r="A7374" t="s">
        <v>3492</v>
      </c>
      <c r="B7374" t="s">
        <v>3460</v>
      </c>
      <c r="C7374" s="1">
        <v>0.83269675925925923</v>
      </c>
      <c r="D7374">
        <v>194</v>
      </c>
      <c r="E7374" s="2">
        <v>5.0050046296296301E-2</v>
      </c>
      <c r="F7374" s="1">
        <v>5.004629629629629E-2</v>
      </c>
      <c r="G7374">
        <v>324</v>
      </c>
      <c r="H7374">
        <v>4324.32</v>
      </c>
      <c r="I7374">
        <v>0</v>
      </c>
      <c r="J7374" t="s">
        <v>3461</v>
      </c>
      <c r="K7374" t="s">
        <v>22</v>
      </c>
      <c r="L7374">
        <v>1</v>
      </c>
      <c r="M7374" t="s">
        <v>1661</v>
      </c>
      <c r="N7374" t="s">
        <v>23</v>
      </c>
      <c r="O7374" t="s">
        <v>36</v>
      </c>
      <c r="P7374" t="s">
        <v>28</v>
      </c>
      <c r="R7374" t="s">
        <v>26</v>
      </c>
      <c r="S7374">
        <v>18</v>
      </c>
      <c r="T7374">
        <v>17.399999999999999</v>
      </c>
      <c r="U7374">
        <v>17.5</v>
      </c>
      <c r="V7374">
        <v>0.6</v>
      </c>
      <c r="W7374">
        <v>0.5</v>
      </c>
      <c r="AB7374">
        <f t="shared" si="147"/>
        <v>4201.53</v>
      </c>
    </row>
    <row r="7375" spans="1:28" x14ac:dyDescent="0.25">
      <c r="A7375" t="s">
        <v>3492</v>
      </c>
      <c r="B7375" t="s">
        <v>3460</v>
      </c>
      <c r="C7375" s="1">
        <v>0.83269675925925923</v>
      </c>
      <c r="D7375">
        <v>194</v>
      </c>
      <c r="E7375" s="2">
        <v>5.0050046296296301E-2</v>
      </c>
      <c r="F7375" s="1">
        <v>5.004629629629629E-2</v>
      </c>
      <c r="G7375">
        <v>324</v>
      </c>
      <c r="H7375">
        <v>4324.32</v>
      </c>
      <c r="I7375">
        <v>0</v>
      </c>
      <c r="J7375" t="s">
        <v>3461</v>
      </c>
      <c r="K7375" t="s">
        <v>22</v>
      </c>
      <c r="L7375">
        <v>1</v>
      </c>
      <c r="M7375" t="s">
        <v>1661</v>
      </c>
      <c r="N7375" t="s">
        <v>23</v>
      </c>
      <c r="O7375" t="s">
        <v>31</v>
      </c>
      <c r="P7375" t="s">
        <v>28</v>
      </c>
      <c r="R7375" t="s">
        <v>26</v>
      </c>
      <c r="S7375">
        <v>19.100000000000001</v>
      </c>
      <c r="T7375">
        <v>17.399999999999999</v>
      </c>
      <c r="U7375">
        <v>17.5</v>
      </c>
      <c r="V7375">
        <v>1.7</v>
      </c>
      <c r="W7375">
        <v>1.6</v>
      </c>
      <c r="AB7375">
        <f t="shared" si="147"/>
        <v>4201.53</v>
      </c>
    </row>
    <row r="7376" spans="1:28" x14ac:dyDescent="0.25">
      <c r="A7376" t="s">
        <v>3492</v>
      </c>
      <c r="B7376" t="s">
        <v>3460</v>
      </c>
      <c r="C7376" s="1">
        <v>0.83269675925925923</v>
      </c>
      <c r="D7376">
        <v>194</v>
      </c>
      <c r="E7376" s="2">
        <v>5.0050046296296301E-2</v>
      </c>
      <c r="F7376" s="1">
        <v>5.004629629629629E-2</v>
      </c>
      <c r="G7376">
        <v>324</v>
      </c>
      <c r="H7376">
        <v>4324.32</v>
      </c>
      <c r="I7376">
        <v>0</v>
      </c>
      <c r="J7376" t="s">
        <v>3461</v>
      </c>
      <c r="K7376" t="s">
        <v>22</v>
      </c>
      <c r="L7376">
        <v>1</v>
      </c>
      <c r="M7376" t="s">
        <v>1661</v>
      </c>
      <c r="N7376" t="s">
        <v>23</v>
      </c>
      <c r="O7376" t="s">
        <v>42</v>
      </c>
      <c r="P7376" t="s">
        <v>28</v>
      </c>
      <c r="R7376" t="s">
        <v>26</v>
      </c>
      <c r="S7376">
        <v>20.8</v>
      </c>
      <c r="T7376">
        <v>17.399999999999999</v>
      </c>
      <c r="U7376">
        <v>17.5</v>
      </c>
      <c r="V7376">
        <v>3.4</v>
      </c>
      <c r="W7376">
        <v>3.3</v>
      </c>
      <c r="AB7376">
        <f t="shared" si="147"/>
        <v>4201.53</v>
      </c>
    </row>
    <row r="7377" spans="1:28" x14ac:dyDescent="0.25">
      <c r="A7377" t="s">
        <v>3492</v>
      </c>
      <c r="B7377" t="s">
        <v>3460</v>
      </c>
      <c r="C7377" s="1">
        <v>0.83269675925925923</v>
      </c>
      <c r="D7377">
        <v>194</v>
      </c>
      <c r="E7377" s="2">
        <v>5.0050046296296301E-2</v>
      </c>
      <c r="F7377" s="1">
        <v>5.004629629629629E-2</v>
      </c>
      <c r="G7377">
        <v>324</v>
      </c>
      <c r="H7377">
        <v>4324.32</v>
      </c>
      <c r="I7377">
        <v>0</v>
      </c>
      <c r="J7377" t="s">
        <v>3461</v>
      </c>
      <c r="K7377" t="s">
        <v>22</v>
      </c>
      <c r="L7377">
        <v>1</v>
      </c>
      <c r="M7377" t="s">
        <v>1661</v>
      </c>
      <c r="N7377" t="s">
        <v>23</v>
      </c>
      <c r="O7377" t="s">
        <v>24</v>
      </c>
      <c r="P7377" t="s">
        <v>28</v>
      </c>
      <c r="R7377" t="s">
        <v>26</v>
      </c>
      <c r="S7377">
        <v>21.8</v>
      </c>
      <c r="T7377">
        <v>17.399999999999999</v>
      </c>
      <c r="U7377">
        <v>17.5</v>
      </c>
      <c r="V7377">
        <v>4.4000000000000004</v>
      </c>
      <c r="W7377">
        <v>4.3</v>
      </c>
      <c r="AB7377">
        <f t="shared" si="147"/>
        <v>4201.53</v>
      </c>
    </row>
    <row r="7378" spans="1:28" x14ac:dyDescent="0.25">
      <c r="A7378" t="s">
        <v>3493</v>
      </c>
      <c r="B7378" t="s">
        <v>3460</v>
      </c>
      <c r="C7378" s="1">
        <v>0.83478009259259256</v>
      </c>
      <c r="D7378">
        <v>96</v>
      </c>
      <c r="E7378" s="2">
        <v>5.2132245370370367E-2</v>
      </c>
      <c r="F7378" s="1">
        <v>5.212962962962963E-2</v>
      </c>
      <c r="G7378">
        <v>226</v>
      </c>
      <c r="H7378">
        <v>4504.2299999999996</v>
      </c>
      <c r="I7378">
        <v>0</v>
      </c>
      <c r="J7378" t="s">
        <v>3461</v>
      </c>
      <c r="K7378" t="s">
        <v>22</v>
      </c>
      <c r="L7378">
        <v>1</v>
      </c>
      <c r="M7378" t="s">
        <v>1661</v>
      </c>
      <c r="N7378" t="s">
        <v>23</v>
      </c>
      <c r="O7378" t="s">
        <v>31</v>
      </c>
      <c r="P7378" t="s">
        <v>28</v>
      </c>
      <c r="R7378" t="s">
        <v>26</v>
      </c>
      <c r="S7378">
        <v>21.4</v>
      </c>
      <c r="T7378">
        <v>17.3</v>
      </c>
      <c r="U7378">
        <v>17.399999999999999</v>
      </c>
      <c r="V7378">
        <v>4.0999999999999996</v>
      </c>
      <c r="W7378">
        <v>4</v>
      </c>
      <c r="AB7378">
        <f t="shared" si="147"/>
        <v>4381.4399999999996</v>
      </c>
    </row>
    <row r="7379" spans="1:28" x14ac:dyDescent="0.25">
      <c r="A7379" t="s">
        <v>3493</v>
      </c>
      <c r="B7379" t="s">
        <v>3460</v>
      </c>
      <c r="C7379" s="1">
        <v>0.83478009259259256</v>
      </c>
      <c r="D7379">
        <v>96</v>
      </c>
      <c r="E7379" s="2">
        <v>5.2132245370370367E-2</v>
      </c>
      <c r="F7379" s="1">
        <v>5.212962962962963E-2</v>
      </c>
      <c r="G7379">
        <v>226</v>
      </c>
      <c r="H7379">
        <v>4504.2299999999996</v>
      </c>
      <c r="I7379">
        <v>0</v>
      </c>
      <c r="J7379" t="s">
        <v>3461</v>
      </c>
      <c r="K7379" t="s">
        <v>22</v>
      </c>
      <c r="L7379">
        <v>1</v>
      </c>
      <c r="M7379" t="s">
        <v>1661</v>
      </c>
      <c r="N7379" t="s">
        <v>23</v>
      </c>
      <c r="O7379" t="s">
        <v>42</v>
      </c>
      <c r="P7379" t="s">
        <v>28</v>
      </c>
      <c r="R7379" t="s">
        <v>26</v>
      </c>
      <c r="S7379">
        <v>20.6</v>
      </c>
      <c r="T7379">
        <v>17.3</v>
      </c>
      <c r="U7379">
        <v>17.399999999999999</v>
      </c>
      <c r="V7379">
        <v>3.3</v>
      </c>
      <c r="W7379">
        <v>3.2</v>
      </c>
      <c r="AB7379">
        <f t="shared" si="147"/>
        <v>4381.4399999999996</v>
      </c>
    </row>
    <row r="7380" spans="1:28" x14ac:dyDescent="0.25">
      <c r="A7380" t="s">
        <v>3493</v>
      </c>
      <c r="B7380" t="s">
        <v>3460</v>
      </c>
      <c r="C7380" s="1">
        <v>0.83478009259259256</v>
      </c>
      <c r="D7380">
        <v>96</v>
      </c>
      <c r="E7380" s="2">
        <v>5.2132245370370367E-2</v>
      </c>
      <c r="F7380" s="1">
        <v>5.212962962962963E-2</v>
      </c>
      <c r="G7380">
        <v>226</v>
      </c>
      <c r="H7380">
        <v>4504.2299999999996</v>
      </c>
      <c r="I7380">
        <v>0</v>
      </c>
      <c r="J7380" t="s">
        <v>3461</v>
      </c>
      <c r="K7380" t="s">
        <v>22</v>
      </c>
      <c r="L7380">
        <v>1</v>
      </c>
      <c r="M7380" t="s">
        <v>1661</v>
      </c>
      <c r="N7380" t="s">
        <v>23</v>
      </c>
      <c r="O7380" t="s">
        <v>24</v>
      </c>
      <c r="P7380" t="s">
        <v>28</v>
      </c>
      <c r="R7380" t="s">
        <v>26</v>
      </c>
      <c r="S7380">
        <v>21.2</v>
      </c>
      <c r="T7380">
        <v>17.3</v>
      </c>
      <c r="U7380">
        <v>17.399999999999999</v>
      </c>
      <c r="V7380">
        <v>3.9</v>
      </c>
      <c r="W7380">
        <v>3.8</v>
      </c>
      <c r="AB7380">
        <f t="shared" si="147"/>
        <v>4381.4399999999996</v>
      </c>
    </row>
    <row r="7381" spans="1:28" x14ac:dyDescent="0.25">
      <c r="A7381" t="s">
        <v>3494</v>
      </c>
      <c r="B7381" t="s">
        <v>3460</v>
      </c>
      <c r="C7381" s="1">
        <v>0.83686342592592589</v>
      </c>
      <c r="D7381">
        <v>165</v>
      </c>
      <c r="E7381" s="2">
        <v>5.4216377314814816E-2</v>
      </c>
      <c r="F7381" s="1">
        <v>5.4212962962962963E-2</v>
      </c>
      <c r="G7381">
        <v>295</v>
      </c>
      <c r="H7381">
        <v>4684.3</v>
      </c>
      <c r="I7381">
        <v>0</v>
      </c>
      <c r="J7381" t="s">
        <v>3461</v>
      </c>
      <c r="K7381" t="s">
        <v>22</v>
      </c>
      <c r="L7381">
        <v>1</v>
      </c>
      <c r="M7381" t="s">
        <v>1661</v>
      </c>
      <c r="N7381" t="s">
        <v>23</v>
      </c>
      <c r="O7381" t="s">
        <v>33</v>
      </c>
      <c r="P7381" t="s">
        <v>28</v>
      </c>
      <c r="R7381" t="s">
        <v>26</v>
      </c>
      <c r="S7381">
        <v>17.100000000000001</v>
      </c>
      <c r="T7381">
        <v>17.2</v>
      </c>
      <c r="U7381">
        <v>17.399999999999999</v>
      </c>
      <c r="V7381">
        <v>-0.1</v>
      </c>
      <c r="W7381">
        <v>-0.3</v>
      </c>
      <c r="AB7381">
        <f t="shared" si="147"/>
        <v>4561.51</v>
      </c>
    </row>
    <row r="7382" spans="1:28" x14ac:dyDescent="0.25">
      <c r="A7382" t="s">
        <v>3494</v>
      </c>
      <c r="B7382" t="s">
        <v>3460</v>
      </c>
      <c r="C7382" s="1">
        <v>0.83686342592592589</v>
      </c>
      <c r="D7382">
        <v>165</v>
      </c>
      <c r="E7382" s="2">
        <v>5.4216377314814816E-2</v>
      </c>
      <c r="F7382" s="1">
        <v>5.4212962962962963E-2</v>
      </c>
      <c r="G7382">
        <v>295</v>
      </c>
      <c r="H7382">
        <v>4684.3</v>
      </c>
      <c r="I7382">
        <v>0</v>
      </c>
      <c r="J7382" t="s">
        <v>3461</v>
      </c>
      <c r="K7382" t="s">
        <v>22</v>
      </c>
      <c r="L7382">
        <v>1</v>
      </c>
      <c r="M7382" t="s">
        <v>1661</v>
      </c>
      <c r="N7382" t="s">
        <v>23</v>
      </c>
      <c r="O7382" t="s">
        <v>31</v>
      </c>
      <c r="P7382" t="s">
        <v>28</v>
      </c>
      <c r="R7382" t="s">
        <v>26</v>
      </c>
      <c r="S7382">
        <v>20.7</v>
      </c>
      <c r="T7382">
        <v>17.2</v>
      </c>
      <c r="U7382">
        <v>17.399999999999999</v>
      </c>
      <c r="V7382">
        <v>3.5</v>
      </c>
      <c r="W7382">
        <v>3.3</v>
      </c>
      <c r="AB7382">
        <f t="shared" si="147"/>
        <v>4561.51</v>
      </c>
    </row>
    <row r="7383" spans="1:28" x14ac:dyDescent="0.25">
      <c r="A7383" t="s">
        <v>3494</v>
      </c>
      <c r="B7383" t="s">
        <v>3460</v>
      </c>
      <c r="C7383" s="1">
        <v>0.83686342592592589</v>
      </c>
      <c r="D7383">
        <v>165</v>
      </c>
      <c r="E7383" s="2">
        <v>5.4216377314814816E-2</v>
      </c>
      <c r="F7383" s="1">
        <v>5.4212962962962963E-2</v>
      </c>
      <c r="G7383">
        <v>295</v>
      </c>
      <c r="H7383">
        <v>4684.3</v>
      </c>
      <c r="I7383">
        <v>0</v>
      </c>
      <c r="J7383" t="s">
        <v>3461</v>
      </c>
      <c r="K7383" t="s">
        <v>22</v>
      </c>
      <c r="L7383">
        <v>1</v>
      </c>
      <c r="M7383" t="s">
        <v>1661</v>
      </c>
      <c r="N7383" t="s">
        <v>23</v>
      </c>
      <c r="O7383" t="s">
        <v>24</v>
      </c>
      <c r="P7383" t="s">
        <v>28</v>
      </c>
      <c r="R7383" t="s">
        <v>26</v>
      </c>
      <c r="S7383">
        <v>22.2</v>
      </c>
      <c r="T7383">
        <v>17.2</v>
      </c>
      <c r="U7383">
        <v>17.399999999999999</v>
      </c>
      <c r="V7383">
        <v>5</v>
      </c>
      <c r="W7383">
        <v>4.8</v>
      </c>
      <c r="AB7383">
        <f t="shared" si="147"/>
        <v>4561.51</v>
      </c>
    </row>
    <row r="7384" spans="1:28" x14ac:dyDescent="0.25">
      <c r="A7384" t="s">
        <v>3494</v>
      </c>
      <c r="B7384" t="s">
        <v>3460</v>
      </c>
      <c r="C7384" s="1">
        <v>0.83686342592592589</v>
      </c>
      <c r="D7384">
        <v>165</v>
      </c>
      <c r="E7384" s="2">
        <v>5.4216377314814816E-2</v>
      </c>
      <c r="F7384" s="1">
        <v>5.4212962962962963E-2</v>
      </c>
      <c r="G7384">
        <v>295</v>
      </c>
      <c r="H7384">
        <v>4684.3</v>
      </c>
      <c r="I7384">
        <v>0</v>
      </c>
      <c r="J7384" t="s">
        <v>3461</v>
      </c>
      <c r="K7384" t="s">
        <v>22</v>
      </c>
      <c r="L7384">
        <v>1</v>
      </c>
      <c r="M7384" t="s">
        <v>1661</v>
      </c>
      <c r="N7384" t="s">
        <v>23</v>
      </c>
      <c r="O7384" t="s">
        <v>42</v>
      </c>
      <c r="P7384" t="s">
        <v>28</v>
      </c>
      <c r="R7384" t="s">
        <v>26</v>
      </c>
      <c r="S7384">
        <v>21.2</v>
      </c>
      <c r="T7384">
        <v>17.2</v>
      </c>
      <c r="U7384">
        <v>17.399999999999999</v>
      </c>
      <c r="V7384">
        <v>4</v>
      </c>
      <c r="W7384">
        <v>3.8</v>
      </c>
      <c r="AB7384">
        <f t="shared" si="147"/>
        <v>4561.51</v>
      </c>
    </row>
    <row r="7385" spans="1:28" x14ac:dyDescent="0.25">
      <c r="A7385" t="s">
        <v>3495</v>
      </c>
      <c r="B7385" t="s">
        <v>3460</v>
      </c>
      <c r="C7385" s="1">
        <v>0.83893518518518517</v>
      </c>
      <c r="D7385">
        <v>566</v>
      </c>
      <c r="E7385" s="2">
        <v>5.6292777777777775E-2</v>
      </c>
      <c r="F7385" s="1">
        <v>5.6284722222222222E-2</v>
      </c>
      <c r="G7385">
        <v>696</v>
      </c>
      <c r="H7385">
        <v>4863.7</v>
      </c>
      <c r="I7385">
        <v>0</v>
      </c>
      <c r="J7385" t="s">
        <v>3461</v>
      </c>
      <c r="K7385" t="s">
        <v>22</v>
      </c>
      <c r="L7385">
        <v>1</v>
      </c>
      <c r="M7385" t="s">
        <v>1661</v>
      </c>
      <c r="N7385" t="s">
        <v>23</v>
      </c>
      <c r="O7385" t="s">
        <v>36</v>
      </c>
      <c r="P7385" t="s">
        <v>28</v>
      </c>
      <c r="R7385" t="s">
        <v>26</v>
      </c>
      <c r="S7385">
        <v>17.5</v>
      </c>
      <c r="T7385">
        <v>17.399999999999999</v>
      </c>
      <c r="U7385">
        <v>17.600000000000001</v>
      </c>
      <c r="V7385">
        <v>0.1</v>
      </c>
      <c r="W7385">
        <v>-0.1</v>
      </c>
      <c r="AB7385">
        <f t="shared" si="147"/>
        <v>4740.91</v>
      </c>
    </row>
    <row r="7386" spans="1:28" x14ac:dyDescent="0.25">
      <c r="A7386" t="s">
        <v>3495</v>
      </c>
      <c r="B7386" t="s">
        <v>3460</v>
      </c>
      <c r="C7386" s="1">
        <v>0.83893518518518517</v>
      </c>
      <c r="D7386">
        <v>566</v>
      </c>
      <c r="E7386" s="2">
        <v>5.6292777777777775E-2</v>
      </c>
      <c r="F7386" s="1">
        <v>5.6284722222222222E-2</v>
      </c>
      <c r="G7386">
        <v>696</v>
      </c>
      <c r="H7386">
        <v>4863.7</v>
      </c>
      <c r="I7386">
        <v>0</v>
      </c>
      <c r="J7386" t="s">
        <v>3461</v>
      </c>
      <c r="K7386" t="s">
        <v>22</v>
      </c>
      <c r="L7386">
        <v>1</v>
      </c>
      <c r="M7386" t="s">
        <v>1661</v>
      </c>
      <c r="N7386" t="s">
        <v>23</v>
      </c>
      <c r="O7386" t="s">
        <v>42</v>
      </c>
      <c r="P7386" t="s">
        <v>28</v>
      </c>
      <c r="R7386" t="s">
        <v>26</v>
      </c>
      <c r="S7386">
        <v>21.7</v>
      </c>
      <c r="T7386">
        <v>17.399999999999999</v>
      </c>
      <c r="U7386">
        <v>17.600000000000001</v>
      </c>
      <c r="V7386">
        <v>4.3</v>
      </c>
      <c r="W7386">
        <v>4.0999999999999996</v>
      </c>
      <c r="AB7386">
        <f t="shared" si="147"/>
        <v>4740.91</v>
      </c>
    </row>
    <row r="7387" spans="1:28" x14ac:dyDescent="0.25">
      <c r="A7387" t="s">
        <v>3495</v>
      </c>
      <c r="B7387" t="s">
        <v>3460</v>
      </c>
      <c r="C7387" s="1">
        <v>0.83893518518518517</v>
      </c>
      <c r="D7387">
        <v>566</v>
      </c>
      <c r="E7387" s="2">
        <v>5.6292777777777775E-2</v>
      </c>
      <c r="F7387" s="1">
        <v>5.6284722222222222E-2</v>
      </c>
      <c r="G7387">
        <v>696</v>
      </c>
      <c r="H7387">
        <v>4863.7</v>
      </c>
      <c r="I7387">
        <v>0</v>
      </c>
      <c r="J7387" t="s">
        <v>3461</v>
      </c>
      <c r="K7387" t="s">
        <v>22</v>
      </c>
      <c r="L7387">
        <v>1</v>
      </c>
      <c r="M7387" t="s">
        <v>1661</v>
      </c>
      <c r="N7387" t="s">
        <v>23</v>
      </c>
      <c r="O7387" t="s">
        <v>24</v>
      </c>
      <c r="P7387" t="s">
        <v>28</v>
      </c>
      <c r="R7387" t="s">
        <v>26</v>
      </c>
      <c r="S7387">
        <v>20.2</v>
      </c>
      <c r="T7387">
        <v>17.399999999999999</v>
      </c>
      <c r="U7387">
        <v>17.600000000000001</v>
      </c>
      <c r="V7387">
        <v>2.8</v>
      </c>
      <c r="W7387">
        <v>2.6</v>
      </c>
      <c r="AB7387">
        <f t="shared" si="147"/>
        <v>4740.91</v>
      </c>
    </row>
    <row r="7388" spans="1:28" x14ac:dyDescent="0.25">
      <c r="A7388" t="s">
        <v>3495</v>
      </c>
      <c r="B7388" t="s">
        <v>3460</v>
      </c>
      <c r="C7388" s="1">
        <v>0.83893518518518517</v>
      </c>
      <c r="D7388">
        <v>566</v>
      </c>
      <c r="E7388" s="2">
        <v>5.6292777777777775E-2</v>
      </c>
      <c r="F7388" s="1">
        <v>5.6284722222222222E-2</v>
      </c>
      <c r="G7388">
        <v>696</v>
      </c>
      <c r="H7388">
        <v>4863.7</v>
      </c>
      <c r="I7388">
        <v>0</v>
      </c>
      <c r="J7388" t="s">
        <v>3461</v>
      </c>
      <c r="K7388" t="s">
        <v>22</v>
      </c>
      <c r="L7388">
        <v>1</v>
      </c>
      <c r="M7388" t="s">
        <v>1661</v>
      </c>
      <c r="N7388" t="s">
        <v>23</v>
      </c>
      <c r="O7388" t="s">
        <v>31</v>
      </c>
      <c r="P7388" t="s">
        <v>28</v>
      </c>
      <c r="R7388" t="s">
        <v>26</v>
      </c>
      <c r="S7388">
        <v>21.3</v>
      </c>
      <c r="T7388">
        <v>17.399999999999999</v>
      </c>
      <c r="U7388">
        <v>17.600000000000001</v>
      </c>
      <c r="V7388">
        <v>3.9</v>
      </c>
      <c r="W7388">
        <v>3.7</v>
      </c>
      <c r="AB7388">
        <f t="shared" ref="AB7388:AB7425" si="148">H7388-122.79</f>
        <v>4740.91</v>
      </c>
    </row>
    <row r="7389" spans="1:28" x14ac:dyDescent="0.25">
      <c r="A7389" t="s">
        <v>3496</v>
      </c>
      <c r="B7389" t="s">
        <v>3460</v>
      </c>
      <c r="C7389" s="1">
        <v>0.8410185185185185</v>
      </c>
      <c r="D7389">
        <v>735</v>
      </c>
      <c r="E7389" s="2">
        <v>5.8378067129629625E-2</v>
      </c>
      <c r="F7389" s="1">
        <v>5.8368055555555555E-2</v>
      </c>
      <c r="G7389">
        <v>865</v>
      </c>
      <c r="H7389">
        <v>5043.87</v>
      </c>
      <c r="I7389">
        <v>0</v>
      </c>
      <c r="J7389" t="s">
        <v>3461</v>
      </c>
      <c r="K7389" t="s">
        <v>22</v>
      </c>
      <c r="L7389">
        <v>1</v>
      </c>
      <c r="M7389" t="s">
        <v>1661</v>
      </c>
      <c r="N7389" t="s">
        <v>23</v>
      </c>
      <c r="O7389" t="s">
        <v>36</v>
      </c>
      <c r="P7389" t="s">
        <v>28</v>
      </c>
      <c r="R7389" t="s">
        <v>26</v>
      </c>
      <c r="S7389">
        <v>17.3</v>
      </c>
      <c r="T7389">
        <v>17.399999999999999</v>
      </c>
      <c r="U7389">
        <v>17.600000000000001</v>
      </c>
      <c r="V7389">
        <v>-0.1</v>
      </c>
      <c r="W7389">
        <v>-0.3</v>
      </c>
      <c r="AB7389">
        <f t="shared" si="148"/>
        <v>4921.08</v>
      </c>
    </row>
    <row r="7390" spans="1:28" x14ac:dyDescent="0.25">
      <c r="A7390" t="s">
        <v>3496</v>
      </c>
      <c r="B7390" t="s">
        <v>3460</v>
      </c>
      <c r="C7390" s="1">
        <v>0.8410185185185185</v>
      </c>
      <c r="D7390">
        <v>735</v>
      </c>
      <c r="E7390" s="2">
        <v>5.8378067129629625E-2</v>
      </c>
      <c r="F7390" s="1">
        <v>5.8368055555555555E-2</v>
      </c>
      <c r="G7390">
        <v>865</v>
      </c>
      <c r="H7390">
        <v>5043.87</v>
      </c>
      <c r="I7390">
        <v>0</v>
      </c>
      <c r="J7390" t="s">
        <v>3461</v>
      </c>
      <c r="K7390" t="s">
        <v>22</v>
      </c>
      <c r="L7390">
        <v>1</v>
      </c>
      <c r="M7390" t="s">
        <v>1661</v>
      </c>
      <c r="N7390" t="s">
        <v>23</v>
      </c>
      <c r="O7390" t="s">
        <v>42</v>
      </c>
      <c r="P7390" t="s">
        <v>28</v>
      </c>
      <c r="R7390" t="s">
        <v>26</v>
      </c>
      <c r="S7390">
        <v>21.1</v>
      </c>
      <c r="T7390">
        <v>17.399999999999999</v>
      </c>
      <c r="U7390">
        <v>17.600000000000001</v>
      </c>
      <c r="V7390">
        <v>3.7</v>
      </c>
      <c r="W7390">
        <v>3.5</v>
      </c>
      <c r="AB7390">
        <f t="shared" si="148"/>
        <v>4921.08</v>
      </c>
    </row>
    <row r="7391" spans="1:28" x14ac:dyDescent="0.25">
      <c r="A7391" t="s">
        <v>3496</v>
      </c>
      <c r="B7391" t="s">
        <v>3460</v>
      </c>
      <c r="C7391" s="1">
        <v>0.8410185185185185</v>
      </c>
      <c r="D7391">
        <v>735</v>
      </c>
      <c r="E7391" s="2">
        <v>5.8378067129629625E-2</v>
      </c>
      <c r="F7391" s="1">
        <v>5.8368055555555555E-2</v>
      </c>
      <c r="G7391">
        <v>865</v>
      </c>
      <c r="H7391">
        <v>5043.87</v>
      </c>
      <c r="I7391">
        <v>0</v>
      </c>
      <c r="J7391" t="s">
        <v>3461</v>
      </c>
      <c r="K7391" t="s">
        <v>22</v>
      </c>
      <c r="L7391">
        <v>1</v>
      </c>
      <c r="M7391" t="s">
        <v>1661</v>
      </c>
      <c r="N7391" t="s">
        <v>23</v>
      </c>
      <c r="O7391" t="s">
        <v>24</v>
      </c>
      <c r="P7391" t="s">
        <v>28</v>
      </c>
      <c r="R7391" t="s">
        <v>26</v>
      </c>
      <c r="S7391">
        <v>22.2</v>
      </c>
      <c r="T7391">
        <v>17.399999999999999</v>
      </c>
      <c r="U7391">
        <v>17.600000000000001</v>
      </c>
      <c r="V7391">
        <v>4.8</v>
      </c>
      <c r="W7391">
        <v>4.5999999999999996</v>
      </c>
      <c r="AB7391">
        <f t="shared" si="148"/>
        <v>4921.08</v>
      </c>
    </row>
    <row r="7392" spans="1:28" x14ac:dyDescent="0.25">
      <c r="A7392" t="s">
        <v>3496</v>
      </c>
      <c r="B7392" t="s">
        <v>3460</v>
      </c>
      <c r="C7392" s="1">
        <v>0.8410185185185185</v>
      </c>
      <c r="D7392">
        <v>735</v>
      </c>
      <c r="E7392" s="2">
        <v>5.8378067129629625E-2</v>
      </c>
      <c r="F7392" s="1">
        <v>5.8368055555555555E-2</v>
      </c>
      <c r="G7392">
        <v>865</v>
      </c>
      <c r="H7392">
        <v>5043.87</v>
      </c>
      <c r="I7392">
        <v>0</v>
      </c>
      <c r="J7392" t="s">
        <v>3461</v>
      </c>
      <c r="K7392" t="s">
        <v>22</v>
      </c>
      <c r="L7392">
        <v>1</v>
      </c>
      <c r="M7392" t="s">
        <v>1661</v>
      </c>
      <c r="N7392" t="s">
        <v>23</v>
      </c>
      <c r="O7392" t="s">
        <v>31</v>
      </c>
      <c r="P7392" t="s">
        <v>28</v>
      </c>
      <c r="R7392" t="s">
        <v>26</v>
      </c>
      <c r="S7392">
        <v>21.6</v>
      </c>
      <c r="T7392">
        <v>17.399999999999999</v>
      </c>
      <c r="U7392">
        <v>17.600000000000001</v>
      </c>
      <c r="V7392">
        <v>4.2</v>
      </c>
      <c r="W7392">
        <v>4</v>
      </c>
      <c r="AB7392">
        <f t="shared" si="148"/>
        <v>4921.08</v>
      </c>
    </row>
    <row r="7393" spans="1:28" x14ac:dyDescent="0.25">
      <c r="A7393" t="s">
        <v>3497</v>
      </c>
      <c r="B7393" t="s">
        <v>3460</v>
      </c>
      <c r="C7393" s="1">
        <v>0.84310185185185194</v>
      </c>
      <c r="D7393">
        <v>771</v>
      </c>
      <c r="E7393" s="2">
        <v>6.0461817129629634E-2</v>
      </c>
      <c r="F7393" s="1">
        <v>6.0451388888888895E-2</v>
      </c>
      <c r="G7393">
        <v>901</v>
      </c>
      <c r="H7393">
        <v>5223.8999999999996</v>
      </c>
      <c r="I7393">
        <v>0</v>
      </c>
      <c r="J7393" t="s">
        <v>3461</v>
      </c>
      <c r="K7393" t="s">
        <v>22</v>
      </c>
      <c r="L7393">
        <v>1</v>
      </c>
      <c r="M7393" t="s">
        <v>1661</v>
      </c>
      <c r="N7393" t="s">
        <v>23</v>
      </c>
      <c r="O7393" t="s">
        <v>36</v>
      </c>
      <c r="P7393" t="s">
        <v>28</v>
      </c>
      <c r="R7393" t="s">
        <v>26</v>
      </c>
      <c r="S7393">
        <v>18</v>
      </c>
      <c r="T7393">
        <v>17.2</v>
      </c>
      <c r="U7393">
        <v>17.399999999999999</v>
      </c>
      <c r="V7393">
        <v>0.8</v>
      </c>
      <c r="W7393">
        <v>0.6</v>
      </c>
      <c r="AB7393">
        <f t="shared" si="148"/>
        <v>5101.1099999999997</v>
      </c>
    </row>
    <row r="7394" spans="1:28" x14ac:dyDescent="0.25">
      <c r="A7394" t="s">
        <v>3497</v>
      </c>
      <c r="B7394" t="s">
        <v>3460</v>
      </c>
      <c r="C7394" s="1">
        <v>0.84310185185185194</v>
      </c>
      <c r="D7394">
        <v>771</v>
      </c>
      <c r="E7394" s="2">
        <v>6.0461817129629634E-2</v>
      </c>
      <c r="F7394" s="1">
        <v>6.0451388888888895E-2</v>
      </c>
      <c r="G7394">
        <v>901</v>
      </c>
      <c r="H7394">
        <v>5223.8999999999996</v>
      </c>
      <c r="I7394">
        <v>0</v>
      </c>
      <c r="J7394" t="s">
        <v>3461</v>
      </c>
      <c r="K7394" t="s">
        <v>22</v>
      </c>
      <c r="L7394">
        <v>1</v>
      </c>
      <c r="M7394" t="s">
        <v>1661</v>
      </c>
      <c r="N7394" t="s">
        <v>23</v>
      </c>
      <c r="O7394" t="s">
        <v>42</v>
      </c>
      <c r="P7394" t="s">
        <v>28</v>
      </c>
      <c r="R7394" t="s">
        <v>26</v>
      </c>
      <c r="S7394">
        <v>19.899999999999999</v>
      </c>
      <c r="T7394">
        <v>17.2</v>
      </c>
      <c r="U7394">
        <v>17.399999999999999</v>
      </c>
      <c r="V7394">
        <v>2.7</v>
      </c>
      <c r="W7394">
        <v>2.5</v>
      </c>
      <c r="AB7394">
        <f t="shared" si="148"/>
        <v>5101.1099999999997</v>
      </c>
    </row>
    <row r="7395" spans="1:28" x14ac:dyDescent="0.25">
      <c r="A7395" t="s">
        <v>3497</v>
      </c>
      <c r="B7395" t="s">
        <v>3460</v>
      </c>
      <c r="C7395" s="1">
        <v>0.84310185185185194</v>
      </c>
      <c r="D7395">
        <v>771</v>
      </c>
      <c r="E7395" s="2">
        <v>6.0461817129629634E-2</v>
      </c>
      <c r="F7395" s="1">
        <v>6.0451388888888895E-2</v>
      </c>
      <c r="G7395">
        <v>901</v>
      </c>
      <c r="H7395">
        <v>5223.8999999999996</v>
      </c>
      <c r="I7395">
        <v>0</v>
      </c>
      <c r="J7395" t="s">
        <v>3461</v>
      </c>
      <c r="K7395" t="s">
        <v>22</v>
      </c>
      <c r="L7395">
        <v>1</v>
      </c>
      <c r="M7395" t="s">
        <v>1661</v>
      </c>
      <c r="N7395" t="s">
        <v>23</v>
      </c>
      <c r="O7395" t="s">
        <v>31</v>
      </c>
      <c r="P7395" t="s">
        <v>28</v>
      </c>
      <c r="R7395" t="s">
        <v>26</v>
      </c>
      <c r="S7395">
        <v>22.9</v>
      </c>
      <c r="T7395">
        <v>17.2</v>
      </c>
      <c r="U7395">
        <v>17.399999999999999</v>
      </c>
      <c r="V7395">
        <v>5.7</v>
      </c>
      <c r="W7395">
        <v>5.5</v>
      </c>
      <c r="AB7395">
        <f t="shared" si="148"/>
        <v>5101.1099999999997</v>
      </c>
    </row>
    <row r="7396" spans="1:28" x14ac:dyDescent="0.25">
      <c r="A7396" t="s">
        <v>3497</v>
      </c>
      <c r="B7396" t="s">
        <v>3460</v>
      </c>
      <c r="C7396" s="1">
        <v>0.84310185185185194</v>
      </c>
      <c r="D7396">
        <v>771</v>
      </c>
      <c r="E7396" s="2">
        <v>6.0461817129629634E-2</v>
      </c>
      <c r="F7396" s="1">
        <v>6.0451388888888895E-2</v>
      </c>
      <c r="G7396">
        <v>901</v>
      </c>
      <c r="H7396">
        <v>5223.8999999999996</v>
      </c>
      <c r="I7396">
        <v>0</v>
      </c>
      <c r="J7396" t="s">
        <v>3461</v>
      </c>
      <c r="K7396" t="s">
        <v>22</v>
      </c>
      <c r="L7396">
        <v>1</v>
      </c>
      <c r="M7396" t="s">
        <v>1661</v>
      </c>
      <c r="N7396" t="s">
        <v>23</v>
      </c>
      <c r="O7396" t="s">
        <v>24</v>
      </c>
      <c r="P7396" t="s">
        <v>28</v>
      </c>
      <c r="R7396" t="s">
        <v>26</v>
      </c>
      <c r="S7396">
        <v>20</v>
      </c>
      <c r="T7396">
        <v>17.2</v>
      </c>
      <c r="U7396">
        <v>17.399999999999999</v>
      </c>
      <c r="V7396">
        <v>2.8</v>
      </c>
      <c r="W7396">
        <v>2.6</v>
      </c>
      <c r="AB7396">
        <f t="shared" si="148"/>
        <v>5101.1099999999997</v>
      </c>
    </row>
    <row r="7397" spans="1:28" x14ac:dyDescent="0.25">
      <c r="A7397" t="s">
        <v>3498</v>
      </c>
      <c r="B7397" t="s">
        <v>3460</v>
      </c>
      <c r="C7397" s="1">
        <v>0.84519675925925919</v>
      </c>
      <c r="D7397">
        <v>440</v>
      </c>
      <c r="E7397" s="2">
        <v>6.2552905092592592E-2</v>
      </c>
      <c r="F7397" s="1">
        <v>6.2546296296296294E-2</v>
      </c>
      <c r="G7397">
        <v>571</v>
      </c>
      <c r="H7397">
        <v>5404.57</v>
      </c>
      <c r="I7397">
        <v>0</v>
      </c>
      <c r="J7397" t="s">
        <v>3461</v>
      </c>
      <c r="K7397" t="s">
        <v>22</v>
      </c>
      <c r="L7397">
        <v>1</v>
      </c>
      <c r="M7397" t="s">
        <v>1661</v>
      </c>
      <c r="N7397" t="s">
        <v>23</v>
      </c>
      <c r="O7397" t="s">
        <v>24</v>
      </c>
      <c r="P7397" t="s">
        <v>28</v>
      </c>
      <c r="R7397" t="s">
        <v>26</v>
      </c>
      <c r="S7397">
        <v>22.6</v>
      </c>
      <c r="T7397">
        <v>17.3</v>
      </c>
      <c r="U7397">
        <v>17.399999999999999</v>
      </c>
      <c r="V7397">
        <v>5.3</v>
      </c>
      <c r="W7397">
        <v>5.2</v>
      </c>
      <c r="AB7397">
        <f t="shared" si="148"/>
        <v>5281.78</v>
      </c>
    </row>
    <row r="7398" spans="1:28" x14ac:dyDescent="0.25">
      <c r="A7398" t="s">
        <v>3498</v>
      </c>
      <c r="B7398" t="s">
        <v>3460</v>
      </c>
      <c r="C7398" s="1">
        <v>0.84519675925925919</v>
      </c>
      <c r="D7398">
        <v>440</v>
      </c>
      <c r="E7398" s="2">
        <v>6.2552905092592592E-2</v>
      </c>
      <c r="F7398" s="1">
        <v>6.2546296296296294E-2</v>
      </c>
      <c r="G7398">
        <v>571</v>
      </c>
      <c r="H7398">
        <v>5404.57</v>
      </c>
      <c r="I7398">
        <v>0</v>
      </c>
      <c r="J7398" t="s">
        <v>3461</v>
      </c>
      <c r="K7398" t="s">
        <v>22</v>
      </c>
      <c r="L7398">
        <v>1</v>
      </c>
      <c r="M7398" t="s">
        <v>1661</v>
      </c>
      <c r="N7398" t="s">
        <v>23</v>
      </c>
      <c r="O7398" t="s">
        <v>42</v>
      </c>
      <c r="P7398" t="s">
        <v>28</v>
      </c>
      <c r="R7398" t="s">
        <v>26</v>
      </c>
      <c r="S7398">
        <v>20.100000000000001</v>
      </c>
      <c r="T7398">
        <v>17.3</v>
      </c>
      <c r="U7398">
        <v>17.399999999999999</v>
      </c>
      <c r="V7398">
        <v>2.8</v>
      </c>
      <c r="W7398">
        <v>2.7</v>
      </c>
      <c r="AB7398">
        <f t="shared" si="148"/>
        <v>5281.78</v>
      </c>
    </row>
    <row r="7399" spans="1:28" x14ac:dyDescent="0.25">
      <c r="A7399" t="s">
        <v>3499</v>
      </c>
      <c r="B7399" t="s">
        <v>3460</v>
      </c>
      <c r="C7399" s="1">
        <v>0.84728009259259263</v>
      </c>
      <c r="D7399">
        <v>609</v>
      </c>
      <c r="E7399" s="2">
        <v>6.463819444444445E-2</v>
      </c>
      <c r="F7399" s="1">
        <v>6.4629629629629634E-2</v>
      </c>
      <c r="G7399">
        <v>740</v>
      </c>
      <c r="H7399">
        <v>5584.74</v>
      </c>
      <c r="I7399">
        <v>0</v>
      </c>
      <c r="J7399" t="s">
        <v>3461</v>
      </c>
      <c r="K7399" t="s">
        <v>22</v>
      </c>
      <c r="L7399">
        <v>1</v>
      </c>
      <c r="M7399" t="s">
        <v>1661</v>
      </c>
      <c r="N7399" t="s">
        <v>23</v>
      </c>
      <c r="O7399" t="s">
        <v>31</v>
      </c>
      <c r="P7399" t="s">
        <v>28</v>
      </c>
      <c r="R7399" t="s">
        <v>26</v>
      </c>
      <c r="S7399">
        <v>18.600000000000001</v>
      </c>
      <c r="T7399">
        <v>17.399999999999999</v>
      </c>
      <c r="U7399">
        <v>17.600000000000001</v>
      </c>
      <c r="V7399">
        <v>1.2</v>
      </c>
      <c r="W7399">
        <v>1</v>
      </c>
      <c r="AB7399">
        <f t="shared" si="148"/>
        <v>5461.95</v>
      </c>
    </row>
    <row r="7400" spans="1:28" x14ac:dyDescent="0.25">
      <c r="A7400" t="s">
        <v>3499</v>
      </c>
      <c r="B7400" t="s">
        <v>3460</v>
      </c>
      <c r="C7400" s="1">
        <v>0.84728009259259263</v>
      </c>
      <c r="D7400">
        <v>609</v>
      </c>
      <c r="E7400" s="2">
        <v>6.463819444444445E-2</v>
      </c>
      <c r="F7400" s="1">
        <v>6.4629629629629634E-2</v>
      </c>
      <c r="G7400">
        <v>740</v>
      </c>
      <c r="H7400">
        <v>5584.74</v>
      </c>
      <c r="I7400">
        <v>0</v>
      </c>
      <c r="J7400" t="s">
        <v>3461</v>
      </c>
      <c r="K7400" t="s">
        <v>22</v>
      </c>
      <c r="L7400">
        <v>1</v>
      </c>
      <c r="M7400" t="s">
        <v>1661</v>
      </c>
      <c r="N7400" t="s">
        <v>23</v>
      </c>
      <c r="O7400" t="s">
        <v>42</v>
      </c>
      <c r="P7400" t="s">
        <v>28</v>
      </c>
      <c r="R7400" t="s">
        <v>26</v>
      </c>
      <c r="S7400">
        <v>19.100000000000001</v>
      </c>
      <c r="T7400">
        <v>17.399999999999999</v>
      </c>
      <c r="U7400">
        <v>17.600000000000001</v>
      </c>
      <c r="V7400">
        <v>1.7</v>
      </c>
      <c r="W7400">
        <v>1.5</v>
      </c>
      <c r="AB7400">
        <f t="shared" si="148"/>
        <v>5461.95</v>
      </c>
    </row>
    <row r="7401" spans="1:28" x14ac:dyDescent="0.25">
      <c r="A7401" t="s">
        <v>3499</v>
      </c>
      <c r="B7401" t="s">
        <v>3460</v>
      </c>
      <c r="C7401" s="1">
        <v>0.84728009259259263</v>
      </c>
      <c r="D7401">
        <v>609</v>
      </c>
      <c r="E7401" s="2">
        <v>6.463819444444445E-2</v>
      </c>
      <c r="F7401" s="1">
        <v>6.4629629629629634E-2</v>
      </c>
      <c r="G7401">
        <v>740</v>
      </c>
      <c r="H7401">
        <v>5584.74</v>
      </c>
      <c r="I7401">
        <v>0</v>
      </c>
      <c r="J7401" t="s">
        <v>3461</v>
      </c>
      <c r="K7401" t="s">
        <v>22</v>
      </c>
      <c r="L7401">
        <v>1</v>
      </c>
      <c r="M7401" t="s">
        <v>1661</v>
      </c>
      <c r="N7401" t="s">
        <v>23</v>
      </c>
      <c r="O7401" t="s">
        <v>24</v>
      </c>
      <c r="P7401" t="s">
        <v>28</v>
      </c>
      <c r="R7401" t="s">
        <v>26</v>
      </c>
      <c r="S7401">
        <v>21.7</v>
      </c>
      <c r="T7401">
        <v>17.399999999999999</v>
      </c>
      <c r="U7401">
        <v>17.600000000000001</v>
      </c>
      <c r="V7401">
        <v>4.3</v>
      </c>
      <c r="W7401">
        <v>4.0999999999999996</v>
      </c>
      <c r="AB7401">
        <f t="shared" si="148"/>
        <v>5461.95</v>
      </c>
    </row>
    <row r="7402" spans="1:28" x14ac:dyDescent="0.25">
      <c r="A7402" t="s">
        <v>3500</v>
      </c>
      <c r="B7402" t="s">
        <v>3460</v>
      </c>
      <c r="C7402" s="1">
        <v>0.84936342592592595</v>
      </c>
      <c r="D7402">
        <v>11</v>
      </c>
      <c r="E7402" s="2">
        <v>6.6714594907407401E-2</v>
      </c>
      <c r="F7402" s="1">
        <v>6.671296296296296E-2</v>
      </c>
      <c r="G7402">
        <v>141</v>
      </c>
      <c r="H7402">
        <v>5764.14</v>
      </c>
      <c r="I7402">
        <v>0</v>
      </c>
      <c r="J7402" t="s">
        <v>3461</v>
      </c>
      <c r="K7402" t="s">
        <v>22</v>
      </c>
      <c r="L7402">
        <v>1</v>
      </c>
      <c r="M7402" t="s">
        <v>1661</v>
      </c>
      <c r="N7402" t="s">
        <v>23</v>
      </c>
      <c r="O7402" t="s">
        <v>42</v>
      </c>
      <c r="P7402" t="s">
        <v>28</v>
      </c>
      <c r="R7402" t="s">
        <v>26</v>
      </c>
      <c r="S7402">
        <v>20.2</v>
      </c>
      <c r="T7402">
        <v>17.399999999999999</v>
      </c>
      <c r="U7402">
        <v>17.600000000000001</v>
      </c>
      <c r="V7402">
        <v>2.8</v>
      </c>
      <c r="W7402">
        <v>2.6</v>
      </c>
      <c r="AB7402">
        <f t="shared" si="148"/>
        <v>5641.35</v>
      </c>
    </row>
    <row r="7403" spans="1:28" x14ac:dyDescent="0.25">
      <c r="A7403" t="s">
        <v>3500</v>
      </c>
      <c r="B7403" t="s">
        <v>3460</v>
      </c>
      <c r="C7403" s="1">
        <v>0.84936342592592595</v>
      </c>
      <c r="D7403">
        <v>11</v>
      </c>
      <c r="E7403" s="2">
        <v>6.6714594907407401E-2</v>
      </c>
      <c r="F7403" s="1">
        <v>6.671296296296296E-2</v>
      </c>
      <c r="G7403">
        <v>141</v>
      </c>
      <c r="H7403">
        <v>5764.14</v>
      </c>
      <c r="I7403">
        <v>0</v>
      </c>
      <c r="J7403" t="s">
        <v>3461</v>
      </c>
      <c r="K7403" t="s">
        <v>22</v>
      </c>
      <c r="L7403">
        <v>1</v>
      </c>
      <c r="M7403" t="s">
        <v>1661</v>
      </c>
      <c r="N7403" t="s">
        <v>23</v>
      </c>
      <c r="O7403" t="s">
        <v>24</v>
      </c>
      <c r="P7403" t="s">
        <v>28</v>
      </c>
      <c r="R7403" t="s">
        <v>26</v>
      </c>
      <c r="S7403">
        <v>21.3</v>
      </c>
      <c r="T7403">
        <v>17.399999999999999</v>
      </c>
      <c r="U7403">
        <v>17.600000000000001</v>
      </c>
      <c r="V7403">
        <v>3.9</v>
      </c>
      <c r="W7403">
        <v>3.7</v>
      </c>
      <c r="AB7403">
        <f t="shared" si="148"/>
        <v>5641.35</v>
      </c>
    </row>
    <row r="7404" spans="1:28" x14ac:dyDescent="0.25">
      <c r="A7404" t="s">
        <v>3501</v>
      </c>
      <c r="B7404" t="s">
        <v>3460</v>
      </c>
      <c r="C7404" s="1">
        <v>0.85144675925925928</v>
      </c>
      <c r="D7404">
        <v>513</v>
      </c>
      <c r="E7404" s="2">
        <v>6.8803749999999997E-2</v>
      </c>
      <c r="F7404" s="1">
        <v>6.87962962962963E-2</v>
      </c>
      <c r="G7404">
        <v>644</v>
      </c>
      <c r="H7404">
        <v>5944.64</v>
      </c>
      <c r="I7404">
        <v>0</v>
      </c>
      <c r="J7404" t="s">
        <v>3461</v>
      </c>
      <c r="K7404" t="s">
        <v>22</v>
      </c>
      <c r="L7404">
        <v>1</v>
      </c>
      <c r="M7404" t="s">
        <v>1661</v>
      </c>
      <c r="N7404" t="s">
        <v>23</v>
      </c>
      <c r="O7404" t="s">
        <v>36</v>
      </c>
      <c r="P7404" t="s">
        <v>28</v>
      </c>
      <c r="R7404" t="s">
        <v>26</v>
      </c>
      <c r="S7404">
        <v>18.2</v>
      </c>
      <c r="T7404">
        <v>17.3</v>
      </c>
      <c r="U7404">
        <v>17.399999999999999</v>
      </c>
      <c r="V7404">
        <v>0.9</v>
      </c>
      <c r="W7404">
        <v>0.8</v>
      </c>
      <c r="AB7404">
        <f t="shared" si="148"/>
        <v>5821.85</v>
      </c>
    </row>
    <row r="7405" spans="1:28" x14ac:dyDescent="0.25">
      <c r="A7405" t="s">
        <v>3501</v>
      </c>
      <c r="B7405" t="s">
        <v>3460</v>
      </c>
      <c r="C7405" s="1">
        <v>0.85144675925925928</v>
      </c>
      <c r="D7405">
        <v>513</v>
      </c>
      <c r="E7405" s="2">
        <v>6.8803749999999997E-2</v>
      </c>
      <c r="F7405" s="1">
        <v>6.87962962962963E-2</v>
      </c>
      <c r="G7405">
        <v>644</v>
      </c>
      <c r="H7405">
        <v>5944.64</v>
      </c>
      <c r="I7405">
        <v>0</v>
      </c>
      <c r="J7405" t="s">
        <v>3461</v>
      </c>
      <c r="K7405" t="s">
        <v>22</v>
      </c>
      <c r="L7405">
        <v>1</v>
      </c>
      <c r="M7405" t="s">
        <v>1661</v>
      </c>
      <c r="N7405" t="s">
        <v>23</v>
      </c>
      <c r="O7405" t="s">
        <v>42</v>
      </c>
      <c r="P7405" t="s">
        <v>28</v>
      </c>
      <c r="R7405" t="s">
        <v>26</v>
      </c>
      <c r="S7405">
        <v>20.3</v>
      </c>
      <c r="T7405">
        <v>17.3</v>
      </c>
      <c r="U7405">
        <v>17.399999999999999</v>
      </c>
      <c r="V7405">
        <v>3</v>
      </c>
      <c r="W7405">
        <v>2.9</v>
      </c>
      <c r="AB7405">
        <f t="shared" si="148"/>
        <v>5821.85</v>
      </c>
    </row>
    <row r="7406" spans="1:28" x14ac:dyDescent="0.25">
      <c r="A7406" t="s">
        <v>3501</v>
      </c>
      <c r="B7406" t="s">
        <v>3460</v>
      </c>
      <c r="C7406" s="1">
        <v>0.85144675925925928</v>
      </c>
      <c r="D7406">
        <v>513</v>
      </c>
      <c r="E7406" s="2">
        <v>6.8803749999999997E-2</v>
      </c>
      <c r="F7406" s="1">
        <v>6.87962962962963E-2</v>
      </c>
      <c r="G7406">
        <v>644</v>
      </c>
      <c r="H7406">
        <v>5944.64</v>
      </c>
      <c r="I7406">
        <v>0</v>
      </c>
      <c r="J7406" t="s">
        <v>3461</v>
      </c>
      <c r="K7406" t="s">
        <v>22</v>
      </c>
      <c r="L7406">
        <v>1</v>
      </c>
      <c r="M7406" t="s">
        <v>1661</v>
      </c>
      <c r="N7406" t="s">
        <v>23</v>
      </c>
      <c r="O7406" t="s">
        <v>24</v>
      </c>
      <c r="P7406" t="s">
        <v>28</v>
      </c>
      <c r="R7406" t="s">
        <v>26</v>
      </c>
      <c r="S7406">
        <v>20.5</v>
      </c>
      <c r="T7406">
        <v>17.3</v>
      </c>
      <c r="U7406">
        <v>17.399999999999999</v>
      </c>
      <c r="V7406">
        <v>3.2</v>
      </c>
      <c r="W7406">
        <v>3.1</v>
      </c>
      <c r="AB7406">
        <f t="shared" si="148"/>
        <v>5821.85</v>
      </c>
    </row>
    <row r="7407" spans="1:28" x14ac:dyDescent="0.25">
      <c r="A7407" t="s">
        <v>3502</v>
      </c>
      <c r="B7407" t="s">
        <v>3460</v>
      </c>
      <c r="C7407" s="1">
        <v>0.85353009259259249</v>
      </c>
      <c r="D7407">
        <v>582</v>
      </c>
      <c r="E7407" s="2">
        <v>7.0887881944444439E-2</v>
      </c>
      <c r="F7407" s="1">
        <v>7.0879629629629626E-2</v>
      </c>
      <c r="G7407">
        <v>713</v>
      </c>
      <c r="H7407">
        <v>6124.71</v>
      </c>
      <c r="I7407">
        <v>0</v>
      </c>
      <c r="J7407" t="s">
        <v>3461</v>
      </c>
      <c r="K7407" t="s">
        <v>22</v>
      </c>
      <c r="L7407">
        <v>1</v>
      </c>
      <c r="M7407" t="s">
        <v>1661</v>
      </c>
      <c r="N7407" t="s">
        <v>23</v>
      </c>
      <c r="O7407" t="s">
        <v>42</v>
      </c>
      <c r="P7407" t="s">
        <v>28</v>
      </c>
      <c r="R7407" t="s">
        <v>26</v>
      </c>
      <c r="S7407">
        <v>20.5</v>
      </c>
      <c r="T7407">
        <v>17.3</v>
      </c>
      <c r="U7407">
        <v>17.5</v>
      </c>
      <c r="V7407">
        <v>3.2</v>
      </c>
      <c r="W7407">
        <v>3</v>
      </c>
      <c r="AB7407">
        <f t="shared" si="148"/>
        <v>6001.92</v>
      </c>
    </row>
    <row r="7408" spans="1:28" x14ac:dyDescent="0.25">
      <c r="A7408" t="s">
        <v>3502</v>
      </c>
      <c r="B7408" t="s">
        <v>3460</v>
      </c>
      <c r="C7408" s="1">
        <v>0.85353009259259249</v>
      </c>
      <c r="D7408">
        <v>582</v>
      </c>
      <c r="E7408" s="2">
        <v>7.0887881944444439E-2</v>
      </c>
      <c r="F7408" s="1">
        <v>7.0879629629629626E-2</v>
      </c>
      <c r="G7408">
        <v>713</v>
      </c>
      <c r="H7408">
        <v>6124.71</v>
      </c>
      <c r="I7408">
        <v>0</v>
      </c>
      <c r="J7408" t="s">
        <v>3461</v>
      </c>
      <c r="K7408" t="s">
        <v>22</v>
      </c>
      <c r="L7408">
        <v>1</v>
      </c>
      <c r="M7408" t="s">
        <v>1661</v>
      </c>
      <c r="N7408" t="s">
        <v>23</v>
      </c>
      <c r="O7408" t="s">
        <v>24</v>
      </c>
      <c r="P7408" t="s">
        <v>28</v>
      </c>
      <c r="R7408" t="s">
        <v>26</v>
      </c>
      <c r="S7408">
        <v>20.5</v>
      </c>
      <c r="T7408">
        <v>17.3</v>
      </c>
      <c r="U7408">
        <v>17.5</v>
      </c>
      <c r="V7408">
        <v>3.2</v>
      </c>
      <c r="W7408">
        <v>3</v>
      </c>
      <c r="AB7408">
        <f t="shared" si="148"/>
        <v>6001.92</v>
      </c>
    </row>
    <row r="7409" spans="1:28" x14ac:dyDescent="0.25">
      <c r="A7409" t="s">
        <v>3503</v>
      </c>
      <c r="B7409" t="s">
        <v>3460</v>
      </c>
      <c r="C7409" s="1">
        <v>0.85561342592592593</v>
      </c>
      <c r="D7409">
        <v>551</v>
      </c>
      <c r="E7409" s="2">
        <v>7.297085648148148E-2</v>
      </c>
      <c r="F7409" s="1">
        <v>7.2962962962962966E-2</v>
      </c>
      <c r="G7409">
        <v>682</v>
      </c>
      <c r="H7409">
        <v>6304.68</v>
      </c>
      <c r="I7409">
        <v>0</v>
      </c>
      <c r="J7409" t="s">
        <v>3461</v>
      </c>
      <c r="K7409" t="s">
        <v>22</v>
      </c>
      <c r="L7409">
        <v>1</v>
      </c>
      <c r="M7409" t="s">
        <v>1661</v>
      </c>
      <c r="N7409" t="s">
        <v>23</v>
      </c>
      <c r="O7409" t="s">
        <v>24</v>
      </c>
      <c r="P7409" t="s">
        <v>28</v>
      </c>
      <c r="R7409" t="s">
        <v>26</v>
      </c>
      <c r="S7409">
        <v>20.7</v>
      </c>
      <c r="T7409">
        <v>17.3</v>
      </c>
      <c r="U7409">
        <v>17.5</v>
      </c>
      <c r="V7409">
        <v>3.4</v>
      </c>
      <c r="W7409">
        <v>3.2</v>
      </c>
      <c r="AB7409">
        <f t="shared" si="148"/>
        <v>6181.89</v>
      </c>
    </row>
    <row r="7410" spans="1:28" x14ac:dyDescent="0.25">
      <c r="A7410" t="s">
        <v>3504</v>
      </c>
      <c r="B7410" t="s">
        <v>3460</v>
      </c>
      <c r="C7410" s="1">
        <v>0.85769675925925926</v>
      </c>
      <c r="D7410">
        <v>553</v>
      </c>
      <c r="E7410" s="2">
        <v>7.5054212962962955E-2</v>
      </c>
      <c r="F7410" s="1">
        <v>7.5046296296296292E-2</v>
      </c>
      <c r="G7410">
        <v>684</v>
      </c>
      <c r="H7410">
        <v>6484.68</v>
      </c>
      <c r="I7410">
        <v>0</v>
      </c>
      <c r="J7410" t="s">
        <v>3461</v>
      </c>
      <c r="K7410" t="s">
        <v>22</v>
      </c>
      <c r="L7410">
        <v>1</v>
      </c>
      <c r="M7410" t="s">
        <v>1661</v>
      </c>
      <c r="N7410" t="s">
        <v>23</v>
      </c>
      <c r="O7410" t="s">
        <v>42</v>
      </c>
      <c r="P7410" t="s">
        <v>28</v>
      </c>
      <c r="R7410" t="s">
        <v>26</v>
      </c>
      <c r="S7410">
        <v>20.5</v>
      </c>
      <c r="T7410">
        <v>17.3</v>
      </c>
      <c r="U7410">
        <v>17.5</v>
      </c>
      <c r="V7410">
        <v>3.2</v>
      </c>
      <c r="W7410">
        <v>3</v>
      </c>
      <c r="AB7410">
        <f t="shared" si="148"/>
        <v>6361.89</v>
      </c>
    </row>
    <row r="7411" spans="1:28" x14ac:dyDescent="0.25">
      <c r="A7411" t="s">
        <v>3504</v>
      </c>
      <c r="B7411" t="s">
        <v>3460</v>
      </c>
      <c r="C7411" s="1">
        <v>0.85769675925925926</v>
      </c>
      <c r="D7411">
        <v>553</v>
      </c>
      <c r="E7411" s="2">
        <v>7.5054212962962955E-2</v>
      </c>
      <c r="F7411" s="1">
        <v>7.5046296296296292E-2</v>
      </c>
      <c r="G7411">
        <v>684</v>
      </c>
      <c r="H7411">
        <v>6484.68</v>
      </c>
      <c r="I7411">
        <v>0</v>
      </c>
      <c r="J7411" t="s">
        <v>3461</v>
      </c>
      <c r="K7411" t="s">
        <v>22</v>
      </c>
      <c r="L7411">
        <v>1</v>
      </c>
      <c r="M7411" t="s">
        <v>1661</v>
      </c>
      <c r="N7411" t="s">
        <v>23</v>
      </c>
      <c r="O7411" t="s">
        <v>24</v>
      </c>
      <c r="P7411" t="s">
        <v>28</v>
      </c>
      <c r="R7411" t="s">
        <v>26</v>
      </c>
      <c r="S7411">
        <v>19.600000000000001</v>
      </c>
      <c r="T7411">
        <v>17.3</v>
      </c>
      <c r="U7411">
        <v>17.5</v>
      </c>
      <c r="V7411">
        <v>2.2999999999999998</v>
      </c>
      <c r="W7411">
        <v>2.1</v>
      </c>
      <c r="AB7411">
        <f t="shared" si="148"/>
        <v>6361.89</v>
      </c>
    </row>
    <row r="7412" spans="1:28" x14ac:dyDescent="0.25">
      <c r="A7412" t="s">
        <v>3505</v>
      </c>
      <c r="B7412" t="s">
        <v>3460</v>
      </c>
      <c r="C7412" s="1">
        <v>0.85978009259259258</v>
      </c>
      <c r="D7412">
        <v>689</v>
      </c>
      <c r="E7412" s="2">
        <v>7.7139108796296305E-2</v>
      </c>
      <c r="F7412" s="1">
        <v>7.7129629629629631E-2</v>
      </c>
      <c r="G7412">
        <v>819</v>
      </c>
      <c r="H7412">
        <v>6664.82</v>
      </c>
      <c r="I7412">
        <v>0</v>
      </c>
      <c r="J7412" t="s">
        <v>3461</v>
      </c>
      <c r="K7412" t="s">
        <v>22</v>
      </c>
      <c r="L7412">
        <v>1</v>
      </c>
      <c r="M7412" t="s">
        <v>1661</v>
      </c>
      <c r="N7412" t="s">
        <v>23</v>
      </c>
      <c r="O7412" t="s">
        <v>42</v>
      </c>
      <c r="P7412" t="s">
        <v>28</v>
      </c>
      <c r="R7412" t="s">
        <v>26</v>
      </c>
      <c r="S7412">
        <v>20.5</v>
      </c>
      <c r="T7412">
        <v>17.3</v>
      </c>
      <c r="U7412">
        <v>17.5</v>
      </c>
      <c r="V7412">
        <v>3.2</v>
      </c>
      <c r="W7412">
        <v>3</v>
      </c>
      <c r="AB7412">
        <f t="shared" si="148"/>
        <v>6542.03</v>
      </c>
    </row>
    <row r="7413" spans="1:28" x14ac:dyDescent="0.25">
      <c r="A7413" t="s">
        <v>3505</v>
      </c>
      <c r="B7413" t="s">
        <v>3460</v>
      </c>
      <c r="C7413" s="1">
        <v>0.85978009259259258</v>
      </c>
      <c r="D7413">
        <v>689</v>
      </c>
      <c r="E7413" s="2">
        <v>7.7139108796296305E-2</v>
      </c>
      <c r="F7413" s="1">
        <v>7.7129629629629631E-2</v>
      </c>
      <c r="G7413">
        <v>819</v>
      </c>
      <c r="H7413">
        <v>6664.82</v>
      </c>
      <c r="I7413">
        <v>0</v>
      </c>
      <c r="J7413" t="s">
        <v>3461</v>
      </c>
      <c r="K7413" t="s">
        <v>22</v>
      </c>
      <c r="L7413">
        <v>1</v>
      </c>
      <c r="M7413" t="s">
        <v>1661</v>
      </c>
      <c r="N7413" t="s">
        <v>23</v>
      </c>
      <c r="O7413" t="s">
        <v>24</v>
      </c>
      <c r="P7413" t="s">
        <v>28</v>
      </c>
      <c r="R7413" t="s">
        <v>26</v>
      </c>
      <c r="S7413">
        <v>20.9</v>
      </c>
      <c r="T7413">
        <v>17.3</v>
      </c>
      <c r="U7413">
        <v>17.5</v>
      </c>
      <c r="V7413">
        <v>3.6</v>
      </c>
      <c r="W7413">
        <v>3.4</v>
      </c>
      <c r="AB7413">
        <f t="shared" si="148"/>
        <v>6542.03</v>
      </c>
    </row>
    <row r="7414" spans="1:28" x14ac:dyDescent="0.25">
      <c r="A7414" t="s">
        <v>3506</v>
      </c>
      <c r="B7414" t="s">
        <v>3460</v>
      </c>
      <c r="C7414" s="1">
        <v>0.86186342592592602</v>
      </c>
      <c r="D7414">
        <v>90</v>
      </c>
      <c r="E7414" s="2">
        <v>7.921552083333333E-2</v>
      </c>
      <c r="F7414" s="1">
        <v>7.9212962962962971E-2</v>
      </c>
      <c r="G7414">
        <v>221</v>
      </c>
      <c r="H7414">
        <v>6844.22</v>
      </c>
      <c r="I7414">
        <v>0</v>
      </c>
      <c r="J7414" t="s">
        <v>3461</v>
      </c>
      <c r="K7414" t="s">
        <v>22</v>
      </c>
      <c r="L7414">
        <v>1</v>
      </c>
      <c r="M7414" t="s">
        <v>1661</v>
      </c>
      <c r="N7414" t="s">
        <v>23</v>
      </c>
      <c r="O7414" t="s">
        <v>42</v>
      </c>
      <c r="P7414" t="s">
        <v>28</v>
      </c>
      <c r="R7414" t="s">
        <v>26</v>
      </c>
      <c r="S7414">
        <v>22</v>
      </c>
      <c r="T7414">
        <v>17.399999999999999</v>
      </c>
      <c r="U7414">
        <v>17.7</v>
      </c>
      <c r="V7414">
        <v>4.5999999999999996</v>
      </c>
      <c r="W7414">
        <v>4.3</v>
      </c>
      <c r="AB7414">
        <f t="shared" si="148"/>
        <v>6721.43</v>
      </c>
    </row>
    <row r="7415" spans="1:28" x14ac:dyDescent="0.25">
      <c r="A7415" t="s">
        <v>3506</v>
      </c>
      <c r="B7415" t="s">
        <v>3460</v>
      </c>
      <c r="C7415" s="1">
        <v>0.86186342592592602</v>
      </c>
      <c r="D7415">
        <v>90</v>
      </c>
      <c r="E7415" s="2">
        <v>7.921552083333333E-2</v>
      </c>
      <c r="F7415" s="1">
        <v>7.9212962962962971E-2</v>
      </c>
      <c r="G7415">
        <v>221</v>
      </c>
      <c r="H7415">
        <v>6844.22</v>
      </c>
      <c r="I7415">
        <v>0</v>
      </c>
      <c r="J7415" t="s">
        <v>3461</v>
      </c>
      <c r="K7415" t="s">
        <v>22</v>
      </c>
      <c r="L7415">
        <v>1</v>
      </c>
      <c r="M7415" t="s">
        <v>1661</v>
      </c>
      <c r="N7415" t="s">
        <v>23</v>
      </c>
      <c r="O7415" t="s">
        <v>24</v>
      </c>
      <c r="P7415" t="s">
        <v>28</v>
      </c>
      <c r="R7415" t="s">
        <v>26</v>
      </c>
      <c r="S7415">
        <v>21.1</v>
      </c>
      <c r="T7415">
        <v>17.399999999999999</v>
      </c>
      <c r="U7415">
        <v>17.7</v>
      </c>
      <c r="V7415">
        <v>3.7</v>
      </c>
      <c r="W7415">
        <v>3.4</v>
      </c>
      <c r="AB7415">
        <f t="shared" si="148"/>
        <v>6721.43</v>
      </c>
    </row>
    <row r="7416" spans="1:28" x14ac:dyDescent="0.25">
      <c r="A7416" t="s">
        <v>3507</v>
      </c>
      <c r="B7416" t="s">
        <v>3460</v>
      </c>
      <c r="C7416" s="1">
        <v>0.86394675925925923</v>
      </c>
      <c r="D7416">
        <v>426</v>
      </c>
      <c r="E7416" s="2">
        <v>8.1302743055555557E-2</v>
      </c>
      <c r="F7416" s="1">
        <v>8.1296296296296297E-2</v>
      </c>
      <c r="G7416">
        <v>557</v>
      </c>
      <c r="H7416">
        <v>7024.56</v>
      </c>
      <c r="I7416">
        <v>0</v>
      </c>
      <c r="J7416" t="s">
        <v>3461</v>
      </c>
      <c r="K7416" t="s">
        <v>22</v>
      </c>
      <c r="L7416">
        <v>1</v>
      </c>
      <c r="M7416" t="s">
        <v>1661</v>
      </c>
      <c r="N7416" t="s">
        <v>23</v>
      </c>
      <c r="O7416" t="s">
        <v>42</v>
      </c>
      <c r="P7416" t="s">
        <v>28</v>
      </c>
      <c r="R7416" t="s">
        <v>26</v>
      </c>
      <c r="S7416">
        <v>21.7</v>
      </c>
      <c r="T7416">
        <v>17.399999999999999</v>
      </c>
      <c r="U7416">
        <v>17.600000000000001</v>
      </c>
      <c r="V7416">
        <v>4.3</v>
      </c>
      <c r="W7416">
        <v>4.0999999999999996</v>
      </c>
      <c r="AB7416">
        <f t="shared" si="148"/>
        <v>6901.77</v>
      </c>
    </row>
    <row r="7417" spans="1:28" x14ac:dyDescent="0.25">
      <c r="A7417" t="s">
        <v>3507</v>
      </c>
      <c r="B7417" t="s">
        <v>3460</v>
      </c>
      <c r="C7417" s="1">
        <v>0.86394675925925923</v>
      </c>
      <c r="D7417">
        <v>426</v>
      </c>
      <c r="E7417" s="2">
        <v>8.1302743055555557E-2</v>
      </c>
      <c r="F7417" s="1">
        <v>8.1296296296296297E-2</v>
      </c>
      <c r="G7417">
        <v>557</v>
      </c>
      <c r="H7417">
        <v>7024.56</v>
      </c>
      <c r="I7417">
        <v>0</v>
      </c>
      <c r="J7417" t="s">
        <v>3461</v>
      </c>
      <c r="K7417" t="s">
        <v>22</v>
      </c>
      <c r="L7417">
        <v>1</v>
      </c>
      <c r="M7417" t="s">
        <v>1661</v>
      </c>
      <c r="N7417" t="s">
        <v>23</v>
      </c>
      <c r="O7417" t="s">
        <v>24</v>
      </c>
      <c r="P7417" t="s">
        <v>28</v>
      </c>
      <c r="R7417" t="s">
        <v>26</v>
      </c>
      <c r="S7417">
        <v>21.8</v>
      </c>
      <c r="T7417">
        <v>17.399999999999999</v>
      </c>
      <c r="U7417">
        <v>17.600000000000001</v>
      </c>
      <c r="V7417">
        <v>4.4000000000000004</v>
      </c>
      <c r="W7417">
        <v>4.2</v>
      </c>
      <c r="AB7417">
        <f t="shared" si="148"/>
        <v>6901.77</v>
      </c>
    </row>
    <row r="7418" spans="1:28" x14ac:dyDescent="0.25">
      <c r="A7418" t="s">
        <v>3508</v>
      </c>
      <c r="B7418" t="s">
        <v>3460</v>
      </c>
      <c r="C7418" s="1">
        <v>0.86603009259259256</v>
      </c>
      <c r="D7418">
        <v>662</v>
      </c>
      <c r="E7418" s="2">
        <v>8.3388807870370382E-2</v>
      </c>
      <c r="F7418" s="1">
        <v>8.3379629629629637E-2</v>
      </c>
      <c r="G7418">
        <v>793</v>
      </c>
      <c r="H7418">
        <v>7204.79</v>
      </c>
      <c r="I7418">
        <v>0</v>
      </c>
      <c r="J7418" t="s">
        <v>3461</v>
      </c>
      <c r="K7418" t="s">
        <v>22</v>
      </c>
      <c r="L7418">
        <v>1</v>
      </c>
      <c r="M7418" t="s">
        <v>1661</v>
      </c>
      <c r="N7418" t="s">
        <v>23</v>
      </c>
      <c r="O7418" t="s">
        <v>42</v>
      </c>
      <c r="P7418" t="s">
        <v>28</v>
      </c>
      <c r="R7418" t="s">
        <v>26</v>
      </c>
      <c r="S7418">
        <v>20.5</v>
      </c>
      <c r="T7418">
        <v>17.2</v>
      </c>
      <c r="U7418">
        <v>17.5</v>
      </c>
      <c r="V7418">
        <v>3.3</v>
      </c>
      <c r="W7418">
        <v>3</v>
      </c>
      <c r="AB7418">
        <f t="shared" si="148"/>
        <v>7082</v>
      </c>
    </row>
    <row r="7419" spans="1:28" x14ac:dyDescent="0.25">
      <c r="A7419" t="s">
        <v>3508</v>
      </c>
      <c r="B7419" t="s">
        <v>3460</v>
      </c>
      <c r="C7419" s="1">
        <v>0.86603009259259256</v>
      </c>
      <c r="D7419">
        <v>662</v>
      </c>
      <c r="E7419" s="2">
        <v>8.3388807870370382E-2</v>
      </c>
      <c r="F7419" s="1">
        <v>8.3379629629629637E-2</v>
      </c>
      <c r="G7419">
        <v>793</v>
      </c>
      <c r="H7419">
        <v>7204.79</v>
      </c>
      <c r="I7419">
        <v>0</v>
      </c>
      <c r="J7419" t="s">
        <v>3461</v>
      </c>
      <c r="K7419" t="s">
        <v>22</v>
      </c>
      <c r="L7419">
        <v>1</v>
      </c>
      <c r="M7419" t="s">
        <v>1661</v>
      </c>
      <c r="N7419" t="s">
        <v>23</v>
      </c>
      <c r="O7419" t="s">
        <v>24</v>
      </c>
      <c r="P7419" t="s">
        <v>28</v>
      </c>
      <c r="R7419" t="s">
        <v>26</v>
      </c>
      <c r="S7419">
        <v>21.2</v>
      </c>
      <c r="T7419">
        <v>17.2</v>
      </c>
      <c r="U7419">
        <v>17.5</v>
      </c>
      <c r="V7419">
        <v>4</v>
      </c>
      <c r="W7419">
        <v>3.7</v>
      </c>
      <c r="AB7419">
        <f t="shared" si="148"/>
        <v>7082</v>
      </c>
    </row>
    <row r="7420" spans="1:28" x14ac:dyDescent="0.25">
      <c r="A7420" t="s">
        <v>3509</v>
      </c>
      <c r="B7420" t="s">
        <v>3460</v>
      </c>
      <c r="C7420" s="1">
        <v>0.86810185185185185</v>
      </c>
      <c r="D7420">
        <v>997</v>
      </c>
      <c r="E7420" s="2">
        <v>8.5464432870370366E-2</v>
      </c>
      <c r="F7420" s="1">
        <v>8.5462962962962963E-2</v>
      </c>
      <c r="G7420">
        <v>127</v>
      </c>
      <c r="H7420">
        <v>7384.13</v>
      </c>
      <c r="I7420">
        <v>0</v>
      </c>
      <c r="J7420" t="s">
        <v>3461</v>
      </c>
      <c r="K7420" t="s">
        <v>22</v>
      </c>
      <c r="L7420">
        <v>1</v>
      </c>
      <c r="M7420" t="s">
        <v>1661</v>
      </c>
      <c r="N7420" t="s">
        <v>23</v>
      </c>
      <c r="O7420" t="s">
        <v>42</v>
      </c>
      <c r="P7420" t="s">
        <v>28</v>
      </c>
      <c r="R7420" t="s">
        <v>26</v>
      </c>
      <c r="S7420">
        <v>19</v>
      </c>
      <c r="T7420">
        <v>17.100000000000001</v>
      </c>
      <c r="U7420">
        <v>17.3</v>
      </c>
      <c r="V7420">
        <v>1.9</v>
      </c>
      <c r="W7420">
        <v>1.7</v>
      </c>
      <c r="AB7420">
        <f t="shared" si="148"/>
        <v>7261.34</v>
      </c>
    </row>
    <row r="7421" spans="1:28" x14ac:dyDescent="0.25">
      <c r="A7421" t="s">
        <v>3509</v>
      </c>
      <c r="B7421" t="s">
        <v>3460</v>
      </c>
      <c r="C7421" s="1">
        <v>0.86810185185185185</v>
      </c>
      <c r="D7421">
        <v>997</v>
      </c>
      <c r="E7421" s="2">
        <v>8.5464432870370366E-2</v>
      </c>
      <c r="F7421" s="1">
        <v>8.5462962962962963E-2</v>
      </c>
      <c r="G7421">
        <v>127</v>
      </c>
      <c r="H7421">
        <v>7384.13</v>
      </c>
      <c r="I7421">
        <v>0</v>
      </c>
      <c r="J7421" t="s">
        <v>3461</v>
      </c>
      <c r="K7421" t="s">
        <v>22</v>
      </c>
      <c r="L7421">
        <v>1</v>
      </c>
      <c r="M7421" t="s">
        <v>1661</v>
      </c>
      <c r="N7421" t="s">
        <v>23</v>
      </c>
      <c r="O7421" t="s">
        <v>24</v>
      </c>
      <c r="P7421" t="s">
        <v>28</v>
      </c>
      <c r="R7421" t="s">
        <v>26</v>
      </c>
      <c r="S7421">
        <v>20.5</v>
      </c>
      <c r="T7421">
        <v>17.100000000000001</v>
      </c>
      <c r="U7421">
        <v>17.3</v>
      </c>
      <c r="V7421">
        <v>3.4</v>
      </c>
      <c r="W7421">
        <v>3.2</v>
      </c>
      <c r="AB7421">
        <f t="shared" si="148"/>
        <v>7261.34</v>
      </c>
    </row>
    <row r="7422" spans="1:28" x14ac:dyDescent="0.25">
      <c r="A7422" t="s">
        <v>3510</v>
      </c>
      <c r="B7422" t="s">
        <v>3460</v>
      </c>
      <c r="C7422" s="1">
        <v>0.87019675925925932</v>
      </c>
      <c r="D7422">
        <v>800</v>
      </c>
      <c r="E7422" s="2">
        <v>8.7557060185185179E-2</v>
      </c>
      <c r="F7422" s="1">
        <v>8.7546296296296289E-2</v>
      </c>
      <c r="G7422">
        <v>930</v>
      </c>
      <c r="H7422">
        <v>7564.93</v>
      </c>
      <c r="I7422">
        <v>0</v>
      </c>
      <c r="J7422" t="s">
        <v>3461</v>
      </c>
      <c r="K7422" t="s">
        <v>22</v>
      </c>
      <c r="L7422">
        <v>1</v>
      </c>
      <c r="M7422" t="s">
        <v>1661</v>
      </c>
      <c r="N7422" t="s">
        <v>23</v>
      </c>
      <c r="O7422" t="s">
        <v>42</v>
      </c>
      <c r="P7422" t="s">
        <v>28</v>
      </c>
      <c r="R7422" t="s">
        <v>26</v>
      </c>
      <c r="S7422">
        <v>18.399999999999999</v>
      </c>
      <c r="T7422">
        <v>17.3</v>
      </c>
      <c r="U7422">
        <v>17.600000000000001</v>
      </c>
      <c r="V7422">
        <v>1.1000000000000001</v>
      </c>
      <c r="W7422">
        <v>0.8</v>
      </c>
      <c r="AB7422">
        <f t="shared" si="148"/>
        <v>7442.14</v>
      </c>
    </row>
    <row r="7423" spans="1:28" x14ac:dyDescent="0.25">
      <c r="A7423" t="s">
        <v>3510</v>
      </c>
      <c r="B7423" t="s">
        <v>3460</v>
      </c>
      <c r="C7423" s="1">
        <v>0.87019675925925932</v>
      </c>
      <c r="D7423">
        <v>800</v>
      </c>
      <c r="E7423" s="2">
        <v>8.7557060185185179E-2</v>
      </c>
      <c r="F7423" s="1">
        <v>8.7546296296296289E-2</v>
      </c>
      <c r="G7423">
        <v>930</v>
      </c>
      <c r="H7423">
        <v>7564.93</v>
      </c>
      <c r="I7423">
        <v>0</v>
      </c>
      <c r="J7423" t="s">
        <v>3461</v>
      </c>
      <c r="K7423" t="s">
        <v>22</v>
      </c>
      <c r="L7423">
        <v>1</v>
      </c>
      <c r="M7423" t="s">
        <v>1661</v>
      </c>
      <c r="N7423" t="s">
        <v>23</v>
      </c>
      <c r="O7423" t="s">
        <v>24</v>
      </c>
      <c r="P7423" t="s">
        <v>28</v>
      </c>
      <c r="R7423" t="s">
        <v>26</v>
      </c>
      <c r="S7423">
        <v>21.1</v>
      </c>
      <c r="T7423">
        <v>17.3</v>
      </c>
      <c r="U7423">
        <v>17.600000000000001</v>
      </c>
      <c r="V7423">
        <v>3.8</v>
      </c>
      <c r="W7423">
        <v>3.5</v>
      </c>
      <c r="AB7423">
        <f t="shared" si="148"/>
        <v>7442.14</v>
      </c>
    </row>
    <row r="7424" spans="1:28" x14ac:dyDescent="0.25">
      <c r="A7424" t="s">
        <v>3511</v>
      </c>
      <c r="B7424" t="s">
        <v>3460</v>
      </c>
      <c r="C7424" s="1">
        <v>0.87175925925925923</v>
      </c>
      <c r="D7424">
        <v>369</v>
      </c>
      <c r="E7424" s="2">
        <v>8.9114571759259256E-2</v>
      </c>
      <c r="F7424" s="1">
        <v>8.9108796296296297E-2</v>
      </c>
      <c r="G7424">
        <v>499</v>
      </c>
      <c r="H7424">
        <v>7699.5</v>
      </c>
      <c r="I7424">
        <v>0</v>
      </c>
      <c r="J7424" t="s">
        <v>3461</v>
      </c>
      <c r="K7424" t="s">
        <v>22</v>
      </c>
      <c r="L7424">
        <v>1</v>
      </c>
      <c r="M7424" t="s">
        <v>1661</v>
      </c>
      <c r="N7424" t="s">
        <v>23</v>
      </c>
      <c r="O7424" t="s">
        <v>78</v>
      </c>
      <c r="P7424" t="s">
        <v>79</v>
      </c>
      <c r="R7424" t="s">
        <v>88</v>
      </c>
      <c r="AB7424">
        <f t="shared" si="148"/>
        <v>7576.71</v>
      </c>
    </row>
    <row r="7425" spans="1:28" x14ac:dyDescent="0.25">
      <c r="A7425" t="s">
        <v>3511</v>
      </c>
      <c r="B7425" t="s">
        <v>3460</v>
      </c>
      <c r="C7425" s="1">
        <v>0.87175925925925923</v>
      </c>
      <c r="D7425">
        <v>369</v>
      </c>
      <c r="E7425" s="2">
        <v>8.9114571759259256E-2</v>
      </c>
      <c r="F7425" s="1">
        <v>8.9108796296296297E-2</v>
      </c>
      <c r="G7425">
        <v>499</v>
      </c>
      <c r="H7425">
        <v>7699.5</v>
      </c>
      <c r="I7425">
        <v>0</v>
      </c>
      <c r="J7425" t="s">
        <v>3461</v>
      </c>
      <c r="K7425" t="s">
        <v>22</v>
      </c>
      <c r="L7425">
        <v>1</v>
      </c>
      <c r="M7425" t="s">
        <v>1661</v>
      </c>
      <c r="N7425" t="s">
        <v>23</v>
      </c>
      <c r="O7425" t="s">
        <v>81</v>
      </c>
      <c r="P7425" t="s">
        <v>79</v>
      </c>
      <c r="R7425" t="s">
        <v>88</v>
      </c>
      <c r="AB7425">
        <f t="shared" si="148"/>
        <v>7576.71</v>
      </c>
    </row>
    <row r="7426" spans="1:28" x14ac:dyDescent="0.25">
      <c r="A7426" t="s">
        <v>3512</v>
      </c>
      <c r="B7426" t="s">
        <v>3513</v>
      </c>
      <c r="C7426" s="1">
        <v>0.69773148148148145</v>
      </c>
      <c r="D7426">
        <v>708</v>
      </c>
      <c r="E7426" s="2">
        <v>0</v>
      </c>
      <c r="F7426" s="1">
        <v>0</v>
      </c>
      <c r="G7426">
        <v>0</v>
      </c>
      <c r="H7426">
        <v>0</v>
      </c>
      <c r="I7426">
        <v>4500.05</v>
      </c>
      <c r="J7426" t="s">
        <v>3514</v>
      </c>
      <c r="K7426" t="s">
        <v>22</v>
      </c>
      <c r="L7426">
        <v>1</v>
      </c>
      <c r="N7426" t="s">
        <v>23</v>
      </c>
      <c r="O7426" t="s">
        <v>78</v>
      </c>
      <c r="P7426" t="s">
        <v>79</v>
      </c>
      <c r="R7426" t="s">
        <v>80</v>
      </c>
      <c r="AB7426">
        <f>H7426+0</f>
        <v>0</v>
      </c>
    </row>
    <row r="7427" spans="1:28" x14ac:dyDescent="0.25">
      <c r="A7427" t="s">
        <v>3512</v>
      </c>
      <c r="B7427" t="s">
        <v>3513</v>
      </c>
      <c r="C7427" s="1">
        <v>0.69773148148148145</v>
      </c>
      <c r="D7427">
        <v>708</v>
      </c>
      <c r="E7427" s="2">
        <v>0</v>
      </c>
      <c r="F7427" s="1">
        <v>0</v>
      </c>
      <c r="G7427">
        <v>0</v>
      </c>
      <c r="H7427">
        <v>0</v>
      </c>
      <c r="I7427">
        <v>4500.05</v>
      </c>
      <c r="J7427" t="s">
        <v>3514</v>
      </c>
      <c r="K7427" t="s">
        <v>22</v>
      </c>
      <c r="L7427">
        <v>1</v>
      </c>
      <c r="N7427" t="s">
        <v>23</v>
      </c>
      <c r="O7427" t="s">
        <v>81</v>
      </c>
      <c r="P7427" t="s">
        <v>79</v>
      </c>
      <c r="R7427" t="s">
        <v>80</v>
      </c>
      <c r="AB7427">
        <f t="shared" ref="AB7427:AB7490" si="149">H7427+0</f>
        <v>0</v>
      </c>
    </row>
    <row r="7428" spans="1:28" x14ac:dyDescent="0.25">
      <c r="A7428" t="s">
        <v>3515</v>
      </c>
      <c r="B7428" t="s">
        <v>3513</v>
      </c>
      <c r="C7428" s="1">
        <v>0.69981481481481478</v>
      </c>
      <c r="D7428">
        <v>710</v>
      </c>
      <c r="E7428" s="2">
        <v>2.0833564814814816E-3</v>
      </c>
      <c r="F7428" s="1">
        <v>2.0833333333333333E-3</v>
      </c>
      <c r="G7428">
        <v>2</v>
      </c>
      <c r="H7428">
        <v>180.00200000000001</v>
      </c>
      <c r="I7428">
        <v>0</v>
      </c>
      <c r="J7428" t="s">
        <v>3514</v>
      </c>
      <c r="K7428" t="s">
        <v>22</v>
      </c>
      <c r="L7428">
        <v>1</v>
      </c>
      <c r="N7428" t="s">
        <v>23</v>
      </c>
      <c r="O7428" t="s">
        <v>42</v>
      </c>
      <c r="P7428" t="s">
        <v>25</v>
      </c>
      <c r="R7428" t="s">
        <v>26</v>
      </c>
      <c r="S7428">
        <v>18.7</v>
      </c>
      <c r="T7428">
        <v>17.600000000000001</v>
      </c>
      <c r="U7428">
        <v>17.2</v>
      </c>
      <c r="V7428">
        <v>1.1000000000000001</v>
      </c>
      <c r="W7428">
        <v>1.5</v>
      </c>
      <c r="AB7428">
        <f t="shared" si="149"/>
        <v>180.00200000000001</v>
      </c>
    </row>
    <row r="7429" spans="1:28" x14ac:dyDescent="0.25">
      <c r="A7429" t="s">
        <v>3516</v>
      </c>
      <c r="B7429" t="s">
        <v>3513</v>
      </c>
      <c r="C7429" s="1">
        <v>0.70137731481481491</v>
      </c>
      <c r="D7429">
        <v>853</v>
      </c>
      <c r="E7429" s="2">
        <v>3.647523148148148E-3</v>
      </c>
      <c r="F7429" s="1">
        <v>3.645833333333333E-3</v>
      </c>
      <c r="G7429">
        <v>146</v>
      </c>
      <c r="H7429">
        <v>315.14600000000002</v>
      </c>
      <c r="I7429">
        <v>0</v>
      </c>
      <c r="J7429" t="s">
        <v>3514</v>
      </c>
      <c r="K7429" t="s">
        <v>22</v>
      </c>
      <c r="L7429">
        <v>1</v>
      </c>
      <c r="N7429" t="s">
        <v>23</v>
      </c>
      <c r="O7429" t="s">
        <v>24</v>
      </c>
      <c r="P7429" t="s">
        <v>25</v>
      </c>
      <c r="R7429" t="s">
        <v>26</v>
      </c>
      <c r="S7429">
        <v>18.600000000000001</v>
      </c>
      <c r="T7429">
        <v>17.600000000000001</v>
      </c>
      <c r="U7429">
        <v>17.2</v>
      </c>
      <c r="V7429">
        <v>1</v>
      </c>
      <c r="W7429">
        <v>1.4</v>
      </c>
      <c r="AB7429">
        <f t="shared" si="149"/>
        <v>315.14600000000002</v>
      </c>
    </row>
    <row r="7430" spans="1:28" x14ac:dyDescent="0.25">
      <c r="A7430" t="s">
        <v>3517</v>
      </c>
      <c r="B7430" t="s">
        <v>3513</v>
      </c>
      <c r="C7430" s="1">
        <v>0.70143518518518511</v>
      </c>
      <c r="D7430">
        <v>426</v>
      </c>
      <c r="E7430" s="2">
        <v>3.7004398148148148E-3</v>
      </c>
      <c r="F7430" s="1">
        <v>3.6921296296296298E-3</v>
      </c>
      <c r="G7430">
        <v>718</v>
      </c>
      <c r="H7430">
        <v>319.71800000000002</v>
      </c>
      <c r="I7430">
        <v>0</v>
      </c>
      <c r="J7430" t="s">
        <v>3514</v>
      </c>
      <c r="K7430" t="s">
        <v>22</v>
      </c>
      <c r="L7430">
        <v>1</v>
      </c>
      <c r="N7430" t="s">
        <v>23</v>
      </c>
      <c r="O7430" t="s">
        <v>24</v>
      </c>
      <c r="P7430" t="s">
        <v>28</v>
      </c>
      <c r="R7430" t="s">
        <v>26</v>
      </c>
      <c r="S7430">
        <v>18.399999999999999</v>
      </c>
      <c r="T7430">
        <v>17.600000000000001</v>
      </c>
      <c r="U7430">
        <v>17.2</v>
      </c>
      <c r="V7430">
        <v>0.8</v>
      </c>
      <c r="W7430">
        <v>1.2</v>
      </c>
      <c r="AB7430">
        <f t="shared" si="149"/>
        <v>319.71800000000002</v>
      </c>
    </row>
    <row r="7431" spans="1:28" x14ac:dyDescent="0.25">
      <c r="A7431" t="s">
        <v>3518</v>
      </c>
      <c r="B7431" t="s">
        <v>3513</v>
      </c>
      <c r="C7431" s="1">
        <v>0.70189814814814822</v>
      </c>
      <c r="D7431">
        <v>579</v>
      </c>
      <c r="E7431" s="2">
        <v>4.1651736111111108E-3</v>
      </c>
      <c r="F7431" s="1">
        <v>4.155092592592593E-3</v>
      </c>
      <c r="G7431">
        <v>871</v>
      </c>
      <c r="H7431">
        <v>359.87099999999998</v>
      </c>
      <c r="I7431">
        <v>0</v>
      </c>
      <c r="J7431" t="s">
        <v>3514</v>
      </c>
      <c r="K7431" t="s">
        <v>22</v>
      </c>
      <c r="L7431">
        <v>1</v>
      </c>
      <c r="N7431" t="s">
        <v>23</v>
      </c>
      <c r="O7431" t="s">
        <v>42</v>
      </c>
      <c r="P7431" t="s">
        <v>25</v>
      </c>
      <c r="R7431" t="s">
        <v>26</v>
      </c>
      <c r="S7431">
        <v>19.3</v>
      </c>
      <c r="T7431">
        <v>17.5</v>
      </c>
      <c r="U7431">
        <v>17.2</v>
      </c>
      <c r="V7431">
        <v>1.8</v>
      </c>
      <c r="W7431">
        <v>2.1</v>
      </c>
      <c r="AB7431">
        <f t="shared" si="149"/>
        <v>359.87099999999998</v>
      </c>
    </row>
    <row r="7432" spans="1:28" x14ac:dyDescent="0.25">
      <c r="A7432" t="s">
        <v>3519</v>
      </c>
      <c r="B7432" t="s">
        <v>3513</v>
      </c>
      <c r="C7432" s="1">
        <v>0.70399305555555547</v>
      </c>
      <c r="D7432">
        <v>48</v>
      </c>
      <c r="E7432" s="2">
        <v>6.2539351851851853E-3</v>
      </c>
      <c r="F7432" s="1">
        <v>6.2499999999999995E-3</v>
      </c>
      <c r="G7432">
        <v>340</v>
      </c>
      <c r="H7432">
        <v>540.34</v>
      </c>
      <c r="I7432">
        <v>0</v>
      </c>
      <c r="J7432" t="s">
        <v>3514</v>
      </c>
      <c r="K7432" t="s">
        <v>22</v>
      </c>
      <c r="L7432">
        <v>1</v>
      </c>
      <c r="N7432" t="s">
        <v>23</v>
      </c>
      <c r="O7432" t="s">
        <v>24</v>
      </c>
      <c r="P7432" t="s">
        <v>28</v>
      </c>
      <c r="R7432" t="s">
        <v>26</v>
      </c>
      <c r="S7432">
        <v>17.899999999999999</v>
      </c>
      <c r="T7432">
        <v>17.5</v>
      </c>
      <c r="U7432">
        <v>17.100000000000001</v>
      </c>
      <c r="V7432">
        <v>0.4</v>
      </c>
      <c r="W7432">
        <v>0.8</v>
      </c>
      <c r="AB7432">
        <f t="shared" si="149"/>
        <v>540.34</v>
      </c>
    </row>
    <row r="7433" spans="1:28" x14ac:dyDescent="0.25">
      <c r="A7433" t="s">
        <v>3519</v>
      </c>
      <c r="B7433" t="s">
        <v>3513</v>
      </c>
      <c r="C7433" s="1">
        <v>0.70399305555555547</v>
      </c>
      <c r="D7433">
        <v>48</v>
      </c>
      <c r="E7433" s="2">
        <v>6.2539351851851853E-3</v>
      </c>
      <c r="F7433" s="1">
        <v>6.2499999999999995E-3</v>
      </c>
      <c r="G7433">
        <v>340</v>
      </c>
      <c r="H7433">
        <v>540.34</v>
      </c>
      <c r="I7433">
        <v>0</v>
      </c>
      <c r="J7433" t="s">
        <v>3514</v>
      </c>
      <c r="K7433" t="s">
        <v>22</v>
      </c>
      <c r="L7433">
        <v>1</v>
      </c>
      <c r="N7433" t="s">
        <v>23</v>
      </c>
      <c r="O7433" t="s">
        <v>42</v>
      </c>
      <c r="P7433" t="s">
        <v>25</v>
      </c>
      <c r="R7433" t="s">
        <v>26</v>
      </c>
      <c r="S7433">
        <v>18.3</v>
      </c>
      <c r="T7433">
        <v>17.5</v>
      </c>
      <c r="U7433">
        <v>17.100000000000001</v>
      </c>
      <c r="V7433">
        <v>0.8</v>
      </c>
      <c r="W7433">
        <v>1.2</v>
      </c>
      <c r="AB7433">
        <f t="shared" si="149"/>
        <v>540.34</v>
      </c>
    </row>
    <row r="7434" spans="1:28" x14ac:dyDescent="0.25">
      <c r="A7434" t="s">
        <v>3520</v>
      </c>
      <c r="B7434" t="s">
        <v>3513</v>
      </c>
      <c r="C7434" s="1">
        <v>0.705011574074074</v>
      </c>
      <c r="D7434">
        <v>898</v>
      </c>
      <c r="E7434" s="2">
        <v>7.2822916666666661E-3</v>
      </c>
      <c r="F7434" s="1">
        <v>7.2800925925925915E-3</v>
      </c>
      <c r="G7434">
        <v>190</v>
      </c>
      <c r="H7434">
        <v>629.19000000000005</v>
      </c>
      <c r="I7434">
        <v>0</v>
      </c>
      <c r="J7434" t="s">
        <v>3514</v>
      </c>
      <c r="K7434" t="s">
        <v>22</v>
      </c>
      <c r="L7434">
        <v>1</v>
      </c>
      <c r="N7434" t="s">
        <v>23</v>
      </c>
      <c r="O7434" t="s">
        <v>33</v>
      </c>
      <c r="P7434" t="s">
        <v>25</v>
      </c>
      <c r="R7434" t="s">
        <v>26</v>
      </c>
      <c r="S7434">
        <v>18</v>
      </c>
      <c r="T7434">
        <v>17.399999999999999</v>
      </c>
      <c r="U7434">
        <v>17</v>
      </c>
      <c r="V7434">
        <v>0.6</v>
      </c>
      <c r="W7434">
        <v>1</v>
      </c>
      <c r="AB7434">
        <f t="shared" si="149"/>
        <v>629.19000000000005</v>
      </c>
    </row>
    <row r="7435" spans="1:28" x14ac:dyDescent="0.25">
      <c r="A7435" t="s">
        <v>3521</v>
      </c>
      <c r="B7435" t="s">
        <v>3513</v>
      </c>
      <c r="C7435" s="1">
        <v>0.70505787037037038</v>
      </c>
      <c r="D7435">
        <v>169</v>
      </c>
      <c r="E7435" s="2">
        <v>7.3201504629629632E-3</v>
      </c>
      <c r="F7435" s="1">
        <v>7.3148148148148148E-3</v>
      </c>
      <c r="G7435">
        <v>461</v>
      </c>
      <c r="H7435">
        <v>632.46100000000001</v>
      </c>
      <c r="I7435">
        <v>0</v>
      </c>
      <c r="J7435" t="s">
        <v>3514</v>
      </c>
      <c r="K7435" t="s">
        <v>22</v>
      </c>
      <c r="L7435">
        <v>1</v>
      </c>
      <c r="N7435" t="s">
        <v>23</v>
      </c>
      <c r="O7435" t="s">
        <v>33</v>
      </c>
      <c r="P7435" t="s">
        <v>28</v>
      </c>
      <c r="R7435" t="s">
        <v>26</v>
      </c>
      <c r="S7435">
        <v>18.100000000000001</v>
      </c>
      <c r="T7435">
        <v>17.5</v>
      </c>
      <c r="U7435">
        <v>17.100000000000001</v>
      </c>
      <c r="V7435">
        <v>0.6</v>
      </c>
      <c r="W7435">
        <v>1</v>
      </c>
      <c r="AB7435">
        <f t="shared" si="149"/>
        <v>632.46100000000001</v>
      </c>
    </row>
    <row r="7436" spans="1:28" x14ac:dyDescent="0.25">
      <c r="A7436" t="s">
        <v>3522</v>
      </c>
      <c r="B7436" t="s">
        <v>3513</v>
      </c>
      <c r="C7436" s="1">
        <v>0.7052546296296297</v>
      </c>
      <c r="D7436">
        <v>558</v>
      </c>
      <c r="E7436" s="2">
        <v>7.5214120370370374E-3</v>
      </c>
      <c r="F7436" s="1">
        <v>7.5115740740740742E-3</v>
      </c>
      <c r="G7436">
        <v>850</v>
      </c>
      <c r="H7436">
        <v>649.85</v>
      </c>
      <c r="I7436">
        <v>0</v>
      </c>
      <c r="J7436" t="s">
        <v>3514</v>
      </c>
      <c r="K7436" t="s">
        <v>22</v>
      </c>
      <c r="L7436">
        <v>1</v>
      </c>
      <c r="N7436" t="s">
        <v>23</v>
      </c>
      <c r="O7436" t="s">
        <v>31</v>
      </c>
      <c r="P7436" t="s">
        <v>25</v>
      </c>
      <c r="R7436" t="s">
        <v>26</v>
      </c>
      <c r="S7436">
        <v>17.399999999999999</v>
      </c>
      <c r="T7436">
        <v>17.399999999999999</v>
      </c>
      <c r="U7436">
        <v>17</v>
      </c>
      <c r="V7436">
        <v>0</v>
      </c>
      <c r="W7436">
        <v>0.4</v>
      </c>
      <c r="AB7436">
        <f t="shared" si="149"/>
        <v>649.85</v>
      </c>
    </row>
    <row r="7437" spans="1:28" x14ac:dyDescent="0.25">
      <c r="A7437" t="s">
        <v>3523</v>
      </c>
      <c r="B7437" t="s">
        <v>3513</v>
      </c>
      <c r="C7437" s="1">
        <v>0.70539351851851861</v>
      </c>
      <c r="D7437">
        <v>106</v>
      </c>
      <c r="E7437" s="2">
        <v>7.6550810185185177E-3</v>
      </c>
      <c r="F7437" s="1">
        <v>7.6504629629629631E-3</v>
      </c>
      <c r="G7437">
        <v>399</v>
      </c>
      <c r="H7437">
        <v>661.399</v>
      </c>
      <c r="I7437">
        <v>0</v>
      </c>
      <c r="J7437" t="s">
        <v>3514</v>
      </c>
      <c r="K7437" t="s">
        <v>22</v>
      </c>
      <c r="L7437">
        <v>1</v>
      </c>
      <c r="N7437" t="s">
        <v>23</v>
      </c>
      <c r="O7437" t="s">
        <v>31</v>
      </c>
      <c r="P7437" t="s">
        <v>28</v>
      </c>
      <c r="R7437" t="s">
        <v>26</v>
      </c>
      <c r="S7437">
        <v>17.5</v>
      </c>
      <c r="T7437">
        <v>17.5</v>
      </c>
      <c r="U7437">
        <v>17.100000000000001</v>
      </c>
      <c r="V7437">
        <v>0</v>
      </c>
      <c r="W7437">
        <v>0.4</v>
      </c>
      <c r="AB7437">
        <f t="shared" si="149"/>
        <v>661.399</v>
      </c>
    </row>
    <row r="7438" spans="1:28" x14ac:dyDescent="0.25">
      <c r="A7438" t="s">
        <v>3524</v>
      </c>
      <c r="B7438" t="s">
        <v>3513</v>
      </c>
      <c r="C7438" s="1">
        <v>0.70606481481481476</v>
      </c>
      <c r="D7438">
        <v>783</v>
      </c>
      <c r="E7438" s="2">
        <v>8.3342013888888893E-3</v>
      </c>
      <c r="F7438" s="1">
        <v>8.3333333333333332E-3</v>
      </c>
      <c r="G7438">
        <v>75</v>
      </c>
      <c r="H7438">
        <v>720.07500000000005</v>
      </c>
      <c r="I7438">
        <v>0</v>
      </c>
      <c r="J7438" t="s">
        <v>3514</v>
      </c>
      <c r="K7438" t="s">
        <v>22</v>
      </c>
      <c r="L7438">
        <v>1</v>
      </c>
      <c r="N7438" t="s">
        <v>23</v>
      </c>
      <c r="O7438" t="s">
        <v>33</v>
      </c>
      <c r="P7438" t="s">
        <v>28</v>
      </c>
      <c r="R7438" t="s">
        <v>26</v>
      </c>
      <c r="S7438">
        <v>17.899999999999999</v>
      </c>
      <c r="T7438">
        <v>17.3</v>
      </c>
      <c r="U7438">
        <v>17.100000000000001</v>
      </c>
      <c r="V7438">
        <v>0.6</v>
      </c>
      <c r="W7438">
        <v>0.8</v>
      </c>
      <c r="AB7438">
        <f t="shared" si="149"/>
        <v>720.07500000000005</v>
      </c>
    </row>
    <row r="7439" spans="1:28" x14ac:dyDescent="0.25">
      <c r="A7439" t="s">
        <v>3524</v>
      </c>
      <c r="B7439" t="s">
        <v>3513</v>
      </c>
      <c r="C7439" s="1">
        <v>0.70606481481481476</v>
      </c>
      <c r="D7439">
        <v>783</v>
      </c>
      <c r="E7439" s="2">
        <v>8.3342013888888893E-3</v>
      </c>
      <c r="F7439" s="1">
        <v>8.3333333333333332E-3</v>
      </c>
      <c r="G7439">
        <v>75</v>
      </c>
      <c r="H7439">
        <v>720.07500000000005</v>
      </c>
      <c r="I7439">
        <v>0</v>
      </c>
      <c r="J7439" t="s">
        <v>3514</v>
      </c>
      <c r="K7439" t="s">
        <v>22</v>
      </c>
      <c r="L7439">
        <v>1</v>
      </c>
      <c r="N7439" t="s">
        <v>23</v>
      </c>
      <c r="O7439" t="s">
        <v>24</v>
      </c>
      <c r="P7439" t="s">
        <v>28</v>
      </c>
      <c r="R7439" t="s">
        <v>26</v>
      </c>
      <c r="S7439">
        <v>18.600000000000001</v>
      </c>
      <c r="T7439">
        <v>17.3</v>
      </c>
      <c r="U7439">
        <v>17.100000000000001</v>
      </c>
      <c r="V7439">
        <v>1.3</v>
      </c>
      <c r="W7439">
        <v>1.5</v>
      </c>
      <c r="AB7439">
        <f t="shared" si="149"/>
        <v>720.07500000000005</v>
      </c>
    </row>
    <row r="7440" spans="1:28" x14ac:dyDescent="0.25">
      <c r="A7440" t="s">
        <v>3524</v>
      </c>
      <c r="B7440" t="s">
        <v>3513</v>
      </c>
      <c r="C7440" s="1">
        <v>0.70606481481481476</v>
      </c>
      <c r="D7440">
        <v>783</v>
      </c>
      <c r="E7440" s="2">
        <v>8.3342013888888893E-3</v>
      </c>
      <c r="F7440" s="1">
        <v>8.3333333333333332E-3</v>
      </c>
      <c r="G7440">
        <v>75</v>
      </c>
      <c r="H7440">
        <v>720.07500000000005</v>
      </c>
      <c r="I7440">
        <v>0</v>
      </c>
      <c r="J7440" t="s">
        <v>3514</v>
      </c>
      <c r="K7440" t="s">
        <v>22</v>
      </c>
      <c r="L7440">
        <v>1</v>
      </c>
      <c r="N7440" t="s">
        <v>23</v>
      </c>
      <c r="O7440" t="s">
        <v>31</v>
      </c>
      <c r="P7440" t="s">
        <v>28</v>
      </c>
      <c r="R7440" t="s">
        <v>26</v>
      </c>
      <c r="S7440">
        <v>17.600000000000001</v>
      </c>
      <c r="T7440">
        <v>17.3</v>
      </c>
      <c r="U7440">
        <v>17.100000000000001</v>
      </c>
      <c r="V7440">
        <v>0.3</v>
      </c>
      <c r="W7440">
        <v>0.5</v>
      </c>
      <c r="AB7440">
        <f t="shared" si="149"/>
        <v>720.07500000000005</v>
      </c>
    </row>
    <row r="7441" spans="1:28" x14ac:dyDescent="0.25">
      <c r="A7441" t="s">
        <v>3525</v>
      </c>
      <c r="B7441" t="s">
        <v>3513</v>
      </c>
      <c r="C7441" s="1">
        <v>0.70815972222222223</v>
      </c>
      <c r="D7441">
        <v>19</v>
      </c>
      <c r="E7441" s="2">
        <v>1.0420266203703704E-2</v>
      </c>
      <c r="F7441" s="1">
        <v>1.0416666666666666E-2</v>
      </c>
      <c r="G7441">
        <v>311</v>
      </c>
      <c r="H7441">
        <v>900.31100000000004</v>
      </c>
      <c r="I7441">
        <v>0</v>
      </c>
      <c r="J7441" t="s">
        <v>3514</v>
      </c>
      <c r="K7441" t="s">
        <v>22</v>
      </c>
      <c r="L7441">
        <v>1</v>
      </c>
      <c r="N7441" t="s">
        <v>23</v>
      </c>
      <c r="O7441" t="s">
        <v>33</v>
      </c>
      <c r="P7441" t="s">
        <v>28</v>
      </c>
      <c r="R7441" t="s">
        <v>26</v>
      </c>
      <c r="S7441">
        <v>18.100000000000001</v>
      </c>
      <c r="T7441">
        <v>17.5</v>
      </c>
      <c r="U7441">
        <v>17.3</v>
      </c>
      <c r="V7441">
        <v>0.6</v>
      </c>
      <c r="W7441">
        <v>0.8</v>
      </c>
      <c r="AB7441">
        <f t="shared" si="149"/>
        <v>900.31100000000004</v>
      </c>
    </row>
    <row r="7442" spans="1:28" x14ac:dyDescent="0.25">
      <c r="A7442" t="s">
        <v>3525</v>
      </c>
      <c r="B7442" t="s">
        <v>3513</v>
      </c>
      <c r="C7442" s="1">
        <v>0.70815972222222223</v>
      </c>
      <c r="D7442">
        <v>19</v>
      </c>
      <c r="E7442" s="2">
        <v>1.0420266203703704E-2</v>
      </c>
      <c r="F7442" s="1">
        <v>1.0416666666666666E-2</v>
      </c>
      <c r="G7442">
        <v>311</v>
      </c>
      <c r="H7442">
        <v>900.31100000000004</v>
      </c>
      <c r="I7442">
        <v>0</v>
      </c>
      <c r="J7442" t="s">
        <v>3514</v>
      </c>
      <c r="K7442" t="s">
        <v>22</v>
      </c>
      <c r="L7442">
        <v>1</v>
      </c>
      <c r="N7442" t="s">
        <v>23</v>
      </c>
      <c r="O7442" t="s">
        <v>24</v>
      </c>
      <c r="P7442" t="s">
        <v>28</v>
      </c>
      <c r="R7442" t="s">
        <v>26</v>
      </c>
      <c r="S7442">
        <v>21.3</v>
      </c>
      <c r="T7442">
        <v>17.5</v>
      </c>
      <c r="U7442">
        <v>17.3</v>
      </c>
      <c r="V7442">
        <v>3.8</v>
      </c>
      <c r="W7442">
        <v>4</v>
      </c>
      <c r="AB7442">
        <f t="shared" si="149"/>
        <v>900.31100000000004</v>
      </c>
    </row>
    <row r="7443" spans="1:28" x14ac:dyDescent="0.25">
      <c r="A7443" t="s">
        <v>3526</v>
      </c>
      <c r="B7443" t="s">
        <v>3513</v>
      </c>
      <c r="C7443" s="1">
        <v>0.71023148148148152</v>
      </c>
      <c r="D7443">
        <v>888</v>
      </c>
      <c r="E7443" s="2">
        <v>1.2502083333333332E-2</v>
      </c>
      <c r="F7443" s="1">
        <v>1.2499999999999999E-2</v>
      </c>
      <c r="G7443">
        <v>180</v>
      </c>
      <c r="H7443">
        <v>1080.18</v>
      </c>
      <c r="I7443">
        <v>0</v>
      </c>
      <c r="J7443" t="s">
        <v>3514</v>
      </c>
      <c r="K7443" t="s">
        <v>22</v>
      </c>
      <c r="L7443">
        <v>1</v>
      </c>
      <c r="N7443" t="s">
        <v>23</v>
      </c>
      <c r="O7443" t="s">
        <v>33</v>
      </c>
      <c r="P7443" t="s">
        <v>28</v>
      </c>
      <c r="R7443" t="s">
        <v>26</v>
      </c>
      <c r="S7443">
        <v>18.2</v>
      </c>
      <c r="T7443">
        <v>17.3</v>
      </c>
      <c r="U7443">
        <v>17.2</v>
      </c>
      <c r="V7443">
        <v>0.9</v>
      </c>
      <c r="W7443">
        <v>1</v>
      </c>
      <c r="AB7443">
        <f t="shared" si="149"/>
        <v>1080.18</v>
      </c>
    </row>
    <row r="7444" spans="1:28" x14ac:dyDescent="0.25">
      <c r="A7444" t="s">
        <v>3526</v>
      </c>
      <c r="B7444" t="s">
        <v>3513</v>
      </c>
      <c r="C7444" s="1">
        <v>0.71023148148148152</v>
      </c>
      <c r="D7444">
        <v>888</v>
      </c>
      <c r="E7444" s="2">
        <v>1.2502083333333332E-2</v>
      </c>
      <c r="F7444" s="1">
        <v>1.2499999999999999E-2</v>
      </c>
      <c r="G7444">
        <v>180</v>
      </c>
      <c r="H7444">
        <v>1080.18</v>
      </c>
      <c r="I7444">
        <v>0</v>
      </c>
      <c r="J7444" t="s">
        <v>3514</v>
      </c>
      <c r="K7444" t="s">
        <v>22</v>
      </c>
      <c r="L7444">
        <v>1</v>
      </c>
      <c r="N7444" t="s">
        <v>23</v>
      </c>
      <c r="O7444" t="s">
        <v>24</v>
      </c>
      <c r="P7444" t="s">
        <v>28</v>
      </c>
      <c r="R7444" t="s">
        <v>26</v>
      </c>
      <c r="S7444">
        <v>19.399999999999999</v>
      </c>
      <c r="T7444">
        <v>17.3</v>
      </c>
      <c r="U7444">
        <v>17.2</v>
      </c>
      <c r="V7444">
        <v>2.1</v>
      </c>
      <c r="W7444">
        <v>2.2000000000000002</v>
      </c>
      <c r="AB7444">
        <f t="shared" si="149"/>
        <v>1080.18</v>
      </c>
    </row>
    <row r="7445" spans="1:28" x14ac:dyDescent="0.25">
      <c r="A7445" t="s">
        <v>3526</v>
      </c>
      <c r="B7445" t="s">
        <v>3513</v>
      </c>
      <c r="C7445" s="1">
        <v>0.71023148148148152</v>
      </c>
      <c r="D7445">
        <v>888</v>
      </c>
      <c r="E7445" s="2">
        <v>1.2502083333333332E-2</v>
      </c>
      <c r="F7445" s="1">
        <v>1.2499999999999999E-2</v>
      </c>
      <c r="G7445">
        <v>180</v>
      </c>
      <c r="H7445">
        <v>1080.18</v>
      </c>
      <c r="I7445">
        <v>0</v>
      </c>
      <c r="J7445" t="s">
        <v>3514</v>
      </c>
      <c r="K7445" t="s">
        <v>22</v>
      </c>
      <c r="L7445">
        <v>1</v>
      </c>
      <c r="N7445" t="s">
        <v>23</v>
      </c>
      <c r="O7445" t="s">
        <v>36</v>
      </c>
      <c r="P7445" t="s">
        <v>25</v>
      </c>
      <c r="R7445" t="s">
        <v>26</v>
      </c>
      <c r="AB7445">
        <f t="shared" si="149"/>
        <v>1080.18</v>
      </c>
    </row>
    <row r="7446" spans="1:28" x14ac:dyDescent="0.25">
      <c r="A7446" t="s">
        <v>3527</v>
      </c>
      <c r="B7446" t="s">
        <v>3513</v>
      </c>
      <c r="C7446" s="1">
        <v>0.71231481481481485</v>
      </c>
      <c r="D7446">
        <v>756</v>
      </c>
      <c r="E7446" s="2">
        <v>1.4583900462962962E-2</v>
      </c>
      <c r="F7446" s="1">
        <v>1.4583333333333332E-2</v>
      </c>
      <c r="G7446">
        <v>49</v>
      </c>
      <c r="H7446">
        <v>1260.05</v>
      </c>
      <c r="I7446">
        <v>0</v>
      </c>
      <c r="J7446" t="s">
        <v>3514</v>
      </c>
      <c r="K7446" t="s">
        <v>22</v>
      </c>
      <c r="L7446">
        <v>1</v>
      </c>
      <c r="N7446" t="s">
        <v>23</v>
      </c>
      <c r="O7446" t="s">
        <v>24</v>
      </c>
      <c r="P7446" t="s">
        <v>28</v>
      </c>
      <c r="R7446" t="s">
        <v>26</v>
      </c>
      <c r="S7446">
        <v>20.3</v>
      </c>
      <c r="T7446">
        <v>17.5</v>
      </c>
      <c r="U7446">
        <v>17.2</v>
      </c>
      <c r="V7446">
        <v>2.8</v>
      </c>
      <c r="W7446">
        <v>3.1</v>
      </c>
      <c r="AB7446">
        <f t="shared" si="149"/>
        <v>1260.05</v>
      </c>
    </row>
    <row r="7447" spans="1:28" x14ac:dyDescent="0.25">
      <c r="A7447" t="s">
        <v>3528</v>
      </c>
      <c r="B7447" t="s">
        <v>3513</v>
      </c>
      <c r="C7447" s="1">
        <v>0.71439814814814817</v>
      </c>
      <c r="D7447">
        <v>792</v>
      </c>
      <c r="E7447" s="2">
        <v>1.6667638888888888E-2</v>
      </c>
      <c r="F7447" s="1">
        <v>1.6666666666666666E-2</v>
      </c>
      <c r="G7447">
        <v>84</v>
      </c>
      <c r="H7447">
        <v>1440.08</v>
      </c>
      <c r="I7447">
        <v>0</v>
      </c>
      <c r="J7447" t="s">
        <v>3514</v>
      </c>
      <c r="K7447" t="s">
        <v>22</v>
      </c>
      <c r="L7447">
        <v>1</v>
      </c>
      <c r="N7447" t="s">
        <v>23</v>
      </c>
      <c r="O7447" t="s">
        <v>33</v>
      </c>
      <c r="P7447" t="s">
        <v>28</v>
      </c>
      <c r="R7447" t="s">
        <v>26</v>
      </c>
      <c r="S7447">
        <v>18.100000000000001</v>
      </c>
      <c r="T7447">
        <v>17.399999999999999</v>
      </c>
      <c r="U7447">
        <v>17.2</v>
      </c>
      <c r="V7447">
        <v>0.7</v>
      </c>
      <c r="W7447">
        <v>0.9</v>
      </c>
      <c r="AB7447">
        <f t="shared" si="149"/>
        <v>1440.08</v>
      </c>
    </row>
    <row r="7448" spans="1:28" x14ac:dyDescent="0.25">
      <c r="A7448" t="s">
        <v>3528</v>
      </c>
      <c r="B7448" t="s">
        <v>3513</v>
      </c>
      <c r="C7448" s="1">
        <v>0.71439814814814817</v>
      </c>
      <c r="D7448">
        <v>792</v>
      </c>
      <c r="E7448" s="2">
        <v>1.6667638888888888E-2</v>
      </c>
      <c r="F7448" s="1">
        <v>1.6666666666666666E-2</v>
      </c>
      <c r="G7448">
        <v>84</v>
      </c>
      <c r="H7448">
        <v>1440.08</v>
      </c>
      <c r="I7448">
        <v>0</v>
      </c>
      <c r="J7448" t="s">
        <v>3514</v>
      </c>
      <c r="K7448" t="s">
        <v>22</v>
      </c>
      <c r="L7448">
        <v>1</v>
      </c>
      <c r="N7448" t="s">
        <v>23</v>
      </c>
      <c r="O7448" t="s">
        <v>24</v>
      </c>
      <c r="P7448" t="s">
        <v>28</v>
      </c>
      <c r="R7448" t="s">
        <v>26</v>
      </c>
      <c r="S7448">
        <v>19.8</v>
      </c>
      <c r="T7448">
        <v>17.399999999999999</v>
      </c>
      <c r="U7448">
        <v>17.2</v>
      </c>
      <c r="V7448">
        <v>2.4</v>
      </c>
      <c r="W7448">
        <v>2.6</v>
      </c>
      <c r="AB7448">
        <f t="shared" si="149"/>
        <v>1440.08</v>
      </c>
    </row>
    <row r="7449" spans="1:28" x14ac:dyDescent="0.25">
      <c r="A7449" t="s">
        <v>3528</v>
      </c>
      <c r="B7449" t="s">
        <v>3513</v>
      </c>
      <c r="C7449" s="1">
        <v>0.71439814814814817</v>
      </c>
      <c r="D7449">
        <v>792</v>
      </c>
      <c r="E7449" s="2">
        <v>1.6667638888888888E-2</v>
      </c>
      <c r="F7449" s="1">
        <v>1.6666666666666666E-2</v>
      </c>
      <c r="G7449">
        <v>84</v>
      </c>
      <c r="H7449">
        <v>1440.08</v>
      </c>
      <c r="I7449">
        <v>0</v>
      </c>
      <c r="J7449" t="s">
        <v>3514</v>
      </c>
      <c r="K7449" t="s">
        <v>22</v>
      </c>
      <c r="L7449">
        <v>1</v>
      </c>
      <c r="N7449" t="s">
        <v>23</v>
      </c>
      <c r="O7449" t="s">
        <v>31</v>
      </c>
      <c r="P7449" t="s">
        <v>28</v>
      </c>
      <c r="R7449" t="s">
        <v>26</v>
      </c>
      <c r="S7449">
        <v>21.4</v>
      </c>
      <c r="T7449">
        <v>17.399999999999999</v>
      </c>
      <c r="U7449">
        <v>17.2</v>
      </c>
      <c r="V7449">
        <v>4</v>
      </c>
      <c r="W7449">
        <v>4.2</v>
      </c>
      <c r="AB7449">
        <f t="shared" si="149"/>
        <v>1440.08</v>
      </c>
    </row>
    <row r="7450" spans="1:28" x14ac:dyDescent="0.25">
      <c r="A7450" t="s">
        <v>3529</v>
      </c>
      <c r="B7450" t="s">
        <v>3513</v>
      </c>
      <c r="C7450" s="1">
        <v>0.71625000000000005</v>
      </c>
      <c r="D7450">
        <v>467</v>
      </c>
      <c r="E7450" s="2">
        <v>1.8515740740740739E-2</v>
      </c>
      <c r="F7450" s="1">
        <v>1.8506944444444444E-2</v>
      </c>
      <c r="G7450">
        <v>760</v>
      </c>
      <c r="H7450">
        <v>1599.76</v>
      </c>
      <c r="I7450">
        <v>0</v>
      </c>
      <c r="J7450" t="s">
        <v>3514</v>
      </c>
      <c r="K7450" t="s">
        <v>22</v>
      </c>
      <c r="L7450">
        <v>1</v>
      </c>
      <c r="N7450" t="s">
        <v>23</v>
      </c>
      <c r="O7450" t="s">
        <v>36</v>
      </c>
      <c r="P7450" t="s">
        <v>25</v>
      </c>
      <c r="R7450" t="s">
        <v>26</v>
      </c>
      <c r="AB7450">
        <f t="shared" si="149"/>
        <v>1599.76</v>
      </c>
    </row>
    <row r="7451" spans="1:28" x14ac:dyDescent="0.25">
      <c r="A7451" t="s">
        <v>3530</v>
      </c>
      <c r="B7451" t="s">
        <v>3513</v>
      </c>
      <c r="C7451" s="1">
        <v>0.7163425925925927</v>
      </c>
      <c r="D7451">
        <v>344</v>
      </c>
      <c r="E7451" s="2">
        <v>1.8606909722222221E-2</v>
      </c>
      <c r="F7451" s="1">
        <v>1.8599537037037036E-2</v>
      </c>
      <c r="G7451">
        <v>637</v>
      </c>
      <c r="H7451">
        <v>1607.64</v>
      </c>
      <c r="I7451">
        <v>0</v>
      </c>
      <c r="J7451" t="s">
        <v>3514</v>
      </c>
      <c r="K7451" t="s">
        <v>22</v>
      </c>
      <c r="L7451">
        <v>1</v>
      </c>
      <c r="N7451" t="s">
        <v>23</v>
      </c>
      <c r="O7451" t="s">
        <v>36</v>
      </c>
      <c r="P7451" t="s">
        <v>28</v>
      </c>
      <c r="R7451" t="s">
        <v>26</v>
      </c>
      <c r="S7451">
        <v>20.3</v>
      </c>
      <c r="T7451">
        <v>17.3</v>
      </c>
      <c r="U7451">
        <v>17.100000000000001</v>
      </c>
      <c r="V7451">
        <v>3</v>
      </c>
      <c r="W7451">
        <v>3.2</v>
      </c>
      <c r="AB7451">
        <f t="shared" si="149"/>
        <v>1607.64</v>
      </c>
    </row>
    <row r="7452" spans="1:28" x14ac:dyDescent="0.25">
      <c r="A7452" t="s">
        <v>3531</v>
      </c>
      <c r="B7452" t="s">
        <v>3513</v>
      </c>
      <c r="C7452" s="1">
        <v>0.71648148148148139</v>
      </c>
      <c r="D7452">
        <v>994</v>
      </c>
      <c r="E7452" s="2">
        <v>1.8753310185185185E-2</v>
      </c>
      <c r="F7452" s="1">
        <v>1.8749999999999999E-2</v>
      </c>
      <c r="G7452">
        <v>286</v>
      </c>
      <c r="H7452">
        <v>1620.29</v>
      </c>
      <c r="I7452">
        <v>0</v>
      </c>
      <c r="J7452" t="s">
        <v>3514</v>
      </c>
      <c r="K7452" t="s">
        <v>22</v>
      </c>
      <c r="L7452">
        <v>1</v>
      </c>
      <c r="N7452" t="s">
        <v>23</v>
      </c>
      <c r="O7452" t="s">
        <v>24</v>
      </c>
      <c r="P7452" t="s">
        <v>28</v>
      </c>
      <c r="R7452" t="s">
        <v>26</v>
      </c>
      <c r="S7452">
        <v>24</v>
      </c>
      <c r="T7452">
        <v>17.399999999999999</v>
      </c>
      <c r="U7452">
        <v>17.2</v>
      </c>
      <c r="V7452">
        <v>6.6</v>
      </c>
      <c r="W7452">
        <v>6.8</v>
      </c>
      <c r="AB7452">
        <f t="shared" si="149"/>
        <v>1620.29</v>
      </c>
    </row>
    <row r="7453" spans="1:28" x14ac:dyDescent="0.25">
      <c r="A7453" t="s">
        <v>3531</v>
      </c>
      <c r="B7453" t="s">
        <v>3513</v>
      </c>
      <c r="C7453" s="1">
        <v>0.71648148148148139</v>
      </c>
      <c r="D7453">
        <v>994</v>
      </c>
      <c r="E7453" s="2">
        <v>1.8753310185185185E-2</v>
      </c>
      <c r="F7453" s="1">
        <v>1.8749999999999999E-2</v>
      </c>
      <c r="G7453">
        <v>286</v>
      </c>
      <c r="H7453">
        <v>1620.29</v>
      </c>
      <c r="I7453">
        <v>0</v>
      </c>
      <c r="J7453" t="s">
        <v>3514</v>
      </c>
      <c r="K7453" t="s">
        <v>22</v>
      </c>
      <c r="L7453">
        <v>1</v>
      </c>
      <c r="N7453" t="s">
        <v>23</v>
      </c>
      <c r="O7453" t="s">
        <v>31</v>
      </c>
      <c r="P7453" t="s">
        <v>28</v>
      </c>
      <c r="R7453" t="s">
        <v>26</v>
      </c>
      <c r="S7453">
        <v>23.2</v>
      </c>
      <c r="T7453">
        <v>17.399999999999999</v>
      </c>
      <c r="U7453">
        <v>17.2</v>
      </c>
      <c r="V7453">
        <v>5.8</v>
      </c>
      <c r="W7453">
        <v>6</v>
      </c>
      <c r="AB7453">
        <f t="shared" si="149"/>
        <v>1620.29</v>
      </c>
    </row>
    <row r="7454" spans="1:28" x14ac:dyDescent="0.25">
      <c r="A7454" t="s">
        <v>3531</v>
      </c>
      <c r="B7454" t="s">
        <v>3513</v>
      </c>
      <c r="C7454" s="1">
        <v>0.71648148148148139</v>
      </c>
      <c r="D7454">
        <v>994</v>
      </c>
      <c r="E7454" s="2">
        <v>1.8753310185185185E-2</v>
      </c>
      <c r="F7454" s="1">
        <v>1.8749999999999999E-2</v>
      </c>
      <c r="G7454">
        <v>286</v>
      </c>
      <c r="H7454">
        <v>1620.29</v>
      </c>
      <c r="I7454">
        <v>0</v>
      </c>
      <c r="J7454" t="s">
        <v>3514</v>
      </c>
      <c r="K7454" t="s">
        <v>22</v>
      </c>
      <c r="L7454">
        <v>1</v>
      </c>
      <c r="N7454" t="s">
        <v>23</v>
      </c>
      <c r="O7454" t="s">
        <v>36</v>
      </c>
      <c r="P7454" t="s">
        <v>28</v>
      </c>
      <c r="R7454" t="s">
        <v>26</v>
      </c>
      <c r="S7454">
        <v>20.3</v>
      </c>
      <c r="T7454">
        <v>17.399999999999999</v>
      </c>
      <c r="U7454">
        <v>17.2</v>
      </c>
      <c r="V7454">
        <v>2.9</v>
      </c>
      <c r="W7454">
        <v>3.1</v>
      </c>
      <c r="AB7454">
        <f t="shared" si="149"/>
        <v>1620.29</v>
      </c>
    </row>
    <row r="7455" spans="1:28" x14ac:dyDescent="0.25">
      <c r="A7455" t="s">
        <v>3532</v>
      </c>
      <c r="B7455" t="s">
        <v>3513</v>
      </c>
      <c r="C7455" s="1">
        <v>0.71856481481481482</v>
      </c>
      <c r="D7455">
        <v>896</v>
      </c>
      <c r="E7455" s="2">
        <v>2.0835509259259258E-2</v>
      </c>
      <c r="F7455" s="1">
        <v>2.0833333333333332E-2</v>
      </c>
      <c r="G7455">
        <v>188</v>
      </c>
      <c r="H7455">
        <v>1800.19</v>
      </c>
      <c r="I7455">
        <v>0</v>
      </c>
      <c r="J7455" t="s">
        <v>3514</v>
      </c>
      <c r="K7455" t="s">
        <v>22</v>
      </c>
      <c r="L7455">
        <v>1</v>
      </c>
      <c r="N7455" t="s">
        <v>23</v>
      </c>
      <c r="O7455" t="s">
        <v>42</v>
      </c>
      <c r="P7455" t="s">
        <v>25</v>
      </c>
      <c r="R7455" t="s">
        <v>26</v>
      </c>
      <c r="S7455">
        <v>18.399999999999999</v>
      </c>
      <c r="T7455">
        <v>17.5</v>
      </c>
      <c r="U7455">
        <v>17.399999999999999</v>
      </c>
      <c r="V7455">
        <v>0.9</v>
      </c>
      <c r="W7455">
        <v>1</v>
      </c>
      <c r="AB7455">
        <f t="shared" si="149"/>
        <v>1800.19</v>
      </c>
    </row>
    <row r="7456" spans="1:28" x14ac:dyDescent="0.25">
      <c r="A7456" t="s">
        <v>3532</v>
      </c>
      <c r="B7456" t="s">
        <v>3513</v>
      </c>
      <c r="C7456" s="1">
        <v>0.71856481481481482</v>
      </c>
      <c r="D7456">
        <v>896</v>
      </c>
      <c r="E7456" s="2">
        <v>2.0835509259259258E-2</v>
      </c>
      <c r="F7456" s="1">
        <v>2.0833333333333332E-2</v>
      </c>
      <c r="G7456">
        <v>188</v>
      </c>
      <c r="H7456">
        <v>1800.19</v>
      </c>
      <c r="I7456">
        <v>0</v>
      </c>
      <c r="J7456" t="s">
        <v>3514</v>
      </c>
      <c r="K7456" t="s">
        <v>22</v>
      </c>
      <c r="L7456">
        <v>1</v>
      </c>
      <c r="N7456" t="s">
        <v>23</v>
      </c>
      <c r="O7456" t="s">
        <v>33</v>
      </c>
      <c r="P7456" t="s">
        <v>28</v>
      </c>
      <c r="R7456" t="s">
        <v>26</v>
      </c>
      <c r="S7456">
        <v>19</v>
      </c>
      <c r="T7456">
        <v>17.5</v>
      </c>
      <c r="U7456">
        <v>17.399999999999999</v>
      </c>
      <c r="V7456">
        <v>1.5</v>
      </c>
      <c r="W7456">
        <v>1.6</v>
      </c>
      <c r="AB7456">
        <f t="shared" si="149"/>
        <v>1800.19</v>
      </c>
    </row>
    <row r="7457" spans="1:28" x14ac:dyDescent="0.25">
      <c r="A7457" t="s">
        <v>3532</v>
      </c>
      <c r="B7457" t="s">
        <v>3513</v>
      </c>
      <c r="C7457" s="1">
        <v>0.71856481481481482</v>
      </c>
      <c r="D7457">
        <v>896</v>
      </c>
      <c r="E7457" s="2">
        <v>2.0835509259259258E-2</v>
      </c>
      <c r="F7457" s="1">
        <v>2.0833333333333332E-2</v>
      </c>
      <c r="G7457">
        <v>188</v>
      </c>
      <c r="H7457">
        <v>1800.19</v>
      </c>
      <c r="I7457">
        <v>0</v>
      </c>
      <c r="J7457" t="s">
        <v>3514</v>
      </c>
      <c r="K7457" t="s">
        <v>22</v>
      </c>
      <c r="L7457">
        <v>1</v>
      </c>
      <c r="N7457" t="s">
        <v>23</v>
      </c>
      <c r="O7457" t="s">
        <v>24</v>
      </c>
      <c r="P7457" t="s">
        <v>28</v>
      </c>
      <c r="R7457" t="s">
        <v>26</v>
      </c>
      <c r="S7457">
        <v>23</v>
      </c>
      <c r="T7457">
        <v>17.5</v>
      </c>
      <c r="U7457">
        <v>17.399999999999999</v>
      </c>
      <c r="V7457">
        <v>5.5</v>
      </c>
      <c r="W7457">
        <v>5.6</v>
      </c>
      <c r="AB7457">
        <f t="shared" si="149"/>
        <v>1800.19</v>
      </c>
    </row>
    <row r="7458" spans="1:28" x14ac:dyDescent="0.25">
      <c r="A7458" t="s">
        <v>3532</v>
      </c>
      <c r="B7458" t="s">
        <v>3513</v>
      </c>
      <c r="C7458" s="1">
        <v>0.71856481481481482</v>
      </c>
      <c r="D7458">
        <v>896</v>
      </c>
      <c r="E7458" s="2">
        <v>2.0835509259259258E-2</v>
      </c>
      <c r="F7458" s="1">
        <v>2.0833333333333332E-2</v>
      </c>
      <c r="G7458">
        <v>188</v>
      </c>
      <c r="H7458">
        <v>1800.19</v>
      </c>
      <c r="I7458">
        <v>0</v>
      </c>
      <c r="J7458" t="s">
        <v>3514</v>
      </c>
      <c r="K7458" t="s">
        <v>22</v>
      </c>
      <c r="L7458">
        <v>1</v>
      </c>
      <c r="N7458" t="s">
        <v>23</v>
      </c>
      <c r="O7458" t="s">
        <v>31</v>
      </c>
      <c r="P7458" t="s">
        <v>28</v>
      </c>
      <c r="R7458" t="s">
        <v>26</v>
      </c>
      <c r="S7458">
        <v>21.2</v>
      </c>
      <c r="T7458">
        <v>17.5</v>
      </c>
      <c r="U7458">
        <v>17.399999999999999</v>
      </c>
      <c r="V7458">
        <v>3.7</v>
      </c>
      <c r="W7458">
        <v>3.8</v>
      </c>
      <c r="AB7458">
        <f t="shared" si="149"/>
        <v>1800.19</v>
      </c>
    </row>
    <row r="7459" spans="1:28" x14ac:dyDescent="0.25">
      <c r="A7459" t="s">
        <v>3533</v>
      </c>
      <c r="B7459" t="s">
        <v>3513</v>
      </c>
      <c r="C7459" s="1">
        <v>0.7206597222222223</v>
      </c>
      <c r="D7459">
        <v>65</v>
      </c>
      <c r="E7459" s="2">
        <v>2.2920810185185186E-2</v>
      </c>
      <c r="F7459" s="1">
        <v>2.2916666666666669E-2</v>
      </c>
      <c r="G7459">
        <v>358</v>
      </c>
      <c r="H7459">
        <v>1980.36</v>
      </c>
      <c r="I7459">
        <v>0</v>
      </c>
      <c r="J7459" t="s">
        <v>3514</v>
      </c>
      <c r="K7459" t="s">
        <v>22</v>
      </c>
      <c r="L7459">
        <v>1</v>
      </c>
      <c r="N7459" t="s">
        <v>23</v>
      </c>
      <c r="O7459" t="s">
        <v>42</v>
      </c>
      <c r="P7459" t="s">
        <v>25</v>
      </c>
      <c r="R7459" t="s">
        <v>26</v>
      </c>
      <c r="S7459">
        <v>18.5</v>
      </c>
      <c r="T7459">
        <v>17.399999999999999</v>
      </c>
      <c r="U7459">
        <v>17.2</v>
      </c>
      <c r="V7459">
        <v>1.1000000000000001</v>
      </c>
      <c r="W7459">
        <v>1.3</v>
      </c>
      <c r="AB7459">
        <f t="shared" si="149"/>
        <v>1980.36</v>
      </c>
    </row>
    <row r="7460" spans="1:28" x14ac:dyDescent="0.25">
      <c r="A7460" t="s">
        <v>3533</v>
      </c>
      <c r="B7460" t="s">
        <v>3513</v>
      </c>
      <c r="C7460" s="1">
        <v>0.7206597222222223</v>
      </c>
      <c r="D7460">
        <v>65</v>
      </c>
      <c r="E7460" s="2">
        <v>2.2920810185185186E-2</v>
      </c>
      <c r="F7460" s="1">
        <v>2.2916666666666669E-2</v>
      </c>
      <c r="G7460">
        <v>358</v>
      </c>
      <c r="H7460">
        <v>1980.36</v>
      </c>
      <c r="I7460">
        <v>0</v>
      </c>
      <c r="J7460" t="s">
        <v>3514</v>
      </c>
      <c r="K7460" t="s">
        <v>22</v>
      </c>
      <c r="L7460">
        <v>1</v>
      </c>
      <c r="N7460" t="s">
        <v>23</v>
      </c>
      <c r="O7460" t="s">
        <v>33</v>
      </c>
      <c r="P7460" t="s">
        <v>28</v>
      </c>
      <c r="R7460" t="s">
        <v>26</v>
      </c>
      <c r="S7460">
        <v>19.100000000000001</v>
      </c>
      <c r="T7460">
        <v>17.399999999999999</v>
      </c>
      <c r="U7460">
        <v>17.2</v>
      </c>
      <c r="V7460">
        <v>1.7</v>
      </c>
      <c r="W7460">
        <v>1.9</v>
      </c>
      <c r="AB7460">
        <f t="shared" si="149"/>
        <v>1980.36</v>
      </c>
    </row>
    <row r="7461" spans="1:28" x14ac:dyDescent="0.25">
      <c r="A7461" t="s">
        <v>3533</v>
      </c>
      <c r="B7461" t="s">
        <v>3513</v>
      </c>
      <c r="C7461" s="1">
        <v>0.7206597222222223</v>
      </c>
      <c r="D7461">
        <v>65</v>
      </c>
      <c r="E7461" s="2">
        <v>2.2920810185185186E-2</v>
      </c>
      <c r="F7461" s="1">
        <v>2.2916666666666669E-2</v>
      </c>
      <c r="G7461">
        <v>358</v>
      </c>
      <c r="H7461">
        <v>1980.36</v>
      </c>
      <c r="I7461">
        <v>0</v>
      </c>
      <c r="J7461" t="s">
        <v>3514</v>
      </c>
      <c r="K7461" t="s">
        <v>22</v>
      </c>
      <c r="L7461">
        <v>1</v>
      </c>
      <c r="N7461" t="s">
        <v>23</v>
      </c>
      <c r="O7461" t="s">
        <v>31</v>
      </c>
      <c r="P7461" t="s">
        <v>28</v>
      </c>
      <c r="R7461" t="s">
        <v>26</v>
      </c>
      <c r="S7461">
        <v>19.100000000000001</v>
      </c>
      <c r="T7461">
        <v>17.399999999999999</v>
      </c>
      <c r="U7461">
        <v>17.2</v>
      </c>
      <c r="V7461">
        <v>1.7</v>
      </c>
      <c r="W7461">
        <v>1.9</v>
      </c>
      <c r="AB7461">
        <f t="shared" si="149"/>
        <v>1980.36</v>
      </c>
    </row>
    <row r="7462" spans="1:28" x14ac:dyDescent="0.25">
      <c r="A7462" t="s">
        <v>3533</v>
      </c>
      <c r="B7462" t="s">
        <v>3513</v>
      </c>
      <c r="C7462" s="1">
        <v>0.7206597222222223</v>
      </c>
      <c r="D7462">
        <v>65</v>
      </c>
      <c r="E7462" s="2">
        <v>2.2920810185185186E-2</v>
      </c>
      <c r="F7462" s="1">
        <v>2.2916666666666669E-2</v>
      </c>
      <c r="G7462">
        <v>358</v>
      </c>
      <c r="H7462">
        <v>1980.36</v>
      </c>
      <c r="I7462">
        <v>0</v>
      </c>
      <c r="J7462" t="s">
        <v>3514</v>
      </c>
      <c r="K7462" t="s">
        <v>22</v>
      </c>
      <c r="L7462">
        <v>1</v>
      </c>
      <c r="N7462" t="s">
        <v>23</v>
      </c>
      <c r="O7462" t="s">
        <v>24</v>
      </c>
      <c r="P7462" t="s">
        <v>28</v>
      </c>
      <c r="R7462" t="s">
        <v>26</v>
      </c>
      <c r="S7462">
        <v>21.8</v>
      </c>
      <c r="T7462">
        <v>17.399999999999999</v>
      </c>
      <c r="U7462">
        <v>17.2</v>
      </c>
      <c r="V7462">
        <v>4.4000000000000004</v>
      </c>
      <c r="W7462">
        <v>4.5999999999999996</v>
      </c>
      <c r="AB7462">
        <f t="shared" si="149"/>
        <v>1980.36</v>
      </c>
    </row>
    <row r="7463" spans="1:28" x14ac:dyDescent="0.25">
      <c r="A7463" t="s">
        <v>3534</v>
      </c>
      <c r="B7463" t="s">
        <v>3513</v>
      </c>
      <c r="C7463" s="1">
        <v>0.72274305555555562</v>
      </c>
      <c r="D7463">
        <v>234</v>
      </c>
      <c r="E7463" s="2">
        <v>2.500609953703704E-2</v>
      </c>
      <c r="F7463" s="1">
        <v>2.4999999999999998E-2</v>
      </c>
      <c r="G7463">
        <v>527</v>
      </c>
      <c r="H7463">
        <v>2160.5300000000002</v>
      </c>
      <c r="I7463">
        <v>0</v>
      </c>
      <c r="J7463" t="s">
        <v>3514</v>
      </c>
      <c r="K7463" t="s">
        <v>22</v>
      </c>
      <c r="L7463">
        <v>1</v>
      </c>
      <c r="N7463" t="s">
        <v>23</v>
      </c>
      <c r="O7463" t="s">
        <v>46</v>
      </c>
      <c r="P7463" t="s">
        <v>25</v>
      </c>
      <c r="R7463" t="s">
        <v>26</v>
      </c>
      <c r="S7463">
        <v>17.100000000000001</v>
      </c>
      <c r="T7463">
        <v>17.100000000000001</v>
      </c>
      <c r="U7463">
        <v>16.899999999999999</v>
      </c>
      <c r="V7463">
        <v>0</v>
      </c>
      <c r="W7463">
        <v>0.2</v>
      </c>
      <c r="AB7463">
        <f t="shared" si="149"/>
        <v>2160.5300000000002</v>
      </c>
    </row>
    <row r="7464" spans="1:28" x14ac:dyDescent="0.25">
      <c r="A7464" t="s">
        <v>3534</v>
      </c>
      <c r="B7464" t="s">
        <v>3513</v>
      </c>
      <c r="C7464" s="1">
        <v>0.72274305555555562</v>
      </c>
      <c r="D7464">
        <v>234</v>
      </c>
      <c r="E7464" s="2">
        <v>2.500609953703704E-2</v>
      </c>
      <c r="F7464" s="1">
        <v>2.4999999999999998E-2</v>
      </c>
      <c r="G7464">
        <v>527</v>
      </c>
      <c r="H7464">
        <v>2160.5300000000002</v>
      </c>
      <c r="I7464">
        <v>0</v>
      </c>
      <c r="J7464" t="s">
        <v>3514</v>
      </c>
      <c r="K7464" t="s">
        <v>22</v>
      </c>
      <c r="L7464">
        <v>1</v>
      </c>
      <c r="N7464" t="s">
        <v>23</v>
      </c>
      <c r="O7464" t="s">
        <v>24</v>
      </c>
      <c r="P7464" t="s">
        <v>28</v>
      </c>
      <c r="R7464" t="s">
        <v>26</v>
      </c>
      <c r="S7464">
        <v>21.4</v>
      </c>
      <c r="T7464">
        <v>17.100000000000001</v>
      </c>
      <c r="U7464">
        <v>16.899999999999999</v>
      </c>
      <c r="V7464">
        <v>4.3</v>
      </c>
      <c r="W7464">
        <v>4.5</v>
      </c>
      <c r="AB7464">
        <f t="shared" si="149"/>
        <v>2160.5300000000002</v>
      </c>
    </row>
    <row r="7465" spans="1:28" x14ac:dyDescent="0.25">
      <c r="A7465" t="s">
        <v>3534</v>
      </c>
      <c r="B7465" t="s">
        <v>3513</v>
      </c>
      <c r="C7465" s="1">
        <v>0.72274305555555562</v>
      </c>
      <c r="D7465">
        <v>234</v>
      </c>
      <c r="E7465" s="2">
        <v>2.500609953703704E-2</v>
      </c>
      <c r="F7465" s="1">
        <v>2.4999999999999998E-2</v>
      </c>
      <c r="G7465">
        <v>527</v>
      </c>
      <c r="H7465">
        <v>2160.5300000000002</v>
      </c>
      <c r="I7465">
        <v>0</v>
      </c>
      <c r="J7465" t="s">
        <v>3514</v>
      </c>
      <c r="K7465" t="s">
        <v>22</v>
      </c>
      <c r="L7465">
        <v>1</v>
      </c>
      <c r="N7465" t="s">
        <v>23</v>
      </c>
      <c r="O7465" t="s">
        <v>31</v>
      </c>
      <c r="P7465" t="s">
        <v>28</v>
      </c>
      <c r="R7465" t="s">
        <v>26</v>
      </c>
      <c r="S7465">
        <v>21</v>
      </c>
      <c r="T7465">
        <v>17.100000000000001</v>
      </c>
      <c r="U7465">
        <v>16.899999999999999</v>
      </c>
      <c r="V7465">
        <v>3.9</v>
      </c>
      <c r="W7465">
        <v>4.0999999999999996</v>
      </c>
      <c r="AB7465">
        <f t="shared" si="149"/>
        <v>2160.5300000000002</v>
      </c>
    </row>
    <row r="7466" spans="1:28" x14ac:dyDescent="0.25">
      <c r="A7466" t="s">
        <v>3534</v>
      </c>
      <c r="B7466" t="s">
        <v>3513</v>
      </c>
      <c r="C7466" s="1">
        <v>0.72274305555555562</v>
      </c>
      <c r="D7466">
        <v>234</v>
      </c>
      <c r="E7466" s="2">
        <v>2.500609953703704E-2</v>
      </c>
      <c r="F7466" s="1">
        <v>2.4999999999999998E-2</v>
      </c>
      <c r="G7466">
        <v>527</v>
      </c>
      <c r="H7466">
        <v>2160.5300000000002</v>
      </c>
      <c r="I7466">
        <v>0</v>
      </c>
      <c r="J7466" t="s">
        <v>3514</v>
      </c>
      <c r="K7466" t="s">
        <v>22</v>
      </c>
      <c r="L7466">
        <v>1</v>
      </c>
      <c r="N7466" t="s">
        <v>23</v>
      </c>
      <c r="O7466" t="s">
        <v>42</v>
      </c>
      <c r="P7466" t="s">
        <v>25</v>
      </c>
      <c r="R7466" t="s">
        <v>26</v>
      </c>
      <c r="S7466">
        <v>20.3</v>
      </c>
      <c r="T7466">
        <v>17.100000000000001</v>
      </c>
      <c r="U7466">
        <v>16.899999999999999</v>
      </c>
      <c r="V7466">
        <v>3.2</v>
      </c>
      <c r="W7466">
        <v>3.4</v>
      </c>
      <c r="AB7466">
        <f t="shared" si="149"/>
        <v>2160.5300000000002</v>
      </c>
    </row>
    <row r="7467" spans="1:28" x14ac:dyDescent="0.25">
      <c r="A7467" t="s">
        <v>3535</v>
      </c>
      <c r="B7467" t="s">
        <v>3513</v>
      </c>
      <c r="C7467" s="1">
        <v>0.72482638888888884</v>
      </c>
      <c r="D7467">
        <v>270</v>
      </c>
      <c r="E7467" s="2">
        <v>2.7089837962962961E-2</v>
      </c>
      <c r="F7467" s="1">
        <v>2.7083333333333334E-2</v>
      </c>
      <c r="G7467">
        <v>562</v>
      </c>
      <c r="H7467">
        <v>2340.56</v>
      </c>
      <c r="I7467">
        <v>0</v>
      </c>
      <c r="J7467" t="s">
        <v>3514</v>
      </c>
      <c r="K7467" t="s">
        <v>22</v>
      </c>
      <c r="L7467">
        <v>1</v>
      </c>
      <c r="N7467" t="s">
        <v>23</v>
      </c>
      <c r="O7467" t="s">
        <v>24</v>
      </c>
      <c r="P7467" t="s">
        <v>28</v>
      </c>
      <c r="R7467" t="s">
        <v>26</v>
      </c>
      <c r="S7467">
        <v>22.2</v>
      </c>
      <c r="T7467">
        <v>17.2</v>
      </c>
      <c r="U7467">
        <v>17.100000000000001</v>
      </c>
      <c r="V7467">
        <v>5</v>
      </c>
      <c r="W7467">
        <v>5.0999999999999996</v>
      </c>
      <c r="AB7467">
        <f t="shared" si="149"/>
        <v>2340.56</v>
      </c>
    </row>
    <row r="7468" spans="1:28" x14ac:dyDescent="0.25">
      <c r="A7468" t="s">
        <v>3535</v>
      </c>
      <c r="B7468" t="s">
        <v>3513</v>
      </c>
      <c r="C7468" s="1">
        <v>0.72482638888888884</v>
      </c>
      <c r="D7468">
        <v>270</v>
      </c>
      <c r="E7468" s="2">
        <v>2.7089837962962961E-2</v>
      </c>
      <c r="F7468" s="1">
        <v>2.7083333333333334E-2</v>
      </c>
      <c r="G7468">
        <v>562</v>
      </c>
      <c r="H7468">
        <v>2340.56</v>
      </c>
      <c r="I7468">
        <v>0</v>
      </c>
      <c r="J7468" t="s">
        <v>3514</v>
      </c>
      <c r="K7468" t="s">
        <v>22</v>
      </c>
      <c r="L7468">
        <v>1</v>
      </c>
      <c r="N7468" t="s">
        <v>23</v>
      </c>
      <c r="O7468" t="s">
        <v>31</v>
      </c>
      <c r="P7468" t="s">
        <v>28</v>
      </c>
      <c r="R7468" t="s">
        <v>26</v>
      </c>
      <c r="S7468">
        <v>19.100000000000001</v>
      </c>
      <c r="T7468">
        <v>17.2</v>
      </c>
      <c r="U7468">
        <v>17.100000000000001</v>
      </c>
      <c r="V7468">
        <v>1.9</v>
      </c>
      <c r="W7468">
        <v>2</v>
      </c>
      <c r="AB7468">
        <f t="shared" si="149"/>
        <v>2340.56</v>
      </c>
    </row>
    <row r="7469" spans="1:28" x14ac:dyDescent="0.25">
      <c r="A7469" t="s">
        <v>3536</v>
      </c>
      <c r="B7469" t="s">
        <v>3513</v>
      </c>
      <c r="C7469" s="1">
        <v>0.72690972222222217</v>
      </c>
      <c r="D7469">
        <v>172</v>
      </c>
      <c r="E7469" s="2">
        <v>2.9172037037037038E-2</v>
      </c>
      <c r="F7469" s="1">
        <v>2.9166666666666664E-2</v>
      </c>
      <c r="G7469">
        <v>464</v>
      </c>
      <c r="H7469">
        <v>2520.46</v>
      </c>
      <c r="I7469">
        <v>0</v>
      </c>
      <c r="J7469" t="s">
        <v>3514</v>
      </c>
      <c r="K7469" t="s">
        <v>22</v>
      </c>
      <c r="L7469">
        <v>1</v>
      </c>
      <c r="N7469" t="s">
        <v>23</v>
      </c>
      <c r="O7469" t="s">
        <v>33</v>
      </c>
      <c r="P7469" t="s">
        <v>28</v>
      </c>
      <c r="R7469" t="s">
        <v>26</v>
      </c>
      <c r="S7469">
        <v>18.600000000000001</v>
      </c>
      <c r="T7469">
        <v>17.3</v>
      </c>
      <c r="U7469">
        <v>17.2</v>
      </c>
      <c r="V7469">
        <v>1.3</v>
      </c>
      <c r="W7469">
        <v>1.4</v>
      </c>
      <c r="AB7469">
        <f t="shared" si="149"/>
        <v>2520.46</v>
      </c>
    </row>
    <row r="7470" spans="1:28" x14ac:dyDescent="0.25">
      <c r="A7470" t="s">
        <v>3536</v>
      </c>
      <c r="B7470" t="s">
        <v>3513</v>
      </c>
      <c r="C7470" s="1">
        <v>0.72690972222222217</v>
      </c>
      <c r="D7470">
        <v>172</v>
      </c>
      <c r="E7470" s="2">
        <v>2.9172037037037038E-2</v>
      </c>
      <c r="F7470" s="1">
        <v>2.9166666666666664E-2</v>
      </c>
      <c r="G7470">
        <v>464</v>
      </c>
      <c r="H7470">
        <v>2520.46</v>
      </c>
      <c r="I7470">
        <v>0</v>
      </c>
      <c r="J7470" t="s">
        <v>3514</v>
      </c>
      <c r="K7470" t="s">
        <v>22</v>
      </c>
      <c r="L7470">
        <v>1</v>
      </c>
      <c r="N7470" t="s">
        <v>23</v>
      </c>
      <c r="O7470" t="s">
        <v>24</v>
      </c>
      <c r="P7470" t="s">
        <v>28</v>
      </c>
      <c r="R7470" t="s">
        <v>26</v>
      </c>
      <c r="S7470">
        <v>21.5</v>
      </c>
      <c r="T7470">
        <v>17.3</v>
      </c>
      <c r="U7470">
        <v>17.2</v>
      </c>
      <c r="V7470">
        <v>4.2</v>
      </c>
      <c r="W7470">
        <v>4.3</v>
      </c>
      <c r="AB7470">
        <f t="shared" si="149"/>
        <v>2520.46</v>
      </c>
    </row>
    <row r="7471" spans="1:28" x14ac:dyDescent="0.25">
      <c r="A7471" t="s">
        <v>3537</v>
      </c>
      <c r="B7471" t="s">
        <v>3513</v>
      </c>
      <c r="C7471" s="1">
        <v>0.7289930555555556</v>
      </c>
      <c r="D7471">
        <v>207</v>
      </c>
      <c r="E7471" s="2">
        <v>3.125578703703704E-2</v>
      </c>
      <c r="F7471" s="1">
        <v>3.125E-2</v>
      </c>
      <c r="G7471">
        <v>500</v>
      </c>
      <c r="H7471">
        <v>2700.5</v>
      </c>
      <c r="I7471">
        <v>0</v>
      </c>
      <c r="J7471" t="s">
        <v>3514</v>
      </c>
      <c r="K7471" t="s">
        <v>22</v>
      </c>
      <c r="L7471">
        <v>1</v>
      </c>
      <c r="N7471" t="s">
        <v>23</v>
      </c>
      <c r="O7471" t="s">
        <v>33</v>
      </c>
      <c r="P7471" t="s">
        <v>28</v>
      </c>
      <c r="R7471" t="s">
        <v>26</v>
      </c>
      <c r="S7471">
        <v>17.899999999999999</v>
      </c>
      <c r="T7471">
        <v>17.2</v>
      </c>
      <c r="U7471">
        <v>17.2</v>
      </c>
      <c r="V7471">
        <v>0.7</v>
      </c>
      <c r="W7471">
        <v>0.7</v>
      </c>
      <c r="AB7471">
        <f t="shared" si="149"/>
        <v>2700.5</v>
      </c>
    </row>
    <row r="7472" spans="1:28" x14ac:dyDescent="0.25">
      <c r="A7472" t="s">
        <v>3537</v>
      </c>
      <c r="B7472" t="s">
        <v>3513</v>
      </c>
      <c r="C7472" s="1">
        <v>0.7289930555555556</v>
      </c>
      <c r="D7472">
        <v>207</v>
      </c>
      <c r="E7472" s="2">
        <v>3.125578703703704E-2</v>
      </c>
      <c r="F7472" s="1">
        <v>3.125E-2</v>
      </c>
      <c r="G7472">
        <v>500</v>
      </c>
      <c r="H7472">
        <v>2700.5</v>
      </c>
      <c r="I7472">
        <v>0</v>
      </c>
      <c r="J7472" t="s">
        <v>3514</v>
      </c>
      <c r="K7472" t="s">
        <v>22</v>
      </c>
      <c r="L7472">
        <v>1</v>
      </c>
      <c r="N7472" t="s">
        <v>23</v>
      </c>
      <c r="O7472" t="s">
        <v>24</v>
      </c>
      <c r="P7472" t="s">
        <v>28</v>
      </c>
      <c r="R7472" t="s">
        <v>26</v>
      </c>
      <c r="S7472">
        <v>22</v>
      </c>
      <c r="T7472">
        <v>17.2</v>
      </c>
      <c r="U7472">
        <v>17.2</v>
      </c>
      <c r="V7472">
        <v>4.8</v>
      </c>
      <c r="W7472">
        <v>4.8</v>
      </c>
      <c r="AB7472">
        <f t="shared" si="149"/>
        <v>2700.5</v>
      </c>
    </row>
    <row r="7473" spans="1:28" x14ac:dyDescent="0.25">
      <c r="A7473" t="s">
        <v>3538</v>
      </c>
      <c r="B7473" t="s">
        <v>3513</v>
      </c>
      <c r="C7473" s="1">
        <v>0.73107638888888893</v>
      </c>
      <c r="D7473">
        <v>243</v>
      </c>
      <c r="E7473" s="2">
        <v>3.3339525462962961E-2</v>
      </c>
      <c r="F7473" s="1">
        <v>3.3333333333333333E-2</v>
      </c>
      <c r="G7473">
        <v>535</v>
      </c>
      <c r="H7473">
        <v>2880.54</v>
      </c>
      <c r="I7473">
        <v>0</v>
      </c>
      <c r="J7473" t="s">
        <v>3514</v>
      </c>
      <c r="K7473" t="s">
        <v>22</v>
      </c>
      <c r="L7473">
        <v>1</v>
      </c>
      <c r="N7473" t="s">
        <v>23</v>
      </c>
      <c r="O7473" t="s">
        <v>24</v>
      </c>
      <c r="P7473" t="s">
        <v>28</v>
      </c>
      <c r="R7473" t="s">
        <v>26</v>
      </c>
      <c r="S7473">
        <v>23.2</v>
      </c>
      <c r="T7473">
        <v>17.3</v>
      </c>
      <c r="U7473">
        <v>17.3</v>
      </c>
      <c r="V7473">
        <v>5.9</v>
      </c>
      <c r="W7473">
        <v>5.9</v>
      </c>
      <c r="AB7473">
        <f t="shared" si="149"/>
        <v>2880.54</v>
      </c>
    </row>
    <row r="7474" spans="1:28" x14ac:dyDescent="0.25">
      <c r="A7474" t="s">
        <v>3539</v>
      </c>
      <c r="B7474" t="s">
        <v>3513</v>
      </c>
      <c r="C7474" s="1">
        <v>0.73288194444444443</v>
      </c>
      <c r="D7474">
        <v>681</v>
      </c>
      <c r="E7474" s="2">
        <v>3.5150150462962965E-2</v>
      </c>
      <c r="F7474" s="1">
        <v>3.5138888888888893E-2</v>
      </c>
      <c r="G7474">
        <v>973</v>
      </c>
      <c r="H7474">
        <v>3036.97</v>
      </c>
      <c r="I7474">
        <v>0</v>
      </c>
      <c r="J7474" t="s">
        <v>3514</v>
      </c>
      <c r="K7474" t="s">
        <v>22</v>
      </c>
      <c r="L7474">
        <v>1</v>
      </c>
      <c r="N7474" t="s">
        <v>23</v>
      </c>
      <c r="O7474" t="s">
        <v>46</v>
      </c>
      <c r="P7474" t="s">
        <v>25</v>
      </c>
      <c r="R7474" t="s">
        <v>26</v>
      </c>
      <c r="S7474">
        <v>18.7</v>
      </c>
      <c r="T7474">
        <v>17.2</v>
      </c>
      <c r="U7474">
        <v>17.2</v>
      </c>
      <c r="V7474">
        <v>1.5</v>
      </c>
      <c r="W7474">
        <v>1.5</v>
      </c>
      <c r="AB7474">
        <f t="shared" si="149"/>
        <v>3036.97</v>
      </c>
    </row>
    <row r="7475" spans="1:28" x14ac:dyDescent="0.25">
      <c r="A7475" t="s">
        <v>3540</v>
      </c>
      <c r="B7475" t="s">
        <v>3513</v>
      </c>
      <c r="C7475" s="1">
        <v>0.73295138888888889</v>
      </c>
      <c r="D7475">
        <v>322</v>
      </c>
      <c r="E7475" s="2">
        <v>3.5215439814814814E-2</v>
      </c>
      <c r="F7475" s="1">
        <v>3.5208333333333335E-2</v>
      </c>
      <c r="G7475">
        <v>614</v>
      </c>
      <c r="H7475">
        <v>3042.61</v>
      </c>
      <c r="I7475">
        <v>0</v>
      </c>
      <c r="J7475" t="s">
        <v>3514</v>
      </c>
      <c r="K7475" t="s">
        <v>22</v>
      </c>
      <c r="L7475">
        <v>1</v>
      </c>
      <c r="N7475" t="s">
        <v>23</v>
      </c>
      <c r="O7475" t="s">
        <v>46</v>
      </c>
      <c r="P7475" t="s">
        <v>28</v>
      </c>
      <c r="R7475" t="s">
        <v>26</v>
      </c>
      <c r="S7475">
        <v>18.600000000000001</v>
      </c>
      <c r="T7475">
        <v>17.2</v>
      </c>
      <c r="U7475">
        <v>17.2</v>
      </c>
      <c r="V7475">
        <v>1.4</v>
      </c>
      <c r="W7475">
        <v>1.4</v>
      </c>
      <c r="AB7475">
        <f t="shared" si="149"/>
        <v>3042.61</v>
      </c>
    </row>
    <row r="7476" spans="1:28" x14ac:dyDescent="0.25">
      <c r="A7476" t="s">
        <v>3541</v>
      </c>
      <c r="B7476" t="s">
        <v>3513</v>
      </c>
      <c r="C7476" s="1">
        <v>0.73315972222222225</v>
      </c>
      <c r="D7476">
        <v>479</v>
      </c>
      <c r="E7476" s="2">
        <v>3.542559027777778E-2</v>
      </c>
      <c r="F7476" s="1">
        <v>3.5416666666666666E-2</v>
      </c>
      <c r="G7476">
        <v>771</v>
      </c>
      <c r="H7476">
        <v>3060.77</v>
      </c>
      <c r="I7476">
        <v>0</v>
      </c>
      <c r="J7476" t="s">
        <v>3514</v>
      </c>
      <c r="K7476" t="s">
        <v>22</v>
      </c>
      <c r="L7476">
        <v>1</v>
      </c>
      <c r="N7476" t="s">
        <v>23</v>
      </c>
      <c r="O7476" t="s">
        <v>24</v>
      </c>
      <c r="P7476" t="s">
        <v>28</v>
      </c>
      <c r="R7476" t="s">
        <v>26</v>
      </c>
      <c r="S7476">
        <v>23.5</v>
      </c>
      <c r="T7476">
        <v>17.2</v>
      </c>
      <c r="U7476">
        <v>17.2</v>
      </c>
      <c r="V7476">
        <v>6.3</v>
      </c>
      <c r="W7476">
        <v>6.3</v>
      </c>
      <c r="AB7476">
        <f t="shared" si="149"/>
        <v>3060.77</v>
      </c>
    </row>
    <row r="7477" spans="1:28" x14ac:dyDescent="0.25">
      <c r="A7477" t="s">
        <v>3542</v>
      </c>
      <c r="B7477" t="s">
        <v>3513</v>
      </c>
      <c r="C7477" s="1">
        <v>0.73524305555555547</v>
      </c>
      <c r="D7477">
        <v>247</v>
      </c>
      <c r="E7477" s="2">
        <v>3.7506249999999998E-2</v>
      </c>
      <c r="F7477" s="1">
        <v>3.7499999999999999E-2</v>
      </c>
      <c r="G7477">
        <v>540</v>
      </c>
      <c r="H7477">
        <v>3240.54</v>
      </c>
      <c r="I7477">
        <v>0</v>
      </c>
      <c r="J7477" t="s">
        <v>3514</v>
      </c>
      <c r="K7477" t="s">
        <v>22</v>
      </c>
      <c r="L7477">
        <v>1</v>
      </c>
      <c r="N7477" t="s">
        <v>23</v>
      </c>
      <c r="O7477" t="s">
        <v>33</v>
      </c>
      <c r="P7477" t="s">
        <v>28</v>
      </c>
      <c r="R7477" t="s">
        <v>26</v>
      </c>
      <c r="S7477">
        <v>18</v>
      </c>
      <c r="T7477">
        <v>17.2</v>
      </c>
      <c r="U7477">
        <v>17.2</v>
      </c>
      <c r="V7477">
        <v>0.8</v>
      </c>
      <c r="W7477">
        <v>0.8</v>
      </c>
      <c r="AB7477">
        <f t="shared" si="149"/>
        <v>3240.54</v>
      </c>
    </row>
    <row r="7478" spans="1:28" x14ac:dyDescent="0.25">
      <c r="A7478" t="s">
        <v>3542</v>
      </c>
      <c r="B7478" t="s">
        <v>3513</v>
      </c>
      <c r="C7478" s="1">
        <v>0.73524305555555547</v>
      </c>
      <c r="D7478">
        <v>247</v>
      </c>
      <c r="E7478" s="2">
        <v>3.7506249999999998E-2</v>
      </c>
      <c r="F7478" s="1">
        <v>3.7499999999999999E-2</v>
      </c>
      <c r="G7478">
        <v>540</v>
      </c>
      <c r="H7478">
        <v>3240.54</v>
      </c>
      <c r="I7478">
        <v>0</v>
      </c>
      <c r="J7478" t="s">
        <v>3514</v>
      </c>
      <c r="K7478" t="s">
        <v>22</v>
      </c>
      <c r="L7478">
        <v>1</v>
      </c>
      <c r="N7478" t="s">
        <v>23</v>
      </c>
      <c r="O7478" t="s">
        <v>24</v>
      </c>
      <c r="P7478" t="s">
        <v>28</v>
      </c>
      <c r="R7478" t="s">
        <v>26</v>
      </c>
      <c r="S7478">
        <v>22.1</v>
      </c>
      <c r="T7478">
        <v>17.2</v>
      </c>
      <c r="U7478">
        <v>17.2</v>
      </c>
      <c r="V7478">
        <v>4.9000000000000004</v>
      </c>
      <c r="W7478">
        <v>4.9000000000000004</v>
      </c>
      <c r="AB7478">
        <f t="shared" si="149"/>
        <v>3240.54</v>
      </c>
    </row>
    <row r="7479" spans="1:28" x14ac:dyDescent="0.25">
      <c r="A7479" t="s">
        <v>3542</v>
      </c>
      <c r="B7479" t="s">
        <v>3513</v>
      </c>
      <c r="C7479" s="1">
        <v>0.73524305555555547</v>
      </c>
      <c r="D7479">
        <v>247</v>
      </c>
      <c r="E7479" s="2">
        <v>3.7506249999999998E-2</v>
      </c>
      <c r="F7479" s="1">
        <v>3.7499999999999999E-2</v>
      </c>
      <c r="G7479">
        <v>540</v>
      </c>
      <c r="H7479">
        <v>3240.54</v>
      </c>
      <c r="I7479">
        <v>0</v>
      </c>
      <c r="J7479" t="s">
        <v>3514</v>
      </c>
      <c r="K7479" t="s">
        <v>22</v>
      </c>
      <c r="L7479">
        <v>1</v>
      </c>
      <c r="N7479" t="s">
        <v>23</v>
      </c>
      <c r="O7479" t="s">
        <v>36</v>
      </c>
      <c r="P7479" t="s">
        <v>28</v>
      </c>
      <c r="R7479" t="s">
        <v>26</v>
      </c>
      <c r="S7479">
        <v>21.3</v>
      </c>
      <c r="T7479">
        <v>17.2</v>
      </c>
      <c r="U7479">
        <v>17.2</v>
      </c>
      <c r="V7479">
        <v>4.0999999999999996</v>
      </c>
      <c r="W7479">
        <v>4.0999999999999996</v>
      </c>
      <c r="AB7479">
        <f t="shared" si="149"/>
        <v>3240.54</v>
      </c>
    </row>
    <row r="7480" spans="1:28" x14ac:dyDescent="0.25">
      <c r="A7480" t="s">
        <v>3543</v>
      </c>
      <c r="B7480" t="s">
        <v>3513</v>
      </c>
      <c r="C7480" s="1">
        <v>0.73732638888888891</v>
      </c>
      <c r="D7480">
        <v>216</v>
      </c>
      <c r="E7480" s="2">
        <v>3.9589212962962965E-2</v>
      </c>
      <c r="F7480" s="1">
        <v>3.9583333333333331E-2</v>
      </c>
      <c r="G7480">
        <v>508</v>
      </c>
      <c r="H7480">
        <v>3420.51</v>
      </c>
      <c r="I7480">
        <v>0</v>
      </c>
      <c r="J7480" t="s">
        <v>3514</v>
      </c>
      <c r="K7480" t="s">
        <v>22</v>
      </c>
      <c r="L7480">
        <v>1</v>
      </c>
      <c r="N7480" t="s">
        <v>23</v>
      </c>
      <c r="O7480" t="s">
        <v>46</v>
      </c>
      <c r="P7480" t="s">
        <v>28</v>
      </c>
      <c r="R7480" t="s">
        <v>26</v>
      </c>
      <c r="S7480">
        <v>18.5</v>
      </c>
      <c r="T7480">
        <v>17.100000000000001</v>
      </c>
      <c r="U7480">
        <v>17.100000000000001</v>
      </c>
      <c r="V7480">
        <v>1.4</v>
      </c>
      <c r="W7480">
        <v>1.4</v>
      </c>
      <c r="AB7480">
        <f t="shared" si="149"/>
        <v>3420.51</v>
      </c>
    </row>
    <row r="7481" spans="1:28" x14ac:dyDescent="0.25">
      <c r="A7481" t="s">
        <v>3543</v>
      </c>
      <c r="B7481" t="s">
        <v>3513</v>
      </c>
      <c r="C7481" s="1">
        <v>0.73732638888888891</v>
      </c>
      <c r="D7481">
        <v>216</v>
      </c>
      <c r="E7481" s="2">
        <v>3.9589212962962965E-2</v>
      </c>
      <c r="F7481" s="1">
        <v>3.9583333333333331E-2</v>
      </c>
      <c r="G7481">
        <v>508</v>
      </c>
      <c r="H7481">
        <v>3420.51</v>
      </c>
      <c r="I7481">
        <v>0</v>
      </c>
      <c r="J7481" t="s">
        <v>3514</v>
      </c>
      <c r="K7481" t="s">
        <v>22</v>
      </c>
      <c r="L7481">
        <v>1</v>
      </c>
      <c r="N7481" t="s">
        <v>23</v>
      </c>
      <c r="O7481" t="s">
        <v>24</v>
      </c>
      <c r="P7481" t="s">
        <v>28</v>
      </c>
      <c r="R7481" t="s">
        <v>26</v>
      </c>
      <c r="S7481">
        <v>21.9</v>
      </c>
      <c r="T7481">
        <v>17.100000000000001</v>
      </c>
      <c r="U7481">
        <v>17.100000000000001</v>
      </c>
      <c r="V7481">
        <v>4.8</v>
      </c>
      <c r="W7481">
        <v>4.8</v>
      </c>
      <c r="AB7481">
        <f t="shared" si="149"/>
        <v>3420.51</v>
      </c>
    </row>
    <row r="7482" spans="1:28" x14ac:dyDescent="0.25">
      <c r="A7482" t="s">
        <v>3544</v>
      </c>
      <c r="B7482" t="s">
        <v>3513</v>
      </c>
      <c r="C7482" s="1">
        <v>0.73940972222222223</v>
      </c>
      <c r="D7482">
        <v>585</v>
      </c>
      <c r="E7482" s="2">
        <v>4.1676828703703706E-2</v>
      </c>
      <c r="F7482" s="1">
        <v>4.1666666666666664E-2</v>
      </c>
      <c r="G7482">
        <v>878</v>
      </c>
      <c r="H7482">
        <v>3600.88</v>
      </c>
      <c r="I7482">
        <v>0</v>
      </c>
      <c r="J7482" t="s">
        <v>3514</v>
      </c>
      <c r="K7482" t="s">
        <v>22</v>
      </c>
      <c r="L7482">
        <v>1</v>
      </c>
      <c r="N7482" t="s">
        <v>23</v>
      </c>
      <c r="O7482" t="s">
        <v>24</v>
      </c>
      <c r="P7482" t="s">
        <v>28</v>
      </c>
      <c r="R7482" t="s">
        <v>26</v>
      </c>
      <c r="S7482">
        <v>21.6</v>
      </c>
      <c r="T7482">
        <v>17.2</v>
      </c>
      <c r="U7482">
        <v>17.2</v>
      </c>
      <c r="V7482">
        <v>4.4000000000000004</v>
      </c>
      <c r="W7482">
        <v>4.4000000000000004</v>
      </c>
      <c r="AB7482">
        <f t="shared" si="149"/>
        <v>3600.88</v>
      </c>
    </row>
    <row r="7483" spans="1:28" x14ac:dyDescent="0.25">
      <c r="A7483" t="s">
        <v>3544</v>
      </c>
      <c r="B7483" t="s">
        <v>3513</v>
      </c>
      <c r="C7483" s="1">
        <v>0.73940972222222223</v>
      </c>
      <c r="D7483">
        <v>585</v>
      </c>
      <c r="E7483" s="2">
        <v>4.1676828703703706E-2</v>
      </c>
      <c r="F7483" s="1">
        <v>4.1666666666666664E-2</v>
      </c>
      <c r="G7483">
        <v>878</v>
      </c>
      <c r="H7483">
        <v>3600.88</v>
      </c>
      <c r="I7483">
        <v>0</v>
      </c>
      <c r="J7483" t="s">
        <v>3514</v>
      </c>
      <c r="K7483" t="s">
        <v>22</v>
      </c>
      <c r="L7483">
        <v>1</v>
      </c>
      <c r="N7483" t="s">
        <v>23</v>
      </c>
      <c r="O7483" t="s">
        <v>31</v>
      </c>
      <c r="P7483" t="s">
        <v>28</v>
      </c>
      <c r="R7483" t="s">
        <v>26</v>
      </c>
      <c r="S7483">
        <v>19.2</v>
      </c>
      <c r="T7483">
        <v>17.2</v>
      </c>
      <c r="U7483">
        <v>17.2</v>
      </c>
      <c r="V7483">
        <v>2</v>
      </c>
      <c r="W7483">
        <v>2</v>
      </c>
      <c r="AB7483">
        <f t="shared" si="149"/>
        <v>3600.88</v>
      </c>
    </row>
    <row r="7484" spans="1:28" x14ac:dyDescent="0.25">
      <c r="A7484" t="s">
        <v>3545</v>
      </c>
      <c r="B7484" t="s">
        <v>3513</v>
      </c>
      <c r="C7484" s="1">
        <v>0.74148148148148152</v>
      </c>
      <c r="D7484">
        <v>419</v>
      </c>
      <c r="E7484" s="2">
        <v>4.3746666666666663E-2</v>
      </c>
      <c r="F7484" s="1">
        <v>4.3738425925925924E-2</v>
      </c>
      <c r="G7484">
        <v>712</v>
      </c>
      <c r="H7484">
        <v>3779.71</v>
      </c>
      <c r="I7484">
        <v>0</v>
      </c>
      <c r="J7484" t="s">
        <v>3514</v>
      </c>
      <c r="K7484" t="s">
        <v>22</v>
      </c>
      <c r="L7484">
        <v>1</v>
      </c>
      <c r="N7484" t="s">
        <v>23</v>
      </c>
      <c r="O7484" t="s">
        <v>33</v>
      </c>
      <c r="P7484" t="s">
        <v>28</v>
      </c>
      <c r="R7484" t="s">
        <v>26</v>
      </c>
      <c r="S7484">
        <v>17.600000000000001</v>
      </c>
      <c r="T7484">
        <v>17.100000000000001</v>
      </c>
      <c r="U7484">
        <v>17.3</v>
      </c>
      <c r="V7484">
        <v>0.5</v>
      </c>
      <c r="W7484">
        <v>0.3</v>
      </c>
      <c r="AB7484">
        <f t="shared" si="149"/>
        <v>3779.71</v>
      </c>
    </row>
    <row r="7485" spans="1:28" x14ac:dyDescent="0.25">
      <c r="A7485" t="s">
        <v>3545</v>
      </c>
      <c r="B7485" t="s">
        <v>3513</v>
      </c>
      <c r="C7485" s="1">
        <v>0.74148148148148152</v>
      </c>
      <c r="D7485">
        <v>419</v>
      </c>
      <c r="E7485" s="2">
        <v>4.3746666666666663E-2</v>
      </c>
      <c r="F7485" s="1">
        <v>4.3738425925925924E-2</v>
      </c>
      <c r="G7485">
        <v>712</v>
      </c>
      <c r="H7485">
        <v>3779.71</v>
      </c>
      <c r="I7485">
        <v>0</v>
      </c>
      <c r="J7485" t="s">
        <v>3514</v>
      </c>
      <c r="K7485" t="s">
        <v>22</v>
      </c>
      <c r="L7485">
        <v>1</v>
      </c>
      <c r="N7485" t="s">
        <v>23</v>
      </c>
      <c r="O7485" t="s">
        <v>24</v>
      </c>
      <c r="P7485" t="s">
        <v>28</v>
      </c>
      <c r="R7485" t="s">
        <v>26</v>
      </c>
      <c r="S7485">
        <v>22.4</v>
      </c>
      <c r="T7485">
        <v>17.100000000000001</v>
      </c>
      <c r="U7485">
        <v>17.3</v>
      </c>
      <c r="V7485">
        <v>5.3</v>
      </c>
      <c r="W7485">
        <v>5.0999999999999996</v>
      </c>
      <c r="AB7485">
        <f t="shared" si="149"/>
        <v>3779.71</v>
      </c>
    </row>
    <row r="7486" spans="1:28" x14ac:dyDescent="0.25">
      <c r="A7486" t="s">
        <v>3546</v>
      </c>
      <c r="B7486" t="s">
        <v>3513</v>
      </c>
      <c r="C7486" s="1">
        <v>0.74356481481481485</v>
      </c>
      <c r="D7486">
        <v>422</v>
      </c>
      <c r="E7486" s="2">
        <v>4.5830023148148151E-2</v>
      </c>
      <c r="F7486" s="1">
        <v>4.5821759259259263E-2</v>
      </c>
      <c r="G7486">
        <v>714</v>
      </c>
      <c r="H7486">
        <v>3959.71</v>
      </c>
      <c r="I7486">
        <v>0</v>
      </c>
      <c r="J7486" t="s">
        <v>3514</v>
      </c>
      <c r="K7486" t="s">
        <v>22</v>
      </c>
      <c r="L7486">
        <v>1</v>
      </c>
      <c r="N7486" t="s">
        <v>23</v>
      </c>
      <c r="O7486" t="s">
        <v>24</v>
      </c>
      <c r="P7486" t="s">
        <v>28</v>
      </c>
      <c r="R7486" t="s">
        <v>26</v>
      </c>
      <c r="S7486">
        <v>19.5</v>
      </c>
      <c r="T7486">
        <v>17</v>
      </c>
      <c r="U7486">
        <v>17</v>
      </c>
      <c r="V7486">
        <v>2.5</v>
      </c>
      <c r="W7486">
        <v>2.5</v>
      </c>
      <c r="AB7486">
        <f t="shared" si="149"/>
        <v>3959.71</v>
      </c>
    </row>
    <row r="7487" spans="1:28" x14ac:dyDescent="0.25">
      <c r="A7487" t="s">
        <v>3546</v>
      </c>
      <c r="B7487" t="s">
        <v>3513</v>
      </c>
      <c r="C7487" s="1">
        <v>0.74356481481481485</v>
      </c>
      <c r="D7487">
        <v>422</v>
      </c>
      <c r="E7487" s="2">
        <v>4.5830023148148151E-2</v>
      </c>
      <c r="F7487" s="1">
        <v>4.5821759259259263E-2</v>
      </c>
      <c r="G7487">
        <v>714</v>
      </c>
      <c r="H7487">
        <v>3959.71</v>
      </c>
      <c r="I7487">
        <v>0</v>
      </c>
      <c r="J7487" t="s">
        <v>3514</v>
      </c>
      <c r="K7487" t="s">
        <v>22</v>
      </c>
      <c r="L7487">
        <v>1</v>
      </c>
      <c r="N7487" t="s">
        <v>23</v>
      </c>
      <c r="O7487" t="s">
        <v>46</v>
      </c>
      <c r="P7487" t="s">
        <v>28</v>
      </c>
      <c r="R7487" t="s">
        <v>26</v>
      </c>
      <c r="S7487">
        <v>18</v>
      </c>
      <c r="T7487">
        <v>17.100000000000001</v>
      </c>
      <c r="U7487">
        <v>17.100000000000001</v>
      </c>
      <c r="V7487">
        <v>0.9</v>
      </c>
      <c r="W7487">
        <v>0.9</v>
      </c>
      <c r="AB7487">
        <f t="shared" si="149"/>
        <v>3959.71</v>
      </c>
    </row>
    <row r="7488" spans="1:28" x14ac:dyDescent="0.25">
      <c r="A7488" t="s">
        <v>3546</v>
      </c>
      <c r="B7488" t="s">
        <v>3513</v>
      </c>
      <c r="C7488" s="1">
        <v>0.74356481481481485</v>
      </c>
      <c r="D7488">
        <v>422</v>
      </c>
      <c r="E7488" s="2">
        <v>4.5830023148148151E-2</v>
      </c>
      <c r="F7488" s="1">
        <v>4.5821759259259263E-2</v>
      </c>
      <c r="G7488">
        <v>714</v>
      </c>
      <c r="H7488">
        <v>3959.71</v>
      </c>
      <c r="I7488">
        <v>0</v>
      </c>
      <c r="J7488" t="s">
        <v>3514</v>
      </c>
      <c r="K7488" t="s">
        <v>22</v>
      </c>
      <c r="L7488">
        <v>1</v>
      </c>
      <c r="N7488" t="s">
        <v>23</v>
      </c>
      <c r="O7488" t="s">
        <v>33</v>
      </c>
      <c r="P7488" t="s">
        <v>28</v>
      </c>
      <c r="R7488" t="s">
        <v>26</v>
      </c>
      <c r="AB7488">
        <f t="shared" si="149"/>
        <v>3959.71</v>
      </c>
    </row>
    <row r="7489" spans="1:28" x14ac:dyDescent="0.25">
      <c r="A7489" t="s">
        <v>3547</v>
      </c>
      <c r="B7489" t="s">
        <v>3513</v>
      </c>
      <c r="C7489" s="1">
        <v>0.74564814814814817</v>
      </c>
      <c r="D7489">
        <v>524</v>
      </c>
      <c r="E7489" s="2">
        <v>4.791453703703704E-2</v>
      </c>
      <c r="F7489" s="1">
        <v>4.7905092592592589E-2</v>
      </c>
      <c r="G7489">
        <v>816</v>
      </c>
      <c r="H7489">
        <v>4139.82</v>
      </c>
      <c r="I7489">
        <v>0</v>
      </c>
      <c r="J7489" t="s">
        <v>3514</v>
      </c>
      <c r="K7489" t="s">
        <v>22</v>
      </c>
      <c r="L7489">
        <v>1</v>
      </c>
      <c r="N7489" t="s">
        <v>23</v>
      </c>
      <c r="O7489" t="s">
        <v>33</v>
      </c>
      <c r="P7489" t="s">
        <v>28</v>
      </c>
      <c r="R7489" t="s">
        <v>26</v>
      </c>
      <c r="S7489">
        <v>17.399999999999999</v>
      </c>
      <c r="T7489">
        <v>17</v>
      </c>
      <c r="U7489">
        <v>17.100000000000001</v>
      </c>
      <c r="V7489">
        <v>0.4</v>
      </c>
      <c r="W7489">
        <v>0.3</v>
      </c>
      <c r="AB7489">
        <f t="shared" si="149"/>
        <v>4139.82</v>
      </c>
    </row>
    <row r="7490" spans="1:28" x14ac:dyDescent="0.25">
      <c r="A7490" t="s">
        <v>3547</v>
      </c>
      <c r="B7490" t="s">
        <v>3513</v>
      </c>
      <c r="C7490" s="1">
        <v>0.74564814814814817</v>
      </c>
      <c r="D7490">
        <v>524</v>
      </c>
      <c r="E7490" s="2">
        <v>4.791453703703704E-2</v>
      </c>
      <c r="F7490" s="1">
        <v>4.7905092592592589E-2</v>
      </c>
      <c r="G7490">
        <v>816</v>
      </c>
      <c r="H7490">
        <v>4139.82</v>
      </c>
      <c r="I7490">
        <v>0</v>
      </c>
      <c r="J7490" t="s">
        <v>3514</v>
      </c>
      <c r="K7490" t="s">
        <v>22</v>
      </c>
      <c r="L7490">
        <v>1</v>
      </c>
      <c r="N7490" t="s">
        <v>23</v>
      </c>
      <c r="O7490" t="s">
        <v>24</v>
      </c>
      <c r="P7490" t="s">
        <v>28</v>
      </c>
      <c r="R7490" t="s">
        <v>26</v>
      </c>
      <c r="S7490">
        <v>20.100000000000001</v>
      </c>
      <c r="T7490">
        <v>17</v>
      </c>
      <c r="U7490">
        <v>17.100000000000001</v>
      </c>
      <c r="V7490">
        <v>3.1</v>
      </c>
      <c r="W7490">
        <v>3</v>
      </c>
      <c r="AB7490">
        <f t="shared" si="149"/>
        <v>4139.82</v>
      </c>
    </row>
    <row r="7491" spans="1:28" x14ac:dyDescent="0.25">
      <c r="A7491" t="s">
        <v>3548</v>
      </c>
      <c r="B7491" t="s">
        <v>3513</v>
      </c>
      <c r="C7491" s="1">
        <v>0.74773148148148139</v>
      </c>
      <c r="D7491">
        <v>626</v>
      </c>
      <c r="E7491" s="2">
        <v>4.9999050925925929E-2</v>
      </c>
      <c r="F7491" s="1">
        <v>4.9988425925925922E-2</v>
      </c>
      <c r="G7491">
        <v>918</v>
      </c>
      <c r="H7491">
        <v>4319.92</v>
      </c>
      <c r="I7491">
        <v>0</v>
      </c>
      <c r="J7491" t="s">
        <v>3514</v>
      </c>
      <c r="K7491" t="s">
        <v>22</v>
      </c>
      <c r="L7491">
        <v>1</v>
      </c>
      <c r="N7491" t="s">
        <v>23</v>
      </c>
      <c r="O7491" t="s">
        <v>24</v>
      </c>
      <c r="P7491" t="s">
        <v>28</v>
      </c>
      <c r="R7491" t="s">
        <v>26</v>
      </c>
      <c r="S7491">
        <v>21.5</v>
      </c>
      <c r="T7491">
        <v>17.2</v>
      </c>
      <c r="U7491">
        <v>17.2</v>
      </c>
      <c r="V7491">
        <v>4.3</v>
      </c>
      <c r="W7491">
        <v>4.3</v>
      </c>
      <c r="AB7491">
        <f t="shared" ref="AB7491:AB7495" si="150">H7491+0</f>
        <v>4319.92</v>
      </c>
    </row>
    <row r="7492" spans="1:28" x14ac:dyDescent="0.25">
      <c r="A7492" t="s">
        <v>3549</v>
      </c>
      <c r="B7492" t="s">
        <v>3513</v>
      </c>
      <c r="C7492" s="1">
        <v>0.74981481481481482</v>
      </c>
      <c r="D7492">
        <v>762</v>
      </c>
      <c r="E7492" s="2">
        <v>5.2083958333333326E-2</v>
      </c>
      <c r="F7492" s="1">
        <v>5.2083333333333336E-2</v>
      </c>
      <c r="G7492">
        <v>54</v>
      </c>
      <c r="H7492">
        <v>4500.05</v>
      </c>
      <c r="I7492">
        <v>0</v>
      </c>
      <c r="J7492" t="s">
        <v>3514</v>
      </c>
      <c r="K7492" t="s">
        <v>22</v>
      </c>
      <c r="L7492">
        <v>1</v>
      </c>
      <c r="N7492" t="s">
        <v>23</v>
      </c>
      <c r="O7492" t="s">
        <v>24</v>
      </c>
      <c r="P7492" t="s">
        <v>28</v>
      </c>
      <c r="R7492" t="s">
        <v>26</v>
      </c>
      <c r="S7492">
        <v>21.4</v>
      </c>
      <c r="T7492">
        <v>17.100000000000001</v>
      </c>
      <c r="U7492">
        <v>17.2</v>
      </c>
      <c r="V7492">
        <v>4.3</v>
      </c>
      <c r="W7492">
        <v>4.2</v>
      </c>
      <c r="AB7492">
        <f t="shared" si="150"/>
        <v>4500.05</v>
      </c>
    </row>
    <row r="7493" spans="1:28" x14ac:dyDescent="0.25">
      <c r="A7493" t="s">
        <v>3549</v>
      </c>
      <c r="B7493" t="s">
        <v>3513</v>
      </c>
      <c r="C7493" s="1">
        <v>0.74981481481481482</v>
      </c>
      <c r="D7493">
        <v>762</v>
      </c>
      <c r="E7493" s="2">
        <v>5.2083958333333326E-2</v>
      </c>
      <c r="F7493" s="1">
        <v>5.2083333333333336E-2</v>
      </c>
      <c r="G7493">
        <v>54</v>
      </c>
      <c r="H7493">
        <v>4500.05</v>
      </c>
      <c r="I7493">
        <v>0</v>
      </c>
      <c r="J7493" t="s">
        <v>3514</v>
      </c>
      <c r="K7493" t="s">
        <v>22</v>
      </c>
      <c r="L7493">
        <v>1</v>
      </c>
      <c r="N7493" t="s">
        <v>23</v>
      </c>
      <c r="O7493" t="s">
        <v>31</v>
      </c>
      <c r="P7493" t="s">
        <v>28</v>
      </c>
      <c r="R7493" t="s">
        <v>26</v>
      </c>
      <c r="S7493">
        <v>19</v>
      </c>
      <c r="T7493">
        <v>17.100000000000001</v>
      </c>
      <c r="U7493">
        <v>17.2</v>
      </c>
      <c r="V7493">
        <v>1.9</v>
      </c>
      <c r="W7493">
        <v>1.8</v>
      </c>
      <c r="AB7493">
        <f t="shared" si="150"/>
        <v>4500.05</v>
      </c>
    </row>
    <row r="7494" spans="1:28" x14ac:dyDescent="0.25">
      <c r="A7494" t="s">
        <v>3549</v>
      </c>
      <c r="B7494" t="s">
        <v>3513</v>
      </c>
      <c r="C7494" s="1">
        <v>0.74981481481481482</v>
      </c>
      <c r="D7494">
        <v>762</v>
      </c>
      <c r="E7494" s="2">
        <v>5.2083958333333326E-2</v>
      </c>
      <c r="F7494" s="1">
        <v>5.2083333333333336E-2</v>
      </c>
      <c r="G7494">
        <v>54</v>
      </c>
      <c r="H7494">
        <v>4500.05</v>
      </c>
      <c r="I7494">
        <v>0</v>
      </c>
      <c r="J7494" t="s">
        <v>3514</v>
      </c>
      <c r="K7494" t="s">
        <v>22</v>
      </c>
      <c r="L7494">
        <v>1</v>
      </c>
      <c r="N7494" t="s">
        <v>23</v>
      </c>
      <c r="O7494" t="s">
        <v>78</v>
      </c>
      <c r="P7494" t="s">
        <v>79</v>
      </c>
      <c r="R7494" t="s">
        <v>88</v>
      </c>
      <c r="AB7494">
        <f t="shared" si="150"/>
        <v>4500.05</v>
      </c>
    </row>
    <row r="7495" spans="1:28" x14ac:dyDescent="0.25">
      <c r="A7495" t="s">
        <v>3549</v>
      </c>
      <c r="B7495" t="s">
        <v>3513</v>
      </c>
      <c r="C7495" s="1">
        <v>0.74981481481481482</v>
      </c>
      <c r="D7495">
        <v>762</v>
      </c>
      <c r="E7495" s="2">
        <v>5.2083958333333326E-2</v>
      </c>
      <c r="F7495" s="1">
        <v>5.2083333333333336E-2</v>
      </c>
      <c r="G7495">
        <v>54</v>
      </c>
      <c r="H7495">
        <v>4500.05</v>
      </c>
      <c r="I7495">
        <v>0</v>
      </c>
      <c r="J7495" t="s">
        <v>3514</v>
      </c>
      <c r="K7495" t="s">
        <v>22</v>
      </c>
      <c r="L7495">
        <v>1</v>
      </c>
      <c r="N7495" t="s">
        <v>23</v>
      </c>
      <c r="O7495" t="s">
        <v>81</v>
      </c>
      <c r="P7495" t="s">
        <v>79</v>
      </c>
      <c r="R7495" t="s">
        <v>88</v>
      </c>
      <c r="AB7495">
        <f t="shared" si="150"/>
        <v>4500.05</v>
      </c>
    </row>
    <row r="7496" spans="1:28" x14ac:dyDescent="0.25">
      <c r="A7496" t="s">
        <v>3550</v>
      </c>
      <c r="B7496" t="s">
        <v>3551</v>
      </c>
      <c r="C7496" s="1">
        <v>0.65729166666666672</v>
      </c>
      <c r="D7496">
        <v>241</v>
      </c>
      <c r="E7496" s="2">
        <v>0</v>
      </c>
      <c r="F7496" s="1">
        <v>0</v>
      </c>
      <c r="G7496">
        <v>0</v>
      </c>
      <c r="H7496">
        <v>0</v>
      </c>
      <c r="I7496">
        <v>7830.71</v>
      </c>
      <c r="J7496" t="s">
        <v>3552</v>
      </c>
      <c r="K7496" t="s">
        <v>22</v>
      </c>
      <c r="L7496">
        <v>1</v>
      </c>
      <c r="M7496" t="s">
        <v>1661</v>
      </c>
      <c r="N7496" t="s">
        <v>23</v>
      </c>
      <c r="O7496" t="s">
        <v>81</v>
      </c>
      <c r="P7496" t="s">
        <v>79</v>
      </c>
      <c r="R7496" t="s">
        <v>80</v>
      </c>
      <c r="AB7496">
        <f>H7496-221.69</f>
        <v>-221.69</v>
      </c>
    </row>
    <row r="7497" spans="1:28" x14ac:dyDescent="0.25">
      <c r="A7497" t="s">
        <v>3550</v>
      </c>
      <c r="B7497" t="s">
        <v>3551</v>
      </c>
      <c r="C7497" s="1">
        <v>0.65729166666666672</v>
      </c>
      <c r="D7497">
        <v>241</v>
      </c>
      <c r="E7497" s="2">
        <v>0</v>
      </c>
      <c r="F7497" s="1">
        <v>0</v>
      </c>
      <c r="G7497">
        <v>0</v>
      </c>
      <c r="H7497">
        <v>0</v>
      </c>
      <c r="I7497">
        <v>7830.71</v>
      </c>
      <c r="J7497" t="s">
        <v>3552</v>
      </c>
      <c r="K7497" t="s">
        <v>22</v>
      </c>
      <c r="L7497">
        <v>1</v>
      </c>
      <c r="M7497" t="s">
        <v>1661</v>
      </c>
      <c r="N7497" t="s">
        <v>23</v>
      </c>
      <c r="O7497" t="s">
        <v>78</v>
      </c>
      <c r="P7497" t="s">
        <v>79</v>
      </c>
      <c r="R7497" t="s">
        <v>80</v>
      </c>
      <c r="AB7497">
        <f t="shared" ref="AB7497:AB7560" si="151">H7497-221.69</f>
        <v>-221.69</v>
      </c>
    </row>
    <row r="7498" spans="1:28" x14ac:dyDescent="0.25">
      <c r="A7498" t="s">
        <v>3553</v>
      </c>
      <c r="B7498" t="s">
        <v>3551</v>
      </c>
      <c r="C7498" s="1">
        <v>0.66070601851851851</v>
      </c>
      <c r="D7498">
        <v>628</v>
      </c>
      <c r="E7498" s="2">
        <v>3.4188194444444444E-3</v>
      </c>
      <c r="F7498" s="1">
        <v>3.414351851851852E-3</v>
      </c>
      <c r="G7498">
        <v>386</v>
      </c>
      <c r="H7498">
        <v>295.38600000000002</v>
      </c>
      <c r="I7498">
        <v>0</v>
      </c>
      <c r="J7498" t="s">
        <v>3552</v>
      </c>
      <c r="K7498" t="s">
        <v>22</v>
      </c>
      <c r="L7498">
        <v>1</v>
      </c>
      <c r="M7498" t="s">
        <v>1661</v>
      </c>
      <c r="N7498" t="s">
        <v>23</v>
      </c>
      <c r="O7498" t="s">
        <v>24</v>
      </c>
      <c r="P7498" t="s">
        <v>25</v>
      </c>
      <c r="R7498" t="s">
        <v>26</v>
      </c>
      <c r="S7498">
        <v>17.600000000000001</v>
      </c>
      <c r="T7498">
        <v>17.7</v>
      </c>
      <c r="U7498">
        <v>17.7</v>
      </c>
      <c r="V7498">
        <v>-0.1</v>
      </c>
      <c r="W7498">
        <v>-0.1</v>
      </c>
      <c r="AB7498">
        <f t="shared" si="151"/>
        <v>73.696000000000026</v>
      </c>
    </row>
    <row r="7499" spans="1:28" x14ac:dyDescent="0.25">
      <c r="A7499" t="s">
        <v>3554</v>
      </c>
      <c r="B7499" t="s">
        <v>3551</v>
      </c>
      <c r="C7499" s="1">
        <v>0.6623148148148148</v>
      </c>
      <c r="D7499">
        <v>276</v>
      </c>
      <c r="E7499" s="2">
        <v>5.0235532407407408E-3</v>
      </c>
      <c r="F7499" s="1">
        <v>5.0231481481481481E-3</v>
      </c>
      <c r="G7499">
        <v>35</v>
      </c>
      <c r="H7499">
        <v>434.03500000000003</v>
      </c>
      <c r="I7499">
        <v>0</v>
      </c>
      <c r="J7499" t="s">
        <v>3552</v>
      </c>
      <c r="K7499" t="s">
        <v>22</v>
      </c>
      <c r="L7499">
        <v>1</v>
      </c>
      <c r="M7499" t="s">
        <v>1661</v>
      </c>
      <c r="N7499" t="s">
        <v>23</v>
      </c>
      <c r="O7499" t="s">
        <v>42</v>
      </c>
      <c r="P7499" t="s">
        <v>25</v>
      </c>
      <c r="R7499" t="s">
        <v>26</v>
      </c>
      <c r="S7499">
        <v>17.600000000000001</v>
      </c>
      <c r="T7499">
        <v>17.7</v>
      </c>
      <c r="U7499">
        <v>17.600000000000001</v>
      </c>
      <c r="V7499">
        <v>-0.1</v>
      </c>
      <c r="W7499">
        <v>0</v>
      </c>
      <c r="AB7499">
        <f t="shared" si="151"/>
        <v>212.34500000000003</v>
      </c>
    </row>
    <row r="7500" spans="1:28" x14ac:dyDescent="0.25">
      <c r="A7500" t="s">
        <v>3555</v>
      </c>
      <c r="B7500" t="s">
        <v>3551</v>
      </c>
      <c r="C7500" s="1">
        <v>0.66311342592592593</v>
      </c>
      <c r="D7500">
        <v>833</v>
      </c>
      <c r="E7500" s="2">
        <v>5.8286111111111108E-3</v>
      </c>
      <c r="F7500" s="1">
        <v>5.8217592592592592E-3</v>
      </c>
      <c r="G7500">
        <v>592</v>
      </c>
      <c r="H7500">
        <v>503.59199999999998</v>
      </c>
      <c r="I7500">
        <v>0</v>
      </c>
      <c r="J7500" t="s">
        <v>3552</v>
      </c>
      <c r="K7500" t="s">
        <v>22</v>
      </c>
      <c r="L7500">
        <v>1</v>
      </c>
      <c r="M7500" t="s">
        <v>1661</v>
      </c>
      <c r="N7500" t="s">
        <v>23</v>
      </c>
      <c r="O7500" t="s">
        <v>31</v>
      </c>
      <c r="P7500" t="s">
        <v>25</v>
      </c>
      <c r="R7500" t="s">
        <v>26</v>
      </c>
      <c r="S7500">
        <v>17.5</v>
      </c>
      <c r="T7500">
        <v>17.7</v>
      </c>
      <c r="U7500">
        <v>17.7</v>
      </c>
      <c r="V7500">
        <v>-0.2</v>
      </c>
      <c r="W7500">
        <v>-0.2</v>
      </c>
      <c r="AB7500">
        <f t="shared" si="151"/>
        <v>281.90199999999999</v>
      </c>
    </row>
    <row r="7501" spans="1:28" x14ac:dyDescent="0.25">
      <c r="A7501" t="s">
        <v>3556</v>
      </c>
      <c r="B7501" t="s">
        <v>3551</v>
      </c>
      <c r="C7501" s="1">
        <v>0.66446759259259258</v>
      </c>
      <c r="D7501">
        <v>953</v>
      </c>
      <c r="E7501" s="2">
        <v>7.184166666666666E-3</v>
      </c>
      <c r="F7501" s="1">
        <v>7.1759259259259259E-3</v>
      </c>
      <c r="G7501">
        <v>712</v>
      </c>
      <c r="H7501">
        <v>620.71199999999999</v>
      </c>
      <c r="I7501">
        <v>0</v>
      </c>
      <c r="J7501" t="s">
        <v>3552</v>
      </c>
      <c r="K7501" t="s">
        <v>22</v>
      </c>
      <c r="L7501">
        <v>1</v>
      </c>
      <c r="M7501" t="s">
        <v>1661</v>
      </c>
      <c r="N7501" t="s">
        <v>23</v>
      </c>
      <c r="O7501" t="s">
        <v>46</v>
      </c>
      <c r="P7501" t="s">
        <v>25</v>
      </c>
      <c r="R7501" t="s">
        <v>26</v>
      </c>
      <c r="S7501">
        <v>17.2</v>
      </c>
      <c r="T7501">
        <v>17.7</v>
      </c>
      <c r="U7501">
        <v>17.600000000000001</v>
      </c>
      <c r="V7501">
        <v>-0.5</v>
      </c>
      <c r="W7501">
        <v>-0.4</v>
      </c>
      <c r="AB7501">
        <f t="shared" si="151"/>
        <v>399.02199999999999</v>
      </c>
    </row>
    <row r="7502" spans="1:28" x14ac:dyDescent="0.25">
      <c r="A7502" t="s">
        <v>3557</v>
      </c>
      <c r="B7502" t="s">
        <v>3551</v>
      </c>
      <c r="C7502" s="1">
        <v>0.6667939814814815</v>
      </c>
      <c r="D7502">
        <v>449</v>
      </c>
      <c r="E7502" s="2">
        <v>9.5047222222222217E-3</v>
      </c>
      <c r="F7502" s="1">
        <v>9.5023148148148159E-3</v>
      </c>
      <c r="G7502">
        <v>208</v>
      </c>
      <c r="H7502">
        <v>821.20799999999997</v>
      </c>
      <c r="I7502">
        <v>0</v>
      </c>
      <c r="J7502" t="s">
        <v>3552</v>
      </c>
      <c r="K7502" t="s">
        <v>22</v>
      </c>
      <c r="L7502">
        <v>1</v>
      </c>
      <c r="M7502" t="s">
        <v>1661</v>
      </c>
      <c r="N7502" t="s">
        <v>23</v>
      </c>
      <c r="O7502" t="s">
        <v>42</v>
      </c>
      <c r="P7502" t="s">
        <v>28</v>
      </c>
      <c r="R7502" t="s">
        <v>26</v>
      </c>
      <c r="S7502">
        <v>17.2</v>
      </c>
      <c r="T7502">
        <v>17.600000000000001</v>
      </c>
      <c r="U7502">
        <v>17.5</v>
      </c>
      <c r="V7502">
        <v>-0.4</v>
      </c>
      <c r="W7502">
        <v>-0.3</v>
      </c>
      <c r="AB7502">
        <f t="shared" si="151"/>
        <v>599.51800000000003</v>
      </c>
    </row>
    <row r="7503" spans="1:28" x14ac:dyDescent="0.25">
      <c r="A7503" t="s">
        <v>3558</v>
      </c>
      <c r="B7503" t="s">
        <v>3551</v>
      </c>
      <c r="C7503" s="1">
        <v>0.66696759259259253</v>
      </c>
      <c r="D7503">
        <v>302</v>
      </c>
      <c r="E7503" s="2">
        <v>9.6766203703703701E-3</v>
      </c>
      <c r="F7503" s="1">
        <v>9.6759259259259264E-3</v>
      </c>
      <c r="G7503">
        <v>60</v>
      </c>
      <c r="H7503">
        <v>836.06</v>
      </c>
      <c r="I7503">
        <v>0</v>
      </c>
      <c r="J7503" t="s">
        <v>3552</v>
      </c>
      <c r="K7503" t="s">
        <v>22</v>
      </c>
      <c r="L7503">
        <v>1</v>
      </c>
      <c r="M7503" t="s">
        <v>1661</v>
      </c>
      <c r="N7503" t="s">
        <v>23</v>
      </c>
      <c r="O7503" t="s">
        <v>33</v>
      </c>
      <c r="P7503" t="s">
        <v>25</v>
      </c>
      <c r="R7503" t="s">
        <v>26</v>
      </c>
      <c r="S7503">
        <v>18.5</v>
      </c>
      <c r="T7503">
        <v>17.5</v>
      </c>
      <c r="U7503">
        <v>17.399999999999999</v>
      </c>
      <c r="V7503">
        <v>1</v>
      </c>
      <c r="W7503">
        <v>1.1000000000000001</v>
      </c>
      <c r="AB7503">
        <f t="shared" si="151"/>
        <v>614.36999999999989</v>
      </c>
    </row>
    <row r="7504" spans="1:28" x14ac:dyDescent="0.25">
      <c r="A7504" t="s">
        <v>3559</v>
      </c>
      <c r="B7504" t="s">
        <v>3551</v>
      </c>
      <c r="C7504" s="1">
        <v>0.66887731481481483</v>
      </c>
      <c r="D7504">
        <v>785</v>
      </c>
      <c r="E7504" s="2">
        <v>1.1591944444444445E-2</v>
      </c>
      <c r="F7504" s="1">
        <v>1.1585648148148149E-2</v>
      </c>
      <c r="G7504">
        <v>544</v>
      </c>
      <c r="H7504">
        <v>1001.54</v>
      </c>
      <c r="I7504">
        <v>0</v>
      </c>
      <c r="J7504" t="s">
        <v>3552</v>
      </c>
      <c r="K7504" t="s">
        <v>22</v>
      </c>
      <c r="L7504">
        <v>1</v>
      </c>
      <c r="M7504" t="s">
        <v>1661</v>
      </c>
      <c r="N7504" t="s">
        <v>23</v>
      </c>
      <c r="O7504" t="s">
        <v>42</v>
      </c>
      <c r="P7504" t="s">
        <v>28</v>
      </c>
      <c r="R7504" t="s">
        <v>26</v>
      </c>
      <c r="S7504">
        <v>17.600000000000001</v>
      </c>
      <c r="T7504">
        <v>17.5</v>
      </c>
      <c r="U7504">
        <v>17.5</v>
      </c>
      <c r="V7504">
        <v>0.1</v>
      </c>
      <c r="W7504">
        <v>0.1</v>
      </c>
      <c r="AB7504">
        <f t="shared" si="151"/>
        <v>779.84999999999991</v>
      </c>
    </row>
    <row r="7505" spans="1:28" x14ac:dyDescent="0.25">
      <c r="A7505" t="s">
        <v>3560</v>
      </c>
      <c r="B7505" t="s">
        <v>3551</v>
      </c>
      <c r="C7505" s="1">
        <v>0.67096064814814815</v>
      </c>
      <c r="D7505">
        <v>754</v>
      </c>
      <c r="E7505" s="2">
        <v>1.3674907407407406E-2</v>
      </c>
      <c r="F7505" s="1">
        <v>1.3668981481481482E-2</v>
      </c>
      <c r="G7505">
        <v>512</v>
      </c>
      <c r="H7505">
        <v>1181.51</v>
      </c>
      <c r="I7505">
        <v>0</v>
      </c>
      <c r="J7505" t="s">
        <v>3552</v>
      </c>
      <c r="K7505" t="s">
        <v>22</v>
      </c>
      <c r="L7505">
        <v>1</v>
      </c>
      <c r="M7505" t="s">
        <v>1661</v>
      </c>
      <c r="N7505" t="s">
        <v>23</v>
      </c>
      <c r="O7505" t="s">
        <v>42</v>
      </c>
      <c r="P7505" t="s">
        <v>28</v>
      </c>
      <c r="R7505" t="s">
        <v>26</v>
      </c>
      <c r="S7505">
        <v>17.3</v>
      </c>
      <c r="T7505">
        <v>17.600000000000001</v>
      </c>
      <c r="U7505">
        <v>17.5</v>
      </c>
      <c r="V7505">
        <v>-0.3</v>
      </c>
      <c r="W7505">
        <v>-0.2</v>
      </c>
      <c r="AB7505">
        <f t="shared" si="151"/>
        <v>959.81999999999994</v>
      </c>
    </row>
    <row r="7506" spans="1:28" x14ac:dyDescent="0.25">
      <c r="A7506" t="s">
        <v>3561</v>
      </c>
      <c r="B7506" t="s">
        <v>3551</v>
      </c>
      <c r="C7506" s="1">
        <v>0.67305555555555552</v>
      </c>
      <c r="D7506">
        <v>190</v>
      </c>
      <c r="E7506" s="2">
        <v>1.5763287037037037E-2</v>
      </c>
      <c r="F7506" s="1">
        <v>1.5752314814814813E-2</v>
      </c>
      <c r="G7506">
        <v>948</v>
      </c>
      <c r="H7506">
        <v>1361.95</v>
      </c>
      <c r="I7506">
        <v>0</v>
      </c>
      <c r="J7506" t="s">
        <v>3552</v>
      </c>
      <c r="K7506" t="s">
        <v>22</v>
      </c>
      <c r="L7506">
        <v>1</v>
      </c>
      <c r="M7506" t="s">
        <v>1661</v>
      </c>
      <c r="N7506" t="s">
        <v>23</v>
      </c>
      <c r="O7506" t="s">
        <v>42</v>
      </c>
      <c r="P7506" t="s">
        <v>28</v>
      </c>
      <c r="R7506" t="s">
        <v>26</v>
      </c>
      <c r="S7506">
        <v>17.600000000000001</v>
      </c>
      <c r="T7506">
        <v>17.5</v>
      </c>
      <c r="U7506">
        <v>17.5</v>
      </c>
      <c r="V7506">
        <v>0.1</v>
      </c>
      <c r="W7506">
        <v>0.1</v>
      </c>
      <c r="AB7506">
        <f t="shared" si="151"/>
        <v>1140.26</v>
      </c>
    </row>
    <row r="7507" spans="1:28" x14ac:dyDescent="0.25">
      <c r="A7507" t="s">
        <v>3562</v>
      </c>
      <c r="B7507" t="s">
        <v>3551</v>
      </c>
      <c r="C7507" s="1">
        <v>0.67513888888888884</v>
      </c>
      <c r="D7507">
        <v>626</v>
      </c>
      <c r="E7507" s="2">
        <v>1.7851678240740739E-2</v>
      </c>
      <c r="F7507" s="1">
        <v>1.7847222222222223E-2</v>
      </c>
      <c r="G7507">
        <v>385</v>
      </c>
      <c r="H7507">
        <v>1542.38</v>
      </c>
      <c r="I7507">
        <v>0</v>
      </c>
      <c r="J7507" t="s">
        <v>3552</v>
      </c>
      <c r="K7507" t="s">
        <v>22</v>
      </c>
      <c r="L7507">
        <v>1</v>
      </c>
      <c r="M7507" t="s">
        <v>1661</v>
      </c>
      <c r="N7507" t="s">
        <v>23</v>
      </c>
      <c r="O7507" t="s">
        <v>42</v>
      </c>
      <c r="P7507" t="s">
        <v>28</v>
      </c>
      <c r="R7507" t="s">
        <v>26</v>
      </c>
      <c r="S7507">
        <v>17.5</v>
      </c>
      <c r="T7507">
        <v>17.5</v>
      </c>
      <c r="U7507">
        <v>17.5</v>
      </c>
      <c r="V7507">
        <v>0</v>
      </c>
      <c r="W7507">
        <v>0</v>
      </c>
      <c r="AB7507">
        <f t="shared" si="151"/>
        <v>1320.69</v>
      </c>
    </row>
    <row r="7508" spans="1:28" x14ac:dyDescent="0.25">
      <c r="A7508" t="s">
        <v>3563</v>
      </c>
      <c r="B7508" t="s">
        <v>3551</v>
      </c>
      <c r="C7508" s="1">
        <v>0.67721064814814813</v>
      </c>
      <c r="D7508">
        <v>627</v>
      </c>
      <c r="E7508" s="2">
        <v>1.9923437499999998E-2</v>
      </c>
      <c r="F7508" s="1">
        <v>1.9918981481481482E-2</v>
      </c>
      <c r="G7508">
        <v>385</v>
      </c>
      <c r="H7508">
        <v>1721.39</v>
      </c>
      <c r="I7508">
        <v>0</v>
      </c>
      <c r="J7508" t="s">
        <v>3552</v>
      </c>
      <c r="K7508" t="s">
        <v>22</v>
      </c>
      <c r="L7508">
        <v>1</v>
      </c>
      <c r="M7508" t="s">
        <v>1661</v>
      </c>
      <c r="N7508" t="s">
        <v>23</v>
      </c>
      <c r="O7508" t="s">
        <v>42</v>
      </c>
      <c r="P7508" t="s">
        <v>28</v>
      </c>
      <c r="R7508" t="s">
        <v>26</v>
      </c>
      <c r="S7508">
        <v>17.5</v>
      </c>
      <c r="T7508">
        <v>17.3</v>
      </c>
      <c r="U7508">
        <v>17.3</v>
      </c>
      <c r="V7508">
        <v>0.2</v>
      </c>
      <c r="W7508">
        <v>0.2</v>
      </c>
      <c r="AB7508">
        <f t="shared" si="151"/>
        <v>1499.7</v>
      </c>
    </row>
    <row r="7509" spans="1:28" x14ac:dyDescent="0.25">
      <c r="A7509" t="s">
        <v>3564</v>
      </c>
      <c r="B7509" t="s">
        <v>3551</v>
      </c>
      <c r="C7509" s="1">
        <v>0.67930555555555561</v>
      </c>
      <c r="D7509">
        <v>29</v>
      </c>
      <c r="E7509" s="2">
        <v>2.2011435185185182E-2</v>
      </c>
      <c r="F7509" s="1">
        <v>2.2002314814814818E-2</v>
      </c>
      <c r="G7509">
        <v>788</v>
      </c>
      <c r="H7509">
        <v>1901.79</v>
      </c>
      <c r="I7509">
        <v>0</v>
      </c>
      <c r="J7509" t="s">
        <v>3552</v>
      </c>
      <c r="K7509" t="s">
        <v>22</v>
      </c>
      <c r="L7509">
        <v>1</v>
      </c>
      <c r="M7509" t="s">
        <v>1661</v>
      </c>
      <c r="N7509" t="s">
        <v>23</v>
      </c>
      <c r="O7509" t="s">
        <v>42</v>
      </c>
      <c r="P7509" t="s">
        <v>28</v>
      </c>
      <c r="R7509" t="s">
        <v>26</v>
      </c>
      <c r="S7509">
        <v>17.7</v>
      </c>
      <c r="T7509">
        <v>17.5</v>
      </c>
      <c r="U7509">
        <v>17.399999999999999</v>
      </c>
      <c r="V7509">
        <v>0.2</v>
      </c>
      <c r="W7509">
        <v>0.3</v>
      </c>
      <c r="AB7509">
        <f t="shared" si="151"/>
        <v>1680.1</v>
      </c>
    </row>
    <row r="7510" spans="1:28" x14ac:dyDescent="0.25">
      <c r="A7510" t="s">
        <v>3565</v>
      </c>
      <c r="B7510" t="s">
        <v>3551</v>
      </c>
      <c r="C7510" s="1">
        <v>0.68069444444444438</v>
      </c>
      <c r="D7510">
        <v>954</v>
      </c>
      <c r="E7510" s="2">
        <v>2.3411030092592589E-2</v>
      </c>
      <c r="F7510" s="1">
        <v>2.3402777777777783E-2</v>
      </c>
      <c r="G7510">
        <v>713</v>
      </c>
      <c r="H7510">
        <v>2022.71</v>
      </c>
      <c r="I7510">
        <v>0</v>
      </c>
      <c r="J7510" t="s">
        <v>3552</v>
      </c>
      <c r="K7510" t="s">
        <v>22</v>
      </c>
      <c r="L7510">
        <v>1</v>
      </c>
      <c r="M7510" t="s">
        <v>1661</v>
      </c>
      <c r="N7510" t="s">
        <v>23</v>
      </c>
      <c r="O7510" t="s">
        <v>36</v>
      </c>
      <c r="P7510" t="s">
        <v>25</v>
      </c>
      <c r="R7510" t="s">
        <v>26</v>
      </c>
      <c r="S7510">
        <v>16.600000000000001</v>
      </c>
      <c r="T7510">
        <v>17.5</v>
      </c>
      <c r="U7510">
        <v>17.5</v>
      </c>
      <c r="V7510">
        <v>-0.9</v>
      </c>
      <c r="W7510">
        <v>-0.9</v>
      </c>
      <c r="AB7510">
        <f t="shared" si="151"/>
        <v>1801.02</v>
      </c>
    </row>
    <row r="7511" spans="1:28" x14ac:dyDescent="0.25">
      <c r="A7511" t="s">
        <v>3566</v>
      </c>
      <c r="B7511" t="s">
        <v>3551</v>
      </c>
      <c r="C7511" s="1">
        <v>0.68138888888888882</v>
      </c>
      <c r="D7511">
        <v>98</v>
      </c>
      <c r="E7511" s="2">
        <v>2.4095567129629628E-2</v>
      </c>
      <c r="F7511" s="1">
        <v>2.4085648148148148E-2</v>
      </c>
      <c r="G7511">
        <v>857</v>
      </c>
      <c r="H7511">
        <v>2081.86</v>
      </c>
      <c r="I7511">
        <v>0</v>
      </c>
      <c r="J7511" t="s">
        <v>3552</v>
      </c>
      <c r="K7511" t="s">
        <v>22</v>
      </c>
      <c r="L7511">
        <v>1</v>
      </c>
      <c r="M7511" t="s">
        <v>1661</v>
      </c>
      <c r="N7511" t="s">
        <v>23</v>
      </c>
      <c r="O7511" t="s">
        <v>42</v>
      </c>
      <c r="P7511" t="s">
        <v>28</v>
      </c>
      <c r="R7511" t="s">
        <v>26</v>
      </c>
      <c r="S7511">
        <v>17.5</v>
      </c>
      <c r="T7511">
        <v>17.5</v>
      </c>
      <c r="U7511">
        <v>17.5</v>
      </c>
      <c r="V7511">
        <v>0</v>
      </c>
      <c r="W7511">
        <v>0</v>
      </c>
      <c r="AB7511">
        <f t="shared" si="151"/>
        <v>1860.17</v>
      </c>
    </row>
    <row r="7512" spans="1:28" x14ac:dyDescent="0.25">
      <c r="A7512" t="s">
        <v>3567</v>
      </c>
      <c r="B7512" t="s">
        <v>3551</v>
      </c>
      <c r="C7512" s="1">
        <v>0.68555555555555558</v>
      </c>
      <c r="D7512">
        <v>103</v>
      </c>
      <c r="E7512" s="2">
        <v>2.8262280092592591E-2</v>
      </c>
      <c r="F7512" s="1">
        <v>2.8252314814814813E-2</v>
      </c>
      <c r="G7512">
        <v>861</v>
      </c>
      <c r="H7512">
        <v>2441.86</v>
      </c>
      <c r="I7512">
        <v>0</v>
      </c>
      <c r="J7512" t="s">
        <v>3552</v>
      </c>
      <c r="K7512" t="s">
        <v>22</v>
      </c>
      <c r="L7512">
        <v>1</v>
      </c>
      <c r="M7512" t="s">
        <v>1661</v>
      </c>
      <c r="N7512" t="s">
        <v>23</v>
      </c>
      <c r="O7512" t="s">
        <v>42</v>
      </c>
      <c r="P7512" t="s">
        <v>28</v>
      </c>
      <c r="R7512" t="s">
        <v>26</v>
      </c>
      <c r="S7512">
        <v>17.5</v>
      </c>
      <c r="T7512">
        <v>17.399999999999999</v>
      </c>
      <c r="U7512">
        <v>17.399999999999999</v>
      </c>
      <c r="V7512">
        <v>0.1</v>
      </c>
      <c r="W7512">
        <v>0.1</v>
      </c>
      <c r="AB7512">
        <f t="shared" si="151"/>
        <v>2220.17</v>
      </c>
    </row>
    <row r="7513" spans="1:28" x14ac:dyDescent="0.25">
      <c r="A7513" t="s">
        <v>3568</v>
      </c>
      <c r="B7513" t="s">
        <v>3551</v>
      </c>
      <c r="C7513" s="1">
        <v>0.68596064814814817</v>
      </c>
      <c r="D7513">
        <v>449</v>
      </c>
      <c r="E7513" s="2">
        <v>2.8671388888888889E-2</v>
      </c>
      <c r="F7513" s="1">
        <v>2.8668981481481479E-2</v>
      </c>
      <c r="G7513">
        <v>208</v>
      </c>
      <c r="H7513">
        <v>2477.21</v>
      </c>
      <c r="I7513">
        <v>0</v>
      </c>
      <c r="J7513" t="s">
        <v>3552</v>
      </c>
      <c r="K7513" t="s">
        <v>22</v>
      </c>
      <c r="L7513">
        <v>1</v>
      </c>
      <c r="M7513" t="s">
        <v>1661</v>
      </c>
      <c r="N7513" t="s">
        <v>23</v>
      </c>
      <c r="O7513" t="s">
        <v>36</v>
      </c>
      <c r="P7513" t="s">
        <v>28</v>
      </c>
      <c r="R7513" t="s">
        <v>26</v>
      </c>
      <c r="S7513">
        <v>16.899999999999999</v>
      </c>
      <c r="T7513">
        <v>17.3</v>
      </c>
      <c r="U7513">
        <v>17.3</v>
      </c>
      <c r="V7513">
        <v>-0.4</v>
      </c>
      <c r="W7513">
        <v>-0.4</v>
      </c>
      <c r="AB7513">
        <f t="shared" si="151"/>
        <v>2255.52</v>
      </c>
    </row>
    <row r="7514" spans="1:28" x14ac:dyDescent="0.25">
      <c r="A7514" t="s">
        <v>3569</v>
      </c>
      <c r="B7514" t="s">
        <v>3551</v>
      </c>
      <c r="C7514" s="1">
        <v>0.68763888888888891</v>
      </c>
      <c r="D7514">
        <v>405</v>
      </c>
      <c r="E7514" s="2">
        <v>3.034912037037037E-2</v>
      </c>
      <c r="F7514" s="1">
        <v>3.0347222222222223E-2</v>
      </c>
      <c r="G7514">
        <v>164</v>
      </c>
      <c r="H7514">
        <v>2622.16</v>
      </c>
      <c r="I7514">
        <v>0</v>
      </c>
      <c r="J7514" t="s">
        <v>3552</v>
      </c>
      <c r="K7514" t="s">
        <v>22</v>
      </c>
      <c r="L7514">
        <v>1</v>
      </c>
      <c r="M7514" t="s">
        <v>1661</v>
      </c>
      <c r="N7514" t="s">
        <v>23</v>
      </c>
      <c r="O7514" t="s">
        <v>42</v>
      </c>
      <c r="P7514" t="s">
        <v>28</v>
      </c>
      <c r="R7514" t="s">
        <v>26</v>
      </c>
      <c r="S7514">
        <v>17.899999999999999</v>
      </c>
      <c r="T7514">
        <v>17.399999999999999</v>
      </c>
      <c r="U7514">
        <v>17.399999999999999</v>
      </c>
      <c r="V7514">
        <v>0.5</v>
      </c>
      <c r="W7514">
        <v>0.5</v>
      </c>
      <c r="AB7514">
        <f t="shared" si="151"/>
        <v>2400.4699999999998</v>
      </c>
    </row>
    <row r="7515" spans="1:28" x14ac:dyDescent="0.25">
      <c r="A7515" t="s">
        <v>3569</v>
      </c>
      <c r="B7515" t="s">
        <v>3551</v>
      </c>
      <c r="C7515" s="1">
        <v>0.68763888888888891</v>
      </c>
      <c r="D7515">
        <v>405</v>
      </c>
      <c r="E7515" s="2">
        <v>3.034912037037037E-2</v>
      </c>
      <c r="F7515" s="1">
        <v>3.0347222222222223E-2</v>
      </c>
      <c r="G7515">
        <v>164</v>
      </c>
      <c r="H7515">
        <v>2622.16</v>
      </c>
      <c r="I7515">
        <v>0</v>
      </c>
      <c r="J7515" t="s">
        <v>3552</v>
      </c>
      <c r="K7515" t="s">
        <v>22</v>
      </c>
      <c r="L7515">
        <v>1</v>
      </c>
      <c r="M7515" t="s">
        <v>1661</v>
      </c>
      <c r="N7515" t="s">
        <v>23</v>
      </c>
      <c r="O7515" t="s">
        <v>36</v>
      </c>
      <c r="P7515" t="s">
        <v>28</v>
      </c>
      <c r="R7515" t="s">
        <v>26</v>
      </c>
      <c r="S7515">
        <v>17.7</v>
      </c>
      <c r="T7515">
        <v>17.399999999999999</v>
      </c>
      <c r="U7515">
        <v>17.399999999999999</v>
      </c>
      <c r="V7515">
        <v>0.3</v>
      </c>
      <c r="W7515">
        <v>0.3</v>
      </c>
      <c r="AB7515">
        <f t="shared" si="151"/>
        <v>2400.4699999999998</v>
      </c>
    </row>
    <row r="7516" spans="1:28" x14ac:dyDescent="0.25">
      <c r="A7516" t="s">
        <v>3570</v>
      </c>
      <c r="B7516" t="s">
        <v>3551</v>
      </c>
      <c r="C7516" s="1">
        <v>0.68972222222222224</v>
      </c>
      <c r="D7516">
        <v>40</v>
      </c>
      <c r="E7516" s="2">
        <v>3.2428229166666662E-2</v>
      </c>
      <c r="F7516" s="1">
        <v>3.2418981481481479E-2</v>
      </c>
      <c r="G7516">
        <v>799</v>
      </c>
      <c r="H7516">
        <v>2801.8</v>
      </c>
      <c r="I7516">
        <v>0</v>
      </c>
      <c r="J7516" t="s">
        <v>3552</v>
      </c>
      <c r="K7516" t="s">
        <v>22</v>
      </c>
      <c r="L7516">
        <v>1</v>
      </c>
      <c r="M7516" t="s">
        <v>1661</v>
      </c>
      <c r="N7516" t="s">
        <v>23</v>
      </c>
      <c r="O7516" t="s">
        <v>42</v>
      </c>
      <c r="P7516" t="s">
        <v>28</v>
      </c>
      <c r="R7516" t="s">
        <v>26</v>
      </c>
      <c r="S7516">
        <v>17.7</v>
      </c>
      <c r="T7516">
        <v>17.399999999999999</v>
      </c>
      <c r="U7516">
        <v>17.3</v>
      </c>
      <c r="V7516">
        <v>0.3</v>
      </c>
      <c r="W7516">
        <v>0.4</v>
      </c>
      <c r="AB7516">
        <f t="shared" si="151"/>
        <v>2580.11</v>
      </c>
    </row>
    <row r="7517" spans="1:28" x14ac:dyDescent="0.25">
      <c r="A7517" t="s">
        <v>3570</v>
      </c>
      <c r="B7517" t="s">
        <v>3551</v>
      </c>
      <c r="C7517" s="1">
        <v>0.68972222222222224</v>
      </c>
      <c r="D7517">
        <v>40</v>
      </c>
      <c r="E7517" s="2">
        <v>3.2428229166666662E-2</v>
      </c>
      <c r="F7517" s="1">
        <v>3.2418981481481479E-2</v>
      </c>
      <c r="G7517">
        <v>799</v>
      </c>
      <c r="H7517">
        <v>2801.8</v>
      </c>
      <c r="I7517">
        <v>0</v>
      </c>
      <c r="J7517" t="s">
        <v>3552</v>
      </c>
      <c r="K7517" t="s">
        <v>22</v>
      </c>
      <c r="L7517">
        <v>1</v>
      </c>
      <c r="M7517" t="s">
        <v>1661</v>
      </c>
      <c r="N7517" t="s">
        <v>23</v>
      </c>
      <c r="O7517" t="s">
        <v>36</v>
      </c>
      <c r="P7517" t="s">
        <v>28</v>
      </c>
      <c r="R7517" t="s">
        <v>26</v>
      </c>
      <c r="S7517">
        <v>18.2</v>
      </c>
      <c r="T7517">
        <v>17.399999999999999</v>
      </c>
      <c r="U7517">
        <v>17.3</v>
      </c>
      <c r="V7517">
        <v>0.8</v>
      </c>
      <c r="W7517">
        <v>0.9</v>
      </c>
      <c r="AB7517">
        <f t="shared" si="151"/>
        <v>2580.11</v>
      </c>
    </row>
    <row r="7518" spans="1:28" x14ac:dyDescent="0.25">
      <c r="A7518" t="s">
        <v>3571</v>
      </c>
      <c r="B7518" t="s">
        <v>3551</v>
      </c>
      <c r="C7518" s="1">
        <v>0.69005787037037036</v>
      </c>
      <c r="D7518">
        <v>812</v>
      </c>
      <c r="E7518" s="2">
        <v>3.2772812499999998E-2</v>
      </c>
      <c r="F7518" s="1">
        <v>3.27662037037037E-2</v>
      </c>
      <c r="G7518">
        <v>571</v>
      </c>
      <c r="H7518">
        <v>2831.57</v>
      </c>
      <c r="I7518">
        <v>0</v>
      </c>
      <c r="J7518" t="s">
        <v>3552</v>
      </c>
      <c r="K7518" t="s">
        <v>22</v>
      </c>
      <c r="L7518">
        <v>1</v>
      </c>
      <c r="M7518" t="s">
        <v>1661</v>
      </c>
      <c r="N7518" t="s">
        <v>23</v>
      </c>
      <c r="O7518" t="s">
        <v>24</v>
      </c>
      <c r="P7518" t="s">
        <v>28</v>
      </c>
      <c r="R7518" t="s">
        <v>26</v>
      </c>
      <c r="S7518">
        <v>17.899999999999999</v>
      </c>
      <c r="T7518">
        <v>17.2</v>
      </c>
      <c r="U7518">
        <v>17.2</v>
      </c>
      <c r="V7518">
        <v>0.7</v>
      </c>
      <c r="W7518">
        <v>0.7</v>
      </c>
      <c r="AB7518">
        <f t="shared" si="151"/>
        <v>2609.88</v>
      </c>
    </row>
    <row r="7519" spans="1:28" x14ac:dyDescent="0.25">
      <c r="A7519" t="s">
        <v>3572</v>
      </c>
      <c r="B7519" t="s">
        <v>3551</v>
      </c>
      <c r="C7519" s="1">
        <v>0.69179398148148152</v>
      </c>
      <c r="D7519">
        <v>942</v>
      </c>
      <c r="E7519" s="2">
        <v>3.4510428240740743E-2</v>
      </c>
      <c r="F7519" s="1">
        <v>3.4502314814814812E-2</v>
      </c>
      <c r="G7519">
        <v>701</v>
      </c>
      <c r="H7519">
        <v>2981.7</v>
      </c>
      <c r="I7519">
        <v>0</v>
      </c>
      <c r="J7519" t="s">
        <v>3552</v>
      </c>
      <c r="K7519" t="s">
        <v>22</v>
      </c>
      <c r="L7519">
        <v>1</v>
      </c>
      <c r="M7519" t="s">
        <v>1661</v>
      </c>
      <c r="N7519" t="s">
        <v>23</v>
      </c>
      <c r="O7519" t="s">
        <v>42</v>
      </c>
      <c r="P7519" t="s">
        <v>28</v>
      </c>
      <c r="R7519" t="s">
        <v>26</v>
      </c>
      <c r="S7519">
        <v>17.600000000000001</v>
      </c>
      <c r="T7519">
        <v>17.2</v>
      </c>
      <c r="U7519">
        <v>17.2</v>
      </c>
      <c r="V7519">
        <v>0.4</v>
      </c>
      <c r="W7519">
        <v>0.4</v>
      </c>
      <c r="AB7519">
        <f t="shared" si="151"/>
        <v>2760.0099999999998</v>
      </c>
    </row>
    <row r="7520" spans="1:28" x14ac:dyDescent="0.25">
      <c r="A7520" t="s">
        <v>3572</v>
      </c>
      <c r="B7520" t="s">
        <v>3551</v>
      </c>
      <c r="C7520" s="1">
        <v>0.69179398148148152</v>
      </c>
      <c r="D7520">
        <v>942</v>
      </c>
      <c r="E7520" s="2">
        <v>3.4510428240740743E-2</v>
      </c>
      <c r="F7520" s="1">
        <v>3.4502314814814812E-2</v>
      </c>
      <c r="G7520">
        <v>701</v>
      </c>
      <c r="H7520">
        <v>2981.7</v>
      </c>
      <c r="I7520">
        <v>0</v>
      </c>
      <c r="J7520" t="s">
        <v>3552</v>
      </c>
      <c r="K7520" t="s">
        <v>22</v>
      </c>
      <c r="L7520">
        <v>1</v>
      </c>
      <c r="M7520" t="s">
        <v>1661</v>
      </c>
      <c r="N7520" t="s">
        <v>23</v>
      </c>
      <c r="O7520" t="s">
        <v>36</v>
      </c>
      <c r="P7520" t="s">
        <v>28</v>
      </c>
      <c r="R7520" t="s">
        <v>26</v>
      </c>
      <c r="S7520">
        <v>19.8</v>
      </c>
      <c r="T7520">
        <v>17.2</v>
      </c>
      <c r="U7520">
        <v>17.2</v>
      </c>
      <c r="V7520">
        <v>2.6</v>
      </c>
      <c r="W7520">
        <v>2.6</v>
      </c>
      <c r="AB7520">
        <f t="shared" si="151"/>
        <v>2760.0099999999998</v>
      </c>
    </row>
    <row r="7521" spans="1:28" x14ac:dyDescent="0.25">
      <c r="A7521" t="s">
        <v>3573</v>
      </c>
      <c r="B7521" t="s">
        <v>3551</v>
      </c>
      <c r="C7521" s="1">
        <v>0.69296296296296289</v>
      </c>
      <c r="D7521">
        <v>574</v>
      </c>
      <c r="E7521" s="2">
        <v>3.5675150462962962E-2</v>
      </c>
      <c r="F7521" s="1">
        <v>3.5671296296296298E-2</v>
      </c>
      <c r="G7521">
        <v>333</v>
      </c>
      <c r="H7521">
        <v>3082.33</v>
      </c>
      <c r="I7521">
        <v>0</v>
      </c>
      <c r="J7521" t="s">
        <v>3552</v>
      </c>
      <c r="K7521" t="s">
        <v>22</v>
      </c>
      <c r="L7521">
        <v>1</v>
      </c>
      <c r="M7521" t="s">
        <v>1661</v>
      </c>
      <c r="N7521" t="s">
        <v>23</v>
      </c>
      <c r="O7521" t="s">
        <v>46</v>
      </c>
      <c r="P7521" t="s">
        <v>28</v>
      </c>
      <c r="R7521" t="s">
        <v>26</v>
      </c>
      <c r="S7521">
        <v>17.7</v>
      </c>
      <c r="T7521">
        <v>17.3</v>
      </c>
      <c r="U7521">
        <v>17.3</v>
      </c>
      <c r="V7521">
        <v>0.4</v>
      </c>
      <c r="W7521">
        <v>0.4</v>
      </c>
      <c r="AB7521">
        <f t="shared" si="151"/>
        <v>2860.64</v>
      </c>
    </row>
    <row r="7522" spans="1:28" x14ac:dyDescent="0.25">
      <c r="A7522" t="s">
        <v>3574</v>
      </c>
      <c r="B7522" t="s">
        <v>3551</v>
      </c>
      <c r="C7522" s="1">
        <v>0.69388888888888889</v>
      </c>
      <c r="D7522">
        <v>846</v>
      </c>
      <c r="E7522" s="2">
        <v>3.6604212962962963E-2</v>
      </c>
      <c r="F7522" s="1">
        <v>3.6597222222222225E-2</v>
      </c>
      <c r="G7522">
        <v>604</v>
      </c>
      <c r="H7522">
        <v>3162.6</v>
      </c>
      <c r="I7522">
        <v>0</v>
      </c>
      <c r="J7522" t="s">
        <v>3552</v>
      </c>
      <c r="K7522" t="s">
        <v>22</v>
      </c>
      <c r="L7522">
        <v>1</v>
      </c>
      <c r="M7522" t="s">
        <v>1661</v>
      </c>
      <c r="N7522" t="s">
        <v>23</v>
      </c>
      <c r="O7522" t="s">
        <v>36</v>
      </c>
      <c r="P7522" t="s">
        <v>28</v>
      </c>
      <c r="R7522" t="s">
        <v>26</v>
      </c>
      <c r="S7522">
        <v>18.600000000000001</v>
      </c>
      <c r="T7522">
        <v>17.399999999999999</v>
      </c>
      <c r="U7522">
        <v>17.3</v>
      </c>
      <c r="V7522">
        <v>1.2</v>
      </c>
      <c r="W7522">
        <v>1.3</v>
      </c>
      <c r="AB7522">
        <f t="shared" si="151"/>
        <v>2940.91</v>
      </c>
    </row>
    <row r="7523" spans="1:28" x14ac:dyDescent="0.25">
      <c r="A7523" t="s">
        <v>3575</v>
      </c>
      <c r="B7523" t="s">
        <v>3551</v>
      </c>
      <c r="C7523" s="1">
        <v>0.69504629629629633</v>
      </c>
      <c r="D7523">
        <v>543</v>
      </c>
      <c r="E7523" s="2">
        <v>3.7758113425925922E-2</v>
      </c>
      <c r="F7523" s="1">
        <v>3.7754629629629631E-2</v>
      </c>
      <c r="G7523">
        <v>301</v>
      </c>
      <c r="H7523">
        <v>3262.3</v>
      </c>
      <c r="I7523">
        <v>0</v>
      </c>
      <c r="J7523" t="s">
        <v>3552</v>
      </c>
      <c r="K7523" t="s">
        <v>22</v>
      </c>
      <c r="L7523">
        <v>1</v>
      </c>
      <c r="M7523" t="s">
        <v>1661</v>
      </c>
      <c r="N7523" t="s">
        <v>23</v>
      </c>
      <c r="O7523" t="s">
        <v>46</v>
      </c>
      <c r="P7523" t="s">
        <v>28</v>
      </c>
      <c r="R7523" t="s">
        <v>26</v>
      </c>
      <c r="S7523">
        <v>18.600000000000001</v>
      </c>
      <c r="T7523">
        <v>17.3</v>
      </c>
      <c r="U7523">
        <v>17.3</v>
      </c>
      <c r="V7523">
        <v>1.3</v>
      </c>
      <c r="W7523">
        <v>1.3</v>
      </c>
      <c r="AB7523">
        <f t="shared" si="151"/>
        <v>3040.61</v>
      </c>
    </row>
    <row r="7524" spans="1:28" x14ac:dyDescent="0.25">
      <c r="A7524" t="s">
        <v>3576</v>
      </c>
      <c r="B7524" t="s">
        <v>3551</v>
      </c>
      <c r="C7524" s="1">
        <v>0.69597222222222221</v>
      </c>
      <c r="D7524">
        <v>848</v>
      </c>
      <c r="E7524" s="2">
        <v>3.8687569444444445E-2</v>
      </c>
      <c r="F7524" s="1">
        <v>3.8680555555555558E-2</v>
      </c>
      <c r="G7524">
        <v>606</v>
      </c>
      <c r="H7524">
        <v>3342.61</v>
      </c>
      <c r="I7524">
        <v>0</v>
      </c>
      <c r="J7524" t="s">
        <v>3552</v>
      </c>
      <c r="K7524" t="s">
        <v>22</v>
      </c>
      <c r="L7524">
        <v>1</v>
      </c>
      <c r="M7524" t="s">
        <v>1661</v>
      </c>
      <c r="N7524" t="s">
        <v>23</v>
      </c>
      <c r="O7524" t="s">
        <v>36</v>
      </c>
      <c r="P7524" t="s">
        <v>28</v>
      </c>
      <c r="R7524" t="s">
        <v>26</v>
      </c>
      <c r="S7524">
        <v>17.899999999999999</v>
      </c>
      <c r="T7524">
        <v>17.2</v>
      </c>
      <c r="U7524">
        <v>17.2</v>
      </c>
      <c r="V7524">
        <v>0.7</v>
      </c>
      <c r="W7524">
        <v>0.7</v>
      </c>
      <c r="AB7524">
        <f t="shared" si="151"/>
        <v>3120.92</v>
      </c>
    </row>
    <row r="7525" spans="1:28" x14ac:dyDescent="0.25">
      <c r="A7525" t="s">
        <v>3577</v>
      </c>
      <c r="B7525" t="s">
        <v>3551</v>
      </c>
      <c r="C7525" s="1">
        <v>0.69805555555555554</v>
      </c>
      <c r="D7525">
        <v>716</v>
      </c>
      <c r="E7525" s="2">
        <v>4.0769386574074078E-2</v>
      </c>
      <c r="F7525" s="1">
        <v>4.0763888888888891E-2</v>
      </c>
      <c r="G7525">
        <v>475</v>
      </c>
      <c r="H7525">
        <v>3522.48</v>
      </c>
      <c r="I7525">
        <v>0</v>
      </c>
      <c r="J7525" t="s">
        <v>3552</v>
      </c>
      <c r="K7525" t="s">
        <v>22</v>
      </c>
      <c r="L7525">
        <v>1</v>
      </c>
      <c r="M7525" t="s">
        <v>1661</v>
      </c>
      <c r="N7525" t="s">
        <v>23</v>
      </c>
      <c r="O7525" t="s">
        <v>42</v>
      </c>
      <c r="P7525" t="s">
        <v>28</v>
      </c>
      <c r="R7525" t="s">
        <v>26</v>
      </c>
      <c r="S7525">
        <v>17.600000000000001</v>
      </c>
      <c r="T7525">
        <v>17.3</v>
      </c>
      <c r="U7525">
        <v>17.2</v>
      </c>
      <c r="V7525">
        <v>0.3</v>
      </c>
      <c r="W7525">
        <v>0.4</v>
      </c>
      <c r="AB7525">
        <f t="shared" si="151"/>
        <v>3300.79</v>
      </c>
    </row>
    <row r="7526" spans="1:28" x14ac:dyDescent="0.25">
      <c r="A7526" t="s">
        <v>3577</v>
      </c>
      <c r="B7526" t="s">
        <v>3551</v>
      </c>
      <c r="C7526" s="1">
        <v>0.69805555555555554</v>
      </c>
      <c r="D7526">
        <v>716</v>
      </c>
      <c r="E7526" s="2">
        <v>4.0769386574074078E-2</v>
      </c>
      <c r="F7526" s="1">
        <v>4.0763888888888891E-2</v>
      </c>
      <c r="G7526">
        <v>475</v>
      </c>
      <c r="H7526">
        <v>3522.48</v>
      </c>
      <c r="I7526">
        <v>0</v>
      </c>
      <c r="J7526" t="s">
        <v>3552</v>
      </c>
      <c r="K7526" t="s">
        <v>22</v>
      </c>
      <c r="L7526">
        <v>1</v>
      </c>
      <c r="M7526" t="s">
        <v>1661</v>
      </c>
      <c r="N7526" t="s">
        <v>23</v>
      </c>
      <c r="O7526" t="s">
        <v>36</v>
      </c>
      <c r="P7526" t="s">
        <v>28</v>
      </c>
      <c r="R7526" t="s">
        <v>26</v>
      </c>
      <c r="S7526">
        <v>17.8</v>
      </c>
      <c r="T7526">
        <v>17.3</v>
      </c>
      <c r="U7526">
        <v>17.2</v>
      </c>
      <c r="V7526">
        <v>0.5</v>
      </c>
      <c r="W7526">
        <v>0.6</v>
      </c>
      <c r="AB7526">
        <f t="shared" si="151"/>
        <v>3300.79</v>
      </c>
    </row>
    <row r="7527" spans="1:28" x14ac:dyDescent="0.25">
      <c r="A7527" t="s">
        <v>3578</v>
      </c>
      <c r="B7527" t="s">
        <v>3551</v>
      </c>
      <c r="C7527" s="1">
        <v>0.70013888888888898</v>
      </c>
      <c r="D7527">
        <v>451</v>
      </c>
      <c r="E7527" s="2">
        <v>4.2849652777777775E-2</v>
      </c>
      <c r="F7527" s="1">
        <v>4.2847222222222224E-2</v>
      </c>
      <c r="G7527">
        <v>210</v>
      </c>
      <c r="H7527">
        <v>3702.21</v>
      </c>
      <c r="I7527">
        <v>0</v>
      </c>
      <c r="J7527" t="s">
        <v>3552</v>
      </c>
      <c r="K7527" t="s">
        <v>22</v>
      </c>
      <c r="L7527">
        <v>1</v>
      </c>
      <c r="M7527" t="s">
        <v>1661</v>
      </c>
      <c r="N7527" t="s">
        <v>23</v>
      </c>
      <c r="O7527" t="s">
        <v>42</v>
      </c>
      <c r="P7527" t="s">
        <v>28</v>
      </c>
      <c r="R7527" t="s">
        <v>26</v>
      </c>
      <c r="S7527">
        <v>17.100000000000001</v>
      </c>
      <c r="T7527">
        <v>17.2</v>
      </c>
      <c r="U7527">
        <v>17.2</v>
      </c>
      <c r="V7527">
        <v>-0.1</v>
      </c>
      <c r="W7527">
        <v>-0.1</v>
      </c>
      <c r="AB7527">
        <f t="shared" si="151"/>
        <v>3480.52</v>
      </c>
    </row>
    <row r="7528" spans="1:28" x14ac:dyDescent="0.25">
      <c r="A7528" t="s">
        <v>3578</v>
      </c>
      <c r="B7528" t="s">
        <v>3551</v>
      </c>
      <c r="C7528" s="1">
        <v>0.70013888888888898</v>
      </c>
      <c r="D7528">
        <v>451</v>
      </c>
      <c r="E7528" s="2">
        <v>4.2849652777777775E-2</v>
      </c>
      <c r="F7528" s="1">
        <v>4.2847222222222224E-2</v>
      </c>
      <c r="G7528">
        <v>210</v>
      </c>
      <c r="H7528">
        <v>3702.21</v>
      </c>
      <c r="I7528">
        <v>0</v>
      </c>
      <c r="J7528" t="s">
        <v>3552</v>
      </c>
      <c r="K7528" t="s">
        <v>22</v>
      </c>
      <c r="L7528">
        <v>1</v>
      </c>
      <c r="M7528" t="s">
        <v>1661</v>
      </c>
      <c r="N7528" t="s">
        <v>23</v>
      </c>
      <c r="O7528" t="s">
        <v>36</v>
      </c>
      <c r="P7528" t="s">
        <v>28</v>
      </c>
      <c r="R7528" t="s">
        <v>26</v>
      </c>
      <c r="S7528">
        <v>17.8</v>
      </c>
      <c r="T7528">
        <v>17.2</v>
      </c>
      <c r="U7528">
        <v>17.2</v>
      </c>
      <c r="V7528">
        <v>0.6</v>
      </c>
      <c r="W7528">
        <v>0.6</v>
      </c>
      <c r="AB7528">
        <f t="shared" si="151"/>
        <v>3480.52</v>
      </c>
    </row>
    <row r="7529" spans="1:28" x14ac:dyDescent="0.25">
      <c r="A7529" t="s">
        <v>3579</v>
      </c>
      <c r="B7529" t="s">
        <v>3551</v>
      </c>
      <c r="C7529" s="1">
        <v>0.70222222222222219</v>
      </c>
      <c r="D7529">
        <v>320</v>
      </c>
      <c r="E7529" s="2">
        <v>4.4931469907407408E-2</v>
      </c>
      <c r="F7529" s="1">
        <v>4.4930555555555557E-2</v>
      </c>
      <c r="G7529">
        <v>79</v>
      </c>
      <c r="H7529">
        <v>3882.08</v>
      </c>
      <c r="I7529">
        <v>0</v>
      </c>
      <c r="J7529" t="s">
        <v>3552</v>
      </c>
      <c r="K7529" t="s">
        <v>22</v>
      </c>
      <c r="L7529">
        <v>1</v>
      </c>
      <c r="M7529" t="s">
        <v>1661</v>
      </c>
      <c r="N7529" t="s">
        <v>23</v>
      </c>
      <c r="O7529" t="s">
        <v>42</v>
      </c>
      <c r="P7529" t="s">
        <v>28</v>
      </c>
      <c r="R7529" t="s">
        <v>26</v>
      </c>
      <c r="S7529">
        <v>17.3</v>
      </c>
      <c r="T7529">
        <v>17.2</v>
      </c>
      <c r="U7529">
        <v>17.2</v>
      </c>
      <c r="V7529">
        <v>0.1</v>
      </c>
      <c r="W7529">
        <v>0.1</v>
      </c>
      <c r="AB7529">
        <f t="shared" si="151"/>
        <v>3660.39</v>
      </c>
    </row>
    <row r="7530" spans="1:28" x14ac:dyDescent="0.25">
      <c r="A7530" t="s">
        <v>3579</v>
      </c>
      <c r="B7530" t="s">
        <v>3551</v>
      </c>
      <c r="C7530" s="1">
        <v>0.70222222222222219</v>
      </c>
      <c r="D7530">
        <v>320</v>
      </c>
      <c r="E7530" s="2">
        <v>4.4931469907407408E-2</v>
      </c>
      <c r="F7530" s="1">
        <v>4.4930555555555557E-2</v>
      </c>
      <c r="G7530">
        <v>79</v>
      </c>
      <c r="H7530">
        <v>3882.08</v>
      </c>
      <c r="I7530">
        <v>0</v>
      </c>
      <c r="J7530" t="s">
        <v>3552</v>
      </c>
      <c r="K7530" t="s">
        <v>22</v>
      </c>
      <c r="L7530">
        <v>1</v>
      </c>
      <c r="M7530" t="s">
        <v>1661</v>
      </c>
      <c r="N7530" t="s">
        <v>23</v>
      </c>
      <c r="O7530" t="s">
        <v>46</v>
      </c>
      <c r="P7530" t="s">
        <v>28</v>
      </c>
      <c r="R7530" t="s">
        <v>26</v>
      </c>
      <c r="S7530">
        <v>18.5</v>
      </c>
      <c r="T7530">
        <v>17.2</v>
      </c>
      <c r="U7530">
        <v>17.2</v>
      </c>
      <c r="V7530">
        <v>1.3</v>
      </c>
      <c r="W7530">
        <v>1.3</v>
      </c>
      <c r="AB7530">
        <f t="shared" si="151"/>
        <v>3660.39</v>
      </c>
    </row>
    <row r="7531" spans="1:28" x14ac:dyDescent="0.25">
      <c r="A7531" t="s">
        <v>3580</v>
      </c>
      <c r="B7531" t="s">
        <v>3551</v>
      </c>
      <c r="C7531" s="1">
        <v>0.70430555555555552</v>
      </c>
      <c r="D7531">
        <v>322</v>
      </c>
      <c r="E7531" s="2">
        <v>4.7014826388888896E-2</v>
      </c>
      <c r="F7531" s="1">
        <v>4.701388888888889E-2</v>
      </c>
      <c r="G7531">
        <v>81</v>
      </c>
      <c r="H7531">
        <v>4062.08</v>
      </c>
      <c r="I7531">
        <v>0</v>
      </c>
      <c r="J7531" t="s">
        <v>3552</v>
      </c>
      <c r="K7531" t="s">
        <v>22</v>
      </c>
      <c r="L7531">
        <v>1</v>
      </c>
      <c r="M7531" t="s">
        <v>1661</v>
      </c>
      <c r="N7531" t="s">
        <v>23</v>
      </c>
      <c r="O7531" t="s">
        <v>36</v>
      </c>
      <c r="P7531" t="s">
        <v>28</v>
      </c>
      <c r="R7531" t="s">
        <v>26</v>
      </c>
      <c r="S7531">
        <v>18.100000000000001</v>
      </c>
      <c r="T7531">
        <v>17.2</v>
      </c>
      <c r="U7531">
        <v>17.2</v>
      </c>
      <c r="V7531">
        <v>0.9</v>
      </c>
      <c r="W7531">
        <v>0.9</v>
      </c>
      <c r="AB7531">
        <f t="shared" si="151"/>
        <v>3840.39</v>
      </c>
    </row>
    <row r="7532" spans="1:28" x14ac:dyDescent="0.25">
      <c r="A7532" t="s">
        <v>3581</v>
      </c>
      <c r="B7532" t="s">
        <v>3551</v>
      </c>
      <c r="C7532" s="1">
        <v>0.70500000000000007</v>
      </c>
      <c r="D7532">
        <v>868</v>
      </c>
      <c r="E7532" s="2">
        <v>4.7715590277777775E-2</v>
      </c>
      <c r="F7532" s="1">
        <v>4.7708333333333332E-2</v>
      </c>
      <c r="G7532">
        <v>627</v>
      </c>
      <c r="H7532">
        <v>4122.63</v>
      </c>
      <c r="I7532">
        <v>0</v>
      </c>
      <c r="J7532" t="s">
        <v>3552</v>
      </c>
      <c r="K7532" t="s">
        <v>22</v>
      </c>
      <c r="L7532">
        <v>1</v>
      </c>
      <c r="M7532" t="s">
        <v>1661</v>
      </c>
      <c r="N7532" t="s">
        <v>23</v>
      </c>
      <c r="O7532" t="s">
        <v>31</v>
      </c>
      <c r="P7532" t="s">
        <v>28</v>
      </c>
      <c r="R7532" t="s">
        <v>26</v>
      </c>
      <c r="S7532">
        <v>17.100000000000001</v>
      </c>
      <c r="T7532">
        <v>17.100000000000001</v>
      </c>
      <c r="U7532">
        <v>17.100000000000001</v>
      </c>
      <c r="V7532">
        <v>0</v>
      </c>
      <c r="W7532">
        <v>0</v>
      </c>
      <c r="AB7532">
        <f t="shared" si="151"/>
        <v>3900.94</v>
      </c>
    </row>
    <row r="7533" spans="1:28" x14ac:dyDescent="0.25">
      <c r="A7533" t="s">
        <v>3582</v>
      </c>
      <c r="B7533" t="s">
        <v>3551</v>
      </c>
      <c r="C7533" s="1">
        <v>0.70638888888888884</v>
      </c>
      <c r="D7533">
        <v>792</v>
      </c>
      <c r="E7533" s="2">
        <v>4.9103587962962963E-2</v>
      </c>
      <c r="F7533" s="1">
        <v>4.9097222222222216E-2</v>
      </c>
      <c r="G7533">
        <v>550</v>
      </c>
      <c r="H7533">
        <v>4242.55</v>
      </c>
      <c r="I7533">
        <v>0</v>
      </c>
      <c r="J7533" t="s">
        <v>3552</v>
      </c>
      <c r="K7533" t="s">
        <v>22</v>
      </c>
      <c r="L7533">
        <v>1</v>
      </c>
      <c r="M7533" t="s">
        <v>1661</v>
      </c>
      <c r="N7533" t="s">
        <v>23</v>
      </c>
      <c r="O7533" t="s">
        <v>36</v>
      </c>
      <c r="P7533" t="s">
        <v>28</v>
      </c>
      <c r="R7533" t="s">
        <v>26</v>
      </c>
      <c r="S7533">
        <v>19.3</v>
      </c>
      <c r="T7533">
        <v>17.2</v>
      </c>
      <c r="U7533">
        <v>17.2</v>
      </c>
      <c r="V7533">
        <v>2.1</v>
      </c>
      <c r="W7533">
        <v>2.1</v>
      </c>
      <c r="AB7533">
        <f t="shared" si="151"/>
        <v>4020.86</v>
      </c>
    </row>
    <row r="7534" spans="1:28" x14ac:dyDescent="0.25">
      <c r="A7534" t="s">
        <v>3582</v>
      </c>
      <c r="B7534" t="s">
        <v>3551</v>
      </c>
      <c r="C7534" s="1">
        <v>0.70638888888888884</v>
      </c>
      <c r="D7534">
        <v>792</v>
      </c>
      <c r="E7534" s="2">
        <v>4.9103587962962963E-2</v>
      </c>
      <c r="F7534" s="1">
        <v>4.9097222222222216E-2</v>
      </c>
      <c r="G7534">
        <v>550</v>
      </c>
      <c r="H7534">
        <v>4242.55</v>
      </c>
      <c r="I7534">
        <v>0</v>
      </c>
      <c r="J7534" t="s">
        <v>3552</v>
      </c>
      <c r="K7534" t="s">
        <v>22</v>
      </c>
      <c r="L7534">
        <v>1</v>
      </c>
      <c r="M7534" t="s">
        <v>1661</v>
      </c>
      <c r="N7534" t="s">
        <v>23</v>
      </c>
      <c r="O7534" t="s">
        <v>42</v>
      </c>
      <c r="P7534" t="s">
        <v>28</v>
      </c>
      <c r="R7534" t="s">
        <v>26</v>
      </c>
      <c r="S7534">
        <v>17.5</v>
      </c>
      <c r="T7534">
        <v>17.2</v>
      </c>
      <c r="U7534">
        <v>17.2</v>
      </c>
      <c r="V7534">
        <v>0.3</v>
      </c>
      <c r="W7534">
        <v>0.3</v>
      </c>
      <c r="AB7534">
        <f t="shared" si="151"/>
        <v>4020.86</v>
      </c>
    </row>
    <row r="7535" spans="1:28" x14ac:dyDescent="0.25">
      <c r="A7535" t="s">
        <v>3583</v>
      </c>
      <c r="B7535" t="s">
        <v>3551</v>
      </c>
      <c r="C7535" s="1">
        <v>0.70847222222222228</v>
      </c>
      <c r="D7535">
        <v>927</v>
      </c>
      <c r="E7535" s="2">
        <v>5.1188495370370374E-2</v>
      </c>
      <c r="F7535" s="1">
        <v>5.1180555555555556E-2</v>
      </c>
      <c r="G7535">
        <v>686</v>
      </c>
      <c r="H7535">
        <v>4422.6899999999996</v>
      </c>
      <c r="I7535">
        <v>0</v>
      </c>
      <c r="J7535" t="s">
        <v>3552</v>
      </c>
      <c r="K7535" t="s">
        <v>22</v>
      </c>
      <c r="L7535">
        <v>1</v>
      </c>
      <c r="M7535" t="s">
        <v>1661</v>
      </c>
      <c r="N7535" t="s">
        <v>23</v>
      </c>
      <c r="O7535" t="s">
        <v>24</v>
      </c>
      <c r="P7535" t="s">
        <v>28</v>
      </c>
      <c r="R7535" t="s">
        <v>26</v>
      </c>
      <c r="S7535">
        <v>17.399999999999999</v>
      </c>
      <c r="T7535">
        <v>17.2</v>
      </c>
      <c r="U7535">
        <v>17.100000000000001</v>
      </c>
      <c r="V7535">
        <v>0.2</v>
      </c>
      <c r="W7535">
        <v>0.3</v>
      </c>
      <c r="AB7535">
        <f t="shared" si="151"/>
        <v>4201</v>
      </c>
    </row>
    <row r="7536" spans="1:28" x14ac:dyDescent="0.25">
      <c r="A7536" t="s">
        <v>3583</v>
      </c>
      <c r="B7536" t="s">
        <v>3551</v>
      </c>
      <c r="C7536" s="1">
        <v>0.70847222222222228</v>
      </c>
      <c r="D7536">
        <v>927</v>
      </c>
      <c r="E7536" s="2">
        <v>5.1188495370370374E-2</v>
      </c>
      <c r="F7536" s="1">
        <v>5.1180555555555556E-2</v>
      </c>
      <c r="G7536">
        <v>686</v>
      </c>
      <c r="H7536">
        <v>4422.6899999999996</v>
      </c>
      <c r="I7536">
        <v>0</v>
      </c>
      <c r="J7536" t="s">
        <v>3552</v>
      </c>
      <c r="K7536" t="s">
        <v>22</v>
      </c>
      <c r="L7536">
        <v>1</v>
      </c>
      <c r="M7536" t="s">
        <v>1661</v>
      </c>
      <c r="N7536" t="s">
        <v>23</v>
      </c>
      <c r="O7536" t="s">
        <v>31</v>
      </c>
      <c r="P7536" t="s">
        <v>28</v>
      </c>
      <c r="R7536" t="s">
        <v>26</v>
      </c>
      <c r="S7536">
        <v>19.399999999999999</v>
      </c>
      <c r="T7536">
        <v>17.2</v>
      </c>
      <c r="U7536">
        <v>17.100000000000001</v>
      </c>
      <c r="V7536">
        <v>2.2000000000000002</v>
      </c>
      <c r="W7536">
        <v>2.2999999999999998</v>
      </c>
      <c r="AB7536">
        <f t="shared" si="151"/>
        <v>4201</v>
      </c>
    </row>
    <row r="7537" spans="1:28" x14ac:dyDescent="0.25">
      <c r="A7537" t="s">
        <v>3583</v>
      </c>
      <c r="B7537" t="s">
        <v>3551</v>
      </c>
      <c r="C7537" s="1">
        <v>0.70847222222222228</v>
      </c>
      <c r="D7537">
        <v>927</v>
      </c>
      <c r="E7537" s="2">
        <v>5.1188495370370374E-2</v>
      </c>
      <c r="F7537" s="1">
        <v>5.1180555555555556E-2</v>
      </c>
      <c r="G7537">
        <v>686</v>
      </c>
      <c r="H7537">
        <v>4422.6899999999996</v>
      </c>
      <c r="I7537">
        <v>0</v>
      </c>
      <c r="J7537" t="s">
        <v>3552</v>
      </c>
      <c r="K7537" t="s">
        <v>22</v>
      </c>
      <c r="L7537">
        <v>1</v>
      </c>
      <c r="M7537" t="s">
        <v>1661</v>
      </c>
      <c r="N7537" t="s">
        <v>23</v>
      </c>
      <c r="O7537" t="s">
        <v>36</v>
      </c>
      <c r="P7537" t="s">
        <v>28</v>
      </c>
      <c r="R7537" t="s">
        <v>26</v>
      </c>
      <c r="S7537">
        <v>18.3</v>
      </c>
      <c r="T7537">
        <v>17.2</v>
      </c>
      <c r="U7537">
        <v>17.100000000000001</v>
      </c>
      <c r="V7537">
        <v>1.1000000000000001</v>
      </c>
      <c r="W7537">
        <v>1.2</v>
      </c>
      <c r="AB7537">
        <f t="shared" si="151"/>
        <v>4201</v>
      </c>
    </row>
    <row r="7538" spans="1:28" x14ac:dyDescent="0.25">
      <c r="A7538" t="s">
        <v>3583</v>
      </c>
      <c r="B7538" t="s">
        <v>3551</v>
      </c>
      <c r="C7538" s="1">
        <v>0.70847222222222228</v>
      </c>
      <c r="D7538">
        <v>927</v>
      </c>
      <c r="E7538" s="2">
        <v>5.1188495370370374E-2</v>
      </c>
      <c r="F7538" s="1">
        <v>5.1180555555555556E-2</v>
      </c>
      <c r="G7538">
        <v>686</v>
      </c>
      <c r="H7538">
        <v>4422.6899999999996</v>
      </c>
      <c r="I7538">
        <v>0</v>
      </c>
      <c r="J7538" t="s">
        <v>3552</v>
      </c>
      <c r="K7538" t="s">
        <v>22</v>
      </c>
      <c r="L7538">
        <v>1</v>
      </c>
      <c r="M7538" t="s">
        <v>1661</v>
      </c>
      <c r="N7538" t="s">
        <v>23</v>
      </c>
      <c r="O7538" t="s">
        <v>42</v>
      </c>
      <c r="P7538" t="s">
        <v>28</v>
      </c>
      <c r="R7538" t="s">
        <v>26</v>
      </c>
      <c r="S7538">
        <v>17.7</v>
      </c>
      <c r="T7538">
        <v>17.2</v>
      </c>
      <c r="U7538">
        <v>17.100000000000001</v>
      </c>
      <c r="V7538">
        <v>0.5</v>
      </c>
      <c r="W7538">
        <v>0.6</v>
      </c>
      <c r="AB7538">
        <f t="shared" si="151"/>
        <v>4201</v>
      </c>
    </row>
    <row r="7539" spans="1:28" x14ac:dyDescent="0.25">
      <c r="A7539" t="s">
        <v>3584</v>
      </c>
      <c r="B7539" t="s">
        <v>3551</v>
      </c>
      <c r="C7539" s="1">
        <v>0.71056712962962953</v>
      </c>
      <c r="D7539">
        <v>464</v>
      </c>
      <c r="E7539" s="2">
        <v>5.3278032407407409E-2</v>
      </c>
      <c r="F7539" s="1">
        <v>5.3275462962962962E-2</v>
      </c>
      <c r="G7539">
        <v>222</v>
      </c>
      <c r="H7539">
        <v>4603.22</v>
      </c>
      <c r="I7539">
        <v>0</v>
      </c>
      <c r="J7539" t="s">
        <v>3552</v>
      </c>
      <c r="K7539" t="s">
        <v>22</v>
      </c>
      <c r="L7539">
        <v>1</v>
      </c>
      <c r="M7539" t="s">
        <v>1661</v>
      </c>
      <c r="N7539" t="s">
        <v>23</v>
      </c>
      <c r="O7539" t="s">
        <v>31</v>
      </c>
      <c r="P7539" t="s">
        <v>28</v>
      </c>
      <c r="R7539" t="s">
        <v>26</v>
      </c>
      <c r="S7539">
        <v>20.2</v>
      </c>
      <c r="T7539">
        <v>17.3</v>
      </c>
      <c r="U7539">
        <v>17.2</v>
      </c>
      <c r="V7539">
        <v>2.9</v>
      </c>
      <c r="W7539">
        <v>3</v>
      </c>
      <c r="AB7539">
        <f t="shared" si="151"/>
        <v>4381.5300000000007</v>
      </c>
    </row>
    <row r="7540" spans="1:28" x14ac:dyDescent="0.25">
      <c r="A7540" t="s">
        <v>3584</v>
      </c>
      <c r="B7540" t="s">
        <v>3551</v>
      </c>
      <c r="C7540" s="1">
        <v>0.71056712962962953</v>
      </c>
      <c r="D7540">
        <v>464</v>
      </c>
      <c r="E7540" s="2">
        <v>5.3278032407407409E-2</v>
      </c>
      <c r="F7540" s="1">
        <v>5.3275462962962962E-2</v>
      </c>
      <c r="G7540">
        <v>222</v>
      </c>
      <c r="H7540">
        <v>4603.22</v>
      </c>
      <c r="I7540">
        <v>0</v>
      </c>
      <c r="J7540" t="s">
        <v>3552</v>
      </c>
      <c r="K7540" t="s">
        <v>22</v>
      </c>
      <c r="L7540">
        <v>1</v>
      </c>
      <c r="M7540" t="s">
        <v>1661</v>
      </c>
      <c r="N7540" t="s">
        <v>23</v>
      </c>
      <c r="O7540" t="s">
        <v>36</v>
      </c>
      <c r="P7540" t="s">
        <v>28</v>
      </c>
      <c r="R7540" t="s">
        <v>26</v>
      </c>
      <c r="S7540">
        <v>20.6</v>
      </c>
      <c r="T7540">
        <v>17.3</v>
      </c>
      <c r="U7540">
        <v>17.2</v>
      </c>
      <c r="V7540">
        <v>3.3</v>
      </c>
      <c r="W7540">
        <v>3.4</v>
      </c>
      <c r="AB7540">
        <f t="shared" si="151"/>
        <v>4381.5300000000007</v>
      </c>
    </row>
    <row r="7541" spans="1:28" x14ac:dyDescent="0.25">
      <c r="A7541" t="s">
        <v>3584</v>
      </c>
      <c r="B7541" t="s">
        <v>3551</v>
      </c>
      <c r="C7541" s="1">
        <v>0.71056712962962953</v>
      </c>
      <c r="D7541">
        <v>464</v>
      </c>
      <c r="E7541" s="2">
        <v>5.3278032407407409E-2</v>
      </c>
      <c r="F7541" s="1">
        <v>5.3275462962962962E-2</v>
      </c>
      <c r="G7541">
        <v>222</v>
      </c>
      <c r="H7541">
        <v>4603.22</v>
      </c>
      <c r="I7541">
        <v>0</v>
      </c>
      <c r="J7541" t="s">
        <v>3552</v>
      </c>
      <c r="K7541" t="s">
        <v>22</v>
      </c>
      <c r="L7541">
        <v>1</v>
      </c>
      <c r="M7541" t="s">
        <v>1661</v>
      </c>
      <c r="N7541" t="s">
        <v>23</v>
      </c>
      <c r="O7541" t="s">
        <v>42</v>
      </c>
      <c r="P7541" t="s">
        <v>28</v>
      </c>
      <c r="R7541" t="s">
        <v>26</v>
      </c>
      <c r="S7541">
        <v>17.7</v>
      </c>
      <c r="T7541">
        <v>17.3</v>
      </c>
      <c r="U7541">
        <v>17.2</v>
      </c>
      <c r="V7541">
        <v>0.4</v>
      </c>
      <c r="W7541">
        <v>0.5</v>
      </c>
      <c r="AB7541">
        <f t="shared" si="151"/>
        <v>4381.5300000000007</v>
      </c>
    </row>
    <row r="7542" spans="1:28" x14ac:dyDescent="0.25">
      <c r="A7542" t="s">
        <v>3585</v>
      </c>
      <c r="B7542" t="s">
        <v>3551</v>
      </c>
      <c r="C7542" s="1">
        <v>0.71263888888888882</v>
      </c>
      <c r="D7542">
        <v>731</v>
      </c>
      <c r="E7542" s="2">
        <v>5.535289351851852E-2</v>
      </c>
      <c r="F7542" s="1">
        <v>5.5347222222222221E-2</v>
      </c>
      <c r="G7542">
        <v>490</v>
      </c>
      <c r="H7542">
        <v>4782.49</v>
      </c>
      <c r="I7542">
        <v>0</v>
      </c>
      <c r="J7542" t="s">
        <v>3552</v>
      </c>
      <c r="K7542" t="s">
        <v>22</v>
      </c>
      <c r="L7542">
        <v>1</v>
      </c>
      <c r="M7542" t="s">
        <v>1661</v>
      </c>
      <c r="N7542" t="s">
        <v>23</v>
      </c>
      <c r="O7542" t="s">
        <v>36</v>
      </c>
      <c r="P7542" t="s">
        <v>28</v>
      </c>
      <c r="R7542" t="s">
        <v>26</v>
      </c>
      <c r="S7542">
        <v>22.2</v>
      </c>
      <c r="T7542">
        <v>17.2</v>
      </c>
      <c r="U7542">
        <v>17.2</v>
      </c>
      <c r="V7542">
        <v>5</v>
      </c>
      <c r="W7542">
        <v>5</v>
      </c>
      <c r="AB7542">
        <f t="shared" si="151"/>
        <v>4560.8</v>
      </c>
    </row>
    <row r="7543" spans="1:28" x14ac:dyDescent="0.25">
      <c r="A7543" t="s">
        <v>3585</v>
      </c>
      <c r="B7543" t="s">
        <v>3551</v>
      </c>
      <c r="C7543" s="1">
        <v>0.71263888888888882</v>
      </c>
      <c r="D7543">
        <v>731</v>
      </c>
      <c r="E7543" s="2">
        <v>5.535289351851852E-2</v>
      </c>
      <c r="F7543" s="1">
        <v>5.5347222222222221E-2</v>
      </c>
      <c r="G7543">
        <v>490</v>
      </c>
      <c r="H7543">
        <v>4782.49</v>
      </c>
      <c r="I7543">
        <v>0</v>
      </c>
      <c r="J7543" t="s">
        <v>3552</v>
      </c>
      <c r="K7543" t="s">
        <v>22</v>
      </c>
      <c r="L7543">
        <v>1</v>
      </c>
      <c r="M7543" t="s">
        <v>1661</v>
      </c>
      <c r="N7543" t="s">
        <v>23</v>
      </c>
      <c r="O7543" t="s">
        <v>31</v>
      </c>
      <c r="P7543" t="s">
        <v>28</v>
      </c>
      <c r="R7543" t="s">
        <v>26</v>
      </c>
      <c r="S7543">
        <v>20.399999999999999</v>
      </c>
      <c r="T7543">
        <v>17.2</v>
      </c>
      <c r="U7543">
        <v>17.2</v>
      </c>
      <c r="V7543">
        <v>3.2</v>
      </c>
      <c r="W7543">
        <v>3.2</v>
      </c>
      <c r="AB7543">
        <f t="shared" si="151"/>
        <v>4560.8</v>
      </c>
    </row>
    <row r="7544" spans="1:28" x14ac:dyDescent="0.25">
      <c r="A7544" t="s">
        <v>3585</v>
      </c>
      <c r="B7544" t="s">
        <v>3551</v>
      </c>
      <c r="C7544" s="1">
        <v>0.71263888888888882</v>
      </c>
      <c r="D7544">
        <v>731</v>
      </c>
      <c r="E7544" s="2">
        <v>5.535289351851852E-2</v>
      </c>
      <c r="F7544" s="1">
        <v>5.5347222222222221E-2</v>
      </c>
      <c r="G7544">
        <v>490</v>
      </c>
      <c r="H7544">
        <v>4782.49</v>
      </c>
      <c r="I7544">
        <v>0</v>
      </c>
      <c r="J7544" t="s">
        <v>3552</v>
      </c>
      <c r="K7544" t="s">
        <v>22</v>
      </c>
      <c r="L7544">
        <v>1</v>
      </c>
      <c r="M7544" t="s">
        <v>1661</v>
      </c>
      <c r="N7544" t="s">
        <v>23</v>
      </c>
      <c r="O7544" t="s">
        <v>42</v>
      </c>
      <c r="P7544" t="s">
        <v>28</v>
      </c>
      <c r="R7544" t="s">
        <v>26</v>
      </c>
      <c r="S7544">
        <v>17.600000000000001</v>
      </c>
      <c r="T7544">
        <v>17.2</v>
      </c>
      <c r="U7544">
        <v>17.2</v>
      </c>
      <c r="V7544">
        <v>0.4</v>
      </c>
      <c r="W7544">
        <v>0.4</v>
      </c>
      <c r="AB7544">
        <f t="shared" si="151"/>
        <v>4560.8</v>
      </c>
    </row>
    <row r="7545" spans="1:28" x14ac:dyDescent="0.25">
      <c r="A7545" t="s">
        <v>3585</v>
      </c>
      <c r="B7545" t="s">
        <v>3551</v>
      </c>
      <c r="C7545" s="1">
        <v>0.71263888888888882</v>
      </c>
      <c r="D7545">
        <v>731</v>
      </c>
      <c r="E7545" s="2">
        <v>5.535289351851852E-2</v>
      </c>
      <c r="F7545" s="1">
        <v>5.5347222222222221E-2</v>
      </c>
      <c r="G7545">
        <v>490</v>
      </c>
      <c r="H7545">
        <v>4782.49</v>
      </c>
      <c r="I7545">
        <v>0</v>
      </c>
      <c r="J7545" t="s">
        <v>3552</v>
      </c>
      <c r="K7545" t="s">
        <v>22</v>
      </c>
      <c r="L7545">
        <v>1</v>
      </c>
      <c r="M7545" t="s">
        <v>1661</v>
      </c>
      <c r="N7545" t="s">
        <v>23</v>
      </c>
      <c r="O7545" t="s">
        <v>24</v>
      </c>
      <c r="P7545" t="s">
        <v>28</v>
      </c>
      <c r="R7545" t="s">
        <v>26</v>
      </c>
      <c r="S7545">
        <v>19.2</v>
      </c>
      <c r="T7545">
        <v>17.2</v>
      </c>
      <c r="U7545">
        <v>17.2</v>
      </c>
      <c r="V7545">
        <v>2</v>
      </c>
      <c r="W7545">
        <v>2</v>
      </c>
      <c r="AB7545">
        <f t="shared" si="151"/>
        <v>4560.8</v>
      </c>
    </row>
    <row r="7546" spans="1:28" x14ac:dyDescent="0.25">
      <c r="A7546" t="s">
        <v>3586</v>
      </c>
      <c r="B7546" t="s">
        <v>3551</v>
      </c>
      <c r="C7546" s="1">
        <v>0.71472222222222215</v>
      </c>
      <c r="D7546">
        <v>433</v>
      </c>
      <c r="E7546" s="2">
        <v>5.7432777777777777E-2</v>
      </c>
      <c r="F7546" s="1">
        <v>5.7430555555555561E-2</v>
      </c>
      <c r="G7546">
        <v>192</v>
      </c>
      <c r="H7546">
        <v>4962.1899999999996</v>
      </c>
      <c r="I7546">
        <v>0</v>
      </c>
      <c r="J7546" t="s">
        <v>3552</v>
      </c>
      <c r="K7546" t="s">
        <v>22</v>
      </c>
      <c r="L7546">
        <v>1</v>
      </c>
      <c r="M7546" t="s">
        <v>1661</v>
      </c>
      <c r="N7546" t="s">
        <v>23</v>
      </c>
      <c r="O7546" t="s">
        <v>42</v>
      </c>
      <c r="P7546" t="s">
        <v>28</v>
      </c>
      <c r="R7546" t="s">
        <v>26</v>
      </c>
      <c r="S7546">
        <v>18.399999999999999</v>
      </c>
      <c r="T7546">
        <v>17.2</v>
      </c>
      <c r="U7546">
        <v>17.2</v>
      </c>
      <c r="V7546">
        <v>1.2</v>
      </c>
      <c r="W7546">
        <v>1.2</v>
      </c>
      <c r="AB7546">
        <f t="shared" si="151"/>
        <v>4740.5</v>
      </c>
    </row>
    <row r="7547" spans="1:28" x14ac:dyDescent="0.25">
      <c r="A7547" t="s">
        <v>3586</v>
      </c>
      <c r="B7547" t="s">
        <v>3551</v>
      </c>
      <c r="C7547" s="1">
        <v>0.71472222222222215</v>
      </c>
      <c r="D7547">
        <v>433</v>
      </c>
      <c r="E7547" s="2">
        <v>5.7432777777777777E-2</v>
      </c>
      <c r="F7547" s="1">
        <v>5.7430555555555561E-2</v>
      </c>
      <c r="G7547">
        <v>192</v>
      </c>
      <c r="H7547">
        <v>4962.1899999999996</v>
      </c>
      <c r="I7547">
        <v>0</v>
      </c>
      <c r="J7547" t="s">
        <v>3552</v>
      </c>
      <c r="K7547" t="s">
        <v>22</v>
      </c>
      <c r="L7547">
        <v>1</v>
      </c>
      <c r="M7547" t="s">
        <v>1661</v>
      </c>
      <c r="N7547" t="s">
        <v>23</v>
      </c>
      <c r="O7547" t="s">
        <v>36</v>
      </c>
      <c r="P7547" t="s">
        <v>28</v>
      </c>
      <c r="R7547" t="s">
        <v>26</v>
      </c>
      <c r="S7547">
        <v>22.8</v>
      </c>
      <c r="T7547">
        <v>17.2</v>
      </c>
      <c r="U7547">
        <v>17.2</v>
      </c>
      <c r="V7547">
        <v>5.6</v>
      </c>
      <c r="W7547">
        <v>5.6</v>
      </c>
      <c r="AB7547">
        <f t="shared" si="151"/>
        <v>4740.5</v>
      </c>
    </row>
    <row r="7548" spans="1:28" x14ac:dyDescent="0.25">
      <c r="A7548" t="s">
        <v>3586</v>
      </c>
      <c r="B7548" t="s">
        <v>3551</v>
      </c>
      <c r="C7548" s="1">
        <v>0.71472222222222215</v>
      </c>
      <c r="D7548">
        <v>433</v>
      </c>
      <c r="E7548" s="2">
        <v>5.7432777777777777E-2</v>
      </c>
      <c r="F7548" s="1">
        <v>5.7430555555555561E-2</v>
      </c>
      <c r="G7548">
        <v>192</v>
      </c>
      <c r="H7548">
        <v>4962.1899999999996</v>
      </c>
      <c r="I7548">
        <v>0</v>
      </c>
      <c r="J7548" t="s">
        <v>3552</v>
      </c>
      <c r="K7548" t="s">
        <v>22</v>
      </c>
      <c r="L7548">
        <v>1</v>
      </c>
      <c r="M7548" t="s">
        <v>1661</v>
      </c>
      <c r="N7548" t="s">
        <v>23</v>
      </c>
      <c r="O7548" t="s">
        <v>31</v>
      </c>
      <c r="P7548" t="s">
        <v>28</v>
      </c>
      <c r="R7548" t="s">
        <v>26</v>
      </c>
      <c r="S7548">
        <v>21</v>
      </c>
      <c r="T7548">
        <v>17.2</v>
      </c>
      <c r="U7548">
        <v>17.2</v>
      </c>
      <c r="V7548">
        <v>3.8</v>
      </c>
      <c r="W7548">
        <v>3.8</v>
      </c>
      <c r="AB7548">
        <f t="shared" si="151"/>
        <v>4740.5</v>
      </c>
    </row>
    <row r="7549" spans="1:28" x14ac:dyDescent="0.25">
      <c r="A7549" t="s">
        <v>3586</v>
      </c>
      <c r="B7549" t="s">
        <v>3551</v>
      </c>
      <c r="C7549" s="1">
        <v>0.71472222222222215</v>
      </c>
      <c r="D7549">
        <v>433</v>
      </c>
      <c r="E7549" s="2">
        <v>5.7432777777777777E-2</v>
      </c>
      <c r="F7549" s="1">
        <v>5.7430555555555561E-2</v>
      </c>
      <c r="G7549">
        <v>192</v>
      </c>
      <c r="H7549">
        <v>4962.1899999999996</v>
      </c>
      <c r="I7549">
        <v>0</v>
      </c>
      <c r="J7549" t="s">
        <v>3552</v>
      </c>
      <c r="K7549" t="s">
        <v>22</v>
      </c>
      <c r="L7549">
        <v>1</v>
      </c>
      <c r="M7549" t="s">
        <v>1661</v>
      </c>
      <c r="N7549" t="s">
        <v>23</v>
      </c>
      <c r="O7549" t="s">
        <v>24</v>
      </c>
      <c r="P7549" t="s">
        <v>28</v>
      </c>
      <c r="R7549" t="s">
        <v>26</v>
      </c>
      <c r="S7549">
        <v>19.899999999999999</v>
      </c>
      <c r="T7549">
        <v>17.2</v>
      </c>
      <c r="U7549">
        <v>17.2</v>
      </c>
      <c r="V7549">
        <v>2.7</v>
      </c>
      <c r="W7549">
        <v>2.7</v>
      </c>
      <c r="AB7549">
        <f t="shared" si="151"/>
        <v>4740.5</v>
      </c>
    </row>
    <row r="7550" spans="1:28" x14ac:dyDescent="0.25">
      <c r="A7550" t="s">
        <v>3587</v>
      </c>
      <c r="B7550" t="s">
        <v>3551</v>
      </c>
      <c r="C7550" s="1">
        <v>0.71681712962962962</v>
      </c>
      <c r="D7550">
        <v>337</v>
      </c>
      <c r="E7550" s="2">
        <v>5.9526562499999998E-2</v>
      </c>
      <c r="F7550" s="1">
        <v>5.9525462962962961E-2</v>
      </c>
      <c r="G7550">
        <v>95</v>
      </c>
      <c r="H7550">
        <v>5143.1000000000004</v>
      </c>
      <c r="I7550">
        <v>0</v>
      </c>
      <c r="J7550" t="s">
        <v>3552</v>
      </c>
      <c r="K7550" t="s">
        <v>22</v>
      </c>
      <c r="L7550">
        <v>1</v>
      </c>
      <c r="M7550" t="s">
        <v>1661</v>
      </c>
      <c r="N7550" t="s">
        <v>23</v>
      </c>
      <c r="O7550" t="s">
        <v>46</v>
      </c>
      <c r="P7550" t="s">
        <v>28</v>
      </c>
      <c r="R7550" t="s">
        <v>26</v>
      </c>
      <c r="S7550">
        <v>18.8</v>
      </c>
      <c r="T7550">
        <v>17.2</v>
      </c>
      <c r="U7550">
        <v>17.2</v>
      </c>
      <c r="V7550">
        <v>1.6</v>
      </c>
      <c r="W7550">
        <v>1.6</v>
      </c>
      <c r="AB7550">
        <f t="shared" si="151"/>
        <v>4921.4100000000008</v>
      </c>
    </row>
    <row r="7551" spans="1:28" x14ac:dyDescent="0.25">
      <c r="A7551" t="s">
        <v>3587</v>
      </c>
      <c r="B7551" t="s">
        <v>3551</v>
      </c>
      <c r="C7551" s="1">
        <v>0.71681712962962962</v>
      </c>
      <c r="D7551">
        <v>337</v>
      </c>
      <c r="E7551" s="2">
        <v>5.9526562499999998E-2</v>
      </c>
      <c r="F7551" s="1">
        <v>5.9525462962962961E-2</v>
      </c>
      <c r="G7551">
        <v>95</v>
      </c>
      <c r="H7551">
        <v>5143.1000000000004</v>
      </c>
      <c r="I7551">
        <v>0</v>
      </c>
      <c r="J7551" t="s">
        <v>3552</v>
      </c>
      <c r="K7551" t="s">
        <v>22</v>
      </c>
      <c r="L7551">
        <v>1</v>
      </c>
      <c r="M7551" t="s">
        <v>1661</v>
      </c>
      <c r="N7551" t="s">
        <v>23</v>
      </c>
      <c r="O7551" t="s">
        <v>36</v>
      </c>
      <c r="P7551" t="s">
        <v>28</v>
      </c>
      <c r="R7551" t="s">
        <v>26</v>
      </c>
      <c r="S7551">
        <v>20.3</v>
      </c>
      <c r="T7551">
        <v>17.2</v>
      </c>
      <c r="U7551">
        <v>17.2</v>
      </c>
      <c r="V7551">
        <v>3.1</v>
      </c>
      <c r="W7551">
        <v>3.1</v>
      </c>
      <c r="AB7551">
        <f t="shared" si="151"/>
        <v>4921.4100000000008</v>
      </c>
    </row>
    <row r="7552" spans="1:28" x14ac:dyDescent="0.25">
      <c r="A7552" t="s">
        <v>3587</v>
      </c>
      <c r="B7552" t="s">
        <v>3551</v>
      </c>
      <c r="C7552" s="1">
        <v>0.71681712962962962</v>
      </c>
      <c r="D7552">
        <v>337</v>
      </c>
      <c r="E7552" s="2">
        <v>5.9526562499999998E-2</v>
      </c>
      <c r="F7552" s="1">
        <v>5.9525462962962961E-2</v>
      </c>
      <c r="G7552">
        <v>95</v>
      </c>
      <c r="H7552">
        <v>5143.1000000000004</v>
      </c>
      <c r="I7552">
        <v>0</v>
      </c>
      <c r="J7552" t="s">
        <v>3552</v>
      </c>
      <c r="K7552" t="s">
        <v>22</v>
      </c>
      <c r="L7552">
        <v>1</v>
      </c>
      <c r="M7552" t="s">
        <v>1661</v>
      </c>
      <c r="N7552" t="s">
        <v>23</v>
      </c>
      <c r="O7552" t="s">
        <v>24</v>
      </c>
      <c r="P7552" t="s">
        <v>28</v>
      </c>
      <c r="R7552" t="s">
        <v>26</v>
      </c>
      <c r="S7552">
        <v>18.3</v>
      </c>
      <c r="T7552">
        <v>17.2</v>
      </c>
      <c r="U7552">
        <v>17.2</v>
      </c>
      <c r="V7552">
        <v>1.1000000000000001</v>
      </c>
      <c r="W7552">
        <v>1.1000000000000001</v>
      </c>
      <c r="AB7552">
        <f t="shared" si="151"/>
        <v>4921.4100000000008</v>
      </c>
    </row>
    <row r="7553" spans="1:28" x14ac:dyDescent="0.25">
      <c r="A7553" t="s">
        <v>3588</v>
      </c>
      <c r="B7553" t="s">
        <v>3551</v>
      </c>
      <c r="C7553" s="1">
        <v>0.71890046296296306</v>
      </c>
      <c r="D7553">
        <v>205</v>
      </c>
      <c r="E7553" s="2">
        <v>6.1608379629629624E-2</v>
      </c>
      <c r="F7553" s="1">
        <v>6.159722222222222E-2</v>
      </c>
      <c r="G7553">
        <v>964</v>
      </c>
      <c r="H7553">
        <v>5322.96</v>
      </c>
      <c r="I7553">
        <v>0</v>
      </c>
      <c r="J7553" t="s">
        <v>3552</v>
      </c>
      <c r="K7553" t="s">
        <v>22</v>
      </c>
      <c r="L7553">
        <v>1</v>
      </c>
      <c r="M7553" t="s">
        <v>1661</v>
      </c>
      <c r="N7553" t="s">
        <v>23</v>
      </c>
      <c r="O7553" t="s">
        <v>42</v>
      </c>
      <c r="P7553" t="s">
        <v>28</v>
      </c>
      <c r="R7553" t="s">
        <v>26</v>
      </c>
      <c r="S7553">
        <v>17.600000000000001</v>
      </c>
      <c r="T7553">
        <v>17.3</v>
      </c>
      <c r="U7553">
        <v>17.3</v>
      </c>
      <c r="V7553">
        <v>0.3</v>
      </c>
      <c r="W7553">
        <v>0.3</v>
      </c>
      <c r="AB7553">
        <f t="shared" si="151"/>
        <v>5101.2700000000004</v>
      </c>
    </row>
    <row r="7554" spans="1:28" x14ac:dyDescent="0.25">
      <c r="A7554" t="s">
        <v>3588</v>
      </c>
      <c r="B7554" t="s">
        <v>3551</v>
      </c>
      <c r="C7554" s="1">
        <v>0.71890046296296306</v>
      </c>
      <c r="D7554">
        <v>205</v>
      </c>
      <c r="E7554" s="2">
        <v>6.1608379629629624E-2</v>
      </c>
      <c r="F7554" s="1">
        <v>6.159722222222222E-2</v>
      </c>
      <c r="G7554">
        <v>964</v>
      </c>
      <c r="H7554">
        <v>5322.96</v>
      </c>
      <c r="I7554">
        <v>0</v>
      </c>
      <c r="J7554" t="s">
        <v>3552</v>
      </c>
      <c r="K7554" t="s">
        <v>22</v>
      </c>
      <c r="L7554">
        <v>1</v>
      </c>
      <c r="M7554" t="s">
        <v>1661</v>
      </c>
      <c r="N7554" t="s">
        <v>23</v>
      </c>
      <c r="O7554" t="s">
        <v>46</v>
      </c>
      <c r="P7554" t="s">
        <v>28</v>
      </c>
      <c r="R7554" t="s">
        <v>26</v>
      </c>
      <c r="S7554">
        <v>20.100000000000001</v>
      </c>
      <c r="T7554">
        <v>17.3</v>
      </c>
      <c r="U7554">
        <v>17.3</v>
      </c>
      <c r="V7554">
        <v>2.8</v>
      </c>
      <c r="W7554">
        <v>2.8</v>
      </c>
      <c r="AB7554">
        <f t="shared" si="151"/>
        <v>5101.2700000000004</v>
      </c>
    </row>
    <row r="7555" spans="1:28" x14ac:dyDescent="0.25">
      <c r="A7555" t="s">
        <v>3588</v>
      </c>
      <c r="B7555" t="s">
        <v>3551</v>
      </c>
      <c r="C7555" s="1">
        <v>0.71890046296296306</v>
      </c>
      <c r="D7555">
        <v>205</v>
      </c>
      <c r="E7555" s="2">
        <v>6.1608379629629624E-2</v>
      </c>
      <c r="F7555" s="1">
        <v>6.159722222222222E-2</v>
      </c>
      <c r="G7555">
        <v>964</v>
      </c>
      <c r="H7555">
        <v>5322.96</v>
      </c>
      <c r="I7555">
        <v>0</v>
      </c>
      <c r="J7555" t="s">
        <v>3552</v>
      </c>
      <c r="K7555" t="s">
        <v>22</v>
      </c>
      <c r="L7555">
        <v>1</v>
      </c>
      <c r="M7555" t="s">
        <v>1661</v>
      </c>
      <c r="N7555" t="s">
        <v>23</v>
      </c>
      <c r="O7555" t="s">
        <v>24</v>
      </c>
      <c r="P7555" t="s">
        <v>28</v>
      </c>
      <c r="R7555" t="s">
        <v>26</v>
      </c>
      <c r="S7555">
        <v>19.8</v>
      </c>
      <c r="T7555">
        <v>17.3</v>
      </c>
      <c r="U7555">
        <v>17.3</v>
      </c>
      <c r="V7555">
        <v>2.5</v>
      </c>
      <c r="W7555">
        <v>2.5</v>
      </c>
      <c r="AB7555">
        <f t="shared" si="151"/>
        <v>5101.2700000000004</v>
      </c>
    </row>
    <row r="7556" spans="1:28" x14ac:dyDescent="0.25">
      <c r="A7556" t="s">
        <v>3588</v>
      </c>
      <c r="B7556" t="s">
        <v>3551</v>
      </c>
      <c r="C7556" s="1">
        <v>0.71890046296296306</v>
      </c>
      <c r="D7556">
        <v>205</v>
      </c>
      <c r="E7556" s="2">
        <v>6.1608379629629624E-2</v>
      </c>
      <c r="F7556" s="1">
        <v>6.159722222222222E-2</v>
      </c>
      <c r="G7556">
        <v>964</v>
      </c>
      <c r="H7556">
        <v>5322.96</v>
      </c>
      <c r="I7556">
        <v>0</v>
      </c>
      <c r="J7556" t="s">
        <v>3552</v>
      </c>
      <c r="K7556" t="s">
        <v>22</v>
      </c>
      <c r="L7556">
        <v>1</v>
      </c>
      <c r="M7556" t="s">
        <v>1661</v>
      </c>
      <c r="N7556" t="s">
        <v>23</v>
      </c>
      <c r="O7556" t="s">
        <v>36</v>
      </c>
      <c r="P7556" t="s">
        <v>28</v>
      </c>
      <c r="R7556" t="s">
        <v>26</v>
      </c>
      <c r="S7556">
        <v>20.2</v>
      </c>
      <c r="T7556">
        <v>17.3</v>
      </c>
      <c r="U7556">
        <v>17.3</v>
      </c>
      <c r="V7556">
        <v>2.9</v>
      </c>
      <c r="W7556">
        <v>2.9</v>
      </c>
      <c r="AB7556">
        <f t="shared" si="151"/>
        <v>5101.2700000000004</v>
      </c>
    </row>
    <row r="7557" spans="1:28" x14ac:dyDescent="0.25">
      <c r="A7557" t="s">
        <v>3589</v>
      </c>
      <c r="B7557" t="s">
        <v>3551</v>
      </c>
      <c r="C7557" s="1">
        <v>0.72098379629629628</v>
      </c>
      <c r="D7557">
        <v>41</v>
      </c>
      <c r="E7557" s="2">
        <v>6.3689803240740736E-2</v>
      </c>
      <c r="F7557" s="1">
        <v>6.368055555555556E-2</v>
      </c>
      <c r="G7557">
        <v>799</v>
      </c>
      <c r="H7557">
        <v>5502.8</v>
      </c>
      <c r="I7557">
        <v>0</v>
      </c>
      <c r="J7557" t="s">
        <v>3552</v>
      </c>
      <c r="K7557" t="s">
        <v>22</v>
      </c>
      <c r="L7557">
        <v>1</v>
      </c>
      <c r="M7557" t="s">
        <v>1661</v>
      </c>
      <c r="N7557" t="s">
        <v>23</v>
      </c>
      <c r="O7557" t="s">
        <v>46</v>
      </c>
      <c r="P7557" t="s">
        <v>28</v>
      </c>
      <c r="R7557" t="s">
        <v>26</v>
      </c>
      <c r="S7557">
        <v>21</v>
      </c>
      <c r="T7557">
        <v>17.2</v>
      </c>
      <c r="U7557">
        <v>17.2</v>
      </c>
      <c r="V7557">
        <v>3.8</v>
      </c>
      <c r="W7557">
        <v>3.8</v>
      </c>
      <c r="AB7557">
        <f t="shared" si="151"/>
        <v>5281.1100000000006</v>
      </c>
    </row>
    <row r="7558" spans="1:28" x14ac:dyDescent="0.25">
      <c r="A7558" t="s">
        <v>3589</v>
      </c>
      <c r="B7558" t="s">
        <v>3551</v>
      </c>
      <c r="C7558" s="1">
        <v>0.72098379629629628</v>
      </c>
      <c r="D7558">
        <v>41</v>
      </c>
      <c r="E7558" s="2">
        <v>6.3689803240740736E-2</v>
      </c>
      <c r="F7558" s="1">
        <v>6.368055555555556E-2</v>
      </c>
      <c r="G7558">
        <v>799</v>
      </c>
      <c r="H7558">
        <v>5502.8</v>
      </c>
      <c r="I7558">
        <v>0</v>
      </c>
      <c r="J7558" t="s">
        <v>3552</v>
      </c>
      <c r="K7558" t="s">
        <v>22</v>
      </c>
      <c r="L7558">
        <v>1</v>
      </c>
      <c r="M7558" t="s">
        <v>1661</v>
      </c>
      <c r="N7558" t="s">
        <v>23</v>
      </c>
      <c r="O7558" t="s">
        <v>42</v>
      </c>
      <c r="P7558" t="s">
        <v>28</v>
      </c>
      <c r="R7558" t="s">
        <v>26</v>
      </c>
      <c r="S7558">
        <v>17.3</v>
      </c>
      <c r="T7558">
        <v>17.2</v>
      </c>
      <c r="U7558">
        <v>17.2</v>
      </c>
      <c r="V7558">
        <v>0.1</v>
      </c>
      <c r="W7558">
        <v>0.1</v>
      </c>
      <c r="AB7558">
        <f t="shared" si="151"/>
        <v>5281.1100000000006</v>
      </c>
    </row>
    <row r="7559" spans="1:28" x14ac:dyDescent="0.25">
      <c r="A7559" t="s">
        <v>3589</v>
      </c>
      <c r="B7559" t="s">
        <v>3551</v>
      </c>
      <c r="C7559" s="1">
        <v>0.72098379629629628</v>
      </c>
      <c r="D7559">
        <v>41</v>
      </c>
      <c r="E7559" s="2">
        <v>6.3689803240740736E-2</v>
      </c>
      <c r="F7559" s="1">
        <v>6.368055555555556E-2</v>
      </c>
      <c r="G7559">
        <v>799</v>
      </c>
      <c r="H7559">
        <v>5502.8</v>
      </c>
      <c r="I7559">
        <v>0</v>
      </c>
      <c r="J7559" t="s">
        <v>3552</v>
      </c>
      <c r="K7559" t="s">
        <v>22</v>
      </c>
      <c r="L7559">
        <v>1</v>
      </c>
      <c r="M7559" t="s">
        <v>1661</v>
      </c>
      <c r="N7559" t="s">
        <v>23</v>
      </c>
      <c r="O7559" t="s">
        <v>36</v>
      </c>
      <c r="P7559" t="s">
        <v>28</v>
      </c>
      <c r="R7559" t="s">
        <v>26</v>
      </c>
      <c r="S7559">
        <v>20.6</v>
      </c>
      <c r="T7559">
        <v>17.2</v>
      </c>
      <c r="U7559">
        <v>17.2</v>
      </c>
      <c r="V7559">
        <v>3.4</v>
      </c>
      <c r="W7559">
        <v>3.4</v>
      </c>
      <c r="AB7559">
        <f t="shared" si="151"/>
        <v>5281.1100000000006</v>
      </c>
    </row>
    <row r="7560" spans="1:28" x14ac:dyDescent="0.25">
      <c r="A7560" t="s">
        <v>3589</v>
      </c>
      <c r="B7560" t="s">
        <v>3551</v>
      </c>
      <c r="C7560" s="1">
        <v>0.72098379629629628</v>
      </c>
      <c r="D7560">
        <v>41</v>
      </c>
      <c r="E7560" s="2">
        <v>6.3689803240740736E-2</v>
      </c>
      <c r="F7560" s="1">
        <v>6.368055555555556E-2</v>
      </c>
      <c r="G7560">
        <v>799</v>
      </c>
      <c r="H7560">
        <v>5502.8</v>
      </c>
      <c r="I7560">
        <v>0</v>
      </c>
      <c r="J7560" t="s">
        <v>3552</v>
      </c>
      <c r="K7560" t="s">
        <v>22</v>
      </c>
      <c r="L7560">
        <v>1</v>
      </c>
      <c r="M7560" t="s">
        <v>1661</v>
      </c>
      <c r="N7560" t="s">
        <v>23</v>
      </c>
      <c r="O7560" t="s">
        <v>24</v>
      </c>
      <c r="P7560" t="s">
        <v>28</v>
      </c>
      <c r="R7560" t="s">
        <v>26</v>
      </c>
      <c r="S7560">
        <v>19.899999999999999</v>
      </c>
      <c r="T7560">
        <v>17.2</v>
      </c>
      <c r="U7560">
        <v>17.2</v>
      </c>
      <c r="V7560">
        <v>2.7</v>
      </c>
      <c r="W7560">
        <v>2.7</v>
      </c>
      <c r="AB7560">
        <f t="shared" si="151"/>
        <v>5281.1100000000006</v>
      </c>
    </row>
    <row r="7561" spans="1:28" x14ac:dyDescent="0.25">
      <c r="A7561" t="s">
        <v>3590</v>
      </c>
      <c r="B7561" t="s">
        <v>3551</v>
      </c>
      <c r="C7561" s="1">
        <v>0.72305555555555545</v>
      </c>
      <c r="D7561">
        <v>742</v>
      </c>
      <c r="E7561" s="2">
        <v>6.5769687500000007E-2</v>
      </c>
      <c r="F7561" s="1">
        <v>6.5763888888888886E-2</v>
      </c>
      <c r="G7561">
        <v>501</v>
      </c>
      <c r="H7561">
        <v>5682.5</v>
      </c>
      <c r="I7561">
        <v>0</v>
      </c>
      <c r="J7561" t="s">
        <v>3552</v>
      </c>
      <c r="K7561" t="s">
        <v>22</v>
      </c>
      <c r="L7561">
        <v>1</v>
      </c>
      <c r="M7561" t="s">
        <v>1661</v>
      </c>
      <c r="N7561" t="s">
        <v>23</v>
      </c>
      <c r="O7561" t="s">
        <v>46</v>
      </c>
      <c r="P7561" t="s">
        <v>28</v>
      </c>
      <c r="R7561" t="s">
        <v>26</v>
      </c>
      <c r="S7561">
        <v>20</v>
      </c>
      <c r="T7561">
        <v>17.2</v>
      </c>
      <c r="U7561">
        <v>17.2</v>
      </c>
      <c r="V7561">
        <v>2.8</v>
      </c>
      <c r="W7561">
        <v>2.8</v>
      </c>
      <c r="AB7561">
        <f t="shared" ref="AB7561:AB7589" si="152">H7561-221.69</f>
        <v>5460.81</v>
      </c>
    </row>
    <row r="7562" spans="1:28" x14ac:dyDescent="0.25">
      <c r="A7562" t="s">
        <v>3590</v>
      </c>
      <c r="B7562" t="s">
        <v>3551</v>
      </c>
      <c r="C7562" s="1">
        <v>0.72305555555555545</v>
      </c>
      <c r="D7562">
        <v>742</v>
      </c>
      <c r="E7562" s="2">
        <v>6.5769687500000007E-2</v>
      </c>
      <c r="F7562" s="1">
        <v>6.5763888888888886E-2</v>
      </c>
      <c r="G7562">
        <v>501</v>
      </c>
      <c r="H7562">
        <v>5682.5</v>
      </c>
      <c r="I7562">
        <v>0</v>
      </c>
      <c r="J7562" t="s">
        <v>3552</v>
      </c>
      <c r="K7562" t="s">
        <v>22</v>
      </c>
      <c r="L7562">
        <v>1</v>
      </c>
      <c r="M7562" t="s">
        <v>1661</v>
      </c>
      <c r="N7562" t="s">
        <v>23</v>
      </c>
      <c r="O7562" t="s">
        <v>42</v>
      </c>
      <c r="P7562" t="s">
        <v>28</v>
      </c>
      <c r="R7562" t="s">
        <v>26</v>
      </c>
      <c r="S7562">
        <v>17.100000000000001</v>
      </c>
      <c r="T7562">
        <v>17.2</v>
      </c>
      <c r="U7562">
        <v>17.2</v>
      </c>
      <c r="V7562">
        <v>-0.1</v>
      </c>
      <c r="W7562">
        <v>-0.1</v>
      </c>
      <c r="AB7562">
        <f t="shared" si="152"/>
        <v>5460.81</v>
      </c>
    </row>
    <row r="7563" spans="1:28" x14ac:dyDescent="0.25">
      <c r="A7563" t="s">
        <v>3590</v>
      </c>
      <c r="B7563" t="s">
        <v>3551</v>
      </c>
      <c r="C7563" s="1">
        <v>0.72305555555555545</v>
      </c>
      <c r="D7563">
        <v>742</v>
      </c>
      <c r="E7563" s="2">
        <v>6.5769687500000007E-2</v>
      </c>
      <c r="F7563" s="1">
        <v>6.5763888888888886E-2</v>
      </c>
      <c r="G7563">
        <v>501</v>
      </c>
      <c r="H7563">
        <v>5682.5</v>
      </c>
      <c r="I7563">
        <v>0</v>
      </c>
      <c r="J7563" t="s">
        <v>3552</v>
      </c>
      <c r="K7563" t="s">
        <v>22</v>
      </c>
      <c r="L7563">
        <v>1</v>
      </c>
      <c r="M7563" t="s">
        <v>1661</v>
      </c>
      <c r="N7563" t="s">
        <v>23</v>
      </c>
      <c r="O7563" t="s">
        <v>36</v>
      </c>
      <c r="P7563" t="s">
        <v>28</v>
      </c>
      <c r="R7563" t="s">
        <v>26</v>
      </c>
      <c r="S7563">
        <v>21.1</v>
      </c>
      <c r="T7563">
        <v>17.2</v>
      </c>
      <c r="U7563">
        <v>17.2</v>
      </c>
      <c r="V7563">
        <v>3.9</v>
      </c>
      <c r="W7563">
        <v>3.9</v>
      </c>
      <c r="AB7563">
        <f t="shared" si="152"/>
        <v>5460.81</v>
      </c>
    </row>
    <row r="7564" spans="1:28" x14ac:dyDescent="0.25">
      <c r="A7564" t="s">
        <v>3590</v>
      </c>
      <c r="B7564" t="s">
        <v>3551</v>
      </c>
      <c r="C7564" s="1">
        <v>0.72305555555555545</v>
      </c>
      <c r="D7564">
        <v>742</v>
      </c>
      <c r="E7564" s="2">
        <v>6.5769687500000007E-2</v>
      </c>
      <c r="F7564" s="1">
        <v>6.5763888888888886E-2</v>
      </c>
      <c r="G7564">
        <v>501</v>
      </c>
      <c r="H7564">
        <v>5682.5</v>
      </c>
      <c r="I7564">
        <v>0</v>
      </c>
      <c r="J7564" t="s">
        <v>3552</v>
      </c>
      <c r="K7564" t="s">
        <v>22</v>
      </c>
      <c r="L7564">
        <v>1</v>
      </c>
      <c r="M7564" t="s">
        <v>1661</v>
      </c>
      <c r="N7564" t="s">
        <v>23</v>
      </c>
      <c r="O7564" t="s">
        <v>24</v>
      </c>
      <c r="P7564" t="s">
        <v>28</v>
      </c>
      <c r="R7564" t="s">
        <v>26</v>
      </c>
      <c r="S7564">
        <v>19.7</v>
      </c>
      <c r="T7564">
        <v>17.2</v>
      </c>
      <c r="U7564">
        <v>17.2</v>
      </c>
      <c r="V7564">
        <v>2.5</v>
      </c>
      <c r="W7564">
        <v>2.5</v>
      </c>
      <c r="AB7564">
        <f t="shared" si="152"/>
        <v>5460.81</v>
      </c>
    </row>
    <row r="7565" spans="1:28" x14ac:dyDescent="0.25">
      <c r="A7565" t="s">
        <v>3591</v>
      </c>
      <c r="B7565" t="s">
        <v>3551</v>
      </c>
      <c r="C7565" s="1">
        <v>0.72513888888888889</v>
      </c>
      <c r="D7565">
        <v>878</v>
      </c>
      <c r="E7565" s="2">
        <v>6.7854594907407403E-2</v>
      </c>
      <c r="F7565" s="1">
        <v>6.7847222222222225E-2</v>
      </c>
      <c r="G7565">
        <v>637</v>
      </c>
      <c r="H7565">
        <v>5862.64</v>
      </c>
      <c r="I7565">
        <v>0</v>
      </c>
      <c r="J7565" t="s">
        <v>3552</v>
      </c>
      <c r="K7565" t="s">
        <v>22</v>
      </c>
      <c r="L7565">
        <v>1</v>
      </c>
      <c r="M7565" t="s">
        <v>1661</v>
      </c>
      <c r="N7565" t="s">
        <v>23</v>
      </c>
      <c r="O7565" t="s">
        <v>42</v>
      </c>
      <c r="P7565" t="s">
        <v>28</v>
      </c>
      <c r="R7565" t="s">
        <v>26</v>
      </c>
      <c r="S7565">
        <v>17.2</v>
      </c>
      <c r="T7565">
        <v>17.2</v>
      </c>
      <c r="U7565">
        <v>17.2</v>
      </c>
      <c r="V7565">
        <v>0</v>
      </c>
      <c r="W7565">
        <v>0</v>
      </c>
      <c r="AB7565">
        <f t="shared" si="152"/>
        <v>5640.9500000000007</v>
      </c>
    </row>
    <row r="7566" spans="1:28" x14ac:dyDescent="0.25">
      <c r="A7566" t="s">
        <v>3591</v>
      </c>
      <c r="B7566" t="s">
        <v>3551</v>
      </c>
      <c r="C7566" s="1">
        <v>0.72513888888888889</v>
      </c>
      <c r="D7566">
        <v>878</v>
      </c>
      <c r="E7566" s="2">
        <v>6.7854594907407403E-2</v>
      </c>
      <c r="F7566" s="1">
        <v>6.7847222222222225E-2</v>
      </c>
      <c r="G7566">
        <v>637</v>
      </c>
      <c r="H7566">
        <v>5862.64</v>
      </c>
      <c r="I7566">
        <v>0</v>
      </c>
      <c r="J7566" t="s">
        <v>3552</v>
      </c>
      <c r="K7566" t="s">
        <v>22</v>
      </c>
      <c r="L7566">
        <v>1</v>
      </c>
      <c r="M7566" t="s">
        <v>1661</v>
      </c>
      <c r="N7566" t="s">
        <v>23</v>
      </c>
      <c r="O7566" t="s">
        <v>24</v>
      </c>
      <c r="P7566" t="s">
        <v>28</v>
      </c>
      <c r="R7566" t="s">
        <v>26</v>
      </c>
      <c r="S7566">
        <v>19.600000000000001</v>
      </c>
      <c r="T7566">
        <v>17.2</v>
      </c>
      <c r="U7566">
        <v>17.2</v>
      </c>
      <c r="V7566">
        <v>2.4</v>
      </c>
      <c r="W7566">
        <v>2.4</v>
      </c>
      <c r="AB7566">
        <f t="shared" si="152"/>
        <v>5640.9500000000007</v>
      </c>
    </row>
    <row r="7567" spans="1:28" x14ac:dyDescent="0.25">
      <c r="A7567" t="s">
        <v>3591</v>
      </c>
      <c r="B7567" t="s">
        <v>3551</v>
      </c>
      <c r="C7567" s="1">
        <v>0.72513888888888889</v>
      </c>
      <c r="D7567">
        <v>878</v>
      </c>
      <c r="E7567" s="2">
        <v>6.7854594907407403E-2</v>
      </c>
      <c r="F7567" s="1">
        <v>6.7847222222222225E-2</v>
      </c>
      <c r="G7567">
        <v>637</v>
      </c>
      <c r="H7567">
        <v>5862.64</v>
      </c>
      <c r="I7567">
        <v>0</v>
      </c>
      <c r="J7567" t="s">
        <v>3552</v>
      </c>
      <c r="K7567" t="s">
        <v>22</v>
      </c>
      <c r="L7567">
        <v>1</v>
      </c>
      <c r="M7567" t="s">
        <v>1661</v>
      </c>
      <c r="N7567" t="s">
        <v>23</v>
      </c>
      <c r="O7567" t="s">
        <v>36</v>
      </c>
      <c r="P7567" t="s">
        <v>28</v>
      </c>
      <c r="R7567" t="s">
        <v>26</v>
      </c>
      <c r="S7567">
        <v>21.5</v>
      </c>
      <c r="T7567">
        <v>17.2</v>
      </c>
      <c r="U7567">
        <v>17.2</v>
      </c>
      <c r="V7567">
        <v>4.3</v>
      </c>
      <c r="W7567">
        <v>4.3</v>
      </c>
      <c r="AB7567">
        <f t="shared" si="152"/>
        <v>5640.9500000000007</v>
      </c>
    </row>
    <row r="7568" spans="1:28" x14ac:dyDescent="0.25">
      <c r="A7568" t="s">
        <v>3592</v>
      </c>
      <c r="B7568" t="s">
        <v>3551</v>
      </c>
      <c r="C7568" s="1">
        <v>0.72723379629629636</v>
      </c>
      <c r="D7568">
        <v>180</v>
      </c>
      <c r="E7568" s="2">
        <v>6.9941423611111109E-2</v>
      </c>
      <c r="F7568" s="1">
        <v>6.9930555555555551E-2</v>
      </c>
      <c r="G7568">
        <v>939</v>
      </c>
      <c r="H7568">
        <v>6042.94</v>
      </c>
      <c r="I7568">
        <v>0</v>
      </c>
      <c r="J7568" t="s">
        <v>3552</v>
      </c>
      <c r="K7568" t="s">
        <v>22</v>
      </c>
      <c r="L7568">
        <v>1</v>
      </c>
      <c r="M7568" t="s">
        <v>1661</v>
      </c>
      <c r="N7568" t="s">
        <v>23</v>
      </c>
      <c r="O7568" t="s">
        <v>24</v>
      </c>
      <c r="P7568" t="s">
        <v>28</v>
      </c>
      <c r="R7568" t="s">
        <v>26</v>
      </c>
      <c r="S7568">
        <v>20</v>
      </c>
      <c r="T7568">
        <v>17.100000000000001</v>
      </c>
      <c r="U7568">
        <v>17.100000000000001</v>
      </c>
      <c r="V7568">
        <v>2.9</v>
      </c>
      <c r="W7568">
        <v>2.9</v>
      </c>
      <c r="AB7568">
        <f t="shared" si="152"/>
        <v>5821.25</v>
      </c>
    </row>
    <row r="7569" spans="1:28" x14ac:dyDescent="0.25">
      <c r="A7569" t="s">
        <v>3593</v>
      </c>
      <c r="B7569" t="s">
        <v>3551</v>
      </c>
      <c r="C7569" s="1">
        <v>0.72931712962962969</v>
      </c>
      <c r="D7569">
        <v>216</v>
      </c>
      <c r="E7569" s="2">
        <v>7.2025173611111118E-2</v>
      </c>
      <c r="F7569" s="1">
        <v>7.2013888888888891E-2</v>
      </c>
      <c r="G7569">
        <v>975</v>
      </c>
      <c r="H7569">
        <v>6222.97</v>
      </c>
      <c r="I7569">
        <v>0</v>
      </c>
      <c r="J7569" t="s">
        <v>3552</v>
      </c>
      <c r="K7569" t="s">
        <v>22</v>
      </c>
      <c r="L7569">
        <v>1</v>
      </c>
      <c r="M7569" t="s">
        <v>1661</v>
      </c>
      <c r="N7569" t="s">
        <v>23</v>
      </c>
      <c r="O7569" t="s">
        <v>36</v>
      </c>
      <c r="P7569" t="s">
        <v>28</v>
      </c>
      <c r="R7569" t="s">
        <v>26</v>
      </c>
      <c r="S7569">
        <v>22.1</v>
      </c>
      <c r="T7569">
        <v>17.2</v>
      </c>
      <c r="U7569">
        <v>17.100000000000001</v>
      </c>
      <c r="V7569">
        <v>4.9000000000000004</v>
      </c>
      <c r="W7569">
        <v>5</v>
      </c>
      <c r="AB7569">
        <f t="shared" si="152"/>
        <v>6001.2800000000007</v>
      </c>
    </row>
    <row r="7570" spans="1:28" x14ac:dyDescent="0.25">
      <c r="A7570" t="s">
        <v>3593</v>
      </c>
      <c r="B7570" t="s">
        <v>3551</v>
      </c>
      <c r="C7570" s="1">
        <v>0.72931712962962969</v>
      </c>
      <c r="D7570">
        <v>216</v>
      </c>
      <c r="E7570" s="2">
        <v>7.2025173611111118E-2</v>
      </c>
      <c r="F7570" s="1">
        <v>7.2013888888888891E-2</v>
      </c>
      <c r="G7570">
        <v>975</v>
      </c>
      <c r="H7570">
        <v>6222.97</v>
      </c>
      <c r="I7570">
        <v>0</v>
      </c>
      <c r="J7570" t="s">
        <v>3552</v>
      </c>
      <c r="K7570" t="s">
        <v>22</v>
      </c>
      <c r="L7570">
        <v>1</v>
      </c>
      <c r="M7570" t="s">
        <v>1661</v>
      </c>
      <c r="N7570" t="s">
        <v>23</v>
      </c>
      <c r="O7570" t="s">
        <v>24</v>
      </c>
      <c r="P7570" t="s">
        <v>28</v>
      </c>
      <c r="R7570" t="s">
        <v>26</v>
      </c>
      <c r="S7570">
        <v>20.100000000000001</v>
      </c>
      <c r="T7570">
        <v>17.2</v>
      </c>
      <c r="U7570">
        <v>17.100000000000001</v>
      </c>
      <c r="V7570">
        <v>2.9</v>
      </c>
      <c r="W7570">
        <v>3</v>
      </c>
      <c r="AB7570">
        <f t="shared" si="152"/>
        <v>6001.2800000000007</v>
      </c>
    </row>
    <row r="7571" spans="1:28" x14ac:dyDescent="0.25">
      <c r="A7571" t="s">
        <v>3594</v>
      </c>
      <c r="B7571" t="s">
        <v>3551</v>
      </c>
      <c r="C7571" s="1">
        <v>0.73140046296296291</v>
      </c>
      <c r="D7571">
        <v>619</v>
      </c>
      <c r="E7571" s="2">
        <v>7.4113159722222224E-2</v>
      </c>
      <c r="F7571" s="1">
        <v>7.4108796296296298E-2</v>
      </c>
      <c r="G7571">
        <v>377</v>
      </c>
      <c r="H7571">
        <v>6403.38</v>
      </c>
      <c r="I7571">
        <v>0</v>
      </c>
      <c r="J7571" t="s">
        <v>3552</v>
      </c>
      <c r="K7571" t="s">
        <v>22</v>
      </c>
      <c r="L7571">
        <v>1</v>
      </c>
      <c r="M7571" t="s">
        <v>1661</v>
      </c>
      <c r="N7571" t="s">
        <v>23</v>
      </c>
      <c r="O7571" t="s">
        <v>36</v>
      </c>
      <c r="P7571" t="s">
        <v>28</v>
      </c>
      <c r="R7571" t="s">
        <v>26</v>
      </c>
      <c r="S7571">
        <v>20</v>
      </c>
      <c r="T7571">
        <v>17.3</v>
      </c>
      <c r="U7571">
        <v>17.3</v>
      </c>
      <c r="V7571">
        <v>2.7</v>
      </c>
      <c r="W7571">
        <v>2.7</v>
      </c>
      <c r="AB7571">
        <f t="shared" si="152"/>
        <v>6181.6900000000005</v>
      </c>
    </row>
    <row r="7572" spans="1:28" x14ac:dyDescent="0.25">
      <c r="A7572" t="s">
        <v>3595</v>
      </c>
      <c r="B7572" t="s">
        <v>3551</v>
      </c>
      <c r="C7572" s="1">
        <v>0.73348379629629623</v>
      </c>
      <c r="D7572">
        <v>888</v>
      </c>
      <c r="E7572" s="2">
        <v>7.6199618055555543E-2</v>
      </c>
      <c r="F7572" s="1">
        <v>7.6192129629629637E-2</v>
      </c>
      <c r="G7572">
        <v>647</v>
      </c>
      <c r="H7572">
        <v>6583.65</v>
      </c>
      <c r="I7572">
        <v>0</v>
      </c>
      <c r="J7572" t="s">
        <v>3552</v>
      </c>
      <c r="K7572" t="s">
        <v>22</v>
      </c>
      <c r="L7572">
        <v>1</v>
      </c>
      <c r="M7572" t="s">
        <v>1661</v>
      </c>
      <c r="N7572" t="s">
        <v>23</v>
      </c>
      <c r="O7572" t="s">
        <v>31</v>
      </c>
      <c r="P7572" t="s">
        <v>28</v>
      </c>
      <c r="R7572" t="s">
        <v>26</v>
      </c>
      <c r="S7572">
        <v>17.7</v>
      </c>
      <c r="T7572">
        <v>17.3</v>
      </c>
      <c r="U7572">
        <v>17.399999999999999</v>
      </c>
      <c r="V7572">
        <v>0.4</v>
      </c>
      <c r="W7572">
        <v>0.3</v>
      </c>
      <c r="AB7572">
        <f t="shared" si="152"/>
        <v>6361.96</v>
      </c>
    </row>
    <row r="7573" spans="1:28" x14ac:dyDescent="0.25">
      <c r="A7573" t="s">
        <v>3595</v>
      </c>
      <c r="B7573" t="s">
        <v>3551</v>
      </c>
      <c r="C7573" s="1">
        <v>0.73348379629629623</v>
      </c>
      <c r="D7573">
        <v>888</v>
      </c>
      <c r="E7573" s="2">
        <v>7.6199618055555543E-2</v>
      </c>
      <c r="F7573" s="1">
        <v>7.6192129629629637E-2</v>
      </c>
      <c r="G7573">
        <v>647</v>
      </c>
      <c r="H7573">
        <v>6583.65</v>
      </c>
      <c r="I7573">
        <v>0</v>
      </c>
      <c r="J7573" t="s">
        <v>3552</v>
      </c>
      <c r="K7573" t="s">
        <v>22</v>
      </c>
      <c r="L7573">
        <v>1</v>
      </c>
      <c r="M7573" t="s">
        <v>1661</v>
      </c>
      <c r="N7573" t="s">
        <v>23</v>
      </c>
      <c r="O7573" t="s">
        <v>36</v>
      </c>
      <c r="P7573" t="s">
        <v>28</v>
      </c>
      <c r="R7573" t="s">
        <v>26</v>
      </c>
      <c r="S7573">
        <v>20</v>
      </c>
      <c r="T7573">
        <v>17.3</v>
      </c>
      <c r="U7573">
        <v>17.399999999999999</v>
      </c>
      <c r="V7573">
        <v>2.7</v>
      </c>
      <c r="W7573">
        <v>2.6</v>
      </c>
      <c r="AB7573">
        <f t="shared" si="152"/>
        <v>6361.96</v>
      </c>
    </row>
    <row r="7574" spans="1:28" x14ac:dyDescent="0.25">
      <c r="A7574" t="s">
        <v>3596</v>
      </c>
      <c r="B7574" t="s">
        <v>3551</v>
      </c>
      <c r="C7574" s="1">
        <v>0.73556712962962967</v>
      </c>
      <c r="D7574">
        <v>189</v>
      </c>
      <c r="E7574" s="2">
        <v>7.8274861111111108E-2</v>
      </c>
      <c r="F7574" s="1">
        <v>7.8263888888888897E-2</v>
      </c>
      <c r="G7574">
        <v>948</v>
      </c>
      <c r="H7574">
        <v>6762.95</v>
      </c>
      <c r="I7574">
        <v>0</v>
      </c>
      <c r="J7574" t="s">
        <v>3552</v>
      </c>
      <c r="K7574" t="s">
        <v>22</v>
      </c>
      <c r="L7574">
        <v>1</v>
      </c>
      <c r="M7574" t="s">
        <v>1661</v>
      </c>
      <c r="N7574" t="s">
        <v>23</v>
      </c>
      <c r="O7574" t="s">
        <v>42</v>
      </c>
      <c r="P7574" t="s">
        <v>28</v>
      </c>
      <c r="R7574" t="s">
        <v>26</v>
      </c>
      <c r="S7574">
        <v>17.8</v>
      </c>
      <c r="T7574">
        <v>17.399999999999999</v>
      </c>
      <c r="U7574">
        <v>17.399999999999999</v>
      </c>
      <c r="V7574">
        <v>0.4</v>
      </c>
      <c r="W7574">
        <v>0.4</v>
      </c>
      <c r="AB7574">
        <f t="shared" si="152"/>
        <v>6541.26</v>
      </c>
    </row>
    <row r="7575" spans="1:28" x14ac:dyDescent="0.25">
      <c r="A7575" t="s">
        <v>3596</v>
      </c>
      <c r="B7575" t="s">
        <v>3551</v>
      </c>
      <c r="C7575" s="1">
        <v>0.73556712962962967</v>
      </c>
      <c r="D7575">
        <v>189</v>
      </c>
      <c r="E7575" s="2">
        <v>7.8274861111111108E-2</v>
      </c>
      <c r="F7575" s="1">
        <v>7.8263888888888897E-2</v>
      </c>
      <c r="G7575">
        <v>948</v>
      </c>
      <c r="H7575">
        <v>6762.95</v>
      </c>
      <c r="I7575">
        <v>0</v>
      </c>
      <c r="J7575" t="s">
        <v>3552</v>
      </c>
      <c r="K7575" t="s">
        <v>22</v>
      </c>
      <c r="L7575">
        <v>1</v>
      </c>
      <c r="M7575" t="s">
        <v>1661</v>
      </c>
      <c r="N7575" t="s">
        <v>23</v>
      </c>
      <c r="O7575" t="s">
        <v>46</v>
      </c>
      <c r="P7575" t="s">
        <v>28</v>
      </c>
      <c r="R7575" t="s">
        <v>26</v>
      </c>
      <c r="S7575">
        <v>18.2</v>
      </c>
      <c r="T7575">
        <v>17.399999999999999</v>
      </c>
      <c r="U7575">
        <v>17.399999999999999</v>
      </c>
      <c r="V7575">
        <v>0.8</v>
      </c>
      <c r="W7575">
        <v>0.8</v>
      </c>
      <c r="AB7575">
        <f t="shared" si="152"/>
        <v>6541.26</v>
      </c>
    </row>
    <row r="7576" spans="1:28" x14ac:dyDescent="0.25">
      <c r="A7576" t="s">
        <v>3596</v>
      </c>
      <c r="B7576" t="s">
        <v>3551</v>
      </c>
      <c r="C7576" s="1">
        <v>0.73556712962962967</v>
      </c>
      <c r="D7576">
        <v>189</v>
      </c>
      <c r="E7576" s="2">
        <v>7.8274861111111108E-2</v>
      </c>
      <c r="F7576" s="1">
        <v>7.8263888888888897E-2</v>
      </c>
      <c r="G7576">
        <v>948</v>
      </c>
      <c r="H7576">
        <v>6762.95</v>
      </c>
      <c r="I7576">
        <v>0</v>
      </c>
      <c r="J7576" t="s">
        <v>3552</v>
      </c>
      <c r="K7576" t="s">
        <v>22</v>
      </c>
      <c r="L7576">
        <v>1</v>
      </c>
      <c r="M7576" t="s">
        <v>1661</v>
      </c>
      <c r="N7576" t="s">
        <v>23</v>
      </c>
      <c r="O7576" t="s">
        <v>36</v>
      </c>
      <c r="P7576" t="s">
        <v>28</v>
      </c>
      <c r="R7576" t="s">
        <v>26</v>
      </c>
      <c r="S7576">
        <v>19.5</v>
      </c>
      <c r="T7576">
        <v>17.399999999999999</v>
      </c>
      <c r="U7576">
        <v>17.399999999999999</v>
      </c>
      <c r="V7576">
        <v>2.1</v>
      </c>
      <c r="W7576">
        <v>2.1</v>
      </c>
      <c r="AB7576">
        <f t="shared" si="152"/>
        <v>6541.26</v>
      </c>
    </row>
    <row r="7577" spans="1:28" x14ac:dyDescent="0.25">
      <c r="A7577" t="s">
        <v>3597</v>
      </c>
      <c r="B7577" t="s">
        <v>3551</v>
      </c>
      <c r="C7577" s="1">
        <v>0.73763888888888884</v>
      </c>
      <c r="D7577">
        <v>891</v>
      </c>
      <c r="E7577" s="2">
        <v>8.0354745370370365E-2</v>
      </c>
      <c r="F7577" s="1">
        <v>8.0347222222222223E-2</v>
      </c>
      <c r="G7577">
        <v>650</v>
      </c>
      <c r="H7577">
        <v>6942.65</v>
      </c>
      <c r="I7577">
        <v>0</v>
      </c>
      <c r="J7577" t="s">
        <v>3552</v>
      </c>
      <c r="K7577" t="s">
        <v>22</v>
      </c>
      <c r="L7577">
        <v>1</v>
      </c>
      <c r="M7577" t="s">
        <v>1661</v>
      </c>
      <c r="N7577" t="s">
        <v>23</v>
      </c>
      <c r="O7577" t="s">
        <v>46</v>
      </c>
      <c r="P7577" t="s">
        <v>28</v>
      </c>
      <c r="R7577" t="s">
        <v>26</v>
      </c>
      <c r="S7577">
        <v>17.5</v>
      </c>
      <c r="T7577">
        <v>17.3</v>
      </c>
      <c r="U7577">
        <v>17.3</v>
      </c>
      <c r="V7577">
        <v>0.2</v>
      </c>
      <c r="W7577">
        <v>0.2</v>
      </c>
      <c r="AB7577">
        <f t="shared" si="152"/>
        <v>6720.96</v>
      </c>
    </row>
    <row r="7578" spans="1:28" x14ac:dyDescent="0.25">
      <c r="A7578" t="s">
        <v>3597</v>
      </c>
      <c r="B7578" t="s">
        <v>3551</v>
      </c>
      <c r="C7578" s="1">
        <v>0.73763888888888884</v>
      </c>
      <c r="D7578">
        <v>891</v>
      </c>
      <c r="E7578" s="2">
        <v>8.0354745370370365E-2</v>
      </c>
      <c r="F7578" s="1">
        <v>8.0347222222222223E-2</v>
      </c>
      <c r="G7578">
        <v>650</v>
      </c>
      <c r="H7578">
        <v>6942.65</v>
      </c>
      <c r="I7578">
        <v>0</v>
      </c>
      <c r="J7578" t="s">
        <v>3552</v>
      </c>
      <c r="K7578" t="s">
        <v>22</v>
      </c>
      <c r="L7578">
        <v>1</v>
      </c>
      <c r="M7578" t="s">
        <v>1661</v>
      </c>
      <c r="N7578" t="s">
        <v>23</v>
      </c>
      <c r="O7578" t="s">
        <v>36</v>
      </c>
      <c r="P7578" t="s">
        <v>28</v>
      </c>
      <c r="R7578" t="s">
        <v>26</v>
      </c>
      <c r="S7578">
        <v>19.399999999999999</v>
      </c>
      <c r="T7578">
        <v>17.3</v>
      </c>
      <c r="U7578">
        <v>17.3</v>
      </c>
      <c r="V7578">
        <v>2.1</v>
      </c>
      <c r="W7578">
        <v>2.1</v>
      </c>
      <c r="AB7578">
        <f t="shared" si="152"/>
        <v>6720.96</v>
      </c>
    </row>
    <row r="7579" spans="1:28" x14ac:dyDescent="0.25">
      <c r="A7579" t="s">
        <v>3598</v>
      </c>
      <c r="B7579" t="s">
        <v>3551</v>
      </c>
      <c r="C7579" s="1">
        <v>0.73973379629629632</v>
      </c>
      <c r="D7579">
        <v>160</v>
      </c>
      <c r="E7579" s="2">
        <v>8.2441192129629623E-2</v>
      </c>
      <c r="F7579" s="1">
        <v>8.2430555555555562E-2</v>
      </c>
      <c r="G7579">
        <v>919</v>
      </c>
      <c r="H7579">
        <v>7122.92</v>
      </c>
      <c r="I7579">
        <v>0</v>
      </c>
      <c r="J7579" t="s">
        <v>3552</v>
      </c>
      <c r="K7579" t="s">
        <v>22</v>
      </c>
      <c r="L7579">
        <v>1</v>
      </c>
      <c r="M7579" t="s">
        <v>1661</v>
      </c>
      <c r="N7579" t="s">
        <v>23</v>
      </c>
      <c r="O7579" t="s">
        <v>24</v>
      </c>
      <c r="P7579" t="s">
        <v>28</v>
      </c>
      <c r="R7579" t="s">
        <v>26</v>
      </c>
      <c r="S7579">
        <v>17.7</v>
      </c>
      <c r="T7579">
        <v>17.3</v>
      </c>
      <c r="U7579">
        <v>17.3</v>
      </c>
      <c r="V7579">
        <v>0.4</v>
      </c>
      <c r="W7579">
        <v>0.4</v>
      </c>
      <c r="AB7579">
        <f t="shared" si="152"/>
        <v>6901.2300000000005</v>
      </c>
    </row>
    <row r="7580" spans="1:28" x14ac:dyDescent="0.25">
      <c r="A7580" t="s">
        <v>3598</v>
      </c>
      <c r="B7580" t="s">
        <v>3551</v>
      </c>
      <c r="C7580" s="1">
        <v>0.73973379629629632</v>
      </c>
      <c r="D7580">
        <v>160</v>
      </c>
      <c r="E7580" s="2">
        <v>8.2441192129629623E-2</v>
      </c>
      <c r="F7580" s="1">
        <v>8.2430555555555562E-2</v>
      </c>
      <c r="G7580">
        <v>919</v>
      </c>
      <c r="H7580">
        <v>7122.92</v>
      </c>
      <c r="I7580">
        <v>0</v>
      </c>
      <c r="J7580" t="s">
        <v>3552</v>
      </c>
      <c r="K7580" t="s">
        <v>22</v>
      </c>
      <c r="L7580">
        <v>1</v>
      </c>
      <c r="M7580" t="s">
        <v>1661</v>
      </c>
      <c r="N7580" t="s">
        <v>23</v>
      </c>
      <c r="O7580" t="s">
        <v>36</v>
      </c>
      <c r="P7580" t="s">
        <v>28</v>
      </c>
      <c r="R7580" t="s">
        <v>26</v>
      </c>
      <c r="S7580">
        <v>19.5</v>
      </c>
      <c r="T7580">
        <v>17.3</v>
      </c>
      <c r="U7580">
        <v>17.3</v>
      </c>
      <c r="V7580">
        <v>2.2000000000000002</v>
      </c>
      <c r="W7580">
        <v>2.2000000000000002</v>
      </c>
      <c r="AB7580">
        <f t="shared" si="152"/>
        <v>6901.2300000000005</v>
      </c>
    </row>
    <row r="7581" spans="1:28" x14ac:dyDescent="0.25">
      <c r="A7581" t="s">
        <v>3599</v>
      </c>
      <c r="B7581" t="s">
        <v>3551</v>
      </c>
      <c r="C7581" s="1">
        <v>0.74182870370370368</v>
      </c>
      <c r="D7581">
        <v>264</v>
      </c>
      <c r="E7581" s="2">
        <v>8.4537291666666667E-2</v>
      </c>
      <c r="F7581" s="1">
        <v>8.4537037037037036E-2</v>
      </c>
      <c r="G7581">
        <v>22</v>
      </c>
      <c r="H7581">
        <v>7304.02</v>
      </c>
      <c r="I7581">
        <v>0</v>
      </c>
      <c r="J7581" t="s">
        <v>3552</v>
      </c>
      <c r="K7581" t="s">
        <v>22</v>
      </c>
      <c r="L7581">
        <v>1</v>
      </c>
      <c r="M7581" t="s">
        <v>1661</v>
      </c>
      <c r="N7581" t="s">
        <v>23</v>
      </c>
      <c r="O7581" t="s">
        <v>36</v>
      </c>
      <c r="P7581" t="s">
        <v>28</v>
      </c>
      <c r="R7581" t="s">
        <v>26</v>
      </c>
      <c r="S7581">
        <v>18.5</v>
      </c>
      <c r="T7581">
        <v>17.100000000000001</v>
      </c>
      <c r="U7581">
        <v>17.100000000000001</v>
      </c>
      <c r="V7581">
        <v>1.4</v>
      </c>
      <c r="W7581">
        <v>1.4</v>
      </c>
      <c r="AB7581">
        <f t="shared" si="152"/>
        <v>7082.3300000000008</v>
      </c>
    </row>
    <row r="7582" spans="1:28" x14ac:dyDescent="0.25">
      <c r="A7582" t="s">
        <v>3600</v>
      </c>
      <c r="B7582" t="s">
        <v>3551</v>
      </c>
      <c r="C7582" s="1">
        <v>0.74216435185185192</v>
      </c>
      <c r="D7582">
        <v>969</v>
      </c>
      <c r="E7582" s="2">
        <v>8.4881111111111116E-2</v>
      </c>
      <c r="F7582" s="1">
        <v>8.487268518518519E-2</v>
      </c>
      <c r="G7582">
        <v>728</v>
      </c>
      <c r="H7582">
        <v>7333.73</v>
      </c>
      <c r="I7582">
        <v>0</v>
      </c>
      <c r="J7582" t="s">
        <v>3552</v>
      </c>
      <c r="K7582" t="s">
        <v>22</v>
      </c>
      <c r="L7582">
        <v>1</v>
      </c>
      <c r="M7582" t="s">
        <v>1661</v>
      </c>
      <c r="N7582" t="s">
        <v>23</v>
      </c>
      <c r="O7582" t="s">
        <v>33</v>
      </c>
      <c r="P7582" t="s">
        <v>28</v>
      </c>
      <c r="R7582" t="s">
        <v>26</v>
      </c>
      <c r="S7582">
        <v>16.899999999999999</v>
      </c>
      <c r="T7582">
        <v>17.100000000000001</v>
      </c>
      <c r="U7582">
        <v>17.2</v>
      </c>
      <c r="V7582">
        <v>-0.2</v>
      </c>
      <c r="W7582">
        <v>-0.3</v>
      </c>
      <c r="AB7582">
        <f t="shared" si="152"/>
        <v>7112.04</v>
      </c>
    </row>
    <row r="7583" spans="1:28" x14ac:dyDescent="0.25">
      <c r="A7583" t="s">
        <v>3601</v>
      </c>
      <c r="B7583" t="s">
        <v>3551</v>
      </c>
      <c r="C7583" s="1">
        <v>0.74390046296296297</v>
      </c>
      <c r="D7583">
        <v>198</v>
      </c>
      <c r="E7583" s="2">
        <v>8.660829861111112E-2</v>
      </c>
      <c r="F7583" s="1">
        <v>8.6597222222222214E-2</v>
      </c>
      <c r="G7583">
        <v>957</v>
      </c>
      <c r="H7583">
        <v>7482.96</v>
      </c>
      <c r="I7583">
        <v>0</v>
      </c>
      <c r="J7583" t="s">
        <v>3552</v>
      </c>
      <c r="K7583" t="s">
        <v>22</v>
      </c>
      <c r="L7583">
        <v>1</v>
      </c>
      <c r="M7583" t="s">
        <v>1661</v>
      </c>
      <c r="N7583" t="s">
        <v>23</v>
      </c>
      <c r="O7583" t="s">
        <v>46</v>
      </c>
      <c r="P7583" t="s">
        <v>28</v>
      </c>
      <c r="R7583" t="s">
        <v>26</v>
      </c>
      <c r="S7583">
        <v>17.8</v>
      </c>
      <c r="T7583">
        <v>17.2</v>
      </c>
      <c r="U7583">
        <v>17.2</v>
      </c>
      <c r="V7583">
        <v>0.6</v>
      </c>
      <c r="W7583">
        <v>0.6</v>
      </c>
      <c r="AB7583">
        <f t="shared" si="152"/>
        <v>7261.27</v>
      </c>
    </row>
    <row r="7584" spans="1:28" x14ac:dyDescent="0.25">
      <c r="A7584" t="s">
        <v>3601</v>
      </c>
      <c r="B7584" t="s">
        <v>3551</v>
      </c>
      <c r="C7584" s="1">
        <v>0.74390046296296297</v>
      </c>
      <c r="D7584">
        <v>198</v>
      </c>
      <c r="E7584" s="2">
        <v>8.660829861111112E-2</v>
      </c>
      <c r="F7584" s="1">
        <v>8.6597222222222214E-2</v>
      </c>
      <c r="G7584">
        <v>957</v>
      </c>
      <c r="H7584">
        <v>7482.96</v>
      </c>
      <c r="I7584">
        <v>0</v>
      </c>
      <c r="J7584" t="s">
        <v>3552</v>
      </c>
      <c r="K7584" t="s">
        <v>22</v>
      </c>
      <c r="L7584">
        <v>1</v>
      </c>
      <c r="M7584" t="s">
        <v>1661</v>
      </c>
      <c r="N7584" t="s">
        <v>23</v>
      </c>
      <c r="O7584" t="s">
        <v>36</v>
      </c>
      <c r="P7584" t="s">
        <v>28</v>
      </c>
      <c r="R7584" t="s">
        <v>26</v>
      </c>
      <c r="S7584">
        <v>19.399999999999999</v>
      </c>
      <c r="T7584">
        <v>17.2</v>
      </c>
      <c r="U7584">
        <v>17.2</v>
      </c>
      <c r="V7584">
        <v>2.2000000000000002</v>
      </c>
      <c r="W7584">
        <v>2.2000000000000002</v>
      </c>
      <c r="AB7584">
        <f t="shared" si="152"/>
        <v>7261.27</v>
      </c>
    </row>
    <row r="7585" spans="1:28" x14ac:dyDescent="0.25">
      <c r="A7585" t="s">
        <v>3602</v>
      </c>
      <c r="B7585" t="s">
        <v>3551</v>
      </c>
      <c r="C7585" s="1">
        <v>0.7459837962962963</v>
      </c>
      <c r="D7585">
        <v>267</v>
      </c>
      <c r="E7585" s="2">
        <v>8.8692418981481488E-2</v>
      </c>
      <c r="F7585" s="1">
        <v>8.8692129629629635E-2</v>
      </c>
      <c r="G7585">
        <v>25</v>
      </c>
      <c r="H7585">
        <v>7663.03</v>
      </c>
      <c r="I7585">
        <v>0</v>
      </c>
      <c r="J7585" t="s">
        <v>3552</v>
      </c>
      <c r="K7585" t="s">
        <v>22</v>
      </c>
      <c r="L7585">
        <v>1</v>
      </c>
      <c r="M7585" t="s">
        <v>1661</v>
      </c>
      <c r="N7585" t="s">
        <v>23</v>
      </c>
      <c r="O7585" t="s">
        <v>33</v>
      </c>
      <c r="P7585" t="s">
        <v>28</v>
      </c>
      <c r="R7585" t="s">
        <v>26</v>
      </c>
      <c r="S7585">
        <v>17.7</v>
      </c>
      <c r="T7585">
        <v>17.3</v>
      </c>
      <c r="U7585">
        <v>17.3</v>
      </c>
      <c r="V7585">
        <v>0.4</v>
      </c>
      <c r="W7585">
        <v>0.4</v>
      </c>
      <c r="AB7585">
        <f t="shared" si="152"/>
        <v>7441.34</v>
      </c>
    </row>
    <row r="7586" spans="1:28" x14ac:dyDescent="0.25">
      <c r="A7586" t="s">
        <v>3602</v>
      </c>
      <c r="B7586" t="s">
        <v>3551</v>
      </c>
      <c r="C7586" s="1">
        <v>0.7459837962962963</v>
      </c>
      <c r="D7586">
        <v>267</v>
      </c>
      <c r="E7586" s="2">
        <v>8.8692418981481488E-2</v>
      </c>
      <c r="F7586" s="1">
        <v>8.8692129629629635E-2</v>
      </c>
      <c r="G7586">
        <v>25</v>
      </c>
      <c r="H7586">
        <v>7663.03</v>
      </c>
      <c r="I7586">
        <v>0</v>
      </c>
      <c r="J7586" t="s">
        <v>3552</v>
      </c>
      <c r="K7586" t="s">
        <v>22</v>
      </c>
      <c r="L7586">
        <v>1</v>
      </c>
      <c r="M7586" t="s">
        <v>1661</v>
      </c>
      <c r="N7586" t="s">
        <v>23</v>
      </c>
      <c r="O7586" t="s">
        <v>36</v>
      </c>
      <c r="P7586" t="s">
        <v>28</v>
      </c>
      <c r="R7586" t="s">
        <v>26</v>
      </c>
      <c r="S7586">
        <v>19.3</v>
      </c>
      <c r="T7586">
        <v>17.3</v>
      </c>
      <c r="U7586">
        <v>17.3</v>
      </c>
      <c r="V7586">
        <v>2</v>
      </c>
      <c r="W7586">
        <v>2</v>
      </c>
      <c r="AB7586">
        <f t="shared" si="152"/>
        <v>7441.34</v>
      </c>
    </row>
    <row r="7587" spans="1:28" x14ac:dyDescent="0.25">
      <c r="A7587" t="s">
        <v>3602</v>
      </c>
      <c r="B7587" t="s">
        <v>3551</v>
      </c>
      <c r="C7587" s="1">
        <v>0.7459837962962963</v>
      </c>
      <c r="D7587">
        <v>267</v>
      </c>
      <c r="E7587" s="2">
        <v>8.8692418981481488E-2</v>
      </c>
      <c r="F7587" s="1">
        <v>8.8692129629629635E-2</v>
      </c>
      <c r="G7587">
        <v>25</v>
      </c>
      <c r="H7587">
        <v>7663.03</v>
      </c>
      <c r="I7587">
        <v>0</v>
      </c>
      <c r="J7587" t="s">
        <v>3552</v>
      </c>
      <c r="K7587" t="s">
        <v>22</v>
      </c>
      <c r="L7587">
        <v>1</v>
      </c>
      <c r="M7587" t="s">
        <v>1661</v>
      </c>
      <c r="N7587" t="s">
        <v>23</v>
      </c>
      <c r="O7587" t="s">
        <v>46</v>
      </c>
      <c r="P7587" t="s">
        <v>28</v>
      </c>
      <c r="R7587" t="s">
        <v>26</v>
      </c>
      <c r="S7587">
        <v>19.7</v>
      </c>
      <c r="T7587">
        <v>17.3</v>
      </c>
      <c r="U7587">
        <v>17.3</v>
      </c>
      <c r="V7587">
        <v>2.4</v>
      </c>
      <c r="W7587">
        <v>2.4</v>
      </c>
      <c r="AB7587">
        <f t="shared" si="152"/>
        <v>7441.34</v>
      </c>
    </row>
    <row r="7588" spans="1:28" x14ac:dyDescent="0.25">
      <c r="A7588" t="s">
        <v>3603</v>
      </c>
      <c r="B7588" t="s">
        <v>3551</v>
      </c>
      <c r="C7588" s="1">
        <v>0.74791666666666667</v>
      </c>
      <c r="D7588">
        <v>949</v>
      </c>
      <c r="E7588" s="2">
        <v>9.063319444444444E-2</v>
      </c>
      <c r="F7588" s="1">
        <v>9.0624999999999997E-2</v>
      </c>
      <c r="G7588">
        <v>708</v>
      </c>
      <c r="H7588">
        <v>7830.71</v>
      </c>
      <c r="I7588">
        <v>0</v>
      </c>
      <c r="J7588" t="s">
        <v>3552</v>
      </c>
      <c r="K7588" t="s">
        <v>22</v>
      </c>
      <c r="L7588">
        <v>1</v>
      </c>
      <c r="M7588" t="s">
        <v>1661</v>
      </c>
      <c r="N7588" t="s">
        <v>23</v>
      </c>
      <c r="O7588" t="s">
        <v>78</v>
      </c>
      <c r="P7588" t="s">
        <v>79</v>
      </c>
      <c r="R7588" t="s">
        <v>88</v>
      </c>
      <c r="AB7588">
        <f t="shared" si="152"/>
        <v>7609.02</v>
      </c>
    </row>
    <row r="7589" spans="1:28" x14ac:dyDescent="0.25">
      <c r="A7589" t="s">
        <v>3603</v>
      </c>
      <c r="B7589" t="s">
        <v>3551</v>
      </c>
      <c r="C7589" s="1">
        <v>0.74791666666666667</v>
      </c>
      <c r="D7589">
        <v>949</v>
      </c>
      <c r="E7589" s="2">
        <v>9.063319444444444E-2</v>
      </c>
      <c r="F7589" s="1">
        <v>9.0624999999999997E-2</v>
      </c>
      <c r="G7589">
        <v>708</v>
      </c>
      <c r="H7589">
        <v>7830.71</v>
      </c>
      <c r="I7589">
        <v>0</v>
      </c>
      <c r="J7589" t="s">
        <v>3552</v>
      </c>
      <c r="K7589" t="s">
        <v>22</v>
      </c>
      <c r="L7589">
        <v>1</v>
      </c>
      <c r="M7589" t="s">
        <v>1661</v>
      </c>
      <c r="N7589" t="s">
        <v>23</v>
      </c>
      <c r="O7589" t="s">
        <v>81</v>
      </c>
      <c r="P7589" t="s">
        <v>79</v>
      </c>
      <c r="R7589" t="s">
        <v>88</v>
      </c>
      <c r="AB7589">
        <f t="shared" si="152"/>
        <v>7609.02</v>
      </c>
    </row>
    <row r="7590" spans="1:28" x14ac:dyDescent="0.25">
      <c r="A7590" t="s">
        <v>3604</v>
      </c>
      <c r="B7590" t="s">
        <v>3605</v>
      </c>
      <c r="C7590" s="1">
        <v>0.45103009259259258</v>
      </c>
      <c r="D7590">
        <v>904</v>
      </c>
      <c r="E7590" s="2">
        <v>0</v>
      </c>
      <c r="F7590" s="1">
        <v>0</v>
      </c>
      <c r="G7590">
        <v>0</v>
      </c>
      <c r="H7590">
        <v>0</v>
      </c>
      <c r="I7590">
        <v>7830.97</v>
      </c>
      <c r="J7590" t="s">
        <v>3606</v>
      </c>
      <c r="K7590" t="s">
        <v>22</v>
      </c>
      <c r="L7590">
        <v>1</v>
      </c>
      <c r="M7590" t="s">
        <v>1661</v>
      </c>
      <c r="N7590" t="s">
        <v>23</v>
      </c>
      <c r="O7590" t="s">
        <v>81</v>
      </c>
      <c r="P7590" t="s">
        <v>79</v>
      </c>
      <c r="R7590" t="s">
        <v>80</v>
      </c>
      <c r="AB7590">
        <f>H7590-210.44</f>
        <v>-210.44</v>
      </c>
    </row>
    <row r="7591" spans="1:28" x14ac:dyDescent="0.25">
      <c r="A7591" t="s">
        <v>3604</v>
      </c>
      <c r="B7591" t="s">
        <v>3605</v>
      </c>
      <c r="C7591" s="1">
        <v>0.45103009259259258</v>
      </c>
      <c r="D7591">
        <v>904</v>
      </c>
      <c r="E7591" s="2">
        <v>0</v>
      </c>
      <c r="F7591" s="1">
        <v>0</v>
      </c>
      <c r="G7591">
        <v>0</v>
      </c>
      <c r="H7591">
        <v>0</v>
      </c>
      <c r="I7591">
        <v>7830.97</v>
      </c>
      <c r="J7591" t="s">
        <v>3606</v>
      </c>
      <c r="K7591" t="s">
        <v>22</v>
      </c>
      <c r="L7591">
        <v>1</v>
      </c>
      <c r="M7591" t="s">
        <v>1661</v>
      </c>
      <c r="N7591" t="s">
        <v>23</v>
      </c>
      <c r="O7591" t="s">
        <v>78</v>
      </c>
      <c r="P7591" t="s">
        <v>79</v>
      </c>
      <c r="R7591" t="s">
        <v>80</v>
      </c>
      <c r="AB7591">
        <f t="shared" ref="AB7591:AB7654" si="153">H7591-210.44</f>
        <v>-210.44</v>
      </c>
    </row>
    <row r="7592" spans="1:28" x14ac:dyDescent="0.25">
      <c r="A7592" t="s">
        <v>3607</v>
      </c>
      <c r="B7592" t="s">
        <v>3605</v>
      </c>
      <c r="C7592" s="1">
        <v>0.45179398148148148</v>
      </c>
      <c r="D7592">
        <v>557</v>
      </c>
      <c r="E7592" s="2">
        <v>7.5987268518518515E-4</v>
      </c>
      <c r="F7592" s="1">
        <v>7.5231481481481471E-4</v>
      </c>
      <c r="G7592">
        <v>653</v>
      </c>
      <c r="H7592">
        <v>65.652600000000007</v>
      </c>
      <c r="I7592">
        <v>0</v>
      </c>
      <c r="J7592" t="s">
        <v>3606</v>
      </c>
      <c r="K7592" t="s">
        <v>22</v>
      </c>
      <c r="L7592">
        <v>1</v>
      </c>
      <c r="M7592" t="s">
        <v>1661</v>
      </c>
      <c r="N7592" t="s">
        <v>23</v>
      </c>
      <c r="O7592" t="s">
        <v>36</v>
      </c>
      <c r="P7592" t="s">
        <v>25</v>
      </c>
      <c r="R7592" t="s">
        <v>26</v>
      </c>
      <c r="S7592">
        <v>17.2</v>
      </c>
      <c r="T7592">
        <v>17.8</v>
      </c>
      <c r="U7592">
        <v>17.7</v>
      </c>
      <c r="V7592">
        <v>-0.6</v>
      </c>
      <c r="W7592">
        <v>-0.5</v>
      </c>
      <c r="AB7592">
        <f t="shared" si="153"/>
        <v>-144.78739999999999</v>
      </c>
    </row>
    <row r="7593" spans="1:28" x14ac:dyDescent="0.25">
      <c r="A7593" t="s">
        <v>3608</v>
      </c>
      <c r="B7593" t="s">
        <v>3605</v>
      </c>
      <c r="C7593" s="1">
        <v>0.45202546296296298</v>
      </c>
      <c r="D7593">
        <v>350</v>
      </c>
      <c r="E7593" s="2">
        <v>9.8894675925925929E-4</v>
      </c>
      <c r="F7593" s="1">
        <v>9.8379629629629642E-4</v>
      </c>
      <c r="G7593">
        <v>445</v>
      </c>
      <c r="H7593">
        <v>85.445099999999996</v>
      </c>
      <c r="I7593">
        <v>0</v>
      </c>
      <c r="J7593" t="s">
        <v>3606</v>
      </c>
      <c r="K7593" t="s">
        <v>22</v>
      </c>
      <c r="L7593">
        <v>1</v>
      </c>
      <c r="M7593" t="s">
        <v>1661</v>
      </c>
      <c r="N7593" t="s">
        <v>23</v>
      </c>
      <c r="O7593" t="s">
        <v>42</v>
      </c>
      <c r="P7593" t="s">
        <v>25</v>
      </c>
      <c r="R7593" t="s">
        <v>26</v>
      </c>
      <c r="S7593">
        <v>17.2</v>
      </c>
      <c r="T7593">
        <v>17.7</v>
      </c>
      <c r="U7593">
        <v>17.600000000000001</v>
      </c>
      <c r="V7593">
        <v>-0.5</v>
      </c>
      <c r="W7593">
        <v>-0.4</v>
      </c>
      <c r="AB7593">
        <f t="shared" si="153"/>
        <v>-124.9949</v>
      </c>
    </row>
    <row r="7594" spans="1:28" x14ac:dyDescent="0.25">
      <c r="A7594" t="s">
        <v>3609</v>
      </c>
      <c r="B7594" t="s">
        <v>3605</v>
      </c>
      <c r="C7594" s="1">
        <v>0.45203703703703701</v>
      </c>
      <c r="D7594">
        <v>418</v>
      </c>
      <c r="E7594" s="2">
        <v>1.0013078703703705E-3</v>
      </c>
      <c r="F7594" s="1">
        <v>9.9537037037037042E-4</v>
      </c>
      <c r="G7594">
        <v>513</v>
      </c>
      <c r="H7594">
        <v>86.513199999999998</v>
      </c>
      <c r="I7594">
        <v>0</v>
      </c>
      <c r="J7594" t="s">
        <v>3606</v>
      </c>
      <c r="K7594" t="s">
        <v>22</v>
      </c>
      <c r="L7594">
        <v>1</v>
      </c>
      <c r="M7594" t="s">
        <v>1661</v>
      </c>
      <c r="N7594" t="s">
        <v>23</v>
      </c>
      <c r="O7594" t="s">
        <v>42</v>
      </c>
      <c r="P7594" t="s">
        <v>28</v>
      </c>
      <c r="R7594" t="s">
        <v>26</v>
      </c>
      <c r="S7594">
        <v>17.3</v>
      </c>
      <c r="T7594">
        <v>17.7</v>
      </c>
      <c r="U7594">
        <v>17.600000000000001</v>
      </c>
      <c r="V7594">
        <v>-0.4</v>
      </c>
      <c r="W7594">
        <v>-0.3</v>
      </c>
      <c r="AB7594">
        <f t="shared" si="153"/>
        <v>-123.9268</v>
      </c>
    </row>
    <row r="7595" spans="1:28" x14ac:dyDescent="0.25">
      <c r="A7595" t="s">
        <v>3610</v>
      </c>
      <c r="B7595" t="s">
        <v>3605</v>
      </c>
      <c r="C7595" s="1">
        <v>0.45284722222222223</v>
      </c>
      <c r="D7595">
        <v>576</v>
      </c>
      <c r="E7595" s="2">
        <v>1.8133333333333335E-3</v>
      </c>
      <c r="F7595" s="1">
        <v>1.8055555555555557E-3</v>
      </c>
      <c r="G7595">
        <v>672</v>
      </c>
      <c r="H7595">
        <v>156.672</v>
      </c>
      <c r="I7595">
        <v>0</v>
      </c>
      <c r="J7595" t="s">
        <v>3606</v>
      </c>
      <c r="K7595" t="s">
        <v>22</v>
      </c>
      <c r="L7595">
        <v>1</v>
      </c>
      <c r="M7595" t="s">
        <v>1661</v>
      </c>
      <c r="N7595" t="s">
        <v>23</v>
      </c>
      <c r="O7595" t="s">
        <v>46</v>
      </c>
      <c r="P7595" t="s">
        <v>25</v>
      </c>
      <c r="R7595" t="s">
        <v>26</v>
      </c>
      <c r="S7595">
        <v>17.5</v>
      </c>
      <c r="T7595">
        <v>17.8</v>
      </c>
      <c r="U7595">
        <v>17.7</v>
      </c>
      <c r="V7595">
        <v>-0.3</v>
      </c>
      <c r="W7595">
        <v>-0.2</v>
      </c>
      <c r="AB7595">
        <f t="shared" si="153"/>
        <v>-53.768000000000001</v>
      </c>
    </row>
    <row r="7596" spans="1:28" x14ac:dyDescent="0.25">
      <c r="A7596" t="s">
        <v>3611</v>
      </c>
      <c r="B7596" t="s">
        <v>3605</v>
      </c>
      <c r="C7596" s="1">
        <v>0.4541782407407407</v>
      </c>
      <c r="D7596">
        <v>793</v>
      </c>
      <c r="E7596" s="2">
        <v>3.1468634259259258E-3</v>
      </c>
      <c r="F7596" s="1">
        <v>3.1365740740740742E-3</v>
      </c>
      <c r="G7596">
        <v>889</v>
      </c>
      <c r="H7596">
        <v>271.88900000000001</v>
      </c>
      <c r="I7596">
        <v>0</v>
      </c>
      <c r="J7596" t="s">
        <v>3606</v>
      </c>
      <c r="K7596" t="s">
        <v>22</v>
      </c>
      <c r="L7596">
        <v>1</v>
      </c>
      <c r="M7596" t="s">
        <v>1661</v>
      </c>
      <c r="N7596" t="s">
        <v>23</v>
      </c>
      <c r="O7596" t="s">
        <v>36</v>
      </c>
      <c r="P7596" t="s">
        <v>28</v>
      </c>
      <c r="R7596" t="s">
        <v>26</v>
      </c>
      <c r="S7596">
        <v>18</v>
      </c>
      <c r="T7596">
        <v>17.8</v>
      </c>
      <c r="U7596">
        <v>17.7</v>
      </c>
      <c r="V7596">
        <v>0.2</v>
      </c>
      <c r="W7596">
        <v>0.3</v>
      </c>
      <c r="AB7596">
        <f t="shared" si="153"/>
        <v>61.449000000000012</v>
      </c>
    </row>
    <row r="7597" spans="1:28" x14ac:dyDescent="0.25">
      <c r="A7597" t="s">
        <v>3612</v>
      </c>
      <c r="B7597" t="s">
        <v>3605</v>
      </c>
      <c r="C7597" s="1">
        <v>0.45968750000000003</v>
      </c>
      <c r="D7597">
        <v>49</v>
      </c>
      <c r="E7597" s="2">
        <v>8.6475000000000007E-3</v>
      </c>
      <c r="F7597" s="1">
        <v>8.6458333333333335E-3</v>
      </c>
      <c r="G7597">
        <v>144</v>
      </c>
      <c r="H7597">
        <v>747.14400000000001</v>
      </c>
      <c r="I7597">
        <v>0</v>
      </c>
      <c r="J7597" t="s">
        <v>3606</v>
      </c>
      <c r="K7597" t="s">
        <v>22</v>
      </c>
      <c r="L7597">
        <v>1</v>
      </c>
      <c r="M7597" t="s">
        <v>1661</v>
      </c>
      <c r="N7597" t="s">
        <v>23</v>
      </c>
      <c r="O7597" t="s">
        <v>33</v>
      </c>
      <c r="P7597" t="s">
        <v>25</v>
      </c>
      <c r="R7597" t="s">
        <v>26</v>
      </c>
      <c r="S7597">
        <v>19.100000000000001</v>
      </c>
      <c r="T7597">
        <v>17.8</v>
      </c>
      <c r="U7597">
        <v>17.7</v>
      </c>
      <c r="V7597">
        <v>1.3</v>
      </c>
      <c r="W7597">
        <v>1.4</v>
      </c>
      <c r="AB7597">
        <f t="shared" si="153"/>
        <v>536.70399999999995</v>
      </c>
    </row>
    <row r="7598" spans="1:28" x14ac:dyDescent="0.25">
      <c r="A7598" t="s">
        <v>3613</v>
      </c>
      <c r="B7598" t="s">
        <v>3605</v>
      </c>
      <c r="C7598" s="1">
        <v>0.46019675925925929</v>
      </c>
      <c r="D7598">
        <v>874</v>
      </c>
      <c r="E7598" s="2">
        <v>9.1663078703703698E-3</v>
      </c>
      <c r="F7598" s="1">
        <v>9.1550925925925931E-3</v>
      </c>
      <c r="G7598">
        <v>969</v>
      </c>
      <c r="H7598">
        <v>791.96900000000005</v>
      </c>
      <c r="I7598">
        <v>0</v>
      </c>
      <c r="J7598" t="s">
        <v>3606</v>
      </c>
      <c r="K7598" t="s">
        <v>22</v>
      </c>
      <c r="L7598">
        <v>1</v>
      </c>
      <c r="M7598" t="s">
        <v>1661</v>
      </c>
      <c r="N7598" t="s">
        <v>23</v>
      </c>
      <c r="O7598" t="s">
        <v>24</v>
      </c>
      <c r="P7598" t="s">
        <v>25</v>
      </c>
      <c r="R7598" t="s">
        <v>26</v>
      </c>
      <c r="S7598">
        <v>17.899999999999999</v>
      </c>
      <c r="T7598">
        <v>17.8</v>
      </c>
      <c r="U7598">
        <v>17.8</v>
      </c>
      <c r="V7598">
        <v>0.1</v>
      </c>
      <c r="W7598">
        <v>0.1</v>
      </c>
      <c r="AB7598">
        <f t="shared" si="153"/>
        <v>581.529</v>
      </c>
    </row>
    <row r="7599" spans="1:28" x14ac:dyDescent="0.25">
      <c r="A7599" t="s">
        <v>3614</v>
      </c>
      <c r="B7599" t="s">
        <v>3605</v>
      </c>
      <c r="C7599" s="1">
        <v>0.4604166666666667</v>
      </c>
      <c r="D7599">
        <v>64</v>
      </c>
      <c r="E7599" s="2">
        <v>9.3768518518518515E-3</v>
      </c>
      <c r="F7599" s="1">
        <v>9.3749999999999997E-3</v>
      </c>
      <c r="G7599">
        <v>160</v>
      </c>
      <c r="H7599">
        <v>810.16</v>
      </c>
      <c r="I7599">
        <v>0</v>
      </c>
      <c r="J7599" t="s">
        <v>3606</v>
      </c>
      <c r="K7599" t="s">
        <v>22</v>
      </c>
      <c r="L7599">
        <v>1</v>
      </c>
      <c r="M7599" t="s">
        <v>1661</v>
      </c>
      <c r="N7599" t="s">
        <v>23</v>
      </c>
      <c r="O7599" t="s">
        <v>24</v>
      </c>
      <c r="P7599" t="s">
        <v>28</v>
      </c>
      <c r="R7599" t="s">
        <v>26</v>
      </c>
      <c r="S7599">
        <v>17.8</v>
      </c>
      <c r="T7599">
        <v>17.7</v>
      </c>
      <c r="U7599">
        <v>17.600000000000001</v>
      </c>
      <c r="V7599">
        <v>0.1</v>
      </c>
      <c r="W7599">
        <v>0.2</v>
      </c>
      <c r="AB7599">
        <f t="shared" si="153"/>
        <v>599.72</v>
      </c>
    </row>
    <row r="7600" spans="1:28" x14ac:dyDescent="0.25">
      <c r="A7600" t="s">
        <v>3615</v>
      </c>
      <c r="B7600" t="s">
        <v>3605</v>
      </c>
      <c r="C7600" s="1">
        <v>0.46179398148148149</v>
      </c>
      <c r="D7600">
        <v>754</v>
      </c>
      <c r="E7600" s="2">
        <v>1.0762152777777778E-2</v>
      </c>
      <c r="F7600" s="1">
        <v>1.0752314814814814E-2</v>
      </c>
      <c r="G7600">
        <v>850</v>
      </c>
      <c r="H7600">
        <v>929.85</v>
      </c>
      <c r="I7600">
        <v>0</v>
      </c>
      <c r="J7600" t="s">
        <v>3606</v>
      </c>
      <c r="K7600" t="s">
        <v>22</v>
      </c>
      <c r="L7600">
        <v>1</v>
      </c>
      <c r="M7600" t="s">
        <v>1661</v>
      </c>
      <c r="N7600" t="s">
        <v>23</v>
      </c>
      <c r="O7600" t="s">
        <v>36</v>
      </c>
      <c r="P7600" t="s">
        <v>28</v>
      </c>
      <c r="R7600" t="s">
        <v>26</v>
      </c>
      <c r="S7600">
        <v>18.2</v>
      </c>
      <c r="T7600">
        <v>17.8</v>
      </c>
      <c r="U7600">
        <v>17.7</v>
      </c>
      <c r="V7600">
        <v>0.4</v>
      </c>
      <c r="W7600">
        <v>0.5</v>
      </c>
      <c r="AB7600">
        <f t="shared" si="153"/>
        <v>719.41000000000008</v>
      </c>
    </row>
    <row r="7601" spans="1:28" x14ac:dyDescent="0.25">
      <c r="A7601" t="s">
        <v>3615</v>
      </c>
      <c r="B7601" t="s">
        <v>3605</v>
      </c>
      <c r="C7601" s="1">
        <v>0.46179398148148149</v>
      </c>
      <c r="D7601">
        <v>754</v>
      </c>
      <c r="E7601" s="2">
        <v>1.0762152777777778E-2</v>
      </c>
      <c r="F7601" s="1">
        <v>1.0752314814814814E-2</v>
      </c>
      <c r="G7601">
        <v>850</v>
      </c>
      <c r="H7601">
        <v>929.85</v>
      </c>
      <c r="I7601">
        <v>0</v>
      </c>
      <c r="J7601" t="s">
        <v>3606</v>
      </c>
      <c r="K7601" t="s">
        <v>22</v>
      </c>
      <c r="L7601">
        <v>1</v>
      </c>
      <c r="M7601" t="s">
        <v>1661</v>
      </c>
      <c r="N7601" t="s">
        <v>23</v>
      </c>
      <c r="O7601" t="s">
        <v>42</v>
      </c>
      <c r="P7601" t="s">
        <v>28</v>
      </c>
      <c r="R7601" t="s">
        <v>26</v>
      </c>
      <c r="S7601">
        <v>18.399999999999999</v>
      </c>
      <c r="T7601">
        <v>17.8</v>
      </c>
      <c r="U7601">
        <v>17.7</v>
      </c>
      <c r="V7601">
        <v>0.6</v>
      </c>
      <c r="W7601">
        <v>0.7</v>
      </c>
      <c r="AB7601">
        <f t="shared" si="153"/>
        <v>719.41000000000008</v>
      </c>
    </row>
    <row r="7602" spans="1:28" x14ac:dyDescent="0.25">
      <c r="A7602" t="s">
        <v>3616</v>
      </c>
      <c r="B7602" t="s">
        <v>3605</v>
      </c>
      <c r="C7602" s="1">
        <v>0.46248842592592593</v>
      </c>
      <c r="D7602">
        <v>766</v>
      </c>
      <c r="E7602" s="2">
        <v>1.145673611111111E-2</v>
      </c>
      <c r="F7602" s="1">
        <v>1.1446759259259261E-2</v>
      </c>
      <c r="G7602">
        <v>862</v>
      </c>
      <c r="H7602">
        <v>989.86199999999997</v>
      </c>
      <c r="I7602">
        <v>0</v>
      </c>
      <c r="J7602" t="s">
        <v>3606</v>
      </c>
      <c r="K7602" t="s">
        <v>22</v>
      </c>
      <c r="L7602">
        <v>1</v>
      </c>
      <c r="M7602" t="s">
        <v>1661</v>
      </c>
      <c r="N7602" t="s">
        <v>23</v>
      </c>
      <c r="O7602" t="s">
        <v>24</v>
      </c>
      <c r="P7602" t="s">
        <v>28</v>
      </c>
      <c r="R7602" t="s">
        <v>26</v>
      </c>
      <c r="S7602">
        <v>18.100000000000001</v>
      </c>
      <c r="T7602">
        <v>17.7</v>
      </c>
      <c r="U7602">
        <v>17.7</v>
      </c>
      <c r="V7602">
        <v>0.4</v>
      </c>
      <c r="W7602">
        <v>0.4</v>
      </c>
      <c r="AB7602">
        <f t="shared" si="153"/>
        <v>779.42200000000003</v>
      </c>
    </row>
    <row r="7603" spans="1:28" x14ac:dyDescent="0.25">
      <c r="A7603" t="s">
        <v>3617</v>
      </c>
      <c r="B7603" t="s">
        <v>3605</v>
      </c>
      <c r="C7603" s="1">
        <v>0.46388888888888885</v>
      </c>
      <c r="D7603">
        <v>157</v>
      </c>
      <c r="E7603" s="2">
        <v>1.2850150462962964E-2</v>
      </c>
      <c r="F7603" s="1">
        <v>1.2847222222222223E-2</v>
      </c>
      <c r="G7603">
        <v>253</v>
      </c>
      <c r="H7603">
        <v>1110.25</v>
      </c>
      <c r="I7603">
        <v>0</v>
      </c>
      <c r="J7603" t="s">
        <v>3606</v>
      </c>
      <c r="K7603" t="s">
        <v>22</v>
      </c>
      <c r="L7603">
        <v>1</v>
      </c>
      <c r="M7603" t="s">
        <v>1661</v>
      </c>
      <c r="N7603" t="s">
        <v>23</v>
      </c>
      <c r="O7603" t="s">
        <v>36</v>
      </c>
      <c r="P7603" t="s">
        <v>28</v>
      </c>
      <c r="R7603" t="s">
        <v>26</v>
      </c>
      <c r="S7603">
        <v>18.2</v>
      </c>
      <c r="T7603">
        <v>17.7</v>
      </c>
      <c r="U7603">
        <v>17.7</v>
      </c>
      <c r="V7603">
        <v>0.5</v>
      </c>
      <c r="W7603">
        <v>0.5</v>
      </c>
      <c r="AB7603">
        <f t="shared" si="153"/>
        <v>899.81</v>
      </c>
    </row>
    <row r="7604" spans="1:28" x14ac:dyDescent="0.25">
      <c r="A7604" t="s">
        <v>3617</v>
      </c>
      <c r="B7604" t="s">
        <v>3605</v>
      </c>
      <c r="C7604" s="1">
        <v>0.46388888888888885</v>
      </c>
      <c r="D7604">
        <v>157</v>
      </c>
      <c r="E7604" s="2">
        <v>1.2850150462962964E-2</v>
      </c>
      <c r="F7604" s="1">
        <v>1.2847222222222223E-2</v>
      </c>
      <c r="G7604">
        <v>253</v>
      </c>
      <c r="H7604">
        <v>1110.25</v>
      </c>
      <c r="I7604">
        <v>0</v>
      </c>
      <c r="J7604" t="s">
        <v>3606</v>
      </c>
      <c r="K7604" t="s">
        <v>22</v>
      </c>
      <c r="L7604">
        <v>1</v>
      </c>
      <c r="M7604" t="s">
        <v>1661</v>
      </c>
      <c r="N7604" t="s">
        <v>23</v>
      </c>
      <c r="O7604" t="s">
        <v>42</v>
      </c>
      <c r="P7604" t="s">
        <v>28</v>
      </c>
      <c r="R7604" t="s">
        <v>26</v>
      </c>
      <c r="S7604">
        <v>18.5</v>
      </c>
      <c r="T7604">
        <v>17.7</v>
      </c>
      <c r="U7604">
        <v>17.7</v>
      </c>
      <c r="V7604">
        <v>0.8</v>
      </c>
      <c r="W7604">
        <v>0.8</v>
      </c>
      <c r="AB7604">
        <f t="shared" si="153"/>
        <v>899.81</v>
      </c>
    </row>
    <row r="7605" spans="1:28" x14ac:dyDescent="0.25">
      <c r="A7605" t="s">
        <v>3618</v>
      </c>
      <c r="B7605" t="s">
        <v>3605</v>
      </c>
      <c r="C7605" s="1">
        <v>0.46538194444444447</v>
      </c>
      <c r="D7605">
        <v>893</v>
      </c>
      <c r="E7605" s="2">
        <v>1.4351724537037036E-2</v>
      </c>
      <c r="F7605" s="1">
        <v>1.4340277777777776E-2</v>
      </c>
      <c r="G7605">
        <v>989</v>
      </c>
      <c r="H7605">
        <v>1239.99</v>
      </c>
      <c r="I7605">
        <v>0</v>
      </c>
      <c r="J7605" t="s">
        <v>3606</v>
      </c>
      <c r="K7605" t="s">
        <v>22</v>
      </c>
      <c r="L7605">
        <v>1</v>
      </c>
      <c r="M7605" t="s">
        <v>1661</v>
      </c>
      <c r="N7605" t="s">
        <v>23</v>
      </c>
      <c r="O7605" t="s">
        <v>33</v>
      </c>
      <c r="P7605" t="s">
        <v>28</v>
      </c>
      <c r="R7605" t="s">
        <v>26</v>
      </c>
      <c r="S7605">
        <v>20.7</v>
      </c>
      <c r="T7605">
        <v>17.7</v>
      </c>
      <c r="U7605">
        <v>17.600000000000001</v>
      </c>
      <c r="V7605">
        <v>3</v>
      </c>
      <c r="W7605">
        <v>3.1</v>
      </c>
      <c r="AB7605">
        <f t="shared" si="153"/>
        <v>1029.55</v>
      </c>
    </row>
    <row r="7606" spans="1:28" x14ac:dyDescent="0.25">
      <c r="A7606" t="s">
        <v>3619</v>
      </c>
      <c r="B7606" t="s">
        <v>3605</v>
      </c>
      <c r="C7606" s="1">
        <v>0.46597222222222223</v>
      </c>
      <c r="D7606">
        <v>293</v>
      </c>
      <c r="E7606" s="2">
        <v>1.4935046296296299E-2</v>
      </c>
      <c r="F7606" s="1">
        <v>1.4930555555555556E-2</v>
      </c>
      <c r="G7606">
        <v>388</v>
      </c>
      <c r="H7606">
        <v>1290.3900000000001</v>
      </c>
      <c r="I7606">
        <v>0</v>
      </c>
      <c r="J7606" t="s">
        <v>3606</v>
      </c>
      <c r="K7606" t="s">
        <v>22</v>
      </c>
      <c r="L7606">
        <v>1</v>
      </c>
      <c r="M7606" t="s">
        <v>1661</v>
      </c>
      <c r="N7606" t="s">
        <v>23</v>
      </c>
      <c r="O7606" t="s">
        <v>42</v>
      </c>
      <c r="P7606" t="s">
        <v>28</v>
      </c>
      <c r="R7606" t="s">
        <v>26</v>
      </c>
      <c r="S7606">
        <v>18.2</v>
      </c>
      <c r="T7606">
        <v>17.5</v>
      </c>
      <c r="U7606">
        <v>17.5</v>
      </c>
      <c r="V7606">
        <v>0.7</v>
      </c>
      <c r="W7606">
        <v>0.7</v>
      </c>
      <c r="AB7606">
        <f t="shared" si="153"/>
        <v>1079.95</v>
      </c>
    </row>
    <row r="7607" spans="1:28" x14ac:dyDescent="0.25">
      <c r="A7607" t="s">
        <v>3619</v>
      </c>
      <c r="B7607" t="s">
        <v>3605</v>
      </c>
      <c r="C7607" s="1">
        <v>0.46597222222222223</v>
      </c>
      <c r="D7607">
        <v>293</v>
      </c>
      <c r="E7607" s="2">
        <v>1.4935046296296299E-2</v>
      </c>
      <c r="F7607" s="1">
        <v>1.4930555555555556E-2</v>
      </c>
      <c r="G7607">
        <v>388</v>
      </c>
      <c r="H7607">
        <v>1290.3900000000001</v>
      </c>
      <c r="I7607">
        <v>0</v>
      </c>
      <c r="J7607" t="s">
        <v>3606</v>
      </c>
      <c r="K7607" t="s">
        <v>22</v>
      </c>
      <c r="L7607">
        <v>1</v>
      </c>
      <c r="M7607" t="s">
        <v>1661</v>
      </c>
      <c r="N7607" t="s">
        <v>23</v>
      </c>
      <c r="O7607" t="s">
        <v>24</v>
      </c>
      <c r="P7607" t="s">
        <v>28</v>
      </c>
      <c r="R7607" t="s">
        <v>26</v>
      </c>
      <c r="S7607">
        <v>17.8</v>
      </c>
      <c r="T7607">
        <v>17.5</v>
      </c>
      <c r="U7607">
        <v>17.5</v>
      </c>
      <c r="V7607">
        <v>0.3</v>
      </c>
      <c r="W7607">
        <v>0.3</v>
      </c>
      <c r="AB7607">
        <f t="shared" si="153"/>
        <v>1079.95</v>
      </c>
    </row>
    <row r="7608" spans="1:28" x14ac:dyDescent="0.25">
      <c r="A7608" t="s">
        <v>3620</v>
      </c>
      <c r="B7608" t="s">
        <v>3605</v>
      </c>
      <c r="C7608" s="1">
        <v>0.46747685185185189</v>
      </c>
      <c r="D7608">
        <v>530</v>
      </c>
      <c r="E7608" s="2">
        <v>1.644241898148148E-2</v>
      </c>
      <c r="F7608" s="1">
        <v>1.6435185185185188E-2</v>
      </c>
      <c r="G7608">
        <v>625</v>
      </c>
      <c r="H7608">
        <v>1420.63</v>
      </c>
      <c r="I7608">
        <v>0</v>
      </c>
      <c r="J7608" t="s">
        <v>3606</v>
      </c>
      <c r="K7608" t="s">
        <v>22</v>
      </c>
      <c r="L7608">
        <v>1</v>
      </c>
      <c r="M7608" t="s">
        <v>1661</v>
      </c>
      <c r="N7608" t="s">
        <v>23</v>
      </c>
      <c r="O7608" t="s">
        <v>33</v>
      </c>
      <c r="P7608" t="s">
        <v>28</v>
      </c>
      <c r="R7608" t="s">
        <v>26</v>
      </c>
      <c r="S7608">
        <v>19.2</v>
      </c>
      <c r="T7608">
        <v>17.399999999999999</v>
      </c>
      <c r="U7608">
        <v>17.5</v>
      </c>
      <c r="V7608">
        <v>1.8</v>
      </c>
      <c r="W7608">
        <v>1.7</v>
      </c>
      <c r="AB7608">
        <f t="shared" si="153"/>
        <v>1210.19</v>
      </c>
    </row>
    <row r="7609" spans="1:28" x14ac:dyDescent="0.25">
      <c r="A7609" t="s">
        <v>3621</v>
      </c>
      <c r="B7609" t="s">
        <v>3605</v>
      </c>
      <c r="C7609" s="1">
        <v>0.46804398148148146</v>
      </c>
      <c r="D7609">
        <v>627</v>
      </c>
      <c r="E7609" s="2">
        <v>1.7010682870370369E-2</v>
      </c>
      <c r="F7609" s="1">
        <v>1.7002314814814814E-2</v>
      </c>
      <c r="G7609">
        <v>723</v>
      </c>
      <c r="H7609">
        <v>1469.72</v>
      </c>
      <c r="I7609">
        <v>0</v>
      </c>
      <c r="J7609" t="s">
        <v>3606</v>
      </c>
      <c r="K7609" t="s">
        <v>22</v>
      </c>
      <c r="L7609">
        <v>1</v>
      </c>
      <c r="M7609" t="s">
        <v>1661</v>
      </c>
      <c r="N7609" t="s">
        <v>23</v>
      </c>
      <c r="O7609" t="s">
        <v>42</v>
      </c>
      <c r="P7609" t="s">
        <v>28</v>
      </c>
      <c r="R7609" t="s">
        <v>26</v>
      </c>
      <c r="S7609">
        <v>18.2</v>
      </c>
      <c r="T7609">
        <v>17.5</v>
      </c>
      <c r="U7609">
        <v>17.5</v>
      </c>
      <c r="V7609">
        <v>0.7</v>
      </c>
      <c r="W7609">
        <v>0.7</v>
      </c>
      <c r="AB7609">
        <f t="shared" si="153"/>
        <v>1259.28</v>
      </c>
    </row>
    <row r="7610" spans="1:28" x14ac:dyDescent="0.25">
      <c r="A7610" t="s">
        <v>3622</v>
      </c>
      <c r="B7610" t="s">
        <v>3605</v>
      </c>
      <c r="C7610" s="1">
        <v>0.4696643518518519</v>
      </c>
      <c r="D7610">
        <v>844</v>
      </c>
      <c r="E7610" s="2">
        <v>1.8633564814814815E-2</v>
      </c>
      <c r="F7610" s="1">
        <v>1.8622685185185183E-2</v>
      </c>
      <c r="G7610">
        <v>940</v>
      </c>
      <c r="H7610">
        <v>1609.94</v>
      </c>
      <c r="I7610">
        <v>0</v>
      </c>
      <c r="J7610" t="s">
        <v>3606</v>
      </c>
      <c r="K7610" t="s">
        <v>22</v>
      </c>
      <c r="L7610">
        <v>1</v>
      </c>
      <c r="M7610" t="s">
        <v>1661</v>
      </c>
      <c r="N7610" t="s">
        <v>23</v>
      </c>
      <c r="O7610" t="s">
        <v>46</v>
      </c>
      <c r="P7610" t="s">
        <v>28</v>
      </c>
      <c r="R7610" t="s">
        <v>26</v>
      </c>
      <c r="S7610">
        <v>19</v>
      </c>
      <c r="T7610">
        <v>17.7</v>
      </c>
      <c r="U7610">
        <v>17.399999999999999</v>
      </c>
      <c r="V7610">
        <v>1.3</v>
      </c>
      <c r="W7610">
        <v>1.6</v>
      </c>
      <c r="AB7610">
        <f t="shared" si="153"/>
        <v>1399.5</v>
      </c>
    </row>
    <row r="7611" spans="1:28" x14ac:dyDescent="0.25">
      <c r="A7611" t="s">
        <v>3623</v>
      </c>
      <c r="B7611" t="s">
        <v>3605</v>
      </c>
      <c r="C7611" s="1">
        <v>0.47013888888888888</v>
      </c>
      <c r="D7611">
        <v>63</v>
      </c>
      <c r="E7611" s="2">
        <v>1.90990625E-2</v>
      </c>
      <c r="F7611" s="1">
        <v>1.909722222222222E-2</v>
      </c>
      <c r="G7611">
        <v>159</v>
      </c>
      <c r="H7611">
        <v>1650.16</v>
      </c>
      <c r="I7611">
        <v>0</v>
      </c>
      <c r="J7611" t="s">
        <v>3606</v>
      </c>
      <c r="K7611" t="s">
        <v>22</v>
      </c>
      <c r="L7611">
        <v>1</v>
      </c>
      <c r="M7611" t="s">
        <v>1661</v>
      </c>
      <c r="N7611" t="s">
        <v>23</v>
      </c>
      <c r="O7611" t="s">
        <v>33</v>
      </c>
      <c r="P7611" t="s">
        <v>28</v>
      </c>
      <c r="R7611" t="s">
        <v>26</v>
      </c>
      <c r="S7611">
        <v>18</v>
      </c>
      <c r="T7611">
        <v>17.399999999999999</v>
      </c>
      <c r="U7611">
        <v>17.399999999999999</v>
      </c>
      <c r="V7611">
        <v>0.6</v>
      </c>
      <c r="W7611">
        <v>0.6</v>
      </c>
      <c r="AB7611">
        <f t="shared" si="153"/>
        <v>1439.72</v>
      </c>
    </row>
    <row r="7612" spans="1:28" x14ac:dyDescent="0.25">
      <c r="A7612" t="s">
        <v>3623</v>
      </c>
      <c r="B7612" t="s">
        <v>3605</v>
      </c>
      <c r="C7612" s="1">
        <v>0.47013888888888888</v>
      </c>
      <c r="D7612">
        <v>63</v>
      </c>
      <c r="E7612" s="2">
        <v>1.90990625E-2</v>
      </c>
      <c r="F7612" s="1">
        <v>1.909722222222222E-2</v>
      </c>
      <c r="G7612">
        <v>159</v>
      </c>
      <c r="H7612">
        <v>1650.16</v>
      </c>
      <c r="I7612">
        <v>0</v>
      </c>
      <c r="J7612" t="s">
        <v>3606</v>
      </c>
      <c r="K7612" t="s">
        <v>22</v>
      </c>
      <c r="L7612">
        <v>1</v>
      </c>
      <c r="M7612" t="s">
        <v>1661</v>
      </c>
      <c r="N7612" t="s">
        <v>23</v>
      </c>
      <c r="O7612" t="s">
        <v>24</v>
      </c>
      <c r="P7612" t="s">
        <v>28</v>
      </c>
      <c r="R7612" t="s">
        <v>26</v>
      </c>
      <c r="S7612">
        <v>18.3</v>
      </c>
      <c r="T7612">
        <v>17.399999999999999</v>
      </c>
      <c r="U7612">
        <v>17.399999999999999</v>
      </c>
      <c r="V7612">
        <v>0.9</v>
      </c>
      <c r="W7612">
        <v>0.9</v>
      </c>
      <c r="AB7612">
        <f t="shared" si="153"/>
        <v>1439.72</v>
      </c>
    </row>
    <row r="7613" spans="1:28" x14ac:dyDescent="0.25">
      <c r="A7613" t="s">
        <v>3623</v>
      </c>
      <c r="B7613" t="s">
        <v>3605</v>
      </c>
      <c r="C7613" s="1">
        <v>0.47013888888888888</v>
      </c>
      <c r="D7613">
        <v>63</v>
      </c>
      <c r="E7613" s="2">
        <v>1.90990625E-2</v>
      </c>
      <c r="F7613" s="1">
        <v>1.909722222222222E-2</v>
      </c>
      <c r="G7613">
        <v>159</v>
      </c>
      <c r="H7613">
        <v>1650.16</v>
      </c>
      <c r="I7613">
        <v>0</v>
      </c>
      <c r="J7613" t="s">
        <v>3606</v>
      </c>
      <c r="K7613" t="s">
        <v>22</v>
      </c>
      <c r="L7613">
        <v>1</v>
      </c>
      <c r="M7613" t="s">
        <v>1661</v>
      </c>
      <c r="N7613" t="s">
        <v>23</v>
      </c>
      <c r="O7613" t="s">
        <v>36</v>
      </c>
      <c r="P7613" t="s">
        <v>28</v>
      </c>
      <c r="R7613" t="s">
        <v>26</v>
      </c>
      <c r="S7613">
        <v>18.100000000000001</v>
      </c>
      <c r="T7613">
        <v>17.399999999999999</v>
      </c>
      <c r="U7613">
        <v>17.399999999999999</v>
      </c>
      <c r="V7613">
        <v>0.7</v>
      </c>
      <c r="W7613">
        <v>0.7</v>
      </c>
      <c r="AB7613">
        <f t="shared" si="153"/>
        <v>1439.72</v>
      </c>
    </row>
    <row r="7614" spans="1:28" x14ac:dyDescent="0.25">
      <c r="A7614" t="s">
        <v>3624</v>
      </c>
      <c r="B7614" t="s">
        <v>3605</v>
      </c>
      <c r="C7614" s="1">
        <v>0.47216435185185185</v>
      </c>
      <c r="D7614">
        <v>660</v>
      </c>
      <c r="E7614" s="2">
        <v>2.1131423611111113E-2</v>
      </c>
      <c r="F7614" s="1">
        <v>2.1122685185185185E-2</v>
      </c>
      <c r="G7614">
        <v>755</v>
      </c>
      <c r="H7614">
        <v>1825.76</v>
      </c>
      <c r="I7614">
        <v>0</v>
      </c>
      <c r="J7614" t="s">
        <v>3606</v>
      </c>
      <c r="K7614" t="s">
        <v>22</v>
      </c>
      <c r="L7614">
        <v>1</v>
      </c>
      <c r="M7614" t="s">
        <v>1661</v>
      </c>
      <c r="N7614" t="s">
        <v>23</v>
      </c>
      <c r="O7614" t="s">
        <v>31</v>
      </c>
      <c r="P7614" t="s">
        <v>25</v>
      </c>
      <c r="R7614" t="s">
        <v>26</v>
      </c>
      <c r="S7614">
        <v>16.899999999999999</v>
      </c>
      <c r="T7614">
        <v>17.3</v>
      </c>
      <c r="U7614">
        <v>17.5</v>
      </c>
      <c r="V7614">
        <v>-0.4</v>
      </c>
      <c r="W7614">
        <v>-0.6</v>
      </c>
      <c r="AB7614">
        <f t="shared" si="153"/>
        <v>1615.32</v>
      </c>
    </row>
    <row r="7615" spans="1:28" x14ac:dyDescent="0.25">
      <c r="A7615" t="s">
        <v>3625</v>
      </c>
      <c r="B7615" t="s">
        <v>3605</v>
      </c>
      <c r="C7615" s="1">
        <v>0.47222222222222227</v>
      </c>
      <c r="D7615">
        <v>132</v>
      </c>
      <c r="E7615" s="2">
        <v>2.1183194444444442E-2</v>
      </c>
      <c r="F7615" s="1">
        <v>2.1180555555555553E-2</v>
      </c>
      <c r="G7615">
        <v>228</v>
      </c>
      <c r="H7615">
        <v>1830.23</v>
      </c>
      <c r="I7615">
        <v>0</v>
      </c>
      <c r="J7615" t="s">
        <v>3606</v>
      </c>
      <c r="K7615" t="s">
        <v>22</v>
      </c>
      <c r="L7615">
        <v>1</v>
      </c>
      <c r="M7615" t="s">
        <v>1661</v>
      </c>
      <c r="N7615" t="s">
        <v>23</v>
      </c>
      <c r="O7615" t="s">
        <v>33</v>
      </c>
      <c r="P7615" t="s">
        <v>28</v>
      </c>
      <c r="R7615" t="s">
        <v>26</v>
      </c>
      <c r="S7615">
        <v>18.8</v>
      </c>
      <c r="T7615">
        <v>17.399999999999999</v>
      </c>
      <c r="U7615">
        <v>17.399999999999999</v>
      </c>
      <c r="V7615">
        <v>1.4</v>
      </c>
      <c r="W7615">
        <v>1.4</v>
      </c>
      <c r="AB7615">
        <f t="shared" si="153"/>
        <v>1619.79</v>
      </c>
    </row>
    <row r="7616" spans="1:28" x14ac:dyDescent="0.25">
      <c r="A7616" t="s">
        <v>3625</v>
      </c>
      <c r="B7616" t="s">
        <v>3605</v>
      </c>
      <c r="C7616" s="1">
        <v>0.47222222222222227</v>
      </c>
      <c r="D7616">
        <v>132</v>
      </c>
      <c r="E7616" s="2">
        <v>2.1183194444444442E-2</v>
      </c>
      <c r="F7616" s="1">
        <v>2.1180555555555553E-2</v>
      </c>
      <c r="G7616">
        <v>228</v>
      </c>
      <c r="H7616">
        <v>1830.23</v>
      </c>
      <c r="I7616">
        <v>0</v>
      </c>
      <c r="J7616" t="s">
        <v>3606</v>
      </c>
      <c r="K7616" t="s">
        <v>22</v>
      </c>
      <c r="L7616">
        <v>1</v>
      </c>
      <c r="M7616" t="s">
        <v>1661</v>
      </c>
      <c r="N7616" t="s">
        <v>23</v>
      </c>
      <c r="O7616" t="s">
        <v>24</v>
      </c>
      <c r="P7616" t="s">
        <v>28</v>
      </c>
      <c r="R7616" t="s">
        <v>26</v>
      </c>
      <c r="S7616">
        <v>20.2</v>
      </c>
      <c r="T7616">
        <v>17.399999999999999</v>
      </c>
      <c r="U7616">
        <v>17.399999999999999</v>
      </c>
      <c r="V7616">
        <v>2.8</v>
      </c>
      <c r="W7616">
        <v>2.8</v>
      </c>
      <c r="AB7616">
        <f t="shared" si="153"/>
        <v>1619.79</v>
      </c>
    </row>
    <row r="7617" spans="1:28" x14ac:dyDescent="0.25">
      <c r="A7617" t="s">
        <v>3626</v>
      </c>
      <c r="B7617" t="s">
        <v>3605</v>
      </c>
      <c r="C7617" s="1">
        <v>0.47228009259259257</v>
      </c>
      <c r="D7617">
        <v>139</v>
      </c>
      <c r="E7617" s="2">
        <v>2.1241134259259262E-2</v>
      </c>
      <c r="F7617" s="1">
        <v>2.1238425925925924E-2</v>
      </c>
      <c r="G7617">
        <v>234</v>
      </c>
      <c r="H7617">
        <v>1835.23</v>
      </c>
      <c r="I7617">
        <v>0</v>
      </c>
      <c r="J7617" t="s">
        <v>3606</v>
      </c>
      <c r="K7617" t="s">
        <v>22</v>
      </c>
      <c r="L7617">
        <v>1</v>
      </c>
      <c r="M7617" t="s">
        <v>1661</v>
      </c>
      <c r="N7617" t="s">
        <v>23</v>
      </c>
      <c r="O7617" t="s">
        <v>31</v>
      </c>
      <c r="P7617" t="s">
        <v>28</v>
      </c>
      <c r="R7617" t="s">
        <v>26</v>
      </c>
      <c r="S7617">
        <v>16.899999999999999</v>
      </c>
      <c r="T7617">
        <v>17.399999999999999</v>
      </c>
      <c r="U7617">
        <v>17.5</v>
      </c>
      <c r="V7617">
        <v>-0.5</v>
      </c>
      <c r="W7617">
        <v>-0.6</v>
      </c>
      <c r="AB7617">
        <f t="shared" si="153"/>
        <v>1624.79</v>
      </c>
    </row>
    <row r="7618" spans="1:28" x14ac:dyDescent="0.25">
      <c r="A7618" t="s">
        <v>3627</v>
      </c>
      <c r="B7618" t="s">
        <v>3605</v>
      </c>
      <c r="C7618" s="1">
        <v>0.47430555555555554</v>
      </c>
      <c r="D7618">
        <v>301</v>
      </c>
      <c r="E7618" s="2">
        <v>2.3268483796296296E-2</v>
      </c>
      <c r="F7618" s="1">
        <v>2.326388888888889E-2</v>
      </c>
      <c r="G7618">
        <v>397</v>
      </c>
      <c r="H7618">
        <v>2010.4</v>
      </c>
      <c r="I7618">
        <v>0</v>
      </c>
      <c r="J7618" t="s">
        <v>3606</v>
      </c>
      <c r="K7618" t="s">
        <v>22</v>
      </c>
      <c r="L7618">
        <v>1</v>
      </c>
      <c r="M7618" t="s">
        <v>1661</v>
      </c>
      <c r="N7618" t="s">
        <v>23</v>
      </c>
      <c r="O7618" t="s">
        <v>36</v>
      </c>
      <c r="P7618" t="s">
        <v>28</v>
      </c>
      <c r="R7618" t="s">
        <v>26</v>
      </c>
      <c r="S7618">
        <v>17.600000000000001</v>
      </c>
      <c r="T7618">
        <v>17.3</v>
      </c>
      <c r="U7618">
        <v>17.3</v>
      </c>
      <c r="V7618">
        <v>0.3</v>
      </c>
      <c r="W7618">
        <v>0.3</v>
      </c>
      <c r="AB7618">
        <f t="shared" si="153"/>
        <v>1799.96</v>
      </c>
    </row>
    <row r="7619" spans="1:28" x14ac:dyDescent="0.25">
      <c r="A7619" t="s">
        <v>3627</v>
      </c>
      <c r="B7619" t="s">
        <v>3605</v>
      </c>
      <c r="C7619" s="1">
        <v>0.47430555555555554</v>
      </c>
      <c r="D7619">
        <v>301</v>
      </c>
      <c r="E7619" s="2">
        <v>2.3268483796296296E-2</v>
      </c>
      <c r="F7619" s="1">
        <v>2.326388888888889E-2</v>
      </c>
      <c r="G7619">
        <v>397</v>
      </c>
      <c r="H7619">
        <v>2010.4</v>
      </c>
      <c r="I7619">
        <v>0</v>
      </c>
      <c r="J7619" t="s">
        <v>3606</v>
      </c>
      <c r="K7619" t="s">
        <v>22</v>
      </c>
      <c r="L7619">
        <v>1</v>
      </c>
      <c r="M7619" t="s">
        <v>1661</v>
      </c>
      <c r="N7619" t="s">
        <v>23</v>
      </c>
      <c r="O7619" t="s">
        <v>31</v>
      </c>
      <c r="P7619" t="s">
        <v>28</v>
      </c>
      <c r="R7619" t="s">
        <v>26</v>
      </c>
      <c r="S7619">
        <v>17.600000000000001</v>
      </c>
      <c r="T7619">
        <v>17.3</v>
      </c>
      <c r="U7619">
        <v>17.3</v>
      </c>
      <c r="V7619">
        <v>0.3</v>
      </c>
      <c r="W7619">
        <v>0.3</v>
      </c>
      <c r="AB7619">
        <f t="shared" si="153"/>
        <v>1799.96</v>
      </c>
    </row>
    <row r="7620" spans="1:28" x14ac:dyDescent="0.25">
      <c r="A7620" t="s">
        <v>3627</v>
      </c>
      <c r="B7620" t="s">
        <v>3605</v>
      </c>
      <c r="C7620" s="1">
        <v>0.47430555555555554</v>
      </c>
      <c r="D7620">
        <v>301</v>
      </c>
      <c r="E7620" s="2">
        <v>2.3268483796296296E-2</v>
      </c>
      <c r="F7620" s="1">
        <v>2.326388888888889E-2</v>
      </c>
      <c r="G7620">
        <v>397</v>
      </c>
      <c r="H7620">
        <v>2010.4</v>
      </c>
      <c r="I7620">
        <v>0</v>
      </c>
      <c r="J7620" t="s">
        <v>3606</v>
      </c>
      <c r="K7620" t="s">
        <v>22</v>
      </c>
      <c r="L7620">
        <v>1</v>
      </c>
      <c r="M7620" t="s">
        <v>1661</v>
      </c>
      <c r="N7620" t="s">
        <v>23</v>
      </c>
      <c r="O7620" t="s">
        <v>24</v>
      </c>
      <c r="P7620" t="s">
        <v>28</v>
      </c>
      <c r="R7620" t="s">
        <v>26</v>
      </c>
      <c r="S7620">
        <v>18.899999999999999</v>
      </c>
      <c r="T7620">
        <v>17.3</v>
      </c>
      <c r="U7620">
        <v>17.3</v>
      </c>
      <c r="V7620">
        <v>1.6</v>
      </c>
      <c r="W7620">
        <v>1.6</v>
      </c>
      <c r="AB7620">
        <f t="shared" si="153"/>
        <v>1799.96</v>
      </c>
    </row>
    <row r="7621" spans="1:28" x14ac:dyDescent="0.25">
      <c r="A7621" t="s">
        <v>3627</v>
      </c>
      <c r="B7621" t="s">
        <v>3605</v>
      </c>
      <c r="C7621" s="1">
        <v>0.47430555555555554</v>
      </c>
      <c r="D7621">
        <v>301</v>
      </c>
      <c r="E7621" s="2">
        <v>2.3268483796296296E-2</v>
      </c>
      <c r="F7621" s="1">
        <v>2.326388888888889E-2</v>
      </c>
      <c r="G7621">
        <v>397</v>
      </c>
      <c r="H7621">
        <v>2010.4</v>
      </c>
      <c r="I7621">
        <v>0</v>
      </c>
      <c r="J7621" t="s">
        <v>3606</v>
      </c>
      <c r="K7621" t="s">
        <v>22</v>
      </c>
      <c r="L7621">
        <v>1</v>
      </c>
      <c r="M7621" t="s">
        <v>1661</v>
      </c>
      <c r="N7621" t="s">
        <v>23</v>
      </c>
      <c r="O7621" t="s">
        <v>42</v>
      </c>
      <c r="P7621" t="s">
        <v>28</v>
      </c>
      <c r="R7621" t="s">
        <v>26</v>
      </c>
      <c r="S7621">
        <v>19.7</v>
      </c>
      <c r="T7621">
        <v>17.3</v>
      </c>
      <c r="U7621">
        <v>17.3</v>
      </c>
      <c r="V7621">
        <v>2.4</v>
      </c>
      <c r="W7621">
        <v>2.4</v>
      </c>
      <c r="AB7621">
        <f t="shared" si="153"/>
        <v>1799.96</v>
      </c>
    </row>
    <row r="7622" spans="1:28" x14ac:dyDescent="0.25">
      <c r="A7622" t="s">
        <v>3627</v>
      </c>
      <c r="B7622" t="s">
        <v>3605</v>
      </c>
      <c r="C7622" s="1">
        <v>0.47430555555555554</v>
      </c>
      <c r="D7622">
        <v>301</v>
      </c>
      <c r="E7622" s="2">
        <v>2.3268483796296296E-2</v>
      </c>
      <c r="F7622" s="1">
        <v>2.326388888888889E-2</v>
      </c>
      <c r="G7622">
        <v>397</v>
      </c>
      <c r="H7622">
        <v>2010.4</v>
      </c>
      <c r="I7622">
        <v>0</v>
      </c>
      <c r="J7622" t="s">
        <v>3606</v>
      </c>
      <c r="K7622" t="s">
        <v>22</v>
      </c>
      <c r="L7622">
        <v>1</v>
      </c>
      <c r="M7622" t="s">
        <v>1661</v>
      </c>
      <c r="N7622" t="s">
        <v>23</v>
      </c>
      <c r="O7622" t="s">
        <v>33</v>
      </c>
      <c r="P7622" t="s">
        <v>28</v>
      </c>
      <c r="R7622" t="s">
        <v>26</v>
      </c>
      <c r="S7622">
        <v>19.8</v>
      </c>
      <c r="T7622">
        <v>17.3</v>
      </c>
      <c r="U7622">
        <v>17.3</v>
      </c>
      <c r="V7622">
        <v>2.5</v>
      </c>
      <c r="W7622">
        <v>2.5</v>
      </c>
      <c r="AB7622">
        <f t="shared" si="153"/>
        <v>1799.96</v>
      </c>
    </row>
    <row r="7623" spans="1:28" x14ac:dyDescent="0.25">
      <c r="A7623" t="s">
        <v>3627</v>
      </c>
      <c r="B7623" t="s">
        <v>3605</v>
      </c>
      <c r="C7623" s="1">
        <v>0.47430555555555554</v>
      </c>
      <c r="D7623">
        <v>301</v>
      </c>
      <c r="E7623" s="2">
        <v>2.3268483796296296E-2</v>
      </c>
      <c r="F7623" s="1">
        <v>2.326388888888889E-2</v>
      </c>
      <c r="G7623">
        <v>397</v>
      </c>
      <c r="H7623">
        <v>2010.4</v>
      </c>
      <c r="I7623">
        <v>0</v>
      </c>
      <c r="J7623" t="s">
        <v>3606</v>
      </c>
      <c r="K7623" t="s">
        <v>22</v>
      </c>
      <c r="L7623">
        <v>1</v>
      </c>
      <c r="M7623" t="s">
        <v>1661</v>
      </c>
      <c r="N7623" t="s">
        <v>23</v>
      </c>
      <c r="O7623" t="s">
        <v>46</v>
      </c>
      <c r="P7623" t="s">
        <v>28</v>
      </c>
      <c r="R7623" t="s">
        <v>26</v>
      </c>
      <c r="S7623">
        <v>18.8</v>
      </c>
      <c r="T7623">
        <v>17.3</v>
      </c>
      <c r="U7623">
        <v>17.3</v>
      </c>
      <c r="V7623">
        <v>1.5</v>
      </c>
      <c r="W7623">
        <v>1.5</v>
      </c>
      <c r="AB7623">
        <f t="shared" si="153"/>
        <v>1799.96</v>
      </c>
    </row>
    <row r="7624" spans="1:28" x14ac:dyDescent="0.25">
      <c r="A7624" t="s">
        <v>3628</v>
      </c>
      <c r="B7624" t="s">
        <v>3605</v>
      </c>
      <c r="C7624" s="1">
        <v>0.47638888888888892</v>
      </c>
      <c r="D7624">
        <v>671</v>
      </c>
      <c r="E7624" s="2">
        <v>2.5356087962962962E-2</v>
      </c>
      <c r="F7624" s="1">
        <v>2.5347222222222219E-2</v>
      </c>
      <c r="G7624">
        <v>766</v>
      </c>
      <c r="H7624">
        <v>2190.77</v>
      </c>
      <c r="I7624">
        <v>0</v>
      </c>
      <c r="J7624" t="s">
        <v>3606</v>
      </c>
      <c r="K7624" t="s">
        <v>22</v>
      </c>
      <c r="L7624">
        <v>1</v>
      </c>
      <c r="M7624" t="s">
        <v>1661</v>
      </c>
      <c r="N7624" t="s">
        <v>23</v>
      </c>
      <c r="O7624" t="s">
        <v>24</v>
      </c>
      <c r="P7624" t="s">
        <v>28</v>
      </c>
      <c r="R7624" t="s">
        <v>26</v>
      </c>
      <c r="S7624">
        <v>19.100000000000001</v>
      </c>
      <c r="T7624">
        <v>17.5</v>
      </c>
      <c r="U7624">
        <v>17.600000000000001</v>
      </c>
      <c r="V7624">
        <v>1.6</v>
      </c>
      <c r="W7624">
        <v>1.5</v>
      </c>
      <c r="AB7624">
        <f t="shared" si="153"/>
        <v>1980.33</v>
      </c>
    </row>
    <row r="7625" spans="1:28" x14ac:dyDescent="0.25">
      <c r="A7625" t="s">
        <v>3628</v>
      </c>
      <c r="B7625" t="s">
        <v>3605</v>
      </c>
      <c r="C7625" s="1">
        <v>0.47638888888888892</v>
      </c>
      <c r="D7625">
        <v>671</v>
      </c>
      <c r="E7625" s="2">
        <v>2.5356087962962962E-2</v>
      </c>
      <c r="F7625" s="1">
        <v>2.5347222222222219E-2</v>
      </c>
      <c r="G7625">
        <v>766</v>
      </c>
      <c r="H7625">
        <v>2190.77</v>
      </c>
      <c r="I7625">
        <v>0</v>
      </c>
      <c r="J7625" t="s">
        <v>3606</v>
      </c>
      <c r="K7625" t="s">
        <v>22</v>
      </c>
      <c r="L7625">
        <v>1</v>
      </c>
      <c r="M7625" t="s">
        <v>1661</v>
      </c>
      <c r="N7625" t="s">
        <v>23</v>
      </c>
      <c r="O7625" t="s">
        <v>42</v>
      </c>
      <c r="P7625" t="s">
        <v>28</v>
      </c>
      <c r="R7625" t="s">
        <v>26</v>
      </c>
      <c r="S7625">
        <v>19.899999999999999</v>
      </c>
      <c r="T7625">
        <v>17.5</v>
      </c>
      <c r="U7625">
        <v>17.600000000000001</v>
      </c>
      <c r="V7625">
        <v>2.4</v>
      </c>
      <c r="W7625">
        <v>2.2999999999999998</v>
      </c>
      <c r="AB7625">
        <f t="shared" si="153"/>
        <v>1980.33</v>
      </c>
    </row>
    <row r="7626" spans="1:28" x14ac:dyDescent="0.25">
      <c r="A7626" t="s">
        <v>3629</v>
      </c>
      <c r="B7626" t="s">
        <v>3605</v>
      </c>
      <c r="C7626" s="1">
        <v>0.47847222222222219</v>
      </c>
      <c r="D7626">
        <v>339</v>
      </c>
      <c r="E7626" s="2">
        <v>2.7435590277777779E-2</v>
      </c>
      <c r="F7626" s="1">
        <v>2.7430555555555555E-2</v>
      </c>
      <c r="G7626">
        <v>435</v>
      </c>
      <c r="H7626">
        <v>2370.4299999999998</v>
      </c>
      <c r="I7626">
        <v>0</v>
      </c>
      <c r="J7626" t="s">
        <v>3606</v>
      </c>
      <c r="K7626" t="s">
        <v>22</v>
      </c>
      <c r="L7626">
        <v>1</v>
      </c>
      <c r="M7626" t="s">
        <v>1661</v>
      </c>
      <c r="N7626" t="s">
        <v>23</v>
      </c>
      <c r="O7626" t="s">
        <v>24</v>
      </c>
      <c r="P7626" t="s">
        <v>28</v>
      </c>
      <c r="R7626" t="s">
        <v>26</v>
      </c>
      <c r="S7626">
        <v>18.2</v>
      </c>
      <c r="T7626">
        <v>17.5</v>
      </c>
      <c r="U7626">
        <v>17.5</v>
      </c>
      <c r="V7626">
        <v>0.7</v>
      </c>
      <c r="W7626">
        <v>0.7</v>
      </c>
      <c r="AB7626">
        <f t="shared" si="153"/>
        <v>2159.9899999999998</v>
      </c>
    </row>
    <row r="7627" spans="1:28" x14ac:dyDescent="0.25">
      <c r="A7627" t="s">
        <v>3629</v>
      </c>
      <c r="B7627" t="s">
        <v>3605</v>
      </c>
      <c r="C7627" s="1">
        <v>0.47847222222222219</v>
      </c>
      <c r="D7627">
        <v>339</v>
      </c>
      <c r="E7627" s="2">
        <v>2.7435590277777779E-2</v>
      </c>
      <c r="F7627" s="1">
        <v>2.7430555555555555E-2</v>
      </c>
      <c r="G7627">
        <v>435</v>
      </c>
      <c r="H7627">
        <v>2370.4299999999998</v>
      </c>
      <c r="I7627">
        <v>0</v>
      </c>
      <c r="J7627" t="s">
        <v>3606</v>
      </c>
      <c r="K7627" t="s">
        <v>22</v>
      </c>
      <c r="L7627">
        <v>1</v>
      </c>
      <c r="M7627" t="s">
        <v>1661</v>
      </c>
      <c r="N7627" t="s">
        <v>23</v>
      </c>
      <c r="O7627" t="s">
        <v>33</v>
      </c>
      <c r="P7627" t="s">
        <v>28</v>
      </c>
      <c r="R7627" t="s">
        <v>26</v>
      </c>
      <c r="S7627">
        <v>21.3</v>
      </c>
      <c r="T7627">
        <v>17.5</v>
      </c>
      <c r="U7627">
        <v>17.5</v>
      </c>
      <c r="V7627">
        <v>3.8</v>
      </c>
      <c r="W7627">
        <v>3.8</v>
      </c>
      <c r="AB7627">
        <f t="shared" si="153"/>
        <v>2159.9899999999998</v>
      </c>
    </row>
    <row r="7628" spans="1:28" x14ac:dyDescent="0.25">
      <c r="A7628" t="s">
        <v>3629</v>
      </c>
      <c r="B7628" t="s">
        <v>3605</v>
      </c>
      <c r="C7628" s="1">
        <v>0.47847222222222219</v>
      </c>
      <c r="D7628">
        <v>339</v>
      </c>
      <c r="E7628" s="2">
        <v>2.7435590277777779E-2</v>
      </c>
      <c r="F7628" s="1">
        <v>2.7430555555555555E-2</v>
      </c>
      <c r="G7628">
        <v>435</v>
      </c>
      <c r="H7628">
        <v>2370.4299999999998</v>
      </c>
      <c r="I7628">
        <v>0</v>
      </c>
      <c r="J7628" t="s">
        <v>3606</v>
      </c>
      <c r="K7628" t="s">
        <v>22</v>
      </c>
      <c r="L7628">
        <v>1</v>
      </c>
      <c r="M7628" t="s">
        <v>1661</v>
      </c>
      <c r="N7628" t="s">
        <v>23</v>
      </c>
      <c r="O7628" t="s">
        <v>42</v>
      </c>
      <c r="P7628" t="s">
        <v>28</v>
      </c>
      <c r="R7628" t="s">
        <v>26</v>
      </c>
      <c r="S7628">
        <v>20.2</v>
      </c>
      <c r="T7628">
        <v>17.5</v>
      </c>
      <c r="U7628">
        <v>17.5</v>
      </c>
      <c r="V7628">
        <v>2.7</v>
      </c>
      <c r="W7628">
        <v>2.7</v>
      </c>
      <c r="AB7628">
        <f t="shared" si="153"/>
        <v>2159.9899999999998</v>
      </c>
    </row>
    <row r="7629" spans="1:28" x14ac:dyDescent="0.25">
      <c r="A7629" t="s">
        <v>3630</v>
      </c>
      <c r="B7629" t="s">
        <v>3605</v>
      </c>
      <c r="C7629" s="1">
        <v>0.48055555555555557</v>
      </c>
      <c r="D7629">
        <v>441</v>
      </c>
      <c r="E7629" s="2">
        <v>2.9520104166666668E-2</v>
      </c>
      <c r="F7629" s="1">
        <v>2.9513888888888892E-2</v>
      </c>
      <c r="G7629">
        <v>537</v>
      </c>
      <c r="H7629">
        <v>2550.54</v>
      </c>
      <c r="I7629">
        <v>0</v>
      </c>
      <c r="J7629" t="s">
        <v>3606</v>
      </c>
      <c r="K7629" t="s">
        <v>22</v>
      </c>
      <c r="L7629">
        <v>1</v>
      </c>
      <c r="M7629" t="s">
        <v>1661</v>
      </c>
      <c r="N7629" t="s">
        <v>23</v>
      </c>
      <c r="O7629" t="s">
        <v>36</v>
      </c>
      <c r="P7629" t="s">
        <v>28</v>
      </c>
      <c r="R7629" t="s">
        <v>26</v>
      </c>
      <c r="S7629">
        <v>18.399999999999999</v>
      </c>
      <c r="T7629">
        <v>17.399999999999999</v>
      </c>
      <c r="U7629">
        <v>17.5</v>
      </c>
      <c r="V7629">
        <v>1</v>
      </c>
      <c r="W7629">
        <v>0.9</v>
      </c>
      <c r="AB7629">
        <f t="shared" si="153"/>
        <v>2340.1</v>
      </c>
    </row>
    <row r="7630" spans="1:28" x14ac:dyDescent="0.25">
      <c r="A7630" t="s">
        <v>3630</v>
      </c>
      <c r="B7630" t="s">
        <v>3605</v>
      </c>
      <c r="C7630" s="1">
        <v>0.48055555555555557</v>
      </c>
      <c r="D7630">
        <v>441</v>
      </c>
      <c r="E7630" s="2">
        <v>2.9520104166666668E-2</v>
      </c>
      <c r="F7630" s="1">
        <v>2.9513888888888892E-2</v>
      </c>
      <c r="G7630">
        <v>537</v>
      </c>
      <c r="H7630">
        <v>2550.54</v>
      </c>
      <c r="I7630">
        <v>0</v>
      </c>
      <c r="J7630" t="s">
        <v>3606</v>
      </c>
      <c r="K7630" t="s">
        <v>22</v>
      </c>
      <c r="L7630">
        <v>1</v>
      </c>
      <c r="M7630" t="s">
        <v>1661</v>
      </c>
      <c r="N7630" t="s">
        <v>23</v>
      </c>
      <c r="O7630" t="s">
        <v>24</v>
      </c>
      <c r="P7630" t="s">
        <v>28</v>
      </c>
      <c r="R7630" t="s">
        <v>26</v>
      </c>
      <c r="S7630">
        <v>18.399999999999999</v>
      </c>
      <c r="T7630">
        <v>17.399999999999999</v>
      </c>
      <c r="U7630">
        <v>17.5</v>
      </c>
      <c r="V7630">
        <v>1</v>
      </c>
      <c r="W7630">
        <v>0.9</v>
      </c>
      <c r="AB7630">
        <f t="shared" si="153"/>
        <v>2340.1</v>
      </c>
    </row>
    <row r="7631" spans="1:28" x14ac:dyDescent="0.25">
      <c r="A7631" t="s">
        <v>3630</v>
      </c>
      <c r="B7631" t="s">
        <v>3605</v>
      </c>
      <c r="C7631" s="1">
        <v>0.48055555555555557</v>
      </c>
      <c r="D7631">
        <v>441</v>
      </c>
      <c r="E7631" s="2">
        <v>2.9520104166666668E-2</v>
      </c>
      <c r="F7631" s="1">
        <v>2.9513888888888892E-2</v>
      </c>
      <c r="G7631">
        <v>537</v>
      </c>
      <c r="H7631">
        <v>2550.54</v>
      </c>
      <c r="I7631">
        <v>0</v>
      </c>
      <c r="J7631" t="s">
        <v>3606</v>
      </c>
      <c r="K7631" t="s">
        <v>22</v>
      </c>
      <c r="L7631">
        <v>1</v>
      </c>
      <c r="M7631" t="s">
        <v>1661</v>
      </c>
      <c r="N7631" t="s">
        <v>23</v>
      </c>
      <c r="O7631" t="s">
        <v>42</v>
      </c>
      <c r="P7631" t="s">
        <v>28</v>
      </c>
      <c r="R7631" t="s">
        <v>26</v>
      </c>
      <c r="S7631">
        <v>19.600000000000001</v>
      </c>
      <c r="T7631">
        <v>17.399999999999999</v>
      </c>
      <c r="U7631">
        <v>17.5</v>
      </c>
      <c r="V7631">
        <v>2.2000000000000002</v>
      </c>
      <c r="W7631">
        <v>2.1</v>
      </c>
      <c r="AB7631">
        <f t="shared" si="153"/>
        <v>2340.1</v>
      </c>
    </row>
    <row r="7632" spans="1:28" x14ac:dyDescent="0.25">
      <c r="A7632" t="s">
        <v>3630</v>
      </c>
      <c r="B7632" t="s">
        <v>3605</v>
      </c>
      <c r="C7632" s="1">
        <v>0.48055555555555557</v>
      </c>
      <c r="D7632">
        <v>441</v>
      </c>
      <c r="E7632" s="2">
        <v>2.9520104166666668E-2</v>
      </c>
      <c r="F7632" s="1">
        <v>2.9513888888888892E-2</v>
      </c>
      <c r="G7632">
        <v>537</v>
      </c>
      <c r="H7632">
        <v>2550.54</v>
      </c>
      <c r="I7632">
        <v>0</v>
      </c>
      <c r="J7632" t="s">
        <v>3606</v>
      </c>
      <c r="K7632" t="s">
        <v>22</v>
      </c>
      <c r="L7632">
        <v>1</v>
      </c>
      <c r="M7632" t="s">
        <v>1661</v>
      </c>
      <c r="N7632" t="s">
        <v>23</v>
      </c>
      <c r="O7632" t="s">
        <v>33</v>
      </c>
      <c r="P7632" t="s">
        <v>28</v>
      </c>
      <c r="R7632" t="s">
        <v>26</v>
      </c>
      <c r="S7632">
        <v>19.7</v>
      </c>
      <c r="T7632">
        <v>17.399999999999999</v>
      </c>
      <c r="U7632">
        <v>17.5</v>
      </c>
      <c r="V7632">
        <v>2.2999999999999998</v>
      </c>
      <c r="W7632">
        <v>2.2000000000000002</v>
      </c>
      <c r="AB7632">
        <f t="shared" si="153"/>
        <v>2340.1</v>
      </c>
    </row>
    <row r="7633" spans="1:28" x14ac:dyDescent="0.25">
      <c r="A7633" t="s">
        <v>3631</v>
      </c>
      <c r="B7633" t="s">
        <v>3605</v>
      </c>
      <c r="C7633" s="1">
        <v>0.4826388888888889</v>
      </c>
      <c r="D7633">
        <v>43</v>
      </c>
      <c r="E7633" s="2">
        <v>3.1598819444444447E-2</v>
      </c>
      <c r="F7633" s="1">
        <v>3.1597222222222221E-2</v>
      </c>
      <c r="G7633">
        <v>138</v>
      </c>
      <c r="H7633">
        <v>2730.14</v>
      </c>
      <c r="I7633">
        <v>0</v>
      </c>
      <c r="J7633" t="s">
        <v>3606</v>
      </c>
      <c r="K7633" t="s">
        <v>22</v>
      </c>
      <c r="L7633">
        <v>1</v>
      </c>
      <c r="M7633" t="s">
        <v>1661</v>
      </c>
      <c r="N7633" t="s">
        <v>23</v>
      </c>
      <c r="O7633" t="s">
        <v>24</v>
      </c>
      <c r="P7633" t="s">
        <v>28</v>
      </c>
      <c r="R7633" t="s">
        <v>26</v>
      </c>
      <c r="S7633">
        <v>20.399999999999999</v>
      </c>
      <c r="T7633">
        <v>17.5</v>
      </c>
      <c r="U7633">
        <v>17.5</v>
      </c>
      <c r="V7633">
        <v>2.9</v>
      </c>
      <c r="W7633">
        <v>2.9</v>
      </c>
      <c r="AB7633">
        <f t="shared" si="153"/>
        <v>2519.6999999999998</v>
      </c>
    </row>
    <row r="7634" spans="1:28" x14ac:dyDescent="0.25">
      <c r="A7634" t="s">
        <v>3631</v>
      </c>
      <c r="B7634" t="s">
        <v>3605</v>
      </c>
      <c r="C7634" s="1">
        <v>0.4826388888888889</v>
      </c>
      <c r="D7634">
        <v>43</v>
      </c>
      <c r="E7634" s="2">
        <v>3.1598819444444447E-2</v>
      </c>
      <c r="F7634" s="1">
        <v>3.1597222222222221E-2</v>
      </c>
      <c r="G7634">
        <v>138</v>
      </c>
      <c r="H7634">
        <v>2730.14</v>
      </c>
      <c r="I7634">
        <v>0</v>
      </c>
      <c r="J7634" t="s">
        <v>3606</v>
      </c>
      <c r="K7634" t="s">
        <v>22</v>
      </c>
      <c r="L7634">
        <v>1</v>
      </c>
      <c r="M7634" t="s">
        <v>1661</v>
      </c>
      <c r="N7634" t="s">
        <v>23</v>
      </c>
      <c r="O7634" t="s">
        <v>33</v>
      </c>
      <c r="P7634" t="s">
        <v>28</v>
      </c>
      <c r="R7634" t="s">
        <v>26</v>
      </c>
      <c r="S7634">
        <v>19.600000000000001</v>
      </c>
      <c r="T7634">
        <v>17.5</v>
      </c>
      <c r="U7634">
        <v>17.5</v>
      </c>
      <c r="V7634">
        <v>2.1</v>
      </c>
      <c r="W7634">
        <v>2.1</v>
      </c>
      <c r="AB7634">
        <f t="shared" si="153"/>
        <v>2519.6999999999998</v>
      </c>
    </row>
    <row r="7635" spans="1:28" x14ac:dyDescent="0.25">
      <c r="A7635" t="s">
        <v>3631</v>
      </c>
      <c r="B7635" t="s">
        <v>3605</v>
      </c>
      <c r="C7635" s="1">
        <v>0.4826388888888889</v>
      </c>
      <c r="D7635">
        <v>43</v>
      </c>
      <c r="E7635" s="2">
        <v>3.1598819444444447E-2</v>
      </c>
      <c r="F7635" s="1">
        <v>3.1597222222222221E-2</v>
      </c>
      <c r="G7635">
        <v>138</v>
      </c>
      <c r="H7635">
        <v>2730.14</v>
      </c>
      <c r="I7635">
        <v>0</v>
      </c>
      <c r="J7635" t="s">
        <v>3606</v>
      </c>
      <c r="K7635" t="s">
        <v>22</v>
      </c>
      <c r="L7635">
        <v>1</v>
      </c>
      <c r="M7635" t="s">
        <v>1661</v>
      </c>
      <c r="N7635" t="s">
        <v>23</v>
      </c>
      <c r="O7635" t="s">
        <v>42</v>
      </c>
      <c r="P7635" t="s">
        <v>28</v>
      </c>
      <c r="R7635" t="s">
        <v>26</v>
      </c>
      <c r="S7635">
        <v>19.5</v>
      </c>
      <c r="T7635">
        <v>17.5</v>
      </c>
      <c r="U7635">
        <v>17.5</v>
      </c>
      <c r="V7635">
        <v>2</v>
      </c>
      <c r="W7635">
        <v>2</v>
      </c>
      <c r="AB7635">
        <f t="shared" si="153"/>
        <v>2519.6999999999998</v>
      </c>
    </row>
    <row r="7636" spans="1:28" x14ac:dyDescent="0.25">
      <c r="A7636" t="s">
        <v>3631</v>
      </c>
      <c r="B7636" t="s">
        <v>3605</v>
      </c>
      <c r="C7636" s="1">
        <v>0.4826388888888889</v>
      </c>
      <c r="D7636">
        <v>43</v>
      </c>
      <c r="E7636" s="2">
        <v>3.1598819444444447E-2</v>
      </c>
      <c r="F7636" s="1">
        <v>3.1597222222222221E-2</v>
      </c>
      <c r="G7636">
        <v>138</v>
      </c>
      <c r="H7636">
        <v>2730.14</v>
      </c>
      <c r="I7636">
        <v>0</v>
      </c>
      <c r="J7636" t="s">
        <v>3606</v>
      </c>
      <c r="K7636" t="s">
        <v>22</v>
      </c>
      <c r="L7636">
        <v>1</v>
      </c>
      <c r="M7636" t="s">
        <v>1661</v>
      </c>
      <c r="N7636" t="s">
        <v>23</v>
      </c>
      <c r="O7636" t="s">
        <v>36</v>
      </c>
      <c r="P7636" t="s">
        <v>28</v>
      </c>
      <c r="R7636" t="s">
        <v>26</v>
      </c>
      <c r="S7636">
        <v>20.9</v>
      </c>
      <c r="T7636">
        <v>17.5</v>
      </c>
      <c r="U7636">
        <v>17.5</v>
      </c>
      <c r="V7636">
        <v>3.4</v>
      </c>
      <c r="W7636">
        <v>3.4</v>
      </c>
      <c r="AB7636">
        <f t="shared" si="153"/>
        <v>2519.6999999999998</v>
      </c>
    </row>
    <row r="7637" spans="1:28" x14ac:dyDescent="0.25">
      <c r="A7637" t="s">
        <v>3632</v>
      </c>
      <c r="B7637" t="s">
        <v>3605</v>
      </c>
      <c r="C7637" s="1">
        <v>0.48472222222222222</v>
      </c>
      <c r="D7637">
        <v>78</v>
      </c>
      <c r="E7637" s="2">
        <v>3.3682569444444442E-2</v>
      </c>
      <c r="F7637" s="1">
        <v>3.3680555555555554E-2</v>
      </c>
      <c r="G7637">
        <v>174</v>
      </c>
      <c r="H7637">
        <v>2910.17</v>
      </c>
      <c r="I7637">
        <v>0</v>
      </c>
      <c r="J7637" t="s">
        <v>3606</v>
      </c>
      <c r="K7637" t="s">
        <v>22</v>
      </c>
      <c r="L7637">
        <v>1</v>
      </c>
      <c r="M7637" t="s">
        <v>1661</v>
      </c>
      <c r="N7637" t="s">
        <v>23</v>
      </c>
      <c r="O7637" t="s">
        <v>36</v>
      </c>
      <c r="P7637" t="s">
        <v>28</v>
      </c>
      <c r="R7637" t="s">
        <v>26</v>
      </c>
      <c r="S7637">
        <v>20.2</v>
      </c>
      <c r="T7637">
        <v>17.399999999999999</v>
      </c>
      <c r="U7637">
        <v>17.5</v>
      </c>
      <c r="V7637">
        <v>2.8</v>
      </c>
      <c r="W7637">
        <v>2.7</v>
      </c>
      <c r="AB7637">
        <f t="shared" si="153"/>
        <v>2699.73</v>
      </c>
    </row>
    <row r="7638" spans="1:28" x14ac:dyDescent="0.25">
      <c r="A7638" t="s">
        <v>3632</v>
      </c>
      <c r="B7638" t="s">
        <v>3605</v>
      </c>
      <c r="C7638" s="1">
        <v>0.48472222222222222</v>
      </c>
      <c r="D7638">
        <v>78</v>
      </c>
      <c r="E7638" s="2">
        <v>3.3682569444444442E-2</v>
      </c>
      <c r="F7638" s="1">
        <v>3.3680555555555554E-2</v>
      </c>
      <c r="G7638">
        <v>174</v>
      </c>
      <c r="H7638">
        <v>2910.17</v>
      </c>
      <c r="I7638">
        <v>0</v>
      </c>
      <c r="J7638" t="s">
        <v>3606</v>
      </c>
      <c r="K7638" t="s">
        <v>22</v>
      </c>
      <c r="L7638">
        <v>1</v>
      </c>
      <c r="M7638" t="s">
        <v>1661</v>
      </c>
      <c r="N7638" t="s">
        <v>23</v>
      </c>
      <c r="O7638" t="s">
        <v>24</v>
      </c>
      <c r="P7638" t="s">
        <v>28</v>
      </c>
      <c r="R7638" t="s">
        <v>26</v>
      </c>
      <c r="S7638">
        <v>18.399999999999999</v>
      </c>
      <c r="T7638">
        <v>17.399999999999999</v>
      </c>
      <c r="U7638">
        <v>17.5</v>
      </c>
      <c r="V7638">
        <v>1</v>
      </c>
      <c r="W7638">
        <v>0.9</v>
      </c>
      <c r="AB7638">
        <f t="shared" si="153"/>
        <v>2699.73</v>
      </c>
    </row>
    <row r="7639" spans="1:28" x14ac:dyDescent="0.25">
      <c r="A7639" t="s">
        <v>3632</v>
      </c>
      <c r="B7639" t="s">
        <v>3605</v>
      </c>
      <c r="C7639" s="1">
        <v>0.48472222222222222</v>
      </c>
      <c r="D7639">
        <v>78</v>
      </c>
      <c r="E7639" s="2">
        <v>3.3682569444444442E-2</v>
      </c>
      <c r="F7639" s="1">
        <v>3.3680555555555554E-2</v>
      </c>
      <c r="G7639">
        <v>174</v>
      </c>
      <c r="H7639">
        <v>2910.17</v>
      </c>
      <c r="I7639">
        <v>0</v>
      </c>
      <c r="J7639" t="s">
        <v>3606</v>
      </c>
      <c r="K7639" t="s">
        <v>22</v>
      </c>
      <c r="L7639">
        <v>1</v>
      </c>
      <c r="M7639" t="s">
        <v>1661</v>
      </c>
      <c r="N7639" t="s">
        <v>23</v>
      </c>
      <c r="O7639" t="s">
        <v>33</v>
      </c>
      <c r="P7639" t="s">
        <v>28</v>
      </c>
      <c r="R7639" t="s">
        <v>26</v>
      </c>
      <c r="S7639">
        <v>19.5</v>
      </c>
      <c r="T7639">
        <v>17.399999999999999</v>
      </c>
      <c r="U7639">
        <v>17.5</v>
      </c>
      <c r="V7639">
        <v>2.1</v>
      </c>
      <c r="W7639">
        <v>2</v>
      </c>
      <c r="AB7639">
        <f t="shared" si="153"/>
        <v>2699.73</v>
      </c>
    </row>
    <row r="7640" spans="1:28" x14ac:dyDescent="0.25">
      <c r="A7640" t="s">
        <v>3633</v>
      </c>
      <c r="B7640" t="s">
        <v>3605</v>
      </c>
      <c r="C7640" s="1">
        <v>0.48680555555555555</v>
      </c>
      <c r="D7640">
        <v>848</v>
      </c>
      <c r="E7640" s="2">
        <v>3.5774814814814808E-2</v>
      </c>
      <c r="F7640" s="1">
        <v>3.5763888888888887E-2</v>
      </c>
      <c r="G7640">
        <v>944</v>
      </c>
      <c r="H7640">
        <v>3090.94</v>
      </c>
      <c r="I7640">
        <v>0</v>
      </c>
      <c r="J7640" t="s">
        <v>3606</v>
      </c>
      <c r="K7640" t="s">
        <v>22</v>
      </c>
      <c r="L7640">
        <v>1</v>
      </c>
      <c r="M7640" t="s">
        <v>1661</v>
      </c>
      <c r="N7640" t="s">
        <v>23</v>
      </c>
      <c r="O7640" t="s">
        <v>24</v>
      </c>
      <c r="P7640" t="s">
        <v>28</v>
      </c>
      <c r="R7640" t="s">
        <v>26</v>
      </c>
      <c r="S7640">
        <v>20.3</v>
      </c>
      <c r="T7640">
        <v>17.399999999999999</v>
      </c>
      <c r="U7640">
        <v>17.399999999999999</v>
      </c>
      <c r="V7640">
        <v>2.9</v>
      </c>
      <c r="W7640">
        <v>2.9</v>
      </c>
      <c r="AB7640">
        <f t="shared" si="153"/>
        <v>2880.5</v>
      </c>
    </row>
    <row r="7641" spans="1:28" x14ac:dyDescent="0.25">
      <c r="A7641" t="s">
        <v>3633</v>
      </c>
      <c r="B7641" t="s">
        <v>3605</v>
      </c>
      <c r="C7641" s="1">
        <v>0.48680555555555555</v>
      </c>
      <c r="D7641">
        <v>848</v>
      </c>
      <c r="E7641" s="2">
        <v>3.5774814814814808E-2</v>
      </c>
      <c r="F7641" s="1">
        <v>3.5763888888888887E-2</v>
      </c>
      <c r="G7641">
        <v>944</v>
      </c>
      <c r="H7641">
        <v>3090.94</v>
      </c>
      <c r="I7641">
        <v>0</v>
      </c>
      <c r="J7641" t="s">
        <v>3606</v>
      </c>
      <c r="K7641" t="s">
        <v>22</v>
      </c>
      <c r="L7641">
        <v>1</v>
      </c>
      <c r="M7641" t="s">
        <v>1661</v>
      </c>
      <c r="N7641" t="s">
        <v>23</v>
      </c>
      <c r="O7641" t="s">
        <v>36</v>
      </c>
      <c r="P7641" t="s">
        <v>28</v>
      </c>
      <c r="R7641" t="s">
        <v>26</v>
      </c>
      <c r="S7641">
        <v>19</v>
      </c>
      <c r="T7641">
        <v>17.399999999999999</v>
      </c>
      <c r="U7641">
        <v>17.399999999999999</v>
      </c>
      <c r="V7641">
        <v>1.6</v>
      </c>
      <c r="W7641">
        <v>1.6</v>
      </c>
      <c r="AB7641">
        <f t="shared" si="153"/>
        <v>2880.5</v>
      </c>
    </row>
    <row r="7642" spans="1:28" x14ac:dyDescent="0.25">
      <c r="A7642" t="s">
        <v>3633</v>
      </c>
      <c r="B7642" t="s">
        <v>3605</v>
      </c>
      <c r="C7642" s="1">
        <v>0.48680555555555555</v>
      </c>
      <c r="D7642">
        <v>848</v>
      </c>
      <c r="E7642" s="2">
        <v>3.5774814814814808E-2</v>
      </c>
      <c r="F7642" s="1">
        <v>3.5763888888888887E-2</v>
      </c>
      <c r="G7642">
        <v>944</v>
      </c>
      <c r="H7642">
        <v>3090.94</v>
      </c>
      <c r="I7642">
        <v>0</v>
      </c>
      <c r="J7642" t="s">
        <v>3606</v>
      </c>
      <c r="K7642" t="s">
        <v>22</v>
      </c>
      <c r="L7642">
        <v>1</v>
      </c>
      <c r="M7642" t="s">
        <v>1661</v>
      </c>
      <c r="N7642" t="s">
        <v>23</v>
      </c>
      <c r="O7642" t="s">
        <v>33</v>
      </c>
      <c r="P7642" t="s">
        <v>28</v>
      </c>
      <c r="R7642" t="s">
        <v>26</v>
      </c>
      <c r="S7642">
        <v>20</v>
      </c>
      <c r="T7642">
        <v>17.399999999999999</v>
      </c>
      <c r="U7642">
        <v>17.399999999999999</v>
      </c>
      <c r="V7642">
        <v>2.6</v>
      </c>
      <c r="W7642">
        <v>2.6</v>
      </c>
      <c r="AB7642">
        <f t="shared" si="153"/>
        <v>2880.5</v>
      </c>
    </row>
    <row r="7643" spans="1:28" x14ac:dyDescent="0.25">
      <c r="A7643" t="s">
        <v>3633</v>
      </c>
      <c r="B7643" t="s">
        <v>3605</v>
      </c>
      <c r="C7643" s="1">
        <v>0.48680555555555555</v>
      </c>
      <c r="D7643">
        <v>848</v>
      </c>
      <c r="E7643" s="2">
        <v>3.5774814814814808E-2</v>
      </c>
      <c r="F7643" s="1">
        <v>3.5763888888888887E-2</v>
      </c>
      <c r="G7643">
        <v>944</v>
      </c>
      <c r="H7643">
        <v>3090.94</v>
      </c>
      <c r="I7643">
        <v>0</v>
      </c>
      <c r="J7643" t="s">
        <v>3606</v>
      </c>
      <c r="K7643" t="s">
        <v>22</v>
      </c>
      <c r="L7643">
        <v>1</v>
      </c>
      <c r="M7643" t="s">
        <v>1661</v>
      </c>
      <c r="N7643" t="s">
        <v>23</v>
      </c>
      <c r="O7643" t="s">
        <v>42</v>
      </c>
      <c r="P7643" t="s">
        <v>28</v>
      </c>
      <c r="R7643" t="s">
        <v>26</v>
      </c>
      <c r="S7643">
        <v>19.3</v>
      </c>
      <c r="T7643">
        <v>17.399999999999999</v>
      </c>
      <c r="U7643">
        <v>17.399999999999999</v>
      </c>
      <c r="V7643">
        <v>1.9</v>
      </c>
      <c r="W7643">
        <v>1.9</v>
      </c>
      <c r="AB7643">
        <f t="shared" si="153"/>
        <v>2880.5</v>
      </c>
    </row>
    <row r="7644" spans="1:28" x14ac:dyDescent="0.25">
      <c r="A7644" t="s">
        <v>3634</v>
      </c>
      <c r="B7644" t="s">
        <v>3605</v>
      </c>
      <c r="C7644" s="1">
        <v>0.48888888888888887</v>
      </c>
      <c r="D7644">
        <v>850</v>
      </c>
      <c r="E7644" s="2">
        <v>3.7858171296296296E-2</v>
      </c>
      <c r="F7644" s="1">
        <v>3.784722222222222E-2</v>
      </c>
      <c r="G7644">
        <v>946</v>
      </c>
      <c r="H7644">
        <v>3270.95</v>
      </c>
      <c r="I7644">
        <v>0</v>
      </c>
      <c r="J7644" t="s">
        <v>3606</v>
      </c>
      <c r="K7644" t="s">
        <v>22</v>
      </c>
      <c r="L7644">
        <v>1</v>
      </c>
      <c r="M7644" t="s">
        <v>1661</v>
      </c>
      <c r="N7644" t="s">
        <v>23</v>
      </c>
      <c r="O7644" t="s">
        <v>33</v>
      </c>
      <c r="P7644" t="s">
        <v>28</v>
      </c>
      <c r="R7644" t="s">
        <v>26</v>
      </c>
      <c r="S7644">
        <v>19.899999999999999</v>
      </c>
      <c r="T7644">
        <v>17.399999999999999</v>
      </c>
      <c r="U7644">
        <v>17.399999999999999</v>
      </c>
      <c r="V7644">
        <v>2.5</v>
      </c>
      <c r="W7644">
        <v>2.5</v>
      </c>
      <c r="AB7644">
        <f t="shared" si="153"/>
        <v>3060.5099999999998</v>
      </c>
    </row>
    <row r="7645" spans="1:28" x14ac:dyDescent="0.25">
      <c r="A7645" t="s">
        <v>3634</v>
      </c>
      <c r="B7645" t="s">
        <v>3605</v>
      </c>
      <c r="C7645" s="1">
        <v>0.48888888888888887</v>
      </c>
      <c r="D7645">
        <v>850</v>
      </c>
      <c r="E7645" s="2">
        <v>3.7858171296296296E-2</v>
      </c>
      <c r="F7645" s="1">
        <v>3.784722222222222E-2</v>
      </c>
      <c r="G7645">
        <v>946</v>
      </c>
      <c r="H7645">
        <v>3270.95</v>
      </c>
      <c r="I7645">
        <v>0</v>
      </c>
      <c r="J7645" t="s">
        <v>3606</v>
      </c>
      <c r="K7645" t="s">
        <v>22</v>
      </c>
      <c r="L7645">
        <v>1</v>
      </c>
      <c r="M7645" t="s">
        <v>1661</v>
      </c>
      <c r="N7645" t="s">
        <v>23</v>
      </c>
      <c r="O7645" t="s">
        <v>42</v>
      </c>
      <c r="P7645" t="s">
        <v>28</v>
      </c>
      <c r="R7645" t="s">
        <v>26</v>
      </c>
      <c r="S7645">
        <v>20.100000000000001</v>
      </c>
      <c r="T7645">
        <v>17.399999999999999</v>
      </c>
      <c r="U7645">
        <v>17.399999999999999</v>
      </c>
      <c r="V7645">
        <v>2.7</v>
      </c>
      <c r="W7645">
        <v>2.7</v>
      </c>
      <c r="AB7645">
        <f t="shared" si="153"/>
        <v>3060.5099999999998</v>
      </c>
    </row>
    <row r="7646" spans="1:28" x14ac:dyDescent="0.25">
      <c r="A7646" t="s">
        <v>3634</v>
      </c>
      <c r="B7646" t="s">
        <v>3605</v>
      </c>
      <c r="C7646" s="1">
        <v>0.48888888888888887</v>
      </c>
      <c r="D7646">
        <v>850</v>
      </c>
      <c r="E7646" s="2">
        <v>3.7858171296296296E-2</v>
      </c>
      <c r="F7646" s="1">
        <v>3.784722222222222E-2</v>
      </c>
      <c r="G7646">
        <v>946</v>
      </c>
      <c r="H7646">
        <v>3270.95</v>
      </c>
      <c r="I7646">
        <v>0</v>
      </c>
      <c r="J7646" t="s">
        <v>3606</v>
      </c>
      <c r="K7646" t="s">
        <v>22</v>
      </c>
      <c r="L7646">
        <v>1</v>
      </c>
      <c r="M7646" t="s">
        <v>1661</v>
      </c>
      <c r="N7646" t="s">
        <v>23</v>
      </c>
      <c r="O7646" t="s">
        <v>24</v>
      </c>
      <c r="P7646" t="s">
        <v>28</v>
      </c>
      <c r="R7646" t="s">
        <v>26</v>
      </c>
      <c r="S7646">
        <v>21</v>
      </c>
      <c r="T7646">
        <v>17.399999999999999</v>
      </c>
      <c r="U7646">
        <v>17.399999999999999</v>
      </c>
      <c r="V7646">
        <v>3.6</v>
      </c>
      <c r="W7646">
        <v>3.6</v>
      </c>
      <c r="AB7646">
        <f t="shared" si="153"/>
        <v>3060.5099999999998</v>
      </c>
    </row>
    <row r="7647" spans="1:28" x14ac:dyDescent="0.25">
      <c r="A7647" t="s">
        <v>3634</v>
      </c>
      <c r="B7647" t="s">
        <v>3605</v>
      </c>
      <c r="C7647" s="1">
        <v>0.48888888888888887</v>
      </c>
      <c r="D7647">
        <v>850</v>
      </c>
      <c r="E7647" s="2">
        <v>3.7858171296296296E-2</v>
      </c>
      <c r="F7647" s="1">
        <v>3.784722222222222E-2</v>
      </c>
      <c r="G7647">
        <v>946</v>
      </c>
      <c r="H7647">
        <v>3270.95</v>
      </c>
      <c r="I7647">
        <v>0</v>
      </c>
      <c r="J7647" t="s">
        <v>3606</v>
      </c>
      <c r="K7647" t="s">
        <v>22</v>
      </c>
      <c r="L7647">
        <v>1</v>
      </c>
      <c r="M7647" t="s">
        <v>1661</v>
      </c>
      <c r="N7647" t="s">
        <v>23</v>
      </c>
      <c r="O7647" t="s">
        <v>36</v>
      </c>
      <c r="P7647" t="s">
        <v>28</v>
      </c>
      <c r="R7647" t="s">
        <v>26</v>
      </c>
      <c r="S7647">
        <v>22.3</v>
      </c>
      <c r="T7647">
        <v>17.399999999999999</v>
      </c>
      <c r="U7647">
        <v>17.399999999999999</v>
      </c>
      <c r="V7647">
        <v>4.9000000000000004</v>
      </c>
      <c r="W7647">
        <v>4.9000000000000004</v>
      </c>
      <c r="AB7647">
        <f t="shared" si="153"/>
        <v>3060.5099999999998</v>
      </c>
    </row>
    <row r="7648" spans="1:28" x14ac:dyDescent="0.25">
      <c r="A7648" t="s">
        <v>3635</v>
      </c>
      <c r="B7648" t="s">
        <v>3605</v>
      </c>
      <c r="C7648" s="1">
        <v>0.4909722222222222</v>
      </c>
      <c r="D7648">
        <v>586</v>
      </c>
      <c r="E7648" s="2">
        <v>3.99384375E-2</v>
      </c>
      <c r="F7648" s="1">
        <v>3.9930555555555559E-2</v>
      </c>
      <c r="G7648">
        <v>681</v>
      </c>
      <c r="H7648">
        <v>3450.68</v>
      </c>
      <c r="I7648">
        <v>0</v>
      </c>
      <c r="J7648" t="s">
        <v>3606</v>
      </c>
      <c r="K7648" t="s">
        <v>22</v>
      </c>
      <c r="L7648">
        <v>1</v>
      </c>
      <c r="M7648" t="s">
        <v>1661</v>
      </c>
      <c r="N7648" t="s">
        <v>23</v>
      </c>
      <c r="O7648" t="s">
        <v>36</v>
      </c>
      <c r="P7648" t="s">
        <v>28</v>
      </c>
      <c r="R7648" t="s">
        <v>26</v>
      </c>
      <c r="S7648">
        <v>21.3</v>
      </c>
      <c r="T7648">
        <v>17.3</v>
      </c>
      <c r="U7648">
        <v>17.399999999999999</v>
      </c>
      <c r="V7648">
        <v>4</v>
      </c>
      <c r="W7648">
        <v>3.9</v>
      </c>
      <c r="AB7648">
        <f t="shared" si="153"/>
        <v>3240.24</v>
      </c>
    </row>
    <row r="7649" spans="1:28" x14ac:dyDescent="0.25">
      <c r="A7649" t="s">
        <v>3635</v>
      </c>
      <c r="B7649" t="s">
        <v>3605</v>
      </c>
      <c r="C7649" s="1">
        <v>0.4909722222222222</v>
      </c>
      <c r="D7649">
        <v>586</v>
      </c>
      <c r="E7649" s="2">
        <v>3.99384375E-2</v>
      </c>
      <c r="F7649" s="1">
        <v>3.9930555555555559E-2</v>
      </c>
      <c r="G7649">
        <v>681</v>
      </c>
      <c r="H7649">
        <v>3450.68</v>
      </c>
      <c r="I7649">
        <v>0</v>
      </c>
      <c r="J7649" t="s">
        <v>3606</v>
      </c>
      <c r="K7649" t="s">
        <v>22</v>
      </c>
      <c r="L7649">
        <v>1</v>
      </c>
      <c r="M7649" t="s">
        <v>1661</v>
      </c>
      <c r="N7649" t="s">
        <v>23</v>
      </c>
      <c r="O7649" t="s">
        <v>33</v>
      </c>
      <c r="P7649" t="s">
        <v>28</v>
      </c>
      <c r="R7649" t="s">
        <v>26</v>
      </c>
      <c r="S7649">
        <v>19.600000000000001</v>
      </c>
      <c r="T7649">
        <v>17.3</v>
      </c>
      <c r="U7649">
        <v>17.399999999999999</v>
      </c>
      <c r="V7649">
        <v>2.2999999999999998</v>
      </c>
      <c r="W7649">
        <v>2.2000000000000002</v>
      </c>
      <c r="AB7649">
        <f t="shared" si="153"/>
        <v>3240.24</v>
      </c>
    </row>
    <row r="7650" spans="1:28" x14ac:dyDescent="0.25">
      <c r="A7650" t="s">
        <v>3635</v>
      </c>
      <c r="B7650" t="s">
        <v>3605</v>
      </c>
      <c r="C7650" s="1">
        <v>0.4909722222222222</v>
      </c>
      <c r="D7650">
        <v>586</v>
      </c>
      <c r="E7650" s="2">
        <v>3.99384375E-2</v>
      </c>
      <c r="F7650" s="1">
        <v>3.9930555555555559E-2</v>
      </c>
      <c r="G7650">
        <v>681</v>
      </c>
      <c r="H7650">
        <v>3450.68</v>
      </c>
      <c r="I7650">
        <v>0</v>
      </c>
      <c r="J7650" t="s">
        <v>3606</v>
      </c>
      <c r="K7650" t="s">
        <v>22</v>
      </c>
      <c r="L7650">
        <v>1</v>
      </c>
      <c r="M7650" t="s">
        <v>1661</v>
      </c>
      <c r="N7650" t="s">
        <v>23</v>
      </c>
      <c r="O7650" t="s">
        <v>42</v>
      </c>
      <c r="P7650" t="s">
        <v>28</v>
      </c>
      <c r="R7650" t="s">
        <v>26</v>
      </c>
      <c r="S7650">
        <v>19.899999999999999</v>
      </c>
      <c r="T7650">
        <v>17.3</v>
      </c>
      <c r="U7650">
        <v>17.399999999999999</v>
      </c>
      <c r="V7650">
        <v>2.6</v>
      </c>
      <c r="W7650">
        <v>2.5</v>
      </c>
      <c r="AB7650">
        <f t="shared" si="153"/>
        <v>3240.24</v>
      </c>
    </row>
    <row r="7651" spans="1:28" x14ac:dyDescent="0.25">
      <c r="A7651" t="s">
        <v>3636</v>
      </c>
      <c r="B7651" t="s">
        <v>3605</v>
      </c>
      <c r="C7651" s="1">
        <v>0.49305555555555558</v>
      </c>
      <c r="D7651">
        <v>321</v>
      </c>
      <c r="E7651" s="2">
        <v>4.2018703703703704E-2</v>
      </c>
      <c r="F7651" s="1">
        <v>4.2013888888888885E-2</v>
      </c>
      <c r="G7651">
        <v>416</v>
      </c>
      <c r="H7651">
        <v>3630.42</v>
      </c>
      <c r="I7651">
        <v>0</v>
      </c>
      <c r="J7651" t="s">
        <v>3606</v>
      </c>
      <c r="K7651" t="s">
        <v>22</v>
      </c>
      <c r="L7651">
        <v>1</v>
      </c>
      <c r="M7651" t="s">
        <v>1661</v>
      </c>
      <c r="N7651" t="s">
        <v>23</v>
      </c>
      <c r="O7651" t="s">
        <v>36</v>
      </c>
      <c r="P7651" t="s">
        <v>28</v>
      </c>
      <c r="R7651" t="s">
        <v>26</v>
      </c>
      <c r="S7651">
        <v>19.2</v>
      </c>
      <c r="T7651">
        <v>17.3</v>
      </c>
      <c r="U7651">
        <v>17.399999999999999</v>
      </c>
      <c r="V7651">
        <v>1.9</v>
      </c>
      <c r="W7651">
        <v>1.8</v>
      </c>
      <c r="AB7651">
        <f t="shared" si="153"/>
        <v>3419.98</v>
      </c>
    </row>
    <row r="7652" spans="1:28" x14ac:dyDescent="0.25">
      <c r="A7652" t="s">
        <v>3636</v>
      </c>
      <c r="B7652" t="s">
        <v>3605</v>
      </c>
      <c r="C7652" s="1">
        <v>0.49305555555555558</v>
      </c>
      <c r="D7652">
        <v>321</v>
      </c>
      <c r="E7652" s="2">
        <v>4.2018703703703704E-2</v>
      </c>
      <c r="F7652" s="1">
        <v>4.2013888888888885E-2</v>
      </c>
      <c r="G7652">
        <v>416</v>
      </c>
      <c r="H7652">
        <v>3630.42</v>
      </c>
      <c r="I7652">
        <v>0</v>
      </c>
      <c r="J7652" t="s">
        <v>3606</v>
      </c>
      <c r="K7652" t="s">
        <v>22</v>
      </c>
      <c r="L7652">
        <v>1</v>
      </c>
      <c r="M7652" t="s">
        <v>1661</v>
      </c>
      <c r="N7652" t="s">
        <v>23</v>
      </c>
      <c r="O7652" t="s">
        <v>33</v>
      </c>
      <c r="P7652" t="s">
        <v>28</v>
      </c>
      <c r="R7652" t="s">
        <v>26</v>
      </c>
      <c r="S7652">
        <v>19.7</v>
      </c>
      <c r="T7652">
        <v>17.3</v>
      </c>
      <c r="U7652">
        <v>17.399999999999999</v>
      </c>
      <c r="V7652">
        <v>2.4</v>
      </c>
      <c r="W7652">
        <v>2.2999999999999998</v>
      </c>
      <c r="AB7652">
        <f t="shared" si="153"/>
        <v>3419.98</v>
      </c>
    </row>
    <row r="7653" spans="1:28" x14ac:dyDescent="0.25">
      <c r="A7653" t="s">
        <v>3636</v>
      </c>
      <c r="B7653" t="s">
        <v>3605</v>
      </c>
      <c r="C7653" s="1">
        <v>0.49305555555555558</v>
      </c>
      <c r="D7653">
        <v>321</v>
      </c>
      <c r="E7653" s="2">
        <v>4.2018703703703704E-2</v>
      </c>
      <c r="F7653" s="1">
        <v>4.2013888888888885E-2</v>
      </c>
      <c r="G7653">
        <v>416</v>
      </c>
      <c r="H7653">
        <v>3630.42</v>
      </c>
      <c r="I7653">
        <v>0</v>
      </c>
      <c r="J7653" t="s">
        <v>3606</v>
      </c>
      <c r="K7653" t="s">
        <v>22</v>
      </c>
      <c r="L7653">
        <v>1</v>
      </c>
      <c r="M7653" t="s">
        <v>1661</v>
      </c>
      <c r="N7653" t="s">
        <v>23</v>
      </c>
      <c r="O7653" t="s">
        <v>42</v>
      </c>
      <c r="P7653" t="s">
        <v>28</v>
      </c>
      <c r="R7653" t="s">
        <v>26</v>
      </c>
      <c r="S7653">
        <v>19.5</v>
      </c>
      <c r="T7653">
        <v>17.3</v>
      </c>
      <c r="U7653">
        <v>17.399999999999999</v>
      </c>
      <c r="V7653">
        <v>2.2000000000000002</v>
      </c>
      <c r="W7653">
        <v>2.1</v>
      </c>
      <c r="AB7653">
        <f t="shared" si="153"/>
        <v>3419.98</v>
      </c>
    </row>
    <row r="7654" spans="1:28" x14ac:dyDescent="0.25">
      <c r="A7654" t="s">
        <v>3637</v>
      </c>
      <c r="B7654" t="s">
        <v>3605</v>
      </c>
      <c r="C7654" s="1">
        <v>0.49513888888888885</v>
      </c>
      <c r="D7654">
        <v>523</v>
      </c>
      <c r="E7654" s="2">
        <v>4.4104386574074068E-2</v>
      </c>
      <c r="F7654" s="1">
        <v>4.4097222222222225E-2</v>
      </c>
      <c r="G7654">
        <v>619</v>
      </c>
      <c r="H7654">
        <v>3810.62</v>
      </c>
      <c r="I7654">
        <v>0</v>
      </c>
      <c r="J7654" t="s">
        <v>3606</v>
      </c>
      <c r="K7654" t="s">
        <v>22</v>
      </c>
      <c r="L7654">
        <v>1</v>
      </c>
      <c r="M7654" t="s">
        <v>1661</v>
      </c>
      <c r="N7654" t="s">
        <v>23</v>
      </c>
      <c r="O7654" t="s">
        <v>33</v>
      </c>
      <c r="P7654" t="s">
        <v>28</v>
      </c>
      <c r="R7654" t="s">
        <v>26</v>
      </c>
      <c r="S7654">
        <v>19.399999999999999</v>
      </c>
      <c r="T7654">
        <v>17.2</v>
      </c>
      <c r="U7654">
        <v>17.3</v>
      </c>
      <c r="V7654">
        <v>2.2000000000000002</v>
      </c>
      <c r="W7654">
        <v>2.1</v>
      </c>
      <c r="AB7654">
        <f t="shared" si="153"/>
        <v>3600.18</v>
      </c>
    </row>
    <row r="7655" spans="1:28" x14ac:dyDescent="0.25">
      <c r="A7655" t="s">
        <v>3637</v>
      </c>
      <c r="B7655" t="s">
        <v>3605</v>
      </c>
      <c r="C7655" s="1">
        <v>0.49513888888888885</v>
      </c>
      <c r="D7655">
        <v>523</v>
      </c>
      <c r="E7655" s="2">
        <v>4.4104386574074068E-2</v>
      </c>
      <c r="F7655" s="1">
        <v>4.4097222222222225E-2</v>
      </c>
      <c r="G7655">
        <v>619</v>
      </c>
      <c r="H7655">
        <v>3810.62</v>
      </c>
      <c r="I7655">
        <v>0</v>
      </c>
      <c r="J7655" t="s">
        <v>3606</v>
      </c>
      <c r="K7655" t="s">
        <v>22</v>
      </c>
      <c r="L7655">
        <v>1</v>
      </c>
      <c r="M7655" t="s">
        <v>1661</v>
      </c>
      <c r="N7655" t="s">
        <v>23</v>
      </c>
      <c r="O7655" t="s">
        <v>42</v>
      </c>
      <c r="P7655" t="s">
        <v>28</v>
      </c>
      <c r="R7655" t="s">
        <v>26</v>
      </c>
      <c r="S7655">
        <v>19.100000000000001</v>
      </c>
      <c r="T7655">
        <v>17.2</v>
      </c>
      <c r="U7655">
        <v>17.3</v>
      </c>
      <c r="V7655">
        <v>1.9</v>
      </c>
      <c r="W7655">
        <v>1.8</v>
      </c>
      <c r="AB7655">
        <f t="shared" ref="AB7655:AB7712" si="154">H7655-210.44</f>
        <v>3600.18</v>
      </c>
    </row>
    <row r="7656" spans="1:28" x14ac:dyDescent="0.25">
      <c r="A7656" t="s">
        <v>3637</v>
      </c>
      <c r="B7656" t="s">
        <v>3605</v>
      </c>
      <c r="C7656" s="1">
        <v>0.49513888888888885</v>
      </c>
      <c r="D7656">
        <v>523</v>
      </c>
      <c r="E7656" s="2">
        <v>4.4104386574074068E-2</v>
      </c>
      <c r="F7656" s="1">
        <v>4.4097222222222225E-2</v>
      </c>
      <c r="G7656">
        <v>619</v>
      </c>
      <c r="H7656">
        <v>3810.62</v>
      </c>
      <c r="I7656">
        <v>0</v>
      </c>
      <c r="J7656" t="s">
        <v>3606</v>
      </c>
      <c r="K7656" t="s">
        <v>22</v>
      </c>
      <c r="L7656">
        <v>1</v>
      </c>
      <c r="M7656" t="s">
        <v>1661</v>
      </c>
      <c r="N7656" t="s">
        <v>23</v>
      </c>
      <c r="O7656" t="s">
        <v>36</v>
      </c>
      <c r="P7656" t="s">
        <v>28</v>
      </c>
      <c r="R7656" t="s">
        <v>26</v>
      </c>
      <c r="S7656">
        <v>18.2</v>
      </c>
      <c r="T7656">
        <v>17.2</v>
      </c>
      <c r="U7656">
        <v>17.3</v>
      </c>
      <c r="V7656">
        <v>1</v>
      </c>
      <c r="W7656">
        <v>0.9</v>
      </c>
      <c r="AB7656">
        <f t="shared" si="154"/>
        <v>3600.18</v>
      </c>
    </row>
    <row r="7657" spans="1:28" x14ac:dyDescent="0.25">
      <c r="A7657" t="s">
        <v>3638</v>
      </c>
      <c r="B7657" t="s">
        <v>3605</v>
      </c>
      <c r="C7657" s="1">
        <v>0.49722222222222223</v>
      </c>
      <c r="D7657">
        <v>625</v>
      </c>
      <c r="E7657" s="2">
        <v>4.6188900462962958E-2</v>
      </c>
      <c r="F7657" s="1">
        <v>4.6180555555555558E-2</v>
      </c>
      <c r="G7657">
        <v>721</v>
      </c>
      <c r="H7657">
        <v>3990.72</v>
      </c>
      <c r="I7657">
        <v>0</v>
      </c>
      <c r="J7657" t="s">
        <v>3606</v>
      </c>
      <c r="K7657" t="s">
        <v>22</v>
      </c>
      <c r="L7657">
        <v>1</v>
      </c>
      <c r="M7657" t="s">
        <v>1661</v>
      </c>
      <c r="N7657" t="s">
        <v>23</v>
      </c>
      <c r="O7657" t="s">
        <v>33</v>
      </c>
      <c r="P7657" t="s">
        <v>28</v>
      </c>
      <c r="R7657" t="s">
        <v>26</v>
      </c>
      <c r="S7657">
        <v>19.7</v>
      </c>
      <c r="T7657">
        <v>17.3</v>
      </c>
      <c r="U7657">
        <v>17.399999999999999</v>
      </c>
      <c r="V7657">
        <v>2.4</v>
      </c>
      <c r="W7657">
        <v>2.2999999999999998</v>
      </c>
      <c r="AB7657">
        <f t="shared" si="154"/>
        <v>3780.2799999999997</v>
      </c>
    </row>
    <row r="7658" spans="1:28" x14ac:dyDescent="0.25">
      <c r="A7658" t="s">
        <v>3638</v>
      </c>
      <c r="B7658" t="s">
        <v>3605</v>
      </c>
      <c r="C7658" s="1">
        <v>0.49722222222222223</v>
      </c>
      <c r="D7658">
        <v>625</v>
      </c>
      <c r="E7658" s="2">
        <v>4.6188900462962958E-2</v>
      </c>
      <c r="F7658" s="1">
        <v>4.6180555555555558E-2</v>
      </c>
      <c r="G7658">
        <v>721</v>
      </c>
      <c r="H7658">
        <v>3990.72</v>
      </c>
      <c r="I7658">
        <v>0</v>
      </c>
      <c r="J7658" t="s">
        <v>3606</v>
      </c>
      <c r="K7658" t="s">
        <v>22</v>
      </c>
      <c r="L7658">
        <v>1</v>
      </c>
      <c r="M7658" t="s">
        <v>1661</v>
      </c>
      <c r="N7658" t="s">
        <v>23</v>
      </c>
      <c r="O7658" t="s">
        <v>42</v>
      </c>
      <c r="P7658" t="s">
        <v>28</v>
      </c>
      <c r="R7658" t="s">
        <v>26</v>
      </c>
      <c r="S7658">
        <v>19.3</v>
      </c>
      <c r="T7658">
        <v>17.3</v>
      </c>
      <c r="U7658">
        <v>17.399999999999999</v>
      </c>
      <c r="V7658">
        <v>2</v>
      </c>
      <c r="W7658">
        <v>1.9</v>
      </c>
      <c r="AB7658">
        <f t="shared" si="154"/>
        <v>3780.2799999999997</v>
      </c>
    </row>
    <row r="7659" spans="1:28" x14ac:dyDescent="0.25">
      <c r="A7659" t="s">
        <v>3638</v>
      </c>
      <c r="B7659" t="s">
        <v>3605</v>
      </c>
      <c r="C7659" s="1">
        <v>0.49722222222222223</v>
      </c>
      <c r="D7659">
        <v>625</v>
      </c>
      <c r="E7659" s="2">
        <v>4.6188900462962958E-2</v>
      </c>
      <c r="F7659" s="1">
        <v>4.6180555555555558E-2</v>
      </c>
      <c r="G7659">
        <v>721</v>
      </c>
      <c r="H7659">
        <v>3990.72</v>
      </c>
      <c r="I7659">
        <v>0</v>
      </c>
      <c r="J7659" t="s">
        <v>3606</v>
      </c>
      <c r="K7659" t="s">
        <v>22</v>
      </c>
      <c r="L7659">
        <v>1</v>
      </c>
      <c r="M7659" t="s">
        <v>1661</v>
      </c>
      <c r="N7659" t="s">
        <v>23</v>
      </c>
      <c r="O7659" t="s">
        <v>36</v>
      </c>
      <c r="P7659" t="s">
        <v>28</v>
      </c>
      <c r="R7659" t="s">
        <v>26</v>
      </c>
      <c r="S7659">
        <v>18</v>
      </c>
      <c r="T7659">
        <v>17.3</v>
      </c>
      <c r="U7659">
        <v>17.399999999999999</v>
      </c>
      <c r="V7659">
        <v>0.7</v>
      </c>
      <c r="W7659">
        <v>0.6</v>
      </c>
      <c r="AB7659">
        <f t="shared" si="154"/>
        <v>3780.2799999999997</v>
      </c>
    </row>
    <row r="7660" spans="1:28" x14ac:dyDescent="0.25">
      <c r="A7660" t="s">
        <v>3639</v>
      </c>
      <c r="B7660" t="s">
        <v>3605</v>
      </c>
      <c r="C7660" s="1">
        <v>0.4993055555555555</v>
      </c>
      <c r="D7660">
        <v>561</v>
      </c>
      <c r="E7660" s="2">
        <v>4.8271481481481478E-2</v>
      </c>
      <c r="F7660" s="1">
        <v>4.8263888888888884E-2</v>
      </c>
      <c r="G7660">
        <v>656</v>
      </c>
      <c r="H7660">
        <v>4170.66</v>
      </c>
      <c r="I7660">
        <v>0</v>
      </c>
      <c r="J7660" t="s">
        <v>3606</v>
      </c>
      <c r="K7660" t="s">
        <v>22</v>
      </c>
      <c r="L7660">
        <v>1</v>
      </c>
      <c r="M7660" t="s">
        <v>1661</v>
      </c>
      <c r="N7660" t="s">
        <v>23</v>
      </c>
      <c r="O7660" t="s">
        <v>42</v>
      </c>
      <c r="P7660" t="s">
        <v>28</v>
      </c>
      <c r="R7660" t="s">
        <v>26</v>
      </c>
      <c r="S7660">
        <v>19.8</v>
      </c>
      <c r="T7660">
        <v>17.3</v>
      </c>
      <c r="U7660">
        <v>17.399999999999999</v>
      </c>
      <c r="V7660">
        <v>2.5</v>
      </c>
      <c r="W7660">
        <v>2.4</v>
      </c>
      <c r="AB7660">
        <f t="shared" si="154"/>
        <v>3960.22</v>
      </c>
    </row>
    <row r="7661" spans="1:28" x14ac:dyDescent="0.25">
      <c r="A7661" t="s">
        <v>3639</v>
      </c>
      <c r="B7661" t="s">
        <v>3605</v>
      </c>
      <c r="C7661" s="1">
        <v>0.4993055555555555</v>
      </c>
      <c r="D7661">
        <v>561</v>
      </c>
      <c r="E7661" s="2">
        <v>4.8271481481481478E-2</v>
      </c>
      <c r="F7661" s="1">
        <v>4.8263888888888884E-2</v>
      </c>
      <c r="G7661">
        <v>656</v>
      </c>
      <c r="H7661">
        <v>4170.66</v>
      </c>
      <c r="I7661">
        <v>0</v>
      </c>
      <c r="J7661" t="s">
        <v>3606</v>
      </c>
      <c r="K7661" t="s">
        <v>22</v>
      </c>
      <c r="L7661">
        <v>1</v>
      </c>
      <c r="M7661" t="s">
        <v>1661</v>
      </c>
      <c r="N7661" t="s">
        <v>23</v>
      </c>
      <c r="O7661" t="s">
        <v>33</v>
      </c>
      <c r="P7661" t="s">
        <v>28</v>
      </c>
      <c r="R7661" t="s">
        <v>26</v>
      </c>
      <c r="S7661">
        <v>20</v>
      </c>
      <c r="T7661">
        <v>17.3</v>
      </c>
      <c r="U7661">
        <v>17.399999999999999</v>
      </c>
      <c r="V7661">
        <v>2.7</v>
      </c>
      <c r="W7661">
        <v>2.6</v>
      </c>
      <c r="AB7661">
        <f t="shared" si="154"/>
        <v>3960.22</v>
      </c>
    </row>
    <row r="7662" spans="1:28" x14ac:dyDescent="0.25">
      <c r="A7662" t="s">
        <v>3639</v>
      </c>
      <c r="B7662" t="s">
        <v>3605</v>
      </c>
      <c r="C7662" s="1">
        <v>0.4993055555555555</v>
      </c>
      <c r="D7662">
        <v>561</v>
      </c>
      <c r="E7662" s="2">
        <v>4.8271481481481478E-2</v>
      </c>
      <c r="F7662" s="1">
        <v>4.8263888888888884E-2</v>
      </c>
      <c r="G7662">
        <v>656</v>
      </c>
      <c r="H7662">
        <v>4170.66</v>
      </c>
      <c r="I7662">
        <v>0</v>
      </c>
      <c r="J7662" t="s">
        <v>3606</v>
      </c>
      <c r="K7662" t="s">
        <v>22</v>
      </c>
      <c r="L7662">
        <v>1</v>
      </c>
      <c r="M7662" t="s">
        <v>1661</v>
      </c>
      <c r="N7662" t="s">
        <v>23</v>
      </c>
      <c r="O7662" t="s">
        <v>36</v>
      </c>
      <c r="P7662" t="s">
        <v>28</v>
      </c>
      <c r="R7662" t="s">
        <v>26</v>
      </c>
      <c r="S7662">
        <v>17.899999999999999</v>
      </c>
      <c r="T7662">
        <v>17.3</v>
      </c>
      <c r="U7662">
        <v>17.399999999999999</v>
      </c>
      <c r="V7662">
        <v>0.6</v>
      </c>
      <c r="W7662">
        <v>0.5</v>
      </c>
      <c r="AB7662">
        <f t="shared" si="154"/>
        <v>3960.22</v>
      </c>
    </row>
    <row r="7663" spans="1:28" x14ac:dyDescent="0.25">
      <c r="A7663" t="s">
        <v>3640</v>
      </c>
      <c r="B7663" t="s">
        <v>3605</v>
      </c>
      <c r="C7663" s="1">
        <v>0.50137731481481485</v>
      </c>
      <c r="D7663">
        <v>595</v>
      </c>
      <c r="E7663" s="2">
        <v>5.0343645833333332E-2</v>
      </c>
      <c r="F7663" s="1">
        <v>5.033564814814815E-2</v>
      </c>
      <c r="G7663">
        <v>691</v>
      </c>
      <c r="H7663">
        <v>4349.6899999999996</v>
      </c>
      <c r="I7663">
        <v>0</v>
      </c>
      <c r="J7663" t="s">
        <v>3606</v>
      </c>
      <c r="K7663" t="s">
        <v>22</v>
      </c>
      <c r="L7663">
        <v>1</v>
      </c>
      <c r="M7663" t="s">
        <v>1661</v>
      </c>
      <c r="N7663" t="s">
        <v>23</v>
      </c>
      <c r="O7663" t="s">
        <v>42</v>
      </c>
      <c r="P7663" t="s">
        <v>28</v>
      </c>
      <c r="R7663" t="s">
        <v>26</v>
      </c>
      <c r="S7663">
        <v>19.899999999999999</v>
      </c>
      <c r="T7663">
        <v>17.399999999999999</v>
      </c>
      <c r="U7663">
        <v>17.399999999999999</v>
      </c>
      <c r="V7663">
        <v>2.5</v>
      </c>
      <c r="W7663">
        <v>2.5</v>
      </c>
      <c r="AB7663">
        <f t="shared" si="154"/>
        <v>4139.25</v>
      </c>
    </row>
    <row r="7664" spans="1:28" x14ac:dyDescent="0.25">
      <c r="A7664" t="s">
        <v>3640</v>
      </c>
      <c r="B7664" t="s">
        <v>3605</v>
      </c>
      <c r="C7664" s="1">
        <v>0.50137731481481485</v>
      </c>
      <c r="D7664">
        <v>595</v>
      </c>
      <c r="E7664" s="2">
        <v>5.0343645833333332E-2</v>
      </c>
      <c r="F7664" s="1">
        <v>5.033564814814815E-2</v>
      </c>
      <c r="G7664">
        <v>691</v>
      </c>
      <c r="H7664">
        <v>4349.6899999999996</v>
      </c>
      <c r="I7664">
        <v>0</v>
      </c>
      <c r="J7664" t="s">
        <v>3606</v>
      </c>
      <c r="K7664" t="s">
        <v>22</v>
      </c>
      <c r="L7664">
        <v>1</v>
      </c>
      <c r="M7664" t="s">
        <v>1661</v>
      </c>
      <c r="N7664" t="s">
        <v>23</v>
      </c>
      <c r="O7664" t="s">
        <v>33</v>
      </c>
      <c r="P7664" t="s">
        <v>28</v>
      </c>
      <c r="R7664" t="s">
        <v>26</v>
      </c>
      <c r="S7664">
        <v>18.600000000000001</v>
      </c>
      <c r="T7664">
        <v>17.399999999999999</v>
      </c>
      <c r="U7664">
        <v>17.399999999999999</v>
      </c>
      <c r="V7664">
        <v>1.2</v>
      </c>
      <c r="W7664">
        <v>1.2</v>
      </c>
      <c r="AB7664">
        <f t="shared" si="154"/>
        <v>4139.25</v>
      </c>
    </row>
    <row r="7665" spans="1:28" x14ac:dyDescent="0.25">
      <c r="A7665" t="s">
        <v>3641</v>
      </c>
      <c r="B7665" t="s">
        <v>3605</v>
      </c>
      <c r="C7665" s="1">
        <v>0.50347222222222221</v>
      </c>
      <c r="D7665">
        <v>231</v>
      </c>
      <c r="E7665" s="2">
        <v>5.2434340277777776E-2</v>
      </c>
      <c r="F7665" s="1">
        <v>5.2430555555555557E-2</v>
      </c>
      <c r="G7665">
        <v>327</v>
      </c>
      <c r="H7665">
        <v>4530.33</v>
      </c>
      <c r="I7665">
        <v>0</v>
      </c>
      <c r="J7665" t="s">
        <v>3606</v>
      </c>
      <c r="K7665" t="s">
        <v>22</v>
      </c>
      <c r="L7665">
        <v>1</v>
      </c>
      <c r="M7665" t="s">
        <v>1661</v>
      </c>
      <c r="N7665" t="s">
        <v>23</v>
      </c>
      <c r="O7665" t="s">
        <v>36</v>
      </c>
      <c r="P7665" t="s">
        <v>28</v>
      </c>
      <c r="R7665" t="s">
        <v>26</v>
      </c>
      <c r="S7665">
        <v>17.7</v>
      </c>
      <c r="T7665">
        <v>17.399999999999999</v>
      </c>
      <c r="U7665">
        <v>17.5</v>
      </c>
      <c r="V7665">
        <v>0.3</v>
      </c>
      <c r="W7665">
        <v>0.2</v>
      </c>
      <c r="AB7665">
        <f t="shared" si="154"/>
        <v>4319.8900000000003</v>
      </c>
    </row>
    <row r="7666" spans="1:28" x14ac:dyDescent="0.25">
      <c r="A7666" t="s">
        <v>3642</v>
      </c>
      <c r="B7666" t="s">
        <v>3605</v>
      </c>
      <c r="C7666" s="1">
        <v>0.50555555555555554</v>
      </c>
      <c r="D7666">
        <v>968</v>
      </c>
      <c r="E7666" s="2">
        <v>5.4526192129629635E-2</v>
      </c>
      <c r="F7666" s="1">
        <v>5.4525462962962963E-2</v>
      </c>
      <c r="G7666">
        <v>63</v>
      </c>
      <c r="H7666">
        <v>4711.0600000000004</v>
      </c>
      <c r="I7666">
        <v>0</v>
      </c>
      <c r="J7666" t="s">
        <v>3606</v>
      </c>
      <c r="K7666" t="s">
        <v>22</v>
      </c>
      <c r="L7666">
        <v>1</v>
      </c>
      <c r="M7666" t="s">
        <v>1661</v>
      </c>
      <c r="N7666" t="s">
        <v>23</v>
      </c>
      <c r="O7666" t="s">
        <v>31</v>
      </c>
      <c r="P7666" t="s">
        <v>28</v>
      </c>
      <c r="R7666" t="s">
        <v>26</v>
      </c>
      <c r="S7666">
        <v>18</v>
      </c>
      <c r="T7666">
        <v>17.3</v>
      </c>
      <c r="U7666">
        <v>17.3</v>
      </c>
      <c r="V7666">
        <v>0.7</v>
      </c>
      <c r="W7666">
        <v>0.7</v>
      </c>
      <c r="AB7666">
        <f t="shared" si="154"/>
        <v>4500.6200000000008</v>
      </c>
    </row>
    <row r="7667" spans="1:28" x14ac:dyDescent="0.25">
      <c r="A7667" t="s">
        <v>3642</v>
      </c>
      <c r="B7667" t="s">
        <v>3605</v>
      </c>
      <c r="C7667" s="1">
        <v>0.50555555555555554</v>
      </c>
      <c r="D7667">
        <v>968</v>
      </c>
      <c r="E7667" s="2">
        <v>5.4526192129629635E-2</v>
      </c>
      <c r="F7667" s="1">
        <v>5.4525462962962963E-2</v>
      </c>
      <c r="G7667">
        <v>63</v>
      </c>
      <c r="H7667">
        <v>4711.0600000000004</v>
      </c>
      <c r="I7667">
        <v>0</v>
      </c>
      <c r="J7667" t="s">
        <v>3606</v>
      </c>
      <c r="K7667" t="s">
        <v>22</v>
      </c>
      <c r="L7667">
        <v>1</v>
      </c>
      <c r="M7667" t="s">
        <v>1661</v>
      </c>
      <c r="N7667" t="s">
        <v>23</v>
      </c>
      <c r="O7667" t="s">
        <v>36</v>
      </c>
      <c r="P7667" t="s">
        <v>28</v>
      </c>
      <c r="R7667" t="s">
        <v>26</v>
      </c>
      <c r="S7667">
        <v>18.399999999999999</v>
      </c>
      <c r="T7667">
        <v>17.3</v>
      </c>
      <c r="U7667">
        <v>17.3</v>
      </c>
      <c r="V7667">
        <v>1.1000000000000001</v>
      </c>
      <c r="W7667">
        <v>1.1000000000000001</v>
      </c>
      <c r="AB7667">
        <f t="shared" si="154"/>
        <v>4500.6200000000008</v>
      </c>
    </row>
    <row r="7668" spans="1:28" x14ac:dyDescent="0.25">
      <c r="A7668" t="s">
        <v>3643</v>
      </c>
      <c r="B7668" t="s">
        <v>3605</v>
      </c>
      <c r="C7668" s="1">
        <v>0.50763888888888886</v>
      </c>
      <c r="D7668">
        <v>503</v>
      </c>
      <c r="E7668" s="2">
        <v>5.6604143518518522E-2</v>
      </c>
      <c r="F7668" s="1">
        <v>5.6597222222222222E-2</v>
      </c>
      <c r="G7668">
        <v>598</v>
      </c>
      <c r="H7668">
        <v>4890.6000000000004</v>
      </c>
      <c r="I7668">
        <v>0</v>
      </c>
      <c r="J7668" t="s">
        <v>3606</v>
      </c>
      <c r="K7668" t="s">
        <v>22</v>
      </c>
      <c r="L7668">
        <v>1</v>
      </c>
      <c r="M7668" t="s">
        <v>1661</v>
      </c>
      <c r="N7668" t="s">
        <v>23</v>
      </c>
      <c r="O7668" t="s">
        <v>36</v>
      </c>
      <c r="P7668" t="s">
        <v>28</v>
      </c>
      <c r="R7668" t="s">
        <v>26</v>
      </c>
      <c r="S7668">
        <v>20.3</v>
      </c>
      <c r="T7668">
        <v>17.3</v>
      </c>
      <c r="U7668">
        <v>17.5</v>
      </c>
      <c r="V7668">
        <v>3</v>
      </c>
      <c r="W7668">
        <v>2.8</v>
      </c>
      <c r="AB7668">
        <f t="shared" si="154"/>
        <v>4680.1600000000008</v>
      </c>
    </row>
    <row r="7669" spans="1:28" x14ac:dyDescent="0.25">
      <c r="A7669" t="s">
        <v>3644</v>
      </c>
      <c r="B7669" t="s">
        <v>3605</v>
      </c>
      <c r="C7669" s="1">
        <v>0.50972222222222219</v>
      </c>
      <c r="D7669">
        <v>872</v>
      </c>
      <c r="E7669" s="2">
        <v>5.8691759259259256E-2</v>
      </c>
      <c r="F7669" s="1">
        <v>5.8680555555555548E-2</v>
      </c>
      <c r="G7669">
        <v>968</v>
      </c>
      <c r="H7669">
        <v>5070.97</v>
      </c>
      <c r="I7669">
        <v>0</v>
      </c>
      <c r="J7669" t="s">
        <v>3606</v>
      </c>
      <c r="K7669" t="s">
        <v>22</v>
      </c>
      <c r="L7669">
        <v>1</v>
      </c>
      <c r="M7669" t="s">
        <v>1661</v>
      </c>
      <c r="N7669" t="s">
        <v>23</v>
      </c>
      <c r="O7669" t="s">
        <v>33</v>
      </c>
      <c r="P7669" t="s">
        <v>28</v>
      </c>
      <c r="R7669" t="s">
        <v>26</v>
      </c>
      <c r="S7669">
        <v>17.899999999999999</v>
      </c>
      <c r="T7669">
        <v>17.3</v>
      </c>
      <c r="U7669">
        <v>17.399999999999999</v>
      </c>
      <c r="V7669">
        <v>0.6</v>
      </c>
      <c r="W7669">
        <v>0.5</v>
      </c>
      <c r="AB7669">
        <f t="shared" si="154"/>
        <v>4860.5300000000007</v>
      </c>
    </row>
    <row r="7670" spans="1:28" x14ac:dyDescent="0.25">
      <c r="A7670" t="s">
        <v>3644</v>
      </c>
      <c r="B7670" t="s">
        <v>3605</v>
      </c>
      <c r="C7670" s="1">
        <v>0.50972222222222219</v>
      </c>
      <c r="D7670">
        <v>872</v>
      </c>
      <c r="E7670" s="2">
        <v>5.8691759259259256E-2</v>
      </c>
      <c r="F7670" s="1">
        <v>5.8680555555555548E-2</v>
      </c>
      <c r="G7670">
        <v>968</v>
      </c>
      <c r="H7670">
        <v>5070.97</v>
      </c>
      <c r="I7670">
        <v>0</v>
      </c>
      <c r="J7670" t="s">
        <v>3606</v>
      </c>
      <c r="K7670" t="s">
        <v>22</v>
      </c>
      <c r="L7670">
        <v>1</v>
      </c>
      <c r="M7670" t="s">
        <v>1661</v>
      </c>
      <c r="N7670" t="s">
        <v>23</v>
      </c>
      <c r="O7670" t="s">
        <v>24</v>
      </c>
      <c r="P7670" t="s">
        <v>28</v>
      </c>
      <c r="R7670" t="s">
        <v>26</v>
      </c>
      <c r="S7670">
        <v>19.8</v>
      </c>
      <c r="T7670">
        <v>17.3</v>
      </c>
      <c r="U7670">
        <v>17.399999999999999</v>
      </c>
      <c r="V7670">
        <v>2.5</v>
      </c>
      <c r="W7670">
        <v>2.4</v>
      </c>
      <c r="AB7670">
        <f t="shared" si="154"/>
        <v>4860.5300000000007</v>
      </c>
    </row>
    <row r="7671" spans="1:28" x14ac:dyDescent="0.25">
      <c r="A7671" t="s">
        <v>3644</v>
      </c>
      <c r="B7671" t="s">
        <v>3605</v>
      </c>
      <c r="C7671" s="1">
        <v>0.50972222222222219</v>
      </c>
      <c r="D7671">
        <v>872</v>
      </c>
      <c r="E7671" s="2">
        <v>5.8691759259259256E-2</v>
      </c>
      <c r="F7671" s="1">
        <v>5.8680555555555548E-2</v>
      </c>
      <c r="G7671">
        <v>968</v>
      </c>
      <c r="H7671">
        <v>5070.97</v>
      </c>
      <c r="I7671">
        <v>0</v>
      </c>
      <c r="J7671" t="s">
        <v>3606</v>
      </c>
      <c r="K7671" t="s">
        <v>22</v>
      </c>
      <c r="L7671">
        <v>1</v>
      </c>
      <c r="M7671" t="s">
        <v>1661</v>
      </c>
      <c r="N7671" t="s">
        <v>23</v>
      </c>
      <c r="O7671" t="s">
        <v>31</v>
      </c>
      <c r="P7671" t="s">
        <v>28</v>
      </c>
      <c r="R7671" t="s">
        <v>26</v>
      </c>
      <c r="S7671">
        <v>18.899999999999999</v>
      </c>
      <c r="T7671">
        <v>17.3</v>
      </c>
      <c r="U7671">
        <v>17.399999999999999</v>
      </c>
      <c r="V7671">
        <v>1.6</v>
      </c>
      <c r="W7671">
        <v>1.5</v>
      </c>
      <c r="AB7671">
        <f t="shared" si="154"/>
        <v>4860.5300000000007</v>
      </c>
    </row>
    <row r="7672" spans="1:28" x14ac:dyDescent="0.25">
      <c r="A7672" t="s">
        <v>3645</v>
      </c>
      <c r="B7672" t="s">
        <v>3605</v>
      </c>
      <c r="C7672" s="1">
        <v>0.51181712962962966</v>
      </c>
      <c r="D7672">
        <v>341</v>
      </c>
      <c r="E7672" s="2">
        <v>6.078052083333333E-2</v>
      </c>
      <c r="F7672" s="1">
        <v>6.0775462962962962E-2</v>
      </c>
      <c r="G7672">
        <v>437</v>
      </c>
      <c r="H7672">
        <v>5251.44</v>
      </c>
      <c r="I7672">
        <v>0</v>
      </c>
      <c r="J7672" t="s">
        <v>3606</v>
      </c>
      <c r="K7672" t="s">
        <v>22</v>
      </c>
      <c r="L7672">
        <v>1</v>
      </c>
      <c r="M7672" t="s">
        <v>1661</v>
      </c>
      <c r="N7672" t="s">
        <v>23</v>
      </c>
      <c r="O7672" t="s">
        <v>33</v>
      </c>
      <c r="P7672" t="s">
        <v>28</v>
      </c>
      <c r="R7672" t="s">
        <v>26</v>
      </c>
      <c r="S7672">
        <v>18.2</v>
      </c>
      <c r="T7672">
        <v>17.2</v>
      </c>
      <c r="U7672">
        <v>17.2</v>
      </c>
      <c r="V7672">
        <v>1</v>
      </c>
      <c r="W7672">
        <v>1</v>
      </c>
      <c r="AB7672">
        <f t="shared" si="154"/>
        <v>5041</v>
      </c>
    </row>
    <row r="7673" spans="1:28" x14ac:dyDescent="0.25">
      <c r="A7673" t="s">
        <v>3645</v>
      </c>
      <c r="B7673" t="s">
        <v>3605</v>
      </c>
      <c r="C7673" s="1">
        <v>0.51181712962962966</v>
      </c>
      <c r="D7673">
        <v>341</v>
      </c>
      <c r="E7673" s="2">
        <v>6.078052083333333E-2</v>
      </c>
      <c r="F7673" s="1">
        <v>6.0775462962962962E-2</v>
      </c>
      <c r="G7673">
        <v>437</v>
      </c>
      <c r="H7673">
        <v>5251.44</v>
      </c>
      <c r="I7673">
        <v>0</v>
      </c>
      <c r="J7673" t="s">
        <v>3606</v>
      </c>
      <c r="K7673" t="s">
        <v>22</v>
      </c>
      <c r="L7673">
        <v>1</v>
      </c>
      <c r="M7673" t="s">
        <v>1661</v>
      </c>
      <c r="N7673" t="s">
        <v>23</v>
      </c>
      <c r="O7673" t="s">
        <v>42</v>
      </c>
      <c r="P7673" t="s">
        <v>28</v>
      </c>
      <c r="R7673" t="s">
        <v>26</v>
      </c>
      <c r="S7673">
        <v>18.5</v>
      </c>
      <c r="T7673">
        <v>17.2</v>
      </c>
      <c r="U7673">
        <v>17.2</v>
      </c>
      <c r="V7673">
        <v>1.3</v>
      </c>
      <c r="W7673">
        <v>1.3</v>
      </c>
      <c r="AB7673">
        <f t="shared" si="154"/>
        <v>5041</v>
      </c>
    </row>
    <row r="7674" spans="1:28" x14ac:dyDescent="0.25">
      <c r="A7674" t="s">
        <v>3645</v>
      </c>
      <c r="B7674" t="s">
        <v>3605</v>
      </c>
      <c r="C7674" s="1">
        <v>0.51181712962962966</v>
      </c>
      <c r="D7674">
        <v>341</v>
      </c>
      <c r="E7674" s="2">
        <v>6.078052083333333E-2</v>
      </c>
      <c r="F7674" s="1">
        <v>6.0775462962962962E-2</v>
      </c>
      <c r="G7674">
        <v>437</v>
      </c>
      <c r="H7674">
        <v>5251.44</v>
      </c>
      <c r="I7674">
        <v>0</v>
      </c>
      <c r="J7674" t="s">
        <v>3606</v>
      </c>
      <c r="K7674" t="s">
        <v>22</v>
      </c>
      <c r="L7674">
        <v>1</v>
      </c>
      <c r="M7674" t="s">
        <v>1661</v>
      </c>
      <c r="N7674" t="s">
        <v>23</v>
      </c>
      <c r="O7674" t="s">
        <v>36</v>
      </c>
      <c r="P7674" t="s">
        <v>28</v>
      </c>
      <c r="R7674" t="s">
        <v>26</v>
      </c>
      <c r="S7674">
        <v>18.399999999999999</v>
      </c>
      <c r="T7674">
        <v>17.2</v>
      </c>
      <c r="U7674">
        <v>17.2</v>
      </c>
      <c r="V7674">
        <v>1.2</v>
      </c>
      <c r="W7674">
        <v>1.2</v>
      </c>
      <c r="AB7674">
        <f t="shared" si="154"/>
        <v>5041</v>
      </c>
    </row>
    <row r="7675" spans="1:28" x14ac:dyDescent="0.25">
      <c r="A7675" t="s">
        <v>3646</v>
      </c>
      <c r="B7675" t="s">
        <v>3605</v>
      </c>
      <c r="C7675" s="1">
        <v>0.51388888888888895</v>
      </c>
      <c r="D7675">
        <v>576</v>
      </c>
      <c r="E7675" s="2">
        <v>6.2854999999999994E-2</v>
      </c>
      <c r="F7675" s="1">
        <v>6.2847222222222221E-2</v>
      </c>
      <c r="G7675">
        <v>672</v>
      </c>
      <c r="H7675">
        <v>5430.67</v>
      </c>
      <c r="I7675">
        <v>0</v>
      </c>
      <c r="J7675" t="s">
        <v>3606</v>
      </c>
      <c r="K7675" t="s">
        <v>22</v>
      </c>
      <c r="L7675">
        <v>1</v>
      </c>
      <c r="M7675" t="s">
        <v>1661</v>
      </c>
      <c r="N7675" t="s">
        <v>23</v>
      </c>
      <c r="O7675" t="s">
        <v>33</v>
      </c>
      <c r="P7675" t="s">
        <v>28</v>
      </c>
      <c r="R7675" t="s">
        <v>26</v>
      </c>
      <c r="S7675">
        <v>17.7</v>
      </c>
      <c r="T7675">
        <v>17.2</v>
      </c>
      <c r="U7675">
        <v>17.3</v>
      </c>
      <c r="V7675">
        <v>0.5</v>
      </c>
      <c r="W7675">
        <v>0.4</v>
      </c>
      <c r="AB7675">
        <f t="shared" si="154"/>
        <v>5220.2300000000005</v>
      </c>
    </row>
    <row r="7676" spans="1:28" x14ac:dyDescent="0.25">
      <c r="A7676" t="s">
        <v>3646</v>
      </c>
      <c r="B7676" t="s">
        <v>3605</v>
      </c>
      <c r="C7676" s="1">
        <v>0.51388888888888895</v>
      </c>
      <c r="D7676">
        <v>576</v>
      </c>
      <c r="E7676" s="2">
        <v>6.2854999999999994E-2</v>
      </c>
      <c r="F7676" s="1">
        <v>6.2847222222222221E-2</v>
      </c>
      <c r="G7676">
        <v>672</v>
      </c>
      <c r="H7676">
        <v>5430.67</v>
      </c>
      <c r="I7676">
        <v>0</v>
      </c>
      <c r="J7676" t="s">
        <v>3606</v>
      </c>
      <c r="K7676" t="s">
        <v>22</v>
      </c>
      <c r="L7676">
        <v>1</v>
      </c>
      <c r="M7676" t="s">
        <v>1661</v>
      </c>
      <c r="N7676" t="s">
        <v>23</v>
      </c>
      <c r="O7676" t="s">
        <v>36</v>
      </c>
      <c r="P7676" t="s">
        <v>28</v>
      </c>
      <c r="R7676" t="s">
        <v>26</v>
      </c>
      <c r="S7676">
        <v>17.7</v>
      </c>
      <c r="T7676">
        <v>17.2</v>
      </c>
      <c r="U7676">
        <v>17.3</v>
      </c>
      <c r="V7676">
        <v>0.5</v>
      </c>
      <c r="W7676">
        <v>0.4</v>
      </c>
      <c r="AB7676">
        <f t="shared" si="154"/>
        <v>5220.2300000000005</v>
      </c>
    </row>
    <row r="7677" spans="1:28" x14ac:dyDescent="0.25">
      <c r="A7677" t="s">
        <v>3647</v>
      </c>
      <c r="B7677" t="s">
        <v>3605</v>
      </c>
      <c r="C7677" s="1">
        <v>0.51598379629629632</v>
      </c>
      <c r="D7677">
        <v>112</v>
      </c>
      <c r="E7677" s="2">
        <v>6.4944537037037037E-2</v>
      </c>
      <c r="F7677" s="1">
        <v>6.4942129629629627E-2</v>
      </c>
      <c r="G7677">
        <v>208</v>
      </c>
      <c r="H7677">
        <v>5611.21</v>
      </c>
      <c r="I7677">
        <v>0</v>
      </c>
      <c r="J7677" t="s">
        <v>3606</v>
      </c>
      <c r="K7677" t="s">
        <v>22</v>
      </c>
      <c r="L7677">
        <v>1</v>
      </c>
      <c r="M7677" t="s">
        <v>1661</v>
      </c>
      <c r="N7677" t="s">
        <v>23</v>
      </c>
      <c r="O7677" t="s">
        <v>31</v>
      </c>
      <c r="P7677" t="s">
        <v>28</v>
      </c>
      <c r="R7677" t="s">
        <v>26</v>
      </c>
      <c r="S7677">
        <v>17.3</v>
      </c>
      <c r="T7677">
        <v>17.2</v>
      </c>
      <c r="U7677">
        <v>17.3</v>
      </c>
      <c r="V7677">
        <v>0.1</v>
      </c>
      <c r="W7677">
        <v>0</v>
      </c>
      <c r="AB7677">
        <f t="shared" si="154"/>
        <v>5400.77</v>
      </c>
    </row>
    <row r="7678" spans="1:28" x14ac:dyDescent="0.25">
      <c r="A7678" t="s">
        <v>3647</v>
      </c>
      <c r="B7678" t="s">
        <v>3605</v>
      </c>
      <c r="C7678" s="1">
        <v>0.51598379629629632</v>
      </c>
      <c r="D7678">
        <v>112</v>
      </c>
      <c r="E7678" s="2">
        <v>6.4944537037037037E-2</v>
      </c>
      <c r="F7678" s="1">
        <v>6.4942129629629627E-2</v>
      </c>
      <c r="G7678">
        <v>208</v>
      </c>
      <c r="H7678">
        <v>5611.21</v>
      </c>
      <c r="I7678">
        <v>0</v>
      </c>
      <c r="J7678" t="s">
        <v>3606</v>
      </c>
      <c r="K7678" t="s">
        <v>22</v>
      </c>
      <c r="L7678">
        <v>1</v>
      </c>
      <c r="M7678" t="s">
        <v>1661</v>
      </c>
      <c r="N7678" t="s">
        <v>23</v>
      </c>
      <c r="O7678" t="s">
        <v>36</v>
      </c>
      <c r="P7678" t="s">
        <v>28</v>
      </c>
      <c r="R7678" t="s">
        <v>26</v>
      </c>
      <c r="S7678">
        <v>17.7</v>
      </c>
      <c r="T7678">
        <v>17.2</v>
      </c>
      <c r="U7678">
        <v>17.3</v>
      </c>
      <c r="V7678">
        <v>0.5</v>
      </c>
      <c r="W7678">
        <v>0.4</v>
      </c>
      <c r="AB7678">
        <f t="shared" si="154"/>
        <v>5400.77</v>
      </c>
    </row>
    <row r="7679" spans="1:28" x14ac:dyDescent="0.25">
      <c r="A7679" t="s">
        <v>3647</v>
      </c>
      <c r="B7679" t="s">
        <v>3605</v>
      </c>
      <c r="C7679" s="1">
        <v>0.51598379629629632</v>
      </c>
      <c r="D7679">
        <v>112</v>
      </c>
      <c r="E7679" s="2">
        <v>6.4944537037037037E-2</v>
      </c>
      <c r="F7679" s="1">
        <v>6.4942129629629627E-2</v>
      </c>
      <c r="G7679">
        <v>208</v>
      </c>
      <c r="H7679">
        <v>5611.21</v>
      </c>
      <c r="I7679">
        <v>0</v>
      </c>
      <c r="J7679" t="s">
        <v>3606</v>
      </c>
      <c r="K7679" t="s">
        <v>22</v>
      </c>
      <c r="L7679">
        <v>1</v>
      </c>
      <c r="M7679" t="s">
        <v>1661</v>
      </c>
      <c r="N7679" t="s">
        <v>23</v>
      </c>
      <c r="O7679" t="s">
        <v>33</v>
      </c>
      <c r="P7679" t="s">
        <v>28</v>
      </c>
      <c r="R7679" t="s">
        <v>26</v>
      </c>
      <c r="S7679">
        <v>18.399999999999999</v>
      </c>
      <c r="T7679">
        <v>17.2</v>
      </c>
      <c r="U7679">
        <v>17.3</v>
      </c>
      <c r="V7679">
        <v>1.2</v>
      </c>
      <c r="W7679">
        <v>1.1000000000000001</v>
      </c>
      <c r="AB7679">
        <f t="shared" si="154"/>
        <v>5400.77</v>
      </c>
    </row>
    <row r="7680" spans="1:28" x14ac:dyDescent="0.25">
      <c r="A7680" t="s">
        <v>3648</v>
      </c>
      <c r="B7680" t="s">
        <v>3605</v>
      </c>
      <c r="C7680" s="1">
        <v>0.5180555555555556</v>
      </c>
      <c r="D7680">
        <v>847</v>
      </c>
      <c r="E7680" s="2">
        <v>6.7024803240740741E-2</v>
      </c>
      <c r="F7680" s="1">
        <v>6.7013888888888887E-2</v>
      </c>
      <c r="G7680">
        <v>943</v>
      </c>
      <c r="H7680">
        <v>5790.94</v>
      </c>
      <c r="I7680">
        <v>0</v>
      </c>
      <c r="J7680" t="s">
        <v>3606</v>
      </c>
      <c r="K7680" t="s">
        <v>22</v>
      </c>
      <c r="L7680">
        <v>1</v>
      </c>
      <c r="M7680" t="s">
        <v>1661</v>
      </c>
      <c r="N7680" t="s">
        <v>23</v>
      </c>
      <c r="O7680" t="s">
        <v>36</v>
      </c>
      <c r="P7680" t="s">
        <v>28</v>
      </c>
      <c r="R7680" t="s">
        <v>26</v>
      </c>
      <c r="S7680">
        <v>18.100000000000001</v>
      </c>
      <c r="T7680">
        <v>17.2</v>
      </c>
      <c r="U7680">
        <v>17.3</v>
      </c>
      <c r="V7680">
        <v>0.9</v>
      </c>
      <c r="W7680">
        <v>0.8</v>
      </c>
      <c r="AB7680">
        <f t="shared" si="154"/>
        <v>5580.5</v>
      </c>
    </row>
    <row r="7681" spans="1:28" x14ac:dyDescent="0.25">
      <c r="A7681" t="s">
        <v>3648</v>
      </c>
      <c r="B7681" t="s">
        <v>3605</v>
      </c>
      <c r="C7681" s="1">
        <v>0.5180555555555556</v>
      </c>
      <c r="D7681">
        <v>847</v>
      </c>
      <c r="E7681" s="2">
        <v>6.7024803240740741E-2</v>
      </c>
      <c r="F7681" s="1">
        <v>6.7013888888888887E-2</v>
      </c>
      <c r="G7681">
        <v>943</v>
      </c>
      <c r="H7681">
        <v>5790.94</v>
      </c>
      <c r="I7681">
        <v>0</v>
      </c>
      <c r="J7681" t="s">
        <v>3606</v>
      </c>
      <c r="K7681" t="s">
        <v>22</v>
      </c>
      <c r="L7681">
        <v>1</v>
      </c>
      <c r="M7681" t="s">
        <v>1661</v>
      </c>
      <c r="N7681" t="s">
        <v>23</v>
      </c>
      <c r="O7681" t="s">
        <v>42</v>
      </c>
      <c r="P7681" t="s">
        <v>28</v>
      </c>
      <c r="R7681" t="s">
        <v>26</v>
      </c>
      <c r="S7681">
        <v>17.899999999999999</v>
      </c>
      <c r="T7681">
        <v>17.2</v>
      </c>
      <c r="U7681">
        <v>17.3</v>
      </c>
      <c r="V7681">
        <v>0.7</v>
      </c>
      <c r="W7681">
        <v>0.6</v>
      </c>
      <c r="AB7681">
        <f t="shared" si="154"/>
        <v>5580.5</v>
      </c>
    </row>
    <row r="7682" spans="1:28" x14ac:dyDescent="0.25">
      <c r="A7682" t="s">
        <v>3648</v>
      </c>
      <c r="B7682" t="s">
        <v>3605</v>
      </c>
      <c r="C7682" s="1">
        <v>0.5180555555555556</v>
      </c>
      <c r="D7682">
        <v>847</v>
      </c>
      <c r="E7682" s="2">
        <v>6.7024803240740741E-2</v>
      </c>
      <c r="F7682" s="1">
        <v>6.7013888888888887E-2</v>
      </c>
      <c r="G7682">
        <v>943</v>
      </c>
      <c r="H7682">
        <v>5790.94</v>
      </c>
      <c r="I7682">
        <v>0</v>
      </c>
      <c r="J7682" t="s">
        <v>3606</v>
      </c>
      <c r="K7682" t="s">
        <v>22</v>
      </c>
      <c r="L7682">
        <v>1</v>
      </c>
      <c r="M7682" t="s">
        <v>1661</v>
      </c>
      <c r="N7682" t="s">
        <v>23</v>
      </c>
      <c r="O7682" t="s">
        <v>33</v>
      </c>
      <c r="P7682" t="s">
        <v>28</v>
      </c>
      <c r="R7682" t="s">
        <v>26</v>
      </c>
      <c r="S7682">
        <v>18.100000000000001</v>
      </c>
      <c r="T7682">
        <v>17.2</v>
      </c>
      <c r="U7682">
        <v>17.3</v>
      </c>
      <c r="V7682">
        <v>0.9</v>
      </c>
      <c r="W7682">
        <v>0.8</v>
      </c>
      <c r="AB7682">
        <f t="shared" si="154"/>
        <v>5580.5</v>
      </c>
    </row>
    <row r="7683" spans="1:28" x14ac:dyDescent="0.25">
      <c r="A7683" t="s">
        <v>3649</v>
      </c>
      <c r="B7683" t="s">
        <v>3605</v>
      </c>
      <c r="C7683" s="1">
        <v>0.52015046296296297</v>
      </c>
      <c r="D7683">
        <v>350</v>
      </c>
      <c r="E7683" s="2">
        <v>6.9113958333333336E-2</v>
      </c>
      <c r="F7683" s="1">
        <v>6.9108796296296293E-2</v>
      </c>
      <c r="G7683">
        <v>446</v>
      </c>
      <c r="H7683">
        <v>5971.45</v>
      </c>
      <c r="I7683">
        <v>0</v>
      </c>
      <c r="J7683" t="s">
        <v>3606</v>
      </c>
      <c r="K7683" t="s">
        <v>22</v>
      </c>
      <c r="L7683">
        <v>1</v>
      </c>
      <c r="M7683" t="s">
        <v>1661</v>
      </c>
      <c r="N7683" t="s">
        <v>23</v>
      </c>
      <c r="O7683" t="s">
        <v>42</v>
      </c>
      <c r="P7683" t="s">
        <v>28</v>
      </c>
      <c r="R7683" t="s">
        <v>26</v>
      </c>
      <c r="S7683">
        <v>17.899999999999999</v>
      </c>
      <c r="T7683">
        <v>17.2</v>
      </c>
      <c r="U7683">
        <v>17.3</v>
      </c>
      <c r="V7683">
        <v>0.7</v>
      </c>
      <c r="W7683">
        <v>0.6</v>
      </c>
      <c r="AB7683">
        <f t="shared" si="154"/>
        <v>5761.01</v>
      </c>
    </row>
    <row r="7684" spans="1:28" x14ac:dyDescent="0.25">
      <c r="A7684" t="s">
        <v>3649</v>
      </c>
      <c r="B7684" t="s">
        <v>3605</v>
      </c>
      <c r="C7684" s="1">
        <v>0.52015046296296297</v>
      </c>
      <c r="D7684">
        <v>350</v>
      </c>
      <c r="E7684" s="2">
        <v>6.9113958333333336E-2</v>
      </c>
      <c r="F7684" s="1">
        <v>6.9108796296296293E-2</v>
      </c>
      <c r="G7684">
        <v>446</v>
      </c>
      <c r="H7684">
        <v>5971.45</v>
      </c>
      <c r="I7684">
        <v>0</v>
      </c>
      <c r="J7684" t="s">
        <v>3606</v>
      </c>
      <c r="K7684" t="s">
        <v>22</v>
      </c>
      <c r="L7684">
        <v>1</v>
      </c>
      <c r="M7684" t="s">
        <v>1661</v>
      </c>
      <c r="N7684" t="s">
        <v>23</v>
      </c>
      <c r="O7684" t="s">
        <v>33</v>
      </c>
      <c r="P7684" t="s">
        <v>28</v>
      </c>
      <c r="R7684" t="s">
        <v>26</v>
      </c>
      <c r="S7684">
        <v>18</v>
      </c>
      <c r="T7684">
        <v>17.2</v>
      </c>
      <c r="U7684">
        <v>17.3</v>
      </c>
      <c r="V7684">
        <v>0.8</v>
      </c>
      <c r="W7684">
        <v>0.7</v>
      </c>
      <c r="AB7684">
        <f t="shared" si="154"/>
        <v>5761.01</v>
      </c>
    </row>
    <row r="7685" spans="1:28" x14ac:dyDescent="0.25">
      <c r="A7685" t="s">
        <v>3649</v>
      </c>
      <c r="B7685" t="s">
        <v>3605</v>
      </c>
      <c r="C7685" s="1">
        <v>0.52015046296296297</v>
      </c>
      <c r="D7685">
        <v>350</v>
      </c>
      <c r="E7685" s="2">
        <v>6.9113958333333336E-2</v>
      </c>
      <c r="F7685" s="1">
        <v>6.9108796296296293E-2</v>
      </c>
      <c r="G7685">
        <v>446</v>
      </c>
      <c r="H7685">
        <v>5971.45</v>
      </c>
      <c r="I7685">
        <v>0</v>
      </c>
      <c r="J7685" t="s">
        <v>3606</v>
      </c>
      <c r="K7685" t="s">
        <v>22</v>
      </c>
      <c r="L7685">
        <v>1</v>
      </c>
      <c r="M7685" t="s">
        <v>1661</v>
      </c>
      <c r="N7685" t="s">
        <v>23</v>
      </c>
      <c r="O7685" t="s">
        <v>36</v>
      </c>
      <c r="P7685" t="s">
        <v>28</v>
      </c>
      <c r="R7685" t="s">
        <v>26</v>
      </c>
      <c r="S7685">
        <v>17.8</v>
      </c>
      <c r="T7685">
        <v>17.2</v>
      </c>
      <c r="U7685">
        <v>17.3</v>
      </c>
      <c r="V7685">
        <v>0.6</v>
      </c>
      <c r="W7685">
        <v>0.5</v>
      </c>
      <c r="AB7685">
        <f t="shared" si="154"/>
        <v>5761.01</v>
      </c>
    </row>
    <row r="7686" spans="1:28" x14ac:dyDescent="0.25">
      <c r="A7686" t="s">
        <v>3650</v>
      </c>
      <c r="B7686" t="s">
        <v>3605</v>
      </c>
      <c r="C7686" s="1">
        <v>0.52222222222222225</v>
      </c>
      <c r="D7686">
        <v>952</v>
      </c>
      <c r="E7686" s="2">
        <v>7.1192673611111104E-2</v>
      </c>
      <c r="F7686" s="1">
        <v>7.1192129629629633E-2</v>
      </c>
      <c r="G7686">
        <v>47</v>
      </c>
      <c r="H7686">
        <v>6151.05</v>
      </c>
      <c r="I7686">
        <v>0</v>
      </c>
      <c r="J7686" t="s">
        <v>3606</v>
      </c>
      <c r="K7686" t="s">
        <v>22</v>
      </c>
      <c r="L7686">
        <v>1</v>
      </c>
      <c r="M7686" t="s">
        <v>1661</v>
      </c>
      <c r="N7686" t="s">
        <v>23</v>
      </c>
      <c r="O7686" t="s">
        <v>42</v>
      </c>
      <c r="P7686" t="s">
        <v>28</v>
      </c>
      <c r="R7686" t="s">
        <v>26</v>
      </c>
      <c r="S7686">
        <v>17.7</v>
      </c>
      <c r="T7686">
        <v>17.2</v>
      </c>
      <c r="U7686">
        <v>17.3</v>
      </c>
      <c r="V7686">
        <v>0.5</v>
      </c>
      <c r="W7686">
        <v>0.4</v>
      </c>
      <c r="AB7686">
        <f t="shared" si="154"/>
        <v>5940.6100000000006</v>
      </c>
    </row>
    <row r="7687" spans="1:28" x14ac:dyDescent="0.25">
      <c r="A7687" t="s">
        <v>3650</v>
      </c>
      <c r="B7687" t="s">
        <v>3605</v>
      </c>
      <c r="C7687" s="1">
        <v>0.52222222222222225</v>
      </c>
      <c r="D7687">
        <v>952</v>
      </c>
      <c r="E7687" s="2">
        <v>7.1192673611111104E-2</v>
      </c>
      <c r="F7687" s="1">
        <v>7.1192129629629633E-2</v>
      </c>
      <c r="G7687">
        <v>47</v>
      </c>
      <c r="H7687">
        <v>6151.05</v>
      </c>
      <c r="I7687">
        <v>0</v>
      </c>
      <c r="J7687" t="s">
        <v>3606</v>
      </c>
      <c r="K7687" t="s">
        <v>22</v>
      </c>
      <c r="L7687">
        <v>1</v>
      </c>
      <c r="M7687" t="s">
        <v>1661</v>
      </c>
      <c r="N7687" t="s">
        <v>23</v>
      </c>
      <c r="O7687" t="s">
        <v>36</v>
      </c>
      <c r="P7687" t="s">
        <v>28</v>
      </c>
      <c r="R7687" t="s">
        <v>26</v>
      </c>
      <c r="S7687">
        <v>17.5</v>
      </c>
      <c r="T7687">
        <v>17.2</v>
      </c>
      <c r="U7687">
        <v>17.3</v>
      </c>
      <c r="V7687">
        <v>0.3</v>
      </c>
      <c r="W7687">
        <v>0.2</v>
      </c>
      <c r="AB7687">
        <f t="shared" si="154"/>
        <v>5940.6100000000006</v>
      </c>
    </row>
    <row r="7688" spans="1:28" x14ac:dyDescent="0.25">
      <c r="A7688" t="s">
        <v>3650</v>
      </c>
      <c r="B7688" t="s">
        <v>3605</v>
      </c>
      <c r="C7688" s="1">
        <v>0.52222222222222225</v>
      </c>
      <c r="D7688">
        <v>952</v>
      </c>
      <c r="E7688" s="2">
        <v>7.1192673611111104E-2</v>
      </c>
      <c r="F7688" s="1">
        <v>7.1192129629629633E-2</v>
      </c>
      <c r="G7688">
        <v>47</v>
      </c>
      <c r="H7688">
        <v>6151.05</v>
      </c>
      <c r="I7688">
        <v>0</v>
      </c>
      <c r="J7688" t="s">
        <v>3606</v>
      </c>
      <c r="K7688" t="s">
        <v>22</v>
      </c>
      <c r="L7688">
        <v>1</v>
      </c>
      <c r="M7688" t="s">
        <v>1661</v>
      </c>
      <c r="N7688" t="s">
        <v>23</v>
      </c>
      <c r="O7688" t="s">
        <v>33</v>
      </c>
      <c r="P7688" t="s">
        <v>28</v>
      </c>
      <c r="R7688" t="s">
        <v>26</v>
      </c>
      <c r="S7688">
        <v>18.2</v>
      </c>
      <c r="T7688">
        <v>17.2</v>
      </c>
      <c r="U7688">
        <v>17.3</v>
      </c>
      <c r="V7688">
        <v>1</v>
      </c>
      <c r="W7688">
        <v>0.9</v>
      </c>
      <c r="AB7688">
        <f t="shared" si="154"/>
        <v>5940.6100000000006</v>
      </c>
    </row>
    <row r="7689" spans="1:28" x14ac:dyDescent="0.25">
      <c r="A7689" t="s">
        <v>3651</v>
      </c>
      <c r="B7689" t="s">
        <v>3605</v>
      </c>
      <c r="C7689" s="1">
        <v>0.52430555555555558</v>
      </c>
      <c r="D7689">
        <v>954</v>
      </c>
      <c r="E7689" s="2">
        <v>7.3276030092592592E-2</v>
      </c>
      <c r="F7689" s="1">
        <v>7.3275462962962959E-2</v>
      </c>
      <c r="G7689">
        <v>49</v>
      </c>
      <c r="H7689">
        <v>6331.05</v>
      </c>
      <c r="I7689">
        <v>0</v>
      </c>
      <c r="J7689" t="s">
        <v>3606</v>
      </c>
      <c r="K7689" t="s">
        <v>22</v>
      </c>
      <c r="L7689">
        <v>1</v>
      </c>
      <c r="M7689" t="s">
        <v>1661</v>
      </c>
      <c r="N7689" t="s">
        <v>23</v>
      </c>
      <c r="O7689" t="s">
        <v>36</v>
      </c>
      <c r="P7689" t="s">
        <v>28</v>
      </c>
      <c r="R7689" t="s">
        <v>26</v>
      </c>
      <c r="S7689">
        <v>17.600000000000001</v>
      </c>
      <c r="T7689">
        <v>17.2</v>
      </c>
      <c r="U7689">
        <v>17.3</v>
      </c>
      <c r="V7689">
        <v>0.4</v>
      </c>
      <c r="W7689">
        <v>0.3</v>
      </c>
      <c r="AB7689">
        <f t="shared" si="154"/>
        <v>6120.6100000000006</v>
      </c>
    </row>
    <row r="7690" spans="1:28" x14ac:dyDescent="0.25">
      <c r="A7690" t="s">
        <v>3651</v>
      </c>
      <c r="B7690" t="s">
        <v>3605</v>
      </c>
      <c r="C7690" s="1">
        <v>0.52430555555555558</v>
      </c>
      <c r="D7690">
        <v>954</v>
      </c>
      <c r="E7690" s="2">
        <v>7.3276030092592592E-2</v>
      </c>
      <c r="F7690" s="1">
        <v>7.3275462962962959E-2</v>
      </c>
      <c r="G7690">
        <v>49</v>
      </c>
      <c r="H7690">
        <v>6331.05</v>
      </c>
      <c r="I7690">
        <v>0</v>
      </c>
      <c r="J7690" t="s">
        <v>3606</v>
      </c>
      <c r="K7690" t="s">
        <v>22</v>
      </c>
      <c r="L7690">
        <v>1</v>
      </c>
      <c r="M7690" t="s">
        <v>1661</v>
      </c>
      <c r="N7690" t="s">
        <v>23</v>
      </c>
      <c r="O7690" t="s">
        <v>33</v>
      </c>
      <c r="P7690" t="s">
        <v>28</v>
      </c>
      <c r="R7690" t="s">
        <v>26</v>
      </c>
      <c r="S7690">
        <v>18.100000000000001</v>
      </c>
      <c r="T7690">
        <v>17.2</v>
      </c>
      <c r="U7690">
        <v>17.3</v>
      </c>
      <c r="V7690">
        <v>0.9</v>
      </c>
      <c r="W7690">
        <v>0.8</v>
      </c>
      <c r="AB7690">
        <f t="shared" si="154"/>
        <v>6120.6100000000006</v>
      </c>
    </row>
    <row r="7691" spans="1:28" x14ac:dyDescent="0.25">
      <c r="A7691" t="s">
        <v>3651</v>
      </c>
      <c r="B7691" t="s">
        <v>3605</v>
      </c>
      <c r="C7691" s="1">
        <v>0.52430555555555558</v>
      </c>
      <c r="D7691">
        <v>954</v>
      </c>
      <c r="E7691" s="2">
        <v>7.3276030092592592E-2</v>
      </c>
      <c r="F7691" s="1">
        <v>7.3275462962962959E-2</v>
      </c>
      <c r="G7691">
        <v>49</v>
      </c>
      <c r="H7691">
        <v>6331.05</v>
      </c>
      <c r="I7691">
        <v>0</v>
      </c>
      <c r="J7691" t="s">
        <v>3606</v>
      </c>
      <c r="K7691" t="s">
        <v>22</v>
      </c>
      <c r="L7691">
        <v>1</v>
      </c>
      <c r="M7691" t="s">
        <v>1661</v>
      </c>
      <c r="N7691" t="s">
        <v>23</v>
      </c>
      <c r="O7691" t="s">
        <v>42</v>
      </c>
      <c r="P7691" t="s">
        <v>28</v>
      </c>
      <c r="R7691" t="s">
        <v>26</v>
      </c>
      <c r="S7691">
        <v>17.5</v>
      </c>
      <c r="T7691">
        <v>17.2</v>
      </c>
      <c r="U7691">
        <v>17.3</v>
      </c>
      <c r="V7691">
        <v>0.3</v>
      </c>
      <c r="W7691">
        <v>0.2</v>
      </c>
      <c r="AB7691">
        <f t="shared" si="154"/>
        <v>6120.6100000000006</v>
      </c>
    </row>
    <row r="7692" spans="1:28" x14ac:dyDescent="0.25">
      <c r="A7692" t="s">
        <v>3652</v>
      </c>
      <c r="B7692" t="s">
        <v>3605</v>
      </c>
      <c r="C7692" s="1">
        <v>0.52640046296296295</v>
      </c>
      <c r="D7692">
        <v>390</v>
      </c>
      <c r="E7692" s="2">
        <v>7.5364421296296294E-2</v>
      </c>
      <c r="F7692" s="1">
        <v>7.5358796296296285E-2</v>
      </c>
      <c r="G7692">
        <v>486</v>
      </c>
      <c r="H7692">
        <v>6511.49</v>
      </c>
      <c r="I7692">
        <v>0</v>
      </c>
      <c r="J7692" t="s">
        <v>3606</v>
      </c>
      <c r="K7692" t="s">
        <v>22</v>
      </c>
      <c r="L7692">
        <v>1</v>
      </c>
      <c r="M7692" t="s">
        <v>1661</v>
      </c>
      <c r="N7692" t="s">
        <v>23</v>
      </c>
      <c r="O7692" t="s">
        <v>33</v>
      </c>
      <c r="P7692" t="s">
        <v>28</v>
      </c>
      <c r="R7692" t="s">
        <v>26</v>
      </c>
      <c r="S7692">
        <v>17.7</v>
      </c>
      <c r="T7692">
        <v>17.2</v>
      </c>
      <c r="U7692">
        <v>17.3</v>
      </c>
      <c r="V7692">
        <v>0.5</v>
      </c>
      <c r="W7692">
        <v>0.4</v>
      </c>
      <c r="AB7692">
        <f t="shared" si="154"/>
        <v>6301.05</v>
      </c>
    </row>
    <row r="7693" spans="1:28" x14ac:dyDescent="0.25">
      <c r="A7693" t="s">
        <v>3652</v>
      </c>
      <c r="B7693" t="s">
        <v>3605</v>
      </c>
      <c r="C7693" s="1">
        <v>0.52640046296296295</v>
      </c>
      <c r="D7693">
        <v>390</v>
      </c>
      <c r="E7693" s="2">
        <v>7.5364421296296294E-2</v>
      </c>
      <c r="F7693" s="1">
        <v>7.5358796296296285E-2</v>
      </c>
      <c r="G7693">
        <v>486</v>
      </c>
      <c r="H7693">
        <v>6511.49</v>
      </c>
      <c r="I7693">
        <v>0</v>
      </c>
      <c r="J7693" t="s">
        <v>3606</v>
      </c>
      <c r="K7693" t="s">
        <v>22</v>
      </c>
      <c r="L7693">
        <v>1</v>
      </c>
      <c r="M7693" t="s">
        <v>1661</v>
      </c>
      <c r="N7693" t="s">
        <v>23</v>
      </c>
      <c r="O7693" t="s">
        <v>36</v>
      </c>
      <c r="P7693" t="s">
        <v>28</v>
      </c>
      <c r="R7693" t="s">
        <v>26</v>
      </c>
      <c r="S7693">
        <v>17.600000000000001</v>
      </c>
      <c r="T7693">
        <v>17.2</v>
      </c>
      <c r="U7693">
        <v>17.3</v>
      </c>
      <c r="V7693">
        <v>0.4</v>
      </c>
      <c r="W7693">
        <v>0.3</v>
      </c>
      <c r="AB7693">
        <f t="shared" si="154"/>
        <v>6301.05</v>
      </c>
    </row>
    <row r="7694" spans="1:28" x14ac:dyDescent="0.25">
      <c r="A7694" t="s">
        <v>3652</v>
      </c>
      <c r="B7694" t="s">
        <v>3605</v>
      </c>
      <c r="C7694" s="1">
        <v>0.52640046296296295</v>
      </c>
      <c r="D7694">
        <v>390</v>
      </c>
      <c r="E7694" s="2">
        <v>7.5364421296296294E-2</v>
      </c>
      <c r="F7694" s="1">
        <v>7.5358796296296285E-2</v>
      </c>
      <c r="G7694">
        <v>486</v>
      </c>
      <c r="H7694">
        <v>6511.49</v>
      </c>
      <c r="I7694">
        <v>0</v>
      </c>
      <c r="J7694" t="s">
        <v>3606</v>
      </c>
      <c r="K7694" t="s">
        <v>22</v>
      </c>
      <c r="L7694">
        <v>1</v>
      </c>
      <c r="M7694" t="s">
        <v>1661</v>
      </c>
      <c r="N7694" t="s">
        <v>23</v>
      </c>
      <c r="O7694" t="s">
        <v>42</v>
      </c>
      <c r="P7694" t="s">
        <v>28</v>
      </c>
      <c r="R7694" t="s">
        <v>26</v>
      </c>
      <c r="S7694">
        <v>17.399999999999999</v>
      </c>
      <c r="T7694">
        <v>17.2</v>
      </c>
      <c r="U7694">
        <v>17.3</v>
      </c>
      <c r="V7694">
        <v>0.2</v>
      </c>
      <c r="W7694">
        <v>0.1</v>
      </c>
      <c r="AB7694">
        <f t="shared" si="154"/>
        <v>6301.05</v>
      </c>
    </row>
    <row r="7695" spans="1:28" x14ac:dyDescent="0.25">
      <c r="A7695" t="s">
        <v>3653</v>
      </c>
      <c r="B7695" t="s">
        <v>3605</v>
      </c>
      <c r="C7695" s="1">
        <v>0.52847222222222223</v>
      </c>
      <c r="D7695">
        <v>791</v>
      </c>
      <c r="E7695" s="2">
        <v>7.744082175925926E-2</v>
      </c>
      <c r="F7695" s="1">
        <v>7.7430555555555558E-2</v>
      </c>
      <c r="G7695">
        <v>887</v>
      </c>
      <c r="H7695">
        <v>6690.89</v>
      </c>
      <c r="I7695">
        <v>0</v>
      </c>
      <c r="J7695" t="s">
        <v>3606</v>
      </c>
      <c r="K7695" t="s">
        <v>22</v>
      </c>
      <c r="L7695">
        <v>1</v>
      </c>
      <c r="M7695" t="s">
        <v>1661</v>
      </c>
      <c r="N7695" t="s">
        <v>23</v>
      </c>
      <c r="O7695" t="s">
        <v>36</v>
      </c>
      <c r="P7695" t="s">
        <v>28</v>
      </c>
      <c r="R7695" t="s">
        <v>26</v>
      </c>
      <c r="S7695">
        <v>17.8</v>
      </c>
      <c r="T7695">
        <v>17.399999999999999</v>
      </c>
      <c r="U7695">
        <v>17.399999999999999</v>
      </c>
      <c r="V7695">
        <v>0.4</v>
      </c>
      <c r="W7695">
        <v>0.4</v>
      </c>
      <c r="AB7695">
        <f t="shared" si="154"/>
        <v>6480.4500000000007</v>
      </c>
    </row>
    <row r="7696" spans="1:28" x14ac:dyDescent="0.25">
      <c r="A7696" t="s">
        <v>3653</v>
      </c>
      <c r="B7696" t="s">
        <v>3605</v>
      </c>
      <c r="C7696" s="1">
        <v>0.52847222222222223</v>
      </c>
      <c r="D7696">
        <v>791</v>
      </c>
      <c r="E7696" s="2">
        <v>7.744082175925926E-2</v>
      </c>
      <c r="F7696" s="1">
        <v>7.7430555555555558E-2</v>
      </c>
      <c r="G7696">
        <v>887</v>
      </c>
      <c r="H7696">
        <v>6690.89</v>
      </c>
      <c r="I7696">
        <v>0</v>
      </c>
      <c r="J7696" t="s">
        <v>3606</v>
      </c>
      <c r="K7696" t="s">
        <v>22</v>
      </c>
      <c r="L7696">
        <v>1</v>
      </c>
      <c r="M7696" t="s">
        <v>1661</v>
      </c>
      <c r="N7696" t="s">
        <v>23</v>
      </c>
      <c r="O7696" t="s">
        <v>42</v>
      </c>
      <c r="P7696" t="s">
        <v>28</v>
      </c>
      <c r="R7696" t="s">
        <v>26</v>
      </c>
      <c r="S7696">
        <v>17.899999999999999</v>
      </c>
      <c r="T7696">
        <v>17.399999999999999</v>
      </c>
      <c r="U7696">
        <v>17.399999999999999</v>
      </c>
      <c r="V7696">
        <v>0.5</v>
      </c>
      <c r="W7696">
        <v>0.5</v>
      </c>
      <c r="AB7696">
        <f t="shared" si="154"/>
        <v>6480.4500000000007</v>
      </c>
    </row>
    <row r="7697" spans="1:28" x14ac:dyDescent="0.25">
      <c r="A7697" t="s">
        <v>3653</v>
      </c>
      <c r="B7697" t="s">
        <v>3605</v>
      </c>
      <c r="C7697" s="1">
        <v>0.52847222222222223</v>
      </c>
      <c r="D7697">
        <v>791</v>
      </c>
      <c r="E7697" s="2">
        <v>7.744082175925926E-2</v>
      </c>
      <c r="F7697" s="1">
        <v>7.7430555555555558E-2</v>
      </c>
      <c r="G7697">
        <v>887</v>
      </c>
      <c r="H7697">
        <v>6690.89</v>
      </c>
      <c r="I7697">
        <v>0</v>
      </c>
      <c r="J7697" t="s">
        <v>3606</v>
      </c>
      <c r="K7697" t="s">
        <v>22</v>
      </c>
      <c r="L7697">
        <v>1</v>
      </c>
      <c r="M7697" t="s">
        <v>1661</v>
      </c>
      <c r="N7697" t="s">
        <v>23</v>
      </c>
      <c r="O7697" t="s">
        <v>33</v>
      </c>
      <c r="P7697" t="s">
        <v>28</v>
      </c>
      <c r="R7697" t="s">
        <v>26</v>
      </c>
      <c r="S7697">
        <v>18</v>
      </c>
      <c r="T7697">
        <v>17.399999999999999</v>
      </c>
      <c r="U7697">
        <v>17.399999999999999</v>
      </c>
      <c r="V7697">
        <v>0.6</v>
      </c>
      <c r="W7697">
        <v>0.6</v>
      </c>
      <c r="AB7697">
        <f t="shared" si="154"/>
        <v>6480.4500000000007</v>
      </c>
    </row>
    <row r="7698" spans="1:28" x14ac:dyDescent="0.25">
      <c r="A7698" t="s">
        <v>3654</v>
      </c>
      <c r="B7698" t="s">
        <v>3605</v>
      </c>
      <c r="C7698" s="1">
        <v>0.5305671296296296</v>
      </c>
      <c r="D7698">
        <v>127</v>
      </c>
      <c r="E7698" s="2">
        <v>7.9528043981481486E-2</v>
      </c>
      <c r="F7698" s="1">
        <v>7.9525462962962964E-2</v>
      </c>
      <c r="G7698">
        <v>223</v>
      </c>
      <c r="H7698">
        <v>6871.22</v>
      </c>
      <c r="I7698">
        <v>0</v>
      </c>
      <c r="J7698" t="s">
        <v>3606</v>
      </c>
      <c r="K7698" t="s">
        <v>22</v>
      </c>
      <c r="L7698">
        <v>1</v>
      </c>
      <c r="M7698" t="s">
        <v>1661</v>
      </c>
      <c r="N7698" t="s">
        <v>23</v>
      </c>
      <c r="O7698" t="s">
        <v>33</v>
      </c>
      <c r="P7698" t="s">
        <v>28</v>
      </c>
      <c r="R7698" t="s">
        <v>26</v>
      </c>
      <c r="S7698">
        <v>18</v>
      </c>
      <c r="T7698">
        <v>17.3</v>
      </c>
      <c r="U7698">
        <v>17.399999999999999</v>
      </c>
      <c r="V7698">
        <v>0.7</v>
      </c>
      <c r="W7698">
        <v>0.6</v>
      </c>
      <c r="AB7698">
        <f t="shared" si="154"/>
        <v>6660.7800000000007</v>
      </c>
    </row>
    <row r="7699" spans="1:28" x14ac:dyDescent="0.25">
      <c r="A7699" t="s">
        <v>3655</v>
      </c>
      <c r="B7699" t="s">
        <v>3605</v>
      </c>
      <c r="C7699" s="1">
        <v>0.53265046296296303</v>
      </c>
      <c r="D7699">
        <v>430</v>
      </c>
      <c r="E7699" s="2">
        <v>8.1614872685185177E-2</v>
      </c>
      <c r="F7699" s="1">
        <v>8.160879629629629E-2</v>
      </c>
      <c r="G7699">
        <v>525</v>
      </c>
      <c r="H7699">
        <v>7051.53</v>
      </c>
      <c r="I7699">
        <v>0</v>
      </c>
      <c r="J7699" t="s">
        <v>3606</v>
      </c>
      <c r="K7699" t="s">
        <v>22</v>
      </c>
      <c r="L7699">
        <v>1</v>
      </c>
      <c r="M7699" t="s">
        <v>1661</v>
      </c>
      <c r="N7699" t="s">
        <v>23</v>
      </c>
      <c r="O7699" t="s">
        <v>36</v>
      </c>
      <c r="P7699" t="s">
        <v>28</v>
      </c>
      <c r="R7699" t="s">
        <v>26</v>
      </c>
      <c r="S7699">
        <v>17.8</v>
      </c>
      <c r="T7699">
        <v>17.3</v>
      </c>
      <c r="U7699">
        <v>17.3</v>
      </c>
      <c r="V7699">
        <v>0.5</v>
      </c>
      <c r="W7699">
        <v>0.5</v>
      </c>
      <c r="AB7699">
        <f t="shared" si="154"/>
        <v>6841.09</v>
      </c>
    </row>
    <row r="7700" spans="1:28" x14ac:dyDescent="0.25">
      <c r="A7700" t="s">
        <v>3655</v>
      </c>
      <c r="B7700" t="s">
        <v>3605</v>
      </c>
      <c r="C7700" s="1">
        <v>0.53265046296296303</v>
      </c>
      <c r="D7700">
        <v>430</v>
      </c>
      <c r="E7700" s="2">
        <v>8.1614872685185177E-2</v>
      </c>
      <c r="F7700" s="1">
        <v>8.160879629629629E-2</v>
      </c>
      <c r="G7700">
        <v>525</v>
      </c>
      <c r="H7700">
        <v>7051.53</v>
      </c>
      <c r="I7700">
        <v>0</v>
      </c>
      <c r="J7700" t="s">
        <v>3606</v>
      </c>
      <c r="K7700" t="s">
        <v>22</v>
      </c>
      <c r="L7700">
        <v>1</v>
      </c>
      <c r="M7700" t="s">
        <v>1661</v>
      </c>
      <c r="N7700" t="s">
        <v>23</v>
      </c>
      <c r="O7700" t="s">
        <v>33</v>
      </c>
      <c r="P7700" t="s">
        <v>28</v>
      </c>
      <c r="R7700" t="s">
        <v>26</v>
      </c>
      <c r="S7700">
        <v>17.8</v>
      </c>
      <c r="T7700">
        <v>17.3</v>
      </c>
      <c r="U7700">
        <v>17.3</v>
      </c>
      <c r="V7700">
        <v>0.5</v>
      </c>
      <c r="W7700">
        <v>0.5</v>
      </c>
      <c r="AB7700">
        <f t="shared" si="154"/>
        <v>6841.09</v>
      </c>
    </row>
    <row r="7701" spans="1:28" x14ac:dyDescent="0.25">
      <c r="A7701" t="s">
        <v>3656</v>
      </c>
      <c r="B7701" t="s">
        <v>3605</v>
      </c>
      <c r="C7701" s="1">
        <v>0.53472222222222221</v>
      </c>
      <c r="D7701">
        <v>865</v>
      </c>
      <c r="E7701" s="2">
        <v>8.3691666666666664E-2</v>
      </c>
      <c r="F7701" s="1">
        <v>8.368055555555555E-2</v>
      </c>
      <c r="G7701">
        <v>960</v>
      </c>
      <c r="H7701">
        <v>7230.96</v>
      </c>
      <c r="I7701">
        <v>0</v>
      </c>
      <c r="J7701" t="s">
        <v>3606</v>
      </c>
      <c r="K7701" t="s">
        <v>22</v>
      </c>
      <c r="L7701">
        <v>1</v>
      </c>
      <c r="M7701" t="s">
        <v>1661</v>
      </c>
      <c r="N7701" t="s">
        <v>23</v>
      </c>
      <c r="O7701" t="s">
        <v>36</v>
      </c>
      <c r="P7701" t="s">
        <v>28</v>
      </c>
      <c r="R7701" t="s">
        <v>26</v>
      </c>
      <c r="S7701">
        <v>17.8</v>
      </c>
      <c r="T7701">
        <v>17.399999999999999</v>
      </c>
      <c r="U7701">
        <v>17.5</v>
      </c>
      <c r="V7701">
        <v>0.4</v>
      </c>
      <c r="W7701">
        <v>0.3</v>
      </c>
      <c r="AB7701">
        <f t="shared" si="154"/>
        <v>7020.52</v>
      </c>
    </row>
    <row r="7702" spans="1:28" x14ac:dyDescent="0.25">
      <c r="A7702" t="s">
        <v>3656</v>
      </c>
      <c r="B7702" t="s">
        <v>3605</v>
      </c>
      <c r="C7702" s="1">
        <v>0.53472222222222221</v>
      </c>
      <c r="D7702">
        <v>865</v>
      </c>
      <c r="E7702" s="2">
        <v>8.3691666666666664E-2</v>
      </c>
      <c r="F7702" s="1">
        <v>8.368055555555555E-2</v>
      </c>
      <c r="G7702">
        <v>960</v>
      </c>
      <c r="H7702">
        <v>7230.96</v>
      </c>
      <c r="I7702">
        <v>0</v>
      </c>
      <c r="J7702" t="s">
        <v>3606</v>
      </c>
      <c r="K7702" t="s">
        <v>22</v>
      </c>
      <c r="L7702">
        <v>1</v>
      </c>
      <c r="M7702" t="s">
        <v>1661</v>
      </c>
      <c r="N7702" t="s">
        <v>23</v>
      </c>
      <c r="O7702" t="s">
        <v>33</v>
      </c>
      <c r="P7702" t="s">
        <v>28</v>
      </c>
      <c r="R7702" t="s">
        <v>26</v>
      </c>
      <c r="S7702">
        <v>18.100000000000001</v>
      </c>
      <c r="T7702">
        <v>17.399999999999999</v>
      </c>
      <c r="U7702">
        <v>17.5</v>
      </c>
      <c r="V7702">
        <v>0.7</v>
      </c>
      <c r="W7702">
        <v>0.6</v>
      </c>
      <c r="AB7702">
        <f t="shared" si="154"/>
        <v>7020.52</v>
      </c>
    </row>
    <row r="7703" spans="1:28" x14ac:dyDescent="0.25">
      <c r="A7703" t="s">
        <v>3657</v>
      </c>
      <c r="B7703" t="s">
        <v>3605</v>
      </c>
      <c r="C7703" s="1">
        <v>0.53681712962962969</v>
      </c>
      <c r="D7703">
        <v>401</v>
      </c>
      <c r="E7703" s="2">
        <v>8.5781203703703693E-2</v>
      </c>
      <c r="F7703" s="1">
        <v>8.5775462962962956E-2</v>
      </c>
      <c r="G7703">
        <v>496</v>
      </c>
      <c r="H7703">
        <v>7411.5</v>
      </c>
      <c r="I7703">
        <v>0</v>
      </c>
      <c r="J7703" t="s">
        <v>3606</v>
      </c>
      <c r="K7703" t="s">
        <v>22</v>
      </c>
      <c r="L7703">
        <v>1</v>
      </c>
      <c r="M7703" t="s">
        <v>1661</v>
      </c>
      <c r="N7703" t="s">
        <v>23</v>
      </c>
      <c r="O7703" t="s">
        <v>36</v>
      </c>
      <c r="P7703" t="s">
        <v>28</v>
      </c>
      <c r="R7703" t="s">
        <v>26</v>
      </c>
      <c r="S7703">
        <v>17.600000000000001</v>
      </c>
      <c r="T7703">
        <v>17.3</v>
      </c>
      <c r="U7703">
        <v>17.399999999999999</v>
      </c>
      <c r="V7703">
        <v>0.3</v>
      </c>
      <c r="W7703">
        <v>0.2</v>
      </c>
      <c r="AB7703">
        <f t="shared" si="154"/>
        <v>7201.06</v>
      </c>
    </row>
    <row r="7704" spans="1:28" x14ac:dyDescent="0.25">
      <c r="A7704" t="s">
        <v>3657</v>
      </c>
      <c r="B7704" t="s">
        <v>3605</v>
      </c>
      <c r="C7704" s="1">
        <v>0.53681712962962969</v>
      </c>
      <c r="D7704">
        <v>401</v>
      </c>
      <c r="E7704" s="2">
        <v>8.5781203703703693E-2</v>
      </c>
      <c r="F7704" s="1">
        <v>8.5775462962962956E-2</v>
      </c>
      <c r="G7704">
        <v>496</v>
      </c>
      <c r="H7704">
        <v>7411.5</v>
      </c>
      <c r="I7704">
        <v>0</v>
      </c>
      <c r="J7704" t="s">
        <v>3606</v>
      </c>
      <c r="K7704" t="s">
        <v>22</v>
      </c>
      <c r="L7704">
        <v>1</v>
      </c>
      <c r="M7704" t="s">
        <v>1661</v>
      </c>
      <c r="N7704" t="s">
        <v>23</v>
      </c>
      <c r="O7704" t="s">
        <v>33</v>
      </c>
      <c r="P7704" t="s">
        <v>28</v>
      </c>
      <c r="R7704" t="s">
        <v>26</v>
      </c>
      <c r="S7704">
        <v>17.899999999999999</v>
      </c>
      <c r="T7704">
        <v>17.3</v>
      </c>
      <c r="U7704">
        <v>17.399999999999999</v>
      </c>
      <c r="V7704">
        <v>0.6</v>
      </c>
      <c r="W7704">
        <v>0.5</v>
      </c>
      <c r="AB7704">
        <f t="shared" si="154"/>
        <v>7201.06</v>
      </c>
    </row>
    <row r="7705" spans="1:28" x14ac:dyDescent="0.25">
      <c r="A7705" t="s">
        <v>3658</v>
      </c>
      <c r="B7705" t="s">
        <v>3605</v>
      </c>
      <c r="C7705" s="1">
        <v>0.5389004629629629</v>
      </c>
      <c r="D7705">
        <v>236</v>
      </c>
      <c r="E7705" s="2">
        <v>8.7862638888888886E-2</v>
      </c>
      <c r="F7705" s="1">
        <v>8.7858796296296296E-2</v>
      </c>
      <c r="G7705">
        <v>332</v>
      </c>
      <c r="H7705">
        <v>7591.33</v>
      </c>
      <c r="I7705">
        <v>0</v>
      </c>
      <c r="J7705" t="s">
        <v>3606</v>
      </c>
      <c r="K7705" t="s">
        <v>22</v>
      </c>
      <c r="L7705">
        <v>1</v>
      </c>
      <c r="M7705" t="s">
        <v>1661</v>
      </c>
      <c r="N7705" t="s">
        <v>23</v>
      </c>
      <c r="O7705" t="s">
        <v>42</v>
      </c>
      <c r="P7705" t="s">
        <v>28</v>
      </c>
      <c r="R7705" t="s">
        <v>26</v>
      </c>
      <c r="S7705">
        <v>17.7</v>
      </c>
      <c r="T7705">
        <v>17.100000000000001</v>
      </c>
      <c r="U7705">
        <v>17.2</v>
      </c>
      <c r="V7705">
        <v>0.6</v>
      </c>
      <c r="W7705">
        <v>0.5</v>
      </c>
      <c r="AB7705">
        <f t="shared" si="154"/>
        <v>7380.89</v>
      </c>
    </row>
    <row r="7706" spans="1:28" x14ac:dyDescent="0.25">
      <c r="A7706" t="s">
        <v>3658</v>
      </c>
      <c r="B7706" t="s">
        <v>3605</v>
      </c>
      <c r="C7706" s="1">
        <v>0.5389004629629629</v>
      </c>
      <c r="D7706">
        <v>236</v>
      </c>
      <c r="E7706" s="2">
        <v>8.7862638888888886E-2</v>
      </c>
      <c r="F7706" s="1">
        <v>8.7858796296296296E-2</v>
      </c>
      <c r="G7706">
        <v>332</v>
      </c>
      <c r="H7706">
        <v>7591.33</v>
      </c>
      <c r="I7706">
        <v>0</v>
      </c>
      <c r="J7706" t="s">
        <v>3606</v>
      </c>
      <c r="K7706" t="s">
        <v>22</v>
      </c>
      <c r="L7706">
        <v>1</v>
      </c>
      <c r="M7706" t="s">
        <v>1661</v>
      </c>
      <c r="N7706" t="s">
        <v>23</v>
      </c>
      <c r="O7706" t="s">
        <v>31</v>
      </c>
      <c r="P7706" t="s">
        <v>28</v>
      </c>
      <c r="R7706" t="s">
        <v>26</v>
      </c>
      <c r="S7706">
        <v>18</v>
      </c>
      <c r="T7706">
        <v>17.100000000000001</v>
      </c>
      <c r="U7706">
        <v>17.2</v>
      </c>
      <c r="V7706">
        <v>0.9</v>
      </c>
      <c r="W7706">
        <v>0.8</v>
      </c>
      <c r="AB7706">
        <f t="shared" si="154"/>
        <v>7380.89</v>
      </c>
    </row>
    <row r="7707" spans="1:28" x14ac:dyDescent="0.25">
      <c r="A7707" t="s">
        <v>3658</v>
      </c>
      <c r="B7707" t="s">
        <v>3605</v>
      </c>
      <c r="C7707" s="1">
        <v>0.5389004629629629</v>
      </c>
      <c r="D7707">
        <v>236</v>
      </c>
      <c r="E7707" s="2">
        <v>8.7862638888888886E-2</v>
      </c>
      <c r="F7707" s="1">
        <v>8.7858796296296296E-2</v>
      </c>
      <c r="G7707">
        <v>332</v>
      </c>
      <c r="H7707">
        <v>7591.33</v>
      </c>
      <c r="I7707">
        <v>0</v>
      </c>
      <c r="J7707" t="s">
        <v>3606</v>
      </c>
      <c r="K7707" t="s">
        <v>22</v>
      </c>
      <c r="L7707">
        <v>1</v>
      </c>
      <c r="M7707" t="s">
        <v>1661</v>
      </c>
      <c r="N7707" t="s">
        <v>23</v>
      </c>
      <c r="O7707" t="s">
        <v>36</v>
      </c>
      <c r="P7707" t="s">
        <v>28</v>
      </c>
      <c r="R7707" t="s">
        <v>26</v>
      </c>
      <c r="S7707">
        <v>17.2</v>
      </c>
      <c r="T7707">
        <v>17.100000000000001</v>
      </c>
      <c r="U7707">
        <v>17.2</v>
      </c>
      <c r="V7707">
        <v>0.1</v>
      </c>
      <c r="W7707">
        <v>0</v>
      </c>
      <c r="AB7707">
        <f t="shared" si="154"/>
        <v>7380.89</v>
      </c>
    </row>
    <row r="7708" spans="1:28" x14ac:dyDescent="0.25">
      <c r="A7708" t="s">
        <v>3659</v>
      </c>
      <c r="B7708" t="s">
        <v>3605</v>
      </c>
      <c r="C7708" s="1">
        <v>0.54098379629629634</v>
      </c>
      <c r="D7708">
        <v>705</v>
      </c>
      <c r="E7708" s="2">
        <v>8.995140046296296E-2</v>
      </c>
      <c r="F7708" s="1">
        <v>8.9942129629629622E-2</v>
      </c>
      <c r="G7708">
        <v>801</v>
      </c>
      <c r="H7708">
        <v>7771.8</v>
      </c>
      <c r="I7708">
        <v>0</v>
      </c>
      <c r="J7708" t="s">
        <v>3606</v>
      </c>
      <c r="K7708" t="s">
        <v>22</v>
      </c>
      <c r="L7708">
        <v>1</v>
      </c>
      <c r="M7708" t="s">
        <v>1661</v>
      </c>
      <c r="N7708" t="s">
        <v>23</v>
      </c>
      <c r="O7708" t="s">
        <v>33</v>
      </c>
      <c r="P7708" t="s">
        <v>28</v>
      </c>
      <c r="R7708" t="s">
        <v>26</v>
      </c>
      <c r="S7708">
        <v>18.100000000000001</v>
      </c>
      <c r="T7708">
        <v>17.2</v>
      </c>
      <c r="U7708">
        <v>17.3</v>
      </c>
      <c r="V7708">
        <v>0.9</v>
      </c>
      <c r="W7708">
        <v>0.8</v>
      </c>
      <c r="AB7708">
        <f t="shared" si="154"/>
        <v>7561.3600000000006</v>
      </c>
    </row>
    <row r="7709" spans="1:28" x14ac:dyDescent="0.25">
      <c r="A7709" t="s">
        <v>3659</v>
      </c>
      <c r="B7709" t="s">
        <v>3605</v>
      </c>
      <c r="C7709" s="1">
        <v>0.54098379629629634</v>
      </c>
      <c r="D7709">
        <v>705</v>
      </c>
      <c r="E7709" s="2">
        <v>8.995140046296296E-2</v>
      </c>
      <c r="F7709" s="1">
        <v>8.9942129629629622E-2</v>
      </c>
      <c r="G7709">
        <v>801</v>
      </c>
      <c r="H7709">
        <v>7771.8</v>
      </c>
      <c r="I7709">
        <v>0</v>
      </c>
      <c r="J7709" t="s">
        <v>3606</v>
      </c>
      <c r="K7709" t="s">
        <v>22</v>
      </c>
      <c r="L7709">
        <v>1</v>
      </c>
      <c r="M7709" t="s">
        <v>1661</v>
      </c>
      <c r="N7709" t="s">
        <v>23</v>
      </c>
      <c r="O7709" t="s">
        <v>36</v>
      </c>
      <c r="P7709" t="s">
        <v>28</v>
      </c>
      <c r="R7709" t="s">
        <v>26</v>
      </c>
      <c r="S7709">
        <v>17.399999999999999</v>
      </c>
      <c r="T7709">
        <v>17.2</v>
      </c>
      <c r="U7709">
        <v>17.3</v>
      </c>
      <c r="V7709">
        <v>0.2</v>
      </c>
      <c r="W7709">
        <v>0.1</v>
      </c>
      <c r="AB7709">
        <f t="shared" si="154"/>
        <v>7561.3600000000006</v>
      </c>
    </row>
    <row r="7710" spans="1:28" x14ac:dyDescent="0.25">
      <c r="A7710" t="s">
        <v>3659</v>
      </c>
      <c r="B7710" t="s">
        <v>3605</v>
      </c>
      <c r="C7710" s="1">
        <v>0.54098379629629634</v>
      </c>
      <c r="D7710">
        <v>705</v>
      </c>
      <c r="E7710" s="2">
        <v>8.995140046296296E-2</v>
      </c>
      <c r="F7710" s="1">
        <v>8.9942129629629622E-2</v>
      </c>
      <c r="G7710">
        <v>801</v>
      </c>
      <c r="H7710">
        <v>7771.8</v>
      </c>
      <c r="I7710">
        <v>0</v>
      </c>
      <c r="J7710" t="s">
        <v>3606</v>
      </c>
      <c r="K7710" t="s">
        <v>22</v>
      </c>
      <c r="L7710">
        <v>1</v>
      </c>
      <c r="M7710" t="s">
        <v>1661</v>
      </c>
      <c r="N7710" t="s">
        <v>23</v>
      </c>
      <c r="O7710" t="s">
        <v>42</v>
      </c>
      <c r="P7710" t="s">
        <v>28</v>
      </c>
      <c r="R7710" t="s">
        <v>26</v>
      </c>
      <c r="S7710">
        <v>17.899999999999999</v>
      </c>
      <c r="T7710">
        <v>17.2</v>
      </c>
      <c r="U7710">
        <v>17.3</v>
      </c>
      <c r="V7710">
        <v>0.7</v>
      </c>
      <c r="W7710">
        <v>0.6</v>
      </c>
      <c r="AB7710">
        <f t="shared" si="154"/>
        <v>7561.3600000000006</v>
      </c>
    </row>
    <row r="7711" spans="1:28" x14ac:dyDescent="0.25">
      <c r="A7711" t="s">
        <v>3660</v>
      </c>
      <c r="B7711" t="s">
        <v>3605</v>
      </c>
      <c r="C7711" s="1">
        <v>0.54166666666666663</v>
      </c>
      <c r="D7711">
        <v>879</v>
      </c>
      <c r="E7711" s="2">
        <v>9.0636284722222224E-2</v>
      </c>
      <c r="F7711" s="1">
        <v>9.0624999999999997E-2</v>
      </c>
      <c r="G7711">
        <v>975</v>
      </c>
      <c r="H7711">
        <v>7830.97</v>
      </c>
      <c r="I7711">
        <v>0</v>
      </c>
      <c r="J7711" t="s">
        <v>3606</v>
      </c>
      <c r="K7711" t="s">
        <v>22</v>
      </c>
      <c r="L7711">
        <v>1</v>
      </c>
      <c r="M7711" t="s">
        <v>1661</v>
      </c>
      <c r="N7711" t="s">
        <v>23</v>
      </c>
      <c r="O7711" t="s">
        <v>78</v>
      </c>
      <c r="P7711" t="s">
        <v>79</v>
      </c>
      <c r="R7711" t="s">
        <v>88</v>
      </c>
      <c r="AB7711">
        <f t="shared" si="154"/>
        <v>7620.5300000000007</v>
      </c>
    </row>
    <row r="7712" spans="1:28" x14ac:dyDescent="0.25">
      <c r="A7712" t="s">
        <v>3660</v>
      </c>
      <c r="B7712" t="s">
        <v>3605</v>
      </c>
      <c r="C7712" s="1">
        <v>0.54166666666666663</v>
      </c>
      <c r="D7712">
        <v>879</v>
      </c>
      <c r="E7712" s="2">
        <v>9.0636284722222224E-2</v>
      </c>
      <c r="F7712" s="1">
        <v>9.0624999999999997E-2</v>
      </c>
      <c r="G7712">
        <v>975</v>
      </c>
      <c r="H7712">
        <v>7830.97</v>
      </c>
      <c r="I7712">
        <v>0</v>
      </c>
      <c r="J7712" t="s">
        <v>3606</v>
      </c>
      <c r="K7712" t="s">
        <v>22</v>
      </c>
      <c r="L7712">
        <v>1</v>
      </c>
      <c r="M7712" t="s">
        <v>1661</v>
      </c>
      <c r="N7712" t="s">
        <v>23</v>
      </c>
      <c r="O7712" t="s">
        <v>81</v>
      </c>
      <c r="P7712" t="s">
        <v>79</v>
      </c>
      <c r="R7712" t="s">
        <v>88</v>
      </c>
      <c r="AB7712">
        <f t="shared" si="154"/>
        <v>7620.5300000000007</v>
      </c>
    </row>
    <row r="7713" spans="1:28" x14ac:dyDescent="0.25">
      <c r="A7713" t="s">
        <v>3661</v>
      </c>
      <c r="B7713" t="s">
        <v>3662</v>
      </c>
      <c r="C7713" s="1">
        <v>0.6783217592592593</v>
      </c>
      <c r="D7713">
        <v>59</v>
      </c>
      <c r="E7713" s="2">
        <v>2.5612268518518519E-3</v>
      </c>
      <c r="F7713" s="1">
        <v>2.5578703703703705E-3</v>
      </c>
      <c r="G7713">
        <v>290</v>
      </c>
      <c r="H7713">
        <v>221.29</v>
      </c>
      <c r="I7713">
        <v>0</v>
      </c>
      <c r="J7713" t="s">
        <v>3663</v>
      </c>
      <c r="K7713" t="s">
        <v>22</v>
      </c>
      <c r="L7713">
        <v>1</v>
      </c>
      <c r="N7713" t="s">
        <v>23</v>
      </c>
      <c r="O7713" t="s">
        <v>31</v>
      </c>
      <c r="P7713" t="s">
        <v>25</v>
      </c>
      <c r="R7713" t="s">
        <v>26</v>
      </c>
      <c r="S7713">
        <v>17.399999999999999</v>
      </c>
      <c r="T7713">
        <v>17.3</v>
      </c>
      <c r="U7713">
        <v>16.399999999999999</v>
      </c>
      <c r="V7713">
        <v>0.1</v>
      </c>
      <c r="W7713">
        <v>1</v>
      </c>
      <c r="AB7713">
        <f>H7713-275.66</f>
        <v>-54.370000000000033</v>
      </c>
    </row>
    <row r="7714" spans="1:28" x14ac:dyDescent="0.25">
      <c r="A7714" t="s">
        <v>3664</v>
      </c>
      <c r="B7714" t="s">
        <v>3662</v>
      </c>
      <c r="C7714" s="1">
        <v>0.67836805555555557</v>
      </c>
      <c r="D7714">
        <v>598</v>
      </c>
      <c r="E7714" s="2">
        <v>2.6137615740740739E-3</v>
      </c>
      <c r="F7714" s="1">
        <v>2.6041666666666665E-3</v>
      </c>
      <c r="G7714">
        <v>829</v>
      </c>
      <c r="H7714">
        <v>225.82900000000001</v>
      </c>
      <c r="I7714">
        <v>0</v>
      </c>
      <c r="J7714" t="s">
        <v>3663</v>
      </c>
      <c r="K7714" t="s">
        <v>22</v>
      </c>
      <c r="L7714">
        <v>1</v>
      </c>
      <c r="N7714" t="s">
        <v>23</v>
      </c>
      <c r="O7714" t="s">
        <v>31</v>
      </c>
      <c r="P7714" t="s">
        <v>28</v>
      </c>
      <c r="R7714" t="s">
        <v>26</v>
      </c>
      <c r="S7714">
        <v>17.3</v>
      </c>
      <c r="T7714">
        <v>17.399999999999999</v>
      </c>
      <c r="U7714">
        <v>16.5</v>
      </c>
      <c r="V7714">
        <v>-0.1</v>
      </c>
      <c r="W7714">
        <v>0.8</v>
      </c>
      <c r="AB7714">
        <f t="shared" ref="AB7714:AB7777" si="155">H7714-275.66</f>
        <v>-49.831000000000017</v>
      </c>
    </row>
    <row r="7715" spans="1:28" x14ac:dyDescent="0.25">
      <c r="A7715" t="s">
        <v>3665</v>
      </c>
      <c r="B7715" t="s">
        <v>3662</v>
      </c>
      <c r="C7715" s="1">
        <v>0.6790856481481482</v>
      </c>
      <c r="D7715">
        <v>946</v>
      </c>
      <c r="E7715" s="2">
        <v>3.3353819444444446E-3</v>
      </c>
      <c r="F7715" s="1">
        <v>3.3333333333333335E-3</v>
      </c>
      <c r="G7715">
        <v>177</v>
      </c>
      <c r="H7715">
        <v>288.17700000000002</v>
      </c>
      <c r="I7715">
        <v>0</v>
      </c>
      <c r="J7715" t="s">
        <v>3663</v>
      </c>
      <c r="K7715" t="s">
        <v>22</v>
      </c>
      <c r="L7715">
        <v>1</v>
      </c>
      <c r="N7715" t="s">
        <v>23</v>
      </c>
      <c r="O7715" t="s">
        <v>46</v>
      </c>
      <c r="P7715" t="s">
        <v>25</v>
      </c>
      <c r="R7715" t="s">
        <v>26</v>
      </c>
      <c r="S7715">
        <v>17</v>
      </c>
      <c r="T7715">
        <v>17.3</v>
      </c>
      <c r="U7715">
        <v>16.5</v>
      </c>
      <c r="V7715">
        <v>-0.3</v>
      </c>
      <c r="W7715">
        <v>0.5</v>
      </c>
      <c r="AB7715">
        <f t="shared" si="155"/>
        <v>12.516999999999996</v>
      </c>
    </row>
    <row r="7716" spans="1:28" x14ac:dyDescent="0.25">
      <c r="A7716" t="s">
        <v>3666</v>
      </c>
      <c r="B7716" t="s">
        <v>3662</v>
      </c>
      <c r="C7716" s="1">
        <v>0.6791666666666667</v>
      </c>
      <c r="D7716">
        <v>54</v>
      </c>
      <c r="E7716" s="2">
        <v>3.406076388888889E-3</v>
      </c>
      <c r="F7716" s="1">
        <v>3.4027777777777784E-3</v>
      </c>
      <c r="G7716">
        <v>285</v>
      </c>
      <c r="H7716">
        <v>294.28500000000003</v>
      </c>
      <c r="I7716">
        <v>0</v>
      </c>
      <c r="J7716" t="s">
        <v>3663</v>
      </c>
      <c r="K7716" t="s">
        <v>22</v>
      </c>
      <c r="L7716">
        <v>1</v>
      </c>
      <c r="N7716" t="s">
        <v>23</v>
      </c>
      <c r="O7716" t="s">
        <v>46</v>
      </c>
      <c r="P7716" t="s">
        <v>28</v>
      </c>
      <c r="R7716" t="s">
        <v>26</v>
      </c>
      <c r="S7716">
        <v>17.2</v>
      </c>
      <c r="T7716">
        <v>17.3</v>
      </c>
      <c r="U7716">
        <v>16.5</v>
      </c>
      <c r="V7716">
        <v>-0.1</v>
      </c>
      <c r="W7716">
        <v>0.7</v>
      </c>
      <c r="AB7716">
        <f t="shared" si="155"/>
        <v>18.625</v>
      </c>
    </row>
    <row r="7717" spans="1:28" x14ac:dyDescent="0.25">
      <c r="A7717" t="s">
        <v>3667</v>
      </c>
      <c r="B7717" t="s">
        <v>3662</v>
      </c>
      <c r="C7717" s="1">
        <v>0.6804513888888889</v>
      </c>
      <c r="D7717">
        <v>233</v>
      </c>
      <c r="E7717" s="2">
        <v>4.6928703703703707E-3</v>
      </c>
      <c r="F7717" s="1">
        <v>4.6874999999999998E-3</v>
      </c>
      <c r="G7717">
        <v>464</v>
      </c>
      <c r="H7717">
        <v>405.464</v>
      </c>
      <c r="I7717">
        <v>0</v>
      </c>
      <c r="J7717" t="s">
        <v>3663</v>
      </c>
      <c r="K7717" t="s">
        <v>22</v>
      </c>
      <c r="L7717">
        <v>1</v>
      </c>
      <c r="N7717" t="s">
        <v>23</v>
      </c>
      <c r="O7717" t="s">
        <v>42</v>
      </c>
      <c r="P7717" t="s">
        <v>25</v>
      </c>
      <c r="R7717" t="s">
        <v>26</v>
      </c>
      <c r="S7717">
        <v>17.600000000000001</v>
      </c>
      <c r="T7717">
        <v>17.399999999999999</v>
      </c>
      <c r="U7717">
        <v>16.600000000000001</v>
      </c>
      <c r="V7717">
        <v>0.2</v>
      </c>
      <c r="W7717">
        <v>1</v>
      </c>
      <c r="AB7717">
        <f t="shared" si="155"/>
        <v>129.80399999999997</v>
      </c>
    </row>
    <row r="7718" spans="1:28" x14ac:dyDescent="0.25">
      <c r="A7718" t="s">
        <v>3668</v>
      </c>
      <c r="B7718" t="s">
        <v>3662</v>
      </c>
      <c r="C7718" s="1">
        <v>0.68054398148148154</v>
      </c>
      <c r="D7718">
        <v>77</v>
      </c>
      <c r="E7718" s="2">
        <v>4.7836458333333333E-3</v>
      </c>
      <c r="F7718" s="1">
        <v>4.7800925925925919E-3</v>
      </c>
      <c r="G7718">
        <v>307</v>
      </c>
      <c r="H7718">
        <v>413.30700000000002</v>
      </c>
      <c r="I7718">
        <v>0</v>
      </c>
      <c r="J7718" t="s">
        <v>3663</v>
      </c>
      <c r="K7718" t="s">
        <v>22</v>
      </c>
      <c r="L7718">
        <v>1</v>
      </c>
      <c r="N7718" t="s">
        <v>23</v>
      </c>
      <c r="O7718" t="s">
        <v>42</v>
      </c>
      <c r="P7718" t="s">
        <v>28</v>
      </c>
      <c r="R7718" t="s">
        <v>26</v>
      </c>
      <c r="S7718">
        <v>17.5</v>
      </c>
      <c r="T7718">
        <v>17.399999999999999</v>
      </c>
      <c r="U7718">
        <v>16.600000000000001</v>
      </c>
      <c r="V7718">
        <v>0.1</v>
      </c>
      <c r="W7718">
        <v>0.9</v>
      </c>
      <c r="AB7718">
        <f t="shared" si="155"/>
        <v>137.64699999999999</v>
      </c>
    </row>
    <row r="7719" spans="1:28" x14ac:dyDescent="0.25">
      <c r="A7719" t="s">
        <v>3669</v>
      </c>
      <c r="B7719" t="s">
        <v>3662</v>
      </c>
      <c r="C7719" s="1">
        <v>0.68103009259259262</v>
      </c>
      <c r="D7719">
        <v>232</v>
      </c>
      <c r="E7719" s="2">
        <v>5.2715625000000002E-3</v>
      </c>
      <c r="F7719" s="1">
        <v>5.2662037037037035E-3</v>
      </c>
      <c r="G7719">
        <v>463</v>
      </c>
      <c r="H7719">
        <v>455.46300000000002</v>
      </c>
      <c r="I7719">
        <v>0</v>
      </c>
      <c r="J7719" t="s">
        <v>3663</v>
      </c>
      <c r="K7719" t="s">
        <v>22</v>
      </c>
      <c r="L7719">
        <v>1</v>
      </c>
      <c r="N7719" t="s">
        <v>23</v>
      </c>
      <c r="O7719" t="s">
        <v>31</v>
      </c>
      <c r="P7719" t="s">
        <v>28</v>
      </c>
      <c r="R7719" t="s">
        <v>26</v>
      </c>
      <c r="S7719">
        <v>17.899999999999999</v>
      </c>
      <c r="T7719">
        <v>17.5</v>
      </c>
      <c r="U7719">
        <v>16.7</v>
      </c>
      <c r="V7719">
        <v>0.4</v>
      </c>
      <c r="W7719">
        <v>1.2</v>
      </c>
      <c r="AB7719">
        <f t="shared" si="155"/>
        <v>179.803</v>
      </c>
    </row>
    <row r="7720" spans="1:28" x14ac:dyDescent="0.25">
      <c r="A7720" t="s">
        <v>3669</v>
      </c>
      <c r="B7720" t="s">
        <v>3662</v>
      </c>
      <c r="C7720" s="1">
        <v>0.68103009259259262</v>
      </c>
      <c r="D7720">
        <v>232</v>
      </c>
      <c r="E7720" s="2">
        <v>5.2715625000000002E-3</v>
      </c>
      <c r="F7720" s="1">
        <v>5.2662037037037035E-3</v>
      </c>
      <c r="G7720">
        <v>463</v>
      </c>
      <c r="H7720">
        <v>455.46300000000002</v>
      </c>
      <c r="I7720">
        <v>0</v>
      </c>
      <c r="J7720" t="s">
        <v>3663</v>
      </c>
      <c r="K7720" t="s">
        <v>22</v>
      </c>
      <c r="L7720">
        <v>1</v>
      </c>
      <c r="N7720" t="s">
        <v>23</v>
      </c>
      <c r="O7720" t="s">
        <v>46</v>
      </c>
      <c r="P7720" t="s">
        <v>28</v>
      </c>
      <c r="R7720" t="s">
        <v>26</v>
      </c>
      <c r="S7720">
        <v>17.399999999999999</v>
      </c>
      <c r="T7720">
        <v>17.5</v>
      </c>
      <c r="U7720">
        <v>16.7</v>
      </c>
      <c r="V7720">
        <v>-0.1</v>
      </c>
      <c r="W7720">
        <v>0.7</v>
      </c>
      <c r="AB7720">
        <f t="shared" si="155"/>
        <v>179.803</v>
      </c>
    </row>
    <row r="7721" spans="1:28" x14ac:dyDescent="0.25">
      <c r="A7721" t="s">
        <v>3669</v>
      </c>
      <c r="B7721" t="s">
        <v>3662</v>
      </c>
      <c r="C7721" s="1">
        <v>0.68103009259259262</v>
      </c>
      <c r="D7721">
        <v>232</v>
      </c>
      <c r="E7721" s="2">
        <v>5.2715625000000002E-3</v>
      </c>
      <c r="F7721" s="1">
        <v>5.2662037037037035E-3</v>
      </c>
      <c r="G7721">
        <v>463</v>
      </c>
      <c r="H7721">
        <v>455.46300000000002</v>
      </c>
      <c r="I7721">
        <v>0</v>
      </c>
      <c r="J7721" t="s">
        <v>3663</v>
      </c>
      <c r="K7721" t="s">
        <v>22</v>
      </c>
      <c r="L7721">
        <v>1</v>
      </c>
      <c r="N7721" t="s">
        <v>23</v>
      </c>
      <c r="O7721" t="s">
        <v>42</v>
      </c>
      <c r="P7721" t="s">
        <v>28</v>
      </c>
      <c r="R7721" t="s">
        <v>26</v>
      </c>
      <c r="S7721">
        <v>17.399999999999999</v>
      </c>
      <c r="T7721">
        <v>17.5</v>
      </c>
      <c r="U7721">
        <v>16.7</v>
      </c>
      <c r="V7721">
        <v>-0.1</v>
      </c>
      <c r="W7721">
        <v>0.7</v>
      </c>
      <c r="AB7721">
        <f t="shared" si="155"/>
        <v>179.803</v>
      </c>
    </row>
    <row r="7722" spans="1:28" x14ac:dyDescent="0.25">
      <c r="A7722" t="s">
        <v>3670</v>
      </c>
      <c r="B7722" t="s">
        <v>3662</v>
      </c>
      <c r="C7722" s="1">
        <v>0.68207175925925922</v>
      </c>
      <c r="D7722">
        <v>149</v>
      </c>
      <c r="E7722" s="2">
        <v>6.3122685185185183E-3</v>
      </c>
      <c r="F7722" s="1">
        <v>6.3078703703703708E-3</v>
      </c>
      <c r="G7722">
        <v>380</v>
      </c>
      <c r="H7722">
        <v>545.38</v>
      </c>
      <c r="I7722">
        <v>0</v>
      </c>
      <c r="J7722" t="s">
        <v>3663</v>
      </c>
      <c r="K7722" t="s">
        <v>22</v>
      </c>
      <c r="L7722">
        <v>1</v>
      </c>
      <c r="N7722" t="s">
        <v>23</v>
      </c>
      <c r="O7722" t="s">
        <v>33</v>
      </c>
      <c r="P7722" t="s">
        <v>25</v>
      </c>
      <c r="R7722" t="s">
        <v>26</v>
      </c>
      <c r="S7722">
        <v>17.600000000000001</v>
      </c>
      <c r="T7722">
        <v>17.399999999999999</v>
      </c>
      <c r="U7722">
        <v>16.8</v>
      </c>
      <c r="V7722">
        <v>0.2</v>
      </c>
      <c r="W7722">
        <v>0.8</v>
      </c>
      <c r="AB7722">
        <f t="shared" si="155"/>
        <v>269.71999999999997</v>
      </c>
    </row>
    <row r="7723" spans="1:28" x14ac:dyDescent="0.25">
      <c r="A7723" t="s">
        <v>3671</v>
      </c>
      <c r="B7723" t="s">
        <v>3662</v>
      </c>
      <c r="C7723" s="1">
        <v>0.68217592592592602</v>
      </c>
      <c r="D7723">
        <v>829</v>
      </c>
      <c r="E7723" s="2">
        <v>6.4243055555555546E-3</v>
      </c>
      <c r="F7723" s="1">
        <v>6.4236111111111117E-3</v>
      </c>
      <c r="G7723">
        <v>60</v>
      </c>
      <c r="H7723">
        <v>555.05999999999995</v>
      </c>
      <c r="I7723">
        <v>0</v>
      </c>
      <c r="J7723" t="s">
        <v>3663</v>
      </c>
      <c r="K7723" t="s">
        <v>22</v>
      </c>
      <c r="L7723">
        <v>1</v>
      </c>
      <c r="N7723" t="s">
        <v>23</v>
      </c>
      <c r="O7723" t="s">
        <v>33</v>
      </c>
      <c r="P7723" t="s">
        <v>28</v>
      </c>
      <c r="R7723" t="s">
        <v>26</v>
      </c>
      <c r="S7723">
        <v>17.399999999999999</v>
      </c>
      <c r="T7723">
        <v>17.399999999999999</v>
      </c>
      <c r="U7723">
        <v>16.8</v>
      </c>
      <c r="V7723">
        <v>0</v>
      </c>
      <c r="W7723">
        <v>0.6</v>
      </c>
      <c r="AB7723">
        <f t="shared" si="155"/>
        <v>279.39999999999992</v>
      </c>
    </row>
    <row r="7724" spans="1:28" x14ac:dyDescent="0.25">
      <c r="A7724" t="s">
        <v>3672</v>
      </c>
      <c r="B7724" t="s">
        <v>3662</v>
      </c>
      <c r="C7724" s="1">
        <v>0.68231481481481471</v>
      </c>
      <c r="D7724">
        <v>10</v>
      </c>
      <c r="E7724" s="2">
        <v>6.5537152777777781E-3</v>
      </c>
      <c r="F7724" s="1">
        <v>6.5509259259259262E-3</v>
      </c>
      <c r="G7724">
        <v>241</v>
      </c>
      <c r="H7724">
        <v>566.24099999999999</v>
      </c>
      <c r="I7724">
        <v>0</v>
      </c>
      <c r="J7724" t="s">
        <v>3663</v>
      </c>
      <c r="K7724" t="s">
        <v>22</v>
      </c>
      <c r="L7724">
        <v>1</v>
      </c>
      <c r="N7724" t="s">
        <v>23</v>
      </c>
      <c r="O7724" t="s">
        <v>36</v>
      </c>
      <c r="P7724" t="s">
        <v>25</v>
      </c>
      <c r="R7724" t="s">
        <v>26</v>
      </c>
      <c r="S7724">
        <v>16.8</v>
      </c>
      <c r="T7724">
        <v>17.5</v>
      </c>
      <c r="U7724">
        <v>16.899999999999999</v>
      </c>
      <c r="V7724">
        <v>-0.7</v>
      </c>
      <c r="W7724">
        <v>-0.1</v>
      </c>
      <c r="AB7724">
        <f t="shared" si="155"/>
        <v>290.58099999999996</v>
      </c>
    </row>
    <row r="7725" spans="1:28" x14ac:dyDescent="0.25">
      <c r="A7725" t="s">
        <v>3673</v>
      </c>
      <c r="B7725" t="s">
        <v>3662</v>
      </c>
      <c r="C7725" s="1">
        <v>0.68244212962962969</v>
      </c>
      <c r="D7725">
        <v>24</v>
      </c>
      <c r="E7725" s="2">
        <v>6.6811921296296289E-3</v>
      </c>
      <c r="F7725" s="1">
        <v>6.6782407407407415E-3</v>
      </c>
      <c r="G7725">
        <v>255</v>
      </c>
      <c r="H7725">
        <v>577.255</v>
      </c>
      <c r="I7725">
        <v>0</v>
      </c>
      <c r="J7725" t="s">
        <v>3663</v>
      </c>
      <c r="K7725" t="s">
        <v>22</v>
      </c>
      <c r="L7725">
        <v>1</v>
      </c>
      <c r="N7725" t="s">
        <v>23</v>
      </c>
      <c r="O7725" t="s">
        <v>36</v>
      </c>
      <c r="P7725" t="s">
        <v>28</v>
      </c>
      <c r="R7725" t="s">
        <v>26</v>
      </c>
      <c r="S7725">
        <v>17.100000000000001</v>
      </c>
      <c r="T7725">
        <v>17.5</v>
      </c>
      <c r="U7725">
        <v>16.899999999999999</v>
      </c>
      <c r="V7725">
        <v>-0.4</v>
      </c>
      <c r="W7725">
        <v>0.2</v>
      </c>
      <c r="AB7725">
        <f t="shared" si="155"/>
        <v>301.59499999999997</v>
      </c>
    </row>
    <row r="7726" spans="1:28" x14ac:dyDescent="0.25">
      <c r="A7726" t="s">
        <v>3674</v>
      </c>
      <c r="B7726" t="s">
        <v>3662</v>
      </c>
      <c r="C7726" s="1">
        <v>0.6831018518518519</v>
      </c>
      <c r="D7726">
        <v>500</v>
      </c>
      <c r="E7726" s="2">
        <v>7.3464120370370376E-3</v>
      </c>
      <c r="F7726" s="1">
        <v>7.3379629629629628E-3</v>
      </c>
      <c r="G7726">
        <v>730</v>
      </c>
      <c r="H7726">
        <v>634.73</v>
      </c>
      <c r="I7726">
        <v>0</v>
      </c>
      <c r="J7726" t="s">
        <v>3663</v>
      </c>
      <c r="K7726" t="s">
        <v>22</v>
      </c>
      <c r="L7726">
        <v>1</v>
      </c>
      <c r="N7726" t="s">
        <v>23</v>
      </c>
      <c r="O7726" t="s">
        <v>31</v>
      </c>
      <c r="P7726" t="s">
        <v>28</v>
      </c>
      <c r="R7726" t="s">
        <v>26</v>
      </c>
      <c r="AB7726">
        <f t="shared" si="155"/>
        <v>359.07</v>
      </c>
    </row>
    <row r="7727" spans="1:28" x14ac:dyDescent="0.25">
      <c r="A7727" t="s">
        <v>3674</v>
      </c>
      <c r="B7727" t="s">
        <v>3662</v>
      </c>
      <c r="C7727" s="1">
        <v>0.6831018518518519</v>
      </c>
      <c r="D7727">
        <v>500</v>
      </c>
      <c r="E7727" s="2">
        <v>7.3464120370370376E-3</v>
      </c>
      <c r="F7727" s="1">
        <v>7.3379629629629628E-3</v>
      </c>
      <c r="G7727">
        <v>730</v>
      </c>
      <c r="H7727">
        <v>634.73</v>
      </c>
      <c r="I7727">
        <v>0</v>
      </c>
      <c r="J7727" t="s">
        <v>3663</v>
      </c>
      <c r="K7727" t="s">
        <v>22</v>
      </c>
      <c r="L7727">
        <v>1</v>
      </c>
      <c r="N7727" t="s">
        <v>23</v>
      </c>
      <c r="O7727" t="s">
        <v>36</v>
      </c>
      <c r="P7727" t="s">
        <v>28</v>
      </c>
      <c r="R7727" t="s">
        <v>26</v>
      </c>
      <c r="S7727">
        <v>16.7</v>
      </c>
      <c r="T7727">
        <v>17.3</v>
      </c>
      <c r="U7727">
        <v>16.7</v>
      </c>
      <c r="V7727">
        <v>-0.6</v>
      </c>
      <c r="W7727">
        <v>0</v>
      </c>
      <c r="AB7727">
        <f t="shared" si="155"/>
        <v>359.07</v>
      </c>
    </row>
    <row r="7728" spans="1:28" x14ac:dyDescent="0.25">
      <c r="A7728" t="s">
        <v>3674</v>
      </c>
      <c r="B7728" t="s">
        <v>3662</v>
      </c>
      <c r="C7728" s="1">
        <v>0.6831018518518519</v>
      </c>
      <c r="D7728">
        <v>500</v>
      </c>
      <c r="E7728" s="2">
        <v>7.3464120370370376E-3</v>
      </c>
      <c r="F7728" s="1">
        <v>7.3379629629629628E-3</v>
      </c>
      <c r="G7728">
        <v>730</v>
      </c>
      <c r="H7728">
        <v>634.73</v>
      </c>
      <c r="I7728">
        <v>0</v>
      </c>
      <c r="J7728" t="s">
        <v>3663</v>
      </c>
      <c r="K7728" t="s">
        <v>22</v>
      </c>
      <c r="L7728">
        <v>1</v>
      </c>
      <c r="N7728" t="s">
        <v>23</v>
      </c>
      <c r="O7728" t="s">
        <v>46</v>
      </c>
      <c r="P7728" t="s">
        <v>28</v>
      </c>
      <c r="R7728" t="s">
        <v>26</v>
      </c>
      <c r="S7728">
        <v>17.600000000000001</v>
      </c>
      <c r="T7728">
        <v>17.3</v>
      </c>
      <c r="U7728">
        <v>16.7</v>
      </c>
      <c r="V7728">
        <v>0.3</v>
      </c>
      <c r="W7728">
        <v>0.9</v>
      </c>
      <c r="AB7728">
        <f t="shared" si="155"/>
        <v>359.07</v>
      </c>
    </row>
    <row r="7729" spans="1:28" x14ac:dyDescent="0.25">
      <c r="A7729" t="s">
        <v>3674</v>
      </c>
      <c r="B7729" t="s">
        <v>3662</v>
      </c>
      <c r="C7729" s="1">
        <v>0.6831018518518519</v>
      </c>
      <c r="D7729">
        <v>500</v>
      </c>
      <c r="E7729" s="2">
        <v>7.3464120370370376E-3</v>
      </c>
      <c r="F7729" s="1">
        <v>7.3379629629629628E-3</v>
      </c>
      <c r="G7729">
        <v>730</v>
      </c>
      <c r="H7729">
        <v>634.73</v>
      </c>
      <c r="I7729">
        <v>0</v>
      </c>
      <c r="J7729" t="s">
        <v>3663</v>
      </c>
      <c r="K7729" t="s">
        <v>22</v>
      </c>
      <c r="L7729">
        <v>1</v>
      </c>
      <c r="N7729" t="s">
        <v>23</v>
      </c>
      <c r="O7729" t="s">
        <v>33</v>
      </c>
      <c r="P7729" t="s">
        <v>28</v>
      </c>
      <c r="R7729" t="s">
        <v>26</v>
      </c>
      <c r="S7729">
        <v>17.3</v>
      </c>
      <c r="T7729">
        <v>17.3</v>
      </c>
      <c r="U7729">
        <v>16.7</v>
      </c>
      <c r="V7729">
        <v>0</v>
      </c>
      <c r="W7729">
        <v>0.6</v>
      </c>
      <c r="AB7729">
        <f t="shared" si="155"/>
        <v>359.07</v>
      </c>
    </row>
    <row r="7730" spans="1:28" x14ac:dyDescent="0.25">
      <c r="A7730" t="s">
        <v>3675</v>
      </c>
      <c r="B7730" t="s">
        <v>3662</v>
      </c>
      <c r="C7730" s="1">
        <v>0.68518518518518512</v>
      </c>
      <c r="D7730">
        <v>802</v>
      </c>
      <c r="E7730" s="2">
        <v>9.4332523148148145E-3</v>
      </c>
      <c r="F7730" s="1">
        <v>9.432870370370371E-3</v>
      </c>
      <c r="G7730">
        <v>33</v>
      </c>
      <c r="H7730">
        <v>815.03300000000002</v>
      </c>
      <c r="I7730">
        <v>0</v>
      </c>
      <c r="J7730" t="s">
        <v>3663</v>
      </c>
      <c r="K7730" t="s">
        <v>22</v>
      </c>
      <c r="L7730">
        <v>1</v>
      </c>
      <c r="N7730" t="s">
        <v>23</v>
      </c>
      <c r="O7730" t="s">
        <v>31</v>
      </c>
      <c r="P7730" t="s">
        <v>28</v>
      </c>
      <c r="R7730" t="s">
        <v>26</v>
      </c>
      <c r="S7730">
        <v>18.100000000000001</v>
      </c>
      <c r="T7730">
        <v>17.3</v>
      </c>
      <c r="U7730">
        <v>16.8</v>
      </c>
      <c r="V7730">
        <v>0.8</v>
      </c>
      <c r="W7730">
        <v>1.3</v>
      </c>
      <c r="AB7730">
        <f t="shared" si="155"/>
        <v>539.37300000000005</v>
      </c>
    </row>
    <row r="7731" spans="1:28" x14ac:dyDescent="0.25">
      <c r="A7731" t="s">
        <v>3675</v>
      </c>
      <c r="B7731" t="s">
        <v>3662</v>
      </c>
      <c r="C7731" s="1">
        <v>0.68518518518518512</v>
      </c>
      <c r="D7731">
        <v>802</v>
      </c>
      <c r="E7731" s="2">
        <v>9.4332523148148145E-3</v>
      </c>
      <c r="F7731" s="1">
        <v>9.432870370370371E-3</v>
      </c>
      <c r="G7731">
        <v>33</v>
      </c>
      <c r="H7731">
        <v>815.03300000000002</v>
      </c>
      <c r="I7731">
        <v>0</v>
      </c>
      <c r="J7731" t="s">
        <v>3663</v>
      </c>
      <c r="K7731" t="s">
        <v>22</v>
      </c>
      <c r="L7731">
        <v>1</v>
      </c>
      <c r="N7731" t="s">
        <v>23</v>
      </c>
      <c r="O7731" t="s">
        <v>36</v>
      </c>
      <c r="P7731" t="s">
        <v>28</v>
      </c>
      <c r="R7731" t="s">
        <v>26</v>
      </c>
      <c r="S7731">
        <v>17.100000000000001</v>
      </c>
      <c r="T7731">
        <v>17.3</v>
      </c>
      <c r="U7731">
        <v>16.8</v>
      </c>
      <c r="V7731">
        <v>-0.2</v>
      </c>
      <c r="W7731">
        <v>0.3</v>
      </c>
      <c r="AB7731">
        <f t="shared" si="155"/>
        <v>539.37300000000005</v>
      </c>
    </row>
    <row r="7732" spans="1:28" x14ac:dyDescent="0.25">
      <c r="A7732" t="s">
        <v>3675</v>
      </c>
      <c r="B7732" t="s">
        <v>3662</v>
      </c>
      <c r="C7732" s="1">
        <v>0.68518518518518512</v>
      </c>
      <c r="D7732">
        <v>802</v>
      </c>
      <c r="E7732" s="2">
        <v>9.4332523148148145E-3</v>
      </c>
      <c r="F7732" s="1">
        <v>9.432870370370371E-3</v>
      </c>
      <c r="G7732">
        <v>33</v>
      </c>
      <c r="H7732">
        <v>815.03300000000002</v>
      </c>
      <c r="I7732">
        <v>0</v>
      </c>
      <c r="J7732" t="s">
        <v>3663</v>
      </c>
      <c r="K7732" t="s">
        <v>22</v>
      </c>
      <c r="L7732">
        <v>1</v>
      </c>
      <c r="N7732" t="s">
        <v>23</v>
      </c>
      <c r="O7732" t="s">
        <v>46</v>
      </c>
      <c r="P7732" t="s">
        <v>28</v>
      </c>
      <c r="R7732" t="s">
        <v>26</v>
      </c>
      <c r="S7732">
        <v>18.399999999999999</v>
      </c>
      <c r="T7732">
        <v>17.3</v>
      </c>
      <c r="U7732">
        <v>16.8</v>
      </c>
      <c r="V7732">
        <v>1.1000000000000001</v>
      </c>
      <c r="W7732">
        <v>1.6</v>
      </c>
      <c r="AB7732">
        <f t="shared" si="155"/>
        <v>539.37300000000005</v>
      </c>
    </row>
    <row r="7733" spans="1:28" x14ac:dyDescent="0.25">
      <c r="A7733" t="s">
        <v>3675</v>
      </c>
      <c r="B7733" t="s">
        <v>3662</v>
      </c>
      <c r="C7733" s="1">
        <v>0.68518518518518512</v>
      </c>
      <c r="D7733">
        <v>802</v>
      </c>
      <c r="E7733" s="2">
        <v>9.4332523148148145E-3</v>
      </c>
      <c r="F7733" s="1">
        <v>9.432870370370371E-3</v>
      </c>
      <c r="G7733">
        <v>33</v>
      </c>
      <c r="H7733">
        <v>815.03300000000002</v>
      </c>
      <c r="I7733">
        <v>0</v>
      </c>
      <c r="J7733" t="s">
        <v>3663</v>
      </c>
      <c r="K7733" t="s">
        <v>22</v>
      </c>
      <c r="L7733">
        <v>1</v>
      </c>
      <c r="N7733" t="s">
        <v>23</v>
      </c>
      <c r="O7733" t="s">
        <v>33</v>
      </c>
      <c r="P7733" t="s">
        <v>28</v>
      </c>
      <c r="R7733" t="s">
        <v>26</v>
      </c>
      <c r="AB7733">
        <f t="shared" si="155"/>
        <v>539.37300000000005</v>
      </c>
    </row>
    <row r="7734" spans="1:28" x14ac:dyDescent="0.25">
      <c r="A7734" t="s">
        <v>3676</v>
      </c>
      <c r="B7734" t="s">
        <v>3662</v>
      </c>
      <c r="C7734" s="1">
        <v>0.68715277777777783</v>
      </c>
      <c r="D7734">
        <v>958</v>
      </c>
      <c r="E7734" s="2">
        <v>1.1402650462962962E-2</v>
      </c>
      <c r="F7734" s="1">
        <v>1.1400462962962965E-2</v>
      </c>
      <c r="G7734">
        <v>189</v>
      </c>
      <c r="H7734">
        <v>985.18899999999996</v>
      </c>
      <c r="I7734">
        <v>0</v>
      </c>
      <c r="J7734" t="s">
        <v>3663</v>
      </c>
      <c r="K7734" t="s">
        <v>22</v>
      </c>
      <c r="L7734">
        <v>1</v>
      </c>
      <c r="N7734" t="s">
        <v>23</v>
      </c>
      <c r="O7734" t="s">
        <v>24</v>
      </c>
      <c r="P7734" t="s">
        <v>25</v>
      </c>
      <c r="R7734" t="s">
        <v>26</v>
      </c>
      <c r="S7734">
        <v>16.8</v>
      </c>
      <c r="T7734">
        <v>17.3</v>
      </c>
      <c r="U7734">
        <v>17</v>
      </c>
      <c r="V7734">
        <v>-0.5</v>
      </c>
      <c r="W7734">
        <v>-0.2</v>
      </c>
      <c r="AB7734">
        <f t="shared" si="155"/>
        <v>709.529</v>
      </c>
    </row>
    <row r="7735" spans="1:28" x14ac:dyDescent="0.25">
      <c r="A7735" t="s">
        <v>3677</v>
      </c>
      <c r="B7735" t="s">
        <v>3662</v>
      </c>
      <c r="C7735" s="1">
        <v>0.68718749999999995</v>
      </c>
      <c r="D7735">
        <v>61</v>
      </c>
      <c r="E7735" s="2">
        <v>1.1426990740740743E-2</v>
      </c>
      <c r="F7735" s="1">
        <v>1.1423611111111112E-2</v>
      </c>
      <c r="G7735">
        <v>292</v>
      </c>
      <c r="H7735">
        <v>987.29200000000003</v>
      </c>
      <c r="I7735">
        <v>0</v>
      </c>
      <c r="J7735" t="s">
        <v>3663</v>
      </c>
      <c r="K7735" t="s">
        <v>22</v>
      </c>
      <c r="L7735">
        <v>1</v>
      </c>
      <c r="N7735" t="s">
        <v>23</v>
      </c>
      <c r="O7735" t="s">
        <v>24</v>
      </c>
      <c r="P7735" t="s">
        <v>28</v>
      </c>
      <c r="R7735" t="s">
        <v>26</v>
      </c>
      <c r="S7735">
        <v>16.5</v>
      </c>
      <c r="T7735">
        <v>17.3</v>
      </c>
      <c r="U7735">
        <v>16.899999999999999</v>
      </c>
      <c r="V7735">
        <v>-0.8</v>
      </c>
      <c r="W7735">
        <v>-0.4</v>
      </c>
      <c r="AB7735">
        <f t="shared" si="155"/>
        <v>711.63200000000006</v>
      </c>
    </row>
    <row r="7736" spans="1:28" x14ac:dyDescent="0.25">
      <c r="A7736" t="s">
        <v>3678</v>
      </c>
      <c r="B7736" t="s">
        <v>3662</v>
      </c>
      <c r="C7736" s="1">
        <v>0.6872800925925926</v>
      </c>
      <c r="D7736">
        <v>205</v>
      </c>
      <c r="E7736" s="2">
        <v>1.1521249999999999E-2</v>
      </c>
      <c r="F7736" s="1">
        <v>1.1516203703703702E-2</v>
      </c>
      <c r="G7736">
        <v>436</v>
      </c>
      <c r="H7736">
        <v>995.43600000000004</v>
      </c>
      <c r="I7736">
        <v>0</v>
      </c>
      <c r="J7736" t="s">
        <v>3663</v>
      </c>
      <c r="K7736" t="s">
        <v>22</v>
      </c>
      <c r="L7736">
        <v>1</v>
      </c>
      <c r="N7736" t="s">
        <v>23</v>
      </c>
      <c r="O7736" t="s">
        <v>31</v>
      </c>
      <c r="P7736" t="s">
        <v>28</v>
      </c>
      <c r="R7736" t="s">
        <v>26</v>
      </c>
      <c r="AB7736">
        <f t="shared" si="155"/>
        <v>719.77600000000007</v>
      </c>
    </row>
    <row r="7737" spans="1:28" x14ac:dyDescent="0.25">
      <c r="A7737" t="s">
        <v>3678</v>
      </c>
      <c r="B7737" t="s">
        <v>3662</v>
      </c>
      <c r="C7737" s="1">
        <v>0.6872800925925926</v>
      </c>
      <c r="D7737">
        <v>205</v>
      </c>
      <c r="E7737" s="2">
        <v>1.1521249999999999E-2</v>
      </c>
      <c r="F7737" s="1">
        <v>1.1516203703703702E-2</v>
      </c>
      <c r="G7737">
        <v>436</v>
      </c>
      <c r="H7737">
        <v>995.43600000000004</v>
      </c>
      <c r="I7737">
        <v>0</v>
      </c>
      <c r="J7737" t="s">
        <v>3663</v>
      </c>
      <c r="K7737" t="s">
        <v>22</v>
      </c>
      <c r="L7737">
        <v>1</v>
      </c>
      <c r="N7737" t="s">
        <v>23</v>
      </c>
      <c r="O7737" t="s">
        <v>36</v>
      </c>
      <c r="P7737" t="s">
        <v>28</v>
      </c>
      <c r="R7737" t="s">
        <v>26</v>
      </c>
      <c r="S7737">
        <v>17.8</v>
      </c>
      <c r="T7737">
        <v>17.3</v>
      </c>
      <c r="U7737">
        <v>16.899999999999999</v>
      </c>
      <c r="V7737">
        <v>0.5</v>
      </c>
      <c r="W7737">
        <v>0.9</v>
      </c>
      <c r="AB7737">
        <f t="shared" si="155"/>
        <v>719.77600000000007</v>
      </c>
    </row>
    <row r="7738" spans="1:28" x14ac:dyDescent="0.25">
      <c r="A7738" t="s">
        <v>3678</v>
      </c>
      <c r="B7738" t="s">
        <v>3662</v>
      </c>
      <c r="C7738" s="1">
        <v>0.6872800925925926</v>
      </c>
      <c r="D7738">
        <v>205</v>
      </c>
      <c r="E7738" s="2">
        <v>1.1521249999999999E-2</v>
      </c>
      <c r="F7738" s="1">
        <v>1.1516203703703702E-2</v>
      </c>
      <c r="G7738">
        <v>436</v>
      </c>
      <c r="H7738">
        <v>995.43600000000004</v>
      </c>
      <c r="I7738">
        <v>0</v>
      </c>
      <c r="J7738" t="s">
        <v>3663</v>
      </c>
      <c r="K7738" t="s">
        <v>22</v>
      </c>
      <c r="L7738">
        <v>1</v>
      </c>
      <c r="N7738" t="s">
        <v>23</v>
      </c>
      <c r="O7738" t="s">
        <v>24</v>
      </c>
      <c r="P7738" t="s">
        <v>28</v>
      </c>
      <c r="R7738" t="s">
        <v>26</v>
      </c>
      <c r="S7738">
        <v>16.600000000000001</v>
      </c>
      <c r="T7738">
        <v>17.3</v>
      </c>
      <c r="U7738">
        <v>16.899999999999999</v>
      </c>
      <c r="V7738">
        <v>-0.7</v>
      </c>
      <c r="W7738">
        <v>-0.3</v>
      </c>
      <c r="AB7738">
        <f t="shared" si="155"/>
        <v>719.77600000000007</v>
      </c>
    </row>
    <row r="7739" spans="1:28" x14ac:dyDescent="0.25">
      <c r="A7739" t="s">
        <v>3678</v>
      </c>
      <c r="B7739" t="s">
        <v>3662</v>
      </c>
      <c r="C7739" s="1">
        <v>0.6872800925925926</v>
      </c>
      <c r="D7739">
        <v>205</v>
      </c>
      <c r="E7739" s="2">
        <v>1.1521249999999999E-2</v>
      </c>
      <c r="F7739" s="1">
        <v>1.1516203703703702E-2</v>
      </c>
      <c r="G7739">
        <v>436</v>
      </c>
      <c r="H7739">
        <v>995.43600000000004</v>
      </c>
      <c r="I7739">
        <v>0</v>
      </c>
      <c r="J7739" t="s">
        <v>3663</v>
      </c>
      <c r="K7739" t="s">
        <v>22</v>
      </c>
      <c r="L7739">
        <v>1</v>
      </c>
      <c r="N7739" t="s">
        <v>23</v>
      </c>
      <c r="O7739" t="s">
        <v>46</v>
      </c>
      <c r="P7739" t="s">
        <v>28</v>
      </c>
      <c r="R7739" t="s">
        <v>26</v>
      </c>
      <c r="S7739">
        <v>19.399999999999999</v>
      </c>
      <c r="T7739">
        <v>17.3</v>
      </c>
      <c r="U7739">
        <v>16.899999999999999</v>
      </c>
      <c r="V7739">
        <v>2.1</v>
      </c>
      <c r="W7739">
        <v>2.5</v>
      </c>
      <c r="AB7739">
        <f t="shared" si="155"/>
        <v>719.77600000000007</v>
      </c>
    </row>
    <row r="7740" spans="1:28" x14ac:dyDescent="0.25">
      <c r="A7740" t="s">
        <v>3678</v>
      </c>
      <c r="B7740" t="s">
        <v>3662</v>
      </c>
      <c r="C7740" s="1">
        <v>0.6872800925925926</v>
      </c>
      <c r="D7740">
        <v>205</v>
      </c>
      <c r="E7740" s="2">
        <v>1.1521249999999999E-2</v>
      </c>
      <c r="F7740" s="1">
        <v>1.1516203703703702E-2</v>
      </c>
      <c r="G7740">
        <v>436</v>
      </c>
      <c r="H7740">
        <v>995.43600000000004</v>
      </c>
      <c r="I7740">
        <v>0</v>
      </c>
      <c r="J7740" t="s">
        <v>3663</v>
      </c>
      <c r="K7740" t="s">
        <v>22</v>
      </c>
      <c r="L7740">
        <v>1</v>
      </c>
      <c r="N7740" t="s">
        <v>23</v>
      </c>
      <c r="O7740" t="s">
        <v>42</v>
      </c>
      <c r="P7740" t="s">
        <v>28</v>
      </c>
      <c r="R7740" t="s">
        <v>26</v>
      </c>
      <c r="AB7740">
        <f t="shared" si="155"/>
        <v>719.77600000000007</v>
      </c>
    </row>
    <row r="7741" spans="1:28" x14ac:dyDescent="0.25">
      <c r="A7741" t="s">
        <v>3678</v>
      </c>
      <c r="B7741" t="s">
        <v>3662</v>
      </c>
      <c r="C7741" s="1">
        <v>0.6872800925925926</v>
      </c>
      <c r="D7741">
        <v>205</v>
      </c>
      <c r="E7741" s="2">
        <v>1.1521249999999999E-2</v>
      </c>
      <c r="F7741" s="1">
        <v>1.1516203703703702E-2</v>
      </c>
      <c r="G7741">
        <v>436</v>
      </c>
      <c r="H7741">
        <v>995.43600000000004</v>
      </c>
      <c r="I7741">
        <v>0</v>
      </c>
      <c r="J7741" t="s">
        <v>3663</v>
      </c>
      <c r="K7741" t="s">
        <v>22</v>
      </c>
      <c r="L7741">
        <v>1</v>
      </c>
      <c r="N7741" t="s">
        <v>23</v>
      </c>
      <c r="O7741" t="s">
        <v>33</v>
      </c>
      <c r="P7741" t="s">
        <v>28</v>
      </c>
      <c r="R7741" t="s">
        <v>26</v>
      </c>
      <c r="S7741">
        <v>19.600000000000001</v>
      </c>
      <c r="T7741">
        <v>17.3</v>
      </c>
      <c r="U7741">
        <v>16.899999999999999</v>
      </c>
      <c r="V7741">
        <v>2.2999999999999998</v>
      </c>
      <c r="W7741">
        <v>2.7</v>
      </c>
      <c r="AB7741">
        <f t="shared" si="155"/>
        <v>719.77600000000007</v>
      </c>
    </row>
    <row r="7742" spans="1:28" x14ac:dyDescent="0.25">
      <c r="A7742" t="s">
        <v>3679</v>
      </c>
      <c r="B7742" t="s">
        <v>3662</v>
      </c>
      <c r="C7742" s="1">
        <v>0.68936342592592592</v>
      </c>
      <c r="D7742">
        <v>174</v>
      </c>
      <c r="E7742" s="2">
        <v>1.3604212962962962E-2</v>
      </c>
      <c r="F7742" s="1">
        <v>1.3599537037037037E-2</v>
      </c>
      <c r="G7742">
        <v>404</v>
      </c>
      <c r="H7742">
        <v>1175.4000000000001</v>
      </c>
      <c r="I7742">
        <v>0</v>
      </c>
      <c r="J7742" t="s">
        <v>3663</v>
      </c>
      <c r="K7742" t="s">
        <v>22</v>
      </c>
      <c r="L7742">
        <v>1</v>
      </c>
      <c r="N7742" t="s">
        <v>23</v>
      </c>
      <c r="O7742" t="s">
        <v>31</v>
      </c>
      <c r="P7742" t="s">
        <v>28</v>
      </c>
      <c r="R7742" t="s">
        <v>26</v>
      </c>
      <c r="S7742">
        <v>19.5</v>
      </c>
      <c r="T7742">
        <v>17.5</v>
      </c>
      <c r="U7742">
        <v>17.3</v>
      </c>
      <c r="V7742">
        <v>2</v>
      </c>
      <c r="W7742">
        <v>2.2000000000000002</v>
      </c>
      <c r="AB7742">
        <f t="shared" si="155"/>
        <v>899.74</v>
      </c>
    </row>
    <row r="7743" spans="1:28" x14ac:dyDescent="0.25">
      <c r="A7743" t="s">
        <v>3679</v>
      </c>
      <c r="B7743" t="s">
        <v>3662</v>
      </c>
      <c r="C7743" s="1">
        <v>0.68936342592592592</v>
      </c>
      <c r="D7743">
        <v>174</v>
      </c>
      <c r="E7743" s="2">
        <v>1.3604212962962962E-2</v>
      </c>
      <c r="F7743" s="1">
        <v>1.3599537037037037E-2</v>
      </c>
      <c r="G7743">
        <v>404</v>
      </c>
      <c r="H7743">
        <v>1175.4000000000001</v>
      </c>
      <c r="I7743">
        <v>0</v>
      </c>
      <c r="J7743" t="s">
        <v>3663</v>
      </c>
      <c r="K7743" t="s">
        <v>22</v>
      </c>
      <c r="L7743">
        <v>1</v>
      </c>
      <c r="N7743" t="s">
        <v>23</v>
      </c>
      <c r="O7743" t="s">
        <v>36</v>
      </c>
      <c r="P7743" t="s">
        <v>28</v>
      </c>
      <c r="R7743" t="s">
        <v>26</v>
      </c>
      <c r="S7743">
        <v>17.8</v>
      </c>
      <c r="T7743">
        <v>17.5</v>
      </c>
      <c r="U7743">
        <v>17.3</v>
      </c>
      <c r="V7743">
        <v>0.3</v>
      </c>
      <c r="W7743">
        <v>0.5</v>
      </c>
      <c r="AB7743">
        <f t="shared" si="155"/>
        <v>899.74</v>
      </c>
    </row>
    <row r="7744" spans="1:28" x14ac:dyDescent="0.25">
      <c r="A7744" t="s">
        <v>3679</v>
      </c>
      <c r="B7744" t="s">
        <v>3662</v>
      </c>
      <c r="C7744" s="1">
        <v>0.68936342592592592</v>
      </c>
      <c r="D7744">
        <v>174</v>
      </c>
      <c r="E7744" s="2">
        <v>1.3604212962962962E-2</v>
      </c>
      <c r="F7744" s="1">
        <v>1.3599537037037037E-2</v>
      </c>
      <c r="G7744">
        <v>404</v>
      </c>
      <c r="H7744">
        <v>1175.4000000000001</v>
      </c>
      <c r="I7744">
        <v>0</v>
      </c>
      <c r="J7744" t="s">
        <v>3663</v>
      </c>
      <c r="K7744" t="s">
        <v>22</v>
      </c>
      <c r="L7744">
        <v>1</v>
      </c>
      <c r="N7744" t="s">
        <v>23</v>
      </c>
      <c r="O7744" t="s">
        <v>24</v>
      </c>
      <c r="P7744" t="s">
        <v>28</v>
      </c>
      <c r="R7744" t="s">
        <v>26</v>
      </c>
      <c r="S7744">
        <v>17.3</v>
      </c>
      <c r="T7744">
        <v>17.5</v>
      </c>
      <c r="U7744">
        <v>17.3</v>
      </c>
      <c r="V7744">
        <v>-0.2</v>
      </c>
      <c r="W7744">
        <v>0</v>
      </c>
      <c r="AB7744">
        <f t="shared" si="155"/>
        <v>899.74</v>
      </c>
    </row>
    <row r="7745" spans="1:28" x14ac:dyDescent="0.25">
      <c r="A7745" t="s">
        <v>3679</v>
      </c>
      <c r="B7745" t="s">
        <v>3662</v>
      </c>
      <c r="C7745" s="1">
        <v>0.68936342592592592</v>
      </c>
      <c r="D7745">
        <v>174</v>
      </c>
      <c r="E7745" s="2">
        <v>1.3604212962962962E-2</v>
      </c>
      <c r="F7745" s="1">
        <v>1.3599537037037037E-2</v>
      </c>
      <c r="G7745">
        <v>404</v>
      </c>
      <c r="H7745">
        <v>1175.4000000000001</v>
      </c>
      <c r="I7745">
        <v>0</v>
      </c>
      <c r="J7745" t="s">
        <v>3663</v>
      </c>
      <c r="K7745" t="s">
        <v>22</v>
      </c>
      <c r="L7745">
        <v>1</v>
      </c>
      <c r="N7745" t="s">
        <v>23</v>
      </c>
      <c r="O7745" t="s">
        <v>46</v>
      </c>
      <c r="P7745" t="s">
        <v>28</v>
      </c>
      <c r="R7745" t="s">
        <v>26</v>
      </c>
      <c r="S7745">
        <v>19.3</v>
      </c>
      <c r="T7745">
        <v>17.5</v>
      </c>
      <c r="U7745">
        <v>17.3</v>
      </c>
      <c r="V7745">
        <v>1.8</v>
      </c>
      <c r="W7745">
        <v>2</v>
      </c>
      <c r="AB7745">
        <f t="shared" si="155"/>
        <v>899.74</v>
      </c>
    </row>
    <row r="7746" spans="1:28" x14ac:dyDescent="0.25">
      <c r="A7746" t="s">
        <v>3679</v>
      </c>
      <c r="B7746" t="s">
        <v>3662</v>
      </c>
      <c r="C7746" s="1">
        <v>0.68936342592592592</v>
      </c>
      <c r="D7746">
        <v>174</v>
      </c>
      <c r="E7746" s="2">
        <v>1.3604212962962962E-2</v>
      </c>
      <c r="F7746" s="1">
        <v>1.3599537037037037E-2</v>
      </c>
      <c r="G7746">
        <v>404</v>
      </c>
      <c r="H7746">
        <v>1175.4000000000001</v>
      </c>
      <c r="I7746">
        <v>0</v>
      </c>
      <c r="J7746" t="s">
        <v>3663</v>
      </c>
      <c r="K7746" t="s">
        <v>22</v>
      </c>
      <c r="L7746">
        <v>1</v>
      </c>
      <c r="N7746" t="s">
        <v>23</v>
      </c>
      <c r="O7746" t="s">
        <v>42</v>
      </c>
      <c r="P7746" t="s">
        <v>28</v>
      </c>
      <c r="R7746" t="s">
        <v>26</v>
      </c>
      <c r="S7746">
        <v>17.7</v>
      </c>
      <c r="T7746">
        <v>17.5</v>
      </c>
      <c r="U7746">
        <v>17.3</v>
      </c>
      <c r="V7746">
        <v>0.2</v>
      </c>
      <c r="W7746">
        <v>0.4</v>
      </c>
      <c r="AB7746">
        <f t="shared" si="155"/>
        <v>899.74</v>
      </c>
    </row>
    <row r="7747" spans="1:28" x14ac:dyDescent="0.25">
      <c r="A7747" t="s">
        <v>3679</v>
      </c>
      <c r="B7747" t="s">
        <v>3662</v>
      </c>
      <c r="C7747" s="1">
        <v>0.68936342592592592</v>
      </c>
      <c r="D7747">
        <v>174</v>
      </c>
      <c r="E7747" s="2">
        <v>1.3604212962962962E-2</v>
      </c>
      <c r="F7747" s="1">
        <v>1.3599537037037037E-2</v>
      </c>
      <c r="G7747">
        <v>404</v>
      </c>
      <c r="H7747">
        <v>1175.4000000000001</v>
      </c>
      <c r="I7747">
        <v>0</v>
      </c>
      <c r="J7747" t="s">
        <v>3663</v>
      </c>
      <c r="K7747" t="s">
        <v>22</v>
      </c>
      <c r="L7747">
        <v>1</v>
      </c>
      <c r="N7747" t="s">
        <v>23</v>
      </c>
      <c r="O7747" t="s">
        <v>33</v>
      </c>
      <c r="P7747" t="s">
        <v>28</v>
      </c>
      <c r="R7747" t="s">
        <v>26</v>
      </c>
      <c r="S7747">
        <v>20</v>
      </c>
      <c r="T7747">
        <v>17.5</v>
      </c>
      <c r="U7747">
        <v>17.3</v>
      </c>
      <c r="V7747">
        <v>2.5</v>
      </c>
      <c r="W7747">
        <v>2.7</v>
      </c>
      <c r="AB7747">
        <f t="shared" si="155"/>
        <v>899.74</v>
      </c>
    </row>
    <row r="7748" spans="1:28" x14ac:dyDescent="0.25">
      <c r="A7748" t="s">
        <v>3680</v>
      </c>
      <c r="B7748" t="s">
        <v>3662</v>
      </c>
      <c r="C7748" s="1">
        <v>0.69144675925925936</v>
      </c>
      <c r="D7748">
        <v>343</v>
      </c>
      <c r="E7748" s="2">
        <v>1.5689502314814814E-2</v>
      </c>
      <c r="F7748" s="1">
        <v>1.5682870370370371E-2</v>
      </c>
      <c r="G7748">
        <v>573</v>
      </c>
      <c r="H7748">
        <v>1355.57</v>
      </c>
      <c r="I7748">
        <v>0</v>
      </c>
      <c r="J7748" t="s">
        <v>3663</v>
      </c>
      <c r="K7748" t="s">
        <v>22</v>
      </c>
      <c r="L7748">
        <v>1</v>
      </c>
      <c r="N7748" t="s">
        <v>23</v>
      </c>
      <c r="O7748" t="s">
        <v>31</v>
      </c>
      <c r="P7748" t="s">
        <v>28</v>
      </c>
      <c r="R7748" t="s">
        <v>26</v>
      </c>
      <c r="S7748">
        <v>19.399999999999999</v>
      </c>
      <c r="T7748">
        <v>17.399999999999999</v>
      </c>
      <c r="U7748">
        <v>17.2</v>
      </c>
      <c r="V7748">
        <v>2</v>
      </c>
      <c r="W7748">
        <v>2.2000000000000002</v>
      </c>
      <c r="AB7748">
        <f t="shared" si="155"/>
        <v>1079.9099999999999</v>
      </c>
    </row>
    <row r="7749" spans="1:28" x14ac:dyDescent="0.25">
      <c r="A7749" t="s">
        <v>3680</v>
      </c>
      <c r="B7749" t="s">
        <v>3662</v>
      </c>
      <c r="C7749" s="1">
        <v>0.69144675925925936</v>
      </c>
      <c r="D7749">
        <v>343</v>
      </c>
      <c r="E7749" s="2">
        <v>1.5689502314814814E-2</v>
      </c>
      <c r="F7749" s="1">
        <v>1.5682870370370371E-2</v>
      </c>
      <c r="G7749">
        <v>573</v>
      </c>
      <c r="H7749">
        <v>1355.57</v>
      </c>
      <c r="I7749">
        <v>0</v>
      </c>
      <c r="J7749" t="s">
        <v>3663</v>
      </c>
      <c r="K7749" t="s">
        <v>22</v>
      </c>
      <c r="L7749">
        <v>1</v>
      </c>
      <c r="N7749" t="s">
        <v>23</v>
      </c>
      <c r="O7749" t="s">
        <v>36</v>
      </c>
      <c r="P7749" t="s">
        <v>28</v>
      </c>
      <c r="R7749" t="s">
        <v>26</v>
      </c>
      <c r="AB7749">
        <f t="shared" si="155"/>
        <v>1079.9099999999999</v>
      </c>
    </row>
    <row r="7750" spans="1:28" x14ac:dyDescent="0.25">
      <c r="A7750" t="s">
        <v>3680</v>
      </c>
      <c r="B7750" t="s">
        <v>3662</v>
      </c>
      <c r="C7750" s="1">
        <v>0.69144675925925936</v>
      </c>
      <c r="D7750">
        <v>343</v>
      </c>
      <c r="E7750" s="2">
        <v>1.5689502314814814E-2</v>
      </c>
      <c r="F7750" s="1">
        <v>1.5682870370370371E-2</v>
      </c>
      <c r="G7750">
        <v>573</v>
      </c>
      <c r="H7750">
        <v>1355.57</v>
      </c>
      <c r="I7750">
        <v>0</v>
      </c>
      <c r="J7750" t="s">
        <v>3663</v>
      </c>
      <c r="K7750" t="s">
        <v>22</v>
      </c>
      <c r="L7750">
        <v>1</v>
      </c>
      <c r="N7750" t="s">
        <v>23</v>
      </c>
      <c r="O7750" t="s">
        <v>24</v>
      </c>
      <c r="P7750" t="s">
        <v>28</v>
      </c>
      <c r="R7750" t="s">
        <v>26</v>
      </c>
      <c r="S7750">
        <v>17.399999999999999</v>
      </c>
      <c r="T7750">
        <v>17.399999999999999</v>
      </c>
      <c r="U7750">
        <v>17.2</v>
      </c>
      <c r="V7750">
        <v>0</v>
      </c>
      <c r="W7750">
        <v>0.2</v>
      </c>
      <c r="AB7750">
        <f t="shared" si="155"/>
        <v>1079.9099999999999</v>
      </c>
    </row>
    <row r="7751" spans="1:28" x14ac:dyDescent="0.25">
      <c r="A7751" t="s">
        <v>3680</v>
      </c>
      <c r="B7751" t="s">
        <v>3662</v>
      </c>
      <c r="C7751" s="1">
        <v>0.69144675925925936</v>
      </c>
      <c r="D7751">
        <v>343</v>
      </c>
      <c r="E7751" s="2">
        <v>1.5689502314814814E-2</v>
      </c>
      <c r="F7751" s="1">
        <v>1.5682870370370371E-2</v>
      </c>
      <c r="G7751">
        <v>573</v>
      </c>
      <c r="H7751">
        <v>1355.57</v>
      </c>
      <c r="I7751">
        <v>0</v>
      </c>
      <c r="J7751" t="s">
        <v>3663</v>
      </c>
      <c r="K7751" t="s">
        <v>22</v>
      </c>
      <c r="L7751">
        <v>1</v>
      </c>
      <c r="N7751" t="s">
        <v>23</v>
      </c>
      <c r="O7751" t="s">
        <v>46</v>
      </c>
      <c r="P7751" t="s">
        <v>28</v>
      </c>
      <c r="R7751" t="s">
        <v>26</v>
      </c>
      <c r="S7751">
        <v>21</v>
      </c>
      <c r="T7751">
        <v>17.399999999999999</v>
      </c>
      <c r="U7751">
        <v>17.2</v>
      </c>
      <c r="V7751">
        <v>3.6</v>
      </c>
      <c r="W7751">
        <v>3.8</v>
      </c>
      <c r="AB7751">
        <f t="shared" si="155"/>
        <v>1079.9099999999999</v>
      </c>
    </row>
    <row r="7752" spans="1:28" x14ac:dyDescent="0.25">
      <c r="A7752" t="s">
        <v>3680</v>
      </c>
      <c r="B7752" t="s">
        <v>3662</v>
      </c>
      <c r="C7752" s="1">
        <v>0.69144675925925936</v>
      </c>
      <c r="D7752">
        <v>343</v>
      </c>
      <c r="E7752" s="2">
        <v>1.5689502314814814E-2</v>
      </c>
      <c r="F7752" s="1">
        <v>1.5682870370370371E-2</v>
      </c>
      <c r="G7752">
        <v>573</v>
      </c>
      <c r="H7752">
        <v>1355.57</v>
      </c>
      <c r="I7752">
        <v>0</v>
      </c>
      <c r="J7752" t="s">
        <v>3663</v>
      </c>
      <c r="K7752" t="s">
        <v>22</v>
      </c>
      <c r="L7752">
        <v>1</v>
      </c>
      <c r="N7752" t="s">
        <v>23</v>
      </c>
      <c r="O7752" t="s">
        <v>42</v>
      </c>
      <c r="P7752" t="s">
        <v>28</v>
      </c>
      <c r="R7752" t="s">
        <v>26</v>
      </c>
      <c r="S7752">
        <v>17.7</v>
      </c>
      <c r="T7752">
        <v>17.399999999999999</v>
      </c>
      <c r="U7752">
        <v>17.2</v>
      </c>
      <c r="V7752">
        <v>0.3</v>
      </c>
      <c r="W7752">
        <v>0.5</v>
      </c>
      <c r="AB7752">
        <f t="shared" si="155"/>
        <v>1079.9099999999999</v>
      </c>
    </row>
    <row r="7753" spans="1:28" x14ac:dyDescent="0.25">
      <c r="A7753" t="s">
        <v>3680</v>
      </c>
      <c r="B7753" t="s">
        <v>3662</v>
      </c>
      <c r="C7753" s="1">
        <v>0.69144675925925936</v>
      </c>
      <c r="D7753">
        <v>343</v>
      </c>
      <c r="E7753" s="2">
        <v>1.5689502314814814E-2</v>
      </c>
      <c r="F7753" s="1">
        <v>1.5682870370370371E-2</v>
      </c>
      <c r="G7753">
        <v>573</v>
      </c>
      <c r="H7753">
        <v>1355.57</v>
      </c>
      <c r="I7753">
        <v>0</v>
      </c>
      <c r="J7753" t="s">
        <v>3663</v>
      </c>
      <c r="K7753" t="s">
        <v>22</v>
      </c>
      <c r="L7753">
        <v>1</v>
      </c>
      <c r="N7753" t="s">
        <v>23</v>
      </c>
      <c r="O7753" t="s">
        <v>33</v>
      </c>
      <c r="P7753" t="s">
        <v>28</v>
      </c>
      <c r="R7753" t="s">
        <v>26</v>
      </c>
      <c r="AB7753">
        <f t="shared" si="155"/>
        <v>1079.9099999999999</v>
      </c>
    </row>
    <row r="7754" spans="1:28" x14ac:dyDescent="0.25">
      <c r="A7754" t="s">
        <v>3681</v>
      </c>
      <c r="B7754" t="s">
        <v>3662</v>
      </c>
      <c r="C7754" s="1">
        <v>0.69351851851851853</v>
      </c>
      <c r="D7754">
        <v>644</v>
      </c>
      <c r="E7754" s="2">
        <v>1.7764756944444446E-2</v>
      </c>
      <c r="F7754" s="1">
        <v>1.7754629629629631E-2</v>
      </c>
      <c r="G7754">
        <v>875</v>
      </c>
      <c r="H7754">
        <v>1534.87</v>
      </c>
      <c r="I7754">
        <v>0</v>
      </c>
      <c r="J7754" t="s">
        <v>3663</v>
      </c>
      <c r="K7754" t="s">
        <v>22</v>
      </c>
      <c r="L7754">
        <v>1</v>
      </c>
      <c r="N7754" t="s">
        <v>23</v>
      </c>
      <c r="O7754" t="s">
        <v>31</v>
      </c>
      <c r="P7754" t="s">
        <v>28</v>
      </c>
      <c r="R7754" t="s">
        <v>26</v>
      </c>
      <c r="S7754">
        <v>18.7</v>
      </c>
      <c r="T7754">
        <v>17.5</v>
      </c>
      <c r="U7754">
        <v>17.3</v>
      </c>
      <c r="V7754">
        <v>1.2</v>
      </c>
      <c r="W7754">
        <v>1.4</v>
      </c>
      <c r="AB7754">
        <f t="shared" si="155"/>
        <v>1259.2099999999998</v>
      </c>
    </row>
    <row r="7755" spans="1:28" x14ac:dyDescent="0.25">
      <c r="A7755" t="s">
        <v>3681</v>
      </c>
      <c r="B7755" t="s">
        <v>3662</v>
      </c>
      <c r="C7755" s="1">
        <v>0.69351851851851853</v>
      </c>
      <c r="D7755">
        <v>644</v>
      </c>
      <c r="E7755" s="2">
        <v>1.7764756944444446E-2</v>
      </c>
      <c r="F7755" s="1">
        <v>1.7754629629629631E-2</v>
      </c>
      <c r="G7755">
        <v>875</v>
      </c>
      <c r="H7755">
        <v>1534.87</v>
      </c>
      <c r="I7755">
        <v>0</v>
      </c>
      <c r="J7755" t="s">
        <v>3663</v>
      </c>
      <c r="K7755" t="s">
        <v>22</v>
      </c>
      <c r="L7755">
        <v>1</v>
      </c>
      <c r="N7755" t="s">
        <v>23</v>
      </c>
      <c r="O7755" t="s">
        <v>36</v>
      </c>
      <c r="P7755" t="s">
        <v>28</v>
      </c>
      <c r="R7755" t="s">
        <v>26</v>
      </c>
      <c r="S7755">
        <v>18.2</v>
      </c>
      <c r="T7755">
        <v>17.5</v>
      </c>
      <c r="U7755">
        <v>17.3</v>
      </c>
      <c r="V7755">
        <v>0.7</v>
      </c>
      <c r="W7755">
        <v>0.9</v>
      </c>
      <c r="AB7755">
        <f t="shared" si="155"/>
        <v>1259.2099999999998</v>
      </c>
    </row>
    <row r="7756" spans="1:28" x14ac:dyDescent="0.25">
      <c r="A7756" t="s">
        <v>3681</v>
      </c>
      <c r="B7756" t="s">
        <v>3662</v>
      </c>
      <c r="C7756" s="1">
        <v>0.69351851851851853</v>
      </c>
      <c r="D7756">
        <v>644</v>
      </c>
      <c r="E7756" s="2">
        <v>1.7764756944444446E-2</v>
      </c>
      <c r="F7756" s="1">
        <v>1.7754629629629631E-2</v>
      </c>
      <c r="G7756">
        <v>875</v>
      </c>
      <c r="H7756">
        <v>1534.87</v>
      </c>
      <c r="I7756">
        <v>0</v>
      </c>
      <c r="J7756" t="s">
        <v>3663</v>
      </c>
      <c r="K7756" t="s">
        <v>22</v>
      </c>
      <c r="L7756">
        <v>1</v>
      </c>
      <c r="N7756" t="s">
        <v>23</v>
      </c>
      <c r="O7756" t="s">
        <v>24</v>
      </c>
      <c r="P7756" t="s">
        <v>28</v>
      </c>
      <c r="R7756" t="s">
        <v>26</v>
      </c>
      <c r="S7756">
        <v>17.899999999999999</v>
      </c>
      <c r="T7756">
        <v>17.5</v>
      </c>
      <c r="U7756">
        <v>17.3</v>
      </c>
      <c r="V7756">
        <v>0.4</v>
      </c>
      <c r="W7756">
        <v>0.6</v>
      </c>
      <c r="AB7756">
        <f t="shared" si="155"/>
        <v>1259.2099999999998</v>
      </c>
    </row>
    <row r="7757" spans="1:28" x14ac:dyDescent="0.25">
      <c r="A7757" t="s">
        <v>3681</v>
      </c>
      <c r="B7757" t="s">
        <v>3662</v>
      </c>
      <c r="C7757" s="1">
        <v>0.69351851851851853</v>
      </c>
      <c r="D7757">
        <v>644</v>
      </c>
      <c r="E7757" s="2">
        <v>1.7764756944444446E-2</v>
      </c>
      <c r="F7757" s="1">
        <v>1.7754629629629631E-2</v>
      </c>
      <c r="G7757">
        <v>875</v>
      </c>
      <c r="H7757">
        <v>1534.87</v>
      </c>
      <c r="I7757">
        <v>0</v>
      </c>
      <c r="J7757" t="s">
        <v>3663</v>
      </c>
      <c r="K7757" t="s">
        <v>22</v>
      </c>
      <c r="L7757">
        <v>1</v>
      </c>
      <c r="N7757" t="s">
        <v>23</v>
      </c>
      <c r="O7757" t="s">
        <v>46</v>
      </c>
      <c r="P7757" t="s">
        <v>28</v>
      </c>
      <c r="R7757" t="s">
        <v>26</v>
      </c>
      <c r="S7757">
        <v>19.7</v>
      </c>
      <c r="T7757">
        <v>17.5</v>
      </c>
      <c r="U7757">
        <v>17.3</v>
      </c>
      <c r="V7757">
        <v>2.2000000000000002</v>
      </c>
      <c r="W7757">
        <v>2.4</v>
      </c>
      <c r="AB7757">
        <f t="shared" si="155"/>
        <v>1259.2099999999998</v>
      </c>
    </row>
    <row r="7758" spans="1:28" x14ac:dyDescent="0.25">
      <c r="A7758" t="s">
        <v>3681</v>
      </c>
      <c r="B7758" t="s">
        <v>3662</v>
      </c>
      <c r="C7758" s="1">
        <v>0.69351851851851853</v>
      </c>
      <c r="D7758">
        <v>644</v>
      </c>
      <c r="E7758" s="2">
        <v>1.7764756944444446E-2</v>
      </c>
      <c r="F7758" s="1">
        <v>1.7754629629629631E-2</v>
      </c>
      <c r="G7758">
        <v>875</v>
      </c>
      <c r="H7758">
        <v>1534.87</v>
      </c>
      <c r="I7758">
        <v>0</v>
      </c>
      <c r="J7758" t="s">
        <v>3663</v>
      </c>
      <c r="K7758" t="s">
        <v>22</v>
      </c>
      <c r="L7758">
        <v>1</v>
      </c>
      <c r="N7758" t="s">
        <v>23</v>
      </c>
      <c r="O7758" t="s">
        <v>42</v>
      </c>
      <c r="P7758" t="s">
        <v>28</v>
      </c>
      <c r="R7758" t="s">
        <v>26</v>
      </c>
      <c r="S7758">
        <v>18</v>
      </c>
      <c r="T7758">
        <v>17.5</v>
      </c>
      <c r="U7758">
        <v>17.3</v>
      </c>
      <c r="V7758">
        <v>0.5</v>
      </c>
      <c r="W7758">
        <v>0.7</v>
      </c>
      <c r="AB7758">
        <f t="shared" si="155"/>
        <v>1259.2099999999998</v>
      </c>
    </row>
    <row r="7759" spans="1:28" x14ac:dyDescent="0.25">
      <c r="A7759" t="s">
        <v>3681</v>
      </c>
      <c r="B7759" t="s">
        <v>3662</v>
      </c>
      <c r="C7759" s="1">
        <v>0.69351851851851853</v>
      </c>
      <c r="D7759">
        <v>644</v>
      </c>
      <c r="E7759" s="2">
        <v>1.7764756944444446E-2</v>
      </c>
      <c r="F7759" s="1">
        <v>1.7754629629629631E-2</v>
      </c>
      <c r="G7759">
        <v>875</v>
      </c>
      <c r="H7759">
        <v>1534.87</v>
      </c>
      <c r="I7759">
        <v>0</v>
      </c>
      <c r="J7759" t="s">
        <v>3663</v>
      </c>
      <c r="K7759" t="s">
        <v>22</v>
      </c>
      <c r="L7759">
        <v>1</v>
      </c>
      <c r="N7759" t="s">
        <v>23</v>
      </c>
      <c r="O7759" t="s">
        <v>33</v>
      </c>
      <c r="P7759" t="s">
        <v>28</v>
      </c>
      <c r="R7759" t="s">
        <v>26</v>
      </c>
      <c r="AB7759">
        <f t="shared" si="155"/>
        <v>1259.2099999999998</v>
      </c>
    </row>
    <row r="7760" spans="1:28" x14ac:dyDescent="0.25">
      <c r="A7760" t="s">
        <v>3682</v>
      </c>
      <c r="B7760" t="s">
        <v>3662</v>
      </c>
      <c r="C7760" s="1">
        <v>0.69560185185185175</v>
      </c>
      <c r="D7760">
        <v>880</v>
      </c>
      <c r="E7760" s="2">
        <v>1.9850821759259261E-2</v>
      </c>
      <c r="F7760" s="1">
        <v>1.9849537037037037E-2</v>
      </c>
      <c r="G7760">
        <v>111</v>
      </c>
      <c r="H7760">
        <v>1715.11</v>
      </c>
      <c r="I7760">
        <v>0</v>
      </c>
      <c r="J7760" t="s">
        <v>3663</v>
      </c>
      <c r="K7760" t="s">
        <v>22</v>
      </c>
      <c r="L7760">
        <v>1</v>
      </c>
      <c r="N7760" t="s">
        <v>23</v>
      </c>
      <c r="O7760" t="s">
        <v>36</v>
      </c>
      <c r="P7760" t="s">
        <v>28</v>
      </c>
      <c r="R7760" t="s">
        <v>26</v>
      </c>
      <c r="S7760">
        <v>20.5</v>
      </c>
      <c r="T7760">
        <v>17.5</v>
      </c>
      <c r="U7760">
        <v>17.399999999999999</v>
      </c>
      <c r="V7760">
        <v>3</v>
      </c>
      <c r="W7760">
        <v>3.1</v>
      </c>
      <c r="AB7760">
        <f t="shared" si="155"/>
        <v>1439.4499999999998</v>
      </c>
    </row>
    <row r="7761" spans="1:28" x14ac:dyDescent="0.25">
      <c r="A7761" t="s">
        <v>3682</v>
      </c>
      <c r="B7761" t="s">
        <v>3662</v>
      </c>
      <c r="C7761" s="1">
        <v>0.69560185185185175</v>
      </c>
      <c r="D7761">
        <v>880</v>
      </c>
      <c r="E7761" s="2">
        <v>1.9850821759259261E-2</v>
      </c>
      <c r="F7761" s="1">
        <v>1.9849537037037037E-2</v>
      </c>
      <c r="G7761">
        <v>111</v>
      </c>
      <c r="H7761">
        <v>1715.11</v>
      </c>
      <c r="I7761">
        <v>0</v>
      </c>
      <c r="J7761" t="s">
        <v>3663</v>
      </c>
      <c r="K7761" t="s">
        <v>22</v>
      </c>
      <c r="L7761">
        <v>1</v>
      </c>
      <c r="N7761" t="s">
        <v>23</v>
      </c>
      <c r="O7761" t="s">
        <v>24</v>
      </c>
      <c r="P7761" t="s">
        <v>28</v>
      </c>
      <c r="R7761" t="s">
        <v>26</v>
      </c>
      <c r="S7761">
        <v>18</v>
      </c>
      <c r="T7761">
        <v>17.5</v>
      </c>
      <c r="U7761">
        <v>17.399999999999999</v>
      </c>
      <c r="V7761">
        <v>0.5</v>
      </c>
      <c r="W7761">
        <v>0.6</v>
      </c>
      <c r="AB7761">
        <f t="shared" si="155"/>
        <v>1439.4499999999998</v>
      </c>
    </row>
    <row r="7762" spans="1:28" x14ac:dyDescent="0.25">
      <c r="A7762" t="s">
        <v>3682</v>
      </c>
      <c r="B7762" t="s">
        <v>3662</v>
      </c>
      <c r="C7762" s="1">
        <v>0.69560185185185175</v>
      </c>
      <c r="D7762">
        <v>880</v>
      </c>
      <c r="E7762" s="2">
        <v>1.9850821759259261E-2</v>
      </c>
      <c r="F7762" s="1">
        <v>1.9849537037037037E-2</v>
      </c>
      <c r="G7762">
        <v>111</v>
      </c>
      <c r="H7762">
        <v>1715.11</v>
      </c>
      <c r="I7762">
        <v>0</v>
      </c>
      <c r="J7762" t="s">
        <v>3663</v>
      </c>
      <c r="K7762" t="s">
        <v>22</v>
      </c>
      <c r="L7762">
        <v>1</v>
      </c>
      <c r="N7762" t="s">
        <v>23</v>
      </c>
      <c r="O7762" t="s">
        <v>46</v>
      </c>
      <c r="P7762" t="s">
        <v>28</v>
      </c>
      <c r="R7762" t="s">
        <v>26</v>
      </c>
      <c r="S7762">
        <v>20.3</v>
      </c>
      <c r="T7762">
        <v>17.5</v>
      </c>
      <c r="U7762">
        <v>17.399999999999999</v>
      </c>
      <c r="V7762">
        <v>2.8</v>
      </c>
      <c r="W7762">
        <v>2.9</v>
      </c>
      <c r="AB7762">
        <f t="shared" si="155"/>
        <v>1439.4499999999998</v>
      </c>
    </row>
    <row r="7763" spans="1:28" x14ac:dyDescent="0.25">
      <c r="A7763" t="s">
        <v>3682</v>
      </c>
      <c r="B7763" t="s">
        <v>3662</v>
      </c>
      <c r="C7763" s="1">
        <v>0.69560185185185175</v>
      </c>
      <c r="D7763">
        <v>880</v>
      </c>
      <c r="E7763" s="2">
        <v>1.9850821759259261E-2</v>
      </c>
      <c r="F7763" s="1">
        <v>1.9849537037037037E-2</v>
      </c>
      <c r="G7763">
        <v>111</v>
      </c>
      <c r="H7763">
        <v>1715.11</v>
      </c>
      <c r="I7763">
        <v>0</v>
      </c>
      <c r="J7763" t="s">
        <v>3663</v>
      </c>
      <c r="K7763" t="s">
        <v>22</v>
      </c>
      <c r="L7763">
        <v>1</v>
      </c>
      <c r="N7763" t="s">
        <v>23</v>
      </c>
      <c r="O7763" t="s">
        <v>33</v>
      </c>
      <c r="P7763" t="s">
        <v>28</v>
      </c>
      <c r="R7763" t="s">
        <v>26</v>
      </c>
      <c r="S7763">
        <v>19</v>
      </c>
      <c r="T7763">
        <v>17.5</v>
      </c>
      <c r="U7763">
        <v>17.399999999999999</v>
      </c>
      <c r="V7763">
        <v>1.5</v>
      </c>
      <c r="W7763">
        <v>1.6</v>
      </c>
      <c r="AB7763">
        <f t="shared" si="155"/>
        <v>1439.4499999999998</v>
      </c>
    </row>
    <row r="7764" spans="1:28" x14ac:dyDescent="0.25">
      <c r="A7764" t="s">
        <v>3683</v>
      </c>
      <c r="B7764" t="s">
        <v>3662</v>
      </c>
      <c r="C7764" s="1">
        <v>0.69769675925925922</v>
      </c>
      <c r="D7764">
        <v>149</v>
      </c>
      <c r="E7764" s="2">
        <v>2.1937268518518519E-2</v>
      </c>
      <c r="F7764" s="1">
        <v>2.193287037037037E-2</v>
      </c>
      <c r="G7764">
        <v>380</v>
      </c>
      <c r="H7764">
        <v>1895.38</v>
      </c>
      <c r="I7764">
        <v>0</v>
      </c>
      <c r="J7764" t="s">
        <v>3663</v>
      </c>
      <c r="K7764" t="s">
        <v>22</v>
      </c>
      <c r="L7764">
        <v>1</v>
      </c>
      <c r="N7764" t="s">
        <v>23</v>
      </c>
      <c r="O7764" t="s">
        <v>31</v>
      </c>
      <c r="P7764" t="s">
        <v>28</v>
      </c>
      <c r="R7764" t="s">
        <v>26</v>
      </c>
      <c r="AB7764">
        <f t="shared" si="155"/>
        <v>1619.72</v>
      </c>
    </row>
    <row r="7765" spans="1:28" x14ac:dyDescent="0.25">
      <c r="A7765" t="s">
        <v>3683</v>
      </c>
      <c r="B7765" t="s">
        <v>3662</v>
      </c>
      <c r="C7765" s="1">
        <v>0.69769675925925922</v>
      </c>
      <c r="D7765">
        <v>149</v>
      </c>
      <c r="E7765" s="2">
        <v>2.1937268518518519E-2</v>
      </c>
      <c r="F7765" s="1">
        <v>2.193287037037037E-2</v>
      </c>
      <c r="G7765">
        <v>380</v>
      </c>
      <c r="H7765">
        <v>1895.38</v>
      </c>
      <c r="I7765">
        <v>0</v>
      </c>
      <c r="J7765" t="s">
        <v>3663</v>
      </c>
      <c r="K7765" t="s">
        <v>22</v>
      </c>
      <c r="L7765">
        <v>1</v>
      </c>
      <c r="N7765" t="s">
        <v>23</v>
      </c>
      <c r="O7765" t="s">
        <v>36</v>
      </c>
      <c r="P7765" t="s">
        <v>28</v>
      </c>
      <c r="R7765" t="s">
        <v>26</v>
      </c>
      <c r="S7765">
        <v>19</v>
      </c>
      <c r="T7765">
        <v>17.399999999999999</v>
      </c>
      <c r="U7765">
        <v>17.399999999999999</v>
      </c>
      <c r="V7765">
        <v>1.6</v>
      </c>
      <c r="W7765">
        <v>1.6</v>
      </c>
      <c r="AB7765">
        <f t="shared" si="155"/>
        <v>1619.72</v>
      </c>
    </row>
    <row r="7766" spans="1:28" x14ac:dyDescent="0.25">
      <c r="A7766" t="s">
        <v>3683</v>
      </c>
      <c r="B7766" t="s">
        <v>3662</v>
      </c>
      <c r="C7766" s="1">
        <v>0.69769675925925922</v>
      </c>
      <c r="D7766">
        <v>149</v>
      </c>
      <c r="E7766" s="2">
        <v>2.1937268518518519E-2</v>
      </c>
      <c r="F7766" s="1">
        <v>2.193287037037037E-2</v>
      </c>
      <c r="G7766">
        <v>380</v>
      </c>
      <c r="H7766">
        <v>1895.38</v>
      </c>
      <c r="I7766">
        <v>0</v>
      </c>
      <c r="J7766" t="s">
        <v>3663</v>
      </c>
      <c r="K7766" t="s">
        <v>22</v>
      </c>
      <c r="L7766">
        <v>1</v>
      </c>
      <c r="N7766" t="s">
        <v>23</v>
      </c>
      <c r="O7766" t="s">
        <v>24</v>
      </c>
      <c r="P7766" t="s">
        <v>28</v>
      </c>
      <c r="R7766" t="s">
        <v>26</v>
      </c>
      <c r="S7766">
        <v>17.7</v>
      </c>
      <c r="T7766">
        <v>17.399999999999999</v>
      </c>
      <c r="U7766">
        <v>17.399999999999999</v>
      </c>
      <c r="V7766">
        <v>0.3</v>
      </c>
      <c r="W7766">
        <v>0.3</v>
      </c>
      <c r="AB7766">
        <f t="shared" si="155"/>
        <v>1619.72</v>
      </c>
    </row>
    <row r="7767" spans="1:28" x14ac:dyDescent="0.25">
      <c r="A7767" t="s">
        <v>3683</v>
      </c>
      <c r="B7767" t="s">
        <v>3662</v>
      </c>
      <c r="C7767" s="1">
        <v>0.69769675925925922</v>
      </c>
      <c r="D7767">
        <v>149</v>
      </c>
      <c r="E7767" s="2">
        <v>2.1937268518518519E-2</v>
      </c>
      <c r="F7767" s="1">
        <v>2.193287037037037E-2</v>
      </c>
      <c r="G7767">
        <v>380</v>
      </c>
      <c r="H7767">
        <v>1895.38</v>
      </c>
      <c r="I7767">
        <v>0</v>
      </c>
      <c r="J7767" t="s">
        <v>3663</v>
      </c>
      <c r="K7767" t="s">
        <v>22</v>
      </c>
      <c r="L7767">
        <v>1</v>
      </c>
      <c r="N7767" t="s">
        <v>23</v>
      </c>
      <c r="O7767" t="s">
        <v>46</v>
      </c>
      <c r="P7767" t="s">
        <v>28</v>
      </c>
      <c r="R7767" t="s">
        <v>26</v>
      </c>
      <c r="S7767">
        <v>20.6</v>
      </c>
      <c r="T7767">
        <v>17.399999999999999</v>
      </c>
      <c r="U7767">
        <v>17.399999999999999</v>
      </c>
      <c r="V7767">
        <v>3.2</v>
      </c>
      <c r="W7767">
        <v>3.2</v>
      </c>
      <c r="AB7767">
        <f t="shared" si="155"/>
        <v>1619.72</v>
      </c>
    </row>
    <row r="7768" spans="1:28" x14ac:dyDescent="0.25">
      <c r="A7768" t="s">
        <v>3683</v>
      </c>
      <c r="B7768" t="s">
        <v>3662</v>
      </c>
      <c r="C7768" s="1">
        <v>0.69769675925925922</v>
      </c>
      <c r="D7768">
        <v>149</v>
      </c>
      <c r="E7768" s="2">
        <v>2.1937268518518519E-2</v>
      </c>
      <c r="F7768" s="1">
        <v>2.193287037037037E-2</v>
      </c>
      <c r="G7768">
        <v>380</v>
      </c>
      <c r="H7768">
        <v>1895.38</v>
      </c>
      <c r="I7768">
        <v>0</v>
      </c>
      <c r="J7768" t="s">
        <v>3663</v>
      </c>
      <c r="K7768" t="s">
        <v>22</v>
      </c>
      <c r="L7768">
        <v>1</v>
      </c>
      <c r="N7768" t="s">
        <v>23</v>
      </c>
      <c r="O7768" t="s">
        <v>42</v>
      </c>
      <c r="P7768" t="s">
        <v>28</v>
      </c>
      <c r="R7768" t="s">
        <v>26</v>
      </c>
      <c r="S7768">
        <v>18.100000000000001</v>
      </c>
      <c r="T7768">
        <v>17.399999999999999</v>
      </c>
      <c r="U7768">
        <v>17.399999999999999</v>
      </c>
      <c r="V7768">
        <v>0.7</v>
      </c>
      <c r="W7768">
        <v>0.7</v>
      </c>
      <c r="AB7768">
        <f t="shared" si="155"/>
        <v>1619.72</v>
      </c>
    </row>
    <row r="7769" spans="1:28" x14ac:dyDescent="0.25">
      <c r="A7769" t="s">
        <v>3683</v>
      </c>
      <c r="B7769" t="s">
        <v>3662</v>
      </c>
      <c r="C7769" s="1">
        <v>0.69769675925925922</v>
      </c>
      <c r="D7769">
        <v>149</v>
      </c>
      <c r="E7769" s="2">
        <v>2.1937268518518519E-2</v>
      </c>
      <c r="F7769" s="1">
        <v>2.193287037037037E-2</v>
      </c>
      <c r="G7769">
        <v>380</v>
      </c>
      <c r="H7769">
        <v>1895.38</v>
      </c>
      <c r="I7769">
        <v>0</v>
      </c>
      <c r="J7769" t="s">
        <v>3663</v>
      </c>
      <c r="K7769" t="s">
        <v>22</v>
      </c>
      <c r="L7769">
        <v>1</v>
      </c>
      <c r="N7769" t="s">
        <v>23</v>
      </c>
      <c r="O7769" t="s">
        <v>33</v>
      </c>
      <c r="P7769" t="s">
        <v>28</v>
      </c>
      <c r="R7769" t="s">
        <v>26</v>
      </c>
      <c r="S7769">
        <v>20</v>
      </c>
      <c r="T7769">
        <v>17.399999999999999</v>
      </c>
      <c r="U7769">
        <v>17.399999999999999</v>
      </c>
      <c r="V7769">
        <v>2.6</v>
      </c>
      <c r="W7769">
        <v>2.6</v>
      </c>
      <c r="AB7769">
        <f t="shared" si="155"/>
        <v>1619.72</v>
      </c>
    </row>
    <row r="7770" spans="1:28" x14ac:dyDescent="0.25">
      <c r="A7770" t="s">
        <v>3684</v>
      </c>
      <c r="B7770" t="s">
        <v>3662</v>
      </c>
      <c r="C7770" s="1">
        <v>0.69978009259259266</v>
      </c>
      <c r="D7770">
        <v>585</v>
      </c>
      <c r="E7770" s="2">
        <v>2.4025648148148147E-2</v>
      </c>
      <c r="F7770" s="1">
        <v>2.4016203703703706E-2</v>
      </c>
      <c r="G7770">
        <v>816</v>
      </c>
      <c r="H7770">
        <v>2075.8200000000002</v>
      </c>
      <c r="I7770">
        <v>0</v>
      </c>
      <c r="J7770" t="s">
        <v>3663</v>
      </c>
      <c r="K7770" t="s">
        <v>22</v>
      </c>
      <c r="L7770">
        <v>1</v>
      </c>
      <c r="N7770" t="s">
        <v>23</v>
      </c>
      <c r="O7770" t="s">
        <v>31</v>
      </c>
      <c r="P7770" t="s">
        <v>28</v>
      </c>
      <c r="R7770" t="s">
        <v>26</v>
      </c>
      <c r="S7770">
        <v>18.600000000000001</v>
      </c>
      <c r="T7770">
        <v>17.399999999999999</v>
      </c>
      <c r="U7770">
        <v>17.399999999999999</v>
      </c>
      <c r="V7770">
        <v>1.2</v>
      </c>
      <c r="W7770">
        <v>1.2</v>
      </c>
      <c r="AB7770">
        <f t="shared" si="155"/>
        <v>1800.16</v>
      </c>
    </row>
    <row r="7771" spans="1:28" x14ac:dyDescent="0.25">
      <c r="A7771" t="s">
        <v>3684</v>
      </c>
      <c r="B7771" t="s">
        <v>3662</v>
      </c>
      <c r="C7771" s="1">
        <v>0.69978009259259266</v>
      </c>
      <c r="D7771">
        <v>585</v>
      </c>
      <c r="E7771" s="2">
        <v>2.4025648148148147E-2</v>
      </c>
      <c r="F7771" s="1">
        <v>2.4016203703703706E-2</v>
      </c>
      <c r="G7771">
        <v>816</v>
      </c>
      <c r="H7771">
        <v>2075.8200000000002</v>
      </c>
      <c r="I7771">
        <v>0</v>
      </c>
      <c r="J7771" t="s">
        <v>3663</v>
      </c>
      <c r="K7771" t="s">
        <v>22</v>
      </c>
      <c r="L7771">
        <v>1</v>
      </c>
      <c r="N7771" t="s">
        <v>23</v>
      </c>
      <c r="O7771" t="s">
        <v>36</v>
      </c>
      <c r="P7771" t="s">
        <v>28</v>
      </c>
      <c r="R7771" t="s">
        <v>26</v>
      </c>
      <c r="S7771">
        <v>19.100000000000001</v>
      </c>
      <c r="T7771">
        <v>17.399999999999999</v>
      </c>
      <c r="U7771">
        <v>17.399999999999999</v>
      </c>
      <c r="V7771">
        <v>1.7</v>
      </c>
      <c r="W7771">
        <v>1.7</v>
      </c>
      <c r="AB7771">
        <f t="shared" si="155"/>
        <v>1800.16</v>
      </c>
    </row>
    <row r="7772" spans="1:28" x14ac:dyDescent="0.25">
      <c r="A7772" t="s">
        <v>3684</v>
      </c>
      <c r="B7772" t="s">
        <v>3662</v>
      </c>
      <c r="C7772" s="1">
        <v>0.69978009259259266</v>
      </c>
      <c r="D7772">
        <v>585</v>
      </c>
      <c r="E7772" s="2">
        <v>2.4025648148148147E-2</v>
      </c>
      <c r="F7772" s="1">
        <v>2.4016203703703706E-2</v>
      </c>
      <c r="G7772">
        <v>816</v>
      </c>
      <c r="H7772">
        <v>2075.8200000000002</v>
      </c>
      <c r="I7772">
        <v>0</v>
      </c>
      <c r="J7772" t="s">
        <v>3663</v>
      </c>
      <c r="K7772" t="s">
        <v>22</v>
      </c>
      <c r="L7772">
        <v>1</v>
      </c>
      <c r="N7772" t="s">
        <v>23</v>
      </c>
      <c r="O7772" t="s">
        <v>24</v>
      </c>
      <c r="P7772" t="s">
        <v>28</v>
      </c>
      <c r="R7772" t="s">
        <v>26</v>
      </c>
      <c r="AB7772">
        <f t="shared" si="155"/>
        <v>1800.16</v>
      </c>
    </row>
    <row r="7773" spans="1:28" x14ac:dyDescent="0.25">
      <c r="A7773" t="s">
        <v>3684</v>
      </c>
      <c r="B7773" t="s">
        <v>3662</v>
      </c>
      <c r="C7773" s="1">
        <v>0.69978009259259266</v>
      </c>
      <c r="D7773">
        <v>585</v>
      </c>
      <c r="E7773" s="2">
        <v>2.4025648148148147E-2</v>
      </c>
      <c r="F7773" s="1">
        <v>2.4016203703703706E-2</v>
      </c>
      <c r="G7773">
        <v>816</v>
      </c>
      <c r="H7773">
        <v>2075.8200000000002</v>
      </c>
      <c r="I7773">
        <v>0</v>
      </c>
      <c r="J7773" t="s">
        <v>3663</v>
      </c>
      <c r="K7773" t="s">
        <v>22</v>
      </c>
      <c r="L7773">
        <v>1</v>
      </c>
      <c r="N7773" t="s">
        <v>23</v>
      </c>
      <c r="O7773" t="s">
        <v>46</v>
      </c>
      <c r="P7773" t="s">
        <v>28</v>
      </c>
      <c r="R7773" t="s">
        <v>26</v>
      </c>
      <c r="S7773">
        <v>20.100000000000001</v>
      </c>
      <c r="T7773">
        <v>17.399999999999999</v>
      </c>
      <c r="U7773">
        <v>17.399999999999999</v>
      </c>
      <c r="V7773">
        <v>2.7</v>
      </c>
      <c r="W7773">
        <v>2.7</v>
      </c>
      <c r="AB7773">
        <f t="shared" si="155"/>
        <v>1800.16</v>
      </c>
    </row>
    <row r="7774" spans="1:28" x14ac:dyDescent="0.25">
      <c r="A7774" t="s">
        <v>3684</v>
      </c>
      <c r="B7774" t="s">
        <v>3662</v>
      </c>
      <c r="C7774" s="1">
        <v>0.69978009259259266</v>
      </c>
      <c r="D7774">
        <v>585</v>
      </c>
      <c r="E7774" s="2">
        <v>2.4025648148148147E-2</v>
      </c>
      <c r="F7774" s="1">
        <v>2.4016203703703706E-2</v>
      </c>
      <c r="G7774">
        <v>816</v>
      </c>
      <c r="H7774">
        <v>2075.8200000000002</v>
      </c>
      <c r="I7774">
        <v>0</v>
      </c>
      <c r="J7774" t="s">
        <v>3663</v>
      </c>
      <c r="K7774" t="s">
        <v>22</v>
      </c>
      <c r="L7774">
        <v>1</v>
      </c>
      <c r="N7774" t="s">
        <v>23</v>
      </c>
      <c r="O7774" t="s">
        <v>42</v>
      </c>
      <c r="P7774" t="s">
        <v>28</v>
      </c>
      <c r="R7774" t="s">
        <v>26</v>
      </c>
      <c r="S7774">
        <v>17.899999999999999</v>
      </c>
      <c r="T7774">
        <v>17.399999999999999</v>
      </c>
      <c r="U7774">
        <v>17.399999999999999</v>
      </c>
      <c r="V7774">
        <v>0.5</v>
      </c>
      <c r="W7774">
        <v>0.5</v>
      </c>
      <c r="AB7774">
        <f t="shared" si="155"/>
        <v>1800.16</v>
      </c>
    </row>
    <row r="7775" spans="1:28" x14ac:dyDescent="0.25">
      <c r="A7775" t="s">
        <v>3684</v>
      </c>
      <c r="B7775" t="s">
        <v>3662</v>
      </c>
      <c r="C7775" s="1">
        <v>0.69978009259259266</v>
      </c>
      <c r="D7775">
        <v>585</v>
      </c>
      <c r="E7775" s="2">
        <v>2.4025648148148147E-2</v>
      </c>
      <c r="F7775" s="1">
        <v>2.4016203703703706E-2</v>
      </c>
      <c r="G7775">
        <v>816</v>
      </c>
      <c r="H7775">
        <v>2075.8200000000002</v>
      </c>
      <c r="I7775">
        <v>0</v>
      </c>
      <c r="J7775" t="s">
        <v>3663</v>
      </c>
      <c r="K7775" t="s">
        <v>22</v>
      </c>
      <c r="L7775">
        <v>1</v>
      </c>
      <c r="N7775" t="s">
        <v>23</v>
      </c>
      <c r="O7775" t="s">
        <v>33</v>
      </c>
      <c r="P7775" t="s">
        <v>28</v>
      </c>
      <c r="R7775" t="s">
        <v>26</v>
      </c>
      <c r="AB7775">
        <f t="shared" si="155"/>
        <v>1800.16</v>
      </c>
    </row>
    <row r="7776" spans="1:28" x14ac:dyDescent="0.25">
      <c r="A7776" t="s">
        <v>3685</v>
      </c>
      <c r="B7776" t="s">
        <v>3662</v>
      </c>
      <c r="C7776" s="1">
        <v>0.70186342592592599</v>
      </c>
      <c r="D7776">
        <v>887</v>
      </c>
      <c r="E7776" s="2">
        <v>2.6112476851851852E-2</v>
      </c>
      <c r="F7776" s="1">
        <v>2.6111111111111113E-2</v>
      </c>
      <c r="G7776">
        <v>118</v>
      </c>
      <c r="H7776">
        <v>2256.12</v>
      </c>
      <c r="I7776">
        <v>0</v>
      </c>
      <c r="J7776" t="s">
        <v>3663</v>
      </c>
      <c r="K7776" t="s">
        <v>22</v>
      </c>
      <c r="L7776">
        <v>1</v>
      </c>
      <c r="N7776" t="s">
        <v>23</v>
      </c>
      <c r="O7776" t="s">
        <v>31</v>
      </c>
      <c r="P7776" t="s">
        <v>28</v>
      </c>
      <c r="R7776" t="s">
        <v>26</v>
      </c>
      <c r="S7776">
        <v>19</v>
      </c>
      <c r="T7776">
        <v>17.399999999999999</v>
      </c>
      <c r="U7776">
        <v>17.399999999999999</v>
      </c>
      <c r="V7776">
        <v>1.6</v>
      </c>
      <c r="W7776">
        <v>1.6</v>
      </c>
      <c r="AB7776">
        <f t="shared" si="155"/>
        <v>1980.4599999999998</v>
      </c>
    </row>
    <row r="7777" spans="1:28" x14ac:dyDescent="0.25">
      <c r="A7777" t="s">
        <v>3685</v>
      </c>
      <c r="B7777" t="s">
        <v>3662</v>
      </c>
      <c r="C7777" s="1">
        <v>0.70186342592592599</v>
      </c>
      <c r="D7777">
        <v>887</v>
      </c>
      <c r="E7777" s="2">
        <v>2.6112476851851852E-2</v>
      </c>
      <c r="F7777" s="1">
        <v>2.6111111111111113E-2</v>
      </c>
      <c r="G7777">
        <v>118</v>
      </c>
      <c r="H7777">
        <v>2256.12</v>
      </c>
      <c r="I7777">
        <v>0</v>
      </c>
      <c r="J7777" t="s">
        <v>3663</v>
      </c>
      <c r="K7777" t="s">
        <v>22</v>
      </c>
      <c r="L7777">
        <v>1</v>
      </c>
      <c r="N7777" t="s">
        <v>23</v>
      </c>
      <c r="O7777" t="s">
        <v>36</v>
      </c>
      <c r="P7777" t="s">
        <v>28</v>
      </c>
      <c r="R7777" t="s">
        <v>26</v>
      </c>
      <c r="S7777">
        <v>18.3</v>
      </c>
      <c r="T7777">
        <v>17.399999999999999</v>
      </c>
      <c r="U7777">
        <v>17.399999999999999</v>
      </c>
      <c r="V7777">
        <v>0.9</v>
      </c>
      <c r="W7777">
        <v>0.9</v>
      </c>
      <c r="AB7777">
        <f t="shared" si="155"/>
        <v>1980.4599999999998</v>
      </c>
    </row>
    <row r="7778" spans="1:28" x14ac:dyDescent="0.25">
      <c r="A7778" t="s">
        <v>3685</v>
      </c>
      <c r="B7778" t="s">
        <v>3662</v>
      </c>
      <c r="C7778" s="1">
        <v>0.70186342592592599</v>
      </c>
      <c r="D7778">
        <v>887</v>
      </c>
      <c r="E7778" s="2">
        <v>2.6112476851851852E-2</v>
      </c>
      <c r="F7778" s="1">
        <v>2.6111111111111113E-2</v>
      </c>
      <c r="G7778">
        <v>118</v>
      </c>
      <c r="H7778">
        <v>2256.12</v>
      </c>
      <c r="I7778">
        <v>0</v>
      </c>
      <c r="J7778" t="s">
        <v>3663</v>
      </c>
      <c r="K7778" t="s">
        <v>22</v>
      </c>
      <c r="L7778">
        <v>1</v>
      </c>
      <c r="N7778" t="s">
        <v>23</v>
      </c>
      <c r="O7778" t="s">
        <v>24</v>
      </c>
      <c r="P7778" t="s">
        <v>28</v>
      </c>
      <c r="R7778" t="s">
        <v>26</v>
      </c>
      <c r="AB7778">
        <f t="shared" ref="AB7778:AB7841" si="156">H7778-275.66</f>
        <v>1980.4599999999998</v>
      </c>
    </row>
    <row r="7779" spans="1:28" x14ac:dyDescent="0.25">
      <c r="A7779" t="s">
        <v>3685</v>
      </c>
      <c r="B7779" t="s">
        <v>3662</v>
      </c>
      <c r="C7779" s="1">
        <v>0.70186342592592599</v>
      </c>
      <c r="D7779">
        <v>887</v>
      </c>
      <c r="E7779" s="2">
        <v>2.6112476851851852E-2</v>
      </c>
      <c r="F7779" s="1">
        <v>2.6111111111111113E-2</v>
      </c>
      <c r="G7779">
        <v>118</v>
      </c>
      <c r="H7779">
        <v>2256.12</v>
      </c>
      <c r="I7779">
        <v>0</v>
      </c>
      <c r="J7779" t="s">
        <v>3663</v>
      </c>
      <c r="K7779" t="s">
        <v>22</v>
      </c>
      <c r="L7779">
        <v>1</v>
      </c>
      <c r="N7779" t="s">
        <v>23</v>
      </c>
      <c r="O7779" t="s">
        <v>46</v>
      </c>
      <c r="P7779" t="s">
        <v>28</v>
      </c>
      <c r="R7779" t="s">
        <v>26</v>
      </c>
      <c r="AB7779">
        <f t="shared" si="156"/>
        <v>1980.4599999999998</v>
      </c>
    </row>
    <row r="7780" spans="1:28" x14ac:dyDescent="0.25">
      <c r="A7780" t="s">
        <v>3685</v>
      </c>
      <c r="B7780" t="s">
        <v>3662</v>
      </c>
      <c r="C7780" s="1">
        <v>0.70186342592592599</v>
      </c>
      <c r="D7780">
        <v>887</v>
      </c>
      <c r="E7780" s="2">
        <v>2.6112476851851852E-2</v>
      </c>
      <c r="F7780" s="1">
        <v>2.6111111111111113E-2</v>
      </c>
      <c r="G7780">
        <v>118</v>
      </c>
      <c r="H7780">
        <v>2256.12</v>
      </c>
      <c r="I7780">
        <v>0</v>
      </c>
      <c r="J7780" t="s">
        <v>3663</v>
      </c>
      <c r="K7780" t="s">
        <v>22</v>
      </c>
      <c r="L7780">
        <v>1</v>
      </c>
      <c r="N7780" t="s">
        <v>23</v>
      </c>
      <c r="O7780" t="s">
        <v>42</v>
      </c>
      <c r="P7780" t="s">
        <v>28</v>
      </c>
      <c r="R7780" t="s">
        <v>26</v>
      </c>
      <c r="S7780">
        <v>17.899999999999999</v>
      </c>
      <c r="T7780">
        <v>17.399999999999999</v>
      </c>
      <c r="U7780">
        <v>17.399999999999999</v>
      </c>
      <c r="V7780">
        <v>0.5</v>
      </c>
      <c r="W7780">
        <v>0.5</v>
      </c>
      <c r="AB7780">
        <f t="shared" si="156"/>
        <v>1980.4599999999998</v>
      </c>
    </row>
    <row r="7781" spans="1:28" x14ac:dyDescent="0.25">
      <c r="A7781" t="s">
        <v>3685</v>
      </c>
      <c r="B7781" t="s">
        <v>3662</v>
      </c>
      <c r="C7781" s="1">
        <v>0.70186342592592599</v>
      </c>
      <c r="D7781">
        <v>887</v>
      </c>
      <c r="E7781" s="2">
        <v>2.6112476851851852E-2</v>
      </c>
      <c r="F7781" s="1">
        <v>2.6111111111111113E-2</v>
      </c>
      <c r="G7781">
        <v>118</v>
      </c>
      <c r="H7781">
        <v>2256.12</v>
      </c>
      <c r="I7781">
        <v>0</v>
      </c>
      <c r="J7781" t="s">
        <v>3663</v>
      </c>
      <c r="K7781" t="s">
        <v>22</v>
      </c>
      <c r="L7781">
        <v>1</v>
      </c>
      <c r="N7781" t="s">
        <v>23</v>
      </c>
      <c r="O7781" t="s">
        <v>33</v>
      </c>
      <c r="P7781" t="s">
        <v>28</v>
      </c>
      <c r="R7781" t="s">
        <v>26</v>
      </c>
      <c r="S7781">
        <v>18.7</v>
      </c>
      <c r="T7781">
        <v>17.399999999999999</v>
      </c>
      <c r="U7781">
        <v>17.399999999999999</v>
      </c>
      <c r="V7781">
        <v>1.3</v>
      </c>
      <c r="W7781">
        <v>1.3</v>
      </c>
      <c r="AB7781">
        <f t="shared" si="156"/>
        <v>1980.4599999999998</v>
      </c>
    </row>
    <row r="7782" spans="1:28" x14ac:dyDescent="0.25">
      <c r="A7782" t="s">
        <v>3686</v>
      </c>
      <c r="B7782" t="s">
        <v>3662</v>
      </c>
      <c r="C7782" s="1">
        <v>0.70393518518518527</v>
      </c>
      <c r="D7782">
        <v>888</v>
      </c>
      <c r="E7782" s="2">
        <v>2.8184247685185182E-2</v>
      </c>
      <c r="F7782" s="1">
        <v>2.8182870370370372E-2</v>
      </c>
      <c r="G7782">
        <v>119</v>
      </c>
      <c r="H7782">
        <v>2435.12</v>
      </c>
      <c r="I7782">
        <v>0</v>
      </c>
      <c r="J7782" t="s">
        <v>3663</v>
      </c>
      <c r="K7782" t="s">
        <v>22</v>
      </c>
      <c r="L7782">
        <v>1</v>
      </c>
      <c r="N7782" t="s">
        <v>23</v>
      </c>
      <c r="O7782" t="s">
        <v>31</v>
      </c>
      <c r="P7782" t="s">
        <v>28</v>
      </c>
      <c r="R7782" t="s">
        <v>26</v>
      </c>
      <c r="S7782">
        <v>18.8</v>
      </c>
      <c r="T7782">
        <v>17.399999999999999</v>
      </c>
      <c r="U7782">
        <v>17.399999999999999</v>
      </c>
      <c r="V7782">
        <v>1.4</v>
      </c>
      <c r="W7782">
        <v>1.4</v>
      </c>
      <c r="AB7782">
        <f t="shared" si="156"/>
        <v>2159.46</v>
      </c>
    </row>
    <row r="7783" spans="1:28" x14ac:dyDescent="0.25">
      <c r="A7783" t="s">
        <v>3686</v>
      </c>
      <c r="B7783" t="s">
        <v>3662</v>
      </c>
      <c r="C7783" s="1">
        <v>0.70393518518518527</v>
      </c>
      <c r="D7783">
        <v>888</v>
      </c>
      <c r="E7783" s="2">
        <v>2.8184247685185182E-2</v>
      </c>
      <c r="F7783" s="1">
        <v>2.8182870370370372E-2</v>
      </c>
      <c r="G7783">
        <v>119</v>
      </c>
      <c r="H7783">
        <v>2435.12</v>
      </c>
      <c r="I7783">
        <v>0</v>
      </c>
      <c r="J7783" t="s">
        <v>3663</v>
      </c>
      <c r="K7783" t="s">
        <v>22</v>
      </c>
      <c r="L7783">
        <v>1</v>
      </c>
      <c r="N7783" t="s">
        <v>23</v>
      </c>
      <c r="O7783" t="s">
        <v>36</v>
      </c>
      <c r="P7783" t="s">
        <v>28</v>
      </c>
      <c r="R7783" t="s">
        <v>26</v>
      </c>
      <c r="AB7783">
        <f t="shared" si="156"/>
        <v>2159.46</v>
      </c>
    </row>
    <row r="7784" spans="1:28" x14ac:dyDescent="0.25">
      <c r="A7784" t="s">
        <v>3686</v>
      </c>
      <c r="B7784" t="s">
        <v>3662</v>
      </c>
      <c r="C7784" s="1">
        <v>0.70393518518518527</v>
      </c>
      <c r="D7784">
        <v>888</v>
      </c>
      <c r="E7784" s="2">
        <v>2.8184247685185182E-2</v>
      </c>
      <c r="F7784" s="1">
        <v>2.8182870370370372E-2</v>
      </c>
      <c r="G7784">
        <v>119</v>
      </c>
      <c r="H7784">
        <v>2435.12</v>
      </c>
      <c r="I7784">
        <v>0</v>
      </c>
      <c r="J7784" t="s">
        <v>3663</v>
      </c>
      <c r="K7784" t="s">
        <v>22</v>
      </c>
      <c r="L7784">
        <v>1</v>
      </c>
      <c r="N7784" t="s">
        <v>23</v>
      </c>
      <c r="O7784" t="s">
        <v>24</v>
      </c>
      <c r="P7784" t="s">
        <v>28</v>
      </c>
      <c r="R7784" t="s">
        <v>26</v>
      </c>
      <c r="S7784">
        <v>17.7</v>
      </c>
      <c r="T7784">
        <v>17.399999999999999</v>
      </c>
      <c r="U7784">
        <v>17.399999999999999</v>
      </c>
      <c r="V7784">
        <v>0.3</v>
      </c>
      <c r="W7784">
        <v>0.3</v>
      </c>
      <c r="AB7784">
        <f t="shared" si="156"/>
        <v>2159.46</v>
      </c>
    </row>
    <row r="7785" spans="1:28" x14ac:dyDescent="0.25">
      <c r="A7785" t="s">
        <v>3686</v>
      </c>
      <c r="B7785" t="s">
        <v>3662</v>
      </c>
      <c r="C7785" s="1">
        <v>0.70393518518518527</v>
      </c>
      <c r="D7785">
        <v>888</v>
      </c>
      <c r="E7785" s="2">
        <v>2.8184247685185182E-2</v>
      </c>
      <c r="F7785" s="1">
        <v>2.8182870370370372E-2</v>
      </c>
      <c r="G7785">
        <v>119</v>
      </c>
      <c r="H7785">
        <v>2435.12</v>
      </c>
      <c r="I7785">
        <v>0</v>
      </c>
      <c r="J7785" t="s">
        <v>3663</v>
      </c>
      <c r="K7785" t="s">
        <v>22</v>
      </c>
      <c r="L7785">
        <v>1</v>
      </c>
      <c r="N7785" t="s">
        <v>23</v>
      </c>
      <c r="O7785" t="s">
        <v>46</v>
      </c>
      <c r="P7785" t="s">
        <v>28</v>
      </c>
      <c r="R7785" t="s">
        <v>26</v>
      </c>
      <c r="S7785">
        <v>19.2</v>
      </c>
      <c r="T7785">
        <v>17.399999999999999</v>
      </c>
      <c r="U7785">
        <v>17.399999999999999</v>
      </c>
      <c r="V7785">
        <v>1.8</v>
      </c>
      <c r="W7785">
        <v>1.8</v>
      </c>
      <c r="AB7785">
        <f t="shared" si="156"/>
        <v>2159.46</v>
      </c>
    </row>
    <row r="7786" spans="1:28" x14ac:dyDescent="0.25">
      <c r="A7786" t="s">
        <v>3686</v>
      </c>
      <c r="B7786" t="s">
        <v>3662</v>
      </c>
      <c r="C7786" s="1">
        <v>0.70393518518518527</v>
      </c>
      <c r="D7786">
        <v>888</v>
      </c>
      <c r="E7786" s="2">
        <v>2.8184247685185182E-2</v>
      </c>
      <c r="F7786" s="1">
        <v>2.8182870370370372E-2</v>
      </c>
      <c r="G7786">
        <v>119</v>
      </c>
      <c r="H7786">
        <v>2435.12</v>
      </c>
      <c r="I7786">
        <v>0</v>
      </c>
      <c r="J7786" t="s">
        <v>3663</v>
      </c>
      <c r="K7786" t="s">
        <v>22</v>
      </c>
      <c r="L7786">
        <v>1</v>
      </c>
      <c r="N7786" t="s">
        <v>23</v>
      </c>
      <c r="O7786" t="s">
        <v>42</v>
      </c>
      <c r="P7786" t="s">
        <v>28</v>
      </c>
      <c r="R7786" t="s">
        <v>26</v>
      </c>
      <c r="S7786">
        <v>17.8</v>
      </c>
      <c r="T7786">
        <v>17.399999999999999</v>
      </c>
      <c r="U7786">
        <v>17.399999999999999</v>
      </c>
      <c r="V7786">
        <v>0.4</v>
      </c>
      <c r="W7786">
        <v>0.4</v>
      </c>
      <c r="AB7786">
        <f t="shared" si="156"/>
        <v>2159.46</v>
      </c>
    </row>
    <row r="7787" spans="1:28" x14ac:dyDescent="0.25">
      <c r="A7787" t="s">
        <v>3686</v>
      </c>
      <c r="B7787" t="s">
        <v>3662</v>
      </c>
      <c r="C7787" s="1">
        <v>0.70393518518518527</v>
      </c>
      <c r="D7787">
        <v>888</v>
      </c>
      <c r="E7787" s="2">
        <v>2.8184247685185182E-2</v>
      </c>
      <c r="F7787" s="1">
        <v>2.8182870370370372E-2</v>
      </c>
      <c r="G7787">
        <v>119</v>
      </c>
      <c r="H7787">
        <v>2435.12</v>
      </c>
      <c r="I7787">
        <v>0</v>
      </c>
      <c r="J7787" t="s">
        <v>3663</v>
      </c>
      <c r="K7787" t="s">
        <v>22</v>
      </c>
      <c r="L7787">
        <v>1</v>
      </c>
      <c r="N7787" t="s">
        <v>23</v>
      </c>
      <c r="O7787" t="s">
        <v>33</v>
      </c>
      <c r="P7787" t="s">
        <v>28</v>
      </c>
      <c r="R7787" t="s">
        <v>26</v>
      </c>
      <c r="S7787">
        <v>18.600000000000001</v>
      </c>
      <c r="T7787">
        <v>17.399999999999999</v>
      </c>
      <c r="U7787">
        <v>17.399999999999999</v>
      </c>
      <c r="V7787">
        <v>1.2</v>
      </c>
      <c r="W7787">
        <v>1.2</v>
      </c>
      <c r="AB7787">
        <f t="shared" si="156"/>
        <v>2159.46</v>
      </c>
    </row>
    <row r="7788" spans="1:28" x14ac:dyDescent="0.25">
      <c r="A7788" t="s">
        <v>3687</v>
      </c>
      <c r="B7788" t="s">
        <v>3662</v>
      </c>
      <c r="C7788" s="1">
        <v>0.70603009259259253</v>
      </c>
      <c r="D7788">
        <v>91</v>
      </c>
      <c r="E7788" s="2">
        <v>3.0269930555555557E-2</v>
      </c>
      <c r="F7788" s="1">
        <v>3.0266203703703708E-2</v>
      </c>
      <c r="G7788">
        <v>322</v>
      </c>
      <c r="H7788">
        <v>2615.3200000000002</v>
      </c>
      <c r="I7788">
        <v>0</v>
      </c>
      <c r="J7788" t="s">
        <v>3663</v>
      </c>
      <c r="K7788" t="s">
        <v>22</v>
      </c>
      <c r="L7788">
        <v>1</v>
      </c>
      <c r="N7788" t="s">
        <v>23</v>
      </c>
      <c r="O7788" t="s">
        <v>31</v>
      </c>
      <c r="P7788" t="s">
        <v>28</v>
      </c>
      <c r="R7788" t="s">
        <v>26</v>
      </c>
      <c r="S7788">
        <v>19.2</v>
      </c>
      <c r="T7788">
        <v>17.3</v>
      </c>
      <c r="U7788">
        <v>17.5</v>
      </c>
      <c r="V7788">
        <v>1.9</v>
      </c>
      <c r="W7788">
        <v>1.7</v>
      </c>
      <c r="AB7788">
        <f t="shared" si="156"/>
        <v>2339.6600000000003</v>
      </c>
    </row>
    <row r="7789" spans="1:28" x14ac:dyDescent="0.25">
      <c r="A7789" t="s">
        <v>3687</v>
      </c>
      <c r="B7789" t="s">
        <v>3662</v>
      </c>
      <c r="C7789" s="1">
        <v>0.70603009259259253</v>
      </c>
      <c r="D7789">
        <v>91</v>
      </c>
      <c r="E7789" s="2">
        <v>3.0269930555555557E-2</v>
      </c>
      <c r="F7789" s="1">
        <v>3.0266203703703708E-2</v>
      </c>
      <c r="G7789">
        <v>322</v>
      </c>
      <c r="H7789">
        <v>2615.3200000000002</v>
      </c>
      <c r="I7789">
        <v>0</v>
      </c>
      <c r="J7789" t="s">
        <v>3663</v>
      </c>
      <c r="K7789" t="s">
        <v>22</v>
      </c>
      <c r="L7789">
        <v>1</v>
      </c>
      <c r="N7789" t="s">
        <v>23</v>
      </c>
      <c r="O7789" t="s">
        <v>36</v>
      </c>
      <c r="P7789" t="s">
        <v>28</v>
      </c>
      <c r="R7789" t="s">
        <v>26</v>
      </c>
      <c r="AB7789">
        <f t="shared" si="156"/>
        <v>2339.6600000000003</v>
      </c>
    </row>
    <row r="7790" spans="1:28" x14ac:dyDescent="0.25">
      <c r="A7790" t="s">
        <v>3687</v>
      </c>
      <c r="B7790" t="s">
        <v>3662</v>
      </c>
      <c r="C7790" s="1">
        <v>0.70603009259259253</v>
      </c>
      <c r="D7790">
        <v>91</v>
      </c>
      <c r="E7790" s="2">
        <v>3.0269930555555557E-2</v>
      </c>
      <c r="F7790" s="1">
        <v>3.0266203703703708E-2</v>
      </c>
      <c r="G7790">
        <v>322</v>
      </c>
      <c r="H7790">
        <v>2615.3200000000002</v>
      </c>
      <c r="I7790">
        <v>0</v>
      </c>
      <c r="J7790" t="s">
        <v>3663</v>
      </c>
      <c r="K7790" t="s">
        <v>22</v>
      </c>
      <c r="L7790">
        <v>1</v>
      </c>
      <c r="N7790" t="s">
        <v>23</v>
      </c>
      <c r="O7790" t="s">
        <v>24</v>
      </c>
      <c r="P7790" t="s">
        <v>28</v>
      </c>
      <c r="R7790" t="s">
        <v>26</v>
      </c>
      <c r="AB7790">
        <f t="shared" si="156"/>
        <v>2339.6600000000003</v>
      </c>
    </row>
    <row r="7791" spans="1:28" x14ac:dyDescent="0.25">
      <c r="A7791" t="s">
        <v>3687</v>
      </c>
      <c r="B7791" t="s">
        <v>3662</v>
      </c>
      <c r="C7791" s="1">
        <v>0.70603009259259253</v>
      </c>
      <c r="D7791">
        <v>91</v>
      </c>
      <c r="E7791" s="2">
        <v>3.0269930555555557E-2</v>
      </c>
      <c r="F7791" s="1">
        <v>3.0266203703703708E-2</v>
      </c>
      <c r="G7791">
        <v>322</v>
      </c>
      <c r="H7791">
        <v>2615.3200000000002</v>
      </c>
      <c r="I7791">
        <v>0</v>
      </c>
      <c r="J7791" t="s">
        <v>3663</v>
      </c>
      <c r="K7791" t="s">
        <v>22</v>
      </c>
      <c r="L7791">
        <v>1</v>
      </c>
      <c r="N7791" t="s">
        <v>23</v>
      </c>
      <c r="O7791" t="s">
        <v>46</v>
      </c>
      <c r="P7791" t="s">
        <v>28</v>
      </c>
      <c r="R7791" t="s">
        <v>26</v>
      </c>
      <c r="S7791">
        <v>21.6</v>
      </c>
      <c r="T7791">
        <v>17.3</v>
      </c>
      <c r="U7791">
        <v>17.5</v>
      </c>
      <c r="V7791">
        <v>4.3</v>
      </c>
      <c r="W7791">
        <v>4.0999999999999996</v>
      </c>
      <c r="AB7791">
        <f t="shared" si="156"/>
        <v>2339.6600000000003</v>
      </c>
    </row>
    <row r="7792" spans="1:28" x14ac:dyDescent="0.25">
      <c r="A7792" t="s">
        <v>3687</v>
      </c>
      <c r="B7792" t="s">
        <v>3662</v>
      </c>
      <c r="C7792" s="1">
        <v>0.70603009259259253</v>
      </c>
      <c r="D7792">
        <v>91</v>
      </c>
      <c r="E7792" s="2">
        <v>3.0269930555555557E-2</v>
      </c>
      <c r="F7792" s="1">
        <v>3.0266203703703708E-2</v>
      </c>
      <c r="G7792">
        <v>322</v>
      </c>
      <c r="H7792">
        <v>2615.3200000000002</v>
      </c>
      <c r="I7792">
        <v>0</v>
      </c>
      <c r="J7792" t="s">
        <v>3663</v>
      </c>
      <c r="K7792" t="s">
        <v>22</v>
      </c>
      <c r="L7792">
        <v>1</v>
      </c>
      <c r="N7792" t="s">
        <v>23</v>
      </c>
      <c r="O7792" t="s">
        <v>42</v>
      </c>
      <c r="P7792" t="s">
        <v>28</v>
      </c>
      <c r="R7792" t="s">
        <v>26</v>
      </c>
      <c r="S7792">
        <v>17.600000000000001</v>
      </c>
      <c r="T7792">
        <v>17.3</v>
      </c>
      <c r="U7792">
        <v>17.5</v>
      </c>
      <c r="V7792">
        <v>0.3</v>
      </c>
      <c r="W7792">
        <v>0.1</v>
      </c>
      <c r="AB7792">
        <f t="shared" si="156"/>
        <v>2339.6600000000003</v>
      </c>
    </row>
    <row r="7793" spans="1:28" x14ac:dyDescent="0.25">
      <c r="A7793" t="s">
        <v>3687</v>
      </c>
      <c r="B7793" t="s">
        <v>3662</v>
      </c>
      <c r="C7793" s="1">
        <v>0.70603009259259253</v>
      </c>
      <c r="D7793">
        <v>91</v>
      </c>
      <c r="E7793" s="2">
        <v>3.0269930555555557E-2</v>
      </c>
      <c r="F7793" s="1">
        <v>3.0266203703703708E-2</v>
      </c>
      <c r="G7793">
        <v>322</v>
      </c>
      <c r="H7793">
        <v>2615.3200000000002</v>
      </c>
      <c r="I7793">
        <v>0</v>
      </c>
      <c r="J7793" t="s">
        <v>3663</v>
      </c>
      <c r="K7793" t="s">
        <v>22</v>
      </c>
      <c r="L7793">
        <v>1</v>
      </c>
      <c r="N7793" t="s">
        <v>23</v>
      </c>
      <c r="O7793" t="s">
        <v>33</v>
      </c>
      <c r="P7793" t="s">
        <v>28</v>
      </c>
      <c r="R7793" t="s">
        <v>26</v>
      </c>
      <c r="S7793">
        <v>18.2</v>
      </c>
      <c r="T7793">
        <v>17.3</v>
      </c>
      <c r="U7793">
        <v>17.5</v>
      </c>
      <c r="V7793">
        <v>0.9</v>
      </c>
      <c r="W7793">
        <v>0.7</v>
      </c>
      <c r="AB7793">
        <f t="shared" si="156"/>
        <v>2339.6600000000003</v>
      </c>
    </row>
    <row r="7794" spans="1:28" x14ac:dyDescent="0.25">
      <c r="A7794" t="s">
        <v>3688</v>
      </c>
      <c r="B7794" t="s">
        <v>3662</v>
      </c>
      <c r="C7794" s="1">
        <v>0.70811342592592597</v>
      </c>
      <c r="D7794">
        <v>193</v>
      </c>
      <c r="E7794" s="2">
        <v>3.2354444444444443E-2</v>
      </c>
      <c r="F7794" s="1">
        <v>3.2349537037037038E-2</v>
      </c>
      <c r="G7794">
        <v>424</v>
      </c>
      <c r="H7794">
        <v>2795.42</v>
      </c>
      <c r="I7794">
        <v>0</v>
      </c>
      <c r="J7794" t="s">
        <v>3663</v>
      </c>
      <c r="K7794" t="s">
        <v>22</v>
      </c>
      <c r="L7794">
        <v>1</v>
      </c>
      <c r="N7794" t="s">
        <v>23</v>
      </c>
      <c r="O7794" t="s">
        <v>31</v>
      </c>
      <c r="P7794" t="s">
        <v>28</v>
      </c>
      <c r="R7794" t="s">
        <v>26</v>
      </c>
      <c r="S7794">
        <v>20.100000000000001</v>
      </c>
      <c r="T7794">
        <v>17.3</v>
      </c>
      <c r="U7794">
        <v>17.399999999999999</v>
      </c>
      <c r="V7794">
        <v>2.8</v>
      </c>
      <c r="W7794">
        <v>2.7</v>
      </c>
      <c r="AB7794">
        <f t="shared" si="156"/>
        <v>2519.7600000000002</v>
      </c>
    </row>
    <row r="7795" spans="1:28" x14ac:dyDescent="0.25">
      <c r="A7795" t="s">
        <v>3688</v>
      </c>
      <c r="B7795" t="s">
        <v>3662</v>
      </c>
      <c r="C7795" s="1">
        <v>0.70811342592592597</v>
      </c>
      <c r="D7795">
        <v>193</v>
      </c>
      <c r="E7795" s="2">
        <v>3.2354444444444443E-2</v>
      </c>
      <c r="F7795" s="1">
        <v>3.2349537037037038E-2</v>
      </c>
      <c r="G7795">
        <v>424</v>
      </c>
      <c r="H7795">
        <v>2795.42</v>
      </c>
      <c r="I7795">
        <v>0</v>
      </c>
      <c r="J7795" t="s">
        <v>3663</v>
      </c>
      <c r="K7795" t="s">
        <v>22</v>
      </c>
      <c r="L7795">
        <v>1</v>
      </c>
      <c r="N7795" t="s">
        <v>23</v>
      </c>
      <c r="O7795" t="s">
        <v>36</v>
      </c>
      <c r="P7795" t="s">
        <v>28</v>
      </c>
      <c r="R7795" t="s">
        <v>26</v>
      </c>
      <c r="S7795">
        <v>17.600000000000001</v>
      </c>
      <c r="T7795">
        <v>17.3</v>
      </c>
      <c r="U7795">
        <v>17.399999999999999</v>
      </c>
      <c r="V7795">
        <v>0.3</v>
      </c>
      <c r="W7795">
        <v>0.2</v>
      </c>
      <c r="AB7795">
        <f t="shared" si="156"/>
        <v>2519.7600000000002</v>
      </c>
    </row>
    <row r="7796" spans="1:28" x14ac:dyDescent="0.25">
      <c r="A7796" t="s">
        <v>3688</v>
      </c>
      <c r="B7796" t="s">
        <v>3662</v>
      </c>
      <c r="C7796" s="1">
        <v>0.70811342592592597</v>
      </c>
      <c r="D7796">
        <v>193</v>
      </c>
      <c r="E7796" s="2">
        <v>3.2354444444444443E-2</v>
      </c>
      <c r="F7796" s="1">
        <v>3.2349537037037038E-2</v>
      </c>
      <c r="G7796">
        <v>424</v>
      </c>
      <c r="H7796">
        <v>2795.42</v>
      </c>
      <c r="I7796">
        <v>0</v>
      </c>
      <c r="J7796" t="s">
        <v>3663</v>
      </c>
      <c r="K7796" t="s">
        <v>22</v>
      </c>
      <c r="L7796">
        <v>1</v>
      </c>
      <c r="N7796" t="s">
        <v>23</v>
      </c>
      <c r="O7796" t="s">
        <v>24</v>
      </c>
      <c r="P7796" t="s">
        <v>28</v>
      </c>
      <c r="R7796" t="s">
        <v>26</v>
      </c>
      <c r="AB7796">
        <f t="shared" si="156"/>
        <v>2519.7600000000002</v>
      </c>
    </row>
    <row r="7797" spans="1:28" x14ac:dyDescent="0.25">
      <c r="A7797" t="s">
        <v>3688</v>
      </c>
      <c r="B7797" t="s">
        <v>3662</v>
      </c>
      <c r="C7797" s="1">
        <v>0.70811342592592597</v>
      </c>
      <c r="D7797">
        <v>193</v>
      </c>
      <c r="E7797" s="2">
        <v>3.2354444444444443E-2</v>
      </c>
      <c r="F7797" s="1">
        <v>3.2349537037037038E-2</v>
      </c>
      <c r="G7797">
        <v>424</v>
      </c>
      <c r="H7797">
        <v>2795.42</v>
      </c>
      <c r="I7797">
        <v>0</v>
      </c>
      <c r="J7797" t="s">
        <v>3663</v>
      </c>
      <c r="K7797" t="s">
        <v>22</v>
      </c>
      <c r="L7797">
        <v>1</v>
      </c>
      <c r="N7797" t="s">
        <v>23</v>
      </c>
      <c r="O7797" t="s">
        <v>46</v>
      </c>
      <c r="P7797" t="s">
        <v>28</v>
      </c>
      <c r="R7797" t="s">
        <v>26</v>
      </c>
      <c r="S7797">
        <v>20.3</v>
      </c>
      <c r="T7797">
        <v>17.3</v>
      </c>
      <c r="U7797">
        <v>17.399999999999999</v>
      </c>
      <c r="V7797">
        <v>3</v>
      </c>
      <c r="W7797">
        <v>2.9</v>
      </c>
      <c r="AB7797">
        <f t="shared" si="156"/>
        <v>2519.7600000000002</v>
      </c>
    </row>
    <row r="7798" spans="1:28" x14ac:dyDescent="0.25">
      <c r="A7798" t="s">
        <v>3688</v>
      </c>
      <c r="B7798" t="s">
        <v>3662</v>
      </c>
      <c r="C7798" s="1">
        <v>0.70811342592592597</v>
      </c>
      <c r="D7798">
        <v>193</v>
      </c>
      <c r="E7798" s="2">
        <v>3.2354444444444443E-2</v>
      </c>
      <c r="F7798" s="1">
        <v>3.2349537037037038E-2</v>
      </c>
      <c r="G7798">
        <v>424</v>
      </c>
      <c r="H7798">
        <v>2795.42</v>
      </c>
      <c r="I7798">
        <v>0</v>
      </c>
      <c r="J7798" t="s">
        <v>3663</v>
      </c>
      <c r="K7798" t="s">
        <v>22</v>
      </c>
      <c r="L7798">
        <v>1</v>
      </c>
      <c r="N7798" t="s">
        <v>23</v>
      </c>
      <c r="O7798" t="s">
        <v>42</v>
      </c>
      <c r="P7798" t="s">
        <v>28</v>
      </c>
      <c r="R7798" t="s">
        <v>26</v>
      </c>
      <c r="S7798">
        <v>17.899999999999999</v>
      </c>
      <c r="T7798">
        <v>17.3</v>
      </c>
      <c r="U7798">
        <v>17.399999999999999</v>
      </c>
      <c r="V7798">
        <v>0.6</v>
      </c>
      <c r="W7798">
        <v>0.5</v>
      </c>
      <c r="AB7798">
        <f t="shared" si="156"/>
        <v>2519.7600000000002</v>
      </c>
    </row>
    <row r="7799" spans="1:28" x14ac:dyDescent="0.25">
      <c r="A7799" t="s">
        <v>3688</v>
      </c>
      <c r="B7799" t="s">
        <v>3662</v>
      </c>
      <c r="C7799" s="1">
        <v>0.70811342592592597</v>
      </c>
      <c r="D7799">
        <v>193</v>
      </c>
      <c r="E7799" s="2">
        <v>3.2354444444444443E-2</v>
      </c>
      <c r="F7799" s="1">
        <v>3.2349537037037038E-2</v>
      </c>
      <c r="G7799">
        <v>424</v>
      </c>
      <c r="H7799">
        <v>2795.42</v>
      </c>
      <c r="I7799">
        <v>0</v>
      </c>
      <c r="J7799" t="s">
        <v>3663</v>
      </c>
      <c r="K7799" t="s">
        <v>22</v>
      </c>
      <c r="L7799">
        <v>1</v>
      </c>
      <c r="N7799" t="s">
        <v>23</v>
      </c>
      <c r="O7799" t="s">
        <v>33</v>
      </c>
      <c r="P7799" t="s">
        <v>28</v>
      </c>
      <c r="R7799" t="s">
        <v>26</v>
      </c>
      <c r="S7799">
        <v>20</v>
      </c>
      <c r="T7799">
        <v>17.3</v>
      </c>
      <c r="U7799">
        <v>17.399999999999999</v>
      </c>
      <c r="V7799">
        <v>2.7</v>
      </c>
      <c r="W7799">
        <v>2.6</v>
      </c>
      <c r="AB7799">
        <f t="shared" si="156"/>
        <v>2519.7600000000002</v>
      </c>
    </row>
    <row r="7800" spans="1:28" x14ac:dyDescent="0.25">
      <c r="A7800" t="s">
        <v>3689</v>
      </c>
      <c r="B7800" t="s">
        <v>3662</v>
      </c>
      <c r="C7800" s="1">
        <v>0.71019675925925929</v>
      </c>
      <c r="D7800">
        <v>930</v>
      </c>
      <c r="E7800" s="2">
        <v>3.4446296296296294E-2</v>
      </c>
      <c r="F7800" s="1">
        <v>3.4444444444444444E-2</v>
      </c>
      <c r="G7800">
        <v>160</v>
      </c>
      <c r="H7800">
        <v>2976.16</v>
      </c>
      <c r="I7800">
        <v>0</v>
      </c>
      <c r="J7800" t="s">
        <v>3663</v>
      </c>
      <c r="K7800" t="s">
        <v>22</v>
      </c>
      <c r="L7800">
        <v>1</v>
      </c>
      <c r="N7800" t="s">
        <v>23</v>
      </c>
      <c r="O7800" t="s">
        <v>31</v>
      </c>
      <c r="P7800" t="s">
        <v>28</v>
      </c>
      <c r="R7800" t="s">
        <v>26</v>
      </c>
      <c r="S7800">
        <v>20.3</v>
      </c>
      <c r="T7800">
        <v>17.399999999999999</v>
      </c>
      <c r="U7800">
        <v>17.5</v>
      </c>
      <c r="V7800">
        <v>2.9</v>
      </c>
      <c r="W7800">
        <v>2.8</v>
      </c>
      <c r="AB7800">
        <f t="shared" si="156"/>
        <v>2700.5</v>
      </c>
    </row>
    <row r="7801" spans="1:28" x14ac:dyDescent="0.25">
      <c r="A7801" t="s">
        <v>3689</v>
      </c>
      <c r="B7801" t="s">
        <v>3662</v>
      </c>
      <c r="C7801" s="1">
        <v>0.71019675925925929</v>
      </c>
      <c r="D7801">
        <v>930</v>
      </c>
      <c r="E7801" s="2">
        <v>3.4446296296296294E-2</v>
      </c>
      <c r="F7801" s="1">
        <v>3.4444444444444444E-2</v>
      </c>
      <c r="G7801">
        <v>160</v>
      </c>
      <c r="H7801">
        <v>2976.16</v>
      </c>
      <c r="I7801">
        <v>0</v>
      </c>
      <c r="J7801" t="s">
        <v>3663</v>
      </c>
      <c r="K7801" t="s">
        <v>22</v>
      </c>
      <c r="L7801">
        <v>1</v>
      </c>
      <c r="N7801" t="s">
        <v>23</v>
      </c>
      <c r="O7801" t="s">
        <v>36</v>
      </c>
      <c r="P7801" t="s">
        <v>28</v>
      </c>
      <c r="R7801" t="s">
        <v>26</v>
      </c>
      <c r="S7801">
        <v>18.3</v>
      </c>
      <c r="T7801">
        <v>17.399999999999999</v>
      </c>
      <c r="U7801">
        <v>17.5</v>
      </c>
      <c r="V7801">
        <v>0.9</v>
      </c>
      <c r="W7801">
        <v>0.8</v>
      </c>
      <c r="AB7801">
        <f t="shared" si="156"/>
        <v>2700.5</v>
      </c>
    </row>
    <row r="7802" spans="1:28" x14ac:dyDescent="0.25">
      <c r="A7802" t="s">
        <v>3689</v>
      </c>
      <c r="B7802" t="s">
        <v>3662</v>
      </c>
      <c r="C7802" s="1">
        <v>0.71019675925925929</v>
      </c>
      <c r="D7802">
        <v>930</v>
      </c>
      <c r="E7802" s="2">
        <v>3.4446296296296294E-2</v>
      </c>
      <c r="F7802" s="1">
        <v>3.4444444444444444E-2</v>
      </c>
      <c r="G7802">
        <v>160</v>
      </c>
      <c r="H7802">
        <v>2976.16</v>
      </c>
      <c r="I7802">
        <v>0</v>
      </c>
      <c r="J7802" t="s">
        <v>3663</v>
      </c>
      <c r="K7802" t="s">
        <v>22</v>
      </c>
      <c r="L7802">
        <v>1</v>
      </c>
      <c r="N7802" t="s">
        <v>23</v>
      </c>
      <c r="O7802" t="s">
        <v>24</v>
      </c>
      <c r="P7802" t="s">
        <v>28</v>
      </c>
      <c r="R7802" t="s">
        <v>26</v>
      </c>
      <c r="AB7802">
        <f t="shared" si="156"/>
        <v>2700.5</v>
      </c>
    </row>
    <row r="7803" spans="1:28" x14ac:dyDescent="0.25">
      <c r="A7803" t="s">
        <v>3689</v>
      </c>
      <c r="B7803" t="s">
        <v>3662</v>
      </c>
      <c r="C7803" s="1">
        <v>0.71019675925925929</v>
      </c>
      <c r="D7803">
        <v>930</v>
      </c>
      <c r="E7803" s="2">
        <v>3.4446296296296294E-2</v>
      </c>
      <c r="F7803" s="1">
        <v>3.4444444444444444E-2</v>
      </c>
      <c r="G7803">
        <v>160</v>
      </c>
      <c r="H7803">
        <v>2976.16</v>
      </c>
      <c r="I7803">
        <v>0</v>
      </c>
      <c r="J7803" t="s">
        <v>3663</v>
      </c>
      <c r="K7803" t="s">
        <v>22</v>
      </c>
      <c r="L7803">
        <v>1</v>
      </c>
      <c r="N7803" t="s">
        <v>23</v>
      </c>
      <c r="O7803" t="s">
        <v>46</v>
      </c>
      <c r="P7803" t="s">
        <v>28</v>
      </c>
      <c r="R7803" t="s">
        <v>26</v>
      </c>
      <c r="S7803">
        <v>20.5</v>
      </c>
      <c r="T7803">
        <v>17.399999999999999</v>
      </c>
      <c r="U7803">
        <v>17.5</v>
      </c>
      <c r="V7803">
        <v>3.1</v>
      </c>
      <c r="W7803">
        <v>3</v>
      </c>
      <c r="AB7803">
        <f t="shared" si="156"/>
        <v>2700.5</v>
      </c>
    </row>
    <row r="7804" spans="1:28" x14ac:dyDescent="0.25">
      <c r="A7804" t="s">
        <v>3689</v>
      </c>
      <c r="B7804" t="s">
        <v>3662</v>
      </c>
      <c r="C7804" s="1">
        <v>0.71019675925925929</v>
      </c>
      <c r="D7804">
        <v>930</v>
      </c>
      <c r="E7804" s="2">
        <v>3.4446296296296294E-2</v>
      </c>
      <c r="F7804" s="1">
        <v>3.4444444444444444E-2</v>
      </c>
      <c r="G7804">
        <v>160</v>
      </c>
      <c r="H7804">
        <v>2976.16</v>
      </c>
      <c r="I7804">
        <v>0</v>
      </c>
      <c r="J7804" t="s">
        <v>3663</v>
      </c>
      <c r="K7804" t="s">
        <v>22</v>
      </c>
      <c r="L7804">
        <v>1</v>
      </c>
      <c r="N7804" t="s">
        <v>23</v>
      </c>
      <c r="O7804" t="s">
        <v>42</v>
      </c>
      <c r="P7804" t="s">
        <v>28</v>
      </c>
      <c r="R7804" t="s">
        <v>26</v>
      </c>
      <c r="S7804">
        <v>18.100000000000001</v>
      </c>
      <c r="T7804">
        <v>17.399999999999999</v>
      </c>
      <c r="U7804">
        <v>17.5</v>
      </c>
      <c r="V7804">
        <v>0.7</v>
      </c>
      <c r="W7804">
        <v>0.6</v>
      </c>
      <c r="AB7804">
        <f t="shared" si="156"/>
        <v>2700.5</v>
      </c>
    </row>
    <row r="7805" spans="1:28" x14ac:dyDescent="0.25">
      <c r="A7805" t="s">
        <v>3689</v>
      </c>
      <c r="B7805" t="s">
        <v>3662</v>
      </c>
      <c r="C7805" s="1">
        <v>0.71019675925925929</v>
      </c>
      <c r="D7805">
        <v>930</v>
      </c>
      <c r="E7805" s="2">
        <v>3.4446296296296294E-2</v>
      </c>
      <c r="F7805" s="1">
        <v>3.4444444444444444E-2</v>
      </c>
      <c r="G7805">
        <v>160</v>
      </c>
      <c r="H7805">
        <v>2976.16</v>
      </c>
      <c r="I7805">
        <v>0</v>
      </c>
      <c r="J7805" t="s">
        <v>3663</v>
      </c>
      <c r="K7805" t="s">
        <v>22</v>
      </c>
      <c r="L7805">
        <v>1</v>
      </c>
      <c r="N7805" t="s">
        <v>23</v>
      </c>
      <c r="O7805" t="s">
        <v>33</v>
      </c>
      <c r="P7805" t="s">
        <v>28</v>
      </c>
      <c r="R7805" t="s">
        <v>26</v>
      </c>
      <c r="S7805">
        <v>20.399999999999999</v>
      </c>
      <c r="T7805">
        <v>17.399999999999999</v>
      </c>
      <c r="U7805">
        <v>17.5</v>
      </c>
      <c r="V7805">
        <v>3</v>
      </c>
      <c r="W7805">
        <v>2.9</v>
      </c>
      <c r="AB7805">
        <f t="shared" si="156"/>
        <v>2700.5</v>
      </c>
    </row>
    <row r="7806" spans="1:28" x14ac:dyDescent="0.25">
      <c r="A7806" t="s">
        <v>3690</v>
      </c>
      <c r="B7806" t="s">
        <v>3662</v>
      </c>
      <c r="C7806" s="1">
        <v>0.71228009259259262</v>
      </c>
      <c r="D7806">
        <v>665</v>
      </c>
      <c r="E7806" s="2">
        <v>3.6526562499999998E-2</v>
      </c>
      <c r="F7806" s="1">
        <v>3.6516203703703703E-2</v>
      </c>
      <c r="G7806">
        <v>895</v>
      </c>
      <c r="H7806">
        <v>3155.9</v>
      </c>
      <c r="I7806">
        <v>0</v>
      </c>
      <c r="J7806" t="s">
        <v>3663</v>
      </c>
      <c r="K7806" t="s">
        <v>22</v>
      </c>
      <c r="L7806">
        <v>1</v>
      </c>
      <c r="N7806" t="s">
        <v>23</v>
      </c>
      <c r="O7806" t="s">
        <v>31</v>
      </c>
      <c r="P7806" t="s">
        <v>28</v>
      </c>
      <c r="R7806" t="s">
        <v>26</v>
      </c>
      <c r="AB7806">
        <f t="shared" si="156"/>
        <v>2880.2400000000002</v>
      </c>
    </row>
    <row r="7807" spans="1:28" x14ac:dyDescent="0.25">
      <c r="A7807" t="s">
        <v>3690</v>
      </c>
      <c r="B7807" t="s">
        <v>3662</v>
      </c>
      <c r="C7807" s="1">
        <v>0.71228009259259262</v>
      </c>
      <c r="D7807">
        <v>665</v>
      </c>
      <c r="E7807" s="2">
        <v>3.6526562499999998E-2</v>
      </c>
      <c r="F7807" s="1">
        <v>3.6516203703703703E-2</v>
      </c>
      <c r="G7807">
        <v>895</v>
      </c>
      <c r="H7807">
        <v>3155.9</v>
      </c>
      <c r="I7807">
        <v>0</v>
      </c>
      <c r="J7807" t="s">
        <v>3663</v>
      </c>
      <c r="K7807" t="s">
        <v>22</v>
      </c>
      <c r="L7807">
        <v>1</v>
      </c>
      <c r="N7807" t="s">
        <v>23</v>
      </c>
      <c r="O7807" t="s">
        <v>36</v>
      </c>
      <c r="P7807" t="s">
        <v>28</v>
      </c>
      <c r="R7807" t="s">
        <v>26</v>
      </c>
      <c r="AB7807">
        <f t="shared" si="156"/>
        <v>2880.2400000000002</v>
      </c>
    </row>
    <row r="7808" spans="1:28" x14ac:dyDescent="0.25">
      <c r="A7808" t="s">
        <v>3690</v>
      </c>
      <c r="B7808" t="s">
        <v>3662</v>
      </c>
      <c r="C7808" s="1">
        <v>0.71228009259259262</v>
      </c>
      <c r="D7808">
        <v>665</v>
      </c>
      <c r="E7808" s="2">
        <v>3.6526562499999998E-2</v>
      </c>
      <c r="F7808" s="1">
        <v>3.6516203703703703E-2</v>
      </c>
      <c r="G7808">
        <v>895</v>
      </c>
      <c r="H7808">
        <v>3155.9</v>
      </c>
      <c r="I7808">
        <v>0</v>
      </c>
      <c r="J7808" t="s">
        <v>3663</v>
      </c>
      <c r="K7808" t="s">
        <v>22</v>
      </c>
      <c r="L7808">
        <v>1</v>
      </c>
      <c r="N7808" t="s">
        <v>23</v>
      </c>
      <c r="O7808" t="s">
        <v>24</v>
      </c>
      <c r="P7808" t="s">
        <v>28</v>
      </c>
      <c r="R7808" t="s">
        <v>26</v>
      </c>
      <c r="S7808">
        <v>18.100000000000001</v>
      </c>
      <c r="T7808">
        <v>17.5</v>
      </c>
      <c r="U7808">
        <v>17.600000000000001</v>
      </c>
      <c r="V7808">
        <v>0.6</v>
      </c>
      <c r="W7808">
        <v>0.5</v>
      </c>
      <c r="AB7808">
        <f t="shared" si="156"/>
        <v>2880.2400000000002</v>
      </c>
    </row>
    <row r="7809" spans="1:28" x14ac:dyDescent="0.25">
      <c r="A7809" t="s">
        <v>3690</v>
      </c>
      <c r="B7809" t="s">
        <v>3662</v>
      </c>
      <c r="C7809" s="1">
        <v>0.71228009259259262</v>
      </c>
      <c r="D7809">
        <v>665</v>
      </c>
      <c r="E7809" s="2">
        <v>3.6526562499999998E-2</v>
      </c>
      <c r="F7809" s="1">
        <v>3.6516203703703703E-2</v>
      </c>
      <c r="G7809">
        <v>895</v>
      </c>
      <c r="H7809">
        <v>3155.9</v>
      </c>
      <c r="I7809">
        <v>0</v>
      </c>
      <c r="J7809" t="s">
        <v>3663</v>
      </c>
      <c r="K7809" t="s">
        <v>22</v>
      </c>
      <c r="L7809">
        <v>1</v>
      </c>
      <c r="N7809" t="s">
        <v>23</v>
      </c>
      <c r="O7809" t="s">
        <v>46</v>
      </c>
      <c r="P7809" t="s">
        <v>28</v>
      </c>
      <c r="R7809" t="s">
        <v>26</v>
      </c>
      <c r="S7809">
        <v>20.8</v>
      </c>
      <c r="T7809">
        <v>17.5</v>
      </c>
      <c r="U7809">
        <v>17.600000000000001</v>
      </c>
      <c r="V7809">
        <v>3.3</v>
      </c>
      <c r="W7809">
        <v>3.2</v>
      </c>
      <c r="AB7809">
        <f t="shared" si="156"/>
        <v>2880.2400000000002</v>
      </c>
    </row>
    <row r="7810" spans="1:28" x14ac:dyDescent="0.25">
      <c r="A7810" t="s">
        <v>3690</v>
      </c>
      <c r="B7810" t="s">
        <v>3662</v>
      </c>
      <c r="C7810" s="1">
        <v>0.71228009259259262</v>
      </c>
      <c r="D7810">
        <v>665</v>
      </c>
      <c r="E7810" s="2">
        <v>3.6526562499999998E-2</v>
      </c>
      <c r="F7810" s="1">
        <v>3.6516203703703703E-2</v>
      </c>
      <c r="G7810">
        <v>895</v>
      </c>
      <c r="H7810">
        <v>3155.9</v>
      </c>
      <c r="I7810">
        <v>0</v>
      </c>
      <c r="J7810" t="s">
        <v>3663</v>
      </c>
      <c r="K7810" t="s">
        <v>22</v>
      </c>
      <c r="L7810">
        <v>1</v>
      </c>
      <c r="N7810" t="s">
        <v>23</v>
      </c>
      <c r="O7810" t="s">
        <v>42</v>
      </c>
      <c r="P7810" t="s">
        <v>28</v>
      </c>
      <c r="R7810" t="s">
        <v>26</v>
      </c>
      <c r="AB7810">
        <f t="shared" si="156"/>
        <v>2880.2400000000002</v>
      </c>
    </row>
    <row r="7811" spans="1:28" x14ac:dyDescent="0.25">
      <c r="A7811" t="s">
        <v>3690</v>
      </c>
      <c r="B7811" t="s">
        <v>3662</v>
      </c>
      <c r="C7811" s="1">
        <v>0.71228009259259262</v>
      </c>
      <c r="D7811">
        <v>665</v>
      </c>
      <c r="E7811" s="2">
        <v>3.6526562499999998E-2</v>
      </c>
      <c r="F7811" s="1">
        <v>3.6516203703703703E-2</v>
      </c>
      <c r="G7811">
        <v>895</v>
      </c>
      <c r="H7811">
        <v>3155.9</v>
      </c>
      <c r="I7811">
        <v>0</v>
      </c>
      <c r="J7811" t="s">
        <v>3663</v>
      </c>
      <c r="K7811" t="s">
        <v>22</v>
      </c>
      <c r="L7811">
        <v>1</v>
      </c>
      <c r="N7811" t="s">
        <v>23</v>
      </c>
      <c r="O7811" t="s">
        <v>33</v>
      </c>
      <c r="P7811" t="s">
        <v>28</v>
      </c>
      <c r="R7811" t="s">
        <v>26</v>
      </c>
      <c r="S7811">
        <v>19.100000000000001</v>
      </c>
      <c r="T7811">
        <v>17.5</v>
      </c>
      <c r="U7811">
        <v>17.600000000000001</v>
      </c>
      <c r="V7811">
        <v>1.6</v>
      </c>
      <c r="W7811">
        <v>1.5</v>
      </c>
      <c r="AB7811">
        <f t="shared" si="156"/>
        <v>2880.2400000000002</v>
      </c>
    </row>
    <row r="7812" spans="1:28" x14ac:dyDescent="0.25">
      <c r="A7812" t="s">
        <v>3691</v>
      </c>
      <c r="B7812" t="s">
        <v>3662</v>
      </c>
      <c r="C7812" s="1">
        <v>0.71437499999999998</v>
      </c>
      <c r="D7812">
        <v>101</v>
      </c>
      <c r="E7812" s="2">
        <v>3.8614953703703707E-2</v>
      </c>
      <c r="F7812" s="1">
        <v>3.861111111111111E-2</v>
      </c>
      <c r="G7812">
        <v>332</v>
      </c>
      <c r="H7812">
        <v>3336.33</v>
      </c>
      <c r="I7812">
        <v>0</v>
      </c>
      <c r="J7812" t="s">
        <v>3663</v>
      </c>
      <c r="K7812" t="s">
        <v>22</v>
      </c>
      <c r="L7812">
        <v>1</v>
      </c>
      <c r="N7812" t="s">
        <v>23</v>
      </c>
      <c r="O7812" t="s">
        <v>31</v>
      </c>
      <c r="P7812" t="s">
        <v>28</v>
      </c>
      <c r="R7812" t="s">
        <v>26</v>
      </c>
      <c r="S7812">
        <v>20.2</v>
      </c>
      <c r="T7812">
        <v>17.399999999999999</v>
      </c>
      <c r="U7812">
        <v>17.5</v>
      </c>
      <c r="V7812">
        <v>2.8</v>
      </c>
      <c r="W7812">
        <v>2.7</v>
      </c>
      <c r="AB7812">
        <f t="shared" si="156"/>
        <v>3060.67</v>
      </c>
    </row>
    <row r="7813" spans="1:28" x14ac:dyDescent="0.25">
      <c r="A7813" t="s">
        <v>3691</v>
      </c>
      <c r="B7813" t="s">
        <v>3662</v>
      </c>
      <c r="C7813" s="1">
        <v>0.71437499999999998</v>
      </c>
      <c r="D7813">
        <v>101</v>
      </c>
      <c r="E7813" s="2">
        <v>3.8614953703703707E-2</v>
      </c>
      <c r="F7813" s="1">
        <v>3.861111111111111E-2</v>
      </c>
      <c r="G7813">
        <v>332</v>
      </c>
      <c r="H7813">
        <v>3336.33</v>
      </c>
      <c r="I7813">
        <v>0</v>
      </c>
      <c r="J7813" t="s">
        <v>3663</v>
      </c>
      <c r="K7813" t="s">
        <v>22</v>
      </c>
      <c r="L7813">
        <v>1</v>
      </c>
      <c r="N7813" t="s">
        <v>23</v>
      </c>
      <c r="O7813" t="s">
        <v>36</v>
      </c>
      <c r="P7813" t="s">
        <v>28</v>
      </c>
      <c r="R7813" t="s">
        <v>26</v>
      </c>
      <c r="S7813">
        <v>18.5</v>
      </c>
      <c r="T7813">
        <v>17.399999999999999</v>
      </c>
      <c r="U7813">
        <v>17.5</v>
      </c>
      <c r="V7813">
        <v>1.1000000000000001</v>
      </c>
      <c r="W7813">
        <v>1</v>
      </c>
      <c r="AB7813">
        <f t="shared" si="156"/>
        <v>3060.67</v>
      </c>
    </row>
    <row r="7814" spans="1:28" x14ac:dyDescent="0.25">
      <c r="A7814" t="s">
        <v>3691</v>
      </c>
      <c r="B7814" t="s">
        <v>3662</v>
      </c>
      <c r="C7814" s="1">
        <v>0.71437499999999998</v>
      </c>
      <c r="D7814">
        <v>101</v>
      </c>
      <c r="E7814" s="2">
        <v>3.8614953703703707E-2</v>
      </c>
      <c r="F7814" s="1">
        <v>3.861111111111111E-2</v>
      </c>
      <c r="G7814">
        <v>332</v>
      </c>
      <c r="H7814">
        <v>3336.33</v>
      </c>
      <c r="I7814">
        <v>0</v>
      </c>
      <c r="J7814" t="s">
        <v>3663</v>
      </c>
      <c r="K7814" t="s">
        <v>22</v>
      </c>
      <c r="L7814">
        <v>1</v>
      </c>
      <c r="N7814" t="s">
        <v>23</v>
      </c>
      <c r="O7814" t="s">
        <v>24</v>
      </c>
      <c r="P7814" t="s">
        <v>28</v>
      </c>
      <c r="R7814" t="s">
        <v>26</v>
      </c>
      <c r="S7814">
        <v>17.600000000000001</v>
      </c>
      <c r="T7814">
        <v>17.399999999999999</v>
      </c>
      <c r="U7814">
        <v>17.5</v>
      </c>
      <c r="V7814">
        <v>0.2</v>
      </c>
      <c r="W7814">
        <v>0.1</v>
      </c>
      <c r="AB7814">
        <f t="shared" si="156"/>
        <v>3060.67</v>
      </c>
    </row>
    <row r="7815" spans="1:28" x14ac:dyDescent="0.25">
      <c r="A7815" t="s">
        <v>3691</v>
      </c>
      <c r="B7815" t="s">
        <v>3662</v>
      </c>
      <c r="C7815" s="1">
        <v>0.71437499999999998</v>
      </c>
      <c r="D7815">
        <v>101</v>
      </c>
      <c r="E7815" s="2">
        <v>3.8614953703703707E-2</v>
      </c>
      <c r="F7815" s="1">
        <v>3.861111111111111E-2</v>
      </c>
      <c r="G7815">
        <v>332</v>
      </c>
      <c r="H7815">
        <v>3336.33</v>
      </c>
      <c r="I7815">
        <v>0</v>
      </c>
      <c r="J7815" t="s">
        <v>3663</v>
      </c>
      <c r="K7815" t="s">
        <v>22</v>
      </c>
      <c r="L7815">
        <v>1</v>
      </c>
      <c r="N7815" t="s">
        <v>23</v>
      </c>
      <c r="O7815" t="s">
        <v>46</v>
      </c>
      <c r="P7815" t="s">
        <v>28</v>
      </c>
      <c r="R7815" t="s">
        <v>26</v>
      </c>
      <c r="AB7815">
        <f t="shared" si="156"/>
        <v>3060.67</v>
      </c>
    </row>
    <row r="7816" spans="1:28" x14ac:dyDescent="0.25">
      <c r="A7816" t="s">
        <v>3691</v>
      </c>
      <c r="B7816" t="s">
        <v>3662</v>
      </c>
      <c r="C7816" s="1">
        <v>0.71437499999999998</v>
      </c>
      <c r="D7816">
        <v>101</v>
      </c>
      <c r="E7816" s="2">
        <v>3.8614953703703707E-2</v>
      </c>
      <c r="F7816" s="1">
        <v>3.861111111111111E-2</v>
      </c>
      <c r="G7816">
        <v>332</v>
      </c>
      <c r="H7816">
        <v>3336.33</v>
      </c>
      <c r="I7816">
        <v>0</v>
      </c>
      <c r="J7816" t="s">
        <v>3663</v>
      </c>
      <c r="K7816" t="s">
        <v>22</v>
      </c>
      <c r="L7816">
        <v>1</v>
      </c>
      <c r="N7816" t="s">
        <v>23</v>
      </c>
      <c r="O7816" t="s">
        <v>42</v>
      </c>
      <c r="P7816" t="s">
        <v>28</v>
      </c>
      <c r="R7816" t="s">
        <v>26</v>
      </c>
      <c r="AB7816">
        <f t="shared" si="156"/>
        <v>3060.67</v>
      </c>
    </row>
    <row r="7817" spans="1:28" x14ac:dyDescent="0.25">
      <c r="A7817" t="s">
        <v>3691</v>
      </c>
      <c r="B7817" t="s">
        <v>3662</v>
      </c>
      <c r="C7817" s="1">
        <v>0.71437499999999998</v>
      </c>
      <c r="D7817">
        <v>101</v>
      </c>
      <c r="E7817" s="2">
        <v>3.8614953703703707E-2</v>
      </c>
      <c r="F7817" s="1">
        <v>3.861111111111111E-2</v>
      </c>
      <c r="G7817">
        <v>332</v>
      </c>
      <c r="H7817">
        <v>3336.33</v>
      </c>
      <c r="I7817">
        <v>0</v>
      </c>
      <c r="J7817" t="s">
        <v>3663</v>
      </c>
      <c r="K7817" t="s">
        <v>22</v>
      </c>
      <c r="L7817">
        <v>1</v>
      </c>
      <c r="N7817" t="s">
        <v>23</v>
      </c>
      <c r="O7817" t="s">
        <v>33</v>
      </c>
      <c r="P7817" t="s">
        <v>28</v>
      </c>
      <c r="R7817" t="s">
        <v>26</v>
      </c>
      <c r="S7817">
        <v>20</v>
      </c>
      <c r="T7817">
        <v>17.399999999999999</v>
      </c>
      <c r="U7817">
        <v>17.5</v>
      </c>
      <c r="V7817">
        <v>2.6</v>
      </c>
      <c r="W7817">
        <v>2.5</v>
      </c>
      <c r="AB7817">
        <f t="shared" si="156"/>
        <v>3060.67</v>
      </c>
    </row>
    <row r="7818" spans="1:28" x14ac:dyDescent="0.25">
      <c r="A7818" t="s">
        <v>3692</v>
      </c>
      <c r="B7818" t="s">
        <v>3662</v>
      </c>
      <c r="C7818" s="1">
        <v>0.71644675925925927</v>
      </c>
      <c r="D7818">
        <v>435</v>
      </c>
      <c r="E7818" s="2">
        <v>4.0690578703703704E-2</v>
      </c>
      <c r="F7818" s="1">
        <v>4.0682870370370376E-2</v>
      </c>
      <c r="G7818">
        <v>666</v>
      </c>
      <c r="H7818">
        <v>3515.67</v>
      </c>
      <c r="I7818">
        <v>0</v>
      </c>
      <c r="J7818" t="s">
        <v>3663</v>
      </c>
      <c r="K7818" t="s">
        <v>22</v>
      </c>
      <c r="L7818">
        <v>1</v>
      </c>
      <c r="N7818" t="s">
        <v>23</v>
      </c>
      <c r="O7818" t="s">
        <v>31</v>
      </c>
      <c r="P7818" t="s">
        <v>28</v>
      </c>
      <c r="R7818" t="s">
        <v>26</v>
      </c>
      <c r="S7818">
        <v>18.7</v>
      </c>
      <c r="T7818">
        <v>17.399999999999999</v>
      </c>
      <c r="U7818">
        <v>17.5</v>
      </c>
      <c r="V7818">
        <v>1.3</v>
      </c>
      <c r="W7818">
        <v>1.2</v>
      </c>
      <c r="AB7818">
        <f t="shared" si="156"/>
        <v>3240.01</v>
      </c>
    </row>
    <row r="7819" spans="1:28" x14ac:dyDescent="0.25">
      <c r="A7819" t="s">
        <v>3692</v>
      </c>
      <c r="B7819" t="s">
        <v>3662</v>
      </c>
      <c r="C7819" s="1">
        <v>0.71644675925925927</v>
      </c>
      <c r="D7819">
        <v>435</v>
      </c>
      <c r="E7819" s="2">
        <v>4.0690578703703704E-2</v>
      </c>
      <c r="F7819" s="1">
        <v>4.0682870370370376E-2</v>
      </c>
      <c r="G7819">
        <v>666</v>
      </c>
      <c r="H7819">
        <v>3515.67</v>
      </c>
      <c r="I7819">
        <v>0</v>
      </c>
      <c r="J7819" t="s">
        <v>3663</v>
      </c>
      <c r="K7819" t="s">
        <v>22</v>
      </c>
      <c r="L7819">
        <v>1</v>
      </c>
      <c r="N7819" t="s">
        <v>23</v>
      </c>
      <c r="O7819" t="s">
        <v>36</v>
      </c>
      <c r="P7819" t="s">
        <v>28</v>
      </c>
      <c r="R7819" t="s">
        <v>26</v>
      </c>
      <c r="S7819">
        <v>17.8</v>
      </c>
      <c r="T7819">
        <v>17.399999999999999</v>
      </c>
      <c r="U7819">
        <v>17.5</v>
      </c>
      <c r="V7819">
        <v>0.4</v>
      </c>
      <c r="W7819">
        <v>0.3</v>
      </c>
      <c r="AB7819">
        <f t="shared" si="156"/>
        <v>3240.01</v>
      </c>
    </row>
    <row r="7820" spans="1:28" x14ac:dyDescent="0.25">
      <c r="A7820" t="s">
        <v>3692</v>
      </c>
      <c r="B7820" t="s">
        <v>3662</v>
      </c>
      <c r="C7820" s="1">
        <v>0.71644675925925927</v>
      </c>
      <c r="D7820">
        <v>435</v>
      </c>
      <c r="E7820" s="2">
        <v>4.0690578703703704E-2</v>
      </c>
      <c r="F7820" s="1">
        <v>4.0682870370370376E-2</v>
      </c>
      <c r="G7820">
        <v>666</v>
      </c>
      <c r="H7820">
        <v>3515.67</v>
      </c>
      <c r="I7820">
        <v>0</v>
      </c>
      <c r="J7820" t="s">
        <v>3663</v>
      </c>
      <c r="K7820" t="s">
        <v>22</v>
      </c>
      <c r="L7820">
        <v>1</v>
      </c>
      <c r="N7820" t="s">
        <v>23</v>
      </c>
      <c r="O7820" t="s">
        <v>24</v>
      </c>
      <c r="P7820" t="s">
        <v>28</v>
      </c>
      <c r="R7820" t="s">
        <v>26</v>
      </c>
      <c r="AB7820">
        <f t="shared" si="156"/>
        <v>3240.01</v>
      </c>
    </row>
    <row r="7821" spans="1:28" x14ac:dyDescent="0.25">
      <c r="A7821" t="s">
        <v>3692</v>
      </c>
      <c r="B7821" t="s">
        <v>3662</v>
      </c>
      <c r="C7821" s="1">
        <v>0.71644675925925927</v>
      </c>
      <c r="D7821">
        <v>435</v>
      </c>
      <c r="E7821" s="2">
        <v>4.0690578703703704E-2</v>
      </c>
      <c r="F7821" s="1">
        <v>4.0682870370370376E-2</v>
      </c>
      <c r="G7821">
        <v>666</v>
      </c>
      <c r="H7821">
        <v>3515.67</v>
      </c>
      <c r="I7821">
        <v>0</v>
      </c>
      <c r="J7821" t="s">
        <v>3663</v>
      </c>
      <c r="K7821" t="s">
        <v>22</v>
      </c>
      <c r="L7821">
        <v>1</v>
      </c>
      <c r="N7821" t="s">
        <v>23</v>
      </c>
      <c r="O7821" t="s">
        <v>46</v>
      </c>
      <c r="P7821" t="s">
        <v>28</v>
      </c>
      <c r="R7821" t="s">
        <v>26</v>
      </c>
      <c r="S7821">
        <v>22.1</v>
      </c>
      <c r="T7821">
        <v>17.399999999999999</v>
      </c>
      <c r="U7821">
        <v>17.5</v>
      </c>
      <c r="V7821">
        <v>4.7</v>
      </c>
      <c r="W7821">
        <v>4.5999999999999996</v>
      </c>
      <c r="AB7821">
        <f t="shared" si="156"/>
        <v>3240.01</v>
      </c>
    </row>
    <row r="7822" spans="1:28" x14ac:dyDescent="0.25">
      <c r="A7822" t="s">
        <v>3692</v>
      </c>
      <c r="B7822" t="s">
        <v>3662</v>
      </c>
      <c r="C7822" s="1">
        <v>0.71644675925925927</v>
      </c>
      <c r="D7822">
        <v>435</v>
      </c>
      <c r="E7822" s="2">
        <v>4.0690578703703704E-2</v>
      </c>
      <c r="F7822" s="1">
        <v>4.0682870370370376E-2</v>
      </c>
      <c r="G7822">
        <v>666</v>
      </c>
      <c r="H7822">
        <v>3515.67</v>
      </c>
      <c r="I7822">
        <v>0</v>
      </c>
      <c r="J7822" t="s">
        <v>3663</v>
      </c>
      <c r="K7822" t="s">
        <v>22</v>
      </c>
      <c r="L7822">
        <v>1</v>
      </c>
      <c r="N7822" t="s">
        <v>23</v>
      </c>
      <c r="O7822" t="s">
        <v>42</v>
      </c>
      <c r="P7822" t="s">
        <v>28</v>
      </c>
      <c r="R7822" t="s">
        <v>26</v>
      </c>
      <c r="S7822">
        <v>17.8</v>
      </c>
      <c r="T7822">
        <v>17.399999999999999</v>
      </c>
      <c r="U7822">
        <v>17.5</v>
      </c>
      <c r="V7822">
        <v>0.4</v>
      </c>
      <c r="W7822">
        <v>0.3</v>
      </c>
      <c r="AB7822">
        <f t="shared" si="156"/>
        <v>3240.01</v>
      </c>
    </row>
    <row r="7823" spans="1:28" x14ac:dyDescent="0.25">
      <c r="A7823" t="s">
        <v>3692</v>
      </c>
      <c r="B7823" t="s">
        <v>3662</v>
      </c>
      <c r="C7823" s="1">
        <v>0.71644675925925927</v>
      </c>
      <c r="D7823">
        <v>435</v>
      </c>
      <c r="E7823" s="2">
        <v>4.0690578703703704E-2</v>
      </c>
      <c r="F7823" s="1">
        <v>4.0682870370370376E-2</v>
      </c>
      <c r="G7823">
        <v>666</v>
      </c>
      <c r="H7823">
        <v>3515.67</v>
      </c>
      <c r="I7823">
        <v>0</v>
      </c>
      <c r="J7823" t="s">
        <v>3663</v>
      </c>
      <c r="K7823" t="s">
        <v>22</v>
      </c>
      <c r="L7823">
        <v>1</v>
      </c>
      <c r="N7823" t="s">
        <v>23</v>
      </c>
      <c r="O7823" t="s">
        <v>33</v>
      </c>
      <c r="P7823" t="s">
        <v>28</v>
      </c>
      <c r="R7823" t="s">
        <v>26</v>
      </c>
      <c r="S7823">
        <v>19.3</v>
      </c>
      <c r="T7823">
        <v>17.399999999999999</v>
      </c>
      <c r="U7823">
        <v>17.5</v>
      </c>
      <c r="V7823">
        <v>1.9</v>
      </c>
      <c r="W7823">
        <v>1.8</v>
      </c>
      <c r="AB7823">
        <f t="shared" si="156"/>
        <v>3240.01</v>
      </c>
    </row>
    <row r="7824" spans="1:28" x14ac:dyDescent="0.25">
      <c r="A7824" t="s">
        <v>3693</v>
      </c>
      <c r="B7824" t="s">
        <v>3662</v>
      </c>
      <c r="C7824" s="1">
        <v>0.7185300925925926</v>
      </c>
      <c r="D7824">
        <v>838</v>
      </c>
      <c r="E7824" s="2">
        <v>4.2778576388888885E-2</v>
      </c>
      <c r="F7824" s="1">
        <v>4.2777777777777776E-2</v>
      </c>
      <c r="G7824">
        <v>69</v>
      </c>
      <c r="H7824">
        <v>3696.07</v>
      </c>
      <c r="I7824">
        <v>0</v>
      </c>
      <c r="J7824" t="s">
        <v>3663</v>
      </c>
      <c r="K7824" t="s">
        <v>22</v>
      </c>
      <c r="L7824">
        <v>1</v>
      </c>
      <c r="N7824" t="s">
        <v>23</v>
      </c>
      <c r="O7824" t="s">
        <v>31</v>
      </c>
      <c r="P7824" t="s">
        <v>28</v>
      </c>
      <c r="R7824" t="s">
        <v>26</v>
      </c>
      <c r="S7824">
        <v>20.100000000000001</v>
      </c>
      <c r="T7824">
        <v>17.3</v>
      </c>
      <c r="U7824">
        <v>17.5</v>
      </c>
      <c r="V7824">
        <v>2.8</v>
      </c>
      <c r="W7824">
        <v>2.6</v>
      </c>
      <c r="AB7824">
        <f t="shared" si="156"/>
        <v>3420.4100000000003</v>
      </c>
    </row>
    <row r="7825" spans="1:28" x14ac:dyDescent="0.25">
      <c r="A7825" t="s">
        <v>3693</v>
      </c>
      <c r="B7825" t="s">
        <v>3662</v>
      </c>
      <c r="C7825" s="1">
        <v>0.7185300925925926</v>
      </c>
      <c r="D7825">
        <v>838</v>
      </c>
      <c r="E7825" s="2">
        <v>4.2778576388888885E-2</v>
      </c>
      <c r="F7825" s="1">
        <v>4.2777777777777776E-2</v>
      </c>
      <c r="G7825">
        <v>69</v>
      </c>
      <c r="H7825">
        <v>3696.07</v>
      </c>
      <c r="I7825">
        <v>0</v>
      </c>
      <c r="J7825" t="s">
        <v>3663</v>
      </c>
      <c r="K7825" t="s">
        <v>22</v>
      </c>
      <c r="L7825">
        <v>1</v>
      </c>
      <c r="N7825" t="s">
        <v>23</v>
      </c>
      <c r="O7825" t="s">
        <v>36</v>
      </c>
      <c r="P7825" t="s">
        <v>28</v>
      </c>
      <c r="R7825" t="s">
        <v>26</v>
      </c>
      <c r="AB7825">
        <f t="shared" si="156"/>
        <v>3420.4100000000003</v>
      </c>
    </row>
    <row r="7826" spans="1:28" x14ac:dyDescent="0.25">
      <c r="A7826" t="s">
        <v>3693</v>
      </c>
      <c r="B7826" t="s">
        <v>3662</v>
      </c>
      <c r="C7826" s="1">
        <v>0.7185300925925926</v>
      </c>
      <c r="D7826">
        <v>838</v>
      </c>
      <c r="E7826" s="2">
        <v>4.2778576388888885E-2</v>
      </c>
      <c r="F7826" s="1">
        <v>4.2777777777777776E-2</v>
      </c>
      <c r="G7826">
        <v>69</v>
      </c>
      <c r="H7826">
        <v>3696.07</v>
      </c>
      <c r="I7826">
        <v>0</v>
      </c>
      <c r="J7826" t="s">
        <v>3663</v>
      </c>
      <c r="K7826" t="s">
        <v>22</v>
      </c>
      <c r="L7826">
        <v>1</v>
      </c>
      <c r="N7826" t="s">
        <v>23</v>
      </c>
      <c r="O7826" t="s">
        <v>24</v>
      </c>
      <c r="P7826" t="s">
        <v>28</v>
      </c>
      <c r="R7826" t="s">
        <v>26</v>
      </c>
      <c r="AB7826">
        <f t="shared" si="156"/>
        <v>3420.4100000000003</v>
      </c>
    </row>
    <row r="7827" spans="1:28" x14ac:dyDescent="0.25">
      <c r="A7827" t="s">
        <v>3693</v>
      </c>
      <c r="B7827" t="s">
        <v>3662</v>
      </c>
      <c r="C7827" s="1">
        <v>0.7185300925925926</v>
      </c>
      <c r="D7827">
        <v>838</v>
      </c>
      <c r="E7827" s="2">
        <v>4.2778576388888885E-2</v>
      </c>
      <c r="F7827" s="1">
        <v>4.2777777777777776E-2</v>
      </c>
      <c r="G7827">
        <v>69</v>
      </c>
      <c r="H7827">
        <v>3696.07</v>
      </c>
      <c r="I7827">
        <v>0</v>
      </c>
      <c r="J7827" t="s">
        <v>3663</v>
      </c>
      <c r="K7827" t="s">
        <v>22</v>
      </c>
      <c r="L7827">
        <v>1</v>
      </c>
      <c r="N7827" t="s">
        <v>23</v>
      </c>
      <c r="O7827" t="s">
        <v>46</v>
      </c>
      <c r="P7827" t="s">
        <v>28</v>
      </c>
      <c r="R7827" t="s">
        <v>26</v>
      </c>
      <c r="S7827">
        <v>19.7</v>
      </c>
      <c r="T7827">
        <v>17.3</v>
      </c>
      <c r="U7827">
        <v>17.5</v>
      </c>
      <c r="V7827">
        <v>2.4</v>
      </c>
      <c r="W7827">
        <v>2.2000000000000002</v>
      </c>
      <c r="AB7827">
        <f t="shared" si="156"/>
        <v>3420.4100000000003</v>
      </c>
    </row>
    <row r="7828" spans="1:28" x14ac:dyDescent="0.25">
      <c r="A7828" t="s">
        <v>3693</v>
      </c>
      <c r="B7828" t="s">
        <v>3662</v>
      </c>
      <c r="C7828" s="1">
        <v>0.7185300925925926</v>
      </c>
      <c r="D7828">
        <v>838</v>
      </c>
      <c r="E7828" s="2">
        <v>4.2778576388888885E-2</v>
      </c>
      <c r="F7828" s="1">
        <v>4.2777777777777776E-2</v>
      </c>
      <c r="G7828">
        <v>69</v>
      </c>
      <c r="H7828">
        <v>3696.07</v>
      </c>
      <c r="I7828">
        <v>0</v>
      </c>
      <c r="J7828" t="s">
        <v>3663</v>
      </c>
      <c r="K7828" t="s">
        <v>22</v>
      </c>
      <c r="L7828">
        <v>1</v>
      </c>
      <c r="N7828" t="s">
        <v>23</v>
      </c>
      <c r="O7828" t="s">
        <v>42</v>
      </c>
      <c r="P7828" t="s">
        <v>28</v>
      </c>
      <c r="R7828" t="s">
        <v>26</v>
      </c>
      <c r="S7828">
        <v>17.8</v>
      </c>
      <c r="T7828">
        <v>17.3</v>
      </c>
      <c r="U7828">
        <v>17.5</v>
      </c>
      <c r="V7828">
        <v>0.5</v>
      </c>
      <c r="W7828">
        <v>0.3</v>
      </c>
      <c r="AB7828">
        <f t="shared" si="156"/>
        <v>3420.4100000000003</v>
      </c>
    </row>
    <row r="7829" spans="1:28" x14ac:dyDescent="0.25">
      <c r="A7829" t="s">
        <v>3694</v>
      </c>
      <c r="B7829" t="s">
        <v>3662</v>
      </c>
      <c r="C7829" s="1">
        <v>0.72061342592592592</v>
      </c>
      <c r="D7829">
        <v>306</v>
      </c>
      <c r="E7829" s="2">
        <v>4.4855752314814812E-2</v>
      </c>
      <c r="F7829" s="1">
        <v>4.4849537037037035E-2</v>
      </c>
      <c r="G7829">
        <v>537</v>
      </c>
      <c r="H7829">
        <v>3875.54</v>
      </c>
      <c r="I7829">
        <v>0</v>
      </c>
      <c r="J7829" t="s">
        <v>3663</v>
      </c>
      <c r="K7829" t="s">
        <v>22</v>
      </c>
      <c r="L7829">
        <v>1</v>
      </c>
      <c r="N7829" t="s">
        <v>23</v>
      </c>
      <c r="O7829" t="s">
        <v>31</v>
      </c>
      <c r="P7829" t="s">
        <v>28</v>
      </c>
      <c r="R7829" t="s">
        <v>26</v>
      </c>
      <c r="S7829">
        <v>20.100000000000001</v>
      </c>
      <c r="T7829">
        <v>17.600000000000001</v>
      </c>
      <c r="U7829">
        <v>17.899999999999999</v>
      </c>
      <c r="V7829">
        <v>2.5</v>
      </c>
      <c r="W7829">
        <v>2.2000000000000002</v>
      </c>
      <c r="AB7829">
        <f t="shared" si="156"/>
        <v>3599.88</v>
      </c>
    </row>
    <row r="7830" spans="1:28" x14ac:dyDescent="0.25">
      <c r="A7830" t="s">
        <v>3694</v>
      </c>
      <c r="B7830" t="s">
        <v>3662</v>
      </c>
      <c r="C7830" s="1">
        <v>0.72061342592592592</v>
      </c>
      <c r="D7830">
        <v>306</v>
      </c>
      <c r="E7830" s="2">
        <v>4.4855752314814812E-2</v>
      </c>
      <c r="F7830" s="1">
        <v>4.4849537037037035E-2</v>
      </c>
      <c r="G7830">
        <v>537</v>
      </c>
      <c r="H7830">
        <v>3875.54</v>
      </c>
      <c r="I7830">
        <v>0</v>
      </c>
      <c r="J7830" t="s">
        <v>3663</v>
      </c>
      <c r="K7830" t="s">
        <v>22</v>
      </c>
      <c r="L7830">
        <v>1</v>
      </c>
      <c r="N7830" t="s">
        <v>23</v>
      </c>
      <c r="O7830" t="s">
        <v>36</v>
      </c>
      <c r="P7830" t="s">
        <v>28</v>
      </c>
      <c r="R7830" t="s">
        <v>26</v>
      </c>
      <c r="AB7830">
        <f t="shared" si="156"/>
        <v>3599.88</v>
      </c>
    </row>
    <row r="7831" spans="1:28" x14ac:dyDescent="0.25">
      <c r="A7831" t="s">
        <v>3694</v>
      </c>
      <c r="B7831" t="s">
        <v>3662</v>
      </c>
      <c r="C7831" s="1">
        <v>0.72061342592592592</v>
      </c>
      <c r="D7831">
        <v>306</v>
      </c>
      <c r="E7831" s="2">
        <v>4.4855752314814812E-2</v>
      </c>
      <c r="F7831" s="1">
        <v>4.4849537037037035E-2</v>
      </c>
      <c r="G7831">
        <v>537</v>
      </c>
      <c r="H7831">
        <v>3875.54</v>
      </c>
      <c r="I7831">
        <v>0</v>
      </c>
      <c r="J7831" t="s">
        <v>3663</v>
      </c>
      <c r="K7831" t="s">
        <v>22</v>
      </c>
      <c r="L7831">
        <v>1</v>
      </c>
      <c r="N7831" t="s">
        <v>23</v>
      </c>
      <c r="O7831" t="s">
        <v>24</v>
      </c>
      <c r="P7831" t="s">
        <v>28</v>
      </c>
      <c r="R7831" t="s">
        <v>26</v>
      </c>
      <c r="S7831">
        <v>18.3</v>
      </c>
      <c r="T7831">
        <v>17.600000000000001</v>
      </c>
      <c r="U7831">
        <v>17.899999999999999</v>
      </c>
      <c r="V7831">
        <v>0.7</v>
      </c>
      <c r="W7831">
        <v>0.4</v>
      </c>
      <c r="AB7831">
        <f t="shared" si="156"/>
        <v>3599.88</v>
      </c>
    </row>
    <row r="7832" spans="1:28" x14ac:dyDescent="0.25">
      <c r="A7832" t="s">
        <v>3694</v>
      </c>
      <c r="B7832" t="s">
        <v>3662</v>
      </c>
      <c r="C7832" s="1">
        <v>0.72061342592592592</v>
      </c>
      <c r="D7832">
        <v>306</v>
      </c>
      <c r="E7832" s="2">
        <v>4.4855752314814812E-2</v>
      </c>
      <c r="F7832" s="1">
        <v>4.4849537037037035E-2</v>
      </c>
      <c r="G7832">
        <v>537</v>
      </c>
      <c r="H7832">
        <v>3875.54</v>
      </c>
      <c r="I7832">
        <v>0</v>
      </c>
      <c r="J7832" t="s">
        <v>3663</v>
      </c>
      <c r="K7832" t="s">
        <v>22</v>
      </c>
      <c r="L7832">
        <v>1</v>
      </c>
      <c r="N7832" t="s">
        <v>23</v>
      </c>
      <c r="O7832" t="s">
        <v>46</v>
      </c>
      <c r="P7832" t="s">
        <v>28</v>
      </c>
      <c r="R7832" t="s">
        <v>26</v>
      </c>
      <c r="S7832">
        <v>19.2</v>
      </c>
      <c r="T7832">
        <v>17.600000000000001</v>
      </c>
      <c r="U7832">
        <v>17.899999999999999</v>
      </c>
      <c r="V7832">
        <v>1.6</v>
      </c>
      <c r="W7832">
        <v>1.3</v>
      </c>
      <c r="AB7832">
        <f t="shared" si="156"/>
        <v>3599.88</v>
      </c>
    </row>
    <row r="7833" spans="1:28" x14ac:dyDescent="0.25">
      <c r="A7833" t="s">
        <v>3694</v>
      </c>
      <c r="B7833" t="s">
        <v>3662</v>
      </c>
      <c r="C7833" s="1">
        <v>0.72061342592592592</v>
      </c>
      <c r="D7833">
        <v>306</v>
      </c>
      <c r="E7833" s="2">
        <v>4.4855752314814812E-2</v>
      </c>
      <c r="F7833" s="1">
        <v>4.4849537037037035E-2</v>
      </c>
      <c r="G7833">
        <v>537</v>
      </c>
      <c r="H7833">
        <v>3875.54</v>
      </c>
      <c r="I7833">
        <v>0</v>
      </c>
      <c r="J7833" t="s">
        <v>3663</v>
      </c>
      <c r="K7833" t="s">
        <v>22</v>
      </c>
      <c r="L7833">
        <v>1</v>
      </c>
      <c r="N7833" t="s">
        <v>23</v>
      </c>
      <c r="O7833" t="s">
        <v>42</v>
      </c>
      <c r="P7833" t="s">
        <v>28</v>
      </c>
      <c r="R7833" t="s">
        <v>26</v>
      </c>
      <c r="S7833">
        <v>18.3</v>
      </c>
      <c r="T7833">
        <v>17.600000000000001</v>
      </c>
      <c r="U7833">
        <v>17.899999999999999</v>
      </c>
      <c r="V7833">
        <v>0.7</v>
      </c>
      <c r="W7833">
        <v>0.4</v>
      </c>
      <c r="AB7833">
        <f t="shared" si="156"/>
        <v>3599.88</v>
      </c>
    </row>
    <row r="7834" spans="1:28" x14ac:dyDescent="0.25">
      <c r="A7834" t="s">
        <v>3695</v>
      </c>
      <c r="B7834" t="s">
        <v>3662</v>
      </c>
      <c r="C7834" s="1">
        <v>0.72269675925925936</v>
      </c>
      <c r="D7834">
        <v>275</v>
      </c>
      <c r="E7834" s="2">
        <v>4.6938726851851853E-2</v>
      </c>
      <c r="F7834" s="1">
        <v>4.6932870370370368E-2</v>
      </c>
      <c r="G7834">
        <v>506</v>
      </c>
      <c r="H7834">
        <v>4055.51</v>
      </c>
      <c r="I7834">
        <v>0</v>
      </c>
      <c r="J7834" t="s">
        <v>3663</v>
      </c>
      <c r="K7834" t="s">
        <v>22</v>
      </c>
      <c r="L7834">
        <v>1</v>
      </c>
      <c r="N7834" t="s">
        <v>23</v>
      </c>
      <c r="O7834" t="s">
        <v>31</v>
      </c>
      <c r="P7834" t="s">
        <v>28</v>
      </c>
      <c r="R7834" t="s">
        <v>26</v>
      </c>
      <c r="S7834">
        <v>19.899999999999999</v>
      </c>
      <c r="T7834">
        <v>17.5</v>
      </c>
      <c r="U7834">
        <v>17.7</v>
      </c>
      <c r="V7834">
        <v>2.4</v>
      </c>
      <c r="W7834">
        <v>2.2000000000000002</v>
      </c>
      <c r="AB7834">
        <f t="shared" si="156"/>
        <v>3779.8500000000004</v>
      </c>
    </row>
    <row r="7835" spans="1:28" x14ac:dyDescent="0.25">
      <c r="A7835" t="s">
        <v>3695</v>
      </c>
      <c r="B7835" t="s">
        <v>3662</v>
      </c>
      <c r="C7835" s="1">
        <v>0.72269675925925936</v>
      </c>
      <c r="D7835">
        <v>275</v>
      </c>
      <c r="E7835" s="2">
        <v>4.6938726851851853E-2</v>
      </c>
      <c r="F7835" s="1">
        <v>4.6932870370370368E-2</v>
      </c>
      <c r="G7835">
        <v>506</v>
      </c>
      <c r="H7835">
        <v>4055.51</v>
      </c>
      <c r="I7835">
        <v>0</v>
      </c>
      <c r="J7835" t="s">
        <v>3663</v>
      </c>
      <c r="K7835" t="s">
        <v>22</v>
      </c>
      <c r="L7835">
        <v>1</v>
      </c>
      <c r="N7835" t="s">
        <v>23</v>
      </c>
      <c r="O7835" t="s">
        <v>36</v>
      </c>
      <c r="P7835" t="s">
        <v>28</v>
      </c>
      <c r="R7835" t="s">
        <v>26</v>
      </c>
      <c r="S7835">
        <v>18.100000000000001</v>
      </c>
      <c r="T7835">
        <v>17.5</v>
      </c>
      <c r="U7835">
        <v>17.7</v>
      </c>
      <c r="V7835">
        <v>0.6</v>
      </c>
      <c r="W7835">
        <v>0.4</v>
      </c>
      <c r="AB7835">
        <f t="shared" si="156"/>
        <v>3779.8500000000004</v>
      </c>
    </row>
    <row r="7836" spans="1:28" x14ac:dyDescent="0.25">
      <c r="A7836" t="s">
        <v>3695</v>
      </c>
      <c r="B7836" t="s">
        <v>3662</v>
      </c>
      <c r="C7836" s="1">
        <v>0.72269675925925936</v>
      </c>
      <c r="D7836">
        <v>275</v>
      </c>
      <c r="E7836" s="2">
        <v>4.6938726851851853E-2</v>
      </c>
      <c r="F7836" s="1">
        <v>4.6932870370370368E-2</v>
      </c>
      <c r="G7836">
        <v>506</v>
      </c>
      <c r="H7836">
        <v>4055.51</v>
      </c>
      <c r="I7836">
        <v>0</v>
      </c>
      <c r="J7836" t="s">
        <v>3663</v>
      </c>
      <c r="K7836" t="s">
        <v>22</v>
      </c>
      <c r="L7836">
        <v>1</v>
      </c>
      <c r="N7836" t="s">
        <v>23</v>
      </c>
      <c r="O7836" t="s">
        <v>24</v>
      </c>
      <c r="P7836" t="s">
        <v>28</v>
      </c>
      <c r="R7836" t="s">
        <v>26</v>
      </c>
      <c r="AB7836">
        <f t="shared" si="156"/>
        <v>3779.8500000000004</v>
      </c>
    </row>
    <row r="7837" spans="1:28" x14ac:dyDescent="0.25">
      <c r="A7837" t="s">
        <v>3695</v>
      </c>
      <c r="B7837" t="s">
        <v>3662</v>
      </c>
      <c r="C7837" s="1">
        <v>0.72269675925925936</v>
      </c>
      <c r="D7837">
        <v>275</v>
      </c>
      <c r="E7837" s="2">
        <v>4.6938726851851853E-2</v>
      </c>
      <c r="F7837" s="1">
        <v>4.6932870370370368E-2</v>
      </c>
      <c r="G7837">
        <v>506</v>
      </c>
      <c r="H7837">
        <v>4055.51</v>
      </c>
      <c r="I7837">
        <v>0</v>
      </c>
      <c r="J7837" t="s">
        <v>3663</v>
      </c>
      <c r="K7837" t="s">
        <v>22</v>
      </c>
      <c r="L7837">
        <v>1</v>
      </c>
      <c r="N7837" t="s">
        <v>23</v>
      </c>
      <c r="O7837" t="s">
        <v>46</v>
      </c>
      <c r="P7837" t="s">
        <v>28</v>
      </c>
      <c r="R7837" t="s">
        <v>26</v>
      </c>
      <c r="AB7837">
        <f t="shared" si="156"/>
        <v>3779.8500000000004</v>
      </c>
    </row>
    <row r="7838" spans="1:28" x14ac:dyDescent="0.25">
      <c r="A7838" t="s">
        <v>3695</v>
      </c>
      <c r="B7838" t="s">
        <v>3662</v>
      </c>
      <c r="C7838" s="1">
        <v>0.72269675925925936</v>
      </c>
      <c r="D7838">
        <v>275</v>
      </c>
      <c r="E7838" s="2">
        <v>4.6938726851851853E-2</v>
      </c>
      <c r="F7838" s="1">
        <v>4.6932870370370368E-2</v>
      </c>
      <c r="G7838">
        <v>506</v>
      </c>
      <c r="H7838">
        <v>4055.51</v>
      </c>
      <c r="I7838">
        <v>0</v>
      </c>
      <c r="J7838" t="s">
        <v>3663</v>
      </c>
      <c r="K7838" t="s">
        <v>22</v>
      </c>
      <c r="L7838">
        <v>1</v>
      </c>
      <c r="N7838" t="s">
        <v>23</v>
      </c>
      <c r="O7838" t="s">
        <v>42</v>
      </c>
      <c r="P7838" t="s">
        <v>28</v>
      </c>
      <c r="R7838" t="s">
        <v>26</v>
      </c>
      <c r="S7838">
        <v>18</v>
      </c>
      <c r="T7838">
        <v>17.5</v>
      </c>
      <c r="U7838">
        <v>17.7</v>
      </c>
      <c r="V7838">
        <v>0.5</v>
      </c>
      <c r="W7838">
        <v>0.3</v>
      </c>
      <c r="AB7838">
        <f t="shared" si="156"/>
        <v>3779.8500000000004</v>
      </c>
    </row>
    <row r="7839" spans="1:28" x14ac:dyDescent="0.25">
      <c r="A7839" t="s">
        <v>3695</v>
      </c>
      <c r="B7839" t="s">
        <v>3662</v>
      </c>
      <c r="C7839" s="1">
        <v>0.72269675925925936</v>
      </c>
      <c r="D7839">
        <v>275</v>
      </c>
      <c r="E7839" s="2">
        <v>4.6938726851851853E-2</v>
      </c>
      <c r="F7839" s="1">
        <v>4.6932870370370368E-2</v>
      </c>
      <c r="G7839">
        <v>506</v>
      </c>
      <c r="H7839">
        <v>4055.51</v>
      </c>
      <c r="I7839">
        <v>0</v>
      </c>
      <c r="J7839" t="s">
        <v>3663</v>
      </c>
      <c r="K7839" t="s">
        <v>22</v>
      </c>
      <c r="L7839">
        <v>1</v>
      </c>
      <c r="N7839" t="s">
        <v>23</v>
      </c>
      <c r="O7839" t="s">
        <v>33</v>
      </c>
      <c r="P7839" t="s">
        <v>28</v>
      </c>
      <c r="R7839" t="s">
        <v>26</v>
      </c>
      <c r="S7839">
        <v>17.8</v>
      </c>
      <c r="T7839">
        <v>17.5</v>
      </c>
      <c r="U7839">
        <v>17.7</v>
      </c>
      <c r="V7839">
        <v>0.3</v>
      </c>
      <c r="W7839">
        <v>0.1</v>
      </c>
      <c r="AB7839">
        <f t="shared" si="156"/>
        <v>3779.8500000000004</v>
      </c>
    </row>
    <row r="7840" spans="1:28" x14ac:dyDescent="0.25">
      <c r="A7840" t="s">
        <v>3696</v>
      </c>
      <c r="B7840" t="s">
        <v>3662</v>
      </c>
      <c r="C7840" s="1">
        <v>0.72478009259259257</v>
      </c>
      <c r="D7840">
        <v>711</v>
      </c>
      <c r="E7840" s="2">
        <v>4.9027106481481481E-2</v>
      </c>
      <c r="F7840" s="1">
        <v>4.9016203703703708E-2</v>
      </c>
      <c r="G7840">
        <v>942</v>
      </c>
      <c r="H7840">
        <v>4235.9399999999996</v>
      </c>
      <c r="I7840">
        <v>0</v>
      </c>
      <c r="J7840" t="s">
        <v>3663</v>
      </c>
      <c r="K7840" t="s">
        <v>22</v>
      </c>
      <c r="L7840">
        <v>1</v>
      </c>
      <c r="N7840" t="s">
        <v>23</v>
      </c>
      <c r="O7840" t="s">
        <v>31</v>
      </c>
      <c r="P7840" t="s">
        <v>28</v>
      </c>
      <c r="R7840" t="s">
        <v>26</v>
      </c>
      <c r="S7840">
        <v>20.100000000000001</v>
      </c>
      <c r="T7840">
        <v>17.5</v>
      </c>
      <c r="U7840">
        <v>17.7</v>
      </c>
      <c r="V7840">
        <v>2.6</v>
      </c>
      <c r="W7840">
        <v>2.4</v>
      </c>
      <c r="AB7840">
        <f t="shared" si="156"/>
        <v>3960.2799999999997</v>
      </c>
    </row>
    <row r="7841" spans="1:28" x14ac:dyDescent="0.25">
      <c r="A7841" t="s">
        <v>3696</v>
      </c>
      <c r="B7841" t="s">
        <v>3662</v>
      </c>
      <c r="C7841" s="1">
        <v>0.72478009259259257</v>
      </c>
      <c r="D7841">
        <v>711</v>
      </c>
      <c r="E7841" s="2">
        <v>4.9027106481481481E-2</v>
      </c>
      <c r="F7841" s="1">
        <v>4.9016203703703708E-2</v>
      </c>
      <c r="G7841">
        <v>942</v>
      </c>
      <c r="H7841">
        <v>4235.9399999999996</v>
      </c>
      <c r="I7841">
        <v>0</v>
      </c>
      <c r="J7841" t="s">
        <v>3663</v>
      </c>
      <c r="K7841" t="s">
        <v>22</v>
      </c>
      <c r="L7841">
        <v>1</v>
      </c>
      <c r="N7841" t="s">
        <v>23</v>
      </c>
      <c r="O7841" t="s">
        <v>36</v>
      </c>
      <c r="P7841" t="s">
        <v>28</v>
      </c>
      <c r="R7841" t="s">
        <v>26</v>
      </c>
      <c r="S7841">
        <v>18.100000000000001</v>
      </c>
      <c r="T7841">
        <v>17.5</v>
      </c>
      <c r="U7841">
        <v>17.7</v>
      </c>
      <c r="V7841">
        <v>0.6</v>
      </c>
      <c r="W7841">
        <v>0.4</v>
      </c>
      <c r="AB7841">
        <f t="shared" si="156"/>
        <v>3960.2799999999997</v>
      </c>
    </row>
    <row r="7842" spans="1:28" x14ac:dyDescent="0.25">
      <c r="A7842" t="s">
        <v>3696</v>
      </c>
      <c r="B7842" t="s">
        <v>3662</v>
      </c>
      <c r="C7842" s="1">
        <v>0.72478009259259257</v>
      </c>
      <c r="D7842">
        <v>711</v>
      </c>
      <c r="E7842" s="2">
        <v>4.9027106481481481E-2</v>
      </c>
      <c r="F7842" s="1">
        <v>4.9016203703703708E-2</v>
      </c>
      <c r="G7842">
        <v>942</v>
      </c>
      <c r="H7842">
        <v>4235.9399999999996</v>
      </c>
      <c r="I7842">
        <v>0</v>
      </c>
      <c r="J7842" t="s">
        <v>3663</v>
      </c>
      <c r="K7842" t="s">
        <v>22</v>
      </c>
      <c r="L7842">
        <v>1</v>
      </c>
      <c r="N7842" t="s">
        <v>23</v>
      </c>
      <c r="O7842" t="s">
        <v>24</v>
      </c>
      <c r="P7842" t="s">
        <v>28</v>
      </c>
      <c r="R7842" t="s">
        <v>26</v>
      </c>
      <c r="S7842">
        <v>17.7</v>
      </c>
      <c r="T7842">
        <v>17.5</v>
      </c>
      <c r="U7842">
        <v>17.7</v>
      </c>
      <c r="V7842">
        <v>0.2</v>
      </c>
      <c r="W7842">
        <v>0</v>
      </c>
      <c r="AB7842">
        <f t="shared" ref="AB7842:AB7905" si="157">H7842-275.66</f>
        <v>3960.2799999999997</v>
      </c>
    </row>
    <row r="7843" spans="1:28" x14ac:dyDescent="0.25">
      <c r="A7843" t="s">
        <v>3696</v>
      </c>
      <c r="B7843" t="s">
        <v>3662</v>
      </c>
      <c r="C7843" s="1">
        <v>0.72478009259259257</v>
      </c>
      <c r="D7843">
        <v>711</v>
      </c>
      <c r="E7843" s="2">
        <v>4.9027106481481481E-2</v>
      </c>
      <c r="F7843" s="1">
        <v>4.9016203703703708E-2</v>
      </c>
      <c r="G7843">
        <v>942</v>
      </c>
      <c r="H7843">
        <v>4235.9399999999996</v>
      </c>
      <c r="I7843">
        <v>0</v>
      </c>
      <c r="J7843" t="s">
        <v>3663</v>
      </c>
      <c r="K7843" t="s">
        <v>22</v>
      </c>
      <c r="L7843">
        <v>1</v>
      </c>
      <c r="N7843" t="s">
        <v>23</v>
      </c>
      <c r="O7843" t="s">
        <v>46</v>
      </c>
      <c r="P7843" t="s">
        <v>28</v>
      </c>
      <c r="R7843" t="s">
        <v>26</v>
      </c>
      <c r="S7843">
        <v>18.2</v>
      </c>
      <c r="T7843">
        <v>17.5</v>
      </c>
      <c r="U7843">
        <v>17.7</v>
      </c>
      <c r="V7843">
        <v>0.7</v>
      </c>
      <c r="W7843">
        <v>0.5</v>
      </c>
      <c r="AB7843">
        <f t="shared" si="157"/>
        <v>3960.2799999999997</v>
      </c>
    </row>
    <row r="7844" spans="1:28" x14ac:dyDescent="0.25">
      <c r="A7844" t="s">
        <v>3696</v>
      </c>
      <c r="B7844" t="s">
        <v>3662</v>
      </c>
      <c r="C7844" s="1">
        <v>0.72478009259259257</v>
      </c>
      <c r="D7844">
        <v>711</v>
      </c>
      <c r="E7844" s="2">
        <v>4.9027106481481481E-2</v>
      </c>
      <c r="F7844" s="1">
        <v>4.9016203703703708E-2</v>
      </c>
      <c r="G7844">
        <v>942</v>
      </c>
      <c r="H7844">
        <v>4235.9399999999996</v>
      </c>
      <c r="I7844">
        <v>0</v>
      </c>
      <c r="J7844" t="s">
        <v>3663</v>
      </c>
      <c r="K7844" t="s">
        <v>22</v>
      </c>
      <c r="L7844">
        <v>1</v>
      </c>
      <c r="N7844" t="s">
        <v>23</v>
      </c>
      <c r="O7844" t="s">
        <v>42</v>
      </c>
      <c r="P7844" t="s">
        <v>28</v>
      </c>
      <c r="R7844" t="s">
        <v>26</v>
      </c>
      <c r="S7844">
        <v>18.100000000000001</v>
      </c>
      <c r="T7844">
        <v>17.5</v>
      </c>
      <c r="U7844">
        <v>17.7</v>
      </c>
      <c r="V7844">
        <v>0.6</v>
      </c>
      <c r="W7844">
        <v>0.4</v>
      </c>
      <c r="AB7844">
        <f t="shared" si="157"/>
        <v>3960.2799999999997</v>
      </c>
    </row>
    <row r="7845" spans="1:28" x14ac:dyDescent="0.25">
      <c r="A7845" t="s">
        <v>3696</v>
      </c>
      <c r="B7845" t="s">
        <v>3662</v>
      </c>
      <c r="C7845" s="1">
        <v>0.72478009259259257</v>
      </c>
      <c r="D7845">
        <v>711</v>
      </c>
      <c r="E7845" s="2">
        <v>4.9027106481481481E-2</v>
      </c>
      <c r="F7845" s="1">
        <v>4.9016203703703708E-2</v>
      </c>
      <c r="G7845">
        <v>942</v>
      </c>
      <c r="H7845">
        <v>4235.9399999999996</v>
      </c>
      <c r="I7845">
        <v>0</v>
      </c>
      <c r="J7845" t="s">
        <v>3663</v>
      </c>
      <c r="K7845" t="s">
        <v>22</v>
      </c>
      <c r="L7845">
        <v>1</v>
      </c>
      <c r="N7845" t="s">
        <v>23</v>
      </c>
      <c r="O7845" t="s">
        <v>33</v>
      </c>
      <c r="P7845" t="s">
        <v>28</v>
      </c>
      <c r="R7845" t="s">
        <v>26</v>
      </c>
      <c r="S7845">
        <v>17.899999999999999</v>
      </c>
      <c r="T7845">
        <v>17.5</v>
      </c>
      <c r="U7845">
        <v>17.7</v>
      </c>
      <c r="V7845">
        <v>0.4</v>
      </c>
      <c r="W7845">
        <v>0.2</v>
      </c>
      <c r="AB7845">
        <f t="shared" si="157"/>
        <v>3960.2799999999997</v>
      </c>
    </row>
    <row r="7846" spans="1:28" x14ac:dyDescent="0.25">
      <c r="A7846" t="s">
        <v>3697</v>
      </c>
      <c r="B7846" t="s">
        <v>3662</v>
      </c>
      <c r="C7846" s="1">
        <v>0.7268634259259259</v>
      </c>
      <c r="D7846">
        <v>79</v>
      </c>
      <c r="E7846" s="2">
        <v>5.1103124999999999E-2</v>
      </c>
      <c r="F7846" s="1">
        <v>5.1099537037037041E-2</v>
      </c>
      <c r="G7846">
        <v>310</v>
      </c>
      <c r="H7846">
        <v>4415.3100000000004</v>
      </c>
      <c r="I7846">
        <v>0</v>
      </c>
      <c r="J7846" t="s">
        <v>3663</v>
      </c>
      <c r="K7846" t="s">
        <v>22</v>
      </c>
      <c r="L7846">
        <v>1</v>
      </c>
      <c r="N7846" t="s">
        <v>23</v>
      </c>
      <c r="O7846" t="s">
        <v>31</v>
      </c>
      <c r="P7846" t="s">
        <v>28</v>
      </c>
      <c r="R7846" t="s">
        <v>26</v>
      </c>
      <c r="AB7846">
        <f t="shared" si="157"/>
        <v>4139.6500000000005</v>
      </c>
    </row>
    <row r="7847" spans="1:28" x14ac:dyDescent="0.25">
      <c r="A7847" t="s">
        <v>3697</v>
      </c>
      <c r="B7847" t="s">
        <v>3662</v>
      </c>
      <c r="C7847" s="1">
        <v>0.7268634259259259</v>
      </c>
      <c r="D7847">
        <v>79</v>
      </c>
      <c r="E7847" s="2">
        <v>5.1103124999999999E-2</v>
      </c>
      <c r="F7847" s="1">
        <v>5.1099537037037041E-2</v>
      </c>
      <c r="G7847">
        <v>310</v>
      </c>
      <c r="H7847">
        <v>4415.3100000000004</v>
      </c>
      <c r="I7847">
        <v>0</v>
      </c>
      <c r="J7847" t="s">
        <v>3663</v>
      </c>
      <c r="K7847" t="s">
        <v>22</v>
      </c>
      <c r="L7847">
        <v>1</v>
      </c>
      <c r="N7847" t="s">
        <v>23</v>
      </c>
      <c r="O7847" t="s">
        <v>36</v>
      </c>
      <c r="P7847" t="s">
        <v>28</v>
      </c>
      <c r="R7847" t="s">
        <v>26</v>
      </c>
      <c r="S7847">
        <v>18.100000000000001</v>
      </c>
      <c r="T7847">
        <v>17.399999999999999</v>
      </c>
      <c r="U7847">
        <v>17.600000000000001</v>
      </c>
      <c r="V7847">
        <v>0.7</v>
      </c>
      <c r="W7847">
        <v>0.5</v>
      </c>
      <c r="AB7847">
        <f t="shared" si="157"/>
        <v>4139.6500000000005</v>
      </c>
    </row>
    <row r="7848" spans="1:28" x14ac:dyDescent="0.25">
      <c r="A7848" t="s">
        <v>3697</v>
      </c>
      <c r="B7848" t="s">
        <v>3662</v>
      </c>
      <c r="C7848" s="1">
        <v>0.7268634259259259</v>
      </c>
      <c r="D7848">
        <v>79</v>
      </c>
      <c r="E7848" s="2">
        <v>5.1103124999999999E-2</v>
      </c>
      <c r="F7848" s="1">
        <v>5.1099537037037041E-2</v>
      </c>
      <c r="G7848">
        <v>310</v>
      </c>
      <c r="H7848">
        <v>4415.3100000000004</v>
      </c>
      <c r="I7848">
        <v>0</v>
      </c>
      <c r="J7848" t="s">
        <v>3663</v>
      </c>
      <c r="K7848" t="s">
        <v>22</v>
      </c>
      <c r="L7848">
        <v>1</v>
      </c>
      <c r="N7848" t="s">
        <v>23</v>
      </c>
      <c r="O7848" t="s">
        <v>24</v>
      </c>
      <c r="P7848" t="s">
        <v>28</v>
      </c>
      <c r="R7848" t="s">
        <v>26</v>
      </c>
      <c r="S7848">
        <v>17.899999999999999</v>
      </c>
      <c r="T7848">
        <v>17.399999999999999</v>
      </c>
      <c r="U7848">
        <v>17.600000000000001</v>
      </c>
      <c r="V7848">
        <v>0.5</v>
      </c>
      <c r="W7848">
        <v>0.3</v>
      </c>
      <c r="AB7848">
        <f t="shared" si="157"/>
        <v>4139.6500000000005</v>
      </c>
    </row>
    <row r="7849" spans="1:28" x14ac:dyDescent="0.25">
      <c r="A7849" t="s">
        <v>3697</v>
      </c>
      <c r="B7849" t="s">
        <v>3662</v>
      </c>
      <c r="C7849" s="1">
        <v>0.7268634259259259</v>
      </c>
      <c r="D7849">
        <v>79</v>
      </c>
      <c r="E7849" s="2">
        <v>5.1103124999999999E-2</v>
      </c>
      <c r="F7849" s="1">
        <v>5.1099537037037041E-2</v>
      </c>
      <c r="G7849">
        <v>310</v>
      </c>
      <c r="H7849">
        <v>4415.3100000000004</v>
      </c>
      <c r="I7849">
        <v>0</v>
      </c>
      <c r="J7849" t="s">
        <v>3663</v>
      </c>
      <c r="K7849" t="s">
        <v>22</v>
      </c>
      <c r="L7849">
        <v>1</v>
      </c>
      <c r="N7849" t="s">
        <v>23</v>
      </c>
      <c r="O7849" t="s">
        <v>46</v>
      </c>
      <c r="P7849" t="s">
        <v>28</v>
      </c>
      <c r="R7849" t="s">
        <v>26</v>
      </c>
      <c r="S7849">
        <v>18</v>
      </c>
      <c r="T7849">
        <v>17.399999999999999</v>
      </c>
      <c r="U7849">
        <v>17.600000000000001</v>
      </c>
      <c r="V7849">
        <v>0.6</v>
      </c>
      <c r="W7849">
        <v>0.4</v>
      </c>
      <c r="AB7849">
        <f t="shared" si="157"/>
        <v>4139.6500000000005</v>
      </c>
    </row>
    <row r="7850" spans="1:28" x14ac:dyDescent="0.25">
      <c r="A7850" t="s">
        <v>3697</v>
      </c>
      <c r="B7850" t="s">
        <v>3662</v>
      </c>
      <c r="C7850" s="1">
        <v>0.7268634259259259</v>
      </c>
      <c r="D7850">
        <v>79</v>
      </c>
      <c r="E7850" s="2">
        <v>5.1103124999999999E-2</v>
      </c>
      <c r="F7850" s="1">
        <v>5.1099537037037041E-2</v>
      </c>
      <c r="G7850">
        <v>310</v>
      </c>
      <c r="H7850">
        <v>4415.3100000000004</v>
      </c>
      <c r="I7850">
        <v>0</v>
      </c>
      <c r="J7850" t="s">
        <v>3663</v>
      </c>
      <c r="K7850" t="s">
        <v>22</v>
      </c>
      <c r="L7850">
        <v>1</v>
      </c>
      <c r="N7850" t="s">
        <v>23</v>
      </c>
      <c r="O7850" t="s">
        <v>42</v>
      </c>
      <c r="P7850" t="s">
        <v>28</v>
      </c>
      <c r="R7850" t="s">
        <v>26</v>
      </c>
      <c r="AB7850">
        <f t="shared" si="157"/>
        <v>4139.6500000000005</v>
      </c>
    </row>
    <row r="7851" spans="1:28" x14ac:dyDescent="0.25">
      <c r="A7851" t="s">
        <v>3697</v>
      </c>
      <c r="B7851" t="s">
        <v>3662</v>
      </c>
      <c r="C7851" s="1">
        <v>0.7268634259259259</v>
      </c>
      <c r="D7851">
        <v>79</v>
      </c>
      <c r="E7851" s="2">
        <v>5.1103124999999999E-2</v>
      </c>
      <c r="F7851" s="1">
        <v>5.1099537037037041E-2</v>
      </c>
      <c r="G7851">
        <v>310</v>
      </c>
      <c r="H7851">
        <v>4415.3100000000004</v>
      </c>
      <c r="I7851">
        <v>0</v>
      </c>
      <c r="J7851" t="s">
        <v>3663</v>
      </c>
      <c r="K7851" t="s">
        <v>22</v>
      </c>
      <c r="L7851">
        <v>1</v>
      </c>
      <c r="N7851" t="s">
        <v>23</v>
      </c>
      <c r="O7851" t="s">
        <v>33</v>
      </c>
      <c r="P7851" t="s">
        <v>28</v>
      </c>
      <c r="R7851" t="s">
        <v>26</v>
      </c>
      <c r="S7851">
        <v>18</v>
      </c>
      <c r="T7851">
        <v>17.399999999999999</v>
      </c>
      <c r="U7851">
        <v>17.600000000000001</v>
      </c>
      <c r="V7851">
        <v>0.6</v>
      </c>
      <c r="W7851">
        <v>0.4</v>
      </c>
      <c r="AB7851">
        <f t="shared" si="157"/>
        <v>4139.6500000000005</v>
      </c>
    </row>
    <row r="7852" spans="1:28" x14ac:dyDescent="0.25">
      <c r="A7852" t="s">
        <v>3698</v>
      </c>
      <c r="B7852" t="s">
        <v>3662</v>
      </c>
      <c r="C7852" s="1">
        <v>0.72894675925925922</v>
      </c>
      <c r="D7852">
        <v>181</v>
      </c>
      <c r="E7852" s="2">
        <v>5.3187638888888888E-2</v>
      </c>
      <c r="F7852" s="1">
        <v>5.3182870370370366E-2</v>
      </c>
      <c r="G7852">
        <v>412</v>
      </c>
      <c r="H7852">
        <v>4595.41</v>
      </c>
      <c r="I7852">
        <v>0</v>
      </c>
      <c r="J7852" t="s">
        <v>3663</v>
      </c>
      <c r="K7852" t="s">
        <v>22</v>
      </c>
      <c r="L7852">
        <v>1</v>
      </c>
      <c r="N7852" t="s">
        <v>23</v>
      </c>
      <c r="O7852" t="s">
        <v>31</v>
      </c>
      <c r="P7852" t="s">
        <v>28</v>
      </c>
      <c r="R7852" t="s">
        <v>26</v>
      </c>
      <c r="S7852">
        <v>19.7</v>
      </c>
      <c r="T7852">
        <v>17.5</v>
      </c>
      <c r="U7852">
        <v>17.8</v>
      </c>
      <c r="V7852">
        <v>2.2000000000000002</v>
      </c>
      <c r="W7852">
        <v>1.9</v>
      </c>
      <c r="AB7852">
        <f t="shared" si="157"/>
        <v>4319.75</v>
      </c>
    </row>
    <row r="7853" spans="1:28" x14ac:dyDescent="0.25">
      <c r="A7853" t="s">
        <v>3698</v>
      </c>
      <c r="B7853" t="s">
        <v>3662</v>
      </c>
      <c r="C7853" s="1">
        <v>0.72894675925925922</v>
      </c>
      <c r="D7853">
        <v>181</v>
      </c>
      <c r="E7853" s="2">
        <v>5.3187638888888888E-2</v>
      </c>
      <c r="F7853" s="1">
        <v>5.3182870370370366E-2</v>
      </c>
      <c r="G7853">
        <v>412</v>
      </c>
      <c r="H7853">
        <v>4595.41</v>
      </c>
      <c r="I7853">
        <v>0</v>
      </c>
      <c r="J7853" t="s">
        <v>3663</v>
      </c>
      <c r="K7853" t="s">
        <v>22</v>
      </c>
      <c r="L7853">
        <v>1</v>
      </c>
      <c r="N7853" t="s">
        <v>23</v>
      </c>
      <c r="O7853" t="s">
        <v>36</v>
      </c>
      <c r="P7853" t="s">
        <v>28</v>
      </c>
      <c r="R7853" t="s">
        <v>26</v>
      </c>
      <c r="S7853">
        <v>18.100000000000001</v>
      </c>
      <c r="T7853">
        <v>17.5</v>
      </c>
      <c r="U7853">
        <v>17.8</v>
      </c>
      <c r="V7853">
        <v>0.6</v>
      </c>
      <c r="W7853">
        <v>0.3</v>
      </c>
      <c r="AB7853">
        <f t="shared" si="157"/>
        <v>4319.75</v>
      </c>
    </row>
    <row r="7854" spans="1:28" x14ac:dyDescent="0.25">
      <c r="A7854" t="s">
        <v>3698</v>
      </c>
      <c r="B7854" t="s">
        <v>3662</v>
      </c>
      <c r="C7854" s="1">
        <v>0.72894675925925922</v>
      </c>
      <c r="D7854">
        <v>181</v>
      </c>
      <c r="E7854" s="2">
        <v>5.3187638888888888E-2</v>
      </c>
      <c r="F7854" s="1">
        <v>5.3182870370370366E-2</v>
      </c>
      <c r="G7854">
        <v>412</v>
      </c>
      <c r="H7854">
        <v>4595.41</v>
      </c>
      <c r="I7854">
        <v>0</v>
      </c>
      <c r="J7854" t="s">
        <v>3663</v>
      </c>
      <c r="K7854" t="s">
        <v>22</v>
      </c>
      <c r="L7854">
        <v>1</v>
      </c>
      <c r="N7854" t="s">
        <v>23</v>
      </c>
      <c r="O7854" t="s">
        <v>24</v>
      </c>
      <c r="P7854" t="s">
        <v>28</v>
      </c>
      <c r="R7854" t="s">
        <v>26</v>
      </c>
      <c r="S7854">
        <v>17.899999999999999</v>
      </c>
      <c r="T7854">
        <v>17.5</v>
      </c>
      <c r="U7854">
        <v>17.8</v>
      </c>
      <c r="V7854">
        <v>0.4</v>
      </c>
      <c r="W7854">
        <v>0.1</v>
      </c>
      <c r="AB7854">
        <f t="shared" si="157"/>
        <v>4319.75</v>
      </c>
    </row>
    <row r="7855" spans="1:28" x14ac:dyDescent="0.25">
      <c r="A7855" t="s">
        <v>3698</v>
      </c>
      <c r="B7855" t="s">
        <v>3662</v>
      </c>
      <c r="C7855" s="1">
        <v>0.72894675925925922</v>
      </c>
      <c r="D7855">
        <v>181</v>
      </c>
      <c r="E7855" s="2">
        <v>5.3187638888888888E-2</v>
      </c>
      <c r="F7855" s="1">
        <v>5.3182870370370366E-2</v>
      </c>
      <c r="G7855">
        <v>412</v>
      </c>
      <c r="H7855">
        <v>4595.41</v>
      </c>
      <c r="I7855">
        <v>0</v>
      </c>
      <c r="J7855" t="s">
        <v>3663</v>
      </c>
      <c r="K7855" t="s">
        <v>22</v>
      </c>
      <c r="L7855">
        <v>1</v>
      </c>
      <c r="N7855" t="s">
        <v>23</v>
      </c>
      <c r="O7855" t="s">
        <v>46</v>
      </c>
      <c r="P7855" t="s">
        <v>28</v>
      </c>
      <c r="R7855" t="s">
        <v>26</v>
      </c>
      <c r="S7855">
        <v>17.899999999999999</v>
      </c>
      <c r="T7855">
        <v>17.5</v>
      </c>
      <c r="U7855">
        <v>17.8</v>
      </c>
      <c r="V7855">
        <v>0.4</v>
      </c>
      <c r="W7855">
        <v>0.1</v>
      </c>
      <c r="AB7855">
        <f t="shared" si="157"/>
        <v>4319.75</v>
      </c>
    </row>
    <row r="7856" spans="1:28" x14ac:dyDescent="0.25">
      <c r="A7856" t="s">
        <v>3698</v>
      </c>
      <c r="B7856" t="s">
        <v>3662</v>
      </c>
      <c r="C7856" s="1">
        <v>0.72894675925925922</v>
      </c>
      <c r="D7856">
        <v>181</v>
      </c>
      <c r="E7856" s="2">
        <v>5.3187638888888888E-2</v>
      </c>
      <c r="F7856" s="1">
        <v>5.3182870370370366E-2</v>
      </c>
      <c r="G7856">
        <v>412</v>
      </c>
      <c r="H7856">
        <v>4595.41</v>
      </c>
      <c r="I7856">
        <v>0</v>
      </c>
      <c r="J7856" t="s">
        <v>3663</v>
      </c>
      <c r="K7856" t="s">
        <v>22</v>
      </c>
      <c r="L7856">
        <v>1</v>
      </c>
      <c r="N7856" t="s">
        <v>23</v>
      </c>
      <c r="O7856" t="s">
        <v>42</v>
      </c>
      <c r="P7856" t="s">
        <v>28</v>
      </c>
      <c r="R7856" t="s">
        <v>26</v>
      </c>
      <c r="S7856">
        <v>18.100000000000001</v>
      </c>
      <c r="T7856">
        <v>17.5</v>
      </c>
      <c r="U7856">
        <v>17.8</v>
      </c>
      <c r="V7856">
        <v>0.6</v>
      </c>
      <c r="W7856">
        <v>0.3</v>
      </c>
      <c r="AB7856">
        <f t="shared" si="157"/>
        <v>4319.75</v>
      </c>
    </row>
    <row r="7857" spans="1:28" x14ac:dyDescent="0.25">
      <c r="A7857" t="s">
        <v>3698</v>
      </c>
      <c r="B7857" t="s">
        <v>3662</v>
      </c>
      <c r="C7857" s="1">
        <v>0.72894675925925922</v>
      </c>
      <c r="D7857">
        <v>181</v>
      </c>
      <c r="E7857" s="2">
        <v>5.3187638888888888E-2</v>
      </c>
      <c r="F7857" s="1">
        <v>5.3182870370370366E-2</v>
      </c>
      <c r="G7857">
        <v>412</v>
      </c>
      <c r="H7857">
        <v>4595.41</v>
      </c>
      <c r="I7857">
        <v>0</v>
      </c>
      <c r="J7857" t="s">
        <v>3663</v>
      </c>
      <c r="K7857" t="s">
        <v>22</v>
      </c>
      <c r="L7857">
        <v>1</v>
      </c>
      <c r="N7857" t="s">
        <v>23</v>
      </c>
      <c r="O7857" t="s">
        <v>33</v>
      </c>
      <c r="P7857" t="s">
        <v>28</v>
      </c>
      <c r="R7857" t="s">
        <v>26</v>
      </c>
      <c r="S7857">
        <v>17.899999999999999</v>
      </c>
      <c r="T7857">
        <v>17.5</v>
      </c>
      <c r="U7857">
        <v>17.8</v>
      </c>
      <c r="V7857">
        <v>0.4</v>
      </c>
      <c r="W7857">
        <v>0.1</v>
      </c>
      <c r="AB7857">
        <f t="shared" si="157"/>
        <v>4319.75</v>
      </c>
    </row>
    <row r="7858" spans="1:28" x14ac:dyDescent="0.25">
      <c r="A7858" t="s">
        <v>3699</v>
      </c>
      <c r="B7858" t="s">
        <v>3662</v>
      </c>
      <c r="C7858" s="1">
        <v>0.73103009259259266</v>
      </c>
      <c r="D7858">
        <v>584</v>
      </c>
      <c r="E7858" s="2">
        <v>5.5275636574074076E-2</v>
      </c>
      <c r="F7858" s="1">
        <v>5.5266203703703699E-2</v>
      </c>
      <c r="G7858">
        <v>815</v>
      </c>
      <c r="H7858">
        <v>4775.8100000000004</v>
      </c>
      <c r="I7858">
        <v>0</v>
      </c>
      <c r="J7858" t="s">
        <v>3663</v>
      </c>
      <c r="K7858" t="s">
        <v>22</v>
      </c>
      <c r="L7858">
        <v>1</v>
      </c>
      <c r="N7858" t="s">
        <v>23</v>
      </c>
      <c r="O7858" t="s">
        <v>31</v>
      </c>
      <c r="P7858" t="s">
        <v>28</v>
      </c>
      <c r="R7858" t="s">
        <v>26</v>
      </c>
      <c r="S7858">
        <v>19.8</v>
      </c>
      <c r="T7858">
        <v>17.2</v>
      </c>
      <c r="U7858">
        <v>17.5</v>
      </c>
      <c r="V7858">
        <v>2.6</v>
      </c>
      <c r="W7858">
        <v>2.2999999999999998</v>
      </c>
      <c r="AB7858">
        <f t="shared" si="157"/>
        <v>4500.1500000000005</v>
      </c>
    </row>
    <row r="7859" spans="1:28" x14ac:dyDescent="0.25">
      <c r="A7859" t="s">
        <v>3699</v>
      </c>
      <c r="B7859" t="s">
        <v>3662</v>
      </c>
      <c r="C7859" s="1">
        <v>0.73103009259259266</v>
      </c>
      <c r="D7859">
        <v>584</v>
      </c>
      <c r="E7859" s="2">
        <v>5.5275636574074076E-2</v>
      </c>
      <c r="F7859" s="1">
        <v>5.5266203703703699E-2</v>
      </c>
      <c r="G7859">
        <v>815</v>
      </c>
      <c r="H7859">
        <v>4775.8100000000004</v>
      </c>
      <c r="I7859">
        <v>0</v>
      </c>
      <c r="J7859" t="s">
        <v>3663</v>
      </c>
      <c r="K7859" t="s">
        <v>22</v>
      </c>
      <c r="L7859">
        <v>1</v>
      </c>
      <c r="N7859" t="s">
        <v>23</v>
      </c>
      <c r="O7859" t="s">
        <v>36</v>
      </c>
      <c r="P7859" t="s">
        <v>28</v>
      </c>
      <c r="R7859" t="s">
        <v>26</v>
      </c>
      <c r="S7859">
        <v>17.5</v>
      </c>
      <c r="T7859">
        <v>17.2</v>
      </c>
      <c r="U7859">
        <v>17.5</v>
      </c>
      <c r="V7859">
        <v>0.3</v>
      </c>
      <c r="W7859">
        <v>0</v>
      </c>
      <c r="AB7859">
        <f t="shared" si="157"/>
        <v>4500.1500000000005</v>
      </c>
    </row>
    <row r="7860" spans="1:28" x14ac:dyDescent="0.25">
      <c r="A7860" t="s">
        <v>3699</v>
      </c>
      <c r="B7860" t="s">
        <v>3662</v>
      </c>
      <c r="C7860" s="1">
        <v>0.73103009259259266</v>
      </c>
      <c r="D7860">
        <v>584</v>
      </c>
      <c r="E7860" s="2">
        <v>5.5275636574074076E-2</v>
      </c>
      <c r="F7860" s="1">
        <v>5.5266203703703699E-2</v>
      </c>
      <c r="G7860">
        <v>815</v>
      </c>
      <c r="H7860">
        <v>4775.8100000000004</v>
      </c>
      <c r="I7860">
        <v>0</v>
      </c>
      <c r="J7860" t="s">
        <v>3663</v>
      </c>
      <c r="K7860" t="s">
        <v>22</v>
      </c>
      <c r="L7860">
        <v>1</v>
      </c>
      <c r="N7860" t="s">
        <v>23</v>
      </c>
      <c r="O7860" t="s">
        <v>24</v>
      </c>
      <c r="P7860" t="s">
        <v>28</v>
      </c>
      <c r="R7860" t="s">
        <v>26</v>
      </c>
      <c r="AB7860">
        <f t="shared" si="157"/>
        <v>4500.1500000000005</v>
      </c>
    </row>
    <row r="7861" spans="1:28" x14ac:dyDescent="0.25">
      <c r="A7861" t="s">
        <v>3699</v>
      </c>
      <c r="B7861" t="s">
        <v>3662</v>
      </c>
      <c r="C7861" s="1">
        <v>0.73103009259259266</v>
      </c>
      <c r="D7861">
        <v>584</v>
      </c>
      <c r="E7861" s="2">
        <v>5.5275636574074076E-2</v>
      </c>
      <c r="F7861" s="1">
        <v>5.5266203703703699E-2</v>
      </c>
      <c r="G7861">
        <v>815</v>
      </c>
      <c r="H7861">
        <v>4775.8100000000004</v>
      </c>
      <c r="I7861">
        <v>0</v>
      </c>
      <c r="J7861" t="s">
        <v>3663</v>
      </c>
      <c r="K7861" t="s">
        <v>22</v>
      </c>
      <c r="L7861">
        <v>1</v>
      </c>
      <c r="N7861" t="s">
        <v>23</v>
      </c>
      <c r="O7861" t="s">
        <v>46</v>
      </c>
      <c r="P7861" t="s">
        <v>28</v>
      </c>
      <c r="R7861" t="s">
        <v>26</v>
      </c>
      <c r="AB7861">
        <f t="shared" si="157"/>
        <v>4500.1500000000005</v>
      </c>
    </row>
    <row r="7862" spans="1:28" x14ac:dyDescent="0.25">
      <c r="A7862" t="s">
        <v>3699</v>
      </c>
      <c r="B7862" t="s">
        <v>3662</v>
      </c>
      <c r="C7862" s="1">
        <v>0.73103009259259266</v>
      </c>
      <c r="D7862">
        <v>584</v>
      </c>
      <c r="E7862" s="2">
        <v>5.5275636574074076E-2</v>
      </c>
      <c r="F7862" s="1">
        <v>5.5266203703703699E-2</v>
      </c>
      <c r="G7862">
        <v>815</v>
      </c>
      <c r="H7862">
        <v>4775.8100000000004</v>
      </c>
      <c r="I7862">
        <v>0</v>
      </c>
      <c r="J7862" t="s">
        <v>3663</v>
      </c>
      <c r="K7862" t="s">
        <v>22</v>
      </c>
      <c r="L7862">
        <v>1</v>
      </c>
      <c r="N7862" t="s">
        <v>23</v>
      </c>
      <c r="O7862" t="s">
        <v>42</v>
      </c>
      <c r="P7862" t="s">
        <v>28</v>
      </c>
      <c r="R7862" t="s">
        <v>26</v>
      </c>
      <c r="S7862">
        <v>17.8</v>
      </c>
      <c r="T7862">
        <v>17.2</v>
      </c>
      <c r="U7862">
        <v>17.5</v>
      </c>
      <c r="V7862">
        <v>0.6</v>
      </c>
      <c r="W7862">
        <v>0.3</v>
      </c>
      <c r="AB7862">
        <f t="shared" si="157"/>
        <v>4500.1500000000005</v>
      </c>
    </row>
    <row r="7863" spans="1:28" x14ac:dyDescent="0.25">
      <c r="A7863" t="s">
        <v>3699</v>
      </c>
      <c r="B7863" t="s">
        <v>3662</v>
      </c>
      <c r="C7863" s="1">
        <v>0.73103009259259266</v>
      </c>
      <c r="D7863">
        <v>584</v>
      </c>
      <c r="E7863" s="2">
        <v>5.5275636574074076E-2</v>
      </c>
      <c r="F7863" s="1">
        <v>5.5266203703703699E-2</v>
      </c>
      <c r="G7863">
        <v>815</v>
      </c>
      <c r="H7863">
        <v>4775.8100000000004</v>
      </c>
      <c r="I7863">
        <v>0</v>
      </c>
      <c r="J7863" t="s">
        <v>3663</v>
      </c>
      <c r="K7863" t="s">
        <v>22</v>
      </c>
      <c r="L7863">
        <v>1</v>
      </c>
      <c r="N7863" t="s">
        <v>23</v>
      </c>
      <c r="O7863" t="s">
        <v>33</v>
      </c>
      <c r="P7863" t="s">
        <v>28</v>
      </c>
      <c r="R7863" t="s">
        <v>26</v>
      </c>
      <c r="S7863">
        <v>17.5</v>
      </c>
      <c r="T7863">
        <v>17.2</v>
      </c>
      <c r="U7863">
        <v>17.5</v>
      </c>
      <c r="V7863">
        <v>0.3</v>
      </c>
      <c r="W7863">
        <v>0</v>
      </c>
      <c r="AB7863">
        <f t="shared" si="157"/>
        <v>4500.1500000000005</v>
      </c>
    </row>
    <row r="7864" spans="1:28" x14ac:dyDescent="0.25">
      <c r="A7864" t="s">
        <v>3700</v>
      </c>
      <c r="B7864" t="s">
        <v>3662</v>
      </c>
      <c r="C7864" s="1">
        <v>0.73311342592592599</v>
      </c>
      <c r="D7864">
        <v>720</v>
      </c>
      <c r="E7864" s="2">
        <v>5.7360532407407405E-2</v>
      </c>
      <c r="F7864" s="1">
        <v>5.7349537037037039E-2</v>
      </c>
      <c r="G7864">
        <v>950</v>
      </c>
      <c r="H7864">
        <v>4955.95</v>
      </c>
      <c r="I7864">
        <v>0</v>
      </c>
      <c r="J7864" t="s">
        <v>3663</v>
      </c>
      <c r="K7864" t="s">
        <v>22</v>
      </c>
      <c r="L7864">
        <v>1</v>
      </c>
      <c r="N7864" t="s">
        <v>23</v>
      </c>
      <c r="O7864" t="s">
        <v>31</v>
      </c>
      <c r="P7864" t="s">
        <v>28</v>
      </c>
      <c r="R7864" t="s">
        <v>26</v>
      </c>
      <c r="S7864">
        <v>18.7</v>
      </c>
      <c r="T7864">
        <v>17.3</v>
      </c>
      <c r="U7864">
        <v>17.600000000000001</v>
      </c>
      <c r="V7864">
        <v>1.4</v>
      </c>
      <c r="W7864">
        <v>1.1000000000000001</v>
      </c>
      <c r="AB7864">
        <f t="shared" si="157"/>
        <v>4680.29</v>
      </c>
    </row>
    <row r="7865" spans="1:28" x14ac:dyDescent="0.25">
      <c r="A7865" t="s">
        <v>3700</v>
      </c>
      <c r="B7865" t="s">
        <v>3662</v>
      </c>
      <c r="C7865" s="1">
        <v>0.73311342592592599</v>
      </c>
      <c r="D7865">
        <v>720</v>
      </c>
      <c r="E7865" s="2">
        <v>5.7360532407407405E-2</v>
      </c>
      <c r="F7865" s="1">
        <v>5.7349537037037039E-2</v>
      </c>
      <c r="G7865">
        <v>950</v>
      </c>
      <c r="H7865">
        <v>4955.95</v>
      </c>
      <c r="I7865">
        <v>0</v>
      </c>
      <c r="J7865" t="s">
        <v>3663</v>
      </c>
      <c r="K7865" t="s">
        <v>22</v>
      </c>
      <c r="L7865">
        <v>1</v>
      </c>
      <c r="N7865" t="s">
        <v>23</v>
      </c>
      <c r="O7865" t="s">
        <v>36</v>
      </c>
      <c r="P7865" t="s">
        <v>28</v>
      </c>
      <c r="R7865" t="s">
        <v>26</v>
      </c>
      <c r="S7865">
        <v>18.100000000000001</v>
      </c>
      <c r="T7865">
        <v>17.3</v>
      </c>
      <c r="U7865">
        <v>17.600000000000001</v>
      </c>
      <c r="V7865">
        <v>0.8</v>
      </c>
      <c r="W7865">
        <v>0.5</v>
      </c>
      <c r="AB7865">
        <f t="shared" si="157"/>
        <v>4680.29</v>
      </c>
    </row>
    <row r="7866" spans="1:28" x14ac:dyDescent="0.25">
      <c r="A7866" t="s">
        <v>3700</v>
      </c>
      <c r="B7866" t="s">
        <v>3662</v>
      </c>
      <c r="C7866" s="1">
        <v>0.73311342592592599</v>
      </c>
      <c r="D7866">
        <v>720</v>
      </c>
      <c r="E7866" s="2">
        <v>5.7360532407407405E-2</v>
      </c>
      <c r="F7866" s="1">
        <v>5.7349537037037039E-2</v>
      </c>
      <c r="G7866">
        <v>950</v>
      </c>
      <c r="H7866">
        <v>4955.95</v>
      </c>
      <c r="I7866">
        <v>0</v>
      </c>
      <c r="J7866" t="s">
        <v>3663</v>
      </c>
      <c r="K7866" t="s">
        <v>22</v>
      </c>
      <c r="L7866">
        <v>1</v>
      </c>
      <c r="N7866" t="s">
        <v>23</v>
      </c>
      <c r="O7866" t="s">
        <v>24</v>
      </c>
      <c r="P7866" t="s">
        <v>28</v>
      </c>
      <c r="R7866" t="s">
        <v>26</v>
      </c>
      <c r="S7866">
        <v>17.7</v>
      </c>
      <c r="T7866">
        <v>17.3</v>
      </c>
      <c r="U7866">
        <v>17.600000000000001</v>
      </c>
      <c r="V7866">
        <v>0.4</v>
      </c>
      <c r="W7866">
        <v>0.1</v>
      </c>
      <c r="AB7866">
        <f t="shared" si="157"/>
        <v>4680.29</v>
      </c>
    </row>
    <row r="7867" spans="1:28" x14ac:dyDescent="0.25">
      <c r="A7867" t="s">
        <v>3700</v>
      </c>
      <c r="B7867" t="s">
        <v>3662</v>
      </c>
      <c r="C7867" s="1">
        <v>0.73311342592592599</v>
      </c>
      <c r="D7867">
        <v>720</v>
      </c>
      <c r="E7867" s="2">
        <v>5.7360532407407405E-2</v>
      </c>
      <c r="F7867" s="1">
        <v>5.7349537037037039E-2</v>
      </c>
      <c r="G7867">
        <v>950</v>
      </c>
      <c r="H7867">
        <v>4955.95</v>
      </c>
      <c r="I7867">
        <v>0</v>
      </c>
      <c r="J7867" t="s">
        <v>3663</v>
      </c>
      <c r="K7867" t="s">
        <v>22</v>
      </c>
      <c r="L7867">
        <v>1</v>
      </c>
      <c r="N7867" t="s">
        <v>23</v>
      </c>
      <c r="O7867" t="s">
        <v>46</v>
      </c>
      <c r="P7867" t="s">
        <v>28</v>
      </c>
      <c r="R7867" t="s">
        <v>26</v>
      </c>
      <c r="S7867">
        <v>17.899999999999999</v>
      </c>
      <c r="T7867">
        <v>17.3</v>
      </c>
      <c r="U7867">
        <v>17.600000000000001</v>
      </c>
      <c r="V7867">
        <v>0.6</v>
      </c>
      <c r="W7867">
        <v>0.3</v>
      </c>
      <c r="AB7867">
        <f t="shared" si="157"/>
        <v>4680.29</v>
      </c>
    </row>
    <row r="7868" spans="1:28" x14ac:dyDescent="0.25">
      <c r="A7868" t="s">
        <v>3700</v>
      </c>
      <c r="B7868" t="s">
        <v>3662</v>
      </c>
      <c r="C7868" s="1">
        <v>0.73311342592592599</v>
      </c>
      <c r="D7868">
        <v>720</v>
      </c>
      <c r="E7868" s="2">
        <v>5.7360532407407405E-2</v>
      </c>
      <c r="F7868" s="1">
        <v>5.7349537037037039E-2</v>
      </c>
      <c r="G7868">
        <v>950</v>
      </c>
      <c r="H7868">
        <v>4955.95</v>
      </c>
      <c r="I7868">
        <v>0</v>
      </c>
      <c r="J7868" t="s">
        <v>3663</v>
      </c>
      <c r="K7868" t="s">
        <v>22</v>
      </c>
      <c r="L7868">
        <v>1</v>
      </c>
      <c r="N7868" t="s">
        <v>23</v>
      </c>
      <c r="O7868" t="s">
        <v>42</v>
      </c>
      <c r="P7868" t="s">
        <v>28</v>
      </c>
      <c r="R7868" t="s">
        <v>26</v>
      </c>
      <c r="S7868">
        <v>17.7</v>
      </c>
      <c r="T7868">
        <v>17.3</v>
      </c>
      <c r="U7868">
        <v>17.600000000000001</v>
      </c>
      <c r="V7868">
        <v>0.4</v>
      </c>
      <c r="W7868">
        <v>0.1</v>
      </c>
      <c r="AB7868">
        <f t="shared" si="157"/>
        <v>4680.29</v>
      </c>
    </row>
    <row r="7869" spans="1:28" x14ac:dyDescent="0.25">
      <c r="A7869" t="s">
        <v>3700</v>
      </c>
      <c r="B7869" t="s">
        <v>3662</v>
      </c>
      <c r="C7869" s="1">
        <v>0.73311342592592599</v>
      </c>
      <c r="D7869">
        <v>720</v>
      </c>
      <c r="E7869" s="2">
        <v>5.7360532407407405E-2</v>
      </c>
      <c r="F7869" s="1">
        <v>5.7349537037037039E-2</v>
      </c>
      <c r="G7869">
        <v>950</v>
      </c>
      <c r="H7869">
        <v>4955.95</v>
      </c>
      <c r="I7869">
        <v>0</v>
      </c>
      <c r="J7869" t="s">
        <v>3663</v>
      </c>
      <c r="K7869" t="s">
        <v>22</v>
      </c>
      <c r="L7869">
        <v>1</v>
      </c>
      <c r="N7869" t="s">
        <v>23</v>
      </c>
      <c r="O7869" t="s">
        <v>33</v>
      </c>
      <c r="P7869" t="s">
        <v>28</v>
      </c>
      <c r="R7869" t="s">
        <v>26</v>
      </c>
      <c r="S7869">
        <v>17.899999999999999</v>
      </c>
      <c r="T7869">
        <v>17.3</v>
      </c>
      <c r="U7869">
        <v>17.600000000000001</v>
      </c>
      <c r="V7869">
        <v>0.6</v>
      </c>
      <c r="W7869">
        <v>0.3</v>
      </c>
      <c r="AB7869">
        <f t="shared" si="157"/>
        <v>4680.29</v>
      </c>
    </row>
    <row r="7870" spans="1:28" x14ac:dyDescent="0.25">
      <c r="A7870" t="s">
        <v>3701</v>
      </c>
      <c r="B7870" t="s">
        <v>3662</v>
      </c>
      <c r="C7870" s="1">
        <v>0.73520833333333335</v>
      </c>
      <c r="D7870">
        <v>356</v>
      </c>
      <c r="E7870" s="2">
        <v>5.9451238425925923E-2</v>
      </c>
      <c r="F7870" s="1">
        <v>5.9444444444444446E-2</v>
      </c>
      <c r="G7870">
        <v>587</v>
      </c>
      <c r="H7870">
        <v>5136.59</v>
      </c>
      <c r="I7870">
        <v>0</v>
      </c>
      <c r="J7870" t="s">
        <v>3663</v>
      </c>
      <c r="K7870" t="s">
        <v>22</v>
      </c>
      <c r="L7870">
        <v>1</v>
      </c>
      <c r="N7870" t="s">
        <v>23</v>
      </c>
      <c r="O7870" t="s">
        <v>31</v>
      </c>
      <c r="P7870" t="s">
        <v>28</v>
      </c>
      <c r="R7870" t="s">
        <v>26</v>
      </c>
      <c r="S7870">
        <v>18.8</v>
      </c>
      <c r="T7870">
        <v>17.2</v>
      </c>
      <c r="U7870">
        <v>17.399999999999999</v>
      </c>
      <c r="V7870">
        <v>1.6</v>
      </c>
      <c r="W7870">
        <v>1.4</v>
      </c>
      <c r="AB7870">
        <f t="shared" si="157"/>
        <v>4860.93</v>
      </c>
    </row>
    <row r="7871" spans="1:28" x14ac:dyDescent="0.25">
      <c r="A7871" t="s">
        <v>3701</v>
      </c>
      <c r="B7871" t="s">
        <v>3662</v>
      </c>
      <c r="C7871" s="1">
        <v>0.73520833333333335</v>
      </c>
      <c r="D7871">
        <v>356</v>
      </c>
      <c r="E7871" s="2">
        <v>5.9451238425925923E-2</v>
      </c>
      <c r="F7871" s="1">
        <v>5.9444444444444446E-2</v>
      </c>
      <c r="G7871">
        <v>587</v>
      </c>
      <c r="H7871">
        <v>5136.59</v>
      </c>
      <c r="I7871">
        <v>0</v>
      </c>
      <c r="J7871" t="s">
        <v>3663</v>
      </c>
      <c r="K7871" t="s">
        <v>22</v>
      </c>
      <c r="L7871">
        <v>1</v>
      </c>
      <c r="N7871" t="s">
        <v>23</v>
      </c>
      <c r="O7871" t="s">
        <v>36</v>
      </c>
      <c r="P7871" t="s">
        <v>28</v>
      </c>
      <c r="R7871" t="s">
        <v>26</v>
      </c>
      <c r="S7871">
        <v>18.100000000000001</v>
      </c>
      <c r="T7871">
        <v>17.2</v>
      </c>
      <c r="U7871">
        <v>17.399999999999999</v>
      </c>
      <c r="V7871">
        <v>0.9</v>
      </c>
      <c r="W7871">
        <v>0.7</v>
      </c>
      <c r="AB7871">
        <f t="shared" si="157"/>
        <v>4860.93</v>
      </c>
    </row>
    <row r="7872" spans="1:28" x14ac:dyDescent="0.25">
      <c r="A7872" t="s">
        <v>3701</v>
      </c>
      <c r="B7872" t="s">
        <v>3662</v>
      </c>
      <c r="C7872" s="1">
        <v>0.73520833333333335</v>
      </c>
      <c r="D7872">
        <v>356</v>
      </c>
      <c r="E7872" s="2">
        <v>5.9451238425925923E-2</v>
      </c>
      <c r="F7872" s="1">
        <v>5.9444444444444446E-2</v>
      </c>
      <c r="G7872">
        <v>587</v>
      </c>
      <c r="H7872">
        <v>5136.59</v>
      </c>
      <c r="I7872">
        <v>0</v>
      </c>
      <c r="J7872" t="s">
        <v>3663</v>
      </c>
      <c r="K7872" t="s">
        <v>22</v>
      </c>
      <c r="L7872">
        <v>1</v>
      </c>
      <c r="N7872" t="s">
        <v>23</v>
      </c>
      <c r="O7872" t="s">
        <v>24</v>
      </c>
      <c r="P7872" t="s">
        <v>28</v>
      </c>
      <c r="R7872" t="s">
        <v>26</v>
      </c>
      <c r="AB7872">
        <f t="shared" si="157"/>
        <v>4860.93</v>
      </c>
    </row>
    <row r="7873" spans="1:28" x14ac:dyDescent="0.25">
      <c r="A7873" t="s">
        <v>3701</v>
      </c>
      <c r="B7873" t="s">
        <v>3662</v>
      </c>
      <c r="C7873" s="1">
        <v>0.73520833333333335</v>
      </c>
      <c r="D7873">
        <v>356</v>
      </c>
      <c r="E7873" s="2">
        <v>5.9451238425925923E-2</v>
      </c>
      <c r="F7873" s="1">
        <v>5.9444444444444446E-2</v>
      </c>
      <c r="G7873">
        <v>587</v>
      </c>
      <c r="H7873">
        <v>5136.59</v>
      </c>
      <c r="I7873">
        <v>0</v>
      </c>
      <c r="J7873" t="s">
        <v>3663</v>
      </c>
      <c r="K7873" t="s">
        <v>22</v>
      </c>
      <c r="L7873">
        <v>1</v>
      </c>
      <c r="N7873" t="s">
        <v>23</v>
      </c>
      <c r="O7873" t="s">
        <v>46</v>
      </c>
      <c r="P7873" t="s">
        <v>28</v>
      </c>
      <c r="R7873" t="s">
        <v>26</v>
      </c>
      <c r="S7873">
        <v>18</v>
      </c>
      <c r="T7873">
        <v>17.2</v>
      </c>
      <c r="U7873">
        <v>17.399999999999999</v>
      </c>
      <c r="V7873">
        <v>0.8</v>
      </c>
      <c r="W7873">
        <v>0.6</v>
      </c>
      <c r="AB7873">
        <f t="shared" si="157"/>
        <v>4860.93</v>
      </c>
    </row>
    <row r="7874" spans="1:28" x14ac:dyDescent="0.25">
      <c r="A7874" t="s">
        <v>3701</v>
      </c>
      <c r="B7874" t="s">
        <v>3662</v>
      </c>
      <c r="C7874" s="1">
        <v>0.73520833333333335</v>
      </c>
      <c r="D7874">
        <v>356</v>
      </c>
      <c r="E7874" s="2">
        <v>5.9451238425925923E-2</v>
      </c>
      <c r="F7874" s="1">
        <v>5.9444444444444446E-2</v>
      </c>
      <c r="G7874">
        <v>587</v>
      </c>
      <c r="H7874">
        <v>5136.59</v>
      </c>
      <c r="I7874">
        <v>0</v>
      </c>
      <c r="J7874" t="s">
        <v>3663</v>
      </c>
      <c r="K7874" t="s">
        <v>22</v>
      </c>
      <c r="L7874">
        <v>1</v>
      </c>
      <c r="N7874" t="s">
        <v>23</v>
      </c>
      <c r="O7874" t="s">
        <v>42</v>
      </c>
      <c r="P7874" t="s">
        <v>28</v>
      </c>
      <c r="R7874" t="s">
        <v>26</v>
      </c>
      <c r="S7874">
        <v>17.600000000000001</v>
      </c>
      <c r="T7874">
        <v>17.2</v>
      </c>
      <c r="U7874">
        <v>17.399999999999999</v>
      </c>
      <c r="V7874">
        <v>0.4</v>
      </c>
      <c r="W7874">
        <v>0.2</v>
      </c>
      <c r="AB7874">
        <f t="shared" si="157"/>
        <v>4860.93</v>
      </c>
    </row>
    <row r="7875" spans="1:28" x14ac:dyDescent="0.25">
      <c r="A7875" t="s">
        <v>3701</v>
      </c>
      <c r="B7875" t="s">
        <v>3662</v>
      </c>
      <c r="C7875" s="1">
        <v>0.73520833333333335</v>
      </c>
      <c r="D7875">
        <v>356</v>
      </c>
      <c r="E7875" s="2">
        <v>5.9451238425925923E-2</v>
      </c>
      <c r="F7875" s="1">
        <v>5.9444444444444446E-2</v>
      </c>
      <c r="G7875">
        <v>587</v>
      </c>
      <c r="H7875">
        <v>5136.59</v>
      </c>
      <c r="I7875">
        <v>0</v>
      </c>
      <c r="J7875" t="s">
        <v>3663</v>
      </c>
      <c r="K7875" t="s">
        <v>22</v>
      </c>
      <c r="L7875">
        <v>1</v>
      </c>
      <c r="N7875" t="s">
        <v>23</v>
      </c>
      <c r="O7875" t="s">
        <v>33</v>
      </c>
      <c r="P7875" t="s">
        <v>28</v>
      </c>
      <c r="R7875" t="s">
        <v>26</v>
      </c>
      <c r="S7875">
        <v>18</v>
      </c>
      <c r="T7875">
        <v>17.2</v>
      </c>
      <c r="U7875">
        <v>17.399999999999999</v>
      </c>
      <c r="V7875">
        <v>0.8</v>
      </c>
      <c r="W7875">
        <v>0.6</v>
      </c>
      <c r="AB7875">
        <f t="shared" si="157"/>
        <v>4860.93</v>
      </c>
    </row>
    <row r="7876" spans="1:28" x14ac:dyDescent="0.25">
      <c r="A7876" t="s">
        <v>3702</v>
      </c>
      <c r="B7876" t="s">
        <v>3662</v>
      </c>
      <c r="C7876" s="1">
        <v>0.73728009259259253</v>
      </c>
      <c r="D7876">
        <v>90</v>
      </c>
      <c r="E7876" s="2">
        <v>6.1519918981481479E-2</v>
      </c>
      <c r="F7876" s="1">
        <v>6.1516203703703698E-2</v>
      </c>
      <c r="G7876">
        <v>321</v>
      </c>
      <c r="H7876">
        <v>5315.32</v>
      </c>
      <c r="I7876">
        <v>0</v>
      </c>
      <c r="J7876" t="s">
        <v>3663</v>
      </c>
      <c r="K7876" t="s">
        <v>22</v>
      </c>
      <c r="L7876">
        <v>1</v>
      </c>
      <c r="N7876" t="s">
        <v>23</v>
      </c>
      <c r="O7876" t="s">
        <v>31</v>
      </c>
      <c r="P7876" t="s">
        <v>28</v>
      </c>
      <c r="R7876" t="s">
        <v>26</v>
      </c>
      <c r="S7876">
        <v>19.5</v>
      </c>
      <c r="T7876">
        <v>17.2</v>
      </c>
      <c r="U7876">
        <v>17.5</v>
      </c>
      <c r="V7876">
        <v>2.2999999999999998</v>
      </c>
      <c r="W7876">
        <v>2</v>
      </c>
      <c r="AB7876">
        <f t="shared" si="157"/>
        <v>5039.66</v>
      </c>
    </row>
    <row r="7877" spans="1:28" x14ac:dyDescent="0.25">
      <c r="A7877" t="s">
        <v>3702</v>
      </c>
      <c r="B7877" t="s">
        <v>3662</v>
      </c>
      <c r="C7877" s="1">
        <v>0.73728009259259253</v>
      </c>
      <c r="D7877">
        <v>90</v>
      </c>
      <c r="E7877" s="2">
        <v>6.1519918981481479E-2</v>
      </c>
      <c r="F7877" s="1">
        <v>6.1516203703703698E-2</v>
      </c>
      <c r="G7877">
        <v>321</v>
      </c>
      <c r="H7877">
        <v>5315.32</v>
      </c>
      <c r="I7877">
        <v>0</v>
      </c>
      <c r="J7877" t="s">
        <v>3663</v>
      </c>
      <c r="K7877" t="s">
        <v>22</v>
      </c>
      <c r="L7877">
        <v>1</v>
      </c>
      <c r="N7877" t="s">
        <v>23</v>
      </c>
      <c r="O7877" t="s">
        <v>36</v>
      </c>
      <c r="P7877" t="s">
        <v>28</v>
      </c>
      <c r="R7877" t="s">
        <v>26</v>
      </c>
      <c r="S7877">
        <v>17.899999999999999</v>
      </c>
      <c r="T7877">
        <v>17.2</v>
      </c>
      <c r="U7877">
        <v>17.5</v>
      </c>
      <c r="V7877">
        <v>0.7</v>
      </c>
      <c r="W7877">
        <v>0.4</v>
      </c>
      <c r="AB7877">
        <f t="shared" si="157"/>
        <v>5039.66</v>
      </c>
    </row>
    <row r="7878" spans="1:28" x14ac:dyDescent="0.25">
      <c r="A7878" t="s">
        <v>3702</v>
      </c>
      <c r="B7878" t="s">
        <v>3662</v>
      </c>
      <c r="C7878" s="1">
        <v>0.73728009259259253</v>
      </c>
      <c r="D7878">
        <v>90</v>
      </c>
      <c r="E7878" s="2">
        <v>6.1519918981481479E-2</v>
      </c>
      <c r="F7878" s="1">
        <v>6.1516203703703698E-2</v>
      </c>
      <c r="G7878">
        <v>321</v>
      </c>
      <c r="H7878">
        <v>5315.32</v>
      </c>
      <c r="I7878">
        <v>0</v>
      </c>
      <c r="J7878" t="s">
        <v>3663</v>
      </c>
      <c r="K7878" t="s">
        <v>22</v>
      </c>
      <c r="L7878">
        <v>1</v>
      </c>
      <c r="N7878" t="s">
        <v>23</v>
      </c>
      <c r="O7878" t="s">
        <v>24</v>
      </c>
      <c r="P7878" t="s">
        <v>28</v>
      </c>
      <c r="R7878" t="s">
        <v>26</v>
      </c>
      <c r="S7878">
        <v>17.899999999999999</v>
      </c>
      <c r="T7878">
        <v>17.2</v>
      </c>
      <c r="U7878">
        <v>17.5</v>
      </c>
      <c r="V7878">
        <v>0.7</v>
      </c>
      <c r="W7878">
        <v>0.4</v>
      </c>
      <c r="AB7878">
        <f t="shared" si="157"/>
        <v>5039.66</v>
      </c>
    </row>
    <row r="7879" spans="1:28" x14ac:dyDescent="0.25">
      <c r="A7879" t="s">
        <v>3702</v>
      </c>
      <c r="B7879" t="s">
        <v>3662</v>
      </c>
      <c r="C7879" s="1">
        <v>0.73728009259259253</v>
      </c>
      <c r="D7879">
        <v>90</v>
      </c>
      <c r="E7879" s="2">
        <v>6.1519918981481479E-2</v>
      </c>
      <c r="F7879" s="1">
        <v>6.1516203703703698E-2</v>
      </c>
      <c r="G7879">
        <v>321</v>
      </c>
      <c r="H7879">
        <v>5315.32</v>
      </c>
      <c r="I7879">
        <v>0</v>
      </c>
      <c r="J7879" t="s">
        <v>3663</v>
      </c>
      <c r="K7879" t="s">
        <v>22</v>
      </c>
      <c r="L7879">
        <v>1</v>
      </c>
      <c r="N7879" t="s">
        <v>23</v>
      </c>
      <c r="O7879" t="s">
        <v>46</v>
      </c>
      <c r="P7879" t="s">
        <v>28</v>
      </c>
      <c r="R7879" t="s">
        <v>26</v>
      </c>
      <c r="S7879">
        <v>17.899999999999999</v>
      </c>
      <c r="T7879">
        <v>17.2</v>
      </c>
      <c r="U7879">
        <v>17.5</v>
      </c>
      <c r="V7879">
        <v>0.7</v>
      </c>
      <c r="W7879">
        <v>0.4</v>
      </c>
      <c r="AB7879">
        <f t="shared" si="157"/>
        <v>5039.66</v>
      </c>
    </row>
    <row r="7880" spans="1:28" x14ac:dyDescent="0.25">
      <c r="A7880" t="s">
        <v>3702</v>
      </c>
      <c r="B7880" t="s">
        <v>3662</v>
      </c>
      <c r="C7880" s="1">
        <v>0.73728009259259253</v>
      </c>
      <c r="D7880">
        <v>90</v>
      </c>
      <c r="E7880" s="2">
        <v>6.1519918981481479E-2</v>
      </c>
      <c r="F7880" s="1">
        <v>6.1516203703703698E-2</v>
      </c>
      <c r="G7880">
        <v>321</v>
      </c>
      <c r="H7880">
        <v>5315.32</v>
      </c>
      <c r="I7880">
        <v>0</v>
      </c>
      <c r="J7880" t="s">
        <v>3663</v>
      </c>
      <c r="K7880" t="s">
        <v>22</v>
      </c>
      <c r="L7880">
        <v>1</v>
      </c>
      <c r="N7880" t="s">
        <v>23</v>
      </c>
      <c r="O7880" t="s">
        <v>42</v>
      </c>
      <c r="P7880" t="s">
        <v>28</v>
      </c>
      <c r="R7880" t="s">
        <v>26</v>
      </c>
      <c r="AB7880">
        <f t="shared" si="157"/>
        <v>5039.66</v>
      </c>
    </row>
    <row r="7881" spans="1:28" x14ac:dyDescent="0.25">
      <c r="A7881" t="s">
        <v>3702</v>
      </c>
      <c r="B7881" t="s">
        <v>3662</v>
      </c>
      <c r="C7881" s="1">
        <v>0.73728009259259253</v>
      </c>
      <c r="D7881">
        <v>90</v>
      </c>
      <c r="E7881" s="2">
        <v>6.1519918981481479E-2</v>
      </c>
      <c r="F7881" s="1">
        <v>6.1516203703703698E-2</v>
      </c>
      <c r="G7881">
        <v>321</v>
      </c>
      <c r="H7881">
        <v>5315.32</v>
      </c>
      <c r="I7881">
        <v>0</v>
      </c>
      <c r="J7881" t="s">
        <v>3663</v>
      </c>
      <c r="K7881" t="s">
        <v>22</v>
      </c>
      <c r="L7881">
        <v>1</v>
      </c>
      <c r="N7881" t="s">
        <v>23</v>
      </c>
      <c r="O7881" t="s">
        <v>33</v>
      </c>
      <c r="P7881" t="s">
        <v>28</v>
      </c>
      <c r="R7881" t="s">
        <v>26</v>
      </c>
      <c r="S7881">
        <v>17.8</v>
      </c>
      <c r="T7881">
        <v>17.2</v>
      </c>
      <c r="U7881">
        <v>17.5</v>
      </c>
      <c r="V7881">
        <v>0.6</v>
      </c>
      <c r="W7881">
        <v>0.3</v>
      </c>
      <c r="AB7881">
        <f t="shared" si="157"/>
        <v>5039.66</v>
      </c>
    </row>
    <row r="7882" spans="1:28" x14ac:dyDescent="0.25">
      <c r="A7882" t="s">
        <v>3703</v>
      </c>
      <c r="B7882" t="s">
        <v>3662</v>
      </c>
      <c r="C7882" s="1">
        <v>0.73936342592592597</v>
      </c>
      <c r="D7882">
        <v>359</v>
      </c>
      <c r="E7882" s="2">
        <v>6.3606365740740745E-2</v>
      </c>
      <c r="F7882" s="1">
        <v>6.3599537037037038E-2</v>
      </c>
      <c r="G7882">
        <v>590</v>
      </c>
      <c r="H7882">
        <v>5495.59</v>
      </c>
      <c r="I7882">
        <v>0</v>
      </c>
      <c r="J7882" t="s">
        <v>3663</v>
      </c>
      <c r="K7882" t="s">
        <v>22</v>
      </c>
      <c r="L7882">
        <v>1</v>
      </c>
      <c r="N7882" t="s">
        <v>23</v>
      </c>
      <c r="O7882" t="s">
        <v>31</v>
      </c>
      <c r="P7882" t="s">
        <v>28</v>
      </c>
      <c r="R7882" t="s">
        <v>26</v>
      </c>
      <c r="S7882">
        <v>19.2</v>
      </c>
      <c r="T7882">
        <v>17.3</v>
      </c>
      <c r="U7882">
        <v>17.600000000000001</v>
      </c>
      <c r="V7882">
        <v>1.9</v>
      </c>
      <c r="W7882">
        <v>1.6</v>
      </c>
      <c r="AB7882">
        <f t="shared" si="157"/>
        <v>5219.93</v>
      </c>
    </row>
    <row r="7883" spans="1:28" x14ac:dyDescent="0.25">
      <c r="A7883" t="s">
        <v>3703</v>
      </c>
      <c r="B7883" t="s">
        <v>3662</v>
      </c>
      <c r="C7883" s="1">
        <v>0.73936342592592597</v>
      </c>
      <c r="D7883">
        <v>359</v>
      </c>
      <c r="E7883" s="2">
        <v>6.3606365740740745E-2</v>
      </c>
      <c r="F7883" s="1">
        <v>6.3599537037037038E-2</v>
      </c>
      <c r="G7883">
        <v>590</v>
      </c>
      <c r="H7883">
        <v>5495.59</v>
      </c>
      <c r="I7883">
        <v>0</v>
      </c>
      <c r="J7883" t="s">
        <v>3663</v>
      </c>
      <c r="K7883" t="s">
        <v>22</v>
      </c>
      <c r="L7883">
        <v>1</v>
      </c>
      <c r="N7883" t="s">
        <v>23</v>
      </c>
      <c r="O7883" t="s">
        <v>36</v>
      </c>
      <c r="P7883" t="s">
        <v>28</v>
      </c>
      <c r="R7883" t="s">
        <v>26</v>
      </c>
      <c r="S7883">
        <v>17.899999999999999</v>
      </c>
      <c r="T7883">
        <v>17.3</v>
      </c>
      <c r="U7883">
        <v>17.600000000000001</v>
      </c>
      <c r="V7883">
        <v>0.6</v>
      </c>
      <c r="W7883">
        <v>0.3</v>
      </c>
      <c r="AB7883">
        <f t="shared" si="157"/>
        <v>5219.93</v>
      </c>
    </row>
    <row r="7884" spans="1:28" x14ac:dyDescent="0.25">
      <c r="A7884" t="s">
        <v>3703</v>
      </c>
      <c r="B7884" t="s">
        <v>3662</v>
      </c>
      <c r="C7884" s="1">
        <v>0.73936342592592597</v>
      </c>
      <c r="D7884">
        <v>359</v>
      </c>
      <c r="E7884" s="2">
        <v>6.3606365740740745E-2</v>
      </c>
      <c r="F7884" s="1">
        <v>6.3599537037037038E-2</v>
      </c>
      <c r="G7884">
        <v>590</v>
      </c>
      <c r="H7884">
        <v>5495.59</v>
      </c>
      <c r="I7884">
        <v>0</v>
      </c>
      <c r="J7884" t="s">
        <v>3663</v>
      </c>
      <c r="K7884" t="s">
        <v>22</v>
      </c>
      <c r="L7884">
        <v>1</v>
      </c>
      <c r="N7884" t="s">
        <v>23</v>
      </c>
      <c r="O7884" t="s">
        <v>24</v>
      </c>
      <c r="P7884" t="s">
        <v>28</v>
      </c>
      <c r="R7884" t="s">
        <v>26</v>
      </c>
      <c r="AB7884">
        <f t="shared" si="157"/>
        <v>5219.93</v>
      </c>
    </row>
    <row r="7885" spans="1:28" x14ac:dyDescent="0.25">
      <c r="A7885" t="s">
        <v>3703</v>
      </c>
      <c r="B7885" t="s">
        <v>3662</v>
      </c>
      <c r="C7885" s="1">
        <v>0.73936342592592597</v>
      </c>
      <c r="D7885">
        <v>359</v>
      </c>
      <c r="E7885" s="2">
        <v>6.3606365740740745E-2</v>
      </c>
      <c r="F7885" s="1">
        <v>6.3599537037037038E-2</v>
      </c>
      <c r="G7885">
        <v>590</v>
      </c>
      <c r="H7885">
        <v>5495.59</v>
      </c>
      <c r="I7885">
        <v>0</v>
      </c>
      <c r="J7885" t="s">
        <v>3663</v>
      </c>
      <c r="K7885" t="s">
        <v>22</v>
      </c>
      <c r="L7885">
        <v>1</v>
      </c>
      <c r="N7885" t="s">
        <v>23</v>
      </c>
      <c r="O7885" t="s">
        <v>46</v>
      </c>
      <c r="P7885" t="s">
        <v>28</v>
      </c>
      <c r="R7885" t="s">
        <v>26</v>
      </c>
      <c r="S7885">
        <v>18</v>
      </c>
      <c r="T7885">
        <v>17.3</v>
      </c>
      <c r="U7885">
        <v>17.600000000000001</v>
      </c>
      <c r="V7885">
        <v>0.7</v>
      </c>
      <c r="W7885">
        <v>0.4</v>
      </c>
      <c r="AB7885">
        <f t="shared" si="157"/>
        <v>5219.93</v>
      </c>
    </row>
    <row r="7886" spans="1:28" x14ac:dyDescent="0.25">
      <c r="A7886" t="s">
        <v>3703</v>
      </c>
      <c r="B7886" t="s">
        <v>3662</v>
      </c>
      <c r="C7886" s="1">
        <v>0.73936342592592597</v>
      </c>
      <c r="D7886">
        <v>359</v>
      </c>
      <c r="E7886" s="2">
        <v>6.3606365740740745E-2</v>
      </c>
      <c r="F7886" s="1">
        <v>6.3599537037037038E-2</v>
      </c>
      <c r="G7886">
        <v>590</v>
      </c>
      <c r="H7886">
        <v>5495.59</v>
      </c>
      <c r="I7886">
        <v>0</v>
      </c>
      <c r="J7886" t="s">
        <v>3663</v>
      </c>
      <c r="K7886" t="s">
        <v>22</v>
      </c>
      <c r="L7886">
        <v>1</v>
      </c>
      <c r="N7886" t="s">
        <v>23</v>
      </c>
      <c r="O7886" t="s">
        <v>42</v>
      </c>
      <c r="P7886" t="s">
        <v>28</v>
      </c>
      <c r="R7886" t="s">
        <v>26</v>
      </c>
      <c r="S7886">
        <v>17.899999999999999</v>
      </c>
      <c r="T7886">
        <v>17.3</v>
      </c>
      <c r="U7886">
        <v>17.600000000000001</v>
      </c>
      <c r="V7886">
        <v>0.6</v>
      </c>
      <c r="W7886">
        <v>0.3</v>
      </c>
      <c r="AB7886">
        <f t="shared" si="157"/>
        <v>5219.93</v>
      </c>
    </row>
    <row r="7887" spans="1:28" x14ac:dyDescent="0.25">
      <c r="A7887" t="s">
        <v>3703</v>
      </c>
      <c r="B7887" t="s">
        <v>3662</v>
      </c>
      <c r="C7887" s="1">
        <v>0.73936342592592597</v>
      </c>
      <c r="D7887">
        <v>359</v>
      </c>
      <c r="E7887" s="2">
        <v>6.3606365740740745E-2</v>
      </c>
      <c r="F7887" s="1">
        <v>6.3599537037037038E-2</v>
      </c>
      <c r="G7887">
        <v>590</v>
      </c>
      <c r="H7887">
        <v>5495.59</v>
      </c>
      <c r="I7887">
        <v>0</v>
      </c>
      <c r="J7887" t="s">
        <v>3663</v>
      </c>
      <c r="K7887" t="s">
        <v>22</v>
      </c>
      <c r="L7887">
        <v>1</v>
      </c>
      <c r="N7887" t="s">
        <v>23</v>
      </c>
      <c r="O7887" t="s">
        <v>33</v>
      </c>
      <c r="P7887" t="s">
        <v>28</v>
      </c>
      <c r="R7887" t="s">
        <v>26</v>
      </c>
      <c r="AB7887">
        <f t="shared" si="157"/>
        <v>5219.93</v>
      </c>
    </row>
    <row r="7888" spans="1:28" x14ac:dyDescent="0.25">
      <c r="A7888" t="s">
        <v>3704</v>
      </c>
      <c r="B7888" t="s">
        <v>3662</v>
      </c>
      <c r="C7888" s="1">
        <v>0.74144675925925929</v>
      </c>
      <c r="D7888">
        <v>561</v>
      </c>
      <c r="E7888" s="2">
        <v>6.5692037037037035E-2</v>
      </c>
      <c r="F7888" s="1">
        <v>6.5682870370370364E-2</v>
      </c>
      <c r="G7888">
        <v>792</v>
      </c>
      <c r="H7888">
        <v>5675.79</v>
      </c>
      <c r="I7888">
        <v>0</v>
      </c>
      <c r="J7888" t="s">
        <v>3663</v>
      </c>
      <c r="K7888" t="s">
        <v>22</v>
      </c>
      <c r="L7888">
        <v>1</v>
      </c>
      <c r="N7888" t="s">
        <v>23</v>
      </c>
      <c r="O7888" t="s">
        <v>31</v>
      </c>
      <c r="P7888" t="s">
        <v>28</v>
      </c>
      <c r="R7888" t="s">
        <v>26</v>
      </c>
      <c r="S7888">
        <v>18.600000000000001</v>
      </c>
      <c r="T7888">
        <v>17.399999999999999</v>
      </c>
      <c r="U7888">
        <v>17.7</v>
      </c>
      <c r="V7888">
        <v>1.2</v>
      </c>
      <c r="W7888">
        <v>0.9</v>
      </c>
      <c r="AB7888">
        <f t="shared" si="157"/>
        <v>5400.13</v>
      </c>
    </row>
    <row r="7889" spans="1:28" x14ac:dyDescent="0.25">
      <c r="A7889" t="s">
        <v>3704</v>
      </c>
      <c r="B7889" t="s">
        <v>3662</v>
      </c>
      <c r="C7889" s="1">
        <v>0.74144675925925929</v>
      </c>
      <c r="D7889">
        <v>561</v>
      </c>
      <c r="E7889" s="2">
        <v>6.5692037037037035E-2</v>
      </c>
      <c r="F7889" s="1">
        <v>6.5682870370370364E-2</v>
      </c>
      <c r="G7889">
        <v>792</v>
      </c>
      <c r="H7889">
        <v>5675.79</v>
      </c>
      <c r="I7889">
        <v>0</v>
      </c>
      <c r="J7889" t="s">
        <v>3663</v>
      </c>
      <c r="K7889" t="s">
        <v>22</v>
      </c>
      <c r="L7889">
        <v>1</v>
      </c>
      <c r="N7889" t="s">
        <v>23</v>
      </c>
      <c r="O7889" t="s">
        <v>36</v>
      </c>
      <c r="P7889" t="s">
        <v>28</v>
      </c>
      <c r="R7889" t="s">
        <v>26</v>
      </c>
      <c r="S7889">
        <v>18</v>
      </c>
      <c r="T7889">
        <v>17.399999999999999</v>
      </c>
      <c r="U7889">
        <v>17.7</v>
      </c>
      <c r="V7889">
        <v>0.6</v>
      </c>
      <c r="W7889">
        <v>0.3</v>
      </c>
      <c r="AB7889">
        <f t="shared" si="157"/>
        <v>5400.13</v>
      </c>
    </row>
    <row r="7890" spans="1:28" x14ac:dyDescent="0.25">
      <c r="A7890" t="s">
        <v>3704</v>
      </c>
      <c r="B7890" t="s">
        <v>3662</v>
      </c>
      <c r="C7890" s="1">
        <v>0.74144675925925929</v>
      </c>
      <c r="D7890">
        <v>561</v>
      </c>
      <c r="E7890" s="2">
        <v>6.5692037037037035E-2</v>
      </c>
      <c r="F7890" s="1">
        <v>6.5682870370370364E-2</v>
      </c>
      <c r="G7890">
        <v>792</v>
      </c>
      <c r="H7890">
        <v>5675.79</v>
      </c>
      <c r="I7890">
        <v>0</v>
      </c>
      <c r="J7890" t="s">
        <v>3663</v>
      </c>
      <c r="K7890" t="s">
        <v>22</v>
      </c>
      <c r="L7890">
        <v>1</v>
      </c>
      <c r="N7890" t="s">
        <v>23</v>
      </c>
      <c r="O7890" t="s">
        <v>24</v>
      </c>
      <c r="P7890" t="s">
        <v>28</v>
      </c>
      <c r="R7890" t="s">
        <v>26</v>
      </c>
      <c r="AB7890">
        <f t="shared" si="157"/>
        <v>5400.13</v>
      </c>
    </row>
    <row r="7891" spans="1:28" x14ac:dyDescent="0.25">
      <c r="A7891" t="s">
        <v>3704</v>
      </c>
      <c r="B7891" t="s">
        <v>3662</v>
      </c>
      <c r="C7891" s="1">
        <v>0.74144675925925929</v>
      </c>
      <c r="D7891">
        <v>561</v>
      </c>
      <c r="E7891" s="2">
        <v>6.5692037037037035E-2</v>
      </c>
      <c r="F7891" s="1">
        <v>6.5682870370370364E-2</v>
      </c>
      <c r="G7891">
        <v>792</v>
      </c>
      <c r="H7891">
        <v>5675.79</v>
      </c>
      <c r="I7891">
        <v>0</v>
      </c>
      <c r="J7891" t="s">
        <v>3663</v>
      </c>
      <c r="K7891" t="s">
        <v>22</v>
      </c>
      <c r="L7891">
        <v>1</v>
      </c>
      <c r="N7891" t="s">
        <v>23</v>
      </c>
      <c r="O7891" t="s">
        <v>46</v>
      </c>
      <c r="P7891" t="s">
        <v>28</v>
      </c>
      <c r="R7891" t="s">
        <v>26</v>
      </c>
      <c r="S7891">
        <v>18</v>
      </c>
      <c r="T7891">
        <v>17.399999999999999</v>
      </c>
      <c r="U7891">
        <v>17.7</v>
      </c>
      <c r="V7891">
        <v>0.6</v>
      </c>
      <c r="W7891">
        <v>0.3</v>
      </c>
      <c r="AB7891">
        <f t="shared" si="157"/>
        <v>5400.13</v>
      </c>
    </row>
    <row r="7892" spans="1:28" x14ac:dyDescent="0.25">
      <c r="A7892" t="s">
        <v>3704</v>
      </c>
      <c r="B7892" t="s">
        <v>3662</v>
      </c>
      <c r="C7892" s="1">
        <v>0.74144675925925929</v>
      </c>
      <c r="D7892">
        <v>561</v>
      </c>
      <c r="E7892" s="2">
        <v>6.5692037037037035E-2</v>
      </c>
      <c r="F7892" s="1">
        <v>6.5682870370370364E-2</v>
      </c>
      <c r="G7892">
        <v>792</v>
      </c>
      <c r="H7892">
        <v>5675.79</v>
      </c>
      <c r="I7892">
        <v>0</v>
      </c>
      <c r="J7892" t="s">
        <v>3663</v>
      </c>
      <c r="K7892" t="s">
        <v>22</v>
      </c>
      <c r="L7892">
        <v>1</v>
      </c>
      <c r="N7892" t="s">
        <v>23</v>
      </c>
      <c r="O7892" t="s">
        <v>42</v>
      </c>
      <c r="P7892" t="s">
        <v>28</v>
      </c>
      <c r="R7892" t="s">
        <v>26</v>
      </c>
      <c r="S7892">
        <v>18.100000000000001</v>
      </c>
      <c r="T7892">
        <v>17.399999999999999</v>
      </c>
      <c r="U7892">
        <v>17.7</v>
      </c>
      <c r="V7892">
        <v>0.7</v>
      </c>
      <c r="W7892">
        <v>0.4</v>
      </c>
      <c r="AB7892">
        <f t="shared" si="157"/>
        <v>5400.13</v>
      </c>
    </row>
    <row r="7893" spans="1:28" x14ac:dyDescent="0.25">
      <c r="A7893" t="s">
        <v>3704</v>
      </c>
      <c r="B7893" t="s">
        <v>3662</v>
      </c>
      <c r="C7893" s="1">
        <v>0.74144675925925929</v>
      </c>
      <c r="D7893">
        <v>561</v>
      </c>
      <c r="E7893" s="2">
        <v>6.5692037037037035E-2</v>
      </c>
      <c r="F7893" s="1">
        <v>6.5682870370370364E-2</v>
      </c>
      <c r="G7893">
        <v>792</v>
      </c>
      <c r="H7893">
        <v>5675.79</v>
      </c>
      <c r="I7893">
        <v>0</v>
      </c>
      <c r="J7893" t="s">
        <v>3663</v>
      </c>
      <c r="K7893" t="s">
        <v>22</v>
      </c>
      <c r="L7893">
        <v>1</v>
      </c>
      <c r="N7893" t="s">
        <v>23</v>
      </c>
      <c r="O7893" t="s">
        <v>33</v>
      </c>
      <c r="P7893" t="s">
        <v>28</v>
      </c>
      <c r="R7893" t="s">
        <v>26</v>
      </c>
      <c r="S7893">
        <v>17.899999999999999</v>
      </c>
      <c r="T7893">
        <v>17.399999999999999</v>
      </c>
      <c r="U7893">
        <v>17.7</v>
      </c>
      <c r="V7893">
        <v>0.5</v>
      </c>
      <c r="W7893">
        <v>0.2</v>
      </c>
      <c r="AB7893">
        <f t="shared" si="157"/>
        <v>5400.13</v>
      </c>
    </row>
    <row r="7894" spans="1:28" x14ac:dyDescent="0.25">
      <c r="A7894" t="s">
        <v>3705</v>
      </c>
      <c r="B7894" t="s">
        <v>3662</v>
      </c>
      <c r="C7894" s="1">
        <v>0.74354166666666666</v>
      </c>
      <c r="D7894">
        <v>31</v>
      </c>
      <c r="E7894" s="2">
        <v>6.7780810185185184E-2</v>
      </c>
      <c r="F7894" s="1">
        <v>6.7777777777777784E-2</v>
      </c>
      <c r="G7894">
        <v>262</v>
      </c>
      <c r="H7894">
        <v>5856.26</v>
      </c>
      <c r="I7894">
        <v>0</v>
      </c>
      <c r="J7894" t="s">
        <v>3663</v>
      </c>
      <c r="K7894" t="s">
        <v>22</v>
      </c>
      <c r="L7894">
        <v>1</v>
      </c>
      <c r="N7894" t="s">
        <v>23</v>
      </c>
      <c r="O7894" t="s">
        <v>31</v>
      </c>
      <c r="P7894" t="s">
        <v>28</v>
      </c>
      <c r="R7894" t="s">
        <v>26</v>
      </c>
      <c r="S7894">
        <v>18.600000000000001</v>
      </c>
      <c r="T7894">
        <v>17.3</v>
      </c>
      <c r="U7894">
        <v>17.600000000000001</v>
      </c>
      <c r="V7894">
        <v>1.3</v>
      </c>
      <c r="W7894">
        <v>1</v>
      </c>
      <c r="AB7894">
        <f t="shared" si="157"/>
        <v>5580.6</v>
      </c>
    </row>
    <row r="7895" spans="1:28" x14ac:dyDescent="0.25">
      <c r="A7895" t="s">
        <v>3705</v>
      </c>
      <c r="B7895" t="s">
        <v>3662</v>
      </c>
      <c r="C7895" s="1">
        <v>0.74354166666666666</v>
      </c>
      <c r="D7895">
        <v>31</v>
      </c>
      <c r="E7895" s="2">
        <v>6.7780810185185184E-2</v>
      </c>
      <c r="F7895" s="1">
        <v>6.7777777777777784E-2</v>
      </c>
      <c r="G7895">
        <v>262</v>
      </c>
      <c r="H7895">
        <v>5856.26</v>
      </c>
      <c r="I7895">
        <v>0</v>
      </c>
      <c r="J7895" t="s">
        <v>3663</v>
      </c>
      <c r="K7895" t="s">
        <v>22</v>
      </c>
      <c r="L7895">
        <v>1</v>
      </c>
      <c r="N7895" t="s">
        <v>23</v>
      </c>
      <c r="O7895" t="s">
        <v>36</v>
      </c>
      <c r="P7895" t="s">
        <v>28</v>
      </c>
      <c r="R7895" t="s">
        <v>26</v>
      </c>
      <c r="S7895">
        <v>18.100000000000001</v>
      </c>
      <c r="T7895">
        <v>17.3</v>
      </c>
      <c r="U7895">
        <v>17.600000000000001</v>
      </c>
      <c r="V7895">
        <v>0.8</v>
      </c>
      <c r="W7895">
        <v>0.5</v>
      </c>
      <c r="AB7895">
        <f t="shared" si="157"/>
        <v>5580.6</v>
      </c>
    </row>
    <row r="7896" spans="1:28" x14ac:dyDescent="0.25">
      <c r="A7896" t="s">
        <v>3705</v>
      </c>
      <c r="B7896" t="s">
        <v>3662</v>
      </c>
      <c r="C7896" s="1">
        <v>0.74354166666666666</v>
      </c>
      <c r="D7896">
        <v>31</v>
      </c>
      <c r="E7896" s="2">
        <v>6.7780810185185184E-2</v>
      </c>
      <c r="F7896" s="1">
        <v>6.7777777777777784E-2</v>
      </c>
      <c r="G7896">
        <v>262</v>
      </c>
      <c r="H7896">
        <v>5856.26</v>
      </c>
      <c r="I7896">
        <v>0</v>
      </c>
      <c r="J7896" t="s">
        <v>3663</v>
      </c>
      <c r="K7896" t="s">
        <v>22</v>
      </c>
      <c r="L7896">
        <v>1</v>
      </c>
      <c r="N7896" t="s">
        <v>23</v>
      </c>
      <c r="O7896" t="s">
        <v>24</v>
      </c>
      <c r="P7896" t="s">
        <v>28</v>
      </c>
      <c r="R7896" t="s">
        <v>26</v>
      </c>
      <c r="AB7896">
        <f t="shared" si="157"/>
        <v>5580.6</v>
      </c>
    </row>
    <row r="7897" spans="1:28" x14ac:dyDescent="0.25">
      <c r="A7897" t="s">
        <v>3705</v>
      </c>
      <c r="B7897" t="s">
        <v>3662</v>
      </c>
      <c r="C7897" s="1">
        <v>0.74354166666666666</v>
      </c>
      <c r="D7897">
        <v>31</v>
      </c>
      <c r="E7897" s="2">
        <v>6.7780810185185184E-2</v>
      </c>
      <c r="F7897" s="1">
        <v>6.7777777777777784E-2</v>
      </c>
      <c r="G7897">
        <v>262</v>
      </c>
      <c r="H7897">
        <v>5856.26</v>
      </c>
      <c r="I7897">
        <v>0</v>
      </c>
      <c r="J7897" t="s">
        <v>3663</v>
      </c>
      <c r="K7897" t="s">
        <v>22</v>
      </c>
      <c r="L7897">
        <v>1</v>
      </c>
      <c r="N7897" t="s">
        <v>23</v>
      </c>
      <c r="O7897" t="s">
        <v>42</v>
      </c>
      <c r="P7897" t="s">
        <v>28</v>
      </c>
      <c r="R7897" t="s">
        <v>26</v>
      </c>
      <c r="S7897">
        <v>17.899999999999999</v>
      </c>
      <c r="T7897">
        <v>17.3</v>
      </c>
      <c r="U7897">
        <v>17.600000000000001</v>
      </c>
      <c r="V7897">
        <v>0.6</v>
      </c>
      <c r="W7897">
        <v>0.3</v>
      </c>
      <c r="AB7897">
        <f t="shared" si="157"/>
        <v>5580.6</v>
      </c>
    </row>
    <row r="7898" spans="1:28" x14ac:dyDescent="0.25">
      <c r="A7898" t="s">
        <v>3705</v>
      </c>
      <c r="B7898" t="s">
        <v>3662</v>
      </c>
      <c r="C7898" s="1">
        <v>0.74354166666666666</v>
      </c>
      <c r="D7898">
        <v>31</v>
      </c>
      <c r="E7898" s="2">
        <v>6.7780810185185184E-2</v>
      </c>
      <c r="F7898" s="1">
        <v>6.7777777777777784E-2</v>
      </c>
      <c r="G7898">
        <v>262</v>
      </c>
      <c r="H7898">
        <v>5856.26</v>
      </c>
      <c r="I7898">
        <v>0</v>
      </c>
      <c r="J7898" t="s">
        <v>3663</v>
      </c>
      <c r="K7898" t="s">
        <v>22</v>
      </c>
      <c r="L7898">
        <v>1</v>
      </c>
      <c r="N7898" t="s">
        <v>23</v>
      </c>
      <c r="O7898" t="s">
        <v>33</v>
      </c>
      <c r="P7898" t="s">
        <v>28</v>
      </c>
      <c r="R7898" t="s">
        <v>26</v>
      </c>
      <c r="AB7898">
        <f t="shared" si="157"/>
        <v>5580.6</v>
      </c>
    </row>
    <row r="7899" spans="1:28" x14ac:dyDescent="0.25">
      <c r="A7899" t="s">
        <v>3706</v>
      </c>
      <c r="B7899" t="s">
        <v>3662</v>
      </c>
      <c r="C7899" s="1">
        <v>0.74562499999999998</v>
      </c>
      <c r="D7899">
        <v>233</v>
      </c>
      <c r="E7899" s="2">
        <v>6.9866481481481488E-2</v>
      </c>
      <c r="F7899" s="1">
        <v>6.986111111111111E-2</v>
      </c>
      <c r="G7899">
        <v>464</v>
      </c>
      <c r="H7899">
        <v>6036.46</v>
      </c>
      <c r="I7899">
        <v>0</v>
      </c>
      <c r="J7899" t="s">
        <v>3663</v>
      </c>
      <c r="K7899" t="s">
        <v>22</v>
      </c>
      <c r="L7899">
        <v>1</v>
      </c>
      <c r="N7899" t="s">
        <v>23</v>
      </c>
      <c r="O7899" t="s">
        <v>31</v>
      </c>
      <c r="P7899" t="s">
        <v>28</v>
      </c>
      <c r="R7899" t="s">
        <v>26</v>
      </c>
      <c r="S7899">
        <v>18.399999999999999</v>
      </c>
      <c r="T7899">
        <v>17.3</v>
      </c>
      <c r="U7899">
        <v>17.5</v>
      </c>
      <c r="V7899">
        <v>1.1000000000000001</v>
      </c>
      <c r="W7899">
        <v>0.9</v>
      </c>
      <c r="AB7899">
        <f t="shared" si="157"/>
        <v>5760.8</v>
      </c>
    </row>
    <row r="7900" spans="1:28" x14ac:dyDescent="0.25">
      <c r="A7900" t="s">
        <v>3706</v>
      </c>
      <c r="B7900" t="s">
        <v>3662</v>
      </c>
      <c r="C7900" s="1">
        <v>0.74562499999999998</v>
      </c>
      <c r="D7900">
        <v>233</v>
      </c>
      <c r="E7900" s="2">
        <v>6.9866481481481488E-2</v>
      </c>
      <c r="F7900" s="1">
        <v>6.986111111111111E-2</v>
      </c>
      <c r="G7900">
        <v>464</v>
      </c>
      <c r="H7900">
        <v>6036.46</v>
      </c>
      <c r="I7900">
        <v>0</v>
      </c>
      <c r="J7900" t="s">
        <v>3663</v>
      </c>
      <c r="K7900" t="s">
        <v>22</v>
      </c>
      <c r="L7900">
        <v>1</v>
      </c>
      <c r="N7900" t="s">
        <v>23</v>
      </c>
      <c r="O7900" t="s">
        <v>36</v>
      </c>
      <c r="P7900" t="s">
        <v>28</v>
      </c>
      <c r="R7900" t="s">
        <v>26</v>
      </c>
      <c r="S7900">
        <v>18.2</v>
      </c>
      <c r="T7900">
        <v>17.3</v>
      </c>
      <c r="U7900">
        <v>17.5</v>
      </c>
      <c r="V7900">
        <v>0.9</v>
      </c>
      <c r="W7900">
        <v>0.7</v>
      </c>
      <c r="AB7900">
        <f t="shared" si="157"/>
        <v>5760.8</v>
      </c>
    </row>
    <row r="7901" spans="1:28" x14ac:dyDescent="0.25">
      <c r="A7901" t="s">
        <v>3706</v>
      </c>
      <c r="B7901" t="s">
        <v>3662</v>
      </c>
      <c r="C7901" s="1">
        <v>0.74562499999999998</v>
      </c>
      <c r="D7901">
        <v>233</v>
      </c>
      <c r="E7901" s="2">
        <v>6.9866481481481488E-2</v>
      </c>
      <c r="F7901" s="1">
        <v>6.986111111111111E-2</v>
      </c>
      <c r="G7901">
        <v>464</v>
      </c>
      <c r="H7901">
        <v>6036.46</v>
      </c>
      <c r="I7901">
        <v>0</v>
      </c>
      <c r="J7901" t="s">
        <v>3663</v>
      </c>
      <c r="K7901" t="s">
        <v>22</v>
      </c>
      <c r="L7901">
        <v>1</v>
      </c>
      <c r="N7901" t="s">
        <v>23</v>
      </c>
      <c r="O7901" t="s">
        <v>24</v>
      </c>
      <c r="P7901" t="s">
        <v>28</v>
      </c>
      <c r="R7901" t="s">
        <v>26</v>
      </c>
      <c r="AB7901">
        <f t="shared" si="157"/>
        <v>5760.8</v>
      </c>
    </row>
    <row r="7902" spans="1:28" x14ac:dyDescent="0.25">
      <c r="A7902" t="s">
        <v>3706</v>
      </c>
      <c r="B7902" t="s">
        <v>3662</v>
      </c>
      <c r="C7902" s="1">
        <v>0.74562499999999998</v>
      </c>
      <c r="D7902">
        <v>233</v>
      </c>
      <c r="E7902" s="2">
        <v>6.9866481481481488E-2</v>
      </c>
      <c r="F7902" s="1">
        <v>6.986111111111111E-2</v>
      </c>
      <c r="G7902">
        <v>464</v>
      </c>
      <c r="H7902">
        <v>6036.46</v>
      </c>
      <c r="I7902">
        <v>0</v>
      </c>
      <c r="J7902" t="s">
        <v>3663</v>
      </c>
      <c r="K7902" t="s">
        <v>22</v>
      </c>
      <c r="L7902">
        <v>1</v>
      </c>
      <c r="N7902" t="s">
        <v>23</v>
      </c>
      <c r="O7902" t="s">
        <v>46</v>
      </c>
      <c r="P7902" t="s">
        <v>28</v>
      </c>
      <c r="R7902" t="s">
        <v>26</v>
      </c>
      <c r="S7902">
        <v>17.5</v>
      </c>
      <c r="T7902">
        <v>17.3</v>
      </c>
      <c r="U7902">
        <v>17.5</v>
      </c>
      <c r="V7902">
        <v>0.2</v>
      </c>
      <c r="W7902">
        <v>0</v>
      </c>
      <c r="AB7902">
        <f t="shared" si="157"/>
        <v>5760.8</v>
      </c>
    </row>
    <row r="7903" spans="1:28" x14ac:dyDescent="0.25">
      <c r="A7903" t="s">
        <v>3706</v>
      </c>
      <c r="B7903" t="s">
        <v>3662</v>
      </c>
      <c r="C7903" s="1">
        <v>0.74562499999999998</v>
      </c>
      <c r="D7903">
        <v>233</v>
      </c>
      <c r="E7903" s="2">
        <v>6.9866481481481488E-2</v>
      </c>
      <c r="F7903" s="1">
        <v>6.986111111111111E-2</v>
      </c>
      <c r="G7903">
        <v>464</v>
      </c>
      <c r="H7903">
        <v>6036.46</v>
      </c>
      <c r="I7903">
        <v>0</v>
      </c>
      <c r="J7903" t="s">
        <v>3663</v>
      </c>
      <c r="K7903" t="s">
        <v>22</v>
      </c>
      <c r="L7903">
        <v>1</v>
      </c>
      <c r="N7903" t="s">
        <v>23</v>
      </c>
      <c r="O7903" t="s">
        <v>42</v>
      </c>
      <c r="P7903" t="s">
        <v>28</v>
      </c>
      <c r="R7903" t="s">
        <v>26</v>
      </c>
      <c r="S7903">
        <v>17.899999999999999</v>
      </c>
      <c r="T7903">
        <v>17.3</v>
      </c>
      <c r="U7903">
        <v>17.5</v>
      </c>
      <c r="V7903">
        <v>0.6</v>
      </c>
      <c r="W7903">
        <v>0.4</v>
      </c>
      <c r="AB7903">
        <f t="shared" si="157"/>
        <v>5760.8</v>
      </c>
    </row>
    <row r="7904" spans="1:28" x14ac:dyDescent="0.25">
      <c r="A7904" t="s">
        <v>3706</v>
      </c>
      <c r="B7904" t="s">
        <v>3662</v>
      </c>
      <c r="C7904" s="1">
        <v>0.74562499999999998</v>
      </c>
      <c r="D7904">
        <v>233</v>
      </c>
      <c r="E7904" s="2">
        <v>6.9866481481481488E-2</v>
      </c>
      <c r="F7904" s="1">
        <v>6.986111111111111E-2</v>
      </c>
      <c r="G7904">
        <v>464</v>
      </c>
      <c r="H7904">
        <v>6036.46</v>
      </c>
      <c r="I7904">
        <v>0</v>
      </c>
      <c r="J7904" t="s">
        <v>3663</v>
      </c>
      <c r="K7904" t="s">
        <v>22</v>
      </c>
      <c r="L7904">
        <v>1</v>
      </c>
      <c r="N7904" t="s">
        <v>23</v>
      </c>
      <c r="O7904" t="s">
        <v>33</v>
      </c>
      <c r="P7904" t="s">
        <v>28</v>
      </c>
      <c r="R7904" t="s">
        <v>26</v>
      </c>
      <c r="S7904">
        <v>17.7</v>
      </c>
      <c r="T7904">
        <v>17.3</v>
      </c>
      <c r="U7904">
        <v>17.5</v>
      </c>
      <c r="V7904">
        <v>0.4</v>
      </c>
      <c r="W7904">
        <v>0.2</v>
      </c>
      <c r="AB7904">
        <f t="shared" si="157"/>
        <v>5760.8</v>
      </c>
    </row>
    <row r="7905" spans="1:28" x14ac:dyDescent="0.25">
      <c r="A7905" t="s">
        <v>3707</v>
      </c>
      <c r="B7905" t="s">
        <v>3662</v>
      </c>
      <c r="C7905" s="1">
        <v>0.74770833333333331</v>
      </c>
      <c r="D7905">
        <v>235</v>
      </c>
      <c r="E7905" s="2">
        <v>7.1949837962962962E-2</v>
      </c>
      <c r="F7905" s="1">
        <v>7.1944444444444436E-2</v>
      </c>
      <c r="G7905">
        <v>466</v>
      </c>
      <c r="H7905">
        <v>6216.47</v>
      </c>
      <c r="I7905">
        <v>0</v>
      </c>
      <c r="J7905" t="s">
        <v>3663</v>
      </c>
      <c r="K7905" t="s">
        <v>22</v>
      </c>
      <c r="L7905">
        <v>1</v>
      </c>
      <c r="N7905" t="s">
        <v>23</v>
      </c>
      <c r="O7905" t="s">
        <v>31</v>
      </c>
      <c r="P7905" t="s">
        <v>28</v>
      </c>
      <c r="R7905" t="s">
        <v>26</v>
      </c>
      <c r="S7905">
        <v>18.7</v>
      </c>
      <c r="T7905">
        <v>17.2</v>
      </c>
      <c r="U7905">
        <v>17.5</v>
      </c>
      <c r="V7905">
        <v>1.5</v>
      </c>
      <c r="W7905">
        <v>1.2</v>
      </c>
      <c r="AB7905">
        <f t="shared" si="157"/>
        <v>5940.81</v>
      </c>
    </row>
    <row r="7906" spans="1:28" x14ac:dyDescent="0.25">
      <c r="A7906" t="s">
        <v>3707</v>
      </c>
      <c r="B7906" t="s">
        <v>3662</v>
      </c>
      <c r="C7906" s="1">
        <v>0.74770833333333331</v>
      </c>
      <c r="D7906">
        <v>235</v>
      </c>
      <c r="E7906" s="2">
        <v>7.1949837962962962E-2</v>
      </c>
      <c r="F7906" s="1">
        <v>7.1944444444444436E-2</v>
      </c>
      <c r="G7906">
        <v>466</v>
      </c>
      <c r="H7906">
        <v>6216.47</v>
      </c>
      <c r="I7906">
        <v>0</v>
      </c>
      <c r="J7906" t="s">
        <v>3663</v>
      </c>
      <c r="K7906" t="s">
        <v>22</v>
      </c>
      <c r="L7906">
        <v>1</v>
      </c>
      <c r="N7906" t="s">
        <v>23</v>
      </c>
      <c r="O7906" t="s">
        <v>36</v>
      </c>
      <c r="P7906" t="s">
        <v>28</v>
      </c>
      <c r="R7906" t="s">
        <v>26</v>
      </c>
      <c r="AB7906">
        <f t="shared" ref="AB7906:AB7952" si="158">H7906-275.66</f>
        <v>5940.81</v>
      </c>
    </row>
    <row r="7907" spans="1:28" x14ac:dyDescent="0.25">
      <c r="A7907" t="s">
        <v>3707</v>
      </c>
      <c r="B7907" t="s">
        <v>3662</v>
      </c>
      <c r="C7907" s="1">
        <v>0.74770833333333331</v>
      </c>
      <c r="D7907">
        <v>235</v>
      </c>
      <c r="E7907" s="2">
        <v>7.1949837962962962E-2</v>
      </c>
      <c r="F7907" s="1">
        <v>7.1944444444444436E-2</v>
      </c>
      <c r="G7907">
        <v>466</v>
      </c>
      <c r="H7907">
        <v>6216.47</v>
      </c>
      <c r="I7907">
        <v>0</v>
      </c>
      <c r="J7907" t="s">
        <v>3663</v>
      </c>
      <c r="K7907" t="s">
        <v>22</v>
      </c>
      <c r="L7907">
        <v>1</v>
      </c>
      <c r="N7907" t="s">
        <v>23</v>
      </c>
      <c r="O7907" t="s">
        <v>24</v>
      </c>
      <c r="P7907" t="s">
        <v>28</v>
      </c>
      <c r="R7907" t="s">
        <v>26</v>
      </c>
      <c r="S7907">
        <v>17.8</v>
      </c>
      <c r="T7907">
        <v>17.2</v>
      </c>
      <c r="U7907">
        <v>17.5</v>
      </c>
      <c r="V7907">
        <v>0.6</v>
      </c>
      <c r="W7907">
        <v>0.3</v>
      </c>
      <c r="AB7907">
        <f t="shared" si="158"/>
        <v>5940.81</v>
      </c>
    </row>
    <row r="7908" spans="1:28" x14ac:dyDescent="0.25">
      <c r="A7908" t="s">
        <v>3707</v>
      </c>
      <c r="B7908" t="s">
        <v>3662</v>
      </c>
      <c r="C7908" s="1">
        <v>0.74770833333333331</v>
      </c>
      <c r="D7908">
        <v>235</v>
      </c>
      <c r="E7908" s="2">
        <v>7.1949837962962962E-2</v>
      </c>
      <c r="F7908" s="1">
        <v>7.1944444444444436E-2</v>
      </c>
      <c r="G7908">
        <v>466</v>
      </c>
      <c r="H7908">
        <v>6216.47</v>
      </c>
      <c r="I7908">
        <v>0</v>
      </c>
      <c r="J7908" t="s">
        <v>3663</v>
      </c>
      <c r="K7908" t="s">
        <v>22</v>
      </c>
      <c r="L7908">
        <v>1</v>
      </c>
      <c r="N7908" t="s">
        <v>23</v>
      </c>
      <c r="O7908" t="s">
        <v>46</v>
      </c>
      <c r="P7908" t="s">
        <v>28</v>
      </c>
      <c r="R7908" t="s">
        <v>26</v>
      </c>
      <c r="AB7908">
        <f t="shared" si="158"/>
        <v>5940.81</v>
      </c>
    </row>
    <row r="7909" spans="1:28" x14ac:dyDescent="0.25">
      <c r="A7909" t="s">
        <v>3707</v>
      </c>
      <c r="B7909" t="s">
        <v>3662</v>
      </c>
      <c r="C7909" s="1">
        <v>0.74770833333333331</v>
      </c>
      <c r="D7909">
        <v>235</v>
      </c>
      <c r="E7909" s="2">
        <v>7.1949837962962962E-2</v>
      </c>
      <c r="F7909" s="1">
        <v>7.1944444444444436E-2</v>
      </c>
      <c r="G7909">
        <v>466</v>
      </c>
      <c r="H7909">
        <v>6216.47</v>
      </c>
      <c r="I7909">
        <v>0</v>
      </c>
      <c r="J7909" t="s">
        <v>3663</v>
      </c>
      <c r="K7909" t="s">
        <v>22</v>
      </c>
      <c r="L7909">
        <v>1</v>
      </c>
      <c r="N7909" t="s">
        <v>23</v>
      </c>
      <c r="O7909" t="s">
        <v>42</v>
      </c>
      <c r="P7909" t="s">
        <v>28</v>
      </c>
      <c r="R7909" t="s">
        <v>26</v>
      </c>
      <c r="S7909">
        <v>17.8</v>
      </c>
      <c r="T7909">
        <v>17.2</v>
      </c>
      <c r="U7909">
        <v>17.5</v>
      </c>
      <c r="V7909">
        <v>0.6</v>
      </c>
      <c r="W7909">
        <v>0.3</v>
      </c>
      <c r="AB7909">
        <f t="shared" si="158"/>
        <v>5940.81</v>
      </c>
    </row>
    <row r="7910" spans="1:28" x14ac:dyDescent="0.25">
      <c r="A7910" t="s">
        <v>3707</v>
      </c>
      <c r="B7910" t="s">
        <v>3662</v>
      </c>
      <c r="C7910" s="1">
        <v>0.74770833333333331</v>
      </c>
      <c r="D7910">
        <v>235</v>
      </c>
      <c r="E7910" s="2">
        <v>7.1949837962962962E-2</v>
      </c>
      <c r="F7910" s="1">
        <v>7.1944444444444436E-2</v>
      </c>
      <c r="G7910">
        <v>466</v>
      </c>
      <c r="H7910">
        <v>6216.47</v>
      </c>
      <c r="I7910">
        <v>0</v>
      </c>
      <c r="J7910" t="s">
        <v>3663</v>
      </c>
      <c r="K7910" t="s">
        <v>22</v>
      </c>
      <c r="L7910">
        <v>1</v>
      </c>
      <c r="N7910" t="s">
        <v>23</v>
      </c>
      <c r="O7910" t="s">
        <v>33</v>
      </c>
      <c r="P7910" t="s">
        <v>28</v>
      </c>
      <c r="R7910" t="s">
        <v>26</v>
      </c>
      <c r="S7910">
        <v>17.7</v>
      </c>
      <c r="T7910">
        <v>17.2</v>
      </c>
      <c r="U7910">
        <v>17.5</v>
      </c>
      <c r="V7910">
        <v>0.5</v>
      </c>
      <c r="W7910">
        <v>0.2</v>
      </c>
      <c r="AB7910">
        <f t="shared" si="158"/>
        <v>5940.81</v>
      </c>
    </row>
    <row r="7911" spans="1:28" x14ac:dyDescent="0.25">
      <c r="A7911" t="s">
        <v>3708</v>
      </c>
      <c r="B7911" t="s">
        <v>3662</v>
      </c>
      <c r="C7911" s="1">
        <v>0.7497800925925926</v>
      </c>
      <c r="D7911">
        <v>503</v>
      </c>
      <c r="E7911" s="2">
        <v>7.4024699074074066E-2</v>
      </c>
      <c r="F7911" s="1">
        <v>7.4016203703703709E-2</v>
      </c>
      <c r="G7911">
        <v>734</v>
      </c>
      <c r="H7911">
        <v>6395.73</v>
      </c>
      <c r="I7911">
        <v>0</v>
      </c>
      <c r="J7911" t="s">
        <v>3663</v>
      </c>
      <c r="K7911" t="s">
        <v>22</v>
      </c>
      <c r="L7911">
        <v>1</v>
      </c>
      <c r="N7911" t="s">
        <v>23</v>
      </c>
      <c r="O7911" t="s">
        <v>31</v>
      </c>
      <c r="P7911" t="s">
        <v>28</v>
      </c>
      <c r="R7911" t="s">
        <v>26</v>
      </c>
      <c r="S7911">
        <v>18.600000000000001</v>
      </c>
      <c r="T7911">
        <v>17.3</v>
      </c>
      <c r="U7911">
        <v>17.600000000000001</v>
      </c>
      <c r="V7911">
        <v>1.3</v>
      </c>
      <c r="W7911">
        <v>1</v>
      </c>
      <c r="AB7911">
        <f t="shared" si="158"/>
        <v>6120.07</v>
      </c>
    </row>
    <row r="7912" spans="1:28" x14ac:dyDescent="0.25">
      <c r="A7912" t="s">
        <v>3708</v>
      </c>
      <c r="B7912" t="s">
        <v>3662</v>
      </c>
      <c r="C7912" s="1">
        <v>0.7497800925925926</v>
      </c>
      <c r="D7912">
        <v>503</v>
      </c>
      <c r="E7912" s="2">
        <v>7.4024699074074066E-2</v>
      </c>
      <c r="F7912" s="1">
        <v>7.4016203703703709E-2</v>
      </c>
      <c r="G7912">
        <v>734</v>
      </c>
      <c r="H7912">
        <v>6395.73</v>
      </c>
      <c r="I7912">
        <v>0</v>
      </c>
      <c r="J7912" t="s">
        <v>3663</v>
      </c>
      <c r="K7912" t="s">
        <v>22</v>
      </c>
      <c r="L7912">
        <v>1</v>
      </c>
      <c r="N7912" t="s">
        <v>23</v>
      </c>
      <c r="O7912" t="s">
        <v>36</v>
      </c>
      <c r="P7912" t="s">
        <v>28</v>
      </c>
      <c r="R7912" t="s">
        <v>26</v>
      </c>
      <c r="S7912">
        <v>17.899999999999999</v>
      </c>
      <c r="T7912">
        <v>17.3</v>
      </c>
      <c r="U7912">
        <v>17.600000000000001</v>
      </c>
      <c r="V7912">
        <v>0.6</v>
      </c>
      <c r="W7912">
        <v>0.3</v>
      </c>
      <c r="AB7912">
        <f t="shared" si="158"/>
        <v>6120.07</v>
      </c>
    </row>
    <row r="7913" spans="1:28" x14ac:dyDescent="0.25">
      <c r="A7913" t="s">
        <v>3708</v>
      </c>
      <c r="B7913" t="s">
        <v>3662</v>
      </c>
      <c r="C7913" s="1">
        <v>0.7497800925925926</v>
      </c>
      <c r="D7913">
        <v>503</v>
      </c>
      <c r="E7913" s="2">
        <v>7.4024699074074066E-2</v>
      </c>
      <c r="F7913" s="1">
        <v>7.4016203703703709E-2</v>
      </c>
      <c r="G7913">
        <v>734</v>
      </c>
      <c r="H7913">
        <v>6395.73</v>
      </c>
      <c r="I7913">
        <v>0</v>
      </c>
      <c r="J7913" t="s">
        <v>3663</v>
      </c>
      <c r="K7913" t="s">
        <v>22</v>
      </c>
      <c r="L7913">
        <v>1</v>
      </c>
      <c r="N7913" t="s">
        <v>23</v>
      </c>
      <c r="O7913" t="s">
        <v>24</v>
      </c>
      <c r="P7913" t="s">
        <v>28</v>
      </c>
      <c r="R7913" t="s">
        <v>26</v>
      </c>
      <c r="S7913">
        <v>17.7</v>
      </c>
      <c r="T7913">
        <v>17.3</v>
      </c>
      <c r="U7913">
        <v>17.600000000000001</v>
      </c>
      <c r="V7913">
        <v>0.4</v>
      </c>
      <c r="W7913">
        <v>0.1</v>
      </c>
      <c r="AB7913">
        <f t="shared" si="158"/>
        <v>6120.07</v>
      </c>
    </row>
    <row r="7914" spans="1:28" x14ac:dyDescent="0.25">
      <c r="A7914" t="s">
        <v>3708</v>
      </c>
      <c r="B7914" t="s">
        <v>3662</v>
      </c>
      <c r="C7914" s="1">
        <v>0.7497800925925926</v>
      </c>
      <c r="D7914">
        <v>503</v>
      </c>
      <c r="E7914" s="2">
        <v>7.4024699074074066E-2</v>
      </c>
      <c r="F7914" s="1">
        <v>7.4016203703703709E-2</v>
      </c>
      <c r="G7914">
        <v>734</v>
      </c>
      <c r="H7914">
        <v>6395.73</v>
      </c>
      <c r="I7914">
        <v>0</v>
      </c>
      <c r="J7914" t="s">
        <v>3663</v>
      </c>
      <c r="K7914" t="s">
        <v>22</v>
      </c>
      <c r="L7914">
        <v>1</v>
      </c>
      <c r="N7914" t="s">
        <v>23</v>
      </c>
      <c r="O7914" t="s">
        <v>46</v>
      </c>
      <c r="P7914" t="s">
        <v>28</v>
      </c>
      <c r="R7914" t="s">
        <v>26</v>
      </c>
      <c r="S7914">
        <v>17.7</v>
      </c>
      <c r="T7914">
        <v>17.3</v>
      </c>
      <c r="U7914">
        <v>17.600000000000001</v>
      </c>
      <c r="V7914">
        <v>0.4</v>
      </c>
      <c r="W7914">
        <v>0.1</v>
      </c>
      <c r="AB7914">
        <f t="shared" si="158"/>
        <v>6120.07</v>
      </c>
    </row>
    <row r="7915" spans="1:28" x14ac:dyDescent="0.25">
      <c r="A7915" t="s">
        <v>3708</v>
      </c>
      <c r="B7915" t="s">
        <v>3662</v>
      </c>
      <c r="C7915" s="1">
        <v>0.7497800925925926</v>
      </c>
      <c r="D7915">
        <v>503</v>
      </c>
      <c r="E7915" s="2">
        <v>7.4024699074074066E-2</v>
      </c>
      <c r="F7915" s="1">
        <v>7.4016203703703709E-2</v>
      </c>
      <c r="G7915">
        <v>734</v>
      </c>
      <c r="H7915">
        <v>6395.73</v>
      </c>
      <c r="I7915">
        <v>0</v>
      </c>
      <c r="J7915" t="s">
        <v>3663</v>
      </c>
      <c r="K7915" t="s">
        <v>22</v>
      </c>
      <c r="L7915">
        <v>1</v>
      </c>
      <c r="N7915" t="s">
        <v>23</v>
      </c>
      <c r="O7915" t="s">
        <v>42</v>
      </c>
      <c r="P7915" t="s">
        <v>28</v>
      </c>
      <c r="R7915" t="s">
        <v>26</v>
      </c>
      <c r="S7915">
        <v>18.100000000000001</v>
      </c>
      <c r="T7915">
        <v>17.3</v>
      </c>
      <c r="U7915">
        <v>17.600000000000001</v>
      </c>
      <c r="V7915">
        <v>0.8</v>
      </c>
      <c r="W7915">
        <v>0.5</v>
      </c>
      <c r="AB7915">
        <f t="shared" si="158"/>
        <v>6120.07</v>
      </c>
    </row>
    <row r="7916" spans="1:28" x14ac:dyDescent="0.25">
      <c r="A7916" t="s">
        <v>3708</v>
      </c>
      <c r="B7916" t="s">
        <v>3662</v>
      </c>
      <c r="C7916" s="1">
        <v>0.7497800925925926</v>
      </c>
      <c r="D7916">
        <v>503</v>
      </c>
      <c r="E7916" s="2">
        <v>7.4024699074074066E-2</v>
      </c>
      <c r="F7916" s="1">
        <v>7.4016203703703709E-2</v>
      </c>
      <c r="G7916">
        <v>734</v>
      </c>
      <c r="H7916">
        <v>6395.73</v>
      </c>
      <c r="I7916">
        <v>0</v>
      </c>
      <c r="J7916" t="s">
        <v>3663</v>
      </c>
      <c r="K7916" t="s">
        <v>22</v>
      </c>
      <c r="L7916">
        <v>1</v>
      </c>
      <c r="N7916" t="s">
        <v>23</v>
      </c>
      <c r="O7916" t="s">
        <v>33</v>
      </c>
      <c r="P7916" t="s">
        <v>28</v>
      </c>
      <c r="R7916" t="s">
        <v>26</v>
      </c>
      <c r="S7916">
        <v>18</v>
      </c>
      <c r="T7916">
        <v>17.3</v>
      </c>
      <c r="U7916">
        <v>17.600000000000001</v>
      </c>
      <c r="V7916">
        <v>0.7</v>
      </c>
      <c r="W7916">
        <v>0.4</v>
      </c>
      <c r="AB7916">
        <f t="shared" si="158"/>
        <v>6120.07</v>
      </c>
    </row>
    <row r="7917" spans="1:28" x14ac:dyDescent="0.25">
      <c r="A7917" t="s">
        <v>3709</v>
      </c>
      <c r="B7917" t="s">
        <v>3662</v>
      </c>
      <c r="C7917" s="1">
        <v>0.75186342592592592</v>
      </c>
      <c r="D7917">
        <v>472</v>
      </c>
      <c r="E7917" s="2">
        <v>7.6107673611111107E-2</v>
      </c>
      <c r="F7917" s="1">
        <v>7.6099537037037035E-2</v>
      </c>
      <c r="G7917">
        <v>703</v>
      </c>
      <c r="H7917">
        <v>6575.7</v>
      </c>
      <c r="I7917">
        <v>0</v>
      </c>
      <c r="J7917" t="s">
        <v>3663</v>
      </c>
      <c r="K7917" t="s">
        <v>22</v>
      </c>
      <c r="L7917">
        <v>1</v>
      </c>
      <c r="N7917" t="s">
        <v>23</v>
      </c>
      <c r="O7917" t="s">
        <v>31</v>
      </c>
      <c r="P7917" t="s">
        <v>28</v>
      </c>
      <c r="R7917" t="s">
        <v>26</v>
      </c>
      <c r="S7917">
        <v>20.3</v>
      </c>
      <c r="T7917">
        <v>17.3</v>
      </c>
      <c r="U7917">
        <v>17.7</v>
      </c>
      <c r="V7917">
        <v>3</v>
      </c>
      <c r="W7917">
        <v>2.6</v>
      </c>
      <c r="AB7917">
        <f t="shared" si="158"/>
        <v>6300.04</v>
      </c>
    </row>
    <row r="7918" spans="1:28" x14ac:dyDescent="0.25">
      <c r="A7918" t="s">
        <v>3709</v>
      </c>
      <c r="B7918" t="s">
        <v>3662</v>
      </c>
      <c r="C7918" s="1">
        <v>0.75186342592592592</v>
      </c>
      <c r="D7918">
        <v>472</v>
      </c>
      <c r="E7918" s="2">
        <v>7.6107673611111107E-2</v>
      </c>
      <c r="F7918" s="1">
        <v>7.6099537037037035E-2</v>
      </c>
      <c r="G7918">
        <v>703</v>
      </c>
      <c r="H7918">
        <v>6575.7</v>
      </c>
      <c r="I7918">
        <v>0</v>
      </c>
      <c r="J7918" t="s">
        <v>3663</v>
      </c>
      <c r="K7918" t="s">
        <v>22</v>
      </c>
      <c r="L7918">
        <v>1</v>
      </c>
      <c r="N7918" t="s">
        <v>23</v>
      </c>
      <c r="O7918" t="s">
        <v>36</v>
      </c>
      <c r="P7918" t="s">
        <v>28</v>
      </c>
      <c r="R7918" t="s">
        <v>26</v>
      </c>
      <c r="S7918">
        <v>18.100000000000001</v>
      </c>
      <c r="T7918">
        <v>17.3</v>
      </c>
      <c r="U7918">
        <v>17.7</v>
      </c>
      <c r="V7918">
        <v>0.8</v>
      </c>
      <c r="W7918">
        <v>0.4</v>
      </c>
      <c r="AB7918">
        <f t="shared" si="158"/>
        <v>6300.04</v>
      </c>
    </row>
    <row r="7919" spans="1:28" x14ac:dyDescent="0.25">
      <c r="A7919" t="s">
        <v>3709</v>
      </c>
      <c r="B7919" t="s">
        <v>3662</v>
      </c>
      <c r="C7919" s="1">
        <v>0.75186342592592592</v>
      </c>
      <c r="D7919">
        <v>472</v>
      </c>
      <c r="E7919" s="2">
        <v>7.6107673611111107E-2</v>
      </c>
      <c r="F7919" s="1">
        <v>7.6099537037037035E-2</v>
      </c>
      <c r="G7919">
        <v>703</v>
      </c>
      <c r="H7919">
        <v>6575.7</v>
      </c>
      <c r="I7919">
        <v>0</v>
      </c>
      <c r="J7919" t="s">
        <v>3663</v>
      </c>
      <c r="K7919" t="s">
        <v>22</v>
      </c>
      <c r="L7919">
        <v>1</v>
      </c>
      <c r="N7919" t="s">
        <v>23</v>
      </c>
      <c r="O7919" t="s">
        <v>24</v>
      </c>
      <c r="P7919" t="s">
        <v>28</v>
      </c>
      <c r="R7919" t="s">
        <v>26</v>
      </c>
      <c r="S7919">
        <v>17.600000000000001</v>
      </c>
      <c r="T7919">
        <v>17.3</v>
      </c>
      <c r="U7919">
        <v>17.7</v>
      </c>
      <c r="V7919">
        <v>0.3</v>
      </c>
      <c r="W7919">
        <v>-0.1</v>
      </c>
      <c r="AB7919">
        <f t="shared" si="158"/>
        <v>6300.04</v>
      </c>
    </row>
    <row r="7920" spans="1:28" x14ac:dyDescent="0.25">
      <c r="A7920" t="s">
        <v>3709</v>
      </c>
      <c r="B7920" t="s">
        <v>3662</v>
      </c>
      <c r="C7920" s="1">
        <v>0.75186342592592592</v>
      </c>
      <c r="D7920">
        <v>472</v>
      </c>
      <c r="E7920" s="2">
        <v>7.6107673611111107E-2</v>
      </c>
      <c r="F7920" s="1">
        <v>7.6099537037037035E-2</v>
      </c>
      <c r="G7920">
        <v>703</v>
      </c>
      <c r="H7920">
        <v>6575.7</v>
      </c>
      <c r="I7920">
        <v>0</v>
      </c>
      <c r="J7920" t="s">
        <v>3663</v>
      </c>
      <c r="K7920" t="s">
        <v>22</v>
      </c>
      <c r="L7920">
        <v>1</v>
      </c>
      <c r="N7920" t="s">
        <v>23</v>
      </c>
      <c r="O7920" t="s">
        <v>46</v>
      </c>
      <c r="P7920" t="s">
        <v>28</v>
      </c>
      <c r="R7920" t="s">
        <v>26</v>
      </c>
      <c r="S7920">
        <v>17.600000000000001</v>
      </c>
      <c r="T7920">
        <v>17.3</v>
      </c>
      <c r="U7920">
        <v>17.7</v>
      </c>
      <c r="V7920">
        <v>0.3</v>
      </c>
      <c r="W7920">
        <v>-0.1</v>
      </c>
      <c r="AB7920">
        <f t="shared" si="158"/>
        <v>6300.04</v>
      </c>
    </row>
    <row r="7921" spans="1:28" x14ac:dyDescent="0.25">
      <c r="A7921" t="s">
        <v>3709</v>
      </c>
      <c r="B7921" t="s">
        <v>3662</v>
      </c>
      <c r="C7921" s="1">
        <v>0.75186342592592592</v>
      </c>
      <c r="D7921">
        <v>472</v>
      </c>
      <c r="E7921" s="2">
        <v>7.6107673611111107E-2</v>
      </c>
      <c r="F7921" s="1">
        <v>7.6099537037037035E-2</v>
      </c>
      <c r="G7921">
        <v>703</v>
      </c>
      <c r="H7921">
        <v>6575.7</v>
      </c>
      <c r="I7921">
        <v>0</v>
      </c>
      <c r="J7921" t="s">
        <v>3663</v>
      </c>
      <c r="K7921" t="s">
        <v>22</v>
      </c>
      <c r="L7921">
        <v>1</v>
      </c>
      <c r="N7921" t="s">
        <v>23</v>
      </c>
      <c r="O7921" t="s">
        <v>42</v>
      </c>
      <c r="P7921" t="s">
        <v>28</v>
      </c>
      <c r="R7921" t="s">
        <v>26</v>
      </c>
      <c r="S7921">
        <v>17.600000000000001</v>
      </c>
      <c r="T7921">
        <v>17.3</v>
      </c>
      <c r="U7921">
        <v>17.7</v>
      </c>
      <c r="V7921">
        <v>0.3</v>
      </c>
      <c r="W7921">
        <v>-0.1</v>
      </c>
      <c r="AB7921">
        <f t="shared" si="158"/>
        <v>6300.04</v>
      </c>
    </row>
    <row r="7922" spans="1:28" x14ac:dyDescent="0.25">
      <c r="A7922" t="s">
        <v>3709</v>
      </c>
      <c r="B7922" t="s">
        <v>3662</v>
      </c>
      <c r="C7922" s="1">
        <v>0.75186342592592592</v>
      </c>
      <c r="D7922">
        <v>472</v>
      </c>
      <c r="E7922" s="2">
        <v>7.6107673611111107E-2</v>
      </c>
      <c r="F7922" s="1">
        <v>7.6099537037037035E-2</v>
      </c>
      <c r="G7922">
        <v>703</v>
      </c>
      <c r="H7922">
        <v>6575.7</v>
      </c>
      <c r="I7922">
        <v>0</v>
      </c>
      <c r="J7922" t="s">
        <v>3663</v>
      </c>
      <c r="K7922" t="s">
        <v>22</v>
      </c>
      <c r="L7922">
        <v>1</v>
      </c>
      <c r="N7922" t="s">
        <v>23</v>
      </c>
      <c r="O7922" t="s">
        <v>33</v>
      </c>
      <c r="P7922" t="s">
        <v>28</v>
      </c>
      <c r="R7922" t="s">
        <v>26</v>
      </c>
      <c r="S7922">
        <v>17.8</v>
      </c>
      <c r="T7922">
        <v>17.3</v>
      </c>
      <c r="U7922">
        <v>17.7</v>
      </c>
      <c r="V7922">
        <v>0.5</v>
      </c>
      <c r="W7922">
        <v>0.1</v>
      </c>
      <c r="AB7922">
        <f t="shared" si="158"/>
        <v>6300.04</v>
      </c>
    </row>
    <row r="7923" spans="1:28" x14ac:dyDescent="0.25">
      <c r="A7923" t="s">
        <v>3710</v>
      </c>
      <c r="B7923" t="s">
        <v>3662</v>
      </c>
      <c r="C7923" s="1">
        <v>0.75394675925925936</v>
      </c>
      <c r="D7923">
        <v>508</v>
      </c>
      <c r="E7923" s="2">
        <v>7.8191412037037042E-2</v>
      </c>
      <c r="F7923" s="1">
        <v>7.8182870370370375E-2</v>
      </c>
      <c r="G7923">
        <v>738</v>
      </c>
      <c r="H7923">
        <v>6755.74</v>
      </c>
      <c r="I7923">
        <v>0</v>
      </c>
      <c r="J7923" t="s">
        <v>3663</v>
      </c>
      <c r="K7923" t="s">
        <v>22</v>
      </c>
      <c r="L7923">
        <v>1</v>
      </c>
      <c r="N7923" t="s">
        <v>23</v>
      </c>
      <c r="O7923" t="s">
        <v>31</v>
      </c>
      <c r="P7923" t="s">
        <v>28</v>
      </c>
      <c r="R7923" t="s">
        <v>26</v>
      </c>
      <c r="S7923">
        <v>19.3</v>
      </c>
      <c r="T7923">
        <v>17.3</v>
      </c>
      <c r="U7923">
        <v>17.600000000000001</v>
      </c>
      <c r="V7923">
        <v>2</v>
      </c>
      <c r="W7923">
        <v>1.7</v>
      </c>
      <c r="AB7923">
        <f t="shared" si="158"/>
        <v>6480.08</v>
      </c>
    </row>
    <row r="7924" spans="1:28" x14ac:dyDescent="0.25">
      <c r="A7924" t="s">
        <v>3710</v>
      </c>
      <c r="B7924" t="s">
        <v>3662</v>
      </c>
      <c r="C7924" s="1">
        <v>0.75394675925925936</v>
      </c>
      <c r="D7924">
        <v>508</v>
      </c>
      <c r="E7924" s="2">
        <v>7.8191412037037042E-2</v>
      </c>
      <c r="F7924" s="1">
        <v>7.8182870370370375E-2</v>
      </c>
      <c r="G7924">
        <v>738</v>
      </c>
      <c r="H7924">
        <v>6755.74</v>
      </c>
      <c r="I7924">
        <v>0</v>
      </c>
      <c r="J7924" t="s">
        <v>3663</v>
      </c>
      <c r="K7924" t="s">
        <v>22</v>
      </c>
      <c r="L7924">
        <v>1</v>
      </c>
      <c r="N7924" t="s">
        <v>23</v>
      </c>
      <c r="O7924" t="s">
        <v>36</v>
      </c>
      <c r="P7924" t="s">
        <v>28</v>
      </c>
      <c r="R7924" t="s">
        <v>26</v>
      </c>
      <c r="S7924">
        <v>17.899999999999999</v>
      </c>
      <c r="T7924">
        <v>17.3</v>
      </c>
      <c r="U7924">
        <v>17.600000000000001</v>
      </c>
      <c r="V7924">
        <v>0.6</v>
      </c>
      <c r="W7924">
        <v>0.3</v>
      </c>
      <c r="AB7924">
        <f t="shared" si="158"/>
        <v>6480.08</v>
      </c>
    </row>
    <row r="7925" spans="1:28" x14ac:dyDescent="0.25">
      <c r="A7925" t="s">
        <v>3710</v>
      </c>
      <c r="B7925" t="s">
        <v>3662</v>
      </c>
      <c r="C7925" s="1">
        <v>0.75394675925925936</v>
      </c>
      <c r="D7925">
        <v>508</v>
      </c>
      <c r="E7925" s="2">
        <v>7.8191412037037042E-2</v>
      </c>
      <c r="F7925" s="1">
        <v>7.8182870370370375E-2</v>
      </c>
      <c r="G7925">
        <v>738</v>
      </c>
      <c r="H7925">
        <v>6755.74</v>
      </c>
      <c r="I7925">
        <v>0</v>
      </c>
      <c r="J7925" t="s">
        <v>3663</v>
      </c>
      <c r="K7925" t="s">
        <v>22</v>
      </c>
      <c r="L7925">
        <v>1</v>
      </c>
      <c r="N7925" t="s">
        <v>23</v>
      </c>
      <c r="O7925" t="s">
        <v>24</v>
      </c>
      <c r="P7925" t="s">
        <v>28</v>
      </c>
      <c r="R7925" t="s">
        <v>26</v>
      </c>
      <c r="S7925">
        <v>17.7</v>
      </c>
      <c r="T7925">
        <v>17.3</v>
      </c>
      <c r="U7925">
        <v>17.600000000000001</v>
      </c>
      <c r="V7925">
        <v>0.4</v>
      </c>
      <c r="W7925">
        <v>0.1</v>
      </c>
      <c r="AB7925">
        <f t="shared" si="158"/>
        <v>6480.08</v>
      </c>
    </row>
    <row r="7926" spans="1:28" x14ac:dyDescent="0.25">
      <c r="A7926" t="s">
        <v>3710</v>
      </c>
      <c r="B7926" t="s">
        <v>3662</v>
      </c>
      <c r="C7926" s="1">
        <v>0.75394675925925936</v>
      </c>
      <c r="D7926">
        <v>508</v>
      </c>
      <c r="E7926" s="2">
        <v>7.8191412037037042E-2</v>
      </c>
      <c r="F7926" s="1">
        <v>7.8182870370370375E-2</v>
      </c>
      <c r="G7926">
        <v>738</v>
      </c>
      <c r="H7926">
        <v>6755.74</v>
      </c>
      <c r="I7926">
        <v>0</v>
      </c>
      <c r="J7926" t="s">
        <v>3663</v>
      </c>
      <c r="K7926" t="s">
        <v>22</v>
      </c>
      <c r="L7926">
        <v>1</v>
      </c>
      <c r="N7926" t="s">
        <v>23</v>
      </c>
      <c r="O7926" t="s">
        <v>46</v>
      </c>
      <c r="P7926" t="s">
        <v>28</v>
      </c>
      <c r="R7926" t="s">
        <v>26</v>
      </c>
      <c r="AB7926">
        <f t="shared" si="158"/>
        <v>6480.08</v>
      </c>
    </row>
    <row r="7927" spans="1:28" x14ac:dyDescent="0.25">
      <c r="A7927" t="s">
        <v>3710</v>
      </c>
      <c r="B7927" t="s">
        <v>3662</v>
      </c>
      <c r="C7927" s="1">
        <v>0.75394675925925936</v>
      </c>
      <c r="D7927">
        <v>508</v>
      </c>
      <c r="E7927" s="2">
        <v>7.8191412037037042E-2</v>
      </c>
      <c r="F7927" s="1">
        <v>7.8182870370370375E-2</v>
      </c>
      <c r="G7927">
        <v>738</v>
      </c>
      <c r="H7927">
        <v>6755.74</v>
      </c>
      <c r="I7927">
        <v>0</v>
      </c>
      <c r="J7927" t="s">
        <v>3663</v>
      </c>
      <c r="K7927" t="s">
        <v>22</v>
      </c>
      <c r="L7927">
        <v>1</v>
      </c>
      <c r="N7927" t="s">
        <v>23</v>
      </c>
      <c r="O7927" t="s">
        <v>42</v>
      </c>
      <c r="P7927" t="s">
        <v>28</v>
      </c>
      <c r="R7927" t="s">
        <v>26</v>
      </c>
      <c r="S7927">
        <v>17.899999999999999</v>
      </c>
      <c r="T7927">
        <v>17.3</v>
      </c>
      <c r="U7927">
        <v>17.600000000000001</v>
      </c>
      <c r="V7927">
        <v>0.6</v>
      </c>
      <c r="W7927">
        <v>0.3</v>
      </c>
      <c r="AB7927">
        <f t="shared" si="158"/>
        <v>6480.08</v>
      </c>
    </row>
    <row r="7928" spans="1:28" x14ac:dyDescent="0.25">
      <c r="A7928" t="s">
        <v>3710</v>
      </c>
      <c r="B7928" t="s">
        <v>3662</v>
      </c>
      <c r="C7928" s="1">
        <v>0.75394675925925936</v>
      </c>
      <c r="D7928">
        <v>508</v>
      </c>
      <c r="E7928" s="2">
        <v>7.8191412037037042E-2</v>
      </c>
      <c r="F7928" s="1">
        <v>7.8182870370370375E-2</v>
      </c>
      <c r="G7928">
        <v>738</v>
      </c>
      <c r="H7928">
        <v>6755.74</v>
      </c>
      <c r="I7928">
        <v>0</v>
      </c>
      <c r="J7928" t="s">
        <v>3663</v>
      </c>
      <c r="K7928" t="s">
        <v>22</v>
      </c>
      <c r="L7928">
        <v>1</v>
      </c>
      <c r="N7928" t="s">
        <v>23</v>
      </c>
      <c r="O7928" t="s">
        <v>33</v>
      </c>
      <c r="P7928" t="s">
        <v>28</v>
      </c>
      <c r="R7928" t="s">
        <v>26</v>
      </c>
      <c r="S7928">
        <v>17.5</v>
      </c>
      <c r="T7928">
        <v>17.3</v>
      </c>
      <c r="U7928">
        <v>17.600000000000001</v>
      </c>
      <c r="V7928">
        <v>0.2</v>
      </c>
      <c r="W7928">
        <v>-0.1</v>
      </c>
      <c r="AB7928">
        <f t="shared" si="158"/>
        <v>6480.08</v>
      </c>
    </row>
    <row r="7929" spans="1:28" x14ac:dyDescent="0.25">
      <c r="A7929" t="s">
        <v>3711</v>
      </c>
      <c r="B7929" t="s">
        <v>3662</v>
      </c>
      <c r="C7929" s="1">
        <v>0.75604166666666661</v>
      </c>
      <c r="D7929">
        <v>311</v>
      </c>
      <c r="E7929" s="2">
        <v>8.0284050925925929E-2</v>
      </c>
      <c r="F7929" s="1">
        <v>8.0277777777777781E-2</v>
      </c>
      <c r="G7929">
        <v>542</v>
      </c>
      <c r="H7929">
        <v>6936.54</v>
      </c>
      <c r="I7929">
        <v>0</v>
      </c>
      <c r="J7929" t="s">
        <v>3663</v>
      </c>
      <c r="K7929" t="s">
        <v>22</v>
      </c>
      <c r="L7929">
        <v>1</v>
      </c>
      <c r="N7929" t="s">
        <v>23</v>
      </c>
      <c r="O7929" t="s">
        <v>31</v>
      </c>
      <c r="P7929" t="s">
        <v>28</v>
      </c>
      <c r="R7929" t="s">
        <v>26</v>
      </c>
      <c r="S7929">
        <v>18.3</v>
      </c>
      <c r="T7929">
        <v>17.3</v>
      </c>
      <c r="U7929">
        <v>17.600000000000001</v>
      </c>
      <c r="V7929">
        <v>1</v>
      </c>
      <c r="W7929">
        <v>0.7</v>
      </c>
      <c r="AB7929">
        <f t="shared" si="158"/>
        <v>6660.88</v>
      </c>
    </row>
    <row r="7930" spans="1:28" x14ac:dyDescent="0.25">
      <c r="A7930" t="s">
        <v>3711</v>
      </c>
      <c r="B7930" t="s">
        <v>3662</v>
      </c>
      <c r="C7930" s="1">
        <v>0.75604166666666661</v>
      </c>
      <c r="D7930">
        <v>311</v>
      </c>
      <c r="E7930" s="2">
        <v>8.0284050925925929E-2</v>
      </c>
      <c r="F7930" s="1">
        <v>8.0277777777777781E-2</v>
      </c>
      <c r="G7930">
        <v>542</v>
      </c>
      <c r="H7930">
        <v>6936.54</v>
      </c>
      <c r="I7930">
        <v>0</v>
      </c>
      <c r="J7930" t="s">
        <v>3663</v>
      </c>
      <c r="K7930" t="s">
        <v>22</v>
      </c>
      <c r="L7930">
        <v>1</v>
      </c>
      <c r="N7930" t="s">
        <v>23</v>
      </c>
      <c r="O7930" t="s">
        <v>36</v>
      </c>
      <c r="P7930" t="s">
        <v>28</v>
      </c>
      <c r="R7930" t="s">
        <v>26</v>
      </c>
      <c r="AB7930">
        <f t="shared" si="158"/>
        <v>6660.88</v>
      </c>
    </row>
    <row r="7931" spans="1:28" x14ac:dyDescent="0.25">
      <c r="A7931" t="s">
        <v>3711</v>
      </c>
      <c r="B7931" t="s">
        <v>3662</v>
      </c>
      <c r="C7931" s="1">
        <v>0.75604166666666661</v>
      </c>
      <c r="D7931">
        <v>311</v>
      </c>
      <c r="E7931" s="2">
        <v>8.0284050925925929E-2</v>
      </c>
      <c r="F7931" s="1">
        <v>8.0277777777777781E-2</v>
      </c>
      <c r="G7931">
        <v>542</v>
      </c>
      <c r="H7931">
        <v>6936.54</v>
      </c>
      <c r="I7931">
        <v>0</v>
      </c>
      <c r="J7931" t="s">
        <v>3663</v>
      </c>
      <c r="K7931" t="s">
        <v>22</v>
      </c>
      <c r="L7931">
        <v>1</v>
      </c>
      <c r="N7931" t="s">
        <v>23</v>
      </c>
      <c r="O7931" t="s">
        <v>24</v>
      </c>
      <c r="P7931" t="s">
        <v>28</v>
      </c>
      <c r="R7931" t="s">
        <v>26</v>
      </c>
      <c r="S7931">
        <v>18</v>
      </c>
      <c r="T7931">
        <v>17.3</v>
      </c>
      <c r="U7931">
        <v>17.600000000000001</v>
      </c>
      <c r="V7931">
        <v>0.7</v>
      </c>
      <c r="W7931">
        <v>0.4</v>
      </c>
      <c r="AB7931">
        <f t="shared" si="158"/>
        <v>6660.88</v>
      </c>
    </row>
    <row r="7932" spans="1:28" x14ac:dyDescent="0.25">
      <c r="A7932" t="s">
        <v>3711</v>
      </c>
      <c r="B7932" t="s">
        <v>3662</v>
      </c>
      <c r="C7932" s="1">
        <v>0.75604166666666661</v>
      </c>
      <c r="D7932">
        <v>311</v>
      </c>
      <c r="E7932" s="2">
        <v>8.0284050925925929E-2</v>
      </c>
      <c r="F7932" s="1">
        <v>8.0277777777777781E-2</v>
      </c>
      <c r="G7932">
        <v>542</v>
      </c>
      <c r="H7932">
        <v>6936.54</v>
      </c>
      <c r="I7932">
        <v>0</v>
      </c>
      <c r="J7932" t="s">
        <v>3663</v>
      </c>
      <c r="K7932" t="s">
        <v>22</v>
      </c>
      <c r="L7932">
        <v>1</v>
      </c>
      <c r="N7932" t="s">
        <v>23</v>
      </c>
      <c r="O7932" t="s">
        <v>46</v>
      </c>
      <c r="P7932" t="s">
        <v>28</v>
      </c>
      <c r="R7932" t="s">
        <v>26</v>
      </c>
      <c r="S7932">
        <v>18</v>
      </c>
      <c r="T7932">
        <v>17.3</v>
      </c>
      <c r="U7932">
        <v>17.600000000000001</v>
      </c>
      <c r="V7932">
        <v>0.7</v>
      </c>
      <c r="W7932">
        <v>0.4</v>
      </c>
      <c r="AB7932">
        <f t="shared" si="158"/>
        <v>6660.88</v>
      </c>
    </row>
    <row r="7933" spans="1:28" x14ac:dyDescent="0.25">
      <c r="A7933" t="s">
        <v>3711</v>
      </c>
      <c r="B7933" t="s">
        <v>3662</v>
      </c>
      <c r="C7933" s="1">
        <v>0.75604166666666661</v>
      </c>
      <c r="D7933">
        <v>311</v>
      </c>
      <c r="E7933" s="2">
        <v>8.0284050925925929E-2</v>
      </c>
      <c r="F7933" s="1">
        <v>8.0277777777777781E-2</v>
      </c>
      <c r="G7933">
        <v>542</v>
      </c>
      <c r="H7933">
        <v>6936.54</v>
      </c>
      <c r="I7933">
        <v>0</v>
      </c>
      <c r="J7933" t="s">
        <v>3663</v>
      </c>
      <c r="K7933" t="s">
        <v>22</v>
      </c>
      <c r="L7933">
        <v>1</v>
      </c>
      <c r="N7933" t="s">
        <v>23</v>
      </c>
      <c r="O7933" t="s">
        <v>42</v>
      </c>
      <c r="P7933" t="s">
        <v>28</v>
      </c>
      <c r="R7933" t="s">
        <v>26</v>
      </c>
      <c r="S7933">
        <v>17.899999999999999</v>
      </c>
      <c r="T7933">
        <v>17.3</v>
      </c>
      <c r="U7933">
        <v>17.600000000000001</v>
      </c>
      <c r="V7933">
        <v>0.6</v>
      </c>
      <c r="W7933">
        <v>0.3</v>
      </c>
      <c r="AB7933">
        <f t="shared" si="158"/>
        <v>6660.88</v>
      </c>
    </row>
    <row r="7934" spans="1:28" x14ac:dyDescent="0.25">
      <c r="A7934" t="s">
        <v>3711</v>
      </c>
      <c r="B7934" t="s">
        <v>3662</v>
      </c>
      <c r="C7934" s="1">
        <v>0.75604166666666661</v>
      </c>
      <c r="D7934">
        <v>311</v>
      </c>
      <c r="E7934" s="2">
        <v>8.0284050925925929E-2</v>
      </c>
      <c r="F7934" s="1">
        <v>8.0277777777777781E-2</v>
      </c>
      <c r="G7934">
        <v>542</v>
      </c>
      <c r="H7934">
        <v>6936.54</v>
      </c>
      <c r="I7934">
        <v>0</v>
      </c>
      <c r="J7934" t="s">
        <v>3663</v>
      </c>
      <c r="K7934" t="s">
        <v>22</v>
      </c>
      <c r="L7934">
        <v>1</v>
      </c>
      <c r="N7934" t="s">
        <v>23</v>
      </c>
      <c r="O7934" t="s">
        <v>33</v>
      </c>
      <c r="P7934" t="s">
        <v>28</v>
      </c>
      <c r="R7934" t="s">
        <v>26</v>
      </c>
      <c r="S7934">
        <v>17.7</v>
      </c>
      <c r="T7934">
        <v>17.3</v>
      </c>
      <c r="U7934">
        <v>17.600000000000001</v>
      </c>
      <c r="V7934">
        <v>0.4</v>
      </c>
      <c r="W7934">
        <v>0.1</v>
      </c>
      <c r="AB7934">
        <f t="shared" si="158"/>
        <v>6660.88</v>
      </c>
    </row>
    <row r="7935" spans="1:28" x14ac:dyDescent="0.25">
      <c r="A7935" t="s">
        <v>3712</v>
      </c>
      <c r="B7935" t="s">
        <v>3662</v>
      </c>
      <c r="C7935" s="1">
        <v>0.75812500000000005</v>
      </c>
      <c r="D7935">
        <v>747</v>
      </c>
      <c r="E7935" s="2">
        <v>8.2372430555555556E-2</v>
      </c>
      <c r="F7935" s="1">
        <v>8.2361111111111107E-2</v>
      </c>
      <c r="G7935">
        <v>978</v>
      </c>
      <c r="H7935">
        <v>7116.98</v>
      </c>
      <c r="I7935">
        <v>0</v>
      </c>
      <c r="J7935" t="s">
        <v>3663</v>
      </c>
      <c r="K7935" t="s">
        <v>22</v>
      </c>
      <c r="L7935">
        <v>1</v>
      </c>
      <c r="N7935" t="s">
        <v>23</v>
      </c>
      <c r="O7935" t="s">
        <v>31</v>
      </c>
      <c r="P7935" t="s">
        <v>28</v>
      </c>
      <c r="R7935" t="s">
        <v>26</v>
      </c>
      <c r="S7935">
        <v>19.100000000000001</v>
      </c>
      <c r="T7935">
        <v>17.3</v>
      </c>
      <c r="U7935">
        <v>17.600000000000001</v>
      </c>
      <c r="V7935">
        <v>1.8</v>
      </c>
      <c r="W7935">
        <v>1.5</v>
      </c>
      <c r="AB7935">
        <f t="shared" si="158"/>
        <v>6841.32</v>
      </c>
    </row>
    <row r="7936" spans="1:28" x14ac:dyDescent="0.25">
      <c r="A7936" t="s">
        <v>3712</v>
      </c>
      <c r="B7936" t="s">
        <v>3662</v>
      </c>
      <c r="C7936" s="1">
        <v>0.75812500000000005</v>
      </c>
      <c r="D7936">
        <v>747</v>
      </c>
      <c r="E7936" s="2">
        <v>8.2372430555555556E-2</v>
      </c>
      <c r="F7936" s="1">
        <v>8.2361111111111107E-2</v>
      </c>
      <c r="G7936">
        <v>978</v>
      </c>
      <c r="H7936">
        <v>7116.98</v>
      </c>
      <c r="I7936">
        <v>0</v>
      </c>
      <c r="J7936" t="s">
        <v>3663</v>
      </c>
      <c r="K7936" t="s">
        <v>22</v>
      </c>
      <c r="L7936">
        <v>1</v>
      </c>
      <c r="N7936" t="s">
        <v>23</v>
      </c>
      <c r="O7936" t="s">
        <v>36</v>
      </c>
      <c r="P7936" t="s">
        <v>28</v>
      </c>
      <c r="R7936" t="s">
        <v>26</v>
      </c>
      <c r="S7936">
        <v>17.8</v>
      </c>
      <c r="T7936">
        <v>17.3</v>
      </c>
      <c r="U7936">
        <v>17.600000000000001</v>
      </c>
      <c r="V7936">
        <v>0.5</v>
      </c>
      <c r="W7936">
        <v>0.2</v>
      </c>
      <c r="AB7936">
        <f t="shared" si="158"/>
        <v>6841.32</v>
      </c>
    </row>
    <row r="7937" spans="1:28" x14ac:dyDescent="0.25">
      <c r="A7937" t="s">
        <v>3712</v>
      </c>
      <c r="B7937" t="s">
        <v>3662</v>
      </c>
      <c r="C7937" s="1">
        <v>0.75812500000000005</v>
      </c>
      <c r="D7937">
        <v>747</v>
      </c>
      <c r="E7937" s="2">
        <v>8.2372430555555556E-2</v>
      </c>
      <c r="F7937" s="1">
        <v>8.2361111111111107E-2</v>
      </c>
      <c r="G7937">
        <v>978</v>
      </c>
      <c r="H7937">
        <v>7116.98</v>
      </c>
      <c r="I7937">
        <v>0</v>
      </c>
      <c r="J7937" t="s">
        <v>3663</v>
      </c>
      <c r="K7937" t="s">
        <v>22</v>
      </c>
      <c r="L7937">
        <v>1</v>
      </c>
      <c r="N7937" t="s">
        <v>23</v>
      </c>
      <c r="O7937" t="s">
        <v>24</v>
      </c>
      <c r="P7937" t="s">
        <v>28</v>
      </c>
      <c r="R7937" t="s">
        <v>26</v>
      </c>
      <c r="AB7937">
        <f t="shared" si="158"/>
        <v>6841.32</v>
      </c>
    </row>
    <row r="7938" spans="1:28" x14ac:dyDescent="0.25">
      <c r="A7938" t="s">
        <v>3712</v>
      </c>
      <c r="B7938" t="s">
        <v>3662</v>
      </c>
      <c r="C7938" s="1">
        <v>0.75812500000000005</v>
      </c>
      <c r="D7938">
        <v>747</v>
      </c>
      <c r="E7938" s="2">
        <v>8.2372430555555556E-2</v>
      </c>
      <c r="F7938" s="1">
        <v>8.2361111111111107E-2</v>
      </c>
      <c r="G7938">
        <v>978</v>
      </c>
      <c r="H7938">
        <v>7116.98</v>
      </c>
      <c r="I7938">
        <v>0</v>
      </c>
      <c r="J7938" t="s">
        <v>3663</v>
      </c>
      <c r="K7938" t="s">
        <v>22</v>
      </c>
      <c r="L7938">
        <v>1</v>
      </c>
      <c r="N7938" t="s">
        <v>23</v>
      </c>
      <c r="O7938" t="s">
        <v>46</v>
      </c>
      <c r="P7938" t="s">
        <v>28</v>
      </c>
      <c r="R7938" t="s">
        <v>26</v>
      </c>
      <c r="S7938">
        <v>17.8</v>
      </c>
      <c r="T7938">
        <v>17.3</v>
      </c>
      <c r="U7938">
        <v>17.600000000000001</v>
      </c>
      <c r="V7938">
        <v>0.5</v>
      </c>
      <c r="W7938">
        <v>0.2</v>
      </c>
      <c r="AB7938">
        <f t="shared" si="158"/>
        <v>6841.32</v>
      </c>
    </row>
    <row r="7939" spans="1:28" x14ac:dyDescent="0.25">
      <c r="A7939" t="s">
        <v>3712</v>
      </c>
      <c r="B7939" t="s">
        <v>3662</v>
      </c>
      <c r="C7939" s="1">
        <v>0.75812500000000005</v>
      </c>
      <c r="D7939">
        <v>747</v>
      </c>
      <c r="E7939" s="2">
        <v>8.2372430555555556E-2</v>
      </c>
      <c r="F7939" s="1">
        <v>8.2361111111111107E-2</v>
      </c>
      <c r="G7939">
        <v>978</v>
      </c>
      <c r="H7939">
        <v>7116.98</v>
      </c>
      <c r="I7939">
        <v>0</v>
      </c>
      <c r="J7939" t="s">
        <v>3663</v>
      </c>
      <c r="K7939" t="s">
        <v>22</v>
      </c>
      <c r="L7939">
        <v>1</v>
      </c>
      <c r="N7939" t="s">
        <v>23</v>
      </c>
      <c r="O7939" t="s">
        <v>42</v>
      </c>
      <c r="P7939" t="s">
        <v>28</v>
      </c>
      <c r="R7939" t="s">
        <v>26</v>
      </c>
      <c r="S7939">
        <v>17.899999999999999</v>
      </c>
      <c r="T7939">
        <v>17.3</v>
      </c>
      <c r="U7939">
        <v>17.600000000000001</v>
      </c>
      <c r="V7939">
        <v>0.6</v>
      </c>
      <c r="W7939">
        <v>0.3</v>
      </c>
      <c r="AB7939">
        <f t="shared" si="158"/>
        <v>6841.32</v>
      </c>
    </row>
    <row r="7940" spans="1:28" x14ac:dyDescent="0.25">
      <c r="A7940" t="s">
        <v>3712</v>
      </c>
      <c r="B7940" t="s">
        <v>3662</v>
      </c>
      <c r="C7940" s="1">
        <v>0.75812500000000005</v>
      </c>
      <c r="D7940">
        <v>747</v>
      </c>
      <c r="E7940" s="2">
        <v>8.2372430555555556E-2</v>
      </c>
      <c r="F7940" s="1">
        <v>8.2361111111111107E-2</v>
      </c>
      <c r="G7940">
        <v>978</v>
      </c>
      <c r="H7940">
        <v>7116.98</v>
      </c>
      <c r="I7940">
        <v>0</v>
      </c>
      <c r="J7940" t="s">
        <v>3663</v>
      </c>
      <c r="K7940" t="s">
        <v>22</v>
      </c>
      <c r="L7940">
        <v>1</v>
      </c>
      <c r="N7940" t="s">
        <v>23</v>
      </c>
      <c r="O7940" t="s">
        <v>33</v>
      </c>
      <c r="P7940" t="s">
        <v>28</v>
      </c>
      <c r="R7940" t="s">
        <v>26</v>
      </c>
      <c r="S7940">
        <v>18</v>
      </c>
      <c r="T7940">
        <v>17.3</v>
      </c>
      <c r="U7940">
        <v>17.600000000000001</v>
      </c>
      <c r="V7940">
        <v>0.7</v>
      </c>
      <c r="W7940">
        <v>0.4</v>
      </c>
      <c r="AB7940">
        <f t="shared" si="158"/>
        <v>6841.32</v>
      </c>
    </row>
    <row r="7941" spans="1:28" x14ac:dyDescent="0.25">
      <c r="A7941" t="s">
        <v>3713</v>
      </c>
      <c r="B7941" t="s">
        <v>3662</v>
      </c>
      <c r="C7941" s="1">
        <v>0.76019675925925922</v>
      </c>
      <c r="D7941">
        <v>848</v>
      </c>
      <c r="E7941" s="2">
        <v>8.4445358796296291E-2</v>
      </c>
      <c r="F7941" s="1">
        <v>8.4444444444444447E-2</v>
      </c>
      <c r="G7941">
        <v>79</v>
      </c>
      <c r="H7941">
        <v>7296.08</v>
      </c>
      <c r="I7941">
        <v>0</v>
      </c>
      <c r="J7941" t="s">
        <v>3663</v>
      </c>
      <c r="K7941" t="s">
        <v>22</v>
      </c>
      <c r="L7941">
        <v>1</v>
      </c>
      <c r="N7941" t="s">
        <v>23</v>
      </c>
      <c r="O7941" t="s">
        <v>31</v>
      </c>
      <c r="P7941" t="s">
        <v>28</v>
      </c>
      <c r="R7941" t="s">
        <v>26</v>
      </c>
      <c r="S7941">
        <v>19</v>
      </c>
      <c r="T7941">
        <v>17.3</v>
      </c>
      <c r="U7941">
        <v>17.600000000000001</v>
      </c>
      <c r="V7941">
        <v>1.7</v>
      </c>
      <c r="W7941">
        <v>1.4</v>
      </c>
      <c r="AB7941">
        <f t="shared" si="158"/>
        <v>7020.42</v>
      </c>
    </row>
    <row r="7942" spans="1:28" x14ac:dyDescent="0.25">
      <c r="A7942" t="s">
        <v>3713</v>
      </c>
      <c r="B7942" t="s">
        <v>3662</v>
      </c>
      <c r="C7942" s="1">
        <v>0.76019675925925922</v>
      </c>
      <c r="D7942">
        <v>848</v>
      </c>
      <c r="E7942" s="2">
        <v>8.4445358796296291E-2</v>
      </c>
      <c r="F7942" s="1">
        <v>8.4444444444444447E-2</v>
      </c>
      <c r="G7942">
        <v>79</v>
      </c>
      <c r="H7942">
        <v>7296.08</v>
      </c>
      <c r="I7942">
        <v>0</v>
      </c>
      <c r="J7942" t="s">
        <v>3663</v>
      </c>
      <c r="K7942" t="s">
        <v>22</v>
      </c>
      <c r="L7942">
        <v>1</v>
      </c>
      <c r="N7942" t="s">
        <v>23</v>
      </c>
      <c r="O7942" t="s">
        <v>36</v>
      </c>
      <c r="P7942" t="s">
        <v>28</v>
      </c>
      <c r="R7942" t="s">
        <v>26</v>
      </c>
      <c r="S7942">
        <v>18.100000000000001</v>
      </c>
      <c r="T7942">
        <v>17.3</v>
      </c>
      <c r="U7942">
        <v>17.600000000000001</v>
      </c>
      <c r="V7942">
        <v>0.8</v>
      </c>
      <c r="W7942">
        <v>0.5</v>
      </c>
      <c r="AB7942">
        <f t="shared" si="158"/>
        <v>7020.42</v>
      </c>
    </row>
    <row r="7943" spans="1:28" x14ac:dyDescent="0.25">
      <c r="A7943" t="s">
        <v>3713</v>
      </c>
      <c r="B7943" t="s">
        <v>3662</v>
      </c>
      <c r="C7943" s="1">
        <v>0.76019675925925922</v>
      </c>
      <c r="D7943">
        <v>848</v>
      </c>
      <c r="E7943" s="2">
        <v>8.4445358796296291E-2</v>
      </c>
      <c r="F7943" s="1">
        <v>8.4444444444444447E-2</v>
      </c>
      <c r="G7943">
        <v>79</v>
      </c>
      <c r="H7943">
        <v>7296.08</v>
      </c>
      <c r="I7943">
        <v>0</v>
      </c>
      <c r="J7943" t="s">
        <v>3663</v>
      </c>
      <c r="K7943" t="s">
        <v>22</v>
      </c>
      <c r="L7943">
        <v>1</v>
      </c>
      <c r="N7943" t="s">
        <v>23</v>
      </c>
      <c r="O7943" t="s">
        <v>24</v>
      </c>
      <c r="P7943" t="s">
        <v>28</v>
      </c>
      <c r="R7943" t="s">
        <v>26</v>
      </c>
      <c r="AB7943">
        <f t="shared" si="158"/>
        <v>7020.42</v>
      </c>
    </row>
    <row r="7944" spans="1:28" x14ac:dyDescent="0.25">
      <c r="A7944" t="s">
        <v>3713</v>
      </c>
      <c r="B7944" t="s">
        <v>3662</v>
      </c>
      <c r="C7944" s="1">
        <v>0.76019675925925922</v>
      </c>
      <c r="D7944">
        <v>848</v>
      </c>
      <c r="E7944" s="2">
        <v>8.4445358796296291E-2</v>
      </c>
      <c r="F7944" s="1">
        <v>8.4444444444444447E-2</v>
      </c>
      <c r="G7944">
        <v>79</v>
      </c>
      <c r="H7944">
        <v>7296.08</v>
      </c>
      <c r="I7944">
        <v>0</v>
      </c>
      <c r="J7944" t="s">
        <v>3663</v>
      </c>
      <c r="K7944" t="s">
        <v>22</v>
      </c>
      <c r="L7944">
        <v>1</v>
      </c>
      <c r="N7944" t="s">
        <v>23</v>
      </c>
      <c r="O7944" t="s">
        <v>46</v>
      </c>
      <c r="P7944" t="s">
        <v>28</v>
      </c>
      <c r="R7944" t="s">
        <v>26</v>
      </c>
      <c r="S7944">
        <v>17.7</v>
      </c>
      <c r="T7944">
        <v>17.3</v>
      </c>
      <c r="U7944">
        <v>17.600000000000001</v>
      </c>
      <c r="V7944">
        <v>0.4</v>
      </c>
      <c r="W7944">
        <v>0.1</v>
      </c>
      <c r="AB7944">
        <f t="shared" si="158"/>
        <v>7020.42</v>
      </c>
    </row>
    <row r="7945" spans="1:28" x14ac:dyDescent="0.25">
      <c r="A7945" t="s">
        <v>3713</v>
      </c>
      <c r="B7945" t="s">
        <v>3662</v>
      </c>
      <c r="C7945" s="1">
        <v>0.76019675925925922</v>
      </c>
      <c r="D7945">
        <v>848</v>
      </c>
      <c r="E7945" s="2">
        <v>8.4445358796296291E-2</v>
      </c>
      <c r="F7945" s="1">
        <v>8.4444444444444447E-2</v>
      </c>
      <c r="G7945">
        <v>79</v>
      </c>
      <c r="H7945">
        <v>7296.08</v>
      </c>
      <c r="I7945">
        <v>0</v>
      </c>
      <c r="J7945" t="s">
        <v>3663</v>
      </c>
      <c r="K7945" t="s">
        <v>22</v>
      </c>
      <c r="L7945">
        <v>1</v>
      </c>
      <c r="N7945" t="s">
        <v>23</v>
      </c>
      <c r="O7945" t="s">
        <v>42</v>
      </c>
      <c r="P7945" t="s">
        <v>28</v>
      </c>
      <c r="R7945" t="s">
        <v>26</v>
      </c>
      <c r="S7945">
        <v>18</v>
      </c>
      <c r="T7945">
        <v>17.3</v>
      </c>
      <c r="U7945">
        <v>17.600000000000001</v>
      </c>
      <c r="V7945">
        <v>0.7</v>
      </c>
      <c r="W7945">
        <v>0.4</v>
      </c>
      <c r="AB7945">
        <f t="shared" si="158"/>
        <v>7020.42</v>
      </c>
    </row>
    <row r="7946" spans="1:28" x14ac:dyDescent="0.25">
      <c r="A7946" t="s">
        <v>3713</v>
      </c>
      <c r="B7946" t="s">
        <v>3662</v>
      </c>
      <c r="C7946" s="1">
        <v>0.76019675925925922</v>
      </c>
      <c r="D7946">
        <v>848</v>
      </c>
      <c r="E7946" s="2">
        <v>8.4445358796296291E-2</v>
      </c>
      <c r="F7946" s="1">
        <v>8.4444444444444447E-2</v>
      </c>
      <c r="G7946">
        <v>79</v>
      </c>
      <c r="H7946">
        <v>7296.08</v>
      </c>
      <c r="I7946">
        <v>0</v>
      </c>
      <c r="J7946" t="s">
        <v>3663</v>
      </c>
      <c r="K7946" t="s">
        <v>22</v>
      </c>
      <c r="L7946">
        <v>1</v>
      </c>
      <c r="N7946" t="s">
        <v>23</v>
      </c>
      <c r="O7946" t="s">
        <v>33</v>
      </c>
      <c r="P7946" t="s">
        <v>28</v>
      </c>
      <c r="R7946" t="s">
        <v>26</v>
      </c>
      <c r="S7946">
        <v>17.600000000000001</v>
      </c>
      <c r="T7946">
        <v>17.3</v>
      </c>
      <c r="U7946">
        <v>17.600000000000001</v>
      </c>
      <c r="V7946">
        <v>0.3</v>
      </c>
      <c r="W7946">
        <v>0</v>
      </c>
      <c r="AB7946">
        <f t="shared" si="158"/>
        <v>7020.42</v>
      </c>
    </row>
    <row r="7947" spans="1:28" x14ac:dyDescent="0.25">
      <c r="A7947" t="s">
        <v>3714</v>
      </c>
      <c r="B7947" t="s">
        <v>3662</v>
      </c>
      <c r="C7947" s="1">
        <v>0.76228009259259266</v>
      </c>
      <c r="D7947">
        <v>717</v>
      </c>
      <c r="E7947" s="2">
        <v>8.6527164351851857E-2</v>
      </c>
      <c r="F7947" s="1">
        <v>8.6516203703703706E-2</v>
      </c>
      <c r="G7947">
        <v>947</v>
      </c>
      <c r="H7947">
        <v>7475.95</v>
      </c>
      <c r="I7947">
        <v>0</v>
      </c>
      <c r="J7947" t="s">
        <v>3663</v>
      </c>
      <c r="K7947" t="s">
        <v>22</v>
      </c>
      <c r="L7947">
        <v>1</v>
      </c>
      <c r="N7947" t="s">
        <v>23</v>
      </c>
      <c r="O7947" t="s">
        <v>31</v>
      </c>
      <c r="P7947" t="s">
        <v>28</v>
      </c>
      <c r="R7947" t="s">
        <v>26</v>
      </c>
      <c r="S7947">
        <v>18.5</v>
      </c>
      <c r="T7947">
        <v>17.2</v>
      </c>
      <c r="U7947">
        <v>17.5</v>
      </c>
      <c r="V7947">
        <v>1.3</v>
      </c>
      <c r="W7947">
        <v>1</v>
      </c>
      <c r="AB7947">
        <f t="shared" si="158"/>
        <v>7200.29</v>
      </c>
    </row>
    <row r="7948" spans="1:28" x14ac:dyDescent="0.25">
      <c r="A7948" t="s">
        <v>3714</v>
      </c>
      <c r="B7948" t="s">
        <v>3662</v>
      </c>
      <c r="C7948" s="1">
        <v>0.76228009259259266</v>
      </c>
      <c r="D7948">
        <v>717</v>
      </c>
      <c r="E7948" s="2">
        <v>8.6527164351851857E-2</v>
      </c>
      <c r="F7948" s="1">
        <v>8.6516203703703706E-2</v>
      </c>
      <c r="G7948">
        <v>947</v>
      </c>
      <c r="H7948">
        <v>7475.95</v>
      </c>
      <c r="I7948">
        <v>0</v>
      </c>
      <c r="J7948" t="s">
        <v>3663</v>
      </c>
      <c r="K7948" t="s">
        <v>22</v>
      </c>
      <c r="L7948">
        <v>1</v>
      </c>
      <c r="N7948" t="s">
        <v>23</v>
      </c>
      <c r="O7948" t="s">
        <v>36</v>
      </c>
      <c r="P7948" t="s">
        <v>28</v>
      </c>
      <c r="R7948" t="s">
        <v>26</v>
      </c>
      <c r="S7948">
        <v>18.100000000000001</v>
      </c>
      <c r="T7948">
        <v>17.2</v>
      </c>
      <c r="U7948">
        <v>17.5</v>
      </c>
      <c r="V7948">
        <v>0.9</v>
      </c>
      <c r="W7948">
        <v>0.6</v>
      </c>
      <c r="AB7948">
        <f t="shared" si="158"/>
        <v>7200.29</v>
      </c>
    </row>
    <row r="7949" spans="1:28" x14ac:dyDescent="0.25">
      <c r="A7949" t="s">
        <v>3714</v>
      </c>
      <c r="B7949" t="s">
        <v>3662</v>
      </c>
      <c r="C7949" s="1">
        <v>0.76228009259259266</v>
      </c>
      <c r="D7949">
        <v>717</v>
      </c>
      <c r="E7949" s="2">
        <v>8.6527164351851857E-2</v>
      </c>
      <c r="F7949" s="1">
        <v>8.6516203703703706E-2</v>
      </c>
      <c r="G7949">
        <v>947</v>
      </c>
      <c r="H7949">
        <v>7475.95</v>
      </c>
      <c r="I7949">
        <v>0</v>
      </c>
      <c r="J7949" t="s">
        <v>3663</v>
      </c>
      <c r="K7949" t="s">
        <v>22</v>
      </c>
      <c r="L7949">
        <v>1</v>
      </c>
      <c r="N7949" t="s">
        <v>23</v>
      </c>
      <c r="O7949" t="s">
        <v>24</v>
      </c>
      <c r="P7949" t="s">
        <v>28</v>
      </c>
      <c r="R7949" t="s">
        <v>26</v>
      </c>
      <c r="S7949">
        <v>17.8</v>
      </c>
      <c r="T7949">
        <v>17.2</v>
      </c>
      <c r="U7949">
        <v>17.5</v>
      </c>
      <c r="V7949">
        <v>0.6</v>
      </c>
      <c r="W7949">
        <v>0.3</v>
      </c>
      <c r="AB7949">
        <f t="shared" si="158"/>
        <v>7200.29</v>
      </c>
    </row>
    <row r="7950" spans="1:28" x14ac:dyDescent="0.25">
      <c r="A7950" t="s">
        <v>3714</v>
      </c>
      <c r="B7950" t="s">
        <v>3662</v>
      </c>
      <c r="C7950" s="1">
        <v>0.76228009259259266</v>
      </c>
      <c r="D7950">
        <v>717</v>
      </c>
      <c r="E7950" s="2">
        <v>8.6527164351851857E-2</v>
      </c>
      <c r="F7950" s="1">
        <v>8.6516203703703706E-2</v>
      </c>
      <c r="G7950">
        <v>947</v>
      </c>
      <c r="H7950">
        <v>7475.95</v>
      </c>
      <c r="I7950">
        <v>0</v>
      </c>
      <c r="J7950" t="s">
        <v>3663</v>
      </c>
      <c r="K7950" t="s">
        <v>22</v>
      </c>
      <c r="L7950">
        <v>1</v>
      </c>
      <c r="N7950" t="s">
        <v>23</v>
      </c>
      <c r="O7950" t="s">
        <v>46</v>
      </c>
      <c r="P7950" t="s">
        <v>28</v>
      </c>
      <c r="R7950" t="s">
        <v>26</v>
      </c>
      <c r="S7950">
        <v>17.3</v>
      </c>
      <c r="T7950">
        <v>17.2</v>
      </c>
      <c r="U7950">
        <v>17.5</v>
      </c>
      <c r="V7950">
        <v>0.1</v>
      </c>
      <c r="W7950">
        <v>-0.2</v>
      </c>
      <c r="AB7950">
        <f t="shared" si="158"/>
        <v>7200.29</v>
      </c>
    </row>
    <row r="7951" spans="1:28" x14ac:dyDescent="0.25">
      <c r="A7951" t="s">
        <v>3714</v>
      </c>
      <c r="B7951" t="s">
        <v>3662</v>
      </c>
      <c r="C7951" s="1">
        <v>0.76228009259259266</v>
      </c>
      <c r="D7951">
        <v>717</v>
      </c>
      <c r="E7951" s="2">
        <v>8.6527164351851857E-2</v>
      </c>
      <c r="F7951" s="1">
        <v>8.6516203703703706E-2</v>
      </c>
      <c r="G7951">
        <v>947</v>
      </c>
      <c r="H7951">
        <v>7475.95</v>
      </c>
      <c r="I7951">
        <v>0</v>
      </c>
      <c r="J7951" t="s">
        <v>3663</v>
      </c>
      <c r="K7951" t="s">
        <v>22</v>
      </c>
      <c r="L7951">
        <v>1</v>
      </c>
      <c r="N7951" t="s">
        <v>23</v>
      </c>
      <c r="O7951" t="s">
        <v>42</v>
      </c>
      <c r="P7951" t="s">
        <v>28</v>
      </c>
      <c r="R7951" t="s">
        <v>26</v>
      </c>
      <c r="S7951">
        <v>17.7</v>
      </c>
      <c r="T7951">
        <v>17.2</v>
      </c>
      <c r="U7951">
        <v>17.5</v>
      </c>
      <c r="V7951">
        <v>0.5</v>
      </c>
      <c r="W7951">
        <v>0.2</v>
      </c>
      <c r="AB7951">
        <f t="shared" si="158"/>
        <v>7200.29</v>
      </c>
    </row>
    <row r="7952" spans="1:28" x14ac:dyDescent="0.25">
      <c r="A7952" t="s">
        <v>3714</v>
      </c>
      <c r="B7952" t="s">
        <v>3662</v>
      </c>
      <c r="C7952" s="1">
        <v>0.76228009259259266</v>
      </c>
      <c r="D7952">
        <v>717</v>
      </c>
      <c r="E7952" s="2">
        <v>8.6527164351851857E-2</v>
      </c>
      <c r="F7952" s="1">
        <v>8.6516203703703706E-2</v>
      </c>
      <c r="G7952">
        <v>947</v>
      </c>
      <c r="H7952">
        <v>7475.95</v>
      </c>
      <c r="I7952">
        <v>0</v>
      </c>
      <c r="J7952" t="s">
        <v>3663</v>
      </c>
      <c r="K7952" t="s">
        <v>22</v>
      </c>
      <c r="L7952">
        <v>1</v>
      </c>
      <c r="N7952" t="s">
        <v>23</v>
      </c>
      <c r="O7952" t="s">
        <v>33</v>
      </c>
      <c r="P7952" t="s">
        <v>28</v>
      </c>
      <c r="R7952" t="s">
        <v>26</v>
      </c>
      <c r="S7952">
        <v>17.600000000000001</v>
      </c>
      <c r="T7952">
        <v>17.2</v>
      </c>
      <c r="U7952">
        <v>17.5</v>
      </c>
      <c r="V7952">
        <v>0.4</v>
      </c>
      <c r="W7952">
        <v>0.1</v>
      </c>
      <c r="AB7952">
        <f t="shared" si="158"/>
        <v>7200.29</v>
      </c>
    </row>
    <row r="7953" spans="1:28" x14ac:dyDescent="0.25">
      <c r="A7953" t="s">
        <v>3715</v>
      </c>
      <c r="B7953" t="s">
        <v>3662</v>
      </c>
      <c r="C7953" s="1">
        <v>0.51296296296296295</v>
      </c>
      <c r="D7953">
        <v>876</v>
      </c>
      <c r="E7953" s="2">
        <v>0</v>
      </c>
      <c r="F7953" s="1">
        <v>0</v>
      </c>
      <c r="G7953">
        <v>0</v>
      </c>
      <c r="H7953">
        <v>0</v>
      </c>
      <c r="I7953">
        <v>7810.35</v>
      </c>
      <c r="J7953" t="s">
        <v>3716</v>
      </c>
      <c r="K7953" t="s">
        <v>22</v>
      </c>
      <c r="L7953">
        <v>1</v>
      </c>
      <c r="M7953" t="s">
        <v>1661</v>
      </c>
      <c r="N7953" t="s">
        <v>23</v>
      </c>
      <c r="O7953" t="s">
        <v>81</v>
      </c>
      <c r="P7953" t="s">
        <v>79</v>
      </c>
      <c r="R7953" t="s">
        <v>80</v>
      </c>
      <c r="AB7953">
        <f>H7953-262.41</f>
        <v>-262.41000000000003</v>
      </c>
    </row>
    <row r="7954" spans="1:28" x14ac:dyDescent="0.25">
      <c r="A7954" t="s">
        <v>3715</v>
      </c>
      <c r="B7954" t="s">
        <v>3662</v>
      </c>
      <c r="C7954" s="1">
        <v>0.51296296296296295</v>
      </c>
      <c r="D7954">
        <v>876</v>
      </c>
      <c r="E7954" s="2">
        <v>0</v>
      </c>
      <c r="F7954" s="1">
        <v>0</v>
      </c>
      <c r="G7954">
        <v>0</v>
      </c>
      <c r="H7954">
        <v>0</v>
      </c>
      <c r="I7954">
        <v>7810.35</v>
      </c>
      <c r="J7954" t="s">
        <v>3716</v>
      </c>
      <c r="K7954" t="s">
        <v>22</v>
      </c>
      <c r="L7954">
        <v>1</v>
      </c>
      <c r="M7954" t="s">
        <v>1661</v>
      </c>
      <c r="N7954" t="s">
        <v>23</v>
      </c>
      <c r="O7954" t="s">
        <v>78</v>
      </c>
      <c r="P7954" t="s">
        <v>79</v>
      </c>
      <c r="R7954" t="s">
        <v>80</v>
      </c>
      <c r="AB7954">
        <f t="shared" ref="AB7954:AB8017" si="159">H7954-262.41</f>
        <v>-262.41000000000003</v>
      </c>
    </row>
    <row r="7955" spans="1:28" x14ac:dyDescent="0.25">
      <c r="A7955" t="s">
        <v>3717</v>
      </c>
      <c r="B7955" t="s">
        <v>3662</v>
      </c>
      <c r="C7955" s="1">
        <v>0.51671296296296299</v>
      </c>
      <c r="D7955">
        <v>599</v>
      </c>
      <c r="E7955" s="2">
        <v>3.7468055555555557E-3</v>
      </c>
      <c r="F7955" s="1">
        <v>3.7384259259259263E-3</v>
      </c>
      <c r="G7955">
        <v>724</v>
      </c>
      <c r="H7955">
        <v>323.72399999999999</v>
      </c>
      <c r="I7955">
        <v>0</v>
      </c>
      <c r="J7955" t="s">
        <v>3716</v>
      </c>
      <c r="K7955" t="s">
        <v>22</v>
      </c>
      <c r="L7955">
        <v>1</v>
      </c>
      <c r="M7955" t="s">
        <v>1661</v>
      </c>
      <c r="N7955" t="s">
        <v>23</v>
      </c>
      <c r="O7955" t="s">
        <v>24</v>
      </c>
      <c r="P7955" t="s">
        <v>25</v>
      </c>
      <c r="R7955" t="s">
        <v>26</v>
      </c>
      <c r="S7955">
        <v>17.100000000000001</v>
      </c>
      <c r="T7955">
        <v>17.399999999999999</v>
      </c>
      <c r="U7955">
        <v>17.3</v>
      </c>
      <c r="V7955">
        <v>-0.3</v>
      </c>
      <c r="W7955">
        <v>-0.2</v>
      </c>
      <c r="AB7955">
        <f t="shared" si="159"/>
        <v>61.313999999999965</v>
      </c>
    </row>
    <row r="7956" spans="1:28" x14ac:dyDescent="0.25">
      <c r="A7956" t="s">
        <v>3718</v>
      </c>
      <c r="B7956" t="s">
        <v>3662</v>
      </c>
      <c r="C7956" s="1">
        <v>0.51701388888888888</v>
      </c>
      <c r="D7956">
        <v>66</v>
      </c>
      <c r="E7956" s="2">
        <v>4.0415509259259259E-3</v>
      </c>
      <c r="F7956" s="1">
        <v>4.0393518518518521E-3</v>
      </c>
      <c r="G7956">
        <v>190</v>
      </c>
      <c r="H7956">
        <v>349.19</v>
      </c>
      <c r="I7956">
        <v>0</v>
      </c>
      <c r="J7956" t="s">
        <v>3716</v>
      </c>
      <c r="K7956" t="s">
        <v>22</v>
      </c>
      <c r="L7956">
        <v>1</v>
      </c>
      <c r="M7956" t="s">
        <v>1661</v>
      </c>
      <c r="N7956" t="s">
        <v>23</v>
      </c>
      <c r="O7956" t="s">
        <v>42</v>
      </c>
      <c r="P7956" t="s">
        <v>25</v>
      </c>
      <c r="R7956" t="s">
        <v>26</v>
      </c>
      <c r="S7956">
        <v>17.2</v>
      </c>
      <c r="T7956">
        <v>17.5</v>
      </c>
      <c r="U7956">
        <v>17.399999999999999</v>
      </c>
      <c r="V7956">
        <v>-0.3</v>
      </c>
      <c r="W7956">
        <v>-0.2</v>
      </c>
      <c r="AB7956">
        <f t="shared" si="159"/>
        <v>86.779999999999973</v>
      </c>
    </row>
    <row r="7957" spans="1:28" x14ac:dyDescent="0.25">
      <c r="A7957" t="s">
        <v>3719</v>
      </c>
      <c r="B7957" t="s">
        <v>3662</v>
      </c>
      <c r="C7957" s="1">
        <v>0.51884259259259258</v>
      </c>
      <c r="D7957">
        <v>407</v>
      </c>
      <c r="E7957" s="2">
        <v>5.8742013888888889E-3</v>
      </c>
      <c r="F7957" s="1">
        <v>5.8680555555555543E-3</v>
      </c>
      <c r="G7957">
        <v>531</v>
      </c>
      <c r="H7957">
        <v>507.53100000000001</v>
      </c>
      <c r="I7957">
        <v>0</v>
      </c>
      <c r="J7957" t="s">
        <v>3716</v>
      </c>
      <c r="K7957" t="s">
        <v>22</v>
      </c>
      <c r="L7957">
        <v>1</v>
      </c>
      <c r="M7957" t="s">
        <v>1661</v>
      </c>
      <c r="N7957" t="s">
        <v>23</v>
      </c>
      <c r="O7957" t="s">
        <v>42</v>
      </c>
      <c r="P7957" t="s">
        <v>28</v>
      </c>
      <c r="R7957" t="s">
        <v>26</v>
      </c>
      <c r="S7957">
        <v>17.600000000000001</v>
      </c>
      <c r="T7957">
        <v>17.399999999999999</v>
      </c>
      <c r="U7957">
        <v>17.399999999999999</v>
      </c>
      <c r="V7957">
        <v>0.2</v>
      </c>
      <c r="W7957">
        <v>0.2</v>
      </c>
      <c r="AB7957">
        <f t="shared" si="159"/>
        <v>245.12099999999998</v>
      </c>
    </row>
    <row r="7958" spans="1:28" x14ac:dyDescent="0.25">
      <c r="A7958" t="s">
        <v>3720</v>
      </c>
      <c r="B7958" t="s">
        <v>3662</v>
      </c>
      <c r="C7958" s="1">
        <v>0.52295138888888892</v>
      </c>
      <c r="D7958">
        <v>905</v>
      </c>
      <c r="E7958" s="2">
        <v>9.9887615740740735E-3</v>
      </c>
      <c r="F7958" s="1">
        <v>9.9884259259259266E-3</v>
      </c>
      <c r="G7958">
        <v>29</v>
      </c>
      <c r="H7958">
        <v>863.029</v>
      </c>
      <c r="I7958">
        <v>0</v>
      </c>
      <c r="J7958" t="s">
        <v>3716</v>
      </c>
      <c r="K7958" t="s">
        <v>22</v>
      </c>
      <c r="L7958">
        <v>1</v>
      </c>
      <c r="M7958" t="s">
        <v>1661</v>
      </c>
      <c r="N7958" t="s">
        <v>23</v>
      </c>
      <c r="O7958" t="s">
        <v>42</v>
      </c>
      <c r="P7958" t="s">
        <v>28</v>
      </c>
      <c r="R7958" t="s">
        <v>26</v>
      </c>
      <c r="S7958">
        <v>17.5</v>
      </c>
      <c r="T7958">
        <v>17.3</v>
      </c>
      <c r="U7958">
        <v>17.2</v>
      </c>
      <c r="V7958">
        <v>0.2</v>
      </c>
      <c r="W7958">
        <v>0.3</v>
      </c>
      <c r="AB7958">
        <f t="shared" si="159"/>
        <v>600.61899999999991</v>
      </c>
    </row>
    <row r="7959" spans="1:28" x14ac:dyDescent="0.25">
      <c r="A7959" t="s">
        <v>3721</v>
      </c>
      <c r="B7959" t="s">
        <v>3662</v>
      </c>
      <c r="C7959" s="1">
        <v>0.52503472222222225</v>
      </c>
      <c r="D7959">
        <v>507</v>
      </c>
      <c r="E7959" s="2">
        <v>1.2067488425925928E-2</v>
      </c>
      <c r="F7959" s="1">
        <v>1.2060185185185186E-2</v>
      </c>
      <c r="G7959">
        <v>631</v>
      </c>
      <c r="H7959">
        <v>1042.6300000000001</v>
      </c>
      <c r="I7959">
        <v>0</v>
      </c>
      <c r="J7959" t="s">
        <v>3716</v>
      </c>
      <c r="K7959" t="s">
        <v>22</v>
      </c>
      <c r="L7959">
        <v>1</v>
      </c>
      <c r="M7959" t="s">
        <v>1661</v>
      </c>
      <c r="N7959" t="s">
        <v>23</v>
      </c>
      <c r="O7959" t="s">
        <v>42</v>
      </c>
      <c r="P7959" t="s">
        <v>28</v>
      </c>
      <c r="R7959" t="s">
        <v>26</v>
      </c>
      <c r="S7959">
        <v>17.600000000000001</v>
      </c>
      <c r="T7959">
        <v>17.3</v>
      </c>
      <c r="U7959">
        <v>17.100000000000001</v>
      </c>
      <c r="V7959">
        <v>0.3</v>
      </c>
      <c r="W7959">
        <v>0.5</v>
      </c>
      <c r="AB7959">
        <f t="shared" si="159"/>
        <v>780.22</v>
      </c>
    </row>
    <row r="7960" spans="1:28" x14ac:dyDescent="0.25">
      <c r="A7960" t="s">
        <v>3722</v>
      </c>
      <c r="B7960" t="s">
        <v>3662</v>
      </c>
      <c r="C7960" s="1">
        <v>0.52611111111111108</v>
      </c>
      <c r="D7960">
        <v>628</v>
      </c>
      <c r="E7960" s="2">
        <v>1.3145289351851851E-2</v>
      </c>
      <c r="F7960" s="1">
        <v>1.3136574074074077E-2</v>
      </c>
      <c r="G7960">
        <v>753</v>
      </c>
      <c r="H7960">
        <v>1135.75</v>
      </c>
      <c r="I7960">
        <v>0</v>
      </c>
      <c r="J7960" t="s">
        <v>3716</v>
      </c>
      <c r="K7960" t="s">
        <v>22</v>
      </c>
      <c r="L7960">
        <v>1</v>
      </c>
      <c r="M7960" t="s">
        <v>1661</v>
      </c>
      <c r="N7960" t="s">
        <v>23</v>
      </c>
      <c r="O7960" t="s">
        <v>24</v>
      </c>
      <c r="P7960" t="s">
        <v>28</v>
      </c>
      <c r="R7960" t="s">
        <v>26</v>
      </c>
      <c r="S7960">
        <v>17.100000000000001</v>
      </c>
      <c r="T7960">
        <v>17.2</v>
      </c>
      <c r="U7960">
        <v>17</v>
      </c>
      <c r="V7960">
        <v>-0.1</v>
      </c>
      <c r="W7960">
        <v>0.1</v>
      </c>
      <c r="AB7960">
        <f t="shared" si="159"/>
        <v>873.33999999999992</v>
      </c>
    </row>
    <row r="7961" spans="1:28" x14ac:dyDescent="0.25">
      <c r="A7961" t="s">
        <v>3723</v>
      </c>
      <c r="B7961" t="s">
        <v>3662</v>
      </c>
      <c r="C7961" s="1">
        <v>0.52712962962962961</v>
      </c>
      <c r="D7961">
        <v>43</v>
      </c>
      <c r="E7961" s="2">
        <v>1.4157025462962963E-2</v>
      </c>
      <c r="F7961" s="1">
        <v>1.4155092592592592E-2</v>
      </c>
      <c r="G7961">
        <v>167</v>
      </c>
      <c r="H7961">
        <v>1223.17</v>
      </c>
      <c r="I7961">
        <v>0</v>
      </c>
      <c r="J7961" t="s">
        <v>3716</v>
      </c>
      <c r="K7961" t="s">
        <v>22</v>
      </c>
      <c r="L7961">
        <v>1</v>
      </c>
      <c r="M7961" t="s">
        <v>1661</v>
      </c>
      <c r="N7961" t="s">
        <v>23</v>
      </c>
      <c r="O7961" t="s">
        <v>42</v>
      </c>
      <c r="P7961" t="s">
        <v>28</v>
      </c>
      <c r="R7961" t="s">
        <v>26</v>
      </c>
      <c r="S7961">
        <v>17.600000000000001</v>
      </c>
      <c r="T7961">
        <v>17.2</v>
      </c>
      <c r="U7961">
        <v>17.100000000000001</v>
      </c>
      <c r="V7961">
        <v>0.4</v>
      </c>
      <c r="W7961">
        <v>0.5</v>
      </c>
      <c r="AB7961">
        <f t="shared" si="159"/>
        <v>960.76</v>
      </c>
    </row>
    <row r="7962" spans="1:28" x14ac:dyDescent="0.25">
      <c r="A7962" t="s">
        <v>3724</v>
      </c>
      <c r="B7962" t="s">
        <v>3662</v>
      </c>
      <c r="C7962" s="1">
        <v>0.52799768518518519</v>
      </c>
      <c r="D7962">
        <v>475</v>
      </c>
      <c r="E7962" s="2">
        <v>1.5030081018518519E-2</v>
      </c>
      <c r="F7962" s="1">
        <v>1.5023148148148148E-2</v>
      </c>
      <c r="G7962">
        <v>599</v>
      </c>
      <c r="H7962">
        <v>1298.5999999999999</v>
      </c>
      <c r="I7962">
        <v>0</v>
      </c>
      <c r="J7962" t="s">
        <v>3716</v>
      </c>
      <c r="K7962" t="s">
        <v>22</v>
      </c>
      <c r="L7962">
        <v>1</v>
      </c>
      <c r="M7962" t="s">
        <v>1661</v>
      </c>
      <c r="N7962" t="s">
        <v>23</v>
      </c>
      <c r="O7962" t="s">
        <v>46</v>
      </c>
      <c r="P7962" t="s">
        <v>25</v>
      </c>
      <c r="R7962" t="s">
        <v>26</v>
      </c>
      <c r="S7962">
        <v>16.399999999999999</v>
      </c>
      <c r="T7962">
        <v>17.2</v>
      </c>
      <c r="U7962">
        <v>17.100000000000001</v>
      </c>
      <c r="V7962">
        <v>-0.8</v>
      </c>
      <c r="W7962">
        <v>-0.7</v>
      </c>
      <c r="AB7962">
        <f t="shared" si="159"/>
        <v>1036.1899999999998</v>
      </c>
    </row>
    <row r="7963" spans="1:28" x14ac:dyDescent="0.25">
      <c r="A7963" t="s">
        <v>3725</v>
      </c>
      <c r="B7963" t="s">
        <v>3662</v>
      </c>
      <c r="C7963" s="1">
        <v>0.52806712962962965</v>
      </c>
      <c r="D7963">
        <v>816</v>
      </c>
      <c r="E7963" s="2">
        <v>1.5103483796296295E-2</v>
      </c>
      <c r="F7963" s="1">
        <v>1.5092592592592593E-2</v>
      </c>
      <c r="G7963">
        <v>941</v>
      </c>
      <c r="H7963">
        <v>1304.94</v>
      </c>
      <c r="I7963">
        <v>0</v>
      </c>
      <c r="J7963" t="s">
        <v>3716</v>
      </c>
      <c r="K7963" t="s">
        <v>22</v>
      </c>
      <c r="L7963">
        <v>1</v>
      </c>
      <c r="M7963" t="s">
        <v>1661</v>
      </c>
      <c r="N7963" t="s">
        <v>23</v>
      </c>
      <c r="O7963" t="s">
        <v>36</v>
      </c>
      <c r="P7963" t="s">
        <v>25</v>
      </c>
      <c r="R7963" t="s">
        <v>26</v>
      </c>
      <c r="S7963">
        <v>16.600000000000001</v>
      </c>
      <c r="T7963">
        <v>17.2</v>
      </c>
      <c r="U7963">
        <v>17.100000000000001</v>
      </c>
      <c r="V7963">
        <v>-0.6</v>
      </c>
      <c r="W7963">
        <v>-0.5</v>
      </c>
      <c r="AB7963">
        <f t="shared" si="159"/>
        <v>1042.53</v>
      </c>
    </row>
    <row r="7964" spans="1:28" x14ac:dyDescent="0.25">
      <c r="A7964" t="s">
        <v>3726</v>
      </c>
      <c r="B7964" t="s">
        <v>3662</v>
      </c>
      <c r="C7964" s="1">
        <v>0.52855324074074073</v>
      </c>
      <c r="D7964">
        <v>738</v>
      </c>
      <c r="E7964" s="2">
        <v>1.5588680555555555E-2</v>
      </c>
      <c r="F7964" s="1">
        <v>1.5578703703703704E-2</v>
      </c>
      <c r="G7964">
        <v>862</v>
      </c>
      <c r="H7964">
        <v>1346.86</v>
      </c>
      <c r="I7964">
        <v>0</v>
      </c>
      <c r="J7964" t="s">
        <v>3716</v>
      </c>
      <c r="K7964" t="s">
        <v>22</v>
      </c>
      <c r="L7964">
        <v>1</v>
      </c>
      <c r="M7964" t="s">
        <v>1661</v>
      </c>
      <c r="N7964" t="s">
        <v>23</v>
      </c>
      <c r="O7964" t="s">
        <v>46</v>
      </c>
      <c r="P7964" t="s">
        <v>28</v>
      </c>
      <c r="R7964" t="s">
        <v>26</v>
      </c>
      <c r="S7964">
        <v>17.2</v>
      </c>
      <c r="T7964">
        <v>17.2</v>
      </c>
      <c r="U7964">
        <v>17.100000000000001</v>
      </c>
      <c r="V7964">
        <v>0</v>
      </c>
      <c r="W7964">
        <v>0.1</v>
      </c>
      <c r="AB7964">
        <f t="shared" si="159"/>
        <v>1084.4499999999998</v>
      </c>
    </row>
    <row r="7965" spans="1:28" x14ac:dyDescent="0.25">
      <c r="A7965" t="s">
        <v>3727</v>
      </c>
      <c r="B7965" t="s">
        <v>3662</v>
      </c>
      <c r="C7965" s="1">
        <v>0.52921296296296294</v>
      </c>
      <c r="D7965">
        <v>112</v>
      </c>
      <c r="E7965" s="2">
        <v>1.6241157407407406E-2</v>
      </c>
      <c r="F7965" s="1">
        <v>1.6238425925925924E-2</v>
      </c>
      <c r="G7965">
        <v>236</v>
      </c>
      <c r="H7965">
        <v>1403.24</v>
      </c>
      <c r="I7965">
        <v>0</v>
      </c>
      <c r="J7965" t="s">
        <v>3716</v>
      </c>
      <c r="K7965" t="s">
        <v>22</v>
      </c>
      <c r="L7965">
        <v>1</v>
      </c>
      <c r="M7965" t="s">
        <v>1661</v>
      </c>
      <c r="N7965" t="s">
        <v>23</v>
      </c>
      <c r="O7965" t="s">
        <v>42</v>
      </c>
      <c r="P7965" t="s">
        <v>28</v>
      </c>
      <c r="R7965" t="s">
        <v>26</v>
      </c>
      <c r="S7965">
        <v>17.7</v>
      </c>
      <c r="T7965">
        <v>17.3</v>
      </c>
      <c r="U7965">
        <v>17.100000000000001</v>
      </c>
      <c r="V7965">
        <v>0.4</v>
      </c>
      <c r="W7965">
        <v>0.6</v>
      </c>
      <c r="AB7965">
        <f t="shared" si="159"/>
        <v>1140.83</v>
      </c>
    </row>
    <row r="7966" spans="1:28" x14ac:dyDescent="0.25">
      <c r="A7966" t="s">
        <v>3727</v>
      </c>
      <c r="B7966" t="s">
        <v>3662</v>
      </c>
      <c r="C7966" s="1">
        <v>0.52921296296296294</v>
      </c>
      <c r="D7966">
        <v>112</v>
      </c>
      <c r="E7966" s="2">
        <v>1.6241157407407406E-2</v>
      </c>
      <c r="F7966" s="1">
        <v>1.6238425925925924E-2</v>
      </c>
      <c r="G7966">
        <v>236</v>
      </c>
      <c r="H7966">
        <v>1403.24</v>
      </c>
      <c r="I7966">
        <v>0</v>
      </c>
      <c r="J7966" t="s">
        <v>3716</v>
      </c>
      <c r="K7966" t="s">
        <v>22</v>
      </c>
      <c r="L7966">
        <v>1</v>
      </c>
      <c r="M7966" t="s">
        <v>1661</v>
      </c>
      <c r="N7966" t="s">
        <v>23</v>
      </c>
      <c r="O7966" t="s">
        <v>24</v>
      </c>
      <c r="P7966" t="s">
        <v>28</v>
      </c>
      <c r="R7966" t="s">
        <v>26</v>
      </c>
      <c r="S7966">
        <v>17.8</v>
      </c>
      <c r="T7966">
        <v>17.3</v>
      </c>
      <c r="U7966">
        <v>17.100000000000001</v>
      </c>
      <c r="V7966">
        <v>0.5</v>
      </c>
      <c r="W7966">
        <v>0.7</v>
      </c>
      <c r="AB7966">
        <f t="shared" si="159"/>
        <v>1140.83</v>
      </c>
    </row>
    <row r="7967" spans="1:28" x14ac:dyDescent="0.25">
      <c r="A7967" t="s">
        <v>3728</v>
      </c>
      <c r="B7967" t="s">
        <v>3662</v>
      </c>
      <c r="C7967" s="1">
        <v>0.53</v>
      </c>
      <c r="D7967">
        <v>835</v>
      </c>
      <c r="E7967" s="2">
        <v>1.7036562500000001E-2</v>
      </c>
      <c r="F7967" s="1">
        <v>1.7025462962962961E-2</v>
      </c>
      <c r="G7967">
        <v>959</v>
      </c>
      <c r="H7967">
        <v>1471.96</v>
      </c>
      <c r="I7967">
        <v>0</v>
      </c>
      <c r="J7967" t="s">
        <v>3716</v>
      </c>
      <c r="K7967" t="s">
        <v>22</v>
      </c>
      <c r="L7967">
        <v>1</v>
      </c>
      <c r="M7967" t="s">
        <v>1661</v>
      </c>
      <c r="N7967" t="s">
        <v>23</v>
      </c>
      <c r="O7967" t="s">
        <v>31</v>
      </c>
      <c r="P7967" t="s">
        <v>25</v>
      </c>
      <c r="R7967" t="s">
        <v>26</v>
      </c>
      <c r="S7967">
        <v>17.399999999999999</v>
      </c>
      <c r="T7967">
        <v>17.2</v>
      </c>
      <c r="U7967">
        <v>17.2</v>
      </c>
      <c r="V7967">
        <v>0.2</v>
      </c>
      <c r="W7967">
        <v>0.2</v>
      </c>
      <c r="AB7967">
        <f t="shared" si="159"/>
        <v>1209.55</v>
      </c>
    </row>
    <row r="7968" spans="1:28" x14ac:dyDescent="0.25">
      <c r="A7968" t="s">
        <v>3729</v>
      </c>
      <c r="B7968" t="s">
        <v>3662</v>
      </c>
      <c r="C7968" s="1">
        <v>0.53063657407407405</v>
      </c>
      <c r="D7968">
        <v>907</v>
      </c>
      <c r="E7968" s="2">
        <v>1.7673969907407407E-2</v>
      </c>
      <c r="F7968" s="1">
        <v>1.7673611111111109E-2</v>
      </c>
      <c r="G7968">
        <v>31</v>
      </c>
      <c r="H7968">
        <v>1527.03</v>
      </c>
      <c r="I7968">
        <v>0</v>
      </c>
      <c r="J7968" t="s">
        <v>3716</v>
      </c>
      <c r="K7968" t="s">
        <v>22</v>
      </c>
      <c r="L7968">
        <v>1</v>
      </c>
      <c r="M7968" t="s">
        <v>1661</v>
      </c>
      <c r="N7968" t="s">
        <v>23</v>
      </c>
      <c r="O7968" t="s">
        <v>46</v>
      </c>
      <c r="P7968" t="s">
        <v>28</v>
      </c>
      <c r="R7968" t="s">
        <v>26</v>
      </c>
      <c r="S7968">
        <v>17.399999999999999</v>
      </c>
      <c r="T7968">
        <v>17.3</v>
      </c>
      <c r="U7968">
        <v>17.2</v>
      </c>
      <c r="V7968">
        <v>0.1</v>
      </c>
      <c r="W7968">
        <v>0.2</v>
      </c>
      <c r="AB7968">
        <f t="shared" si="159"/>
        <v>1264.6199999999999</v>
      </c>
    </row>
    <row r="7969" spans="1:28" x14ac:dyDescent="0.25">
      <c r="A7969" t="s">
        <v>3730</v>
      </c>
      <c r="B7969" t="s">
        <v>3662</v>
      </c>
      <c r="C7969" s="1">
        <v>0.53129629629629627</v>
      </c>
      <c r="D7969">
        <v>281</v>
      </c>
      <c r="E7969" s="2">
        <v>1.8326446759259259E-2</v>
      </c>
      <c r="F7969" s="1">
        <v>1.832175925925926E-2</v>
      </c>
      <c r="G7969">
        <v>405</v>
      </c>
      <c r="H7969">
        <v>1583.4</v>
      </c>
      <c r="I7969">
        <v>0</v>
      </c>
      <c r="J7969" t="s">
        <v>3716</v>
      </c>
      <c r="K7969" t="s">
        <v>22</v>
      </c>
      <c r="L7969">
        <v>1</v>
      </c>
      <c r="M7969" t="s">
        <v>1661</v>
      </c>
      <c r="N7969" t="s">
        <v>23</v>
      </c>
      <c r="O7969" t="s">
        <v>24</v>
      </c>
      <c r="P7969" t="s">
        <v>28</v>
      </c>
      <c r="R7969" t="s">
        <v>26</v>
      </c>
      <c r="S7969">
        <v>17.8</v>
      </c>
      <c r="T7969">
        <v>17.3</v>
      </c>
      <c r="U7969">
        <v>17.2</v>
      </c>
      <c r="V7969">
        <v>0.5</v>
      </c>
      <c r="W7969">
        <v>0.6</v>
      </c>
      <c r="AB7969">
        <f t="shared" si="159"/>
        <v>1320.99</v>
      </c>
    </row>
    <row r="7970" spans="1:28" x14ac:dyDescent="0.25">
      <c r="A7970" t="s">
        <v>3730</v>
      </c>
      <c r="B7970" t="s">
        <v>3662</v>
      </c>
      <c r="C7970" s="1">
        <v>0.53129629629629627</v>
      </c>
      <c r="D7970">
        <v>281</v>
      </c>
      <c r="E7970" s="2">
        <v>1.8326446759259259E-2</v>
      </c>
      <c r="F7970" s="1">
        <v>1.832175925925926E-2</v>
      </c>
      <c r="G7970">
        <v>405</v>
      </c>
      <c r="H7970">
        <v>1583.4</v>
      </c>
      <c r="I7970">
        <v>0</v>
      </c>
      <c r="J7970" t="s">
        <v>3716</v>
      </c>
      <c r="K7970" t="s">
        <v>22</v>
      </c>
      <c r="L7970">
        <v>1</v>
      </c>
      <c r="M7970" t="s">
        <v>1661</v>
      </c>
      <c r="N7970" t="s">
        <v>23</v>
      </c>
      <c r="O7970" t="s">
        <v>42</v>
      </c>
      <c r="P7970" t="s">
        <v>28</v>
      </c>
      <c r="R7970" t="s">
        <v>26</v>
      </c>
      <c r="S7970">
        <v>18.5</v>
      </c>
      <c r="T7970">
        <v>17.3</v>
      </c>
      <c r="U7970">
        <v>17.2</v>
      </c>
      <c r="V7970">
        <v>1.2</v>
      </c>
      <c r="W7970">
        <v>1.3</v>
      </c>
      <c r="AB7970">
        <f t="shared" si="159"/>
        <v>1320.99</v>
      </c>
    </row>
    <row r="7971" spans="1:28" x14ac:dyDescent="0.25">
      <c r="A7971" t="s">
        <v>3731</v>
      </c>
      <c r="B7971" t="s">
        <v>3662</v>
      </c>
      <c r="C7971" s="1">
        <v>0.53273148148148153</v>
      </c>
      <c r="D7971">
        <v>577</v>
      </c>
      <c r="E7971" s="2">
        <v>1.9765057870370372E-2</v>
      </c>
      <c r="F7971" s="1">
        <v>1.9756944444444445E-2</v>
      </c>
      <c r="G7971">
        <v>701</v>
      </c>
      <c r="H7971">
        <v>1707.7</v>
      </c>
      <c r="I7971">
        <v>0</v>
      </c>
      <c r="J7971" t="s">
        <v>3716</v>
      </c>
      <c r="K7971" t="s">
        <v>22</v>
      </c>
      <c r="L7971">
        <v>1</v>
      </c>
      <c r="M7971" t="s">
        <v>1661</v>
      </c>
      <c r="N7971" t="s">
        <v>23</v>
      </c>
      <c r="O7971" t="s">
        <v>46</v>
      </c>
      <c r="P7971" t="s">
        <v>28</v>
      </c>
      <c r="R7971" t="s">
        <v>26</v>
      </c>
      <c r="S7971">
        <v>18.600000000000001</v>
      </c>
      <c r="T7971">
        <v>17</v>
      </c>
      <c r="U7971">
        <v>16.899999999999999</v>
      </c>
      <c r="V7971">
        <v>1.6</v>
      </c>
      <c r="W7971">
        <v>1.7</v>
      </c>
      <c r="AB7971">
        <f t="shared" si="159"/>
        <v>1445.29</v>
      </c>
    </row>
    <row r="7972" spans="1:28" x14ac:dyDescent="0.25">
      <c r="A7972" t="s">
        <v>3732</v>
      </c>
      <c r="B7972" t="s">
        <v>3662</v>
      </c>
      <c r="C7972" s="1">
        <v>0.5333796296296297</v>
      </c>
      <c r="D7972">
        <v>149</v>
      </c>
      <c r="E7972" s="2">
        <v>2.0408263888888886E-2</v>
      </c>
      <c r="F7972" s="1">
        <v>2.0405092592592593E-2</v>
      </c>
      <c r="G7972">
        <v>274</v>
      </c>
      <c r="H7972">
        <v>1763.27</v>
      </c>
      <c r="I7972">
        <v>0</v>
      </c>
      <c r="J7972" t="s">
        <v>3716</v>
      </c>
      <c r="K7972" t="s">
        <v>22</v>
      </c>
      <c r="L7972">
        <v>1</v>
      </c>
      <c r="M7972" t="s">
        <v>1661</v>
      </c>
      <c r="N7972" t="s">
        <v>23</v>
      </c>
      <c r="O7972" t="s">
        <v>42</v>
      </c>
      <c r="P7972" t="s">
        <v>28</v>
      </c>
      <c r="R7972" t="s">
        <v>26</v>
      </c>
      <c r="S7972">
        <v>19.899999999999999</v>
      </c>
      <c r="T7972">
        <v>17.100000000000001</v>
      </c>
      <c r="U7972">
        <v>17</v>
      </c>
      <c r="V7972">
        <v>2.8</v>
      </c>
      <c r="W7972">
        <v>2.9</v>
      </c>
      <c r="AB7972">
        <f t="shared" si="159"/>
        <v>1500.86</v>
      </c>
    </row>
    <row r="7973" spans="1:28" x14ac:dyDescent="0.25">
      <c r="A7973" t="s">
        <v>3733</v>
      </c>
      <c r="B7973" t="s">
        <v>3662</v>
      </c>
      <c r="C7973" s="1">
        <v>0.53546296296296292</v>
      </c>
      <c r="D7973">
        <v>485</v>
      </c>
      <c r="E7973" s="2">
        <v>2.2495474537037038E-2</v>
      </c>
      <c r="F7973" s="1">
        <v>2.2488425925925926E-2</v>
      </c>
      <c r="G7973">
        <v>609</v>
      </c>
      <c r="H7973">
        <v>1943.61</v>
      </c>
      <c r="I7973">
        <v>0</v>
      </c>
      <c r="J7973" t="s">
        <v>3716</v>
      </c>
      <c r="K7973" t="s">
        <v>22</v>
      </c>
      <c r="L7973">
        <v>1</v>
      </c>
      <c r="M7973" t="s">
        <v>1661</v>
      </c>
      <c r="N7973" t="s">
        <v>23</v>
      </c>
      <c r="O7973" t="s">
        <v>46</v>
      </c>
      <c r="P7973" t="s">
        <v>28</v>
      </c>
      <c r="R7973" t="s">
        <v>26</v>
      </c>
      <c r="S7973">
        <v>18</v>
      </c>
      <c r="T7973">
        <v>17.399999999999999</v>
      </c>
      <c r="U7973">
        <v>17.3</v>
      </c>
      <c r="V7973">
        <v>0.6</v>
      </c>
      <c r="W7973">
        <v>0.7</v>
      </c>
      <c r="AB7973">
        <f t="shared" si="159"/>
        <v>1681.1999999999998</v>
      </c>
    </row>
    <row r="7974" spans="1:28" x14ac:dyDescent="0.25">
      <c r="A7974" t="s">
        <v>3733</v>
      </c>
      <c r="B7974" t="s">
        <v>3662</v>
      </c>
      <c r="C7974" s="1">
        <v>0.53546296296296292</v>
      </c>
      <c r="D7974">
        <v>485</v>
      </c>
      <c r="E7974" s="2">
        <v>2.2495474537037038E-2</v>
      </c>
      <c r="F7974" s="1">
        <v>2.2488425925925926E-2</v>
      </c>
      <c r="G7974">
        <v>609</v>
      </c>
      <c r="H7974">
        <v>1943.61</v>
      </c>
      <c r="I7974">
        <v>0</v>
      </c>
      <c r="J7974" t="s">
        <v>3716</v>
      </c>
      <c r="K7974" t="s">
        <v>22</v>
      </c>
      <c r="L7974">
        <v>1</v>
      </c>
      <c r="M7974" t="s">
        <v>1661</v>
      </c>
      <c r="N7974" t="s">
        <v>23</v>
      </c>
      <c r="O7974" t="s">
        <v>42</v>
      </c>
      <c r="P7974" t="s">
        <v>28</v>
      </c>
      <c r="R7974" t="s">
        <v>26</v>
      </c>
      <c r="S7974">
        <v>18.399999999999999</v>
      </c>
      <c r="T7974">
        <v>17.399999999999999</v>
      </c>
      <c r="U7974">
        <v>17.3</v>
      </c>
      <c r="V7974">
        <v>1</v>
      </c>
      <c r="W7974">
        <v>1.1000000000000001</v>
      </c>
      <c r="AB7974">
        <f t="shared" si="159"/>
        <v>1681.1999999999998</v>
      </c>
    </row>
    <row r="7975" spans="1:28" x14ac:dyDescent="0.25">
      <c r="A7975" t="s">
        <v>3734</v>
      </c>
      <c r="B7975" t="s">
        <v>3662</v>
      </c>
      <c r="C7975" s="1">
        <v>0.53549768518518526</v>
      </c>
      <c r="D7975">
        <v>256</v>
      </c>
      <c r="E7975" s="2">
        <v>2.2527546296296299E-2</v>
      </c>
      <c r="F7975" s="1">
        <v>2.2523148148148143E-2</v>
      </c>
      <c r="G7975">
        <v>380</v>
      </c>
      <c r="H7975">
        <v>1946.38</v>
      </c>
      <c r="I7975">
        <v>0</v>
      </c>
      <c r="J7975" t="s">
        <v>3716</v>
      </c>
      <c r="K7975" t="s">
        <v>22</v>
      </c>
      <c r="L7975">
        <v>1</v>
      </c>
      <c r="M7975" t="s">
        <v>1661</v>
      </c>
      <c r="N7975" t="s">
        <v>23</v>
      </c>
      <c r="O7975" t="s">
        <v>33</v>
      </c>
      <c r="P7975" t="s">
        <v>25</v>
      </c>
      <c r="R7975" t="s">
        <v>26</v>
      </c>
      <c r="S7975">
        <v>17.2</v>
      </c>
      <c r="T7975">
        <v>17.399999999999999</v>
      </c>
      <c r="U7975">
        <v>17.3</v>
      </c>
      <c r="V7975">
        <v>-0.2</v>
      </c>
      <c r="W7975">
        <v>-0.1</v>
      </c>
      <c r="AB7975">
        <f t="shared" si="159"/>
        <v>1683.97</v>
      </c>
    </row>
    <row r="7976" spans="1:28" x14ac:dyDescent="0.25">
      <c r="A7976" t="s">
        <v>3735</v>
      </c>
      <c r="B7976" t="s">
        <v>3662</v>
      </c>
      <c r="C7976" s="1">
        <v>0.53563657407407406</v>
      </c>
      <c r="D7976">
        <v>572</v>
      </c>
      <c r="E7976" s="2">
        <v>2.2670092592592592E-2</v>
      </c>
      <c r="F7976" s="1">
        <v>2.2662037037037036E-2</v>
      </c>
      <c r="G7976">
        <v>696</v>
      </c>
      <c r="H7976">
        <v>1958.7</v>
      </c>
      <c r="I7976">
        <v>0</v>
      </c>
      <c r="J7976" t="s">
        <v>3716</v>
      </c>
      <c r="K7976" t="s">
        <v>22</v>
      </c>
      <c r="L7976">
        <v>1</v>
      </c>
      <c r="M7976" t="s">
        <v>1661</v>
      </c>
      <c r="N7976" t="s">
        <v>23</v>
      </c>
      <c r="O7976" t="s">
        <v>33</v>
      </c>
      <c r="P7976" t="s">
        <v>28</v>
      </c>
      <c r="R7976" t="s">
        <v>26</v>
      </c>
      <c r="S7976">
        <v>17.3</v>
      </c>
      <c r="T7976">
        <v>17.2</v>
      </c>
      <c r="U7976">
        <v>17.100000000000001</v>
      </c>
      <c r="V7976">
        <v>0.1</v>
      </c>
      <c r="W7976">
        <v>0.2</v>
      </c>
      <c r="AB7976">
        <f t="shared" si="159"/>
        <v>1696.29</v>
      </c>
    </row>
    <row r="7977" spans="1:28" x14ac:dyDescent="0.25">
      <c r="A7977" t="s">
        <v>3736</v>
      </c>
      <c r="B7977" t="s">
        <v>3662</v>
      </c>
      <c r="C7977" s="1">
        <v>0.53753472222222221</v>
      </c>
      <c r="D7977">
        <v>887</v>
      </c>
      <c r="E7977" s="2">
        <v>2.4571886574074071E-2</v>
      </c>
      <c r="F7977" s="1">
        <v>2.4571759259259262E-2</v>
      </c>
      <c r="G7977">
        <v>11</v>
      </c>
      <c r="H7977">
        <v>2123.0100000000002</v>
      </c>
      <c r="I7977">
        <v>0</v>
      </c>
      <c r="J7977" t="s">
        <v>3716</v>
      </c>
      <c r="K7977" t="s">
        <v>22</v>
      </c>
      <c r="L7977">
        <v>1</v>
      </c>
      <c r="M7977" t="s">
        <v>1661</v>
      </c>
      <c r="N7977" t="s">
        <v>23</v>
      </c>
      <c r="O7977" t="s">
        <v>24</v>
      </c>
      <c r="P7977" t="s">
        <v>28</v>
      </c>
      <c r="R7977" t="s">
        <v>26</v>
      </c>
      <c r="S7977">
        <v>20.8</v>
      </c>
      <c r="T7977">
        <v>17.2</v>
      </c>
      <c r="U7977">
        <v>17.100000000000001</v>
      </c>
      <c r="V7977">
        <v>3.6</v>
      </c>
      <c r="W7977">
        <v>3.7</v>
      </c>
      <c r="AB7977">
        <f t="shared" si="159"/>
        <v>1860.6000000000001</v>
      </c>
    </row>
    <row r="7978" spans="1:28" x14ac:dyDescent="0.25">
      <c r="A7978" t="s">
        <v>3736</v>
      </c>
      <c r="B7978" t="s">
        <v>3662</v>
      </c>
      <c r="C7978" s="1">
        <v>0.53753472222222221</v>
      </c>
      <c r="D7978">
        <v>887</v>
      </c>
      <c r="E7978" s="2">
        <v>2.4571886574074071E-2</v>
      </c>
      <c r="F7978" s="1">
        <v>2.4571759259259262E-2</v>
      </c>
      <c r="G7978">
        <v>11</v>
      </c>
      <c r="H7978">
        <v>2123.0100000000002</v>
      </c>
      <c r="I7978">
        <v>0</v>
      </c>
      <c r="J7978" t="s">
        <v>3716</v>
      </c>
      <c r="K7978" t="s">
        <v>22</v>
      </c>
      <c r="L7978">
        <v>1</v>
      </c>
      <c r="M7978" t="s">
        <v>1661</v>
      </c>
      <c r="N7978" t="s">
        <v>23</v>
      </c>
      <c r="O7978" t="s">
        <v>46</v>
      </c>
      <c r="P7978" t="s">
        <v>28</v>
      </c>
      <c r="R7978" t="s">
        <v>26</v>
      </c>
      <c r="S7978">
        <v>18.600000000000001</v>
      </c>
      <c r="T7978">
        <v>17.2</v>
      </c>
      <c r="U7978">
        <v>17.100000000000001</v>
      </c>
      <c r="V7978">
        <v>1.4</v>
      </c>
      <c r="W7978">
        <v>1.5</v>
      </c>
      <c r="AB7978">
        <f t="shared" si="159"/>
        <v>1860.6000000000001</v>
      </c>
    </row>
    <row r="7979" spans="1:28" x14ac:dyDescent="0.25">
      <c r="A7979" t="s">
        <v>3736</v>
      </c>
      <c r="B7979" t="s">
        <v>3662</v>
      </c>
      <c r="C7979" s="1">
        <v>0.53753472222222221</v>
      </c>
      <c r="D7979">
        <v>887</v>
      </c>
      <c r="E7979" s="2">
        <v>2.4571886574074071E-2</v>
      </c>
      <c r="F7979" s="1">
        <v>2.4571759259259262E-2</v>
      </c>
      <c r="G7979">
        <v>11</v>
      </c>
      <c r="H7979">
        <v>2123.0100000000002</v>
      </c>
      <c r="I7979">
        <v>0</v>
      </c>
      <c r="J7979" t="s">
        <v>3716</v>
      </c>
      <c r="K7979" t="s">
        <v>22</v>
      </c>
      <c r="L7979">
        <v>1</v>
      </c>
      <c r="M7979" t="s">
        <v>1661</v>
      </c>
      <c r="N7979" t="s">
        <v>23</v>
      </c>
      <c r="O7979" t="s">
        <v>33</v>
      </c>
      <c r="P7979" t="s">
        <v>28</v>
      </c>
      <c r="R7979" t="s">
        <v>26</v>
      </c>
      <c r="S7979">
        <v>18.5</v>
      </c>
      <c r="T7979">
        <v>17.2</v>
      </c>
      <c r="U7979">
        <v>17.100000000000001</v>
      </c>
      <c r="V7979">
        <v>1.3</v>
      </c>
      <c r="W7979">
        <v>1.4</v>
      </c>
      <c r="AB7979">
        <f t="shared" si="159"/>
        <v>1860.6000000000001</v>
      </c>
    </row>
    <row r="7980" spans="1:28" x14ac:dyDescent="0.25">
      <c r="A7980" t="s">
        <v>3737</v>
      </c>
      <c r="B7980" t="s">
        <v>3662</v>
      </c>
      <c r="C7980" s="1">
        <v>0.53962962962962957</v>
      </c>
      <c r="D7980">
        <v>189</v>
      </c>
      <c r="E7980" s="2">
        <v>2.6658715277777776E-2</v>
      </c>
      <c r="F7980" s="1">
        <v>2.6655092592592591E-2</v>
      </c>
      <c r="G7980">
        <v>313</v>
      </c>
      <c r="H7980">
        <v>2303.31</v>
      </c>
      <c r="I7980">
        <v>0</v>
      </c>
      <c r="J7980" t="s">
        <v>3716</v>
      </c>
      <c r="K7980" t="s">
        <v>22</v>
      </c>
      <c r="L7980">
        <v>1</v>
      </c>
      <c r="M7980" t="s">
        <v>1661</v>
      </c>
      <c r="N7980" t="s">
        <v>23</v>
      </c>
      <c r="O7980" t="s">
        <v>24</v>
      </c>
      <c r="P7980" t="s">
        <v>28</v>
      </c>
      <c r="R7980" t="s">
        <v>26</v>
      </c>
      <c r="S7980">
        <v>19.600000000000001</v>
      </c>
      <c r="T7980">
        <v>17.3</v>
      </c>
      <c r="U7980">
        <v>17.3</v>
      </c>
      <c r="V7980">
        <v>2.2999999999999998</v>
      </c>
      <c r="W7980">
        <v>2.2999999999999998</v>
      </c>
      <c r="AB7980">
        <f t="shared" si="159"/>
        <v>2040.8999999999999</v>
      </c>
    </row>
    <row r="7981" spans="1:28" x14ac:dyDescent="0.25">
      <c r="A7981" t="s">
        <v>3737</v>
      </c>
      <c r="B7981" t="s">
        <v>3662</v>
      </c>
      <c r="C7981" s="1">
        <v>0.53962962962962957</v>
      </c>
      <c r="D7981">
        <v>189</v>
      </c>
      <c r="E7981" s="2">
        <v>2.6658715277777776E-2</v>
      </c>
      <c r="F7981" s="1">
        <v>2.6655092592592591E-2</v>
      </c>
      <c r="G7981">
        <v>313</v>
      </c>
      <c r="H7981">
        <v>2303.31</v>
      </c>
      <c r="I7981">
        <v>0</v>
      </c>
      <c r="J7981" t="s">
        <v>3716</v>
      </c>
      <c r="K7981" t="s">
        <v>22</v>
      </c>
      <c r="L7981">
        <v>1</v>
      </c>
      <c r="M7981" t="s">
        <v>1661</v>
      </c>
      <c r="N7981" t="s">
        <v>23</v>
      </c>
      <c r="O7981" t="s">
        <v>46</v>
      </c>
      <c r="P7981" t="s">
        <v>28</v>
      </c>
      <c r="R7981" t="s">
        <v>26</v>
      </c>
      <c r="S7981">
        <v>19.5</v>
      </c>
      <c r="T7981">
        <v>17.3</v>
      </c>
      <c r="U7981">
        <v>17.3</v>
      </c>
      <c r="V7981">
        <v>2.2000000000000002</v>
      </c>
      <c r="W7981">
        <v>2.2000000000000002</v>
      </c>
      <c r="AB7981">
        <f t="shared" si="159"/>
        <v>2040.8999999999999</v>
      </c>
    </row>
    <row r="7982" spans="1:28" x14ac:dyDescent="0.25">
      <c r="A7982" t="s">
        <v>3737</v>
      </c>
      <c r="B7982" t="s">
        <v>3662</v>
      </c>
      <c r="C7982" s="1">
        <v>0.53962962962962957</v>
      </c>
      <c r="D7982">
        <v>189</v>
      </c>
      <c r="E7982" s="2">
        <v>2.6658715277777776E-2</v>
      </c>
      <c r="F7982" s="1">
        <v>2.6655092592592591E-2</v>
      </c>
      <c r="G7982">
        <v>313</v>
      </c>
      <c r="H7982">
        <v>2303.31</v>
      </c>
      <c r="I7982">
        <v>0</v>
      </c>
      <c r="J7982" t="s">
        <v>3716</v>
      </c>
      <c r="K7982" t="s">
        <v>22</v>
      </c>
      <c r="L7982">
        <v>1</v>
      </c>
      <c r="M7982" t="s">
        <v>1661</v>
      </c>
      <c r="N7982" t="s">
        <v>23</v>
      </c>
      <c r="O7982" t="s">
        <v>42</v>
      </c>
      <c r="P7982" t="s">
        <v>28</v>
      </c>
      <c r="R7982" t="s">
        <v>26</v>
      </c>
      <c r="S7982">
        <v>20.7</v>
      </c>
      <c r="T7982">
        <v>17.3</v>
      </c>
      <c r="U7982">
        <v>17.3</v>
      </c>
      <c r="V7982">
        <v>3.4</v>
      </c>
      <c r="W7982">
        <v>3.4</v>
      </c>
      <c r="AB7982">
        <f t="shared" si="159"/>
        <v>2040.8999999999999</v>
      </c>
    </row>
    <row r="7983" spans="1:28" x14ac:dyDescent="0.25">
      <c r="A7983" t="s">
        <v>3737</v>
      </c>
      <c r="B7983" t="s">
        <v>3662</v>
      </c>
      <c r="C7983" s="1">
        <v>0.53962962962962957</v>
      </c>
      <c r="D7983">
        <v>189</v>
      </c>
      <c r="E7983" s="2">
        <v>2.6658715277777776E-2</v>
      </c>
      <c r="F7983" s="1">
        <v>2.6655092592592591E-2</v>
      </c>
      <c r="G7983">
        <v>313</v>
      </c>
      <c r="H7983">
        <v>2303.31</v>
      </c>
      <c r="I7983">
        <v>0</v>
      </c>
      <c r="J7983" t="s">
        <v>3716</v>
      </c>
      <c r="K7983" t="s">
        <v>22</v>
      </c>
      <c r="L7983">
        <v>1</v>
      </c>
      <c r="M7983" t="s">
        <v>1661</v>
      </c>
      <c r="N7983" t="s">
        <v>23</v>
      </c>
      <c r="O7983" t="s">
        <v>33</v>
      </c>
      <c r="P7983" t="s">
        <v>28</v>
      </c>
      <c r="R7983" t="s">
        <v>26</v>
      </c>
      <c r="S7983">
        <v>20.8</v>
      </c>
      <c r="T7983">
        <v>17.3</v>
      </c>
      <c r="U7983">
        <v>17.3</v>
      </c>
      <c r="V7983">
        <v>3.5</v>
      </c>
      <c r="W7983">
        <v>3.5</v>
      </c>
      <c r="AB7983">
        <f t="shared" si="159"/>
        <v>2040.8999999999999</v>
      </c>
    </row>
    <row r="7984" spans="1:28" x14ac:dyDescent="0.25">
      <c r="A7984" t="s">
        <v>3738</v>
      </c>
      <c r="B7984" t="s">
        <v>3662</v>
      </c>
      <c r="C7984" s="1">
        <v>0.54171296296296301</v>
      </c>
      <c r="D7984">
        <v>325</v>
      </c>
      <c r="E7984" s="2">
        <v>2.8743622685185183E-2</v>
      </c>
      <c r="F7984" s="1">
        <v>2.8738425925925928E-2</v>
      </c>
      <c r="G7984">
        <v>449</v>
      </c>
      <c r="H7984">
        <v>2483.4499999999998</v>
      </c>
      <c r="I7984">
        <v>0</v>
      </c>
      <c r="J7984" t="s">
        <v>3716</v>
      </c>
      <c r="K7984" t="s">
        <v>22</v>
      </c>
      <c r="L7984">
        <v>1</v>
      </c>
      <c r="M7984" t="s">
        <v>1661</v>
      </c>
      <c r="N7984" t="s">
        <v>23</v>
      </c>
      <c r="O7984" t="s">
        <v>42</v>
      </c>
      <c r="P7984" t="s">
        <v>28</v>
      </c>
      <c r="R7984" t="s">
        <v>26</v>
      </c>
      <c r="S7984">
        <v>23</v>
      </c>
      <c r="T7984">
        <v>17.2</v>
      </c>
      <c r="U7984">
        <v>17.2</v>
      </c>
      <c r="V7984">
        <v>5.8</v>
      </c>
      <c r="W7984">
        <v>5.8</v>
      </c>
      <c r="AB7984">
        <f t="shared" si="159"/>
        <v>2221.04</v>
      </c>
    </row>
    <row r="7985" spans="1:28" x14ac:dyDescent="0.25">
      <c r="A7985" t="s">
        <v>3738</v>
      </c>
      <c r="B7985" t="s">
        <v>3662</v>
      </c>
      <c r="C7985" s="1">
        <v>0.54171296296296301</v>
      </c>
      <c r="D7985">
        <v>325</v>
      </c>
      <c r="E7985" s="2">
        <v>2.8743622685185183E-2</v>
      </c>
      <c r="F7985" s="1">
        <v>2.8738425925925928E-2</v>
      </c>
      <c r="G7985">
        <v>449</v>
      </c>
      <c r="H7985">
        <v>2483.4499999999998</v>
      </c>
      <c r="I7985">
        <v>0</v>
      </c>
      <c r="J7985" t="s">
        <v>3716</v>
      </c>
      <c r="K7985" t="s">
        <v>22</v>
      </c>
      <c r="L7985">
        <v>1</v>
      </c>
      <c r="M7985" t="s">
        <v>1661</v>
      </c>
      <c r="N7985" t="s">
        <v>23</v>
      </c>
      <c r="O7985" t="s">
        <v>33</v>
      </c>
      <c r="P7985" t="s">
        <v>28</v>
      </c>
      <c r="R7985" t="s">
        <v>26</v>
      </c>
      <c r="S7985">
        <v>22</v>
      </c>
      <c r="T7985">
        <v>17.2</v>
      </c>
      <c r="U7985">
        <v>17.2</v>
      </c>
      <c r="V7985">
        <v>4.8</v>
      </c>
      <c r="W7985">
        <v>4.8</v>
      </c>
      <c r="AB7985">
        <f t="shared" si="159"/>
        <v>2221.04</v>
      </c>
    </row>
    <row r="7986" spans="1:28" x14ac:dyDescent="0.25">
      <c r="A7986" t="s">
        <v>3738</v>
      </c>
      <c r="B7986" t="s">
        <v>3662</v>
      </c>
      <c r="C7986" s="1">
        <v>0.54171296296296301</v>
      </c>
      <c r="D7986">
        <v>325</v>
      </c>
      <c r="E7986" s="2">
        <v>2.8743622685185183E-2</v>
      </c>
      <c r="F7986" s="1">
        <v>2.8738425925925928E-2</v>
      </c>
      <c r="G7986">
        <v>449</v>
      </c>
      <c r="H7986">
        <v>2483.4499999999998</v>
      </c>
      <c r="I7986">
        <v>0</v>
      </c>
      <c r="J7986" t="s">
        <v>3716</v>
      </c>
      <c r="K7986" t="s">
        <v>22</v>
      </c>
      <c r="L7986">
        <v>1</v>
      </c>
      <c r="M7986" t="s">
        <v>1661</v>
      </c>
      <c r="N7986" t="s">
        <v>23</v>
      </c>
      <c r="O7986" t="s">
        <v>46</v>
      </c>
      <c r="P7986" t="s">
        <v>28</v>
      </c>
      <c r="R7986" t="s">
        <v>26</v>
      </c>
      <c r="S7986">
        <v>18.5</v>
      </c>
      <c r="T7986">
        <v>17.2</v>
      </c>
      <c r="U7986">
        <v>17.2</v>
      </c>
      <c r="V7986">
        <v>1.3</v>
      </c>
      <c r="W7986">
        <v>1.3</v>
      </c>
      <c r="AB7986">
        <f t="shared" si="159"/>
        <v>2221.04</v>
      </c>
    </row>
    <row r="7987" spans="1:28" x14ac:dyDescent="0.25">
      <c r="A7987" t="s">
        <v>3738</v>
      </c>
      <c r="B7987" t="s">
        <v>3662</v>
      </c>
      <c r="C7987" s="1">
        <v>0.54171296296296301</v>
      </c>
      <c r="D7987">
        <v>325</v>
      </c>
      <c r="E7987" s="2">
        <v>2.8743622685185183E-2</v>
      </c>
      <c r="F7987" s="1">
        <v>2.8738425925925928E-2</v>
      </c>
      <c r="G7987">
        <v>449</v>
      </c>
      <c r="H7987">
        <v>2483.4499999999998</v>
      </c>
      <c r="I7987">
        <v>0</v>
      </c>
      <c r="J7987" t="s">
        <v>3716</v>
      </c>
      <c r="K7987" t="s">
        <v>22</v>
      </c>
      <c r="L7987">
        <v>1</v>
      </c>
      <c r="M7987" t="s">
        <v>1661</v>
      </c>
      <c r="N7987" t="s">
        <v>23</v>
      </c>
      <c r="O7987" t="s">
        <v>24</v>
      </c>
      <c r="P7987" t="s">
        <v>28</v>
      </c>
      <c r="R7987" t="s">
        <v>26</v>
      </c>
      <c r="S7987">
        <v>18.899999999999999</v>
      </c>
      <c r="T7987">
        <v>17.2</v>
      </c>
      <c r="U7987">
        <v>17.2</v>
      </c>
      <c r="V7987">
        <v>1.7</v>
      </c>
      <c r="W7987">
        <v>1.7</v>
      </c>
      <c r="AB7987">
        <f t="shared" si="159"/>
        <v>2221.04</v>
      </c>
    </row>
    <row r="7988" spans="1:28" x14ac:dyDescent="0.25">
      <c r="A7988" t="s">
        <v>3739</v>
      </c>
      <c r="B7988" t="s">
        <v>3662</v>
      </c>
      <c r="C7988" s="1">
        <v>0.54358796296296297</v>
      </c>
      <c r="D7988">
        <v>938</v>
      </c>
      <c r="E7988" s="2">
        <v>3.0625717592592593E-2</v>
      </c>
      <c r="F7988" s="1">
        <v>3.0624999999999999E-2</v>
      </c>
      <c r="G7988">
        <v>62</v>
      </c>
      <c r="H7988">
        <v>2646.06</v>
      </c>
      <c r="I7988">
        <v>0</v>
      </c>
      <c r="J7988" t="s">
        <v>3716</v>
      </c>
      <c r="K7988" t="s">
        <v>22</v>
      </c>
      <c r="L7988">
        <v>1</v>
      </c>
      <c r="M7988" t="s">
        <v>1661</v>
      </c>
      <c r="N7988" t="s">
        <v>23</v>
      </c>
      <c r="O7988" t="s">
        <v>36</v>
      </c>
      <c r="P7988" t="s">
        <v>28</v>
      </c>
      <c r="R7988" t="s">
        <v>26</v>
      </c>
      <c r="S7988">
        <v>19.3</v>
      </c>
      <c r="T7988">
        <v>17.2</v>
      </c>
      <c r="U7988">
        <v>17.2</v>
      </c>
      <c r="V7988">
        <v>2.1</v>
      </c>
      <c r="W7988">
        <v>2.1</v>
      </c>
      <c r="AB7988">
        <f t="shared" si="159"/>
        <v>2383.65</v>
      </c>
    </row>
    <row r="7989" spans="1:28" x14ac:dyDescent="0.25">
      <c r="A7989" t="s">
        <v>3740</v>
      </c>
      <c r="B7989" t="s">
        <v>3662</v>
      </c>
      <c r="C7989" s="1">
        <v>0.54379629629629633</v>
      </c>
      <c r="D7989">
        <v>594</v>
      </c>
      <c r="E7989" s="2">
        <v>3.0830069444444445E-2</v>
      </c>
      <c r="F7989" s="1">
        <v>3.0821759259259257E-2</v>
      </c>
      <c r="G7989">
        <v>718</v>
      </c>
      <c r="H7989">
        <v>2663.72</v>
      </c>
      <c r="I7989">
        <v>0</v>
      </c>
      <c r="J7989" t="s">
        <v>3716</v>
      </c>
      <c r="K7989" t="s">
        <v>22</v>
      </c>
      <c r="L7989">
        <v>1</v>
      </c>
      <c r="M7989" t="s">
        <v>1661</v>
      </c>
      <c r="N7989" t="s">
        <v>23</v>
      </c>
      <c r="O7989" t="s">
        <v>33</v>
      </c>
      <c r="P7989" t="s">
        <v>28</v>
      </c>
      <c r="R7989" t="s">
        <v>26</v>
      </c>
      <c r="S7989">
        <v>20.2</v>
      </c>
      <c r="T7989">
        <v>17.3</v>
      </c>
      <c r="U7989">
        <v>17.399999999999999</v>
      </c>
      <c r="V7989">
        <v>2.9</v>
      </c>
      <c r="W7989">
        <v>2.8</v>
      </c>
      <c r="AB7989">
        <f t="shared" si="159"/>
        <v>2401.31</v>
      </c>
    </row>
    <row r="7990" spans="1:28" x14ac:dyDescent="0.25">
      <c r="A7990" t="s">
        <v>3740</v>
      </c>
      <c r="B7990" t="s">
        <v>3662</v>
      </c>
      <c r="C7990" s="1">
        <v>0.54379629629629633</v>
      </c>
      <c r="D7990">
        <v>594</v>
      </c>
      <c r="E7990" s="2">
        <v>3.0830069444444445E-2</v>
      </c>
      <c r="F7990" s="1">
        <v>3.0821759259259257E-2</v>
      </c>
      <c r="G7990">
        <v>718</v>
      </c>
      <c r="H7990">
        <v>2663.72</v>
      </c>
      <c r="I7990">
        <v>0</v>
      </c>
      <c r="J7990" t="s">
        <v>3716</v>
      </c>
      <c r="K7990" t="s">
        <v>22</v>
      </c>
      <c r="L7990">
        <v>1</v>
      </c>
      <c r="M7990" t="s">
        <v>1661</v>
      </c>
      <c r="N7990" t="s">
        <v>23</v>
      </c>
      <c r="O7990" t="s">
        <v>46</v>
      </c>
      <c r="P7990" t="s">
        <v>28</v>
      </c>
      <c r="R7990" t="s">
        <v>26</v>
      </c>
      <c r="S7990">
        <v>18.100000000000001</v>
      </c>
      <c r="T7990">
        <v>17.3</v>
      </c>
      <c r="U7990">
        <v>17.399999999999999</v>
      </c>
      <c r="V7990">
        <v>0.8</v>
      </c>
      <c r="W7990">
        <v>0.7</v>
      </c>
      <c r="AB7990">
        <f t="shared" si="159"/>
        <v>2401.31</v>
      </c>
    </row>
    <row r="7991" spans="1:28" x14ac:dyDescent="0.25">
      <c r="A7991" t="s">
        <v>3741</v>
      </c>
      <c r="B7991" t="s">
        <v>3662</v>
      </c>
      <c r="C7991" s="1">
        <v>0.54587962962962966</v>
      </c>
      <c r="D7991">
        <v>363</v>
      </c>
      <c r="E7991" s="2">
        <v>3.2910729166666666E-2</v>
      </c>
      <c r="F7991" s="1">
        <v>3.290509259259259E-2</v>
      </c>
      <c r="G7991">
        <v>487</v>
      </c>
      <c r="H7991">
        <v>2843.49</v>
      </c>
      <c r="I7991">
        <v>0</v>
      </c>
      <c r="J7991" t="s">
        <v>3716</v>
      </c>
      <c r="K7991" t="s">
        <v>22</v>
      </c>
      <c r="L7991">
        <v>1</v>
      </c>
      <c r="M7991" t="s">
        <v>1661</v>
      </c>
      <c r="N7991" t="s">
        <v>23</v>
      </c>
      <c r="O7991" t="s">
        <v>33</v>
      </c>
      <c r="P7991" t="s">
        <v>28</v>
      </c>
      <c r="R7991" t="s">
        <v>26</v>
      </c>
      <c r="S7991">
        <v>18.399999999999999</v>
      </c>
      <c r="T7991">
        <v>17.2</v>
      </c>
      <c r="U7991">
        <v>17.2</v>
      </c>
      <c r="V7991">
        <v>1.2</v>
      </c>
      <c r="W7991">
        <v>1.2</v>
      </c>
      <c r="AB7991">
        <f t="shared" si="159"/>
        <v>2581.08</v>
      </c>
    </row>
    <row r="7992" spans="1:28" x14ac:dyDescent="0.25">
      <c r="A7992" t="s">
        <v>3741</v>
      </c>
      <c r="B7992" t="s">
        <v>3662</v>
      </c>
      <c r="C7992" s="1">
        <v>0.54587962962962966</v>
      </c>
      <c r="D7992">
        <v>363</v>
      </c>
      <c r="E7992" s="2">
        <v>3.2910729166666666E-2</v>
      </c>
      <c r="F7992" s="1">
        <v>3.290509259259259E-2</v>
      </c>
      <c r="G7992">
        <v>487</v>
      </c>
      <c r="H7992">
        <v>2843.49</v>
      </c>
      <c r="I7992">
        <v>0</v>
      </c>
      <c r="J7992" t="s">
        <v>3716</v>
      </c>
      <c r="K7992" t="s">
        <v>22</v>
      </c>
      <c r="L7992">
        <v>1</v>
      </c>
      <c r="M7992" t="s">
        <v>1661</v>
      </c>
      <c r="N7992" t="s">
        <v>23</v>
      </c>
      <c r="O7992" t="s">
        <v>24</v>
      </c>
      <c r="P7992" t="s">
        <v>28</v>
      </c>
      <c r="R7992" t="s">
        <v>26</v>
      </c>
      <c r="S7992">
        <v>18.7</v>
      </c>
      <c r="T7992">
        <v>17.2</v>
      </c>
      <c r="U7992">
        <v>17.2</v>
      </c>
      <c r="V7992">
        <v>1.5</v>
      </c>
      <c r="W7992">
        <v>1.5</v>
      </c>
      <c r="AB7992">
        <f t="shared" si="159"/>
        <v>2581.08</v>
      </c>
    </row>
    <row r="7993" spans="1:28" x14ac:dyDescent="0.25">
      <c r="A7993" t="s">
        <v>3742</v>
      </c>
      <c r="B7993" t="s">
        <v>3662</v>
      </c>
      <c r="C7993" s="1">
        <v>0.54796296296296299</v>
      </c>
      <c r="D7993">
        <v>131</v>
      </c>
      <c r="E7993" s="2">
        <v>3.499137731481481E-2</v>
      </c>
      <c r="F7993" s="1">
        <v>3.498842592592593E-2</v>
      </c>
      <c r="G7993">
        <v>255</v>
      </c>
      <c r="H7993">
        <v>3023.26</v>
      </c>
      <c r="I7993">
        <v>0</v>
      </c>
      <c r="J7993" t="s">
        <v>3716</v>
      </c>
      <c r="K7993" t="s">
        <v>22</v>
      </c>
      <c r="L7993">
        <v>1</v>
      </c>
      <c r="M7993" t="s">
        <v>1661</v>
      </c>
      <c r="N7993" t="s">
        <v>23</v>
      </c>
      <c r="O7993" t="s">
        <v>33</v>
      </c>
      <c r="P7993" t="s">
        <v>28</v>
      </c>
      <c r="R7993" t="s">
        <v>26</v>
      </c>
      <c r="S7993">
        <v>17.7</v>
      </c>
      <c r="T7993">
        <v>17</v>
      </c>
      <c r="U7993">
        <v>17</v>
      </c>
      <c r="V7993">
        <v>0.7</v>
      </c>
      <c r="W7993">
        <v>0.7</v>
      </c>
      <c r="AB7993">
        <f t="shared" si="159"/>
        <v>2760.8500000000004</v>
      </c>
    </row>
    <row r="7994" spans="1:28" x14ac:dyDescent="0.25">
      <c r="A7994" t="s">
        <v>3742</v>
      </c>
      <c r="B7994" t="s">
        <v>3662</v>
      </c>
      <c r="C7994" s="1">
        <v>0.54796296296296299</v>
      </c>
      <c r="D7994">
        <v>131</v>
      </c>
      <c r="E7994" s="2">
        <v>3.499137731481481E-2</v>
      </c>
      <c r="F7994" s="1">
        <v>3.498842592592593E-2</v>
      </c>
      <c r="G7994">
        <v>255</v>
      </c>
      <c r="H7994">
        <v>3023.26</v>
      </c>
      <c r="I7994">
        <v>0</v>
      </c>
      <c r="J7994" t="s">
        <v>3716</v>
      </c>
      <c r="K7994" t="s">
        <v>22</v>
      </c>
      <c r="L7994">
        <v>1</v>
      </c>
      <c r="M7994" t="s">
        <v>1661</v>
      </c>
      <c r="N7994" t="s">
        <v>23</v>
      </c>
      <c r="O7994" t="s">
        <v>46</v>
      </c>
      <c r="P7994" t="s">
        <v>28</v>
      </c>
      <c r="R7994" t="s">
        <v>26</v>
      </c>
      <c r="S7994">
        <v>17</v>
      </c>
      <c r="T7994">
        <v>17</v>
      </c>
      <c r="U7994">
        <v>17</v>
      </c>
      <c r="V7994">
        <v>0</v>
      </c>
      <c r="W7994">
        <v>0</v>
      </c>
      <c r="AB7994">
        <f t="shared" si="159"/>
        <v>2760.8500000000004</v>
      </c>
    </row>
    <row r="7995" spans="1:28" x14ac:dyDescent="0.25">
      <c r="A7995" t="s">
        <v>3743</v>
      </c>
      <c r="B7995" t="s">
        <v>3662</v>
      </c>
      <c r="C7995" s="1">
        <v>0.55004629629629631</v>
      </c>
      <c r="D7995">
        <v>300</v>
      </c>
      <c r="E7995" s="2">
        <v>3.7076666666666667E-2</v>
      </c>
      <c r="F7995" s="1">
        <v>3.7071759259259256E-2</v>
      </c>
      <c r="G7995">
        <v>424</v>
      </c>
      <c r="H7995">
        <v>3203.42</v>
      </c>
      <c r="I7995">
        <v>0</v>
      </c>
      <c r="J7995" t="s">
        <v>3716</v>
      </c>
      <c r="K7995" t="s">
        <v>22</v>
      </c>
      <c r="L7995">
        <v>1</v>
      </c>
      <c r="M7995" t="s">
        <v>1661</v>
      </c>
      <c r="N7995" t="s">
        <v>23</v>
      </c>
      <c r="O7995" t="s">
        <v>33</v>
      </c>
      <c r="P7995" t="s">
        <v>28</v>
      </c>
      <c r="R7995" t="s">
        <v>26</v>
      </c>
      <c r="S7995">
        <v>17.8</v>
      </c>
      <c r="T7995">
        <v>17.100000000000001</v>
      </c>
      <c r="U7995">
        <v>17.2</v>
      </c>
      <c r="V7995">
        <v>0.7</v>
      </c>
      <c r="W7995">
        <v>0.6</v>
      </c>
      <c r="AB7995">
        <f t="shared" si="159"/>
        <v>2941.01</v>
      </c>
    </row>
    <row r="7996" spans="1:28" x14ac:dyDescent="0.25">
      <c r="A7996" t="s">
        <v>3743</v>
      </c>
      <c r="B7996" t="s">
        <v>3662</v>
      </c>
      <c r="C7996" s="1">
        <v>0.55004629629629631</v>
      </c>
      <c r="D7996">
        <v>300</v>
      </c>
      <c r="E7996" s="2">
        <v>3.7076666666666667E-2</v>
      </c>
      <c r="F7996" s="1">
        <v>3.7071759259259256E-2</v>
      </c>
      <c r="G7996">
        <v>424</v>
      </c>
      <c r="H7996">
        <v>3203.42</v>
      </c>
      <c r="I7996">
        <v>0</v>
      </c>
      <c r="J7996" t="s">
        <v>3716</v>
      </c>
      <c r="K7996" t="s">
        <v>22</v>
      </c>
      <c r="L7996">
        <v>1</v>
      </c>
      <c r="M7996" t="s">
        <v>1661</v>
      </c>
      <c r="N7996" t="s">
        <v>23</v>
      </c>
      <c r="O7996" t="s">
        <v>24</v>
      </c>
      <c r="P7996" t="s">
        <v>28</v>
      </c>
      <c r="R7996" t="s">
        <v>26</v>
      </c>
      <c r="S7996">
        <v>20.7</v>
      </c>
      <c r="T7996">
        <v>17.100000000000001</v>
      </c>
      <c r="U7996">
        <v>17.2</v>
      </c>
      <c r="V7996">
        <v>3.6</v>
      </c>
      <c r="W7996">
        <v>3.5</v>
      </c>
      <c r="AB7996">
        <f t="shared" si="159"/>
        <v>2941.01</v>
      </c>
    </row>
    <row r="7997" spans="1:28" x14ac:dyDescent="0.25">
      <c r="A7997" t="s">
        <v>3744</v>
      </c>
      <c r="B7997" t="s">
        <v>3662</v>
      </c>
      <c r="C7997" s="1">
        <v>0.55212962962962964</v>
      </c>
      <c r="D7997">
        <v>836</v>
      </c>
      <c r="E7997" s="2">
        <v>3.9166215277777777E-2</v>
      </c>
      <c r="F7997" s="1">
        <v>3.9155092592592596E-2</v>
      </c>
      <c r="G7997">
        <v>961</v>
      </c>
      <c r="H7997">
        <v>3383.96</v>
      </c>
      <c r="I7997">
        <v>0</v>
      </c>
      <c r="J7997" t="s">
        <v>3716</v>
      </c>
      <c r="K7997" t="s">
        <v>22</v>
      </c>
      <c r="L7997">
        <v>1</v>
      </c>
      <c r="M7997" t="s">
        <v>1661</v>
      </c>
      <c r="N7997" t="s">
        <v>23</v>
      </c>
      <c r="O7997" t="s">
        <v>33</v>
      </c>
      <c r="P7997" t="s">
        <v>28</v>
      </c>
      <c r="R7997" t="s">
        <v>26</v>
      </c>
      <c r="S7997">
        <v>17.600000000000001</v>
      </c>
      <c r="T7997">
        <v>17</v>
      </c>
      <c r="U7997">
        <v>17</v>
      </c>
      <c r="V7997">
        <v>0.6</v>
      </c>
      <c r="W7997">
        <v>0.6</v>
      </c>
      <c r="AB7997">
        <f t="shared" si="159"/>
        <v>3121.55</v>
      </c>
    </row>
    <row r="7998" spans="1:28" x14ac:dyDescent="0.25">
      <c r="A7998" t="s">
        <v>3745</v>
      </c>
      <c r="B7998" t="s">
        <v>3662</v>
      </c>
      <c r="C7998" s="1">
        <v>0.55421296296296296</v>
      </c>
      <c r="D7998">
        <v>772</v>
      </c>
      <c r="E7998" s="2">
        <v>4.124879629629629E-2</v>
      </c>
      <c r="F7998" s="1">
        <v>4.1238425925925921E-2</v>
      </c>
      <c r="G7998">
        <v>896</v>
      </c>
      <c r="H7998">
        <v>3563.9</v>
      </c>
      <c r="I7998">
        <v>0</v>
      </c>
      <c r="J7998" t="s">
        <v>3716</v>
      </c>
      <c r="K7998" t="s">
        <v>22</v>
      </c>
      <c r="L7998">
        <v>1</v>
      </c>
      <c r="M7998" t="s">
        <v>1661</v>
      </c>
      <c r="N7998" t="s">
        <v>23</v>
      </c>
      <c r="O7998" t="s">
        <v>33</v>
      </c>
      <c r="P7998" t="s">
        <v>28</v>
      </c>
      <c r="R7998" t="s">
        <v>26</v>
      </c>
      <c r="S7998">
        <v>17.899999999999999</v>
      </c>
      <c r="T7998">
        <v>17.100000000000001</v>
      </c>
      <c r="U7998">
        <v>17.100000000000001</v>
      </c>
      <c r="V7998">
        <v>0.8</v>
      </c>
      <c r="W7998">
        <v>0.8</v>
      </c>
      <c r="AB7998">
        <f t="shared" si="159"/>
        <v>3301.4900000000002</v>
      </c>
    </row>
    <row r="7999" spans="1:28" x14ac:dyDescent="0.25">
      <c r="A7999" t="s">
        <v>3746</v>
      </c>
      <c r="B7999" t="s">
        <v>3662</v>
      </c>
      <c r="C7999" s="1">
        <v>0.55837962962962961</v>
      </c>
      <c r="D7999">
        <v>409</v>
      </c>
      <c r="E7999" s="2">
        <v>4.5411261574074074E-2</v>
      </c>
      <c r="F7999" s="1">
        <v>4.5405092592592594E-2</v>
      </c>
      <c r="G7999">
        <v>533</v>
      </c>
      <c r="H7999">
        <v>3923.53</v>
      </c>
      <c r="I7999">
        <v>0</v>
      </c>
      <c r="J7999" t="s">
        <v>3716</v>
      </c>
      <c r="K7999" t="s">
        <v>22</v>
      </c>
      <c r="L7999">
        <v>1</v>
      </c>
      <c r="M7999" t="s">
        <v>1661</v>
      </c>
      <c r="N7999" t="s">
        <v>23</v>
      </c>
      <c r="O7999" t="s">
        <v>42</v>
      </c>
      <c r="P7999" t="s">
        <v>28</v>
      </c>
      <c r="R7999" t="s">
        <v>26</v>
      </c>
      <c r="S7999">
        <v>17.2</v>
      </c>
      <c r="T7999">
        <v>17.100000000000001</v>
      </c>
      <c r="U7999">
        <v>17.100000000000001</v>
      </c>
      <c r="V7999">
        <v>0.1</v>
      </c>
      <c r="W7999">
        <v>0.1</v>
      </c>
      <c r="AB7999">
        <f t="shared" si="159"/>
        <v>3661.1200000000003</v>
      </c>
    </row>
    <row r="8000" spans="1:28" x14ac:dyDescent="0.25">
      <c r="A8000" t="s">
        <v>3746</v>
      </c>
      <c r="B8000" t="s">
        <v>3662</v>
      </c>
      <c r="C8000" s="1">
        <v>0.55837962962962961</v>
      </c>
      <c r="D8000">
        <v>409</v>
      </c>
      <c r="E8000" s="2">
        <v>4.5411261574074074E-2</v>
      </c>
      <c r="F8000" s="1">
        <v>4.5405092592592594E-2</v>
      </c>
      <c r="G8000">
        <v>533</v>
      </c>
      <c r="H8000">
        <v>3923.53</v>
      </c>
      <c r="I8000">
        <v>0</v>
      </c>
      <c r="J8000" t="s">
        <v>3716</v>
      </c>
      <c r="K8000" t="s">
        <v>22</v>
      </c>
      <c r="L8000">
        <v>1</v>
      </c>
      <c r="M8000" t="s">
        <v>1661</v>
      </c>
      <c r="N8000" t="s">
        <v>23</v>
      </c>
      <c r="O8000" t="s">
        <v>24</v>
      </c>
      <c r="P8000" t="s">
        <v>28</v>
      </c>
      <c r="R8000" t="s">
        <v>26</v>
      </c>
      <c r="S8000">
        <v>19.8</v>
      </c>
      <c r="T8000">
        <v>17.100000000000001</v>
      </c>
      <c r="U8000">
        <v>17.100000000000001</v>
      </c>
      <c r="V8000">
        <v>2.7</v>
      </c>
      <c r="W8000">
        <v>2.7</v>
      </c>
      <c r="AB8000">
        <f t="shared" si="159"/>
        <v>3661.1200000000003</v>
      </c>
    </row>
    <row r="8001" spans="1:28" x14ac:dyDescent="0.25">
      <c r="A8001" t="s">
        <v>3747</v>
      </c>
      <c r="B8001" t="s">
        <v>3662</v>
      </c>
      <c r="C8001" s="1">
        <v>0.5604513888888889</v>
      </c>
      <c r="D8001">
        <v>710</v>
      </c>
      <c r="E8001" s="2">
        <v>4.7486504629629632E-2</v>
      </c>
      <c r="F8001" s="1">
        <v>4.7476851851851853E-2</v>
      </c>
      <c r="G8001">
        <v>834</v>
      </c>
      <c r="H8001">
        <v>4102.83</v>
      </c>
      <c r="I8001">
        <v>0</v>
      </c>
      <c r="J8001" t="s">
        <v>3716</v>
      </c>
      <c r="K8001" t="s">
        <v>22</v>
      </c>
      <c r="L8001">
        <v>1</v>
      </c>
      <c r="M8001" t="s">
        <v>1661</v>
      </c>
      <c r="N8001" t="s">
        <v>23</v>
      </c>
      <c r="O8001" t="s">
        <v>33</v>
      </c>
      <c r="P8001" t="s">
        <v>28</v>
      </c>
      <c r="R8001" t="s">
        <v>26</v>
      </c>
      <c r="S8001">
        <v>18</v>
      </c>
      <c r="T8001">
        <v>17</v>
      </c>
      <c r="U8001">
        <v>17.100000000000001</v>
      </c>
      <c r="V8001">
        <v>1</v>
      </c>
      <c r="W8001">
        <v>0.9</v>
      </c>
      <c r="AB8001">
        <f t="shared" si="159"/>
        <v>3840.42</v>
      </c>
    </row>
    <row r="8002" spans="1:28" x14ac:dyDescent="0.25">
      <c r="A8002" t="s">
        <v>3747</v>
      </c>
      <c r="B8002" t="s">
        <v>3662</v>
      </c>
      <c r="C8002" s="1">
        <v>0.5604513888888889</v>
      </c>
      <c r="D8002">
        <v>710</v>
      </c>
      <c r="E8002" s="2">
        <v>4.7486504629629632E-2</v>
      </c>
      <c r="F8002" s="1">
        <v>4.7476851851851853E-2</v>
      </c>
      <c r="G8002">
        <v>834</v>
      </c>
      <c r="H8002">
        <v>4102.83</v>
      </c>
      <c r="I8002">
        <v>0</v>
      </c>
      <c r="J8002" t="s">
        <v>3716</v>
      </c>
      <c r="K8002" t="s">
        <v>22</v>
      </c>
      <c r="L8002">
        <v>1</v>
      </c>
      <c r="M8002" t="s">
        <v>1661</v>
      </c>
      <c r="N8002" t="s">
        <v>23</v>
      </c>
      <c r="O8002" t="s">
        <v>24</v>
      </c>
      <c r="P8002" t="s">
        <v>28</v>
      </c>
      <c r="R8002" t="s">
        <v>26</v>
      </c>
      <c r="S8002">
        <v>18</v>
      </c>
      <c r="T8002">
        <v>17</v>
      </c>
      <c r="U8002">
        <v>17.100000000000001</v>
      </c>
      <c r="V8002">
        <v>1</v>
      </c>
      <c r="W8002">
        <v>0.9</v>
      </c>
      <c r="AB8002">
        <f t="shared" si="159"/>
        <v>3840.42</v>
      </c>
    </row>
    <row r="8003" spans="1:28" x14ac:dyDescent="0.25">
      <c r="A8003" t="s">
        <v>3748</v>
      </c>
      <c r="B8003" t="s">
        <v>3662</v>
      </c>
      <c r="C8003" s="1">
        <v>0.56253472222222223</v>
      </c>
      <c r="D8003">
        <v>879</v>
      </c>
      <c r="E8003" s="2">
        <v>4.9571793981481482E-2</v>
      </c>
      <c r="F8003" s="1">
        <v>4.9571759259259253E-2</v>
      </c>
      <c r="G8003">
        <v>3</v>
      </c>
      <c r="H8003">
        <v>4283</v>
      </c>
      <c r="I8003">
        <v>0</v>
      </c>
      <c r="J8003" t="s">
        <v>3716</v>
      </c>
      <c r="K8003" t="s">
        <v>22</v>
      </c>
      <c r="L8003">
        <v>1</v>
      </c>
      <c r="M8003" t="s">
        <v>1661</v>
      </c>
      <c r="N8003" t="s">
        <v>23</v>
      </c>
      <c r="O8003" t="s">
        <v>33</v>
      </c>
      <c r="P8003" t="s">
        <v>28</v>
      </c>
      <c r="R8003" t="s">
        <v>26</v>
      </c>
      <c r="S8003">
        <v>17.899999999999999</v>
      </c>
      <c r="T8003">
        <v>17.2</v>
      </c>
      <c r="U8003">
        <v>17.3</v>
      </c>
      <c r="V8003">
        <v>0.7</v>
      </c>
      <c r="W8003">
        <v>0.6</v>
      </c>
      <c r="AB8003">
        <f t="shared" si="159"/>
        <v>4020.59</v>
      </c>
    </row>
    <row r="8004" spans="1:28" x14ac:dyDescent="0.25">
      <c r="A8004" t="s">
        <v>3748</v>
      </c>
      <c r="B8004" t="s">
        <v>3662</v>
      </c>
      <c r="C8004" s="1">
        <v>0.56253472222222223</v>
      </c>
      <c r="D8004">
        <v>879</v>
      </c>
      <c r="E8004" s="2">
        <v>4.9571793981481482E-2</v>
      </c>
      <c r="F8004" s="1">
        <v>4.9571759259259253E-2</v>
      </c>
      <c r="G8004">
        <v>3</v>
      </c>
      <c r="H8004">
        <v>4283</v>
      </c>
      <c r="I8004">
        <v>0</v>
      </c>
      <c r="J8004" t="s">
        <v>3716</v>
      </c>
      <c r="K8004" t="s">
        <v>22</v>
      </c>
      <c r="L8004">
        <v>1</v>
      </c>
      <c r="M8004" t="s">
        <v>1661</v>
      </c>
      <c r="N8004" t="s">
        <v>23</v>
      </c>
      <c r="O8004" t="s">
        <v>24</v>
      </c>
      <c r="P8004" t="s">
        <v>28</v>
      </c>
      <c r="R8004" t="s">
        <v>26</v>
      </c>
      <c r="S8004">
        <v>19.2</v>
      </c>
      <c r="T8004">
        <v>17.2</v>
      </c>
      <c r="U8004">
        <v>17.3</v>
      </c>
      <c r="V8004">
        <v>2</v>
      </c>
      <c r="W8004">
        <v>1.9</v>
      </c>
      <c r="AB8004">
        <f t="shared" si="159"/>
        <v>4020.59</v>
      </c>
    </row>
    <row r="8005" spans="1:28" x14ac:dyDescent="0.25">
      <c r="A8005" t="s">
        <v>3749</v>
      </c>
      <c r="B8005" t="s">
        <v>3662</v>
      </c>
      <c r="C8005" s="1">
        <v>0.56461805555555555</v>
      </c>
      <c r="D8005">
        <v>982</v>
      </c>
      <c r="E8005" s="2">
        <v>5.1656319444444439E-2</v>
      </c>
      <c r="F8005" s="1">
        <v>5.1655092592592593E-2</v>
      </c>
      <c r="G8005">
        <v>106</v>
      </c>
      <c r="H8005">
        <v>4463.1099999999997</v>
      </c>
      <c r="I8005">
        <v>0</v>
      </c>
      <c r="J8005" t="s">
        <v>3716</v>
      </c>
      <c r="K8005" t="s">
        <v>22</v>
      </c>
      <c r="L8005">
        <v>1</v>
      </c>
      <c r="M8005" t="s">
        <v>1661</v>
      </c>
      <c r="N8005" t="s">
        <v>23</v>
      </c>
      <c r="O8005" t="s">
        <v>33</v>
      </c>
      <c r="P8005" t="s">
        <v>28</v>
      </c>
      <c r="R8005" t="s">
        <v>26</v>
      </c>
      <c r="S8005">
        <v>17.2</v>
      </c>
      <c r="T8005">
        <v>17</v>
      </c>
      <c r="U8005">
        <v>17.100000000000001</v>
      </c>
      <c r="V8005">
        <v>0.2</v>
      </c>
      <c r="W8005">
        <v>0.1</v>
      </c>
      <c r="AB8005">
        <f t="shared" si="159"/>
        <v>4200.7</v>
      </c>
    </row>
    <row r="8006" spans="1:28" x14ac:dyDescent="0.25">
      <c r="A8006" t="s">
        <v>3750</v>
      </c>
      <c r="B8006" t="s">
        <v>3662</v>
      </c>
      <c r="C8006" s="1">
        <v>0.56671296296296292</v>
      </c>
      <c r="D8006">
        <v>184</v>
      </c>
      <c r="E8006" s="2">
        <v>5.3741990740740743E-2</v>
      </c>
      <c r="F8006" s="1">
        <v>5.3738425925925926E-2</v>
      </c>
      <c r="G8006">
        <v>308</v>
      </c>
      <c r="H8006">
        <v>4643.3100000000004</v>
      </c>
      <c r="I8006">
        <v>0</v>
      </c>
      <c r="J8006" t="s">
        <v>3716</v>
      </c>
      <c r="K8006" t="s">
        <v>22</v>
      </c>
      <c r="L8006">
        <v>1</v>
      </c>
      <c r="M8006" t="s">
        <v>1661</v>
      </c>
      <c r="N8006" t="s">
        <v>23</v>
      </c>
      <c r="O8006" t="s">
        <v>33</v>
      </c>
      <c r="P8006" t="s">
        <v>28</v>
      </c>
      <c r="R8006" t="s">
        <v>26</v>
      </c>
      <c r="S8006">
        <v>17.7</v>
      </c>
      <c r="T8006">
        <v>17.2</v>
      </c>
      <c r="U8006">
        <v>17.2</v>
      </c>
      <c r="V8006">
        <v>0.5</v>
      </c>
      <c r="W8006">
        <v>0.5</v>
      </c>
      <c r="AB8006">
        <f t="shared" si="159"/>
        <v>4380.9000000000005</v>
      </c>
    </row>
    <row r="8007" spans="1:28" x14ac:dyDescent="0.25">
      <c r="A8007" t="s">
        <v>3751</v>
      </c>
      <c r="B8007" t="s">
        <v>3662</v>
      </c>
      <c r="C8007" s="1">
        <v>0.56879629629629636</v>
      </c>
      <c r="D8007">
        <v>186</v>
      </c>
      <c r="E8007" s="2">
        <v>5.5825347222222217E-2</v>
      </c>
      <c r="F8007" s="1">
        <v>5.5821759259259258E-2</v>
      </c>
      <c r="G8007">
        <v>310</v>
      </c>
      <c r="H8007">
        <v>4823.3100000000004</v>
      </c>
      <c r="I8007">
        <v>0</v>
      </c>
      <c r="J8007" t="s">
        <v>3716</v>
      </c>
      <c r="K8007" t="s">
        <v>22</v>
      </c>
      <c r="L8007">
        <v>1</v>
      </c>
      <c r="M8007" t="s">
        <v>1661</v>
      </c>
      <c r="N8007" t="s">
        <v>23</v>
      </c>
      <c r="O8007" t="s">
        <v>24</v>
      </c>
      <c r="P8007" t="s">
        <v>28</v>
      </c>
      <c r="R8007" t="s">
        <v>26</v>
      </c>
      <c r="S8007">
        <v>19.7</v>
      </c>
      <c r="T8007">
        <v>17.2</v>
      </c>
      <c r="U8007">
        <v>17.3</v>
      </c>
      <c r="V8007">
        <v>2.5</v>
      </c>
      <c r="W8007">
        <v>2.4</v>
      </c>
      <c r="AB8007">
        <f t="shared" si="159"/>
        <v>4560.9000000000005</v>
      </c>
    </row>
    <row r="8008" spans="1:28" x14ac:dyDescent="0.25">
      <c r="A8008" t="s">
        <v>3752</v>
      </c>
      <c r="B8008" t="s">
        <v>3662</v>
      </c>
      <c r="C8008" s="1">
        <v>0.57086805555555553</v>
      </c>
      <c r="D8008">
        <v>821</v>
      </c>
      <c r="E8008" s="2">
        <v>5.790445601851852E-2</v>
      </c>
      <c r="F8008" s="1">
        <v>5.7893518518518518E-2</v>
      </c>
      <c r="G8008">
        <v>945</v>
      </c>
      <c r="H8008">
        <v>5002.95</v>
      </c>
      <c r="I8008">
        <v>0</v>
      </c>
      <c r="J8008" t="s">
        <v>3716</v>
      </c>
      <c r="K8008" t="s">
        <v>22</v>
      </c>
      <c r="L8008">
        <v>1</v>
      </c>
      <c r="M8008" t="s">
        <v>1661</v>
      </c>
      <c r="N8008" t="s">
        <v>23</v>
      </c>
      <c r="O8008" t="s">
        <v>33</v>
      </c>
      <c r="P8008" t="s">
        <v>28</v>
      </c>
      <c r="R8008" t="s">
        <v>26</v>
      </c>
      <c r="S8008">
        <v>17.399999999999999</v>
      </c>
      <c r="T8008">
        <v>17.2</v>
      </c>
      <c r="U8008">
        <v>17.3</v>
      </c>
      <c r="V8008">
        <v>0.2</v>
      </c>
      <c r="W8008">
        <v>0.1</v>
      </c>
      <c r="AB8008">
        <f t="shared" si="159"/>
        <v>4740.54</v>
      </c>
    </row>
    <row r="8009" spans="1:28" x14ac:dyDescent="0.25">
      <c r="A8009" t="s">
        <v>3752</v>
      </c>
      <c r="B8009" t="s">
        <v>3662</v>
      </c>
      <c r="C8009" s="1">
        <v>0.57086805555555553</v>
      </c>
      <c r="D8009">
        <v>821</v>
      </c>
      <c r="E8009" s="2">
        <v>5.790445601851852E-2</v>
      </c>
      <c r="F8009" s="1">
        <v>5.7893518518518518E-2</v>
      </c>
      <c r="G8009">
        <v>945</v>
      </c>
      <c r="H8009">
        <v>5002.95</v>
      </c>
      <c r="I8009">
        <v>0</v>
      </c>
      <c r="J8009" t="s">
        <v>3716</v>
      </c>
      <c r="K8009" t="s">
        <v>22</v>
      </c>
      <c r="L8009">
        <v>1</v>
      </c>
      <c r="M8009" t="s">
        <v>1661</v>
      </c>
      <c r="N8009" t="s">
        <v>23</v>
      </c>
      <c r="O8009" t="s">
        <v>24</v>
      </c>
      <c r="P8009" t="s">
        <v>28</v>
      </c>
      <c r="R8009" t="s">
        <v>26</v>
      </c>
      <c r="S8009">
        <v>21.1</v>
      </c>
      <c r="T8009">
        <v>17.2</v>
      </c>
      <c r="U8009">
        <v>17.3</v>
      </c>
      <c r="V8009">
        <v>3.9</v>
      </c>
      <c r="W8009">
        <v>3.8</v>
      </c>
      <c r="AB8009">
        <f t="shared" si="159"/>
        <v>4740.54</v>
      </c>
    </row>
    <row r="8010" spans="1:28" x14ac:dyDescent="0.25">
      <c r="A8010" t="s">
        <v>3753</v>
      </c>
      <c r="B8010" t="s">
        <v>3662</v>
      </c>
      <c r="C8010" s="1">
        <v>0.57190972222222225</v>
      </c>
      <c r="D8010">
        <v>939</v>
      </c>
      <c r="E8010" s="2">
        <v>5.8947488425925926E-2</v>
      </c>
      <c r="F8010" s="1">
        <v>5.8946759259259261E-2</v>
      </c>
      <c r="G8010">
        <v>63</v>
      </c>
      <c r="H8010">
        <v>5093.0600000000004</v>
      </c>
      <c r="I8010">
        <v>0</v>
      </c>
      <c r="J8010" t="s">
        <v>3716</v>
      </c>
      <c r="K8010" t="s">
        <v>22</v>
      </c>
      <c r="L8010">
        <v>1</v>
      </c>
      <c r="M8010" t="s">
        <v>1661</v>
      </c>
      <c r="N8010" t="s">
        <v>23</v>
      </c>
      <c r="O8010" t="s">
        <v>31</v>
      </c>
      <c r="P8010" t="s">
        <v>28</v>
      </c>
      <c r="R8010" t="s">
        <v>26</v>
      </c>
      <c r="S8010">
        <v>17.600000000000001</v>
      </c>
      <c r="T8010">
        <v>17.2</v>
      </c>
      <c r="U8010">
        <v>17.3</v>
      </c>
      <c r="V8010">
        <v>0.4</v>
      </c>
      <c r="W8010">
        <v>0.3</v>
      </c>
      <c r="AB8010">
        <f t="shared" si="159"/>
        <v>4830.6500000000005</v>
      </c>
    </row>
    <row r="8011" spans="1:28" x14ac:dyDescent="0.25">
      <c r="A8011" t="s">
        <v>3754</v>
      </c>
      <c r="B8011" t="s">
        <v>3662</v>
      </c>
      <c r="C8011" s="1">
        <v>0.57296296296296301</v>
      </c>
      <c r="D8011">
        <v>157</v>
      </c>
      <c r="E8011" s="2">
        <v>5.9991678240740733E-2</v>
      </c>
      <c r="F8011" s="1">
        <v>5.9988425925925924E-2</v>
      </c>
      <c r="G8011">
        <v>281</v>
      </c>
      <c r="H8011">
        <v>5183.28</v>
      </c>
      <c r="I8011">
        <v>0</v>
      </c>
      <c r="J8011" t="s">
        <v>3716</v>
      </c>
      <c r="K8011" t="s">
        <v>22</v>
      </c>
      <c r="L8011">
        <v>1</v>
      </c>
      <c r="M8011" t="s">
        <v>1661</v>
      </c>
      <c r="N8011" t="s">
        <v>23</v>
      </c>
      <c r="O8011" t="s">
        <v>33</v>
      </c>
      <c r="P8011" t="s">
        <v>28</v>
      </c>
      <c r="R8011" t="s">
        <v>26</v>
      </c>
      <c r="S8011">
        <v>17.8</v>
      </c>
      <c r="T8011">
        <v>17.2</v>
      </c>
      <c r="U8011">
        <v>17.3</v>
      </c>
      <c r="V8011">
        <v>0.6</v>
      </c>
      <c r="W8011">
        <v>0.5</v>
      </c>
      <c r="AB8011">
        <f t="shared" si="159"/>
        <v>4920.87</v>
      </c>
    </row>
    <row r="8012" spans="1:28" x14ac:dyDescent="0.25">
      <c r="A8012" t="s">
        <v>3755</v>
      </c>
      <c r="B8012" t="s">
        <v>3662</v>
      </c>
      <c r="C8012" s="1">
        <v>0.57504629629629633</v>
      </c>
      <c r="D8012">
        <v>426</v>
      </c>
      <c r="E8012" s="2">
        <v>6.2078125000000005E-2</v>
      </c>
      <c r="F8012" s="1">
        <v>6.2071759259259257E-2</v>
      </c>
      <c r="G8012">
        <v>550</v>
      </c>
      <c r="H8012">
        <v>5363.55</v>
      </c>
      <c r="I8012">
        <v>0</v>
      </c>
      <c r="J8012" t="s">
        <v>3716</v>
      </c>
      <c r="K8012" t="s">
        <v>22</v>
      </c>
      <c r="L8012">
        <v>1</v>
      </c>
      <c r="M8012" t="s">
        <v>1661</v>
      </c>
      <c r="N8012" t="s">
        <v>23</v>
      </c>
      <c r="O8012" t="s">
        <v>24</v>
      </c>
      <c r="P8012" t="s">
        <v>28</v>
      </c>
      <c r="R8012" t="s">
        <v>26</v>
      </c>
      <c r="S8012">
        <v>20.5</v>
      </c>
      <c r="T8012">
        <v>17.3</v>
      </c>
      <c r="U8012">
        <v>17.399999999999999</v>
      </c>
      <c r="V8012">
        <v>3.2</v>
      </c>
      <c r="W8012">
        <v>3.1</v>
      </c>
      <c r="AB8012">
        <f t="shared" si="159"/>
        <v>5101.1400000000003</v>
      </c>
    </row>
    <row r="8013" spans="1:28" x14ac:dyDescent="0.25">
      <c r="A8013" t="s">
        <v>3755</v>
      </c>
      <c r="B8013" t="s">
        <v>3662</v>
      </c>
      <c r="C8013" s="1">
        <v>0.57504629629629633</v>
      </c>
      <c r="D8013">
        <v>426</v>
      </c>
      <c r="E8013" s="2">
        <v>6.2078125000000005E-2</v>
      </c>
      <c r="F8013" s="1">
        <v>6.2071759259259257E-2</v>
      </c>
      <c r="G8013">
        <v>550</v>
      </c>
      <c r="H8013">
        <v>5363.55</v>
      </c>
      <c r="I8013">
        <v>0</v>
      </c>
      <c r="J8013" t="s">
        <v>3716</v>
      </c>
      <c r="K8013" t="s">
        <v>22</v>
      </c>
      <c r="L8013">
        <v>1</v>
      </c>
      <c r="M8013" t="s">
        <v>1661</v>
      </c>
      <c r="N8013" t="s">
        <v>23</v>
      </c>
      <c r="O8013" t="s">
        <v>33</v>
      </c>
      <c r="P8013" t="s">
        <v>28</v>
      </c>
      <c r="R8013" t="s">
        <v>26</v>
      </c>
      <c r="S8013">
        <v>18.100000000000001</v>
      </c>
      <c r="T8013">
        <v>17.3</v>
      </c>
      <c r="U8013">
        <v>17.399999999999999</v>
      </c>
      <c r="V8013">
        <v>0.8</v>
      </c>
      <c r="W8013">
        <v>0.7</v>
      </c>
      <c r="AB8013">
        <f t="shared" si="159"/>
        <v>5101.1400000000003</v>
      </c>
    </row>
    <row r="8014" spans="1:28" x14ac:dyDescent="0.25">
      <c r="A8014" t="s">
        <v>3756</v>
      </c>
      <c r="B8014" t="s">
        <v>3662</v>
      </c>
      <c r="C8014" s="1">
        <v>0.57712962962962966</v>
      </c>
      <c r="D8014">
        <v>562</v>
      </c>
      <c r="E8014" s="2">
        <v>6.4163032407407408E-2</v>
      </c>
      <c r="F8014" s="1">
        <v>6.4155092592592597E-2</v>
      </c>
      <c r="G8014">
        <v>686</v>
      </c>
      <c r="H8014">
        <v>5543.69</v>
      </c>
      <c r="I8014">
        <v>0</v>
      </c>
      <c r="J8014" t="s">
        <v>3716</v>
      </c>
      <c r="K8014" t="s">
        <v>22</v>
      </c>
      <c r="L8014">
        <v>1</v>
      </c>
      <c r="M8014" t="s">
        <v>1661</v>
      </c>
      <c r="N8014" t="s">
        <v>23</v>
      </c>
      <c r="O8014" t="s">
        <v>42</v>
      </c>
      <c r="P8014" t="s">
        <v>28</v>
      </c>
      <c r="R8014" t="s">
        <v>26</v>
      </c>
      <c r="S8014">
        <v>17.2</v>
      </c>
      <c r="T8014">
        <v>17.100000000000001</v>
      </c>
      <c r="U8014">
        <v>17.2</v>
      </c>
      <c r="V8014">
        <v>0.1</v>
      </c>
      <c r="W8014">
        <v>0</v>
      </c>
      <c r="AB8014">
        <f t="shared" si="159"/>
        <v>5281.28</v>
      </c>
    </row>
    <row r="8015" spans="1:28" x14ac:dyDescent="0.25">
      <c r="A8015" t="s">
        <v>3756</v>
      </c>
      <c r="B8015" t="s">
        <v>3662</v>
      </c>
      <c r="C8015" s="1">
        <v>0.57712962962962966</v>
      </c>
      <c r="D8015">
        <v>562</v>
      </c>
      <c r="E8015" s="2">
        <v>6.4163032407407408E-2</v>
      </c>
      <c r="F8015" s="1">
        <v>6.4155092592592597E-2</v>
      </c>
      <c r="G8015">
        <v>686</v>
      </c>
      <c r="H8015">
        <v>5543.69</v>
      </c>
      <c r="I8015">
        <v>0</v>
      </c>
      <c r="J8015" t="s">
        <v>3716</v>
      </c>
      <c r="K8015" t="s">
        <v>22</v>
      </c>
      <c r="L8015">
        <v>1</v>
      </c>
      <c r="M8015" t="s">
        <v>1661</v>
      </c>
      <c r="N8015" t="s">
        <v>23</v>
      </c>
      <c r="O8015" t="s">
        <v>33</v>
      </c>
      <c r="P8015" t="s">
        <v>28</v>
      </c>
      <c r="R8015" t="s">
        <v>26</v>
      </c>
      <c r="S8015">
        <v>17.5</v>
      </c>
      <c r="T8015">
        <v>17.100000000000001</v>
      </c>
      <c r="U8015">
        <v>17.2</v>
      </c>
      <c r="V8015">
        <v>0.4</v>
      </c>
      <c r="W8015">
        <v>0.3</v>
      </c>
      <c r="AB8015">
        <f t="shared" si="159"/>
        <v>5281.28</v>
      </c>
    </row>
    <row r="8016" spans="1:28" x14ac:dyDescent="0.25">
      <c r="A8016" t="s">
        <v>3756</v>
      </c>
      <c r="B8016" t="s">
        <v>3662</v>
      </c>
      <c r="C8016" s="1">
        <v>0.57712962962962966</v>
      </c>
      <c r="D8016">
        <v>562</v>
      </c>
      <c r="E8016" s="2">
        <v>6.4163032407407408E-2</v>
      </c>
      <c r="F8016" s="1">
        <v>6.4155092592592597E-2</v>
      </c>
      <c r="G8016">
        <v>686</v>
      </c>
      <c r="H8016">
        <v>5543.69</v>
      </c>
      <c r="I8016">
        <v>0</v>
      </c>
      <c r="J8016" t="s">
        <v>3716</v>
      </c>
      <c r="K8016" t="s">
        <v>22</v>
      </c>
      <c r="L8016">
        <v>1</v>
      </c>
      <c r="M8016" t="s">
        <v>1661</v>
      </c>
      <c r="N8016" t="s">
        <v>23</v>
      </c>
      <c r="O8016" t="s">
        <v>24</v>
      </c>
      <c r="P8016" t="s">
        <v>28</v>
      </c>
      <c r="R8016" t="s">
        <v>26</v>
      </c>
      <c r="S8016">
        <v>20.100000000000001</v>
      </c>
      <c r="T8016">
        <v>17.100000000000001</v>
      </c>
      <c r="U8016">
        <v>17.2</v>
      </c>
      <c r="V8016">
        <v>3</v>
      </c>
      <c r="W8016">
        <v>2.9</v>
      </c>
      <c r="AB8016">
        <f t="shared" si="159"/>
        <v>5281.28</v>
      </c>
    </row>
    <row r="8017" spans="1:28" x14ac:dyDescent="0.25">
      <c r="A8017" t="s">
        <v>3757</v>
      </c>
      <c r="B8017" t="s">
        <v>3662</v>
      </c>
      <c r="C8017" s="1">
        <v>0.57921296296296299</v>
      </c>
      <c r="D8017">
        <v>397</v>
      </c>
      <c r="E8017" s="2">
        <v>6.6244456018518513E-2</v>
      </c>
      <c r="F8017" s="1">
        <v>6.6238425925925923E-2</v>
      </c>
      <c r="G8017">
        <v>521</v>
      </c>
      <c r="H8017">
        <v>5723.52</v>
      </c>
      <c r="I8017">
        <v>0</v>
      </c>
      <c r="J8017" t="s">
        <v>3716</v>
      </c>
      <c r="K8017" t="s">
        <v>22</v>
      </c>
      <c r="L8017">
        <v>1</v>
      </c>
      <c r="M8017" t="s">
        <v>1661</v>
      </c>
      <c r="N8017" t="s">
        <v>23</v>
      </c>
      <c r="O8017" t="s">
        <v>33</v>
      </c>
      <c r="P8017" t="s">
        <v>28</v>
      </c>
      <c r="R8017" t="s">
        <v>26</v>
      </c>
      <c r="S8017">
        <v>17.2</v>
      </c>
      <c r="T8017">
        <v>17</v>
      </c>
      <c r="U8017">
        <v>17.2</v>
      </c>
      <c r="V8017">
        <v>0.2</v>
      </c>
      <c r="W8017">
        <v>0</v>
      </c>
      <c r="AB8017">
        <f t="shared" si="159"/>
        <v>5461.1100000000006</v>
      </c>
    </row>
    <row r="8018" spans="1:28" x14ac:dyDescent="0.25">
      <c r="A8018" t="s">
        <v>3757</v>
      </c>
      <c r="B8018" t="s">
        <v>3662</v>
      </c>
      <c r="C8018" s="1">
        <v>0.57921296296296299</v>
      </c>
      <c r="D8018">
        <v>397</v>
      </c>
      <c r="E8018" s="2">
        <v>6.6244456018518513E-2</v>
      </c>
      <c r="F8018" s="1">
        <v>6.6238425925925923E-2</v>
      </c>
      <c r="G8018">
        <v>521</v>
      </c>
      <c r="H8018">
        <v>5723.52</v>
      </c>
      <c r="I8018">
        <v>0</v>
      </c>
      <c r="J8018" t="s">
        <v>3716</v>
      </c>
      <c r="K8018" t="s">
        <v>22</v>
      </c>
      <c r="L8018">
        <v>1</v>
      </c>
      <c r="M8018" t="s">
        <v>1661</v>
      </c>
      <c r="N8018" t="s">
        <v>23</v>
      </c>
      <c r="O8018" t="s">
        <v>24</v>
      </c>
      <c r="P8018" t="s">
        <v>28</v>
      </c>
      <c r="R8018" t="s">
        <v>26</v>
      </c>
      <c r="S8018">
        <v>20.2</v>
      </c>
      <c r="T8018">
        <v>17</v>
      </c>
      <c r="U8018">
        <v>17.2</v>
      </c>
      <c r="V8018">
        <v>3.2</v>
      </c>
      <c r="W8018">
        <v>3</v>
      </c>
      <c r="AB8018">
        <f t="shared" ref="AB8018:AB8036" si="160">H8018-262.41</f>
        <v>5461.1100000000006</v>
      </c>
    </row>
    <row r="8019" spans="1:28" x14ac:dyDescent="0.25">
      <c r="A8019" t="s">
        <v>3758</v>
      </c>
      <c r="B8019" t="s">
        <v>3662</v>
      </c>
      <c r="C8019" s="1">
        <v>0.58129629629629631</v>
      </c>
      <c r="D8019">
        <v>633</v>
      </c>
      <c r="E8019" s="2">
        <v>6.8330520833333339E-2</v>
      </c>
      <c r="F8019" s="1">
        <v>6.8321759259259263E-2</v>
      </c>
      <c r="G8019">
        <v>757</v>
      </c>
      <c r="H8019">
        <v>5903.76</v>
      </c>
      <c r="I8019">
        <v>0</v>
      </c>
      <c r="J8019" t="s">
        <v>3716</v>
      </c>
      <c r="K8019" t="s">
        <v>22</v>
      </c>
      <c r="L8019">
        <v>1</v>
      </c>
      <c r="M8019" t="s">
        <v>1661</v>
      </c>
      <c r="N8019" t="s">
        <v>23</v>
      </c>
      <c r="O8019" t="s">
        <v>33</v>
      </c>
      <c r="P8019" t="s">
        <v>28</v>
      </c>
      <c r="R8019" t="s">
        <v>26</v>
      </c>
      <c r="S8019">
        <v>17.399999999999999</v>
      </c>
      <c r="T8019">
        <v>17</v>
      </c>
      <c r="U8019">
        <v>17.100000000000001</v>
      </c>
      <c r="V8019">
        <v>0.4</v>
      </c>
      <c r="W8019">
        <v>0.3</v>
      </c>
      <c r="AB8019">
        <f t="shared" si="160"/>
        <v>5641.35</v>
      </c>
    </row>
    <row r="8020" spans="1:28" x14ac:dyDescent="0.25">
      <c r="A8020" t="s">
        <v>3759</v>
      </c>
      <c r="B8020" t="s">
        <v>3662</v>
      </c>
      <c r="C8020" s="1">
        <v>0.58337962962962964</v>
      </c>
      <c r="D8020">
        <v>168</v>
      </c>
      <c r="E8020" s="2">
        <v>7.0408472222222226E-2</v>
      </c>
      <c r="F8020" s="1">
        <v>7.0405092592592589E-2</v>
      </c>
      <c r="G8020">
        <v>292</v>
      </c>
      <c r="H8020">
        <v>6083.29</v>
      </c>
      <c r="I8020">
        <v>0</v>
      </c>
      <c r="J8020" t="s">
        <v>3716</v>
      </c>
      <c r="K8020" t="s">
        <v>22</v>
      </c>
      <c r="L8020">
        <v>1</v>
      </c>
      <c r="M8020" t="s">
        <v>1661</v>
      </c>
      <c r="N8020" t="s">
        <v>23</v>
      </c>
      <c r="O8020" t="s">
        <v>33</v>
      </c>
      <c r="P8020" t="s">
        <v>28</v>
      </c>
      <c r="R8020" t="s">
        <v>26</v>
      </c>
      <c r="S8020">
        <v>17.100000000000001</v>
      </c>
      <c r="T8020">
        <v>17</v>
      </c>
      <c r="U8020">
        <v>17</v>
      </c>
      <c r="V8020">
        <v>0.1</v>
      </c>
      <c r="W8020">
        <v>0.1</v>
      </c>
      <c r="AB8020">
        <f t="shared" si="160"/>
        <v>5820.88</v>
      </c>
    </row>
    <row r="8021" spans="1:28" x14ac:dyDescent="0.25">
      <c r="A8021" t="s">
        <v>3760</v>
      </c>
      <c r="B8021" t="s">
        <v>3662</v>
      </c>
      <c r="C8021" s="1">
        <v>0.58546296296296296</v>
      </c>
      <c r="D8021">
        <v>571</v>
      </c>
      <c r="E8021" s="2">
        <v>7.2496469907407407E-2</v>
      </c>
      <c r="F8021" s="1">
        <v>7.2488425925925928E-2</v>
      </c>
      <c r="G8021">
        <v>695</v>
      </c>
      <c r="H8021">
        <v>6263.69</v>
      </c>
      <c r="I8021">
        <v>0</v>
      </c>
      <c r="J8021" t="s">
        <v>3716</v>
      </c>
      <c r="K8021" t="s">
        <v>22</v>
      </c>
      <c r="L8021">
        <v>1</v>
      </c>
      <c r="M8021" t="s">
        <v>1661</v>
      </c>
      <c r="N8021" t="s">
        <v>23</v>
      </c>
      <c r="O8021" t="s">
        <v>42</v>
      </c>
      <c r="P8021" t="s">
        <v>28</v>
      </c>
      <c r="R8021" t="s">
        <v>26</v>
      </c>
      <c r="S8021">
        <v>18.600000000000001</v>
      </c>
      <c r="T8021">
        <v>17</v>
      </c>
      <c r="U8021">
        <v>17.100000000000001</v>
      </c>
      <c r="V8021">
        <v>1.6</v>
      </c>
      <c r="W8021">
        <v>1.5</v>
      </c>
      <c r="AB8021">
        <f t="shared" si="160"/>
        <v>6001.28</v>
      </c>
    </row>
    <row r="8022" spans="1:28" x14ac:dyDescent="0.25">
      <c r="A8022" t="s">
        <v>3761</v>
      </c>
      <c r="B8022" t="s">
        <v>3662</v>
      </c>
      <c r="C8022" s="1">
        <v>0.58754629629629629</v>
      </c>
      <c r="D8022">
        <v>740</v>
      </c>
      <c r="E8022" s="2">
        <v>7.4581759259259264E-2</v>
      </c>
      <c r="F8022" s="1">
        <v>7.4571759259259254E-2</v>
      </c>
      <c r="G8022">
        <v>864</v>
      </c>
      <c r="H8022">
        <v>6443.86</v>
      </c>
      <c r="I8022">
        <v>0</v>
      </c>
      <c r="J8022" t="s">
        <v>3716</v>
      </c>
      <c r="K8022" t="s">
        <v>22</v>
      </c>
      <c r="L8022">
        <v>1</v>
      </c>
      <c r="M8022" t="s">
        <v>1661</v>
      </c>
      <c r="N8022" t="s">
        <v>23</v>
      </c>
      <c r="O8022" t="s">
        <v>46</v>
      </c>
      <c r="P8022" t="s">
        <v>28</v>
      </c>
      <c r="R8022" t="s">
        <v>26</v>
      </c>
      <c r="S8022">
        <v>17</v>
      </c>
      <c r="T8022">
        <v>17</v>
      </c>
      <c r="U8022">
        <v>17.100000000000001</v>
      </c>
      <c r="V8022">
        <v>0</v>
      </c>
      <c r="W8022">
        <v>-0.1</v>
      </c>
      <c r="AB8022">
        <f t="shared" si="160"/>
        <v>6181.45</v>
      </c>
    </row>
    <row r="8023" spans="1:28" x14ac:dyDescent="0.25">
      <c r="A8023" t="s">
        <v>3761</v>
      </c>
      <c r="B8023" t="s">
        <v>3662</v>
      </c>
      <c r="C8023" s="1">
        <v>0.58754629629629629</v>
      </c>
      <c r="D8023">
        <v>740</v>
      </c>
      <c r="E8023" s="2">
        <v>7.4581759259259264E-2</v>
      </c>
      <c r="F8023" s="1">
        <v>7.4571759259259254E-2</v>
      </c>
      <c r="G8023">
        <v>864</v>
      </c>
      <c r="H8023">
        <v>6443.86</v>
      </c>
      <c r="I8023">
        <v>0</v>
      </c>
      <c r="J8023" t="s">
        <v>3716</v>
      </c>
      <c r="K8023" t="s">
        <v>22</v>
      </c>
      <c r="L8023">
        <v>1</v>
      </c>
      <c r="M8023" t="s">
        <v>1661</v>
      </c>
      <c r="N8023" t="s">
        <v>23</v>
      </c>
      <c r="O8023" t="s">
        <v>42</v>
      </c>
      <c r="P8023" t="s">
        <v>28</v>
      </c>
      <c r="R8023" t="s">
        <v>26</v>
      </c>
      <c r="S8023">
        <v>18</v>
      </c>
      <c r="T8023">
        <v>17</v>
      </c>
      <c r="U8023">
        <v>17.100000000000001</v>
      </c>
      <c r="V8023">
        <v>1</v>
      </c>
      <c r="W8023">
        <v>0.9</v>
      </c>
      <c r="AB8023">
        <f t="shared" si="160"/>
        <v>6181.45</v>
      </c>
    </row>
    <row r="8024" spans="1:28" x14ac:dyDescent="0.25">
      <c r="A8024" t="s">
        <v>3762</v>
      </c>
      <c r="B8024" t="s">
        <v>3662</v>
      </c>
      <c r="C8024" s="1">
        <v>0.58962962962962961</v>
      </c>
      <c r="D8024">
        <v>775</v>
      </c>
      <c r="E8024" s="2">
        <v>7.6665497685185185E-2</v>
      </c>
      <c r="F8024" s="1">
        <v>7.6655092592592594E-2</v>
      </c>
      <c r="G8024">
        <v>899</v>
      </c>
      <c r="H8024">
        <v>6623.9</v>
      </c>
      <c r="I8024">
        <v>0</v>
      </c>
      <c r="J8024" t="s">
        <v>3716</v>
      </c>
      <c r="K8024" t="s">
        <v>22</v>
      </c>
      <c r="L8024">
        <v>1</v>
      </c>
      <c r="M8024" t="s">
        <v>1661</v>
      </c>
      <c r="N8024" t="s">
        <v>23</v>
      </c>
      <c r="O8024" t="s">
        <v>24</v>
      </c>
      <c r="P8024" t="s">
        <v>28</v>
      </c>
      <c r="R8024" t="s">
        <v>26</v>
      </c>
      <c r="S8024">
        <v>20</v>
      </c>
      <c r="T8024">
        <v>17.100000000000001</v>
      </c>
      <c r="U8024">
        <v>17.2</v>
      </c>
      <c r="V8024">
        <v>2.9</v>
      </c>
      <c r="W8024">
        <v>2.8</v>
      </c>
      <c r="AB8024">
        <f t="shared" si="160"/>
        <v>6361.49</v>
      </c>
    </row>
    <row r="8025" spans="1:28" x14ac:dyDescent="0.25">
      <c r="A8025" t="s">
        <v>3763</v>
      </c>
      <c r="B8025" t="s">
        <v>3662</v>
      </c>
      <c r="C8025" s="1">
        <v>0.59172453703703709</v>
      </c>
      <c r="D8025">
        <v>178</v>
      </c>
      <c r="E8025" s="2">
        <v>7.8753495370370366E-2</v>
      </c>
      <c r="F8025" s="1">
        <v>7.8750000000000001E-2</v>
      </c>
      <c r="G8025">
        <v>302</v>
      </c>
      <c r="H8025">
        <v>6804.3</v>
      </c>
      <c r="I8025">
        <v>0</v>
      </c>
      <c r="J8025" t="s">
        <v>3716</v>
      </c>
      <c r="K8025" t="s">
        <v>22</v>
      </c>
      <c r="L8025">
        <v>1</v>
      </c>
      <c r="M8025" t="s">
        <v>1661</v>
      </c>
      <c r="N8025" t="s">
        <v>23</v>
      </c>
      <c r="O8025" t="s">
        <v>33</v>
      </c>
      <c r="P8025" t="s">
        <v>28</v>
      </c>
      <c r="R8025" t="s">
        <v>26</v>
      </c>
      <c r="S8025">
        <v>17.7</v>
      </c>
      <c r="T8025">
        <v>17.100000000000001</v>
      </c>
      <c r="U8025">
        <v>17.2</v>
      </c>
      <c r="V8025">
        <v>0.6</v>
      </c>
      <c r="W8025">
        <v>0.5</v>
      </c>
      <c r="AB8025">
        <f t="shared" si="160"/>
        <v>6541.89</v>
      </c>
    </row>
    <row r="8026" spans="1:28" x14ac:dyDescent="0.25">
      <c r="A8026" t="s">
        <v>3763</v>
      </c>
      <c r="B8026" t="s">
        <v>3662</v>
      </c>
      <c r="C8026" s="1">
        <v>0.59172453703703709</v>
      </c>
      <c r="D8026">
        <v>178</v>
      </c>
      <c r="E8026" s="2">
        <v>7.8753495370370366E-2</v>
      </c>
      <c r="F8026" s="1">
        <v>7.8750000000000001E-2</v>
      </c>
      <c r="G8026">
        <v>302</v>
      </c>
      <c r="H8026">
        <v>6804.3</v>
      </c>
      <c r="I8026">
        <v>0</v>
      </c>
      <c r="J8026" t="s">
        <v>3716</v>
      </c>
      <c r="K8026" t="s">
        <v>22</v>
      </c>
      <c r="L8026">
        <v>1</v>
      </c>
      <c r="M8026" t="s">
        <v>1661</v>
      </c>
      <c r="N8026" t="s">
        <v>23</v>
      </c>
      <c r="O8026" t="s">
        <v>24</v>
      </c>
      <c r="P8026" t="s">
        <v>28</v>
      </c>
      <c r="R8026" t="s">
        <v>26</v>
      </c>
      <c r="S8026">
        <v>18.600000000000001</v>
      </c>
      <c r="T8026">
        <v>17.100000000000001</v>
      </c>
      <c r="U8026">
        <v>17.2</v>
      </c>
      <c r="V8026">
        <v>1.5</v>
      </c>
      <c r="W8026">
        <v>1.4</v>
      </c>
      <c r="AB8026">
        <f t="shared" si="160"/>
        <v>6541.89</v>
      </c>
    </row>
    <row r="8027" spans="1:28" x14ac:dyDescent="0.25">
      <c r="A8027" t="s">
        <v>3764</v>
      </c>
      <c r="B8027" t="s">
        <v>3662</v>
      </c>
      <c r="C8027" s="1">
        <v>0.59379629629629627</v>
      </c>
      <c r="D8027">
        <v>112</v>
      </c>
      <c r="E8027" s="2">
        <v>8.0824490740740731E-2</v>
      </c>
      <c r="F8027" s="1">
        <v>8.082175925925926E-2</v>
      </c>
      <c r="G8027">
        <v>236</v>
      </c>
      <c r="H8027">
        <v>6983.24</v>
      </c>
      <c r="I8027">
        <v>0</v>
      </c>
      <c r="J8027" t="s">
        <v>3716</v>
      </c>
      <c r="K8027" t="s">
        <v>22</v>
      </c>
      <c r="L8027">
        <v>1</v>
      </c>
      <c r="M8027" t="s">
        <v>1661</v>
      </c>
      <c r="N8027" t="s">
        <v>23</v>
      </c>
      <c r="O8027" t="s">
        <v>33</v>
      </c>
      <c r="P8027" t="s">
        <v>28</v>
      </c>
      <c r="R8027" t="s">
        <v>26</v>
      </c>
      <c r="S8027">
        <v>17.5</v>
      </c>
      <c r="T8027">
        <v>17.100000000000001</v>
      </c>
      <c r="U8027">
        <v>17.2</v>
      </c>
      <c r="V8027">
        <v>0.4</v>
      </c>
      <c r="W8027">
        <v>0.3</v>
      </c>
      <c r="AB8027">
        <f t="shared" si="160"/>
        <v>6720.83</v>
      </c>
    </row>
    <row r="8028" spans="1:28" x14ac:dyDescent="0.25">
      <c r="A8028" t="s">
        <v>3764</v>
      </c>
      <c r="B8028" t="s">
        <v>3662</v>
      </c>
      <c r="C8028" s="1">
        <v>0.59379629629629627</v>
      </c>
      <c r="D8028">
        <v>112</v>
      </c>
      <c r="E8028" s="2">
        <v>8.0824490740740731E-2</v>
      </c>
      <c r="F8028" s="1">
        <v>8.082175925925926E-2</v>
      </c>
      <c r="G8028">
        <v>236</v>
      </c>
      <c r="H8028">
        <v>6983.24</v>
      </c>
      <c r="I8028">
        <v>0</v>
      </c>
      <c r="J8028" t="s">
        <v>3716</v>
      </c>
      <c r="K8028" t="s">
        <v>22</v>
      </c>
      <c r="L8028">
        <v>1</v>
      </c>
      <c r="M8028" t="s">
        <v>1661</v>
      </c>
      <c r="N8028" t="s">
        <v>23</v>
      </c>
      <c r="O8028" t="s">
        <v>24</v>
      </c>
      <c r="P8028" t="s">
        <v>28</v>
      </c>
      <c r="R8028" t="s">
        <v>26</v>
      </c>
      <c r="S8028">
        <v>19</v>
      </c>
      <c r="T8028">
        <v>17.100000000000001</v>
      </c>
      <c r="U8028">
        <v>17.2</v>
      </c>
      <c r="V8028">
        <v>1.9</v>
      </c>
      <c r="W8028">
        <v>1.8</v>
      </c>
      <c r="AB8028">
        <f t="shared" si="160"/>
        <v>6720.83</v>
      </c>
    </row>
    <row r="8029" spans="1:28" x14ac:dyDescent="0.25">
      <c r="A8029" t="s">
        <v>3765</v>
      </c>
      <c r="B8029" t="s">
        <v>3662</v>
      </c>
      <c r="C8029" s="1">
        <v>0.5958796296296297</v>
      </c>
      <c r="D8029">
        <v>782</v>
      </c>
      <c r="E8029" s="2">
        <v>8.291557870370371E-2</v>
      </c>
      <c r="F8029" s="1">
        <v>8.2905092592592586E-2</v>
      </c>
      <c r="G8029">
        <v>906</v>
      </c>
      <c r="H8029">
        <v>7163.91</v>
      </c>
      <c r="I8029">
        <v>0</v>
      </c>
      <c r="J8029" t="s">
        <v>3716</v>
      </c>
      <c r="K8029" t="s">
        <v>22</v>
      </c>
      <c r="L8029">
        <v>1</v>
      </c>
      <c r="M8029" t="s">
        <v>1661</v>
      </c>
      <c r="N8029" t="s">
        <v>23</v>
      </c>
      <c r="O8029" t="s">
        <v>33</v>
      </c>
      <c r="P8029" t="s">
        <v>28</v>
      </c>
      <c r="R8029" t="s">
        <v>26</v>
      </c>
      <c r="S8029">
        <v>17.5</v>
      </c>
      <c r="T8029">
        <v>17</v>
      </c>
      <c r="U8029">
        <v>17.100000000000001</v>
      </c>
      <c r="V8029">
        <v>0.5</v>
      </c>
      <c r="W8029">
        <v>0.4</v>
      </c>
      <c r="AB8029">
        <f t="shared" si="160"/>
        <v>6901.5</v>
      </c>
    </row>
    <row r="8030" spans="1:28" x14ac:dyDescent="0.25">
      <c r="A8030" t="s">
        <v>3766</v>
      </c>
      <c r="B8030" t="s">
        <v>3662</v>
      </c>
      <c r="C8030" s="1">
        <v>0.59797453703703707</v>
      </c>
      <c r="D8030">
        <v>17</v>
      </c>
      <c r="E8030" s="2">
        <v>8.5001643518518522E-2</v>
      </c>
      <c r="F8030" s="1">
        <v>8.5000000000000006E-2</v>
      </c>
      <c r="G8030">
        <v>142</v>
      </c>
      <c r="H8030">
        <v>7344.14</v>
      </c>
      <c r="I8030">
        <v>0</v>
      </c>
      <c r="J8030" t="s">
        <v>3716</v>
      </c>
      <c r="K8030" t="s">
        <v>22</v>
      </c>
      <c r="L8030">
        <v>1</v>
      </c>
      <c r="M8030" t="s">
        <v>1661</v>
      </c>
      <c r="N8030" t="s">
        <v>23</v>
      </c>
      <c r="O8030" t="s">
        <v>33</v>
      </c>
      <c r="P8030" t="s">
        <v>28</v>
      </c>
      <c r="R8030" t="s">
        <v>26</v>
      </c>
      <c r="S8030">
        <v>17.399999999999999</v>
      </c>
      <c r="T8030">
        <v>17</v>
      </c>
      <c r="U8030">
        <v>17.100000000000001</v>
      </c>
      <c r="V8030">
        <v>0.4</v>
      </c>
      <c r="W8030">
        <v>0.3</v>
      </c>
      <c r="AB8030">
        <f t="shared" si="160"/>
        <v>7081.7300000000005</v>
      </c>
    </row>
    <row r="8031" spans="1:28" x14ac:dyDescent="0.25">
      <c r="A8031" t="s">
        <v>3767</v>
      </c>
      <c r="B8031" t="s">
        <v>3662</v>
      </c>
      <c r="C8031" s="1">
        <v>0.60004629629629636</v>
      </c>
      <c r="D8031">
        <v>185</v>
      </c>
      <c r="E8031" s="2">
        <v>8.7075335648148136E-2</v>
      </c>
      <c r="F8031" s="1">
        <v>8.7071759259259252E-2</v>
      </c>
      <c r="G8031">
        <v>309</v>
      </c>
      <c r="H8031">
        <v>7523.31</v>
      </c>
      <c r="I8031">
        <v>0</v>
      </c>
      <c r="J8031" t="s">
        <v>3716</v>
      </c>
      <c r="K8031" t="s">
        <v>22</v>
      </c>
      <c r="L8031">
        <v>1</v>
      </c>
      <c r="M8031" t="s">
        <v>1661</v>
      </c>
      <c r="N8031" t="s">
        <v>23</v>
      </c>
      <c r="O8031" t="s">
        <v>42</v>
      </c>
      <c r="P8031" t="s">
        <v>28</v>
      </c>
      <c r="R8031" t="s">
        <v>26</v>
      </c>
      <c r="S8031">
        <v>17.100000000000001</v>
      </c>
      <c r="T8031">
        <v>16.899999999999999</v>
      </c>
      <c r="U8031">
        <v>17.100000000000001</v>
      </c>
      <c r="V8031">
        <v>0.2</v>
      </c>
      <c r="W8031">
        <v>0</v>
      </c>
      <c r="AB8031">
        <f t="shared" si="160"/>
        <v>7260.9000000000005</v>
      </c>
    </row>
    <row r="8032" spans="1:28" x14ac:dyDescent="0.25">
      <c r="A8032" t="s">
        <v>3767</v>
      </c>
      <c r="B8032" t="s">
        <v>3662</v>
      </c>
      <c r="C8032" s="1">
        <v>0.60004629629629636</v>
      </c>
      <c r="D8032">
        <v>185</v>
      </c>
      <c r="E8032" s="2">
        <v>8.7075335648148136E-2</v>
      </c>
      <c r="F8032" s="1">
        <v>8.7071759259259252E-2</v>
      </c>
      <c r="G8032">
        <v>309</v>
      </c>
      <c r="H8032">
        <v>7523.31</v>
      </c>
      <c r="I8032">
        <v>0</v>
      </c>
      <c r="J8032" t="s">
        <v>3716</v>
      </c>
      <c r="K8032" t="s">
        <v>22</v>
      </c>
      <c r="L8032">
        <v>1</v>
      </c>
      <c r="M8032" t="s">
        <v>1661</v>
      </c>
      <c r="N8032" t="s">
        <v>23</v>
      </c>
      <c r="O8032" t="s">
        <v>33</v>
      </c>
      <c r="P8032" t="s">
        <v>28</v>
      </c>
      <c r="R8032" t="s">
        <v>26</v>
      </c>
      <c r="S8032">
        <v>17.399999999999999</v>
      </c>
      <c r="T8032">
        <v>16.899999999999999</v>
      </c>
      <c r="U8032">
        <v>17.100000000000001</v>
      </c>
      <c r="V8032">
        <v>0.5</v>
      </c>
      <c r="W8032">
        <v>0.3</v>
      </c>
      <c r="AB8032">
        <f t="shared" si="160"/>
        <v>7260.9000000000005</v>
      </c>
    </row>
    <row r="8033" spans="1:28" x14ac:dyDescent="0.25">
      <c r="A8033" t="s">
        <v>3768</v>
      </c>
      <c r="B8033" t="s">
        <v>3662</v>
      </c>
      <c r="C8033" s="1">
        <v>0.60212962962962957</v>
      </c>
      <c r="D8033">
        <v>454</v>
      </c>
      <c r="E8033" s="2">
        <v>8.9161782407407408E-2</v>
      </c>
      <c r="F8033" s="1">
        <v>8.9155092592592591E-2</v>
      </c>
      <c r="G8033">
        <v>578</v>
      </c>
      <c r="H8033">
        <v>7703.58</v>
      </c>
      <c r="I8033">
        <v>0</v>
      </c>
      <c r="J8033" t="s">
        <v>3716</v>
      </c>
      <c r="K8033" t="s">
        <v>22</v>
      </c>
      <c r="L8033">
        <v>1</v>
      </c>
      <c r="M8033" t="s">
        <v>1661</v>
      </c>
      <c r="N8033" t="s">
        <v>23</v>
      </c>
      <c r="O8033" t="s">
        <v>24</v>
      </c>
      <c r="P8033" t="s">
        <v>28</v>
      </c>
      <c r="R8033" t="s">
        <v>26</v>
      </c>
      <c r="S8033">
        <v>19.600000000000001</v>
      </c>
      <c r="T8033">
        <v>16.899999999999999</v>
      </c>
      <c r="U8033">
        <v>17</v>
      </c>
      <c r="V8033">
        <v>2.7</v>
      </c>
      <c r="W8033">
        <v>2.6</v>
      </c>
      <c r="AB8033">
        <f t="shared" si="160"/>
        <v>7441.17</v>
      </c>
    </row>
    <row r="8034" spans="1:28" x14ac:dyDescent="0.25">
      <c r="A8034" t="s">
        <v>3768</v>
      </c>
      <c r="B8034" t="s">
        <v>3662</v>
      </c>
      <c r="C8034" s="1">
        <v>0.60212962962962957</v>
      </c>
      <c r="D8034">
        <v>454</v>
      </c>
      <c r="E8034" s="2">
        <v>8.9161782407407408E-2</v>
      </c>
      <c r="F8034" s="1">
        <v>8.9155092592592591E-2</v>
      </c>
      <c r="G8034">
        <v>578</v>
      </c>
      <c r="H8034">
        <v>7703.58</v>
      </c>
      <c r="I8034">
        <v>0</v>
      </c>
      <c r="J8034" t="s">
        <v>3716</v>
      </c>
      <c r="K8034" t="s">
        <v>22</v>
      </c>
      <c r="L8034">
        <v>1</v>
      </c>
      <c r="M8034" t="s">
        <v>1661</v>
      </c>
      <c r="N8034" t="s">
        <v>23</v>
      </c>
      <c r="O8034" t="s">
        <v>33</v>
      </c>
      <c r="P8034" t="s">
        <v>28</v>
      </c>
      <c r="R8034" t="s">
        <v>26</v>
      </c>
      <c r="S8034">
        <v>17.5</v>
      </c>
      <c r="T8034">
        <v>16.899999999999999</v>
      </c>
      <c r="U8034">
        <v>17</v>
      </c>
      <c r="V8034">
        <v>0.6</v>
      </c>
      <c r="W8034">
        <v>0.5</v>
      </c>
      <c r="AB8034">
        <f t="shared" si="160"/>
        <v>7441.17</v>
      </c>
    </row>
    <row r="8035" spans="1:28" x14ac:dyDescent="0.25">
      <c r="A8035" t="s">
        <v>3769</v>
      </c>
      <c r="B8035" t="s">
        <v>3662</v>
      </c>
      <c r="C8035" s="1">
        <v>0.6033680555555555</v>
      </c>
      <c r="D8035">
        <v>223</v>
      </c>
      <c r="E8035" s="2">
        <v>9.0397534722222228E-2</v>
      </c>
      <c r="F8035" s="1">
        <v>9.0393518518518512E-2</v>
      </c>
      <c r="G8035">
        <v>347</v>
      </c>
      <c r="H8035">
        <v>7810.35</v>
      </c>
      <c r="I8035">
        <v>0</v>
      </c>
      <c r="J8035" t="s">
        <v>3716</v>
      </c>
      <c r="K8035" t="s">
        <v>22</v>
      </c>
      <c r="L8035">
        <v>1</v>
      </c>
      <c r="M8035" t="s">
        <v>1661</v>
      </c>
      <c r="N8035" t="s">
        <v>23</v>
      </c>
      <c r="O8035" t="s">
        <v>78</v>
      </c>
      <c r="P8035" t="s">
        <v>79</v>
      </c>
      <c r="R8035" t="s">
        <v>88</v>
      </c>
      <c r="AB8035">
        <f t="shared" si="160"/>
        <v>7547.9400000000005</v>
      </c>
    </row>
    <row r="8036" spans="1:28" x14ac:dyDescent="0.25">
      <c r="A8036" t="s">
        <v>3769</v>
      </c>
      <c r="B8036" t="s">
        <v>3662</v>
      </c>
      <c r="C8036" s="1">
        <v>0.6033680555555555</v>
      </c>
      <c r="D8036">
        <v>223</v>
      </c>
      <c r="E8036" s="2">
        <v>9.0397534722222228E-2</v>
      </c>
      <c r="F8036" s="1">
        <v>9.0393518518518512E-2</v>
      </c>
      <c r="G8036">
        <v>347</v>
      </c>
      <c r="H8036">
        <v>7810.35</v>
      </c>
      <c r="I8036">
        <v>0</v>
      </c>
      <c r="J8036" t="s">
        <v>3716</v>
      </c>
      <c r="K8036" t="s">
        <v>22</v>
      </c>
      <c r="L8036">
        <v>1</v>
      </c>
      <c r="M8036" t="s">
        <v>1661</v>
      </c>
      <c r="N8036" t="s">
        <v>23</v>
      </c>
      <c r="O8036" t="s">
        <v>81</v>
      </c>
      <c r="P8036" t="s">
        <v>79</v>
      </c>
      <c r="R8036" t="s">
        <v>88</v>
      </c>
      <c r="AB8036">
        <f t="shared" si="160"/>
        <v>7547.9400000000005</v>
      </c>
    </row>
    <row r="8037" spans="1:28" x14ac:dyDescent="0.25">
      <c r="A8037" t="s">
        <v>3771</v>
      </c>
      <c r="B8037" t="s">
        <v>3770</v>
      </c>
      <c r="C8037" s="1">
        <v>0.46708333333333335</v>
      </c>
      <c r="D8037">
        <v>377</v>
      </c>
      <c r="E8037" s="2">
        <v>4.5897222222222216E-3</v>
      </c>
      <c r="F8037" s="1">
        <v>4.5833333333333334E-3</v>
      </c>
      <c r="G8037">
        <v>552</v>
      </c>
      <c r="H8037">
        <v>396.55200000000002</v>
      </c>
      <c r="I8037">
        <v>0</v>
      </c>
      <c r="J8037" t="s">
        <v>3772</v>
      </c>
      <c r="K8037" t="s">
        <v>22</v>
      </c>
      <c r="L8037">
        <v>1</v>
      </c>
      <c r="N8037" t="s">
        <v>23</v>
      </c>
      <c r="O8037" t="s">
        <v>33</v>
      </c>
      <c r="P8037" t="s">
        <v>25</v>
      </c>
      <c r="R8037" t="s">
        <v>26</v>
      </c>
      <c r="S8037">
        <v>17.600000000000001</v>
      </c>
      <c r="T8037">
        <v>17.600000000000001</v>
      </c>
      <c r="U8037">
        <v>17.600000000000001</v>
      </c>
      <c r="V8037">
        <v>0</v>
      </c>
      <c r="W8037">
        <v>0</v>
      </c>
      <c r="AB8037">
        <f>H8037-301.46</f>
        <v>95.092000000000041</v>
      </c>
    </row>
    <row r="8038" spans="1:28" x14ac:dyDescent="0.25">
      <c r="A8038" t="s">
        <v>3773</v>
      </c>
      <c r="B8038" t="s">
        <v>3770</v>
      </c>
      <c r="C8038" s="1">
        <v>0.46719907407407407</v>
      </c>
      <c r="D8038">
        <v>23</v>
      </c>
      <c r="E8038" s="2">
        <v>4.7013657407407412E-3</v>
      </c>
      <c r="F8038" s="1">
        <v>4.6990740740740743E-3</v>
      </c>
      <c r="G8038">
        <v>198</v>
      </c>
      <c r="H8038">
        <v>406.19799999999998</v>
      </c>
      <c r="I8038">
        <v>0</v>
      </c>
      <c r="J8038" t="s">
        <v>3772</v>
      </c>
      <c r="K8038" t="s">
        <v>22</v>
      </c>
      <c r="L8038">
        <v>1</v>
      </c>
      <c r="N8038" t="s">
        <v>23</v>
      </c>
      <c r="O8038" t="s">
        <v>33</v>
      </c>
      <c r="P8038" t="s">
        <v>28</v>
      </c>
      <c r="R8038" t="s">
        <v>26</v>
      </c>
      <c r="S8038">
        <v>17.7</v>
      </c>
      <c r="T8038">
        <v>17.7</v>
      </c>
      <c r="U8038">
        <v>17.7</v>
      </c>
      <c r="V8038">
        <v>0</v>
      </c>
      <c r="W8038">
        <v>0</v>
      </c>
      <c r="AB8038">
        <f t="shared" ref="AB8038:AB8101" si="161">H8038-301.46</f>
        <v>104.738</v>
      </c>
    </row>
    <row r="8039" spans="1:28" x14ac:dyDescent="0.25">
      <c r="A8039" t="s">
        <v>3774</v>
      </c>
      <c r="B8039" t="s">
        <v>3770</v>
      </c>
      <c r="C8039" s="1">
        <v>0.4680555555555555</v>
      </c>
      <c r="D8039">
        <v>855</v>
      </c>
      <c r="E8039" s="2">
        <v>5.567465277777778E-3</v>
      </c>
      <c r="F8039" s="1">
        <v>5.5671296296296302E-3</v>
      </c>
      <c r="G8039">
        <v>29</v>
      </c>
      <c r="H8039">
        <v>481.029</v>
      </c>
      <c r="I8039">
        <v>0</v>
      </c>
      <c r="J8039" t="s">
        <v>3772</v>
      </c>
      <c r="K8039" t="s">
        <v>22</v>
      </c>
      <c r="L8039">
        <v>1</v>
      </c>
      <c r="N8039" t="s">
        <v>23</v>
      </c>
      <c r="O8039" t="s">
        <v>33</v>
      </c>
      <c r="P8039" t="s">
        <v>28</v>
      </c>
      <c r="R8039" t="s">
        <v>26</v>
      </c>
      <c r="S8039">
        <v>17.8</v>
      </c>
      <c r="T8039">
        <v>17.7</v>
      </c>
      <c r="U8039">
        <v>17.600000000000001</v>
      </c>
      <c r="V8039">
        <v>0.1</v>
      </c>
      <c r="W8039">
        <v>0.2</v>
      </c>
      <c r="AB8039">
        <f t="shared" si="161"/>
        <v>179.56900000000002</v>
      </c>
    </row>
    <row r="8040" spans="1:28" x14ac:dyDescent="0.25">
      <c r="A8040" t="s">
        <v>3775</v>
      </c>
      <c r="B8040" t="s">
        <v>3770</v>
      </c>
      <c r="C8040" s="1">
        <v>0.47640046296296296</v>
      </c>
      <c r="D8040">
        <v>230</v>
      </c>
      <c r="E8040" s="2">
        <v>1.3905150462962963E-2</v>
      </c>
      <c r="F8040" s="1">
        <v>1.3900462962962962E-2</v>
      </c>
      <c r="G8040">
        <v>405</v>
      </c>
      <c r="H8040">
        <v>1201.4100000000001</v>
      </c>
      <c r="I8040">
        <v>0</v>
      </c>
      <c r="J8040" t="s">
        <v>3772</v>
      </c>
      <c r="K8040" t="s">
        <v>22</v>
      </c>
      <c r="L8040">
        <v>1</v>
      </c>
      <c r="N8040" t="s">
        <v>23</v>
      </c>
      <c r="O8040" t="s">
        <v>42</v>
      </c>
      <c r="P8040" t="s">
        <v>25</v>
      </c>
      <c r="R8040" t="s">
        <v>26</v>
      </c>
      <c r="S8040">
        <v>19.399999999999999</v>
      </c>
      <c r="T8040">
        <v>17.7</v>
      </c>
      <c r="U8040">
        <v>17.7</v>
      </c>
      <c r="V8040">
        <v>1.7</v>
      </c>
      <c r="W8040">
        <v>1.7</v>
      </c>
      <c r="AB8040">
        <f t="shared" si="161"/>
        <v>899.95</v>
      </c>
    </row>
    <row r="8041" spans="1:28" x14ac:dyDescent="0.25">
      <c r="A8041" t="s">
        <v>3776</v>
      </c>
      <c r="B8041" t="s">
        <v>3770</v>
      </c>
      <c r="C8041" s="1">
        <v>0.47848379629629628</v>
      </c>
      <c r="D8041">
        <v>366</v>
      </c>
      <c r="E8041" s="2">
        <v>1.5990057870370371E-2</v>
      </c>
      <c r="F8041" s="1">
        <v>1.5983796296296295E-2</v>
      </c>
      <c r="G8041">
        <v>541</v>
      </c>
      <c r="H8041">
        <v>1381.54</v>
      </c>
      <c r="I8041">
        <v>0</v>
      </c>
      <c r="J8041" t="s">
        <v>3772</v>
      </c>
      <c r="K8041" t="s">
        <v>22</v>
      </c>
      <c r="L8041">
        <v>1</v>
      </c>
      <c r="N8041" t="s">
        <v>23</v>
      </c>
      <c r="O8041" t="s">
        <v>36</v>
      </c>
      <c r="P8041" t="s">
        <v>25</v>
      </c>
      <c r="R8041" t="s">
        <v>26</v>
      </c>
      <c r="S8041">
        <v>19.399999999999999</v>
      </c>
      <c r="T8041">
        <v>17.600000000000001</v>
      </c>
      <c r="U8041">
        <v>17.600000000000001</v>
      </c>
      <c r="V8041">
        <v>1.8</v>
      </c>
      <c r="W8041">
        <v>1.8</v>
      </c>
      <c r="AB8041">
        <f t="shared" si="161"/>
        <v>1080.08</v>
      </c>
    </row>
    <row r="8042" spans="1:28" x14ac:dyDescent="0.25">
      <c r="A8042" t="s">
        <v>3777</v>
      </c>
      <c r="B8042" t="s">
        <v>3770</v>
      </c>
      <c r="C8042" s="1">
        <v>0.47859953703703706</v>
      </c>
      <c r="D8042">
        <v>479</v>
      </c>
      <c r="E8042" s="2">
        <v>1.6107106481481479E-2</v>
      </c>
      <c r="F8042" s="1">
        <v>1.6099537037037037E-2</v>
      </c>
      <c r="G8042">
        <v>654</v>
      </c>
      <c r="H8042">
        <v>1391.65</v>
      </c>
      <c r="I8042">
        <v>0</v>
      </c>
      <c r="J8042" t="s">
        <v>3772</v>
      </c>
      <c r="K8042" t="s">
        <v>22</v>
      </c>
      <c r="L8042">
        <v>1</v>
      </c>
      <c r="N8042" t="s">
        <v>23</v>
      </c>
      <c r="O8042" t="s">
        <v>36</v>
      </c>
      <c r="P8042" t="s">
        <v>28</v>
      </c>
      <c r="R8042" t="s">
        <v>26</v>
      </c>
      <c r="S8042">
        <v>20</v>
      </c>
      <c r="T8042">
        <v>17.600000000000001</v>
      </c>
      <c r="U8042">
        <v>17.600000000000001</v>
      </c>
      <c r="V8042">
        <v>2.4</v>
      </c>
      <c r="W8042">
        <v>2.4</v>
      </c>
      <c r="AB8042">
        <f t="shared" si="161"/>
        <v>1090.19</v>
      </c>
    </row>
    <row r="8043" spans="1:28" x14ac:dyDescent="0.25">
      <c r="A8043" t="s">
        <v>3778</v>
      </c>
      <c r="B8043" t="s">
        <v>3770</v>
      </c>
      <c r="C8043" s="1">
        <v>0.4826388888888889</v>
      </c>
      <c r="D8043">
        <v>937</v>
      </c>
      <c r="E8043" s="2">
        <v>2.0151747685185187E-2</v>
      </c>
      <c r="F8043" s="1">
        <v>2.0150462962962964E-2</v>
      </c>
      <c r="G8043">
        <v>111</v>
      </c>
      <c r="H8043">
        <v>1741.11</v>
      </c>
      <c r="I8043">
        <v>0</v>
      </c>
      <c r="J8043" t="s">
        <v>3772</v>
      </c>
      <c r="K8043" t="s">
        <v>22</v>
      </c>
      <c r="L8043">
        <v>1</v>
      </c>
      <c r="N8043" t="s">
        <v>23</v>
      </c>
      <c r="O8043" t="s">
        <v>36</v>
      </c>
      <c r="P8043" t="s">
        <v>28</v>
      </c>
      <c r="R8043" t="s">
        <v>26</v>
      </c>
      <c r="S8043">
        <v>21.5</v>
      </c>
      <c r="T8043">
        <v>17.5</v>
      </c>
      <c r="U8043">
        <v>17.600000000000001</v>
      </c>
      <c r="V8043">
        <v>4</v>
      </c>
      <c r="W8043">
        <v>3.9</v>
      </c>
      <c r="AB8043">
        <f t="shared" si="161"/>
        <v>1439.6499999999999</v>
      </c>
    </row>
    <row r="8044" spans="1:28" x14ac:dyDescent="0.25">
      <c r="A8044" t="s">
        <v>3778</v>
      </c>
      <c r="B8044" t="s">
        <v>3770</v>
      </c>
      <c r="C8044" s="1">
        <v>0.4826388888888889</v>
      </c>
      <c r="D8044">
        <v>937</v>
      </c>
      <c r="E8044" s="2">
        <v>2.0151747685185187E-2</v>
      </c>
      <c r="F8044" s="1">
        <v>2.0150462962962964E-2</v>
      </c>
      <c r="G8044">
        <v>111</v>
      </c>
      <c r="H8044">
        <v>1741.11</v>
      </c>
      <c r="I8044">
        <v>0</v>
      </c>
      <c r="J8044" t="s">
        <v>3772</v>
      </c>
      <c r="K8044" t="s">
        <v>22</v>
      </c>
      <c r="L8044">
        <v>1</v>
      </c>
      <c r="N8044" t="s">
        <v>23</v>
      </c>
      <c r="O8044" t="s">
        <v>33</v>
      </c>
      <c r="P8044" t="s">
        <v>28</v>
      </c>
      <c r="R8044" t="s">
        <v>26</v>
      </c>
      <c r="S8044">
        <v>17</v>
      </c>
      <c r="T8044">
        <v>17.5</v>
      </c>
      <c r="U8044">
        <v>17.600000000000001</v>
      </c>
      <c r="V8044">
        <v>-0.5</v>
      </c>
      <c r="W8044">
        <v>-0.6</v>
      </c>
      <c r="AB8044">
        <f t="shared" si="161"/>
        <v>1439.6499999999999</v>
      </c>
    </row>
    <row r="8045" spans="1:28" x14ac:dyDescent="0.25">
      <c r="A8045" t="s">
        <v>3779</v>
      </c>
      <c r="B8045" t="s">
        <v>3770</v>
      </c>
      <c r="C8045" s="1">
        <v>0.48472222222222222</v>
      </c>
      <c r="D8045">
        <v>972</v>
      </c>
      <c r="E8045" s="2">
        <v>2.223549768518519E-2</v>
      </c>
      <c r="F8045" s="1">
        <v>2.2233796296296297E-2</v>
      </c>
      <c r="G8045">
        <v>147</v>
      </c>
      <c r="H8045">
        <v>1921.15</v>
      </c>
      <c r="I8045">
        <v>0</v>
      </c>
      <c r="J8045" t="s">
        <v>3772</v>
      </c>
      <c r="K8045" t="s">
        <v>22</v>
      </c>
      <c r="L8045">
        <v>1</v>
      </c>
      <c r="N8045" t="s">
        <v>23</v>
      </c>
      <c r="O8045" t="s">
        <v>36</v>
      </c>
      <c r="P8045" t="s">
        <v>28</v>
      </c>
      <c r="R8045" t="s">
        <v>26</v>
      </c>
      <c r="S8045">
        <v>19.399999999999999</v>
      </c>
      <c r="T8045">
        <v>17.399999999999999</v>
      </c>
      <c r="U8045">
        <v>17.5</v>
      </c>
      <c r="V8045">
        <v>2</v>
      </c>
      <c r="W8045">
        <v>1.9</v>
      </c>
      <c r="AB8045">
        <f t="shared" si="161"/>
        <v>1619.69</v>
      </c>
    </row>
    <row r="8046" spans="1:28" x14ac:dyDescent="0.25">
      <c r="A8046" t="s">
        <v>3779</v>
      </c>
      <c r="B8046" t="s">
        <v>3770</v>
      </c>
      <c r="C8046" s="1">
        <v>0.48472222222222222</v>
      </c>
      <c r="D8046">
        <v>972</v>
      </c>
      <c r="E8046" s="2">
        <v>2.223549768518519E-2</v>
      </c>
      <c r="F8046" s="1">
        <v>2.2233796296296297E-2</v>
      </c>
      <c r="G8046">
        <v>147</v>
      </c>
      <c r="H8046">
        <v>1921.15</v>
      </c>
      <c r="I8046">
        <v>0</v>
      </c>
      <c r="J8046" t="s">
        <v>3772</v>
      </c>
      <c r="K8046" t="s">
        <v>22</v>
      </c>
      <c r="L8046">
        <v>1</v>
      </c>
      <c r="N8046" t="s">
        <v>23</v>
      </c>
      <c r="O8046" t="s">
        <v>33</v>
      </c>
      <c r="P8046" t="s">
        <v>28</v>
      </c>
      <c r="R8046" t="s">
        <v>26</v>
      </c>
      <c r="S8046">
        <v>17.600000000000001</v>
      </c>
      <c r="T8046">
        <v>17.399999999999999</v>
      </c>
      <c r="U8046">
        <v>17.5</v>
      </c>
      <c r="V8046">
        <v>0.2</v>
      </c>
      <c r="W8046">
        <v>0.1</v>
      </c>
      <c r="AB8046">
        <f t="shared" si="161"/>
        <v>1619.69</v>
      </c>
    </row>
    <row r="8047" spans="1:28" x14ac:dyDescent="0.25">
      <c r="A8047" t="s">
        <v>3780</v>
      </c>
      <c r="B8047" t="s">
        <v>3770</v>
      </c>
      <c r="C8047" s="1">
        <v>0.48681712962962959</v>
      </c>
      <c r="D8047">
        <v>508</v>
      </c>
      <c r="E8047" s="2">
        <v>2.4325034722222222E-2</v>
      </c>
      <c r="F8047" s="1">
        <v>2.431712962962963E-2</v>
      </c>
      <c r="G8047">
        <v>683</v>
      </c>
      <c r="H8047">
        <v>2101.6799999999998</v>
      </c>
      <c r="I8047">
        <v>0</v>
      </c>
      <c r="J8047" t="s">
        <v>3772</v>
      </c>
      <c r="K8047" t="s">
        <v>22</v>
      </c>
      <c r="L8047">
        <v>1</v>
      </c>
      <c r="N8047" t="s">
        <v>23</v>
      </c>
      <c r="O8047" t="s">
        <v>36</v>
      </c>
      <c r="P8047" t="s">
        <v>28</v>
      </c>
      <c r="R8047" t="s">
        <v>26</v>
      </c>
      <c r="S8047">
        <v>20</v>
      </c>
      <c r="T8047">
        <v>17.399999999999999</v>
      </c>
      <c r="U8047">
        <v>17.399999999999999</v>
      </c>
      <c r="V8047">
        <v>2.6</v>
      </c>
      <c r="W8047">
        <v>2.6</v>
      </c>
      <c r="AB8047">
        <f t="shared" si="161"/>
        <v>1800.2199999999998</v>
      </c>
    </row>
    <row r="8048" spans="1:28" x14ac:dyDescent="0.25">
      <c r="A8048" t="s">
        <v>3780</v>
      </c>
      <c r="B8048" t="s">
        <v>3770</v>
      </c>
      <c r="C8048" s="1">
        <v>0.48681712962962959</v>
      </c>
      <c r="D8048">
        <v>508</v>
      </c>
      <c r="E8048" s="2">
        <v>2.4325034722222222E-2</v>
      </c>
      <c r="F8048" s="1">
        <v>2.431712962962963E-2</v>
      </c>
      <c r="G8048">
        <v>683</v>
      </c>
      <c r="H8048">
        <v>2101.6799999999998</v>
      </c>
      <c r="I8048">
        <v>0</v>
      </c>
      <c r="J8048" t="s">
        <v>3772</v>
      </c>
      <c r="K8048" t="s">
        <v>22</v>
      </c>
      <c r="L8048">
        <v>1</v>
      </c>
      <c r="N8048" t="s">
        <v>23</v>
      </c>
      <c r="O8048" t="s">
        <v>33</v>
      </c>
      <c r="P8048" t="s">
        <v>28</v>
      </c>
      <c r="R8048" t="s">
        <v>26</v>
      </c>
      <c r="S8048">
        <v>18.2</v>
      </c>
      <c r="T8048">
        <v>17.399999999999999</v>
      </c>
      <c r="U8048">
        <v>17.399999999999999</v>
      </c>
      <c r="V8048">
        <v>0.8</v>
      </c>
      <c r="W8048">
        <v>0.8</v>
      </c>
      <c r="AB8048">
        <f t="shared" si="161"/>
        <v>1800.2199999999998</v>
      </c>
    </row>
    <row r="8049" spans="1:28" x14ac:dyDescent="0.25">
      <c r="A8049" t="s">
        <v>3781</v>
      </c>
      <c r="B8049" t="s">
        <v>3770</v>
      </c>
      <c r="C8049" s="1">
        <v>0.48709490740740741</v>
      </c>
      <c r="D8049">
        <v>373</v>
      </c>
      <c r="E8049" s="2">
        <v>2.4601238425925927E-2</v>
      </c>
      <c r="F8049" s="1">
        <v>2.4594907407407409E-2</v>
      </c>
      <c r="G8049">
        <v>547</v>
      </c>
      <c r="H8049">
        <v>2125.5500000000002</v>
      </c>
      <c r="I8049">
        <v>0</v>
      </c>
      <c r="J8049" t="s">
        <v>3772</v>
      </c>
      <c r="K8049" t="s">
        <v>22</v>
      </c>
      <c r="L8049">
        <v>1</v>
      </c>
      <c r="N8049" t="s">
        <v>23</v>
      </c>
      <c r="O8049" t="s">
        <v>31</v>
      </c>
      <c r="P8049" t="s">
        <v>25</v>
      </c>
      <c r="R8049" t="s">
        <v>26</v>
      </c>
      <c r="S8049">
        <v>17.399999999999999</v>
      </c>
      <c r="T8049">
        <v>17.399999999999999</v>
      </c>
      <c r="U8049">
        <v>17.399999999999999</v>
      </c>
      <c r="V8049">
        <v>0</v>
      </c>
      <c r="W8049">
        <v>0</v>
      </c>
      <c r="AB8049">
        <f t="shared" si="161"/>
        <v>1824.0900000000001</v>
      </c>
    </row>
    <row r="8050" spans="1:28" x14ac:dyDescent="0.25">
      <c r="A8050" t="s">
        <v>3782</v>
      </c>
      <c r="B8050" t="s">
        <v>3770</v>
      </c>
      <c r="C8050" s="1">
        <v>0.48721064814814818</v>
      </c>
      <c r="D8050">
        <v>453</v>
      </c>
      <c r="E8050" s="2">
        <v>2.4717905092592595E-2</v>
      </c>
      <c r="F8050" s="1">
        <v>2.4710648148148148E-2</v>
      </c>
      <c r="G8050">
        <v>627</v>
      </c>
      <c r="H8050">
        <v>2135.63</v>
      </c>
      <c r="I8050">
        <v>0</v>
      </c>
      <c r="J8050" t="s">
        <v>3772</v>
      </c>
      <c r="K8050" t="s">
        <v>22</v>
      </c>
      <c r="L8050">
        <v>1</v>
      </c>
      <c r="N8050" t="s">
        <v>23</v>
      </c>
      <c r="O8050" t="s">
        <v>31</v>
      </c>
      <c r="P8050" t="s">
        <v>28</v>
      </c>
      <c r="R8050" t="s">
        <v>26</v>
      </c>
      <c r="S8050">
        <v>17.3</v>
      </c>
      <c r="T8050">
        <v>17.3</v>
      </c>
      <c r="U8050">
        <v>17.399999999999999</v>
      </c>
      <c r="V8050">
        <v>0</v>
      </c>
      <c r="W8050">
        <v>-0.1</v>
      </c>
      <c r="AB8050">
        <f t="shared" si="161"/>
        <v>1834.17</v>
      </c>
    </row>
    <row r="8051" spans="1:28" x14ac:dyDescent="0.25">
      <c r="A8051" t="s">
        <v>3783</v>
      </c>
      <c r="B8051" t="s">
        <v>3770</v>
      </c>
      <c r="C8051" s="1">
        <v>0.48890046296296297</v>
      </c>
      <c r="D8051">
        <v>978</v>
      </c>
      <c r="E8051" s="2">
        <v>2.6413796296296296E-2</v>
      </c>
      <c r="F8051" s="1">
        <v>2.6412037037037036E-2</v>
      </c>
      <c r="G8051">
        <v>152</v>
      </c>
      <c r="H8051">
        <v>2282.15</v>
      </c>
      <c r="I8051">
        <v>0</v>
      </c>
      <c r="J8051" t="s">
        <v>3772</v>
      </c>
      <c r="K8051" t="s">
        <v>22</v>
      </c>
      <c r="L8051">
        <v>1</v>
      </c>
      <c r="N8051" t="s">
        <v>23</v>
      </c>
      <c r="O8051" t="s">
        <v>31</v>
      </c>
      <c r="P8051" t="s">
        <v>28</v>
      </c>
      <c r="R8051" t="s">
        <v>26</v>
      </c>
      <c r="S8051">
        <v>18.600000000000001</v>
      </c>
      <c r="T8051">
        <v>17.399999999999999</v>
      </c>
      <c r="U8051">
        <v>17.399999999999999</v>
      </c>
      <c r="V8051">
        <v>1.2</v>
      </c>
      <c r="W8051">
        <v>1.2</v>
      </c>
      <c r="AB8051">
        <f t="shared" si="161"/>
        <v>1980.69</v>
      </c>
    </row>
    <row r="8052" spans="1:28" x14ac:dyDescent="0.25">
      <c r="A8052" t="s">
        <v>3783</v>
      </c>
      <c r="B8052" t="s">
        <v>3770</v>
      </c>
      <c r="C8052" s="1">
        <v>0.48890046296296297</v>
      </c>
      <c r="D8052">
        <v>978</v>
      </c>
      <c r="E8052" s="2">
        <v>2.6413796296296296E-2</v>
      </c>
      <c r="F8052" s="1">
        <v>2.6412037037037036E-2</v>
      </c>
      <c r="G8052">
        <v>152</v>
      </c>
      <c r="H8052">
        <v>2282.15</v>
      </c>
      <c r="I8052">
        <v>0</v>
      </c>
      <c r="J8052" t="s">
        <v>3772</v>
      </c>
      <c r="K8052" t="s">
        <v>22</v>
      </c>
      <c r="L8052">
        <v>1</v>
      </c>
      <c r="N8052" t="s">
        <v>23</v>
      </c>
      <c r="O8052" t="s">
        <v>36</v>
      </c>
      <c r="P8052" t="s">
        <v>28</v>
      </c>
      <c r="R8052" t="s">
        <v>26</v>
      </c>
      <c r="S8052">
        <v>21.7</v>
      </c>
      <c r="T8052">
        <v>17.399999999999999</v>
      </c>
      <c r="U8052">
        <v>17.399999999999999</v>
      </c>
      <c r="V8052">
        <v>4.3</v>
      </c>
      <c r="W8052">
        <v>4.3</v>
      </c>
      <c r="AB8052">
        <f t="shared" si="161"/>
        <v>1980.69</v>
      </c>
    </row>
    <row r="8053" spans="1:28" x14ac:dyDescent="0.25">
      <c r="A8053" t="s">
        <v>3783</v>
      </c>
      <c r="B8053" t="s">
        <v>3770</v>
      </c>
      <c r="C8053" s="1">
        <v>0.48890046296296297</v>
      </c>
      <c r="D8053">
        <v>978</v>
      </c>
      <c r="E8053" s="2">
        <v>2.6413796296296296E-2</v>
      </c>
      <c r="F8053" s="1">
        <v>2.6412037037037036E-2</v>
      </c>
      <c r="G8053">
        <v>152</v>
      </c>
      <c r="H8053">
        <v>2282.15</v>
      </c>
      <c r="I8053">
        <v>0</v>
      </c>
      <c r="J8053" t="s">
        <v>3772</v>
      </c>
      <c r="K8053" t="s">
        <v>22</v>
      </c>
      <c r="L8053">
        <v>1</v>
      </c>
      <c r="N8053" t="s">
        <v>23</v>
      </c>
      <c r="O8053" t="s">
        <v>33</v>
      </c>
      <c r="P8053" t="s">
        <v>28</v>
      </c>
      <c r="R8053" t="s">
        <v>26</v>
      </c>
      <c r="S8053">
        <v>17.7</v>
      </c>
      <c r="T8053">
        <v>17.399999999999999</v>
      </c>
      <c r="U8053">
        <v>17.399999999999999</v>
      </c>
      <c r="V8053">
        <v>0.3</v>
      </c>
      <c r="W8053">
        <v>0.3</v>
      </c>
      <c r="AB8053">
        <f t="shared" si="161"/>
        <v>1980.69</v>
      </c>
    </row>
    <row r="8054" spans="1:28" x14ac:dyDescent="0.25">
      <c r="A8054" t="s">
        <v>3784</v>
      </c>
      <c r="B8054" t="s">
        <v>3770</v>
      </c>
      <c r="C8054" s="1">
        <v>0.49098379629629635</v>
      </c>
      <c r="D8054">
        <v>780</v>
      </c>
      <c r="E8054" s="2">
        <v>2.8494837962962965E-2</v>
      </c>
      <c r="F8054" s="1">
        <v>2.8483796296296295E-2</v>
      </c>
      <c r="G8054">
        <v>954</v>
      </c>
      <c r="H8054">
        <v>2461.9499999999998</v>
      </c>
      <c r="I8054">
        <v>0</v>
      </c>
      <c r="J8054" t="s">
        <v>3772</v>
      </c>
      <c r="K8054" t="s">
        <v>22</v>
      </c>
      <c r="L8054">
        <v>1</v>
      </c>
      <c r="N8054" t="s">
        <v>23</v>
      </c>
      <c r="O8054" t="s">
        <v>36</v>
      </c>
      <c r="P8054" t="s">
        <v>28</v>
      </c>
      <c r="R8054" t="s">
        <v>26</v>
      </c>
      <c r="S8054">
        <v>22.4</v>
      </c>
      <c r="T8054">
        <v>17.3</v>
      </c>
      <c r="U8054">
        <v>17.399999999999999</v>
      </c>
      <c r="V8054">
        <v>5.0999999999999996</v>
      </c>
      <c r="W8054">
        <v>5</v>
      </c>
      <c r="AB8054">
        <f t="shared" si="161"/>
        <v>2160.4899999999998</v>
      </c>
    </row>
    <row r="8055" spans="1:28" x14ac:dyDescent="0.25">
      <c r="A8055" t="s">
        <v>3784</v>
      </c>
      <c r="B8055" t="s">
        <v>3770</v>
      </c>
      <c r="C8055" s="1">
        <v>0.49098379629629635</v>
      </c>
      <c r="D8055">
        <v>780</v>
      </c>
      <c r="E8055" s="2">
        <v>2.8494837962962965E-2</v>
      </c>
      <c r="F8055" s="1">
        <v>2.8483796296296295E-2</v>
      </c>
      <c r="G8055">
        <v>954</v>
      </c>
      <c r="H8055">
        <v>2461.9499999999998</v>
      </c>
      <c r="I8055">
        <v>0</v>
      </c>
      <c r="J8055" t="s">
        <v>3772</v>
      </c>
      <c r="K8055" t="s">
        <v>22</v>
      </c>
      <c r="L8055">
        <v>1</v>
      </c>
      <c r="N8055" t="s">
        <v>23</v>
      </c>
      <c r="O8055" t="s">
        <v>33</v>
      </c>
      <c r="P8055" t="s">
        <v>28</v>
      </c>
      <c r="R8055" t="s">
        <v>26</v>
      </c>
      <c r="S8055">
        <v>17.399999999999999</v>
      </c>
      <c r="T8055">
        <v>17.3</v>
      </c>
      <c r="U8055">
        <v>17.399999999999999</v>
      </c>
      <c r="V8055">
        <v>0.1</v>
      </c>
      <c r="W8055">
        <v>0</v>
      </c>
      <c r="AB8055">
        <f t="shared" si="161"/>
        <v>2160.4899999999998</v>
      </c>
    </row>
    <row r="8056" spans="1:28" x14ac:dyDescent="0.25">
      <c r="A8056" t="s">
        <v>3785</v>
      </c>
      <c r="B8056" t="s">
        <v>3770</v>
      </c>
      <c r="C8056" s="1">
        <v>0.49306712962962962</v>
      </c>
      <c r="D8056">
        <v>648</v>
      </c>
      <c r="E8056" s="2">
        <v>3.0576655092592595E-2</v>
      </c>
      <c r="F8056" s="1">
        <v>3.0567129629629628E-2</v>
      </c>
      <c r="G8056">
        <v>823</v>
      </c>
      <c r="H8056">
        <v>2641.82</v>
      </c>
      <c r="I8056">
        <v>0</v>
      </c>
      <c r="J8056" t="s">
        <v>3772</v>
      </c>
      <c r="K8056" t="s">
        <v>22</v>
      </c>
      <c r="L8056">
        <v>1</v>
      </c>
      <c r="N8056" t="s">
        <v>23</v>
      </c>
      <c r="O8056" t="s">
        <v>36</v>
      </c>
      <c r="P8056" t="s">
        <v>28</v>
      </c>
      <c r="R8056" t="s">
        <v>26</v>
      </c>
      <c r="S8056">
        <v>20</v>
      </c>
      <c r="T8056">
        <v>17.399999999999999</v>
      </c>
      <c r="U8056">
        <v>17.5</v>
      </c>
      <c r="V8056">
        <v>2.6</v>
      </c>
      <c r="W8056">
        <v>2.5</v>
      </c>
      <c r="AB8056">
        <f t="shared" si="161"/>
        <v>2340.36</v>
      </c>
    </row>
    <row r="8057" spans="1:28" x14ac:dyDescent="0.25">
      <c r="A8057" t="s">
        <v>3785</v>
      </c>
      <c r="B8057" t="s">
        <v>3770</v>
      </c>
      <c r="C8057" s="1">
        <v>0.49306712962962962</v>
      </c>
      <c r="D8057">
        <v>648</v>
      </c>
      <c r="E8057" s="2">
        <v>3.0576655092592595E-2</v>
      </c>
      <c r="F8057" s="1">
        <v>3.0567129629629628E-2</v>
      </c>
      <c r="G8057">
        <v>823</v>
      </c>
      <c r="H8057">
        <v>2641.82</v>
      </c>
      <c r="I8057">
        <v>0</v>
      </c>
      <c r="J8057" t="s">
        <v>3772</v>
      </c>
      <c r="K8057" t="s">
        <v>22</v>
      </c>
      <c r="L8057">
        <v>1</v>
      </c>
      <c r="N8057" t="s">
        <v>23</v>
      </c>
      <c r="O8057" t="s">
        <v>33</v>
      </c>
      <c r="P8057" t="s">
        <v>28</v>
      </c>
      <c r="R8057" t="s">
        <v>26</v>
      </c>
      <c r="S8057">
        <v>18.3</v>
      </c>
      <c r="T8057">
        <v>17.399999999999999</v>
      </c>
      <c r="U8057">
        <v>17.5</v>
      </c>
      <c r="V8057">
        <v>0.9</v>
      </c>
      <c r="W8057">
        <v>0.8</v>
      </c>
      <c r="AB8057">
        <f t="shared" si="161"/>
        <v>2340.36</v>
      </c>
    </row>
    <row r="8058" spans="1:28" x14ac:dyDescent="0.25">
      <c r="A8058" t="s">
        <v>3786</v>
      </c>
      <c r="B8058" t="s">
        <v>3770</v>
      </c>
      <c r="C8058" s="1">
        <v>0.495150462962963</v>
      </c>
      <c r="D8058">
        <v>116</v>
      </c>
      <c r="E8058" s="2">
        <v>3.2653831018518514E-2</v>
      </c>
      <c r="F8058" s="1">
        <v>3.2650462962962964E-2</v>
      </c>
      <c r="G8058">
        <v>291</v>
      </c>
      <c r="H8058">
        <v>2821.29</v>
      </c>
      <c r="I8058">
        <v>0</v>
      </c>
      <c r="J8058" t="s">
        <v>3772</v>
      </c>
      <c r="K8058" t="s">
        <v>22</v>
      </c>
      <c r="L8058">
        <v>1</v>
      </c>
      <c r="N8058" t="s">
        <v>23</v>
      </c>
      <c r="O8058" t="s">
        <v>36</v>
      </c>
      <c r="P8058" t="s">
        <v>28</v>
      </c>
      <c r="R8058" t="s">
        <v>26</v>
      </c>
      <c r="S8058">
        <v>20.2</v>
      </c>
      <c r="T8058">
        <v>17.600000000000001</v>
      </c>
      <c r="U8058">
        <v>17.7</v>
      </c>
      <c r="V8058">
        <v>2.6</v>
      </c>
      <c r="W8058">
        <v>2.5</v>
      </c>
      <c r="AB8058">
        <f t="shared" si="161"/>
        <v>2519.83</v>
      </c>
    </row>
    <row r="8059" spans="1:28" x14ac:dyDescent="0.25">
      <c r="A8059" t="s">
        <v>3786</v>
      </c>
      <c r="B8059" t="s">
        <v>3770</v>
      </c>
      <c r="C8059" s="1">
        <v>0.495150462962963</v>
      </c>
      <c r="D8059">
        <v>116</v>
      </c>
      <c r="E8059" s="2">
        <v>3.2653831018518514E-2</v>
      </c>
      <c r="F8059" s="1">
        <v>3.2650462962962964E-2</v>
      </c>
      <c r="G8059">
        <v>291</v>
      </c>
      <c r="H8059">
        <v>2821.29</v>
      </c>
      <c r="I8059">
        <v>0</v>
      </c>
      <c r="J8059" t="s">
        <v>3772</v>
      </c>
      <c r="K8059" t="s">
        <v>22</v>
      </c>
      <c r="L8059">
        <v>1</v>
      </c>
      <c r="N8059" t="s">
        <v>23</v>
      </c>
      <c r="O8059" t="s">
        <v>24</v>
      </c>
      <c r="P8059" t="s">
        <v>25</v>
      </c>
      <c r="R8059" t="s">
        <v>26</v>
      </c>
      <c r="S8059">
        <v>17.600000000000001</v>
      </c>
      <c r="T8059">
        <v>17.600000000000001</v>
      </c>
      <c r="U8059">
        <v>17.7</v>
      </c>
      <c r="V8059">
        <v>0</v>
      </c>
      <c r="W8059">
        <v>-0.1</v>
      </c>
      <c r="AB8059">
        <f t="shared" si="161"/>
        <v>2519.83</v>
      </c>
    </row>
    <row r="8060" spans="1:28" x14ac:dyDescent="0.25">
      <c r="A8060" t="s">
        <v>3786</v>
      </c>
      <c r="B8060" t="s">
        <v>3770</v>
      </c>
      <c r="C8060" s="1">
        <v>0.495150462962963</v>
      </c>
      <c r="D8060">
        <v>116</v>
      </c>
      <c r="E8060" s="2">
        <v>3.2653831018518514E-2</v>
      </c>
      <c r="F8060" s="1">
        <v>3.2650462962962964E-2</v>
      </c>
      <c r="G8060">
        <v>291</v>
      </c>
      <c r="H8060">
        <v>2821.29</v>
      </c>
      <c r="I8060">
        <v>0</v>
      </c>
      <c r="J8060" t="s">
        <v>3772</v>
      </c>
      <c r="K8060" t="s">
        <v>22</v>
      </c>
      <c r="L8060">
        <v>1</v>
      </c>
      <c r="N8060" t="s">
        <v>23</v>
      </c>
      <c r="O8060" t="s">
        <v>42</v>
      </c>
      <c r="P8060" t="s">
        <v>25</v>
      </c>
      <c r="R8060" t="s">
        <v>26</v>
      </c>
      <c r="S8060">
        <v>18.2</v>
      </c>
      <c r="T8060">
        <v>17.600000000000001</v>
      </c>
      <c r="U8060">
        <v>17.7</v>
      </c>
      <c r="V8060">
        <v>0.6</v>
      </c>
      <c r="W8060">
        <v>0.5</v>
      </c>
      <c r="AB8060">
        <f t="shared" si="161"/>
        <v>2519.83</v>
      </c>
    </row>
    <row r="8061" spans="1:28" x14ac:dyDescent="0.25">
      <c r="A8061" t="s">
        <v>3786</v>
      </c>
      <c r="B8061" t="s">
        <v>3770</v>
      </c>
      <c r="C8061" s="1">
        <v>0.495150462962963</v>
      </c>
      <c r="D8061">
        <v>116</v>
      </c>
      <c r="E8061" s="2">
        <v>3.2653831018518514E-2</v>
      </c>
      <c r="F8061" s="1">
        <v>3.2650462962962964E-2</v>
      </c>
      <c r="G8061">
        <v>291</v>
      </c>
      <c r="H8061">
        <v>2821.29</v>
      </c>
      <c r="I8061">
        <v>0</v>
      </c>
      <c r="J8061" t="s">
        <v>3772</v>
      </c>
      <c r="K8061" t="s">
        <v>22</v>
      </c>
      <c r="L8061">
        <v>1</v>
      </c>
      <c r="N8061" t="s">
        <v>23</v>
      </c>
      <c r="O8061" t="s">
        <v>33</v>
      </c>
      <c r="P8061" t="s">
        <v>28</v>
      </c>
      <c r="R8061" t="s">
        <v>26</v>
      </c>
      <c r="S8061">
        <v>17.899999999999999</v>
      </c>
      <c r="T8061">
        <v>17.600000000000001</v>
      </c>
      <c r="U8061">
        <v>17.7</v>
      </c>
      <c r="V8061">
        <v>0.3</v>
      </c>
      <c r="W8061">
        <v>0.2</v>
      </c>
      <c r="AB8061">
        <f t="shared" si="161"/>
        <v>2519.83</v>
      </c>
    </row>
    <row r="8062" spans="1:28" x14ac:dyDescent="0.25">
      <c r="A8062" t="s">
        <v>3787</v>
      </c>
      <c r="B8062" t="s">
        <v>3770</v>
      </c>
      <c r="C8062" s="1">
        <v>0.49649305555555556</v>
      </c>
      <c r="D8062">
        <v>302</v>
      </c>
      <c r="E8062" s="2">
        <v>3.3998564814814815E-2</v>
      </c>
      <c r="F8062" s="1">
        <v>3.3993055555555561E-2</v>
      </c>
      <c r="G8062">
        <v>476</v>
      </c>
      <c r="H8062">
        <v>2937.48</v>
      </c>
      <c r="I8062">
        <v>0</v>
      </c>
      <c r="J8062" t="s">
        <v>3772</v>
      </c>
      <c r="K8062" t="s">
        <v>22</v>
      </c>
      <c r="L8062">
        <v>1</v>
      </c>
      <c r="N8062" t="s">
        <v>23</v>
      </c>
      <c r="O8062" t="s">
        <v>46</v>
      </c>
      <c r="P8062" t="s">
        <v>25</v>
      </c>
      <c r="R8062" t="s">
        <v>26</v>
      </c>
      <c r="S8062">
        <v>17.3</v>
      </c>
      <c r="T8062">
        <v>17.5</v>
      </c>
      <c r="U8062">
        <v>17.600000000000001</v>
      </c>
      <c r="V8062">
        <v>-0.2</v>
      </c>
      <c r="W8062">
        <v>-0.3</v>
      </c>
      <c r="AB8062">
        <f t="shared" si="161"/>
        <v>2636.02</v>
      </c>
    </row>
    <row r="8063" spans="1:28" x14ac:dyDescent="0.25">
      <c r="A8063" t="s">
        <v>3788</v>
      </c>
      <c r="B8063" t="s">
        <v>3770</v>
      </c>
      <c r="C8063" s="1">
        <v>0.49652777777777773</v>
      </c>
      <c r="D8063">
        <v>706</v>
      </c>
      <c r="E8063" s="2">
        <v>3.4037974537037032E-2</v>
      </c>
      <c r="F8063" s="1">
        <v>3.4027777777777775E-2</v>
      </c>
      <c r="G8063">
        <v>881</v>
      </c>
      <c r="H8063">
        <v>2940.88</v>
      </c>
      <c r="I8063">
        <v>0</v>
      </c>
      <c r="J8063" t="s">
        <v>3772</v>
      </c>
      <c r="K8063" t="s">
        <v>22</v>
      </c>
      <c r="L8063">
        <v>1</v>
      </c>
      <c r="N8063" t="s">
        <v>23</v>
      </c>
      <c r="O8063" t="s">
        <v>46</v>
      </c>
      <c r="P8063" t="s">
        <v>28</v>
      </c>
      <c r="R8063" t="s">
        <v>26</v>
      </c>
      <c r="S8063">
        <v>17.2</v>
      </c>
      <c r="T8063">
        <v>17.399999999999999</v>
      </c>
      <c r="U8063">
        <v>17.5</v>
      </c>
      <c r="V8063">
        <v>-0.2</v>
      </c>
      <c r="W8063">
        <v>-0.3</v>
      </c>
      <c r="AB8063">
        <f t="shared" si="161"/>
        <v>2639.42</v>
      </c>
    </row>
    <row r="8064" spans="1:28" x14ac:dyDescent="0.25">
      <c r="A8064" t="s">
        <v>3789</v>
      </c>
      <c r="B8064" t="s">
        <v>3770</v>
      </c>
      <c r="C8064" s="1">
        <v>0.49723379629629627</v>
      </c>
      <c r="D8064">
        <v>319</v>
      </c>
      <c r="E8064" s="2">
        <v>3.4739502314814812E-2</v>
      </c>
      <c r="F8064" s="1">
        <v>3.4733796296296297E-2</v>
      </c>
      <c r="G8064">
        <v>493</v>
      </c>
      <c r="H8064">
        <v>3001.49</v>
      </c>
      <c r="I8064">
        <v>0</v>
      </c>
      <c r="J8064" t="s">
        <v>3772</v>
      </c>
      <c r="K8064" t="s">
        <v>22</v>
      </c>
      <c r="L8064">
        <v>1</v>
      </c>
      <c r="N8064" t="s">
        <v>23</v>
      </c>
      <c r="O8064" t="s">
        <v>36</v>
      </c>
      <c r="P8064" t="s">
        <v>28</v>
      </c>
      <c r="R8064" t="s">
        <v>26</v>
      </c>
      <c r="S8064">
        <v>20.5</v>
      </c>
      <c r="T8064">
        <v>17.399999999999999</v>
      </c>
      <c r="U8064">
        <v>17.5</v>
      </c>
      <c r="V8064">
        <v>3.1</v>
      </c>
      <c r="W8064">
        <v>3</v>
      </c>
      <c r="AB8064">
        <f t="shared" si="161"/>
        <v>2700.0299999999997</v>
      </c>
    </row>
    <row r="8065" spans="1:28" x14ac:dyDescent="0.25">
      <c r="A8065" t="s">
        <v>3789</v>
      </c>
      <c r="B8065" t="s">
        <v>3770</v>
      </c>
      <c r="C8065" s="1">
        <v>0.49723379629629627</v>
      </c>
      <c r="D8065">
        <v>319</v>
      </c>
      <c r="E8065" s="2">
        <v>3.4739502314814812E-2</v>
      </c>
      <c r="F8065" s="1">
        <v>3.4733796296296297E-2</v>
      </c>
      <c r="G8065">
        <v>493</v>
      </c>
      <c r="H8065">
        <v>3001.49</v>
      </c>
      <c r="I8065">
        <v>0</v>
      </c>
      <c r="J8065" t="s">
        <v>3772</v>
      </c>
      <c r="K8065" t="s">
        <v>22</v>
      </c>
      <c r="L8065">
        <v>1</v>
      </c>
      <c r="N8065" t="s">
        <v>23</v>
      </c>
      <c r="O8065" t="s">
        <v>46</v>
      </c>
      <c r="P8065" t="s">
        <v>28</v>
      </c>
      <c r="R8065" t="s">
        <v>26</v>
      </c>
      <c r="S8065">
        <v>17.5</v>
      </c>
      <c r="T8065">
        <v>17.399999999999999</v>
      </c>
      <c r="U8065">
        <v>17.5</v>
      </c>
      <c r="V8065">
        <v>0.1</v>
      </c>
      <c r="W8065">
        <v>0</v>
      </c>
      <c r="AB8065">
        <f t="shared" si="161"/>
        <v>2700.0299999999997</v>
      </c>
    </row>
    <row r="8066" spans="1:28" x14ac:dyDescent="0.25">
      <c r="A8066" t="s">
        <v>3789</v>
      </c>
      <c r="B8066" t="s">
        <v>3770</v>
      </c>
      <c r="C8066" s="1">
        <v>0.49723379629629627</v>
      </c>
      <c r="D8066">
        <v>319</v>
      </c>
      <c r="E8066" s="2">
        <v>3.4739502314814812E-2</v>
      </c>
      <c r="F8066" s="1">
        <v>3.4733796296296297E-2</v>
      </c>
      <c r="G8066">
        <v>493</v>
      </c>
      <c r="H8066">
        <v>3001.49</v>
      </c>
      <c r="I8066">
        <v>0</v>
      </c>
      <c r="J8066" t="s">
        <v>3772</v>
      </c>
      <c r="K8066" t="s">
        <v>22</v>
      </c>
      <c r="L8066">
        <v>1</v>
      </c>
      <c r="N8066" t="s">
        <v>23</v>
      </c>
      <c r="O8066" t="s">
        <v>33</v>
      </c>
      <c r="P8066" t="s">
        <v>28</v>
      </c>
      <c r="R8066" t="s">
        <v>26</v>
      </c>
      <c r="S8066">
        <v>17.5</v>
      </c>
      <c r="T8066">
        <v>17.399999999999999</v>
      </c>
      <c r="U8066">
        <v>17.5</v>
      </c>
      <c r="V8066">
        <v>0.1</v>
      </c>
      <c r="W8066">
        <v>0</v>
      </c>
      <c r="AB8066">
        <f t="shared" si="161"/>
        <v>2700.0299999999997</v>
      </c>
    </row>
    <row r="8067" spans="1:28" x14ac:dyDescent="0.25">
      <c r="A8067" t="s">
        <v>3790</v>
      </c>
      <c r="B8067" t="s">
        <v>3770</v>
      </c>
      <c r="C8067" s="1">
        <v>0.49931712962962965</v>
      </c>
      <c r="D8067">
        <v>321</v>
      </c>
      <c r="E8067" s="2">
        <v>3.6822870370370374E-2</v>
      </c>
      <c r="F8067" s="1">
        <v>3.681712962962963E-2</v>
      </c>
      <c r="G8067">
        <v>496</v>
      </c>
      <c r="H8067">
        <v>3181.5</v>
      </c>
      <c r="I8067">
        <v>0</v>
      </c>
      <c r="J8067" t="s">
        <v>3772</v>
      </c>
      <c r="K8067" t="s">
        <v>22</v>
      </c>
      <c r="L8067">
        <v>1</v>
      </c>
      <c r="N8067" t="s">
        <v>23</v>
      </c>
      <c r="O8067" t="s">
        <v>36</v>
      </c>
      <c r="P8067" t="s">
        <v>28</v>
      </c>
      <c r="R8067" t="s">
        <v>26</v>
      </c>
      <c r="S8067">
        <v>20.3</v>
      </c>
      <c r="T8067">
        <v>17.399999999999999</v>
      </c>
      <c r="U8067">
        <v>17.600000000000001</v>
      </c>
      <c r="V8067">
        <v>2.9</v>
      </c>
      <c r="W8067">
        <v>2.7</v>
      </c>
      <c r="AB8067">
        <f t="shared" si="161"/>
        <v>2880.04</v>
      </c>
    </row>
    <row r="8068" spans="1:28" x14ac:dyDescent="0.25">
      <c r="A8068" t="s">
        <v>3790</v>
      </c>
      <c r="B8068" t="s">
        <v>3770</v>
      </c>
      <c r="C8068" s="1">
        <v>0.49931712962962965</v>
      </c>
      <c r="D8068">
        <v>321</v>
      </c>
      <c r="E8068" s="2">
        <v>3.6822870370370374E-2</v>
      </c>
      <c r="F8068" s="1">
        <v>3.681712962962963E-2</v>
      </c>
      <c r="G8068">
        <v>496</v>
      </c>
      <c r="H8068">
        <v>3181.5</v>
      </c>
      <c r="I8068">
        <v>0</v>
      </c>
      <c r="J8068" t="s">
        <v>3772</v>
      </c>
      <c r="K8068" t="s">
        <v>22</v>
      </c>
      <c r="L8068">
        <v>1</v>
      </c>
      <c r="N8068" t="s">
        <v>23</v>
      </c>
      <c r="O8068" t="s">
        <v>46</v>
      </c>
      <c r="P8068" t="s">
        <v>28</v>
      </c>
      <c r="R8068" t="s">
        <v>26</v>
      </c>
      <c r="S8068">
        <v>20</v>
      </c>
      <c r="T8068">
        <v>17.399999999999999</v>
      </c>
      <c r="U8068">
        <v>17.600000000000001</v>
      </c>
      <c r="V8068">
        <v>2.6</v>
      </c>
      <c r="W8068">
        <v>2.4</v>
      </c>
      <c r="AB8068">
        <f t="shared" si="161"/>
        <v>2880.04</v>
      </c>
    </row>
    <row r="8069" spans="1:28" x14ac:dyDescent="0.25">
      <c r="A8069" t="s">
        <v>3790</v>
      </c>
      <c r="B8069" t="s">
        <v>3770</v>
      </c>
      <c r="C8069" s="1">
        <v>0.49931712962962965</v>
      </c>
      <c r="D8069">
        <v>321</v>
      </c>
      <c r="E8069" s="2">
        <v>3.6822870370370374E-2</v>
      </c>
      <c r="F8069" s="1">
        <v>3.681712962962963E-2</v>
      </c>
      <c r="G8069">
        <v>496</v>
      </c>
      <c r="H8069">
        <v>3181.5</v>
      </c>
      <c r="I8069">
        <v>0</v>
      </c>
      <c r="J8069" t="s">
        <v>3772</v>
      </c>
      <c r="K8069" t="s">
        <v>22</v>
      </c>
      <c r="L8069">
        <v>1</v>
      </c>
      <c r="N8069" t="s">
        <v>23</v>
      </c>
      <c r="O8069" t="s">
        <v>33</v>
      </c>
      <c r="P8069" t="s">
        <v>28</v>
      </c>
      <c r="R8069" t="s">
        <v>26</v>
      </c>
      <c r="S8069">
        <v>17.600000000000001</v>
      </c>
      <c r="T8069">
        <v>17.399999999999999</v>
      </c>
      <c r="U8069">
        <v>17.600000000000001</v>
      </c>
      <c r="V8069">
        <v>0.2</v>
      </c>
      <c r="W8069">
        <v>0</v>
      </c>
      <c r="AB8069">
        <f t="shared" si="161"/>
        <v>2880.04</v>
      </c>
    </row>
    <row r="8070" spans="1:28" x14ac:dyDescent="0.25">
      <c r="A8070" t="s">
        <v>3791</v>
      </c>
      <c r="B8070" t="s">
        <v>3770</v>
      </c>
      <c r="C8070" s="1">
        <v>0.50141203703703707</v>
      </c>
      <c r="D8070">
        <v>91</v>
      </c>
      <c r="E8070" s="2">
        <v>3.8915104166666666E-2</v>
      </c>
      <c r="F8070" s="1">
        <v>3.8912037037037037E-2</v>
      </c>
      <c r="G8070">
        <v>265</v>
      </c>
      <c r="H8070">
        <v>3362.27</v>
      </c>
      <c r="I8070">
        <v>0</v>
      </c>
      <c r="J8070" t="s">
        <v>3772</v>
      </c>
      <c r="K8070" t="s">
        <v>22</v>
      </c>
      <c r="L8070">
        <v>1</v>
      </c>
      <c r="N8070" t="s">
        <v>23</v>
      </c>
      <c r="O8070" t="s">
        <v>36</v>
      </c>
      <c r="P8070" t="s">
        <v>28</v>
      </c>
      <c r="R8070" t="s">
        <v>26</v>
      </c>
      <c r="S8070">
        <v>21.1</v>
      </c>
      <c r="T8070">
        <v>17.5</v>
      </c>
      <c r="U8070">
        <v>17.7</v>
      </c>
      <c r="V8070">
        <v>3.6</v>
      </c>
      <c r="W8070">
        <v>3.4</v>
      </c>
      <c r="AB8070">
        <f t="shared" si="161"/>
        <v>3060.81</v>
      </c>
    </row>
    <row r="8071" spans="1:28" x14ac:dyDescent="0.25">
      <c r="A8071" t="s">
        <v>3791</v>
      </c>
      <c r="B8071" t="s">
        <v>3770</v>
      </c>
      <c r="C8071" s="1">
        <v>0.50141203703703707</v>
      </c>
      <c r="D8071">
        <v>91</v>
      </c>
      <c r="E8071" s="2">
        <v>3.8915104166666666E-2</v>
      </c>
      <c r="F8071" s="1">
        <v>3.8912037037037037E-2</v>
      </c>
      <c r="G8071">
        <v>265</v>
      </c>
      <c r="H8071">
        <v>3362.27</v>
      </c>
      <c r="I8071">
        <v>0</v>
      </c>
      <c r="J8071" t="s">
        <v>3772</v>
      </c>
      <c r="K8071" t="s">
        <v>22</v>
      </c>
      <c r="L8071">
        <v>1</v>
      </c>
      <c r="N8071" t="s">
        <v>23</v>
      </c>
      <c r="O8071" t="s">
        <v>46</v>
      </c>
      <c r="P8071" t="s">
        <v>28</v>
      </c>
      <c r="R8071" t="s">
        <v>26</v>
      </c>
      <c r="S8071">
        <v>19.5</v>
      </c>
      <c r="T8071">
        <v>17.5</v>
      </c>
      <c r="U8071">
        <v>17.7</v>
      </c>
      <c r="V8071">
        <v>2</v>
      </c>
      <c r="W8071">
        <v>1.8</v>
      </c>
      <c r="AB8071">
        <f t="shared" si="161"/>
        <v>3060.81</v>
      </c>
    </row>
    <row r="8072" spans="1:28" x14ac:dyDescent="0.25">
      <c r="A8072" t="s">
        <v>3791</v>
      </c>
      <c r="B8072" t="s">
        <v>3770</v>
      </c>
      <c r="C8072" s="1">
        <v>0.50141203703703707</v>
      </c>
      <c r="D8072">
        <v>91</v>
      </c>
      <c r="E8072" s="2">
        <v>3.8915104166666666E-2</v>
      </c>
      <c r="F8072" s="1">
        <v>3.8912037037037037E-2</v>
      </c>
      <c r="G8072">
        <v>265</v>
      </c>
      <c r="H8072">
        <v>3362.27</v>
      </c>
      <c r="I8072">
        <v>0</v>
      </c>
      <c r="J8072" t="s">
        <v>3772</v>
      </c>
      <c r="K8072" t="s">
        <v>22</v>
      </c>
      <c r="L8072">
        <v>1</v>
      </c>
      <c r="N8072" t="s">
        <v>23</v>
      </c>
      <c r="O8072" t="s">
        <v>33</v>
      </c>
      <c r="P8072" t="s">
        <v>28</v>
      </c>
      <c r="R8072" t="s">
        <v>26</v>
      </c>
      <c r="S8072">
        <v>17.7</v>
      </c>
      <c r="T8072">
        <v>17.5</v>
      </c>
      <c r="U8072">
        <v>17.7</v>
      </c>
      <c r="V8072">
        <v>0.2</v>
      </c>
      <c r="W8072">
        <v>0</v>
      </c>
      <c r="AB8072">
        <f t="shared" si="161"/>
        <v>3060.81</v>
      </c>
    </row>
    <row r="8073" spans="1:28" x14ac:dyDescent="0.25">
      <c r="A8073" t="s">
        <v>3792</v>
      </c>
      <c r="B8073" t="s">
        <v>3770</v>
      </c>
      <c r="C8073" s="1">
        <v>0.50348379629629625</v>
      </c>
      <c r="D8073">
        <v>926</v>
      </c>
      <c r="E8073" s="2">
        <v>4.0996539351851852E-2</v>
      </c>
      <c r="F8073" s="1">
        <v>4.099537037037037E-2</v>
      </c>
      <c r="G8073">
        <v>101</v>
      </c>
      <c r="H8073">
        <v>3542.1</v>
      </c>
      <c r="I8073">
        <v>0</v>
      </c>
      <c r="J8073" t="s">
        <v>3772</v>
      </c>
      <c r="K8073" t="s">
        <v>22</v>
      </c>
      <c r="L8073">
        <v>1</v>
      </c>
      <c r="N8073" t="s">
        <v>23</v>
      </c>
      <c r="O8073" t="s">
        <v>36</v>
      </c>
      <c r="P8073" t="s">
        <v>28</v>
      </c>
      <c r="R8073" t="s">
        <v>26</v>
      </c>
      <c r="S8073">
        <v>21.7</v>
      </c>
      <c r="T8073">
        <v>17.399999999999999</v>
      </c>
      <c r="U8073">
        <v>17.5</v>
      </c>
      <c r="V8073">
        <v>4.3</v>
      </c>
      <c r="W8073">
        <v>4.2</v>
      </c>
      <c r="AB8073">
        <f t="shared" si="161"/>
        <v>3240.64</v>
      </c>
    </row>
    <row r="8074" spans="1:28" x14ac:dyDescent="0.25">
      <c r="A8074" t="s">
        <v>3792</v>
      </c>
      <c r="B8074" t="s">
        <v>3770</v>
      </c>
      <c r="C8074" s="1">
        <v>0.50348379629629625</v>
      </c>
      <c r="D8074">
        <v>926</v>
      </c>
      <c r="E8074" s="2">
        <v>4.0996539351851852E-2</v>
      </c>
      <c r="F8074" s="1">
        <v>4.099537037037037E-2</v>
      </c>
      <c r="G8074">
        <v>101</v>
      </c>
      <c r="H8074">
        <v>3542.1</v>
      </c>
      <c r="I8074">
        <v>0</v>
      </c>
      <c r="J8074" t="s">
        <v>3772</v>
      </c>
      <c r="K8074" t="s">
        <v>22</v>
      </c>
      <c r="L8074">
        <v>1</v>
      </c>
      <c r="N8074" t="s">
        <v>23</v>
      </c>
      <c r="O8074" t="s">
        <v>46</v>
      </c>
      <c r="P8074" t="s">
        <v>28</v>
      </c>
      <c r="R8074" t="s">
        <v>26</v>
      </c>
      <c r="S8074">
        <v>18.8</v>
      </c>
      <c r="T8074">
        <v>17.399999999999999</v>
      </c>
      <c r="U8074">
        <v>17.5</v>
      </c>
      <c r="V8074">
        <v>1.4</v>
      </c>
      <c r="W8074">
        <v>1.3</v>
      </c>
      <c r="AB8074">
        <f t="shared" si="161"/>
        <v>3240.64</v>
      </c>
    </row>
    <row r="8075" spans="1:28" x14ac:dyDescent="0.25">
      <c r="A8075" t="s">
        <v>3793</v>
      </c>
      <c r="B8075" t="s">
        <v>3770</v>
      </c>
      <c r="C8075" s="1">
        <v>0.50556712962962969</v>
      </c>
      <c r="D8075">
        <v>361</v>
      </c>
      <c r="E8075" s="2">
        <v>4.3073333333333332E-2</v>
      </c>
      <c r="F8075" s="1">
        <v>4.3067129629629629E-2</v>
      </c>
      <c r="G8075">
        <v>536</v>
      </c>
      <c r="H8075">
        <v>3721.54</v>
      </c>
      <c r="I8075">
        <v>0</v>
      </c>
      <c r="J8075" t="s">
        <v>3772</v>
      </c>
      <c r="K8075" t="s">
        <v>22</v>
      </c>
      <c r="L8075">
        <v>1</v>
      </c>
      <c r="N8075" t="s">
        <v>23</v>
      </c>
      <c r="O8075" t="s">
        <v>36</v>
      </c>
      <c r="P8075" t="s">
        <v>28</v>
      </c>
      <c r="R8075" t="s">
        <v>26</v>
      </c>
      <c r="S8075">
        <v>21.2</v>
      </c>
      <c r="T8075">
        <v>17.3</v>
      </c>
      <c r="U8075">
        <v>17.399999999999999</v>
      </c>
      <c r="V8075">
        <v>3.9</v>
      </c>
      <c r="W8075">
        <v>3.8</v>
      </c>
      <c r="AB8075">
        <f t="shared" si="161"/>
        <v>3420.08</v>
      </c>
    </row>
    <row r="8076" spans="1:28" x14ac:dyDescent="0.25">
      <c r="A8076" t="s">
        <v>3793</v>
      </c>
      <c r="B8076" t="s">
        <v>3770</v>
      </c>
      <c r="C8076" s="1">
        <v>0.50556712962962969</v>
      </c>
      <c r="D8076">
        <v>361</v>
      </c>
      <c r="E8076" s="2">
        <v>4.3073333333333332E-2</v>
      </c>
      <c r="F8076" s="1">
        <v>4.3067129629629629E-2</v>
      </c>
      <c r="G8076">
        <v>536</v>
      </c>
      <c r="H8076">
        <v>3721.54</v>
      </c>
      <c r="I8076">
        <v>0</v>
      </c>
      <c r="J8076" t="s">
        <v>3772</v>
      </c>
      <c r="K8076" t="s">
        <v>22</v>
      </c>
      <c r="L8076">
        <v>1</v>
      </c>
      <c r="N8076" t="s">
        <v>23</v>
      </c>
      <c r="O8076" t="s">
        <v>46</v>
      </c>
      <c r="P8076" t="s">
        <v>28</v>
      </c>
      <c r="R8076" t="s">
        <v>26</v>
      </c>
      <c r="S8076">
        <v>18.5</v>
      </c>
      <c r="T8076">
        <v>17.3</v>
      </c>
      <c r="U8076">
        <v>17.399999999999999</v>
      </c>
      <c r="V8076">
        <v>1.2</v>
      </c>
      <c r="W8076">
        <v>1.1000000000000001</v>
      </c>
      <c r="AB8076">
        <f t="shared" si="161"/>
        <v>3420.08</v>
      </c>
    </row>
    <row r="8077" spans="1:28" x14ac:dyDescent="0.25">
      <c r="A8077" t="s">
        <v>3793</v>
      </c>
      <c r="B8077" t="s">
        <v>3770</v>
      </c>
      <c r="C8077" s="1">
        <v>0.50556712962962969</v>
      </c>
      <c r="D8077">
        <v>361</v>
      </c>
      <c r="E8077" s="2">
        <v>4.3073333333333332E-2</v>
      </c>
      <c r="F8077" s="1">
        <v>4.3067129629629629E-2</v>
      </c>
      <c r="G8077">
        <v>536</v>
      </c>
      <c r="H8077">
        <v>3721.54</v>
      </c>
      <c r="I8077">
        <v>0</v>
      </c>
      <c r="J8077" t="s">
        <v>3772</v>
      </c>
      <c r="K8077" t="s">
        <v>22</v>
      </c>
      <c r="L8077">
        <v>1</v>
      </c>
      <c r="N8077" t="s">
        <v>23</v>
      </c>
      <c r="O8077" t="s">
        <v>33</v>
      </c>
      <c r="P8077" t="s">
        <v>28</v>
      </c>
      <c r="R8077" t="s">
        <v>26</v>
      </c>
      <c r="S8077">
        <v>17.7</v>
      </c>
      <c r="T8077">
        <v>17.3</v>
      </c>
      <c r="U8077">
        <v>17.399999999999999</v>
      </c>
      <c r="V8077">
        <v>0.4</v>
      </c>
      <c r="W8077">
        <v>0.3</v>
      </c>
      <c r="AB8077">
        <f t="shared" si="161"/>
        <v>3420.08</v>
      </c>
    </row>
    <row r="8078" spans="1:28" x14ac:dyDescent="0.25">
      <c r="A8078" t="s">
        <v>3794</v>
      </c>
      <c r="B8078" t="s">
        <v>3770</v>
      </c>
      <c r="C8078" s="1">
        <v>0.5076504629629629</v>
      </c>
      <c r="D8078">
        <v>964</v>
      </c>
      <c r="E8078" s="2">
        <v>4.5163634259259261E-2</v>
      </c>
      <c r="F8078" s="1">
        <v>4.5162037037037035E-2</v>
      </c>
      <c r="G8078">
        <v>138</v>
      </c>
      <c r="H8078">
        <v>3902.14</v>
      </c>
      <c r="I8078">
        <v>0</v>
      </c>
      <c r="J8078" t="s">
        <v>3772</v>
      </c>
      <c r="K8078" t="s">
        <v>22</v>
      </c>
      <c r="L8078">
        <v>1</v>
      </c>
      <c r="N8078" t="s">
        <v>23</v>
      </c>
      <c r="O8078" t="s">
        <v>36</v>
      </c>
      <c r="P8078" t="s">
        <v>28</v>
      </c>
      <c r="R8078" t="s">
        <v>26</v>
      </c>
      <c r="S8078">
        <v>21.6</v>
      </c>
      <c r="T8078">
        <v>17.3</v>
      </c>
      <c r="U8078">
        <v>17.5</v>
      </c>
      <c r="V8078">
        <v>4.3</v>
      </c>
      <c r="W8078">
        <v>4.0999999999999996</v>
      </c>
      <c r="AB8078">
        <f t="shared" si="161"/>
        <v>3600.68</v>
      </c>
    </row>
    <row r="8079" spans="1:28" x14ac:dyDescent="0.25">
      <c r="A8079" t="s">
        <v>3794</v>
      </c>
      <c r="B8079" t="s">
        <v>3770</v>
      </c>
      <c r="C8079" s="1">
        <v>0.5076504629629629</v>
      </c>
      <c r="D8079">
        <v>964</v>
      </c>
      <c r="E8079" s="2">
        <v>4.5163634259259261E-2</v>
      </c>
      <c r="F8079" s="1">
        <v>4.5162037037037035E-2</v>
      </c>
      <c r="G8079">
        <v>138</v>
      </c>
      <c r="H8079">
        <v>3902.14</v>
      </c>
      <c r="I8079">
        <v>0</v>
      </c>
      <c r="J8079" t="s">
        <v>3772</v>
      </c>
      <c r="K8079" t="s">
        <v>22</v>
      </c>
      <c r="L8079">
        <v>1</v>
      </c>
      <c r="N8079" t="s">
        <v>23</v>
      </c>
      <c r="O8079" t="s">
        <v>46</v>
      </c>
      <c r="P8079" t="s">
        <v>28</v>
      </c>
      <c r="R8079" t="s">
        <v>26</v>
      </c>
      <c r="S8079">
        <v>18.100000000000001</v>
      </c>
      <c r="T8079">
        <v>17.3</v>
      </c>
      <c r="U8079">
        <v>17.5</v>
      </c>
      <c r="V8079">
        <v>0.8</v>
      </c>
      <c r="W8079">
        <v>0.6</v>
      </c>
      <c r="AB8079">
        <f t="shared" si="161"/>
        <v>3600.68</v>
      </c>
    </row>
    <row r="8080" spans="1:28" x14ac:dyDescent="0.25">
      <c r="A8080" t="s">
        <v>3795</v>
      </c>
      <c r="B8080" t="s">
        <v>3770</v>
      </c>
      <c r="C8080" s="1">
        <v>0.50973379629629634</v>
      </c>
      <c r="D8080">
        <v>766</v>
      </c>
      <c r="E8080" s="2">
        <v>4.7244675925925926E-2</v>
      </c>
      <c r="F8080" s="1">
        <v>4.7233796296296295E-2</v>
      </c>
      <c r="G8080">
        <v>940</v>
      </c>
      <c r="H8080">
        <v>4081.94</v>
      </c>
      <c r="I8080">
        <v>0</v>
      </c>
      <c r="J8080" t="s">
        <v>3772</v>
      </c>
      <c r="K8080" t="s">
        <v>22</v>
      </c>
      <c r="L8080">
        <v>1</v>
      </c>
      <c r="N8080" t="s">
        <v>23</v>
      </c>
      <c r="O8080" t="s">
        <v>36</v>
      </c>
      <c r="P8080" t="s">
        <v>28</v>
      </c>
      <c r="R8080" t="s">
        <v>26</v>
      </c>
      <c r="S8080">
        <v>21.4</v>
      </c>
      <c r="T8080">
        <v>17.3</v>
      </c>
      <c r="U8080">
        <v>17.5</v>
      </c>
      <c r="V8080">
        <v>4.0999999999999996</v>
      </c>
      <c r="W8080">
        <v>3.9</v>
      </c>
      <c r="AB8080">
        <f t="shared" si="161"/>
        <v>3780.48</v>
      </c>
    </row>
    <row r="8081" spans="1:28" x14ac:dyDescent="0.25">
      <c r="A8081" t="s">
        <v>3795</v>
      </c>
      <c r="B8081" t="s">
        <v>3770</v>
      </c>
      <c r="C8081" s="1">
        <v>0.50973379629629634</v>
      </c>
      <c r="D8081">
        <v>766</v>
      </c>
      <c r="E8081" s="2">
        <v>4.7244675925925926E-2</v>
      </c>
      <c r="F8081" s="1">
        <v>4.7233796296296295E-2</v>
      </c>
      <c r="G8081">
        <v>940</v>
      </c>
      <c r="H8081">
        <v>4081.94</v>
      </c>
      <c r="I8081">
        <v>0</v>
      </c>
      <c r="J8081" t="s">
        <v>3772</v>
      </c>
      <c r="K8081" t="s">
        <v>22</v>
      </c>
      <c r="L8081">
        <v>1</v>
      </c>
      <c r="N8081" t="s">
        <v>23</v>
      </c>
      <c r="O8081" t="s">
        <v>46</v>
      </c>
      <c r="P8081" t="s">
        <v>28</v>
      </c>
      <c r="R8081" t="s">
        <v>26</v>
      </c>
      <c r="S8081">
        <v>17.8</v>
      </c>
      <c r="T8081">
        <v>17.3</v>
      </c>
      <c r="U8081">
        <v>17.5</v>
      </c>
      <c r="V8081">
        <v>0.5</v>
      </c>
      <c r="W8081">
        <v>0.3</v>
      </c>
      <c r="AB8081">
        <f t="shared" si="161"/>
        <v>3780.48</v>
      </c>
    </row>
    <row r="8082" spans="1:28" x14ac:dyDescent="0.25">
      <c r="A8082" t="s">
        <v>3795</v>
      </c>
      <c r="B8082" t="s">
        <v>3770</v>
      </c>
      <c r="C8082" s="1">
        <v>0.50973379629629634</v>
      </c>
      <c r="D8082">
        <v>766</v>
      </c>
      <c r="E8082" s="2">
        <v>4.7244675925925926E-2</v>
      </c>
      <c r="F8082" s="1">
        <v>4.7233796296296295E-2</v>
      </c>
      <c r="G8082">
        <v>940</v>
      </c>
      <c r="H8082">
        <v>4081.94</v>
      </c>
      <c r="I8082">
        <v>0</v>
      </c>
      <c r="J8082" t="s">
        <v>3772</v>
      </c>
      <c r="K8082" t="s">
        <v>22</v>
      </c>
      <c r="L8082">
        <v>1</v>
      </c>
      <c r="N8082" t="s">
        <v>23</v>
      </c>
      <c r="O8082" t="s">
        <v>33</v>
      </c>
      <c r="P8082" t="s">
        <v>28</v>
      </c>
      <c r="R8082" t="s">
        <v>26</v>
      </c>
      <c r="S8082">
        <v>17.399999999999999</v>
      </c>
      <c r="T8082">
        <v>17.3</v>
      </c>
      <c r="U8082">
        <v>17.5</v>
      </c>
      <c r="V8082">
        <v>0.1</v>
      </c>
      <c r="W8082">
        <v>-0.1</v>
      </c>
      <c r="AB8082">
        <f t="shared" si="161"/>
        <v>3780.48</v>
      </c>
    </row>
    <row r="8083" spans="1:28" x14ac:dyDescent="0.25">
      <c r="A8083" t="s">
        <v>3796</v>
      </c>
      <c r="B8083" t="s">
        <v>3770</v>
      </c>
      <c r="C8083" s="1">
        <v>0.51028935185185187</v>
      </c>
      <c r="D8083">
        <v>94</v>
      </c>
      <c r="E8083" s="2">
        <v>4.7792465277777779E-2</v>
      </c>
      <c r="F8083" s="1">
        <v>4.7789351851851847E-2</v>
      </c>
      <c r="G8083">
        <v>269</v>
      </c>
      <c r="H8083">
        <v>4129.2700000000004</v>
      </c>
      <c r="I8083">
        <v>0</v>
      </c>
      <c r="J8083" t="s">
        <v>3772</v>
      </c>
      <c r="K8083" t="s">
        <v>22</v>
      </c>
      <c r="L8083">
        <v>1</v>
      </c>
      <c r="N8083" t="s">
        <v>23</v>
      </c>
      <c r="O8083" t="s">
        <v>24</v>
      </c>
      <c r="P8083" t="s">
        <v>25</v>
      </c>
      <c r="R8083" t="s">
        <v>26</v>
      </c>
      <c r="S8083">
        <v>16.899999999999999</v>
      </c>
      <c r="T8083">
        <v>17.3</v>
      </c>
      <c r="U8083">
        <v>17.5</v>
      </c>
      <c r="V8083">
        <v>-0.4</v>
      </c>
      <c r="W8083">
        <v>-0.6</v>
      </c>
      <c r="AB8083">
        <f t="shared" si="161"/>
        <v>3827.8100000000004</v>
      </c>
    </row>
    <row r="8084" spans="1:28" x14ac:dyDescent="0.25">
      <c r="A8084" t="s">
        <v>3797</v>
      </c>
      <c r="B8084" t="s">
        <v>3770</v>
      </c>
      <c r="C8084" s="1">
        <v>0.51042824074074067</v>
      </c>
      <c r="D8084">
        <v>677</v>
      </c>
      <c r="E8084" s="2">
        <v>4.793810185185185E-2</v>
      </c>
      <c r="F8084" s="1">
        <v>4.7928240740740737E-2</v>
      </c>
      <c r="G8084">
        <v>852</v>
      </c>
      <c r="H8084">
        <v>4141.8500000000004</v>
      </c>
      <c r="I8084">
        <v>0</v>
      </c>
      <c r="J8084" t="s">
        <v>3772</v>
      </c>
      <c r="K8084" t="s">
        <v>22</v>
      </c>
      <c r="L8084">
        <v>1</v>
      </c>
      <c r="N8084" t="s">
        <v>23</v>
      </c>
      <c r="O8084" t="s">
        <v>24</v>
      </c>
      <c r="P8084" t="s">
        <v>28</v>
      </c>
      <c r="R8084" t="s">
        <v>26</v>
      </c>
      <c r="S8084">
        <v>16.8</v>
      </c>
      <c r="T8084">
        <v>17.2</v>
      </c>
      <c r="U8084">
        <v>17.399999999999999</v>
      </c>
      <c r="V8084">
        <v>-0.4</v>
      </c>
      <c r="W8084">
        <v>-0.6</v>
      </c>
      <c r="AB8084">
        <f t="shared" si="161"/>
        <v>3840.3900000000003</v>
      </c>
    </row>
    <row r="8085" spans="1:28" x14ac:dyDescent="0.25">
      <c r="A8085" t="s">
        <v>3798</v>
      </c>
      <c r="B8085" t="s">
        <v>3770</v>
      </c>
      <c r="C8085" s="1">
        <v>0.5118287037037037</v>
      </c>
      <c r="D8085">
        <v>102</v>
      </c>
      <c r="E8085" s="2">
        <v>4.9331898148148146E-2</v>
      </c>
      <c r="F8085" s="1">
        <v>4.9328703703703701E-2</v>
      </c>
      <c r="G8085">
        <v>276</v>
      </c>
      <c r="H8085">
        <v>4262.28</v>
      </c>
      <c r="I8085">
        <v>0</v>
      </c>
      <c r="J8085" t="s">
        <v>3772</v>
      </c>
      <c r="K8085" t="s">
        <v>22</v>
      </c>
      <c r="L8085">
        <v>1</v>
      </c>
      <c r="N8085" t="s">
        <v>23</v>
      </c>
      <c r="O8085" t="s">
        <v>36</v>
      </c>
      <c r="P8085" t="s">
        <v>28</v>
      </c>
      <c r="R8085" t="s">
        <v>26</v>
      </c>
      <c r="S8085">
        <v>19.7</v>
      </c>
      <c r="T8085">
        <v>17.2</v>
      </c>
      <c r="U8085">
        <v>17.3</v>
      </c>
      <c r="V8085">
        <v>2.5</v>
      </c>
      <c r="W8085">
        <v>2.4</v>
      </c>
      <c r="AB8085">
        <f t="shared" si="161"/>
        <v>3960.8199999999997</v>
      </c>
    </row>
    <row r="8086" spans="1:28" x14ac:dyDescent="0.25">
      <c r="A8086" t="s">
        <v>3798</v>
      </c>
      <c r="B8086" t="s">
        <v>3770</v>
      </c>
      <c r="C8086" s="1">
        <v>0.5118287037037037</v>
      </c>
      <c r="D8086">
        <v>102</v>
      </c>
      <c r="E8086" s="2">
        <v>4.9331898148148146E-2</v>
      </c>
      <c r="F8086" s="1">
        <v>4.9328703703703701E-2</v>
      </c>
      <c r="G8086">
        <v>276</v>
      </c>
      <c r="H8086">
        <v>4262.28</v>
      </c>
      <c r="I8086">
        <v>0</v>
      </c>
      <c r="J8086" t="s">
        <v>3772</v>
      </c>
      <c r="K8086" t="s">
        <v>22</v>
      </c>
      <c r="L8086">
        <v>1</v>
      </c>
      <c r="N8086" t="s">
        <v>23</v>
      </c>
      <c r="O8086" t="s">
        <v>24</v>
      </c>
      <c r="P8086" t="s">
        <v>28</v>
      </c>
      <c r="R8086" t="s">
        <v>26</v>
      </c>
      <c r="S8086">
        <v>18.5</v>
      </c>
      <c r="T8086">
        <v>17.2</v>
      </c>
      <c r="U8086">
        <v>17.3</v>
      </c>
      <c r="V8086">
        <v>1.3</v>
      </c>
      <c r="W8086">
        <v>1.2</v>
      </c>
      <c r="AB8086">
        <f t="shared" si="161"/>
        <v>3960.8199999999997</v>
      </c>
    </row>
    <row r="8087" spans="1:28" x14ac:dyDescent="0.25">
      <c r="A8087" t="s">
        <v>3798</v>
      </c>
      <c r="B8087" t="s">
        <v>3770</v>
      </c>
      <c r="C8087" s="1">
        <v>0.5118287037037037</v>
      </c>
      <c r="D8087">
        <v>102</v>
      </c>
      <c r="E8087" s="2">
        <v>4.9331898148148146E-2</v>
      </c>
      <c r="F8087" s="1">
        <v>4.9328703703703701E-2</v>
      </c>
      <c r="G8087">
        <v>276</v>
      </c>
      <c r="H8087">
        <v>4262.28</v>
      </c>
      <c r="I8087">
        <v>0</v>
      </c>
      <c r="J8087" t="s">
        <v>3772</v>
      </c>
      <c r="K8087" t="s">
        <v>22</v>
      </c>
      <c r="L8087">
        <v>1</v>
      </c>
      <c r="N8087" t="s">
        <v>23</v>
      </c>
      <c r="O8087" t="s">
        <v>46</v>
      </c>
      <c r="P8087" t="s">
        <v>28</v>
      </c>
      <c r="R8087" t="s">
        <v>26</v>
      </c>
      <c r="S8087">
        <v>17.8</v>
      </c>
      <c r="T8087">
        <v>17.2</v>
      </c>
      <c r="U8087">
        <v>17.3</v>
      </c>
      <c r="V8087">
        <v>0.6</v>
      </c>
      <c r="W8087">
        <v>0.5</v>
      </c>
      <c r="AB8087">
        <f t="shared" si="161"/>
        <v>3960.8199999999997</v>
      </c>
    </row>
    <row r="8088" spans="1:28" x14ac:dyDescent="0.25">
      <c r="A8088" t="s">
        <v>3799</v>
      </c>
      <c r="B8088" t="s">
        <v>3770</v>
      </c>
      <c r="C8088" s="1">
        <v>0.51391203703703703</v>
      </c>
      <c r="D8088">
        <v>404</v>
      </c>
      <c r="E8088" s="2">
        <v>5.1418738425925925E-2</v>
      </c>
      <c r="F8088" s="1">
        <v>5.1412037037037034E-2</v>
      </c>
      <c r="G8088">
        <v>579</v>
      </c>
      <c r="H8088">
        <v>4442.58</v>
      </c>
      <c r="I8088">
        <v>0</v>
      </c>
      <c r="J8088" t="s">
        <v>3772</v>
      </c>
      <c r="K8088" t="s">
        <v>22</v>
      </c>
      <c r="L8088">
        <v>1</v>
      </c>
      <c r="N8088" t="s">
        <v>23</v>
      </c>
      <c r="O8088" t="s">
        <v>36</v>
      </c>
      <c r="P8088" t="s">
        <v>28</v>
      </c>
      <c r="R8088" t="s">
        <v>26</v>
      </c>
      <c r="S8088">
        <v>21.9</v>
      </c>
      <c r="T8088">
        <v>17.2</v>
      </c>
      <c r="U8088">
        <v>17.3</v>
      </c>
      <c r="V8088">
        <v>4.7</v>
      </c>
      <c r="W8088">
        <v>4.5999999999999996</v>
      </c>
      <c r="AB8088">
        <f t="shared" si="161"/>
        <v>4141.12</v>
      </c>
    </row>
    <row r="8089" spans="1:28" x14ac:dyDescent="0.25">
      <c r="A8089" t="s">
        <v>3799</v>
      </c>
      <c r="B8089" t="s">
        <v>3770</v>
      </c>
      <c r="C8089" s="1">
        <v>0.51391203703703703</v>
      </c>
      <c r="D8089">
        <v>404</v>
      </c>
      <c r="E8089" s="2">
        <v>5.1418738425925925E-2</v>
      </c>
      <c r="F8089" s="1">
        <v>5.1412037037037034E-2</v>
      </c>
      <c r="G8089">
        <v>579</v>
      </c>
      <c r="H8089">
        <v>4442.58</v>
      </c>
      <c r="I8089">
        <v>0</v>
      </c>
      <c r="J8089" t="s">
        <v>3772</v>
      </c>
      <c r="K8089" t="s">
        <v>22</v>
      </c>
      <c r="L8089">
        <v>1</v>
      </c>
      <c r="N8089" t="s">
        <v>23</v>
      </c>
      <c r="O8089" t="s">
        <v>24</v>
      </c>
      <c r="P8089" t="s">
        <v>28</v>
      </c>
      <c r="R8089" t="s">
        <v>26</v>
      </c>
      <c r="S8089">
        <v>21.4</v>
      </c>
      <c r="T8089">
        <v>17.2</v>
      </c>
      <c r="U8089">
        <v>17.3</v>
      </c>
      <c r="V8089">
        <v>4.2</v>
      </c>
      <c r="W8089">
        <v>4.0999999999999996</v>
      </c>
      <c r="AB8089">
        <f t="shared" si="161"/>
        <v>4141.12</v>
      </c>
    </row>
    <row r="8090" spans="1:28" x14ac:dyDescent="0.25">
      <c r="A8090" t="s">
        <v>3799</v>
      </c>
      <c r="B8090" t="s">
        <v>3770</v>
      </c>
      <c r="C8090" s="1">
        <v>0.51391203703703703</v>
      </c>
      <c r="D8090">
        <v>404</v>
      </c>
      <c r="E8090" s="2">
        <v>5.1418738425925925E-2</v>
      </c>
      <c r="F8090" s="1">
        <v>5.1412037037037034E-2</v>
      </c>
      <c r="G8090">
        <v>579</v>
      </c>
      <c r="H8090">
        <v>4442.58</v>
      </c>
      <c r="I8090">
        <v>0</v>
      </c>
      <c r="J8090" t="s">
        <v>3772</v>
      </c>
      <c r="K8090" t="s">
        <v>22</v>
      </c>
      <c r="L8090">
        <v>1</v>
      </c>
      <c r="N8090" t="s">
        <v>23</v>
      </c>
      <c r="O8090" t="s">
        <v>46</v>
      </c>
      <c r="P8090" t="s">
        <v>28</v>
      </c>
      <c r="R8090" t="s">
        <v>26</v>
      </c>
      <c r="S8090">
        <v>19.5</v>
      </c>
      <c r="T8090">
        <v>17.2</v>
      </c>
      <c r="U8090">
        <v>17.3</v>
      </c>
      <c r="V8090">
        <v>2.2999999999999998</v>
      </c>
      <c r="W8090">
        <v>2.2000000000000002</v>
      </c>
      <c r="AB8090">
        <f t="shared" si="161"/>
        <v>4141.12</v>
      </c>
    </row>
    <row r="8091" spans="1:28" x14ac:dyDescent="0.25">
      <c r="A8091" t="s">
        <v>3800</v>
      </c>
      <c r="B8091" t="s">
        <v>3770</v>
      </c>
      <c r="C8091" s="1">
        <v>0.51599537037037035</v>
      </c>
      <c r="D8091">
        <v>239</v>
      </c>
      <c r="E8091" s="2">
        <v>5.3500162037037037E-2</v>
      </c>
      <c r="F8091" s="1">
        <v>5.3495370370370367E-2</v>
      </c>
      <c r="G8091">
        <v>414</v>
      </c>
      <c r="H8091">
        <v>4622.41</v>
      </c>
      <c r="I8091">
        <v>0</v>
      </c>
      <c r="J8091" t="s">
        <v>3772</v>
      </c>
      <c r="K8091" t="s">
        <v>22</v>
      </c>
      <c r="L8091">
        <v>1</v>
      </c>
      <c r="N8091" t="s">
        <v>23</v>
      </c>
      <c r="O8091" t="s">
        <v>36</v>
      </c>
      <c r="P8091" t="s">
        <v>28</v>
      </c>
      <c r="R8091" t="s">
        <v>26</v>
      </c>
      <c r="S8091">
        <v>21.9</v>
      </c>
      <c r="T8091">
        <v>17.2</v>
      </c>
      <c r="U8091">
        <v>17.3</v>
      </c>
      <c r="V8091">
        <v>4.7</v>
      </c>
      <c r="W8091">
        <v>4.5999999999999996</v>
      </c>
      <c r="AB8091">
        <f t="shared" si="161"/>
        <v>4320.95</v>
      </c>
    </row>
    <row r="8092" spans="1:28" x14ac:dyDescent="0.25">
      <c r="A8092" t="s">
        <v>3800</v>
      </c>
      <c r="B8092" t="s">
        <v>3770</v>
      </c>
      <c r="C8092" s="1">
        <v>0.51599537037037035</v>
      </c>
      <c r="D8092">
        <v>239</v>
      </c>
      <c r="E8092" s="2">
        <v>5.3500162037037037E-2</v>
      </c>
      <c r="F8092" s="1">
        <v>5.3495370370370367E-2</v>
      </c>
      <c r="G8092">
        <v>414</v>
      </c>
      <c r="H8092">
        <v>4622.41</v>
      </c>
      <c r="I8092">
        <v>0</v>
      </c>
      <c r="J8092" t="s">
        <v>3772</v>
      </c>
      <c r="K8092" t="s">
        <v>22</v>
      </c>
      <c r="L8092">
        <v>1</v>
      </c>
      <c r="N8092" t="s">
        <v>23</v>
      </c>
      <c r="O8092" t="s">
        <v>24</v>
      </c>
      <c r="P8092" t="s">
        <v>28</v>
      </c>
      <c r="R8092" t="s">
        <v>26</v>
      </c>
      <c r="S8092">
        <v>21.1</v>
      </c>
      <c r="T8092">
        <v>17.2</v>
      </c>
      <c r="U8092">
        <v>17.3</v>
      </c>
      <c r="V8092">
        <v>3.9</v>
      </c>
      <c r="W8092">
        <v>3.8</v>
      </c>
      <c r="AB8092">
        <f t="shared" si="161"/>
        <v>4320.95</v>
      </c>
    </row>
    <row r="8093" spans="1:28" x14ac:dyDescent="0.25">
      <c r="A8093" t="s">
        <v>3800</v>
      </c>
      <c r="B8093" t="s">
        <v>3770</v>
      </c>
      <c r="C8093" s="1">
        <v>0.51599537037037035</v>
      </c>
      <c r="D8093">
        <v>239</v>
      </c>
      <c r="E8093" s="2">
        <v>5.3500162037037037E-2</v>
      </c>
      <c r="F8093" s="1">
        <v>5.3495370370370367E-2</v>
      </c>
      <c r="G8093">
        <v>414</v>
      </c>
      <c r="H8093">
        <v>4622.41</v>
      </c>
      <c r="I8093">
        <v>0</v>
      </c>
      <c r="J8093" t="s">
        <v>3772</v>
      </c>
      <c r="K8093" t="s">
        <v>22</v>
      </c>
      <c r="L8093">
        <v>1</v>
      </c>
      <c r="N8093" t="s">
        <v>23</v>
      </c>
      <c r="O8093" t="s">
        <v>46</v>
      </c>
      <c r="P8093" t="s">
        <v>28</v>
      </c>
      <c r="R8093" t="s">
        <v>26</v>
      </c>
      <c r="S8093">
        <v>21.1</v>
      </c>
      <c r="T8093">
        <v>17.2</v>
      </c>
      <c r="U8093">
        <v>17.3</v>
      </c>
      <c r="V8093">
        <v>3.9</v>
      </c>
      <c r="W8093">
        <v>3.8</v>
      </c>
      <c r="AB8093">
        <f t="shared" si="161"/>
        <v>4320.95</v>
      </c>
    </row>
    <row r="8094" spans="1:28" x14ac:dyDescent="0.25">
      <c r="A8094" t="s">
        <v>3801</v>
      </c>
      <c r="B8094" t="s">
        <v>3770</v>
      </c>
      <c r="C8094" s="1">
        <v>0.51807870370370368</v>
      </c>
      <c r="D8094">
        <v>141</v>
      </c>
      <c r="E8094" s="2">
        <v>5.558236111111111E-2</v>
      </c>
      <c r="F8094" s="1">
        <v>5.5578703703703707E-2</v>
      </c>
      <c r="G8094">
        <v>316</v>
      </c>
      <c r="H8094">
        <v>4802.32</v>
      </c>
      <c r="I8094">
        <v>0</v>
      </c>
      <c r="J8094" t="s">
        <v>3772</v>
      </c>
      <c r="K8094" t="s">
        <v>22</v>
      </c>
      <c r="L8094">
        <v>1</v>
      </c>
      <c r="N8094" t="s">
        <v>23</v>
      </c>
      <c r="O8094" t="s">
        <v>36</v>
      </c>
      <c r="P8094" t="s">
        <v>28</v>
      </c>
      <c r="R8094" t="s">
        <v>26</v>
      </c>
      <c r="S8094">
        <v>23.7</v>
      </c>
      <c r="T8094">
        <v>17.3</v>
      </c>
      <c r="U8094">
        <v>17.399999999999999</v>
      </c>
      <c r="V8094">
        <v>6.4</v>
      </c>
      <c r="W8094">
        <v>6.3</v>
      </c>
      <c r="AB8094">
        <f t="shared" si="161"/>
        <v>4500.8599999999997</v>
      </c>
    </row>
    <row r="8095" spans="1:28" x14ac:dyDescent="0.25">
      <c r="A8095" t="s">
        <v>3801</v>
      </c>
      <c r="B8095" t="s">
        <v>3770</v>
      </c>
      <c r="C8095" s="1">
        <v>0.51807870370370368</v>
      </c>
      <c r="D8095">
        <v>141</v>
      </c>
      <c r="E8095" s="2">
        <v>5.558236111111111E-2</v>
      </c>
      <c r="F8095" s="1">
        <v>5.5578703703703707E-2</v>
      </c>
      <c r="G8095">
        <v>316</v>
      </c>
      <c r="H8095">
        <v>4802.32</v>
      </c>
      <c r="I8095">
        <v>0</v>
      </c>
      <c r="J8095" t="s">
        <v>3772</v>
      </c>
      <c r="K8095" t="s">
        <v>22</v>
      </c>
      <c r="L8095">
        <v>1</v>
      </c>
      <c r="N8095" t="s">
        <v>23</v>
      </c>
      <c r="O8095" t="s">
        <v>24</v>
      </c>
      <c r="P8095" t="s">
        <v>28</v>
      </c>
      <c r="R8095" t="s">
        <v>26</v>
      </c>
      <c r="S8095">
        <v>22.7</v>
      </c>
      <c r="T8095">
        <v>17.3</v>
      </c>
      <c r="U8095">
        <v>17.399999999999999</v>
      </c>
      <c r="V8095">
        <v>5.4</v>
      </c>
      <c r="W8095">
        <v>5.3</v>
      </c>
      <c r="AB8095">
        <f t="shared" si="161"/>
        <v>4500.8599999999997</v>
      </c>
    </row>
    <row r="8096" spans="1:28" x14ac:dyDescent="0.25">
      <c r="A8096" t="s">
        <v>3801</v>
      </c>
      <c r="B8096" t="s">
        <v>3770</v>
      </c>
      <c r="C8096" s="1">
        <v>0.51807870370370368</v>
      </c>
      <c r="D8096">
        <v>141</v>
      </c>
      <c r="E8096" s="2">
        <v>5.558236111111111E-2</v>
      </c>
      <c r="F8096" s="1">
        <v>5.5578703703703707E-2</v>
      </c>
      <c r="G8096">
        <v>316</v>
      </c>
      <c r="H8096">
        <v>4802.32</v>
      </c>
      <c r="I8096">
        <v>0</v>
      </c>
      <c r="J8096" t="s">
        <v>3772</v>
      </c>
      <c r="K8096" t="s">
        <v>22</v>
      </c>
      <c r="L8096">
        <v>1</v>
      </c>
      <c r="N8096" t="s">
        <v>23</v>
      </c>
      <c r="O8096" t="s">
        <v>46</v>
      </c>
      <c r="P8096" t="s">
        <v>28</v>
      </c>
      <c r="R8096" t="s">
        <v>26</v>
      </c>
      <c r="S8096">
        <v>21.3</v>
      </c>
      <c r="T8096">
        <v>17.3</v>
      </c>
      <c r="U8096">
        <v>17.399999999999999</v>
      </c>
      <c r="V8096">
        <v>4</v>
      </c>
      <c r="W8096">
        <v>3.9</v>
      </c>
      <c r="AB8096">
        <f t="shared" si="161"/>
        <v>4500.8599999999997</v>
      </c>
    </row>
    <row r="8097" spans="1:28" x14ac:dyDescent="0.25">
      <c r="A8097" t="s">
        <v>3802</v>
      </c>
      <c r="B8097" t="s">
        <v>3770</v>
      </c>
      <c r="C8097" s="1">
        <v>0.52016203703703701</v>
      </c>
      <c r="D8097">
        <v>43</v>
      </c>
      <c r="E8097" s="2">
        <v>5.7664560185185183E-2</v>
      </c>
      <c r="F8097" s="1">
        <v>5.7662037037037039E-2</v>
      </c>
      <c r="G8097">
        <v>218</v>
      </c>
      <c r="H8097">
        <v>4982.22</v>
      </c>
      <c r="I8097">
        <v>0</v>
      </c>
      <c r="J8097" t="s">
        <v>3772</v>
      </c>
      <c r="K8097" t="s">
        <v>22</v>
      </c>
      <c r="L8097">
        <v>1</v>
      </c>
      <c r="N8097" t="s">
        <v>23</v>
      </c>
      <c r="O8097" t="s">
        <v>36</v>
      </c>
      <c r="P8097" t="s">
        <v>28</v>
      </c>
      <c r="R8097" t="s">
        <v>26</v>
      </c>
      <c r="S8097">
        <v>22</v>
      </c>
      <c r="T8097">
        <v>17.2</v>
      </c>
      <c r="U8097">
        <v>17.2</v>
      </c>
      <c r="V8097">
        <v>4.8</v>
      </c>
      <c r="W8097">
        <v>4.8</v>
      </c>
      <c r="AB8097">
        <f t="shared" si="161"/>
        <v>4680.76</v>
      </c>
    </row>
    <row r="8098" spans="1:28" x14ac:dyDescent="0.25">
      <c r="A8098" t="s">
        <v>3802</v>
      </c>
      <c r="B8098" t="s">
        <v>3770</v>
      </c>
      <c r="C8098" s="1">
        <v>0.52016203703703701</v>
      </c>
      <c r="D8098">
        <v>43</v>
      </c>
      <c r="E8098" s="2">
        <v>5.7664560185185183E-2</v>
      </c>
      <c r="F8098" s="1">
        <v>5.7662037037037039E-2</v>
      </c>
      <c r="G8098">
        <v>218</v>
      </c>
      <c r="H8098">
        <v>4982.22</v>
      </c>
      <c r="I8098">
        <v>0</v>
      </c>
      <c r="J8098" t="s">
        <v>3772</v>
      </c>
      <c r="K8098" t="s">
        <v>22</v>
      </c>
      <c r="L8098">
        <v>1</v>
      </c>
      <c r="N8098" t="s">
        <v>23</v>
      </c>
      <c r="O8098" t="s">
        <v>24</v>
      </c>
      <c r="P8098" t="s">
        <v>28</v>
      </c>
      <c r="R8098" t="s">
        <v>26</v>
      </c>
      <c r="S8098">
        <v>21.6</v>
      </c>
      <c r="T8098">
        <v>17.2</v>
      </c>
      <c r="U8098">
        <v>17.2</v>
      </c>
      <c r="V8098">
        <v>4.4000000000000004</v>
      </c>
      <c r="W8098">
        <v>4.4000000000000004</v>
      </c>
      <c r="AB8098">
        <f t="shared" si="161"/>
        <v>4680.76</v>
      </c>
    </row>
    <row r="8099" spans="1:28" x14ac:dyDescent="0.25">
      <c r="A8099" t="s">
        <v>3802</v>
      </c>
      <c r="B8099" t="s">
        <v>3770</v>
      </c>
      <c r="C8099" s="1">
        <v>0.52016203703703701</v>
      </c>
      <c r="D8099">
        <v>43</v>
      </c>
      <c r="E8099" s="2">
        <v>5.7664560185185183E-2</v>
      </c>
      <c r="F8099" s="1">
        <v>5.7662037037037039E-2</v>
      </c>
      <c r="G8099">
        <v>218</v>
      </c>
      <c r="H8099">
        <v>4982.22</v>
      </c>
      <c r="I8099">
        <v>0</v>
      </c>
      <c r="J8099" t="s">
        <v>3772</v>
      </c>
      <c r="K8099" t="s">
        <v>22</v>
      </c>
      <c r="L8099">
        <v>1</v>
      </c>
      <c r="N8099" t="s">
        <v>23</v>
      </c>
      <c r="O8099" t="s">
        <v>46</v>
      </c>
      <c r="P8099" t="s">
        <v>28</v>
      </c>
      <c r="R8099" t="s">
        <v>26</v>
      </c>
      <c r="S8099">
        <v>20.399999999999999</v>
      </c>
      <c r="T8099">
        <v>17.2</v>
      </c>
      <c r="U8099">
        <v>17.2</v>
      </c>
      <c r="V8099">
        <v>3.2</v>
      </c>
      <c r="W8099">
        <v>3.2</v>
      </c>
      <c r="AB8099">
        <f t="shared" si="161"/>
        <v>4680.76</v>
      </c>
    </row>
    <row r="8100" spans="1:28" x14ac:dyDescent="0.25">
      <c r="A8100" t="s">
        <v>3803</v>
      </c>
      <c r="B8100" t="s">
        <v>3770</v>
      </c>
      <c r="C8100" s="1">
        <v>0.52224537037037033</v>
      </c>
      <c r="D8100">
        <v>279</v>
      </c>
      <c r="E8100" s="2">
        <v>5.9750625000000002E-2</v>
      </c>
      <c r="F8100" s="1">
        <v>5.9745370370370372E-2</v>
      </c>
      <c r="G8100">
        <v>454</v>
      </c>
      <c r="H8100">
        <v>5162.45</v>
      </c>
      <c r="I8100">
        <v>0</v>
      </c>
      <c r="J8100" t="s">
        <v>3772</v>
      </c>
      <c r="K8100" t="s">
        <v>22</v>
      </c>
      <c r="L8100">
        <v>1</v>
      </c>
      <c r="N8100" t="s">
        <v>23</v>
      </c>
      <c r="O8100" t="s">
        <v>36</v>
      </c>
      <c r="P8100" t="s">
        <v>28</v>
      </c>
      <c r="R8100" t="s">
        <v>26</v>
      </c>
      <c r="S8100">
        <v>21.5</v>
      </c>
      <c r="T8100">
        <v>17.100000000000001</v>
      </c>
      <c r="U8100">
        <v>17.2</v>
      </c>
      <c r="V8100">
        <v>4.4000000000000004</v>
      </c>
      <c r="W8100">
        <v>4.3</v>
      </c>
      <c r="AB8100">
        <f t="shared" si="161"/>
        <v>4860.99</v>
      </c>
    </row>
    <row r="8101" spans="1:28" x14ac:dyDescent="0.25">
      <c r="A8101" t="s">
        <v>3803</v>
      </c>
      <c r="B8101" t="s">
        <v>3770</v>
      </c>
      <c r="C8101" s="1">
        <v>0.52224537037037033</v>
      </c>
      <c r="D8101">
        <v>279</v>
      </c>
      <c r="E8101" s="2">
        <v>5.9750625000000002E-2</v>
      </c>
      <c r="F8101" s="1">
        <v>5.9745370370370372E-2</v>
      </c>
      <c r="G8101">
        <v>454</v>
      </c>
      <c r="H8101">
        <v>5162.45</v>
      </c>
      <c r="I8101">
        <v>0</v>
      </c>
      <c r="J8101" t="s">
        <v>3772</v>
      </c>
      <c r="K8101" t="s">
        <v>22</v>
      </c>
      <c r="L8101">
        <v>1</v>
      </c>
      <c r="N8101" t="s">
        <v>23</v>
      </c>
      <c r="O8101" t="s">
        <v>24</v>
      </c>
      <c r="P8101" t="s">
        <v>28</v>
      </c>
      <c r="R8101" t="s">
        <v>26</v>
      </c>
      <c r="S8101">
        <v>21.9</v>
      </c>
      <c r="T8101">
        <v>17.100000000000001</v>
      </c>
      <c r="U8101">
        <v>17.2</v>
      </c>
      <c r="V8101">
        <v>4.8</v>
      </c>
      <c r="W8101">
        <v>4.7</v>
      </c>
      <c r="AB8101">
        <f t="shared" si="161"/>
        <v>4860.99</v>
      </c>
    </row>
    <row r="8102" spans="1:28" x14ac:dyDescent="0.25">
      <c r="A8102" t="s">
        <v>3803</v>
      </c>
      <c r="B8102" t="s">
        <v>3770</v>
      </c>
      <c r="C8102" s="1">
        <v>0.52224537037037033</v>
      </c>
      <c r="D8102">
        <v>279</v>
      </c>
      <c r="E8102" s="2">
        <v>5.9750625000000002E-2</v>
      </c>
      <c r="F8102" s="1">
        <v>5.9745370370370372E-2</v>
      </c>
      <c r="G8102">
        <v>454</v>
      </c>
      <c r="H8102">
        <v>5162.45</v>
      </c>
      <c r="I8102">
        <v>0</v>
      </c>
      <c r="J8102" t="s">
        <v>3772</v>
      </c>
      <c r="K8102" t="s">
        <v>22</v>
      </c>
      <c r="L8102">
        <v>1</v>
      </c>
      <c r="N8102" t="s">
        <v>23</v>
      </c>
      <c r="O8102" t="s">
        <v>46</v>
      </c>
      <c r="P8102" t="s">
        <v>28</v>
      </c>
      <c r="R8102" t="s">
        <v>26</v>
      </c>
      <c r="AB8102">
        <f t="shared" ref="AB8102:AB8151" si="162">H8102-301.46</f>
        <v>4860.99</v>
      </c>
    </row>
    <row r="8103" spans="1:28" x14ac:dyDescent="0.25">
      <c r="A8103" t="s">
        <v>3804</v>
      </c>
      <c r="B8103" t="s">
        <v>3770</v>
      </c>
      <c r="C8103" s="1">
        <v>0.52236111111111116</v>
      </c>
      <c r="D8103">
        <v>92</v>
      </c>
      <c r="E8103" s="2">
        <v>5.9864201388888892E-2</v>
      </c>
      <c r="F8103" s="1">
        <v>5.9861111111111108E-2</v>
      </c>
      <c r="G8103">
        <v>267</v>
      </c>
      <c r="H8103">
        <v>5172.2700000000004</v>
      </c>
      <c r="I8103">
        <v>0</v>
      </c>
      <c r="J8103" t="s">
        <v>3772</v>
      </c>
      <c r="K8103" t="s">
        <v>22</v>
      </c>
      <c r="L8103">
        <v>1</v>
      </c>
      <c r="N8103" t="s">
        <v>23</v>
      </c>
      <c r="O8103" t="s">
        <v>42</v>
      </c>
      <c r="P8103" t="s">
        <v>25</v>
      </c>
      <c r="R8103" t="s">
        <v>26</v>
      </c>
      <c r="S8103">
        <v>17.2</v>
      </c>
      <c r="T8103">
        <v>17.100000000000001</v>
      </c>
      <c r="U8103">
        <v>17.2</v>
      </c>
      <c r="V8103">
        <v>0.1</v>
      </c>
      <c r="W8103">
        <v>0</v>
      </c>
      <c r="AB8103">
        <f t="shared" si="162"/>
        <v>4870.8100000000004</v>
      </c>
    </row>
    <row r="8104" spans="1:28" x14ac:dyDescent="0.25">
      <c r="A8104" t="s">
        <v>3805</v>
      </c>
      <c r="B8104" t="s">
        <v>3770</v>
      </c>
      <c r="C8104" s="1">
        <v>0.5224537037037037</v>
      </c>
      <c r="D8104">
        <v>603</v>
      </c>
      <c r="E8104" s="2">
        <v>5.9962708333333337E-2</v>
      </c>
      <c r="F8104" s="1">
        <v>5.9953703703703703E-2</v>
      </c>
      <c r="G8104">
        <v>778</v>
      </c>
      <c r="H8104">
        <v>5180.78</v>
      </c>
      <c r="I8104">
        <v>0</v>
      </c>
      <c r="J8104" t="s">
        <v>3772</v>
      </c>
      <c r="K8104" t="s">
        <v>22</v>
      </c>
      <c r="L8104">
        <v>1</v>
      </c>
      <c r="N8104" t="s">
        <v>23</v>
      </c>
      <c r="O8104" t="s">
        <v>42</v>
      </c>
      <c r="P8104" t="s">
        <v>28</v>
      </c>
      <c r="R8104" t="s">
        <v>26</v>
      </c>
      <c r="S8104">
        <v>17.2</v>
      </c>
      <c r="T8104">
        <v>17.100000000000001</v>
      </c>
      <c r="U8104">
        <v>17.2</v>
      </c>
      <c r="V8104">
        <v>0.1</v>
      </c>
      <c r="W8104">
        <v>0</v>
      </c>
      <c r="AB8104">
        <f t="shared" si="162"/>
        <v>4879.32</v>
      </c>
    </row>
    <row r="8105" spans="1:28" x14ac:dyDescent="0.25">
      <c r="A8105" t="s">
        <v>3806</v>
      </c>
      <c r="B8105" t="s">
        <v>3770</v>
      </c>
      <c r="C8105" s="1">
        <v>0.52432870370370377</v>
      </c>
      <c r="D8105">
        <v>181</v>
      </c>
      <c r="E8105" s="2">
        <v>6.1832824074074068E-2</v>
      </c>
      <c r="F8105" s="1">
        <v>6.1828703703703712E-2</v>
      </c>
      <c r="G8105">
        <v>356</v>
      </c>
      <c r="H8105">
        <v>5342.36</v>
      </c>
      <c r="I8105">
        <v>0</v>
      </c>
      <c r="J8105" t="s">
        <v>3772</v>
      </c>
      <c r="K8105" t="s">
        <v>22</v>
      </c>
      <c r="L8105">
        <v>1</v>
      </c>
      <c r="N8105" t="s">
        <v>23</v>
      </c>
      <c r="O8105" t="s">
        <v>36</v>
      </c>
      <c r="P8105" t="s">
        <v>28</v>
      </c>
      <c r="R8105" t="s">
        <v>26</v>
      </c>
      <c r="S8105">
        <v>21.4</v>
      </c>
      <c r="T8105">
        <v>17.3</v>
      </c>
      <c r="U8105">
        <v>17.399999999999999</v>
      </c>
      <c r="V8105">
        <v>4.0999999999999996</v>
      </c>
      <c r="W8105">
        <v>4</v>
      </c>
      <c r="AB8105">
        <f t="shared" si="162"/>
        <v>5040.8999999999996</v>
      </c>
    </row>
    <row r="8106" spans="1:28" x14ac:dyDescent="0.25">
      <c r="A8106" t="s">
        <v>3806</v>
      </c>
      <c r="B8106" t="s">
        <v>3770</v>
      </c>
      <c r="C8106" s="1">
        <v>0.52432870370370377</v>
      </c>
      <c r="D8106">
        <v>181</v>
      </c>
      <c r="E8106" s="2">
        <v>6.1832824074074068E-2</v>
      </c>
      <c r="F8106" s="1">
        <v>6.1828703703703712E-2</v>
      </c>
      <c r="G8106">
        <v>356</v>
      </c>
      <c r="H8106">
        <v>5342.36</v>
      </c>
      <c r="I8106">
        <v>0</v>
      </c>
      <c r="J8106" t="s">
        <v>3772</v>
      </c>
      <c r="K8106" t="s">
        <v>22</v>
      </c>
      <c r="L8106">
        <v>1</v>
      </c>
      <c r="N8106" t="s">
        <v>23</v>
      </c>
      <c r="O8106" t="s">
        <v>24</v>
      </c>
      <c r="P8106" t="s">
        <v>28</v>
      </c>
      <c r="R8106" t="s">
        <v>26</v>
      </c>
      <c r="S8106">
        <v>21.8</v>
      </c>
      <c r="T8106">
        <v>17.3</v>
      </c>
      <c r="U8106">
        <v>17.399999999999999</v>
      </c>
      <c r="V8106">
        <v>4.5</v>
      </c>
      <c r="W8106">
        <v>4.4000000000000004</v>
      </c>
      <c r="AB8106">
        <f t="shared" si="162"/>
        <v>5040.8999999999996</v>
      </c>
    </row>
    <row r="8107" spans="1:28" x14ac:dyDescent="0.25">
      <c r="A8107" t="s">
        <v>3806</v>
      </c>
      <c r="B8107" t="s">
        <v>3770</v>
      </c>
      <c r="C8107" s="1">
        <v>0.52432870370370377</v>
      </c>
      <c r="D8107">
        <v>181</v>
      </c>
      <c r="E8107" s="2">
        <v>6.1832824074074068E-2</v>
      </c>
      <c r="F8107" s="1">
        <v>6.1828703703703712E-2</v>
      </c>
      <c r="G8107">
        <v>356</v>
      </c>
      <c r="H8107">
        <v>5342.36</v>
      </c>
      <c r="I8107">
        <v>0</v>
      </c>
      <c r="J8107" t="s">
        <v>3772</v>
      </c>
      <c r="K8107" t="s">
        <v>22</v>
      </c>
      <c r="L8107">
        <v>1</v>
      </c>
      <c r="N8107" t="s">
        <v>23</v>
      </c>
      <c r="O8107" t="s">
        <v>46</v>
      </c>
      <c r="P8107" t="s">
        <v>28</v>
      </c>
      <c r="R8107" t="s">
        <v>26</v>
      </c>
      <c r="S8107">
        <v>20.100000000000001</v>
      </c>
      <c r="T8107">
        <v>17.3</v>
      </c>
      <c r="U8107">
        <v>17.399999999999999</v>
      </c>
      <c r="V8107">
        <v>2.8</v>
      </c>
      <c r="W8107">
        <v>2.7</v>
      </c>
      <c r="AB8107">
        <f t="shared" si="162"/>
        <v>5040.8999999999996</v>
      </c>
    </row>
    <row r="8108" spans="1:28" x14ac:dyDescent="0.25">
      <c r="A8108" t="s">
        <v>3807</v>
      </c>
      <c r="B8108" t="s">
        <v>3770</v>
      </c>
      <c r="C8108" s="1">
        <v>0.52641203703703698</v>
      </c>
      <c r="D8108">
        <v>584</v>
      </c>
      <c r="E8108" s="2">
        <v>6.3920821759259269E-2</v>
      </c>
      <c r="F8108" s="1">
        <v>6.3912037037037031E-2</v>
      </c>
      <c r="G8108">
        <v>759</v>
      </c>
      <c r="H8108">
        <v>5522.76</v>
      </c>
      <c r="I8108">
        <v>0</v>
      </c>
      <c r="J8108" t="s">
        <v>3772</v>
      </c>
      <c r="K8108" t="s">
        <v>22</v>
      </c>
      <c r="L8108">
        <v>1</v>
      </c>
      <c r="N8108" t="s">
        <v>23</v>
      </c>
      <c r="O8108" t="s">
        <v>36</v>
      </c>
      <c r="P8108" t="s">
        <v>28</v>
      </c>
      <c r="R8108" t="s">
        <v>26</v>
      </c>
      <c r="S8108">
        <v>21.3</v>
      </c>
      <c r="T8108">
        <v>17.2</v>
      </c>
      <c r="U8108">
        <v>17.3</v>
      </c>
      <c r="V8108">
        <v>4.0999999999999996</v>
      </c>
      <c r="W8108">
        <v>4</v>
      </c>
      <c r="AB8108">
        <f t="shared" si="162"/>
        <v>5221.3</v>
      </c>
    </row>
    <row r="8109" spans="1:28" x14ac:dyDescent="0.25">
      <c r="A8109" t="s">
        <v>3807</v>
      </c>
      <c r="B8109" t="s">
        <v>3770</v>
      </c>
      <c r="C8109" s="1">
        <v>0.52641203703703698</v>
      </c>
      <c r="D8109">
        <v>584</v>
      </c>
      <c r="E8109" s="2">
        <v>6.3920821759259269E-2</v>
      </c>
      <c r="F8109" s="1">
        <v>6.3912037037037031E-2</v>
      </c>
      <c r="G8109">
        <v>759</v>
      </c>
      <c r="H8109">
        <v>5522.76</v>
      </c>
      <c r="I8109">
        <v>0</v>
      </c>
      <c r="J8109" t="s">
        <v>3772</v>
      </c>
      <c r="K8109" t="s">
        <v>22</v>
      </c>
      <c r="L8109">
        <v>1</v>
      </c>
      <c r="N8109" t="s">
        <v>23</v>
      </c>
      <c r="O8109" t="s">
        <v>24</v>
      </c>
      <c r="P8109" t="s">
        <v>28</v>
      </c>
      <c r="R8109" t="s">
        <v>26</v>
      </c>
      <c r="S8109">
        <v>20.8</v>
      </c>
      <c r="T8109">
        <v>17.2</v>
      </c>
      <c r="U8109">
        <v>17.3</v>
      </c>
      <c r="V8109">
        <v>3.6</v>
      </c>
      <c r="W8109">
        <v>3.5</v>
      </c>
      <c r="AB8109">
        <f t="shared" si="162"/>
        <v>5221.3</v>
      </c>
    </row>
    <row r="8110" spans="1:28" x14ac:dyDescent="0.25">
      <c r="A8110" t="s">
        <v>3807</v>
      </c>
      <c r="B8110" t="s">
        <v>3770</v>
      </c>
      <c r="C8110" s="1">
        <v>0.52641203703703698</v>
      </c>
      <c r="D8110">
        <v>584</v>
      </c>
      <c r="E8110" s="2">
        <v>6.3920821759259269E-2</v>
      </c>
      <c r="F8110" s="1">
        <v>6.3912037037037031E-2</v>
      </c>
      <c r="G8110">
        <v>759</v>
      </c>
      <c r="H8110">
        <v>5522.76</v>
      </c>
      <c r="I8110">
        <v>0</v>
      </c>
      <c r="J8110" t="s">
        <v>3772</v>
      </c>
      <c r="K8110" t="s">
        <v>22</v>
      </c>
      <c r="L8110">
        <v>1</v>
      </c>
      <c r="N8110" t="s">
        <v>23</v>
      </c>
      <c r="O8110" t="s">
        <v>46</v>
      </c>
      <c r="P8110" t="s">
        <v>28</v>
      </c>
      <c r="R8110" t="s">
        <v>26</v>
      </c>
      <c r="S8110">
        <v>20.100000000000001</v>
      </c>
      <c r="T8110">
        <v>17.2</v>
      </c>
      <c r="U8110">
        <v>17.3</v>
      </c>
      <c r="V8110">
        <v>2.9</v>
      </c>
      <c r="W8110">
        <v>2.8</v>
      </c>
      <c r="AB8110">
        <f t="shared" si="162"/>
        <v>5221.3</v>
      </c>
    </row>
    <row r="8111" spans="1:28" x14ac:dyDescent="0.25">
      <c r="A8111" t="s">
        <v>3808</v>
      </c>
      <c r="B8111" t="s">
        <v>3770</v>
      </c>
      <c r="C8111" s="1">
        <v>0.52848379629629627</v>
      </c>
      <c r="D8111">
        <v>885</v>
      </c>
      <c r="E8111" s="2">
        <v>6.5996064814814806E-2</v>
      </c>
      <c r="F8111" s="1">
        <v>6.5995370370370371E-2</v>
      </c>
      <c r="G8111">
        <v>60</v>
      </c>
      <c r="H8111">
        <v>5702.06</v>
      </c>
      <c r="I8111">
        <v>0</v>
      </c>
      <c r="J8111" t="s">
        <v>3772</v>
      </c>
      <c r="K8111" t="s">
        <v>22</v>
      </c>
      <c r="L8111">
        <v>1</v>
      </c>
      <c r="N8111" t="s">
        <v>23</v>
      </c>
      <c r="O8111" t="s">
        <v>36</v>
      </c>
      <c r="P8111" t="s">
        <v>28</v>
      </c>
      <c r="R8111" t="s">
        <v>26</v>
      </c>
      <c r="S8111">
        <v>22.4</v>
      </c>
      <c r="T8111">
        <v>17.2</v>
      </c>
      <c r="U8111">
        <v>17.3</v>
      </c>
      <c r="V8111">
        <v>5.2</v>
      </c>
      <c r="W8111">
        <v>5.0999999999999996</v>
      </c>
      <c r="AB8111">
        <f t="shared" si="162"/>
        <v>5400.6</v>
      </c>
    </row>
    <row r="8112" spans="1:28" x14ac:dyDescent="0.25">
      <c r="A8112" t="s">
        <v>3808</v>
      </c>
      <c r="B8112" t="s">
        <v>3770</v>
      </c>
      <c r="C8112" s="1">
        <v>0.52848379629629627</v>
      </c>
      <c r="D8112">
        <v>885</v>
      </c>
      <c r="E8112" s="2">
        <v>6.5996064814814806E-2</v>
      </c>
      <c r="F8112" s="1">
        <v>6.5995370370370371E-2</v>
      </c>
      <c r="G8112">
        <v>60</v>
      </c>
      <c r="H8112">
        <v>5702.06</v>
      </c>
      <c r="I8112">
        <v>0</v>
      </c>
      <c r="J8112" t="s">
        <v>3772</v>
      </c>
      <c r="K8112" t="s">
        <v>22</v>
      </c>
      <c r="L8112">
        <v>1</v>
      </c>
      <c r="N8112" t="s">
        <v>23</v>
      </c>
      <c r="O8112" t="s">
        <v>24</v>
      </c>
      <c r="P8112" t="s">
        <v>28</v>
      </c>
      <c r="R8112" t="s">
        <v>26</v>
      </c>
      <c r="AB8112">
        <f t="shared" si="162"/>
        <v>5400.6</v>
      </c>
    </row>
    <row r="8113" spans="1:28" x14ac:dyDescent="0.25">
      <c r="A8113" t="s">
        <v>3808</v>
      </c>
      <c r="B8113" t="s">
        <v>3770</v>
      </c>
      <c r="C8113" s="1">
        <v>0.52848379629629627</v>
      </c>
      <c r="D8113">
        <v>885</v>
      </c>
      <c r="E8113" s="2">
        <v>6.5996064814814806E-2</v>
      </c>
      <c r="F8113" s="1">
        <v>6.5995370370370371E-2</v>
      </c>
      <c r="G8113">
        <v>60</v>
      </c>
      <c r="H8113">
        <v>5702.06</v>
      </c>
      <c r="I8113">
        <v>0</v>
      </c>
      <c r="J8113" t="s">
        <v>3772</v>
      </c>
      <c r="K8113" t="s">
        <v>22</v>
      </c>
      <c r="L8113">
        <v>1</v>
      </c>
      <c r="N8113" t="s">
        <v>23</v>
      </c>
      <c r="O8113" t="s">
        <v>46</v>
      </c>
      <c r="P8113" t="s">
        <v>28</v>
      </c>
      <c r="R8113" t="s">
        <v>26</v>
      </c>
      <c r="S8113">
        <v>18.899999999999999</v>
      </c>
      <c r="T8113">
        <v>17.2</v>
      </c>
      <c r="U8113">
        <v>17.3</v>
      </c>
      <c r="V8113">
        <v>1.7</v>
      </c>
      <c r="W8113">
        <v>1.6</v>
      </c>
      <c r="AB8113">
        <f t="shared" si="162"/>
        <v>5400.6</v>
      </c>
    </row>
    <row r="8114" spans="1:28" x14ac:dyDescent="0.25">
      <c r="A8114" t="s">
        <v>3809</v>
      </c>
      <c r="B8114" t="s">
        <v>3770</v>
      </c>
      <c r="C8114" s="1">
        <v>0.5305671296296296</v>
      </c>
      <c r="D8114">
        <v>988</v>
      </c>
      <c r="E8114" s="2">
        <v>6.8080578703703709E-2</v>
      </c>
      <c r="F8114" s="1">
        <v>6.8078703703703711E-2</v>
      </c>
      <c r="G8114">
        <v>162</v>
      </c>
      <c r="H8114">
        <v>5882.16</v>
      </c>
      <c r="I8114">
        <v>0</v>
      </c>
      <c r="J8114" t="s">
        <v>3772</v>
      </c>
      <c r="K8114" t="s">
        <v>22</v>
      </c>
      <c r="L8114">
        <v>1</v>
      </c>
      <c r="N8114" t="s">
        <v>23</v>
      </c>
      <c r="O8114" t="s">
        <v>36</v>
      </c>
      <c r="P8114" t="s">
        <v>28</v>
      </c>
      <c r="R8114" t="s">
        <v>26</v>
      </c>
      <c r="S8114">
        <v>21.4</v>
      </c>
      <c r="T8114">
        <v>17.399999999999999</v>
      </c>
      <c r="U8114">
        <v>17.399999999999999</v>
      </c>
      <c r="V8114">
        <v>4</v>
      </c>
      <c r="W8114">
        <v>4</v>
      </c>
      <c r="AB8114">
        <f t="shared" si="162"/>
        <v>5580.7</v>
      </c>
    </row>
    <row r="8115" spans="1:28" x14ac:dyDescent="0.25">
      <c r="A8115" t="s">
        <v>3809</v>
      </c>
      <c r="B8115" t="s">
        <v>3770</v>
      </c>
      <c r="C8115" s="1">
        <v>0.5305671296296296</v>
      </c>
      <c r="D8115">
        <v>988</v>
      </c>
      <c r="E8115" s="2">
        <v>6.8080578703703709E-2</v>
      </c>
      <c r="F8115" s="1">
        <v>6.8078703703703711E-2</v>
      </c>
      <c r="G8115">
        <v>162</v>
      </c>
      <c r="H8115">
        <v>5882.16</v>
      </c>
      <c r="I8115">
        <v>0</v>
      </c>
      <c r="J8115" t="s">
        <v>3772</v>
      </c>
      <c r="K8115" t="s">
        <v>22</v>
      </c>
      <c r="L8115">
        <v>1</v>
      </c>
      <c r="N8115" t="s">
        <v>23</v>
      </c>
      <c r="O8115" t="s">
        <v>24</v>
      </c>
      <c r="P8115" t="s">
        <v>28</v>
      </c>
      <c r="R8115" t="s">
        <v>26</v>
      </c>
      <c r="S8115">
        <v>21.4</v>
      </c>
      <c r="T8115">
        <v>17.399999999999999</v>
      </c>
      <c r="U8115">
        <v>17.399999999999999</v>
      </c>
      <c r="V8115">
        <v>4</v>
      </c>
      <c r="W8115">
        <v>4</v>
      </c>
      <c r="AB8115">
        <f t="shared" si="162"/>
        <v>5580.7</v>
      </c>
    </row>
    <row r="8116" spans="1:28" x14ac:dyDescent="0.25">
      <c r="A8116" t="s">
        <v>3809</v>
      </c>
      <c r="B8116" t="s">
        <v>3770</v>
      </c>
      <c r="C8116" s="1">
        <v>0.5305671296296296</v>
      </c>
      <c r="D8116">
        <v>988</v>
      </c>
      <c r="E8116" s="2">
        <v>6.8080578703703709E-2</v>
      </c>
      <c r="F8116" s="1">
        <v>6.8078703703703711E-2</v>
      </c>
      <c r="G8116">
        <v>162</v>
      </c>
      <c r="H8116">
        <v>5882.16</v>
      </c>
      <c r="I8116">
        <v>0</v>
      </c>
      <c r="J8116" t="s">
        <v>3772</v>
      </c>
      <c r="K8116" t="s">
        <v>22</v>
      </c>
      <c r="L8116">
        <v>1</v>
      </c>
      <c r="N8116" t="s">
        <v>23</v>
      </c>
      <c r="O8116" t="s">
        <v>46</v>
      </c>
      <c r="P8116" t="s">
        <v>28</v>
      </c>
      <c r="R8116" t="s">
        <v>26</v>
      </c>
      <c r="S8116">
        <v>19.5</v>
      </c>
      <c r="T8116">
        <v>17.399999999999999</v>
      </c>
      <c r="U8116">
        <v>17.399999999999999</v>
      </c>
      <c r="V8116">
        <v>2.1</v>
      </c>
      <c r="W8116">
        <v>2.1</v>
      </c>
      <c r="AB8116">
        <f t="shared" si="162"/>
        <v>5580.7</v>
      </c>
    </row>
    <row r="8117" spans="1:28" x14ac:dyDescent="0.25">
      <c r="A8117" t="s">
        <v>3810</v>
      </c>
      <c r="B8117" t="s">
        <v>3770</v>
      </c>
      <c r="C8117" s="1">
        <v>0.53266203703703707</v>
      </c>
      <c r="D8117">
        <v>424</v>
      </c>
      <c r="E8117" s="2">
        <v>7.0168958333333337E-2</v>
      </c>
      <c r="F8117" s="1">
        <v>7.0162037037037037E-2</v>
      </c>
      <c r="G8117">
        <v>598</v>
      </c>
      <c r="H8117">
        <v>6062.6</v>
      </c>
      <c r="I8117">
        <v>0</v>
      </c>
      <c r="J8117" t="s">
        <v>3772</v>
      </c>
      <c r="K8117" t="s">
        <v>22</v>
      </c>
      <c r="L8117">
        <v>1</v>
      </c>
      <c r="N8117" t="s">
        <v>23</v>
      </c>
      <c r="O8117" t="s">
        <v>36</v>
      </c>
      <c r="P8117" t="s">
        <v>28</v>
      </c>
      <c r="R8117" t="s">
        <v>26</v>
      </c>
      <c r="S8117">
        <v>21.6</v>
      </c>
      <c r="T8117">
        <v>17.3</v>
      </c>
      <c r="U8117">
        <v>17.399999999999999</v>
      </c>
      <c r="V8117">
        <v>4.3</v>
      </c>
      <c r="W8117">
        <v>4.2</v>
      </c>
      <c r="AB8117">
        <f t="shared" si="162"/>
        <v>5761.14</v>
      </c>
    </row>
    <row r="8118" spans="1:28" x14ac:dyDescent="0.25">
      <c r="A8118" t="s">
        <v>3810</v>
      </c>
      <c r="B8118" t="s">
        <v>3770</v>
      </c>
      <c r="C8118" s="1">
        <v>0.53266203703703707</v>
      </c>
      <c r="D8118">
        <v>424</v>
      </c>
      <c r="E8118" s="2">
        <v>7.0168958333333337E-2</v>
      </c>
      <c r="F8118" s="1">
        <v>7.0162037037037037E-2</v>
      </c>
      <c r="G8118">
        <v>598</v>
      </c>
      <c r="H8118">
        <v>6062.6</v>
      </c>
      <c r="I8118">
        <v>0</v>
      </c>
      <c r="J8118" t="s">
        <v>3772</v>
      </c>
      <c r="K8118" t="s">
        <v>22</v>
      </c>
      <c r="L8118">
        <v>1</v>
      </c>
      <c r="N8118" t="s">
        <v>23</v>
      </c>
      <c r="O8118" t="s">
        <v>24</v>
      </c>
      <c r="P8118" t="s">
        <v>28</v>
      </c>
      <c r="R8118" t="s">
        <v>26</v>
      </c>
      <c r="S8118">
        <v>21.6</v>
      </c>
      <c r="T8118">
        <v>17.3</v>
      </c>
      <c r="U8118">
        <v>17.399999999999999</v>
      </c>
      <c r="V8118">
        <v>4.3</v>
      </c>
      <c r="W8118">
        <v>4.2</v>
      </c>
      <c r="AB8118">
        <f t="shared" si="162"/>
        <v>5761.14</v>
      </c>
    </row>
    <row r="8119" spans="1:28" x14ac:dyDescent="0.25">
      <c r="A8119" t="s">
        <v>3810</v>
      </c>
      <c r="B8119" t="s">
        <v>3770</v>
      </c>
      <c r="C8119" s="1">
        <v>0.53266203703703707</v>
      </c>
      <c r="D8119">
        <v>424</v>
      </c>
      <c r="E8119" s="2">
        <v>7.0168958333333337E-2</v>
      </c>
      <c r="F8119" s="1">
        <v>7.0162037037037037E-2</v>
      </c>
      <c r="G8119">
        <v>598</v>
      </c>
      <c r="H8119">
        <v>6062.6</v>
      </c>
      <c r="I8119">
        <v>0</v>
      </c>
      <c r="J8119" t="s">
        <v>3772</v>
      </c>
      <c r="K8119" t="s">
        <v>22</v>
      </c>
      <c r="L8119">
        <v>1</v>
      </c>
      <c r="N8119" t="s">
        <v>23</v>
      </c>
      <c r="O8119" t="s">
        <v>46</v>
      </c>
      <c r="P8119" t="s">
        <v>28</v>
      </c>
      <c r="R8119" t="s">
        <v>26</v>
      </c>
      <c r="S8119">
        <v>18.899999999999999</v>
      </c>
      <c r="T8119">
        <v>17.3</v>
      </c>
      <c r="U8119">
        <v>17.399999999999999</v>
      </c>
      <c r="V8119">
        <v>1.6</v>
      </c>
      <c r="W8119">
        <v>1.5</v>
      </c>
      <c r="AB8119">
        <f t="shared" si="162"/>
        <v>5761.14</v>
      </c>
    </row>
    <row r="8120" spans="1:28" x14ac:dyDescent="0.25">
      <c r="A8120" t="s">
        <v>3811</v>
      </c>
      <c r="B8120" t="s">
        <v>3770</v>
      </c>
      <c r="C8120" s="1">
        <v>0.5347453703703704</v>
      </c>
      <c r="D8120">
        <v>259</v>
      </c>
      <c r="E8120" s="2">
        <v>7.2250393518518516E-2</v>
      </c>
      <c r="F8120" s="1">
        <v>7.2245370370370363E-2</v>
      </c>
      <c r="G8120">
        <v>434</v>
      </c>
      <c r="H8120">
        <v>6242.43</v>
      </c>
      <c r="I8120">
        <v>0</v>
      </c>
      <c r="J8120" t="s">
        <v>3772</v>
      </c>
      <c r="K8120" t="s">
        <v>22</v>
      </c>
      <c r="L8120">
        <v>1</v>
      </c>
      <c r="N8120" t="s">
        <v>23</v>
      </c>
      <c r="O8120" t="s">
        <v>36</v>
      </c>
      <c r="P8120" t="s">
        <v>28</v>
      </c>
      <c r="R8120" t="s">
        <v>26</v>
      </c>
      <c r="S8120">
        <v>19.8</v>
      </c>
      <c r="T8120">
        <v>17.3</v>
      </c>
      <c r="U8120">
        <v>17.399999999999999</v>
      </c>
      <c r="V8120">
        <v>2.5</v>
      </c>
      <c r="W8120">
        <v>2.4</v>
      </c>
      <c r="AB8120">
        <f t="shared" si="162"/>
        <v>5940.97</v>
      </c>
    </row>
    <row r="8121" spans="1:28" x14ac:dyDescent="0.25">
      <c r="A8121" t="s">
        <v>3811</v>
      </c>
      <c r="B8121" t="s">
        <v>3770</v>
      </c>
      <c r="C8121" s="1">
        <v>0.5347453703703704</v>
      </c>
      <c r="D8121">
        <v>259</v>
      </c>
      <c r="E8121" s="2">
        <v>7.2250393518518516E-2</v>
      </c>
      <c r="F8121" s="1">
        <v>7.2245370370370363E-2</v>
      </c>
      <c r="G8121">
        <v>434</v>
      </c>
      <c r="H8121">
        <v>6242.43</v>
      </c>
      <c r="I8121">
        <v>0</v>
      </c>
      <c r="J8121" t="s">
        <v>3772</v>
      </c>
      <c r="K8121" t="s">
        <v>22</v>
      </c>
      <c r="L8121">
        <v>1</v>
      </c>
      <c r="N8121" t="s">
        <v>23</v>
      </c>
      <c r="O8121" t="s">
        <v>24</v>
      </c>
      <c r="P8121" t="s">
        <v>28</v>
      </c>
      <c r="R8121" t="s">
        <v>26</v>
      </c>
      <c r="AB8121">
        <f t="shared" si="162"/>
        <v>5940.97</v>
      </c>
    </row>
    <row r="8122" spans="1:28" x14ac:dyDescent="0.25">
      <c r="A8122" t="s">
        <v>3811</v>
      </c>
      <c r="B8122" t="s">
        <v>3770</v>
      </c>
      <c r="C8122" s="1">
        <v>0.5347453703703704</v>
      </c>
      <c r="D8122">
        <v>259</v>
      </c>
      <c r="E8122" s="2">
        <v>7.2250393518518516E-2</v>
      </c>
      <c r="F8122" s="1">
        <v>7.2245370370370363E-2</v>
      </c>
      <c r="G8122">
        <v>434</v>
      </c>
      <c r="H8122">
        <v>6242.43</v>
      </c>
      <c r="I8122">
        <v>0</v>
      </c>
      <c r="J8122" t="s">
        <v>3772</v>
      </c>
      <c r="K8122" t="s">
        <v>22</v>
      </c>
      <c r="L8122">
        <v>1</v>
      </c>
      <c r="N8122" t="s">
        <v>23</v>
      </c>
      <c r="O8122" t="s">
        <v>46</v>
      </c>
      <c r="P8122" t="s">
        <v>28</v>
      </c>
      <c r="R8122" t="s">
        <v>26</v>
      </c>
      <c r="S8122">
        <v>18.3</v>
      </c>
      <c r="T8122">
        <v>17.3</v>
      </c>
      <c r="U8122">
        <v>17.399999999999999</v>
      </c>
      <c r="V8122">
        <v>1</v>
      </c>
      <c r="W8122">
        <v>0.9</v>
      </c>
      <c r="AB8122">
        <f t="shared" si="162"/>
        <v>5940.97</v>
      </c>
    </row>
    <row r="8123" spans="1:28" x14ac:dyDescent="0.25">
      <c r="A8123" t="s">
        <v>3811</v>
      </c>
      <c r="B8123" t="s">
        <v>3770</v>
      </c>
      <c r="C8123" s="1">
        <v>0.5347453703703704</v>
      </c>
      <c r="D8123">
        <v>259</v>
      </c>
      <c r="E8123" s="2">
        <v>7.2250393518518516E-2</v>
      </c>
      <c r="F8123" s="1">
        <v>7.2245370370370363E-2</v>
      </c>
      <c r="G8123">
        <v>434</v>
      </c>
      <c r="H8123">
        <v>6242.43</v>
      </c>
      <c r="I8123">
        <v>0</v>
      </c>
      <c r="J8123" t="s">
        <v>3772</v>
      </c>
      <c r="K8123" t="s">
        <v>22</v>
      </c>
      <c r="L8123">
        <v>1</v>
      </c>
      <c r="N8123" t="s">
        <v>23</v>
      </c>
      <c r="O8123" t="s">
        <v>42</v>
      </c>
      <c r="P8123" t="s">
        <v>28</v>
      </c>
      <c r="R8123" t="s">
        <v>26</v>
      </c>
      <c r="S8123">
        <v>17.5</v>
      </c>
      <c r="T8123">
        <v>17.3</v>
      </c>
      <c r="U8123">
        <v>17.399999999999999</v>
      </c>
      <c r="V8123">
        <v>0.2</v>
      </c>
      <c r="W8123">
        <v>0.1</v>
      </c>
      <c r="AB8123">
        <f t="shared" si="162"/>
        <v>5940.97</v>
      </c>
    </row>
    <row r="8124" spans="1:28" x14ac:dyDescent="0.25">
      <c r="A8124" t="s">
        <v>3812</v>
      </c>
      <c r="B8124" t="s">
        <v>3770</v>
      </c>
      <c r="C8124" s="1">
        <v>0.53682870370370372</v>
      </c>
      <c r="D8124">
        <v>628</v>
      </c>
      <c r="E8124" s="2">
        <v>7.4337997685185189E-2</v>
      </c>
      <c r="F8124" s="1">
        <v>7.4328703703703702E-2</v>
      </c>
      <c r="G8124">
        <v>803</v>
      </c>
      <c r="H8124">
        <v>6422.8</v>
      </c>
      <c r="I8124">
        <v>0</v>
      </c>
      <c r="J8124" t="s">
        <v>3772</v>
      </c>
      <c r="K8124" t="s">
        <v>22</v>
      </c>
      <c r="L8124">
        <v>1</v>
      </c>
      <c r="N8124" t="s">
        <v>23</v>
      </c>
      <c r="O8124" t="s">
        <v>36</v>
      </c>
      <c r="P8124" t="s">
        <v>28</v>
      </c>
      <c r="R8124" t="s">
        <v>26</v>
      </c>
      <c r="S8124">
        <v>20.9</v>
      </c>
      <c r="T8124">
        <v>17.3</v>
      </c>
      <c r="U8124">
        <v>17.5</v>
      </c>
      <c r="V8124">
        <v>3.6</v>
      </c>
      <c r="W8124">
        <v>3.4</v>
      </c>
      <c r="AB8124">
        <f t="shared" si="162"/>
        <v>6121.34</v>
      </c>
    </row>
    <row r="8125" spans="1:28" x14ac:dyDescent="0.25">
      <c r="A8125" t="s">
        <v>3812</v>
      </c>
      <c r="B8125" t="s">
        <v>3770</v>
      </c>
      <c r="C8125" s="1">
        <v>0.53682870370370372</v>
      </c>
      <c r="D8125">
        <v>628</v>
      </c>
      <c r="E8125" s="2">
        <v>7.4337997685185189E-2</v>
      </c>
      <c r="F8125" s="1">
        <v>7.4328703703703702E-2</v>
      </c>
      <c r="G8125">
        <v>803</v>
      </c>
      <c r="H8125">
        <v>6422.8</v>
      </c>
      <c r="I8125">
        <v>0</v>
      </c>
      <c r="J8125" t="s">
        <v>3772</v>
      </c>
      <c r="K8125" t="s">
        <v>22</v>
      </c>
      <c r="L8125">
        <v>1</v>
      </c>
      <c r="N8125" t="s">
        <v>23</v>
      </c>
      <c r="O8125" t="s">
        <v>24</v>
      </c>
      <c r="P8125" t="s">
        <v>28</v>
      </c>
      <c r="R8125" t="s">
        <v>26</v>
      </c>
      <c r="AB8125">
        <f t="shared" si="162"/>
        <v>6121.34</v>
      </c>
    </row>
    <row r="8126" spans="1:28" x14ac:dyDescent="0.25">
      <c r="A8126" t="s">
        <v>3812</v>
      </c>
      <c r="B8126" t="s">
        <v>3770</v>
      </c>
      <c r="C8126" s="1">
        <v>0.53682870370370372</v>
      </c>
      <c r="D8126">
        <v>628</v>
      </c>
      <c r="E8126" s="2">
        <v>7.4337997685185189E-2</v>
      </c>
      <c r="F8126" s="1">
        <v>7.4328703703703702E-2</v>
      </c>
      <c r="G8126">
        <v>803</v>
      </c>
      <c r="H8126">
        <v>6422.8</v>
      </c>
      <c r="I8126">
        <v>0</v>
      </c>
      <c r="J8126" t="s">
        <v>3772</v>
      </c>
      <c r="K8126" t="s">
        <v>22</v>
      </c>
      <c r="L8126">
        <v>1</v>
      </c>
      <c r="N8126" t="s">
        <v>23</v>
      </c>
      <c r="O8126" t="s">
        <v>46</v>
      </c>
      <c r="P8126" t="s">
        <v>28</v>
      </c>
      <c r="R8126" t="s">
        <v>26</v>
      </c>
      <c r="AB8126">
        <f t="shared" si="162"/>
        <v>6121.34</v>
      </c>
    </row>
    <row r="8127" spans="1:28" x14ac:dyDescent="0.25">
      <c r="A8127" t="s">
        <v>3812</v>
      </c>
      <c r="B8127" t="s">
        <v>3770</v>
      </c>
      <c r="C8127" s="1">
        <v>0.53682870370370372</v>
      </c>
      <c r="D8127">
        <v>628</v>
      </c>
      <c r="E8127" s="2">
        <v>7.4337997685185189E-2</v>
      </c>
      <c r="F8127" s="1">
        <v>7.4328703703703702E-2</v>
      </c>
      <c r="G8127">
        <v>803</v>
      </c>
      <c r="H8127">
        <v>6422.8</v>
      </c>
      <c r="I8127">
        <v>0</v>
      </c>
      <c r="J8127" t="s">
        <v>3772</v>
      </c>
      <c r="K8127" t="s">
        <v>22</v>
      </c>
      <c r="L8127">
        <v>1</v>
      </c>
      <c r="N8127" t="s">
        <v>23</v>
      </c>
      <c r="O8127" t="s">
        <v>42</v>
      </c>
      <c r="P8127" t="s">
        <v>28</v>
      </c>
      <c r="R8127" t="s">
        <v>26</v>
      </c>
      <c r="AB8127">
        <f t="shared" si="162"/>
        <v>6121.34</v>
      </c>
    </row>
    <row r="8128" spans="1:28" x14ac:dyDescent="0.25">
      <c r="A8128" t="s">
        <v>3813</v>
      </c>
      <c r="B8128" t="s">
        <v>3770</v>
      </c>
      <c r="C8128" s="1">
        <v>0.53891203703703705</v>
      </c>
      <c r="D8128">
        <v>997</v>
      </c>
      <c r="E8128" s="2">
        <v>7.6425601851851863E-2</v>
      </c>
      <c r="F8128" s="1">
        <v>7.6423611111111109E-2</v>
      </c>
      <c r="G8128">
        <v>172</v>
      </c>
      <c r="H8128">
        <v>6603.17</v>
      </c>
      <c r="I8128">
        <v>0</v>
      </c>
      <c r="J8128" t="s">
        <v>3772</v>
      </c>
      <c r="K8128" t="s">
        <v>22</v>
      </c>
      <c r="L8128">
        <v>1</v>
      </c>
      <c r="N8128" t="s">
        <v>23</v>
      </c>
      <c r="O8128" t="s">
        <v>36</v>
      </c>
      <c r="P8128" t="s">
        <v>28</v>
      </c>
      <c r="R8128" t="s">
        <v>26</v>
      </c>
      <c r="S8128">
        <v>22.2</v>
      </c>
      <c r="T8128">
        <v>17.5</v>
      </c>
      <c r="U8128">
        <v>17.5</v>
      </c>
      <c r="V8128">
        <v>4.7</v>
      </c>
      <c r="W8128">
        <v>4.7</v>
      </c>
      <c r="AB8128">
        <f t="shared" si="162"/>
        <v>6301.71</v>
      </c>
    </row>
    <row r="8129" spans="1:28" x14ac:dyDescent="0.25">
      <c r="A8129" t="s">
        <v>3813</v>
      </c>
      <c r="B8129" t="s">
        <v>3770</v>
      </c>
      <c r="C8129" s="1">
        <v>0.53891203703703705</v>
      </c>
      <c r="D8129">
        <v>997</v>
      </c>
      <c r="E8129" s="2">
        <v>7.6425601851851863E-2</v>
      </c>
      <c r="F8129" s="1">
        <v>7.6423611111111109E-2</v>
      </c>
      <c r="G8129">
        <v>172</v>
      </c>
      <c r="H8129">
        <v>6603.17</v>
      </c>
      <c r="I8129">
        <v>0</v>
      </c>
      <c r="J8129" t="s">
        <v>3772</v>
      </c>
      <c r="K8129" t="s">
        <v>22</v>
      </c>
      <c r="L8129">
        <v>1</v>
      </c>
      <c r="N8129" t="s">
        <v>23</v>
      </c>
      <c r="O8129" t="s">
        <v>24</v>
      </c>
      <c r="P8129" t="s">
        <v>28</v>
      </c>
      <c r="R8129" t="s">
        <v>26</v>
      </c>
      <c r="AB8129">
        <f t="shared" si="162"/>
        <v>6301.71</v>
      </c>
    </row>
    <row r="8130" spans="1:28" x14ac:dyDescent="0.25">
      <c r="A8130" t="s">
        <v>3813</v>
      </c>
      <c r="B8130" t="s">
        <v>3770</v>
      </c>
      <c r="C8130" s="1">
        <v>0.53891203703703705</v>
      </c>
      <c r="D8130">
        <v>997</v>
      </c>
      <c r="E8130" s="2">
        <v>7.6425601851851863E-2</v>
      </c>
      <c r="F8130" s="1">
        <v>7.6423611111111109E-2</v>
      </c>
      <c r="G8130">
        <v>172</v>
      </c>
      <c r="H8130">
        <v>6603.17</v>
      </c>
      <c r="I8130">
        <v>0</v>
      </c>
      <c r="J8130" t="s">
        <v>3772</v>
      </c>
      <c r="K8130" t="s">
        <v>22</v>
      </c>
      <c r="L8130">
        <v>1</v>
      </c>
      <c r="N8130" t="s">
        <v>23</v>
      </c>
      <c r="O8130" t="s">
        <v>46</v>
      </c>
      <c r="P8130" t="s">
        <v>28</v>
      </c>
      <c r="R8130" t="s">
        <v>26</v>
      </c>
      <c r="S8130">
        <v>19.3</v>
      </c>
      <c r="T8130">
        <v>17.5</v>
      </c>
      <c r="U8130">
        <v>17.5</v>
      </c>
      <c r="V8130">
        <v>1.8</v>
      </c>
      <c r="W8130">
        <v>1.8</v>
      </c>
      <c r="AB8130">
        <f t="shared" si="162"/>
        <v>6301.71</v>
      </c>
    </row>
    <row r="8131" spans="1:28" x14ac:dyDescent="0.25">
      <c r="A8131" t="s">
        <v>3813</v>
      </c>
      <c r="B8131" t="s">
        <v>3770</v>
      </c>
      <c r="C8131" s="1">
        <v>0.53891203703703705</v>
      </c>
      <c r="D8131">
        <v>997</v>
      </c>
      <c r="E8131" s="2">
        <v>7.6425601851851863E-2</v>
      </c>
      <c r="F8131" s="1">
        <v>7.6423611111111109E-2</v>
      </c>
      <c r="G8131">
        <v>172</v>
      </c>
      <c r="H8131">
        <v>6603.17</v>
      </c>
      <c r="I8131">
        <v>0</v>
      </c>
      <c r="J8131" t="s">
        <v>3772</v>
      </c>
      <c r="K8131" t="s">
        <v>22</v>
      </c>
      <c r="L8131">
        <v>1</v>
      </c>
      <c r="N8131" t="s">
        <v>23</v>
      </c>
      <c r="O8131" t="s">
        <v>42</v>
      </c>
      <c r="P8131" t="s">
        <v>28</v>
      </c>
      <c r="R8131" t="s">
        <v>26</v>
      </c>
      <c r="AB8131">
        <f t="shared" si="162"/>
        <v>6301.71</v>
      </c>
    </row>
    <row r="8132" spans="1:28" x14ac:dyDescent="0.25">
      <c r="A8132" t="s">
        <v>3814</v>
      </c>
      <c r="B8132" t="s">
        <v>3770</v>
      </c>
      <c r="C8132" s="1">
        <v>0.54099537037037038</v>
      </c>
      <c r="D8132">
        <v>265</v>
      </c>
      <c r="E8132" s="2">
        <v>7.8500462962962966E-2</v>
      </c>
      <c r="F8132" s="1">
        <v>7.8495370370370368E-2</v>
      </c>
      <c r="G8132">
        <v>440</v>
      </c>
      <c r="H8132">
        <v>6782.44</v>
      </c>
      <c r="I8132">
        <v>0</v>
      </c>
      <c r="J8132" t="s">
        <v>3772</v>
      </c>
      <c r="K8132" t="s">
        <v>22</v>
      </c>
      <c r="L8132">
        <v>1</v>
      </c>
      <c r="N8132" t="s">
        <v>23</v>
      </c>
      <c r="O8132" t="s">
        <v>36</v>
      </c>
      <c r="P8132" t="s">
        <v>28</v>
      </c>
      <c r="R8132" t="s">
        <v>26</v>
      </c>
      <c r="S8132">
        <v>22.8</v>
      </c>
      <c r="T8132">
        <v>17.399999999999999</v>
      </c>
      <c r="U8132">
        <v>17.600000000000001</v>
      </c>
      <c r="V8132">
        <v>5.4</v>
      </c>
      <c r="W8132">
        <v>5.2</v>
      </c>
      <c r="AB8132">
        <f t="shared" si="162"/>
        <v>6480.98</v>
      </c>
    </row>
    <row r="8133" spans="1:28" x14ac:dyDescent="0.25">
      <c r="A8133" t="s">
        <v>3814</v>
      </c>
      <c r="B8133" t="s">
        <v>3770</v>
      </c>
      <c r="C8133" s="1">
        <v>0.54099537037037038</v>
      </c>
      <c r="D8133">
        <v>265</v>
      </c>
      <c r="E8133" s="2">
        <v>7.8500462962962966E-2</v>
      </c>
      <c r="F8133" s="1">
        <v>7.8495370370370368E-2</v>
      </c>
      <c r="G8133">
        <v>440</v>
      </c>
      <c r="H8133">
        <v>6782.44</v>
      </c>
      <c r="I8133">
        <v>0</v>
      </c>
      <c r="J8133" t="s">
        <v>3772</v>
      </c>
      <c r="K8133" t="s">
        <v>22</v>
      </c>
      <c r="L8133">
        <v>1</v>
      </c>
      <c r="N8133" t="s">
        <v>23</v>
      </c>
      <c r="O8133" t="s">
        <v>24</v>
      </c>
      <c r="P8133" t="s">
        <v>28</v>
      </c>
      <c r="R8133" t="s">
        <v>26</v>
      </c>
      <c r="S8133">
        <v>22.3</v>
      </c>
      <c r="T8133">
        <v>17.399999999999999</v>
      </c>
      <c r="U8133">
        <v>17.600000000000001</v>
      </c>
      <c r="V8133">
        <v>4.9000000000000004</v>
      </c>
      <c r="W8133">
        <v>4.7</v>
      </c>
      <c r="AB8133">
        <f t="shared" si="162"/>
        <v>6480.98</v>
      </c>
    </row>
    <row r="8134" spans="1:28" x14ac:dyDescent="0.25">
      <c r="A8134" t="s">
        <v>3814</v>
      </c>
      <c r="B8134" t="s">
        <v>3770</v>
      </c>
      <c r="C8134" s="1">
        <v>0.54099537037037038</v>
      </c>
      <c r="D8134">
        <v>265</v>
      </c>
      <c r="E8134" s="2">
        <v>7.8500462962962966E-2</v>
      </c>
      <c r="F8134" s="1">
        <v>7.8495370370370368E-2</v>
      </c>
      <c r="G8134">
        <v>440</v>
      </c>
      <c r="H8134">
        <v>6782.44</v>
      </c>
      <c r="I8134">
        <v>0</v>
      </c>
      <c r="J8134" t="s">
        <v>3772</v>
      </c>
      <c r="K8134" t="s">
        <v>22</v>
      </c>
      <c r="L8134">
        <v>1</v>
      </c>
      <c r="N8134" t="s">
        <v>23</v>
      </c>
      <c r="O8134" t="s">
        <v>42</v>
      </c>
      <c r="P8134" t="s">
        <v>28</v>
      </c>
      <c r="R8134" t="s">
        <v>26</v>
      </c>
      <c r="S8134">
        <v>20.3</v>
      </c>
      <c r="T8134">
        <v>17.399999999999999</v>
      </c>
      <c r="U8134">
        <v>17.600000000000001</v>
      </c>
      <c r="V8134">
        <v>2.9</v>
      </c>
      <c r="W8134">
        <v>2.7</v>
      </c>
      <c r="AB8134">
        <f t="shared" si="162"/>
        <v>6480.98</v>
      </c>
    </row>
    <row r="8135" spans="1:28" x14ac:dyDescent="0.25">
      <c r="A8135" t="s">
        <v>3815</v>
      </c>
      <c r="B8135" t="s">
        <v>3770</v>
      </c>
      <c r="C8135" s="1">
        <v>0.5430787037037037</v>
      </c>
      <c r="D8135">
        <v>434</v>
      </c>
      <c r="E8135" s="2">
        <v>8.058575231481481E-2</v>
      </c>
      <c r="F8135" s="1">
        <v>8.0578703703703694E-2</v>
      </c>
      <c r="G8135">
        <v>609</v>
      </c>
      <c r="H8135">
        <v>6962.61</v>
      </c>
      <c r="I8135">
        <v>0</v>
      </c>
      <c r="J8135" t="s">
        <v>3772</v>
      </c>
      <c r="K8135" t="s">
        <v>22</v>
      </c>
      <c r="L8135">
        <v>1</v>
      </c>
      <c r="N8135" t="s">
        <v>23</v>
      </c>
      <c r="O8135" t="s">
        <v>31</v>
      </c>
      <c r="P8135" t="s">
        <v>28</v>
      </c>
      <c r="R8135" t="s">
        <v>26</v>
      </c>
      <c r="S8135">
        <v>16.7</v>
      </c>
      <c r="T8135">
        <v>17.5</v>
      </c>
      <c r="U8135">
        <v>17.7</v>
      </c>
      <c r="V8135">
        <v>-0.8</v>
      </c>
      <c r="W8135">
        <v>-1</v>
      </c>
      <c r="AB8135">
        <f t="shared" si="162"/>
        <v>6661.15</v>
      </c>
    </row>
    <row r="8136" spans="1:28" x14ac:dyDescent="0.25">
      <c r="A8136" t="s">
        <v>3815</v>
      </c>
      <c r="B8136" t="s">
        <v>3770</v>
      </c>
      <c r="C8136" s="1">
        <v>0.5430787037037037</v>
      </c>
      <c r="D8136">
        <v>434</v>
      </c>
      <c r="E8136" s="2">
        <v>8.058575231481481E-2</v>
      </c>
      <c r="F8136" s="1">
        <v>8.0578703703703694E-2</v>
      </c>
      <c r="G8136">
        <v>609</v>
      </c>
      <c r="H8136">
        <v>6962.61</v>
      </c>
      <c r="I8136">
        <v>0</v>
      </c>
      <c r="J8136" t="s">
        <v>3772</v>
      </c>
      <c r="K8136" t="s">
        <v>22</v>
      </c>
      <c r="L8136">
        <v>1</v>
      </c>
      <c r="N8136" t="s">
        <v>23</v>
      </c>
      <c r="O8136" t="s">
        <v>36</v>
      </c>
      <c r="P8136" t="s">
        <v>28</v>
      </c>
      <c r="R8136" t="s">
        <v>26</v>
      </c>
      <c r="S8136">
        <v>21.4</v>
      </c>
      <c r="T8136">
        <v>17.5</v>
      </c>
      <c r="U8136">
        <v>17.7</v>
      </c>
      <c r="V8136">
        <v>3.9</v>
      </c>
      <c r="W8136">
        <v>3.7</v>
      </c>
      <c r="AB8136">
        <f t="shared" si="162"/>
        <v>6661.15</v>
      </c>
    </row>
    <row r="8137" spans="1:28" x14ac:dyDescent="0.25">
      <c r="A8137" t="s">
        <v>3815</v>
      </c>
      <c r="B8137" t="s">
        <v>3770</v>
      </c>
      <c r="C8137" s="1">
        <v>0.5430787037037037</v>
      </c>
      <c r="D8137">
        <v>434</v>
      </c>
      <c r="E8137" s="2">
        <v>8.058575231481481E-2</v>
      </c>
      <c r="F8137" s="1">
        <v>8.0578703703703694E-2</v>
      </c>
      <c r="G8137">
        <v>609</v>
      </c>
      <c r="H8137">
        <v>6962.61</v>
      </c>
      <c r="I8137">
        <v>0</v>
      </c>
      <c r="J8137" t="s">
        <v>3772</v>
      </c>
      <c r="K8137" t="s">
        <v>22</v>
      </c>
      <c r="L8137">
        <v>1</v>
      </c>
      <c r="N8137" t="s">
        <v>23</v>
      </c>
      <c r="O8137" t="s">
        <v>24</v>
      </c>
      <c r="P8137" t="s">
        <v>28</v>
      </c>
      <c r="R8137" t="s">
        <v>26</v>
      </c>
      <c r="S8137">
        <v>21.7</v>
      </c>
      <c r="T8137">
        <v>17.5</v>
      </c>
      <c r="U8137">
        <v>17.7</v>
      </c>
      <c r="V8137">
        <v>4.2</v>
      </c>
      <c r="W8137">
        <v>4</v>
      </c>
      <c r="AB8137">
        <f t="shared" si="162"/>
        <v>6661.15</v>
      </c>
    </row>
    <row r="8138" spans="1:28" x14ac:dyDescent="0.25">
      <c r="A8138" t="s">
        <v>3815</v>
      </c>
      <c r="B8138" t="s">
        <v>3770</v>
      </c>
      <c r="C8138" s="1">
        <v>0.5430787037037037</v>
      </c>
      <c r="D8138">
        <v>434</v>
      </c>
      <c r="E8138" s="2">
        <v>8.058575231481481E-2</v>
      </c>
      <c r="F8138" s="1">
        <v>8.0578703703703694E-2</v>
      </c>
      <c r="G8138">
        <v>609</v>
      </c>
      <c r="H8138">
        <v>6962.61</v>
      </c>
      <c r="I8138">
        <v>0</v>
      </c>
      <c r="J8138" t="s">
        <v>3772</v>
      </c>
      <c r="K8138" t="s">
        <v>22</v>
      </c>
      <c r="L8138">
        <v>1</v>
      </c>
      <c r="N8138" t="s">
        <v>23</v>
      </c>
      <c r="O8138" t="s">
        <v>42</v>
      </c>
      <c r="P8138" t="s">
        <v>28</v>
      </c>
      <c r="R8138" t="s">
        <v>26</v>
      </c>
      <c r="S8138">
        <v>21.1</v>
      </c>
      <c r="T8138">
        <v>17.5</v>
      </c>
      <c r="U8138">
        <v>17.7</v>
      </c>
      <c r="V8138">
        <v>3.6</v>
      </c>
      <c r="W8138">
        <v>3.4</v>
      </c>
      <c r="AB8138">
        <f t="shared" si="162"/>
        <v>6661.15</v>
      </c>
    </row>
    <row r="8139" spans="1:28" x14ac:dyDescent="0.25">
      <c r="A8139" t="s">
        <v>3816</v>
      </c>
      <c r="B8139" t="s">
        <v>3770</v>
      </c>
      <c r="C8139" s="1">
        <v>0.54516203703703703</v>
      </c>
      <c r="D8139">
        <v>870</v>
      </c>
      <c r="E8139" s="2">
        <v>8.2674131944444451E-2</v>
      </c>
      <c r="F8139" s="1">
        <v>8.2673611111111114E-2</v>
      </c>
      <c r="G8139">
        <v>45</v>
      </c>
      <c r="H8139">
        <v>7143.05</v>
      </c>
      <c r="I8139">
        <v>0</v>
      </c>
      <c r="J8139" t="s">
        <v>3772</v>
      </c>
      <c r="K8139" t="s">
        <v>22</v>
      </c>
      <c r="L8139">
        <v>1</v>
      </c>
      <c r="N8139" t="s">
        <v>23</v>
      </c>
      <c r="O8139" t="s">
        <v>36</v>
      </c>
      <c r="P8139" t="s">
        <v>28</v>
      </c>
      <c r="R8139" t="s">
        <v>26</v>
      </c>
      <c r="S8139">
        <v>22.4</v>
      </c>
      <c r="T8139">
        <v>17.2</v>
      </c>
      <c r="U8139">
        <v>17.399999999999999</v>
      </c>
      <c r="V8139">
        <v>5.2</v>
      </c>
      <c r="W8139">
        <v>5</v>
      </c>
      <c r="AB8139">
        <f t="shared" si="162"/>
        <v>6841.59</v>
      </c>
    </row>
    <row r="8140" spans="1:28" x14ac:dyDescent="0.25">
      <c r="A8140" t="s">
        <v>3816</v>
      </c>
      <c r="B8140" t="s">
        <v>3770</v>
      </c>
      <c r="C8140" s="1">
        <v>0.54516203703703703</v>
      </c>
      <c r="D8140">
        <v>870</v>
      </c>
      <c r="E8140" s="2">
        <v>8.2674131944444451E-2</v>
      </c>
      <c r="F8140" s="1">
        <v>8.2673611111111114E-2</v>
      </c>
      <c r="G8140">
        <v>45</v>
      </c>
      <c r="H8140">
        <v>7143.05</v>
      </c>
      <c r="I8140">
        <v>0</v>
      </c>
      <c r="J8140" t="s">
        <v>3772</v>
      </c>
      <c r="K8140" t="s">
        <v>22</v>
      </c>
      <c r="L8140">
        <v>1</v>
      </c>
      <c r="N8140" t="s">
        <v>23</v>
      </c>
      <c r="O8140" t="s">
        <v>24</v>
      </c>
      <c r="P8140" t="s">
        <v>28</v>
      </c>
      <c r="R8140" t="s">
        <v>26</v>
      </c>
      <c r="S8140">
        <v>19.899999999999999</v>
      </c>
      <c r="T8140">
        <v>17.2</v>
      </c>
      <c r="U8140">
        <v>17.399999999999999</v>
      </c>
      <c r="V8140">
        <v>2.7</v>
      </c>
      <c r="W8140">
        <v>2.5</v>
      </c>
      <c r="AB8140">
        <f t="shared" si="162"/>
        <v>6841.59</v>
      </c>
    </row>
    <row r="8141" spans="1:28" x14ac:dyDescent="0.25">
      <c r="A8141" t="s">
        <v>3816</v>
      </c>
      <c r="B8141" t="s">
        <v>3770</v>
      </c>
      <c r="C8141" s="1">
        <v>0.54516203703703703</v>
      </c>
      <c r="D8141">
        <v>870</v>
      </c>
      <c r="E8141" s="2">
        <v>8.2674131944444451E-2</v>
      </c>
      <c r="F8141" s="1">
        <v>8.2673611111111114E-2</v>
      </c>
      <c r="G8141">
        <v>45</v>
      </c>
      <c r="H8141">
        <v>7143.05</v>
      </c>
      <c r="I8141">
        <v>0</v>
      </c>
      <c r="J8141" t="s">
        <v>3772</v>
      </c>
      <c r="K8141" t="s">
        <v>22</v>
      </c>
      <c r="L8141">
        <v>1</v>
      </c>
      <c r="N8141" t="s">
        <v>23</v>
      </c>
      <c r="O8141" t="s">
        <v>42</v>
      </c>
      <c r="P8141" t="s">
        <v>28</v>
      </c>
      <c r="R8141" t="s">
        <v>26</v>
      </c>
      <c r="S8141">
        <v>21</v>
      </c>
      <c r="T8141">
        <v>17.2</v>
      </c>
      <c r="U8141">
        <v>17.399999999999999</v>
      </c>
      <c r="V8141">
        <v>3.8</v>
      </c>
      <c r="W8141">
        <v>3.6</v>
      </c>
      <c r="AB8141">
        <f t="shared" si="162"/>
        <v>6841.59</v>
      </c>
    </row>
    <row r="8142" spans="1:28" x14ac:dyDescent="0.25">
      <c r="A8142" t="s">
        <v>3817</v>
      </c>
      <c r="B8142" t="s">
        <v>3770</v>
      </c>
      <c r="C8142" s="1">
        <v>0.54724537037037035</v>
      </c>
      <c r="D8142">
        <v>873</v>
      </c>
      <c r="E8142" s="2">
        <v>8.4757488425925939E-2</v>
      </c>
      <c r="F8142" s="1">
        <v>8.475694444444444E-2</v>
      </c>
      <c r="G8142">
        <v>47</v>
      </c>
      <c r="H8142">
        <v>7323.05</v>
      </c>
      <c r="I8142">
        <v>0</v>
      </c>
      <c r="J8142" t="s">
        <v>3772</v>
      </c>
      <c r="K8142" t="s">
        <v>22</v>
      </c>
      <c r="L8142">
        <v>1</v>
      </c>
      <c r="N8142" t="s">
        <v>23</v>
      </c>
      <c r="O8142" t="s">
        <v>36</v>
      </c>
      <c r="P8142" t="s">
        <v>28</v>
      </c>
      <c r="R8142" t="s">
        <v>26</v>
      </c>
      <c r="S8142">
        <v>22.1</v>
      </c>
      <c r="T8142">
        <v>17.2</v>
      </c>
      <c r="U8142">
        <v>17.3</v>
      </c>
      <c r="V8142">
        <v>4.9000000000000004</v>
      </c>
      <c r="W8142">
        <v>4.8</v>
      </c>
      <c r="AB8142">
        <f t="shared" si="162"/>
        <v>7021.59</v>
      </c>
    </row>
    <row r="8143" spans="1:28" x14ac:dyDescent="0.25">
      <c r="A8143" t="s">
        <v>3817</v>
      </c>
      <c r="B8143" t="s">
        <v>3770</v>
      </c>
      <c r="C8143" s="1">
        <v>0.54724537037037035</v>
      </c>
      <c r="D8143">
        <v>873</v>
      </c>
      <c r="E8143" s="2">
        <v>8.4757488425925939E-2</v>
      </c>
      <c r="F8143" s="1">
        <v>8.475694444444444E-2</v>
      </c>
      <c r="G8143">
        <v>47</v>
      </c>
      <c r="H8143">
        <v>7323.05</v>
      </c>
      <c r="I8143">
        <v>0</v>
      </c>
      <c r="J8143" t="s">
        <v>3772</v>
      </c>
      <c r="K8143" t="s">
        <v>22</v>
      </c>
      <c r="L8143">
        <v>1</v>
      </c>
      <c r="N8143" t="s">
        <v>23</v>
      </c>
      <c r="O8143" t="s">
        <v>24</v>
      </c>
      <c r="P8143" t="s">
        <v>28</v>
      </c>
      <c r="R8143" t="s">
        <v>26</v>
      </c>
      <c r="S8143">
        <v>20.3</v>
      </c>
      <c r="T8143">
        <v>17.2</v>
      </c>
      <c r="U8143">
        <v>17.3</v>
      </c>
      <c r="V8143">
        <v>3.1</v>
      </c>
      <c r="W8143">
        <v>3</v>
      </c>
      <c r="AB8143">
        <f t="shared" si="162"/>
        <v>7021.59</v>
      </c>
    </row>
    <row r="8144" spans="1:28" x14ac:dyDescent="0.25">
      <c r="A8144" t="s">
        <v>3817</v>
      </c>
      <c r="B8144" t="s">
        <v>3770</v>
      </c>
      <c r="C8144" s="1">
        <v>0.54724537037037035</v>
      </c>
      <c r="D8144">
        <v>873</v>
      </c>
      <c r="E8144" s="2">
        <v>8.4757488425925939E-2</v>
      </c>
      <c r="F8144" s="1">
        <v>8.475694444444444E-2</v>
      </c>
      <c r="G8144">
        <v>47</v>
      </c>
      <c r="H8144">
        <v>7323.05</v>
      </c>
      <c r="I8144">
        <v>0</v>
      </c>
      <c r="J8144" t="s">
        <v>3772</v>
      </c>
      <c r="K8144" t="s">
        <v>22</v>
      </c>
      <c r="L8144">
        <v>1</v>
      </c>
      <c r="N8144" t="s">
        <v>23</v>
      </c>
      <c r="O8144" t="s">
        <v>42</v>
      </c>
      <c r="P8144" t="s">
        <v>28</v>
      </c>
      <c r="R8144" t="s">
        <v>26</v>
      </c>
      <c r="S8144">
        <v>18.5</v>
      </c>
      <c r="T8144">
        <v>17.2</v>
      </c>
      <c r="U8144">
        <v>17.3</v>
      </c>
      <c r="V8144">
        <v>1.3</v>
      </c>
      <c r="W8144">
        <v>1.2</v>
      </c>
      <c r="AB8144">
        <f t="shared" si="162"/>
        <v>7021.59</v>
      </c>
    </row>
    <row r="8145" spans="1:28" x14ac:dyDescent="0.25">
      <c r="A8145" t="s">
        <v>3818</v>
      </c>
      <c r="B8145" t="s">
        <v>3770</v>
      </c>
      <c r="C8145" s="1">
        <v>0.54932870370370368</v>
      </c>
      <c r="D8145">
        <v>841</v>
      </c>
      <c r="E8145" s="2">
        <v>8.6840462962962953E-2</v>
      </c>
      <c r="F8145" s="1">
        <v>8.6840277777777766E-2</v>
      </c>
      <c r="G8145">
        <v>16</v>
      </c>
      <c r="H8145">
        <v>7503.02</v>
      </c>
      <c r="I8145">
        <v>0</v>
      </c>
      <c r="J8145" t="s">
        <v>3772</v>
      </c>
      <c r="K8145" t="s">
        <v>22</v>
      </c>
      <c r="L8145">
        <v>1</v>
      </c>
      <c r="N8145" t="s">
        <v>23</v>
      </c>
      <c r="O8145" t="s">
        <v>36</v>
      </c>
      <c r="P8145" t="s">
        <v>28</v>
      </c>
      <c r="R8145" t="s">
        <v>26</v>
      </c>
      <c r="S8145">
        <v>21.5</v>
      </c>
      <c r="T8145">
        <v>17.100000000000001</v>
      </c>
      <c r="U8145">
        <v>17.100000000000001</v>
      </c>
      <c r="V8145">
        <v>4.4000000000000004</v>
      </c>
      <c r="W8145">
        <v>4.4000000000000004</v>
      </c>
      <c r="AB8145">
        <f t="shared" si="162"/>
        <v>7201.56</v>
      </c>
    </row>
    <row r="8146" spans="1:28" x14ac:dyDescent="0.25">
      <c r="A8146" t="s">
        <v>3818</v>
      </c>
      <c r="B8146" t="s">
        <v>3770</v>
      </c>
      <c r="C8146" s="1">
        <v>0.54932870370370368</v>
      </c>
      <c r="D8146">
        <v>841</v>
      </c>
      <c r="E8146" s="2">
        <v>8.6840462962962953E-2</v>
      </c>
      <c r="F8146" s="1">
        <v>8.6840277777777766E-2</v>
      </c>
      <c r="G8146">
        <v>16</v>
      </c>
      <c r="H8146">
        <v>7503.02</v>
      </c>
      <c r="I8146">
        <v>0</v>
      </c>
      <c r="J8146" t="s">
        <v>3772</v>
      </c>
      <c r="K8146" t="s">
        <v>22</v>
      </c>
      <c r="L8146">
        <v>1</v>
      </c>
      <c r="N8146" t="s">
        <v>23</v>
      </c>
      <c r="O8146" t="s">
        <v>24</v>
      </c>
      <c r="P8146" t="s">
        <v>28</v>
      </c>
      <c r="R8146" t="s">
        <v>26</v>
      </c>
      <c r="S8146">
        <v>21.5</v>
      </c>
      <c r="T8146">
        <v>17.100000000000001</v>
      </c>
      <c r="U8146">
        <v>17.100000000000001</v>
      </c>
      <c r="V8146">
        <v>4.4000000000000004</v>
      </c>
      <c r="W8146">
        <v>4.4000000000000004</v>
      </c>
      <c r="AB8146">
        <f t="shared" si="162"/>
        <v>7201.56</v>
      </c>
    </row>
    <row r="8147" spans="1:28" x14ac:dyDescent="0.25">
      <c r="A8147" t="s">
        <v>3818</v>
      </c>
      <c r="B8147" t="s">
        <v>3770</v>
      </c>
      <c r="C8147" s="1">
        <v>0.54932870370370368</v>
      </c>
      <c r="D8147">
        <v>841</v>
      </c>
      <c r="E8147" s="2">
        <v>8.6840462962962953E-2</v>
      </c>
      <c r="F8147" s="1">
        <v>8.6840277777777766E-2</v>
      </c>
      <c r="G8147">
        <v>16</v>
      </c>
      <c r="H8147">
        <v>7503.02</v>
      </c>
      <c r="I8147">
        <v>0</v>
      </c>
      <c r="J8147" t="s">
        <v>3772</v>
      </c>
      <c r="K8147" t="s">
        <v>22</v>
      </c>
      <c r="L8147">
        <v>1</v>
      </c>
      <c r="N8147" t="s">
        <v>23</v>
      </c>
      <c r="O8147" t="s">
        <v>42</v>
      </c>
      <c r="P8147" t="s">
        <v>28</v>
      </c>
      <c r="R8147" t="s">
        <v>26</v>
      </c>
      <c r="S8147">
        <v>18.100000000000001</v>
      </c>
      <c r="T8147">
        <v>17.100000000000001</v>
      </c>
      <c r="U8147">
        <v>17.100000000000001</v>
      </c>
      <c r="V8147">
        <v>1</v>
      </c>
      <c r="W8147">
        <v>1</v>
      </c>
      <c r="AB8147">
        <f t="shared" si="162"/>
        <v>7201.56</v>
      </c>
    </row>
    <row r="8148" spans="1:28" x14ac:dyDescent="0.25">
      <c r="A8148" t="s">
        <v>3818</v>
      </c>
      <c r="B8148" t="s">
        <v>3770</v>
      </c>
      <c r="C8148" s="1">
        <v>0.54932870370370368</v>
      </c>
      <c r="D8148">
        <v>841</v>
      </c>
      <c r="E8148" s="2">
        <v>8.6840462962962953E-2</v>
      </c>
      <c r="F8148" s="1">
        <v>8.6840277777777766E-2</v>
      </c>
      <c r="G8148">
        <v>16</v>
      </c>
      <c r="H8148">
        <v>7503.02</v>
      </c>
      <c r="I8148">
        <v>0</v>
      </c>
      <c r="J8148" t="s">
        <v>3772</v>
      </c>
      <c r="K8148" t="s">
        <v>22</v>
      </c>
      <c r="L8148">
        <v>1</v>
      </c>
      <c r="N8148" t="s">
        <v>23</v>
      </c>
      <c r="O8148" t="s">
        <v>33</v>
      </c>
      <c r="P8148" t="s">
        <v>28</v>
      </c>
      <c r="R8148" t="s">
        <v>26</v>
      </c>
      <c r="AB8148">
        <f t="shared" si="162"/>
        <v>7201.56</v>
      </c>
    </row>
    <row r="8149" spans="1:28" x14ac:dyDescent="0.25">
      <c r="A8149" t="s">
        <v>3819</v>
      </c>
      <c r="B8149" t="s">
        <v>3770</v>
      </c>
      <c r="C8149" s="1">
        <v>0.55141203703703701</v>
      </c>
      <c r="D8149">
        <v>577</v>
      </c>
      <c r="E8149" s="2">
        <v>8.892072916666667E-2</v>
      </c>
      <c r="F8149" s="1">
        <v>8.8912037037037039E-2</v>
      </c>
      <c r="G8149">
        <v>751</v>
      </c>
      <c r="H8149">
        <v>7682.75</v>
      </c>
      <c r="I8149">
        <v>0</v>
      </c>
      <c r="J8149" t="s">
        <v>3772</v>
      </c>
      <c r="K8149" t="s">
        <v>22</v>
      </c>
      <c r="L8149">
        <v>1</v>
      </c>
      <c r="N8149" t="s">
        <v>23</v>
      </c>
      <c r="O8149" t="s">
        <v>36</v>
      </c>
      <c r="P8149" t="s">
        <v>28</v>
      </c>
      <c r="R8149" t="s">
        <v>26</v>
      </c>
      <c r="S8149">
        <v>21.8</v>
      </c>
      <c r="T8149">
        <v>17.100000000000001</v>
      </c>
      <c r="U8149">
        <v>17.2</v>
      </c>
      <c r="V8149">
        <v>4.7</v>
      </c>
      <c r="W8149">
        <v>4.5999999999999996</v>
      </c>
      <c r="AB8149">
        <f t="shared" si="162"/>
        <v>7381.29</v>
      </c>
    </row>
    <row r="8150" spans="1:28" x14ac:dyDescent="0.25">
      <c r="A8150" t="s">
        <v>3819</v>
      </c>
      <c r="B8150" t="s">
        <v>3770</v>
      </c>
      <c r="C8150" s="1">
        <v>0.55141203703703701</v>
      </c>
      <c r="D8150">
        <v>577</v>
      </c>
      <c r="E8150" s="2">
        <v>8.892072916666667E-2</v>
      </c>
      <c r="F8150" s="1">
        <v>8.8912037037037039E-2</v>
      </c>
      <c r="G8150">
        <v>751</v>
      </c>
      <c r="H8150">
        <v>7682.75</v>
      </c>
      <c r="I8150">
        <v>0</v>
      </c>
      <c r="J8150" t="s">
        <v>3772</v>
      </c>
      <c r="K8150" t="s">
        <v>22</v>
      </c>
      <c r="L8150">
        <v>1</v>
      </c>
      <c r="N8150" t="s">
        <v>23</v>
      </c>
      <c r="O8150" t="s">
        <v>24</v>
      </c>
      <c r="P8150" t="s">
        <v>28</v>
      </c>
      <c r="R8150" t="s">
        <v>26</v>
      </c>
      <c r="S8150">
        <v>21.8</v>
      </c>
      <c r="T8150">
        <v>17.100000000000001</v>
      </c>
      <c r="U8150">
        <v>17.2</v>
      </c>
      <c r="V8150">
        <v>4.7</v>
      </c>
      <c r="W8150">
        <v>4.5999999999999996</v>
      </c>
      <c r="AB8150">
        <f t="shared" si="162"/>
        <v>7381.29</v>
      </c>
    </row>
    <row r="8151" spans="1:28" x14ac:dyDescent="0.25">
      <c r="A8151" t="s">
        <v>3819</v>
      </c>
      <c r="B8151" t="s">
        <v>3770</v>
      </c>
      <c r="C8151" s="1">
        <v>0.55141203703703701</v>
      </c>
      <c r="D8151">
        <v>577</v>
      </c>
      <c r="E8151" s="2">
        <v>8.892072916666667E-2</v>
      </c>
      <c r="F8151" s="1">
        <v>8.8912037037037039E-2</v>
      </c>
      <c r="G8151">
        <v>751</v>
      </c>
      <c r="H8151">
        <v>7682.75</v>
      </c>
      <c r="I8151">
        <v>0</v>
      </c>
      <c r="J8151" t="s">
        <v>3772</v>
      </c>
      <c r="K8151" t="s">
        <v>22</v>
      </c>
      <c r="L8151">
        <v>1</v>
      </c>
      <c r="N8151" t="s">
        <v>23</v>
      </c>
      <c r="O8151" t="s">
        <v>42</v>
      </c>
      <c r="P8151" t="s">
        <v>28</v>
      </c>
      <c r="R8151" t="s">
        <v>26</v>
      </c>
      <c r="S8151">
        <v>17.899999999999999</v>
      </c>
      <c r="T8151">
        <v>17.100000000000001</v>
      </c>
      <c r="U8151">
        <v>17.2</v>
      </c>
      <c r="V8151">
        <v>0.8</v>
      </c>
      <c r="W8151">
        <v>0.7</v>
      </c>
      <c r="AB8151">
        <f t="shared" si="162"/>
        <v>7381.29</v>
      </c>
    </row>
    <row r="8152" spans="1:28" x14ac:dyDescent="0.25">
      <c r="A8152" t="s">
        <v>3820</v>
      </c>
      <c r="B8152" t="s">
        <v>3821</v>
      </c>
      <c r="C8152" s="1">
        <v>0.67842592592592599</v>
      </c>
      <c r="D8152">
        <v>413</v>
      </c>
      <c r="E8152" s="2">
        <v>0</v>
      </c>
      <c r="F8152" s="1">
        <v>0</v>
      </c>
      <c r="G8152">
        <v>0</v>
      </c>
      <c r="H8152">
        <v>0</v>
      </c>
      <c r="I8152">
        <v>7744.46</v>
      </c>
      <c r="J8152" t="s">
        <v>3822</v>
      </c>
      <c r="K8152" t="s">
        <v>22</v>
      </c>
      <c r="L8152">
        <v>1</v>
      </c>
      <c r="M8152" t="s">
        <v>1661</v>
      </c>
      <c r="N8152" t="s">
        <v>23</v>
      </c>
      <c r="O8152" t="s">
        <v>81</v>
      </c>
      <c r="P8152" t="s">
        <v>79</v>
      </c>
      <c r="R8152" t="s">
        <v>80</v>
      </c>
      <c r="AB8152">
        <f>H8152-225.66</f>
        <v>-225.66</v>
      </c>
    </row>
    <row r="8153" spans="1:28" x14ac:dyDescent="0.25">
      <c r="A8153" t="s">
        <v>3820</v>
      </c>
      <c r="B8153" t="s">
        <v>3821</v>
      </c>
      <c r="C8153" s="1">
        <v>0.67842592592592599</v>
      </c>
      <c r="D8153">
        <v>413</v>
      </c>
      <c r="E8153" s="2">
        <v>0</v>
      </c>
      <c r="F8153" s="1">
        <v>0</v>
      </c>
      <c r="G8153">
        <v>0</v>
      </c>
      <c r="H8153">
        <v>0</v>
      </c>
      <c r="I8153">
        <v>7744.46</v>
      </c>
      <c r="J8153" t="s">
        <v>3822</v>
      </c>
      <c r="K8153" t="s">
        <v>22</v>
      </c>
      <c r="L8153">
        <v>1</v>
      </c>
      <c r="M8153" t="s">
        <v>1661</v>
      </c>
      <c r="N8153" t="s">
        <v>23</v>
      </c>
      <c r="O8153" t="s">
        <v>78</v>
      </c>
      <c r="P8153" t="s">
        <v>79</v>
      </c>
      <c r="R8153" t="s">
        <v>80</v>
      </c>
      <c r="AB8153">
        <f t="shared" ref="AB8153:AB8216" si="163">H8153-225.66</f>
        <v>-225.66</v>
      </c>
    </row>
    <row r="8154" spans="1:28" x14ac:dyDescent="0.25">
      <c r="A8154" t="s">
        <v>3823</v>
      </c>
      <c r="B8154" t="s">
        <v>3821</v>
      </c>
      <c r="C8154" s="1">
        <v>0.67878472222222219</v>
      </c>
      <c r="D8154">
        <v>287</v>
      </c>
      <c r="E8154" s="2">
        <v>3.5733796296296295E-4</v>
      </c>
      <c r="F8154" s="1">
        <v>3.4722222222222224E-4</v>
      </c>
      <c r="G8154">
        <v>874</v>
      </c>
      <c r="H8154">
        <v>30.873699999999999</v>
      </c>
      <c r="I8154">
        <v>0</v>
      </c>
      <c r="J8154" t="s">
        <v>3822</v>
      </c>
      <c r="K8154" t="s">
        <v>22</v>
      </c>
      <c r="L8154">
        <v>1</v>
      </c>
      <c r="M8154" t="s">
        <v>1661</v>
      </c>
      <c r="N8154" t="s">
        <v>23</v>
      </c>
      <c r="O8154" t="s">
        <v>33</v>
      </c>
      <c r="P8154" t="s">
        <v>25</v>
      </c>
      <c r="R8154" t="s">
        <v>26</v>
      </c>
      <c r="S8154">
        <v>17.7</v>
      </c>
      <c r="T8154">
        <v>18</v>
      </c>
      <c r="U8154">
        <v>17.899999999999999</v>
      </c>
      <c r="V8154">
        <v>-0.3</v>
      </c>
      <c r="W8154">
        <v>-0.2</v>
      </c>
      <c r="AB8154">
        <f t="shared" si="163"/>
        <v>-194.78629999999998</v>
      </c>
    </row>
    <row r="8155" spans="1:28" x14ac:dyDescent="0.25">
      <c r="A8155" t="s">
        <v>3824</v>
      </c>
      <c r="B8155" t="s">
        <v>3821</v>
      </c>
      <c r="C8155" s="1">
        <v>0.67921296296296296</v>
      </c>
      <c r="D8155">
        <v>936</v>
      </c>
      <c r="E8155" s="2">
        <v>7.9309027777777787E-4</v>
      </c>
      <c r="F8155" s="1">
        <v>7.8703703703703705E-4</v>
      </c>
      <c r="G8155">
        <v>523</v>
      </c>
      <c r="H8155">
        <v>68.522999999999996</v>
      </c>
      <c r="I8155">
        <v>0</v>
      </c>
      <c r="J8155" t="s">
        <v>3822</v>
      </c>
      <c r="K8155" t="s">
        <v>22</v>
      </c>
      <c r="L8155">
        <v>1</v>
      </c>
      <c r="M8155" t="s">
        <v>1661</v>
      </c>
      <c r="N8155" t="s">
        <v>23</v>
      </c>
      <c r="O8155" t="s">
        <v>24</v>
      </c>
      <c r="P8155" t="s">
        <v>25</v>
      </c>
      <c r="R8155" t="s">
        <v>26</v>
      </c>
      <c r="S8155">
        <v>17.100000000000001</v>
      </c>
      <c r="T8155">
        <v>17.600000000000001</v>
      </c>
      <c r="U8155">
        <v>17.5</v>
      </c>
      <c r="V8155">
        <v>-0.5</v>
      </c>
      <c r="W8155">
        <v>-0.4</v>
      </c>
      <c r="AB8155">
        <f t="shared" si="163"/>
        <v>-157.137</v>
      </c>
    </row>
    <row r="8156" spans="1:28" x14ac:dyDescent="0.25">
      <c r="A8156" t="s">
        <v>3825</v>
      </c>
      <c r="B8156" t="s">
        <v>3821</v>
      </c>
      <c r="C8156" s="1">
        <v>0.68032407407407414</v>
      </c>
      <c r="D8156">
        <v>728</v>
      </c>
      <c r="E8156" s="2">
        <v>1.9017939814814815E-3</v>
      </c>
      <c r="F8156" s="1">
        <v>1.8981481481481482E-3</v>
      </c>
      <c r="G8156">
        <v>315</v>
      </c>
      <c r="H8156">
        <v>164.315</v>
      </c>
      <c r="I8156">
        <v>0</v>
      </c>
      <c r="J8156" t="s">
        <v>3822</v>
      </c>
      <c r="K8156" t="s">
        <v>22</v>
      </c>
      <c r="L8156">
        <v>1</v>
      </c>
      <c r="M8156" t="s">
        <v>1661</v>
      </c>
      <c r="N8156" t="s">
        <v>23</v>
      </c>
      <c r="O8156" t="s">
        <v>46</v>
      </c>
      <c r="P8156" t="s">
        <v>25</v>
      </c>
      <c r="R8156" t="s">
        <v>26</v>
      </c>
      <c r="S8156">
        <v>18.399999999999999</v>
      </c>
      <c r="T8156">
        <v>17.8</v>
      </c>
      <c r="U8156">
        <v>17.7</v>
      </c>
      <c r="V8156">
        <v>0.6</v>
      </c>
      <c r="W8156">
        <v>0.7</v>
      </c>
      <c r="AB8156">
        <f t="shared" si="163"/>
        <v>-61.344999999999999</v>
      </c>
    </row>
    <row r="8157" spans="1:28" x14ac:dyDescent="0.25">
      <c r="A8157" t="s">
        <v>3826</v>
      </c>
      <c r="B8157" t="s">
        <v>3821</v>
      </c>
      <c r="C8157" s="1">
        <v>0.68034722222222221</v>
      </c>
      <c r="D8157">
        <v>831</v>
      </c>
      <c r="E8157" s="2">
        <v>1.9261342592592592E-3</v>
      </c>
      <c r="F8157" s="1">
        <v>1.9212962962962962E-3</v>
      </c>
      <c r="G8157">
        <v>418</v>
      </c>
      <c r="H8157">
        <v>166.41800000000001</v>
      </c>
      <c r="I8157">
        <v>0</v>
      </c>
      <c r="J8157" t="s">
        <v>3822</v>
      </c>
      <c r="K8157" t="s">
        <v>22</v>
      </c>
      <c r="L8157">
        <v>1</v>
      </c>
      <c r="M8157" t="s">
        <v>1661</v>
      </c>
      <c r="N8157" t="s">
        <v>23</v>
      </c>
      <c r="O8157" t="s">
        <v>36</v>
      </c>
      <c r="P8157" t="s">
        <v>25</v>
      </c>
      <c r="R8157" t="s">
        <v>26</v>
      </c>
      <c r="S8157">
        <v>18.399999999999999</v>
      </c>
      <c r="T8157">
        <v>17.8</v>
      </c>
      <c r="U8157">
        <v>17.7</v>
      </c>
      <c r="V8157">
        <v>0.6</v>
      </c>
      <c r="W8157">
        <v>0.7</v>
      </c>
      <c r="AB8157">
        <f t="shared" si="163"/>
        <v>-59.24199999999999</v>
      </c>
    </row>
    <row r="8158" spans="1:28" x14ac:dyDescent="0.25">
      <c r="A8158" t="s">
        <v>3827</v>
      </c>
      <c r="B8158" t="s">
        <v>3821</v>
      </c>
      <c r="C8158" s="1">
        <v>0.68122685185185183</v>
      </c>
      <c r="D8158">
        <v>730</v>
      </c>
      <c r="E8158" s="2">
        <v>2.804594907407408E-3</v>
      </c>
      <c r="F8158" s="1">
        <v>2.8009259259259259E-3</v>
      </c>
      <c r="G8158">
        <v>317</v>
      </c>
      <c r="H8158">
        <v>242.31700000000001</v>
      </c>
      <c r="I8158">
        <v>0</v>
      </c>
      <c r="J8158" t="s">
        <v>3822</v>
      </c>
      <c r="K8158" t="s">
        <v>22</v>
      </c>
      <c r="L8158">
        <v>1</v>
      </c>
      <c r="M8158" t="s">
        <v>1661</v>
      </c>
      <c r="N8158" t="s">
        <v>23</v>
      </c>
      <c r="O8158" t="s">
        <v>31</v>
      </c>
      <c r="P8158" t="s">
        <v>25</v>
      </c>
      <c r="R8158" t="s">
        <v>26</v>
      </c>
      <c r="S8158">
        <v>17.899999999999999</v>
      </c>
      <c r="T8158">
        <v>17.600000000000001</v>
      </c>
      <c r="U8158">
        <v>17.600000000000001</v>
      </c>
      <c r="V8158">
        <v>0.3</v>
      </c>
      <c r="W8158">
        <v>0.3</v>
      </c>
      <c r="AB8158">
        <f t="shared" si="163"/>
        <v>16.657000000000011</v>
      </c>
    </row>
    <row r="8159" spans="1:28" x14ac:dyDescent="0.25">
      <c r="A8159" t="s">
        <v>3828</v>
      </c>
      <c r="B8159" t="s">
        <v>3821</v>
      </c>
      <c r="C8159" s="1">
        <v>0.68545138888888879</v>
      </c>
      <c r="D8159">
        <v>340</v>
      </c>
      <c r="E8159" s="2">
        <v>7.0246180555555556E-3</v>
      </c>
      <c r="F8159" s="1">
        <v>7.013888888888889E-3</v>
      </c>
      <c r="G8159">
        <v>927</v>
      </c>
      <c r="H8159">
        <v>606.92700000000002</v>
      </c>
      <c r="I8159">
        <v>0</v>
      </c>
      <c r="J8159" t="s">
        <v>3822</v>
      </c>
      <c r="K8159" t="s">
        <v>22</v>
      </c>
      <c r="L8159">
        <v>1</v>
      </c>
      <c r="M8159" t="s">
        <v>1661</v>
      </c>
      <c r="N8159" t="s">
        <v>23</v>
      </c>
      <c r="O8159" t="s">
        <v>33</v>
      </c>
      <c r="P8159" t="s">
        <v>28</v>
      </c>
      <c r="R8159" t="s">
        <v>26</v>
      </c>
      <c r="S8159">
        <v>18.2</v>
      </c>
      <c r="T8159">
        <v>17.899999999999999</v>
      </c>
      <c r="U8159">
        <v>17.8</v>
      </c>
      <c r="V8159">
        <v>0.3</v>
      </c>
      <c r="W8159">
        <v>0.4</v>
      </c>
      <c r="AB8159">
        <f t="shared" si="163"/>
        <v>381.26700000000005</v>
      </c>
    </row>
    <row r="8160" spans="1:28" x14ac:dyDescent="0.25">
      <c r="A8160" t="s">
        <v>3829</v>
      </c>
      <c r="B8160" t="s">
        <v>3821</v>
      </c>
      <c r="C8160" s="1">
        <v>0.6859143518518519</v>
      </c>
      <c r="D8160">
        <v>460</v>
      </c>
      <c r="E8160" s="2">
        <v>7.4889699074074069E-3</v>
      </c>
      <c r="F8160" s="1">
        <v>7.4884259259259262E-3</v>
      </c>
      <c r="G8160">
        <v>47</v>
      </c>
      <c r="H8160">
        <v>647.04700000000003</v>
      </c>
      <c r="I8160">
        <v>0</v>
      </c>
      <c r="J8160" t="s">
        <v>3822</v>
      </c>
      <c r="K8160" t="s">
        <v>22</v>
      </c>
      <c r="L8160">
        <v>1</v>
      </c>
      <c r="M8160" t="s">
        <v>1661</v>
      </c>
      <c r="N8160" t="s">
        <v>23</v>
      </c>
      <c r="O8160" t="s">
        <v>24</v>
      </c>
      <c r="P8160" t="s">
        <v>28</v>
      </c>
      <c r="R8160" t="s">
        <v>26</v>
      </c>
      <c r="S8160">
        <v>22</v>
      </c>
      <c r="T8160">
        <v>17.899999999999999</v>
      </c>
      <c r="U8160">
        <v>17.8</v>
      </c>
      <c r="V8160">
        <v>4.0999999999999996</v>
      </c>
      <c r="W8160">
        <v>4.2</v>
      </c>
      <c r="AB8160">
        <f t="shared" si="163"/>
        <v>421.38700000000006</v>
      </c>
    </row>
    <row r="8161" spans="1:28" x14ac:dyDescent="0.25">
      <c r="A8161" t="s">
        <v>3830</v>
      </c>
      <c r="B8161" t="s">
        <v>3821</v>
      </c>
      <c r="C8161" s="1">
        <v>0.68619212962962972</v>
      </c>
      <c r="D8161">
        <v>825</v>
      </c>
      <c r="E8161" s="2">
        <v>7.7709722222222234E-3</v>
      </c>
      <c r="F8161" s="1">
        <v>7.7662037037037031E-3</v>
      </c>
      <c r="G8161">
        <v>412</v>
      </c>
      <c r="H8161">
        <v>671.41200000000003</v>
      </c>
      <c r="I8161">
        <v>0</v>
      </c>
      <c r="J8161" t="s">
        <v>3822</v>
      </c>
      <c r="K8161" t="s">
        <v>22</v>
      </c>
      <c r="L8161">
        <v>1</v>
      </c>
      <c r="M8161" t="s">
        <v>1661</v>
      </c>
      <c r="N8161" t="s">
        <v>23</v>
      </c>
      <c r="O8161" t="s">
        <v>42</v>
      </c>
      <c r="P8161" t="s">
        <v>25</v>
      </c>
      <c r="R8161" t="s">
        <v>26</v>
      </c>
      <c r="S8161">
        <v>24.5</v>
      </c>
      <c r="T8161">
        <v>17.899999999999999</v>
      </c>
      <c r="U8161">
        <v>17.899999999999999</v>
      </c>
      <c r="V8161">
        <v>6.6</v>
      </c>
      <c r="W8161">
        <v>6.6</v>
      </c>
      <c r="AB8161">
        <f t="shared" si="163"/>
        <v>445.75200000000007</v>
      </c>
    </row>
    <row r="8162" spans="1:28" x14ac:dyDescent="0.25">
      <c r="A8162" t="s">
        <v>3831</v>
      </c>
      <c r="B8162" t="s">
        <v>3821</v>
      </c>
      <c r="C8162" s="1">
        <v>0.68868055555555552</v>
      </c>
      <c r="D8162">
        <v>272</v>
      </c>
      <c r="E8162" s="2">
        <v>1.0252997685185184E-2</v>
      </c>
      <c r="F8162" s="1">
        <v>1.0243055555555556E-2</v>
      </c>
      <c r="G8162">
        <v>859</v>
      </c>
      <c r="H8162">
        <v>885.85900000000004</v>
      </c>
      <c r="I8162">
        <v>0</v>
      </c>
      <c r="J8162" t="s">
        <v>3822</v>
      </c>
      <c r="K8162" t="s">
        <v>22</v>
      </c>
      <c r="L8162">
        <v>1</v>
      </c>
      <c r="M8162" t="s">
        <v>1661</v>
      </c>
      <c r="N8162" t="s">
        <v>23</v>
      </c>
      <c r="O8162" t="s">
        <v>36</v>
      </c>
      <c r="P8162" t="s">
        <v>28</v>
      </c>
      <c r="R8162" t="s">
        <v>26</v>
      </c>
      <c r="S8162">
        <v>21.5</v>
      </c>
      <c r="T8162">
        <v>17.8</v>
      </c>
      <c r="U8162">
        <v>17.8</v>
      </c>
      <c r="V8162">
        <v>3.7</v>
      </c>
      <c r="W8162">
        <v>3.7</v>
      </c>
      <c r="AB8162">
        <f t="shared" si="163"/>
        <v>660.19900000000007</v>
      </c>
    </row>
    <row r="8163" spans="1:28" x14ac:dyDescent="0.25">
      <c r="A8163" t="s">
        <v>3831</v>
      </c>
      <c r="B8163" t="s">
        <v>3821</v>
      </c>
      <c r="C8163" s="1">
        <v>0.68868055555555552</v>
      </c>
      <c r="D8163">
        <v>272</v>
      </c>
      <c r="E8163" s="2">
        <v>1.0252997685185184E-2</v>
      </c>
      <c r="F8163" s="1">
        <v>1.0243055555555556E-2</v>
      </c>
      <c r="G8163">
        <v>859</v>
      </c>
      <c r="H8163">
        <v>885.85900000000004</v>
      </c>
      <c r="I8163">
        <v>0</v>
      </c>
      <c r="J8163" t="s">
        <v>3822</v>
      </c>
      <c r="K8163" t="s">
        <v>22</v>
      </c>
      <c r="L8163">
        <v>1</v>
      </c>
      <c r="M8163" t="s">
        <v>1661</v>
      </c>
      <c r="N8163" t="s">
        <v>23</v>
      </c>
      <c r="O8163" t="s">
        <v>33</v>
      </c>
      <c r="P8163" t="s">
        <v>28</v>
      </c>
      <c r="R8163" t="s">
        <v>26</v>
      </c>
      <c r="S8163">
        <v>17.8</v>
      </c>
      <c r="T8163">
        <v>17.8</v>
      </c>
      <c r="U8163">
        <v>17.8</v>
      </c>
      <c r="V8163">
        <v>0</v>
      </c>
      <c r="W8163">
        <v>0</v>
      </c>
      <c r="AB8163">
        <f t="shared" si="163"/>
        <v>660.19900000000007</v>
      </c>
    </row>
    <row r="8164" spans="1:28" x14ac:dyDescent="0.25">
      <c r="A8164" t="s">
        <v>3832</v>
      </c>
      <c r="B8164" t="s">
        <v>3821</v>
      </c>
      <c r="C8164" s="1">
        <v>0.69076388888888884</v>
      </c>
      <c r="D8164">
        <v>174</v>
      </c>
      <c r="E8164" s="2">
        <v>1.2335196759259261E-2</v>
      </c>
      <c r="F8164" s="1">
        <v>1.2326388888888888E-2</v>
      </c>
      <c r="G8164">
        <v>761</v>
      </c>
      <c r="H8164">
        <v>1065.76</v>
      </c>
      <c r="I8164">
        <v>0</v>
      </c>
      <c r="J8164" t="s">
        <v>3822</v>
      </c>
      <c r="K8164" t="s">
        <v>22</v>
      </c>
      <c r="L8164">
        <v>1</v>
      </c>
      <c r="M8164" t="s">
        <v>1661</v>
      </c>
      <c r="N8164" t="s">
        <v>23</v>
      </c>
      <c r="O8164" t="s">
        <v>36</v>
      </c>
      <c r="P8164" t="s">
        <v>28</v>
      </c>
      <c r="R8164" t="s">
        <v>26</v>
      </c>
      <c r="S8164">
        <v>19</v>
      </c>
      <c r="T8164">
        <v>18</v>
      </c>
      <c r="U8164">
        <v>18</v>
      </c>
      <c r="V8164">
        <v>1</v>
      </c>
      <c r="W8164">
        <v>1</v>
      </c>
      <c r="AB8164">
        <f t="shared" si="163"/>
        <v>840.1</v>
      </c>
    </row>
    <row r="8165" spans="1:28" x14ac:dyDescent="0.25">
      <c r="A8165" t="s">
        <v>3832</v>
      </c>
      <c r="B8165" t="s">
        <v>3821</v>
      </c>
      <c r="C8165" s="1">
        <v>0.69076388888888884</v>
      </c>
      <c r="D8165">
        <v>174</v>
      </c>
      <c r="E8165" s="2">
        <v>1.2335196759259261E-2</v>
      </c>
      <c r="F8165" s="1">
        <v>1.2326388888888888E-2</v>
      </c>
      <c r="G8165">
        <v>761</v>
      </c>
      <c r="H8165">
        <v>1065.76</v>
      </c>
      <c r="I8165">
        <v>0</v>
      </c>
      <c r="J8165" t="s">
        <v>3822</v>
      </c>
      <c r="K8165" t="s">
        <v>22</v>
      </c>
      <c r="L8165">
        <v>1</v>
      </c>
      <c r="M8165" t="s">
        <v>1661</v>
      </c>
      <c r="N8165" t="s">
        <v>23</v>
      </c>
      <c r="O8165" t="s">
        <v>33</v>
      </c>
      <c r="P8165" t="s">
        <v>28</v>
      </c>
      <c r="R8165" t="s">
        <v>26</v>
      </c>
      <c r="S8165">
        <v>18.3</v>
      </c>
      <c r="T8165">
        <v>18</v>
      </c>
      <c r="U8165">
        <v>18</v>
      </c>
      <c r="V8165">
        <v>0.3</v>
      </c>
      <c r="W8165">
        <v>0.3</v>
      </c>
      <c r="AB8165">
        <f t="shared" si="163"/>
        <v>840.1</v>
      </c>
    </row>
    <row r="8166" spans="1:28" x14ac:dyDescent="0.25">
      <c r="A8166" t="s">
        <v>3833</v>
      </c>
      <c r="B8166" t="s">
        <v>3821</v>
      </c>
      <c r="C8166" s="1">
        <v>0.69284722222222228</v>
      </c>
      <c r="D8166">
        <v>510</v>
      </c>
      <c r="E8166" s="2">
        <v>1.4422418981481481E-2</v>
      </c>
      <c r="F8166" s="1">
        <v>1.4421296296296295E-2</v>
      </c>
      <c r="G8166">
        <v>97</v>
      </c>
      <c r="H8166">
        <v>1246.0999999999999</v>
      </c>
      <c r="I8166">
        <v>0</v>
      </c>
      <c r="J8166" t="s">
        <v>3822</v>
      </c>
      <c r="K8166" t="s">
        <v>22</v>
      </c>
      <c r="L8166">
        <v>1</v>
      </c>
      <c r="M8166" t="s">
        <v>1661</v>
      </c>
      <c r="N8166" t="s">
        <v>23</v>
      </c>
      <c r="O8166" t="s">
        <v>36</v>
      </c>
      <c r="P8166" t="s">
        <v>28</v>
      </c>
      <c r="R8166" t="s">
        <v>26</v>
      </c>
      <c r="S8166">
        <v>19</v>
      </c>
      <c r="T8166">
        <v>18.100000000000001</v>
      </c>
      <c r="U8166">
        <v>18</v>
      </c>
      <c r="V8166">
        <v>0.9</v>
      </c>
      <c r="W8166">
        <v>1</v>
      </c>
      <c r="AB8166">
        <f t="shared" si="163"/>
        <v>1020.4399999999999</v>
      </c>
    </row>
    <row r="8167" spans="1:28" x14ac:dyDescent="0.25">
      <c r="A8167" t="s">
        <v>3833</v>
      </c>
      <c r="B8167" t="s">
        <v>3821</v>
      </c>
      <c r="C8167" s="1">
        <v>0.69284722222222228</v>
      </c>
      <c r="D8167">
        <v>510</v>
      </c>
      <c r="E8167" s="2">
        <v>1.4422418981481481E-2</v>
      </c>
      <c r="F8167" s="1">
        <v>1.4421296296296295E-2</v>
      </c>
      <c r="G8167">
        <v>97</v>
      </c>
      <c r="H8167">
        <v>1246.0999999999999</v>
      </c>
      <c r="I8167">
        <v>0</v>
      </c>
      <c r="J8167" t="s">
        <v>3822</v>
      </c>
      <c r="K8167" t="s">
        <v>22</v>
      </c>
      <c r="L8167">
        <v>1</v>
      </c>
      <c r="M8167" t="s">
        <v>1661</v>
      </c>
      <c r="N8167" t="s">
        <v>23</v>
      </c>
      <c r="O8167" t="s">
        <v>33</v>
      </c>
      <c r="P8167" t="s">
        <v>28</v>
      </c>
      <c r="R8167" t="s">
        <v>26</v>
      </c>
      <c r="S8167">
        <v>18.8</v>
      </c>
      <c r="T8167">
        <v>18.100000000000001</v>
      </c>
      <c r="U8167">
        <v>18</v>
      </c>
      <c r="V8167">
        <v>0.7</v>
      </c>
      <c r="W8167">
        <v>0.8</v>
      </c>
      <c r="AB8167">
        <f t="shared" si="163"/>
        <v>1020.4399999999999</v>
      </c>
    </row>
    <row r="8168" spans="1:28" x14ac:dyDescent="0.25">
      <c r="A8168" t="s">
        <v>3834</v>
      </c>
      <c r="B8168" t="s">
        <v>3821</v>
      </c>
      <c r="C8168" s="1">
        <v>0.69493055555555561</v>
      </c>
      <c r="D8168">
        <v>512</v>
      </c>
      <c r="E8168" s="2">
        <v>1.6505775462962963E-2</v>
      </c>
      <c r="F8168" s="1">
        <v>1.650462962962963E-2</v>
      </c>
      <c r="G8168">
        <v>99</v>
      </c>
      <c r="H8168">
        <v>1426.1</v>
      </c>
      <c r="I8168">
        <v>0</v>
      </c>
      <c r="J8168" t="s">
        <v>3822</v>
      </c>
      <c r="K8168" t="s">
        <v>22</v>
      </c>
      <c r="L8168">
        <v>1</v>
      </c>
      <c r="M8168" t="s">
        <v>1661</v>
      </c>
      <c r="N8168" t="s">
        <v>23</v>
      </c>
      <c r="O8168" t="s">
        <v>36</v>
      </c>
      <c r="P8168" t="s">
        <v>28</v>
      </c>
      <c r="R8168" t="s">
        <v>26</v>
      </c>
      <c r="S8168">
        <v>18.7</v>
      </c>
      <c r="T8168">
        <v>18</v>
      </c>
      <c r="U8168">
        <v>17.899999999999999</v>
      </c>
      <c r="V8168">
        <v>0.7</v>
      </c>
      <c r="W8168">
        <v>0.8</v>
      </c>
      <c r="AB8168">
        <f t="shared" si="163"/>
        <v>1200.4399999999998</v>
      </c>
    </row>
    <row r="8169" spans="1:28" x14ac:dyDescent="0.25">
      <c r="A8169" t="s">
        <v>3834</v>
      </c>
      <c r="B8169" t="s">
        <v>3821</v>
      </c>
      <c r="C8169" s="1">
        <v>0.69493055555555561</v>
      </c>
      <c r="D8169">
        <v>512</v>
      </c>
      <c r="E8169" s="2">
        <v>1.6505775462962963E-2</v>
      </c>
      <c r="F8169" s="1">
        <v>1.650462962962963E-2</v>
      </c>
      <c r="G8169">
        <v>99</v>
      </c>
      <c r="H8169">
        <v>1426.1</v>
      </c>
      <c r="I8169">
        <v>0</v>
      </c>
      <c r="J8169" t="s">
        <v>3822</v>
      </c>
      <c r="K8169" t="s">
        <v>22</v>
      </c>
      <c r="L8169">
        <v>1</v>
      </c>
      <c r="M8169" t="s">
        <v>1661</v>
      </c>
      <c r="N8169" t="s">
        <v>23</v>
      </c>
      <c r="O8169" t="s">
        <v>33</v>
      </c>
      <c r="P8169" t="s">
        <v>28</v>
      </c>
      <c r="R8169" t="s">
        <v>26</v>
      </c>
      <c r="S8169">
        <v>18.7</v>
      </c>
      <c r="T8169">
        <v>18</v>
      </c>
      <c r="U8169">
        <v>17.899999999999999</v>
      </c>
      <c r="V8169">
        <v>0.7</v>
      </c>
      <c r="W8169">
        <v>0.8</v>
      </c>
      <c r="AB8169">
        <f t="shared" si="163"/>
        <v>1200.4399999999998</v>
      </c>
    </row>
    <row r="8170" spans="1:28" x14ac:dyDescent="0.25">
      <c r="A8170" t="s">
        <v>3835</v>
      </c>
      <c r="B8170" t="s">
        <v>3821</v>
      </c>
      <c r="C8170" s="1">
        <v>0.69673611111111111</v>
      </c>
      <c r="D8170">
        <v>516</v>
      </c>
      <c r="E8170" s="2">
        <v>1.8311377314814813E-2</v>
      </c>
      <c r="F8170" s="1">
        <v>1.8310185185185186E-2</v>
      </c>
      <c r="G8170">
        <v>103</v>
      </c>
      <c r="H8170">
        <v>1582.1</v>
      </c>
      <c r="I8170">
        <v>0</v>
      </c>
      <c r="J8170" t="s">
        <v>3822</v>
      </c>
      <c r="K8170" t="s">
        <v>22</v>
      </c>
      <c r="L8170">
        <v>1</v>
      </c>
      <c r="M8170" t="s">
        <v>1661</v>
      </c>
      <c r="N8170" t="s">
        <v>23</v>
      </c>
      <c r="O8170" t="s">
        <v>46</v>
      </c>
      <c r="P8170" t="s">
        <v>28</v>
      </c>
      <c r="R8170" t="s">
        <v>26</v>
      </c>
      <c r="S8170">
        <v>18.8</v>
      </c>
      <c r="T8170">
        <v>17.899999999999999</v>
      </c>
      <c r="U8170">
        <v>18</v>
      </c>
      <c r="V8170">
        <v>0.9</v>
      </c>
      <c r="W8170">
        <v>0.8</v>
      </c>
      <c r="AB8170">
        <f t="shared" si="163"/>
        <v>1356.4399999999998</v>
      </c>
    </row>
    <row r="8171" spans="1:28" x14ac:dyDescent="0.25">
      <c r="A8171" t="s">
        <v>3836</v>
      </c>
      <c r="B8171" t="s">
        <v>3821</v>
      </c>
      <c r="C8171" s="1">
        <v>0.69701388888888882</v>
      </c>
      <c r="D8171">
        <v>781</v>
      </c>
      <c r="E8171" s="2">
        <v>1.8592222222222222E-2</v>
      </c>
      <c r="F8171" s="1">
        <v>1.8587962962962962E-2</v>
      </c>
      <c r="G8171">
        <v>368</v>
      </c>
      <c r="H8171">
        <v>1606.37</v>
      </c>
      <c r="I8171">
        <v>0</v>
      </c>
      <c r="J8171" t="s">
        <v>3822</v>
      </c>
      <c r="K8171" t="s">
        <v>22</v>
      </c>
      <c r="L8171">
        <v>1</v>
      </c>
      <c r="M8171" t="s">
        <v>1661</v>
      </c>
      <c r="N8171" t="s">
        <v>23</v>
      </c>
      <c r="O8171" t="s">
        <v>24</v>
      </c>
      <c r="P8171" t="s">
        <v>28</v>
      </c>
      <c r="R8171" t="s">
        <v>26</v>
      </c>
      <c r="S8171">
        <v>22.3</v>
      </c>
      <c r="T8171">
        <v>18</v>
      </c>
      <c r="U8171">
        <v>18</v>
      </c>
      <c r="V8171">
        <v>4.3</v>
      </c>
      <c r="W8171">
        <v>4.3</v>
      </c>
      <c r="AB8171">
        <f t="shared" si="163"/>
        <v>1380.7099999999998</v>
      </c>
    </row>
    <row r="8172" spans="1:28" x14ac:dyDescent="0.25">
      <c r="A8172" t="s">
        <v>3836</v>
      </c>
      <c r="B8172" t="s">
        <v>3821</v>
      </c>
      <c r="C8172" s="1">
        <v>0.69701388888888882</v>
      </c>
      <c r="D8172">
        <v>781</v>
      </c>
      <c r="E8172" s="2">
        <v>1.8592222222222222E-2</v>
      </c>
      <c r="F8172" s="1">
        <v>1.8587962962962962E-2</v>
      </c>
      <c r="G8172">
        <v>368</v>
      </c>
      <c r="H8172">
        <v>1606.37</v>
      </c>
      <c r="I8172">
        <v>0</v>
      </c>
      <c r="J8172" t="s">
        <v>3822</v>
      </c>
      <c r="K8172" t="s">
        <v>22</v>
      </c>
      <c r="L8172">
        <v>1</v>
      </c>
      <c r="M8172" t="s">
        <v>1661</v>
      </c>
      <c r="N8172" t="s">
        <v>23</v>
      </c>
      <c r="O8172" t="s">
        <v>33</v>
      </c>
      <c r="P8172" t="s">
        <v>28</v>
      </c>
      <c r="R8172" t="s">
        <v>26</v>
      </c>
      <c r="S8172">
        <v>18.7</v>
      </c>
      <c r="T8172">
        <v>18</v>
      </c>
      <c r="U8172">
        <v>18</v>
      </c>
      <c r="V8172">
        <v>0.7</v>
      </c>
      <c r="W8172">
        <v>0.7</v>
      </c>
      <c r="AB8172">
        <f t="shared" si="163"/>
        <v>1380.7099999999998</v>
      </c>
    </row>
    <row r="8173" spans="1:28" x14ac:dyDescent="0.25">
      <c r="A8173" t="s">
        <v>3836</v>
      </c>
      <c r="B8173" t="s">
        <v>3821</v>
      </c>
      <c r="C8173" s="1">
        <v>0.69701388888888882</v>
      </c>
      <c r="D8173">
        <v>781</v>
      </c>
      <c r="E8173" s="2">
        <v>1.8592222222222222E-2</v>
      </c>
      <c r="F8173" s="1">
        <v>1.8587962962962962E-2</v>
      </c>
      <c r="G8173">
        <v>368</v>
      </c>
      <c r="H8173">
        <v>1606.37</v>
      </c>
      <c r="I8173">
        <v>0</v>
      </c>
      <c r="J8173" t="s">
        <v>3822</v>
      </c>
      <c r="K8173" t="s">
        <v>22</v>
      </c>
      <c r="L8173">
        <v>1</v>
      </c>
      <c r="M8173" t="s">
        <v>1661</v>
      </c>
      <c r="N8173" t="s">
        <v>23</v>
      </c>
      <c r="O8173" t="s">
        <v>36</v>
      </c>
      <c r="P8173" t="s">
        <v>28</v>
      </c>
      <c r="R8173" t="s">
        <v>26</v>
      </c>
      <c r="S8173">
        <v>18.399999999999999</v>
      </c>
      <c r="T8173">
        <v>18</v>
      </c>
      <c r="U8173">
        <v>18</v>
      </c>
      <c r="V8173">
        <v>0.4</v>
      </c>
      <c r="W8173">
        <v>0.4</v>
      </c>
      <c r="AB8173">
        <f t="shared" si="163"/>
        <v>1380.7099999999998</v>
      </c>
    </row>
    <row r="8174" spans="1:28" x14ac:dyDescent="0.25">
      <c r="A8174" t="s">
        <v>3837</v>
      </c>
      <c r="B8174" t="s">
        <v>3821</v>
      </c>
      <c r="C8174" s="1">
        <v>0.69881944444444455</v>
      </c>
      <c r="D8174">
        <v>385</v>
      </c>
      <c r="E8174" s="2">
        <v>2.0393194444444443E-2</v>
      </c>
      <c r="F8174" s="1">
        <v>2.0381944444444446E-2</v>
      </c>
      <c r="G8174">
        <v>972</v>
      </c>
      <c r="H8174">
        <v>1761.97</v>
      </c>
      <c r="I8174">
        <v>0</v>
      </c>
      <c r="J8174" t="s">
        <v>3822</v>
      </c>
      <c r="K8174" t="s">
        <v>22</v>
      </c>
      <c r="L8174">
        <v>1</v>
      </c>
      <c r="M8174" t="s">
        <v>1661</v>
      </c>
      <c r="N8174" t="s">
        <v>23</v>
      </c>
      <c r="O8174" t="s">
        <v>46</v>
      </c>
      <c r="P8174" t="s">
        <v>28</v>
      </c>
      <c r="R8174" t="s">
        <v>26</v>
      </c>
      <c r="S8174">
        <v>21.1</v>
      </c>
      <c r="T8174">
        <v>17.600000000000001</v>
      </c>
      <c r="U8174">
        <v>17.600000000000001</v>
      </c>
      <c r="V8174">
        <v>3.5</v>
      </c>
      <c r="W8174">
        <v>3.5</v>
      </c>
      <c r="AB8174">
        <f t="shared" si="163"/>
        <v>1536.31</v>
      </c>
    </row>
    <row r="8175" spans="1:28" x14ac:dyDescent="0.25">
      <c r="A8175" t="s">
        <v>3838</v>
      </c>
      <c r="B8175" t="s">
        <v>3821</v>
      </c>
      <c r="C8175" s="1">
        <v>0.69909722222222215</v>
      </c>
      <c r="D8175">
        <v>350</v>
      </c>
      <c r="E8175" s="2">
        <v>2.0670567129629631E-2</v>
      </c>
      <c r="F8175" s="1">
        <v>2.0659722222222222E-2</v>
      </c>
      <c r="G8175">
        <v>937</v>
      </c>
      <c r="H8175">
        <v>1785.94</v>
      </c>
      <c r="I8175">
        <v>0</v>
      </c>
      <c r="J8175" t="s">
        <v>3822</v>
      </c>
      <c r="K8175" t="s">
        <v>22</v>
      </c>
      <c r="L8175">
        <v>1</v>
      </c>
      <c r="M8175" t="s">
        <v>1661</v>
      </c>
      <c r="N8175" t="s">
        <v>23</v>
      </c>
      <c r="O8175" t="s">
        <v>36</v>
      </c>
      <c r="P8175" t="s">
        <v>28</v>
      </c>
      <c r="R8175" t="s">
        <v>26</v>
      </c>
      <c r="S8175">
        <v>18.5</v>
      </c>
      <c r="T8175">
        <v>17.7</v>
      </c>
      <c r="U8175">
        <v>17.600000000000001</v>
      </c>
      <c r="V8175">
        <v>0.8</v>
      </c>
      <c r="W8175">
        <v>0.9</v>
      </c>
      <c r="AB8175">
        <f t="shared" si="163"/>
        <v>1560.28</v>
      </c>
    </row>
    <row r="8176" spans="1:28" x14ac:dyDescent="0.25">
      <c r="A8176" t="s">
        <v>3838</v>
      </c>
      <c r="B8176" t="s">
        <v>3821</v>
      </c>
      <c r="C8176" s="1">
        <v>0.69909722222222215</v>
      </c>
      <c r="D8176">
        <v>350</v>
      </c>
      <c r="E8176" s="2">
        <v>2.0670567129629631E-2</v>
      </c>
      <c r="F8176" s="1">
        <v>2.0659722222222222E-2</v>
      </c>
      <c r="G8176">
        <v>937</v>
      </c>
      <c r="H8176">
        <v>1785.94</v>
      </c>
      <c r="I8176">
        <v>0</v>
      </c>
      <c r="J8176" t="s">
        <v>3822</v>
      </c>
      <c r="K8176" t="s">
        <v>22</v>
      </c>
      <c r="L8176">
        <v>1</v>
      </c>
      <c r="M8176" t="s">
        <v>1661</v>
      </c>
      <c r="N8176" t="s">
        <v>23</v>
      </c>
      <c r="O8176" t="s">
        <v>33</v>
      </c>
      <c r="P8176" t="s">
        <v>28</v>
      </c>
      <c r="R8176" t="s">
        <v>26</v>
      </c>
      <c r="S8176">
        <v>19.399999999999999</v>
      </c>
      <c r="T8176">
        <v>17.7</v>
      </c>
      <c r="U8176">
        <v>17.600000000000001</v>
      </c>
      <c r="V8176">
        <v>1.7</v>
      </c>
      <c r="W8176">
        <v>1.8</v>
      </c>
      <c r="AB8176">
        <f t="shared" si="163"/>
        <v>1560.28</v>
      </c>
    </row>
    <row r="8177" spans="1:28" x14ac:dyDescent="0.25">
      <c r="A8177" t="s">
        <v>3839</v>
      </c>
      <c r="B8177" t="s">
        <v>3821</v>
      </c>
      <c r="C8177" s="1">
        <v>0.70090277777777776</v>
      </c>
      <c r="D8177">
        <v>521</v>
      </c>
      <c r="E8177" s="2">
        <v>2.2478090277777779E-2</v>
      </c>
      <c r="F8177" s="1">
        <v>2.2476851851851855E-2</v>
      </c>
      <c r="G8177">
        <v>107</v>
      </c>
      <c r="H8177">
        <v>1942.11</v>
      </c>
      <c r="I8177">
        <v>0</v>
      </c>
      <c r="J8177" t="s">
        <v>3822</v>
      </c>
      <c r="K8177" t="s">
        <v>22</v>
      </c>
      <c r="L8177">
        <v>1</v>
      </c>
      <c r="M8177" t="s">
        <v>1661</v>
      </c>
      <c r="N8177" t="s">
        <v>23</v>
      </c>
      <c r="O8177" t="s">
        <v>46</v>
      </c>
      <c r="P8177" t="s">
        <v>28</v>
      </c>
      <c r="R8177" t="s">
        <v>26</v>
      </c>
      <c r="S8177">
        <v>20.8</v>
      </c>
      <c r="T8177">
        <v>17.7</v>
      </c>
      <c r="U8177">
        <v>17.7</v>
      </c>
      <c r="V8177">
        <v>3.1</v>
      </c>
      <c r="W8177">
        <v>3.1</v>
      </c>
      <c r="AB8177">
        <f t="shared" si="163"/>
        <v>1716.4499999999998</v>
      </c>
    </row>
    <row r="8178" spans="1:28" x14ac:dyDescent="0.25">
      <c r="A8178" t="s">
        <v>3840</v>
      </c>
      <c r="B8178" t="s">
        <v>3821</v>
      </c>
      <c r="C8178" s="1">
        <v>0.70118055555555558</v>
      </c>
      <c r="D8178">
        <v>585</v>
      </c>
      <c r="E8178" s="2">
        <v>2.2756620370370375E-2</v>
      </c>
      <c r="F8178" s="1">
        <v>2.2754629629629628E-2</v>
      </c>
      <c r="G8178">
        <v>172</v>
      </c>
      <c r="H8178">
        <v>1966.17</v>
      </c>
      <c r="I8178">
        <v>0</v>
      </c>
      <c r="J8178" t="s">
        <v>3822</v>
      </c>
      <c r="K8178" t="s">
        <v>22</v>
      </c>
      <c r="L8178">
        <v>1</v>
      </c>
      <c r="M8178" t="s">
        <v>1661</v>
      </c>
      <c r="N8178" t="s">
        <v>23</v>
      </c>
      <c r="O8178" t="s">
        <v>36</v>
      </c>
      <c r="P8178" t="s">
        <v>28</v>
      </c>
      <c r="R8178" t="s">
        <v>26</v>
      </c>
      <c r="S8178">
        <v>18.5</v>
      </c>
      <c r="T8178">
        <v>17.8</v>
      </c>
      <c r="U8178">
        <v>17.8</v>
      </c>
      <c r="V8178">
        <v>0.7</v>
      </c>
      <c r="W8178">
        <v>0.7</v>
      </c>
      <c r="AB8178">
        <f t="shared" si="163"/>
        <v>1740.51</v>
      </c>
    </row>
    <row r="8179" spans="1:28" x14ac:dyDescent="0.25">
      <c r="A8179" t="s">
        <v>3841</v>
      </c>
      <c r="B8179" t="s">
        <v>3821</v>
      </c>
      <c r="C8179" s="1">
        <v>0.70298611111111109</v>
      </c>
      <c r="D8179">
        <v>590</v>
      </c>
      <c r="E8179" s="2">
        <v>2.4562222222222221E-2</v>
      </c>
      <c r="F8179" s="1">
        <v>2.4560185185185185E-2</v>
      </c>
      <c r="G8179">
        <v>176</v>
      </c>
      <c r="H8179">
        <v>2122.1799999999998</v>
      </c>
      <c r="I8179">
        <v>0</v>
      </c>
      <c r="J8179" t="s">
        <v>3822</v>
      </c>
      <c r="K8179" t="s">
        <v>22</v>
      </c>
      <c r="L8179">
        <v>1</v>
      </c>
      <c r="M8179" t="s">
        <v>1661</v>
      </c>
      <c r="N8179" t="s">
        <v>23</v>
      </c>
      <c r="O8179" t="s">
        <v>24</v>
      </c>
      <c r="P8179" t="s">
        <v>28</v>
      </c>
      <c r="R8179" t="s">
        <v>26</v>
      </c>
      <c r="S8179">
        <v>21.9</v>
      </c>
      <c r="T8179">
        <v>17.7</v>
      </c>
      <c r="U8179">
        <v>17.8</v>
      </c>
      <c r="V8179">
        <v>4.2</v>
      </c>
      <c r="W8179">
        <v>4.0999999999999996</v>
      </c>
      <c r="AB8179">
        <f t="shared" si="163"/>
        <v>1896.5199999999998</v>
      </c>
    </row>
    <row r="8180" spans="1:28" x14ac:dyDescent="0.25">
      <c r="A8180" t="s">
        <v>3841</v>
      </c>
      <c r="B8180" t="s">
        <v>3821</v>
      </c>
      <c r="C8180" s="1">
        <v>0.70298611111111109</v>
      </c>
      <c r="D8180">
        <v>590</v>
      </c>
      <c r="E8180" s="2">
        <v>2.4562222222222221E-2</v>
      </c>
      <c r="F8180" s="1">
        <v>2.4560185185185185E-2</v>
      </c>
      <c r="G8180">
        <v>176</v>
      </c>
      <c r="H8180">
        <v>2122.1799999999998</v>
      </c>
      <c r="I8180">
        <v>0</v>
      </c>
      <c r="J8180" t="s">
        <v>3822</v>
      </c>
      <c r="K8180" t="s">
        <v>22</v>
      </c>
      <c r="L8180">
        <v>1</v>
      </c>
      <c r="M8180" t="s">
        <v>1661</v>
      </c>
      <c r="N8180" t="s">
        <v>23</v>
      </c>
      <c r="O8180" t="s">
        <v>46</v>
      </c>
      <c r="P8180" t="s">
        <v>28</v>
      </c>
      <c r="R8180" t="s">
        <v>26</v>
      </c>
      <c r="S8180">
        <v>21.1</v>
      </c>
      <c r="T8180">
        <v>17.7</v>
      </c>
      <c r="U8180">
        <v>17.8</v>
      </c>
      <c r="V8180">
        <v>3.4</v>
      </c>
      <c r="W8180">
        <v>3.3</v>
      </c>
      <c r="AB8180">
        <f t="shared" si="163"/>
        <v>1896.5199999999998</v>
      </c>
    </row>
    <row r="8181" spans="1:28" x14ac:dyDescent="0.25">
      <c r="A8181" t="s">
        <v>3842</v>
      </c>
      <c r="B8181" t="s">
        <v>3821</v>
      </c>
      <c r="C8181" s="1">
        <v>0.70326388888888891</v>
      </c>
      <c r="D8181">
        <v>654</v>
      </c>
      <c r="E8181" s="2">
        <v>2.484075231481481E-2</v>
      </c>
      <c r="F8181" s="1">
        <v>2.4837962962962964E-2</v>
      </c>
      <c r="G8181">
        <v>241</v>
      </c>
      <c r="H8181">
        <v>2146.2399999999998</v>
      </c>
      <c r="I8181">
        <v>0</v>
      </c>
      <c r="J8181" t="s">
        <v>3822</v>
      </c>
      <c r="K8181" t="s">
        <v>22</v>
      </c>
      <c r="L8181">
        <v>1</v>
      </c>
      <c r="M8181" t="s">
        <v>1661</v>
      </c>
      <c r="N8181" t="s">
        <v>23</v>
      </c>
      <c r="O8181" t="s">
        <v>36</v>
      </c>
      <c r="P8181" t="s">
        <v>28</v>
      </c>
      <c r="R8181" t="s">
        <v>26</v>
      </c>
      <c r="S8181">
        <v>18.899999999999999</v>
      </c>
      <c r="T8181">
        <v>17.7</v>
      </c>
      <c r="U8181">
        <v>17.7</v>
      </c>
      <c r="V8181">
        <v>1.2</v>
      </c>
      <c r="W8181">
        <v>1.2</v>
      </c>
      <c r="AB8181">
        <f t="shared" si="163"/>
        <v>1920.5799999999997</v>
      </c>
    </row>
    <row r="8182" spans="1:28" x14ac:dyDescent="0.25">
      <c r="A8182" t="s">
        <v>3843</v>
      </c>
      <c r="B8182" t="s">
        <v>3821</v>
      </c>
      <c r="C8182" s="1">
        <v>0.70430555555555552</v>
      </c>
      <c r="D8182">
        <v>739</v>
      </c>
      <c r="E8182" s="2">
        <v>2.5883402777777776E-2</v>
      </c>
      <c r="F8182" s="1">
        <v>2.5879629629629627E-2</v>
      </c>
      <c r="G8182">
        <v>326</v>
      </c>
      <c r="H8182">
        <v>2236.33</v>
      </c>
      <c r="I8182">
        <v>0</v>
      </c>
      <c r="J8182" t="s">
        <v>3822</v>
      </c>
      <c r="K8182" t="s">
        <v>22</v>
      </c>
      <c r="L8182">
        <v>1</v>
      </c>
      <c r="M8182" t="s">
        <v>1661</v>
      </c>
      <c r="N8182" t="s">
        <v>23</v>
      </c>
      <c r="O8182" t="s">
        <v>31</v>
      </c>
      <c r="P8182" t="s">
        <v>28</v>
      </c>
      <c r="R8182" t="s">
        <v>26</v>
      </c>
      <c r="S8182">
        <v>17.899999999999999</v>
      </c>
      <c r="T8182">
        <v>17.7</v>
      </c>
      <c r="U8182">
        <v>17.7</v>
      </c>
      <c r="V8182">
        <v>0.2</v>
      </c>
      <c r="W8182">
        <v>0.2</v>
      </c>
      <c r="AB8182">
        <f t="shared" si="163"/>
        <v>2010.6699999999998</v>
      </c>
    </row>
    <row r="8183" spans="1:28" x14ac:dyDescent="0.25">
      <c r="A8183" t="s">
        <v>3844</v>
      </c>
      <c r="B8183" t="s">
        <v>3821</v>
      </c>
      <c r="C8183" s="1">
        <v>0.70506944444444442</v>
      </c>
      <c r="D8183">
        <v>859</v>
      </c>
      <c r="E8183" s="2">
        <v>2.6648680555555554E-2</v>
      </c>
      <c r="F8183" s="1">
        <v>2.6643518518518521E-2</v>
      </c>
      <c r="G8183">
        <v>446</v>
      </c>
      <c r="H8183">
        <v>2302.4499999999998</v>
      </c>
      <c r="I8183">
        <v>0</v>
      </c>
      <c r="J8183" t="s">
        <v>3822</v>
      </c>
      <c r="K8183" t="s">
        <v>22</v>
      </c>
      <c r="L8183">
        <v>1</v>
      </c>
      <c r="M8183" t="s">
        <v>1661</v>
      </c>
      <c r="N8183" t="s">
        <v>23</v>
      </c>
      <c r="O8183" t="s">
        <v>46</v>
      </c>
      <c r="P8183" t="s">
        <v>28</v>
      </c>
      <c r="R8183" t="s">
        <v>26</v>
      </c>
      <c r="S8183">
        <v>19.899999999999999</v>
      </c>
      <c r="T8183">
        <v>17.7</v>
      </c>
      <c r="U8183">
        <v>17.7</v>
      </c>
      <c r="V8183">
        <v>2.2000000000000002</v>
      </c>
      <c r="W8183">
        <v>2.2000000000000002</v>
      </c>
      <c r="AB8183">
        <f t="shared" si="163"/>
        <v>2076.79</v>
      </c>
    </row>
    <row r="8184" spans="1:28" x14ac:dyDescent="0.25">
      <c r="A8184" t="s">
        <v>3845</v>
      </c>
      <c r="B8184" t="s">
        <v>3821</v>
      </c>
      <c r="C8184" s="1">
        <v>0.70715277777777785</v>
      </c>
      <c r="D8184">
        <v>961</v>
      </c>
      <c r="E8184" s="2">
        <v>2.8733194444444443E-2</v>
      </c>
      <c r="F8184" s="1">
        <v>2.8726851851851851E-2</v>
      </c>
      <c r="G8184">
        <v>548</v>
      </c>
      <c r="H8184">
        <v>2482.5500000000002</v>
      </c>
      <c r="I8184">
        <v>0</v>
      </c>
      <c r="J8184" t="s">
        <v>3822</v>
      </c>
      <c r="K8184" t="s">
        <v>22</v>
      </c>
      <c r="L8184">
        <v>1</v>
      </c>
      <c r="M8184" t="s">
        <v>1661</v>
      </c>
      <c r="N8184" t="s">
        <v>23</v>
      </c>
      <c r="O8184" t="s">
        <v>31</v>
      </c>
      <c r="P8184" t="s">
        <v>28</v>
      </c>
      <c r="R8184" t="s">
        <v>26</v>
      </c>
      <c r="S8184">
        <v>21.2</v>
      </c>
      <c r="T8184">
        <v>17.600000000000001</v>
      </c>
      <c r="U8184">
        <v>17.600000000000001</v>
      </c>
      <c r="V8184">
        <v>3.6</v>
      </c>
      <c r="W8184">
        <v>3.6</v>
      </c>
      <c r="AB8184">
        <f t="shared" si="163"/>
        <v>2256.8900000000003</v>
      </c>
    </row>
    <row r="8185" spans="1:28" x14ac:dyDescent="0.25">
      <c r="A8185" t="s">
        <v>3845</v>
      </c>
      <c r="B8185" t="s">
        <v>3821</v>
      </c>
      <c r="C8185" s="1">
        <v>0.70715277777777785</v>
      </c>
      <c r="D8185">
        <v>961</v>
      </c>
      <c r="E8185" s="2">
        <v>2.8733194444444443E-2</v>
      </c>
      <c r="F8185" s="1">
        <v>2.8726851851851851E-2</v>
      </c>
      <c r="G8185">
        <v>548</v>
      </c>
      <c r="H8185">
        <v>2482.5500000000002</v>
      </c>
      <c r="I8185">
        <v>0</v>
      </c>
      <c r="J8185" t="s">
        <v>3822</v>
      </c>
      <c r="K8185" t="s">
        <v>22</v>
      </c>
      <c r="L8185">
        <v>1</v>
      </c>
      <c r="M8185" t="s">
        <v>1661</v>
      </c>
      <c r="N8185" t="s">
        <v>23</v>
      </c>
      <c r="O8185" t="s">
        <v>36</v>
      </c>
      <c r="P8185" t="s">
        <v>28</v>
      </c>
      <c r="R8185" t="s">
        <v>26</v>
      </c>
      <c r="S8185">
        <v>19.7</v>
      </c>
      <c r="T8185">
        <v>17.600000000000001</v>
      </c>
      <c r="U8185">
        <v>17.600000000000001</v>
      </c>
      <c r="V8185">
        <v>2.1</v>
      </c>
      <c r="W8185">
        <v>2.1</v>
      </c>
      <c r="AB8185">
        <f t="shared" si="163"/>
        <v>2256.8900000000003</v>
      </c>
    </row>
    <row r="8186" spans="1:28" x14ac:dyDescent="0.25">
      <c r="A8186" t="s">
        <v>3845</v>
      </c>
      <c r="B8186" t="s">
        <v>3821</v>
      </c>
      <c r="C8186" s="1">
        <v>0.70715277777777785</v>
      </c>
      <c r="D8186">
        <v>961</v>
      </c>
      <c r="E8186" s="2">
        <v>2.8733194444444443E-2</v>
      </c>
      <c r="F8186" s="1">
        <v>2.8726851851851851E-2</v>
      </c>
      <c r="G8186">
        <v>548</v>
      </c>
      <c r="H8186">
        <v>2482.5500000000002</v>
      </c>
      <c r="I8186">
        <v>0</v>
      </c>
      <c r="J8186" t="s">
        <v>3822</v>
      </c>
      <c r="K8186" t="s">
        <v>22</v>
      </c>
      <c r="L8186">
        <v>1</v>
      </c>
      <c r="M8186" t="s">
        <v>1661</v>
      </c>
      <c r="N8186" t="s">
        <v>23</v>
      </c>
      <c r="O8186" t="s">
        <v>46</v>
      </c>
      <c r="P8186" t="s">
        <v>28</v>
      </c>
      <c r="R8186" t="s">
        <v>26</v>
      </c>
      <c r="S8186">
        <v>19.399999999999999</v>
      </c>
      <c r="T8186">
        <v>17.600000000000001</v>
      </c>
      <c r="U8186">
        <v>17.600000000000001</v>
      </c>
      <c r="V8186">
        <v>1.8</v>
      </c>
      <c r="W8186">
        <v>1.8</v>
      </c>
      <c r="AB8186">
        <f t="shared" si="163"/>
        <v>2256.8900000000003</v>
      </c>
    </row>
    <row r="8187" spans="1:28" x14ac:dyDescent="0.25">
      <c r="A8187" t="s">
        <v>3846</v>
      </c>
      <c r="B8187" t="s">
        <v>3821</v>
      </c>
      <c r="C8187" s="1">
        <v>0.70924768518518511</v>
      </c>
      <c r="D8187">
        <v>531</v>
      </c>
      <c r="E8187" s="2">
        <v>3.0823113425925929E-2</v>
      </c>
      <c r="F8187" s="1">
        <v>3.0821759259259257E-2</v>
      </c>
      <c r="G8187">
        <v>117</v>
      </c>
      <c r="H8187">
        <v>2663.12</v>
      </c>
      <c r="I8187">
        <v>0</v>
      </c>
      <c r="J8187" t="s">
        <v>3822</v>
      </c>
      <c r="K8187" t="s">
        <v>22</v>
      </c>
      <c r="L8187">
        <v>1</v>
      </c>
      <c r="M8187" t="s">
        <v>1661</v>
      </c>
      <c r="N8187" t="s">
        <v>23</v>
      </c>
      <c r="O8187" t="s">
        <v>36</v>
      </c>
      <c r="P8187" t="s">
        <v>28</v>
      </c>
      <c r="R8187" t="s">
        <v>26</v>
      </c>
      <c r="S8187">
        <v>21.8</v>
      </c>
      <c r="T8187">
        <v>17.5</v>
      </c>
      <c r="U8187">
        <v>17.5</v>
      </c>
      <c r="V8187">
        <v>4.3</v>
      </c>
      <c r="W8187">
        <v>4.3</v>
      </c>
      <c r="AB8187">
        <f t="shared" si="163"/>
        <v>2437.46</v>
      </c>
    </row>
    <row r="8188" spans="1:28" x14ac:dyDescent="0.25">
      <c r="A8188" t="s">
        <v>3846</v>
      </c>
      <c r="B8188" t="s">
        <v>3821</v>
      </c>
      <c r="C8188" s="1">
        <v>0.70924768518518511</v>
      </c>
      <c r="D8188">
        <v>531</v>
      </c>
      <c r="E8188" s="2">
        <v>3.0823113425925929E-2</v>
      </c>
      <c r="F8188" s="1">
        <v>3.0821759259259257E-2</v>
      </c>
      <c r="G8188">
        <v>117</v>
      </c>
      <c r="H8188">
        <v>2663.12</v>
      </c>
      <c r="I8188">
        <v>0</v>
      </c>
      <c r="J8188" t="s">
        <v>3822</v>
      </c>
      <c r="K8188" t="s">
        <v>22</v>
      </c>
      <c r="L8188">
        <v>1</v>
      </c>
      <c r="M8188" t="s">
        <v>1661</v>
      </c>
      <c r="N8188" t="s">
        <v>23</v>
      </c>
      <c r="O8188" t="s">
        <v>31</v>
      </c>
      <c r="P8188" t="s">
        <v>28</v>
      </c>
      <c r="R8188" t="s">
        <v>26</v>
      </c>
      <c r="S8188">
        <v>22</v>
      </c>
      <c r="T8188">
        <v>17.5</v>
      </c>
      <c r="U8188">
        <v>17.5</v>
      </c>
      <c r="V8188">
        <v>4.5</v>
      </c>
      <c r="W8188">
        <v>4.5</v>
      </c>
      <c r="AB8188">
        <f t="shared" si="163"/>
        <v>2437.46</v>
      </c>
    </row>
    <row r="8189" spans="1:28" x14ac:dyDescent="0.25">
      <c r="A8189" t="s">
        <v>3846</v>
      </c>
      <c r="B8189" t="s">
        <v>3821</v>
      </c>
      <c r="C8189" s="1">
        <v>0.70924768518518511</v>
      </c>
      <c r="D8189">
        <v>531</v>
      </c>
      <c r="E8189" s="2">
        <v>3.0823113425925929E-2</v>
      </c>
      <c r="F8189" s="1">
        <v>3.0821759259259257E-2</v>
      </c>
      <c r="G8189">
        <v>117</v>
      </c>
      <c r="H8189">
        <v>2663.12</v>
      </c>
      <c r="I8189">
        <v>0</v>
      </c>
      <c r="J8189" t="s">
        <v>3822</v>
      </c>
      <c r="K8189" t="s">
        <v>22</v>
      </c>
      <c r="L8189">
        <v>1</v>
      </c>
      <c r="M8189" t="s">
        <v>1661</v>
      </c>
      <c r="N8189" t="s">
        <v>23</v>
      </c>
      <c r="O8189" t="s">
        <v>46</v>
      </c>
      <c r="P8189" t="s">
        <v>28</v>
      </c>
      <c r="R8189" t="s">
        <v>26</v>
      </c>
      <c r="S8189">
        <v>18.5</v>
      </c>
      <c r="T8189">
        <v>17.5</v>
      </c>
      <c r="U8189">
        <v>17.5</v>
      </c>
      <c r="V8189">
        <v>1</v>
      </c>
      <c r="W8189">
        <v>1</v>
      </c>
      <c r="AB8189">
        <f t="shared" si="163"/>
        <v>2437.46</v>
      </c>
    </row>
    <row r="8190" spans="1:28" x14ac:dyDescent="0.25">
      <c r="A8190" t="s">
        <v>3847</v>
      </c>
      <c r="B8190" t="s">
        <v>3821</v>
      </c>
      <c r="C8190" s="1">
        <v>0.71134259259259258</v>
      </c>
      <c r="D8190">
        <v>834</v>
      </c>
      <c r="E8190" s="2">
        <v>3.2921539351851846E-2</v>
      </c>
      <c r="F8190" s="1">
        <v>3.2916666666666664E-2</v>
      </c>
      <c r="G8190">
        <v>421</v>
      </c>
      <c r="H8190">
        <v>2844.42</v>
      </c>
      <c r="I8190">
        <v>0</v>
      </c>
      <c r="J8190" t="s">
        <v>3822</v>
      </c>
      <c r="K8190" t="s">
        <v>22</v>
      </c>
      <c r="L8190">
        <v>1</v>
      </c>
      <c r="M8190" t="s">
        <v>1661</v>
      </c>
      <c r="N8190" t="s">
        <v>23</v>
      </c>
      <c r="O8190" t="s">
        <v>31</v>
      </c>
      <c r="P8190" t="s">
        <v>28</v>
      </c>
      <c r="R8190" t="s">
        <v>26</v>
      </c>
      <c r="S8190">
        <v>21.5</v>
      </c>
      <c r="T8190">
        <v>17.600000000000001</v>
      </c>
      <c r="U8190">
        <v>17.7</v>
      </c>
      <c r="V8190">
        <v>3.9</v>
      </c>
      <c r="W8190">
        <v>3.8</v>
      </c>
      <c r="AB8190">
        <f t="shared" si="163"/>
        <v>2618.7600000000002</v>
      </c>
    </row>
    <row r="8191" spans="1:28" x14ac:dyDescent="0.25">
      <c r="A8191" t="s">
        <v>3847</v>
      </c>
      <c r="B8191" t="s">
        <v>3821</v>
      </c>
      <c r="C8191" s="1">
        <v>0.71134259259259258</v>
      </c>
      <c r="D8191">
        <v>834</v>
      </c>
      <c r="E8191" s="2">
        <v>3.2921539351851846E-2</v>
      </c>
      <c r="F8191" s="1">
        <v>3.2916666666666664E-2</v>
      </c>
      <c r="G8191">
        <v>421</v>
      </c>
      <c r="H8191">
        <v>2844.42</v>
      </c>
      <c r="I8191">
        <v>0</v>
      </c>
      <c r="J8191" t="s">
        <v>3822</v>
      </c>
      <c r="K8191" t="s">
        <v>22</v>
      </c>
      <c r="L8191">
        <v>1</v>
      </c>
      <c r="M8191" t="s">
        <v>1661</v>
      </c>
      <c r="N8191" t="s">
        <v>23</v>
      </c>
      <c r="O8191" t="s">
        <v>46</v>
      </c>
      <c r="P8191" t="s">
        <v>28</v>
      </c>
      <c r="R8191" t="s">
        <v>26</v>
      </c>
      <c r="S8191">
        <v>19</v>
      </c>
      <c r="T8191">
        <v>17.600000000000001</v>
      </c>
      <c r="U8191">
        <v>17.7</v>
      </c>
      <c r="V8191">
        <v>1.4</v>
      </c>
      <c r="W8191">
        <v>1.3</v>
      </c>
      <c r="AB8191">
        <f t="shared" si="163"/>
        <v>2618.7600000000002</v>
      </c>
    </row>
    <row r="8192" spans="1:28" x14ac:dyDescent="0.25">
      <c r="A8192" t="s">
        <v>3848</v>
      </c>
      <c r="B8192" t="s">
        <v>3821</v>
      </c>
      <c r="C8192" s="1">
        <v>0.71342592592592602</v>
      </c>
      <c r="D8192">
        <v>570</v>
      </c>
      <c r="E8192" s="2">
        <v>3.5001805555555557E-2</v>
      </c>
      <c r="F8192" s="1">
        <v>3.4999999999999996E-2</v>
      </c>
      <c r="G8192">
        <v>156</v>
      </c>
      <c r="H8192">
        <v>3024.16</v>
      </c>
      <c r="I8192">
        <v>0</v>
      </c>
      <c r="J8192" t="s">
        <v>3822</v>
      </c>
      <c r="K8192" t="s">
        <v>22</v>
      </c>
      <c r="L8192">
        <v>1</v>
      </c>
      <c r="M8192" t="s">
        <v>1661</v>
      </c>
      <c r="N8192" t="s">
        <v>23</v>
      </c>
      <c r="O8192" t="s">
        <v>31</v>
      </c>
      <c r="P8192" t="s">
        <v>28</v>
      </c>
      <c r="R8192" t="s">
        <v>26</v>
      </c>
      <c r="S8192">
        <v>21.5</v>
      </c>
      <c r="T8192">
        <v>17.600000000000001</v>
      </c>
      <c r="U8192">
        <v>17.7</v>
      </c>
      <c r="V8192">
        <v>3.9</v>
      </c>
      <c r="W8192">
        <v>3.8</v>
      </c>
      <c r="AB8192">
        <f t="shared" si="163"/>
        <v>2798.5</v>
      </c>
    </row>
    <row r="8193" spans="1:28" x14ac:dyDescent="0.25">
      <c r="A8193" t="s">
        <v>3848</v>
      </c>
      <c r="B8193" t="s">
        <v>3821</v>
      </c>
      <c r="C8193" s="1">
        <v>0.71342592592592602</v>
      </c>
      <c r="D8193">
        <v>570</v>
      </c>
      <c r="E8193" s="2">
        <v>3.5001805555555557E-2</v>
      </c>
      <c r="F8193" s="1">
        <v>3.4999999999999996E-2</v>
      </c>
      <c r="G8193">
        <v>156</v>
      </c>
      <c r="H8193">
        <v>3024.16</v>
      </c>
      <c r="I8193">
        <v>0</v>
      </c>
      <c r="J8193" t="s">
        <v>3822</v>
      </c>
      <c r="K8193" t="s">
        <v>22</v>
      </c>
      <c r="L8193">
        <v>1</v>
      </c>
      <c r="M8193" t="s">
        <v>1661</v>
      </c>
      <c r="N8193" t="s">
        <v>23</v>
      </c>
      <c r="O8193" t="s">
        <v>46</v>
      </c>
      <c r="P8193" t="s">
        <v>28</v>
      </c>
      <c r="R8193" t="s">
        <v>26</v>
      </c>
      <c r="S8193">
        <v>19</v>
      </c>
      <c r="T8193">
        <v>17.600000000000001</v>
      </c>
      <c r="U8193">
        <v>17.7</v>
      </c>
      <c r="V8193">
        <v>1.4</v>
      </c>
      <c r="W8193">
        <v>1.3</v>
      </c>
      <c r="AB8193">
        <f t="shared" si="163"/>
        <v>2798.5</v>
      </c>
    </row>
    <row r="8194" spans="1:28" x14ac:dyDescent="0.25">
      <c r="A8194" t="s">
        <v>3849</v>
      </c>
      <c r="B8194" t="s">
        <v>3821</v>
      </c>
      <c r="C8194" s="1">
        <v>0.71552083333333327</v>
      </c>
      <c r="D8194">
        <v>206</v>
      </c>
      <c r="E8194" s="2">
        <v>3.7092511574074068E-2</v>
      </c>
      <c r="F8194" s="1">
        <v>3.7083333333333336E-2</v>
      </c>
      <c r="G8194">
        <v>793</v>
      </c>
      <c r="H8194">
        <v>3204.79</v>
      </c>
      <c r="I8194">
        <v>0</v>
      </c>
      <c r="J8194" t="s">
        <v>3822</v>
      </c>
      <c r="K8194" t="s">
        <v>22</v>
      </c>
      <c r="L8194">
        <v>1</v>
      </c>
      <c r="M8194" t="s">
        <v>1661</v>
      </c>
      <c r="N8194" t="s">
        <v>23</v>
      </c>
      <c r="O8194" t="s">
        <v>46</v>
      </c>
      <c r="P8194" t="s">
        <v>28</v>
      </c>
      <c r="R8194" t="s">
        <v>26</v>
      </c>
      <c r="S8194">
        <v>18.8</v>
      </c>
      <c r="T8194">
        <v>17.600000000000001</v>
      </c>
      <c r="U8194">
        <v>17.600000000000001</v>
      </c>
      <c r="V8194">
        <v>1.2</v>
      </c>
      <c r="W8194">
        <v>1.2</v>
      </c>
      <c r="AB8194">
        <f t="shared" si="163"/>
        <v>2979.13</v>
      </c>
    </row>
    <row r="8195" spans="1:28" x14ac:dyDescent="0.25">
      <c r="A8195" t="s">
        <v>3850</v>
      </c>
      <c r="B8195" t="s">
        <v>3821</v>
      </c>
      <c r="C8195" s="1">
        <v>0.71760416666666671</v>
      </c>
      <c r="D8195">
        <v>308</v>
      </c>
      <c r="E8195" s="2">
        <v>3.9177025462962964E-2</v>
      </c>
      <c r="F8195" s="1">
        <v>3.9166666666666662E-2</v>
      </c>
      <c r="G8195">
        <v>895</v>
      </c>
      <c r="H8195">
        <v>3384.9</v>
      </c>
      <c r="I8195">
        <v>0</v>
      </c>
      <c r="J8195" t="s">
        <v>3822</v>
      </c>
      <c r="K8195" t="s">
        <v>22</v>
      </c>
      <c r="L8195">
        <v>1</v>
      </c>
      <c r="M8195" t="s">
        <v>1661</v>
      </c>
      <c r="N8195" t="s">
        <v>23</v>
      </c>
      <c r="O8195" t="s">
        <v>31</v>
      </c>
      <c r="P8195" t="s">
        <v>28</v>
      </c>
      <c r="R8195" t="s">
        <v>26</v>
      </c>
      <c r="S8195">
        <v>20.399999999999999</v>
      </c>
      <c r="T8195">
        <v>17.600000000000001</v>
      </c>
      <c r="U8195">
        <v>17.7</v>
      </c>
      <c r="V8195">
        <v>2.8</v>
      </c>
      <c r="W8195">
        <v>2.7</v>
      </c>
      <c r="AB8195">
        <f t="shared" si="163"/>
        <v>3159.2400000000002</v>
      </c>
    </row>
    <row r="8196" spans="1:28" x14ac:dyDescent="0.25">
      <c r="A8196" t="s">
        <v>3850</v>
      </c>
      <c r="B8196" t="s">
        <v>3821</v>
      </c>
      <c r="C8196" s="1">
        <v>0.71760416666666671</v>
      </c>
      <c r="D8196">
        <v>308</v>
      </c>
      <c r="E8196" s="2">
        <v>3.9177025462962964E-2</v>
      </c>
      <c r="F8196" s="1">
        <v>3.9166666666666662E-2</v>
      </c>
      <c r="G8196">
        <v>895</v>
      </c>
      <c r="H8196">
        <v>3384.9</v>
      </c>
      <c r="I8196">
        <v>0</v>
      </c>
      <c r="J8196" t="s">
        <v>3822</v>
      </c>
      <c r="K8196" t="s">
        <v>22</v>
      </c>
      <c r="L8196">
        <v>1</v>
      </c>
      <c r="M8196" t="s">
        <v>1661</v>
      </c>
      <c r="N8196" t="s">
        <v>23</v>
      </c>
      <c r="O8196" t="s">
        <v>46</v>
      </c>
      <c r="P8196" t="s">
        <v>28</v>
      </c>
      <c r="R8196" t="s">
        <v>26</v>
      </c>
      <c r="S8196">
        <v>18.8</v>
      </c>
      <c r="T8196">
        <v>17.600000000000001</v>
      </c>
      <c r="U8196">
        <v>17.7</v>
      </c>
      <c r="V8196">
        <v>1.2</v>
      </c>
      <c r="W8196">
        <v>1.1000000000000001</v>
      </c>
      <c r="AB8196">
        <f t="shared" si="163"/>
        <v>3159.2400000000002</v>
      </c>
    </row>
    <row r="8197" spans="1:28" x14ac:dyDescent="0.25">
      <c r="A8197" t="s">
        <v>3851</v>
      </c>
      <c r="B8197" t="s">
        <v>3821</v>
      </c>
      <c r="C8197" s="1">
        <v>0.71968750000000004</v>
      </c>
      <c r="D8197">
        <v>644</v>
      </c>
      <c r="E8197" s="2">
        <v>4.1264247685185183E-2</v>
      </c>
      <c r="F8197" s="1">
        <v>4.1261574074074069E-2</v>
      </c>
      <c r="G8197">
        <v>231</v>
      </c>
      <c r="H8197">
        <v>3565.23</v>
      </c>
      <c r="I8197">
        <v>0</v>
      </c>
      <c r="J8197" t="s">
        <v>3822</v>
      </c>
      <c r="K8197" t="s">
        <v>22</v>
      </c>
      <c r="L8197">
        <v>1</v>
      </c>
      <c r="M8197" t="s">
        <v>1661</v>
      </c>
      <c r="N8197" t="s">
        <v>23</v>
      </c>
      <c r="O8197" t="s">
        <v>36</v>
      </c>
      <c r="P8197" t="s">
        <v>28</v>
      </c>
      <c r="R8197" t="s">
        <v>26</v>
      </c>
      <c r="S8197">
        <v>17.7</v>
      </c>
      <c r="T8197">
        <v>17.399999999999999</v>
      </c>
      <c r="U8197">
        <v>17.5</v>
      </c>
      <c r="V8197">
        <v>0.3</v>
      </c>
      <c r="W8197">
        <v>0.2</v>
      </c>
      <c r="AB8197">
        <f t="shared" si="163"/>
        <v>3339.57</v>
      </c>
    </row>
    <row r="8198" spans="1:28" x14ac:dyDescent="0.25">
      <c r="A8198" t="s">
        <v>3851</v>
      </c>
      <c r="B8198" t="s">
        <v>3821</v>
      </c>
      <c r="C8198" s="1">
        <v>0.71968750000000004</v>
      </c>
      <c r="D8198">
        <v>644</v>
      </c>
      <c r="E8198" s="2">
        <v>4.1264247685185183E-2</v>
      </c>
      <c r="F8198" s="1">
        <v>4.1261574074074069E-2</v>
      </c>
      <c r="G8198">
        <v>231</v>
      </c>
      <c r="H8198">
        <v>3565.23</v>
      </c>
      <c r="I8198">
        <v>0</v>
      </c>
      <c r="J8198" t="s">
        <v>3822</v>
      </c>
      <c r="K8198" t="s">
        <v>22</v>
      </c>
      <c r="L8198">
        <v>1</v>
      </c>
      <c r="M8198" t="s">
        <v>1661</v>
      </c>
      <c r="N8198" t="s">
        <v>23</v>
      </c>
      <c r="O8198" t="s">
        <v>46</v>
      </c>
      <c r="P8198" t="s">
        <v>28</v>
      </c>
      <c r="R8198" t="s">
        <v>26</v>
      </c>
      <c r="S8198">
        <v>18.8</v>
      </c>
      <c r="T8198">
        <v>17.399999999999999</v>
      </c>
      <c r="U8198">
        <v>17.5</v>
      </c>
      <c r="V8198">
        <v>1.4</v>
      </c>
      <c r="W8198">
        <v>1.3</v>
      </c>
      <c r="AB8198">
        <f t="shared" si="163"/>
        <v>3339.57</v>
      </c>
    </row>
    <row r="8199" spans="1:28" x14ac:dyDescent="0.25">
      <c r="A8199" t="s">
        <v>3852</v>
      </c>
      <c r="B8199" t="s">
        <v>3821</v>
      </c>
      <c r="C8199" s="1">
        <v>0.72177083333333336</v>
      </c>
      <c r="D8199">
        <v>279</v>
      </c>
      <c r="E8199" s="2">
        <v>4.3343356481481486E-2</v>
      </c>
      <c r="F8199" s="1">
        <v>4.3333333333333335E-2</v>
      </c>
      <c r="G8199">
        <v>866</v>
      </c>
      <c r="H8199">
        <v>3744.87</v>
      </c>
      <c r="I8199">
        <v>0</v>
      </c>
      <c r="J8199" t="s">
        <v>3822</v>
      </c>
      <c r="K8199" t="s">
        <v>22</v>
      </c>
      <c r="L8199">
        <v>1</v>
      </c>
      <c r="M8199" t="s">
        <v>1661</v>
      </c>
      <c r="N8199" t="s">
        <v>23</v>
      </c>
      <c r="O8199" t="s">
        <v>46</v>
      </c>
      <c r="P8199" t="s">
        <v>28</v>
      </c>
      <c r="R8199" t="s">
        <v>26</v>
      </c>
      <c r="S8199">
        <v>18.3</v>
      </c>
      <c r="T8199">
        <v>17.3</v>
      </c>
      <c r="U8199">
        <v>17.399999999999999</v>
      </c>
      <c r="V8199">
        <v>1</v>
      </c>
      <c r="W8199">
        <v>0.9</v>
      </c>
      <c r="AB8199">
        <f t="shared" si="163"/>
        <v>3519.21</v>
      </c>
    </row>
    <row r="8200" spans="1:28" x14ac:dyDescent="0.25">
      <c r="A8200" t="s">
        <v>3853</v>
      </c>
      <c r="B8200" t="s">
        <v>3821</v>
      </c>
      <c r="C8200" s="1">
        <v>0.72593750000000001</v>
      </c>
      <c r="D8200">
        <v>317</v>
      </c>
      <c r="E8200" s="2">
        <v>4.7510462962962963E-2</v>
      </c>
      <c r="F8200" s="1">
        <v>4.7500000000000007E-2</v>
      </c>
      <c r="G8200">
        <v>904</v>
      </c>
      <c r="H8200">
        <v>4104.8999999999996</v>
      </c>
      <c r="I8200">
        <v>0</v>
      </c>
      <c r="J8200" t="s">
        <v>3822</v>
      </c>
      <c r="K8200" t="s">
        <v>22</v>
      </c>
      <c r="L8200">
        <v>1</v>
      </c>
      <c r="M8200" t="s">
        <v>1661</v>
      </c>
      <c r="N8200" t="s">
        <v>23</v>
      </c>
      <c r="O8200" t="s">
        <v>31</v>
      </c>
      <c r="P8200" t="s">
        <v>28</v>
      </c>
      <c r="R8200" t="s">
        <v>26</v>
      </c>
      <c r="S8200">
        <v>20.399999999999999</v>
      </c>
      <c r="T8200">
        <v>17.399999999999999</v>
      </c>
      <c r="U8200">
        <v>17.399999999999999</v>
      </c>
      <c r="V8200">
        <v>3</v>
      </c>
      <c r="W8200">
        <v>3</v>
      </c>
      <c r="AB8200">
        <f t="shared" si="163"/>
        <v>3879.24</v>
      </c>
    </row>
    <row r="8201" spans="1:28" x14ac:dyDescent="0.25">
      <c r="A8201" t="s">
        <v>3853</v>
      </c>
      <c r="B8201" t="s">
        <v>3821</v>
      </c>
      <c r="C8201" s="1">
        <v>0.72593750000000001</v>
      </c>
      <c r="D8201">
        <v>317</v>
      </c>
      <c r="E8201" s="2">
        <v>4.7510462962962963E-2</v>
      </c>
      <c r="F8201" s="1">
        <v>4.7500000000000007E-2</v>
      </c>
      <c r="G8201">
        <v>904</v>
      </c>
      <c r="H8201">
        <v>4104.8999999999996</v>
      </c>
      <c r="I8201">
        <v>0</v>
      </c>
      <c r="J8201" t="s">
        <v>3822</v>
      </c>
      <c r="K8201" t="s">
        <v>22</v>
      </c>
      <c r="L8201">
        <v>1</v>
      </c>
      <c r="M8201" t="s">
        <v>1661</v>
      </c>
      <c r="N8201" t="s">
        <v>23</v>
      </c>
      <c r="O8201" t="s">
        <v>36</v>
      </c>
      <c r="P8201" t="s">
        <v>28</v>
      </c>
      <c r="R8201" t="s">
        <v>26</v>
      </c>
      <c r="S8201">
        <v>22.4</v>
      </c>
      <c r="T8201">
        <v>17.399999999999999</v>
      </c>
      <c r="U8201">
        <v>17.399999999999999</v>
      </c>
      <c r="V8201">
        <v>5</v>
      </c>
      <c r="W8201">
        <v>5</v>
      </c>
      <c r="AB8201">
        <f t="shared" si="163"/>
        <v>3879.24</v>
      </c>
    </row>
    <row r="8202" spans="1:28" x14ac:dyDescent="0.25">
      <c r="A8202" t="s">
        <v>3853</v>
      </c>
      <c r="B8202" t="s">
        <v>3821</v>
      </c>
      <c r="C8202" s="1">
        <v>0.72593750000000001</v>
      </c>
      <c r="D8202">
        <v>317</v>
      </c>
      <c r="E8202" s="2">
        <v>4.7510462962962963E-2</v>
      </c>
      <c r="F8202" s="1">
        <v>4.7500000000000007E-2</v>
      </c>
      <c r="G8202">
        <v>904</v>
      </c>
      <c r="H8202">
        <v>4104.8999999999996</v>
      </c>
      <c r="I8202">
        <v>0</v>
      </c>
      <c r="J8202" t="s">
        <v>3822</v>
      </c>
      <c r="K8202" t="s">
        <v>22</v>
      </c>
      <c r="L8202">
        <v>1</v>
      </c>
      <c r="M8202" t="s">
        <v>1661</v>
      </c>
      <c r="N8202" t="s">
        <v>23</v>
      </c>
      <c r="O8202" t="s">
        <v>46</v>
      </c>
      <c r="P8202" t="s">
        <v>28</v>
      </c>
      <c r="R8202" t="s">
        <v>26</v>
      </c>
      <c r="S8202">
        <v>18.2</v>
      </c>
      <c r="T8202">
        <v>17.399999999999999</v>
      </c>
      <c r="U8202">
        <v>17.399999999999999</v>
      </c>
      <c r="V8202">
        <v>0.8</v>
      </c>
      <c r="W8202">
        <v>0.8</v>
      </c>
      <c r="AB8202">
        <f t="shared" si="163"/>
        <v>3879.24</v>
      </c>
    </row>
    <row r="8203" spans="1:28" x14ac:dyDescent="0.25">
      <c r="A8203" t="s">
        <v>3854</v>
      </c>
      <c r="B8203" t="s">
        <v>3821</v>
      </c>
      <c r="C8203" s="1">
        <v>0.72802083333333334</v>
      </c>
      <c r="D8203">
        <v>19</v>
      </c>
      <c r="E8203" s="2">
        <v>4.9590335648148152E-2</v>
      </c>
      <c r="F8203" s="1">
        <v>4.9583333333333333E-2</v>
      </c>
      <c r="G8203">
        <v>605</v>
      </c>
      <c r="H8203">
        <v>4284.6099999999997</v>
      </c>
      <c r="I8203">
        <v>0</v>
      </c>
      <c r="J8203" t="s">
        <v>3822</v>
      </c>
      <c r="K8203" t="s">
        <v>22</v>
      </c>
      <c r="L8203">
        <v>1</v>
      </c>
      <c r="M8203" t="s">
        <v>1661</v>
      </c>
      <c r="N8203" t="s">
        <v>23</v>
      </c>
      <c r="O8203" t="s">
        <v>31</v>
      </c>
      <c r="P8203" t="s">
        <v>28</v>
      </c>
      <c r="R8203" t="s">
        <v>26</v>
      </c>
      <c r="S8203">
        <v>19.7</v>
      </c>
      <c r="T8203">
        <v>17.3</v>
      </c>
      <c r="U8203">
        <v>17.399999999999999</v>
      </c>
      <c r="V8203">
        <v>2.4</v>
      </c>
      <c r="W8203">
        <v>2.2999999999999998</v>
      </c>
      <c r="AB8203">
        <f t="shared" si="163"/>
        <v>4058.95</v>
      </c>
    </row>
    <row r="8204" spans="1:28" x14ac:dyDescent="0.25">
      <c r="A8204" t="s">
        <v>3854</v>
      </c>
      <c r="B8204" t="s">
        <v>3821</v>
      </c>
      <c r="C8204" s="1">
        <v>0.72802083333333334</v>
      </c>
      <c r="D8204">
        <v>19</v>
      </c>
      <c r="E8204" s="2">
        <v>4.9590335648148152E-2</v>
      </c>
      <c r="F8204" s="1">
        <v>4.9583333333333333E-2</v>
      </c>
      <c r="G8204">
        <v>605</v>
      </c>
      <c r="H8204">
        <v>4284.6099999999997</v>
      </c>
      <c r="I8204">
        <v>0</v>
      </c>
      <c r="J8204" t="s">
        <v>3822</v>
      </c>
      <c r="K8204" t="s">
        <v>22</v>
      </c>
      <c r="L8204">
        <v>1</v>
      </c>
      <c r="M8204" t="s">
        <v>1661</v>
      </c>
      <c r="N8204" t="s">
        <v>23</v>
      </c>
      <c r="O8204" t="s">
        <v>46</v>
      </c>
      <c r="P8204" t="s">
        <v>28</v>
      </c>
      <c r="R8204" t="s">
        <v>26</v>
      </c>
      <c r="S8204">
        <v>18.399999999999999</v>
      </c>
      <c r="T8204">
        <v>17.3</v>
      </c>
      <c r="U8204">
        <v>17.399999999999999</v>
      </c>
      <c r="V8204">
        <v>1.1000000000000001</v>
      </c>
      <c r="W8204">
        <v>1</v>
      </c>
      <c r="AB8204">
        <f t="shared" si="163"/>
        <v>4058.95</v>
      </c>
    </row>
    <row r="8205" spans="1:28" x14ac:dyDescent="0.25">
      <c r="A8205" t="s">
        <v>3855</v>
      </c>
      <c r="B8205" t="s">
        <v>3821</v>
      </c>
      <c r="C8205" s="1">
        <v>0.73010416666666667</v>
      </c>
      <c r="D8205">
        <v>355</v>
      </c>
      <c r="E8205" s="2">
        <v>5.1677557870370372E-2</v>
      </c>
      <c r="F8205" s="1">
        <v>5.1666666666666666E-2</v>
      </c>
      <c r="G8205">
        <v>941</v>
      </c>
      <c r="H8205">
        <v>4464.9399999999996</v>
      </c>
      <c r="I8205">
        <v>0</v>
      </c>
      <c r="J8205" t="s">
        <v>3822</v>
      </c>
      <c r="K8205" t="s">
        <v>22</v>
      </c>
      <c r="L8205">
        <v>1</v>
      </c>
      <c r="M8205" t="s">
        <v>1661</v>
      </c>
      <c r="N8205" t="s">
        <v>23</v>
      </c>
      <c r="O8205" t="s">
        <v>31</v>
      </c>
      <c r="P8205" t="s">
        <v>28</v>
      </c>
      <c r="R8205" t="s">
        <v>26</v>
      </c>
      <c r="S8205">
        <v>20.2</v>
      </c>
      <c r="T8205">
        <v>17.3</v>
      </c>
      <c r="U8205">
        <v>17.5</v>
      </c>
      <c r="V8205">
        <v>2.9</v>
      </c>
      <c r="W8205">
        <v>2.7</v>
      </c>
      <c r="AB8205">
        <f t="shared" si="163"/>
        <v>4239.28</v>
      </c>
    </row>
    <row r="8206" spans="1:28" x14ac:dyDescent="0.25">
      <c r="A8206" t="s">
        <v>3855</v>
      </c>
      <c r="B8206" t="s">
        <v>3821</v>
      </c>
      <c r="C8206" s="1">
        <v>0.73010416666666667</v>
      </c>
      <c r="D8206">
        <v>355</v>
      </c>
      <c r="E8206" s="2">
        <v>5.1677557870370372E-2</v>
      </c>
      <c r="F8206" s="1">
        <v>5.1666666666666666E-2</v>
      </c>
      <c r="G8206">
        <v>941</v>
      </c>
      <c r="H8206">
        <v>4464.9399999999996</v>
      </c>
      <c r="I8206">
        <v>0</v>
      </c>
      <c r="J8206" t="s">
        <v>3822</v>
      </c>
      <c r="K8206" t="s">
        <v>22</v>
      </c>
      <c r="L8206">
        <v>1</v>
      </c>
      <c r="M8206" t="s">
        <v>1661</v>
      </c>
      <c r="N8206" t="s">
        <v>23</v>
      </c>
      <c r="O8206" t="s">
        <v>46</v>
      </c>
      <c r="P8206" t="s">
        <v>28</v>
      </c>
      <c r="R8206" t="s">
        <v>26</v>
      </c>
      <c r="S8206">
        <v>19.3</v>
      </c>
      <c r="T8206">
        <v>17.3</v>
      </c>
      <c r="U8206">
        <v>17.5</v>
      </c>
      <c r="V8206">
        <v>2</v>
      </c>
      <c r="W8206">
        <v>1.8</v>
      </c>
      <c r="AB8206">
        <f t="shared" si="163"/>
        <v>4239.28</v>
      </c>
    </row>
    <row r="8207" spans="1:28" x14ac:dyDescent="0.25">
      <c r="A8207" t="s">
        <v>3856</v>
      </c>
      <c r="B8207" t="s">
        <v>3821</v>
      </c>
      <c r="C8207" s="1">
        <v>0.73217592592592595</v>
      </c>
      <c r="D8207">
        <v>823</v>
      </c>
      <c r="E8207" s="2">
        <v>5.3754745370370373E-2</v>
      </c>
      <c r="F8207" s="1">
        <v>5.3749999999999999E-2</v>
      </c>
      <c r="G8207">
        <v>410</v>
      </c>
      <c r="H8207">
        <v>4644.41</v>
      </c>
      <c r="I8207">
        <v>0</v>
      </c>
      <c r="J8207" t="s">
        <v>3822</v>
      </c>
      <c r="K8207" t="s">
        <v>22</v>
      </c>
      <c r="L8207">
        <v>1</v>
      </c>
      <c r="M8207" t="s">
        <v>1661</v>
      </c>
      <c r="N8207" t="s">
        <v>23</v>
      </c>
      <c r="O8207" t="s">
        <v>31</v>
      </c>
      <c r="P8207" t="s">
        <v>28</v>
      </c>
      <c r="R8207" t="s">
        <v>26</v>
      </c>
      <c r="S8207">
        <v>20.100000000000001</v>
      </c>
      <c r="T8207">
        <v>17.3</v>
      </c>
      <c r="U8207">
        <v>17.399999999999999</v>
      </c>
      <c r="V8207">
        <v>2.8</v>
      </c>
      <c r="W8207">
        <v>2.7</v>
      </c>
      <c r="AB8207">
        <f t="shared" si="163"/>
        <v>4418.75</v>
      </c>
    </row>
    <row r="8208" spans="1:28" x14ac:dyDescent="0.25">
      <c r="A8208" t="s">
        <v>3856</v>
      </c>
      <c r="B8208" t="s">
        <v>3821</v>
      </c>
      <c r="C8208" s="1">
        <v>0.73217592592592595</v>
      </c>
      <c r="D8208">
        <v>823</v>
      </c>
      <c r="E8208" s="2">
        <v>5.3754745370370373E-2</v>
      </c>
      <c r="F8208" s="1">
        <v>5.3749999999999999E-2</v>
      </c>
      <c r="G8208">
        <v>410</v>
      </c>
      <c r="H8208">
        <v>4644.41</v>
      </c>
      <c r="I8208">
        <v>0</v>
      </c>
      <c r="J8208" t="s">
        <v>3822</v>
      </c>
      <c r="K8208" t="s">
        <v>22</v>
      </c>
      <c r="L8208">
        <v>1</v>
      </c>
      <c r="M8208" t="s">
        <v>1661</v>
      </c>
      <c r="N8208" t="s">
        <v>23</v>
      </c>
      <c r="O8208" t="s">
        <v>46</v>
      </c>
      <c r="P8208" t="s">
        <v>28</v>
      </c>
      <c r="R8208" t="s">
        <v>26</v>
      </c>
      <c r="S8208">
        <v>18.899999999999999</v>
      </c>
      <c r="T8208">
        <v>17.3</v>
      </c>
      <c r="U8208">
        <v>17.399999999999999</v>
      </c>
      <c r="V8208">
        <v>1.6</v>
      </c>
      <c r="W8208">
        <v>1.5</v>
      </c>
      <c r="AB8208">
        <f t="shared" si="163"/>
        <v>4418.75</v>
      </c>
    </row>
    <row r="8209" spans="1:28" x14ac:dyDescent="0.25">
      <c r="A8209" t="s">
        <v>3857</v>
      </c>
      <c r="B8209" t="s">
        <v>3821</v>
      </c>
      <c r="C8209" s="1">
        <v>0.73427083333333332</v>
      </c>
      <c r="D8209">
        <v>159</v>
      </c>
      <c r="E8209" s="2">
        <v>5.5841956018518518E-2</v>
      </c>
      <c r="F8209" s="1">
        <v>5.5833333333333325E-2</v>
      </c>
      <c r="G8209">
        <v>745</v>
      </c>
      <c r="H8209">
        <v>4824.75</v>
      </c>
      <c r="I8209">
        <v>0</v>
      </c>
      <c r="J8209" t="s">
        <v>3822</v>
      </c>
      <c r="K8209" t="s">
        <v>22</v>
      </c>
      <c r="L8209">
        <v>1</v>
      </c>
      <c r="M8209" t="s">
        <v>1661</v>
      </c>
      <c r="N8209" t="s">
        <v>23</v>
      </c>
      <c r="O8209" t="s">
        <v>31</v>
      </c>
      <c r="P8209" t="s">
        <v>28</v>
      </c>
      <c r="R8209" t="s">
        <v>26</v>
      </c>
      <c r="S8209">
        <v>20.100000000000001</v>
      </c>
      <c r="T8209">
        <v>17.3</v>
      </c>
      <c r="U8209">
        <v>17.399999999999999</v>
      </c>
      <c r="V8209">
        <v>2.8</v>
      </c>
      <c r="W8209">
        <v>2.7</v>
      </c>
      <c r="AB8209">
        <f t="shared" si="163"/>
        <v>4599.09</v>
      </c>
    </row>
    <row r="8210" spans="1:28" x14ac:dyDescent="0.25">
      <c r="A8210" t="s">
        <v>3857</v>
      </c>
      <c r="B8210" t="s">
        <v>3821</v>
      </c>
      <c r="C8210" s="1">
        <v>0.73427083333333332</v>
      </c>
      <c r="D8210">
        <v>159</v>
      </c>
      <c r="E8210" s="2">
        <v>5.5841956018518518E-2</v>
      </c>
      <c r="F8210" s="1">
        <v>5.5833333333333325E-2</v>
      </c>
      <c r="G8210">
        <v>745</v>
      </c>
      <c r="H8210">
        <v>4824.75</v>
      </c>
      <c r="I8210">
        <v>0</v>
      </c>
      <c r="J8210" t="s">
        <v>3822</v>
      </c>
      <c r="K8210" t="s">
        <v>22</v>
      </c>
      <c r="L8210">
        <v>1</v>
      </c>
      <c r="M8210" t="s">
        <v>1661</v>
      </c>
      <c r="N8210" t="s">
        <v>23</v>
      </c>
      <c r="O8210" t="s">
        <v>46</v>
      </c>
      <c r="P8210" t="s">
        <v>28</v>
      </c>
      <c r="R8210" t="s">
        <v>26</v>
      </c>
      <c r="S8210">
        <v>18.3</v>
      </c>
      <c r="T8210">
        <v>17.3</v>
      </c>
      <c r="U8210">
        <v>17.399999999999999</v>
      </c>
      <c r="V8210">
        <v>1</v>
      </c>
      <c r="W8210">
        <v>0.9</v>
      </c>
      <c r="AB8210">
        <f t="shared" si="163"/>
        <v>4599.09</v>
      </c>
    </row>
    <row r="8211" spans="1:28" x14ac:dyDescent="0.25">
      <c r="A8211" t="s">
        <v>3858</v>
      </c>
      <c r="B8211" t="s">
        <v>3821</v>
      </c>
      <c r="C8211" s="1">
        <v>0.73635416666666664</v>
      </c>
      <c r="D8211">
        <v>328</v>
      </c>
      <c r="E8211" s="2">
        <v>5.792725694444445E-2</v>
      </c>
      <c r="F8211" s="1">
        <v>5.7916666666666665E-2</v>
      </c>
      <c r="G8211">
        <v>915</v>
      </c>
      <c r="H8211">
        <v>5004.91</v>
      </c>
      <c r="I8211">
        <v>0</v>
      </c>
      <c r="J8211" t="s">
        <v>3822</v>
      </c>
      <c r="K8211" t="s">
        <v>22</v>
      </c>
      <c r="L8211">
        <v>1</v>
      </c>
      <c r="M8211" t="s">
        <v>1661</v>
      </c>
      <c r="N8211" t="s">
        <v>23</v>
      </c>
      <c r="O8211" t="s">
        <v>31</v>
      </c>
      <c r="P8211" t="s">
        <v>28</v>
      </c>
      <c r="R8211" t="s">
        <v>26</v>
      </c>
      <c r="S8211">
        <v>19.8</v>
      </c>
      <c r="T8211">
        <v>17.5</v>
      </c>
      <c r="U8211">
        <v>17.600000000000001</v>
      </c>
      <c r="V8211">
        <v>2.2999999999999998</v>
      </c>
      <c r="W8211">
        <v>2.2000000000000002</v>
      </c>
      <c r="AB8211">
        <f t="shared" si="163"/>
        <v>4779.25</v>
      </c>
    </row>
    <row r="8212" spans="1:28" x14ac:dyDescent="0.25">
      <c r="A8212" t="s">
        <v>3858</v>
      </c>
      <c r="B8212" t="s">
        <v>3821</v>
      </c>
      <c r="C8212" s="1">
        <v>0.73635416666666664</v>
      </c>
      <c r="D8212">
        <v>328</v>
      </c>
      <c r="E8212" s="2">
        <v>5.792725694444445E-2</v>
      </c>
      <c r="F8212" s="1">
        <v>5.7916666666666665E-2</v>
      </c>
      <c r="G8212">
        <v>915</v>
      </c>
      <c r="H8212">
        <v>5004.91</v>
      </c>
      <c r="I8212">
        <v>0</v>
      </c>
      <c r="J8212" t="s">
        <v>3822</v>
      </c>
      <c r="K8212" t="s">
        <v>22</v>
      </c>
      <c r="L8212">
        <v>1</v>
      </c>
      <c r="M8212" t="s">
        <v>1661</v>
      </c>
      <c r="N8212" t="s">
        <v>23</v>
      </c>
      <c r="O8212" t="s">
        <v>46</v>
      </c>
      <c r="P8212" t="s">
        <v>28</v>
      </c>
      <c r="R8212" t="s">
        <v>26</v>
      </c>
      <c r="S8212">
        <v>18.2</v>
      </c>
      <c r="T8212">
        <v>17.5</v>
      </c>
      <c r="U8212">
        <v>17.600000000000001</v>
      </c>
      <c r="V8212">
        <v>0.7</v>
      </c>
      <c r="W8212">
        <v>0.6</v>
      </c>
      <c r="AB8212">
        <f t="shared" si="163"/>
        <v>4779.25</v>
      </c>
    </row>
    <row r="8213" spans="1:28" x14ac:dyDescent="0.25">
      <c r="A8213" t="s">
        <v>3859</v>
      </c>
      <c r="B8213" t="s">
        <v>3821</v>
      </c>
      <c r="C8213" s="1">
        <v>0.73843749999999997</v>
      </c>
      <c r="D8213">
        <v>130</v>
      </c>
      <c r="E8213" s="2">
        <v>6.0008287037037034E-2</v>
      </c>
      <c r="F8213" s="1">
        <v>0.06</v>
      </c>
      <c r="G8213">
        <v>716</v>
      </c>
      <c r="H8213">
        <v>5184.72</v>
      </c>
      <c r="I8213">
        <v>0</v>
      </c>
      <c r="J8213" t="s">
        <v>3822</v>
      </c>
      <c r="K8213" t="s">
        <v>22</v>
      </c>
      <c r="L8213">
        <v>1</v>
      </c>
      <c r="M8213" t="s">
        <v>1661</v>
      </c>
      <c r="N8213" t="s">
        <v>23</v>
      </c>
      <c r="O8213" t="s">
        <v>46</v>
      </c>
      <c r="P8213" t="s">
        <v>28</v>
      </c>
      <c r="R8213" t="s">
        <v>26</v>
      </c>
      <c r="S8213">
        <v>18</v>
      </c>
      <c r="T8213">
        <v>17.399999999999999</v>
      </c>
      <c r="U8213">
        <v>17.399999999999999</v>
      </c>
      <c r="V8213">
        <v>0.6</v>
      </c>
      <c r="W8213">
        <v>0.6</v>
      </c>
      <c r="AB8213">
        <f t="shared" si="163"/>
        <v>4959.0600000000004</v>
      </c>
    </row>
    <row r="8214" spans="1:28" x14ac:dyDescent="0.25">
      <c r="A8214" t="s">
        <v>3860</v>
      </c>
      <c r="B8214" t="s">
        <v>3821</v>
      </c>
      <c r="C8214" s="1">
        <v>0.74052083333333341</v>
      </c>
      <c r="D8214">
        <v>365</v>
      </c>
      <c r="E8214" s="2">
        <v>6.2094351851851852E-2</v>
      </c>
      <c r="F8214" s="1">
        <v>6.2083333333333331E-2</v>
      </c>
      <c r="G8214">
        <v>952</v>
      </c>
      <c r="H8214">
        <v>5364.95</v>
      </c>
      <c r="I8214">
        <v>0</v>
      </c>
      <c r="J8214" t="s">
        <v>3822</v>
      </c>
      <c r="K8214" t="s">
        <v>22</v>
      </c>
      <c r="L8214">
        <v>1</v>
      </c>
      <c r="M8214" t="s">
        <v>1661</v>
      </c>
      <c r="N8214" t="s">
        <v>23</v>
      </c>
      <c r="O8214" t="s">
        <v>31</v>
      </c>
      <c r="P8214" t="s">
        <v>28</v>
      </c>
      <c r="R8214" t="s">
        <v>26</v>
      </c>
      <c r="S8214">
        <v>18.399999999999999</v>
      </c>
      <c r="T8214">
        <v>17.3</v>
      </c>
      <c r="U8214">
        <v>17.3</v>
      </c>
      <c r="V8214">
        <v>1.1000000000000001</v>
      </c>
      <c r="W8214">
        <v>1.1000000000000001</v>
      </c>
      <c r="AB8214">
        <f t="shared" si="163"/>
        <v>5139.29</v>
      </c>
    </row>
    <row r="8215" spans="1:28" x14ac:dyDescent="0.25">
      <c r="A8215" t="s">
        <v>3861</v>
      </c>
      <c r="B8215" t="s">
        <v>3821</v>
      </c>
      <c r="C8215" s="1">
        <v>0.74170138888888892</v>
      </c>
      <c r="D8215">
        <v>666</v>
      </c>
      <c r="E8215" s="2">
        <v>6.3278391203703696E-2</v>
      </c>
      <c r="F8215" s="1">
        <v>6.3275462962962964E-2</v>
      </c>
      <c r="G8215">
        <v>253</v>
      </c>
      <c r="H8215">
        <v>5467.25</v>
      </c>
      <c r="I8215">
        <v>0</v>
      </c>
      <c r="J8215" t="s">
        <v>3822</v>
      </c>
      <c r="K8215" t="s">
        <v>22</v>
      </c>
      <c r="L8215">
        <v>1</v>
      </c>
      <c r="M8215" t="s">
        <v>1661</v>
      </c>
      <c r="N8215" t="s">
        <v>23</v>
      </c>
      <c r="O8215" t="s">
        <v>42</v>
      </c>
      <c r="P8215" t="s">
        <v>28</v>
      </c>
      <c r="R8215" t="s">
        <v>26</v>
      </c>
      <c r="S8215">
        <v>16.899999999999999</v>
      </c>
      <c r="T8215">
        <v>17.3</v>
      </c>
      <c r="U8215">
        <v>17.3</v>
      </c>
      <c r="V8215">
        <v>-0.4</v>
      </c>
      <c r="W8215">
        <v>-0.4</v>
      </c>
      <c r="AB8215">
        <f t="shared" si="163"/>
        <v>5241.59</v>
      </c>
    </row>
    <row r="8216" spans="1:28" x14ac:dyDescent="0.25">
      <c r="A8216" t="s">
        <v>3862</v>
      </c>
      <c r="B8216" t="s">
        <v>3821</v>
      </c>
      <c r="C8216" s="1">
        <v>0.74261574074074066</v>
      </c>
      <c r="D8216">
        <v>2</v>
      </c>
      <c r="E8216" s="2">
        <v>6.4185057870370363E-2</v>
      </c>
      <c r="F8216" s="1">
        <v>6.4178240740740744E-2</v>
      </c>
      <c r="G8216">
        <v>589</v>
      </c>
      <c r="H8216">
        <v>5545.59</v>
      </c>
      <c r="I8216">
        <v>0</v>
      </c>
      <c r="J8216" t="s">
        <v>3822</v>
      </c>
      <c r="K8216" t="s">
        <v>22</v>
      </c>
      <c r="L8216">
        <v>1</v>
      </c>
      <c r="M8216" t="s">
        <v>1661</v>
      </c>
      <c r="N8216" t="s">
        <v>23</v>
      </c>
      <c r="O8216" t="s">
        <v>46</v>
      </c>
      <c r="P8216" t="s">
        <v>28</v>
      </c>
      <c r="R8216" t="s">
        <v>26</v>
      </c>
      <c r="S8216">
        <v>18.7</v>
      </c>
      <c r="T8216">
        <v>17.3</v>
      </c>
      <c r="U8216">
        <v>17.399999999999999</v>
      </c>
      <c r="V8216">
        <v>1.4</v>
      </c>
      <c r="W8216">
        <v>1.3</v>
      </c>
      <c r="AB8216">
        <f t="shared" si="163"/>
        <v>5319.93</v>
      </c>
    </row>
    <row r="8217" spans="1:28" x14ac:dyDescent="0.25">
      <c r="A8217" t="s">
        <v>3862</v>
      </c>
      <c r="B8217" t="s">
        <v>3821</v>
      </c>
      <c r="C8217" s="1">
        <v>0.74261574074074066</v>
      </c>
      <c r="D8217">
        <v>2</v>
      </c>
      <c r="E8217" s="2">
        <v>6.4185057870370363E-2</v>
      </c>
      <c r="F8217" s="1">
        <v>6.4178240740740744E-2</v>
      </c>
      <c r="G8217">
        <v>589</v>
      </c>
      <c r="H8217">
        <v>5545.59</v>
      </c>
      <c r="I8217">
        <v>0</v>
      </c>
      <c r="J8217" t="s">
        <v>3822</v>
      </c>
      <c r="K8217" t="s">
        <v>22</v>
      </c>
      <c r="L8217">
        <v>1</v>
      </c>
      <c r="M8217" t="s">
        <v>1661</v>
      </c>
      <c r="N8217" t="s">
        <v>23</v>
      </c>
      <c r="O8217" t="s">
        <v>31</v>
      </c>
      <c r="P8217" t="s">
        <v>28</v>
      </c>
      <c r="R8217" t="s">
        <v>26</v>
      </c>
      <c r="S8217">
        <v>18.3</v>
      </c>
      <c r="T8217">
        <v>17.3</v>
      </c>
      <c r="U8217">
        <v>17.399999999999999</v>
      </c>
      <c r="V8217">
        <v>1</v>
      </c>
      <c r="W8217">
        <v>0.9</v>
      </c>
      <c r="AB8217">
        <f t="shared" ref="AB8217:AB8244" si="164">H8217-225.66</f>
        <v>5319.93</v>
      </c>
    </row>
    <row r="8218" spans="1:28" x14ac:dyDescent="0.25">
      <c r="A8218" t="s">
        <v>3863</v>
      </c>
      <c r="B8218" t="s">
        <v>3821</v>
      </c>
      <c r="C8218" s="1">
        <v>0.74378472222222225</v>
      </c>
      <c r="D8218">
        <v>334</v>
      </c>
      <c r="E8218" s="2">
        <v>6.5357881944444446E-2</v>
      </c>
      <c r="F8218" s="1">
        <v>6.5347222222222223E-2</v>
      </c>
      <c r="G8218">
        <v>921</v>
      </c>
      <c r="H8218">
        <v>5646.92</v>
      </c>
      <c r="I8218">
        <v>0</v>
      </c>
      <c r="J8218" t="s">
        <v>3822</v>
      </c>
      <c r="K8218" t="s">
        <v>22</v>
      </c>
      <c r="L8218">
        <v>1</v>
      </c>
      <c r="M8218" t="s">
        <v>1661</v>
      </c>
      <c r="N8218" t="s">
        <v>23</v>
      </c>
      <c r="O8218" t="s">
        <v>42</v>
      </c>
      <c r="P8218" t="s">
        <v>28</v>
      </c>
      <c r="R8218" t="s">
        <v>26</v>
      </c>
      <c r="S8218">
        <v>19.399999999999999</v>
      </c>
      <c r="T8218">
        <v>17.3</v>
      </c>
      <c r="U8218">
        <v>17.3</v>
      </c>
      <c r="V8218">
        <v>2.1</v>
      </c>
      <c r="W8218">
        <v>2.1</v>
      </c>
      <c r="AB8218">
        <f t="shared" si="164"/>
        <v>5421.26</v>
      </c>
    </row>
    <row r="8219" spans="1:28" x14ac:dyDescent="0.25">
      <c r="A8219" t="s">
        <v>3864</v>
      </c>
      <c r="B8219" t="s">
        <v>3821</v>
      </c>
      <c r="C8219" s="1">
        <v>0.74468749999999995</v>
      </c>
      <c r="D8219">
        <v>370</v>
      </c>
      <c r="E8219" s="2">
        <v>6.6261076388888895E-2</v>
      </c>
      <c r="F8219" s="1">
        <v>6.6249999999999989E-2</v>
      </c>
      <c r="G8219">
        <v>957</v>
      </c>
      <c r="H8219">
        <v>5724.96</v>
      </c>
      <c r="I8219">
        <v>0</v>
      </c>
      <c r="J8219" t="s">
        <v>3822</v>
      </c>
      <c r="K8219" t="s">
        <v>22</v>
      </c>
      <c r="L8219">
        <v>1</v>
      </c>
      <c r="M8219" t="s">
        <v>1661</v>
      </c>
      <c r="N8219" t="s">
        <v>23</v>
      </c>
      <c r="O8219" t="s">
        <v>46</v>
      </c>
      <c r="P8219" t="s">
        <v>28</v>
      </c>
      <c r="R8219" t="s">
        <v>26</v>
      </c>
      <c r="S8219">
        <v>20.3</v>
      </c>
      <c r="T8219">
        <v>17.399999999999999</v>
      </c>
      <c r="U8219">
        <v>17.399999999999999</v>
      </c>
      <c r="V8219">
        <v>2.9</v>
      </c>
      <c r="W8219">
        <v>2.9</v>
      </c>
      <c r="AB8219">
        <f t="shared" si="164"/>
        <v>5499.3</v>
      </c>
    </row>
    <row r="8220" spans="1:28" x14ac:dyDescent="0.25">
      <c r="A8220" t="s">
        <v>3864</v>
      </c>
      <c r="B8220" t="s">
        <v>3821</v>
      </c>
      <c r="C8220" s="1">
        <v>0.74468749999999995</v>
      </c>
      <c r="D8220">
        <v>370</v>
      </c>
      <c r="E8220" s="2">
        <v>6.6261076388888895E-2</v>
      </c>
      <c r="F8220" s="1">
        <v>6.6249999999999989E-2</v>
      </c>
      <c r="G8220">
        <v>957</v>
      </c>
      <c r="H8220">
        <v>5724.96</v>
      </c>
      <c r="I8220">
        <v>0</v>
      </c>
      <c r="J8220" t="s">
        <v>3822</v>
      </c>
      <c r="K8220" t="s">
        <v>22</v>
      </c>
      <c r="L8220">
        <v>1</v>
      </c>
      <c r="M8220" t="s">
        <v>1661</v>
      </c>
      <c r="N8220" t="s">
        <v>23</v>
      </c>
      <c r="O8220" t="s">
        <v>31</v>
      </c>
      <c r="P8220" t="s">
        <v>28</v>
      </c>
      <c r="R8220" t="s">
        <v>26</v>
      </c>
      <c r="S8220">
        <v>18.100000000000001</v>
      </c>
      <c r="T8220">
        <v>17.399999999999999</v>
      </c>
      <c r="U8220">
        <v>17.399999999999999</v>
      </c>
      <c r="V8220">
        <v>0.7</v>
      </c>
      <c r="W8220">
        <v>0.7</v>
      </c>
      <c r="AB8220">
        <f t="shared" si="164"/>
        <v>5499.3</v>
      </c>
    </row>
    <row r="8221" spans="1:28" x14ac:dyDescent="0.25">
      <c r="A8221" t="s">
        <v>3865</v>
      </c>
      <c r="B8221" t="s">
        <v>3821</v>
      </c>
      <c r="C8221" s="1">
        <v>0.74586805555555558</v>
      </c>
      <c r="D8221">
        <v>503</v>
      </c>
      <c r="E8221" s="2">
        <v>6.7443171296296303E-2</v>
      </c>
      <c r="F8221" s="1">
        <v>6.744212962962963E-2</v>
      </c>
      <c r="G8221">
        <v>90</v>
      </c>
      <c r="H8221">
        <v>5827.09</v>
      </c>
      <c r="I8221">
        <v>0</v>
      </c>
      <c r="J8221" t="s">
        <v>3822</v>
      </c>
      <c r="K8221" t="s">
        <v>22</v>
      </c>
      <c r="L8221">
        <v>1</v>
      </c>
      <c r="M8221" t="s">
        <v>1661</v>
      </c>
      <c r="N8221" t="s">
        <v>23</v>
      </c>
      <c r="O8221" t="s">
        <v>42</v>
      </c>
      <c r="P8221" t="s">
        <v>28</v>
      </c>
      <c r="R8221" t="s">
        <v>26</v>
      </c>
      <c r="S8221">
        <v>22.5</v>
      </c>
      <c r="T8221">
        <v>17.3</v>
      </c>
      <c r="U8221">
        <v>17.399999999999999</v>
      </c>
      <c r="V8221">
        <v>5.2</v>
      </c>
      <c r="W8221">
        <v>5.0999999999999996</v>
      </c>
      <c r="AB8221">
        <f t="shared" si="164"/>
        <v>5601.43</v>
      </c>
    </row>
    <row r="8222" spans="1:28" x14ac:dyDescent="0.25">
      <c r="A8222" t="s">
        <v>3866</v>
      </c>
      <c r="B8222" t="s">
        <v>3821</v>
      </c>
      <c r="C8222" s="1">
        <v>0.74677083333333327</v>
      </c>
      <c r="D8222">
        <v>472</v>
      </c>
      <c r="E8222" s="2">
        <v>6.8345590277777771E-2</v>
      </c>
      <c r="F8222" s="1">
        <v>6.834490740740741E-2</v>
      </c>
      <c r="G8222">
        <v>59</v>
      </c>
      <c r="H8222">
        <v>5905.06</v>
      </c>
      <c r="I8222">
        <v>0</v>
      </c>
      <c r="J8222" t="s">
        <v>3822</v>
      </c>
      <c r="K8222" t="s">
        <v>22</v>
      </c>
      <c r="L8222">
        <v>1</v>
      </c>
      <c r="M8222" t="s">
        <v>1661</v>
      </c>
      <c r="N8222" t="s">
        <v>23</v>
      </c>
      <c r="O8222" t="s">
        <v>31</v>
      </c>
      <c r="P8222" t="s">
        <v>28</v>
      </c>
      <c r="R8222" t="s">
        <v>26</v>
      </c>
      <c r="S8222">
        <v>20</v>
      </c>
      <c r="T8222">
        <v>17.399999999999999</v>
      </c>
      <c r="U8222">
        <v>17.5</v>
      </c>
      <c r="V8222">
        <v>2.6</v>
      </c>
      <c r="W8222">
        <v>2.5</v>
      </c>
      <c r="AB8222">
        <f t="shared" si="164"/>
        <v>5679.4000000000005</v>
      </c>
    </row>
    <row r="8223" spans="1:28" x14ac:dyDescent="0.25">
      <c r="A8223" t="s">
        <v>3866</v>
      </c>
      <c r="B8223" t="s">
        <v>3821</v>
      </c>
      <c r="C8223" s="1">
        <v>0.74677083333333327</v>
      </c>
      <c r="D8223">
        <v>472</v>
      </c>
      <c r="E8223" s="2">
        <v>6.8345590277777771E-2</v>
      </c>
      <c r="F8223" s="1">
        <v>6.834490740740741E-2</v>
      </c>
      <c r="G8223">
        <v>59</v>
      </c>
      <c r="H8223">
        <v>5905.06</v>
      </c>
      <c r="I8223">
        <v>0</v>
      </c>
      <c r="J8223" t="s">
        <v>3822</v>
      </c>
      <c r="K8223" t="s">
        <v>22</v>
      </c>
      <c r="L8223">
        <v>1</v>
      </c>
      <c r="M8223" t="s">
        <v>1661</v>
      </c>
      <c r="N8223" t="s">
        <v>23</v>
      </c>
      <c r="O8223" t="s">
        <v>46</v>
      </c>
      <c r="P8223" t="s">
        <v>28</v>
      </c>
      <c r="R8223" t="s">
        <v>26</v>
      </c>
      <c r="S8223">
        <v>20.9</v>
      </c>
      <c r="T8223">
        <v>17.399999999999999</v>
      </c>
      <c r="U8223">
        <v>17.5</v>
      </c>
      <c r="V8223">
        <v>3.5</v>
      </c>
      <c r="W8223">
        <v>3.4</v>
      </c>
      <c r="AB8223">
        <f t="shared" si="164"/>
        <v>5679.4000000000005</v>
      </c>
    </row>
    <row r="8224" spans="1:28" x14ac:dyDescent="0.25">
      <c r="A8224" t="s">
        <v>3867</v>
      </c>
      <c r="B8224" t="s">
        <v>3821</v>
      </c>
      <c r="C8224" s="1">
        <v>0.74885416666666671</v>
      </c>
      <c r="D8224">
        <v>708</v>
      </c>
      <c r="E8224" s="2">
        <v>7.0431655092592596E-2</v>
      </c>
      <c r="F8224" s="1">
        <v>7.0428240740740736E-2</v>
      </c>
      <c r="G8224">
        <v>295</v>
      </c>
      <c r="H8224">
        <v>6085.29</v>
      </c>
      <c r="I8224">
        <v>0</v>
      </c>
      <c r="J8224" t="s">
        <v>3822</v>
      </c>
      <c r="K8224" t="s">
        <v>22</v>
      </c>
      <c r="L8224">
        <v>1</v>
      </c>
      <c r="M8224" t="s">
        <v>1661</v>
      </c>
      <c r="N8224" t="s">
        <v>23</v>
      </c>
      <c r="O8224" t="s">
        <v>31</v>
      </c>
      <c r="P8224" t="s">
        <v>28</v>
      </c>
      <c r="R8224" t="s">
        <v>26</v>
      </c>
      <c r="S8224">
        <v>18.5</v>
      </c>
      <c r="T8224">
        <v>17.399999999999999</v>
      </c>
      <c r="U8224">
        <v>17.600000000000001</v>
      </c>
      <c r="V8224">
        <v>1.1000000000000001</v>
      </c>
      <c r="W8224">
        <v>0.9</v>
      </c>
      <c r="AB8224">
        <f t="shared" si="164"/>
        <v>5859.63</v>
      </c>
    </row>
    <row r="8225" spans="1:28" x14ac:dyDescent="0.25">
      <c r="A8225" t="s">
        <v>3867</v>
      </c>
      <c r="B8225" t="s">
        <v>3821</v>
      </c>
      <c r="C8225" s="1">
        <v>0.74885416666666671</v>
      </c>
      <c r="D8225">
        <v>708</v>
      </c>
      <c r="E8225" s="2">
        <v>7.0431655092592596E-2</v>
      </c>
      <c r="F8225" s="1">
        <v>7.0428240740740736E-2</v>
      </c>
      <c r="G8225">
        <v>295</v>
      </c>
      <c r="H8225">
        <v>6085.29</v>
      </c>
      <c r="I8225">
        <v>0</v>
      </c>
      <c r="J8225" t="s">
        <v>3822</v>
      </c>
      <c r="K8225" t="s">
        <v>22</v>
      </c>
      <c r="L8225">
        <v>1</v>
      </c>
      <c r="M8225" t="s">
        <v>1661</v>
      </c>
      <c r="N8225" t="s">
        <v>23</v>
      </c>
      <c r="O8225" t="s">
        <v>42</v>
      </c>
      <c r="P8225" t="s">
        <v>28</v>
      </c>
      <c r="R8225" t="s">
        <v>26</v>
      </c>
      <c r="S8225">
        <v>22</v>
      </c>
      <c r="T8225">
        <v>17.399999999999999</v>
      </c>
      <c r="U8225">
        <v>17.600000000000001</v>
      </c>
      <c r="V8225">
        <v>4.5999999999999996</v>
      </c>
      <c r="W8225">
        <v>4.4000000000000004</v>
      </c>
      <c r="AB8225">
        <f t="shared" si="164"/>
        <v>5859.63</v>
      </c>
    </row>
    <row r="8226" spans="1:28" x14ac:dyDescent="0.25">
      <c r="A8226" t="s">
        <v>3867</v>
      </c>
      <c r="B8226" t="s">
        <v>3821</v>
      </c>
      <c r="C8226" s="1">
        <v>0.74885416666666671</v>
      </c>
      <c r="D8226">
        <v>708</v>
      </c>
      <c r="E8226" s="2">
        <v>7.0431655092592596E-2</v>
      </c>
      <c r="F8226" s="1">
        <v>7.0428240740740736E-2</v>
      </c>
      <c r="G8226">
        <v>295</v>
      </c>
      <c r="H8226">
        <v>6085.29</v>
      </c>
      <c r="I8226">
        <v>0</v>
      </c>
      <c r="J8226" t="s">
        <v>3822</v>
      </c>
      <c r="K8226" t="s">
        <v>22</v>
      </c>
      <c r="L8226">
        <v>1</v>
      </c>
      <c r="M8226" t="s">
        <v>1661</v>
      </c>
      <c r="N8226" t="s">
        <v>23</v>
      </c>
      <c r="O8226" t="s">
        <v>46</v>
      </c>
      <c r="P8226" t="s">
        <v>28</v>
      </c>
      <c r="R8226" t="s">
        <v>26</v>
      </c>
      <c r="S8226">
        <v>20.9</v>
      </c>
      <c r="T8226">
        <v>17.399999999999999</v>
      </c>
      <c r="U8226">
        <v>17.600000000000001</v>
      </c>
      <c r="V8226">
        <v>3.5</v>
      </c>
      <c r="W8226">
        <v>3.3</v>
      </c>
      <c r="AB8226">
        <f t="shared" si="164"/>
        <v>5859.63</v>
      </c>
    </row>
    <row r="8227" spans="1:28" x14ac:dyDescent="0.25">
      <c r="A8227" t="s">
        <v>3868</v>
      </c>
      <c r="B8227" t="s">
        <v>3821</v>
      </c>
      <c r="C8227" s="1">
        <v>0.75093750000000004</v>
      </c>
      <c r="D8227">
        <v>910</v>
      </c>
      <c r="E8227" s="2">
        <v>7.25173263888889E-2</v>
      </c>
      <c r="F8227" s="1">
        <v>7.2511574074074062E-2</v>
      </c>
      <c r="G8227">
        <v>497</v>
      </c>
      <c r="H8227">
        <v>6265.5</v>
      </c>
      <c r="I8227">
        <v>0</v>
      </c>
      <c r="J8227" t="s">
        <v>3822</v>
      </c>
      <c r="K8227" t="s">
        <v>22</v>
      </c>
      <c r="L8227">
        <v>1</v>
      </c>
      <c r="M8227" t="s">
        <v>1661</v>
      </c>
      <c r="N8227" t="s">
        <v>23</v>
      </c>
      <c r="O8227" t="s">
        <v>31</v>
      </c>
      <c r="P8227" t="s">
        <v>28</v>
      </c>
      <c r="R8227" t="s">
        <v>26</v>
      </c>
      <c r="S8227">
        <v>19.8</v>
      </c>
      <c r="T8227">
        <v>17.3</v>
      </c>
      <c r="U8227">
        <v>17.3</v>
      </c>
      <c r="V8227">
        <v>2.5</v>
      </c>
      <c r="W8227">
        <v>2.5</v>
      </c>
      <c r="AB8227">
        <f t="shared" si="164"/>
        <v>6039.84</v>
      </c>
    </row>
    <row r="8228" spans="1:28" x14ac:dyDescent="0.25">
      <c r="A8228" t="s">
        <v>3868</v>
      </c>
      <c r="B8228" t="s">
        <v>3821</v>
      </c>
      <c r="C8228" s="1">
        <v>0.75093750000000004</v>
      </c>
      <c r="D8228">
        <v>910</v>
      </c>
      <c r="E8228" s="2">
        <v>7.25173263888889E-2</v>
      </c>
      <c r="F8228" s="1">
        <v>7.2511574074074062E-2</v>
      </c>
      <c r="G8228">
        <v>497</v>
      </c>
      <c r="H8228">
        <v>6265.5</v>
      </c>
      <c r="I8228">
        <v>0</v>
      </c>
      <c r="J8228" t="s">
        <v>3822</v>
      </c>
      <c r="K8228" t="s">
        <v>22</v>
      </c>
      <c r="L8228">
        <v>1</v>
      </c>
      <c r="M8228" t="s">
        <v>1661</v>
      </c>
      <c r="N8228" t="s">
        <v>23</v>
      </c>
      <c r="O8228" t="s">
        <v>42</v>
      </c>
      <c r="P8228" t="s">
        <v>28</v>
      </c>
      <c r="R8228" t="s">
        <v>26</v>
      </c>
      <c r="S8228">
        <v>21.5</v>
      </c>
      <c r="T8228">
        <v>17.3</v>
      </c>
      <c r="U8228">
        <v>17.3</v>
      </c>
      <c r="V8228">
        <v>4.2</v>
      </c>
      <c r="W8228">
        <v>4.2</v>
      </c>
      <c r="AB8228">
        <f t="shared" si="164"/>
        <v>6039.84</v>
      </c>
    </row>
    <row r="8229" spans="1:28" x14ac:dyDescent="0.25">
      <c r="A8229" t="s">
        <v>3868</v>
      </c>
      <c r="B8229" t="s">
        <v>3821</v>
      </c>
      <c r="C8229" s="1">
        <v>0.75093750000000004</v>
      </c>
      <c r="D8229">
        <v>910</v>
      </c>
      <c r="E8229" s="2">
        <v>7.25173263888889E-2</v>
      </c>
      <c r="F8229" s="1">
        <v>7.2511574074074062E-2</v>
      </c>
      <c r="G8229">
        <v>497</v>
      </c>
      <c r="H8229">
        <v>6265.5</v>
      </c>
      <c r="I8229">
        <v>0</v>
      </c>
      <c r="J8229" t="s">
        <v>3822</v>
      </c>
      <c r="K8229" t="s">
        <v>22</v>
      </c>
      <c r="L8229">
        <v>1</v>
      </c>
      <c r="M8229" t="s">
        <v>1661</v>
      </c>
      <c r="N8229" t="s">
        <v>23</v>
      </c>
      <c r="O8229" t="s">
        <v>46</v>
      </c>
      <c r="P8229" t="s">
        <v>28</v>
      </c>
      <c r="R8229" t="s">
        <v>26</v>
      </c>
      <c r="S8229">
        <v>21.5</v>
      </c>
      <c r="T8229">
        <v>17.3</v>
      </c>
      <c r="U8229">
        <v>17.3</v>
      </c>
      <c r="V8229">
        <v>4.2</v>
      </c>
      <c r="W8229">
        <v>4.2</v>
      </c>
      <c r="AB8229">
        <f t="shared" si="164"/>
        <v>6039.84</v>
      </c>
    </row>
    <row r="8230" spans="1:28" x14ac:dyDescent="0.25">
      <c r="A8230" t="s">
        <v>3869</v>
      </c>
      <c r="B8230" t="s">
        <v>3821</v>
      </c>
      <c r="C8230" s="1">
        <v>0.7530324074074074</v>
      </c>
      <c r="D8230">
        <v>46</v>
      </c>
      <c r="E8230" s="2">
        <v>7.4602233796296297E-2</v>
      </c>
      <c r="F8230" s="1">
        <v>7.4594907407407415E-2</v>
      </c>
      <c r="G8230">
        <v>633</v>
      </c>
      <c r="H8230">
        <v>6445.63</v>
      </c>
      <c r="I8230">
        <v>0</v>
      </c>
      <c r="J8230" t="s">
        <v>3822</v>
      </c>
      <c r="K8230" t="s">
        <v>22</v>
      </c>
      <c r="L8230">
        <v>1</v>
      </c>
      <c r="M8230" t="s">
        <v>1661</v>
      </c>
      <c r="N8230" t="s">
        <v>23</v>
      </c>
      <c r="O8230" t="s">
        <v>42</v>
      </c>
      <c r="P8230" t="s">
        <v>28</v>
      </c>
      <c r="R8230" t="s">
        <v>26</v>
      </c>
      <c r="S8230">
        <v>19.399999999999999</v>
      </c>
      <c r="T8230">
        <v>17.2</v>
      </c>
      <c r="U8230">
        <v>17.3</v>
      </c>
      <c r="V8230">
        <v>2.2000000000000002</v>
      </c>
      <c r="W8230">
        <v>2.1</v>
      </c>
      <c r="AB8230">
        <f t="shared" si="164"/>
        <v>6219.97</v>
      </c>
    </row>
    <row r="8231" spans="1:28" x14ac:dyDescent="0.25">
      <c r="A8231" t="s">
        <v>3869</v>
      </c>
      <c r="B8231" t="s">
        <v>3821</v>
      </c>
      <c r="C8231" s="1">
        <v>0.7530324074074074</v>
      </c>
      <c r="D8231">
        <v>46</v>
      </c>
      <c r="E8231" s="2">
        <v>7.4602233796296297E-2</v>
      </c>
      <c r="F8231" s="1">
        <v>7.4594907407407415E-2</v>
      </c>
      <c r="G8231">
        <v>633</v>
      </c>
      <c r="H8231">
        <v>6445.63</v>
      </c>
      <c r="I8231">
        <v>0</v>
      </c>
      <c r="J8231" t="s">
        <v>3822</v>
      </c>
      <c r="K8231" t="s">
        <v>22</v>
      </c>
      <c r="L8231">
        <v>1</v>
      </c>
      <c r="M8231" t="s">
        <v>1661</v>
      </c>
      <c r="N8231" t="s">
        <v>23</v>
      </c>
      <c r="O8231" t="s">
        <v>31</v>
      </c>
      <c r="P8231" t="s">
        <v>28</v>
      </c>
      <c r="R8231" t="s">
        <v>26</v>
      </c>
      <c r="S8231">
        <v>18.600000000000001</v>
      </c>
      <c r="T8231">
        <v>17.2</v>
      </c>
      <c r="U8231">
        <v>17.3</v>
      </c>
      <c r="V8231">
        <v>1.4</v>
      </c>
      <c r="W8231">
        <v>1.3</v>
      </c>
      <c r="AB8231">
        <f t="shared" si="164"/>
        <v>6219.97</v>
      </c>
    </row>
    <row r="8232" spans="1:28" x14ac:dyDescent="0.25">
      <c r="A8232" t="s">
        <v>3870</v>
      </c>
      <c r="B8232" t="s">
        <v>3821</v>
      </c>
      <c r="C8232" s="1">
        <v>0.75510416666666658</v>
      </c>
      <c r="D8232">
        <v>447</v>
      </c>
      <c r="E8232" s="2">
        <v>7.6678634259259262E-2</v>
      </c>
      <c r="F8232" s="1">
        <v>7.6678240740740741E-2</v>
      </c>
      <c r="G8232">
        <v>34</v>
      </c>
      <c r="H8232">
        <v>6625.03</v>
      </c>
      <c r="I8232">
        <v>0</v>
      </c>
      <c r="J8232" t="s">
        <v>3822</v>
      </c>
      <c r="K8232" t="s">
        <v>22</v>
      </c>
      <c r="L8232">
        <v>1</v>
      </c>
      <c r="M8232" t="s">
        <v>1661</v>
      </c>
      <c r="N8232" t="s">
        <v>23</v>
      </c>
      <c r="O8232" t="s">
        <v>42</v>
      </c>
      <c r="P8232" t="s">
        <v>28</v>
      </c>
      <c r="R8232" t="s">
        <v>26</v>
      </c>
      <c r="S8232">
        <v>18.3</v>
      </c>
      <c r="T8232">
        <v>17.2</v>
      </c>
      <c r="U8232">
        <v>17.3</v>
      </c>
      <c r="V8232">
        <v>1.1000000000000001</v>
      </c>
      <c r="W8232">
        <v>1</v>
      </c>
      <c r="AB8232">
        <f t="shared" si="164"/>
        <v>6399.37</v>
      </c>
    </row>
    <row r="8233" spans="1:28" x14ac:dyDescent="0.25">
      <c r="A8233" t="s">
        <v>3870</v>
      </c>
      <c r="B8233" t="s">
        <v>3821</v>
      </c>
      <c r="C8233" s="1">
        <v>0.75510416666666658</v>
      </c>
      <c r="D8233">
        <v>447</v>
      </c>
      <c r="E8233" s="2">
        <v>7.6678634259259262E-2</v>
      </c>
      <c r="F8233" s="1">
        <v>7.6678240740740741E-2</v>
      </c>
      <c r="G8233">
        <v>34</v>
      </c>
      <c r="H8233">
        <v>6625.03</v>
      </c>
      <c r="I8233">
        <v>0</v>
      </c>
      <c r="J8233" t="s">
        <v>3822</v>
      </c>
      <c r="K8233" t="s">
        <v>22</v>
      </c>
      <c r="L8233">
        <v>1</v>
      </c>
      <c r="M8233" t="s">
        <v>1661</v>
      </c>
      <c r="N8233" t="s">
        <v>23</v>
      </c>
      <c r="O8233" t="s">
        <v>31</v>
      </c>
      <c r="P8233" t="s">
        <v>28</v>
      </c>
      <c r="R8233" t="s">
        <v>26</v>
      </c>
      <c r="S8233">
        <v>18.399999999999999</v>
      </c>
      <c r="T8233">
        <v>17.2</v>
      </c>
      <c r="U8233">
        <v>17.3</v>
      </c>
      <c r="V8233">
        <v>1.2</v>
      </c>
      <c r="W8233">
        <v>1.1000000000000001</v>
      </c>
      <c r="AB8233">
        <f t="shared" si="164"/>
        <v>6399.37</v>
      </c>
    </row>
    <row r="8234" spans="1:28" x14ac:dyDescent="0.25">
      <c r="A8234" t="s">
        <v>3871</v>
      </c>
      <c r="B8234" t="s">
        <v>3821</v>
      </c>
      <c r="C8234" s="1">
        <v>0.75718750000000001</v>
      </c>
      <c r="D8234">
        <v>817</v>
      </c>
      <c r="E8234" s="2">
        <v>7.8766238425925936E-2</v>
      </c>
      <c r="F8234" s="1">
        <v>7.8761574074074067E-2</v>
      </c>
      <c r="G8234">
        <v>403</v>
      </c>
      <c r="H8234">
        <v>6805.4</v>
      </c>
      <c r="I8234">
        <v>0</v>
      </c>
      <c r="J8234" t="s">
        <v>3822</v>
      </c>
      <c r="K8234" t="s">
        <v>22</v>
      </c>
      <c r="L8234">
        <v>1</v>
      </c>
      <c r="M8234" t="s">
        <v>1661</v>
      </c>
      <c r="N8234" t="s">
        <v>23</v>
      </c>
      <c r="O8234" t="s">
        <v>42</v>
      </c>
      <c r="P8234" t="s">
        <v>28</v>
      </c>
      <c r="R8234" t="s">
        <v>26</v>
      </c>
      <c r="S8234">
        <v>17.8</v>
      </c>
      <c r="T8234">
        <v>17.2</v>
      </c>
      <c r="U8234">
        <v>17.3</v>
      </c>
      <c r="V8234">
        <v>0.6</v>
      </c>
      <c r="W8234">
        <v>0.5</v>
      </c>
      <c r="AB8234">
        <f t="shared" si="164"/>
        <v>6579.74</v>
      </c>
    </row>
    <row r="8235" spans="1:28" x14ac:dyDescent="0.25">
      <c r="A8235" t="s">
        <v>3871</v>
      </c>
      <c r="B8235" t="s">
        <v>3821</v>
      </c>
      <c r="C8235" s="1">
        <v>0.75718750000000001</v>
      </c>
      <c r="D8235">
        <v>817</v>
      </c>
      <c r="E8235" s="2">
        <v>7.8766238425925936E-2</v>
      </c>
      <c r="F8235" s="1">
        <v>7.8761574074074067E-2</v>
      </c>
      <c r="G8235">
        <v>403</v>
      </c>
      <c r="H8235">
        <v>6805.4</v>
      </c>
      <c r="I8235">
        <v>0</v>
      </c>
      <c r="J8235" t="s">
        <v>3822</v>
      </c>
      <c r="K8235" t="s">
        <v>22</v>
      </c>
      <c r="L8235">
        <v>1</v>
      </c>
      <c r="M8235" t="s">
        <v>1661</v>
      </c>
      <c r="N8235" t="s">
        <v>23</v>
      </c>
      <c r="O8235" t="s">
        <v>31</v>
      </c>
      <c r="P8235" t="s">
        <v>28</v>
      </c>
      <c r="R8235" t="s">
        <v>26</v>
      </c>
      <c r="S8235">
        <v>18.899999999999999</v>
      </c>
      <c r="T8235">
        <v>17.2</v>
      </c>
      <c r="U8235">
        <v>17.3</v>
      </c>
      <c r="V8235">
        <v>1.7</v>
      </c>
      <c r="W8235">
        <v>1.6</v>
      </c>
      <c r="AB8235">
        <f t="shared" si="164"/>
        <v>6579.74</v>
      </c>
    </row>
    <row r="8236" spans="1:28" x14ac:dyDescent="0.25">
      <c r="A8236" t="s">
        <v>3872</v>
      </c>
      <c r="B8236" t="s">
        <v>3821</v>
      </c>
      <c r="C8236" s="1">
        <v>0.75927083333333334</v>
      </c>
      <c r="D8236">
        <v>885</v>
      </c>
      <c r="E8236" s="2">
        <v>8.0850370370370364E-2</v>
      </c>
      <c r="F8236" s="1">
        <v>8.0844907407407407E-2</v>
      </c>
      <c r="G8236">
        <v>472</v>
      </c>
      <c r="H8236">
        <v>6985.47</v>
      </c>
      <c r="I8236">
        <v>0</v>
      </c>
      <c r="J8236" t="s">
        <v>3822</v>
      </c>
      <c r="K8236" t="s">
        <v>22</v>
      </c>
      <c r="L8236">
        <v>1</v>
      </c>
      <c r="M8236" t="s">
        <v>1661</v>
      </c>
      <c r="N8236" t="s">
        <v>23</v>
      </c>
      <c r="O8236" t="s">
        <v>42</v>
      </c>
      <c r="P8236" t="s">
        <v>28</v>
      </c>
      <c r="R8236" t="s">
        <v>26</v>
      </c>
      <c r="S8236">
        <v>18.899999999999999</v>
      </c>
      <c r="T8236">
        <v>17.2</v>
      </c>
      <c r="U8236">
        <v>17.3</v>
      </c>
      <c r="V8236">
        <v>1.7</v>
      </c>
      <c r="W8236">
        <v>1.6</v>
      </c>
      <c r="AB8236">
        <f t="shared" si="164"/>
        <v>6759.81</v>
      </c>
    </row>
    <row r="8237" spans="1:28" x14ac:dyDescent="0.25">
      <c r="A8237" t="s">
        <v>3872</v>
      </c>
      <c r="B8237" t="s">
        <v>3821</v>
      </c>
      <c r="C8237" s="1">
        <v>0.75927083333333334</v>
      </c>
      <c r="D8237">
        <v>885</v>
      </c>
      <c r="E8237" s="2">
        <v>8.0850370370370364E-2</v>
      </c>
      <c r="F8237" s="1">
        <v>8.0844907407407407E-2</v>
      </c>
      <c r="G8237">
        <v>472</v>
      </c>
      <c r="H8237">
        <v>6985.47</v>
      </c>
      <c r="I8237">
        <v>0</v>
      </c>
      <c r="J8237" t="s">
        <v>3822</v>
      </c>
      <c r="K8237" t="s">
        <v>22</v>
      </c>
      <c r="L8237">
        <v>1</v>
      </c>
      <c r="M8237" t="s">
        <v>1661</v>
      </c>
      <c r="N8237" t="s">
        <v>23</v>
      </c>
      <c r="O8237" t="s">
        <v>31</v>
      </c>
      <c r="P8237" t="s">
        <v>28</v>
      </c>
      <c r="R8237" t="s">
        <v>26</v>
      </c>
      <c r="S8237">
        <v>18.399999999999999</v>
      </c>
      <c r="T8237">
        <v>17.2</v>
      </c>
      <c r="U8237">
        <v>17.3</v>
      </c>
      <c r="V8237">
        <v>1.2</v>
      </c>
      <c r="W8237">
        <v>1.1000000000000001</v>
      </c>
      <c r="AB8237">
        <f t="shared" si="164"/>
        <v>6759.81</v>
      </c>
    </row>
    <row r="8238" spans="1:28" x14ac:dyDescent="0.25">
      <c r="A8238" t="s">
        <v>3873</v>
      </c>
      <c r="B8238" t="s">
        <v>3821</v>
      </c>
      <c r="C8238" s="1">
        <v>0.76135416666666667</v>
      </c>
      <c r="D8238">
        <v>988</v>
      </c>
      <c r="E8238" s="2">
        <v>8.2934895833333341E-2</v>
      </c>
      <c r="F8238" s="1">
        <v>8.2928240740740733E-2</v>
      </c>
      <c r="G8238">
        <v>575</v>
      </c>
      <c r="H8238">
        <v>7165.57</v>
      </c>
      <c r="I8238">
        <v>0</v>
      </c>
      <c r="J8238" t="s">
        <v>3822</v>
      </c>
      <c r="K8238" t="s">
        <v>22</v>
      </c>
      <c r="L8238">
        <v>1</v>
      </c>
      <c r="M8238" t="s">
        <v>1661</v>
      </c>
      <c r="N8238" t="s">
        <v>23</v>
      </c>
      <c r="O8238" t="s">
        <v>42</v>
      </c>
      <c r="P8238" t="s">
        <v>28</v>
      </c>
      <c r="R8238" t="s">
        <v>26</v>
      </c>
      <c r="S8238">
        <v>21.4</v>
      </c>
      <c r="T8238">
        <v>17.2</v>
      </c>
      <c r="U8238">
        <v>17.3</v>
      </c>
      <c r="V8238">
        <v>4.2</v>
      </c>
      <c r="W8238">
        <v>4.0999999999999996</v>
      </c>
      <c r="AB8238">
        <f t="shared" si="164"/>
        <v>6939.91</v>
      </c>
    </row>
    <row r="8239" spans="1:28" x14ac:dyDescent="0.25">
      <c r="A8239" t="s">
        <v>3874</v>
      </c>
      <c r="B8239" t="s">
        <v>3821</v>
      </c>
      <c r="C8239" s="1">
        <v>0.76344907407407403</v>
      </c>
      <c r="D8239">
        <v>390</v>
      </c>
      <c r="E8239" s="2">
        <v>8.5022881944444448E-2</v>
      </c>
      <c r="F8239" s="1">
        <v>8.5011574074074073E-2</v>
      </c>
      <c r="G8239">
        <v>977</v>
      </c>
      <c r="H8239">
        <v>7345.98</v>
      </c>
      <c r="I8239">
        <v>0</v>
      </c>
      <c r="J8239" t="s">
        <v>3822</v>
      </c>
      <c r="K8239" t="s">
        <v>22</v>
      </c>
      <c r="L8239">
        <v>1</v>
      </c>
      <c r="M8239" t="s">
        <v>1661</v>
      </c>
      <c r="N8239" t="s">
        <v>23</v>
      </c>
      <c r="O8239" t="s">
        <v>42</v>
      </c>
      <c r="P8239" t="s">
        <v>28</v>
      </c>
      <c r="R8239" t="s">
        <v>26</v>
      </c>
      <c r="S8239">
        <v>19.5</v>
      </c>
      <c r="T8239">
        <v>17.100000000000001</v>
      </c>
      <c r="U8239">
        <v>17.2</v>
      </c>
      <c r="V8239">
        <v>2.4</v>
      </c>
      <c r="W8239">
        <v>2.2999999999999998</v>
      </c>
      <c r="AB8239">
        <f t="shared" si="164"/>
        <v>7120.32</v>
      </c>
    </row>
    <row r="8240" spans="1:28" x14ac:dyDescent="0.25">
      <c r="A8240" t="s">
        <v>3875</v>
      </c>
      <c r="B8240" t="s">
        <v>3821</v>
      </c>
      <c r="C8240" s="1">
        <v>0.76552083333333332</v>
      </c>
      <c r="D8240">
        <v>124</v>
      </c>
      <c r="E8240" s="2">
        <v>8.7091562499999997E-2</v>
      </c>
      <c r="F8240" s="1">
        <v>8.7083333333333332E-2</v>
      </c>
      <c r="G8240">
        <v>711</v>
      </c>
      <c r="H8240">
        <v>7524.71</v>
      </c>
      <c r="I8240">
        <v>0</v>
      </c>
      <c r="J8240" t="s">
        <v>3822</v>
      </c>
      <c r="K8240" t="s">
        <v>22</v>
      </c>
      <c r="L8240">
        <v>1</v>
      </c>
      <c r="M8240" t="s">
        <v>1661</v>
      </c>
      <c r="N8240" t="s">
        <v>23</v>
      </c>
      <c r="O8240" t="s">
        <v>42</v>
      </c>
      <c r="P8240" t="s">
        <v>28</v>
      </c>
      <c r="R8240" t="s">
        <v>26</v>
      </c>
      <c r="S8240">
        <v>19.2</v>
      </c>
      <c r="T8240">
        <v>17.2</v>
      </c>
      <c r="U8240">
        <v>17.2</v>
      </c>
      <c r="V8240">
        <v>2</v>
      </c>
      <c r="W8240">
        <v>2</v>
      </c>
      <c r="AB8240">
        <f t="shared" si="164"/>
        <v>7299.05</v>
      </c>
    </row>
    <row r="8241" spans="1:28" x14ac:dyDescent="0.25">
      <c r="A8241" t="s">
        <v>3876</v>
      </c>
      <c r="B8241" t="s">
        <v>3821</v>
      </c>
      <c r="C8241" s="1">
        <v>0.76760416666666664</v>
      </c>
      <c r="D8241">
        <v>60</v>
      </c>
      <c r="E8241" s="2">
        <v>8.9174155092592591E-2</v>
      </c>
      <c r="F8241" s="1">
        <v>8.9166666666666672E-2</v>
      </c>
      <c r="G8241">
        <v>647</v>
      </c>
      <c r="H8241">
        <v>7704.65</v>
      </c>
      <c r="I8241">
        <v>0</v>
      </c>
      <c r="J8241" t="s">
        <v>3822</v>
      </c>
      <c r="K8241" t="s">
        <v>22</v>
      </c>
      <c r="L8241">
        <v>1</v>
      </c>
      <c r="M8241" t="s">
        <v>1661</v>
      </c>
      <c r="N8241" t="s">
        <v>23</v>
      </c>
      <c r="O8241" t="s">
        <v>31</v>
      </c>
      <c r="P8241" t="s">
        <v>28</v>
      </c>
      <c r="R8241" t="s">
        <v>26</v>
      </c>
      <c r="S8241">
        <v>18.2</v>
      </c>
      <c r="T8241">
        <v>17.100000000000001</v>
      </c>
      <c r="U8241">
        <v>17.2</v>
      </c>
      <c r="V8241">
        <v>1.1000000000000001</v>
      </c>
      <c r="W8241">
        <v>1</v>
      </c>
      <c r="AB8241">
        <f t="shared" si="164"/>
        <v>7478.99</v>
      </c>
    </row>
    <row r="8242" spans="1:28" x14ac:dyDescent="0.25">
      <c r="A8242" t="s">
        <v>3876</v>
      </c>
      <c r="B8242" t="s">
        <v>3821</v>
      </c>
      <c r="C8242" s="1">
        <v>0.76760416666666664</v>
      </c>
      <c r="D8242">
        <v>60</v>
      </c>
      <c r="E8242" s="2">
        <v>8.9174155092592591E-2</v>
      </c>
      <c r="F8242" s="1">
        <v>8.9166666666666672E-2</v>
      </c>
      <c r="G8242">
        <v>647</v>
      </c>
      <c r="H8242">
        <v>7704.65</v>
      </c>
      <c r="I8242">
        <v>0</v>
      </c>
      <c r="J8242" t="s">
        <v>3822</v>
      </c>
      <c r="K8242" t="s">
        <v>22</v>
      </c>
      <c r="L8242">
        <v>1</v>
      </c>
      <c r="M8242" t="s">
        <v>1661</v>
      </c>
      <c r="N8242" t="s">
        <v>23</v>
      </c>
      <c r="O8242" t="s">
        <v>42</v>
      </c>
      <c r="P8242" t="s">
        <v>28</v>
      </c>
      <c r="R8242" t="s">
        <v>26</v>
      </c>
      <c r="S8242">
        <v>19.899999999999999</v>
      </c>
      <c r="T8242">
        <v>17.100000000000001</v>
      </c>
      <c r="U8242">
        <v>17.2</v>
      </c>
      <c r="V8242">
        <v>2.8</v>
      </c>
      <c r="W8242">
        <v>2.7</v>
      </c>
      <c r="AB8242">
        <f t="shared" si="164"/>
        <v>7478.99</v>
      </c>
    </row>
    <row r="8243" spans="1:28" x14ac:dyDescent="0.25">
      <c r="A8243" t="s">
        <v>3877</v>
      </c>
      <c r="B8243" t="s">
        <v>3821</v>
      </c>
      <c r="C8243" s="1">
        <v>0.7680555555555556</v>
      </c>
      <c r="D8243">
        <v>872</v>
      </c>
      <c r="E8243" s="2">
        <v>8.9634942129629636E-2</v>
      </c>
      <c r="F8243" s="1">
        <v>8.9629629629629629E-2</v>
      </c>
      <c r="G8243">
        <v>459</v>
      </c>
      <c r="H8243">
        <v>7744.46</v>
      </c>
      <c r="I8243">
        <v>0</v>
      </c>
      <c r="J8243" t="s">
        <v>3822</v>
      </c>
      <c r="K8243" t="s">
        <v>22</v>
      </c>
      <c r="L8243">
        <v>1</v>
      </c>
      <c r="M8243" t="s">
        <v>1661</v>
      </c>
      <c r="N8243" t="s">
        <v>23</v>
      </c>
      <c r="O8243" t="s">
        <v>78</v>
      </c>
      <c r="P8243" t="s">
        <v>79</v>
      </c>
      <c r="R8243" t="s">
        <v>88</v>
      </c>
      <c r="AB8243">
        <f t="shared" si="164"/>
        <v>7518.8</v>
      </c>
    </row>
    <row r="8244" spans="1:28" x14ac:dyDescent="0.25">
      <c r="A8244" t="s">
        <v>3877</v>
      </c>
      <c r="B8244" t="s">
        <v>3821</v>
      </c>
      <c r="C8244" s="1">
        <v>0.7680555555555556</v>
      </c>
      <c r="D8244">
        <v>872</v>
      </c>
      <c r="E8244" s="2">
        <v>8.9634942129629636E-2</v>
      </c>
      <c r="F8244" s="1">
        <v>8.9629629629629629E-2</v>
      </c>
      <c r="G8244">
        <v>459</v>
      </c>
      <c r="H8244">
        <v>7744.46</v>
      </c>
      <c r="I8244">
        <v>0</v>
      </c>
      <c r="J8244" t="s">
        <v>3822</v>
      </c>
      <c r="K8244" t="s">
        <v>22</v>
      </c>
      <c r="L8244">
        <v>1</v>
      </c>
      <c r="M8244" t="s">
        <v>1661</v>
      </c>
      <c r="N8244" t="s">
        <v>23</v>
      </c>
      <c r="O8244" t="s">
        <v>81</v>
      </c>
      <c r="P8244" t="s">
        <v>79</v>
      </c>
      <c r="R8244" t="s">
        <v>88</v>
      </c>
      <c r="AB8244">
        <f t="shared" si="164"/>
        <v>7518.8</v>
      </c>
    </row>
    <row r="8245" spans="1:28" x14ac:dyDescent="0.25">
      <c r="A8245" t="s">
        <v>3878</v>
      </c>
      <c r="B8245" t="s">
        <v>3879</v>
      </c>
      <c r="C8245" s="1">
        <v>0.62577546296296294</v>
      </c>
      <c r="D8245">
        <v>264</v>
      </c>
      <c r="E8245" s="2">
        <v>0</v>
      </c>
      <c r="F8245" s="1">
        <v>0</v>
      </c>
      <c r="G8245">
        <v>0</v>
      </c>
      <c r="H8245">
        <v>0</v>
      </c>
      <c r="I8245">
        <v>7620.3</v>
      </c>
      <c r="J8245" t="s">
        <v>3880</v>
      </c>
      <c r="K8245" t="s">
        <v>22</v>
      </c>
      <c r="L8245">
        <v>1</v>
      </c>
      <c r="N8245" t="s">
        <v>23</v>
      </c>
      <c r="O8245" t="s">
        <v>78</v>
      </c>
      <c r="P8245" t="s">
        <v>79</v>
      </c>
      <c r="R8245" t="s">
        <v>80</v>
      </c>
      <c r="AB8245">
        <f>H8245+0</f>
        <v>0</v>
      </c>
    </row>
    <row r="8246" spans="1:28" x14ac:dyDescent="0.25">
      <c r="A8246" t="s">
        <v>3878</v>
      </c>
      <c r="B8246" t="s">
        <v>3879</v>
      </c>
      <c r="C8246" s="1">
        <v>0.62577546296296294</v>
      </c>
      <c r="D8246">
        <v>264</v>
      </c>
      <c r="E8246" s="2">
        <v>0</v>
      </c>
      <c r="F8246" s="1">
        <v>0</v>
      </c>
      <c r="G8246">
        <v>0</v>
      </c>
      <c r="H8246">
        <v>0</v>
      </c>
      <c r="I8246">
        <v>7620.3</v>
      </c>
      <c r="J8246" t="s">
        <v>3880</v>
      </c>
      <c r="K8246" t="s">
        <v>22</v>
      </c>
      <c r="L8246">
        <v>1</v>
      </c>
      <c r="N8246" t="s">
        <v>23</v>
      </c>
      <c r="O8246" t="s">
        <v>81</v>
      </c>
      <c r="P8246" t="s">
        <v>79</v>
      </c>
      <c r="R8246" t="s">
        <v>80</v>
      </c>
      <c r="AB8246">
        <f t="shared" ref="AB8246:AB8309" si="165">H8246+0</f>
        <v>0</v>
      </c>
    </row>
    <row r="8247" spans="1:28" x14ac:dyDescent="0.25">
      <c r="A8247" t="s">
        <v>3881</v>
      </c>
      <c r="B8247" t="s">
        <v>3879</v>
      </c>
      <c r="C8247" s="1">
        <v>0.62785879629629626</v>
      </c>
      <c r="D8247">
        <v>233</v>
      </c>
      <c r="E8247" s="2">
        <v>2.0829745370370373E-3</v>
      </c>
      <c r="F8247" s="1">
        <v>2.0717592592592593E-3</v>
      </c>
      <c r="G8247">
        <v>969</v>
      </c>
      <c r="H8247">
        <v>179.96899999999999</v>
      </c>
      <c r="I8247">
        <v>0</v>
      </c>
      <c r="J8247" t="s">
        <v>3880</v>
      </c>
      <c r="K8247" t="s">
        <v>22</v>
      </c>
      <c r="L8247">
        <v>1</v>
      </c>
      <c r="N8247" t="s">
        <v>23</v>
      </c>
      <c r="O8247" t="s">
        <v>46</v>
      </c>
      <c r="P8247" t="s">
        <v>25</v>
      </c>
      <c r="R8247" t="s">
        <v>26</v>
      </c>
      <c r="S8247">
        <v>17.2</v>
      </c>
      <c r="T8247">
        <v>17.5</v>
      </c>
      <c r="U8247">
        <v>17.5</v>
      </c>
      <c r="V8247">
        <v>-0.3</v>
      </c>
      <c r="W8247">
        <v>-0.3</v>
      </c>
      <c r="AB8247">
        <f t="shared" si="165"/>
        <v>179.96899999999999</v>
      </c>
    </row>
    <row r="8248" spans="1:28" x14ac:dyDescent="0.25">
      <c r="A8248" t="s">
        <v>3881</v>
      </c>
      <c r="B8248" t="s">
        <v>3879</v>
      </c>
      <c r="C8248" s="1">
        <v>0.62785879629629626</v>
      </c>
      <c r="D8248">
        <v>233</v>
      </c>
      <c r="E8248" s="2">
        <v>2.0829745370370373E-3</v>
      </c>
      <c r="F8248" s="1">
        <v>2.0717592592592593E-3</v>
      </c>
      <c r="G8248">
        <v>969</v>
      </c>
      <c r="H8248">
        <v>179.96899999999999</v>
      </c>
      <c r="I8248">
        <v>0</v>
      </c>
      <c r="J8248" t="s">
        <v>3880</v>
      </c>
      <c r="K8248" t="s">
        <v>22</v>
      </c>
      <c r="L8248">
        <v>1</v>
      </c>
      <c r="N8248" t="s">
        <v>23</v>
      </c>
      <c r="O8248" t="s">
        <v>42</v>
      </c>
      <c r="P8248" t="s">
        <v>25</v>
      </c>
      <c r="R8248" t="s">
        <v>26</v>
      </c>
      <c r="S8248">
        <v>17.7</v>
      </c>
      <c r="T8248">
        <v>17.5</v>
      </c>
      <c r="U8248">
        <v>17.5</v>
      </c>
      <c r="V8248">
        <v>0.2</v>
      </c>
      <c r="W8248">
        <v>0.2</v>
      </c>
      <c r="AB8248">
        <f t="shared" si="165"/>
        <v>179.96899999999999</v>
      </c>
    </row>
    <row r="8249" spans="1:28" x14ac:dyDescent="0.25">
      <c r="A8249" t="s">
        <v>3881</v>
      </c>
      <c r="B8249" t="s">
        <v>3879</v>
      </c>
      <c r="C8249" s="1">
        <v>0.62785879629629626</v>
      </c>
      <c r="D8249">
        <v>233</v>
      </c>
      <c r="E8249" s="2">
        <v>2.0829745370370373E-3</v>
      </c>
      <c r="F8249" s="1">
        <v>2.0717592592592593E-3</v>
      </c>
      <c r="G8249">
        <v>969</v>
      </c>
      <c r="H8249">
        <v>179.96899999999999</v>
      </c>
      <c r="I8249">
        <v>0</v>
      </c>
      <c r="J8249" t="s">
        <v>3880</v>
      </c>
      <c r="K8249" t="s">
        <v>22</v>
      </c>
      <c r="L8249">
        <v>1</v>
      </c>
      <c r="N8249" t="s">
        <v>23</v>
      </c>
      <c r="O8249" t="s">
        <v>33</v>
      </c>
      <c r="P8249" t="s">
        <v>25</v>
      </c>
      <c r="R8249" t="s">
        <v>26</v>
      </c>
      <c r="S8249">
        <v>17.399999999999999</v>
      </c>
      <c r="T8249">
        <v>17.5</v>
      </c>
      <c r="U8249">
        <v>17.5</v>
      </c>
      <c r="V8249">
        <v>-0.1</v>
      </c>
      <c r="W8249">
        <v>-0.1</v>
      </c>
      <c r="AB8249">
        <f t="shared" si="165"/>
        <v>179.96899999999999</v>
      </c>
    </row>
    <row r="8250" spans="1:28" x14ac:dyDescent="0.25">
      <c r="A8250" t="s">
        <v>3882</v>
      </c>
      <c r="B8250" t="s">
        <v>3879</v>
      </c>
      <c r="C8250" s="1">
        <v>0.62793981481481487</v>
      </c>
      <c r="D8250">
        <v>75</v>
      </c>
      <c r="E8250" s="2">
        <v>2.1621643518518517E-3</v>
      </c>
      <c r="F8250" s="1">
        <v>2.1527777777777778E-3</v>
      </c>
      <c r="G8250">
        <v>811</v>
      </c>
      <c r="H8250">
        <v>186.81100000000001</v>
      </c>
      <c r="I8250">
        <v>0</v>
      </c>
      <c r="J8250" t="s">
        <v>3880</v>
      </c>
      <c r="K8250" t="s">
        <v>22</v>
      </c>
      <c r="L8250">
        <v>1</v>
      </c>
      <c r="N8250" t="s">
        <v>23</v>
      </c>
      <c r="O8250" t="s">
        <v>33</v>
      </c>
      <c r="P8250" t="s">
        <v>28</v>
      </c>
      <c r="R8250" t="s">
        <v>26</v>
      </c>
      <c r="S8250">
        <v>17.5</v>
      </c>
      <c r="T8250">
        <v>17.5</v>
      </c>
      <c r="U8250">
        <v>17.5</v>
      </c>
      <c r="V8250">
        <v>0</v>
      </c>
      <c r="W8250">
        <v>0</v>
      </c>
      <c r="AB8250">
        <f t="shared" si="165"/>
        <v>186.81100000000001</v>
      </c>
    </row>
    <row r="8251" spans="1:28" x14ac:dyDescent="0.25">
      <c r="A8251" t="s">
        <v>3883</v>
      </c>
      <c r="B8251" t="s">
        <v>3879</v>
      </c>
      <c r="C8251" s="1">
        <v>0.62952546296296297</v>
      </c>
      <c r="D8251">
        <v>889</v>
      </c>
      <c r="E8251" s="2">
        <v>3.7572337962962963E-3</v>
      </c>
      <c r="F8251" s="1">
        <v>3.7500000000000003E-3</v>
      </c>
      <c r="G8251">
        <v>625</v>
      </c>
      <c r="H8251">
        <v>324.625</v>
      </c>
      <c r="I8251">
        <v>0</v>
      </c>
      <c r="J8251" t="s">
        <v>3880</v>
      </c>
      <c r="K8251" t="s">
        <v>22</v>
      </c>
      <c r="L8251">
        <v>1</v>
      </c>
      <c r="N8251" t="s">
        <v>23</v>
      </c>
      <c r="O8251" t="s">
        <v>42</v>
      </c>
      <c r="P8251" t="s">
        <v>25</v>
      </c>
      <c r="R8251" t="s">
        <v>26</v>
      </c>
      <c r="S8251">
        <v>17.399999999999999</v>
      </c>
      <c r="T8251">
        <v>17.3</v>
      </c>
      <c r="U8251">
        <v>17.3</v>
      </c>
      <c r="V8251">
        <v>0.1</v>
      </c>
      <c r="W8251">
        <v>0.1</v>
      </c>
      <c r="AB8251">
        <f t="shared" si="165"/>
        <v>324.625</v>
      </c>
    </row>
    <row r="8252" spans="1:28" x14ac:dyDescent="0.25">
      <c r="A8252" t="s">
        <v>3884</v>
      </c>
      <c r="B8252" t="s">
        <v>3879</v>
      </c>
      <c r="C8252" s="1">
        <v>0.62957175925925923</v>
      </c>
      <c r="D8252">
        <v>260</v>
      </c>
      <c r="E8252" s="2">
        <v>3.7962499999999997E-3</v>
      </c>
      <c r="F8252" s="1">
        <v>3.7847222222222223E-3</v>
      </c>
      <c r="G8252">
        <v>996</v>
      </c>
      <c r="H8252">
        <v>327.99599999999998</v>
      </c>
      <c r="I8252">
        <v>0</v>
      </c>
      <c r="J8252" t="s">
        <v>3880</v>
      </c>
      <c r="K8252" t="s">
        <v>22</v>
      </c>
      <c r="L8252">
        <v>1</v>
      </c>
      <c r="N8252" t="s">
        <v>23</v>
      </c>
      <c r="O8252" t="s">
        <v>42</v>
      </c>
      <c r="P8252" t="s">
        <v>28</v>
      </c>
      <c r="R8252" t="s">
        <v>26</v>
      </c>
      <c r="S8252">
        <v>17.399999999999999</v>
      </c>
      <c r="T8252">
        <v>17.3</v>
      </c>
      <c r="U8252">
        <v>17.3</v>
      </c>
      <c r="V8252">
        <v>0.1</v>
      </c>
      <c r="W8252">
        <v>0.1</v>
      </c>
      <c r="AB8252">
        <f t="shared" si="165"/>
        <v>327.99599999999998</v>
      </c>
    </row>
    <row r="8253" spans="1:28" x14ac:dyDescent="0.25">
      <c r="A8253" t="s">
        <v>3885</v>
      </c>
      <c r="B8253" t="s">
        <v>3879</v>
      </c>
      <c r="C8253" s="1">
        <v>0.62994212962962959</v>
      </c>
      <c r="D8253">
        <v>302</v>
      </c>
      <c r="E8253" s="2">
        <v>4.1671064814814808E-3</v>
      </c>
      <c r="F8253" s="1">
        <v>4.1666666666666666E-3</v>
      </c>
      <c r="G8253">
        <v>38</v>
      </c>
      <c r="H8253">
        <v>360.03800000000001</v>
      </c>
      <c r="I8253">
        <v>0</v>
      </c>
      <c r="J8253" t="s">
        <v>3880</v>
      </c>
      <c r="K8253" t="s">
        <v>22</v>
      </c>
      <c r="L8253">
        <v>1</v>
      </c>
      <c r="N8253" t="s">
        <v>23</v>
      </c>
      <c r="O8253" t="s">
        <v>42</v>
      </c>
      <c r="P8253" t="s">
        <v>28</v>
      </c>
      <c r="R8253" t="s">
        <v>26</v>
      </c>
      <c r="S8253">
        <v>17.5</v>
      </c>
      <c r="T8253">
        <v>17.399999999999999</v>
      </c>
      <c r="U8253">
        <v>17.3</v>
      </c>
      <c r="V8253">
        <v>0.1</v>
      </c>
      <c r="W8253">
        <v>0.2</v>
      </c>
      <c r="AB8253">
        <f t="shared" si="165"/>
        <v>360.03800000000001</v>
      </c>
    </row>
    <row r="8254" spans="1:28" x14ac:dyDescent="0.25">
      <c r="A8254" t="s">
        <v>3886</v>
      </c>
      <c r="B8254" t="s">
        <v>3879</v>
      </c>
      <c r="C8254" s="1">
        <v>0.63201388888888888</v>
      </c>
      <c r="D8254">
        <v>636</v>
      </c>
      <c r="E8254" s="2">
        <v>6.2427314814814819E-3</v>
      </c>
      <c r="F8254" s="1">
        <v>6.238425925925925E-3</v>
      </c>
      <c r="G8254">
        <v>372</v>
      </c>
      <c r="H8254">
        <v>539.37199999999996</v>
      </c>
      <c r="I8254">
        <v>0</v>
      </c>
      <c r="J8254" t="s">
        <v>3880</v>
      </c>
      <c r="K8254" t="s">
        <v>22</v>
      </c>
      <c r="L8254">
        <v>1</v>
      </c>
      <c r="N8254" t="s">
        <v>23</v>
      </c>
      <c r="O8254" t="s">
        <v>42</v>
      </c>
      <c r="P8254" t="s">
        <v>28</v>
      </c>
      <c r="R8254" t="s">
        <v>26</v>
      </c>
      <c r="S8254">
        <v>17.5</v>
      </c>
      <c r="T8254">
        <v>17.399999999999999</v>
      </c>
      <c r="U8254">
        <v>17.399999999999999</v>
      </c>
      <c r="V8254">
        <v>0.1</v>
      </c>
      <c r="W8254">
        <v>0.1</v>
      </c>
      <c r="AB8254">
        <f t="shared" si="165"/>
        <v>539.37199999999996</v>
      </c>
    </row>
    <row r="8255" spans="1:28" x14ac:dyDescent="0.25">
      <c r="A8255" t="s">
        <v>3887</v>
      </c>
      <c r="B8255" t="s">
        <v>3879</v>
      </c>
      <c r="C8255" s="1">
        <v>0.63468749999999996</v>
      </c>
      <c r="D8255">
        <v>405</v>
      </c>
      <c r="E8255" s="2">
        <v>8.9136689814814807E-3</v>
      </c>
      <c r="F8255" s="1">
        <v>8.9120370370370378E-3</v>
      </c>
      <c r="G8255">
        <v>141</v>
      </c>
      <c r="H8255">
        <v>770.14099999999996</v>
      </c>
      <c r="I8255">
        <v>0</v>
      </c>
      <c r="J8255" t="s">
        <v>3880</v>
      </c>
      <c r="K8255" t="s">
        <v>22</v>
      </c>
      <c r="L8255">
        <v>1</v>
      </c>
      <c r="N8255" t="s">
        <v>23</v>
      </c>
      <c r="O8255" t="s">
        <v>24</v>
      </c>
      <c r="P8255" t="s">
        <v>25</v>
      </c>
      <c r="R8255" t="s">
        <v>26</v>
      </c>
      <c r="S8255">
        <v>19.7</v>
      </c>
      <c r="T8255">
        <v>17.3</v>
      </c>
      <c r="U8255">
        <v>17.2</v>
      </c>
      <c r="V8255">
        <v>2.4</v>
      </c>
      <c r="W8255">
        <v>2.5</v>
      </c>
      <c r="AB8255">
        <f t="shared" si="165"/>
        <v>770.14099999999996</v>
      </c>
    </row>
    <row r="8256" spans="1:28" x14ac:dyDescent="0.25">
      <c r="A8256" t="s">
        <v>3888</v>
      </c>
      <c r="B8256" t="s">
        <v>3879</v>
      </c>
      <c r="C8256" s="1">
        <v>0.63473379629629634</v>
      </c>
      <c r="D8256">
        <v>444</v>
      </c>
      <c r="E8256" s="2">
        <v>8.9604166666666669E-3</v>
      </c>
      <c r="F8256" s="1">
        <v>8.9583333333333338E-3</v>
      </c>
      <c r="G8256">
        <v>180</v>
      </c>
      <c r="H8256">
        <v>774.18</v>
      </c>
      <c r="I8256">
        <v>0</v>
      </c>
      <c r="J8256" t="s">
        <v>3880</v>
      </c>
      <c r="K8256" t="s">
        <v>22</v>
      </c>
      <c r="L8256">
        <v>1</v>
      </c>
      <c r="N8256" t="s">
        <v>23</v>
      </c>
      <c r="O8256" t="s">
        <v>24</v>
      </c>
      <c r="P8256" t="s">
        <v>28</v>
      </c>
      <c r="R8256" t="s">
        <v>26</v>
      </c>
      <c r="S8256">
        <v>19.7</v>
      </c>
      <c r="T8256">
        <v>17.3</v>
      </c>
      <c r="U8256">
        <v>17.2</v>
      </c>
      <c r="V8256">
        <v>2.4</v>
      </c>
      <c r="W8256">
        <v>2.5</v>
      </c>
      <c r="AB8256">
        <f t="shared" si="165"/>
        <v>774.18</v>
      </c>
    </row>
    <row r="8257" spans="1:28" x14ac:dyDescent="0.25">
      <c r="A8257" t="s">
        <v>3889</v>
      </c>
      <c r="B8257" t="s">
        <v>3879</v>
      </c>
      <c r="C8257" s="1">
        <v>0.63484953703703706</v>
      </c>
      <c r="D8257">
        <v>924</v>
      </c>
      <c r="E8257" s="2">
        <v>9.0817129629629633E-3</v>
      </c>
      <c r="F8257" s="1">
        <v>9.0740740740740729E-3</v>
      </c>
      <c r="G8257">
        <v>660</v>
      </c>
      <c r="H8257">
        <v>784.66</v>
      </c>
      <c r="I8257">
        <v>0</v>
      </c>
      <c r="J8257" t="s">
        <v>3880</v>
      </c>
      <c r="K8257" t="s">
        <v>22</v>
      </c>
      <c r="L8257">
        <v>1</v>
      </c>
      <c r="N8257" t="s">
        <v>23</v>
      </c>
      <c r="O8257" t="s">
        <v>46</v>
      </c>
      <c r="P8257" t="s">
        <v>25</v>
      </c>
      <c r="R8257" t="s">
        <v>26</v>
      </c>
      <c r="S8257">
        <v>16.7</v>
      </c>
      <c r="T8257">
        <v>17.3</v>
      </c>
      <c r="U8257">
        <v>17.2</v>
      </c>
      <c r="V8257">
        <v>-0.6</v>
      </c>
      <c r="W8257">
        <v>-0.5</v>
      </c>
      <c r="AB8257">
        <f t="shared" si="165"/>
        <v>784.66</v>
      </c>
    </row>
    <row r="8258" spans="1:28" x14ac:dyDescent="0.25">
      <c r="A8258" t="s">
        <v>3890</v>
      </c>
      <c r="B8258" t="s">
        <v>3879</v>
      </c>
      <c r="C8258" s="1">
        <v>0.63490740740740736</v>
      </c>
      <c r="D8258">
        <v>29</v>
      </c>
      <c r="E8258" s="2">
        <v>9.1292245370370364E-3</v>
      </c>
      <c r="F8258" s="1">
        <v>9.1203703703703707E-3</v>
      </c>
      <c r="G8258">
        <v>765</v>
      </c>
      <c r="H8258">
        <v>788.76499999999999</v>
      </c>
      <c r="I8258">
        <v>0</v>
      </c>
      <c r="J8258" t="s">
        <v>3880</v>
      </c>
      <c r="K8258" t="s">
        <v>22</v>
      </c>
      <c r="L8258">
        <v>1</v>
      </c>
      <c r="N8258" t="s">
        <v>23</v>
      </c>
      <c r="O8258" t="s">
        <v>46</v>
      </c>
      <c r="P8258" t="s">
        <v>28</v>
      </c>
      <c r="R8258" t="s">
        <v>26</v>
      </c>
      <c r="S8258">
        <v>16.7</v>
      </c>
      <c r="T8258">
        <v>17.3</v>
      </c>
      <c r="U8258">
        <v>17.2</v>
      </c>
      <c r="V8258">
        <v>-0.6</v>
      </c>
      <c r="W8258">
        <v>-0.5</v>
      </c>
      <c r="AB8258">
        <f t="shared" si="165"/>
        <v>788.76499999999999</v>
      </c>
    </row>
    <row r="8259" spans="1:28" x14ac:dyDescent="0.25">
      <c r="A8259" t="s">
        <v>3891</v>
      </c>
      <c r="B8259" t="s">
        <v>3879</v>
      </c>
      <c r="C8259" s="1">
        <v>0.63619212962962968</v>
      </c>
      <c r="D8259">
        <v>41</v>
      </c>
      <c r="E8259" s="2">
        <v>1.0414085648148148E-2</v>
      </c>
      <c r="F8259" s="1">
        <v>1.0405092592592593E-2</v>
      </c>
      <c r="G8259">
        <v>777</v>
      </c>
      <c r="H8259">
        <v>899.77700000000004</v>
      </c>
      <c r="I8259">
        <v>0</v>
      </c>
      <c r="J8259" t="s">
        <v>3880</v>
      </c>
      <c r="K8259" t="s">
        <v>22</v>
      </c>
      <c r="L8259">
        <v>1</v>
      </c>
      <c r="N8259" t="s">
        <v>23</v>
      </c>
      <c r="O8259" t="s">
        <v>33</v>
      </c>
      <c r="P8259" t="s">
        <v>28</v>
      </c>
      <c r="R8259" t="s">
        <v>26</v>
      </c>
      <c r="S8259">
        <v>20.8</v>
      </c>
      <c r="T8259">
        <v>17.3</v>
      </c>
      <c r="U8259">
        <v>17.399999999999999</v>
      </c>
      <c r="V8259">
        <v>3.5</v>
      </c>
      <c r="W8259">
        <v>3.4</v>
      </c>
      <c r="AB8259">
        <f t="shared" si="165"/>
        <v>899.77700000000004</v>
      </c>
    </row>
    <row r="8260" spans="1:28" x14ac:dyDescent="0.25">
      <c r="A8260" t="s">
        <v>3891</v>
      </c>
      <c r="B8260" t="s">
        <v>3879</v>
      </c>
      <c r="C8260" s="1">
        <v>0.63619212962962968</v>
      </c>
      <c r="D8260">
        <v>41</v>
      </c>
      <c r="E8260" s="2">
        <v>1.0414085648148148E-2</v>
      </c>
      <c r="F8260" s="1">
        <v>1.0405092592592593E-2</v>
      </c>
      <c r="G8260">
        <v>777</v>
      </c>
      <c r="H8260">
        <v>899.77700000000004</v>
      </c>
      <c r="I8260">
        <v>0</v>
      </c>
      <c r="J8260" t="s">
        <v>3880</v>
      </c>
      <c r="K8260" t="s">
        <v>22</v>
      </c>
      <c r="L8260">
        <v>1</v>
      </c>
      <c r="N8260" t="s">
        <v>23</v>
      </c>
      <c r="O8260" t="s">
        <v>46</v>
      </c>
      <c r="P8260" t="s">
        <v>28</v>
      </c>
      <c r="R8260" t="s">
        <v>26</v>
      </c>
      <c r="S8260">
        <v>17.3</v>
      </c>
      <c r="T8260">
        <v>17.3</v>
      </c>
      <c r="U8260">
        <v>17.399999999999999</v>
      </c>
      <c r="V8260">
        <v>0</v>
      </c>
      <c r="W8260">
        <v>-0.1</v>
      </c>
      <c r="AB8260">
        <f t="shared" si="165"/>
        <v>899.77700000000004</v>
      </c>
    </row>
    <row r="8261" spans="1:28" x14ac:dyDescent="0.25">
      <c r="A8261" t="s">
        <v>3891</v>
      </c>
      <c r="B8261" t="s">
        <v>3879</v>
      </c>
      <c r="C8261" s="1">
        <v>0.63619212962962968</v>
      </c>
      <c r="D8261">
        <v>41</v>
      </c>
      <c r="E8261" s="2">
        <v>1.0414085648148148E-2</v>
      </c>
      <c r="F8261" s="1">
        <v>1.0405092592592593E-2</v>
      </c>
      <c r="G8261">
        <v>777</v>
      </c>
      <c r="H8261">
        <v>899.77700000000004</v>
      </c>
      <c r="I8261">
        <v>0</v>
      </c>
      <c r="J8261" t="s">
        <v>3880</v>
      </c>
      <c r="K8261" t="s">
        <v>22</v>
      </c>
      <c r="L8261">
        <v>1</v>
      </c>
      <c r="N8261" t="s">
        <v>23</v>
      </c>
      <c r="O8261" t="s">
        <v>24</v>
      </c>
      <c r="P8261" t="s">
        <v>28</v>
      </c>
      <c r="R8261" t="s">
        <v>26</v>
      </c>
      <c r="S8261">
        <v>18.5</v>
      </c>
      <c r="T8261">
        <v>17.3</v>
      </c>
      <c r="U8261">
        <v>17.399999999999999</v>
      </c>
      <c r="V8261">
        <v>1.2</v>
      </c>
      <c r="W8261">
        <v>1.1000000000000001</v>
      </c>
      <c r="AB8261">
        <f t="shared" si="165"/>
        <v>899.77700000000004</v>
      </c>
    </row>
    <row r="8262" spans="1:28" x14ac:dyDescent="0.25">
      <c r="A8262" t="s">
        <v>3891</v>
      </c>
      <c r="B8262" t="s">
        <v>3879</v>
      </c>
      <c r="C8262" s="1">
        <v>0.63619212962962968</v>
      </c>
      <c r="D8262">
        <v>41</v>
      </c>
      <c r="E8262" s="2">
        <v>1.0414085648148148E-2</v>
      </c>
      <c r="F8262" s="1">
        <v>1.0405092592592593E-2</v>
      </c>
      <c r="G8262">
        <v>777</v>
      </c>
      <c r="H8262">
        <v>899.77700000000004</v>
      </c>
      <c r="I8262">
        <v>0</v>
      </c>
      <c r="J8262" t="s">
        <v>3880</v>
      </c>
      <c r="K8262" t="s">
        <v>22</v>
      </c>
      <c r="L8262">
        <v>1</v>
      </c>
      <c r="N8262" t="s">
        <v>23</v>
      </c>
      <c r="O8262" t="s">
        <v>42</v>
      </c>
      <c r="P8262" t="s">
        <v>28</v>
      </c>
      <c r="R8262" t="s">
        <v>26</v>
      </c>
      <c r="S8262">
        <v>20.100000000000001</v>
      </c>
      <c r="T8262">
        <v>17.3</v>
      </c>
      <c r="U8262">
        <v>17.399999999999999</v>
      </c>
      <c r="V8262">
        <v>2.8</v>
      </c>
      <c r="W8262">
        <v>2.7</v>
      </c>
      <c r="AB8262">
        <f t="shared" si="165"/>
        <v>899.77700000000004</v>
      </c>
    </row>
    <row r="8263" spans="1:28" x14ac:dyDescent="0.25">
      <c r="A8263" t="s">
        <v>3892</v>
      </c>
      <c r="B8263" t="s">
        <v>3879</v>
      </c>
      <c r="C8263" s="1">
        <v>0.63684027777777785</v>
      </c>
      <c r="D8263">
        <v>782</v>
      </c>
      <c r="E8263" s="2">
        <v>1.1070810185185185E-2</v>
      </c>
      <c r="F8263" s="1">
        <v>1.1064814814814814E-2</v>
      </c>
      <c r="G8263">
        <v>518</v>
      </c>
      <c r="H8263">
        <v>956.51800000000003</v>
      </c>
      <c r="I8263">
        <v>0</v>
      </c>
      <c r="J8263" t="s">
        <v>3880</v>
      </c>
      <c r="K8263" t="s">
        <v>22</v>
      </c>
      <c r="L8263">
        <v>1</v>
      </c>
      <c r="N8263" t="s">
        <v>23</v>
      </c>
      <c r="O8263" t="s">
        <v>31</v>
      </c>
      <c r="P8263" t="s">
        <v>25</v>
      </c>
      <c r="R8263" t="s">
        <v>26</v>
      </c>
      <c r="S8263">
        <v>17.399999999999999</v>
      </c>
      <c r="T8263">
        <v>17.2</v>
      </c>
      <c r="U8263">
        <v>17.399999999999999</v>
      </c>
      <c r="V8263">
        <v>0.2</v>
      </c>
      <c r="W8263">
        <v>0</v>
      </c>
      <c r="AB8263">
        <f t="shared" si="165"/>
        <v>956.51800000000003</v>
      </c>
    </row>
    <row r="8264" spans="1:28" x14ac:dyDescent="0.25">
      <c r="A8264" t="s">
        <v>3893</v>
      </c>
      <c r="B8264" t="s">
        <v>3879</v>
      </c>
      <c r="C8264" s="1">
        <v>0.6369097222222222</v>
      </c>
      <c r="D8264">
        <v>390</v>
      </c>
      <c r="E8264" s="2">
        <v>1.1135706018518517E-2</v>
      </c>
      <c r="F8264" s="1">
        <v>1.113425925925926E-2</v>
      </c>
      <c r="G8264">
        <v>125</v>
      </c>
      <c r="H8264">
        <v>962.125</v>
      </c>
      <c r="I8264">
        <v>0</v>
      </c>
      <c r="J8264" t="s">
        <v>3880</v>
      </c>
      <c r="K8264" t="s">
        <v>22</v>
      </c>
      <c r="L8264">
        <v>1</v>
      </c>
      <c r="N8264" t="s">
        <v>23</v>
      </c>
      <c r="O8264" t="s">
        <v>31</v>
      </c>
      <c r="P8264" t="s">
        <v>28</v>
      </c>
      <c r="R8264" t="s">
        <v>26</v>
      </c>
      <c r="S8264">
        <v>17.5</v>
      </c>
      <c r="T8264">
        <v>17.3</v>
      </c>
      <c r="U8264">
        <v>17.5</v>
      </c>
      <c r="V8264">
        <v>0.2</v>
      </c>
      <c r="W8264">
        <v>0</v>
      </c>
      <c r="AB8264">
        <f t="shared" si="165"/>
        <v>962.125</v>
      </c>
    </row>
    <row r="8265" spans="1:28" x14ac:dyDescent="0.25">
      <c r="A8265" t="s">
        <v>3894</v>
      </c>
      <c r="B8265" t="s">
        <v>3879</v>
      </c>
      <c r="C8265" s="1">
        <v>0.63827546296296289</v>
      </c>
      <c r="D8265">
        <v>411</v>
      </c>
      <c r="E8265" s="2">
        <v>1.2501689814814814E-2</v>
      </c>
      <c r="F8265" s="1">
        <v>1.2499999999999999E-2</v>
      </c>
      <c r="G8265">
        <v>146</v>
      </c>
      <c r="H8265">
        <v>1080.1500000000001</v>
      </c>
      <c r="I8265">
        <v>0</v>
      </c>
      <c r="J8265" t="s">
        <v>3880</v>
      </c>
      <c r="K8265" t="s">
        <v>22</v>
      </c>
      <c r="L8265">
        <v>1</v>
      </c>
      <c r="N8265" t="s">
        <v>23</v>
      </c>
      <c r="O8265" t="s">
        <v>42</v>
      </c>
      <c r="P8265" t="s">
        <v>28</v>
      </c>
      <c r="R8265" t="s">
        <v>26</v>
      </c>
      <c r="AB8265">
        <f t="shared" si="165"/>
        <v>1080.1500000000001</v>
      </c>
    </row>
    <row r="8266" spans="1:28" x14ac:dyDescent="0.25">
      <c r="A8266" t="s">
        <v>3895</v>
      </c>
      <c r="B8266" t="s">
        <v>3879</v>
      </c>
      <c r="C8266" s="1">
        <v>0.63827546296296289</v>
      </c>
      <c r="D8266">
        <v>778</v>
      </c>
      <c r="E8266" s="2">
        <v>1.2505949074074074E-2</v>
      </c>
      <c r="F8266" s="1">
        <v>1.2499999999999999E-2</v>
      </c>
      <c r="G8266">
        <v>514</v>
      </c>
      <c r="H8266">
        <v>1080.51</v>
      </c>
      <c r="I8266">
        <v>0</v>
      </c>
      <c r="J8266" t="s">
        <v>3880</v>
      </c>
      <c r="K8266" t="s">
        <v>22</v>
      </c>
      <c r="L8266">
        <v>1</v>
      </c>
      <c r="N8266" t="s">
        <v>23</v>
      </c>
      <c r="O8266" t="s">
        <v>24</v>
      </c>
      <c r="P8266" t="s">
        <v>28</v>
      </c>
      <c r="R8266" t="s">
        <v>26</v>
      </c>
      <c r="S8266">
        <v>18.100000000000001</v>
      </c>
      <c r="T8266">
        <v>17.3</v>
      </c>
      <c r="U8266">
        <v>17.3</v>
      </c>
      <c r="V8266">
        <v>0.8</v>
      </c>
      <c r="W8266">
        <v>0.8</v>
      </c>
      <c r="AB8266">
        <f t="shared" si="165"/>
        <v>1080.51</v>
      </c>
    </row>
    <row r="8267" spans="1:28" x14ac:dyDescent="0.25">
      <c r="A8267" t="s">
        <v>3895</v>
      </c>
      <c r="B8267" t="s">
        <v>3879</v>
      </c>
      <c r="C8267" s="1">
        <v>0.63827546296296289</v>
      </c>
      <c r="D8267">
        <v>778</v>
      </c>
      <c r="E8267" s="2">
        <v>1.2505949074074074E-2</v>
      </c>
      <c r="F8267" s="1">
        <v>1.2499999999999999E-2</v>
      </c>
      <c r="G8267">
        <v>514</v>
      </c>
      <c r="H8267">
        <v>1080.51</v>
      </c>
      <c r="I8267">
        <v>0</v>
      </c>
      <c r="J8267" t="s">
        <v>3880</v>
      </c>
      <c r="K8267" t="s">
        <v>22</v>
      </c>
      <c r="L8267">
        <v>1</v>
      </c>
      <c r="N8267" t="s">
        <v>23</v>
      </c>
      <c r="O8267" t="s">
        <v>31</v>
      </c>
      <c r="P8267" t="s">
        <v>28</v>
      </c>
      <c r="R8267" t="s">
        <v>26</v>
      </c>
      <c r="S8267">
        <v>19.100000000000001</v>
      </c>
      <c r="T8267">
        <v>17.3</v>
      </c>
      <c r="U8267">
        <v>17.2</v>
      </c>
      <c r="V8267">
        <v>1.8</v>
      </c>
      <c r="W8267">
        <v>1.9</v>
      </c>
      <c r="AB8267">
        <f t="shared" si="165"/>
        <v>1080.51</v>
      </c>
    </row>
    <row r="8268" spans="1:28" x14ac:dyDescent="0.25">
      <c r="A8268" t="s">
        <v>3895</v>
      </c>
      <c r="B8268" t="s">
        <v>3879</v>
      </c>
      <c r="C8268" s="1">
        <v>0.63827546296296289</v>
      </c>
      <c r="D8268">
        <v>778</v>
      </c>
      <c r="E8268" s="2">
        <v>1.2505949074074074E-2</v>
      </c>
      <c r="F8268" s="1">
        <v>1.2499999999999999E-2</v>
      </c>
      <c r="G8268">
        <v>514</v>
      </c>
      <c r="H8268">
        <v>1080.51</v>
      </c>
      <c r="I8268">
        <v>0</v>
      </c>
      <c r="J8268" t="s">
        <v>3880</v>
      </c>
      <c r="K8268" t="s">
        <v>22</v>
      </c>
      <c r="L8268">
        <v>1</v>
      </c>
      <c r="N8268" t="s">
        <v>23</v>
      </c>
      <c r="O8268" t="s">
        <v>46</v>
      </c>
      <c r="P8268" t="s">
        <v>28</v>
      </c>
      <c r="R8268" t="s">
        <v>26</v>
      </c>
      <c r="S8268">
        <v>17.600000000000001</v>
      </c>
      <c r="T8268">
        <v>17.3</v>
      </c>
      <c r="U8268">
        <v>17.3</v>
      </c>
      <c r="V8268">
        <v>0.3</v>
      </c>
      <c r="W8268">
        <v>0.3</v>
      </c>
      <c r="AB8268">
        <f t="shared" si="165"/>
        <v>1080.51</v>
      </c>
    </row>
    <row r="8269" spans="1:28" x14ac:dyDescent="0.25">
      <c r="A8269" t="s">
        <v>3895</v>
      </c>
      <c r="B8269" t="s">
        <v>3879</v>
      </c>
      <c r="C8269" s="1">
        <v>0.63827546296296289</v>
      </c>
      <c r="D8269">
        <v>778</v>
      </c>
      <c r="E8269" s="2">
        <v>1.2505949074074074E-2</v>
      </c>
      <c r="F8269" s="1">
        <v>1.2499999999999999E-2</v>
      </c>
      <c r="G8269">
        <v>514</v>
      </c>
      <c r="H8269">
        <v>1080.51</v>
      </c>
      <c r="I8269">
        <v>0</v>
      </c>
      <c r="J8269" t="s">
        <v>3880</v>
      </c>
      <c r="K8269" t="s">
        <v>22</v>
      </c>
      <c r="L8269">
        <v>1</v>
      </c>
      <c r="N8269" t="s">
        <v>23</v>
      </c>
      <c r="O8269" t="s">
        <v>33</v>
      </c>
      <c r="P8269" t="s">
        <v>28</v>
      </c>
      <c r="R8269" t="s">
        <v>26</v>
      </c>
      <c r="S8269">
        <v>21.6</v>
      </c>
      <c r="T8269">
        <v>17.3</v>
      </c>
      <c r="U8269">
        <v>17.3</v>
      </c>
      <c r="V8269">
        <v>4.3</v>
      </c>
      <c r="W8269">
        <v>4.3</v>
      </c>
      <c r="AB8269">
        <f t="shared" si="165"/>
        <v>1080.51</v>
      </c>
    </row>
    <row r="8270" spans="1:28" x14ac:dyDescent="0.25">
      <c r="A8270" t="s">
        <v>3896</v>
      </c>
      <c r="B8270" t="s">
        <v>3879</v>
      </c>
      <c r="C8270" s="1">
        <v>0.6390393518518519</v>
      </c>
      <c r="D8270">
        <v>597</v>
      </c>
      <c r="E8270" s="2">
        <v>1.3267743055555557E-2</v>
      </c>
      <c r="F8270" s="1">
        <v>1.3263888888888889E-2</v>
      </c>
      <c r="G8270">
        <v>333</v>
      </c>
      <c r="H8270">
        <v>1146.33</v>
      </c>
      <c r="I8270">
        <v>0</v>
      </c>
      <c r="J8270" t="s">
        <v>3880</v>
      </c>
      <c r="K8270" t="s">
        <v>22</v>
      </c>
      <c r="L8270">
        <v>1</v>
      </c>
      <c r="N8270" t="s">
        <v>23</v>
      </c>
      <c r="O8270" t="s">
        <v>36</v>
      </c>
      <c r="P8270" t="s">
        <v>25</v>
      </c>
      <c r="R8270" t="s">
        <v>26</v>
      </c>
      <c r="S8270">
        <v>17.7</v>
      </c>
      <c r="T8270">
        <v>17.3</v>
      </c>
      <c r="U8270">
        <v>17.3</v>
      </c>
      <c r="V8270">
        <v>0.4</v>
      </c>
      <c r="W8270">
        <v>0.4</v>
      </c>
      <c r="AB8270">
        <f t="shared" si="165"/>
        <v>1146.33</v>
      </c>
    </row>
    <row r="8271" spans="1:28" x14ac:dyDescent="0.25">
      <c r="A8271" t="s">
        <v>3897</v>
      </c>
      <c r="B8271" t="s">
        <v>3879</v>
      </c>
      <c r="C8271" s="1">
        <v>0.63909722222222221</v>
      </c>
      <c r="D8271">
        <v>437</v>
      </c>
      <c r="E8271" s="2">
        <v>1.3323761574074075E-2</v>
      </c>
      <c r="F8271" s="1">
        <v>1.3321759259259261E-2</v>
      </c>
      <c r="G8271">
        <v>173</v>
      </c>
      <c r="H8271">
        <v>1151.17</v>
      </c>
      <c r="I8271">
        <v>0</v>
      </c>
      <c r="J8271" t="s">
        <v>3880</v>
      </c>
      <c r="K8271" t="s">
        <v>22</v>
      </c>
      <c r="L8271">
        <v>1</v>
      </c>
      <c r="N8271" t="s">
        <v>23</v>
      </c>
      <c r="O8271" t="s">
        <v>36</v>
      </c>
      <c r="P8271" t="s">
        <v>28</v>
      </c>
      <c r="R8271" t="s">
        <v>26</v>
      </c>
      <c r="S8271">
        <v>17.899999999999999</v>
      </c>
      <c r="T8271">
        <v>17.3</v>
      </c>
      <c r="U8271">
        <v>17.3</v>
      </c>
      <c r="V8271">
        <v>0.6</v>
      </c>
      <c r="W8271">
        <v>0.6</v>
      </c>
      <c r="AB8271">
        <f t="shared" si="165"/>
        <v>1151.17</v>
      </c>
    </row>
    <row r="8272" spans="1:28" x14ac:dyDescent="0.25">
      <c r="A8272" t="s">
        <v>3898</v>
      </c>
      <c r="B8272" t="s">
        <v>3879</v>
      </c>
      <c r="C8272" s="1">
        <v>0.64035879629629633</v>
      </c>
      <c r="D8272">
        <v>313</v>
      </c>
      <c r="E8272" s="2">
        <v>1.4583900462962962E-2</v>
      </c>
      <c r="F8272" s="1">
        <v>1.4583333333333332E-2</v>
      </c>
      <c r="G8272">
        <v>49</v>
      </c>
      <c r="H8272">
        <v>1260.05</v>
      </c>
      <c r="I8272">
        <v>0</v>
      </c>
      <c r="J8272" t="s">
        <v>3880</v>
      </c>
      <c r="K8272" t="s">
        <v>22</v>
      </c>
      <c r="L8272">
        <v>1</v>
      </c>
      <c r="N8272" t="s">
        <v>23</v>
      </c>
      <c r="O8272" t="s">
        <v>31</v>
      </c>
      <c r="P8272" t="s">
        <v>28</v>
      </c>
      <c r="R8272" t="s">
        <v>26</v>
      </c>
      <c r="S8272">
        <v>19.7</v>
      </c>
      <c r="T8272">
        <v>17.3</v>
      </c>
      <c r="U8272">
        <v>17.3</v>
      </c>
      <c r="V8272">
        <v>2.4</v>
      </c>
      <c r="W8272">
        <v>2.4</v>
      </c>
      <c r="AB8272">
        <f t="shared" si="165"/>
        <v>1260.05</v>
      </c>
    </row>
    <row r="8273" spans="1:28" x14ac:dyDescent="0.25">
      <c r="A8273" t="s">
        <v>3898</v>
      </c>
      <c r="B8273" t="s">
        <v>3879</v>
      </c>
      <c r="C8273" s="1">
        <v>0.64035879629629633</v>
      </c>
      <c r="D8273">
        <v>313</v>
      </c>
      <c r="E8273" s="2">
        <v>1.4583900462962962E-2</v>
      </c>
      <c r="F8273" s="1">
        <v>1.4583333333333332E-2</v>
      </c>
      <c r="G8273">
        <v>49</v>
      </c>
      <c r="H8273">
        <v>1260.05</v>
      </c>
      <c r="I8273">
        <v>0</v>
      </c>
      <c r="J8273" t="s">
        <v>3880</v>
      </c>
      <c r="K8273" t="s">
        <v>22</v>
      </c>
      <c r="L8273">
        <v>1</v>
      </c>
      <c r="N8273" t="s">
        <v>23</v>
      </c>
      <c r="O8273" t="s">
        <v>36</v>
      </c>
      <c r="P8273" t="s">
        <v>28</v>
      </c>
      <c r="R8273" t="s">
        <v>26</v>
      </c>
      <c r="S8273">
        <v>19.5</v>
      </c>
      <c r="T8273">
        <v>17.3</v>
      </c>
      <c r="U8273">
        <v>17.3</v>
      </c>
      <c r="V8273">
        <v>2.2000000000000002</v>
      </c>
      <c r="W8273">
        <v>2.2000000000000002</v>
      </c>
      <c r="AB8273">
        <f t="shared" si="165"/>
        <v>1260.05</v>
      </c>
    </row>
    <row r="8274" spans="1:28" x14ac:dyDescent="0.25">
      <c r="A8274" t="s">
        <v>3899</v>
      </c>
      <c r="B8274" t="s">
        <v>3879</v>
      </c>
      <c r="C8274" s="1">
        <v>0.64035879629629633</v>
      </c>
      <c r="D8274">
        <v>713</v>
      </c>
      <c r="E8274" s="2">
        <v>1.4588530092592594E-2</v>
      </c>
      <c r="F8274" s="1">
        <v>1.4583333333333332E-2</v>
      </c>
      <c r="G8274">
        <v>449</v>
      </c>
      <c r="H8274">
        <v>1260.45</v>
      </c>
      <c r="I8274">
        <v>0</v>
      </c>
      <c r="J8274" t="s">
        <v>3880</v>
      </c>
      <c r="K8274" t="s">
        <v>22</v>
      </c>
      <c r="L8274">
        <v>1</v>
      </c>
      <c r="N8274" t="s">
        <v>23</v>
      </c>
      <c r="O8274" t="s">
        <v>24</v>
      </c>
      <c r="P8274" t="s">
        <v>28</v>
      </c>
      <c r="R8274" t="s">
        <v>26</v>
      </c>
      <c r="S8274">
        <v>20.3</v>
      </c>
      <c r="T8274">
        <v>17.3</v>
      </c>
      <c r="U8274">
        <v>17.3</v>
      </c>
      <c r="V8274">
        <v>3</v>
      </c>
      <c r="W8274">
        <v>3</v>
      </c>
      <c r="AB8274">
        <f t="shared" si="165"/>
        <v>1260.45</v>
      </c>
    </row>
    <row r="8275" spans="1:28" x14ac:dyDescent="0.25">
      <c r="A8275" t="s">
        <v>3899</v>
      </c>
      <c r="B8275" t="s">
        <v>3879</v>
      </c>
      <c r="C8275" s="1">
        <v>0.64035879629629633</v>
      </c>
      <c r="D8275">
        <v>713</v>
      </c>
      <c r="E8275" s="2">
        <v>1.4588530092592594E-2</v>
      </c>
      <c r="F8275" s="1">
        <v>1.4583333333333332E-2</v>
      </c>
      <c r="G8275">
        <v>449</v>
      </c>
      <c r="H8275">
        <v>1260.45</v>
      </c>
      <c r="I8275">
        <v>0</v>
      </c>
      <c r="J8275" t="s">
        <v>3880</v>
      </c>
      <c r="K8275" t="s">
        <v>22</v>
      </c>
      <c r="L8275">
        <v>1</v>
      </c>
      <c r="N8275" t="s">
        <v>23</v>
      </c>
      <c r="O8275" t="s">
        <v>42</v>
      </c>
      <c r="P8275" t="s">
        <v>28</v>
      </c>
      <c r="R8275" t="s">
        <v>26</v>
      </c>
      <c r="AB8275">
        <f t="shared" si="165"/>
        <v>1260.45</v>
      </c>
    </row>
    <row r="8276" spans="1:28" x14ac:dyDescent="0.25">
      <c r="A8276" t="s">
        <v>3899</v>
      </c>
      <c r="B8276" t="s">
        <v>3879</v>
      </c>
      <c r="C8276" s="1">
        <v>0.64035879629629633</v>
      </c>
      <c r="D8276">
        <v>713</v>
      </c>
      <c r="E8276" s="2">
        <v>1.4588530092592594E-2</v>
      </c>
      <c r="F8276" s="1">
        <v>1.4583333333333332E-2</v>
      </c>
      <c r="G8276">
        <v>449</v>
      </c>
      <c r="H8276">
        <v>1260.45</v>
      </c>
      <c r="I8276">
        <v>0</v>
      </c>
      <c r="J8276" t="s">
        <v>3880</v>
      </c>
      <c r="K8276" t="s">
        <v>22</v>
      </c>
      <c r="L8276">
        <v>1</v>
      </c>
      <c r="N8276" t="s">
        <v>23</v>
      </c>
      <c r="O8276" t="s">
        <v>46</v>
      </c>
      <c r="P8276" t="s">
        <v>28</v>
      </c>
      <c r="R8276" t="s">
        <v>26</v>
      </c>
      <c r="S8276">
        <v>18.5</v>
      </c>
      <c r="T8276">
        <v>17.3</v>
      </c>
      <c r="U8276">
        <v>17.3</v>
      </c>
      <c r="V8276">
        <v>1.2</v>
      </c>
      <c r="W8276">
        <v>1.2</v>
      </c>
      <c r="AB8276">
        <f t="shared" si="165"/>
        <v>1260.45</v>
      </c>
    </row>
    <row r="8277" spans="1:28" x14ac:dyDescent="0.25">
      <c r="A8277" t="s">
        <v>3900</v>
      </c>
      <c r="B8277" t="s">
        <v>3879</v>
      </c>
      <c r="C8277" s="1">
        <v>0.64244212962962965</v>
      </c>
      <c r="D8277">
        <v>849</v>
      </c>
      <c r="E8277" s="2">
        <v>1.6673437500000002E-2</v>
      </c>
      <c r="F8277" s="1">
        <v>1.6666666666666666E-2</v>
      </c>
      <c r="G8277">
        <v>585</v>
      </c>
      <c r="H8277">
        <v>1440.58</v>
      </c>
      <c r="I8277">
        <v>0</v>
      </c>
      <c r="J8277" t="s">
        <v>3880</v>
      </c>
      <c r="K8277" t="s">
        <v>22</v>
      </c>
      <c r="L8277">
        <v>1</v>
      </c>
      <c r="N8277" t="s">
        <v>23</v>
      </c>
      <c r="O8277" t="s">
        <v>42</v>
      </c>
      <c r="P8277" t="s">
        <v>28</v>
      </c>
      <c r="R8277" t="s">
        <v>26</v>
      </c>
      <c r="S8277">
        <v>20.3</v>
      </c>
      <c r="T8277">
        <v>17.3</v>
      </c>
      <c r="U8277">
        <v>17.3</v>
      </c>
      <c r="V8277">
        <v>3</v>
      </c>
      <c r="W8277">
        <v>3</v>
      </c>
      <c r="AB8277">
        <f t="shared" si="165"/>
        <v>1440.58</v>
      </c>
    </row>
    <row r="8278" spans="1:28" x14ac:dyDescent="0.25">
      <c r="A8278" t="s">
        <v>3900</v>
      </c>
      <c r="B8278" t="s">
        <v>3879</v>
      </c>
      <c r="C8278" s="1">
        <v>0.64244212962962965</v>
      </c>
      <c r="D8278">
        <v>849</v>
      </c>
      <c r="E8278" s="2">
        <v>1.6673437500000002E-2</v>
      </c>
      <c r="F8278" s="1">
        <v>1.6666666666666666E-2</v>
      </c>
      <c r="G8278">
        <v>585</v>
      </c>
      <c r="H8278">
        <v>1440.58</v>
      </c>
      <c r="I8278">
        <v>0</v>
      </c>
      <c r="J8278" t="s">
        <v>3880</v>
      </c>
      <c r="K8278" t="s">
        <v>22</v>
      </c>
      <c r="L8278">
        <v>1</v>
      </c>
      <c r="N8278" t="s">
        <v>23</v>
      </c>
      <c r="O8278" t="s">
        <v>31</v>
      </c>
      <c r="P8278" t="s">
        <v>28</v>
      </c>
      <c r="R8278" t="s">
        <v>26</v>
      </c>
      <c r="S8278">
        <v>21.4</v>
      </c>
      <c r="T8278">
        <v>17.3</v>
      </c>
      <c r="U8278">
        <v>17.3</v>
      </c>
      <c r="V8278">
        <v>4.0999999999999996</v>
      </c>
      <c r="W8278">
        <v>4.0999999999999996</v>
      </c>
      <c r="AB8278">
        <f t="shared" si="165"/>
        <v>1440.58</v>
      </c>
    </row>
    <row r="8279" spans="1:28" x14ac:dyDescent="0.25">
      <c r="A8279" t="s">
        <v>3900</v>
      </c>
      <c r="B8279" t="s">
        <v>3879</v>
      </c>
      <c r="C8279" s="1">
        <v>0.64244212962962965</v>
      </c>
      <c r="D8279">
        <v>849</v>
      </c>
      <c r="E8279" s="2">
        <v>1.6673437500000002E-2</v>
      </c>
      <c r="F8279" s="1">
        <v>1.6666666666666666E-2</v>
      </c>
      <c r="G8279">
        <v>585</v>
      </c>
      <c r="H8279">
        <v>1440.58</v>
      </c>
      <c r="I8279">
        <v>0</v>
      </c>
      <c r="J8279" t="s">
        <v>3880</v>
      </c>
      <c r="K8279" t="s">
        <v>22</v>
      </c>
      <c r="L8279">
        <v>1</v>
      </c>
      <c r="N8279" t="s">
        <v>23</v>
      </c>
      <c r="O8279" t="s">
        <v>36</v>
      </c>
      <c r="P8279" t="s">
        <v>28</v>
      </c>
      <c r="R8279" t="s">
        <v>26</v>
      </c>
      <c r="S8279">
        <v>21.9</v>
      </c>
      <c r="T8279">
        <v>17.3</v>
      </c>
      <c r="U8279">
        <v>17.3</v>
      </c>
      <c r="V8279">
        <v>4.5999999999999996</v>
      </c>
      <c r="W8279">
        <v>4.5999999999999996</v>
      </c>
      <c r="AB8279">
        <f t="shared" si="165"/>
        <v>1440.58</v>
      </c>
    </row>
    <row r="8280" spans="1:28" x14ac:dyDescent="0.25">
      <c r="A8280" t="s">
        <v>3900</v>
      </c>
      <c r="B8280" t="s">
        <v>3879</v>
      </c>
      <c r="C8280" s="1">
        <v>0.64244212962962965</v>
      </c>
      <c r="D8280">
        <v>849</v>
      </c>
      <c r="E8280" s="2">
        <v>1.6673437500000002E-2</v>
      </c>
      <c r="F8280" s="1">
        <v>1.6666666666666666E-2</v>
      </c>
      <c r="G8280">
        <v>585</v>
      </c>
      <c r="H8280">
        <v>1440.58</v>
      </c>
      <c r="I8280">
        <v>0</v>
      </c>
      <c r="J8280" t="s">
        <v>3880</v>
      </c>
      <c r="K8280" t="s">
        <v>22</v>
      </c>
      <c r="L8280">
        <v>1</v>
      </c>
      <c r="N8280" t="s">
        <v>23</v>
      </c>
      <c r="O8280" t="s">
        <v>24</v>
      </c>
      <c r="P8280" t="s">
        <v>28</v>
      </c>
      <c r="R8280" t="s">
        <v>26</v>
      </c>
      <c r="S8280">
        <v>20.100000000000001</v>
      </c>
      <c r="T8280">
        <v>17.3</v>
      </c>
      <c r="U8280">
        <v>17.3</v>
      </c>
      <c r="V8280">
        <v>2.8</v>
      </c>
      <c r="W8280">
        <v>2.8</v>
      </c>
      <c r="AB8280">
        <f t="shared" si="165"/>
        <v>1440.58</v>
      </c>
    </row>
    <row r="8281" spans="1:28" x14ac:dyDescent="0.25">
      <c r="A8281" t="s">
        <v>3900</v>
      </c>
      <c r="B8281" t="s">
        <v>3879</v>
      </c>
      <c r="C8281" s="1">
        <v>0.64244212962962965</v>
      </c>
      <c r="D8281">
        <v>849</v>
      </c>
      <c r="E8281" s="2">
        <v>1.6673437500000002E-2</v>
      </c>
      <c r="F8281" s="1">
        <v>1.6666666666666666E-2</v>
      </c>
      <c r="G8281">
        <v>585</v>
      </c>
      <c r="H8281">
        <v>1440.58</v>
      </c>
      <c r="I8281">
        <v>0</v>
      </c>
      <c r="J8281" t="s">
        <v>3880</v>
      </c>
      <c r="K8281" t="s">
        <v>22</v>
      </c>
      <c r="L8281">
        <v>1</v>
      </c>
      <c r="N8281" t="s">
        <v>23</v>
      </c>
      <c r="O8281" t="s">
        <v>33</v>
      </c>
      <c r="P8281" t="s">
        <v>28</v>
      </c>
      <c r="R8281" t="s">
        <v>26</v>
      </c>
      <c r="S8281">
        <v>20.9</v>
      </c>
      <c r="T8281">
        <v>17.3</v>
      </c>
      <c r="U8281">
        <v>17.3</v>
      </c>
      <c r="V8281">
        <v>3.6</v>
      </c>
      <c r="W8281">
        <v>3.6</v>
      </c>
      <c r="AB8281">
        <f t="shared" si="165"/>
        <v>1440.58</v>
      </c>
    </row>
    <row r="8282" spans="1:28" x14ac:dyDescent="0.25">
      <c r="A8282" t="s">
        <v>3900</v>
      </c>
      <c r="B8282" t="s">
        <v>3879</v>
      </c>
      <c r="C8282" s="1">
        <v>0.64244212962962965</v>
      </c>
      <c r="D8282">
        <v>849</v>
      </c>
      <c r="E8282" s="2">
        <v>1.6673437500000002E-2</v>
      </c>
      <c r="F8282" s="1">
        <v>1.6666666666666666E-2</v>
      </c>
      <c r="G8282">
        <v>585</v>
      </c>
      <c r="H8282">
        <v>1440.58</v>
      </c>
      <c r="I8282">
        <v>0</v>
      </c>
      <c r="J8282" t="s">
        <v>3880</v>
      </c>
      <c r="K8282" t="s">
        <v>22</v>
      </c>
      <c r="L8282">
        <v>1</v>
      </c>
      <c r="N8282" t="s">
        <v>23</v>
      </c>
      <c r="O8282" t="s">
        <v>46</v>
      </c>
      <c r="P8282" t="s">
        <v>28</v>
      </c>
      <c r="R8282" t="s">
        <v>26</v>
      </c>
      <c r="S8282">
        <v>22</v>
      </c>
      <c r="T8282">
        <v>17.3</v>
      </c>
      <c r="U8282">
        <v>17.3</v>
      </c>
      <c r="V8282">
        <v>4.7</v>
      </c>
      <c r="W8282">
        <v>4.7</v>
      </c>
      <c r="AB8282">
        <f t="shared" si="165"/>
        <v>1440.58</v>
      </c>
    </row>
    <row r="8283" spans="1:28" x14ac:dyDescent="0.25">
      <c r="A8283" t="s">
        <v>3901</v>
      </c>
      <c r="B8283" t="s">
        <v>3879</v>
      </c>
      <c r="C8283" s="1">
        <v>0.64451388888888894</v>
      </c>
      <c r="D8283">
        <v>983</v>
      </c>
      <c r="E8283" s="2">
        <v>1.8746747685185184E-2</v>
      </c>
      <c r="F8283" s="1">
        <v>1.8738425925925926E-2</v>
      </c>
      <c r="G8283">
        <v>719</v>
      </c>
      <c r="H8283">
        <v>1619.72</v>
      </c>
      <c r="I8283">
        <v>0</v>
      </c>
      <c r="J8283" t="s">
        <v>3880</v>
      </c>
      <c r="K8283" t="s">
        <v>22</v>
      </c>
      <c r="L8283">
        <v>1</v>
      </c>
      <c r="N8283" t="s">
        <v>23</v>
      </c>
      <c r="O8283" t="s">
        <v>36</v>
      </c>
      <c r="P8283" t="s">
        <v>28</v>
      </c>
      <c r="R8283" t="s">
        <v>26</v>
      </c>
      <c r="S8283">
        <v>20.6</v>
      </c>
      <c r="T8283">
        <v>17.399999999999999</v>
      </c>
      <c r="U8283">
        <v>17.5</v>
      </c>
      <c r="V8283">
        <v>3.2</v>
      </c>
      <c r="W8283">
        <v>3.1</v>
      </c>
      <c r="AB8283">
        <f t="shared" si="165"/>
        <v>1619.72</v>
      </c>
    </row>
    <row r="8284" spans="1:28" x14ac:dyDescent="0.25">
      <c r="A8284" t="s">
        <v>3901</v>
      </c>
      <c r="B8284" t="s">
        <v>3879</v>
      </c>
      <c r="C8284" s="1">
        <v>0.64451388888888894</v>
      </c>
      <c r="D8284">
        <v>983</v>
      </c>
      <c r="E8284" s="2">
        <v>1.8746747685185184E-2</v>
      </c>
      <c r="F8284" s="1">
        <v>1.8738425925925926E-2</v>
      </c>
      <c r="G8284">
        <v>719</v>
      </c>
      <c r="H8284">
        <v>1619.72</v>
      </c>
      <c r="I8284">
        <v>0</v>
      </c>
      <c r="J8284" t="s">
        <v>3880</v>
      </c>
      <c r="K8284" t="s">
        <v>22</v>
      </c>
      <c r="L8284">
        <v>1</v>
      </c>
      <c r="N8284" t="s">
        <v>23</v>
      </c>
      <c r="O8284" t="s">
        <v>24</v>
      </c>
      <c r="P8284" t="s">
        <v>28</v>
      </c>
      <c r="R8284" t="s">
        <v>26</v>
      </c>
      <c r="AB8284">
        <f t="shared" si="165"/>
        <v>1619.72</v>
      </c>
    </row>
    <row r="8285" spans="1:28" x14ac:dyDescent="0.25">
      <c r="A8285" t="s">
        <v>3901</v>
      </c>
      <c r="B8285" t="s">
        <v>3879</v>
      </c>
      <c r="C8285" s="1">
        <v>0.64451388888888894</v>
      </c>
      <c r="D8285">
        <v>983</v>
      </c>
      <c r="E8285" s="2">
        <v>1.8746747685185184E-2</v>
      </c>
      <c r="F8285" s="1">
        <v>1.8738425925925926E-2</v>
      </c>
      <c r="G8285">
        <v>719</v>
      </c>
      <c r="H8285">
        <v>1619.72</v>
      </c>
      <c r="I8285">
        <v>0</v>
      </c>
      <c r="J8285" t="s">
        <v>3880</v>
      </c>
      <c r="K8285" t="s">
        <v>22</v>
      </c>
      <c r="L8285">
        <v>1</v>
      </c>
      <c r="N8285" t="s">
        <v>23</v>
      </c>
      <c r="O8285" t="s">
        <v>31</v>
      </c>
      <c r="P8285" t="s">
        <v>28</v>
      </c>
      <c r="R8285" t="s">
        <v>26</v>
      </c>
      <c r="S8285">
        <v>20.2</v>
      </c>
      <c r="T8285">
        <v>17.399999999999999</v>
      </c>
      <c r="U8285">
        <v>17.5</v>
      </c>
      <c r="V8285">
        <v>2.8</v>
      </c>
      <c r="W8285">
        <v>2.7</v>
      </c>
      <c r="AB8285">
        <f t="shared" si="165"/>
        <v>1619.72</v>
      </c>
    </row>
    <row r="8286" spans="1:28" x14ac:dyDescent="0.25">
      <c r="A8286" t="s">
        <v>3901</v>
      </c>
      <c r="B8286" t="s">
        <v>3879</v>
      </c>
      <c r="C8286" s="1">
        <v>0.64451388888888894</v>
      </c>
      <c r="D8286">
        <v>983</v>
      </c>
      <c r="E8286" s="2">
        <v>1.8746747685185184E-2</v>
      </c>
      <c r="F8286" s="1">
        <v>1.8738425925925926E-2</v>
      </c>
      <c r="G8286">
        <v>719</v>
      </c>
      <c r="H8286">
        <v>1619.72</v>
      </c>
      <c r="I8286">
        <v>0</v>
      </c>
      <c r="J8286" t="s">
        <v>3880</v>
      </c>
      <c r="K8286" t="s">
        <v>22</v>
      </c>
      <c r="L8286">
        <v>1</v>
      </c>
      <c r="N8286" t="s">
        <v>23</v>
      </c>
      <c r="O8286" t="s">
        <v>33</v>
      </c>
      <c r="P8286" t="s">
        <v>28</v>
      </c>
      <c r="R8286" t="s">
        <v>26</v>
      </c>
      <c r="S8286">
        <v>19.8</v>
      </c>
      <c r="T8286">
        <v>17.399999999999999</v>
      </c>
      <c r="U8286">
        <v>17.5</v>
      </c>
      <c r="V8286">
        <v>2.4</v>
      </c>
      <c r="W8286">
        <v>2.2999999999999998</v>
      </c>
      <c r="AB8286">
        <f t="shared" si="165"/>
        <v>1619.72</v>
      </c>
    </row>
    <row r="8287" spans="1:28" x14ac:dyDescent="0.25">
      <c r="A8287" t="s">
        <v>3901</v>
      </c>
      <c r="B8287" t="s">
        <v>3879</v>
      </c>
      <c r="C8287" s="1">
        <v>0.64451388888888894</v>
      </c>
      <c r="D8287">
        <v>983</v>
      </c>
      <c r="E8287" s="2">
        <v>1.8746747685185184E-2</v>
      </c>
      <c r="F8287" s="1">
        <v>1.8738425925925926E-2</v>
      </c>
      <c r="G8287">
        <v>719</v>
      </c>
      <c r="H8287">
        <v>1619.72</v>
      </c>
      <c r="I8287">
        <v>0</v>
      </c>
      <c r="J8287" t="s">
        <v>3880</v>
      </c>
      <c r="K8287" t="s">
        <v>22</v>
      </c>
      <c r="L8287">
        <v>1</v>
      </c>
      <c r="N8287" t="s">
        <v>23</v>
      </c>
      <c r="O8287" t="s">
        <v>42</v>
      </c>
      <c r="P8287" t="s">
        <v>28</v>
      </c>
      <c r="R8287" t="s">
        <v>26</v>
      </c>
      <c r="S8287">
        <v>20.7</v>
      </c>
      <c r="T8287">
        <v>17.399999999999999</v>
      </c>
      <c r="U8287">
        <v>17.5</v>
      </c>
      <c r="V8287">
        <v>3.3</v>
      </c>
      <c r="W8287">
        <v>3.2</v>
      </c>
      <c r="AB8287">
        <f t="shared" si="165"/>
        <v>1619.72</v>
      </c>
    </row>
    <row r="8288" spans="1:28" x14ac:dyDescent="0.25">
      <c r="A8288" t="s">
        <v>3902</v>
      </c>
      <c r="B8288" t="s">
        <v>3879</v>
      </c>
      <c r="C8288" s="1">
        <v>0.64452546296296298</v>
      </c>
      <c r="D8288">
        <v>217</v>
      </c>
      <c r="E8288" s="2">
        <v>1.8749456018518518E-2</v>
      </c>
      <c r="F8288" s="1">
        <v>1.8738425925925926E-2</v>
      </c>
      <c r="G8288">
        <v>953</v>
      </c>
      <c r="H8288">
        <v>1619.95</v>
      </c>
      <c r="I8288">
        <v>0</v>
      </c>
      <c r="J8288" t="s">
        <v>3880</v>
      </c>
      <c r="K8288" t="s">
        <v>22</v>
      </c>
      <c r="L8288">
        <v>1</v>
      </c>
      <c r="N8288" t="s">
        <v>23</v>
      </c>
      <c r="O8288" t="s">
        <v>46</v>
      </c>
      <c r="P8288" t="s">
        <v>28</v>
      </c>
      <c r="R8288" t="s">
        <v>26</v>
      </c>
      <c r="S8288">
        <v>21.7</v>
      </c>
      <c r="T8288">
        <v>17.399999999999999</v>
      </c>
      <c r="U8288">
        <v>17.5</v>
      </c>
      <c r="V8288">
        <v>4.3</v>
      </c>
      <c r="W8288">
        <v>4.2</v>
      </c>
      <c r="AB8288">
        <f t="shared" si="165"/>
        <v>1619.95</v>
      </c>
    </row>
    <row r="8289" spans="1:28" x14ac:dyDescent="0.25">
      <c r="A8289" t="s">
        <v>3903</v>
      </c>
      <c r="B8289" t="s">
        <v>3879</v>
      </c>
      <c r="C8289" s="1">
        <v>0.64660879629629631</v>
      </c>
      <c r="D8289">
        <v>286</v>
      </c>
      <c r="E8289" s="2">
        <v>2.0833587962962963E-2</v>
      </c>
      <c r="F8289" s="1">
        <v>2.0833333333333332E-2</v>
      </c>
      <c r="G8289">
        <v>22</v>
      </c>
      <c r="H8289">
        <v>1800.02</v>
      </c>
      <c r="I8289">
        <v>0</v>
      </c>
      <c r="J8289" t="s">
        <v>3880</v>
      </c>
      <c r="K8289" t="s">
        <v>22</v>
      </c>
      <c r="L8289">
        <v>1</v>
      </c>
      <c r="N8289" t="s">
        <v>23</v>
      </c>
      <c r="O8289" t="s">
        <v>31</v>
      </c>
      <c r="P8289" t="s">
        <v>28</v>
      </c>
      <c r="R8289" t="s">
        <v>26</v>
      </c>
      <c r="S8289">
        <v>21.6</v>
      </c>
      <c r="T8289">
        <v>17.399999999999999</v>
      </c>
      <c r="U8289">
        <v>17.399999999999999</v>
      </c>
      <c r="V8289">
        <v>4.2</v>
      </c>
      <c r="W8289">
        <v>4.2</v>
      </c>
      <c r="AB8289">
        <f t="shared" si="165"/>
        <v>1800.02</v>
      </c>
    </row>
    <row r="8290" spans="1:28" x14ac:dyDescent="0.25">
      <c r="A8290" t="s">
        <v>3904</v>
      </c>
      <c r="B8290" t="s">
        <v>3879</v>
      </c>
      <c r="C8290" s="1">
        <v>0.64660879629629631</v>
      </c>
      <c r="D8290">
        <v>319</v>
      </c>
      <c r="E8290" s="2">
        <v>2.0833969907407407E-2</v>
      </c>
      <c r="F8290" s="1">
        <v>2.0833333333333332E-2</v>
      </c>
      <c r="G8290">
        <v>55</v>
      </c>
      <c r="H8290">
        <v>1800.05</v>
      </c>
      <c r="I8290">
        <v>0</v>
      </c>
      <c r="J8290" t="s">
        <v>3880</v>
      </c>
      <c r="K8290" t="s">
        <v>22</v>
      </c>
      <c r="L8290">
        <v>1</v>
      </c>
      <c r="N8290" t="s">
        <v>23</v>
      </c>
      <c r="O8290" t="s">
        <v>46</v>
      </c>
      <c r="P8290" t="s">
        <v>28</v>
      </c>
      <c r="R8290" t="s">
        <v>26</v>
      </c>
      <c r="S8290">
        <v>20.8</v>
      </c>
      <c r="T8290">
        <v>17.399999999999999</v>
      </c>
      <c r="U8290">
        <v>17.399999999999999</v>
      </c>
      <c r="V8290">
        <v>3.4</v>
      </c>
      <c r="W8290">
        <v>3.4</v>
      </c>
      <c r="AB8290">
        <f t="shared" si="165"/>
        <v>1800.05</v>
      </c>
    </row>
    <row r="8291" spans="1:28" x14ac:dyDescent="0.25">
      <c r="A8291" t="s">
        <v>3905</v>
      </c>
      <c r="B8291" t="s">
        <v>3879</v>
      </c>
      <c r="C8291" s="1">
        <v>0.64660879629629631</v>
      </c>
      <c r="D8291">
        <v>753</v>
      </c>
      <c r="E8291" s="2">
        <v>2.0838993055555557E-2</v>
      </c>
      <c r="F8291" s="1">
        <v>2.0833333333333332E-2</v>
      </c>
      <c r="G8291">
        <v>489</v>
      </c>
      <c r="H8291">
        <v>1800.49</v>
      </c>
      <c r="I8291">
        <v>0</v>
      </c>
      <c r="J8291" t="s">
        <v>3880</v>
      </c>
      <c r="K8291" t="s">
        <v>22</v>
      </c>
      <c r="L8291">
        <v>1</v>
      </c>
      <c r="N8291" t="s">
        <v>23</v>
      </c>
      <c r="O8291" t="s">
        <v>36</v>
      </c>
      <c r="P8291" t="s">
        <v>28</v>
      </c>
      <c r="R8291" t="s">
        <v>26</v>
      </c>
      <c r="S8291">
        <v>20.8</v>
      </c>
      <c r="T8291">
        <v>17.399999999999999</v>
      </c>
      <c r="U8291">
        <v>17.399999999999999</v>
      </c>
      <c r="V8291">
        <v>3.4</v>
      </c>
      <c r="W8291">
        <v>3.4</v>
      </c>
      <c r="AB8291">
        <f t="shared" si="165"/>
        <v>1800.49</v>
      </c>
    </row>
    <row r="8292" spans="1:28" x14ac:dyDescent="0.25">
      <c r="A8292" t="s">
        <v>3905</v>
      </c>
      <c r="B8292" t="s">
        <v>3879</v>
      </c>
      <c r="C8292" s="1">
        <v>0.64660879629629631</v>
      </c>
      <c r="D8292">
        <v>753</v>
      </c>
      <c r="E8292" s="2">
        <v>2.0838993055555557E-2</v>
      </c>
      <c r="F8292" s="1">
        <v>2.0833333333333332E-2</v>
      </c>
      <c r="G8292">
        <v>489</v>
      </c>
      <c r="H8292">
        <v>1800.49</v>
      </c>
      <c r="I8292">
        <v>0</v>
      </c>
      <c r="J8292" t="s">
        <v>3880</v>
      </c>
      <c r="K8292" t="s">
        <v>22</v>
      </c>
      <c r="L8292">
        <v>1</v>
      </c>
      <c r="N8292" t="s">
        <v>23</v>
      </c>
      <c r="O8292" t="s">
        <v>24</v>
      </c>
      <c r="P8292" t="s">
        <v>28</v>
      </c>
      <c r="R8292" t="s">
        <v>26</v>
      </c>
      <c r="S8292">
        <v>21.1</v>
      </c>
      <c r="T8292">
        <v>17.399999999999999</v>
      </c>
      <c r="U8292">
        <v>17.399999999999999</v>
      </c>
      <c r="V8292">
        <v>3.7</v>
      </c>
      <c r="W8292">
        <v>3.7</v>
      </c>
      <c r="AB8292">
        <f t="shared" si="165"/>
        <v>1800.49</v>
      </c>
    </row>
    <row r="8293" spans="1:28" x14ac:dyDescent="0.25">
      <c r="A8293" t="s">
        <v>3905</v>
      </c>
      <c r="B8293" t="s">
        <v>3879</v>
      </c>
      <c r="C8293" s="1">
        <v>0.64660879629629631</v>
      </c>
      <c r="D8293">
        <v>753</v>
      </c>
      <c r="E8293" s="2">
        <v>2.0838993055555557E-2</v>
      </c>
      <c r="F8293" s="1">
        <v>2.0833333333333332E-2</v>
      </c>
      <c r="G8293">
        <v>489</v>
      </c>
      <c r="H8293">
        <v>1800.49</v>
      </c>
      <c r="I8293">
        <v>0</v>
      </c>
      <c r="J8293" t="s">
        <v>3880</v>
      </c>
      <c r="K8293" t="s">
        <v>22</v>
      </c>
      <c r="L8293">
        <v>1</v>
      </c>
      <c r="N8293" t="s">
        <v>23</v>
      </c>
      <c r="O8293" t="s">
        <v>33</v>
      </c>
      <c r="P8293" t="s">
        <v>28</v>
      </c>
      <c r="R8293" t="s">
        <v>26</v>
      </c>
      <c r="S8293">
        <v>20.2</v>
      </c>
      <c r="T8293">
        <v>17.399999999999999</v>
      </c>
      <c r="U8293">
        <v>17.399999999999999</v>
      </c>
      <c r="V8293">
        <v>2.8</v>
      </c>
      <c r="W8293">
        <v>2.8</v>
      </c>
      <c r="AB8293">
        <f t="shared" si="165"/>
        <v>1800.49</v>
      </c>
    </row>
    <row r="8294" spans="1:28" x14ac:dyDescent="0.25">
      <c r="A8294" t="s">
        <v>3905</v>
      </c>
      <c r="B8294" t="s">
        <v>3879</v>
      </c>
      <c r="C8294" s="1">
        <v>0.64660879629629631</v>
      </c>
      <c r="D8294">
        <v>753</v>
      </c>
      <c r="E8294" s="2">
        <v>2.0838993055555557E-2</v>
      </c>
      <c r="F8294" s="1">
        <v>2.0833333333333332E-2</v>
      </c>
      <c r="G8294">
        <v>489</v>
      </c>
      <c r="H8294">
        <v>1800.49</v>
      </c>
      <c r="I8294">
        <v>0</v>
      </c>
      <c r="J8294" t="s">
        <v>3880</v>
      </c>
      <c r="K8294" t="s">
        <v>22</v>
      </c>
      <c r="L8294">
        <v>1</v>
      </c>
      <c r="N8294" t="s">
        <v>23</v>
      </c>
      <c r="O8294" t="s">
        <v>42</v>
      </c>
      <c r="P8294" t="s">
        <v>28</v>
      </c>
      <c r="R8294" t="s">
        <v>26</v>
      </c>
      <c r="S8294">
        <v>20.100000000000001</v>
      </c>
      <c r="T8294">
        <v>17.399999999999999</v>
      </c>
      <c r="U8294">
        <v>17.399999999999999</v>
      </c>
      <c r="V8294">
        <v>2.7</v>
      </c>
      <c r="W8294">
        <v>2.7</v>
      </c>
      <c r="AB8294">
        <f t="shared" si="165"/>
        <v>1800.49</v>
      </c>
    </row>
    <row r="8295" spans="1:28" x14ac:dyDescent="0.25">
      <c r="A8295" t="s">
        <v>3906</v>
      </c>
      <c r="B8295" t="s">
        <v>3879</v>
      </c>
      <c r="C8295" s="1">
        <v>0.64869212962962963</v>
      </c>
      <c r="D8295">
        <v>622</v>
      </c>
      <c r="E8295" s="2">
        <v>2.2920810185185186E-2</v>
      </c>
      <c r="F8295" s="1">
        <v>2.2916666666666669E-2</v>
      </c>
      <c r="G8295">
        <v>358</v>
      </c>
      <c r="H8295">
        <v>1980.36</v>
      </c>
      <c r="I8295">
        <v>0</v>
      </c>
      <c r="J8295" t="s">
        <v>3880</v>
      </c>
      <c r="K8295" t="s">
        <v>22</v>
      </c>
      <c r="L8295">
        <v>1</v>
      </c>
      <c r="N8295" t="s">
        <v>23</v>
      </c>
      <c r="O8295" t="s">
        <v>24</v>
      </c>
      <c r="P8295" t="s">
        <v>28</v>
      </c>
      <c r="R8295" t="s">
        <v>26</v>
      </c>
      <c r="S8295">
        <v>19.7</v>
      </c>
      <c r="T8295">
        <v>17.2</v>
      </c>
      <c r="U8295">
        <v>17.2</v>
      </c>
      <c r="V8295">
        <v>2.5</v>
      </c>
      <c r="W8295">
        <v>2.5</v>
      </c>
      <c r="AB8295">
        <f t="shared" si="165"/>
        <v>1980.36</v>
      </c>
    </row>
    <row r="8296" spans="1:28" x14ac:dyDescent="0.25">
      <c r="A8296" t="s">
        <v>3906</v>
      </c>
      <c r="B8296" t="s">
        <v>3879</v>
      </c>
      <c r="C8296" s="1">
        <v>0.64869212962962963</v>
      </c>
      <c r="D8296">
        <v>622</v>
      </c>
      <c r="E8296" s="2">
        <v>2.2920810185185186E-2</v>
      </c>
      <c r="F8296" s="1">
        <v>2.2916666666666669E-2</v>
      </c>
      <c r="G8296">
        <v>358</v>
      </c>
      <c r="H8296">
        <v>1980.36</v>
      </c>
      <c r="I8296">
        <v>0</v>
      </c>
      <c r="J8296" t="s">
        <v>3880</v>
      </c>
      <c r="K8296" t="s">
        <v>22</v>
      </c>
      <c r="L8296">
        <v>1</v>
      </c>
      <c r="N8296" t="s">
        <v>23</v>
      </c>
      <c r="O8296" t="s">
        <v>31</v>
      </c>
      <c r="P8296" t="s">
        <v>28</v>
      </c>
      <c r="R8296" t="s">
        <v>26</v>
      </c>
      <c r="S8296">
        <v>20.5</v>
      </c>
      <c r="T8296">
        <v>17.2</v>
      </c>
      <c r="U8296">
        <v>17.2</v>
      </c>
      <c r="V8296">
        <v>3.3</v>
      </c>
      <c r="W8296">
        <v>3.3</v>
      </c>
      <c r="AB8296">
        <f t="shared" si="165"/>
        <v>1980.36</v>
      </c>
    </row>
    <row r="8297" spans="1:28" x14ac:dyDescent="0.25">
      <c r="A8297" t="s">
        <v>3906</v>
      </c>
      <c r="B8297" t="s">
        <v>3879</v>
      </c>
      <c r="C8297" s="1">
        <v>0.64869212962962963</v>
      </c>
      <c r="D8297">
        <v>622</v>
      </c>
      <c r="E8297" s="2">
        <v>2.2920810185185186E-2</v>
      </c>
      <c r="F8297" s="1">
        <v>2.2916666666666669E-2</v>
      </c>
      <c r="G8297">
        <v>358</v>
      </c>
      <c r="H8297">
        <v>1980.36</v>
      </c>
      <c r="I8297">
        <v>0</v>
      </c>
      <c r="J8297" t="s">
        <v>3880</v>
      </c>
      <c r="K8297" t="s">
        <v>22</v>
      </c>
      <c r="L8297">
        <v>1</v>
      </c>
      <c r="N8297" t="s">
        <v>23</v>
      </c>
      <c r="O8297" t="s">
        <v>36</v>
      </c>
      <c r="P8297" t="s">
        <v>28</v>
      </c>
      <c r="R8297" t="s">
        <v>26</v>
      </c>
      <c r="AB8297">
        <f t="shared" si="165"/>
        <v>1980.36</v>
      </c>
    </row>
    <row r="8298" spans="1:28" x14ac:dyDescent="0.25">
      <c r="A8298" t="s">
        <v>3906</v>
      </c>
      <c r="B8298" t="s">
        <v>3879</v>
      </c>
      <c r="C8298" s="1">
        <v>0.64869212962962963</v>
      </c>
      <c r="D8298">
        <v>622</v>
      </c>
      <c r="E8298" s="2">
        <v>2.2920810185185186E-2</v>
      </c>
      <c r="F8298" s="1">
        <v>2.2916666666666669E-2</v>
      </c>
      <c r="G8298">
        <v>358</v>
      </c>
      <c r="H8298">
        <v>1980.36</v>
      </c>
      <c r="I8298">
        <v>0</v>
      </c>
      <c r="J8298" t="s">
        <v>3880</v>
      </c>
      <c r="K8298" t="s">
        <v>22</v>
      </c>
      <c r="L8298">
        <v>1</v>
      </c>
      <c r="N8298" t="s">
        <v>23</v>
      </c>
      <c r="O8298" t="s">
        <v>46</v>
      </c>
      <c r="P8298" t="s">
        <v>28</v>
      </c>
      <c r="R8298" t="s">
        <v>26</v>
      </c>
      <c r="S8298">
        <v>19.100000000000001</v>
      </c>
      <c r="T8298">
        <v>17.2</v>
      </c>
      <c r="U8298">
        <v>17.2</v>
      </c>
      <c r="V8298">
        <v>1.9</v>
      </c>
      <c r="W8298">
        <v>1.9</v>
      </c>
      <c r="AB8298">
        <f t="shared" si="165"/>
        <v>1980.36</v>
      </c>
    </row>
    <row r="8299" spans="1:28" x14ac:dyDescent="0.25">
      <c r="A8299" t="s">
        <v>3906</v>
      </c>
      <c r="B8299" t="s">
        <v>3879</v>
      </c>
      <c r="C8299" s="1">
        <v>0.64869212962962963</v>
      </c>
      <c r="D8299">
        <v>622</v>
      </c>
      <c r="E8299" s="2">
        <v>2.2920810185185186E-2</v>
      </c>
      <c r="F8299" s="1">
        <v>2.2916666666666669E-2</v>
      </c>
      <c r="G8299">
        <v>358</v>
      </c>
      <c r="H8299">
        <v>1980.36</v>
      </c>
      <c r="I8299">
        <v>0</v>
      </c>
      <c r="J8299" t="s">
        <v>3880</v>
      </c>
      <c r="K8299" t="s">
        <v>22</v>
      </c>
      <c r="L8299">
        <v>1</v>
      </c>
      <c r="N8299" t="s">
        <v>23</v>
      </c>
      <c r="O8299" t="s">
        <v>42</v>
      </c>
      <c r="P8299" t="s">
        <v>28</v>
      </c>
      <c r="R8299" t="s">
        <v>26</v>
      </c>
      <c r="S8299">
        <v>19.7</v>
      </c>
      <c r="T8299">
        <v>17.2</v>
      </c>
      <c r="U8299">
        <v>17.2</v>
      </c>
      <c r="V8299">
        <v>2.5</v>
      </c>
      <c r="W8299">
        <v>2.5</v>
      </c>
      <c r="AB8299">
        <f t="shared" si="165"/>
        <v>1980.36</v>
      </c>
    </row>
    <row r="8300" spans="1:28" x14ac:dyDescent="0.25">
      <c r="A8300" t="s">
        <v>3906</v>
      </c>
      <c r="B8300" t="s">
        <v>3879</v>
      </c>
      <c r="C8300" s="1">
        <v>0.64869212962962963</v>
      </c>
      <c r="D8300">
        <v>622</v>
      </c>
      <c r="E8300" s="2">
        <v>2.2920810185185186E-2</v>
      </c>
      <c r="F8300" s="1">
        <v>2.2916666666666669E-2</v>
      </c>
      <c r="G8300">
        <v>358</v>
      </c>
      <c r="H8300">
        <v>1980.36</v>
      </c>
      <c r="I8300">
        <v>0</v>
      </c>
      <c r="J8300" t="s">
        <v>3880</v>
      </c>
      <c r="K8300" t="s">
        <v>22</v>
      </c>
      <c r="L8300">
        <v>1</v>
      </c>
      <c r="N8300" t="s">
        <v>23</v>
      </c>
      <c r="O8300" t="s">
        <v>33</v>
      </c>
      <c r="P8300" t="s">
        <v>28</v>
      </c>
      <c r="R8300" t="s">
        <v>26</v>
      </c>
      <c r="S8300">
        <v>19.8</v>
      </c>
      <c r="T8300">
        <v>17.2</v>
      </c>
      <c r="U8300">
        <v>17.2</v>
      </c>
      <c r="V8300">
        <v>2.6</v>
      </c>
      <c r="W8300">
        <v>2.6</v>
      </c>
      <c r="AB8300">
        <f t="shared" si="165"/>
        <v>1980.36</v>
      </c>
    </row>
    <row r="8301" spans="1:28" x14ac:dyDescent="0.25">
      <c r="A8301" t="s">
        <v>3907</v>
      </c>
      <c r="B8301" t="s">
        <v>3879</v>
      </c>
      <c r="C8301" s="1">
        <v>0.65077546296296296</v>
      </c>
      <c r="D8301">
        <v>891</v>
      </c>
      <c r="E8301" s="2">
        <v>2.5007256944444445E-2</v>
      </c>
      <c r="F8301" s="1">
        <v>2.4999999999999998E-2</v>
      </c>
      <c r="G8301">
        <v>627</v>
      </c>
      <c r="H8301">
        <v>2160.63</v>
      </c>
      <c r="I8301">
        <v>0</v>
      </c>
      <c r="J8301" t="s">
        <v>3880</v>
      </c>
      <c r="K8301" t="s">
        <v>22</v>
      </c>
      <c r="L8301">
        <v>1</v>
      </c>
      <c r="N8301" t="s">
        <v>23</v>
      </c>
      <c r="O8301" t="s">
        <v>31</v>
      </c>
      <c r="P8301" t="s">
        <v>28</v>
      </c>
      <c r="R8301" t="s">
        <v>26</v>
      </c>
      <c r="S8301">
        <v>22.3</v>
      </c>
      <c r="T8301">
        <v>17.5</v>
      </c>
      <c r="U8301">
        <v>17.600000000000001</v>
      </c>
      <c r="V8301">
        <v>4.8</v>
      </c>
      <c r="W8301">
        <v>4.7</v>
      </c>
      <c r="AB8301">
        <f t="shared" si="165"/>
        <v>2160.63</v>
      </c>
    </row>
    <row r="8302" spans="1:28" x14ac:dyDescent="0.25">
      <c r="A8302" t="s">
        <v>3907</v>
      </c>
      <c r="B8302" t="s">
        <v>3879</v>
      </c>
      <c r="C8302" s="1">
        <v>0.65077546296296296</v>
      </c>
      <c r="D8302">
        <v>891</v>
      </c>
      <c r="E8302" s="2">
        <v>2.5007256944444445E-2</v>
      </c>
      <c r="F8302" s="1">
        <v>2.4999999999999998E-2</v>
      </c>
      <c r="G8302">
        <v>627</v>
      </c>
      <c r="H8302">
        <v>2160.63</v>
      </c>
      <c r="I8302">
        <v>0</v>
      </c>
      <c r="J8302" t="s">
        <v>3880</v>
      </c>
      <c r="K8302" t="s">
        <v>22</v>
      </c>
      <c r="L8302">
        <v>1</v>
      </c>
      <c r="N8302" t="s">
        <v>23</v>
      </c>
      <c r="O8302" t="s">
        <v>36</v>
      </c>
      <c r="P8302" t="s">
        <v>28</v>
      </c>
      <c r="R8302" t="s">
        <v>26</v>
      </c>
      <c r="S8302">
        <v>20.7</v>
      </c>
      <c r="T8302">
        <v>17.5</v>
      </c>
      <c r="U8302">
        <v>17.600000000000001</v>
      </c>
      <c r="V8302">
        <v>3.2</v>
      </c>
      <c r="W8302">
        <v>3.1</v>
      </c>
      <c r="AB8302">
        <f t="shared" si="165"/>
        <v>2160.63</v>
      </c>
    </row>
    <row r="8303" spans="1:28" x14ac:dyDescent="0.25">
      <c r="A8303" t="s">
        <v>3907</v>
      </c>
      <c r="B8303" t="s">
        <v>3879</v>
      </c>
      <c r="C8303" s="1">
        <v>0.65077546296296296</v>
      </c>
      <c r="D8303">
        <v>891</v>
      </c>
      <c r="E8303" s="2">
        <v>2.5007256944444445E-2</v>
      </c>
      <c r="F8303" s="1">
        <v>2.4999999999999998E-2</v>
      </c>
      <c r="G8303">
        <v>627</v>
      </c>
      <c r="H8303">
        <v>2160.63</v>
      </c>
      <c r="I8303">
        <v>0</v>
      </c>
      <c r="J8303" t="s">
        <v>3880</v>
      </c>
      <c r="K8303" t="s">
        <v>22</v>
      </c>
      <c r="L8303">
        <v>1</v>
      </c>
      <c r="N8303" t="s">
        <v>23</v>
      </c>
      <c r="O8303" t="s">
        <v>24</v>
      </c>
      <c r="P8303" t="s">
        <v>28</v>
      </c>
      <c r="R8303" t="s">
        <v>26</v>
      </c>
      <c r="S8303">
        <v>20.5</v>
      </c>
      <c r="T8303">
        <v>17.5</v>
      </c>
      <c r="U8303">
        <v>17.600000000000001</v>
      </c>
      <c r="V8303">
        <v>3</v>
      </c>
      <c r="W8303">
        <v>2.9</v>
      </c>
      <c r="AB8303">
        <f t="shared" si="165"/>
        <v>2160.63</v>
      </c>
    </row>
    <row r="8304" spans="1:28" x14ac:dyDescent="0.25">
      <c r="A8304" t="s">
        <v>3907</v>
      </c>
      <c r="B8304" t="s">
        <v>3879</v>
      </c>
      <c r="C8304" s="1">
        <v>0.65077546296296296</v>
      </c>
      <c r="D8304">
        <v>891</v>
      </c>
      <c r="E8304" s="2">
        <v>2.5007256944444445E-2</v>
      </c>
      <c r="F8304" s="1">
        <v>2.4999999999999998E-2</v>
      </c>
      <c r="G8304">
        <v>627</v>
      </c>
      <c r="H8304">
        <v>2160.63</v>
      </c>
      <c r="I8304">
        <v>0</v>
      </c>
      <c r="J8304" t="s">
        <v>3880</v>
      </c>
      <c r="K8304" t="s">
        <v>22</v>
      </c>
      <c r="L8304">
        <v>1</v>
      </c>
      <c r="N8304" t="s">
        <v>23</v>
      </c>
      <c r="O8304" t="s">
        <v>46</v>
      </c>
      <c r="P8304" t="s">
        <v>28</v>
      </c>
      <c r="R8304" t="s">
        <v>26</v>
      </c>
      <c r="S8304">
        <v>20.2</v>
      </c>
      <c r="T8304">
        <v>17.5</v>
      </c>
      <c r="U8304">
        <v>17.600000000000001</v>
      </c>
      <c r="V8304">
        <v>2.7</v>
      </c>
      <c r="W8304">
        <v>2.6</v>
      </c>
      <c r="AB8304">
        <f t="shared" si="165"/>
        <v>2160.63</v>
      </c>
    </row>
    <row r="8305" spans="1:28" x14ac:dyDescent="0.25">
      <c r="A8305" t="s">
        <v>3907</v>
      </c>
      <c r="B8305" t="s">
        <v>3879</v>
      </c>
      <c r="C8305" s="1">
        <v>0.65077546296296296</v>
      </c>
      <c r="D8305">
        <v>891</v>
      </c>
      <c r="E8305" s="2">
        <v>2.5007256944444445E-2</v>
      </c>
      <c r="F8305" s="1">
        <v>2.4999999999999998E-2</v>
      </c>
      <c r="G8305">
        <v>627</v>
      </c>
      <c r="H8305">
        <v>2160.63</v>
      </c>
      <c r="I8305">
        <v>0</v>
      </c>
      <c r="J8305" t="s">
        <v>3880</v>
      </c>
      <c r="K8305" t="s">
        <v>22</v>
      </c>
      <c r="L8305">
        <v>1</v>
      </c>
      <c r="N8305" t="s">
        <v>23</v>
      </c>
      <c r="O8305" t="s">
        <v>42</v>
      </c>
      <c r="P8305" t="s">
        <v>28</v>
      </c>
      <c r="R8305" t="s">
        <v>26</v>
      </c>
      <c r="S8305">
        <v>20.100000000000001</v>
      </c>
      <c r="T8305">
        <v>17.5</v>
      </c>
      <c r="U8305">
        <v>17.600000000000001</v>
      </c>
      <c r="V8305">
        <v>2.6</v>
      </c>
      <c r="W8305">
        <v>2.5</v>
      </c>
      <c r="AB8305">
        <f t="shared" si="165"/>
        <v>2160.63</v>
      </c>
    </row>
    <row r="8306" spans="1:28" x14ac:dyDescent="0.25">
      <c r="A8306" t="s">
        <v>3907</v>
      </c>
      <c r="B8306" t="s">
        <v>3879</v>
      </c>
      <c r="C8306" s="1">
        <v>0.65077546296296296</v>
      </c>
      <c r="D8306">
        <v>891</v>
      </c>
      <c r="E8306" s="2">
        <v>2.5007256944444445E-2</v>
      </c>
      <c r="F8306" s="1">
        <v>2.4999999999999998E-2</v>
      </c>
      <c r="G8306">
        <v>627</v>
      </c>
      <c r="H8306">
        <v>2160.63</v>
      </c>
      <c r="I8306">
        <v>0</v>
      </c>
      <c r="J8306" t="s">
        <v>3880</v>
      </c>
      <c r="K8306" t="s">
        <v>22</v>
      </c>
      <c r="L8306">
        <v>1</v>
      </c>
      <c r="N8306" t="s">
        <v>23</v>
      </c>
      <c r="O8306" t="s">
        <v>33</v>
      </c>
      <c r="P8306" t="s">
        <v>28</v>
      </c>
      <c r="R8306" t="s">
        <v>26</v>
      </c>
      <c r="AB8306">
        <f t="shared" si="165"/>
        <v>2160.63</v>
      </c>
    </row>
    <row r="8307" spans="1:28" x14ac:dyDescent="0.25">
      <c r="A8307" t="s">
        <v>3908</v>
      </c>
      <c r="B8307" t="s">
        <v>3879</v>
      </c>
      <c r="C8307" s="1">
        <v>0.65285879629629628</v>
      </c>
      <c r="D8307">
        <v>860</v>
      </c>
      <c r="E8307" s="2">
        <v>2.7090231481481482E-2</v>
      </c>
      <c r="F8307" s="1">
        <v>2.7083333333333334E-2</v>
      </c>
      <c r="G8307">
        <v>596</v>
      </c>
      <c r="H8307">
        <v>2340.6</v>
      </c>
      <c r="I8307">
        <v>0</v>
      </c>
      <c r="J8307" t="s">
        <v>3880</v>
      </c>
      <c r="K8307" t="s">
        <v>22</v>
      </c>
      <c r="L8307">
        <v>1</v>
      </c>
      <c r="N8307" t="s">
        <v>23</v>
      </c>
      <c r="O8307" t="s">
        <v>31</v>
      </c>
      <c r="P8307" t="s">
        <v>28</v>
      </c>
      <c r="R8307" t="s">
        <v>26</v>
      </c>
      <c r="S8307">
        <v>19.2</v>
      </c>
      <c r="T8307">
        <v>17.5</v>
      </c>
      <c r="U8307">
        <v>17.5</v>
      </c>
      <c r="V8307">
        <v>1.7</v>
      </c>
      <c r="W8307">
        <v>1.7</v>
      </c>
      <c r="AB8307">
        <f t="shared" si="165"/>
        <v>2340.6</v>
      </c>
    </row>
    <row r="8308" spans="1:28" x14ac:dyDescent="0.25">
      <c r="A8308" t="s">
        <v>3908</v>
      </c>
      <c r="B8308" t="s">
        <v>3879</v>
      </c>
      <c r="C8308" s="1">
        <v>0.65285879629629628</v>
      </c>
      <c r="D8308">
        <v>860</v>
      </c>
      <c r="E8308" s="2">
        <v>2.7090231481481482E-2</v>
      </c>
      <c r="F8308" s="1">
        <v>2.7083333333333334E-2</v>
      </c>
      <c r="G8308">
        <v>596</v>
      </c>
      <c r="H8308">
        <v>2340.6</v>
      </c>
      <c r="I8308">
        <v>0</v>
      </c>
      <c r="J8308" t="s">
        <v>3880</v>
      </c>
      <c r="K8308" t="s">
        <v>22</v>
      </c>
      <c r="L8308">
        <v>1</v>
      </c>
      <c r="N8308" t="s">
        <v>23</v>
      </c>
      <c r="O8308" t="s">
        <v>36</v>
      </c>
      <c r="P8308" t="s">
        <v>28</v>
      </c>
      <c r="R8308" t="s">
        <v>26</v>
      </c>
      <c r="S8308">
        <v>21.1</v>
      </c>
      <c r="T8308">
        <v>17.5</v>
      </c>
      <c r="U8308">
        <v>17.5</v>
      </c>
      <c r="V8308">
        <v>3.6</v>
      </c>
      <c r="W8308">
        <v>3.6</v>
      </c>
      <c r="AB8308">
        <f t="shared" si="165"/>
        <v>2340.6</v>
      </c>
    </row>
    <row r="8309" spans="1:28" x14ac:dyDescent="0.25">
      <c r="A8309" t="s">
        <v>3908</v>
      </c>
      <c r="B8309" t="s">
        <v>3879</v>
      </c>
      <c r="C8309" s="1">
        <v>0.65285879629629628</v>
      </c>
      <c r="D8309">
        <v>860</v>
      </c>
      <c r="E8309" s="2">
        <v>2.7090231481481482E-2</v>
      </c>
      <c r="F8309" s="1">
        <v>2.7083333333333334E-2</v>
      </c>
      <c r="G8309">
        <v>596</v>
      </c>
      <c r="H8309">
        <v>2340.6</v>
      </c>
      <c r="I8309">
        <v>0</v>
      </c>
      <c r="J8309" t="s">
        <v>3880</v>
      </c>
      <c r="K8309" t="s">
        <v>22</v>
      </c>
      <c r="L8309">
        <v>1</v>
      </c>
      <c r="N8309" t="s">
        <v>23</v>
      </c>
      <c r="O8309" t="s">
        <v>24</v>
      </c>
      <c r="P8309" t="s">
        <v>28</v>
      </c>
      <c r="R8309" t="s">
        <v>26</v>
      </c>
      <c r="AB8309">
        <f t="shared" si="165"/>
        <v>2340.6</v>
      </c>
    </row>
    <row r="8310" spans="1:28" x14ac:dyDescent="0.25">
      <c r="A8310" t="s">
        <v>3908</v>
      </c>
      <c r="B8310" t="s">
        <v>3879</v>
      </c>
      <c r="C8310" s="1">
        <v>0.65285879629629628</v>
      </c>
      <c r="D8310">
        <v>860</v>
      </c>
      <c r="E8310" s="2">
        <v>2.7090231481481482E-2</v>
      </c>
      <c r="F8310" s="1">
        <v>2.7083333333333334E-2</v>
      </c>
      <c r="G8310">
        <v>596</v>
      </c>
      <c r="H8310">
        <v>2340.6</v>
      </c>
      <c r="I8310">
        <v>0</v>
      </c>
      <c r="J8310" t="s">
        <v>3880</v>
      </c>
      <c r="K8310" t="s">
        <v>22</v>
      </c>
      <c r="L8310">
        <v>1</v>
      </c>
      <c r="N8310" t="s">
        <v>23</v>
      </c>
      <c r="O8310" t="s">
        <v>46</v>
      </c>
      <c r="P8310" t="s">
        <v>28</v>
      </c>
      <c r="R8310" t="s">
        <v>26</v>
      </c>
      <c r="S8310">
        <v>20.399999999999999</v>
      </c>
      <c r="T8310">
        <v>17.5</v>
      </c>
      <c r="U8310">
        <v>17.5</v>
      </c>
      <c r="V8310">
        <v>2.9</v>
      </c>
      <c r="W8310">
        <v>2.9</v>
      </c>
      <c r="AB8310">
        <f t="shared" ref="AB8310:AB8373" si="166">H8310+0</f>
        <v>2340.6</v>
      </c>
    </row>
    <row r="8311" spans="1:28" x14ac:dyDescent="0.25">
      <c r="A8311" t="s">
        <v>3908</v>
      </c>
      <c r="B8311" t="s">
        <v>3879</v>
      </c>
      <c r="C8311" s="1">
        <v>0.65285879629629628</v>
      </c>
      <c r="D8311">
        <v>860</v>
      </c>
      <c r="E8311" s="2">
        <v>2.7090231481481482E-2</v>
      </c>
      <c r="F8311" s="1">
        <v>2.7083333333333334E-2</v>
      </c>
      <c r="G8311">
        <v>596</v>
      </c>
      <c r="H8311">
        <v>2340.6</v>
      </c>
      <c r="I8311">
        <v>0</v>
      </c>
      <c r="J8311" t="s">
        <v>3880</v>
      </c>
      <c r="K8311" t="s">
        <v>22</v>
      </c>
      <c r="L8311">
        <v>1</v>
      </c>
      <c r="N8311" t="s">
        <v>23</v>
      </c>
      <c r="O8311" t="s">
        <v>42</v>
      </c>
      <c r="P8311" t="s">
        <v>28</v>
      </c>
      <c r="R8311" t="s">
        <v>26</v>
      </c>
      <c r="S8311">
        <v>20.8</v>
      </c>
      <c r="T8311">
        <v>17.5</v>
      </c>
      <c r="U8311">
        <v>17.5</v>
      </c>
      <c r="V8311">
        <v>3.3</v>
      </c>
      <c r="W8311">
        <v>3.3</v>
      </c>
      <c r="AB8311">
        <f t="shared" si="166"/>
        <v>2340.6</v>
      </c>
    </row>
    <row r="8312" spans="1:28" x14ac:dyDescent="0.25">
      <c r="A8312" t="s">
        <v>3908</v>
      </c>
      <c r="B8312" t="s">
        <v>3879</v>
      </c>
      <c r="C8312" s="1">
        <v>0.65285879629629628</v>
      </c>
      <c r="D8312">
        <v>860</v>
      </c>
      <c r="E8312" s="2">
        <v>2.7090231481481482E-2</v>
      </c>
      <c r="F8312" s="1">
        <v>2.7083333333333334E-2</v>
      </c>
      <c r="G8312">
        <v>596</v>
      </c>
      <c r="H8312">
        <v>2340.6</v>
      </c>
      <c r="I8312">
        <v>0</v>
      </c>
      <c r="J8312" t="s">
        <v>3880</v>
      </c>
      <c r="K8312" t="s">
        <v>22</v>
      </c>
      <c r="L8312">
        <v>1</v>
      </c>
      <c r="N8312" t="s">
        <v>23</v>
      </c>
      <c r="O8312" t="s">
        <v>33</v>
      </c>
      <c r="P8312" t="s">
        <v>28</v>
      </c>
      <c r="R8312" t="s">
        <v>26</v>
      </c>
      <c r="AB8312">
        <f t="shared" si="166"/>
        <v>2340.6</v>
      </c>
    </row>
    <row r="8313" spans="1:28" x14ac:dyDescent="0.25">
      <c r="A8313" t="s">
        <v>3909</v>
      </c>
      <c r="B8313" t="s">
        <v>3879</v>
      </c>
      <c r="C8313" s="1">
        <v>0.65494212962962961</v>
      </c>
      <c r="D8313">
        <v>361</v>
      </c>
      <c r="E8313" s="2">
        <v>2.9167789351851849E-2</v>
      </c>
      <c r="F8313" s="1">
        <v>2.9166666666666664E-2</v>
      </c>
      <c r="G8313">
        <v>97</v>
      </c>
      <c r="H8313">
        <v>2520.1</v>
      </c>
      <c r="I8313">
        <v>0</v>
      </c>
      <c r="J8313" t="s">
        <v>3880</v>
      </c>
      <c r="K8313" t="s">
        <v>22</v>
      </c>
      <c r="L8313">
        <v>1</v>
      </c>
      <c r="N8313" t="s">
        <v>23</v>
      </c>
      <c r="O8313" t="s">
        <v>42</v>
      </c>
      <c r="P8313" t="s">
        <v>28</v>
      </c>
      <c r="R8313" t="s">
        <v>26</v>
      </c>
      <c r="AB8313">
        <f t="shared" si="166"/>
        <v>2520.1</v>
      </c>
    </row>
    <row r="8314" spans="1:28" x14ac:dyDescent="0.25">
      <c r="A8314" t="s">
        <v>3909</v>
      </c>
      <c r="B8314" t="s">
        <v>3879</v>
      </c>
      <c r="C8314" s="1">
        <v>0.65494212962962961</v>
      </c>
      <c r="D8314">
        <v>361</v>
      </c>
      <c r="E8314" s="2">
        <v>2.9167789351851849E-2</v>
      </c>
      <c r="F8314" s="1">
        <v>2.9166666666666664E-2</v>
      </c>
      <c r="G8314">
        <v>97</v>
      </c>
      <c r="H8314">
        <v>2520.1</v>
      </c>
      <c r="I8314">
        <v>0</v>
      </c>
      <c r="J8314" t="s">
        <v>3880</v>
      </c>
      <c r="K8314" t="s">
        <v>22</v>
      </c>
      <c r="L8314">
        <v>1</v>
      </c>
      <c r="N8314" t="s">
        <v>23</v>
      </c>
      <c r="O8314" t="s">
        <v>46</v>
      </c>
      <c r="P8314" t="s">
        <v>28</v>
      </c>
      <c r="R8314" t="s">
        <v>26</v>
      </c>
      <c r="S8314">
        <v>20.2</v>
      </c>
      <c r="T8314">
        <v>17.399999999999999</v>
      </c>
      <c r="U8314">
        <v>17.5</v>
      </c>
      <c r="V8314">
        <v>2.8</v>
      </c>
      <c r="W8314">
        <v>2.7</v>
      </c>
      <c r="AB8314">
        <f t="shared" si="166"/>
        <v>2520.1</v>
      </c>
    </row>
    <row r="8315" spans="1:28" x14ac:dyDescent="0.25">
      <c r="A8315" t="s">
        <v>3909</v>
      </c>
      <c r="B8315" t="s">
        <v>3879</v>
      </c>
      <c r="C8315" s="1">
        <v>0.65494212962962961</v>
      </c>
      <c r="D8315">
        <v>361</v>
      </c>
      <c r="E8315" s="2">
        <v>2.9167789351851849E-2</v>
      </c>
      <c r="F8315" s="1">
        <v>2.9166666666666664E-2</v>
      </c>
      <c r="G8315">
        <v>97</v>
      </c>
      <c r="H8315">
        <v>2520.1</v>
      </c>
      <c r="I8315">
        <v>0</v>
      </c>
      <c r="J8315" t="s">
        <v>3880</v>
      </c>
      <c r="K8315" t="s">
        <v>22</v>
      </c>
      <c r="L8315">
        <v>1</v>
      </c>
      <c r="N8315" t="s">
        <v>23</v>
      </c>
      <c r="O8315" t="s">
        <v>24</v>
      </c>
      <c r="P8315" t="s">
        <v>28</v>
      </c>
      <c r="R8315" t="s">
        <v>26</v>
      </c>
      <c r="S8315">
        <v>21.3</v>
      </c>
      <c r="T8315">
        <v>17.399999999999999</v>
      </c>
      <c r="U8315">
        <v>17.5</v>
      </c>
      <c r="V8315">
        <v>3.9</v>
      </c>
      <c r="W8315">
        <v>3.8</v>
      </c>
      <c r="AB8315">
        <f t="shared" si="166"/>
        <v>2520.1</v>
      </c>
    </row>
    <row r="8316" spans="1:28" x14ac:dyDescent="0.25">
      <c r="A8316" t="s">
        <v>3909</v>
      </c>
      <c r="B8316" t="s">
        <v>3879</v>
      </c>
      <c r="C8316" s="1">
        <v>0.65494212962962961</v>
      </c>
      <c r="D8316">
        <v>361</v>
      </c>
      <c r="E8316" s="2">
        <v>2.9167789351851849E-2</v>
      </c>
      <c r="F8316" s="1">
        <v>2.9166666666666664E-2</v>
      </c>
      <c r="G8316">
        <v>97</v>
      </c>
      <c r="H8316">
        <v>2520.1</v>
      </c>
      <c r="I8316">
        <v>0</v>
      </c>
      <c r="J8316" t="s">
        <v>3880</v>
      </c>
      <c r="K8316" t="s">
        <v>22</v>
      </c>
      <c r="L8316">
        <v>1</v>
      </c>
      <c r="N8316" t="s">
        <v>23</v>
      </c>
      <c r="O8316" t="s">
        <v>36</v>
      </c>
      <c r="P8316" t="s">
        <v>28</v>
      </c>
      <c r="R8316" t="s">
        <v>26</v>
      </c>
      <c r="AB8316">
        <f t="shared" si="166"/>
        <v>2520.1</v>
      </c>
    </row>
    <row r="8317" spans="1:28" x14ac:dyDescent="0.25">
      <c r="A8317" t="s">
        <v>3910</v>
      </c>
      <c r="B8317" t="s">
        <v>3879</v>
      </c>
      <c r="C8317" s="1">
        <v>0.65702546296296294</v>
      </c>
      <c r="D8317">
        <v>530</v>
      </c>
      <c r="E8317" s="2">
        <v>3.1253078703703703E-2</v>
      </c>
      <c r="F8317" s="1">
        <v>3.125E-2</v>
      </c>
      <c r="G8317">
        <v>266</v>
      </c>
      <c r="H8317">
        <v>2700.27</v>
      </c>
      <c r="I8317">
        <v>0</v>
      </c>
      <c r="J8317" t="s">
        <v>3880</v>
      </c>
      <c r="K8317" t="s">
        <v>22</v>
      </c>
      <c r="L8317">
        <v>1</v>
      </c>
      <c r="N8317" t="s">
        <v>23</v>
      </c>
      <c r="O8317" t="s">
        <v>36</v>
      </c>
      <c r="P8317" t="s">
        <v>28</v>
      </c>
      <c r="R8317" t="s">
        <v>26</v>
      </c>
      <c r="S8317">
        <v>18</v>
      </c>
      <c r="T8317">
        <v>17.399999999999999</v>
      </c>
      <c r="U8317">
        <v>17.600000000000001</v>
      </c>
      <c r="V8317">
        <v>0.6</v>
      </c>
      <c r="W8317">
        <v>0.4</v>
      </c>
      <c r="AB8317">
        <f t="shared" si="166"/>
        <v>2700.27</v>
      </c>
    </row>
    <row r="8318" spans="1:28" x14ac:dyDescent="0.25">
      <c r="A8318" t="s">
        <v>3910</v>
      </c>
      <c r="B8318" t="s">
        <v>3879</v>
      </c>
      <c r="C8318" s="1">
        <v>0.65702546296296294</v>
      </c>
      <c r="D8318">
        <v>530</v>
      </c>
      <c r="E8318" s="2">
        <v>3.1253078703703703E-2</v>
      </c>
      <c r="F8318" s="1">
        <v>3.125E-2</v>
      </c>
      <c r="G8318">
        <v>266</v>
      </c>
      <c r="H8318">
        <v>2700.27</v>
      </c>
      <c r="I8318">
        <v>0</v>
      </c>
      <c r="J8318" t="s">
        <v>3880</v>
      </c>
      <c r="K8318" t="s">
        <v>22</v>
      </c>
      <c r="L8318">
        <v>1</v>
      </c>
      <c r="N8318" t="s">
        <v>23</v>
      </c>
      <c r="O8318" t="s">
        <v>24</v>
      </c>
      <c r="P8318" t="s">
        <v>28</v>
      </c>
      <c r="R8318" t="s">
        <v>26</v>
      </c>
      <c r="S8318">
        <v>21.4</v>
      </c>
      <c r="T8318">
        <v>17.399999999999999</v>
      </c>
      <c r="U8318">
        <v>17.600000000000001</v>
      </c>
      <c r="V8318">
        <v>4</v>
      </c>
      <c r="W8318">
        <v>3.8</v>
      </c>
      <c r="AB8318">
        <f t="shared" si="166"/>
        <v>2700.27</v>
      </c>
    </row>
    <row r="8319" spans="1:28" x14ac:dyDescent="0.25">
      <c r="A8319" t="s">
        <v>3910</v>
      </c>
      <c r="B8319" t="s">
        <v>3879</v>
      </c>
      <c r="C8319" s="1">
        <v>0.65702546296296294</v>
      </c>
      <c r="D8319">
        <v>530</v>
      </c>
      <c r="E8319" s="2">
        <v>3.1253078703703703E-2</v>
      </c>
      <c r="F8319" s="1">
        <v>3.125E-2</v>
      </c>
      <c r="G8319">
        <v>266</v>
      </c>
      <c r="H8319">
        <v>2700.27</v>
      </c>
      <c r="I8319">
        <v>0</v>
      </c>
      <c r="J8319" t="s">
        <v>3880</v>
      </c>
      <c r="K8319" t="s">
        <v>22</v>
      </c>
      <c r="L8319">
        <v>1</v>
      </c>
      <c r="N8319" t="s">
        <v>23</v>
      </c>
      <c r="O8319" t="s">
        <v>46</v>
      </c>
      <c r="P8319" t="s">
        <v>28</v>
      </c>
      <c r="R8319" t="s">
        <v>26</v>
      </c>
      <c r="S8319">
        <v>20.100000000000001</v>
      </c>
      <c r="T8319">
        <v>17.399999999999999</v>
      </c>
      <c r="U8319">
        <v>17.600000000000001</v>
      </c>
      <c r="V8319">
        <v>2.7</v>
      </c>
      <c r="W8319">
        <v>2.5</v>
      </c>
      <c r="AB8319">
        <f t="shared" si="166"/>
        <v>2700.27</v>
      </c>
    </row>
    <row r="8320" spans="1:28" x14ac:dyDescent="0.25">
      <c r="A8320" t="s">
        <v>3910</v>
      </c>
      <c r="B8320" t="s">
        <v>3879</v>
      </c>
      <c r="C8320" s="1">
        <v>0.65702546296296294</v>
      </c>
      <c r="D8320">
        <v>530</v>
      </c>
      <c r="E8320" s="2">
        <v>3.1253078703703703E-2</v>
      </c>
      <c r="F8320" s="1">
        <v>3.125E-2</v>
      </c>
      <c r="G8320">
        <v>266</v>
      </c>
      <c r="H8320">
        <v>2700.27</v>
      </c>
      <c r="I8320">
        <v>0</v>
      </c>
      <c r="J8320" t="s">
        <v>3880</v>
      </c>
      <c r="K8320" t="s">
        <v>22</v>
      </c>
      <c r="L8320">
        <v>1</v>
      </c>
      <c r="N8320" t="s">
        <v>23</v>
      </c>
      <c r="O8320" t="s">
        <v>42</v>
      </c>
      <c r="P8320" t="s">
        <v>28</v>
      </c>
      <c r="R8320" t="s">
        <v>26</v>
      </c>
      <c r="AB8320">
        <f t="shared" si="166"/>
        <v>2700.27</v>
      </c>
    </row>
    <row r="8321" spans="1:28" x14ac:dyDescent="0.25">
      <c r="A8321" t="s">
        <v>3911</v>
      </c>
      <c r="B8321" t="s">
        <v>3879</v>
      </c>
      <c r="C8321" s="1">
        <v>0.65910879629629626</v>
      </c>
      <c r="D8321">
        <v>566</v>
      </c>
      <c r="E8321" s="2">
        <v>3.3336828703703698E-2</v>
      </c>
      <c r="F8321" s="1">
        <v>3.3333333333333333E-2</v>
      </c>
      <c r="G8321">
        <v>302</v>
      </c>
      <c r="H8321">
        <v>2880.3</v>
      </c>
      <c r="I8321">
        <v>0</v>
      </c>
      <c r="J8321" t="s">
        <v>3880</v>
      </c>
      <c r="K8321" t="s">
        <v>22</v>
      </c>
      <c r="L8321">
        <v>1</v>
      </c>
      <c r="N8321" t="s">
        <v>23</v>
      </c>
      <c r="O8321" t="s">
        <v>24</v>
      </c>
      <c r="P8321" t="s">
        <v>28</v>
      </c>
      <c r="R8321" t="s">
        <v>26</v>
      </c>
      <c r="S8321">
        <v>21.5</v>
      </c>
      <c r="T8321">
        <v>17.2</v>
      </c>
      <c r="U8321">
        <v>17.399999999999999</v>
      </c>
      <c r="V8321">
        <v>4.3</v>
      </c>
      <c r="W8321">
        <v>4.0999999999999996</v>
      </c>
      <c r="AB8321">
        <f t="shared" si="166"/>
        <v>2880.3</v>
      </c>
    </row>
    <row r="8322" spans="1:28" x14ac:dyDescent="0.25">
      <c r="A8322" t="s">
        <v>3911</v>
      </c>
      <c r="B8322" t="s">
        <v>3879</v>
      </c>
      <c r="C8322" s="1">
        <v>0.65910879629629626</v>
      </c>
      <c r="D8322">
        <v>566</v>
      </c>
      <c r="E8322" s="2">
        <v>3.3336828703703698E-2</v>
      </c>
      <c r="F8322" s="1">
        <v>3.3333333333333333E-2</v>
      </c>
      <c r="G8322">
        <v>302</v>
      </c>
      <c r="H8322">
        <v>2880.3</v>
      </c>
      <c r="I8322">
        <v>0</v>
      </c>
      <c r="J8322" t="s">
        <v>3880</v>
      </c>
      <c r="K8322" t="s">
        <v>22</v>
      </c>
      <c r="L8322">
        <v>1</v>
      </c>
      <c r="N8322" t="s">
        <v>23</v>
      </c>
      <c r="O8322" t="s">
        <v>46</v>
      </c>
      <c r="P8322" t="s">
        <v>28</v>
      </c>
      <c r="R8322" t="s">
        <v>26</v>
      </c>
      <c r="S8322">
        <v>20</v>
      </c>
      <c r="T8322">
        <v>17.2</v>
      </c>
      <c r="U8322">
        <v>17.399999999999999</v>
      </c>
      <c r="V8322">
        <v>2.8</v>
      </c>
      <c r="W8322">
        <v>2.6</v>
      </c>
      <c r="AB8322">
        <f t="shared" si="166"/>
        <v>2880.3</v>
      </c>
    </row>
    <row r="8323" spans="1:28" x14ac:dyDescent="0.25">
      <c r="A8323" t="s">
        <v>3911</v>
      </c>
      <c r="B8323" t="s">
        <v>3879</v>
      </c>
      <c r="C8323" s="1">
        <v>0.65910879629629626</v>
      </c>
      <c r="D8323">
        <v>566</v>
      </c>
      <c r="E8323" s="2">
        <v>3.3336828703703698E-2</v>
      </c>
      <c r="F8323" s="1">
        <v>3.3333333333333333E-2</v>
      </c>
      <c r="G8323">
        <v>302</v>
      </c>
      <c r="H8323">
        <v>2880.3</v>
      </c>
      <c r="I8323">
        <v>0</v>
      </c>
      <c r="J8323" t="s">
        <v>3880</v>
      </c>
      <c r="K8323" t="s">
        <v>22</v>
      </c>
      <c r="L8323">
        <v>1</v>
      </c>
      <c r="N8323" t="s">
        <v>23</v>
      </c>
      <c r="O8323" t="s">
        <v>42</v>
      </c>
      <c r="P8323" t="s">
        <v>28</v>
      </c>
      <c r="R8323" t="s">
        <v>26</v>
      </c>
      <c r="AB8323">
        <f t="shared" si="166"/>
        <v>2880.3</v>
      </c>
    </row>
    <row r="8324" spans="1:28" x14ac:dyDescent="0.25">
      <c r="A8324" t="s">
        <v>3912</v>
      </c>
      <c r="B8324" t="s">
        <v>3879</v>
      </c>
      <c r="C8324" s="1">
        <v>0.66120370370370374</v>
      </c>
      <c r="D8324">
        <v>69</v>
      </c>
      <c r="E8324" s="2">
        <v>3.542597222222222E-2</v>
      </c>
      <c r="F8324" s="1">
        <v>3.5416666666666666E-2</v>
      </c>
      <c r="G8324">
        <v>804</v>
      </c>
      <c r="H8324">
        <v>3060.8</v>
      </c>
      <c r="I8324">
        <v>0</v>
      </c>
      <c r="J8324" t="s">
        <v>3880</v>
      </c>
      <c r="K8324" t="s">
        <v>22</v>
      </c>
      <c r="L8324">
        <v>1</v>
      </c>
      <c r="N8324" t="s">
        <v>23</v>
      </c>
      <c r="O8324" t="s">
        <v>24</v>
      </c>
      <c r="P8324" t="s">
        <v>28</v>
      </c>
      <c r="R8324" t="s">
        <v>26</v>
      </c>
      <c r="S8324">
        <v>20.8</v>
      </c>
      <c r="T8324">
        <v>17.399999999999999</v>
      </c>
      <c r="U8324">
        <v>17.399999999999999</v>
      </c>
      <c r="V8324">
        <v>3.4</v>
      </c>
      <c r="W8324">
        <v>3.4</v>
      </c>
      <c r="AB8324">
        <f t="shared" si="166"/>
        <v>3060.8</v>
      </c>
    </row>
    <row r="8325" spans="1:28" x14ac:dyDescent="0.25">
      <c r="A8325" t="s">
        <v>3912</v>
      </c>
      <c r="B8325" t="s">
        <v>3879</v>
      </c>
      <c r="C8325" s="1">
        <v>0.66120370370370374</v>
      </c>
      <c r="D8325">
        <v>69</v>
      </c>
      <c r="E8325" s="2">
        <v>3.542597222222222E-2</v>
      </c>
      <c r="F8325" s="1">
        <v>3.5416666666666666E-2</v>
      </c>
      <c r="G8325">
        <v>804</v>
      </c>
      <c r="H8325">
        <v>3060.8</v>
      </c>
      <c r="I8325">
        <v>0</v>
      </c>
      <c r="J8325" t="s">
        <v>3880</v>
      </c>
      <c r="K8325" t="s">
        <v>22</v>
      </c>
      <c r="L8325">
        <v>1</v>
      </c>
      <c r="N8325" t="s">
        <v>23</v>
      </c>
      <c r="O8325" t="s">
        <v>46</v>
      </c>
      <c r="P8325" t="s">
        <v>28</v>
      </c>
      <c r="R8325" t="s">
        <v>26</v>
      </c>
      <c r="S8325">
        <v>19.5</v>
      </c>
      <c r="T8325">
        <v>17.399999999999999</v>
      </c>
      <c r="U8325">
        <v>17.399999999999999</v>
      </c>
      <c r="V8325">
        <v>2.1</v>
      </c>
      <c r="W8325">
        <v>2.1</v>
      </c>
      <c r="AB8325">
        <f t="shared" si="166"/>
        <v>3060.8</v>
      </c>
    </row>
    <row r="8326" spans="1:28" x14ac:dyDescent="0.25">
      <c r="A8326" t="s">
        <v>3912</v>
      </c>
      <c r="B8326" t="s">
        <v>3879</v>
      </c>
      <c r="C8326" s="1">
        <v>0.66120370370370374</v>
      </c>
      <c r="D8326">
        <v>69</v>
      </c>
      <c r="E8326" s="2">
        <v>3.542597222222222E-2</v>
      </c>
      <c r="F8326" s="1">
        <v>3.5416666666666666E-2</v>
      </c>
      <c r="G8326">
        <v>804</v>
      </c>
      <c r="H8326">
        <v>3060.8</v>
      </c>
      <c r="I8326">
        <v>0</v>
      </c>
      <c r="J8326" t="s">
        <v>3880</v>
      </c>
      <c r="K8326" t="s">
        <v>22</v>
      </c>
      <c r="L8326">
        <v>1</v>
      </c>
      <c r="N8326" t="s">
        <v>23</v>
      </c>
      <c r="O8326" t="s">
        <v>42</v>
      </c>
      <c r="P8326" t="s">
        <v>28</v>
      </c>
      <c r="R8326" t="s">
        <v>26</v>
      </c>
      <c r="S8326">
        <v>19.7</v>
      </c>
      <c r="T8326">
        <v>17.399999999999999</v>
      </c>
      <c r="U8326">
        <v>17.399999999999999</v>
      </c>
      <c r="V8326">
        <v>2.2999999999999998</v>
      </c>
      <c r="W8326">
        <v>2.2999999999999998</v>
      </c>
      <c r="AB8326">
        <f t="shared" si="166"/>
        <v>3060.8</v>
      </c>
    </row>
    <row r="8327" spans="1:28" x14ac:dyDescent="0.25">
      <c r="A8327" t="s">
        <v>3913</v>
      </c>
      <c r="B8327" t="s">
        <v>3879</v>
      </c>
      <c r="C8327" s="1">
        <v>0.66328703703703706</v>
      </c>
      <c r="D8327">
        <v>304</v>
      </c>
      <c r="E8327" s="2">
        <v>3.7512037037037038E-2</v>
      </c>
      <c r="F8327" s="1">
        <v>3.7511574074074072E-2</v>
      </c>
      <c r="G8327">
        <v>40</v>
      </c>
      <c r="H8327">
        <v>3241.04</v>
      </c>
      <c r="I8327">
        <v>0</v>
      </c>
      <c r="J8327" t="s">
        <v>3880</v>
      </c>
      <c r="K8327" t="s">
        <v>22</v>
      </c>
      <c r="L8327">
        <v>1</v>
      </c>
      <c r="N8327" t="s">
        <v>23</v>
      </c>
      <c r="O8327" t="s">
        <v>24</v>
      </c>
      <c r="P8327" t="s">
        <v>28</v>
      </c>
      <c r="R8327" t="s">
        <v>26</v>
      </c>
      <c r="S8327">
        <v>20.8</v>
      </c>
      <c r="T8327">
        <v>17.2</v>
      </c>
      <c r="U8327">
        <v>17.399999999999999</v>
      </c>
      <c r="V8327">
        <v>3.6</v>
      </c>
      <c r="W8327">
        <v>3.4</v>
      </c>
      <c r="AB8327">
        <f t="shared" si="166"/>
        <v>3241.04</v>
      </c>
    </row>
    <row r="8328" spans="1:28" x14ac:dyDescent="0.25">
      <c r="A8328" t="s">
        <v>3913</v>
      </c>
      <c r="B8328" t="s">
        <v>3879</v>
      </c>
      <c r="C8328" s="1">
        <v>0.66328703703703706</v>
      </c>
      <c r="D8328">
        <v>304</v>
      </c>
      <c r="E8328" s="2">
        <v>3.7512037037037038E-2</v>
      </c>
      <c r="F8328" s="1">
        <v>3.7511574074074072E-2</v>
      </c>
      <c r="G8328">
        <v>40</v>
      </c>
      <c r="H8328">
        <v>3241.04</v>
      </c>
      <c r="I8328">
        <v>0</v>
      </c>
      <c r="J8328" t="s">
        <v>3880</v>
      </c>
      <c r="K8328" t="s">
        <v>22</v>
      </c>
      <c r="L8328">
        <v>1</v>
      </c>
      <c r="N8328" t="s">
        <v>23</v>
      </c>
      <c r="O8328" t="s">
        <v>46</v>
      </c>
      <c r="P8328" t="s">
        <v>28</v>
      </c>
      <c r="R8328" t="s">
        <v>26</v>
      </c>
      <c r="S8328">
        <v>19</v>
      </c>
      <c r="T8328">
        <v>17.2</v>
      </c>
      <c r="U8328">
        <v>17.399999999999999</v>
      </c>
      <c r="V8328">
        <v>1.8</v>
      </c>
      <c r="W8328">
        <v>1.6</v>
      </c>
      <c r="AB8328">
        <f t="shared" si="166"/>
        <v>3241.04</v>
      </c>
    </row>
    <row r="8329" spans="1:28" x14ac:dyDescent="0.25">
      <c r="A8329" t="s">
        <v>3913</v>
      </c>
      <c r="B8329" t="s">
        <v>3879</v>
      </c>
      <c r="C8329" s="1">
        <v>0.66328703703703706</v>
      </c>
      <c r="D8329">
        <v>304</v>
      </c>
      <c r="E8329" s="2">
        <v>3.7512037037037038E-2</v>
      </c>
      <c r="F8329" s="1">
        <v>3.7511574074074072E-2</v>
      </c>
      <c r="G8329">
        <v>40</v>
      </c>
      <c r="H8329">
        <v>3241.04</v>
      </c>
      <c r="I8329">
        <v>0</v>
      </c>
      <c r="J8329" t="s">
        <v>3880</v>
      </c>
      <c r="K8329" t="s">
        <v>22</v>
      </c>
      <c r="L8329">
        <v>1</v>
      </c>
      <c r="N8329" t="s">
        <v>23</v>
      </c>
      <c r="O8329" t="s">
        <v>42</v>
      </c>
      <c r="P8329" t="s">
        <v>28</v>
      </c>
      <c r="R8329" t="s">
        <v>26</v>
      </c>
      <c r="S8329">
        <v>19.3</v>
      </c>
      <c r="T8329">
        <v>17.2</v>
      </c>
      <c r="U8329">
        <v>17.399999999999999</v>
      </c>
      <c r="V8329">
        <v>2.1</v>
      </c>
      <c r="W8329">
        <v>1.9</v>
      </c>
      <c r="AB8329">
        <f t="shared" si="166"/>
        <v>3241.04</v>
      </c>
    </row>
    <row r="8330" spans="1:28" x14ac:dyDescent="0.25">
      <c r="A8330" t="s">
        <v>3914</v>
      </c>
      <c r="B8330" t="s">
        <v>3879</v>
      </c>
      <c r="C8330" s="1">
        <v>0.66537037037037039</v>
      </c>
      <c r="D8330">
        <v>507</v>
      </c>
      <c r="E8330" s="2">
        <v>3.959771990740741E-2</v>
      </c>
      <c r="F8330" s="1">
        <v>3.9594907407407405E-2</v>
      </c>
      <c r="G8330">
        <v>243</v>
      </c>
      <c r="H8330">
        <v>3421.24</v>
      </c>
      <c r="I8330">
        <v>0</v>
      </c>
      <c r="J8330" t="s">
        <v>3880</v>
      </c>
      <c r="K8330" t="s">
        <v>22</v>
      </c>
      <c r="L8330">
        <v>1</v>
      </c>
      <c r="N8330" t="s">
        <v>23</v>
      </c>
      <c r="O8330" t="s">
        <v>24</v>
      </c>
      <c r="P8330" t="s">
        <v>28</v>
      </c>
      <c r="R8330" t="s">
        <v>26</v>
      </c>
      <c r="S8330">
        <v>22.2</v>
      </c>
      <c r="T8330">
        <v>17.3</v>
      </c>
      <c r="U8330">
        <v>17.399999999999999</v>
      </c>
      <c r="V8330">
        <v>4.9000000000000004</v>
      </c>
      <c r="W8330">
        <v>4.8</v>
      </c>
      <c r="AB8330">
        <f t="shared" si="166"/>
        <v>3421.24</v>
      </c>
    </row>
    <row r="8331" spans="1:28" x14ac:dyDescent="0.25">
      <c r="A8331" t="s">
        <v>3915</v>
      </c>
      <c r="B8331" t="s">
        <v>3879</v>
      </c>
      <c r="C8331" s="1">
        <v>0.66537037037037039</v>
      </c>
      <c r="D8331">
        <v>573</v>
      </c>
      <c r="E8331" s="2">
        <v>3.9598483796296297E-2</v>
      </c>
      <c r="F8331" s="1">
        <v>3.9594907407407405E-2</v>
      </c>
      <c r="G8331">
        <v>309</v>
      </c>
      <c r="H8331">
        <v>3421.31</v>
      </c>
      <c r="I8331">
        <v>0</v>
      </c>
      <c r="J8331" t="s">
        <v>3880</v>
      </c>
      <c r="K8331" t="s">
        <v>22</v>
      </c>
      <c r="L8331">
        <v>1</v>
      </c>
      <c r="N8331" t="s">
        <v>23</v>
      </c>
      <c r="O8331" t="s">
        <v>42</v>
      </c>
      <c r="P8331" t="s">
        <v>28</v>
      </c>
      <c r="R8331" t="s">
        <v>26</v>
      </c>
      <c r="S8331">
        <v>20.100000000000001</v>
      </c>
      <c r="T8331">
        <v>17.3</v>
      </c>
      <c r="U8331">
        <v>17.399999999999999</v>
      </c>
      <c r="V8331">
        <v>2.8</v>
      </c>
      <c r="W8331">
        <v>2.7</v>
      </c>
      <c r="AB8331">
        <f t="shared" si="166"/>
        <v>3421.31</v>
      </c>
    </row>
    <row r="8332" spans="1:28" x14ac:dyDescent="0.25">
      <c r="A8332" t="s">
        <v>3916</v>
      </c>
      <c r="B8332" t="s">
        <v>3879</v>
      </c>
      <c r="C8332" s="1">
        <v>0.66537037037037039</v>
      </c>
      <c r="D8332">
        <v>607</v>
      </c>
      <c r="E8332" s="2">
        <v>3.9598877314814811E-2</v>
      </c>
      <c r="F8332" s="1">
        <v>3.9594907407407405E-2</v>
      </c>
      <c r="G8332">
        <v>343</v>
      </c>
      <c r="H8332">
        <v>3421.34</v>
      </c>
      <c r="I8332">
        <v>0</v>
      </c>
      <c r="J8332" t="s">
        <v>3880</v>
      </c>
      <c r="K8332" t="s">
        <v>22</v>
      </c>
      <c r="L8332">
        <v>1</v>
      </c>
      <c r="N8332" t="s">
        <v>23</v>
      </c>
      <c r="O8332" t="s">
        <v>46</v>
      </c>
      <c r="P8332" t="s">
        <v>28</v>
      </c>
      <c r="R8332" t="s">
        <v>26</v>
      </c>
      <c r="S8332">
        <v>19.600000000000001</v>
      </c>
      <c r="T8332">
        <v>17.3</v>
      </c>
      <c r="U8332">
        <v>17.399999999999999</v>
      </c>
      <c r="V8332">
        <v>2.2999999999999998</v>
      </c>
      <c r="W8332">
        <v>2.2000000000000002</v>
      </c>
      <c r="AB8332">
        <f t="shared" si="166"/>
        <v>3421.34</v>
      </c>
    </row>
    <row r="8333" spans="1:28" x14ac:dyDescent="0.25">
      <c r="A8333" t="s">
        <v>3917</v>
      </c>
      <c r="B8333" t="s">
        <v>3879</v>
      </c>
      <c r="C8333" s="1">
        <v>0.66537037037037039</v>
      </c>
      <c r="D8333">
        <v>707</v>
      </c>
      <c r="E8333" s="2">
        <v>3.9600034722222226E-2</v>
      </c>
      <c r="F8333" s="1">
        <v>3.9594907407407405E-2</v>
      </c>
      <c r="G8333">
        <v>443</v>
      </c>
      <c r="H8333">
        <v>3421.44</v>
      </c>
      <c r="I8333">
        <v>0</v>
      </c>
      <c r="J8333" t="s">
        <v>3880</v>
      </c>
      <c r="K8333" t="s">
        <v>22</v>
      </c>
      <c r="L8333">
        <v>1</v>
      </c>
      <c r="N8333" t="s">
        <v>23</v>
      </c>
      <c r="O8333" t="s">
        <v>31</v>
      </c>
      <c r="P8333" t="s">
        <v>28</v>
      </c>
      <c r="R8333" t="s">
        <v>26</v>
      </c>
      <c r="AB8333">
        <f t="shared" si="166"/>
        <v>3421.44</v>
      </c>
    </row>
    <row r="8334" spans="1:28" x14ac:dyDescent="0.25">
      <c r="A8334" t="s">
        <v>3918</v>
      </c>
      <c r="B8334" t="s">
        <v>3879</v>
      </c>
      <c r="C8334" s="1">
        <v>0.66744212962962957</v>
      </c>
      <c r="D8334">
        <v>641</v>
      </c>
      <c r="E8334" s="2">
        <v>4.1671030092592591E-2</v>
      </c>
      <c r="F8334" s="1">
        <v>4.1666666666666664E-2</v>
      </c>
      <c r="G8334">
        <v>377</v>
      </c>
      <c r="H8334">
        <v>3600.38</v>
      </c>
      <c r="I8334">
        <v>0</v>
      </c>
      <c r="J8334" t="s">
        <v>3880</v>
      </c>
      <c r="K8334" t="s">
        <v>22</v>
      </c>
      <c r="L8334">
        <v>1</v>
      </c>
      <c r="N8334" t="s">
        <v>23</v>
      </c>
      <c r="O8334" t="s">
        <v>24</v>
      </c>
      <c r="P8334" t="s">
        <v>28</v>
      </c>
      <c r="R8334" t="s">
        <v>26</v>
      </c>
      <c r="S8334">
        <v>21.9</v>
      </c>
      <c r="T8334">
        <v>17.399999999999999</v>
      </c>
      <c r="U8334">
        <v>17.600000000000001</v>
      </c>
      <c r="V8334">
        <v>4.5</v>
      </c>
      <c r="W8334">
        <v>4.3</v>
      </c>
      <c r="AB8334">
        <f t="shared" si="166"/>
        <v>3600.38</v>
      </c>
    </row>
    <row r="8335" spans="1:28" x14ac:dyDescent="0.25">
      <c r="A8335" t="s">
        <v>3918</v>
      </c>
      <c r="B8335" t="s">
        <v>3879</v>
      </c>
      <c r="C8335" s="1">
        <v>0.66744212962962957</v>
      </c>
      <c r="D8335">
        <v>641</v>
      </c>
      <c r="E8335" s="2">
        <v>4.1671030092592591E-2</v>
      </c>
      <c r="F8335" s="1">
        <v>4.1666666666666664E-2</v>
      </c>
      <c r="G8335">
        <v>377</v>
      </c>
      <c r="H8335">
        <v>3600.38</v>
      </c>
      <c r="I8335">
        <v>0</v>
      </c>
      <c r="J8335" t="s">
        <v>3880</v>
      </c>
      <c r="K8335" t="s">
        <v>22</v>
      </c>
      <c r="L8335">
        <v>1</v>
      </c>
      <c r="N8335" t="s">
        <v>23</v>
      </c>
      <c r="O8335" t="s">
        <v>46</v>
      </c>
      <c r="P8335" t="s">
        <v>28</v>
      </c>
      <c r="R8335" t="s">
        <v>26</v>
      </c>
      <c r="S8335">
        <v>19.399999999999999</v>
      </c>
      <c r="T8335">
        <v>17.399999999999999</v>
      </c>
      <c r="U8335">
        <v>17.600000000000001</v>
      </c>
      <c r="V8335">
        <v>2</v>
      </c>
      <c r="W8335">
        <v>1.8</v>
      </c>
      <c r="AB8335">
        <f t="shared" si="166"/>
        <v>3600.38</v>
      </c>
    </row>
    <row r="8336" spans="1:28" x14ac:dyDescent="0.25">
      <c r="A8336" t="s">
        <v>3918</v>
      </c>
      <c r="B8336" t="s">
        <v>3879</v>
      </c>
      <c r="C8336" s="1">
        <v>0.66744212962962957</v>
      </c>
      <c r="D8336">
        <v>641</v>
      </c>
      <c r="E8336" s="2">
        <v>4.1671030092592591E-2</v>
      </c>
      <c r="F8336" s="1">
        <v>4.1666666666666664E-2</v>
      </c>
      <c r="G8336">
        <v>377</v>
      </c>
      <c r="H8336">
        <v>3600.38</v>
      </c>
      <c r="I8336">
        <v>0</v>
      </c>
      <c r="J8336" t="s">
        <v>3880</v>
      </c>
      <c r="K8336" t="s">
        <v>22</v>
      </c>
      <c r="L8336">
        <v>1</v>
      </c>
      <c r="N8336" t="s">
        <v>23</v>
      </c>
      <c r="O8336" t="s">
        <v>42</v>
      </c>
      <c r="P8336" t="s">
        <v>28</v>
      </c>
      <c r="R8336" t="s">
        <v>26</v>
      </c>
      <c r="AB8336">
        <f t="shared" si="166"/>
        <v>3600.38</v>
      </c>
    </row>
    <row r="8337" spans="1:28" x14ac:dyDescent="0.25">
      <c r="A8337" t="s">
        <v>3919</v>
      </c>
      <c r="B8337" t="s">
        <v>3879</v>
      </c>
      <c r="C8337" s="1">
        <v>0.66952546296296289</v>
      </c>
      <c r="D8337">
        <v>710</v>
      </c>
      <c r="E8337" s="2">
        <v>4.3755162037037033E-2</v>
      </c>
      <c r="F8337" s="1">
        <v>4.3750000000000004E-2</v>
      </c>
      <c r="G8337">
        <v>446</v>
      </c>
      <c r="H8337">
        <v>3780.45</v>
      </c>
      <c r="I8337">
        <v>0</v>
      </c>
      <c r="J8337" t="s">
        <v>3880</v>
      </c>
      <c r="K8337" t="s">
        <v>22</v>
      </c>
      <c r="L8337">
        <v>1</v>
      </c>
      <c r="N8337" t="s">
        <v>23</v>
      </c>
      <c r="O8337" t="s">
        <v>24</v>
      </c>
      <c r="P8337" t="s">
        <v>28</v>
      </c>
      <c r="R8337" t="s">
        <v>26</v>
      </c>
      <c r="S8337">
        <v>21.4</v>
      </c>
      <c r="T8337">
        <v>17.399999999999999</v>
      </c>
      <c r="U8337">
        <v>17.399999999999999</v>
      </c>
      <c r="V8337">
        <v>4</v>
      </c>
      <c r="W8337">
        <v>4</v>
      </c>
      <c r="AB8337">
        <f t="shared" si="166"/>
        <v>3780.45</v>
      </c>
    </row>
    <row r="8338" spans="1:28" x14ac:dyDescent="0.25">
      <c r="A8338" t="s">
        <v>3919</v>
      </c>
      <c r="B8338" t="s">
        <v>3879</v>
      </c>
      <c r="C8338" s="1">
        <v>0.66952546296296289</v>
      </c>
      <c r="D8338">
        <v>710</v>
      </c>
      <c r="E8338" s="2">
        <v>4.3755162037037033E-2</v>
      </c>
      <c r="F8338" s="1">
        <v>4.3750000000000004E-2</v>
      </c>
      <c r="G8338">
        <v>446</v>
      </c>
      <c r="H8338">
        <v>3780.45</v>
      </c>
      <c r="I8338">
        <v>0</v>
      </c>
      <c r="J8338" t="s">
        <v>3880</v>
      </c>
      <c r="K8338" t="s">
        <v>22</v>
      </c>
      <c r="L8338">
        <v>1</v>
      </c>
      <c r="N8338" t="s">
        <v>23</v>
      </c>
      <c r="O8338" t="s">
        <v>46</v>
      </c>
      <c r="P8338" t="s">
        <v>28</v>
      </c>
      <c r="R8338" t="s">
        <v>26</v>
      </c>
      <c r="S8338">
        <v>19.399999999999999</v>
      </c>
      <c r="T8338">
        <v>17.399999999999999</v>
      </c>
      <c r="U8338">
        <v>17.399999999999999</v>
      </c>
      <c r="V8338">
        <v>2</v>
      </c>
      <c r="W8338">
        <v>2</v>
      </c>
      <c r="AB8338">
        <f t="shared" si="166"/>
        <v>3780.45</v>
      </c>
    </row>
    <row r="8339" spans="1:28" x14ac:dyDescent="0.25">
      <c r="A8339" t="s">
        <v>3919</v>
      </c>
      <c r="B8339" t="s">
        <v>3879</v>
      </c>
      <c r="C8339" s="1">
        <v>0.66952546296296289</v>
      </c>
      <c r="D8339">
        <v>710</v>
      </c>
      <c r="E8339" s="2">
        <v>4.3755162037037033E-2</v>
      </c>
      <c r="F8339" s="1">
        <v>4.3750000000000004E-2</v>
      </c>
      <c r="G8339">
        <v>446</v>
      </c>
      <c r="H8339">
        <v>3780.45</v>
      </c>
      <c r="I8339">
        <v>0</v>
      </c>
      <c r="J8339" t="s">
        <v>3880</v>
      </c>
      <c r="K8339" t="s">
        <v>22</v>
      </c>
      <c r="L8339">
        <v>1</v>
      </c>
      <c r="N8339" t="s">
        <v>23</v>
      </c>
      <c r="O8339" t="s">
        <v>42</v>
      </c>
      <c r="P8339" t="s">
        <v>28</v>
      </c>
      <c r="R8339" t="s">
        <v>26</v>
      </c>
      <c r="S8339">
        <v>19.3</v>
      </c>
      <c r="T8339">
        <v>17.399999999999999</v>
      </c>
      <c r="U8339">
        <v>17.399999999999999</v>
      </c>
      <c r="V8339">
        <v>1.9</v>
      </c>
      <c r="W8339">
        <v>1.9</v>
      </c>
      <c r="AB8339">
        <f t="shared" si="166"/>
        <v>3780.45</v>
      </c>
    </row>
    <row r="8340" spans="1:28" x14ac:dyDescent="0.25">
      <c r="A8340" t="s">
        <v>3920</v>
      </c>
      <c r="B8340" t="s">
        <v>3879</v>
      </c>
      <c r="C8340" s="1">
        <v>0.67162037037037037</v>
      </c>
      <c r="D8340">
        <v>179</v>
      </c>
      <c r="E8340" s="2">
        <v>4.5843923611111115E-2</v>
      </c>
      <c r="F8340" s="1">
        <v>4.5833333333333337E-2</v>
      </c>
      <c r="G8340">
        <v>915</v>
      </c>
      <c r="H8340">
        <v>3960.92</v>
      </c>
      <c r="I8340">
        <v>0</v>
      </c>
      <c r="J8340" t="s">
        <v>3880</v>
      </c>
      <c r="K8340" t="s">
        <v>22</v>
      </c>
      <c r="L8340">
        <v>1</v>
      </c>
      <c r="N8340" t="s">
        <v>23</v>
      </c>
      <c r="O8340" t="s">
        <v>24</v>
      </c>
      <c r="P8340" t="s">
        <v>28</v>
      </c>
      <c r="R8340" t="s">
        <v>26</v>
      </c>
      <c r="S8340">
        <v>21</v>
      </c>
      <c r="T8340">
        <v>17.3</v>
      </c>
      <c r="U8340">
        <v>17.5</v>
      </c>
      <c r="V8340">
        <v>3.7</v>
      </c>
      <c r="W8340">
        <v>3.5</v>
      </c>
      <c r="AB8340">
        <f t="shared" si="166"/>
        <v>3960.92</v>
      </c>
    </row>
    <row r="8341" spans="1:28" x14ac:dyDescent="0.25">
      <c r="A8341" t="s">
        <v>3920</v>
      </c>
      <c r="B8341" t="s">
        <v>3879</v>
      </c>
      <c r="C8341" s="1">
        <v>0.67162037037037037</v>
      </c>
      <c r="D8341">
        <v>179</v>
      </c>
      <c r="E8341" s="2">
        <v>4.5843923611111115E-2</v>
      </c>
      <c r="F8341" s="1">
        <v>4.5833333333333337E-2</v>
      </c>
      <c r="G8341">
        <v>915</v>
      </c>
      <c r="H8341">
        <v>3960.92</v>
      </c>
      <c r="I8341">
        <v>0</v>
      </c>
      <c r="J8341" t="s">
        <v>3880</v>
      </c>
      <c r="K8341" t="s">
        <v>22</v>
      </c>
      <c r="L8341">
        <v>1</v>
      </c>
      <c r="N8341" t="s">
        <v>23</v>
      </c>
      <c r="O8341" t="s">
        <v>46</v>
      </c>
      <c r="P8341" t="s">
        <v>28</v>
      </c>
      <c r="R8341" t="s">
        <v>26</v>
      </c>
      <c r="S8341">
        <v>18.8</v>
      </c>
      <c r="T8341">
        <v>17.3</v>
      </c>
      <c r="U8341">
        <v>17.5</v>
      </c>
      <c r="V8341">
        <v>1.5</v>
      </c>
      <c r="W8341">
        <v>1.3</v>
      </c>
      <c r="AB8341">
        <f t="shared" si="166"/>
        <v>3960.92</v>
      </c>
    </row>
    <row r="8342" spans="1:28" x14ac:dyDescent="0.25">
      <c r="A8342" t="s">
        <v>3920</v>
      </c>
      <c r="B8342" t="s">
        <v>3879</v>
      </c>
      <c r="C8342" s="1">
        <v>0.67162037037037037</v>
      </c>
      <c r="D8342">
        <v>179</v>
      </c>
      <c r="E8342" s="2">
        <v>4.5843923611111115E-2</v>
      </c>
      <c r="F8342" s="1">
        <v>4.5833333333333337E-2</v>
      </c>
      <c r="G8342">
        <v>915</v>
      </c>
      <c r="H8342">
        <v>3960.92</v>
      </c>
      <c r="I8342">
        <v>0</v>
      </c>
      <c r="J8342" t="s">
        <v>3880</v>
      </c>
      <c r="K8342" t="s">
        <v>22</v>
      </c>
      <c r="L8342">
        <v>1</v>
      </c>
      <c r="N8342" t="s">
        <v>23</v>
      </c>
      <c r="O8342" t="s">
        <v>42</v>
      </c>
      <c r="P8342" t="s">
        <v>28</v>
      </c>
      <c r="R8342" t="s">
        <v>26</v>
      </c>
      <c r="S8342">
        <v>18.8</v>
      </c>
      <c r="T8342">
        <v>17.3</v>
      </c>
      <c r="U8342">
        <v>17.5</v>
      </c>
      <c r="V8342">
        <v>1.5</v>
      </c>
      <c r="W8342">
        <v>1.3</v>
      </c>
      <c r="AB8342">
        <f t="shared" si="166"/>
        <v>3960.92</v>
      </c>
    </row>
    <row r="8343" spans="1:28" x14ac:dyDescent="0.25">
      <c r="A8343" t="s">
        <v>3921</v>
      </c>
      <c r="B8343" t="s">
        <v>3879</v>
      </c>
      <c r="C8343" s="1">
        <v>0.6737037037037038</v>
      </c>
      <c r="D8343">
        <v>549</v>
      </c>
      <c r="E8343" s="2">
        <v>4.7931539351851848E-2</v>
      </c>
      <c r="F8343" s="1">
        <v>4.7928240740740737E-2</v>
      </c>
      <c r="G8343">
        <v>285</v>
      </c>
      <c r="H8343">
        <v>4141.28</v>
      </c>
      <c r="I8343">
        <v>0</v>
      </c>
      <c r="J8343" t="s">
        <v>3880</v>
      </c>
      <c r="K8343" t="s">
        <v>22</v>
      </c>
      <c r="L8343">
        <v>1</v>
      </c>
      <c r="N8343" t="s">
        <v>23</v>
      </c>
      <c r="O8343" t="s">
        <v>46</v>
      </c>
      <c r="P8343" t="s">
        <v>28</v>
      </c>
      <c r="R8343" t="s">
        <v>26</v>
      </c>
      <c r="S8343">
        <v>18.2</v>
      </c>
      <c r="T8343">
        <v>17.3</v>
      </c>
      <c r="U8343">
        <v>17.3</v>
      </c>
      <c r="V8343">
        <v>0.9</v>
      </c>
      <c r="W8343">
        <v>0.9</v>
      </c>
      <c r="AB8343">
        <f t="shared" si="166"/>
        <v>4141.28</v>
      </c>
    </row>
    <row r="8344" spans="1:28" x14ac:dyDescent="0.25">
      <c r="A8344" t="s">
        <v>3921</v>
      </c>
      <c r="B8344" t="s">
        <v>3879</v>
      </c>
      <c r="C8344" s="1">
        <v>0.6737037037037038</v>
      </c>
      <c r="D8344">
        <v>549</v>
      </c>
      <c r="E8344" s="2">
        <v>4.7931539351851848E-2</v>
      </c>
      <c r="F8344" s="1">
        <v>4.7928240740740737E-2</v>
      </c>
      <c r="G8344">
        <v>285</v>
      </c>
      <c r="H8344">
        <v>4141.28</v>
      </c>
      <c r="I8344">
        <v>0</v>
      </c>
      <c r="J8344" t="s">
        <v>3880</v>
      </c>
      <c r="K8344" t="s">
        <v>22</v>
      </c>
      <c r="L8344">
        <v>1</v>
      </c>
      <c r="N8344" t="s">
        <v>23</v>
      </c>
      <c r="O8344" t="s">
        <v>42</v>
      </c>
      <c r="P8344" t="s">
        <v>28</v>
      </c>
      <c r="R8344" t="s">
        <v>26</v>
      </c>
      <c r="S8344">
        <v>19.2</v>
      </c>
      <c r="T8344">
        <v>17.3</v>
      </c>
      <c r="U8344">
        <v>17.3</v>
      </c>
      <c r="V8344">
        <v>1.9</v>
      </c>
      <c r="W8344">
        <v>1.9</v>
      </c>
      <c r="AB8344">
        <f t="shared" si="166"/>
        <v>4141.28</v>
      </c>
    </row>
    <row r="8345" spans="1:28" x14ac:dyDescent="0.25">
      <c r="A8345" t="s">
        <v>3921</v>
      </c>
      <c r="B8345" t="s">
        <v>3879</v>
      </c>
      <c r="C8345" s="1">
        <v>0.6737037037037038</v>
      </c>
      <c r="D8345">
        <v>549</v>
      </c>
      <c r="E8345" s="2">
        <v>4.7931539351851848E-2</v>
      </c>
      <c r="F8345" s="1">
        <v>4.7928240740740737E-2</v>
      </c>
      <c r="G8345">
        <v>285</v>
      </c>
      <c r="H8345">
        <v>4141.28</v>
      </c>
      <c r="I8345">
        <v>0</v>
      </c>
      <c r="J8345" t="s">
        <v>3880</v>
      </c>
      <c r="K8345" t="s">
        <v>22</v>
      </c>
      <c r="L8345">
        <v>1</v>
      </c>
      <c r="N8345" t="s">
        <v>23</v>
      </c>
      <c r="O8345" t="s">
        <v>24</v>
      </c>
      <c r="P8345" t="s">
        <v>28</v>
      </c>
      <c r="R8345" t="s">
        <v>26</v>
      </c>
      <c r="S8345">
        <v>19.7</v>
      </c>
      <c r="T8345">
        <v>17.3</v>
      </c>
      <c r="U8345">
        <v>17.3</v>
      </c>
      <c r="V8345">
        <v>2.4</v>
      </c>
      <c r="W8345">
        <v>2.4</v>
      </c>
      <c r="AB8345">
        <f t="shared" si="166"/>
        <v>4141.28</v>
      </c>
    </row>
    <row r="8346" spans="1:28" x14ac:dyDescent="0.25">
      <c r="A8346" t="s">
        <v>3922</v>
      </c>
      <c r="B8346" t="s">
        <v>3879</v>
      </c>
      <c r="C8346" s="1">
        <v>0.67578703703703702</v>
      </c>
      <c r="D8346">
        <v>718</v>
      </c>
      <c r="E8346" s="2">
        <v>5.0016828703703699E-2</v>
      </c>
      <c r="F8346" s="1">
        <v>5.0011574074074076E-2</v>
      </c>
      <c r="G8346">
        <v>454</v>
      </c>
      <c r="H8346">
        <v>4321.45</v>
      </c>
      <c r="I8346">
        <v>0</v>
      </c>
      <c r="J8346" t="s">
        <v>3880</v>
      </c>
      <c r="K8346" t="s">
        <v>22</v>
      </c>
      <c r="L8346">
        <v>1</v>
      </c>
      <c r="N8346" t="s">
        <v>23</v>
      </c>
      <c r="O8346" t="s">
        <v>24</v>
      </c>
      <c r="P8346" t="s">
        <v>28</v>
      </c>
      <c r="R8346" t="s">
        <v>26</v>
      </c>
      <c r="S8346">
        <v>19.2</v>
      </c>
      <c r="T8346">
        <v>17.3</v>
      </c>
      <c r="U8346">
        <v>17.399999999999999</v>
      </c>
      <c r="V8346">
        <v>1.9</v>
      </c>
      <c r="W8346">
        <v>1.8</v>
      </c>
      <c r="AB8346">
        <f t="shared" si="166"/>
        <v>4321.45</v>
      </c>
    </row>
    <row r="8347" spans="1:28" x14ac:dyDescent="0.25">
      <c r="A8347" t="s">
        <v>3922</v>
      </c>
      <c r="B8347" t="s">
        <v>3879</v>
      </c>
      <c r="C8347" s="1">
        <v>0.67578703703703702</v>
      </c>
      <c r="D8347">
        <v>718</v>
      </c>
      <c r="E8347" s="2">
        <v>5.0016828703703699E-2</v>
      </c>
      <c r="F8347" s="1">
        <v>5.0011574074074076E-2</v>
      </c>
      <c r="G8347">
        <v>454</v>
      </c>
      <c r="H8347">
        <v>4321.45</v>
      </c>
      <c r="I8347">
        <v>0</v>
      </c>
      <c r="J8347" t="s">
        <v>3880</v>
      </c>
      <c r="K8347" t="s">
        <v>22</v>
      </c>
      <c r="L8347">
        <v>1</v>
      </c>
      <c r="N8347" t="s">
        <v>23</v>
      </c>
      <c r="O8347" t="s">
        <v>46</v>
      </c>
      <c r="P8347" t="s">
        <v>28</v>
      </c>
      <c r="R8347" t="s">
        <v>26</v>
      </c>
      <c r="S8347">
        <v>18.5</v>
      </c>
      <c r="T8347">
        <v>17.3</v>
      </c>
      <c r="U8347">
        <v>17.399999999999999</v>
      </c>
      <c r="V8347">
        <v>1.2</v>
      </c>
      <c r="W8347">
        <v>1.1000000000000001</v>
      </c>
      <c r="AB8347">
        <f t="shared" si="166"/>
        <v>4321.45</v>
      </c>
    </row>
    <row r="8348" spans="1:28" x14ac:dyDescent="0.25">
      <c r="A8348" t="s">
        <v>3922</v>
      </c>
      <c r="B8348" t="s">
        <v>3879</v>
      </c>
      <c r="C8348" s="1">
        <v>0.67578703703703702</v>
      </c>
      <c r="D8348">
        <v>718</v>
      </c>
      <c r="E8348" s="2">
        <v>5.0016828703703699E-2</v>
      </c>
      <c r="F8348" s="1">
        <v>5.0011574074074076E-2</v>
      </c>
      <c r="G8348">
        <v>454</v>
      </c>
      <c r="H8348">
        <v>4321.45</v>
      </c>
      <c r="I8348">
        <v>0</v>
      </c>
      <c r="J8348" t="s">
        <v>3880</v>
      </c>
      <c r="K8348" t="s">
        <v>22</v>
      </c>
      <c r="L8348">
        <v>1</v>
      </c>
      <c r="N8348" t="s">
        <v>23</v>
      </c>
      <c r="O8348" t="s">
        <v>42</v>
      </c>
      <c r="P8348" t="s">
        <v>28</v>
      </c>
      <c r="R8348" t="s">
        <v>26</v>
      </c>
      <c r="S8348">
        <v>19.2</v>
      </c>
      <c r="T8348">
        <v>17.3</v>
      </c>
      <c r="U8348">
        <v>17.399999999999999</v>
      </c>
      <c r="V8348">
        <v>1.9</v>
      </c>
      <c r="W8348">
        <v>1.8</v>
      </c>
      <c r="AB8348">
        <f t="shared" si="166"/>
        <v>4321.45</v>
      </c>
    </row>
    <row r="8349" spans="1:28" x14ac:dyDescent="0.25">
      <c r="A8349" t="s">
        <v>3923</v>
      </c>
      <c r="B8349" t="s">
        <v>3879</v>
      </c>
      <c r="C8349" s="1">
        <v>0.6778587962962962</v>
      </c>
      <c r="D8349">
        <v>785</v>
      </c>
      <c r="E8349" s="2">
        <v>5.2089363425925926E-2</v>
      </c>
      <c r="F8349" s="1">
        <v>5.2083333333333336E-2</v>
      </c>
      <c r="G8349">
        <v>521</v>
      </c>
      <c r="H8349">
        <v>4500.5200000000004</v>
      </c>
      <c r="I8349">
        <v>0</v>
      </c>
      <c r="J8349" t="s">
        <v>3880</v>
      </c>
      <c r="K8349" t="s">
        <v>22</v>
      </c>
      <c r="L8349">
        <v>1</v>
      </c>
      <c r="N8349" t="s">
        <v>23</v>
      </c>
      <c r="O8349" t="s">
        <v>42</v>
      </c>
      <c r="P8349" t="s">
        <v>28</v>
      </c>
      <c r="R8349" t="s">
        <v>26</v>
      </c>
      <c r="S8349">
        <v>18.899999999999999</v>
      </c>
      <c r="T8349">
        <v>17.2</v>
      </c>
      <c r="U8349">
        <v>17.2</v>
      </c>
      <c r="V8349">
        <v>1.7</v>
      </c>
      <c r="W8349">
        <v>1.7</v>
      </c>
      <c r="AB8349">
        <f t="shared" si="166"/>
        <v>4500.5200000000004</v>
      </c>
    </row>
    <row r="8350" spans="1:28" x14ac:dyDescent="0.25">
      <c r="A8350" t="s">
        <v>3923</v>
      </c>
      <c r="B8350" t="s">
        <v>3879</v>
      </c>
      <c r="C8350" s="1">
        <v>0.6778587962962962</v>
      </c>
      <c r="D8350">
        <v>785</v>
      </c>
      <c r="E8350" s="2">
        <v>5.2089363425925926E-2</v>
      </c>
      <c r="F8350" s="1">
        <v>5.2083333333333336E-2</v>
      </c>
      <c r="G8350">
        <v>521</v>
      </c>
      <c r="H8350">
        <v>4500.5200000000004</v>
      </c>
      <c r="I8350">
        <v>0</v>
      </c>
      <c r="J8350" t="s">
        <v>3880</v>
      </c>
      <c r="K8350" t="s">
        <v>22</v>
      </c>
      <c r="L8350">
        <v>1</v>
      </c>
      <c r="N8350" t="s">
        <v>23</v>
      </c>
      <c r="O8350" t="s">
        <v>24</v>
      </c>
      <c r="P8350" t="s">
        <v>28</v>
      </c>
      <c r="R8350" t="s">
        <v>26</v>
      </c>
      <c r="S8350">
        <v>18.3</v>
      </c>
      <c r="T8350">
        <v>17.2</v>
      </c>
      <c r="U8350">
        <v>17.2</v>
      </c>
      <c r="V8350">
        <v>1.1000000000000001</v>
      </c>
      <c r="W8350">
        <v>1.1000000000000001</v>
      </c>
      <c r="AB8350">
        <f t="shared" si="166"/>
        <v>4500.5200000000004</v>
      </c>
    </row>
    <row r="8351" spans="1:28" x14ac:dyDescent="0.25">
      <c r="A8351" t="s">
        <v>3924</v>
      </c>
      <c r="B8351" t="s">
        <v>3879</v>
      </c>
      <c r="C8351" s="1">
        <v>0.67994212962962963</v>
      </c>
      <c r="D8351">
        <v>788</v>
      </c>
      <c r="E8351" s="2">
        <v>5.4172719907407407E-2</v>
      </c>
      <c r="F8351" s="1">
        <v>5.4166666666666669E-2</v>
      </c>
      <c r="G8351">
        <v>523</v>
      </c>
      <c r="H8351">
        <v>4680.5200000000004</v>
      </c>
      <c r="I8351">
        <v>0</v>
      </c>
      <c r="J8351" t="s">
        <v>3880</v>
      </c>
      <c r="K8351" t="s">
        <v>22</v>
      </c>
      <c r="L8351">
        <v>1</v>
      </c>
      <c r="N8351" t="s">
        <v>23</v>
      </c>
      <c r="O8351" t="s">
        <v>24</v>
      </c>
      <c r="P8351" t="s">
        <v>28</v>
      </c>
      <c r="R8351" t="s">
        <v>26</v>
      </c>
      <c r="S8351">
        <v>18.8</v>
      </c>
      <c r="T8351">
        <v>17.3</v>
      </c>
      <c r="U8351">
        <v>17.399999999999999</v>
      </c>
      <c r="V8351">
        <v>1.5</v>
      </c>
      <c r="W8351">
        <v>1.4</v>
      </c>
      <c r="AB8351">
        <f t="shared" si="166"/>
        <v>4680.5200000000004</v>
      </c>
    </row>
    <row r="8352" spans="1:28" x14ac:dyDescent="0.25">
      <c r="A8352" t="s">
        <v>3924</v>
      </c>
      <c r="B8352" t="s">
        <v>3879</v>
      </c>
      <c r="C8352" s="1">
        <v>0.67994212962962963</v>
      </c>
      <c r="D8352">
        <v>788</v>
      </c>
      <c r="E8352" s="2">
        <v>5.4172719907407407E-2</v>
      </c>
      <c r="F8352" s="1">
        <v>5.4166666666666669E-2</v>
      </c>
      <c r="G8352">
        <v>523</v>
      </c>
      <c r="H8352">
        <v>4680.5200000000004</v>
      </c>
      <c r="I8352">
        <v>0</v>
      </c>
      <c r="J8352" t="s">
        <v>3880</v>
      </c>
      <c r="K8352" t="s">
        <v>22</v>
      </c>
      <c r="L8352">
        <v>1</v>
      </c>
      <c r="N8352" t="s">
        <v>23</v>
      </c>
      <c r="O8352" t="s">
        <v>42</v>
      </c>
      <c r="P8352" t="s">
        <v>28</v>
      </c>
      <c r="R8352" t="s">
        <v>26</v>
      </c>
      <c r="S8352">
        <v>19.399999999999999</v>
      </c>
      <c r="T8352">
        <v>17.3</v>
      </c>
      <c r="U8352">
        <v>17.399999999999999</v>
      </c>
      <c r="V8352">
        <v>2.1</v>
      </c>
      <c r="W8352">
        <v>2</v>
      </c>
      <c r="AB8352">
        <f t="shared" si="166"/>
        <v>4680.5200000000004</v>
      </c>
    </row>
    <row r="8353" spans="1:28" x14ac:dyDescent="0.25">
      <c r="A8353" t="s">
        <v>3925</v>
      </c>
      <c r="B8353" t="s">
        <v>3879</v>
      </c>
      <c r="C8353" s="1">
        <v>0.68202546296296296</v>
      </c>
      <c r="D8353">
        <v>856</v>
      </c>
      <c r="E8353" s="2">
        <v>5.6256851851851856E-2</v>
      </c>
      <c r="F8353" s="1">
        <v>5.6250000000000001E-2</v>
      </c>
      <c r="G8353">
        <v>592</v>
      </c>
      <c r="H8353">
        <v>4860.59</v>
      </c>
      <c r="I8353">
        <v>0</v>
      </c>
      <c r="J8353" t="s">
        <v>3880</v>
      </c>
      <c r="K8353" t="s">
        <v>22</v>
      </c>
      <c r="L8353">
        <v>1</v>
      </c>
      <c r="N8353" t="s">
        <v>23</v>
      </c>
      <c r="O8353" t="s">
        <v>46</v>
      </c>
      <c r="P8353" t="s">
        <v>28</v>
      </c>
      <c r="R8353" t="s">
        <v>26</v>
      </c>
      <c r="S8353">
        <v>18.2</v>
      </c>
      <c r="T8353">
        <v>17.2</v>
      </c>
      <c r="U8353">
        <v>17.3</v>
      </c>
      <c r="V8353">
        <v>1</v>
      </c>
      <c r="W8353">
        <v>0.9</v>
      </c>
      <c r="AB8353">
        <f t="shared" si="166"/>
        <v>4860.59</v>
      </c>
    </row>
    <row r="8354" spans="1:28" x14ac:dyDescent="0.25">
      <c r="A8354" t="s">
        <v>3925</v>
      </c>
      <c r="B8354" t="s">
        <v>3879</v>
      </c>
      <c r="C8354" s="1">
        <v>0.68202546296296296</v>
      </c>
      <c r="D8354">
        <v>856</v>
      </c>
      <c r="E8354" s="2">
        <v>5.6256851851851856E-2</v>
      </c>
      <c r="F8354" s="1">
        <v>5.6250000000000001E-2</v>
      </c>
      <c r="G8354">
        <v>592</v>
      </c>
      <c r="H8354">
        <v>4860.59</v>
      </c>
      <c r="I8354">
        <v>0</v>
      </c>
      <c r="J8354" t="s">
        <v>3880</v>
      </c>
      <c r="K8354" t="s">
        <v>22</v>
      </c>
      <c r="L8354">
        <v>1</v>
      </c>
      <c r="N8354" t="s">
        <v>23</v>
      </c>
      <c r="O8354" t="s">
        <v>42</v>
      </c>
      <c r="P8354" t="s">
        <v>28</v>
      </c>
      <c r="R8354" t="s">
        <v>26</v>
      </c>
      <c r="S8354">
        <v>19.5</v>
      </c>
      <c r="T8354">
        <v>17.2</v>
      </c>
      <c r="U8354">
        <v>17.3</v>
      </c>
      <c r="V8354">
        <v>2.2999999999999998</v>
      </c>
      <c r="W8354">
        <v>2.2000000000000002</v>
      </c>
      <c r="AB8354">
        <f t="shared" si="166"/>
        <v>4860.59</v>
      </c>
    </row>
    <row r="8355" spans="1:28" x14ac:dyDescent="0.25">
      <c r="A8355" t="s">
        <v>3926</v>
      </c>
      <c r="B8355" t="s">
        <v>3879</v>
      </c>
      <c r="C8355" s="1">
        <v>0.68412037037037043</v>
      </c>
      <c r="D8355">
        <v>526</v>
      </c>
      <c r="E8355" s="2">
        <v>5.8347939814814814E-2</v>
      </c>
      <c r="F8355" s="1">
        <v>5.8344907407407408E-2</v>
      </c>
      <c r="G8355">
        <v>262</v>
      </c>
      <c r="H8355">
        <v>5041.26</v>
      </c>
      <c r="I8355">
        <v>0</v>
      </c>
      <c r="J8355" t="s">
        <v>3880</v>
      </c>
      <c r="K8355" t="s">
        <v>22</v>
      </c>
      <c r="L8355">
        <v>1</v>
      </c>
      <c r="N8355" t="s">
        <v>23</v>
      </c>
      <c r="O8355" t="s">
        <v>24</v>
      </c>
      <c r="P8355" t="s">
        <v>28</v>
      </c>
      <c r="R8355" t="s">
        <v>26</v>
      </c>
      <c r="S8355">
        <v>18.100000000000001</v>
      </c>
      <c r="T8355">
        <v>17.2</v>
      </c>
      <c r="U8355">
        <v>17.2</v>
      </c>
      <c r="V8355">
        <v>0.9</v>
      </c>
      <c r="W8355">
        <v>0.9</v>
      </c>
      <c r="AB8355">
        <f t="shared" si="166"/>
        <v>5041.26</v>
      </c>
    </row>
    <row r="8356" spans="1:28" x14ac:dyDescent="0.25">
      <c r="A8356" t="s">
        <v>3926</v>
      </c>
      <c r="B8356" t="s">
        <v>3879</v>
      </c>
      <c r="C8356" s="1">
        <v>0.68412037037037043</v>
      </c>
      <c r="D8356">
        <v>526</v>
      </c>
      <c r="E8356" s="2">
        <v>5.8347939814814814E-2</v>
      </c>
      <c r="F8356" s="1">
        <v>5.8344907407407408E-2</v>
      </c>
      <c r="G8356">
        <v>262</v>
      </c>
      <c r="H8356">
        <v>5041.26</v>
      </c>
      <c r="I8356">
        <v>0</v>
      </c>
      <c r="J8356" t="s">
        <v>3880</v>
      </c>
      <c r="K8356" t="s">
        <v>22</v>
      </c>
      <c r="L8356">
        <v>1</v>
      </c>
      <c r="N8356" t="s">
        <v>23</v>
      </c>
      <c r="O8356" t="s">
        <v>46</v>
      </c>
      <c r="P8356" t="s">
        <v>28</v>
      </c>
      <c r="R8356" t="s">
        <v>26</v>
      </c>
      <c r="S8356">
        <v>17.899999999999999</v>
      </c>
      <c r="T8356">
        <v>17.2</v>
      </c>
      <c r="U8356">
        <v>17.2</v>
      </c>
      <c r="V8356">
        <v>0.7</v>
      </c>
      <c r="W8356">
        <v>0.7</v>
      </c>
      <c r="AB8356">
        <f t="shared" si="166"/>
        <v>5041.26</v>
      </c>
    </row>
    <row r="8357" spans="1:28" x14ac:dyDescent="0.25">
      <c r="A8357" t="s">
        <v>3926</v>
      </c>
      <c r="B8357" t="s">
        <v>3879</v>
      </c>
      <c r="C8357" s="1">
        <v>0.68412037037037043</v>
      </c>
      <c r="D8357">
        <v>526</v>
      </c>
      <c r="E8357" s="2">
        <v>5.8347939814814814E-2</v>
      </c>
      <c r="F8357" s="1">
        <v>5.8344907407407408E-2</v>
      </c>
      <c r="G8357">
        <v>262</v>
      </c>
      <c r="H8357">
        <v>5041.26</v>
      </c>
      <c r="I8357">
        <v>0</v>
      </c>
      <c r="J8357" t="s">
        <v>3880</v>
      </c>
      <c r="K8357" t="s">
        <v>22</v>
      </c>
      <c r="L8357">
        <v>1</v>
      </c>
      <c r="N8357" t="s">
        <v>23</v>
      </c>
      <c r="O8357" t="s">
        <v>42</v>
      </c>
      <c r="P8357" t="s">
        <v>28</v>
      </c>
      <c r="R8357" t="s">
        <v>26</v>
      </c>
      <c r="S8357">
        <v>18.5</v>
      </c>
      <c r="T8357">
        <v>17.2</v>
      </c>
      <c r="U8357">
        <v>17.2</v>
      </c>
      <c r="V8357">
        <v>1.3</v>
      </c>
      <c r="W8357">
        <v>1.3</v>
      </c>
      <c r="AB8357">
        <f t="shared" si="166"/>
        <v>5041.26</v>
      </c>
    </row>
    <row r="8358" spans="1:28" x14ac:dyDescent="0.25">
      <c r="A8358" t="s">
        <v>3927</v>
      </c>
      <c r="B8358" t="s">
        <v>3879</v>
      </c>
      <c r="C8358" s="1">
        <v>0.68412037037037043</v>
      </c>
      <c r="D8358">
        <v>726</v>
      </c>
      <c r="E8358" s="2">
        <v>5.8350254629629623E-2</v>
      </c>
      <c r="F8358" s="1">
        <v>5.8344907407407408E-2</v>
      </c>
      <c r="G8358">
        <v>462</v>
      </c>
      <c r="H8358">
        <v>5041.46</v>
      </c>
      <c r="I8358">
        <v>0</v>
      </c>
      <c r="J8358" t="s">
        <v>3880</v>
      </c>
      <c r="K8358" t="s">
        <v>22</v>
      </c>
      <c r="L8358">
        <v>1</v>
      </c>
      <c r="N8358" t="s">
        <v>23</v>
      </c>
      <c r="O8358" t="s">
        <v>31</v>
      </c>
      <c r="P8358" t="s">
        <v>28</v>
      </c>
      <c r="R8358" t="s">
        <v>26</v>
      </c>
      <c r="S8358">
        <v>18.2</v>
      </c>
      <c r="T8358">
        <v>17.2</v>
      </c>
      <c r="U8358">
        <v>17.2</v>
      </c>
      <c r="V8358">
        <v>1</v>
      </c>
      <c r="W8358">
        <v>1</v>
      </c>
      <c r="AB8358">
        <f t="shared" si="166"/>
        <v>5041.46</v>
      </c>
    </row>
    <row r="8359" spans="1:28" x14ac:dyDescent="0.25">
      <c r="A8359" t="s">
        <v>3928</v>
      </c>
      <c r="B8359" t="s">
        <v>3879</v>
      </c>
      <c r="C8359" s="1">
        <v>0.68620370370370365</v>
      </c>
      <c r="D8359">
        <v>996</v>
      </c>
      <c r="E8359" s="2">
        <v>6.0436712962962963E-2</v>
      </c>
      <c r="F8359" s="1">
        <v>6.0428240740740741E-2</v>
      </c>
      <c r="G8359">
        <v>732</v>
      </c>
      <c r="H8359">
        <v>5221.7299999999996</v>
      </c>
      <c r="I8359">
        <v>0</v>
      </c>
      <c r="J8359" t="s">
        <v>3880</v>
      </c>
      <c r="K8359" t="s">
        <v>22</v>
      </c>
      <c r="L8359">
        <v>1</v>
      </c>
      <c r="N8359" t="s">
        <v>23</v>
      </c>
      <c r="O8359" t="s">
        <v>24</v>
      </c>
      <c r="P8359" t="s">
        <v>28</v>
      </c>
      <c r="R8359" t="s">
        <v>26</v>
      </c>
      <c r="S8359">
        <v>18.100000000000001</v>
      </c>
      <c r="T8359">
        <v>17.2</v>
      </c>
      <c r="U8359">
        <v>17.3</v>
      </c>
      <c r="V8359">
        <v>0.9</v>
      </c>
      <c r="W8359">
        <v>0.8</v>
      </c>
      <c r="AB8359">
        <f t="shared" si="166"/>
        <v>5221.7299999999996</v>
      </c>
    </row>
    <row r="8360" spans="1:28" x14ac:dyDescent="0.25">
      <c r="A8360" t="s">
        <v>3928</v>
      </c>
      <c r="B8360" t="s">
        <v>3879</v>
      </c>
      <c r="C8360" s="1">
        <v>0.68620370370370365</v>
      </c>
      <c r="D8360">
        <v>996</v>
      </c>
      <c r="E8360" s="2">
        <v>6.0436712962962963E-2</v>
      </c>
      <c r="F8360" s="1">
        <v>6.0428240740740741E-2</v>
      </c>
      <c r="G8360">
        <v>732</v>
      </c>
      <c r="H8360">
        <v>5221.7299999999996</v>
      </c>
      <c r="I8360">
        <v>0</v>
      </c>
      <c r="J8360" t="s">
        <v>3880</v>
      </c>
      <c r="K8360" t="s">
        <v>22</v>
      </c>
      <c r="L8360">
        <v>1</v>
      </c>
      <c r="N8360" t="s">
        <v>23</v>
      </c>
      <c r="O8360" t="s">
        <v>46</v>
      </c>
      <c r="P8360" t="s">
        <v>28</v>
      </c>
      <c r="R8360" t="s">
        <v>26</v>
      </c>
      <c r="S8360">
        <v>18</v>
      </c>
      <c r="T8360">
        <v>17.2</v>
      </c>
      <c r="U8360">
        <v>17.3</v>
      </c>
      <c r="V8360">
        <v>0.8</v>
      </c>
      <c r="W8360">
        <v>0.7</v>
      </c>
      <c r="AB8360">
        <f t="shared" si="166"/>
        <v>5221.7299999999996</v>
      </c>
    </row>
    <row r="8361" spans="1:28" x14ac:dyDescent="0.25">
      <c r="A8361" t="s">
        <v>3928</v>
      </c>
      <c r="B8361" t="s">
        <v>3879</v>
      </c>
      <c r="C8361" s="1">
        <v>0.68620370370370365</v>
      </c>
      <c r="D8361">
        <v>996</v>
      </c>
      <c r="E8361" s="2">
        <v>6.0436712962962963E-2</v>
      </c>
      <c r="F8361" s="1">
        <v>6.0428240740740741E-2</v>
      </c>
      <c r="G8361">
        <v>732</v>
      </c>
      <c r="H8361">
        <v>5221.7299999999996</v>
      </c>
      <c r="I8361">
        <v>0</v>
      </c>
      <c r="J8361" t="s">
        <v>3880</v>
      </c>
      <c r="K8361" t="s">
        <v>22</v>
      </c>
      <c r="L8361">
        <v>1</v>
      </c>
      <c r="N8361" t="s">
        <v>23</v>
      </c>
      <c r="O8361" t="s">
        <v>42</v>
      </c>
      <c r="P8361" t="s">
        <v>28</v>
      </c>
      <c r="R8361" t="s">
        <v>26</v>
      </c>
      <c r="S8361">
        <v>18.8</v>
      </c>
      <c r="T8361">
        <v>17.2</v>
      </c>
      <c r="U8361">
        <v>17.3</v>
      </c>
      <c r="V8361">
        <v>1.6</v>
      </c>
      <c r="W8361">
        <v>1.5</v>
      </c>
      <c r="AB8361">
        <f t="shared" si="166"/>
        <v>5221.7299999999996</v>
      </c>
    </row>
    <row r="8362" spans="1:28" x14ac:dyDescent="0.25">
      <c r="A8362" t="s">
        <v>3929</v>
      </c>
      <c r="B8362" t="s">
        <v>3879</v>
      </c>
      <c r="C8362" s="1">
        <v>0.68828703703703698</v>
      </c>
      <c r="D8362">
        <v>964</v>
      </c>
      <c r="E8362" s="2">
        <v>6.251967592592593E-2</v>
      </c>
      <c r="F8362" s="1">
        <v>6.2511574074074081E-2</v>
      </c>
      <c r="G8362">
        <v>700</v>
      </c>
      <c r="H8362">
        <v>5401.7</v>
      </c>
      <c r="I8362">
        <v>0</v>
      </c>
      <c r="J8362" t="s">
        <v>3880</v>
      </c>
      <c r="K8362" t="s">
        <v>22</v>
      </c>
      <c r="L8362">
        <v>1</v>
      </c>
      <c r="N8362" t="s">
        <v>23</v>
      </c>
      <c r="O8362" t="s">
        <v>24</v>
      </c>
      <c r="P8362" t="s">
        <v>28</v>
      </c>
      <c r="R8362" t="s">
        <v>26</v>
      </c>
      <c r="S8362">
        <v>18.2</v>
      </c>
      <c r="T8362">
        <v>17.2</v>
      </c>
      <c r="U8362">
        <v>17.3</v>
      </c>
      <c r="V8362">
        <v>1</v>
      </c>
      <c r="W8362">
        <v>0.9</v>
      </c>
      <c r="AB8362">
        <f t="shared" si="166"/>
        <v>5401.7</v>
      </c>
    </row>
    <row r="8363" spans="1:28" x14ac:dyDescent="0.25">
      <c r="A8363" t="s">
        <v>3929</v>
      </c>
      <c r="B8363" t="s">
        <v>3879</v>
      </c>
      <c r="C8363" s="1">
        <v>0.68828703703703698</v>
      </c>
      <c r="D8363">
        <v>964</v>
      </c>
      <c r="E8363" s="2">
        <v>6.251967592592593E-2</v>
      </c>
      <c r="F8363" s="1">
        <v>6.2511574074074081E-2</v>
      </c>
      <c r="G8363">
        <v>700</v>
      </c>
      <c r="H8363">
        <v>5401.7</v>
      </c>
      <c r="I8363">
        <v>0</v>
      </c>
      <c r="J8363" t="s">
        <v>3880</v>
      </c>
      <c r="K8363" t="s">
        <v>22</v>
      </c>
      <c r="L8363">
        <v>1</v>
      </c>
      <c r="N8363" t="s">
        <v>23</v>
      </c>
      <c r="O8363" t="s">
        <v>46</v>
      </c>
      <c r="P8363" t="s">
        <v>28</v>
      </c>
      <c r="R8363" t="s">
        <v>26</v>
      </c>
      <c r="S8363">
        <v>17.899999999999999</v>
      </c>
      <c r="T8363">
        <v>17.2</v>
      </c>
      <c r="U8363">
        <v>17.3</v>
      </c>
      <c r="V8363">
        <v>0.7</v>
      </c>
      <c r="W8363">
        <v>0.6</v>
      </c>
      <c r="AB8363">
        <f t="shared" si="166"/>
        <v>5401.7</v>
      </c>
    </row>
    <row r="8364" spans="1:28" x14ac:dyDescent="0.25">
      <c r="A8364" t="s">
        <v>3929</v>
      </c>
      <c r="B8364" t="s">
        <v>3879</v>
      </c>
      <c r="C8364" s="1">
        <v>0.68828703703703698</v>
      </c>
      <c r="D8364">
        <v>964</v>
      </c>
      <c r="E8364" s="2">
        <v>6.251967592592593E-2</v>
      </c>
      <c r="F8364" s="1">
        <v>6.2511574074074081E-2</v>
      </c>
      <c r="G8364">
        <v>700</v>
      </c>
      <c r="H8364">
        <v>5401.7</v>
      </c>
      <c r="I8364">
        <v>0</v>
      </c>
      <c r="J8364" t="s">
        <v>3880</v>
      </c>
      <c r="K8364" t="s">
        <v>22</v>
      </c>
      <c r="L8364">
        <v>1</v>
      </c>
      <c r="N8364" t="s">
        <v>23</v>
      </c>
      <c r="O8364" t="s">
        <v>42</v>
      </c>
      <c r="P8364" t="s">
        <v>28</v>
      </c>
      <c r="R8364" t="s">
        <v>26</v>
      </c>
      <c r="S8364">
        <v>18.100000000000001</v>
      </c>
      <c r="T8364">
        <v>17.2</v>
      </c>
      <c r="U8364">
        <v>17.3</v>
      </c>
      <c r="V8364">
        <v>0.9</v>
      </c>
      <c r="W8364">
        <v>0.8</v>
      </c>
      <c r="AB8364">
        <f t="shared" si="166"/>
        <v>5401.7</v>
      </c>
    </row>
    <row r="8365" spans="1:28" x14ac:dyDescent="0.25">
      <c r="A8365" t="s">
        <v>3930</v>
      </c>
      <c r="B8365" t="s">
        <v>3879</v>
      </c>
      <c r="C8365" s="1">
        <v>0.69037037037037041</v>
      </c>
      <c r="D8365">
        <v>65</v>
      </c>
      <c r="E8365" s="2">
        <v>6.4592604166666664E-2</v>
      </c>
      <c r="F8365" s="1">
        <v>6.458333333333334E-2</v>
      </c>
      <c r="G8365">
        <v>801</v>
      </c>
      <c r="H8365">
        <v>5580.8</v>
      </c>
      <c r="I8365">
        <v>0</v>
      </c>
      <c r="J8365" t="s">
        <v>3880</v>
      </c>
      <c r="K8365" t="s">
        <v>22</v>
      </c>
      <c r="L8365">
        <v>1</v>
      </c>
      <c r="N8365" t="s">
        <v>23</v>
      </c>
      <c r="O8365" t="s">
        <v>24</v>
      </c>
      <c r="P8365" t="s">
        <v>28</v>
      </c>
      <c r="R8365" t="s">
        <v>26</v>
      </c>
      <c r="S8365">
        <v>17.899999999999999</v>
      </c>
      <c r="T8365">
        <v>17.100000000000001</v>
      </c>
      <c r="U8365">
        <v>17.2</v>
      </c>
      <c r="V8365">
        <v>0.8</v>
      </c>
      <c r="W8365">
        <v>0.7</v>
      </c>
      <c r="AB8365">
        <f t="shared" si="166"/>
        <v>5580.8</v>
      </c>
    </row>
    <row r="8366" spans="1:28" x14ac:dyDescent="0.25">
      <c r="A8366" t="s">
        <v>3930</v>
      </c>
      <c r="B8366" t="s">
        <v>3879</v>
      </c>
      <c r="C8366" s="1">
        <v>0.69037037037037041</v>
      </c>
      <c r="D8366">
        <v>65</v>
      </c>
      <c r="E8366" s="2">
        <v>6.4592604166666664E-2</v>
      </c>
      <c r="F8366" s="1">
        <v>6.458333333333334E-2</v>
      </c>
      <c r="G8366">
        <v>801</v>
      </c>
      <c r="H8366">
        <v>5580.8</v>
      </c>
      <c r="I8366">
        <v>0</v>
      </c>
      <c r="J8366" t="s">
        <v>3880</v>
      </c>
      <c r="K8366" t="s">
        <v>22</v>
      </c>
      <c r="L8366">
        <v>1</v>
      </c>
      <c r="N8366" t="s">
        <v>23</v>
      </c>
      <c r="O8366" t="s">
        <v>46</v>
      </c>
      <c r="P8366" t="s">
        <v>28</v>
      </c>
      <c r="R8366" t="s">
        <v>26</v>
      </c>
      <c r="S8366">
        <v>17.899999999999999</v>
      </c>
      <c r="T8366">
        <v>17.100000000000001</v>
      </c>
      <c r="U8366">
        <v>17.2</v>
      </c>
      <c r="V8366">
        <v>0.8</v>
      </c>
      <c r="W8366">
        <v>0.7</v>
      </c>
      <c r="AB8366">
        <f t="shared" si="166"/>
        <v>5580.8</v>
      </c>
    </row>
    <row r="8367" spans="1:28" x14ac:dyDescent="0.25">
      <c r="A8367" t="s">
        <v>3930</v>
      </c>
      <c r="B8367" t="s">
        <v>3879</v>
      </c>
      <c r="C8367" s="1">
        <v>0.69037037037037041</v>
      </c>
      <c r="D8367">
        <v>65</v>
      </c>
      <c r="E8367" s="2">
        <v>6.4592604166666664E-2</v>
      </c>
      <c r="F8367" s="1">
        <v>6.458333333333334E-2</v>
      </c>
      <c r="G8367">
        <v>801</v>
      </c>
      <c r="H8367">
        <v>5580.8</v>
      </c>
      <c r="I8367">
        <v>0</v>
      </c>
      <c r="J8367" t="s">
        <v>3880</v>
      </c>
      <c r="K8367" t="s">
        <v>22</v>
      </c>
      <c r="L8367">
        <v>1</v>
      </c>
      <c r="N8367" t="s">
        <v>23</v>
      </c>
      <c r="O8367" t="s">
        <v>42</v>
      </c>
      <c r="P8367" t="s">
        <v>28</v>
      </c>
      <c r="R8367" t="s">
        <v>26</v>
      </c>
      <c r="S8367">
        <v>17.899999999999999</v>
      </c>
      <c r="T8367">
        <v>17.100000000000001</v>
      </c>
      <c r="U8367">
        <v>17.2</v>
      </c>
      <c r="V8367">
        <v>0.8</v>
      </c>
      <c r="W8367">
        <v>0.7</v>
      </c>
      <c r="AB8367">
        <f t="shared" si="166"/>
        <v>5580.8</v>
      </c>
    </row>
    <row r="8368" spans="1:28" x14ac:dyDescent="0.25">
      <c r="A8368" t="s">
        <v>3931</v>
      </c>
      <c r="B8368" t="s">
        <v>3879</v>
      </c>
      <c r="C8368" s="1">
        <v>0.69245370370370374</v>
      </c>
      <c r="D8368">
        <v>268</v>
      </c>
      <c r="E8368" s="2">
        <v>6.6678287037037043E-2</v>
      </c>
      <c r="F8368" s="1">
        <v>6.6678240740740746E-2</v>
      </c>
      <c r="G8368">
        <v>4</v>
      </c>
      <c r="H8368">
        <v>5761</v>
      </c>
      <c r="I8368">
        <v>0</v>
      </c>
      <c r="J8368" t="s">
        <v>3880</v>
      </c>
      <c r="K8368" t="s">
        <v>22</v>
      </c>
      <c r="L8368">
        <v>1</v>
      </c>
      <c r="N8368" t="s">
        <v>23</v>
      </c>
      <c r="O8368" t="s">
        <v>36</v>
      </c>
      <c r="P8368" t="s">
        <v>28</v>
      </c>
      <c r="R8368" t="s">
        <v>26</v>
      </c>
      <c r="S8368">
        <v>17.8</v>
      </c>
      <c r="T8368">
        <v>17.3</v>
      </c>
      <c r="U8368">
        <v>17.399999999999999</v>
      </c>
      <c r="V8368">
        <v>0.5</v>
      </c>
      <c r="W8368">
        <v>0.4</v>
      </c>
      <c r="AB8368">
        <f t="shared" si="166"/>
        <v>5761</v>
      </c>
    </row>
    <row r="8369" spans="1:28" x14ac:dyDescent="0.25">
      <c r="A8369" t="s">
        <v>3932</v>
      </c>
      <c r="B8369" t="s">
        <v>3879</v>
      </c>
      <c r="C8369" s="1">
        <v>0.69245370370370374</v>
      </c>
      <c r="D8369">
        <v>535</v>
      </c>
      <c r="E8369" s="2">
        <v>6.6681377314814813E-2</v>
      </c>
      <c r="F8369" s="1">
        <v>6.6678240740740746E-2</v>
      </c>
      <c r="G8369">
        <v>271</v>
      </c>
      <c r="H8369">
        <v>5761.27</v>
      </c>
      <c r="I8369">
        <v>0</v>
      </c>
      <c r="J8369" t="s">
        <v>3880</v>
      </c>
      <c r="K8369" t="s">
        <v>22</v>
      </c>
      <c r="L8369">
        <v>1</v>
      </c>
      <c r="N8369" t="s">
        <v>23</v>
      </c>
      <c r="O8369" t="s">
        <v>42</v>
      </c>
      <c r="P8369" t="s">
        <v>28</v>
      </c>
      <c r="R8369" t="s">
        <v>26</v>
      </c>
      <c r="S8369">
        <v>18.100000000000001</v>
      </c>
      <c r="T8369">
        <v>17.3</v>
      </c>
      <c r="U8369">
        <v>17.399999999999999</v>
      </c>
      <c r="V8369">
        <v>0.8</v>
      </c>
      <c r="W8369">
        <v>0.7</v>
      </c>
      <c r="AB8369">
        <f t="shared" si="166"/>
        <v>5761.27</v>
      </c>
    </row>
    <row r="8370" spans="1:28" x14ac:dyDescent="0.25">
      <c r="A8370" t="s">
        <v>3932</v>
      </c>
      <c r="B8370" t="s">
        <v>3879</v>
      </c>
      <c r="C8370" s="1">
        <v>0.69245370370370374</v>
      </c>
      <c r="D8370">
        <v>535</v>
      </c>
      <c r="E8370" s="2">
        <v>6.6681377314814813E-2</v>
      </c>
      <c r="F8370" s="1">
        <v>6.6678240740740746E-2</v>
      </c>
      <c r="G8370">
        <v>271</v>
      </c>
      <c r="H8370">
        <v>5761.27</v>
      </c>
      <c r="I8370">
        <v>0</v>
      </c>
      <c r="J8370" t="s">
        <v>3880</v>
      </c>
      <c r="K8370" t="s">
        <v>22</v>
      </c>
      <c r="L8370">
        <v>1</v>
      </c>
      <c r="N8370" t="s">
        <v>23</v>
      </c>
      <c r="O8370" t="s">
        <v>24</v>
      </c>
      <c r="P8370" t="s">
        <v>28</v>
      </c>
      <c r="R8370" t="s">
        <v>26</v>
      </c>
      <c r="S8370">
        <v>18.7</v>
      </c>
      <c r="T8370">
        <v>17.3</v>
      </c>
      <c r="U8370">
        <v>17.399999999999999</v>
      </c>
      <c r="V8370">
        <v>1.4</v>
      </c>
      <c r="W8370">
        <v>1.3</v>
      </c>
      <c r="AB8370">
        <f t="shared" si="166"/>
        <v>5761.27</v>
      </c>
    </row>
    <row r="8371" spans="1:28" x14ac:dyDescent="0.25">
      <c r="A8371" t="s">
        <v>3932</v>
      </c>
      <c r="B8371" t="s">
        <v>3879</v>
      </c>
      <c r="C8371" s="1">
        <v>0.69245370370370374</v>
      </c>
      <c r="D8371">
        <v>535</v>
      </c>
      <c r="E8371" s="2">
        <v>6.6681377314814813E-2</v>
      </c>
      <c r="F8371" s="1">
        <v>6.6678240740740746E-2</v>
      </c>
      <c r="G8371">
        <v>271</v>
      </c>
      <c r="H8371">
        <v>5761.27</v>
      </c>
      <c r="I8371">
        <v>0</v>
      </c>
      <c r="J8371" t="s">
        <v>3880</v>
      </c>
      <c r="K8371" t="s">
        <v>22</v>
      </c>
      <c r="L8371">
        <v>1</v>
      </c>
      <c r="N8371" t="s">
        <v>23</v>
      </c>
      <c r="O8371" t="s">
        <v>46</v>
      </c>
      <c r="P8371" t="s">
        <v>28</v>
      </c>
      <c r="R8371" t="s">
        <v>26</v>
      </c>
      <c r="S8371">
        <v>17.7</v>
      </c>
      <c r="T8371">
        <v>17.3</v>
      </c>
      <c r="U8371">
        <v>17.399999999999999</v>
      </c>
      <c r="V8371">
        <v>0.4</v>
      </c>
      <c r="W8371">
        <v>0.3</v>
      </c>
      <c r="AB8371">
        <f t="shared" si="166"/>
        <v>5761.27</v>
      </c>
    </row>
    <row r="8372" spans="1:28" x14ac:dyDescent="0.25">
      <c r="A8372" t="s">
        <v>3933</v>
      </c>
      <c r="B8372" t="s">
        <v>3879</v>
      </c>
      <c r="C8372" s="1">
        <v>0.69453703703703706</v>
      </c>
      <c r="D8372">
        <v>637</v>
      </c>
      <c r="E8372" s="2">
        <v>6.8765891203703702E-2</v>
      </c>
      <c r="F8372" s="1">
        <v>6.8761574074074072E-2</v>
      </c>
      <c r="G8372">
        <v>373</v>
      </c>
      <c r="H8372">
        <v>5941.37</v>
      </c>
      <c r="I8372">
        <v>0</v>
      </c>
      <c r="J8372" t="s">
        <v>3880</v>
      </c>
      <c r="K8372" t="s">
        <v>22</v>
      </c>
      <c r="L8372">
        <v>1</v>
      </c>
      <c r="N8372" t="s">
        <v>23</v>
      </c>
      <c r="O8372" t="s">
        <v>42</v>
      </c>
      <c r="P8372" t="s">
        <v>28</v>
      </c>
      <c r="R8372" t="s">
        <v>26</v>
      </c>
      <c r="S8372">
        <v>17.600000000000001</v>
      </c>
      <c r="T8372">
        <v>17.100000000000001</v>
      </c>
      <c r="U8372">
        <v>17.2</v>
      </c>
      <c r="V8372">
        <v>0.5</v>
      </c>
      <c r="W8372">
        <v>0.4</v>
      </c>
      <c r="AB8372">
        <f t="shared" si="166"/>
        <v>5941.37</v>
      </c>
    </row>
    <row r="8373" spans="1:28" x14ac:dyDescent="0.25">
      <c r="A8373" t="s">
        <v>3933</v>
      </c>
      <c r="B8373" t="s">
        <v>3879</v>
      </c>
      <c r="C8373" s="1">
        <v>0.69453703703703706</v>
      </c>
      <c r="D8373">
        <v>637</v>
      </c>
      <c r="E8373" s="2">
        <v>6.8765891203703702E-2</v>
      </c>
      <c r="F8373" s="1">
        <v>6.8761574074074072E-2</v>
      </c>
      <c r="G8373">
        <v>373</v>
      </c>
      <c r="H8373">
        <v>5941.37</v>
      </c>
      <c r="I8373">
        <v>0</v>
      </c>
      <c r="J8373" t="s">
        <v>3880</v>
      </c>
      <c r="K8373" t="s">
        <v>22</v>
      </c>
      <c r="L8373">
        <v>1</v>
      </c>
      <c r="N8373" t="s">
        <v>23</v>
      </c>
      <c r="O8373" t="s">
        <v>46</v>
      </c>
      <c r="P8373" t="s">
        <v>28</v>
      </c>
      <c r="R8373" t="s">
        <v>26</v>
      </c>
      <c r="S8373">
        <v>17.8</v>
      </c>
      <c r="T8373">
        <v>17.100000000000001</v>
      </c>
      <c r="U8373">
        <v>17.2</v>
      </c>
      <c r="V8373">
        <v>0.7</v>
      </c>
      <c r="W8373">
        <v>0.6</v>
      </c>
      <c r="AB8373">
        <f t="shared" si="166"/>
        <v>5941.37</v>
      </c>
    </row>
    <row r="8374" spans="1:28" x14ac:dyDescent="0.25">
      <c r="A8374" t="s">
        <v>3933</v>
      </c>
      <c r="B8374" t="s">
        <v>3879</v>
      </c>
      <c r="C8374" s="1">
        <v>0.69453703703703706</v>
      </c>
      <c r="D8374">
        <v>637</v>
      </c>
      <c r="E8374" s="2">
        <v>6.8765891203703702E-2</v>
      </c>
      <c r="F8374" s="1">
        <v>6.8761574074074072E-2</v>
      </c>
      <c r="G8374">
        <v>373</v>
      </c>
      <c r="H8374">
        <v>5941.37</v>
      </c>
      <c r="I8374">
        <v>0</v>
      </c>
      <c r="J8374" t="s">
        <v>3880</v>
      </c>
      <c r="K8374" t="s">
        <v>22</v>
      </c>
      <c r="L8374">
        <v>1</v>
      </c>
      <c r="N8374" t="s">
        <v>23</v>
      </c>
      <c r="O8374" t="s">
        <v>24</v>
      </c>
      <c r="P8374" t="s">
        <v>28</v>
      </c>
      <c r="R8374" t="s">
        <v>26</v>
      </c>
      <c r="AB8374">
        <f t="shared" ref="AB8374:AB8401" si="167">H8374+0</f>
        <v>5941.37</v>
      </c>
    </row>
    <row r="8375" spans="1:28" x14ac:dyDescent="0.25">
      <c r="A8375" t="s">
        <v>3934</v>
      </c>
      <c r="B8375" t="s">
        <v>3879</v>
      </c>
      <c r="C8375" s="1">
        <v>0.69662037037037028</v>
      </c>
      <c r="D8375">
        <v>706</v>
      </c>
      <c r="E8375" s="2">
        <v>7.0850023148148145E-2</v>
      </c>
      <c r="F8375" s="1">
        <v>7.0844907407407412E-2</v>
      </c>
      <c r="G8375">
        <v>442</v>
      </c>
      <c r="H8375">
        <v>6121.44</v>
      </c>
      <c r="I8375">
        <v>0</v>
      </c>
      <c r="J8375" t="s">
        <v>3880</v>
      </c>
      <c r="K8375" t="s">
        <v>22</v>
      </c>
      <c r="L8375">
        <v>1</v>
      </c>
      <c r="N8375" t="s">
        <v>23</v>
      </c>
      <c r="O8375" t="s">
        <v>24</v>
      </c>
      <c r="P8375" t="s">
        <v>28</v>
      </c>
      <c r="R8375" t="s">
        <v>26</v>
      </c>
      <c r="S8375">
        <v>17.7</v>
      </c>
      <c r="T8375">
        <v>17.2</v>
      </c>
      <c r="U8375">
        <v>17.3</v>
      </c>
      <c r="V8375">
        <v>0.5</v>
      </c>
      <c r="W8375">
        <v>0.4</v>
      </c>
      <c r="AB8375">
        <f t="shared" si="167"/>
        <v>6121.44</v>
      </c>
    </row>
    <row r="8376" spans="1:28" x14ac:dyDescent="0.25">
      <c r="A8376" t="s">
        <v>3934</v>
      </c>
      <c r="B8376" t="s">
        <v>3879</v>
      </c>
      <c r="C8376" s="1">
        <v>0.69662037037037028</v>
      </c>
      <c r="D8376">
        <v>706</v>
      </c>
      <c r="E8376" s="2">
        <v>7.0850023148148145E-2</v>
      </c>
      <c r="F8376" s="1">
        <v>7.0844907407407412E-2</v>
      </c>
      <c r="G8376">
        <v>442</v>
      </c>
      <c r="H8376">
        <v>6121.44</v>
      </c>
      <c r="I8376">
        <v>0</v>
      </c>
      <c r="J8376" t="s">
        <v>3880</v>
      </c>
      <c r="K8376" t="s">
        <v>22</v>
      </c>
      <c r="L8376">
        <v>1</v>
      </c>
      <c r="N8376" t="s">
        <v>23</v>
      </c>
      <c r="O8376" t="s">
        <v>42</v>
      </c>
      <c r="P8376" t="s">
        <v>28</v>
      </c>
      <c r="R8376" t="s">
        <v>26</v>
      </c>
      <c r="S8376">
        <v>18</v>
      </c>
      <c r="T8376">
        <v>17.2</v>
      </c>
      <c r="U8376">
        <v>17.3</v>
      </c>
      <c r="V8376">
        <v>0.8</v>
      </c>
      <c r="W8376">
        <v>0.7</v>
      </c>
      <c r="AB8376">
        <f t="shared" si="167"/>
        <v>6121.44</v>
      </c>
    </row>
    <row r="8377" spans="1:28" x14ac:dyDescent="0.25">
      <c r="A8377" t="s">
        <v>3934</v>
      </c>
      <c r="B8377" t="s">
        <v>3879</v>
      </c>
      <c r="C8377" s="1">
        <v>0.69662037037037028</v>
      </c>
      <c r="D8377">
        <v>706</v>
      </c>
      <c r="E8377" s="2">
        <v>7.0850023148148145E-2</v>
      </c>
      <c r="F8377" s="1">
        <v>7.0844907407407412E-2</v>
      </c>
      <c r="G8377">
        <v>442</v>
      </c>
      <c r="H8377">
        <v>6121.44</v>
      </c>
      <c r="I8377">
        <v>0</v>
      </c>
      <c r="J8377" t="s">
        <v>3880</v>
      </c>
      <c r="K8377" t="s">
        <v>22</v>
      </c>
      <c r="L8377">
        <v>1</v>
      </c>
      <c r="N8377" t="s">
        <v>23</v>
      </c>
      <c r="O8377" t="s">
        <v>46</v>
      </c>
      <c r="P8377" t="s">
        <v>28</v>
      </c>
      <c r="R8377" t="s">
        <v>26</v>
      </c>
      <c r="S8377">
        <v>18.100000000000001</v>
      </c>
      <c r="T8377">
        <v>17.2</v>
      </c>
      <c r="U8377">
        <v>17.3</v>
      </c>
      <c r="V8377">
        <v>0.9</v>
      </c>
      <c r="W8377">
        <v>0.8</v>
      </c>
      <c r="AB8377">
        <f t="shared" si="167"/>
        <v>6121.44</v>
      </c>
    </row>
    <row r="8378" spans="1:28" x14ac:dyDescent="0.25">
      <c r="A8378" t="s">
        <v>3935</v>
      </c>
      <c r="B8378" t="s">
        <v>3879</v>
      </c>
      <c r="C8378" s="1">
        <v>0.69871527777777775</v>
      </c>
      <c r="D8378">
        <v>75</v>
      </c>
      <c r="E8378" s="2">
        <v>7.2937627314814804E-2</v>
      </c>
      <c r="F8378" s="1">
        <v>7.2928240740740738E-2</v>
      </c>
      <c r="G8378">
        <v>811</v>
      </c>
      <c r="H8378">
        <v>6301.81</v>
      </c>
      <c r="I8378">
        <v>0</v>
      </c>
      <c r="J8378" t="s">
        <v>3880</v>
      </c>
      <c r="K8378" t="s">
        <v>22</v>
      </c>
      <c r="L8378">
        <v>1</v>
      </c>
      <c r="N8378" t="s">
        <v>23</v>
      </c>
      <c r="O8378" t="s">
        <v>31</v>
      </c>
      <c r="P8378" t="s">
        <v>28</v>
      </c>
      <c r="R8378" t="s">
        <v>26</v>
      </c>
      <c r="S8378">
        <v>17.7</v>
      </c>
      <c r="T8378">
        <v>17.3</v>
      </c>
      <c r="U8378">
        <v>17.399999999999999</v>
      </c>
      <c r="V8378">
        <v>0.4</v>
      </c>
      <c r="W8378">
        <v>0.3</v>
      </c>
      <c r="AB8378">
        <f t="shared" si="167"/>
        <v>6301.81</v>
      </c>
    </row>
    <row r="8379" spans="1:28" x14ac:dyDescent="0.25">
      <c r="A8379" t="s">
        <v>3935</v>
      </c>
      <c r="B8379" t="s">
        <v>3879</v>
      </c>
      <c r="C8379" s="1">
        <v>0.69871527777777775</v>
      </c>
      <c r="D8379">
        <v>75</v>
      </c>
      <c r="E8379" s="2">
        <v>7.2937627314814804E-2</v>
      </c>
      <c r="F8379" s="1">
        <v>7.2928240740740738E-2</v>
      </c>
      <c r="G8379">
        <v>811</v>
      </c>
      <c r="H8379">
        <v>6301.81</v>
      </c>
      <c r="I8379">
        <v>0</v>
      </c>
      <c r="J8379" t="s">
        <v>3880</v>
      </c>
      <c r="K8379" t="s">
        <v>22</v>
      </c>
      <c r="L8379">
        <v>1</v>
      </c>
      <c r="N8379" t="s">
        <v>23</v>
      </c>
      <c r="O8379" t="s">
        <v>42</v>
      </c>
      <c r="P8379" t="s">
        <v>28</v>
      </c>
      <c r="R8379" t="s">
        <v>26</v>
      </c>
      <c r="S8379">
        <v>17.8</v>
      </c>
      <c r="T8379">
        <v>17.3</v>
      </c>
      <c r="U8379">
        <v>17.399999999999999</v>
      </c>
      <c r="V8379">
        <v>0.5</v>
      </c>
      <c r="W8379">
        <v>0.4</v>
      </c>
      <c r="AB8379">
        <f t="shared" si="167"/>
        <v>6301.81</v>
      </c>
    </row>
    <row r="8380" spans="1:28" x14ac:dyDescent="0.25">
      <c r="A8380" t="s">
        <v>3935</v>
      </c>
      <c r="B8380" t="s">
        <v>3879</v>
      </c>
      <c r="C8380" s="1">
        <v>0.69871527777777775</v>
      </c>
      <c r="D8380">
        <v>75</v>
      </c>
      <c r="E8380" s="2">
        <v>7.2937627314814804E-2</v>
      </c>
      <c r="F8380" s="1">
        <v>7.2928240740740738E-2</v>
      </c>
      <c r="G8380">
        <v>811</v>
      </c>
      <c r="H8380">
        <v>6301.81</v>
      </c>
      <c r="I8380">
        <v>0</v>
      </c>
      <c r="J8380" t="s">
        <v>3880</v>
      </c>
      <c r="K8380" t="s">
        <v>22</v>
      </c>
      <c r="L8380">
        <v>1</v>
      </c>
      <c r="N8380" t="s">
        <v>23</v>
      </c>
      <c r="O8380" t="s">
        <v>46</v>
      </c>
      <c r="P8380" t="s">
        <v>28</v>
      </c>
      <c r="R8380" t="s">
        <v>26</v>
      </c>
      <c r="S8380">
        <v>18.399999999999999</v>
      </c>
      <c r="T8380">
        <v>17.3</v>
      </c>
      <c r="U8380">
        <v>17.399999999999999</v>
      </c>
      <c r="V8380">
        <v>1.1000000000000001</v>
      </c>
      <c r="W8380">
        <v>1</v>
      </c>
      <c r="AB8380">
        <f t="shared" si="167"/>
        <v>6301.81</v>
      </c>
    </row>
    <row r="8381" spans="1:28" x14ac:dyDescent="0.25">
      <c r="A8381" t="s">
        <v>3935</v>
      </c>
      <c r="B8381" t="s">
        <v>3879</v>
      </c>
      <c r="C8381" s="1">
        <v>0.69871527777777775</v>
      </c>
      <c r="D8381">
        <v>75</v>
      </c>
      <c r="E8381" s="2">
        <v>7.2937627314814804E-2</v>
      </c>
      <c r="F8381" s="1">
        <v>7.2928240740740738E-2</v>
      </c>
      <c r="G8381">
        <v>811</v>
      </c>
      <c r="H8381">
        <v>6301.81</v>
      </c>
      <c r="I8381">
        <v>0</v>
      </c>
      <c r="J8381" t="s">
        <v>3880</v>
      </c>
      <c r="K8381" t="s">
        <v>22</v>
      </c>
      <c r="L8381">
        <v>1</v>
      </c>
      <c r="N8381" t="s">
        <v>23</v>
      </c>
      <c r="O8381" t="s">
        <v>24</v>
      </c>
      <c r="P8381" t="s">
        <v>28</v>
      </c>
      <c r="R8381" t="s">
        <v>26</v>
      </c>
      <c r="S8381">
        <v>19.399999999999999</v>
      </c>
      <c r="T8381">
        <v>17.3</v>
      </c>
      <c r="U8381">
        <v>17.399999999999999</v>
      </c>
      <c r="V8381">
        <v>2.1</v>
      </c>
      <c r="W8381">
        <v>2</v>
      </c>
      <c r="AB8381">
        <f t="shared" si="167"/>
        <v>6301.81</v>
      </c>
    </row>
    <row r="8382" spans="1:28" x14ac:dyDescent="0.25">
      <c r="A8382" t="s">
        <v>3936</v>
      </c>
      <c r="B8382" t="s">
        <v>3879</v>
      </c>
      <c r="C8382" s="1">
        <v>0.70079861111111119</v>
      </c>
      <c r="D8382">
        <v>111</v>
      </c>
      <c r="E8382" s="2">
        <v>7.5021377314814813E-2</v>
      </c>
      <c r="F8382" s="1">
        <v>7.5011574074074064E-2</v>
      </c>
      <c r="G8382">
        <v>847</v>
      </c>
      <c r="H8382">
        <v>6481.85</v>
      </c>
      <c r="I8382">
        <v>0</v>
      </c>
      <c r="J8382" t="s">
        <v>3880</v>
      </c>
      <c r="K8382" t="s">
        <v>22</v>
      </c>
      <c r="L8382">
        <v>1</v>
      </c>
      <c r="N8382" t="s">
        <v>23</v>
      </c>
      <c r="O8382" t="s">
        <v>24</v>
      </c>
      <c r="P8382" t="s">
        <v>28</v>
      </c>
      <c r="R8382" t="s">
        <v>26</v>
      </c>
      <c r="S8382">
        <v>19.100000000000001</v>
      </c>
      <c r="T8382">
        <v>17.100000000000001</v>
      </c>
      <c r="U8382">
        <v>16.7</v>
      </c>
      <c r="V8382">
        <v>2</v>
      </c>
      <c r="W8382">
        <v>2.4</v>
      </c>
      <c r="AB8382">
        <f t="shared" si="167"/>
        <v>6481.85</v>
      </c>
    </row>
    <row r="8383" spans="1:28" x14ac:dyDescent="0.25">
      <c r="A8383" t="s">
        <v>3936</v>
      </c>
      <c r="B8383" t="s">
        <v>3879</v>
      </c>
      <c r="C8383" s="1">
        <v>0.70079861111111119</v>
      </c>
      <c r="D8383">
        <v>111</v>
      </c>
      <c r="E8383" s="2">
        <v>7.5021377314814813E-2</v>
      </c>
      <c r="F8383" s="1">
        <v>7.5011574074074064E-2</v>
      </c>
      <c r="G8383">
        <v>847</v>
      </c>
      <c r="H8383">
        <v>6481.85</v>
      </c>
      <c r="I8383">
        <v>0</v>
      </c>
      <c r="J8383" t="s">
        <v>3880</v>
      </c>
      <c r="K8383" t="s">
        <v>22</v>
      </c>
      <c r="L8383">
        <v>1</v>
      </c>
      <c r="N8383" t="s">
        <v>23</v>
      </c>
      <c r="O8383" t="s">
        <v>46</v>
      </c>
      <c r="P8383" t="s">
        <v>28</v>
      </c>
      <c r="R8383" t="s">
        <v>26</v>
      </c>
      <c r="S8383">
        <v>17.8</v>
      </c>
      <c r="T8383">
        <v>17.100000000000001</v>
      </c>
      <c r="U8383">
        <v>16.7</v>
      </c>
      <c r="V8383">
        <v>0.7</v>
      </c>
      <c r="W8383">
        <v>1.1000000000000001</v>
      </c>
      <c r="AB8383">
        <f t="shared" si="167"/>
        <v>6481.85</v>
      </c>
    </row>
    <row r="8384" spans="1:28" x14ac:dyDescent="0.25">
      <c r="A8384" t="s">
        <v>3936</v>
      </c>
      <c r="B8384" t="s">
        <v>3879</v>
      </c>
      <c r="C8384" s="1">
        <v>0.70079861111111119</v>
      </c>
      <c r="D8384">
        <v>111</v>
      </c>
      <c r="E8384" s="2">
        <v>7.5021377314814813E-2</v>
      </c>
      <c r="F8384" s="1">
        <v>7.5011574074074064E-2</v>
      </c>
      <c r="G8384">
        <v>847</v>
      </c>
      <c r="H8384">
        <v>6481.85</v>
      </c>
      <c r="I8384">
        <v>0</v>
      </c>
      <c r="J8384" t="s">
        <v>3880</v>
      </c>
      <c r="K8384" t="s">
        <v>22</v>
      </c>
      <c r="L8384">
        <v>1</v>
      </c>
      <c r="N8384" t="s">
        <v>23</v>
      </c>
      <c r="O8384" t="s">
        <v>42</v>
      </c>
      <c r="P8384" t="s">
        <v>28</v>
      </c>
      <c r="R8384" t="s">
        <v>26</v>
      </c>
      <c r="S8384">
        <v>17.5</v>
      </c>
      <c r="T8384">
        <v>17.100000000000001</v>
      </c>
      <c r="U8384">
        <v>16.7</v>
      </c>
      <c r="V8384">
        <v>0.4</v>
      </c>
      <c r="W8384">
        <v>0.8</v>
      </c>
      <c r="AB8384">
        <f t="shared" si="167"/>
        <v>6481.85</v>
      </c>
    </row>
    <row r="8385" spans="1:28" x14ac:dyDescent="0.25">
      <c r="A8385" t="s">
        <v>3937</v>
      </c>
      <c r="B8385" t="s">
        <v>3879</v>
      </c>
      <c r="C8385" s="1">
        <v>0.70287037037037037</v>
      </c>
      <c r="D8385">
        <v>612</v>
      </c>
      <c r="E8385" s="2">
        <v>7.709893518518518E-2</v>
      </c>
      <c r="F8385" s="1">
        <v>7.7094907407407418E-2</v>
      </c>
      <c r="G8385">
        <v>348</v>
      </c>
      <c r="H8385">
        <v>6661.35</v>
      </c>
      <c r="I8385">
        <v>0</v>
      </c>
      <c r="J8385" t="s">
        <v>3880</v>
      </c>
      <c r="K8385" t="s">
        <v>22</v>
      </c>
      <c r="L8385">
        <v>1</v>
      </c>
      <c r="N8385" t="s">
        <v>23</v>
      </c>
      <c r="O8385" t="s">
        <v>24</v>
      </c>
      <c r="P8385" t="s">
        <v>28</v>
      </c>
      <c r="R8385" t="s">
        <v>26</v>
      </c>
      <c r="S8385">
        <v>18.3</v>
      </c>
      <c r="T8385">
        <v>17.2</v>
      </c>
      <c r="U8385">
        <v>16.2</v>
      </c>
      <c r="V8385">
        <v>1.1000000000000001</v>
      </c>
      <c r="W8385">
        <v>2.1</v>
      </c>
      <c r="AB8385">
        <f t="shared" si="167"/>
        <v>6661.35</v>
      </c>
    </row>
    <row r="8386" spans="1:28" x14ac:dyDescent="0.25">
      <c r="A8386" t="s">
        <v>3937</v>
      </c>
      <c r="B8386" t="s">
        <v>3879</v>
      </c>
      <c r="C8386" s="1">
        <v>0.70287037037037037</v>
      </c>
      <c r="D8386">
        <v>612</v>
      </c>
      <c r="E8386" s="2">
        <v>7.709893518518518E-2</v>
      </c>
      <c r="F8386" s="1">
        <v>7.7094907407407418E-2</v>
      </c>
      <c r="G8386">
        <v>348</v>
      </c>
      <c r="H8386">
        <v>6661.35</v>
      </c>
      <c r="I8386">
        <v>0</v>
      </c>
      <c r="J8386" t="s">
        <v>3880</v>
      </c>
      <c r="K8386" t="s">
        <v>22</v>
      </c>
      <c r="L8386">
        <v>1</v>
      </c>
      <c r="N8386" t="s">
        <v>23</v>
      </c>
      <c r="O8386" t="s">
        <v>46</v>
      </c>
      <c r="P8386" t="s">
        <v>28</v>
      </c>
      <c r="R8386" t="s">
        <v>26</v>
      </c>
      <c r="S8386">
        <v>17.8</v>
      </c>
      <c r="T8386">
        <v>17.2</v>
      </c>
      <c r="U8386">
        <v>16.2</v>
      </c>
      <c r="V8386">
        <v>0.6</v>
      </c>
      <c r="W8386">
        <v>1.6</v>
      </c>
      <c r="AB8386">
        <f t="shared" si="167"/>
        <v>6661.35</v>
      </c>
    </row>
    <row r="8387" spans="1:28" x14ac:dyDescent="0.25">
      <c r="A8387" t="s">
        <v>3937</v>
      </c>
      <c r="B8387" t="s">
        <v>3879</v>
      </c>
      <c r="C8387" s="1">
        <v>0.70287037037037037</v>
      </c>
      <c r="D8387">
        <v>612</v>
      </c>
      <c r="E8387" s="2">
        <v>7.709893518518518E-2</v>
      </c>
      <c r="F8387" s="1">
        <v>7.7094907407407418E-2</v>
      </c>
      <c r="G8387">
        <v>348</v>
      </c>
      <c r="H8387">
        <v>6661.35</v>
      </c>
      <c r="I8387">
        <v>0</v>
      </c>
      <c r="J8387" t="s">
        <v>3880</v>
      </c>
      <c r="K8387" t="s">
        <v>22</v>
      </c>
      <c r="L8387">
        <v>1</v>
      </c>
      <c r="N8387" t="s">
        <v>23</v>
      </c>
      <c r="O8387" t="s">
        <v>42</v>
      </c>
      <c r="P8387" t="s">
        <v>28</v>
      </c>
      <c r="R8387" t="s">
        <v>26</v>
      </c>
      <c r="S8387">
        <v>17.8</v>
      </c>
      <c r="T8387">
        <v>17.2</v>
      </c>
      <c r="U8387">
        <v>16.2</v>
      </c>
      <c r="V8387">
        <v>0.6</v>
      </c>
      <c r="W8387">
        <v>1.6</v>
      </c>
      <c r="AB8387">
        <f t="shared" si="167"/>
        <v>6661.35</v>
      </c>
    </row>
    <row r="8388" spans="1:28" x14ac:dyDescent="0.25">
      <c r="A8388" t="s">
        <v>3938</v>
      </c>
      <c r="B8388" t="s">
        <v>3879</v>
      </c>
      <c r="C8388" s="1">
        <v>0.7049537037037038</v>
      </c>
      <c r="D8388">
        <v>648</v>
      </c>
      <c r="E8388" s="2">
        <v>7.9182685185185189E-2</v>
      </c>
      <c r="F8388" s="1">
        <v>7.9178240740740743E-2</v>
      </c>
      <c r="G8388">
        <v>384</v>
      </c>
      <c r="H8388">
        <v>6841.38</v>
      </c>
      <c r="I8388">
        <v>0</v>
      </c>
      <c r="J8388" t="s">
        <v>3880</v>
      </c>
      <c r="K8388" t="s">
        <v>22</v>
      </c>
      <c r="L8388">
        <v>1</v>
      </c>
      <c r="N8388" t="s">
        <v>23</v>
      </c>
      <c r="O8388" t="s">
        <v>46</v>
      </c>
      <c r="P8388" t="s">
        <v>28</v>
      </c>
      <c r="R8388" t="s">
        <v>26</v>
      </c>
      <c r="S8388">
        <v>17.8</v>
      </c>
      <c r="T8388">
        <v>17.100000000000001</v>
      </c>
      <c r="U8388">
        <v>15.9</v>
      </c>
      <c r="V8388">
        <v>0.7</v>
      </c>
      <c r="W8388">
        <v>1.9</v>
      </c>
      <c r="AB8388">
        <f t="shared" si="167"/>
        <v>6841.38</v>
      </c>
    </row>
    <row r="8389" spans="1:28" x14ac:dyDescent="0.25">
      <c r="A8389" t="s">
        <v>3939</v>
      </c>
      <c r="B8389" t="s">
        <v>3879</v>
      </c>
      <c r="C8389" s="1">
        <v>0.7049537037037038</v>
      </c>
      <c r="D8389">
        <v>681</v>
      </c>
      <c r="E8389" s="2">
        <v>7.9183067129629636E-2</v>
      </c>
      <c r="F8389" s="1">
        <v>7.9178240740740743E-2</v>
      </c>
      <c r="G8389">
        <v>417</v>
      </c>
      <c r="H8389">
        <v>6841.42</v>
      </c>
      <c r="I8389">
        <v>0</v>
      </c>
      <c r="J8389" t="s">
        <v>3880</v>
      </c>
      <c r="K8389" t="s">
        <v>22</v>
      </c>
      <c r="L8389">
        <v>1</v>
      </c>
      <c r="N8389" t="s">
        <v>23</v>
      </c>
      <c r="O8389" t="s">
        <v>24</v>
      </c>
      <c r="P8389" t="s">
        <v>28</v>
      </c>
      <c r="R8389" t="s">
        <v>26</v>
      </c>
      <c r="S8389">
        <v>18.100000000000001</v>
      </c>
      <c r="T8389">
        <v>17.100000000000001</v>
      </c>
      <c r="U8389">
        <v>15.9</v>
      </c>
      <c r="V8389">
        <v>1</v>
      </c>
      <c r="W8389">
        <v>2.2000000000000002</v>
      </c>
      <c r="AB8389">
        <f t="shared" si="167"/>
        <v>6841.42</v>
      </c>
    </row>
    <row r="8390" spans="1:28" x14ac:dyDescent="0.25">
      <c r="A8390" t="s">
        <v>3940</v>
      </c>
      <c r="B8390" t="s">
        <v>3879</v>
      </c>
      <c r="C8390" s="1">
        <v>0.70703703703703702</v>
      </c>
      <c r="D8390">
        <v>917</v>
      </c>
      <c r="E8390" s="2">
        <v>8.1269131944444448E-2</v>
      </c>
      <c r="F8390" s="1">
        <v>8.1261574074074069E-2</v>
      </c>
      <c r="G8390">
        <v>653</v>
      </c>
      <c r="H8390">
        <v>7021.65</v>
      </c>
      <c r="I8390">
        <v>0</v>
      </c>
      <c r="J8390" t="s">
        <v>3880</v>
      </c>
      <c r="K8390" t="s">
        <v>22</v>
      </c>
      <c r="L8390">
        <v>1</v>
      </c>
      <c r="N8390" t="s">
        <v>23</v>
      </c>
      <c r="O8390" t="s">
        <v>36</v>
      </c>
      <c r="P8390" t="s">
        <v>28</v>
      </c>
      <c r="R8390" t="s">
        <v>26</v>
      </c>
      <c r="S8390">
        <v>18.399999999999999</v>
      </c>
      <c r="T8390">
        <v>17.3</v>
      </c>
      <c r="U8390">
        <v>16.399999999999999</v>
      </c>
      <c r="V8390">
        <v>1.1000000000000001</v>
      </c>
      <c r="W8390">
        <v>2</v>
      </c>
      <c r="AB8390">
        <f t="shared" si="167"/>
        <v>7021.65</v>
      </c>
    </row>
    <row r="8391" spans="1:28" x14ac:dyDescent="0.25">
      <c r="A8391" t="s">
        <v>3940</v>
      </c>
      <c r="B8391" t="s">
        <v>3879</v>
      </c>
      <c r="C8391" s="1">
        <v>0.70703703703703702</v>
      </c>
      <c r="D8391">
        <v>917</v>
      </c>
      <c r="E8391" s="2">
        <v>8.1269131944444448E-2</v>
      </c>
      <c r="F8391" s="1">
        <v>8.1261574074074069E-2</v>
      </c>
      <c r="G8391">
        <v>653</v>
      </c>
      <c r="H8391">
        <v>7021.65</v>
      </c>
      <c r="I8391">
        <v>0</v>
      </c>
      <c r="J8391" t="s">
        <v>3880</v>
      </c>
      <c r="K8391" t="s">
        <v>22</v>
      </c>
      <c r="L8391">
        <v>1</v>
      </c>
      <c r="N8391" t="s">
        <v>23</v>
      </c>
      <c r="O8391" t="s">
        <v>46</v>
      </c>
      <c r="P8391" t="s">
        <v>28</v>
      </c>
      <c r="R8391" t="s">
        <v>26</v>
      </c>
      <c r="S8391">
        <v>18</v>
      </c>
      <c r="T8391">
        <v>17.3</v>
      </c>
      <c r="U8391">
        <v>16.399999999999999</v>
      </c>
      <c r="V8391">
        <v>0.7</v>
      </c>
      <c r="W8391">
        <v>1.6</v>
      </c>
      <c r="AB8391">
        <f t="shared" si="167"/>
        <v>7021.65</v>
      </c>
    </row>
    <row r="8392" spans="1:28" x14ac:dyDescent="0.25">
      <c r="A8392" t="s">
        <v>3940</v>
      </c>
      <c r="B8392" t="s">
        <v>3879</v>
      </c>
      <c r="C8392" s="1">
        <v>0.70703703703703702</v>
      </c>
      <c r="D8392">
        <v>917</v>
      </c>
      <c r="E8392" s="2">
        <v>8.1269131944444448E-2</v>
      </c>
      <c r="F8392" s="1">
        <v>8.1261574074074069E-2</v>
      </c>
      <c r="G8392">
        <v>653</v>
      </c>
      <c r="H8392">
        <v>7021.65</v>
      </c>
      <c r="I8392">
        <v>0</v>
      </c>
      <c r="J8392" t="s">
        <v>3880</v>
      </c>
      <c r="K8392" t="s">
        <v>22</v>
      </c>
      <c r="L8392">
        <v>1</v>
      </c>
      <c r="N8392" t="s">
        <v>23</v>
      </c>
      <c r="O8392" t="s">
        <v>24</v>
      </c>
      <c r="P8392" t="s">
        <v>28</v>
      </c>
      <c r="R8392" t="s">
        <v>26</v>
      </c>
      <c r="S8392">
        <v>18.100000000000001</v>
      </c>
      <c r="T8392">
        <v>17.3</v>
      </c>
      <c r="U8392">
        <v>16.399999999999999</v>
      </c>
      <c r="V8392">
        <v>0.8</v>
      </c>
      <c r="W8392">
        <v>1.7</v>
      </c>
      <c r="AB8392">
        <f t="shared" si="167"/>
        <v>7021.65</v>
      </c>
    </row>
    <row r="8393" spans="1:28" x14ac:dyDescent="0.25">
      <c r="A8393" t="s">
        <v>3941</v>
      </c>
      <c r="B8393" t="s">
        <v>3879</v>
      </c>
      <c r="C8393" s="1">
        <v>0.70912037037037035</v>
      </c>
      <c r="D8393">
        <v>752</v>
      </c>
      <c r="E8393" s="2">
        <v>8.3350555555555553E-2</v>
      </c>
      <c r="F8393" s="1">
        <v>8.3344907407407409E-2</v>
      </c>
      <c r="G8393">
        <v>488</v>
      </c>
      <c r="H8393">
        <v>7201.49</v>
      </c>
      <c r="I8393">
        <v>0</v>
      </c>
      <c r="J8393" t="s">
        <v>3880</v>
      </c>
      <c r="K8393" t="s">
        <v>22</v>
      </c>
      <c r="L8393">
        <v>1</v>
      </c>
      <c r="N8393" t="s">
        <v>23</v>
      </c>
      <c r="O8393" t="s">
        <v>24</v>
      </c>
      <c r="P8393" t="s">
        <v>28</v>
      </c>
      <c r="R8393" t="s">
        <v>26</v>
      </c>
      <c r="S8393">
        <v>18.100000000000001</v>
      </c>
      <c r="T8393">
        <v>17.399999999999999</v>
      </c>
      <c r="U8393">
        <v>16.7</v>
      </c>
      <c r="V8393">
        <v>0.7</v>
      </c>
      <c r="W8393">
        <v>1.4</v>
      </c>
      <c r="AB8393">
        <f t="shared" si="167"/>
        <v>7201.49</v>
      </c>
    </row>
    <row r="8394" spans="1:28" x14ac:dyDescent="0.25">
      <c r="A8394" t="s">
        <v>3941</v>
      </c>
      <c r="B8394" t="s">
        <v>3879</v>
      </c>
      <c r="C8394" s="1">
        <v>0.70912037037037035</v>
      </c>
      <c r="D8394">
        <v>752</v>
      </c>
      <c r="E8394" s="2">
        <v>8.3350555555555553E-2</v>
      </c>
      <c r="F8394" s="1">
        <v>8.3344907407407409E-2</v>
      </c>
      <c r="G8394">
        <v>488</v>
      </c>
      <c r="H8394">
        <v>7201.49</v>
      </c>
      <c r="I8394">
        <v>0</v>
      </c>
      <c r="J8394" t="s">
        <v>3880</v>
      </c>
      <c r="K8394" t="s">
        <v>22</v>
      </c>
      <c r="L8394">
        <v>1</v>
      </c>
      <c r="N8394" t="s">
        <v>23</v>
      </c>
      <c r="O8394" t="s">
        <v>36</v>
      </c>
      <c r="P8394" t="s">
        <v>28</v>
      </c>
      <c r="R8394" t="s">
        <v>26</v>
      </c>
      <c r="S8394">
        <v>17.7</v>
      </c>
      <c r="T8394">
        <v>17.399999999999999</v>
      </c>
      <c r="U8394">
        <v>16.7</v>
      </c>
      <c r="V8394">
        <v>0.3</v>
      </c>
      <c r="W8394">
        <v>1</v>
      </c>
      <c r="AB8394">
        <f t="shared" si="167"/>
        <v>7201.49</v>
      </c>
    </row>
    <row r="8395" spans="1:28" x14ac:dyDescent="0.25">
      <c r="A8395" t="s">
        <v>3941</v>
      </c>
      <c r="B8395" t="s">
        <v>3879</v>
      </c>
      <c r="C8395" s="1">
        <v>0.70912037037037035</v>
      </c>
      <c r="D8395">
        <v>752</v>
      </c>
      <c r="E8395" s="2">
        <v>8.3350555555555553E-2</v>
      </c>
      <c r="F8395" s="1">
        <v>8.3344907407407409E-2</v>
      </c>
      <c r="G8395">
        <v>488</v>
      </c>
      <c r="H8395">
        <v>7201.49</v>
      </c>
      <c r="I8395">
        <v>0</v>
      </c>
      <c r="J8395" t="s">
        <v>3880</v>
      </c>
      <c r="K8395" t="s">
        <v>22</v>
      </c>
      <c r="L8395">
        <v>1</v>
      </c>
      <c r="N8395" t="s">
        <v>23</v>
      </c>
      <c r="O8395" t="s">
        <v>46</v>
      </c>
      <c r="P8395" t="s">
        <v>28</v>
      </c>
      <c r="R8395" t="s">
        <v>26</v>
      </c>
      <c r="AB8395">
        <f t="shared" si="167"/>
        <v>7201.49</v>
      </c>
    </row>
    <row r="8396" spans="1:28" x14ac:dyDescent="0.25">
      <c r="A8396" t="s">
        <v>3942</v>
      </c>
      <c r="B8396" t="s">
        <v>3879</v>
      </c>
      <c r="C8396" s="1">
        <v>0.71120370370370367</v>
      </c>
      <c r="D8396">
        <v>454</v>
      </c>
      <c r="E8396" s="2">
        <v>8.543043981481481E-2</v>
      </c>
      <c r="F8396" s="1">
        <v>8.5428240740740735E-2</v>
      </c>
      <c r="G8396">
        <v>190</v>
      </c>
      <c r="H8396">
        <v>7381.19</v>
      </c>
      <c r="I8396">
        <v>0</v>
      </c>
      <c r="J8396" t="s">
        <v>3880</v>
      </c>
      <c r="K8396" t="s">
        <v>22</v>
      </c>
      <c r="L8396">
        <v>1</v>
      </c>
      <c r="N8396" t="s">
        <v>23</v>
      </c>
      <c r="O8396" t="s">
        <v>36</v>
      </c>
      <c r="P8396" t="s">
        <v>28</v>
      </c>
      <c r="R8396" t="s">
        <v>26</v>
      </c>
      <c r="S8396">
        <v>17.7</v>
      </c>
      <c r="T8396">
        <v>17.3</v>
      </c>
      <c r="U8396">
        <v>16.7</v>
      </c>
      <c r="V8396">
        <v>0.4</v>
      </c>
      <c r="W8396">
        <v>1</v>
      </c>
      <c r="AB8396">
        <f t="shared" si="167"/>
        <v>7381.19</v>
      </c>
    </row>
    <row r="8397" spans="1:28" x14ac:dyDescent="0.25">
      <c r="A8397" t="s">
        <v>3942</v>
      </c>
      <c r="B8397" t="s">
        <v>3879</v>
      </c>
      <c r="C8397" s="1">
        <v>0.71120370370370367</v>
      </c>
      <c r="D8397">
        <v>454</v>
      </c>
      <c r="E8397" s="2">
        <v>8.543043981481481E-2</v>
      </c>
      <c r="F8397" s="1">
        <v>8.5428240740740735E-2</v>
      </c>
      <c r="G8397">
        <v>190</v>
      </c>
      <c r="H8397">
        <v>7381.19</v>
      </c>
      <c r="I8397">
        <v>0</v>
      </c>
      <c r="J8397" t="s">
        <v>3880</v>
      </c>
      <c r="K8397" t="s">
        <v>22</v>
      </c>
      <c r="L8397">
        <v>1</v>
      </c>
      <c r="N8397" t="s">
        <v>23</v>
      </c>
      <c r="O8397" t="s">
        <v>46</v>
      </c>
      <c r="P8397" t="s">
        <v>28</v>
      </c>
      <c r="R8397" t="s">
        <v>26</v>
      </c>
      <c r="S8397">
        <v>17.5</v>
      </c>
      <c r="T8397">
        <v>17.399999999999999</v>
      </c>
      <c r="U8397">
        <v>16.7</v>
      </c>
      <c r="V8397">
        <v>0.1</v>
      </c>
      <c r="W8397">
        <v>0.8</v>
      </c>
      <c r="AB8397">
        <f t="shared" si="167"/>
        <v>7381.19</v>
      </c>
    </row>
    <row r="8398" spans="1:28" x14ac:dyDescent="0.25">
      <c r="A8398" t="s">
        <v>3943</v>
      </c>
      <c r="B8398" t="s">
        <v>3879</v>
      </c>
      <c r="C8398" s="1">
        <v>0.71327546296296296</v>
      </c>
      <c r="D8398">
        <v>455</v>
      </c>
      <c r="E8398" s="2">
        <v>8.7502210648148157E-2</v>
      </c>
      <c r="F8398" s="1">
        <v>8.7500000000000008E-2</v>
      </c>
      <c r="G8398">
        <v>191</v>
      </c>
      <c r="H8398">
        <v>7560.19</v>
      </c>
      <c r="I8398">
        <v>0</v>
      </c>
      <c r="J8398" t="s">
        <v>3880</v>
      </c>
      <c r="K8398" t="s">
        <v>22</v>
      </c>
      <c r="L8398">
        <v>1</v>
      </c>
      <c r="N8398" t="s">
        <v>23</v>
      </c>
      <c r="O8398" t="s">
        <v>36</v>
      </c>
      <c r="P8398" t="s">
        <v>28</v>
      </c>
      <c r="R8398" t="s">
        <v>26</v>
      </c>
      <c r="AB8398">
        <f t="shared" si="167"/>
        <v>7560.19</v>
      </c>
    </row>
    <row r="8399" spans="1:28" x14ac:dyDescent="0.25">
      <c r="A8399" t="s">
        <v>3943</v>
      </c>
      <c r="B8399" t="s">
        <v>3879</v>
      </c>
      <c r="C8399" s="1">
        <v>0.71327546296296296</v>
      </c>
      <c r="D8399">
        <v>455</v>
      </c>
      <c r="E8399" s="2">
        <v>8.7502210648148157E-2</v>
      </c>
      <c r="F8399" s="1">
        <v>8.7500000000000008E-2</v>
      </c>
      <c r="G8399">
        <v>191</v>
      </c>
      <c r="H8399">
        <v>7560.19</v>
      </c>
      <c r="I8399">
        <v>0</v>
      </c>
      <c r="J8399" t="s">
        <v>3880</v>
      </c>
      <c r="K8399" t="s">
        <v>22</v>
      </c>
      <c r="L8399">
        <v>1</v>
      </c>
      <c r="N8399" t="s">
        <v>23</v>
      </c>
      <c r="O8399" t="s">
        <v>31</v>
      </c>
      <c r="P8399" t="s">
        <v>28</v>
      </c>
      <c r="R8399" t="s">
        <v>26</v>
      </c>
      <c r="S8399">
        <v>17.3</v>
      </c>
      <c r="T8399">
        <v>17.2</v>
      </c>
      <c r="U8399">
        <v>16.5</v>
      </c>
      <c r="V8399">
        <v>0.1</v>
      </c>
      <c r="W8399">
        <v>0.8</v>
      </c>
      <c r="AB8399">
        <f t="shared" si="167"/>
        <v>7560.19</v>
      </c>
    </row>
    <row r="8400" spans="1:28" x14ac:dyDescent="0.25">
      <c r="A8400" t="s">
        <v>3944</v>
      </c>
      <c r="B8400" t="s">
        <v>3879</v>
      </c>
      <c r="C8400" s="1">
        <v>0.7139699074074074</v>
      </c>
      <c r="D8400">
        <v>561</v>
      </c>
      <c r="E8400" s="2">
        <v>8.8197881944444445E-2</v>
      </c>
      <c r="F8400" s="1">
        <v>8.819444444444445E-2</v>
      </c>
      <c r="G8400">
        <v>297</v>
      </c>
      <c r="H8400">
        <v>7620.3</v>
      </c>
      <c r="I8400">
        <v>0</v>
      </c>
      <c r="J8400" t="s">
        <v>3880</v>
      </c>
      <c r="K8400" t="s">
        <v>22</v>
      </c>
      <c r="L8400">
        <v>1</v>
      </c>
      <c r="N8400" t="s">
        <v>23</v>
      </c>
      <c r="O8400" t="s">
        <v>78</v>
      </c>
      <c r="P8400" t="s">
        <v>79</v>
      </c>
      <c r="R8400" t="s">
        <v>88</v>
      </c>
      <c r="AB8400">
        <f t="shared" si="167"/>
        <v>7620.3</v>
      </c>
    </row>
    <row r="8401" spans="1:28" x14ac:dyDescent="0.25">
      <c r="A8401" t="s">
        <v>3944</v>
      </c>
      <c r="B8401" t="s">
        <v>3879</v>
      </c>
      <c r="C8401" s="1">
        <v>0.7139699074074074</v>
      </c>
      <c r="D8401">
        <v>561</v>
      </c>
      <c r="E8401" s="2">
        <v>8.8197881944444445E-2</v>
      </c>
      <c r="F8401" s="1">
        <v>8.819444444444445E-2</v>
      </c>
      <c r="G8401">
        <v>297</v>
      </c>
      <c r="H8401">
        <v>7620.3</v>
      </c>
      <c r="I8401">
        <v>0</v>
      </c>
      <c r="J8401" t="s">
        <v>3880</v>
      </c>
      <c r="K8401" t="s">
        <v>22</v>
      </c>
      <c r="L8401">
        <v>1</v>
      </c>
      <c r="N8401" t="s">
        <v>23</v>
      </c>
      <c r="O8401" t="s">
        <v>81</v>
      </c>
      <c r="P8401" t="s">
        <v>79</v>
      </c>
      <c r="R8401" t="s">
        <v>88</v>
      </c>
      <c r="AB8401">
        <f t="shared" si="167"/>
        <v>7620.3</v>
      </c>
    </row>
    <row r="8402" spans="1:28" x14ac:dyDescent="0.25">
      <c r="A8402" t="s">
        <v>3945</v>
      </c>
      <c r="B8402" t="s">
        <v>3946</v>
      </c>
      <c r="C8402" s="1">
        <v>0.6754282407407407</v>
      </c>
      <c r="D8402">
        <v>121</v>
      </c>
      <c r="E8402" s="2">
        <v>8.9182986111111112E-3</v>
      </c>
      <c r="F8402" s="1">
        <v>8.9120370370370378E-3</v>
      </c>
      <c r="G8402">
        <v>541</v>
      </c>
      <c r="H8402">
        <v>770.54100000000005</v>
      </c>
      <c r="I8402">
        <v>0</v>
      </c>
      <c r="J8402" t="s">
        <v>3947</v>
      </c>
      <c r="K8402" t="s">
        <v>22</v>
      </c>
      <c r="L8402">
        <v>1</v>
      </c>
      <c r="N8402" t="s">
        <v>23</v>
      </c>
      <c r="O8402" t="s">
        <v>31</v>
      </c>
      <c r="P8402" t="s">
        <v>25</v>
      </c>
      <c r="R8402" t="s">
        <v>26</v>
      </c>
      <c r="S8402">
        <v>18.600000000000001</v>
      </c>
      <c r="T8402">
        <v>17.3</v>
      </c>
      <c r="U8402">
        <v>17.3</v>
      </c>
      <c r="V8402">
        <v>1.3</v>
      </c>
      <c r="W8402">
        <v>1.3</v>
      </c>
      <c r="AB8402">
        <f>H8402-91.15</f>
        <v>679.39100000000008</v>
      </c>
    </row>
    <row r="8403" spans="1:28" x14ac:dyDescent="0.25">
      <c r="A8403" t="s">
        <v>3948</v>
      </c>
      <c r="B8403" t="s">
        <v>3946</v>
      </c>
      <c r="C8403" s="1">
        <v>0.67547453703703697</v>
      </c>
      <c r="D8403">
        <v>761</v>
      </c>
      <c r="E8403" s="2">
        <v>8.9720023148148146E-3</v>
      </c>
      <c r="F8403" s="1">
        <v>8.9699074074074073E-3</v>
      </c>
      <c r="G8403">
        <v>181</v>
      </c>
      <c r="H8403">
        <v>775.18100000000004</v>
      </c>
      <c r="I8403">
        <v>0</v>
      </c>
      <c r="J8403" t="s">
        <v>3947</v>
      </c>
      <c r="K8403" t="s">
        <v>22</v>
      </c>
      <c r="L8403">
        <v>1</v>
      </c>
      <c r="N8403" t="s">
        <v>23</v>
      </c>
      <c r="O8403" t="s">
        <v>31</v>
      </c>
      <c r="P8403" t="s">
        <v>28</v>
      </c>
      <c r="R8403" t="s">
        <v>26</v>
      </c>
      <c r="S8403">
        <v>18.5</v>
      </c>
      <c r="T8403">
        <v>17.3</v>
      </c>
      <c r="U8403">
        <v>17.2</v>
      </c>
      <c r="V8403">
        <v>1.2</v>
      </c>
      <c r="W8403">
        <v>1.3</v>
      </c>
      <c r="AB8403">
        <f t="shared" ref="AB8403:AB8466" si="168">H8403-91.15</f>
        <v>684.03100000000006</v>
      </c>
    </row>
    <row r="8404" spans="1:28" x14ac:dyDescent="0.25">
      <c r="A8404" t="s">
        <v>3949</v>
      </c>
      <c r="B8404" t="s">
        <v>3946</v>
      </c>
      <c r="C8404" s="1">
        <v>0.6758912037037037</v>
      </c>
      <c r="D8404">
        <v>240</v>
      </c>
      <c r="E8404" s="2">
        <v>9.3826504629629624E-3</v>
      </c>
      <c r="F8404" s="1">
        <v>9.3749999999999997E-3</v>
      </c>
      <c r="G8404">
        <v>661</v>
      </c>
      <c r="H8404">
        <v>810.66099999999994</v>
      </c>
      <c r="I8404">
        <v>0</v>
      </c>
      <c r="J8404" t="s">
        <v>3947</v>
      </c>
      <c r="K8404" t="s">
        <v>22</v>
      </c>
      <c r="L8404">
        <v>1</v>
      </c>
      <c r="N8404" t="s">
        <v>23</v>
      </c>
      <c r="O8404" t="s">
        <v>31</v>
      </c>
      <c r="P8404" t="s">
        <v>28</v>
      </c>
      <c r="R8404" t="s">
        <v>26</v>
      </c>
      <c r="S8404">
        <v>18.399999999999999</v>
      </c>
      <c r="T8404">
        <v>17.399999999999999</v>
      </c>
      <c r="U8404">
        <v>17.399999999999999</v>
      </c>
      <c r="V8404">
        <v>1</v>
      </c>
      <c r="W8404">
        <v>1</v>
      </c>
      <c r="AB8404">
        <f t="shared" si="168"/>
        <v>719.51099999999997</v>
      </c>
    </row>
    <row r="8405" spans="1:28" x14ac:dyDescent="0.25">
      <c r="A8405" t="s">
        <v>3949</v>
      </c>
      <c r="B8405" t="s">
        <v>3946</v>
      </c>
      <c r="C8405" s="1">
        <v>0.6758912037037037</v>
      </c>
      <c r="D8405">
        <v>240</v>
      </c>
      <c r="E8405" s="2">
        <v>9.3826504629629624E-3</v>
      </c>
      <c r="F8405" s="1">
        <v>9.3749999999999997E-3</v>
      </c>
      <c r="G8405">
        <v>661</v>
      </c>
      <c r="H8405">
        <v>810.66099999999994</v>
      </c>
      <c r="I8405">
        <v>0</v>
      </c>
      <c r="J8405" t="s">
        <v>3947</v>
      </c>
      <c r="K8405" t="s">
        <v>22</v>
      </c>
      <c r="L8405">
        <v>1</v>
      </c>
      <c r="N8405" t="s">
        <v>23</v>
      </c>
      <c r="O8405" t="s">
        <v>33</v>
      </c>
      <c r="P8405" t="s">
        <v>28</v>
      </c>
      <c r="R8405" t="s">
        <v>26</v>
      </c>
      <c r="S8405">
        <v>19</v>
      </c>
      <c r="T8405">
        <v>17.399999999999999</v>
      </c>
      <c r="U8405">
        <v>17.399999999999999</v>
      </c>
      <c r="V8405">
        <v>1.6</v>
      </c>
      <c r="W8405">
        <v>1.6</v>
      </c>
      <c r="AB8405">
        <f t="shared" si="168"/>
        <v>719.51099999999997</v>
      </c>
    </row>
    <row r="8406" spans="1:28" x14ac:dyDescent="0.25">
      <c r="A8406" t="s">
        <v>3950</v>
      </c>
      <c r="B8406" t="s">
        <v>3946</v>
      </c>
      <c r="C8406" s="1">
        <v>0.67629629629629628</v>
      </c>
      <c r="D8406">
        <v>753</v>
      </c>
      <c r="E8406" s="2">
        <v>9.7936805555555555E-3</v>
      </c>
      <c r="F8406" s="1">
        <v>9.7916666666666655E-3</v>
      </c>
      <c r="G8406">
        <v>174</v>
      </c>
      <c r="H8406">
        <v>846.17399999999998</v>
      </c>
      <c r="I8406">
        <v>0</v>
      </c>
      <c r="J8406" t="s">
        <v>3947</v>
      </c>
      <c r="K8406" t="s">
        <v>22</v>
      </c>
      <c r="L8406">
        <v>1</v>
      </c>
      <c r="N8406" t="s">
        <v>23</v>
      </c>
      <c r="O8406" t="s">
        <v>33</v>
      </c>
      <c r="P8406" t="s">
        <v>25</v>
      </c>
      <c r="R8406" t="s">
        <v>26</v>
      </c>
      <c r="S8406">
        <v>19</v>
      </c>
      <c r="T8406">
        <v>17.399999999999999</v>
      </c>
      <c r="U8406">
        <v>17.399999999999999</v>
      </c>
      <c r="V8406">
        <v>1.6</v>
      </c>
      <c r="W8406">
        <v>1.6</v>
      </c>
      <c r="AB8406">
        <f t="shared" si="168"/>
        <v>755.024</v>
      </c>
    </row>
    <row r="8407" spans="1:28" x14ac:dyDescent="0.25">
      <c r="A8407" t="s">
        <v>3951</v>
      </c>
      <c r="B8407" t="s">
        <v>3946</v>
      </c>
      <c r="C8407" s="1">
        <v>0.67631944444444436</v>
      </c>
      <c r="D8407">
        <v>623</v>
      </c>
      <c r="E8407" s="2">
        <v>9.8153125000000011E-3</v>
      </c>
      <c r="F8407" s="1">
        <v>9.8148148148148144E-3</v>
      </c>
      <c r="G8407">
        <v>43</v>
      </c>
      <c r="H8407">
        <v>848.04300000000001</v>
      </c>
      <c r="I8407">
        <v>0</v>
      </c>
      <c r="J8407" t="s">
        <v>3947</v>
      </c>
      <c r="K8407" t="s">
        <v>22</v>
      </c>
      <c r="L8407">
        <v>1</v>
      </c>
      <c r="N8407" t="s">
        <v>23</v>
      </c>
      <c r="O8407" t="s">
        <v>33</v>
      </c>
      <c r="P8407" t="s">
        <v>28</v>
      </c>
      <c r="R8407" t="s">
        <v>26</v>
      </c>
      <c r="S8407">
        <v>19.100000000000001</v>
      </c>
      <c r="T8407">
        <v>17.399999999999999</v>
      </c>
      <c r="U8407">
        <v>17.3</v>
      </c>
      <c r="V8407">
        <v>1.7</v>
      </c>
      <c r="W8407">
        <v>1.8</v>
      </c>
      <c r="AB8407">
        <f t="shared" si="168"/>
        <v>756.89300000000003</v>
      </c>
    </row>
    <row r="8408" spans="1:28" x14ac:dyDescent="0.25">
      <c r="A8408" t="s">
        <v>3952</v>
      </c>
      <c r="B8408" t="s">
        <v>3946</v>
      </c>
      <c r="C8408" s="1">
        <v>0.67797453703703703</v>
      </c>
      <c r="D8408">
        <v>843</v>
      </c>
      <c r="E8408" s="2">
        <v>1.1472962962962963E-2</v>
      </c>
      <c r="F8408" s="1">
        <v>1.1469907407407408E-2</v>
      </c>
      <c r="G8408">
        <v>264</v>
      </c>
      <c r="H8408">
        <v>991.26400000000001</v>
      </c>
      <c r="I8408">
        <v>0</v>
      </c>
      <c r="J8408" t="s">
        <v>3947</v>
      </c>
      <c r="K8408" t="s">
        <v>22</v>
      </c>
      <c r="L8408">
        <v>1</v>
      </c>
      <c r="N8408" t="s">
        <v>23</v>
      </c>
      <c r="O8408" t="s">
        <v>31</v>
      </c>
      <c r="P8408" t="s">
        <v>28</v>
      </c>
      <c r="R8408" t="s">
        <v>26</v>
      </c>
      <c r="S8408">
        <v>19.399999999999999</v>
      </c>
      <c r="T8408">
        <v>17.3</v>
      </c>
      <c r="U8408">
        <v>17.3</v>
      </c>
      <c r="V8408">
        <v>2.1</v>
      </c>
      <c r="W8408">
        <v>2.1</v>
      </c>
      <c r="AB8408">
        <f t="shared" si="168"/>
        <v>900.11400000000003</v>
      </c>
    </row>
    <row r="8409" spans="1:28" x14ac:dyDescent="0.25">
      <c r="A8409" t="s">
        <v>3952</v>
      </c>
      <c r="B8409" t="s">
        <v>3946</v>
      </c>
      <c r="C8409" s="1">
        <v>0.67797453703703703</v>
      </c>
      <c r="D8409">
        <v>843</v>
      </c>
      <c r="E8409" s="2">
        <v>1.1472962962962963E-2</v>
      </c>
      <c r="F8409" s="1">
        <v>1.1469907407407408E-2</v>
      </c>
      <c r="G8409">
        <v>264</v>
      </c>
      <c r="H8409">
        <v>991.26400000000001</v>
      </c>
      <c r="I8409">
        <v>0</v>
      </c>
      <c r="J8409" t="s">
        <v>3947</v>
      </c>
      <c r="K8409" t="s">
        <v>22</v>
      </c>
      <c r="L8409">
        <v>1</v>
      </c>
      <c r="N8409" t="s">
        <v>23</v>
      </c>
      <c r="O8409" t="s">
        <v>33</v>
      </c>
      <c r="P8409" t="s">
        <v>28</v>
      </c>
      <c r="R8409" t="s">
        <v>26</v>
      </c>
      <c r="S8409">
        <v>18.100000000000001</v>
      </c>
      <c r="T8409">
        <v>17.3</v>
      </c>
      <c r="U8409">
        <v>17.3</v>
      </c>
      <c r="V8409">
        <v>0.8</v>
      </c>
      <c r="W8409">
        <v>0.8</v>
      </c>
      <c r="AB8409">
        <f t="shared" si="168"/>
        <v>900.11400000000003</v>
      </c>
    </row>
    <row r="8410" spans="1:28" x14ac:dyDescent="0.25">
      <c r="A8410" t="s">
        <v>3953</v>
      </c>
      <c r="B8410" t="s">
        <v>3946</v>
      </c>
      <c r="C8410" s="1">
        <v>0.67937499999999995</v>
      </c>
      <c r="D8410">
        <v>902</v>
      </c>
      <c r="E8410" s="2">
        <v>1.2874097222222221E-2</v>
      </c>
      <c r="F8410" s="1">
        <v>1.2870370370370372E-2</v>
      </c>
      <c r="G8410">
        <v>322</v>
      </c>
      <c r="H8410">
        <v>1112.32</v>
      </c>
      <c r="I8410">
        <v>0</v>
      </c>
      <c r="J8410" t="s">
        <v>3947</v>
      </c>
      <c r="K8410" t="s">
        <v>22</v>
      </c>
      <c r="L8410">
        <v>1</v>
      </c>
      <c r="N8410" t="s">
        <v>23</v>
      </c>
      <c r="O8410" t="s">
        <v>36</v>
      </c>
      <c r="P8410" t="s">
        <v>25</v>
      </c>
      <c r="R8410" t="s">
        <v>26</v>
      </c>
      <c r="S8410">
        <v>17.7</v>
      </c>
      <c r="T8410">
        <v>17.3</v>
      </c>
      <c r="U8410">
        <v>17.399999999999999</v>
      </c>
      <c r="V8410">
        <v>0.4</v>
      </c>
      <c r="W8410">
        <v>0.3</v>
      </c>
      <c r="AB8410">
        <f t="shared" si="168"/>
        <v>1021.17</v>
      </c>
    </row>
    <row r="8411" spans="1:28" x14ac:dyDescent="0.25">
      <c r="A8411" t="s">
        <v>3954</v>
      </c>
      <c r="B8411" t="s">
        <v>3946</v>
      </c>
      <c r="C8411" s="1">
        <v>0.67947916666666675</v>
      </c>
      <c r="D8411">
        <v>913</v>
      </c>
      <c r="E8411" s="2">
        <v>1.2978402777777778E-2</v>
      </c>
      <c r="F8411" s="1">
        <v>1.2974537037037036E-2</v>
      </c>
      <c r="G8411">
        <v>334</v>
      </c>
      <c r="H8411">
        <v>1121.33</v>
      </c>
      <c r="I8411">
        <v>0</v>
      </c>
      <c r="J8411" t="s">
        <v>3947</v>
      </c>
      <c r="K8411" t="s">
        <v>22</v>
      </c>
      <c r="L8411">
        <v>1</v>
      </c>
      <c r="N8411" t="s">
        <v>23</v>
      </c>
      <c r="O8411" t="s">
        <v>36</v>
      </c>
      <c r="P8411" t="s">
        <v>28</v>
      </c>
      <c r="R8411" t="s">
        <v>26</v>
      </c>
      <c r="S8411">
        <v>17.8</v>
      </c>
      <c r="T8411">
        <v>17.399999999999999</v>
      </c>
      <c r="U8411">
        <v>17.399999999999999</v>
      </c>
      <c r="V8411">
        <v>0.4</v>
      </c>
      <c r="W8411">
        <v>0.4</v>
      </c>
      <c r="AB8411">
        <f t="shared" si="168"/>
        <v>1030.1799999999998</v>
      </c>
    </row>
    <row r="8412" spans="1:28" x14ac:dyDescent="0.25">
      <c r="A8412" t="s">
        <v>3955</v>
      </c>
      <c r="B8412" t="s">
        <v>3946</v>
      </c>
      <c r="C8412" s="1">
        <v>0.68005787037037047</v>
      </c>
      <c r="D8412">
        <v>245</v>
      </c>
      <c r="E8412" s="2">
        <v>1.3549363425925927E-2</v>
      </c>
      <c r="F8412" s="1">
        <v>1.3541666666666667E-2</v>
      </c>
      <c r="G8412">
        <v>665</v>
      </c>
      <c r="H8412">
        <v>1170.6600000000001</v>
      </c>
      <c r="I8412">
        <v>0</v>
      </c>
      <c r="J8412" t="s">
        <v>3947</v>
      </c>
      <c r="K8412" t="s">
        <v>22</v>
      </c>
      <c r="L8412">
        <v>1</v>
      </c>
      <c r="N8412" t="s">
        <v>23</v>
      </c>
      <c r="O8412" t="s">
        <v>31</v>
      </c>
      <c r="P8412" t="s">
        <v>28</v>
      </c>
      <c r="R8412" t="s">
        <v>26</v>
      </c>
      <c r="S8412">
        <v>21</v>
      </c>
      <c r="T8412">
        <v>17.399999999999999</v>
      </c>
      <c r="U8412">
        <v>17.399999999999999</v>
      </c>
      <c r="V8412">
        <v>3.6</v>
      </c>
      <c r="W8412">
        <v>3.6</v>
      </c>
      <c r="AB8412">
        <f t="shared" si="168"/>
        <v>1079.51</v>
      </c>
    </row>
    <row r="8413" spans="1:28" x14ac:dyDescent="0.25">
      <c r="A8413" t="s">
        <v>3955</v>
      </c>
      <c r="B8413" t="s">
        <v>3946</v>
      </c>
      <c r="C8413" s="1">
        <v>0.68005787037037047</v>
      </c>
      <c r="D8413">
        <v>245</v>
      </c>
      <c r="E8413" s="2">
        <v>1.3549363425925927E-2</v>
      </c>
      <c r="F8413" s="1">
        <v>1.3541666666666667E-2</v>
      </c>
      <c r="G8413">
        <v>665</v>
      </c>
      <c r="H8413">
        <v>1170.6600000000001</v>
      </c>
      <c r="I8413">
        <v>0</v>
      </c>
      <c r="J8413" t="s">
        <v>3947</v>
      </c>
      <c r="K8413" t="s">
        <v>22</v>
      </c>
      <c r="L8413">
        <v>1</v>
      </c>
      <c r="N8413" t="s">
        <v>23</v>
      </c>
      <c r="O8413" t="s">
        <v>36</v>
      </c>
      <c r="P8413" t="s">
        <v>28</v>
      </c>
      <c r="R8413" t="s">
        <v>26</v>
      </c>
      <c r="S8413">
        <v>17.8</v>
      </c>
      <c r="T8413">
        <v>17.399999999999999</v>
      </c>
      <c r="U8413">
        <v>17.399999999999999</v>
      </c>
      <c r="V8413">
        <v>0.4</v>
      </c>
      <c r="W8413">
        <v>0.4</v>
      </c>
      <c r="AB8413">
        <f t="shared" si="168"/>
        <v>1079.51</v>
      </c>
    </row>
    <row r="8414" spans="1:28" x14ac:dyDescent="0.25">
      <c r="A8414" t="s">
        <v>3955</v>
      </c>
      <c r="B8414" t="s">
        <v>3946</v>
      </c>
      <c r="C8414" s="1">
        <v>0.68005787037037047</v>
      </c>
      <c r="D8414">
        <v>245</v>
      </c>
      <c r="E8414" s="2">
        <v>1.3549363425925927E-2</v>
      </c>
      <c r="F8414" s="1">
        <v>1.3541666666666667E-2</v>
      </c>
      <c r="G8414">
        <v>665</v>
      </c>
      <c r="H8414">
        <v>1170.6600000000001</v>
      </c>
      <c r="I8414">
        <v>0</v>
      </c>
      <c r="J8414" t="s">
        <v>3947</v>
      </c>
      <c r="K8414" t="s">
        <v>22</v>
      </c>
      <c r="L8414">
        <v>1</v>
      </c>
      <c r="N8414" t="s">
        <v>23</v>
      </c>
      <c r="O8414" t="s">
        <v>33</v>
      </c>
      <c r="P8414" t="s">
        <v>28</v>
      </c>
      <c r="R8414" t="s">
        <v>26</v>
      </c>
      <c r="S8414">
        <v>17.600000000000001</v>
      </c>
      <c r="T8414">
        <v>17.399999999999999</v>
      </c>
      <c r="U8414">
        <v>17.399999999999999</v>
      </c>
      <c r="V8414">
        <v>0.2</v>
      </c>
      <c r="W8414">
        <v>0.2</v>
      </c>
      <c r="AB8414">
        <f t="shared" si="168"/>
        <v>1079.51</v>
      </c>
    </row>
    <row r="8415" spans="1:28" x14ac:dyDescent="0.25">
      <c r="A8415" t="s">
        <v>3956</v>
      </c>
      <c r="B8415" t="s">
        <v>3946</v>
      </c>
      <c r="C8415" s="1">
        <v>0.68214120370370368</v>
      </c>
      <c r="D8415">
        <v>914</v>
      </c>
      <c r="E8415" s="2">
        <v>1.564045138888889E-2</v>
      </c>
      <c r="F8415" s="1">
        <v>1.5636574074074074E-2</v>
      </c>
      <c r="G8415">
        <v>335</v>
      </c>
      <c r="H8415">
        <v>1351.33</v>
      </c>
      <c r="I8415">
        <v>0</v>
      </c>
      <c r="J8415" t="s">
        <v>3947</v>
      </c>
      <c r="K8415" t="s">
        <v>22</v>
      </c>
      <c r="L8415">
        <v>1</v>
      </c>
      <c r="N8415" t="s">
        <v>23</v>
      </c>
      <c r="O8415" t="s">
        <v>31</v>
      </c>
      <c r="P8415" t="s">
        <v>28</v>
      </c>
      <c r="R8415" t="s">
        <v>26</v>
      </c>
      <c r="S8415">
        <v>20.100000000000001</v>
      </c>
      <c r="T8415">
        <v>17.3</v>
      </c>
      <c r="U8415">
        <v>17.3</v>
      </c>
      <c r="V8415">
        <v>2.8</v>
      </c>
      <c r="W8415">
        <v>2.8</v>
      </c>
      <c r="AB8415">
        <f t="shared" si="168"/>
        <v>1260.1799999999998</v>
      </c>
    </row>
    <row r="8416" spans="1:28" x14ac:dyDescent="0.25">
      <c r="A8416" t="s">
        <v>3956</v>
      </c>
      <c r="B8416" t="s">
        <v>3946</v>
      </c>
      <c r="C8416" s="1">
        <v>0.68214120370370368</v>
      </c>
      <c r="D8416">
        <v>914</v>
      </c>
      <c r="E8416" s="2">
        <v>1.564045138888889E-2</v>
      </c>
      <c r="F8416" s="1">
        <v>1.5636574074074074E-2</v>
      </c>
      <c r="G8416">
        <v>335</v>
      </c>
      <c r="H8416">
        <v>1351.33</v>
      </c>
      <c r="I8416">
        <v>0</v>
      </c>
      <c r="J8416" t="s">
        <v>3947</v>
      </c>
      <c r="K8416" t="s">
        <v>22</v>
      </c>
      <c r="L8416">
        <v>1</v>
      </c>
      <c r="N8416" t="s">
        <v>23</v>
      </c>
      <c r="O8416" t="s">
        <v>36</v>
      </c>
      <c r="P8416" t="s">
        <v>28</v>
      </c>
      <c r="R8416" t="s">
        <v>26</v>
      </c>
      <c r="S8416">
        <v>17.8</v>
      </c>
      <c r="T8416">
        <v>17.3</v>
      </c>
      <c r="U8416">
        <v>17.3</v>
      </c>
      <c r="V8416">
        <v>0.5</v>
      </c>
      <c r="W8416">
        <v>0.5</v>
      </c>
      <c r="AB8416">
        <f t="shared" si="168"/>
        <v>1260.1799999999998</v>
      </c>
    </row>
    <row r="8417" spans="1:28" x14ac:dyDescent="0.25">
      <c r="A8417" t="s">
        <v>3956</v>
      </c>
      <c r="B8417" t="s">
        <v>3946</v>
      </c>
      <c r="C8417" s="1">
        <v>0.68214120370370368</v>
      </c>
      <c r="D8417">
        <v>914</v>
      </c>
      <c r="E8417" s="2">
        <v>1.564045138888889E-2</v>
      </c>
      <c r="F8417" s="1">
        <v>1.5636574074074074E-2</v>
      </c>
      <c r="G8417">
        <v>335</v>
      </c>
      <c r="H8417">
        <v>1351.33</v>
      </c>
      <c r="I8417">
        <v>0</v>
      </c>
      <c r="J8417" t="s">
        <v>3947</v>
      </c>
      <c r="K8417" t="s">
        <v>22</v>
      </c>
      <c r="L8417">
        <v>1</v>
      </c>
      <c r="N8417" t="s">
        <v>23</v>
      </c>
      <c r="O8417" t="s">
        <v>33</v>
      </c>
      <c r="P8417" t="s">
        <v>28</v>
      </c>
      <c r="R8417" t="s">
        <v>26</v>
      </c>
      <c r="S8417">
        <v>17.7</v>
      </c>
      <c r="T8417">
        <v>17.3</v>
      </c>
      <c r="U8417">
        <v>17.3</v>
      </c>
      <c r="V8417">
        <v>0.4</v>
      </c>
      <c r="W8417">
        <v>0.4</v>
      </c>
      <c r="AB8417">
        <f t="shared" si="168"/>
        <v>1260.1799999999998</v>
      </c>
    </row>
    <row r="8418" spans="1:28" x14ac:dyDescent="0.25">
      <c r="A8418" t="s">
        <v>3957</v>
      </c>
      <c r="B8418" t="s">
        <v>3946</v>
      </c>
      <c r="C8418" s="1">
        <v>0.68423611111111116</v>
      </c>
      <c r="D8418">
        <v>183</v>
      </c>
      <c r="E8418" s="2">
        <v>1.7726898148148148E-2</v>
      </c>
      <c r="F8418" s="1">
        <v>1.7719907407407406E-2</v>
      </c>
      <c r="G8418">
        <v>604</v>
      </c>
      <c r="H8418">
        <v>1531.6</v>
      </c>
      <c r="I8418">
        <v>0</v>
      </c>
      <c r="J8418" t="s">
        <v>3947</v>
      </c>
      <c r="K8418" t="s">
        <v>22</v>
      </c>
      <c r="L8418">
        <v>1</v>
      </c>
      <c r="N8418" t="s">
        <v>23</v>
      </c>
      <c r="O8418" t="s">
        <v>31</v>
      </c>
      <c r="P8418" t="s">
        <v>28</v>
      </c>
      <c r="R8418" t="s">
        <v>26</v>
      </c>
      <c r="S8418">
        <v>20.7</v>
      </c>
      <c r="T8418">
        <v>17.2</v>
      </c>
      <c r="U8418">
        <v>17.2</v>
      </c>
      <c r="V8418">
        <v>3.5</v>
      </c>
      <c r="W8418">
        <v>3.5</v>
      </c>
      <c r="AB8418">
        <f t="shared" si="168"/>
        <v>1440.4499999999998</v>
      </c>
    </row>
    <row r="8419" spans="1:28" x14ac:dyDescent="0.25">
      <c r="A8419" t="s">
        <v>3957</v>
      </c>
      <c r="B8419" t="s">
        <v>3946</v>
      </c>
      <c r="C8419" s="1">
        <v>0.68423611111111116</v>
      </c>
      <c r="D8419">
        <v>183</v>
      </c>
      <c r="E8419" s="2">
        <v>1.7726898148148148E-2</v>
      </c>
      <c r="F8419" s="1">
        <v>1.7719907407407406E-2</v>
      </c>
      <c r="G8419">
        <v>604</v>
      </c>
      <c r="H8419">
        <v>1531.6</v>
      </c>
      <c r="I8419">
        <v>0</v>
      </c>
      <c r="J8419" t="s">
        <v>3947</v>
      </c>
      <c r="K8419" t="s">
        <v>22</v>
      </c>
      <c r="L8419">
        <v>1</v>
      </c>
      <c r="N8419" t="s">
        <v>23</v>
      </c>
      <c r="O8419" t="s">
        <v>36</v>
      </c>
      <c r="P8419" t="s">
        <v>28</v>
      </c>
      <c r="R8419" t="s">
        <v>26</v>
      </c>
      <c r="S8419">
        <v>19.7</v>
      </c>
      <c r="T8419">
        <v>17.2</v>
      </c>
      <c r="U8419">
        <v>17.2</v>
      </c>
      <c r="V8419">
        <v>2.5</v>
      </c>
      <c r="W8419">
        <v>2.5</v>
      </c>
      <c r="AB8419">
        <f t="shared" si="168"/>
        <v>1440.4499999999998</v>
      </c>
    </row>
    <row r="8420" spans="1:28" x14ac:dyDescent="0.25">
      <c r="A8420" t="s">
        <v>3957</v>
      </c>
      <c r="B8420" t="s">
        <v>3946</v>
      </c>
      <c r="C8420" s="1">
        <v>0.68423611111111116</v>
      </c>
      <c r="D8420">
        <v>183</v>
      </c>
      <c r="E8420" s="2">
        <v>1.7726898148148148E-2</v>
      </c>
      <c r="F8420" s="1">
        <v>1.7719907407407406E-2</v>
      </c>
      <c r="G8420">
        <v>604</v>
      </c>
      <c r="H8420">
        <v>1531.6</v>
      </c>
      <c r="I8420">
        <v>0</v>
      </c>
      <c r="J8420" t="s">
        <v>3947</v>
      </c>
      <c r="K8420" t="s">
        <v>22</v>
      </c>
      <c r="L8420">
        <v>1</v>
      </c>
      <c r="N8420" t="s">
        <v>23</v>
      </c>
      <c r="O8420" t="s">
        <v>33</v>
      </c>
      <c r="P8420" t="s">
        <v>28</v>
      </c>
      <c r="R8420" t="s">
        <v>26</v>
      </c>
      <c r="S8420">
        <v>18.100000000000001</v>
      </c>
      <c r="T8420">
        <v>17.2</v>
      </c>
      <c r="U8420">
        <v>17.2</v>
      </c>
      <c r="V8420">
        <v>0.9</v>
      </c>
      <c r="W8420">
        <v>0.9</v>
      </c>
      <c r="AB8420">
        <f t="shared" si="168"/>
        <v>1440.4499999999998</v>
      </c>
    </row>
    <row r="8421" spans="1:28" x14ac:dyDescent="0.25">
      <c r="A8421" t="s">
        <v>3958</v>
      </c>
      <c r="B8421" t="s">
        <v>3946</v>
      </c>
      <c r="C8421" s="1">
        <v>0.68451388888888898</v>
      </c>
      <c r="D8421">
        <v>482</v>
      </c>
      <c r="E8421" s="2">
        <v>1.8008125E-2</v>
      </c>
      <c r="F8421" s="1">
        <v>1.7997685185185186E-2</v>
      </c>
      <c r="G8421">
        <v>902</v>
      </c>
      <c r="H8421">
        <v>1555.9</v>
      </c>
      <c r="I8421">
        <v>0</v>
      </c>
      <c r="J8421" t="s">
        <v>3947</v>
      </c>
      <c r="K8421" t="s">
        <v>22</v>
      </c>
      <c r="L8421">
        <v>1</v>
      </c>
      <c r="N8421" t="s">
        <v>23</v>
      </c>
      <c r="O8421" t="s">
        <v>42</v>
      </c>
      <c r="P8421" t="s">
        <v>25</v>
      </c>
      <c r="R8421" t="s">
        <v>26</v>
      </c>
      <c r="S8421">
        <v>17.8</v>
      </c>
      <c r="T8421">
        <v>17.3</v>
      </c>
      <c r="U8421">
        <v>17.3</v>
      </c>
      <c r="V8421">
        <v>0.5</v>
      </c>
      <c r="W8421">
        <v>0.5</v>
      </c>
      <c r="AB8421">
        <f t="shared" si="168"/>
        <v>1464.75</v>
      </c>
    </row>
    <row r="8422" spans="1:28" x14ac:dyDescent="0.25">
      <c r="A8422" t="s">
        <v>3959</v>
      </c>
      <c r="B8422" t="s">
        <v>3946</v>
      </c>
      <c r="C8422" s="1">
        <v>0.68460648148148151</v>
      </c>
      <c r="D8422">
        <v>392</v>
      </c>
      <c r="E8422" s="2">
        <v>1.8099687499999999E-2</v>
      </c>
      <c r="F8422" s="1">
        <v>1.8090277777777778E-2</v>
      </c>
      <c r="G8422">
        <v>813</v>
      </c>
      <c r="H8422">
        <v>1563.81</v>
      </c>
      <c r="I8422">
        <v>0</v>
      </c>
      <c r="J8422" t="s">
        <v>3947</v>
      </c>
      <c r="K8422" t="s">
        <v>22</v>
      </c>
      <c r="L8422">
        <v>1</v>
      </c>
      <c r="N8422" t="s">
        <v>23</v>
      </c>
      <c r="O8422" t="s">
        <v>42</v>
      </c>
      <c r="P8422" t="s">
        <v>28</v>
      </c>
      <c r="R8422" t="s">
        <v>26</v>
      </c>
      <c r="S8422">
        <v>18.100000000000001</v>
      </c>
      <c r="T8422">
        <v>17.3</v>
      </c>
      <c r="U8422">
        <v>17.3</v>
      </c>
      <c r="V8422">
        <v>0.8</v>
      </c>
      <c r="W8422">
        <v>0.8</v>
      </c>
      <c r="AB8422">
        <f t="shared" si="168"/>
        <v>1472.6599999999999</v>
      </c>
    </row>
    <row r="8423" spans="1:28" x14ac:dyDescent="0.25">
      <c r="A8423" t="s">
        <v>3960</v>
      </c>
      <c r="B8423" t="s">
        <v>3946</v>
      </c>
      <c r="C8423" s="1">
        <v>0.68630787037037033</v>
      </c>
      <c r="D8423">
        <v>485</v>
      </c>
      <c r="E8423" s="2">
        <v>1.9802141203703705E-2</v>
      </c>
      <c r="F8423" s="1">
        <v>1.9791666666666666E-2</v>
      </c>
      <c r="G8423">
        <v>905</v>
      </c>
      <c r="H8423">
        <v>1710.91</v>
      </c>
      <c r="I8423">
        <v>0</v>
      </c>
      <c r="J8423" t="s">
        <v>3947</v>
      </c>
      <c r="K8423" t="s">
        <v>22</v>
      </c>
      <c r="L8423">
        <v>1</v>
      </c>
      <c r="N8423" t="s">
        <v>23</v>
      </c>
      <c r="O8423" t="s">
        <v>31</v>
      </c>
      <c r="P8423" t="s">
        <v>28</v>
      </c>
      <c r="R8423" t="s">
        <v>26</v>
      </c>
      <c r="S8423">
        <v>21.7</v>
      </c>
      <c r="T8423">
        <v>17.100000000000001</v>
      </c>
      <c r="U8423">
        <v>17.100000000000001</v>
      </c>
      <c r="V8423">
        <v>4.5999999999999996</v>
      </c>
      <c r="W8423">
        <v>4.5999999999999996</v>
      </c>
      <c r="AB8423">
        <f t="shared" si="168"/>
        <v>1619.76</v>
      </c>
    </row>
    <row r="8424" spans="1:28" x14ac:dyDescent="0.25">
      <c r="A8424" t="s">
        <v>3960</v>
      </c>
      <c r="B8424" t="s">
        <v>3946</v>
      </c>
      <c r="C8424" s="1">
        <v>0.68630787037037033</v>
      </c>
      <c r="D8424">
        <v>485</v>
      </c>
      <c r="E8424" s="2">
        <v>1.9802141203703705E-2</v>
      </c>
      <c r="F8424" s="1">
        <v>1.9791666666666666E-2</v>
      </c>
      <c r="G8424">
        <v>905</v>
      </c>
      <c r="H8424">
        <v>1710.91</v>
      </c>
      <c r="I8424">
        <v>0</v>
      </c>
      <c r="J8424" t="s">
        <v>3947</v>
      </c>
      <c r="K8424" t="s">
        <v>22</v>
      </c>
      <c r="L8424">
        <v>1</v>
      </c>
      <c r="N8424" t="s">
        <v>23</v>
      </c>
      <c r="O8424" t="s">
        <v>36</v>
      </c>
      <c r="P8424" t="s">
        <v>28</v>
      </c>
      <c r="R8424" t="s">
        <v>26</v>
      </c>
      <c r="S8424">
        <v>20.2</v>
      </c>
      <c r="T8424">
        <v>17.100000000000001</v>
      </c>
      <c r="U8424">
        <v>17.100000000000001</v>
      </c>
      <c r="V8424">
        <v>3.1</v>
      </c>
      <c r="W8424">
        <v>3.1</v>
      </c>
      <c r="AB8424">
        <f t="shared" si="168"/>
        <v>1619.76</v>
      </c>
    </row>
    <row r="8425" spans="1:28" x14ac:dyDescent="0.25">
      <c r="A8425" t="s">
        <v>3960</v>
      </c>
      <c r="B8425" t="s">
        <v>3946</v>
      </c>
      <c r="C8425" s="1">
        <v>0.68630787037037033</v>
      </c>
      <c r="D8425">
        <v>485</v>
      </c>
      <c r="E8425" s="2">
        <v>1.9802141203703705E-2</v>
      </c>
      <c r="F8425" s="1">
        <v>1.9791666666666666E-2</v>
      </c>
      <c r="G8425">
        <v>905</v>
      </c>
      <c r="H8425">
        <v>1710.91</v>
      </c>
      <c r="I8425">
        <v>0</v>
      </c>
      <c r="J8425" t="s">
        <v>3947</v>
      </c>
      <c r="K8425" t="s">
        <v>22</v>
      </c>
      <c r="L8425">
        <v>1</v>
      </c>
      <c r="N8425" t="s">
        <v>23</v>
      </c>
      <c r="O8425" t="s">
        <v>46</v>
      </c>
      <c r="P8425" t="s">
        <v>25</v>
      </c>
      <c r="R8425" t="s">
        <v>26</v>
      </c>
      <c r="S8425">
        <v>17.3</v>
      </c>
      <c r="T8425">
        <v>17.100000000000001</v>
      </c>
      <c r="U8425">
        <v>17.100000000000001</v>
      </c>
      <c r="V8425">
        <v>0.2</v>
      </c>
      <c r="W8425">
        <v>0.2</v>
      </c>
      <c r="AB8425">
        <f t="shared" si="168"/>
        <v>1619.76</v>
      </c>
    </row>
    <row r="8426" spans="1:28" x14ac:dyDescent="0.25">
      <c r="A8426" t="s">
        <v>3960</v>
      </c>
      <c r="B8426" t="s">
        <v>3946</v>
      </c>
      <c r="C8426" s="1">
        <v>0.68630787037037033</v>
      </c>
      <c r="D8426">
        <v>485</v>
      </c>
      <c r="E8426" s="2">
        <v>1.9802141203703705E-2</v>
      </c>
      <c r="F8426" s="1">
        <v>1.9791666666666666E-2</v>
      </c>
      <c r="G8426">
        <v>905</v>
      </c>
      <c r="H8426">
        <v>1710.91</v>
      </c>
      <c r="I8426">
        <v>0</v>
      </c>
      <c r="J8426" t="s">
        <v>3947</v>
      </c>
      <c r="K8426" t="s">
        <v>22</v>
      </c>
      <c r="L8426">
        <v>1</v>
      </c>
      <c r="N8426" t="s">
        <v>23</v>
      </c>
      <c r="O8426" t="s">
        <v>42</v>
      </c>
      <c r="P8426" t="s">
        <v>28</v>
      </c>
      <c r="R8426" t="s">
        <v>26</v>
      </c>
      <c r="S8426">
        <v>17.5</v>
      </c>
      <c r="T8426">
        <v>17.100000000000001</v>
      </c>
      <c r="U8426">
        <v>17.100000000000001</v>
      </c>
      <c r="V8426">
        <v>0.4</v>
      </c>
      <c r="W8426">
        <v>0.4</v>
      </c>
      <c r="AB8426">
        <f t="shared" si="168"/>
        <v>1619.76</v>
      </c>
    </row>
    <row r="8427" spans="1:28" x14ac:dyDescent="0.25">
      <c r="A8427" t="s">
        <v>3961</v>
      </c>
      <c r="B8427" t="s">
        <v>3946</v>
      </c>
      <c r="C8427" s="1">
        <v>0.68729166666666675</v>
      </c>
      <c r="D8427">
        <v>629</v>
      </c>
      <c r="E8427" s="2">
        <v>2.0787615740740738E-2</v>
      </c>
      <c r="F8427" s="1">
        <v>2.0787037037037038E-2</v>
      </c>
      <c r="G8427">
        <v>50</v>
      </c>
      <c r="H8427">
        <v>1796.05</v>
      </c>
      <c r="I8427">
        <v>0</v>
      </c>
      <c r="J8427" t="s">
        <v>3947</v>
      </c>
      <c r="K8427" t="s">
        <v>22</v>
      </c>
      <c r="L8427">
        <v>1</v>
      </c>
      <c r="N8427" t="s">
        <v>23</v>
      </c>
      <c r="O8427" t="s">
        <v>46</v>
      </c>
      <c r="P8427" t="s">
        <v>28</v>
      </c>
      <c r="R8427" t="s">
        <v>26</v>
      </c>
      <c r="S8427">
        <v>18.100000000000001</v>
      </c>
      <c r="T8427">
        <v>17.2</v>
      </c>
      <c r="U8427">
        <v>17.2</v>
      </c>
      <c r="V8427">
        <v>0.9</v>
      </c>
      <c r="W8427">
        <v>0.9</v>
      </c>
      <c r="AB8427">
        <f t="shared" si="168"/>
        <v>1704.8999999999999</v>
      </c>
    </row>
    <row r="8428" spans="1:28" x14ac:dyDescent="0.25">
      <c r="A8428" t="s">
        <v>3962</v>
      </c>
      <c r="B8428" t="s">
        <v>3946</v>
      </c>
      <c r="C8428" s="1">
        <v>0.68839120370370377</v>
      </c>
      <c r="D8428">
        <v>520</v>
      </c>
      <c r="E8428" s="2">
        <v>2.1885891203703701E-2</v>
      </c>
      <c r="F8428" s="1">
        <v>2.1875000000000002E-2</v>
      </c>
      <c r="G8428">
        <v>941</v>
      </c>
      <c r="H8428">
        <v>1890.94</v>
      </c>
      <c r="I8428">
        <v>0</v>
      </c>
      <c r="J8428" t="s">
        <v>3947</v>
      </c>
      <c r="K8428" t="s">
        <v>22</v>
      </c>
      <c r="L8428">
        <v>1</v>
      </c>
      <c r="N8428" t="s">
        <v>23</v>
      </c>
      <c r="O8428" t="s">
        <v>31</v>
      </c>
      <c r="P8428" t="s">
        <v>28</v>
      </c>
      <c r="R8428" t="s">
        <v>26</v>
      </c>
      <c r="S8428">
        <v>19.7</v>
      </c>
      <c r="T8428">
        <v>17.2</v>
      </c>
      <c r="U8428">
        <v>17.2</v>
      </c>
      <c r="V8428">
        <v>2.5</v>
      </c>
      <c r="W8428">
        <v>2.5</v>
      </c>
      <c r="AB8428">
        <f t="shared" si="168"/>
        <v>1799.79</v>
      </c>
    </row>
    <row r="8429" spans="1:28" x14ac:dyDescent="0.25">
      <c r="A8429" t="s">
        <v>3962</v>
      </c>
      <c r="B8429" t="s">
        <v>3946</v>
      </c>
      <c r="C8429" s="1">
        <v>0.68839120370370377</v>
      </c>
      <c r="D8429">
        <v>520</v>
      </c>
      <c r="E8429" s="2">
        <v>2.1885891203703701E-2</v>
      </c>
      <c r="F8429" s="1">
        <v>2.1875000000000002E-2</v>
      </c>
      <c r="G8429">
        <v>941</v>
      </c>
      <c r="H8429">
        <v>1890.94</v>
      </c>
      <c r="I8429">
        <v>0</v>
      </c>
      <c r="J8429" t="s">
        <v>3947</v>
      </c>
      <c r="K8429" t="s">
        <v>22</v>
      </c>
      <c r="L8429">
        <v>1</v>
      </c>
      <c r="N8429" t="s">
        <v>23</v>
      </c>
      <c r="O8429" t="s">
        <v>36</v>
      </c>
      <c r="P8429" t="s">
        <v>28</v>
      </c>
      <c r="R8429" t="s">
        <v>26</v>
      </c>
      <c r="S8429">
        <v>18.899999999999999</v>
      </c>
      <c r="T8429">
        <v>17.2</v>
      </c>
      <c r="U8429">
        <v>17.2</v>
      </c>
      <c r="V8429">
        <v>1.7</v>
      </c>
      <c r="W8429">
        <v>1.7</v>
      </c>
      <c r="AB8429">
        <f t="shared" si="168"/>
        <v>1799.79</v>
      </c>
    </row>
    <row r="8430" spans="1:28" x14ac:dyDescent="0.25">
      <c r="A8430" t="s">
        <v>3962</v>
      </c>
      <c r="B8430" t="s">
        <v>3946</v>
      </c>
      <c r="C8430" s="1">
        <v>0.68839120370370377</v>
      </c>
      <c r="D8430">
        <v>520</v>
      </c>
      <c r="E8430" s="2">
        <v>2.1885891203703701E-2</v>
      </c>
      <c r="F8430" s="1">
        <v>2.1875000000000002E-2</v>
      </c>
      <c r="G8430">
        <v>941</v>
      </c>
      <c r="H8430">
        <v>1890.94</v>
      </c>
      <c r="I8430">
        <v>0</v>
      </c>
      <c r="J8430" t="s">
        <v>3947</v>
      </c>
      <c r="K8430" t="s">
        <v>22</v>
      </c>
      <c r="L8430">
        <v>1</v>
      </c>
      <c r="N8430" t="s">
        <v>23</v>
      </c>
      <c r="O8430" t="s">
        <v>24</v>
      </c>
      <c r="P8430" t="s">
        <v>28</v>
      </c>
      <c r="R8430" t="s">
        <v>26</v>
      </c>
      <c r="S8430">
        <v>20.3</v>
      </c>
      <c r="T8430">
        <v>17.2</v>
      </c>
      <c r="U8430">
        <v>17.2</v>
      </c>
      <c r="V8430">
        <v>3.1</v>
      </c>
      <c r="W8430">
        <v>3.1</v>
      </c>
      <c r="AB8430">
        <f t="shared" si="168"/>
        <v>1799.79</v>
      </c>
    </row>
    <row r="8431" spans="1:28" x14ac:dyDescent="0.25">
      <c r="A8431" t="s">
        <v>3962</v>
      </c>
      <c r="B8431" t="s">
        <v>3946</v>
      </c>
      <c r="C8431" s="1">
        <v>0.68839120370370377</v>
      </c>
      <c r="D8431">
        <v>520</v>
      </c>
      <c r="E8431" s="2">
        <v>2.1885891203703701E-2</v>
      </c>
      <c r="F8431" s="1">
        <v>2.1875000000000002E-2</v>
      </c>
      <c r="G8431">
        <v>941</v>
      </c>
      <c r="H8431">
        <v>1890.94</v>
      </c>
      <c r="I8431">
        <v>0</v>
      </c>
      <c r="J8431" t="s">
        <v>3947</v>
      </c>
      <c r="K8431" t="s">
        <v>22</v>
      </c>
      <c r="L8431">
        <v>1</v>
      </c>
      <c r="N8431" t="s">
        <v>23</v>
      </c>
      <c r="O8431" t="s">
        <v>42</v>
      </c>
      <c r="P8431" t="s">
        <v>28</v>
      </c>
      <c r="R8431" t="s">
        <v>26</v>
      </c>
      <c r="S8431">
        <v>18.7</v>
      </c>
      <c r="T8431">
        <v>17.2</v>
      </c>
      <c r="U8431">
        <v>17.2</v>
      </c>
      <c r="V8431">
        <v>1.5</v>
      </c>
      <c r="W8431">
        <v>1.5</v>
      </c>
      <c r="AB8431">
        <f t="shared" si="168"/>
        <v>1799.79</v>
      </c>
    </row>
    <row r="8432" spans="1:28" x14ac:dyDescent="0.25">
      <c r="A8432" t="s">
        <v>3962</v>
      </c>
      <c r="B8432" t="s">
        <v>3946</v>
      </c>
      <c r="C8432" s="1">
        <v>0.68839120370370377</v>
      </c>
      <c r="D8432">
        <v>520</v>
      </c>
      <c r="E8432" s="2">
        <v>2.1885891203703701E-2</v>
      </c>
      <c r="F8432" s="1">
        <v>2.1875000000000002E-2</v>
      </c>
      <c r="G8432">
        <v>941</v>
      </c>
      <c r="H8432">
        <v>1890.94</v>
      </c>
      <c r="I8432">
        <v>0</v>
      </c>
      <c r="J8432" t="s">
        <v>3947</v>
      </c>
      <c r="K8432" t="s">
        <v>22</v>
      </c>
      <c r="L8432">
        <v>1</v>
      </c>
      <c r="N8432" t="s">
        <v>23</v>
      </c>
      <c r="O8432" t="s">
        <v>33</v>
      </c>
      <c r="P8432" t="s">
        <v>28</v>
      </c>
      <c r="R8432" t="s">
        <v>26</v>
      </c>
      <c r="S8432">
        <v>17.600000000000001</v>
      </c>
      <c r="T8432">
        <v>17.2</v>
      </c>
      <c r="U8432">
        <v>17.2</v>
      </c>
      <c r="V8432">
        <v>0.4</v>
      </c>
      <c r="W8432">
        <v>0.4</v>
      </c>
      <c r="AB8432">
        <f t="shared" si="168"/>
        <v>1799.79</v>
      </c>
    </row>
    <row r="8433" spans="1:28" x14ac:dyDescent="0.25">
      <c r="A8433" t="s">
        <v>3963</v>
      </c>
      <c r="B8433" t="s">
        <v>3946</v>
      </c>
      <c r="C8433" s="1">
        <v>0.69047453703703709</v>
      </c>
      <c r="D8433">
        <v>990</v>
      </c>
      <c r="E8433" s="2">
        <v>2.3974652777777775E-2</v>
      </c>
      <c r="F8433" s="1">
        <v>2.3969907407407409E-2</v>
      </c>
      <c r="G8433">
        <v>410</v>
      </c>
      <c r="H8433">
        <v>2071.41</v>
      </c>
      <c r="I8433">
        <v>0</v>
      </c>
      <c r="J8433" t="s">
        <v>3947</v>
      </c>
      <c r="K8433" t="s">
        <v>22</v>
      </c>
      <c r="L8433">
        <v>1</v>
      </c>
      <c r="N8433" t="s">
        <v>23</v>
      </c>
      <c r="O8433" t="s">
        <v>31</v>
      </c>
      <c r="P8433" t="s">
        <v>28</v>
      </c>
      <c r="R8433" t="s">
        <v>26</v>
      </c>
      <c r="S8433">
        <v>21</v>
      </c>
      <c r="T8433">
        <v>17.2</v>
      </c>
      <c r="U8433">
        <v>17.3</v>
      </c>
      <c r="V8433">
        <v>3.8</v>
      </c>
      <c r="W8433">
        <v>3.7</v>
      </c>
      <c r="AB8433">
        <f t="shared" si="168"/>
        <v>1980.2599999999998</v>
      </c>
    </row>
    <row r="8434" spans="1:28" x14ac:dyDescent="0.25">
      <c r="A8434" t="s">
        <v>3963</v>
      </c>
      <c r="B8434" t="s">
        <v>3946</v>
      </c>
      <c r="C8434" s="1">
        <v>0.69047453703703709</v>
      </c>
      <c r="D8434">
        <v>990</v>
      </c>
      <c r="E8434" s="2">
        <v>2.3974652777777775E-2</v>
      </c>
      <c r="F8434" s="1">
        <v>2.3969907407407409E-2</v>
      </c>
      <c r="G8434">
        <v>410</v>
      </c>
      <c r="H8434">
        <v>2071.41</v>
      </c>
      <c r="I8434">
        <v>0</v>
      </c>
      <c r="J8434" t="s">
        <v>3947</v>
      </c>
      <c r="K8434" t="s">
        <v>22</v>
      </c>
      <c r="L8434">
        <v>1</v>
      </c>
      <c r="N8434" t="s">
        <v>23</v>
      </c>
      <c r="O8434" t="s">
        <v>36</v>
      </c>
      <c r="P8434" t="s">
        <v>28</v>
      </c>
      <c r="R8434" t="s">
        <v>26</v>
      </c>
      <c r="S8434">
        <v>19.100000000000001</v>
      </c>
      <c r="T8434">
        <v>17.2</v>
      </c>
      <c r="U8434">
        <v>17.3</v>
      </c>
      <c r="V8434">
        <v>1.9</v>
      </c>
      <c r="W8434">
        <v>1.8</v>
      </c>
      <c r="AB8434">
        <f t="shared" si="168"/>
        <v>1980.2599999999998</v>
      </c>
    </row>
    <row r="8435" spans="1:28" x14ac:dyDescent="0.25">
      <c r="A8435" t="s">
        <v>3963</v>
      </c>
      <c r="B8435" t="s">
        <v>3946</v>
      </c>
      <c r="C8435" s="1">
        <v>0.69047453703703709</v>
      </c>
      <c r="D8435">
        <v>990</v>
      </c>
      <c r="E8435" s="2">
        <v>2.3974652777777775E-2</v>
      </c>
      <c r="F8435" s="1">
        <v>2.3969907407407409E-2</v>
      </c>
      <c r="G8435">
        <v>410</v>
      </c>
      <c r="H8435">
        <v>2071.41</v>
      </c>
      <c r="I8435">
        <v>0</v>
      </c>
      <c r="J8435" t="s">
        <v>3947</v>
      </c>
      <c r="K8435" t="s">
        <v>22</v>
      </c>
      <c r="L8435">
        <v>1</v>
      </c>
      <c r="N8435" t="s">
        <v>23</v>
      </c>
      <c r="O8435" t="s">
        <v>46</v>
      </c>
      <c r="P8435" t="s">
        <v>28</v>
      </c>
      <c r="R8435" t="s">
        <v>26</v>
      </c>
      <c r="S8435">
        <v>18</v>
      </c>
      <c r="T8435">
        <v>17.2</v>
      </c>
      <c r="U8435">
        <v>17.3</v>
      </c>
      <c r="V8435">
        <v>0.8</v>
      </c>
      <c r="W8435">
        <v>0.7</v>
      </c>
      <c r="AB8435">
        <f t="shared" si="168"/>
        <v>1980.2599999999998</v>
      </c>
    </row>
    <row r="8436" spans="1:28" x14ac:dyDescent="0.25">
      <c r="A8436" t="s">
        <v>3963</v>
      </c>
      <c r="B8436" t="s">
        <v>3946</v>
      </c>
      <c r="C8436" s="1">
        <v>0.69047453703703709</v>
      </c>
      <c r="D8436">
        <v>990</v>
      </c>
      <c r="E8436" s="2">
        <v>2.3974652777777775E-2</v>
      </c>
      <c r="F8436" s="1">
        <v>2.3969907407407409E-2</v>
      </c>
      <c r="G8436">
        <v>410</v>
      </c>
      <c r="H8436">
        <v>2071.41</v>
      </c>
      <c r="I8436">
        <v>0</v>
      </c>
      <c r="J8436" t="s">
        <v>3947</v>
      </c>
      <c r="K8436" t="s">
        <v>22</v>
      </c>
      <c r="L8436">
        <v>1</v>
      </c>
      <c r="N8436" t="s">
        <v>23</v>
      </c>
      <c r="O8436" t="s">
        <v>42</v>
      </c>
      <c r="P8436" t="s">
        <v>28</v>
      </c>
      <c r="R8436" t="s">
        <v>26</v>
      </c>
      <c r="S8436">
        <v>21</v>
      </c>
      <c r="T8436">
        <v>17.2</v>
      </c>
      <c r="U8436">
        <v>17.3</v>
      </c>
      <c r="V8436">
        <v>3.8</v>
      </c>
      <c r="W8436">
        <v>3.7</v>
      </c>
      <c r="AB8436">
        <f t="shared" si="168"/>
        <v>1980.2599999999998</v>
      </c>
    </row>
    <row r="8437" spans="1:28" x14ac:dyDescent="0.25">
      <c r="A8437" t="s">
        <v>3963</v>
      </c>
      <c r="B8437" t="s">
        <v>3946</v>
      </c>
      <c r="C8437" s="1">
        <v>0.69047453703703709</v>
      </c>
      <c r="D8437">
        <v>990</v>
      </c>
      <c r="E8437" s="2">
        <v>2.3974652777777775E-2</v>
      </c>
      <c r="F8437" s="1">
        <v>2.3969907407407409E-2</v>
      </c>
      <c r="G8437">
        <v>410</v>
      </c>
      <c r="H8437">
        <v>2071.41</v>
      </c>
      <c r="I8437">
        <v>0</v>
      </c>
      <c r="J8437" t="s">
        <v>3947</v>
      </c>
      <c r="K8437" t="s">
        <v>22</v>
      </c>
      <c r="L8437">
        <v>1</v>
      </c>
      <c r="N8437" t="s">
        <v>23</v>
      </c>
      <c r="O8437" t="s">
        <v>33</v>
      </c>
      <c r="P8437" t="s">
        <v>28</v>
      </c>
      <c r="R8437" t="s">
        <v>26</v>
      </c>
      <c r="S8437">
        <v>20.2</v>
      </c>
      <c r="T8437">
        <v>17.2</v>
      </c>
      <c r="U8437">
        <v>17.3</v>
      </c>
      <c r="V8437">
        <v>3</v>
      </c>
      <c r="W8437">
        <v>2.9</v>
      </c>
      <c r="AB8437">
        <f t="shared" si="168"/>
        <v>1980.2599999999998</v>
      </c>
    </row>
    <row r="8438" spans="1:28" x14ac:dyDescent="0.25">
      <c r="A8438" t="s">
        <v>3964</v>
      </c>
      <c r="B8438" t="s">
        <v>3946</v>
      </c>
      <c r="C8438" s="1">
        <v>0.69256944444444446</v>
      </c>
      <c r="D8438">
        <v>226</v>
      </c>
      <c r="E8438" s="2">
        <v>2.6060717592592594E-2</v>
      </c>
      <c r="F8438" s="1">
        <v>2.6053240740740738E-2</v>
      </c>
      <c r="G8438">
        <v>646</v>
      </c>
      <c r="H8438">
        <v>2251.65</v>
      </c>
      <c r="I8438">
        <v>0</v>
      </c>
      <c r="J8438" t="s">
        <v>3947</v>
      </c>
      <c r="K8438" t="s">
        <v>22</v>
      </c>
      <c r="L8438">
        <v>1</v>
      </c>
      <c r="N8438" t="s">
        <v>23</v>
      </c>
      <c r="O8438" t="s">
        <v>31</v>
      </c>
      <c r="P8438" t="s">
        <v>28</v>
      </c>
      <c r="R8438" t="s">
        <v>26</v>
      </c>
      <c r="S8438">
        <v>22.9</v>
      </c>
      <c r="T8438">
        <v>17.2</v>
      </c>
      <c r="U8438">
        <v>17.2</v>
      </c>
      <c r="V8438">
        <v>5.7</v>
      </c>
      <c r="W8438">
        <v>5.7</v>
      </c>
      <c r="AB8438">
        <f t="shared" si="168"/>
        <v>2160.5</v>
      </c>
    </row>
    <row r="8439" spans="1:28" x14ac:dyDescent="0.25">
      <c r="A8439" t="s">
        <v>3964</v>
      </c>
      <c r="B8439" t="s">
        <v>3946</v>
      </c>
      <c r="C8439" s="1">
        <v>0.69256944444444446</v>
      </c>
      <c r="D8439">
        <v>226</v>
      </c>
      <c r="E8439" s="2">
        <v>2.6060717592592594E-2</v>
      </c>
      <c r="F8439" s="1">
        <v>2.6053240740740738E-2</v>
      </c>
      <c r="G8439">
        <v>646</v>
      </c>
      <c r="H8439">
        <v>2251.65</v>
      </c>
      <c r="I8439">
        <v>0</v>
      </c>
      <c r="J8439" t="s">
        <v>3947</v>
      </c>
      <c r="K8439" t="s">
        <v>22</v>
      </c>
      <c r="L8439">
        <v>1</v>
      </c>
      <c r="N8439" t="s">
        <v>23</v>
      </c>
      <c r="O8439" t="s">
        <v>36</v>
      </c>
      <c r="P8439" t="s">
        <v>28</v>
      </c>
      <c r="R8439" t="s">
        <v>26</v>
      </c>
      <c r="S8439">
        <v>20.399999999999999</v>
      </c>
      <c r="T8439">
        <v>17.2</v>
      </c>
      <c r="U8439">
        <v>17.2</v>
      </c>
      <c r="V8439">
        <v>3.2</v>
      </c>
      <c r="W8439">
        <v>3.2</v>
      </c>
      <c r="AB8439">
        <f t="shared" si="168"/>
        <v>2160.5</v>
      </c>
    </row>
    <row r="8440" spans="1:28" x14ac:dyDescent="0.25">
      <c r="A8440" t="s">
        <v>3964</v>
      </c>
      <c r="B8440" t="s">
        <v>3946</v>
      </c>
      <c r="C8440" s="1">
        <v>0.69256944444444446</v>
      </c>
      <c r="D8440">
        <v>226</v>
      </c>
      <c r="E8440" s="2">
        <v>2.6060717592592594E-2</v>
      </c>
      <c r="F8440" s="1">
        <v>2.6053240740740738E-2</v>
      </c>
      <c r="G8440">
        <v>646</v>
      </c>
      <c r="H8440">
        <v>2251.65</v>
      </c>
      <c r="I8440">
        <v>0</v>
      </c>
      <c r="J8440" t="s">
        <v>3947</v>
      </c>
      <c r="K8440" t="s">
        <v>22</v>
      </c>
      <c r="L8440">
        <v>1</v>
      </c>
      <c r="N8440" t="s">
        <v>23</v>
      </c>
      <c r="O8440" t="s">
        <v>42</v>
      </c>
      <c r="P8440" t="s">
        <v>28</v>
      </c>
      <c r="R8440" t="s">
        <v>26</v>
      </c>
      <c r="S8440">
        <v>19.2</v>
      </c>
      <c r="T8440">
        <v>17.2</v>
      </c>
      <c r="U8440">
        <v>17.2</v>
      </c>
      <c r="V8440">
        <v>2</v>
      </c>
      <c r="W8440">
        <v>2</v>
      </c>
      <c r="AB8440">
        <f t="shared" si="168"/>
        <v>2160.5</v>
      </c>
    </row>
    <row r="8441" spans="1:28" x14ac:dyDescent="0.25">
      <c r="A8441" t="s">
        <v>3965</v>
      </c>
      <c r="B8441" t="s">
        <v>3946</v>
      </c>
      <c r="C8441" s="1">
        <v>0.69465277777777779</v>
      </c>
      <c r="D8441">
        <v>428</v>
      </c>
      <c r="E8441" s="2">
        <v>2.8146388888888887E-2</v>
      </c>
      <c r="F8441" s="1">
        <v>2.8136574074074074E-2</v>
      </c>
      <c r="G8441">
        <v>848</v>
      </c>
      <c r="H8441">
        <v>2431.85</v>
      </c>
      <c r="I8441">
        <v>0</v>
      </c>
      <c r="J8441" t="s">
        <v>3947</v>
      </c>
      <c r="K8441" t="s">
        <v>22</v>
      </c>
      <c r="L8441">
        <v>1</v>
      </c>
      <c r="N8441" t="s">
        <v>23</v>
      </c>
      <c r="O8441" t="s">
        <v>31</v>
      </c>
      <c r="P8441" t="s">
        <v>28</v>
      </c>
      <c r="R8441" t="s">
        <v>26</v>
      </c>
      <c r="S8441">
        <v>21.7</v>
      </c>
      <c r="T8441">
        <v>17.100000000000001</v>
      </c>
      <c r="U8441">
        <v>17.100000000000001</v>
      </c>
      <c r="V8441">
        <v>4.5999999999999996</v>
      </c>
      <c r="W8441">
        <v>4.5999999999999996</v>
      </c>
      <c r="AB8441">
        <f t="shared" si="168"/>
        <v>2340.6999999999998</v>
      </c>
    </row>
    <row r="8442" spans="1:28" x14ac:dyDescent="0.25">
      <c r="A8442" t="s">
        <v>3965</v>
      </c>
      <c r="B8442" t="s">
        <v>3946</v>
      </c>
      <c r="C8442" s="1">
        <v>0.69465277777777779</v>
      </c>
      <c r="D8442">
        <v>428</v>
      </c>
      <c r="E8442" s="2">
        <v>2.8146388888888887E-2</v>
      </c>
      <c r="F8442" s="1">
        <v>2.8136574074074074E-2</v>
      </c>
      <c r="G8442">
        <v>848</v>
      </c>
      <c r="H8442">
        <v>2431.85</v>
      </c>
      <c r="I8442">
        <v>0</v>
      </c>
      <c r="J8442" t="s">
        <v>3947</v>
      </c>
      <c r="K8442" t="s">
        <v>22</v>
      </c>
      <c r="L8442">
        <v>1</v>
      </c>
      <c r="N8442" t="s">
        <v>23</v>
      </c>
      <c r="O8442" t="s">
        <v>36</v>
      </c>
      <c r="P8442" t="s">
        <v>28</v>
      </c>
      <c r="R8442" t="s">
        <v>26</v>
      </c>
      <c r="S8442">
        <v>20.399999999999999</v>
      </c>
      <c r="T8442">
        <v>17.100000000000001</v>
      </c>
      <c r="U8442">
        <v>17.100000000000001</v>
      </c>
      <c r="V8442">
        <v>3.3</v>
      </c>
      <c r="W8442">
        <v>3.3</v>
      </c>
      <c r="AB8442">
        <f t="shared" si="168"/>
        <v>2340.6999999999998</v>
      </c>
    </row>
    <row r="8443" spans="1:28" x14ac:dyDescent="0.25">
      <c r="A8443" t="s">
        <v>3965</v>
      </c>
      <c r="B8443" t="s">
        <v>3946</v>
      </c>
      <c r="C8443" s="1">
        <v>0.69465277777777779</v>
      </c>
      <c r="D8443">
        <v>428</v>
      </c>
      <c r="E8443" s="2">
        <v>2.8146388888888887E-2</v>
      </c>
      <c r="F8443" s="1">
        <v>2.8136574074074074E-2</v>
      </c>
      <c r="G8443">
        <v>848</v>
      </c>
      <c r="H8443">
        <v>2431.85</v>
      </c>
      <c r="I8443">
        <v>0</v>
      </c>
      <c r="J8443" t="s">
        <v>3947</v>
      </c>
      <c r="K8443" t="s">
        <v>22</v>
      </c>
      <c r="L8443">
        <v>1</v>
      </c>
      <c r="N8443" t="s">
        <v>23</v>
      </c>
      <c r="O8443" t="s">
        <v>42</v>
      </c>
      <c r="P8443" t="s">
        <v>28</v>
      </c>
      <c r="R8443" t="s">
        <v>26</v>
      </c>
      <c r="S8443">
        <v>18.899999999999999</v>
      </c>
      <c r="T8443">
        <v>17.100000000000001</v>
      </c>
      <c r="U8443">
        <v>17.100000000000001</v>
      </c>
      <c r="V8443">
        <v>1.8</v>
      </c>
      <c r="W8443">
        <v>1.8</v>
      </c>
      <c r="AB8443">
        <f t="shared" si="168"/>
        <v>2340.6999999999998</v>
      </c>
    </row>
    <row r="8444" spans="1:28" x14ac:dyDescent="0.25">
      <c r="A8444" t="s">
        <v>3966</v>
      </c>
      <c r="B8444" t="s">
        <v>3946</v>
      </c>
      <c r="C8444" s="1">
        <v>0.69672453703703707</v>
      </c>
      <c r="D8444">
        <v>629</v>
      </c>
      <c r="E8444" s="2">
        <v>3.0220474537037037E-2</v>
      </c>
      <c r="F8444" s="1">
        <v>3.0219907407407407E-2</v>
      </c>
      <c r="G8444">
        <v>49</v>
      </c>
      <c r="H8444">
        <v>2611.0500000000002</v>
      </c>
      <c r="I8444">
        <v>0</v>
      </c>
      <c r="J8444" t="s">
        <v>3947</v>
      </c>
      <c r="K8444" t="s">
        <v>22</v>
      </c>
      <c r="L8444">
        <v>1</v>
      </c>
      <c r="N8444" t="s">
        <v>23</v>
      </c>
      <c r="O8444" t="s">
        <v>31</v>
      </c>
      <c r="P8444" t="s">
        <v>28</v>
      </c>
      <c r="R8444" t="s">
        <v>26</v>
      </c>
      <c r="S8444">
        <v>21.3</v>
      </c>
      <c r="T8444">
        <v>17.2</v>
      </c>
      <c r="U8444">
        <v>17.100000000000001</v>
      </c>
      <c r="V8444">
        <v>4.0999999999999996</v>
      </c>
      <c r="W8444">
        <v>4.2</v>
      </c>
      <c r="AB8444">
        <f t="shared" si="168"/>
        <v>2519.9</v>
      </c>
    </row>
    <row r="8445" spans="1:28" x14ac:dyDescent="0.25">
      <c r="A8445" t="s">
        <v>3966</v>
      </c>
      <c r="B8445" t="s">
        <v>3946</v>
      </c>
      <c r="C8445" s="1">
        <v>0.69672453703703707</v>
      </c>
      <c r="D8445">
        <v>629</v>
      </c>
      <c r="E8445" s="2">
        <v>3.0220474537037037E-2</v>
      </c>
      <c r="F8445" s="1">
        <v>3.0219907407407407E-2</v>
      </c>
      <c r="G8445">
        <v>49</v>
      </c>
      <c r="H8445">
        <v>2611.0500000000002</v>
      </c>
      <c r="I8445">
        <v>0</v>
      </c>
      <c r="J8445" t="s">
        <v>3947</v>
      </c>
      <c r="K8445" t="s">
        <v>22</v>
      </c>
      <c r="L8445">
        <v>1</v>
      </c>
      <c r="N8445" t="s">
        <v>23</v>
      </c>
      <c r="O8445" t="s">
        <v>36</v>
      </c>
      <c r="P8445" t="s">
        <v>28</v>
      </c>
      <c r="R8445" t="s">
        <v>26</v>
      </c>
      <c r="S8445">
        <v>20.399999999999999</v>
      </c>
      <c r="T8445">
        <v>17.2</v>
      </c>
      <c r="U8445">
        <v>17.100000000000001</v>
      </c>
      <c r="V8445">
        <v>3.2</v>
      </c>
      <c r="W8445">
        <v>3.3</v>
      </c>
      <c r="AB8445">
        <f t="shared" si="168"/>
        <v>2519.9</v>
      </c>
    </row>
    <row r="8446" spans="1:28" x14ac:dyDescent="0.25">
      <c r="A8446" t="s">
        <v>3966</v>
      </c>
      <c r="B8446" t="s">
        <v>3946</v>
      </c>
      <c r="C8446" s="1">
        <v>0.69672453703703707</v>
      </c>
      <c r="D8446">
        <v>629</v>
      </c>
      <c r="E8446" s="2">
        <v>3.0220474537037037E-2</v>
      </c>
      <c r="F8446" s="1">
        <v>3.0219907407407407E-2</v>
      </c>
      <c r="G8446">
        <v>49</v>
      </c>
      <c r="H8446">
        <v>2611.0500000000002</v>
      </c>
      <c r="I8446">
        <v>0</v>
      </c>
      <c r="J8446" t="s">
        <v>3947</v>
      </c>
      <c r="K8446" t="s">
        <v>22</v>
      </c>
      <c r="L8446">
        <v>1</v>
      </c>
      <c r="N8446" t="s">
        <v>23</v>
      </c>
      <c r="O8446" t="s">
        <v>42</v>
      </c>
      <c r="P8446" t="s">
        <v>28</v>
      </c>
      <c r="R8446" t="s">
        <v>26</v>
      </c>
      <c r="S8446">
        <v>18</v>
      </c>
      <c r="T8446">
        <v>17.2</v>
      </c>
      <c r="U8446">
        <v>17.100000000000001</v>
      </c>
      <c r="V8446">
        <v>0.8</v>
      </c>
      <c r="W8446">
        <v>0.9</v>
      </c>
      <c r="AB8446">
        <f t="shared" si="168"/>
        <v>2519.9</v>
      </c>
    </row>
    <row r="8447" spans="1:28" x14ac:dyDescent="0.25">
      <c r="A8447" t="s">
        <v>3967</v>
      </c>
      <c r="B8447" t="s">
        <v>3946</v>
      </c>
      <c r="C8447" s="1">
        <v>0.6988078703703704</v>
      </c>
      <c r="D8447">
        <v>665</v>
      </c>
      <c r="E8447" s="2">
        <v>3.2304224537037039E-2</v>
      </c>
      <c r="F8447" s="1">
        <v>3.2303240740740737E-2</v>
      </c>
      <c r="G8447">
        <v>85</v>
      </c>
      <c r="H8447">
        <v>2791.08</v>
      </c>
      <c r="I8447">
        <v>0</v>
      </c>
      <c r="J8447" t="s">
        <v>3947</v>
      </c>
      <c r="K8447" t="s">
        <v>22</v>
      </c>
      <c r="L8447">
        <v>1</v>
      </c>
      <c r="N8447" t="s">
        <v>23</v>
      </c>
      <c r="O8447" t="s">
        <v>31</v>
      </c>
      <c r="P8447" t="s">
        <v>28</v>
      </c>
      <c r="R8447" t="s">
        <v>26</v>
      </c>
      <c r="S8447">
        <v>21.3</v>
      </c>
      <c r="T8447">
        <v>17.2</v>
      </c>
      <c r="U8447">
        <v>17.2</v>
      </c>
      <c r="V8447">
        <v>4.0999999999999996</v>
      </c>
      <c r="W8447">
        <v>4.0999999999999996</v>
      </c>
      <c r="AB8447">
        <f t="shared" si="168"/>
        <v>2699.93</v>
      </c>
    </row>
    <row r="8448" spans="1:28" x14ac:dyDescent="0.25">
      <c r="A8448" t="s">
        <v>3967</v>
      </c>
      <c r="B8448" t="s">
        <v>3946</v>
      </c>
      <c r="C8448" s="1">
        <v>0.6988078703703704</v>
      </c>
      <c r="D8448">
        <v>665</v>
      </c>
      <c r="E8448" s="2">
        <v>3.2304224537037039E-2</v>
      </c>
      <c r="F8448" s="1">
        <v>3.2303240740740737E-2</v>
      </c>
      <c r="G8448">
        <v>85</v>
      </c>
      <c r="H8448">
        <v>2791.08</v>
      </c>
      <c r="I8448">
        <v>0</v>
      </c>
      <c r="J8448" t="s">
        <v>3947</v>
      </c>
      <c r="K8448" t="s">
        <v>22</v>
      </c>
      <c r="L8448">
        <v>1</v>
      </c>
      <c r="N8448" t="s">
        <v>23</v>
      </c>
      <c r="O8448" t="s">
        <v>36</v>
      </c>
      <c r="P8448" t="s">
        <v>28</v>
      </c>
      <c r="R8448" t="s">
        <v>26</v>
      </c>
      <c r="S8448">
        <v>20.399999999999999</v>
      </c>
      <c r="T8448">
        <v>17.2</v>
      </c>
      <c r="U8448">
        <v>17.2</v>
      </c>
      <c r="V8448">
        <v>3.2</v>
      </c>
      <c r="W8448">
        <v>3.2</v>
      </c>
      <c r="AB8448">
        <f t="shared" si="168"/>
        <v>2699.93</v>
      </c>
    </row>
    <row r="8449" spans="1:28" x14ac:dyDescent="0.25">
      <c r="A8449" t="s">
        <v>3967</v>
      </c>
      <c r="B8449" t="s">
        <v>3946</v>
      </c>
      <c r="C8449" s="1">
        <v>0.6988078703703704</v>
      </c>
      <c r="D8449">
        <v>665</v>
      </c>
      <c r="E8449" s="2">
        <v>3.2304224537037039E-2</v>
      </c>
      <c r="F8449" s="1">
        <v>3.2303240740740737E-2</v>
      </c>
      <c r="G8449">
        <v>85</v>
      </c>
      <c r="H8449">
        <v>2791.08</v>
      </c>
      <c r="I8449">
        <v>0</v>
      </c>
      <c r="J8449" t="s">
        <v>3947</v>
      </c>
      <c r="K8449" t="s">
        <v>22</v>
      </c>
      <c r="L8449">
        <v>1</v>
      </c>
      <c r="N8449" t="s">
        <v>23</v>
      </c>
      <c r="O8449" t="s">
        <v>42</v>
      </c>
      <c r="P8449" t="s">
        <v>28</v>
      </c>
      <c r="R8449" t="s">
        <v>26</v>
      </c>
      <c r="S8449">
        <v>17.600000000000001</v>
      </c>
      <c r="T8449">
        <v>17.2</v>
      </c>
      <c r="U8449">
        <v>17.2</v>
      </c>
      <c r="V8449">
        <v>0.4</v>
      </c>
      <c r="W8449">
        <v>0.4</v>
      </c>
      <c r="AB8449">
        <f t="shared" si="168"/>
        <v>2699.93</v>
      </c>
    </row>
    <row r="8450" spans="1:28" x14ac:dyDescent="0.25">
      <c r="A8450" t="s">
        <v>3968</v>
      </c>
      <c r="B8450" t="s">
        <v>3946</v>
      </c>
      <c r="C8450" s="1">
        <v>0.70090277777777776</v>
      </c>
      <c r="D8450">
        <v>501</v>
      </c>
      <c r="E8450" s="2">
        <v>3.4397233796296292E-2</v>
      </c>
      <c r="F8450" s="1">
        <v>3.4386574074074076E-2</v>
      </c>
      <c r="G8450">
        <v>921</v>
      </c>
      <c r="H8450">
        <v>2971.92</v>
      </c>
      <c r="I8450">
        <v>0</v>
      </c>
      <c r="J8450" t="s">
        <v>3947</v>
      </c>
      <c r="K8450" t="s">
        <v>22</v>
      </c>
      <c r="L8450">
        <v>1</v>
      </c>
      <c r="N8450" t="s">
        <v>23</v>
      </c>
      <c r="O8450" t="s">
        <v>31</v>
      </c>
      <c r="P8450" t="s">
        <v>28</v>
      </c>
      <c r="R8450" t="s">
        <v>26</v>
      </c>
      <c r="S8450">
        <v>22.1</v>
      </c>
      <c r="T8450">
        <v>17.2</v>
      </c>
      <c r="U8450">
        <v>17.2</v>
      </c>
      <c r="V8450">
        <v>4.9000000000000004</v>
      </c>
      <c r="W8450">
        <v>4.9000000000000004</v>
      </c>
      <c r="AB8450">
        <f t="shared" si="168"/>
        <v>2880.77</v>
      </c>
    </row>
    <row r="8451" spans="1:28" x14ac:dyDescent="0.25">
      <c r="A8451" t="s">
        <v>3968</v>
      </c>
      <c r="B8451" t="s">
        <v>3946</v>
      </c>
      <c r="C8451" s="1">
        <v>0.70090277777777776</v>
      </c>
      <c r="D8451">
        <v>501</v>
      </c>
      <c r="E8451" s="2">
        <v>3.4397233796296292E-2</v>
      </c>
      <c r="F8451" s="1">
        <v>3.4386574074074076E-2</v>
      </c>
      <c r="G8451">
        <v>921</v>
      </c>
      <c r="H8451">
        <v>2971.92</v>
      </c>
      <c r="I8451">
        <v>0</v>
      </c>
      <c r="J8451" t="s">
        <v>3947</v>
      </c>
      <c r="K8451" t="s">
        <v>22</v>
      </c>
      <c r="L8451">
        <v>1</v>
      </c>
      <c r="N8451" t="s">
        <v>23</v>
      </c>
      <c r="O8451" t="s">
        <v>36</v>
      </c>
      <c r="P8451" t="s">
        <v>28</v>
      </c>
      <c r="R8451" t="s">
        <v>26</v>
      </c>
      <c r="S8451">
        <v>21.2</v>
      </c>
      <c r="T8451">
        <v>17.2</v>
      </c>
      <c r="U8451">
        <v>17.2</v>
      </c>
      <c r="V8451">
        <v>4</v>
      </c>
      <c r="W8451">
        <v>4</v>
      </c>
      <c r="AB8451">
        <f t="shared" si="168"/>
        <v>2880.77</v>
      </c>
    </row>
    <row r="8452" spans="1:28" x14ac:dyDescent="0.25">
      <c r="A8452" t="s">
        <v>3968</v>
      </c>
      <c r="B8452" t="s">
        <v>3946</v>
      </c>
      <c r="C8452" s="1">
        <v>0.70090277777777776</v>
      </c>
      <c r="D8452">
        <v>501</v>
      </c>
      <c r="E8452" s="2">
        <v>3.4397233796296292E-2</v>
      </c>
      <c r="F8452" s="1">
        <v>3.4386574074074076E-2</v>
      </c>
      <c r="G8452">
        <v>921</v>
      </c>
      <c r="H8452">
        <v>2971.92</v>
      </c>
      <c r="I8452">
        <v>0</v>
      </c>
      <c r="J8452" t="s">
        <v>3947</v>
      </c>
      <c r="K8452" t="s">
        <v>22</v>
      </c>
      <c r="L8452">
        <v>1</v>
      </c>
      <c r="N8452" t="s">
        <v>23</v>
      </c>
      <c r="O8452" t="s">
        <v>42</v>
      </c>
      <c r="P8452" t="s">
        <v>28</v>
      </c>
      <c r="R8452" t="s">
        <v>26</v>
      </c>
      <c r="S8452">
        <v>18.600000000000001</v>
      </c>
      <c r="T8452">
        <v>17.2</v>
      </c>
      <c r="U8452">
        <v>17.2</v>
      </c>
      <c r="V8452">
        <v>1.4</v>
      </c>
      <c r="W8452">
        <v>1.4</v>
      </c>
      <c r="AB8452">
        <f t="shared" si="168"/>
        <v>2880.77</v>
      </c>
    </row>
    <row r="8453" spans="1:28" x14ac:dyDescent="0.25">
      <c r="A8453" t="s">
        <v>3968</v>
      </c>
      <c r="B8453" t="s">
        <v>3946</v>
      </c>
      <c r="C8453" s="1">
        <v>0.70090277777777776</v>
      </c>
      <c r="D8453">
        <v>501</v>
      </c>
      <c r="E8453" s="2">
        <v>3.4397233796296292E-2</v>
      </c>
      <c r="F8453" s="1">
        <v>3.4386574074074076E-2</v>
      </c>
      <c r="G8453">
        <v>921</v>
      </c>
      <c r="H8453">
        <v>2971.92</v>
      </c>
      <c r="I8453">
        <v>0</v>
      </c>
      <c r="J8453" t="s">
        <v>3947</v>
      </c>
      <c r="K8453" t="s">
        <v>22</v>
      </c>
      <c r="L8453">
        <v>1</v>
      </c>
      <c r="N8453" t="s">
        <v>23</v>
      </c>
      <c r="O8453" t="s">
        <v>33</v>
      </c>
      <c r="P8453" t="s">
        <v>28</v>
      </c>
      <c r="R8453" t="s">
        <v>26</v>
      </c>
      <c r="S8453">
        <v>18.2</v>
      </c>
      <c r="T8453">
        <v>17.2</v>
      </c>
      <c r="U8453">
        <v>17.2</v>
      </c>
      <c r="V8453">
        <v>1</v>
      </c>
      <c r="W8453">
        <v>1</v>
      </c>
      <c r="AB8453">
        <f t="shared" si="168"/>
        <v>2880.77</v>
      </c>
    </row>
    <row r="8454" spans="1:28" x14ac:dyDescent="0.25">
      <c r="A8454" t="s">
        <v>3969</v>
      </c>
      <c r="B8454" t="s">
        <v>3946</v>
      </c>
      <c r="C8454" s="1">
        <v>0.70298611111111109</v>
      </c>
      <c r="D8454">
        <v>470</v>
      </c>
      <c r="E8454" s="2">
        <v>3.6480208333333333E-2</v>
      </c>
      <c r="F8454" s="1">
        <v>3.6469907407407402E-2</v>
      </c>
      <c r="G8454">
        <v>890</v>
      </c>
      <c r="H8454">
        <v>3151.89</v>
      </c>
      <c r="I8454">
        <v>0</v>
      </c>
      <c r="J8454" t="s">
        <v>3947</v>
      </c>
      <c r="K8454" t="s">
        <v>22</v>
      </c>
      <c r="L8454">
        <v>1</v>
      </c>
      <c r="N8454" t="s">
        <v>23</v>
      </c>
      <c r="O8454" t="s">
        <v>31</v>
      </c>
      <c r="P8454" t="s">
        <v>28</v>
      </c>
      <c r="R8454" t="s">
        <v>26</v>
      </c>
      <c r="S8454">
        <v>21</v>
      </c>
      <c r="T8454">
        <v>17.2</v>
      </c>
      <c r="U8454">
        <v>17.3</v>
      </c>
      <c r="V8454">
        <v>3.8</v>
      </c>
      <c r="W8454">
        <v>3.7</v>
      </c>
      <c r="AB8454">
        <f t="shared" si="168"/>
        <v>3060.74</v>
      </c>
    </row>
    <row r="8455" spans="1:28" x14ac:dyDescent="0.25">
      <c r="A8455" t="s">
        <v>3969</v>
      </c>
      <c r="B8455" t="s">
        <v>3946</v>
      </c>
      <c r="C8455" s="1">
        <v>0.70298611111111109</v>
      </c>
      <c r="D8455">
        <v>470</v>
      </c>
      <c r="E8455" s="2">
        <v>3.6480208333333333E-2</v>
      </c>
      <c r="F8455" s="1">
        <v>3.6469907407407402E-2</v>
      </c>
      <c r="G8455">
        <v>890</v>
      </c>
      <c r="H8455">
        <v>3151.89</v>
      </c>
      <c r="I8455">
        <v>0</v>
      </c>
      <c r="J8455" t="s">
        <v>3947</v>
      </c>
      <c r="K8455" t="s">
        <v>22</v>
      </c>
      <c r="L8455">
        <v>1</v>
      </c>
      <c r="N8455" t="s">
        <v>23</v>
      </c>
      <c r="O8455" t="s">
        <v>36</v>
      </c>
      <c r="P8455" t="s">
        <v>28</v>
      </c>
      <c r="R8455" t="s">
        <v>26</v>
      </c>
      <c r="S8455">
        <v>20.5</v>
      </c>
      <c r="T8455">
        <v>17.2</v>
      </c>
      <c r="U8455">
        <v>17.3</v>
      </c>
      <c r="V8455">
        <v>3.3</v>
      </c>
      <c r="W8455">
        <v>3.2</v>
      </c>
      <c r="AB8455">
        <f t="shared" si="168"/>
        <v>3060.74</v>
      </c>
    </row>
    <row r="8456" spans="1:28" x14ac:dyDescent="0.25">
      <c r="A8456" t="s">
        <v>3969</v>
      </c>
      <c r="B8456" t="s">
        <v>3946</v>
      </c>
      <c r="C8456" s="1">
        <v>0.70298611111111109</v>
      </c>
      <c r="D8456">
        <v>470</v>
      </c>
      <c r="E8456" s="2">
        <v>3.6480208333333333E-2</v>
      </c>
      <c r="F8456" s="1">
        <v>3.6469907407407402E-2</v>
      </c>
      <c r="G8456">
        <v>890</v>
      </c>
      <c r="H8456">
        <v>3151.89</v>
      </c>
      <c r="I8456">
        <v>0</v>
      </c>
      <c r="J8456" t="s">
        <v>3947</v>
      </c>
      <c r="K8456" t="s">
        <v>22</v>
      </c>
      <c r="L8456">
        <v>1</v>
      </c>
      <c r="N8456" t="s">
        <v>23</v>
      </c>
      <c r="O8456" t="s">
        <v>42</v>
      </c>
      <c r="P8456" t="s">
        <v>28</v>
      </c>
      <c r="R8456" t="s">
        <v>26</v>
      </c>
      <c r="S8456">
        <v>19.5</v>
      </c>
      <c r="T8456">
        <v>17.2</v>
      </c>
      <c r="U8456">
        <v>17.3</v>
      </c>
      <c r="V8456">
        <v>2.2999999999999998</v>
      </c>
      <c r="W8456">
        <v>2.2000000000000002</v>
      </c>
      <c r="AB8456">
        <f t="shared" si="168"/>
        <v>3060.74</v>
      </c>
    </row>
    <row r="8457" spans="1:28" x14ac:dyDescent="0.25">
      <c r="A8457" t="s">
        <v>3970</v>
      </c>
      <c r="B8457" t="s">
        <v>3946</v>
      </c>
      <c r="C8457" s="1">
        <v>0.70506944444444442</v>
      </c>
      <c r="D8457">
        <v>439</v>
      </c>
      <c r="E8457" s="2">
        <v>3.8563182870370367E-2</v>
      </c>
      <c r="F8457" s="1">
        <v>3.8553240740740742E-2</v>
      </c>
      <c r="G8457">
        <v>859</v>
      </c>
      <c r="H8457">
        <v>3331.86</v>
      </c>
      <c r="I8457">
        <v>0</v>
      </c>
      <c r="J8457" t="s">
        <v>3947</v>
      </c>
      <c r="K8457" t="s">
        <v>22</v>
      </c>
      <c r="L8457">
        <v>1</v>
      </c>
      <c r="N8457" t="s">
        <v>23</v>
      </c>
      <c r="O8457" t="s">
        <v>31</v>
      </c>
      <c r="P8457" t="s">
        <v>28</v>
      </c>
      <c r="R8457" t="s">
        <v>26</v>
      </c>
      <c r="S8457">
        <v>22.2</v>
      </c>
      <c r="T8457">
        <v>17.100000000000001</v>
      </c>
      <c r="U8457">
        <v>17.3</v>
      </c>
      <c r="V8457">
        <v>5.0999999999999996</v>
      </c>
      <c r="W8457">
        <v>4.9000000000000004</v>
      </c>
      <c r="AB8457">
        <f t="shared" si="168"/>
        <v>3240.71</v>
      </c>
    </row>
    <row r="8458" spans="1:28" x14ac:dyDescent="0.25">
      <c r="A8458" t="s">
        <v>3970</v>
      </c>
      <c r="B8458" t="s">
        <v>3946</v>
      </c>
      <c r="C8458" s="1">
        <v>0.70506944444444442</v>
      </c>
      <c r="D8458">
        <v>439</v>
      </c>
      <c r="E8458" s="2">
        <v>3.8563182870370367E-2</v>
      </c>
      <c r="F8458" s="1">
        <v>3.8553240740740742E-2</v>
      </c>
      <c r="G8458">
        <v>859</v>
      </c>
      <c r="H8458">
        <v>3331.86</v>
      </c>
      <c r="I8458">
        <v>0</v>
      </c>
      <c r="J8458" t="s">
        <v>3947</v>
      </c>
      <c r="K8458" t="s">
        <v>22</v>
      </c>
      <c r="L8458">
        <v>1</v>
      </c>
      <c r="N8458" t="s">
        <v>23</v>
      </c>
      <c r="O8458" t="s">
        <v>36</v>
      </c>
      <c r="P8458" t="s">
        <v>28</v>
      </c>
      <c r="R8458" t="s">
        <v>26</v>
      </c>
      <c r="S8458">
        <v>19.600000000000001</v>
      </c>
      <c r="T8458">
        <v>17.100000000000001</v>
      </c>
      <c r="U8458">
        <v>17.3</v>
      </c>
      <c r="V8458">
        <v>2.5</v>
      </c>
      <c r="W8458">
        <v>2.2999999999999998</v>
      </c>
      <c r="AB8458">
        <f t="shared" si="168"/>
        <v>3240.71</v>
      </c>
    </row>
    <row r="8459" spans="1:28" x14ac:dyDescent="0.25">
      <c r="A8459" t="s">
        <v>3970</v>
      </c>
      <c r="B8459" t="s">
        <v>3946</v>
      </c>
      <c r="C8459" s="1">
        <v>0.70506944444444442</v>
      </c>
      <c r="D8459">
        <v>439</v>
      </c>
      <c r="E8459" s="2">
        <v>3.8563182870370367E-2</v>
      </c>
      <c r="F8459" s="1">
        <v>3.8553240740740742E-2</v>
      </c>
      <c r="G8459">
        <v>859</v>
      </c>
      <c r="H8459">
        <v>3331.86</v>
      </c>
      <c r="I8459">
        <v>0</v>
      </c>
      <c r="J8459" t="s">
        <v>3947</v>
      </c>
      <c r="K8459" t="s">
        <v>22</v>
      </c>
      <c r="L8459">
        <v>1</v>
      </c>
      <c r="N8459" t="s">
        <v>23</v>
      </c>
      <c r="O8459" t="s">
        <v>24</v>
      </c>
      <c r="P8459" t="s">
        <v>25</v>
      </c>
      <c r="R8459" t="s">
        <v>26</v>
      </c>
      <c r="S8459">
        <v>17.3</v>
      </c>
      <c r="T8459">
        <v>17.100000000000001</v>
      </c>
      <c r="U8459">
        <v>17.3</v>
      </c>
      <c r="V8459">
        <v>0.2</v>
      </c>
      <c r="W8459">
        <v>0</v>
      </c>
      <c r="AB8459">
        <f t="shared" si="168"/>
        <v>3240.71</v>
      </c>
    </row>
    <row r="8460" spans="1:28" x14ac:dyDescent="0.25">
      <c r="A8460" t="s">
        <v>3970</v>
      </c>
      <c r="B8460" t="s">
        <v>3946</v>
      </c>
      <c r="C8460" s="1">
        <v>0.70506944444444442</v>
      </c>
      <c r="D8460">
        <v>439</v>
      </c>
      <c r="E8460" s="2">
        <v>3.8563182870370367E-2</v>
      </c>
      <c r="F8460" s="1">
        <v>3.8553240740740742E-2</v>
      </c>
      <c r="G8460">
        <v>859</v>
      </c>
      <c r="H8460">
        <v>3331.86</v>
      </c>
      <c r="I8460">
        <v>0</v>
      </c>
      <c r="J8460" t="s">
        <v>3947</v>
      </c>
      <c r="K8460" t="s">
        <v>22</v>
      </c>
      <c r="L8460">
        <v>1</v>
      </c>
      <c r="N8460" t="s">
        <v>23</v>
      </c>
      <c r="O8460" t="s">
        <v>42</v>
      </c>
      <c r="P8460" t="s">
        <v>28</v>
      </c>
      <c r="R8460" t="s">
        <v>26</v>
      </c>
      <c r="S8460">
        <v>19.8</v>
      </c>
      <c r="T8460">
        <v>17.100000000000001</v>
      </c>
      <c r="U8460">
        <v>17.3</v>
      </c>
      <c r="V8460">
        <v>2.7</v>
      </c>
      <c r="W8460">
        <v>2.5</v>
      </c>
      <c r="AB8460">
        <f t="shared" si="168"/>
        <v>3240.71</v>
      </c>
    </row>
    <row r="8461" spans="1:28" x14ac:dyDescent="0.25">
      <c r="A8461" t="s">
        <v>3971</v>
      </c>
      <c r="B8461" t="s">
        <v>3946</v>
      </c>
      <c r="C8461" s="1">
        <v>0.70715277777777785</v>
      </c>
      <c r="D8461">
        <v>841</v>
      </c>
      <c r="E8461" s="2">
        <v>4.0651180555555555E-2</v>
      </c>
      <c r="F8461" s="1">
        <v>4.0648148148148149E-2</v>
      </c>
      <c r="G8461">
        <v>262</v>
      </c>
      <c r="H8461">
        <v>3512.26</v>
      </c>
      <c r="I8461">
        <v>0</v>
      </c>
      <c r="J8461" t="s">
        <v>3947</v>
      </c>
      <c r="K8461" t="s">
        <v>22</v>
      </c>
      <c r="L8461">
        <v>1</v>
      </c>
      <c r="N8461" t="s">
        <v>23</v>
      </c>
      <c r="O8461" t="s">
        <v>31</v>
      </c>
      <c r="P8461" t="s">
        <v>28</v>
      </c>
      <c r="R8461" t="s">
        <v>26</v>
      </c>
      <c r="S8461">
        <v>22.2</v>
      </c>
      <c r="T8461">
        <v>17.100000000000001</v>
      </c>
      <c r="U8461">
        <v>17.2</v>
      </c>
      <c r="V8461">
        <v>5.0999999999999996</v>
      </c>
      <c r="W8461">
        <v>5</v>
      </c>
      <c r="AB8461">
        <f t="shared" si="168"/>
        <v>3421.11</v>
      </c>
    </row>
    <row r="8462" spans="1:28" x14ac:dyDescent="0.25">
      <c r="A8462" t="s">
        <v>3971</v>
      </c>
      <c r="B8462" t="s">
        <v>3946</v>
      </c>
      <c r="C8462" s="1">
        <v>0.70715277777777785</v>
      </c>
      <c r="D8462">
        <v>841</v>
      </c>
      <c r="E8462" s="2">
        <v>4.0651180555555555E-2</v>
      </c>
      <c r="F8462" s="1">
        <v>4.0648148148148149E-2</v>
      </c>
      <c r="G8462">
        <v>262</v>
      </c>
      <c r="H8462">
        <v>3512.26</v>
      </c>
      <c r="I8462">
        <v>0</v>
      </c>
      <c r="J8462" t="s">
        <v>3947</v>
      </c>
      <c r="K8462" t="s">
        <v>22</v>
      </c>
      <c r="L8462">
        <v>1</v>
      </c>
      <c r="N8462" t="s">
        <v>23</v>
      </c>
      <c r="O8462" t="s">
        <v>36</v>
      </c>
      <c r="P8462" t="s">
        <v>28</v>
      </c>
      <c r="R8462" t="s">
        <v>26</v>
      </c>
      <c r="S8462">
        <v>18.899999999999999</v>
      </c>
      <c r="T8462">
        <v>17.100000000000001</v>
      </c>
      <c r="U8462">
        <v>17.2</v>
      </c>
      <c r="V8462">
        <v>1.8</v>
      </c>
      <c r="W8462">
        <v>1.7</v>
      </c>
      <c r="AB8462">
        <f t="shared" si="168"/>
        <v>3421.11</v>
      </c>
    </row>
    <row r="8463" spans="1:28" x14ac:dyDescent="0.25">
      <c r="A8463" t="s">
        <v>3971</v>
      </c>
      <c r="B8463" t="s">
        <v>3946</v>
      </c>
      <c r="C8463" s="1">
        <v>0.70715277777777785</v>
      </c>
      <c r="D8463">
        <v>841</v>
      </c>
      <c r="E8463" s="2">
        <v>4.0651180555555555E-2</v>
      </c>
      <c r="F8463" s="1">
        <v>4.0648148148148149E-2</v>
      </c>
      <c r="G8463">
        <v>262</v>
      </c>
      <c r="H8463">
        <v>3512.26</v>
      </c>
      <c r="I8463">
        <v>0</v>
      </c>
      <c r="J8463" t="s">
        <v>3947</v>
      </c>
      <c r="K8463" t="s">
        <v>22</v>
      </c>
      <c r="L8463">
        <v>1</v>
      </c>
      <c r="N8463" t="s">
        <v>23</v>
      </c>
      <c r="O8463" t="s">
        <v>42</v>
      </c>
      <c r="P8463" t="s">
        <v>28</v>
      </c>
      <c r="R8463" t="s">
        <v>26</v>
      </c>
      <c r="S8463">
        <v>21</v>
      </c>
      <c r="T8463">
        <v>17.100000000000001</v>
      </c>
      <c r="U8463">
        <v>17.2</v>
      </c>
      <c r="V8463">
        <v>3.9</v>
      </c>
      <c r="W8463">
        <v>3.8</v>
      </c>
      <c r="AB8463">
        <f t="shared" si="168"/>
        <v>3421.11</v>
      </c>
    </row>
    <row r="8464" spans="1:28" x14ac:dyDescent="0.25">
      <c r="A8464" t="s">
        <v>3972</v>
      </c>
      <c r="B8464" t="s">
        <v>3946</v>
      </c>
      <c r="C8464" s="1">
        <v>0.70922453703703703</v>
      </c>
      <c r="D8464">
        <v>976</v>
      </c>
      <c r="E8464" s="2">
        <v>4.2724490740740743E-2</v>
      </c>
      <c r="F8464" s="1">
        <v>4.2719907407407408E-2</v>
      </c>
      <c r="G8464">
        <v>396</v>
      </c>
      <c r="H8464">
        <v>3691.4</v>
      </c>
      <c r="I8464">
        <v>0</v>
      </c>
      <c r="J8464" t="s">
        <v>3947</v>
      </c>
      <c r="K8464" t="s">
        <v>22</v>
      </c>
      <c r="L8464">
        <v>1</v>
      </c>
      <c r="N8464" t="s">
        <v>23</v>
      </c>
      <c r="O8464" t="s">
        <v>31</v>
      </c>
      <c r="P8464" t="s">
        <v>28</v>
      </c>
      <c r="R8464" t="s">
        <v>26</v>
      </c>
      <c r="S8464">
        <v>21.9</v>
      </c>
      <c r="T8464">
        <v>17.3</v>
      </c>
      <c r="U8464">
        <v>17.600000000000001</v>
      </c>
      <c r="V8464">
        <v>4.5999999999999996</v>
      </c>
      <c r="W8464">
        <v>4.3</v>
      </c>
      <c r="AB8464">
        <f t="shared" si="168"/>
        <v>3600.25</v>
      </c>
    </row>
    <row r="8465" spans="1:28" x14ac:dyDescent="0.25">
      <c r="A8465" t="s">
        <v>3972</v>
      </c>
      <c r="B8465" t="s">
        <v>3946</v>
      </c>
      <c r="C8465" s="1">
        <v>0.70922453703703703</v>
      </c>
      <c r="D8465">
        <v>976</v>
      </c>
      <c r="E8465" s="2">
        <v>4.2724490740740743E-2</v>
      </c>
      <c r="F8465" s="1">
        <v>4.2719907407407408E-2</v>
      </c>
      <c r="G8465">
        <v>396</v>
      </c>
      <c r="H8465">
        <v>3691.4</v>
      </c>
      <c r="I8465">
        <v>0</v>
      </c>
      <c r="J8465" t="s">
        <v>3947</v>
      </c>
      <c r="K8465" t="s">
        <v>22</v>
      </c>
      <c r="L8465">
        <v>1</v>
      </c>
      <c r="N8465" t="s">
        <v>23</v>
      </c>
      <c r="O8465" t="s">
        <v>36</v>
      </c>
      <c r="P8465" t="s">
        <v>28</v>
      </c>
      <c r="R8465" t="s">
        <v>26</v>
      </c>
      <c r="S8465">
        <v>19.100000000000001</v>
      </c>
      <c r="T8465">
        <v>17.3</v>
      </c>
      <c r="U8465">
        <v>17.600000000000001</v>
      </c>
      <c r="V8465">
        <v>1.8</v>
      </c>
      <c r="W8465">
        <v>1.5</v>
      </c>
      <c r="AB8465">
        <f t="shared" si="168"/>
        <v>3600.25</v>
      </c>
    </row>
    <row r="8466" spans="1:28" x14ac:dyDescent="0.25">
      <c r="A8466" t="s">
        <v>3972</v>
      </c>
      <c r="B8466" t="s">
        <v>3946</v>
      </c>
      <c r="C8466" s="1">
        <v>0.70922453703703703</v>
      </c>
      <c r="D8466">
        <v>976</v>
      </c>
      <c r="E8466" s="2">
        <v>4.2724490740740743E-2</v>
      </c>
      <c r="F8466" s="1">
        <v>4.2719907407407408E-2</v>
      </c>
      <c r="G8466">
        <v>396</v>
      </c>
      <c r="H8466">
        <v>3691.4</v>
      </c>
      <c r="I8466">
        <v>0</v>
      </c>
      <c r="J8466" t="s">
        <v>3947</v>
      </c>
      <c r="K8466" t="s">
        <v>22</v>
      </c>
      <c r="L8466">
        <v>1</v>
      </c>
      <c r="N8466" t="s">
        <v>23</v>
      </c>
      <c r="O8466" t="s">
        <v>42</v>
      </c>
      <c r="P8466" t="s">
        <v>28</v>
      </c>
      <c r="R8466" t="s">
        <v>26</v>
      </c>
      <c r="S8466">
        <v>21.8</v>
      </c>
      <c r="T8466">
        <v>17.3</v>
      </c>
      <c r="U8466">
        <v>17.600000000000001</v>
      </c>
      <c r="V8466">
        <v>4.5</v>
      </c>
      <c r="W8466">
        <v>4.2</v>
      </c>
      <c r="AB8466">
        <f t="shared" si="168"/>
        <v>3600.25</v>
      </c>
    </row>
    <row r="8467" spans="1:28" x14ac:dyDescent="0.25">
      <c r="A8467" t="s">
        <v>3973</v>
      </c>
      <c r="B8467" t="s">
        <v>3946</v>
      </c>
      <c r="C8467" s="1">
        <v>0.71002314814814815</v>
      </c>
      <c r="D8467">
        <v>666</v>
      </c>
      <c r="E8467" s="2">
        <v>4.3519513888888889E-2</v>
      </c>
      <c r="F8467" s="1">
        <v>4.3518518518518519E-2</v>
      </c>
      <c r="G8467">
        <v>86</v>
      </c>
      <c r="H8467">
        <v>3760.09</v>
      </c>
      <c r="I8467">
        <v>0</v>
      </c>
      <c r="J8467" t="s">
        <v>3947</v>
      </c>
      <c r="K8467" t="s">
        <v>22</v>
      </c>
      <c r="L8467">
        <v>1</v>
      </c>
      <c r="N8467" t="s">
        <v>23</v>
      </c>
      <c r="O8467" t="s">
        <v>24</v>
      </c>
      <c r="P8467" t="s">
        <v>25</v>
      </c>
      <c r="R8467" t="s">
        <v>26</v>
      </c>
      <c r="S8467">
        <v>17.3</v>
      </c>
      <c r="T8467">
        <v>17.3</v>
      </c>
      <c r="U8467">
        <v>17.399999999999999</v>
      </c>
      <c r="V8467">
        <v>0</v>
      </c>
      <c r="W8467">
        <v>-0.1</v>
      </c>
      <c r="AB8467">
        <f t="shared" ref="AB8467:AB8530" si="169">H8467-91.15</f>
        <v>3668.94</v>
      </c>
    </row>
    <row r="8468" spans="1:28" x14ac:dyDescent="0.25">
      <c r="A8468" t="s">
        <v>3974</v>
      </c>
      <c r="B8468" t="s">
        <v>3946</v>
      </c>
      <c r="C8468" s="1">
        <v>0.71012731481481473</v>
      </c>
      <c r="D8468">
        <v>944</v>
      </c>
      <c r="E8468" s="2">
        <v>4.3626909722222218E-2</v>
      </c>
      <c r="F8468" s="1">
        <v>4.3622685185185188E-2</v>
      </c>
      <c r="G8468">
        <v>365</v>
      </c>
      <c r="H8468">
        <v>3769.36</v>
      </c>
      <c r="I8468">
        <v>0</v>
      </c>
      <c r="J8468" t="s">
        <v>3947</v>
      </c>
      <c r="K8468" t="s">
        <v>22</v>
      </c>
      <c r="L8468">
        <v>1</v>
      </c>
      <c r="N8468" t="s">
        <v>23</v>
      </c>
      <c r="O8468" t="s">
        <v>24</v>
      </c>
      <c r="P8468" t="s">
        <v>28</v>
      </c>
      <c r="R8468" t="s">
        <v>26</v>
      </c>
      <c r="S8468">
        <v>17.399999999999999</v>
      </c>
      <c r="T8468">
        <v>17.3</v>
      </c>
      <c r="U8468">
        <v>17.399999999999999</v>
      </c>
      <c r="V8468">
        <v>0.1</v>
      </c>
      <c r="W8468">
        <v>0</v>
      </c>
      <c r="AB8468">
        <f t="shared" si="169"/>
        <v>3678.21</v>
      </c>
    </row>
    <row r="8469" spans="1:28" x14ac:dyDescent="0.25">
      <c r="A8469" t="s">
        <v>3975</v>
      </c>
      <c r="B8469" t="s">
        <v>3946</v>
      </c>
      <c r="C8469" s="1">
        <v>0.71131944444444439</v>
      </c>
      <c r="D8469">
        <v>145</v>
      </c>
      <c r="E8469" s="2">
        <v>4.4809780092592594E-2</v>
      </c>
      <c r="F8469" s="1">
        <v>4.4803240740740741E-2</v>
      </c>
      <c r="G8469">
        <v>565</v>
      </c>
      <c r="H8469">
        <v>3871.57</v>
      </c>
      <c r="I8469">
        <v>0</v>
      </c>
      <c r="J8469" t="s">
        <v>3947</v>
      </c>
      <c r="K8469" t="s">
        <v>22</v>
      </c>
      <c r="L8469">
        <v>1</v>
      </c>
      <c r="N8469" t="s">
        <v>23</v>
      </c>
      <c r="O8469" t="s">
        <v>31</v>
      </c>
      <c r="P8469" t="s">
        <v>28</v>
      </c>
      <c r="R8469" t="s">
        <v>26</v>
      </c>
      <c r="S8469">
        <v>21.1</v>
      </c>
      <c r="T8469">
        <v>17.2</v>
      </c>
      <c r="U8469">
        <v>17.3</v>
      </c>
      <c r="V8469">
        <v>3.9</v>
      </c>
      <c r="W8469">
        <v>3.8</v>
      </c>
      <c r="AB8469">
        <f t="shared" si="169"/>
        <v>3780.42</v>
      </c>
    </row>
    <row r="8470" spans="1:28" x14ac:dyDescent="0.25">
      <c r="A8470" t="s">
        <v>3975</v>
      </c>
      <c r="B8470" t="s">
        <v>3946</v>
      </c>
      <c r="C8470" s="1">
        <v>0.71131944444444439</v>
      </c>
      <c r="D8470">
        <v>145</v>
      </c>
      <c r="E8470" s="2">
        <v>4.4809780092592594E-2</v>
      </c>
      <c r="F8470" s="1">
        <v>4.4803240740740741E-2</v>
      </c>
      <c r="G8470">
        <v>565</v>
      </c>
      <c r="H8470">
        <v>3871.57</v>
      </c>
      <c r="I8470">
        <v>0</v>
      </c>
      <c r="J8470" t="s">
        <v>3947</v>
      </c>
      <c r="K8470" t="s">
        <v>22</v>
      </c>
      <c r="L8470">
        <v>1</v>
      </c>
      <c r="N8470" t="s">
        <v>23</v>
      </c>
      <c r="O8470" t="s">
        <v>36</v>
      </c>
      <c r="P8470" t="s">
        <v>28</v>
      </c>
      <c r="R8470" t="s">
        <v>26</v>
      </c>
      <c r="S8470">
        <v>20</v>
      </c>
      <c r="T8470">
        <v>17.2</v>
      </c>
      <c r="U8470">
        <v>17.3</v>
      </c>
      <c r="V8470">
        <v>2.8</v>
      </c>
      <c r="W8470">
        <v>2.7</v>
      </c>
      <c r="AB8470">
        <f t="shared" si="169"/>
        <v>3780.42</v>
      </c>
    </row>
    <row r="8471" spans="1:28" x14ac:dyDescent="0.25">
      <c r="A8471" t="s">
        <v>3975</v>
      </c>
      <c r="B8471" t="s">
        <v>3946</v>
      </c>
      <c r="C8471" s="1">
        <v>0.71131944444444439</v>
      </c>
      <c r="D8471">
        <v>145</v>
      </c>
      <c r="E8471" s="2">
        <v>4.4809780092592594E-2</v>
      </c>
      <c r="F8471" s="1">
        <v>4.4803240740740741E-2</v>
      </c>
      <c r="G8471">
        <v>565</v>
      </c>
      <c r="H8471">
        <v>3871.57</v>
      </c>
      <c r="I8471">
        <v>0</v>
      </c>
      <c r="J8471" t="s">
        <v>3947</v>
      </c>
      <c r="K8471" t="s">
        <v>22</v>
      </c>
      <c r="L8471">
        <v>1</v>
      </c>
      <c r="N8471" t="s">
        <v>23</v>
      </c>
      <c r="O8471" t="s">
        <v>24</v>
      </c>
      <c r="P8471" t="s">
        <v>28</v>
      </c>
      <c r="R8471" t="s">
        <v>26</v>
      </c>
      <c r="S8471">
        <v>19.899999999999999</v>
      </c>
      <c r="T8471">
        <v>17.2</v>
      </c>
      <c r="U8471">
        <v>17.3</v>
      </c>
      <c r="V8471">
        <v>2.7</v>
      </c>
      <c r="W8471">
        <v>2.6</v>
      </c>
      <c r="AB8471">
        <f t="shared" si="169"/>
        <v>3780.42</v>
      </c>
    </row>
    <row r="8472" spans="1:28" x14ac:dyDescent="0.25">
      <c r="A8472" t="s">
        <v>3975</v>
      </c>
      <c r="B8472" t="s">
        <v>3946</v>
      </c>
      <c r="C8472" s="1">
        <v>0.71131944444444439</v>
      </c>
      <c r="D8472">
        <v>145</v>
      </c>
      <c r="E8472" s="2">
        <v>4.4809780092592594E-2</v>
      </c>
      <c r="F8472" s="1">
        <v>4.4803240740740741E-2</v>
      </c>
      <c r="G8472">
        <v>565</v>
      </c>
      <c r="H8472">
        <v>3871.57</v>
      </c>
      <c r="I8472">
        <v>0</v>
      </c>
      <c r="J8472" t="s">
        <v>3947</v>
      </c>
      <c r="K8472" t="s">
        <v>22</v>
      </c>
      <c r="L8472">
        <v>1</v>
      </c>
      <c r="N8472" t="s">
        <v>23</v>
      </c>
      <c r="O8472" t="s">
        <v>42</v>
      </c>
      <c r="P8472" t="s">
        <v>28</v>
      </c>
      <c r="R8472" t="s">
        <v>26</v>
      </c>
      <c r="S8472">
        <v>20.2</v>
      </c>
      <c r="T8472">
        <v>17.2</v>
      </c>
      <c r="U8472">
        <v>17.3</v>
      </c>
      <c r="V8472">
        <v>3</v>
      </c>
      <c r="W8472">
        <v>2.9</v>
      </c>
      <c r="AB8472">
        <f t="shared" si="169"/>
        <v>3780.42</v>
      </c>
    </row>
    <row r="8473" spans="1:28" x14ac:dyDescent="0.25">
      <c r="A8473" t="s">
        <v>3976</v>
      </c>
      <c r="B8473" t="s">
        <v>3946</v>
      </c>
      <c r="C8473" s="1">
        <v>0.71340277777777772</v>
      </c>
      <c r="D8473">
        <v>281</v>
      </c>
      <c r="E8473" s="2">
        <v>4.6894687499999997E-2</v>
      </c>
      <c r="F8473" s="1">
        <v>4.6886574074074074E-2</v>
      </c>
      <c r="G8473">
        <v>701</v>
      </c>
      <c r="H8473">
        <v>4051.7</v>
      </c>
      <c r="I8473">
        <v>0</v>
      </c>
      <c r="J8473" t="s">
        <v>3947</v>
      </c>
      <c r="K8473" t="s">
        <v>22</v>
      </c>
      <c r="L8473">
        <v>1</v>
      </c>
      <c r="N8473" t="s">
        <v>23</v>
      </c>
      <c r="O8473" t="s">
        <v>31</v>
      </c>
      <c r="P8473" t="s">
        <v>28</v>
      </c>
      <c r="R8473" t="s">
        <v>26</v>
      </c>
      <c r="S8473">
        <v>21.2</v>
      </c>
      <c r="T8473">
        <v>17.3</v>
      </c>
      <c r="U8473">
        <v>17.5</v>
      </c>
      <c r="V8473">
        <v>3.9</v>
      </c>
      <c r="W8473">
        <v>3.7</v>
      </c>
      <c r="AB8473">
        <f t="shared" si="169"/>
        <v>3960.5499999999997</v>
      </c>
    </row>
    <row r="8474" spans="1:28" x14ac:dyDescent="0.25">
      <c r="A8474" t="s">
        <v>3976</v>
      </c>
      <c r="B8474" t="s">
        <v>3946</v>
      </c>
      <c r="C8474" s="1">
        <v>0.71340277777777772</v>
      </c>
      <c r="D8474">
        <v>281</v>
      </c>
      <c r="E8474" s="2">
        <v>4.6894687499999997E-2</v>
      </c>
      <c r="F8474" s="1">
        <v>4.6886574074074074E-2</v>
      </c>
      <c r="G8474">
        <v>701</v>
      </c>
      <c r="H8474">
        <v>4051.7</v>
      </c>
      <c r="I8474">
        <v>0</v>
      </c>
      <c r="J8474" t="s">
        <v>3947</v>
      </c>
      <c r="K8474" t="s">
        <v>22</v>
      </c>
      <c r="L8474">
        <v>1</v>
      </c>
      <c r="N8474" t="s">
        <v>23</v>
      </c>
      <c r="O8474" t="s">
        <v>36</v>
      </c>
      <c r="P8474" t="s">
        <v>28</v>
      </c>
      <c r="R8474" t="s">
        <v>26</v>
      </c>
      <c r="S8474">
        <v>20.2</v>
      </c>
      <c r="T8474">
        <v>17.3</v>
      </c>
      <c r="U8474">
        <v>17.5</v>
      </c>
      <c r="V8474">
        <v>2.9</v>
      </c>
      <c r="W8474">
        <v>2.7</v>
      </c>
      <c r="AB8474">
        <f t="shared" si="169"/>
        <v>3960.5499999999997</v>
      </c>
    </row>
    <row r="8475" spans="1:28" x14ac:dyDescent="0.25">
      <c r="A8475" t="s">
        <v>3976</v>
      </c>
      <c r="B8475" t="s">
        <v>3946</v>
      </c>
      <c r="C8475" s="1">
        <v>0.71340277777777772</v>
      </c>
      <c r="D8475">
        <v>281</v>
      </c>
      <c r="E8475" s="2">
        <v>4.6894687499999997E-2</v>
      </c>
      <c r="F8475" s="1">
        <v>4.6886574074074074E-2</v>
      </c>
      <c r="G8475">
        <v>701</v>
      </c>
      <c r="H8475">
        <v>4051.7</v>
      </c>
      <c r="I8475">
        <v>0</v>
      </c>
      <c r="J8475" t="s">
        <v>3947</v>
      </c>
      <c r="K8475" t="s">
        <v>22</v>
      </c>
      <c r="L8475">
        <v>1</v>
      </c>
      <c r="N8475" t="s">
        <v>23</v>
      </c>
      <c r="O8475" t="s">
        <v>24</v>
      </c>
      <c r="P8475" t="s">
        <v>28</v>
      </c>
      <c r="R8475" t="s">
        <v>26</v>
      </c>
      <c r="S8475">
        <v>22.5</v>
      </c>
      <c r="T8475">
        <v>17.3</v>
      </c>
      <c r="U8475">
        <v>17.5</v>
      </c>
      <c r="V8475">
        <v>5.2</v>
      </c>
      <c r="W8475">
        <v>5</v>
      </c>
      <c r="AB8475">
        <f t="shared" si="169"/>
        <v>3960.5499999999997</v>
      </c>
    </row>
    <row r="8476" spans="1:28" x14ac:dyDescent="0.25">
      <c r="A8476" t="s">
        <v>3976</v>
      </c>
      <c r="B8476" t="s">
        <v>3946</v>
      </c>
      <c r="C8476" s="1">
        <v>0.71340277777777772</v>
      </c>
      <c r="D8476">
        <v>281</v>
      </c>
      <c r="E8476" s="2">
        <v>4.6894687499999997E-2</v>
      </c>
      <c r="F8476" s="1">
        <v>4.6886574074074074E-2</v>
      </c>
      <c r="G8476">
        <v>701</v>
      </c>
      <c r="H8476">
        <v>4051.7</v>
      </c>
      <c r="I8476">
        <v>0</v>
      </c>
      <c r="J8476" t="s">
        <v>3947</v>
      </c>
      <c r="K8476" t="s">
        <v>22</v>
      </c>
      <c r="L8476">
        <v>1</v>
      </c>
      <c r="N8476" t="s">
        <v>23</v>
      </c>
      <c r="O8476" t="s">
        <v>42</v>
      </c>
      <c r="P8476" t="s">
        <v>28</v>
      </c>
      <c r="R8476" t="s">
        <v>26</v>
      </c>
      <c r="S8476">
        <v>20.399999999999999</v>
      </c>
      <c r="T8476">
        <v>17.3</v>
      </c>
      <c r="U8476">
        <v>17.5</v>
      </c>
      <c r="V8476">
        <v>3.1</v>
      </c>
      <c r="W8476">
        <v>2.9</v>
      </c>
      <c r="AB8476">
        <f t="shared" si="169"/>
        <v>3960.5499999999997</v>
      </c>
    </row>
    <row r="8477" spans="1:28" x14ac:dyDescent="0.25">
      <c r="A8477" t="s">
        <v>3977</v>
      </c>
      <c r="B8477" t="s">
        <v>3946</v>
      </c>
      <c r="C8477" s="1">
        <v>0.71548611111111116</v>
      </c>
      <c r="D8477">
        <v>383</v>
      </c>
      <c r="E8477" s="2">
        <v>4.8979201388888893E-2</v>
      </c>
      <c r="F8477" s="1">
        <v>4.8969907407407413E-2</v>
      </c>
      <c r="G8477">
        <v>803</v>
      </c>
      <c r="H8477">
        <v>4231.8</v>
      </c>
      <c r="I8477">
        <v>0</v>
      </c>
      <c r="J8477" t="s">
        <v>3947</v>
      </c>
      <c r="K8477" t="s">
        <v>22</v>
      </c>
      <c r="L8477">
        <v>1</v>
      </c>
      <c r="N8477" t="s">
        <v>23</v>
      </c>
      <c r="O8477" t="s">
        <v>31</v>
      </c>
      <c r="P8477" t="s">
        <v>28</v>
      </c>
      <c r="R8477" t="s">
        <v>26</v>
      </c>
      <c r="S8477">
        <v>21.1</v>
      </c>
      <c r="T8477">
        <v>17.3</v>
      </c>
      <c r="U8477">
        <v>17.5</v>
      </c>
      <c r="V8477">
        <v>3.8</v>
      </c>
      <c r="W8477">
        <v>3.6</v>
      </c>
      <c r="AB8477">
        <f t="shared" si="169"/>
        <v>4140.6500000000005</v>
      </c>
    </row>
    <row r="8478" spans="1:28" x14ac:dyDescent="0.25">
      <c r="A8478" t="s">
        <v>3977</v>
      </c>
      <c r="B8478" t="s">
        <v>3946</v>
      </c>
      <c r="C8478" s="1">
        <v>0.71548611111111116</v>
      </c>
      <c r="D8478">
        <v>383</v>
      </c>
      <c r="E8478" s="2">
        <v>4.8979201388888893E-2</v>
      </c>
      <c r="F8478" s="1">
        <v>4.8969907407407413E-2</v>
      </c>
      <c r="G8478">
        <v>803</v>
      </c>
      <c r="H8478">
        <v>4231.8</v>
      </c>
      <c r="I8478">
        <v>0</v>
      </c>
      <c r="J8478" t="s">
        <v>3947</v>
      </c>
      <c r="K8478" t="s">
        <v>22</v>
      </c>
      <c r="L8478">
        <v>1</v>
      </c>
      <c r="N8478" t="s">
        <v>23</v>
      </c>
      <c r="O8478" t="s">
        <v>36</v>
      </c>
      <c r="P8478" t="s">
        <v>28</v>
      </c>
      <c r="R8478" t="s">
        <v>26</v>
      </c>
      <c r="S8478">
        <v>20.2</v>
      </c>
      <c r="T8478">
        <v>17.3</v>
      </c>
      <c r="U8478">
        <v>17.5</v>
      </c>
      <c r="V8478">
        <v>2.9</v>
      </c>
      <c r="W8478">
        <v>2.7</v>
      </c>
      <c r="AB8478">
        <f t="shared" si="169"/>
        <v>4140.6500000000005</v>
      </c>
    </row>
    <row r="8479" spans="1:28" x14ac:dyDescent="0.25">
      <c r="A8479" t="s">
        <v>3977</v>
      </c>
      <c r="B8479" t="s">
        <v>3946</v>
      </c>
      <c r="C8479" s="1">
        <v>0.71548611111111116</v>
      </c>
      <c r="D8479">
        <v>383</v>
      </c>
      <c r="E8479" s="2">
        <v>4.8979201388888893E-2</v>
      </c>
      <c r="F8479" s="1">
        <v>4.8969907407407413E-2</v>
      </c>
      <c r="G8479">
        <v>803</v>
      </c>
      <c r="H8479">
        <v>4231.8</v>
      </c>
      <c r="I8479">
        <v>0</v>
      </c>
      <c r="J8479" t="s">
        <v>3947</v>
      </c>
      <c r="K8479" t="s">
        <v>22</v>
      </c>
      <c r="L8479">
        <v>1</v>
      </c>
      <c r="N8479" t="s">
        <v>23</v>
      </c>
      <c r="O8479" t="s">
        <v>24</v>
      </c>
      <c r="P8479" t="s">
        <v>28</v>
      </c>
      <c r="R8479" t="s">
        <v>26</v>
      </c>
      <c r="S8479">
        <v>22.5</v>
      </c>
      <c r="T8479">
        <v>17.3</v>
      </c>
      <c r="U8479">
        <v>17.5</v>
      </c>
      <c r="V8479">
        <v>5.2</v>
      </c>
      <c r="W8479">
        <v>5</v>
      </c>
      <c r="AB8479">
        <f t="shared" si="169"/>
        <v>4140.6500000000005</v>
      </c>
    </row>
    <row r="8480" spans="1:28" x14ac:dyDescent="0.25">
      <c r="A8480" t="s">
        <v>3977</v>
      </c>
      <c r="B8480" t="s">
        <v>3946</v>
      </c>
      <c r="C8480" s="1">
        <v>0.71548611111111116</v>
      </c>
      <c r="D8480">
        <v>383</v>
      </c>
      <c r="E8480" s="2">
        <v>4.8979201388888893E-2</v>
      </c>
      <c r="F8480" s="1">
        <v>4.8969907407407413E-2</v>
      </c>
      <c r="G8480">
        <v>803</v>
      </c>
      <c r="H8480">
        <v>4231.8</v>
      </c>
      <c r="I8480">
        <v>0</v>
      </c>
      <c r="J8480" t="s">
        <v>3947</v>
      </c>
      <c r="K8480" t="s">
        <v>22</v>
      </c>
      <c r="L8480">
        <v>1</v>
      </c>
      <c r="N8480" t="s">
        <v>23</v>
      </c>
      <c r="O8480" t="s">
        <v>42</v>
      </c>
      <c r="P8480" t="s">
        <v>28</v>
      </c>
      <c r="R8480" t="s">
        <v>26</v>
      </c>
      <c r="S8480">
        <v>20.399999999999999</v>
      </c>
      <c r="T8480">
        <v>17.3</v>
      </c>
      <c r="U8480">
        <v>17.5</v>
      </c>
      <c r="V8480">
        <v>3.1</v>
      </c>
      <c r="W8480">
        <v>2.9</v>
      </c>
      <c r="AB8480">
        <f t="shared" si="169"/>
        <v>4140.6500000000005</v>
      </c>
    </row>
    <row r="8481" spans="1:28" x14ac:dyDescent="0.25">
      <c r="A8481" t="s">
        <v>3978</v>
      </c>
      <c r="B8481" t="s">
        <v>3946</v>
      </c>
      <c r="C8481" s="1">
        <v>0.71756944444444448</v>
      </c>
      <c r="D8481">
        <v>619</v>
      </c>
      <c r="E8481" s="2">
        <v>5.1065266203703698E-2</v>
      </c>
      <c r="F8481" s="1">
        <v>5.1064814814814813E-2</v>
      </c>
      <c r="G8481">
        <v>39</v>
      </c>
      <c r="H8481">
        <v>4412.04</v>
      </c>
      <c r="I8481">
        <v>0</v>
      </c>
      <c r="J8481" t="s">
        <v>3947</v>
      </c>
      <c r="K8481" t="s">
        <v>22</v>
      </c>
      <c r="L8481">
        <v>1</v>
      </c>
      <c r="N8481" t="s">
        <v>23</v>
      </c>
      <c r="O8481" t="s">
        <v>36</v>
      </c>
      <c r="P8481" t="s">
        <v>28</v>
      </c>
      <c r="R8481" t="s">
        <v>26</v>
      </c>
      <c r="S8481">
        <v>20</v>
      </c>
      <c r="T8481">
        <v>17.2</v>
      </c>
      <c r="U8481">
        <v>17.3</v>
      </c>
      <c r="V8481">
        <v>2.8</v>
      </c>
      <c r="W8481">
        <v>2.7</v>
      </c>
      <c r="AB8481">
        <f t="shared" si="169"/>
        <v>4320.8900000000003</v>
      </c>
    </row>
    <row r="8482" spans="1:28" x14ac:dyDescent="0.25">
      <c r="A8482" t="s">
        <v>3978</v>
      </c>
      <c r="B8482" t="s">
        <v>3946</v>
      </c>
      <c r="C8482" s="1">
        <v>0.71756944444444448</v>
      </c>
      <c r="D8482">
        <v>619</v>
      </c>
      <c r="E8482" s="2">
        <v>5.1065266203703698E-2</v>
      </c>
      <c r="F8482" s="1">
        <v>5.1064814814814813E-2</v>
      </c>
      <c r="G8482">
        <v>39</v>
      </c>
      <c r="H8482">
        <v>4412.04</v>
      </c>
      <c r="I8482">
        <v>0</v>
      </c>
      <c r="J8482" t="s">
        <v>3947</v>
      </c>
      <c r="K8482" t="s">
        <v>22</v>
      </c>
      <c r="L8482">
        <v>1</v>
      </c>
      <c r="N8482" t="s">
        <v>23</v>
      </c>
      <c r="O8482" t="s">
        <v>24</v>
      </c>
      <c r="P8482" t="s">
        <v>28</v>
      </c>
      <c r="R8482" t="s">
        <v>26</v>
      </c>
      <c r="S8482">
        <v>22.5</v>
      </c>
      <c r="T8482">
        <v>17.2</v>
      </c>
      <c r="U8482">
        <v>17.3</v>
      </c>
      <c r="V8482">
        <v>5.3</v>
      </c>
      <c r="W8482">
        <v>5.2</v>
      </c>
      <c r="AB8482">
        <f t="shared" si="169"/>
        <v>4320.8900000000003</v>
      </c>
    </row>
    <row r="8483" spans="1:28" x14ac:dyDescent="0.25">
      <c r="A8483" t="s">
        <v>3978</v>
      </c>
      <c r="B8483" t="s">
        <v>3946</v>
      </c>
      <c r="C8483" s="1">
        <v>0.71756944444444448</v>
      </c>
      <c r="D8483">
        <v>619</v>
      </c>
      <c r="E8483" s="2">
        <v>5.1065266203703698E-2</v>
      </c>
      <c r="F8483" s="1">
        <v>5.1064814814814813E-2</v>
      </c>
      <c r="G8483">
        <v>39</v>
      </c>
      <c r="H8483">
        <v>4412.04</v>
      </c>
      <c r="I8483">
        <v>0</v>
      </c>
      <c r="J8483" t="s">
        <v>3947</v>
      </c>
      <c r="K8483" t="s">
        <v>22</v>
      </c>
      <c r="L8483">
        <v>1</v>
      </c>
      <c r="N8483" t="s">
        <v>23</v>
      </c>
      <c r="O8483" t="s">
        <v>42</v>
      </c>
      <c r="P8483" t="s">
        <v>28</v>
      </c>
      <c r="R8483" t="s">
        <v>26</v>
      </c>
      <c r="S8483">
        <v>21.8</v>
      </c>
      <c r="T8483">
        <v>17.2</v>
      </c>
      <c r="U8483">
        <v>17.3</v>
      </c>
      <c r="V8483">
        <v>4.5999999999999996</v>
      </c>
      <c r="W8483">
        <v>4.5</v>
      </c>
      <c r="AB8483">
        <f t="shared" si="169"/>
        <v>4320.8900000000003</v>
      </c>
    </row>
    <row r="8484" spans="1:28" x14ac:dyDescent="0.25">
      <c r="A8484" t="s">
        <v>3979</v>
      </c>
      <c r="B8484" t="s">
        <v>3946</v>
      </c>
      <c r="C8484" s="1">
        <v>0.71965277777777781</v>
      </c>
      <c r="D8484">
        <v>153</v>
      </c>
      <c r="E8484" s="2">
        <v>5.3143217592592586E-2</v>
      </c>
      <c r="F8484" s="1">
        <v>5.3136574074074072E-2</v>
      </c>
      <c r="G8484">
        <v>574</v>
      </c>
      <c r="H8484">
        <v>4591.57</v>
      </c>
      <c r="I8484">
        <v>0</v>
      </c>
      <c r="J8484" t="s">
        <v>3947</v>
      </c>
      <c r="K8484" t="s">
        <v>22</v>
      </c>
      <c r="L8484">
        <v>1</v>
      </c>
      <c r="N8484" t="s">
        <v>23</v>
      </c>
      <c r="O8484" t="s">
        <v>36</v>
      </c>
      <c r="P8484" t="s">
        <v>28</v>
      </c>
      <c r="R8484" t="s">
        <v>26</v>
      </c>
      <c r="S8484">
        <v>20.9</v>
      </c>
      <c r="T8484">
        <v>17.2</v>
      </c>
      <c r="U8484">
        <v>17.2</v>
      </c>
      <c r="V8484">
        <v>3.7</v>
      </c>
      <c r="W8484">
        <v>3.7</v>
      </c>
      <c r="AB8484">
        <f t="shared" si="169"/>
        <v>4500.42</v>
      </c>
    </row>
    <row r="8485" spans="1:28" x14ac:dyDescent="0.25">
      <c r="A8485" t="s">
        <v>3979</v>
      </c>
      <c r="B8485" t="s">
        <v>3946</v>
      </c>
      <c r="C8485" s="1">
        <v>0.71965277777777781</v>
      </c>
      <c r="D8485">
        <v>153</v>
      </c>
      <c r="E8485" s="2">
        <v>5.3143217592592586E-2</v>
      </c>
      <c r="F8485" s="1">
        <v>5.3136574074074072E-2</v>
      </c>
      <c r="G8485">
        <v>574</v>
      </c>
      <c r="H8485">
        <v>4591.57</v>
      </c>
      <c r="I8485">
        <v>0</v>
      </c>
      <c r="J8485" t="s">
        <v>3947</v>
      </c>
      <c r="K8485" t="s">
        <v>22</v>
      </c>
      <c r="L8485">
        <v>1</v>
      </c>
      <c r="N8485" t="s">
        <v>23</v>
      </c>
      <c r="O8485" t="s">
        <v>24</v>
      </c>
      <c r="P8485" t="s">
        <v>28</v>
      </c>
      <c r="R8485" t="s">
        <v>26</v>
      </c>
      <c r="S8485">
        <v>21</v>
      </c>
      <c r="T8485">
        <v>17.2</v>
      </c>
      <c r="U8485">
        <v>17.2</v>
      </c>
      <c r="V8485">
        <v>3.8</v>
      </c>
      <c r="W8485">
        <v>3.8</v>
      </c>
      <c r="AB8485">
        <f t="shared" si="169"/>
        <v>4500.42</v>
      </c>
    </row>
    <row r="8486" spans="1:28" x14ac:dyDescent="0.25">
      <c r="A8486" t="s">
        <v>3979</v>
      </c>
      <c r="B8486" t="s">
        <v>3946</v>
      </c>
      <c r="C8486" s="1">
        <v>0.71965277777777781</v>
      </c>
      <c r="D8486">
        <v>153</v>
      </c>
      <c r="E8486" s="2">
        <v>5.3143217592592586E-2</v>
      </c>
      <c r="F8486" s="1">
        <v>5.3136574074074072E-2</v>
      </c>
      <c r="G8486">
        <v>574</v>
      </c>
      <c r="H8486">
        <v>4591.57</v>
      </c>
      <c r="I8486">
        <v>0</v>
      </c>
      <c r="J8486" t="s">
        <v>3947</v>
      </c>
      <c r="K8486" t="s">
        <v>22</v>
      </c>
      <c r="L8486">
        <v>1</v>
      </c>
      <c r="N8486" t="s">
        <v>23</v>
      </c>
      <c r="O8486" t="s">
        <v>42</v>
      </c>
      <c r="P8486" t="s">
        <v>28</v>
      </c>
      <c r="R8486" t="s">
        <v>26</v>
      </c>
      <c r="S8486">
        <v>20.7</v>
      </c>
      <c r="T8486">
        <v>17.2</v>
      </c>
      <c r="U8486">
        <v>17.2</v>
      </c>
      <c r="V8486">
        <v>3.5</v>
      </c>
      <c r="W8486">
        <v>3.5</v>
      </c>
      <c r="AB8486">
        <f t="shared" si="169"/>
        <v>4500.42</v>
      </c>
    </row>
    <row r="8487" spans="1:28" x14ac:dyDescent="0.25">
      <c r="A8487" t="s">
        <v>3980</v>
      </c>
      <c r="B8487" t="s">
        <v>3946</v>
      </c>
      <c r="C8487" s="1">
        <v>0.72173611111111102</v>
      </c>
      <c r="D8487">
        <v>222</v>
      </c>
      <c r="E8487" s="2">
        <v>5.5227349537037035E-2</v>
      </c>
      <c r="F8487" s="1">
        <v>5.5219907407407405E-2</v>
      </c>
      <c r="G8487">
        <v>643</v>
      </c>
      <c r="H8487">
        <v>4771.6400000000003</v>
      </c>
      <c r="I8487">
        <v>0</v>
      </c>
      <c r="J8487" t="s">
        <v>3947</v>
      </c>
      <c r="K8487" t="s">
        <v>22</v>
      </c>
      <c r="L8487">
        <v>1</v>
      </c>
      <c r="N8487" t="s">
        <v>23</v>
      </c>
      <c r="O8487" t="s">
        <v>36</v>
      </c>
      <c r="P8487" t="s">
        <v>28</v>
      </c>
      <c r="R8487" t="s">
        <v>26</v>
      </c>
      <c r="S8487">
        <v>19.3</v>
      </c>
      <c r="T8487">
        <v>17.2</v>
      </c>
      <c r="U8487">
        <v>17.3</v>
      </c>
      <c r="V8487">
        <v>2.1</v>
      </c>
      <c r="W8487">
        <v>2</v>
      </c>
      <c r="AB8487">
        <f t="shared" si="169"/>
        <v>4680.4900000000007</v>
      </c>
    </row>
    <row r="8488" spans="1:28" x14ac:dyDescent="0.25">
      <c r="A8488" t="s">
        <v>3980</v>
      </c>
      <c r="B8488" t="s">
        <v>3946</v>
      </c>
      <c r="C8488" s="1">
        <v>0.72173611111111102</v>
      </c>
      <c r="D8488">
        <v>222</v>
      </c>
      <c r="E8488" s="2">
        <v>5.5227349537037035E-2</v>
      </c>
      <c r="F8488" s="1">
        <v>5.5219907407407405E-2</v>
      </c>
      <c r="G8488">
        <v>643</v>
      </c>
      <c r="H8488">
        <v>4771.6400000000003</v>
      </c>
      <c r="I8488">
        <v>0</v>
      </c>
      <c r="J8488" t="s">
        <v>3947</v>
      </c>
      <c r="K8488" t="s">
        <v>22</v>
      </c>
      <c r="L8488">
        <v>1</v>
      </c>
      <c r="N8488" t="s">
        <v>23</v>
      </c>
      <c r="O8488" t="s">
        <v>24</v>
      </c>
      <c r="P8488" t="s">
        <v>28</v>
      </c>
      <c r="R8488" t="s">
        <v>26</v>
      </c>
      <c r="S8488">
        <v>21.7</v>
      </c>
      <c r="T8488">
        <v>17.2</v>
      </c>
      <c r="U8488">
        <v>17.3</v>
      </c>
      <c r="V8488">
        <v>4.5</v>
      </c>
      <c r="W8488">
        <v>4.4000000000000004</v>
      </c>
      <c r="AB8488">
        <f t="shared" si="169"/>
        <v>4680.4900000000007</v>
      </c>
    </row>
    <row r="8489" spans="1:28" x14ac:dyDescent="0.25">
      <c r="A8489" t="s">
        <v>3980</v>
      </c>
      <c r="B8489" t="s">
        <v>3946</v>
      </c>
      <c r="C8489" s="1">
        <v>0.72173611111111102</v>
      </c>
      <c r="D8489">
        <v>222</v>
      </c>
      <c r="E8489" s="2">
        <v>5.5227349537037035E-2</v>
      </c>
      <c r="F8489" s="1">
        <v>5.5219907407407405E-2</v>
      </c>
      <c r="G8489">
        <v>643</v>
      </c>
      <c r="H8489">
        <v>4771.6400000000003</v>
      </c>
      <c r="I8489">
        <v>0</v>
      </c>
      <c r="J8489" t="s">
        <v>3947</v>
      </c>
      <c r="K8489" t="s">
        <v>22</v>
      </c>
      <c r="L8489">
        <v>1</v>
      </c>
      <c r="N8489" t="s">
        <v>23</v>
      </c>
      <c r="O8489" t="s">
        <v>42</v>
      </c>
      <c r="P8489" t="s">
        <v>28</v>
      </c>
      <c r="R8489" t="s">
        <v>26</v>
      </c>
      <c r="S8489">
        <v>21.4</v>
      </c>
      <c r="T8489">
        <v>17.2</v>
      </c>
      <c r="U8489">
        <v>17.3</v>
      </c>
      <c r="V8489">
        <v>4.2</v>
      </c>
      <c r="W8489">
        <v>4.0999999999999996</v>
      </c>
      <c r="AB8489">
        <f t="shared" si="169"/>
        <v>4680.4900000000007</v>
      </c>
    </row>
    <row r="8490" spans="1:28" x14ac:dyDescent="0.25">
      <c r="A8490" t="s">
        <v>3981</v>
      </c>
      <c r="B8490" t="s">
        <v>3946</v>
      </c>
      <c r="C8490" s="1">
        <v>0.72381944444444446</v>
      </c>
      <c r="D8490">
        <v>825</v>
      </c>
      <c r="E8490" s="2">
        <v>5.7317662037037032E-2</v>
      </c>
      <c r="F8490" s="1">
        <v>5.7314814814814818E-2</v>
      </c>
      <c r="G8490">
        <v>246</v>
      </c>
      <c r="H8490">
        <v>4952.25</v>
      </c>
      <c r="I8490">
        <v>0</v>
      </c>
      <c r="J8490" t="s">
        <v>3947</v>
      </c>
      <c r="K8490" t="s">
        <v>22</v>
      </c>
      <c r="L8490">
        <v>1</v>
      </c>
      <c r="N8490" t="s">
        <v>23</v>
      </c>
      <c r="O8490" t="s">
        <v>36</v>
      </c>
      <c r="P8490" t="s">
        <v>28</v>
      </c>
      <c r="R8490" t="s">
        <v>26</v>
      </c>
      <c r="S8490">
        <v>18.8</v>
      </c>
      <c r="T8490">
        <v>17.3</v>
      </c>
      <c r="U8490">
        <v>17.399999999999999</v>
      </c>
      <c r="V8490">
        <v>1.5</v>
      </c>
      <c r="W8490">
        <v>1.4</v>
      </c>
      <c r="AB8490">
        <f t="shared" si="169"/>
        <v>4861.1000000000004</v>
      </c>
    </row>
    <row r="8491" spans="1:28" x14ac:dyDescent="0.25">
      <c r="A8491" t="s">
        <v>3981</v>
      </c>
      <c r="B8491" t="s">
        <v>3946</v>
      </c>
      <c r="C8491" s="1">
        <v>0.72381944444444446</v>
      </c>
      <c r="D8491">
        <v>825</v>
      </c>
      <c r="E8491" s="2">
        <v>5.7317662037037032E-2</v>
      </c>
      <c r="F8491" s="1">
        <v>5.7314814814814818E-2</v>
      </c>
      <c r="G8491">
        <v>246</v>
      </c>
      <c r="H8491">
        <v>4952.25</v>
      </c>
      <c r="I8491">
        <v>0</v>
      </c>
      <c r="J8491" t="s">
        <v>3947</v>
      </c>
      <c r="K8491" t="s">
        <v>22</v>
      </c>
      <c r="L8491">
        <v>1</v>
      </c>
      <c r="N8491" t="s">
        <v>23</v>
      </c>
      <c r="O8491" t="s">
        <v>24</v>
      </c>
      <c r="P8491" t="s">
        <v>28</v>
      </c>
      <c r="R8491" t="s">
        <v>26</v>
      </c>
      <c r="S8491">
        <v>22.3</v>
      </c>
      <c r="T8491">
        <v>17.3</v>
      </c>
      <c r="U8491">
        <v>17.399999999999999</v>
      </c>
      <c r="V8491">
        <v>5</v>
      </c>
      <c r="W8491">
        <v>4.9000000000000004</v>
      </c>
      <c r="AB8491">
        <f t="shared" si="169"/>
        <v>4861.1000000000004</v>
      </c>
    </row>
    <row r="8492" spans="1:28" x14ac:dyDescent="0.25">
      <c r="A8492" t="s">
        <v>3981</v>
      </c>
      <c r="B8492" t="s">
        <v>3946</v>
      </c>
      <c r="C8492" s="1">
        <v>0.72381944444444446</v>
      </c>
      <c r="D8492">
        <v>825</v>
      </c>
      <c r="E8492" s="2">
        <v>5.7317662037037032E-2</v>
      </c>
      <c r="F8492" s="1">
        <v>5.7314814814814818E-2</v>
      </c>
      <c r="G8492">
        <v>246</v>
      </c>
      <c r="H8492">
        <v>4952.25</v>
      </c>
      <c r="I8492">
        <v>0</v>
      </c>
      <c r="J8492" t="s">
        <v>3947</v>
      </c>
      <c r="K8492" t="s">
        <v>22</v>
      </c>
      <c r="L8492">
        <v>1</v>
      </c>
      <c r="N8492" t="s">
        <v>23</v>
      </c>
      <c r="O8492" t="s">
        <v>42</v>
      </c>
      <c r="P8492" t="s">
        <v>28</v>
      </c>
      <c r="R8492" t="s">
        <v>26</v>
      </c>
      <c r="S8492">
        <v>21.1</v>
      </c>
      <c r="T8492">
        <v>17.3</v>
      </c>
      <c r="U8492">
        <v>17.399999999999999</v>
      </c>
      <c r="V8492">
        <v>3.8</v>
      </c>
      <c r="W8492">
        <v>3.7</v>
      </c>
      <c r="AB8492">
        <f t="shared" si="169"/>
        <v>4861.1000000000004</v>
      </c>
    </row>
    <row r="8493" spans="1:28" x14ac:dyDescent="0.25">
      <c r="A8493" t="s">
        <v>3982</v>
      </c>
      <c r="B8493" t="s">
        <v>3946</v>
      </c>
      <c r="C8493" s="1">
        <v>0.72590277777777779</v>
      </c>
      <c r="D8493">
        <v>661</v>
      </c>
      <c r="E8493" s="2">
        <v>5.9399085648148144E-2</v>
      </c>
      <c r="F8493" s="1">
        <v>5.9398148148148144E-2</v>
      </c>
      <c r="G8493">
        <v>81</v>
      </c>
      <c r="H8493">
        <v>5132.08</v>
      </c>
      <c r="I8493">
        <v>0</v>
      </c>
      <c r="J8493" t="s">
        <v>3947</v>
      </c>
      <c r="K8493" t="s">
        <v>22</v>
      </c>
      <c r="L8493">
        <v>1</v>
      </c>
      <c r="N8493" t="s">
        <v>23</v>
      </c>
      <c r="O8493" t="s">
        <v>36</v>
      </c>
      <c r="P8493" t="s">
        <v>28</v>
      </c>
      <c r="R8493" t="s">
        <v>26</v>
      </c>
      <c r="S8493">
        <v>18.5</v>
      </c>
      <c r="T8493">
        <v>17.3</v>
      </c>
      <c r="U8493">
        <v>17.5</v>
      </c>
      <c r="V8493">
        <v>1.2</v>
      </c>
      <c r="W8493">
        <v>1</v>
      </c>
      <c r="AB8493">
        <f t="shared" si="169"/>
        <v>5040.93</v>
      </c>
    </row>
    <row r="8494" spans="1:28" x14ac:dyDescent="0.25">
      <c r="A8494" t="s">
        <v>3982</v>
      </c>
      <c r="B8494" t="s">
        <v>3946</v>
      </c>
      <c r="C8494" s="1">
        <v>0.72590277777777779</v>
      </c>
      <c r="D8494">
        <v>661</v>
      </c>
      <c r="E8494" s="2">
        <v>5.9399085648148144E-2</v>
      </c>
      <c r="F8494" s="1">
        <v>5.9398148148148144E-2</v>
      </c>
      <c r="G8494">
        <v>81</v>
      </c>
      <c r="H8494">
        <v>5132.08</v>
      </c>
      <c r="I8494">
        <v>0</v>
      </c>
      <c r="J8494" t="s">
        <v>3947</v>
      </c>
      <c r="K8494" t="s">
        <v>22</v>
      </c>
      <c r="L8494">
        <v>1</v>
      </c>
      <c r="N8494" t="s">
        <v>23</v>
      </c>
      <c r="O8494" t="s">
        <v>24</v>
      </c>
      <c r="P8494" t="s">
        <v>28</v>
      </c>
      <c r="R8494" t="s">
        <v>26</v>
      </c>
      <c r="S8494">
        <v>22.1</v>
      </c>
      <c r="T8494">
        <v>17.3</v>
      </c>
      <c r="U8494">
        <v>17.5</v>
      </c>
      <c r="V8494">
        <v>4.8</v>
      </c>
      <c r="W8494">
        <v>4.5999999999999996</v>
      </c>
      <c r="AB8494">
        <f t="shared" si="169"/>
        <v>5040.93</v>
      </c>
    </row>
    <row r="8495" spans="1:28" x14ac:dyDescent="0.25">
      <c r="A8495" t="s">
        <v>3982</v>
      </c>
      <c r="B8495" t="s">
        <v>3946</v>
      </c>
      <c r="C8495" s="1">
        <v>0.72590277777777779</v>
      </c>
      <c r="D8495">
        <v>661</v>
      </c>
      <c r="E8495" s="2">
        <v>5.9399085648148144E-2</v>
      </c>
      <c r="F8495" s="1">
        <v>5.9398148148148144E-2</v>
      </c>
      <c r="G8495">
        <v>81</v>
      </c>
      <c r="H8495">
        <v>5132.08</v>
      </c>
      <c r="I8495">
        <v>0</v>
      </c>
      <c r="J8495" t="s">
        <v>3947</v>
      </c>
      <c r="K8495" t="s">
        <v>22</v>
      </c>
      <c r="L8495">
        <v>1</v>
      </c>
      <c r="N8495" t="s">
        <v>23</v>
      </c>
      <c r="O8495" t="s">
        <v>42</v>
      </c>
      <c r="P8495" t="s">
        <v>28</v>
      </c>
      <c r="R8495" t="s">
        <v>26</v>
      </c>
      <c r="S8495">
        <v>21.6</v>
      </c>
      <c r="T8495">
        <v>17.3</v>
      </c>
      <c r="U8495">
        <v>17.5</v>
      </c>
      <c r="V8495">
        <v>4.3</v>
      </c>
      <c r="W8495">
        <v>4.0999999999999996</v>
      </c>
      <c r="AB8495">
        <f t="shared" si="169"/>
        <v>5040.93</v>
      </c>
    </row>
    <row r="8496" spans="1:28" x14ac:dyDescent="0.25">
      <c r="A8496" t="s">
        <v>3983</v>
      </c>
      <c r="B8496" t="s">
        <v>3946</v>
      </c>
      <c r="C8496" s="1">
        <v>0.72798611111111111</v>
      </c>
      <c r="D8496">
        <v>563</v>
      </c>
      <c r="E8496" s="2">
        <v>6.1481284722222224E-2</v>
      </c>
      <c r="F8496" s="1">
        <v>6.1469907407407404E-2</v>
      </c>
      <c r="G8496">
        <v>983</v>
      </c>
      <c r="H8496">
        <v>5311.98</v>
      </c>
      <c r="I8496">
        <v>0</v>
      </c>
      <c r="J8496" t="s">
        <v>3947</v>
      </c>
      <c r="K8496" t="s">
        <v>22</v>
      </c>
      <c r="L8496">
        <v>1</v>
      </c>
      <c r="N8496" t="s">
        <v>23</v>
      </c>
      <c r="O8496" t="s">
        <v>36</v>
      </c>
      <c r="P8496" t="s">
        <v>28</v>
      </c>
      <c r="R8496" t="s">
        <v>26</v>
      </c>
      <c r="S8496">
        <v>18.600000000000001</v>
      </c>
      <c r="T8496">
        <v>17.2</v>
      </c>
      <c r="U8496">
        <v>17.399999999999999</v>
      </c>
      <c r="V8496">
        <v>1.4</v>
      </c>
      <c r="W8496">
        <v>1.2</v>
      </c>
      <c r="AB8496">
        <f t="shared" si="169"/>
        <v>5220.83</v>
      </c>
    </row>
    <row r="8497" spans="1:28" x14ac:dyDescent="0.25">
      <c r="A8497" t="s">
        <v>3983</v>
      </c>
      <c r="B8497" t="s">
        <v>3946</v>
      </c>
      <c r="C8497" s="1">
        <v>0.72798611111111111</v>
      </c>
      <c r="D8497">
        <v>563</v>
      </c>
      <c r="E8497" s="2">
        <v>6.1481284722222224E-2</v>
      </c>
      <c r="F8497" s="1">
        <v>6.1469907407407404E-2</v>
      </c>
      <c r="G8497">
        <v>983</v>
      </c>
      <c r="H8497">
        <v>5311.98</v>
      </c>
      <c r="I8497">
        <v>0</v>
      </c>
      <c r="J8497" t="s">
        <v>3947</v>
      </c>
      <c r="K8497" t="s">
        <v>22</v>
      </c>
      <c r="L8497">
        <v>1</v>
      </c>
      <c r="N8497" t="s">
        <v>23</v>
      </c>
      <c r="O8497" t="s">
        <v>24</v>
      </c>
      <c r="P8497" t="s">
        <v>28</v>
      </c>
      <c r="R8497" t="s">
        <v>26</v>
      </c>
      <c r="S8497">
        <v>22.5</v>
      </c>
      <c r="T8497">
        <v>17.2</v>
      </c>
      <c r="U8497">
        <v>17.399999999999999</v>
      </c>
      <c r="V8497">
        <v>5.3</v>
      </c>
      <c r="W8497">
        <v>5.0999999999999996</v>
      </c>
      <c r="AB8497">
        <f t="shared" si="169"/>
        <v>5220.83</v>
      </c>
    </row>
    <row r="8498" spans="1:28" x14ac:dyDescent="0.25">
      <c r="A8498" t="s">
        <v>3983</v>
      </c>
      <c r="B8498" t="s">
        <v>3946</v>
      </c>
      <c r="C8498" s="1">
        <v>0.72798611111111111</v>
      </c>
      <c r="D8498">
        <v>563</v>
      </c>
      <c r="E8498" s="2">
        <v>6.1481284722222224E-2</v>
      </c>
      <c r="F8498" s="1">
        <v>6.1469907407407404E-2</v>
      </c>
      <c r="G8498">
        <v>983</v>
      </c>
      <c r="H8498">
        <v>5311.98</v>
      </c>
      <c r="I8498">
        <v>0</v>
      </c>
      <c r="J8498" t="s">
        <v>3947</v>
      </c>
      <c r="K8498" t="s">
        <v>22</v>
      </c>
      <c r="L8498">
        <v>1</v>
      </c>
      <c r="N8498" t="s">
        <v>23</v>
      </c>
      <c r="O8498" t="s">
        <v>42</v>
      </c>
      <c r="P8498" t="s">
        <v>28</v>
      </c>
      <c r="R8498" t="s">
        <v>26</v>
      </c>
      <c r="S8498">
        <v>21.2</v>
      </c>
      <c r="T8498">
        <v>17.2</v>
      </c>
      <c r="U8498">
        <v>17.399999999999999</v>
      </c>
      <c r="V8498">
        <v>4</v>
      </c>
      <c r="W8498">
        <v>3.8</v>
      </c>
      <c r="AB8498">
        <f t="shared" si="169"/>
        <v>5220.83</v>
      </c>
    </row>
    <row r="8499" spans="1:28" x14ac:dyDescent="0.25">
      <c r="A8499" t="s">
        <v>3984</v>
      </c>
      <c r="B8499" t="s">
        <v>3946</v>
      </c>
      <c r="C8499" s="1">
        <v>0.73006944444444455</v>
      </c>
      <c r="D8499">
        <v>531</v>
      </c>
      <c r="E8499" s="2">
        <v>6.3564259259259251E-2</v>
      </c>
      <c r="F8499" s="1">
        <v>6.3553240740740743E-2</v>
      </c>
      <c r="G8499">
        <v>952</v>
      </c>
      <c r="H8499">
        <v>5491.95</v>
      </c>
      <c r="I8499">
        <v>0</v>
      </c>
      <c r="J8499" t="s">
        <v>3947</v>
      </c>
      <c r="K8499" t="s">
        <v>22</v>
      </c>
      <c r="L8499">
        <v>1</v>
      </c>
      <c r="N8499" t="s">
        <v>23</v>
      </c>
      <c r="O8499" t="s">
        <v>36</v>
      </c>
      <c r="P8499" t="s">
        <v>28</v>
      </c>
      <c r="R8499" t="s">
        <v>26</v>
      </c>
      <c r="S8499">
        <v>19.399999999999999</v>
      </c>
      <c r="T8499">
        <v>17.3</v>
      </c>
      <c r="U8499">
        <v>17.399999999999999</v>
      </c>
      <c r="V8499">
        <v>2.1</v>
      </c>
      <c r="W8499">
        <v>2</v>
      </c>
      <c r="AB8499">
        <f t="shared" si="169"/>
        <v>5400.8</v>
      </c>
    </row>
    <row r="8500" spans="1:28" x14ac:dyDescent="0.25">
      <c r="A8500" t="s">
        <v>3984</v>
      </c>
      <c r="B8500" t="s">
        <v>3946</v>
      </c>
      <c r="C8500" s="1">
        <v>0.73006944444444455</v>
      </c>
      <c r="D8500">
        <v>531</v>
      </c>
      <c r="E8500" s="2">
        <v>6.3564259259259251E-2</v>
      </c>
      <c r="F8500" s="1">
        <v>6.3553240740740743E-2</v>
      </c>
      <c r="G8500">
        <v>952</v>
      </c>
      <c r="H8500">
        <v>5491.95</v>
      </c>
      <c r="I8500">
        <v>0</v>
      </c>
      <c r="J8500" t="s">
        <v>3947</v>
      </c>
      <c r="K8500" t="s">
        <v>22</v>
      </c>
      <c r="L8500">
        <v>1</v>
      </c>
      <c r="N8500" t="s">
        <v>23</v>
      </c>
      <c r="O8500" t="s">
        <v>24</v>
      </c>
      <c r="P8500" t="s">
        <v>28</v>
      </c>
      <c r="R8500" t="s">
        <v>26</v>
      </c>
      <c r="S8500">
        <v>22.1</v>
      </c>
      <c r="T8500">
        <v>17.3</v>
      </c>
      <c r="U8500">
        <v>17.399999999999999</v>
      </c>
      <c r="V8500">
        <v>4.8</v>
      </c>
      <c r="W8500">
        <v>4.7</v>
      </c>
      <c r="AB8500">
        <f t="shared" si="169"/>
        <v>5400.8</v>
      </c>
    </row>
    <row r="8501" spans="1:28" x14ac:dyDescent="0.25">
      <c r="A8501" t="s">
        <v>3984</v>
      </c>
      <c r="B8501" t="s">
        <v>3946</v>
      </c>
      <c r="C8501" s="1">
        <v>0.73006944444444455</v>
      </c>
      <c r="D8501">
        <v>531</v>
      </c>
      <c r="E8501" s="2">
        <v>6.3564259259259251E-2</v>
      </c>
      <c r="F8501" s="1">
        <v>6.3553240740740743E-2</v>
      </c>
      <c r="G8501">
        <v>952</v>
      </c>
      <c r="H8501">
        <v>5491.95</v>
      </c>
      <c r="I8501">
        <v>0</v>
      </c>
      <c r="J8501" t="s">
        <v>3947</v>
      </c>
      <c r="K8501" t="s">
        <v>22</v>
      </c>
      <c r="L8501">
        <v>1</v>
      </c>
      <c r="N8501" t="s">
        <v>23</v>
      </c>
      <c r="O8501" t="s">
        <v>42</v>
      </c>
      <c r="P8501" t="s">
        <v>28</v>
      </c>
      <c r="R8501" t="s">
        <v>26</v>
      </c>
      <c r="S8501">
        <v>20.9</v>
      </c>
      <c r="T8501">
        <v>17.3</v>
      </c>
      <c r="U8501">
        <v>17.399999999999999</v>
      </c>
      <c r="V8501">
        <v>3.6</v>
      </c>
      <c r="W8501">
        <v>3.5</v>
      </c>
      <c r="AB8501">
        <f t="shared" si="169"/>
        <v>5400.8</v>
      </c>
    </row>
    <row r="8502" spans="1:28" x14ac:dyDescent="0.25">
      <c r="A8502" t="s">
        <v>3985</v>
      </c>
      <c r="B8502" t="s">
        <v>3946</v>
      </c>
      <c r="C8502" s="1">
        <v>0.73215277777777776</v>
      </c>
      <c r="D8502">
        <v>267</v>
      </c>
      <c r="E8502" s="2">
        <v>6.5644525462962969E-2</v>
      </c>
      <c r="F8502" s="1">
        <v>6.5636574074074069E-2</v>
      </c>
      <c r="G8502">
        <v>687</v>
      </c>
      <c r="H8502">
        <v>5671.69</v>
      </c>
      <c r="I8502">
        <v>0</v>
      </c>
      <c r="J8502" t="s">
        <v>3947</v>
      </c>
      <c r="K8502" t="s">
        <v>22</v>
      </c>
      <c r="L8502">
        <v>1</v>
      </c>
      <c r="N8502" t="s">
        <v>23</v>
      </c>
      <c r="O8502" t="s">
        <v>24</v>
      </c>
      <c r="P8502" t="s">
        <v>28</v>
      </c>
      <c r="R8502" t="s">
        <v>26</v>
      </c>
      <c r="S8502">
        <v>22</v>
      </c>
      <c r="T8502">
        <v>17.3</v>
      </c>
      <c r="U8502">
        <v>17.5</v>
      </c>
      <c r="V8502">
        <v>4.7</v>
      </c>
      <c r="W8502">
        <v>4.5</v>
      </c>
      <c r="AB8502">
        <f t="shared" si="169"/>
        <v>5580.54</v>
      </c>
    </row>
    <row r="8503" spans="1:28" x14ac:dyDescent="0.25">
      <c r="A8503" t="s">
        <v>3985</v>
      </c>
      <c r="B8503" t="s">
        <v>3946</v>
      </c>
      <c r="C8503" s="1">
        <v>0.73215277777777776</v>
      </c>
      <c r="D8503">
        <v>267</v>
      </c>
      <c r="E8503" s="2">
        <v>6.5644525462962969E-2</v>
      </c>
      <c r="F8503" s="1">
        <v>6.5636574074074069E-2</v>
      </c>
      <c r="G8503">
        <v>687</v>
      </c>
      <c r="H8503">
        <v>5671.69</v>
      </c>
      <c r="I8503">
        <v>0</v>
      </c>
      <c r="J8503" t="s">
        <v>3947</v>
      </c>
      <c r="K8503" t="s">
        <v>22</v>
      </c>
      <c r="L8503">
        <v>1</v>
      </c>
      <c r="N8503" t="s">
        <v>23</v>
      </c>
      <c r="O8503" t="s">
        <v>42</v>
      </c>
      <c r="P8503" t="s">
        <v>28</v>
      </c>
      <c r="R8503" t="s">
        <v>26</v>
      </c>
      <c r="S8503">
        <v>21.5</v>
      </c>
      <c r="T8503">
        <v>17.3</v>
      </c>
      <c r="U8503">
        <v>17.5</v>
      </c>
      <c r="V8503">
        <v>4.2</v>
      </c>
      <c r="W8503">
        <v>4</v>
      </c>
      <c r="AB8503">
        <f t="shared" si="169"/>
        <v>5580.54</v>
      </c>
    </row>
    <row r="8504" spans="1:28" x14ac:dyDescent="0.25">
      <c r="A8504" t="s">
        <v>3986</v>
      </c>
      <c r="B8504" t="s">
        <v>3946</v>
      </c>
      <c r="C8504" s="1">
        <v>0.73423611111111109</v>
      </c>
      <c r="D8504">
        <v>769</v>
      </c>
      <c r="E8504" s="2">
        <v>6.773368055555555E-2</v>
      </c>
      <c r="F8504" s="1">
        <v>6.773148148148149E-2</v>
      </c>
      <c r="G8504">
        <v>190</v>
      </c>
      <c r="H8504">
        <v>5852.19</v>
      </c>
      <c r="I8504">
        <v>0</v>
      </c>
      <c r="J8504" t="s">
        <v>3947</v>
      </c>
      <c r="K8504" t="s">
        <v>22</v>
      </c>
      <c r="L8504">
        <v>1</v>
      </c>
      <c r="N8504" t="s">
        <v>23</v>
      </c>
      <c r="O8504" t="s">
        <v>24</v>
      </c>
      <c r="P8504" t="s">
        <v>28</v>
      </c>
      <c r="R8504" t="s">
        <v>26</v>
      </c>
      <c r="S8504">
        <v>21.9</v>
      </c>
      <c r="T8504">
        <v>17.3</v>
      </c>
      <c r="U8504">
        <v>17.5</v>
      </c>
      <c r="V8504">
        <v>4.5999999999999996</v>
      </c>
      <c r="W8504">
        <v>4.4000000000000004</v>
      </c>
      <c r="AB8504">
        <f t="shared" si="169"/>
        <v>5761.04</v>
      </c>
    </row>
    <row r="8505" spans="1:28" x14ac:dyDescent="0.25">
      <c r="A8505" t="s">
        <v>3986</v>
      </c>
      <c r="B8505" t="s">
        <v>3946</v>
      </c>
      <c r="C8505" s="1">
        <v>0.73423611111111109</v>
      </c>
      <c r="D8505">
        <v>769</v>
      </c>
      <c r="E8505" s="2">
        <v>6.773368055555555E-2</v>
      </c>
      <c r="F8505" s="1">
        <v>6.773148148148149E-2</v>
      </c>
      <c r="G8505">
        <v>190</v>
      </c>
      <c r="H8505">
        <v>5852.19</v>
      </c>
      <c r="I8505">
        <v>0</v>
      </c>
      <c r="J8505" t="s">
        <v>3947</v>
      </c>
      <c r="K8505" t="s">
        <v>22</v>
      </c>
      <c r="L8505">
        <v>1</v>
      </c>
      <c r="N8505" t="s">
        <v>23</v>
      </c>
      <c r="O8505" t="s">
        <v>42</v>
      </c>
      <c r="P8505" t="s">
        <v>28</v>
      </c>
      <c r="R8505" t="s">
        <v>26</v>
      </c>
      <c r="S8505">
        <v>21.1</v>
      </c>
      <c r="T8505">
        <v>17.3</v>
      </c>
      <c r="U8505">
        <v>17.5</v>
      </c>
      <c r="V8505">
        <v>3.8</v>
      </c>
      <c r="W8505">
        <v>3.6</v>
      </c>
      <c r="AB8505">
        <f t="shared" si="169"/>
        <v>5761.04</v>
      </c>
    </row>
    <row r="8506" spans="1:28" x14ac:dyDescent="0.25">
      <c r="A8506" t="s">
        <v>3986</v>
      </c>
      <c r="B8506" t="s">
        <v>3946</v>
      </c>
      <c r="C8506" s="1">
        <v>0.73423611111111109</v>
      </c>
      <c r="D8506">
        <v>769</v>
      </c>
      <c r="E8506" s="2">
        <v>6.773368055555555E-2</v>
      </c>
      <c r="F8506" s="1">
        <v>6.773148148148149E-2</v>
      </c>
      <c r="G8506">
        <v>190</v>
      </c>
      <c r="H8506">
        <v>5852.19</v>
      </c>
      <c r="I8506">
        <v>0</v>
      </c>
      <c r="J8506" t="s">
        <v>3947</v>
      </c>
      <c r="K8506" t="s">
        <v>22</v>
      </c>
      <c r="L8506">
        <v>1</v>
      </c>
      <c r="N8506" t="s">
        <v>23</v>
      </c>
      <c r="O8506" t="s">
        <v>33</v>
      </c>
      <c r="P8506" t="s">
        <v>28</v>
      </c>
      <c r="R8506" t="s">
        <v>26</v>
      </c>
      <c r="AB8506">
        <f t="shared" si="169"/>
        <v>5761.04</v>
      </c>
    </row>
    <row r="8507" spans="1:28" x14ac:dyDescent="0.25">
      <c r="A8507" t="s">
        <v>3987</v>
      </c>
      <c r="B8507" t="s">
        <v>3946</v>
      </c>
      <c r="C8507" s="1">
        <v>0.73631944444444442</v>
      </c>
      <c r="D8507">
        <v>671</v>
      </c>
      <c r="E8507" s="2">
        <v>6.9815879629629637E-2</v>
      </c>
      <c r="F8507" s="1">
        <v>6.9814814814814816E-2</v>
      </c>
      <c r="G8507">
        <v>92</v>
      </c>
      <c r="H8507">
        <v>6032.09</v>
      </c>
      <c r="I8507">
        <v>0</v>
      </c>
      <c r="J8507" t="s">
        <v>3947</v>
      </c>
      <c r="K8507" t="s">
        <v>22</v>
      </c>
      <c r="L8507">
        <v>1</v>
      </c>
      <c r="N8507" t="s">
        <v>23</v>
      </c>
      <c r="O8507" t="s">
        <v>36</v>
      </c>
      <c r="P8507" t="s">
        <v>28</v>
      </c>
      <c r="R8507" t="s">
        <v>26</v>
      </c>
      <c r="S8507">
        <v>23.3</v>
      </c>
      <c r="T8507">
        <v>17.3</v>
      </c>
      <c r="U8507">
        <v>17.5</v>
      </c>
      <c r="V8507">
        <v>6</v>
      </c>
      <c r="W8507">
        <v>5.8</v>
      </c>
      <c r="AB8507">
        <f t="shared" si="169"/>
        <v>5940.9400000000005</v>
      </c>
    </row>
    <row r="8508" spans="1:28" x14ac:dyDescent="0.25">
      <c r="A8508" t="s">
        <v>3987</v>
      </c>
      <c r="B8508" t="s">
        <v>3946</v>
      </c>
      <c r="C8508" s="1">
        <v>0.73631944444444442</v>
      </c>
      <c r="D8508">
        <v>671</v>
      </c>
      <c r="E8508" s="2">
        <v>6.9815879629629637E-2</v>
      </c>
      <c r="F8508" s="1">
        <v>6.9814814814814816E-2</v>
      </c>
      <c r="G8508">
        <v>92</v>
      </c>
      <c r="H8508">
        <v>6032.09</v>
      </c>
      <c r="I8508">
        <v>0</v>
      </c>
      <c r="J8508" t="s">
        <v>3947</v>
      </c>
      <c r="K8508" t="s">
        <v>22</v>
      </c>
      <c r="L8508">
        <v>1</v>
      </c>
      <c r="N8508" t="s">
        <v>23</v>
      </c>
      <c r="O8508" t="s">
        <v>42</v>
      </c>
      <c r="P8508" t="s">
        <v>28</v>
      </c>
      <c r="R8508" t="s">
        <v>26</v>
      </c>
      <c r="S8508">
        <v>19</v>
      </c>
      <c r="T8508">
        <v>17.3</v>
      </c>
      <c r="U8508">
        <v>17.5</v>
      </c>
      <c r="V8508">
        <v>1.7</v>
      </c>
      <c r="W8508">
        <v>1.5</v>
      </c>
      <c r="AB8508">
        <f t="shared" si="169"/>
        <v>5940.9400000000005</v>
      </c>
    </row>
    <row r="8509" spans="1:28" x14ac:dyDescent="0.25">
      <c r="A8509" t="s">
        <v>3987</v>
      </c>
      <c r="B8509" t="s">
        <v>3946</v>
      </c>
      <c r="C8509" s="1">
        <v>0.73631944444444442</v>
      </c>
      <c r="D8509">
        <v>671</v>
      </c>
      <c r="E8509" s="2">
        <v>6.9815879629629637E-2</v>
      </c>
      <c r="F8509" s="1">
        <v>6.9814814814814816E-2</v>
      </c>
      <c r="G8509">
        <v>92</v>
      </c>
      <c r="H8509">
        <v>6032.09</v>
      </c>
      <c r="I8509">
        <v>0</v>
      </c>
      <c r="J8509" t="s">
        <v>3947</v>
      </c>
      <c r="K8509" t="s">
        <v>22</v>
      </c>
      <c r="L8509">
        <v>1</v>
      </c>
      <c r="N8509" t="s">
        <v>23</v>
      </c>
      <c r="O8509" t="s">
        <v>33</v>
      </c>
      <c r="P8509" t="s">
        <v>28</v>
      </c>
      <c r="R8509" t="s">
        <v>26</v>
      </c>
      <c r="AB8509">
        <f t="shared" si="169"/>
        <v>5940.9400000000005</v>
      </c>
    </row>
    <row r="8510" spans="1:28" x14ac:dyDescent="0.25">
      <c r="A8510" t="s">
        <v>3988</v>
      </c>
      <c r="B8510" t="s">
        <v>3946</v>
      </c>
      <c r="C8510" s="1">
        <v>0.73841435185185189</v>
      </c>
      <c r="D8510">
        <v>208</v>
      </c>
      <c r="E8510" s="2">
        <v>7.1905416666666666E-2</v>
      </c>
      <c r="F8510" s="1">
        <v>7.1898148148148142E-2</v>
      </c>
      <c r="G8510">
        <v>628</v>
      </c>
      <c r="H8510">
        <v>6212.63</v>
      </c>
      <c r="I8510">
        <v>0</v>
      </c>
      <c r="J8510" t="s">
        <v>3947</v>
      </c>
      <c r="K8510" t="s">
        <v>22</v>
      </c>
      <c r="L8510">
        <v>1</v>
      </c>
      <c r="N8510" t="s">
        <v>23</v>
      </c>
      <c r="O8510" t="s">
        <v>24</v>
      </c>
      <c r="P8510" t="s">
        <v>28</v>
      </c>
      <c r="R8510" t="s">
        <v>26</v>
      </c>
      <c r="S8510">
        <v>22.3</v>
      </c>
      <c r="T8510">
        <v>17.3</v>
      </c>
      <c r="U8510">
        <v>17.600000000000001</v>
      </c>
      <c r="V8510">
        <v>5</v>
      </c>
      <c r="W8510">
        <v>4.7</v>
      </c>
      <c r="AB8510">
        <f t="shared" si="169"/>
        <v>6121.4800000000005</v>
      </c>
    </row>
    <row r="8511" spans="1:28" x14ac:dyDescent="0.25">
      <c r="A8511" t="s">
        <v>3988</v>
      </c>
      <c r="B8511" t="s">
        <v>3946</v>
      </c>
      <c r="C8511" s="1">
        <v>0.73841435185185189</v>
      </c>
      <c r="D8511">
        <v>208</v>
      </c>
      <c r="E8511" s="2">
        <v>7.1905416666666666E-2</v>
      </c>
      <c r="F8511" s="1">
        <v>7.1898148148148142E-2</v>
      </c>
      <c r="G8511">
        <v>628</v>
      </c>
      <c r="H8511">
        <v>6212.63</v>
      </c>
      <c r="I8511">
        <v>0</v>
      </c>
      <c r="J8511" t="s">
        <v>3947</v>
      </c>
      <c r="K8511" t="s">
        <v>22</v>
      </c>
      <c r="L8511">
        <v>1</v>
      </c>
      <c r="N8511" t="s">
        <v>23</v>
      </c>
      <c r="O8511" t="s">
        <v>42</v>
      </c>
      <c r="P8511" t="s">
        <v>28</v>
      </c>
      <c r="R8511" t="s">
        <v>26</v>
      </c>
      <c r="S8511">
        <v>18.2</v>
      </c>
      <c r="T8511">
        <v>17.3</v>
      </c>
      <c r="U8511">
        <v>17.600000000000001</v>
      </c>
      <c r="V8511">
        <v>0.9</v>
      </c>
      <c r="W8511">
        <v>0.6</v>
      </c>
      <c r="AB8511">
        <f t="shared" si="169"/>
        <v>6121.4800000000005</v>
      </c>
    </row>
    <row r="8512" spans="1:28" x14ac:dyDescent="0.25">
      <c r="A8512" t="s">
        <v>3988</v>
      </c>
      <c r="B8512" t="s">
        <v>3946</v>
      </c>
      <c r="C8512" s="1">
        <v>0.73841435185185189</v>
      </c>
      <c r="D8512">
        <v>208</v>
      </c>
      <c r="E8512" s="2">
        <v>7.1905416666666666E-2</v>
      </c>
      <c r="F8512" s="1">
        <v>7.1898148148148142E-2</v>
      </c>
      <c r="G8512">
        <v>628</v>
      </c>
      <c r="H8512">
        <v>6212.63</v>
      </c>
      <c r="I8512">
        <v>0</v>
      </c>
      <c r="J8512" t="s">
        <v>3947</v>
      </c>
      <c r="K8512" t="s">
        <v>22</v>
      </c>
      <c r="L8512">
        <v>1</v>
      </c>
      <c r="N8512" t="s">
        <v>23</v>
      </c>
      <c r="O8512" t="s">
        <v>33</v>
      </c>
      <c r="P8512" t="s">
        <v>28</v>
      </c>
      <c r="R8512" t="s">
        <v>26</v>
      </c>
      <c r="AB8512">
        <f t="shared" si="169"/>
        <v>6121.4800000000005</v>
      </c>
    </row>
    <row r="8513" spans="1:28" x14ac:dyDescent="0.25">
      <c r="A8513" t="s">
        <v>3989</v>
      </c>
      <c r="B8513" t="s">
        <v>3946</v>
      </c>
      <c r="C8513" s="1">
        <v>0.74049768518518511</v>
      </c>
      <c r="D8513">
        <v>477</v>
      </c>
      <c r="E8513" s="2">
        <v>7.3991863425925924E-2</v>
      </c>
      <c r="F8513" s="1">
        <v>7.3981481481481481E-2</v>
      </c>
      <c r="G8513">
        <v>897</v>
      </c>
      <c r="H8513">
        <v>6392.9</v>
      </c>
      <c r="I8513">
        <v>0</v>
      </c>
      <c r="J8513" t="s">
        <v>3947</v>
      </c>
      <c r="K8513" t="s">
        <v>22</v>
      </c>
      <c r="L8513">
        <v>1</v>
      </c>
      <c r="N8513" t="s">
        <v>23</v>
      </c>
      <c r="O8513" t="s">
        <v>24</v>
      </c>
      <c r="P8513" t="s">
        <v>28</v>
      </c>
      <c r="R8513" t="s">
        <v>26</v>
      </c>
      <c r="S8513">
        <v>22.3</v>
      </c>
      <c r="T8513">
        <v>17.2</v>
      </c>
      <c r="U8513">
        <v>17.2</v>
      </c>
      <c r="V8513">
        <v>5.0999999999999996</v>
      </c>
      <c r="W8513">
        <v>5.0999999999999996</v>
      </c>
      <c r="AB8513">
        <f t="shared" si="169"/>
        <v>6301.75</v>
      </c>
    </row>
    <row r="8514" spans="1:28" x14ac:dyDescent="0.25">
      <c r="A8514" t="s">
        <v>3989</v>
      </c>
      <c r="B8514" t="s">
        <v>3946</v>
      </c>
      <c r="C8514" s="1">
        <v>0.74049768518518511</v>
      </c>
      <c r="D8514">
        <v>477</v>
      </c>
      <c r="E8514" s="2">
        <v>7.3991863425925924E-2</v>
      </c>
      <c r="F8514" s="1">
        <v>7.3981481481481481E-2</v>
      </c>
      <c r="G8514">
        <v>897</v>
      </c>
      <c r="H8514">
        <v>6392.9</v>
      </c>
      <c r="I8514">
        <v>0</v>
      </c>
      <c r="J8514" t="s">
        <v>3947</v>
      </c>
      <c r="K8514" t="s">
        <v>22</v>
      </c>
      <c r="L8514">
        <v>1</v>
      </c>
      <c r="N8514" t="s">
        <v>23</v>
      </c>
      <c r="O8514" t="s">
        <v>42</v>
      </c>
      <c r="P8514" t="s">
        <v>28</v>
      </c>
      <c r="R8514" t="s">
        <v>26</v>
      </c>
      <c r="S8514">
        <v>17.899999999999999</v>
      </c>
      <c r="T8514">
        <v>17.2</v>
      </c>
      <c r="U8514">
        <v>17.2</v>
      </c>
      <c r="V8514">
        <v>0.7</v>
      </c>
      <c r="W8514">
        <v>0.7</v>
      </c>
      <c r="AB8514">
        <f t="shared" si="169"/>
        <v>6301.75</v>
      </c>
    </row>
    <row r="8515" spans="1:28" x14ac:dyDescent="0.25">
      <c r="A8515" t="s">
        <v>3989</v>
      </c>
      <c r="B8515" t="s">
        <v>3946</v>
      </c>
      <c r="C8515" s="1">
        <v>0.74049768518518511</v>
      </c>
      <c r="D8515">
        <v>477</v>
      </c>
      <c r="E8515" s="2">
        <v>7.3991863425925924E-2</v>
      </c>
      <c r="F8515" s="1">
        <v>7.3981481481481481E-2</v>
      </c>
      <c r="G8515">
        <v>897</v>
      </c>
      <c r="H8515">
        <v>6392.9</v>
      </c>
      <c r="I8515">
        <v>0</v>
      </c>
      <c r="J8515" t="s">
        <v>3947</v>
      </c>
      <c r="K8515" t="s">
        <v>22</v>
      </c>
      <c r="L8515">
        <v>1</v>
      </c>
      <c r="N8515" t="s">
        <v>23</v>
      </c>
      <c r="O8515" t="s">
        <v>33</v>
      </c>
      <c r="P8515" t="s">
        <v>28</v>
      </c>
      <c r="R8515" t="s">
        <v>26</v>
      </c>
      <c r="AB8515">
        <f t="shared" si="169"/>
        <v>6301.75</v>
      </c>
    </row>
    <row r="8516" spans="1:28" x14ac:dyDescent="0.25">
      <c r="A8516" t="s">
        <v>3990</v>
      </c>
      <c r="B8516" t="s">
        <v>3946</v>
      </c>
      <c r="C8516" s="1">
        <v>0.74256944444444439</v>
      </c>
      <c r="D8516">
        <v>678</v>
      </c>
      <c r="E8516" s="2">
        <v>7.6065949074074074E-2</v>
      </c>
      <c r="F8516" s="1">
        <v>7.6064814814814807E-2</v>
      </c>
      <c r="G8516">
        <v>98</v>
      </c>
      <c r="H8516">
        <v>6572.1</v>
      </c>
      <c r="I8516">
        <v>0</v>
      </c>
      <c r="J8516" t="s">
        <v>3947</v>
      </c>
      <c r="K8516" t="s">
        <v>22</v>
      </c>
      <c r="L8516">
        <v>1</v>
      </c>
      <c r="N8516" t="s">
        <v>23</v>
      </c>
      <c r="O8516" t="s">
        <v>24</v>
      </c>
      <c r="P8516" t="s">
        <v>28</v>
      </c>
      <c r="R8516" t="s">
        <v>26</v>
      </c>
      <c r="AB8516">
        <f t="shared" si="169"/>
        <v>6480.9500000000007</v>
      </c>
    </row>
    <row r="8517" spans="1:28" x14ac:dyDescent="0.25">
      <c r="A8517" t="s">
        <v>3990</v>
      </c>
      <c r="B8517" t="s">
        <v>3946</v>
      </c>
      <c r="C8517" s="1">
        <v>0.74256944444444439</v>
      </c>
      <c r="D8517">
        <v>678</v>
      </c>
      <c r="E8517" s="2">
        <v>7.6065949074074074E-2</v>
      </c>
      <c r="F8517" s="1">
        <v>7.6064814814814807E-2</v>
      </c>
      <c r="G8517">
        <v>98</v>
      </c>
      <c r="H8517">
        <v>6572.1</v>
      </c>
      <c r="I8517">
        <v>0</v>
      </c>
      <c r="J8517" t="s">
        <v>3947</v>
      </c>
      <c r="K8517" t="s">
        <v>22</v>
      </c>
      <c r="L8517">
        <v>1</v>
      </c>
      <c r="N8517" t="s">
        <v>23</v>
      </c>
      <c r="O8517" t="s">
        <v>33</v>
      </c>
      <c r="P8517" t="s">
        <v>28</v>
      </c>
      <c r="R8517" t="s">
        <v>26</v>
      </c>
      <c r="S8517">
        <v>19.3</v>
      </c>
      <c r="T8517">
        <v>17</v>
      </c>
      <c r="U8517">
        <v>17.100000000000001</v>
      </c>
      <c r="V8517">
        <v>2.2999999999999998</v>
      </c>
      <c r="W8517">
        <v>2.2000000000000002</v>
      </c>
      <c r="AB8517">
        <f t="shared" si="169"/>
        <v>6480.9500000000007</v>
      </c>
    </row>
    <row r="8518" spans="1:28" x14ac:dyDescent="0.25">
      <c r="A8518" t="s">
        <v>3991</v>
      </c>
      <c r="B8518" t="s">
        <v>3946</v>
      </c>
      <c r="C8518" s="1">
        <v>0.74466435185185187</v>
      </c>
      <c r="D8518">
        <v>114</v>
      </c>
      <c r="E8518" s="2">
        <v>7.8154328703703702E-2</v>
      </c>
      <c r="F8518" s="1">
        <v>7.8148148148148147E-2</v>
      </c>
      <c r="G8518">
        <v>534</v>
      </c>
      <c r="H8518">
        <v>6752.53</v>
      </c>
      <c r="I8518">
        <v>0</v>
      </c>
      <c r="J8518" t="s">
        <v>3947</v>
      </c>
      <c r="K8518" t="s">
        <v>22</v>
      </c>
      <c r="L8518">
        <v>1</v>
      </c>
      <c r="N8518" t="s">
        <v>23</v>
      </c>
      <c r="O8518" t="s">
        <v>24</v>
      </c>
      <c r="P8518" t="s">
        <v>28</v>
      </c>
      <c r="R8518" t="s">
        <v>26</v>
      </c>
      <c r="S8518">
        <v>21.1</v>
      </c>
      <c r="T8518">
        <v>17.100000000000001</v>
      </c>
      <c r="U8518">
        <v>17.3</v>
      </c>
      <c r="V8518">
        <v>4</v>
      </c>
      <c r="W8518">
        <v>3.8</v>
      </c>
      <c r="AB8518">
        <f t="shared" si="169"/>
        <v>6661.38</v>
      </c>
    </row>
    <row r="8519" spans="1:28" x14ac:dyDescent="0.25">
      <c r="A8519" t="s">
        <v>3991</v>
      </c>
      <c r="B8519" t="s">
        <v>3946</v>
      </c>
      <c r="C8519" s="1">
        <v>0.74466435185185187</v>
      </c>
      <c r="D8519">
        <v>114</v>
      </c>
      <c r="E8519" s="2">
        <v>7.8154328703703702E-2</v>
      </c>
      <c r="F8519" s="1">
        <v>7.8148148148148147E-2</v>
      </c>
      <c r="G8519">
        <v>534</v>
      </c>
      <c r="H8519">
        <v>6752.53</v>
      </c>
      <c r="I8519">
        <v>0</v>
      </c>
      <c r="J8519" t="s">
        <v>3947</v>
      </c>
      <c r="K8519" t="s">
        <v>22</v>
      </c>
      <c r="L8519">
        <v>1</v>
      </c>
      <c r="N8519" t="s">
        <v>23</v>
      </c>
      <c r="O8519" t="s">
        <v>42</v>
      </c>
      <c r="P8519" t="s">
        <v>28</v>
      </c>
      <c r="R8519" t="s">
        <v>26</v>
      </c>
      <c r="S8519">
        <v>17.600000000000001</v>
      </c>
      <c r="T8519">
        <v>17.100000000000001</v>
      </c>
      <c r="U8519">
        <v>17.3</v>
      </c>
      <c r="V8519">
        <v>0.5</v>
      </c>
      <c r="W8519">
        <v>0.3</v>
      </c>
      <c r="AB8519">
        <f t="shared" si="169"/>
        <v>6661.38</v>
      </c>
    </row>
    <row r="8520" spans="1:28" x14ac:dyDescent="0.25">
      <c r="A8520" t="s">
        <v>3991</v>
      </c>
      <c r="B8520" t="s">
        <v>3946</v>
      </c>
      <c r="C8520" s="1">
        <v>0.74466435185185187</v>
      </c>
      <c r="D8520">
        <v>114</v>
      </c>
      <c r="E8520" s="2">
        <v>7.8154328703703702E-2</v>
      </c>
      <c r="F8520" s="1">
        <v>7.8148148148148147E-2</v>
      </c>
      <c r="G8520">
        <v>534</v>
      </c>
      <c r="H8520">
        <v>6752.53</v>
      </c>
      <c r="I8520">
        <v>0</v>
      </c>
      <c r="J8520" t="s">
        <v>3947</v>
      </c>
      <c r="K8520" t="s">
        <v>22</v>
      </c>
      <c r="L8520">
        <v>1</v>
      </c>
      <c r="N8520" t="s">
        <v>23</v>
      </c>
      <c r="O8520" t="s">
        <v>33</v>
      </c>
      <c r="P8520" t="s">
        <v>28</v>
      </c>
      <c r="R8520" t="s">
        <v>26</v>
      </c>
      <c r="AB8520">
        <f t="shared" si="169"/>
        <v>6661.38</v>
      </c>
    </row>
    <row r="8521" spans="1:28" x14ac:dyDescent="0.25">
      <c r="A8521" t="s">
        <v>3992</v>
      </c>
      <c r="B8521" t="s">
        <v>3946</v>
      </c>
      <c r="C8521" s="1">
        <v>0.74674768518518519</v>
      </c>
      <c r="D8521">
        <v>417</v>
      </c>
      <c r="E8521" s="2">
        <v>8.0241168981481481E-2</v>
      </c>
      <c r="F8521" s="1">
        <v>8.0231481481481473E-2</v>
      </c>
      <c r="G8521">
        <v>837</v>
      </c>
      <c r="H8521">
        <v>6932.84</v>
      </c>
      <c r="I8521">
        <v>0</v>
      </c>
      <c r="J8521" t="s">
        <v>3947</v>
      </c>
      <c r="K8521" t="s">
        <v>22</v>
      </c>
      <c r="L8521">
        <v>1</v>
      </c>
      <c r="N8521" t="s">
        <v>23</v>
      </c>
      <c r="O8521" t="s">
        <v>24</v>
      </c>
      <c r="P8521" t="s">
        <v>28</v>
      </c>
      <c r="R8521" t="s">
        <v>26</v>
      </c>
      <c r="S8521">
        <v>22.7</v>
      </c>
      <c r="T8521">
        <v>17.100000000000001</v>
      </c>
      <c r="U8521">
        <v>17.399999999999999</v>
      </c>
      <c r="V8521">
        <v>5.6</v>
      </c>
      <c r="W8521">
        <v>5.3</v>
      </c>
      <c r="AB8521">
        <f t="shared" si="169"/>
        <v>6841.6900000000005</v>
      </c>
    </row>
    <row r="8522" spans="1:28" x14ac:dyDescent="0.25">
      <c r="A8522" t="s">
        <v>3992</v>
      </c>
      <c r="B8522" t="s">
        <v>3946</v>
      </c>
      <c r="C8522" s="1">
        <v>0.74674768518518519</v>
      </c>
      <c r="D8522">
        <v>417</v>
      </c>
      <c r="E8522" s="2">
        <v>8.0241168981481481E-2</v>
      </c>
      <c r="F8522" s="1">
        <v>8.0231481481481473E-2</v>
      </c>
      <c r="G8522">
        <v>837</v>
      </c>
      <c r="H8522">
        <v>6932.84</v>
      </c>
      <c r="I8522">
        <v>0</v>
      </c>
      <c r="J8522" t="s">
        <v>3947</v>
      </c>
      <c r="K8522" t="s">
        <v>22</v>
      </c>
      <c r="L8522">
        <v>1</v>
      </c>
      <c r="N8522" t="s">
        <v>23</v>
      </c>
      <c r="O8522" t="s">
        <v>42</v>
      </c>
      <c r="P8522" t="s">
        <v>28</v>
      </c>
      <c r="R8522" t="s">
        <v>26</v>
      </c>
      <c r="AB8522">
        <f t="shared" si="169"/>
        <v>6841.6900000000005</v>
      </c>
    </row>
    <row r="8523" spans="1:28" x14ac:dyDescent="0.25">
      <c r="A8523" t="s">
        <v>3992</v>
      </c>
      <c r="B8523" t="s">
        <v>3946</v>
      </c>
      <c r="C8523" s="1">
        <v>0.74674768518518519</v>
      </c>
      <c r="D8523">
        <v>417</v>
      </c>
      <c r="E8523" s="2">
        <v>8.0241168981481481E-2</v>
      </c>
      <c r="F8523" s="1">
        <v>8.0231481481481473E-2</v>
      </c>
      <c r="G8523">
        <v>837</v>
      </c>
      <c r="H8523">
        <v>6932.84</v>
      </c>
      <c r="I8523">
        <v>0</v>
      </c>
      <c r="J8523" t="s">
        <v>3947</v>
      </c>
      <c r="K8523" t="s">
        <v>22</v>
      </c>
      <c r="L8523">
        <v>1</v>
      </c>
      <c r="N8523" t="s">
        <v>23</v>
      </c>
      <c r="O8523" t="s">
        <v>33</v>
      </c>
      <c r="P8523" t="s">
        <v>28</v>
      </c>
      <c r="R8523" t="s">
        <v>26</v>
      </c>
      <c r="AB8523">
        <f t="shared" si="169"/>
        <v>6841.6900000000005</v>
      </c>
    </row>
    <row r="8524" spans="1:28" x14ac:dyDescent="0.25">
      <c r="A8524" t="s">
        <v>3993</v>
      </c>
      <c r="B8524" t="s">
        <v>3946</v>
      </c>
      <c r="C8524" s="1">
        <v>0.74883101851851863</v>
      </c>
      <c r="D8524">
        <v>85</v>
      </c>
      <c r="E8524" s="2">
        <v>8.2320659722222231E-2</v>
      </c>
      <c r="F8524" s="1">
        <v>8.2314814814814813E-2</v>
      </c>
      <c r="G8524">
        <v>505</v>
      </c>
      <c r="H8524">
        <v>7112.51</v>
      </c>
      <c r="I8524">
        <v>0</v>
      </c>
      <c r="J8524" t="s">
        <v>3947</v>
      </c>
      <c r="K8524" t="s">
        <v>22</v>
      </c>
      <c r="L8524">
        <v>1</v>
      </c>
      <c r="N8524" t="s">
        <v>23</v>
      </c>
      <c r="O8524" t="s">
        <v>24</v>
      </c>
      <c r="P8524" t="s">
        <v>28</v>
      </c>
      <c r="R8524" t="s">
        <v>26</v>
      </c>
      <c r="AB8524">
        <f t="shared" si="169"/>
        <v>7021.3600000000006</v>
      </c>
    </row>
    <row r="8525" spans="1:28" x14ac:dyDescent="0.25">
      <c r="A8525" t="s">
        <v>3993</v>
      </c>
      <c r="B8525" t="s">
        <v>3946</v>
      </c>
      <c r="C8525" s="1">
        <v>0.74883101851851863</v>
      </c>
      <c r="D8525">
        <v>85</v>
      </c>
      <c r="E8525" s="2">
        <v>8.2320659722222231E-2</v>
      </c>
      <c r="F8525" s="1">
        <v>8.2314814814814813E-2</v>
      </c>
      <c r="G8525">
        <v>505</v>
      </c>
      <c r="H8525">
        <v>7112.51</v>
      </c>
      <c r="I8525">
        <v>0</v>
      </c>
      <c r="J8525" t="s">
        <v>3947</v>
      </c>
      <c r="K8525" t="s">
        <v>22</v>
      </c>
      <c r="L8525">
        <v>1</v>
      </c>
      <c r="N8525" t="s">
        <v>23</v>
      </c>
      <c r="O8525" t="s">
        <v>42</v>
      </c>
      <c r="P8525" t="s">
        <v>28</v>
      </c>
      <c r="R8525" t="s">
        <v>26</v>
      </c>
      <c r="S8525">
        <v>17.5</v>
      </c>
      <c r="T8525">
        <v>17.100000000000001</v>
      </c>
      <c r="U8525">
        <v>17.2</v>
      </c>
      <c r="V8525">
        <v>0.4</v>
      </c>
      <c r="W8525">
        <v>0.3</v>
      </c>
      <c r="AB8525">
        <f t="shared" si="169"/>
        <v>7021.3600000000006</v>
      </c>
    </row>
    <row r="8526" spans="1:28" x14ac:dyDescent="0.25">
      <c r="A8526" t="s">
        <v>3993</v>
      </c>
      <c r="B8526" t="s">
        <v>3946</v>
      </c>
      <c r="C8526" s="1">
        <v>0.74883101851851863</v>
      </c>
      <c r="D8526">
        <v>85</v>
      </c>
      <c r="E8526" s="2">
        <v>8.2320659722222231E-2</v>
      </c>
      <c r="F8526" s="1">
        <v>8.2314814814814813E-2</v>
      </c>
      <c r="G8526">
        <v>505</v>
      </c>
      <c r="H8526">
        <v>7112.51</v>
      </c>
      <c r="I8526">
        <v>0</v>
      </c>
      <c r="J8526" t="s">
        <v>3947</v>
      </c>
      <c r="K8526" t="s">
        <v>22</v>
      </c>
      <c r="L8526">
        <v>1</v>
      </c>
      <c r="N8526" t="s">
        <v>23</v>
      </c>
      <c r="O8526" t="s">
        <v>33</v>
      </c>
      <c r="P8526" t="s">
        <v>28</v>
      </c>
      <c r="R8526" t="s">
        <v>26</v>
      </c>
      <c r="AB8526">
        <f t="shared" si="169"/>
        <v>7021.3600000000006</v>
      </c>
    </row>
    <row r="8527" spans="1:28" x14ac:dyDescent="0.25">
      <c r="A8527" t="s">
        <v>3994</v>
      </c>
      <c r="B8527" t="s">
        <v>3946</v>
      </c>
      <c r="C8527" s="1">
        <v>0.75091435185185185</v>
      </c>
      <c r="D8527">
        <v>54</v>
      </c>
      <c r="E8527" s="2">
        <v>8.4403634259259272E-2</v>
      </c>
      <c r="F8527" s="1">
        <v>8.4398148148148153E-2</v>
      </c>
      <c r="G8527">
        <v>474</v>
      </c>
      <c r="H8527">
        <v>7292.47</v>
      </c>
      <c r="I8527">
        <v>0</v>
      </c>
      <c r="J8527" t="s">
        <v>3947</v>
      </c>
      <c r="K8527" t="s">
        <v>22</v>
      </c>
      <c r="L8527">
        <v>1</v>
      </c>
      <c r="N8527" t="s">
        <v>23</v>
      </c>
      <c r="O8527" t="s">
        <v>24</v>
      </c>
      <c r="P8527" t="s">
        <v>28</v>
      </c>
      <c r="R8527" t="s">
        <v>26</v>
      </c>
      <c r="S8527">
        <v>21.6</v>
      </c>
      <c r="T8527">
        <v>17.2</v>
      </c>
      <c r="U8527">
        <v>17.3</v>
      </c>
      <c r="V8527">
        <v>4.4000000000000004</v>
      </c>
      <c r="W8527">
        <v>4.3</v>
      </c>
      <c r="AB8527">
        <f t="shared" si="169"/>
        <v>7201.3200000000006</v>
      </c>
    </row>
    <row r="8528" spans="1:28" x14ac:dyDescent="0.25">
      <c r="A8528" t="s">
        <v>3994</v>
      </c>
      <c r="B8528" t="s">
        <v>3946</v>
      </c>
      <c r="C8528" s="1">
        <v>0.75091435185185185</v>
      </c>
      <c r="D8528">
        <v>54</v>
      </c>
      <c r="E8528" s="2">
        <v>8.4403634259259272E-2</v>
      </c>
      <c r="F8528" s="1">
        <v>8.4398148148148153E-2</v>
      </c>
      <c r="G8528">
        <v>474</v>
      </c>
      <c r="H8528">
        <v>7292.47</v>
      </c>
      <c r="I8528">
        <v>0</v>
      </c>
      <c r="J8528" t="s">
        <v>3947</v>
      </c>
      <c r="K8528" t="s">
        <v>22</v>
      </c>
      <c r="L8528">
        <v>1</v>
      </c>
      <c r="N8528" t="s">
        <v>23</v>
      </c>
      <c r="O8528" t="s">
        <v>33</v>
      </c>
      <c r="P8528" t="s">
        <v>28</v>
      </c>
      <c r="R8528" t="s">
        <v>26</v>
      </c>
      <c r="AB8528">
        <f t="shared" si="169"/>
        <v>7201.3200000000006</v>
      </c>
    </row>
    <row r="8529" spans="1:28" x14ac:dyDescent="0.25">
      <c r="A8529" t="s">
        <v>3995</v>
      </c>
      <c r="B8529" t="s">
        <v>3946</v>
      </c>
      <c r="C8529" s="1">
        <v>0.75297453703703709</v>
      </c>
      <c r="D8529">
        <v>921</v>
      </c>
      <c r="E8529" s="2">
        <v>8.6473854166666655E-2</v>
      </c>
      <c r="F8529" s="1">
        <v>8.6469907407407412E-2</v>
      </c>
      <c r="G8529">
        <v>341</v>
      </c>
      <c r="H8529">
        <v>7471.34</v>
      </c>
      <c r="I8529">
        <v>0</v>
      </c>
      <c r="J8529" t="s">
        <v>3947</v>
      </c>
      <c r="K8529" t="s">
        <v>22</v>
      </c>
      <c r="L8529">
        <v>1</v>
      </c>
      <c r="N8529" t="s">
        <v>23</v>
      </c>
      <c r="O8529" t="s">
        <v>24</v>
      </c>
      <c r="P8529" t="s">
        <v>28</v>
      </c>
      <c r="R8529" t="s">
        <v>26</v>
      </c>
      <c r="S8529">
        <v>21.9</v>
      </c>
      <c r="T8529">
        <v>17.100000000000001</v>
      </c>
      <c r="U8529">
        <v>17.3</v>
      </c>
      <c r="V8529">
        <v>4.8</v>
      </c>
      <c r="W8529">
        <v>4.5999999999999996</v>
      </c>
      <c r="AB8529">
        <f t="shared" si="169"/>
        <v>7380.1900000000005</v>
      </c>
    </row>
    <row r="8530" spans="1:28" x14ac:dyDescent="0.25">
      <c r="A8530" t="s">
        <v>3995</v>
      </c>
      <c r="B8530" t="s">
        <v>3946</v>
      </c>
      <c r="C8530" s="1">
        <v>0.75297453703703709</v>
      </c>
      <c r="D8530">
        <v>921</v>
      </c>
      <c r="E8530" s="2">
        <v>8.6473854166666655E-2</v>
      </c>
      <c r="F8530" s="1">
        <v>8.6469907407407412E-2</v>
      </c>
      <c r="G8530">
        <v>341</v>
      </c>
      <c r="H8530">
        <v>7471.34</v>
      </c>
      <c r="I8530">
        <v>0</v>
      </c>
      <c r="J8530" t="s">
        <v>3947</v>
      </c>
      <c r="K8530" t="s">
        <v>22</v>
      </c>
      <c r="L8530">
        <v>1</v>
      </c>
      <c r="N8530" t="s">
        <v>23</v>
      </c>
      <c r="O8530" t="s">
        <v>42</v>
      </c>
      <c r="P8530" t="s">
        <v>28</v>
      </c>
      <c r="R8530" t="s">
        <v>26</v>
      </c>
      <c r="S8530">
        <v>17.7</v>
      </c>
      <c r="T8530">
        <v>17.100000000000001</v>
      </c>
      <c r="U8530">
        <v>17.3</v>
      </c>
      <c r="V8530">
        <v>0.6</v>
      </c>
      <c r="W8530">
        <v>0.4</v>
      </c>
      <c r="AB8530">
        <f t="shared" si="169"/>
        <v>7380.1900000000005</v>
      </c>
    </row>
    <row r="8531" spans="1:28" x14ac:dyDescent="0.25">
      <c r="A8531" t="s">
        <v>3995</v>
      </c>
      <c r="B8531" t="s">
        <v>3946</v>
      </c>
      <c r="C8531" s="1">
        <v>0.75297453703703709</v>
      </c>
      <c r="D8531">
        <v>921</v>
      </c>
      <c r="E8531" s="2">
        <v>8.6473854166666655E-2</v>
      </c>
      <c r="F8531" s="1">
        <v>8.6469907407407412E-2</v>
      </c>
      <c r="G8531">
        <v>341</v>
      </c>
      <c r="H8531">
        <v>7471.34</v>
      </c>
      <c r="I8531">
        <v>0</v>
      </c>
      <c r="J8531" t="s">
        <v>3947</v>
      </c>
      <c r="K8531" t="s">
        <v>22</v>
      </c>
      <c r="L8531">
        <v>1</v>
      </c>
      <c r="N8531" t="s">
        <v>23</v>
      </c>
      <c r="O8531" t="s">
        <v>33</v>
      </c>
      <c r="P8531" t="s">
        <v>28</v>
      </c>
      <c r="R8531" t="s">
        <v>26</v>
      </c>
      <c r="AB8531">
        <f t="shared" ref="AB8531" si="170">H8531-91.15</f>
        <v>7380.1900000000005</v>
      </c>
    </row>
    <row r="8532" spans="1:28" x14ac:dyDescent="0.25">
      <c r="A8532" t="s">
        <v>3996</v>
      </c>
      <c r="B8532" t="s">
        <v>3997</v>
      </c>
      <c r="C8532" s="1">
        <v>0.67060185185185184</v>
      </c>
      <c r="D8532">
        <v>106</v>
      </c>
      <c r="E8532" s="2">
        <v>0</v>
      </c>
      <c r="F8532" s="1">
        <v>0</v>
      </c>
      <c r="G8532">
        <v>0</v>
      </c>
      <c r="H8532">
        <v>0</v>
      </c>
      <c r="I8532">
        <v>7744.33</v>
      </c>
      <c r="J8532" t="s">
        <v>3998</v>
      </c>
      <c r="K8532" t="s">
        <v>22</v>
      </c>
      <c r="L8532">
        <v>1</v>
      </c>
      <c r="M8532" t="s">
        <v>1661</v>
      </c>
      <c r="N8532" t="s">
        <v>23</v>
      </c>
      <c r="O8532" t="s">
        <v>81</v>
      </c>
      <c r="P8532" t="s">
        <v>79</v>
      </c>
      <c r="R8532" t="s">
        <v>80</v>
      </c>
      <c r="AB8532">
        <f>H8532-236.91</f>
        <v>-236.91</v>
      </c>
    </row>
    <row r="8533" spans="1:28" x14ac:dyDescent="0.25">
      <c r="A8533" t="s">
        <v>3996</v>
      </c>
      <c r="B8533" t="s">
        <v>3997</v>
      </c>
      <c r="C8533" s="1">
        <v>0.67060185185185184</v>
      </c>
      <c r="D8533">
        <v>106</v>
      </c>
      <c r="E8533" s="2">
        <v>0</v>
      </c>
      <c r="F8533" s="1">
        <v>0</v>
      </c>
      <c r="G8533">
        <v>0</v>
      </c>
      <c r="H8533">
        <v>0</v>
      </c>
      <c r="I8533">
        <v>7744.33</v>
      </c>
      <c r="J8533" t="s">
        <v>3998</v>
      </c>
      <c r="K8533" t="s">
        <v>22</v>
      </c>
      <c r="L8533">
        <v>1</v>
      </c>
      <c r="M8533" t="s">
        <v>1661</v>
      </c>
      <c r="N8533" t="s">
        <v>23</v>
      </c>
      <c r="O8533" t="s">
        <v>78</v>
      </c>
      <c r="P8533" t="s">
        <v>79</v>
      </c>
      <c r="R8533" t="s">
        <v>80</v>
      </c>
      <c r="AB8533">
        <f t="shared" ref="AB8533:AB8596" si="171">H8533-236.91</f>
        <v>-236.91</v>
      </c>
    </row>
    <row r="8534" spans="1:28" x14ac:dyDescent="0.25">
      <c r="A8534" t="s">
        <v>3999</v>
      </c>
      <c r="B8534" t="s">
        <v>3997</v>
      </c>
      <c r="C8534" s="1">
        <v>0.67363425925925924</v>
      </c>
      <c r="D8534">
        <v>283</v>
      </c>
      <c r="E8534" s="2">
        <v>3.0344444444444442E-3</v>
      </c>
      <c r="F8534" s="1">
        <v>3.0324074074074073E-3</v>
      </c>
      <c r="G8534">
        <v>176</v>
      </c>
      <c r="H8534">
        <v>262.17599999999999</v>
      </c>
      <c r="I8534">
        <v>0</v>
      </c>
      <c r="J8534" t="s">
        <v>3998</v>
      </c>
      <c r="K8534" t="s">
        <v>22</v>
      </c>
      <c r="L8534">
        <v>1</v>
      </c>
      <c r="M8534" t="s">
        <v>1661</v>
      </c>
      <c r="N8534" t="s">
        <v>23</v>
      </c>
      <c r="O8534" t="s">
        <v>36</v>
      </c>
      <c r="P8534" t="s">
        <v>25</v>
      </c>
      <c r="R8534" t="s">
        <v>26</v>
      </c>
      <c r="S8534">
        <v>17.7</v>
      </c>
      <c r="T8534">
        <v>17.600000000000001</v>
      </c>
      <c r="U8534">
        <v>17.399999999999999</v>
      </c>
      <c r="V8534">
        <v>0.1</v>
      </c>
      <c r="W8534">
        <v>0.3</v>
      </c>
      <c r="AB8534">
        <f t="shared" si="171"/>
        <v>25.265999999999991</v>
      </c>
    </row>
    <row r="8535" spans="1:28" x14ac:dyDescent="0.25">
      <c r="A8535" t="s">
        <v>3999</v>
      </c>
      <c r="B8535" t="s">
        <v>3997</v>
      </c>
      <c r="C8535" s="1">
        <v>0.67363425925925924</v>
      </c>
      <c r="D8535">
        <v>283</v>
      </c>
      <c r="E8535" s="2">
        <v>3.0344444444444442E-3</v>
      </c>
      <c r="F8535" s="1">
        <v>3.0324074074074073E-3</v>
      </c>
      <c r="G8535">
        <v>176</v>
      </c>
      <c r="H8535">
        <v>262.17599999999999</v>
      </c>
      <c r="I8535">
        <v>0</v>
      </c>
      <c r="J8535" t="s">
        <v>3998</v>
      </c>
      <c r="K8535" t="s">
        <v>22</v>
      </c>
      <c r="L8535">
        <v>1</v>
      </c>
      <c r="M8535" t="s">
        <v>1661</v>
      </c>
      <c r="N8535" t="s">
        <v>23</v>
      </c>
      <c r="O8535" t="s">
        <v>33</v>
      </c>
      <c r="P8535" t="s">
        <v>25</v>
      </c>
      <c r="R8535" t="s">
        <v>26</v>
      </c>
      <c r="S8535">
        <v>17.5</v>
      </c>
      <c r="T8535">
        <v>17.600000000000001</v>
      </c>
      <c r="U8535">
        <v>17.399999999999999</v>
      </c>
      <c r="V8535">
        <v>-0.1</v>
      </c>
      <c r="W8535">
        <v>0.1</v>
      </c>
      <c r="AB8535">
        <f t="shared" si="171"/>
        <v>25.265999999999991</v>
      </c>
    </row>
    <row r="8536" spans="1:28" x14ac:dyDescent="0.25">
      <c r="A8536" t="s">
        <v>4000</v>
      </c>
      <c r="B8536" t="s">
        <v>3997</v>
      </c>
      <c r="C8536" s="1">
        <v>0.67369212962962965</v>
      </c>
      <c r="D8536">
        <v>222</v>
      </c>
      <c r="E8536" s="2">
        <v>3.0916203703703709E-3</v>
      </c>
      <c r="F8536" s="1">
        <v>3.0902777777777782E-3</v>
      </c>
      <c r="G8536">
        <v>116</v>
      </c>
      <c r="H8536">
        <v>267.11599999999999</v>
      </c>
      <c r="I8536">
        <v>0</v>
      </c>
      <c r="J8536" t="s">
        <v>3998</v>
      </c>
      <c r="K8536" t="s">
        <v>22</v>
      </c>
      <c r="L8536">
        <v>1</v>
      </c>
      <c r="M8536" t="s">
        <v>1661</v>
      </c>
      <c r="N8536" t="s">
        <v>23</v>
      </c>
      <c r="O8536" t="s">
        <v>36</v>
      </c>
      <c r="P8536" t="s">
        <v>28</v>
      </c>
      <c r="R8536" t="s">
        <v>26</v>
      </c>
      <c r="S8536">
        <v>17.2</v>
      </c>
      <c r="T8536">
        <v>17.600000000000001</v>
      </c>
      <c r="U8536">
        <v>17.399999999999999</v>
      </c>
      <c r="V8536">
        <v>-0.4</v>
      </c>
      <c r="W8536">
        <v>-0.2</v>
      </c>
      <c r="AB8536">
        <f t="shared" si="171"/>
        <v>30.205999999999989</v>
      </c>
    </row>
    <row r="8537" spans="1:28" x14ac:dyDescent="0.25">
      <c r="A8537" t="s">
        <v>4001</v>
      </c>
      <c r="B8537" t="s">
        <v>3997</v>
      </c>
      <c r="C8537" s="1">
        <v>0.6737847222222223</v>
      </c>
      <c r="D8537">
        <v>133</v>
      </c>
      <c r="E8537" s="2">
        <v>3.1831712962962964E-3</v>
      </c>
      <c r="F8537" s="1">
        <v>3.1828703703703702E-3</v>
      </c>
      <c r="G8537">
        <v>26</v>
      </c>
      <c r="H8537">
        <v>275.02600000000001</v>
      </c>
      <c r="I8537">
        <v>0</v>
      </c>
      <c r="J8537" t="s">
        <v>3998</v>
      </c>
      <c r="K8537" t="s">
        <v>22</v>
      </c>
      <c r="L8537">
        <v>1</v>
      </c>
      <c r="M8537" t="s">
        <v>1661</v>
      </c>
      <c r="N8537" t="s">
        <v>23</v>
      </c>
      <c r="O8537" t="s">
        <v>33</v>
      </c>
      <c r="P8537" t="s">
        <v>28</v>
      </c>
      <c r="R8537" t="s">
        <v>26</v>
      </c>
      <c r="S8537">
        <v>17.2</v>
      </c>
      <c r="T8537">
        <v>17.600000000000001</v>
      </c>
      <c r="U8537">
        <v>17.399999999999999</v>
      </c>
      <c r="V8537">
        <v>-0.4</v>
      </c>
      <c r="W8537">
        <v>-0.2</v>
      </c>
      <c r="AB8537">
        <f t="shared" si="171"/>
        <v>38.116000000000014</v>
      </c>
    </row>
    <row r="8538" spans="1:28" x14ac:dyDescent="0.25">
      <c r="A8538" t="s">
        <v>4002</v>
      </c>
      <c r="B8538" t="s">
        <v>3997</v>
      </c>
      <c r="C8538" s="1">
        <v>0.6754282407407407</v>
      </c>
      <c r="D8538">
        <v>386</v>
      </c>
      <c r="E8538" s="2">
        <v>4.8296180555555557E-3</v>
      </c>
      <c r="F8538" s="1">
        <v>4.8263888888888887E-3</v>
      </c>
      <c r="G8538">
        <v>279</v>
      </c>
      <c r="H8538">
        <v>417.279</v>
      </c>
      <c r="I8538">
        <v>0</v>
      </c>
      <c r="J8538" t="s">
        <v>3998</v>
      </c>
      <c r="K8538" t="s">
        <v>22</v>
      </c>
      <c r="L8538">
        <v>1</v>
      </c>
      <c r="M8538" t="s">
        <v>1661</v>
      </c>
      <c r="N8538" t="s">
        <v>23</v>
      </c>
      <c r="O8538" t="s">
        <v>36</v>
      </c>
      <c r="P8538" t="s">
        <v>28</v>
      </c>
      <c r="R8538" t="s">
        <v>26</v>
      </c>
      <c r="S8538">
        <v>17.8</v>
      </c>
      <c r="T8538">
        <v>17.7</v>
      </c>
      <c r="U8538">
        <v>17.5</v>
      </c>
      <c r="V8538">
        <v>0.1</v>
      </c>
      <c r="W8538">
        <v>0.3</v>
      </c>
      <c r="AB8538">
        <f t="shared" si="171"/>
        <v>180.369</v>
      </c>
    </row>
    <row r="8539" spans="1:28" x14ac:dyDescent="0.25">
      <c r="A8539" t="s">
        <v>4002</v>
      </c>
      <c r="B8539" t="s">
        <v>3997</v>
      </c>
      <c r="C8539" s="1">
        <v>0.6754282407407407</v>
      </c>
      <c r="D8539">
        <v>386</v>
      </c>
      <c r="E8539" s="2">
        <v>4.8296180555555557E-3</v>
      </c>
      <c r="F8539" s="1">
        <v>4.8263888888888887E-3</v>
      </c>
      <c r="G8539">
        <v>279</v>
      </c>
      <c r="H8539">
        <v>417.279</v>
      </c>
      <c r="I8539">
        <v>0</v>
      </c>
      <c r="J8539" t="s">
        <v>3998</v>
      </c>
      <c r="K8539" t="s">
        <v>22</v>
      </c>
      <c r="L8539">
        <v>1</v>
      </c>
      <c r="M8539" t="s">
        <v>1661</v>
      </c>
      <c r="N8539" t="s">
        <v>23</v>
      </c>
      <c r="O8539" t="s">
        <v>24</v>
      </c>
      <c r="P8539" t="s">
        <v>25</v>
      </c>
      <c r="R8539" t="s">
        <v>26</v>
      </c>
      <c r="S8539">
        <v>20.2</v>
      </c>
      <c r="T8539">
        <v>17.600000000000001</v>
      </c>
      <c r="U8539">
        <v>17.399999999999999</v>
      </c>
      <c r="V8539">
        <v>2.6</v>
      </c>
      <c r="W8539">
        <v>2.8</v>
      </c>
      <c r="AB8539">
        <f t="shared" si="171"/>
        <v>180.369</v>
      </c>
    </row>
    <row r="8540" spans="1:28" x14ac:dyDescent="0.25">
      <c r="A8540" t="s">
        <v>4002</v>
      </c>
      <c r="B8540" t="s">
        <v>3997</v>
      </c>
      <c r="C8540" s="1">
        <v>0.6754282407407407</v>
      </c>
      <c r="D8540">
        <v>386</v>
      </c>
      <c r="E8540" s="2">
        <v>4.8296180555555557E-3</v>
      </c>
      <c r="F8540" s="1">
        <v>4.8263888888888887E-3</v>
      </c>
      <c r="G8540">
        <v>279</v>
      </c>
      <c r="H8540">
        <v>417.279</v>
      </c>
      <c r="I8540">
        <v>0</v>
      </c>
      <c r="J8540" t="s">
        <v>3998</v>
      </c>
      <c r="K8540" t="s">
        <v>22</v>
      </c>
      <c r="L8540">
        <v>1</v>
      </c>
      <c r="M8540" t="s">
        <v>1661</v>
      </c>
      <c r="N8540" t="s">
        <v>23</v>
      </c>
      <c r="O8540" t="s">
        <v>33</v>
      </c>
      <c r="P8540" t="s">
        <v>28</v>
      </c>
      <c r="R8540" t="s">
        <v>26</v>
      </c>
      <c r="S8540">
        <v>17.600000000000001</v>
      </c>
      <c r="T8540">
        <v>17.600000000000001</v>
      </c>
      <c r="U8540">
        <v>17.399999999999999</v>
      </c>
      <c r="V8540">
        <v>0</v>
      </c>
      <c r="W8540">
        <v>0.2</v>
      </c>
      <c r="AB8540">
        <f t="shared" si="171"/>
        <v>180.369</v>
      </c>
    </row>
    <row r="8541" spans="1:28" x14ac:dyDescent="0.25">
      <c r="A8541" t="s">
        <v>4003</v>
      </c>
      <c r="B8541" t="s">
        <v>3997</v>
      </c>
      <c r="C8541" s="1">
        <v>0.67598379629629635</v>
      </c>
      <c r="D8541">
        <v>882</v>
      </c>
      <c r="E8541" s="2">
        <v>5.3909259259259266E-3</v>
      </c>
      <c r="F8541" s="1">
        <v>5.3819444444444453E-3</v>
      </c>
      <c r="G8541">
        <v>776</v>
      </c>
      <c r="H8541">
        <v>465.77600000000001</v>
      </c>
      <c r="I8541">
        <v>0</v>
      </c>
      <c r="J8541" t="s">
        <v>3998</v>
      </c>
      <c r="K8541" t="s">
        <v>22</v>
      </c>
      <c r="L8541">
        <v>1</v>
      </c>
      <c r="M8541" t="s">
        <v>1661</v>
      </c>
      <c r="N8541" t="s">
        <v>23</v>
      </c>
      <c r="O8541" t="s">
        <v>42</v>
      </c>
      <c r="P8541" t="s">
        <v>25</v>
      </c>
      <c r="R8541" t="s">
        <v>26</v>
      </c>
      <c r="S8541">
        <v>17.8</v>
      </c>
      <c r="T8541">
        <v>17.5</v>
      </c>
      <c r="U8541">
        <v>17.3</v>
      </c>
      <c r="V8541">
        <v>0.3</v>
      </c>
      <c r="W8541">
        <v>0.5</v>
      </c>
      <c r="AB8541">
        <f t="shared" si="171"/>
        <v>228.86600000000001</v>
      </c>
    </row>
    <row r="8542" spans="1:28" x14ac:dyDescent="0.25">
      <c r="A8542" t="s">
        <v>4004</v>
      </c>
      <c r="B8542" t="s">
        <v>3997</v>
      </c>
      <c r="C8542" s="1">
        <v>0.67650462962962965</v>
      </c>
      <c r="D8542">
        <v>407</v>
      </c>
      <c r="E8542" s="2">
        <v>5.9062615740740733E-3</v>
      </c>
      <c r="F8542" s="1">
        <v>5.9027777777777776E-3</v>
      </c>
      <c r="G8542">
        <v>301</v>
      </c>
      <c r="H8542">
        <v>510.30099999999999</v>
      </c>
      <c r="I8542">
        <v>0</v>
      </c>
      <c r="J8542" t="s">
        <v>3998</v>
      </c>
      <c r="K8542" t="s">
        <v>22</v>
      </c>
      <c r="L8542">
        <v>1</v>
      </c>
      <c r="M8542" t="s">
        <v>1661</v>
      </c>
      <c r="N8542" t="s">
        <v>23</v>
      </c>
      <c r="O8542" t="s">
        <v>42</v>
      </c>
      <c r="P8542" t="s">
        <v>28</v>
      </c>
      <c r="R8542" t="s">
        <v>26</v>
      </c>
      <c r="S8542">
        <v>17.399999999999999</v>
      </c>
      <c r="T8542">
        <v>17.5</v>
      </c>
      <c r="U8542">
        <v>17.3</v>
      </c>
      <c r="V8542">
        <v>-0.1</v>
      </c>
      <c r="W8542">
        <v>0.1</v>
      </c>
      <c r="AB8542">
        <f t="shared" si="171"/>
        <v>273.39099999999996</v>
      </c>
    </row>
    <row r="8543" spans="1:28" x14ac:dyDescent="0.25">
      <c r="A8543" t="s">
        <v>4005</v>
      </c>
      <c r="B8543" t="s">
        <v>3997</v>
      </c>
      <c r="C8543" s="1">
        <v>0.67660879629629633</v>
      </c>
      <c r="D8543">
        <v>252</v>
      </c>
      <c r="E8543" s="2">
        <v>6.0086342592592587E-3</v>
      </c>
      <c r="F8543" s="1">
        <v>6.0069444444444441E-3</v>
      </c>
      <c r="G8543">
        <v>146</v>
      </c>
      <c r="H8543">
        <v>519.14599999999996</v>
      </c>
      <c r="I8543">
        <v>0</v>
      </c>
      <c r="J8543" t="s">
        <v>3998</v>
      </c>
      <c r="K8543" t="s">
        <v>22</v>
      </c>
      <c r="L8543">
        <v>1</v>
      </c>
      <c r="M8543" t="s">
        <v>1661</v>
      </c>
      <c r="N8543" t="s">
        <v>23</v>
      </c>
      <c r="O8543" t="s">
        <v>46</v>
      </c>
      <c r="P8543" t="s">
        <v>25</v>
      </c>
      <c r="R8543" t="s">
        <v>26</v>
      </c>
      <c r="S8543">
        <v>17.7</v>
      </c>
      <c r="T8543">
        <v>17.5</v>
      </c>
      <c r="U8543">
        <v>17.3</v>
      </c>
      <c r="V8543">
        <v>0.2</v>
      </c>
      <c r="W8543">
        <v>0.4</v>
      </c>
      <c r="AB8543">
        <f t="shared" si="171"/>
        <v>282.23599999999999</v>
      </c>
    </row>
    <row r="8544" spans="1:28" x14ac:dyDescent="0.25">
      <c r="A8544" t="s">
        <v>4006</v>
      </c>
      <c r="B8544" t="s">
        <v>3997</v>
      </c>
      <c r="C8544" s="1">
        <v>0.67680555555555555</v>
      </c>
      <c r="D8544">
        <v>575</v>
      </c>
      <c r="E8544" s="2">
        <v>6.2091319444444451E-3</v>
      </c>
      <c r="F8544" s="1">
        <v>6.2037037037037043E-3</v>
      </c>
      <c r="G8544">
        <v>469</v>
      </c>
      <c r="H8544">
        <v>536.46900000000005</v>
      </c>
      <c r="I8544">
        <v>0</v>
      </c>
      <c r="J8544" t="s">
        <v>3998</v>
      </c>
      <c r="K8544" t="s">
        <v>22</v>
      </c>
      <c r="L8544">
        <v>1</v>
      </c>
      <c r="M8544" t="s">
        <v>1661</v>
      </c>
      <c r="N8544" t="s">
        <v>23</v>
      </c>
      <c r="O8544" t="s">
        <v>46</v>
      </c>
      <c r="P8544" t="s">
        <v>28</v>
      </c>
      <c r="R8544" t="s">
        <v>26</v>
      </c>
      <c r="S8544">
        <v>17.7</v>
      </c>
      <c r="T8544">
        <v>17.5</v>
      </c>
      <c r="U8544">
        <v>17.3</v>
      </c>
      <c r="V8544">
        <v>0.2</v>
      </c>
      <c r="W8544">
        <v>0.4</v>
      </c>
      <c r="AB8544">
        <f t="shared" si="171"/>
        <v>299.55900000000008</v>
      </c>
    </row>
    <row r="8545" spans="1:28" x14ac:dyDescent="0.25">
      <c r="A8545" t="s">
        <v>4007</v>
      </c>
      <c r="B8545" t="s">
        <v>3997</v>
      </c>
      <c r="C8545" s="1">
        <v>0.67751157407407403</v>
      </c>
      <c r="D8545">
        <v>721</v>
      </c>
      <c r="E8545" s="2">
        <v>6.9168402777777778E-3</v>
      </c>
      <c r="F8545" s="1">
        <v>6.9097222222222225E-3</v>
      </c>
      <c r="G8545">
        <v>615</v>
      </c>
      <c r="H8545">
        <v>597.61500000000001</v>
      </c>
      <c r="I8545">
        <v>0</v>
      </c>
      <c r="J8545" t="s">
        <v>3998</v>
      </c>
      <c r="K8545" t="s">
        <v>22</v>
      </c>
      <c r="L8545">
        <v>1</v>
      </c>
      <c r="M8545" t="s">
        <v>1661</v>
      </c>
      <c r="N8545" t="s">
        <v>23</v>
      </c>
      <c r="O8545" t="s">
        <v>36</v>
      </c>
      <c r="P8545" t="s">
        <v>28</v>
      </c>
      <c r="R8545" t="s">
        <v>26</v>
      </c>
      <c r="S8545">
        <v>17.8</v>
      </c>
      <c r="T8545">
        <v>17.7</v>
      </c>
      <c r="U8545">
        <v>17.5</v>
      </c>
      <c r="V8545">
        <v>0.1</v>
      </c>
      <c r="W8545">
        <v>0.3</v>
      </c>
      <c r="AB8545">
        <f t="shared" si="171"/>
        <v>360.70500000000004</v>
      </c>
    </row>
    <row r="8546" spans="1:28" x14ac:dyDescent="0.25">
      <c r="A8546" t="s">
        <v>4007</v>
      </c>
      <c r="B8546" t="s">
        <v>3997</v>
      </c>
      <c r="C8546" s="1">
        <v>0.67751157407407403</v>
      </c>
      <c r="D8546">
        <v>721</v>
      </c>
      <c r="E8546" s="2">
        <v>6.9168402777777778E-3</v>
      </c>
      <c r="F8546" s="1">
        <v>6.9097222222222225E-3</v>
      </c>
      <c r="G8546">
        <v>615</v>
      </c>
      <c r="H8546">
        <v>597.61500000000001</v>
      </c>
      <c r="I8546">
        <v>0</v>
      </c>
      <c r="J8546" t="s">
        <v>3998</v>
      </c>
      <c r="K8546" t="s">
        <v>22</v>
      </c>
      <c r="L8546">
        <v>1</v>
      </c>
      <c r="M8546" t="s">
        <v>1661</v>
      </c>
      <c r="N8546" t="s">
        <v>23</v>
      </c>
      <c r="O8546" t="s">
        <v>46</v>
      </c>
      <c r="P8546" t="s">
        <v>28</v>
      </c>
      <c r="R8546" t="s">
        <v>26</v>
      </c>
      <c r="S8546">
        <v>18</v>
      </c>
      <c r="T8546">
        <v>17.7</v>
      </c>
      <c r="U8546">
        <v>17.5</v>
      </c>
      <c r="V8546">
        <v>0.3</v>
      </c>
      <c r="W8546">
        <v>0.5</v>
      </c>
      <c r="AB8546">
        <f t="shared" si="171"/>
        <v>360.70500000000004</v>
      </c>
    </row>
    <row r="8547" spans="1:28" x14ac:dyDescent="0.25">
      <c r="A8547" t="s">
        <v>4007</v>
      </c>
      <c r="B8547" t="s">
        <v>3997</v>
      </c>
      <c r="C8547" s="1">
        <v>0.67751157407407403</v>
      </c>
      <c r="D8547">
        <v>721</v>
      </c>
      <c r="E8547" s="2">
        <v>6.9168402777777778E-3</v>
      </c>
      <c r="F8547" s="1">
        <v>6.9097222222222225E-3</v>
      </c>
      <c r="G8547">
        <v>615</v>
      </c>
      <c r="H8547">
        <v>597.61500000000001</v>
      </c>
      <c r="I8547">
        <v>0</v>
      </c>
      <c r="J8547" t="s">
        <v>3998</v>
      </c>
      <c r="K8547" t="s">
        <v>22</v>
      </c>
      <c r="L8547">
        <v>1</v>
      </c>
      <c r="M8547" t="s">
        <v>1661</v>
      </c>
      <c r="N8547" t="s">
        <v>23</v>
      </c>
      <c r="O8547" t="s">
        <v>42</v>
      </c>
      <c r="P8547" t="s">
        <v>28</v>
      </c>
      <c r="R8547" t="s">
        <v>26</v>
      </c>
      <c r="S8547">
        <v>18</v>
      </c>
      <c r="T8547">
        <v>17.7</v>
      </c>
      <c r="U8547">
        <v>17.5</v>
      </c>
      <c r="V8547">
        <v>0.3</v>
      </c>
      <c r="W8547">
        <v>0.5</v>
      </c>
      <c r="AB8547">
        <f t="shared" si="171"/>
        <v>360.70500000000004</v>
      </c>
    </row>
    <row r="8548" spans="1:28" x14ac:dyDescent="0.25">
      <c r="A8548" t="s">
        <v>4007</v>
      </c>
      <c r="B8548" t="s">
        <v>3997</v>
      </c>
      <c r="C8548" s="1">
        <v>0.67751157407407403</v>
      </c>
      <c r="D8548">
        <v>721</v>
      </c>
      <c r="E8548" s="2">
        <v>6.9168402777777778E-3</v>
      </c>
      <c r="F8548" s="1">
        <v>6.9097222222222225E-3</v>
      </c>
      <c r="G8548">
        <v>615</v>
      </c>
      <c r="H8548">
        <v>597.61500000000001</v>
      </c>
      <c r="I8548">
        <v>0</v>
      </c>
      <c r="J8548" t="s">
        <v>3998</v>
      </c>
      <c r="K8548" t="s">
        <v>22</v>
      </c>
      <c r="L8548">
        <v>1</v>
      </c>
      <c r="M8548" t="s">
        <v>1661</v>
      </c>
      <c r="N8548" t="s">
        <v>23</v>
      </c>
      <c r="O8548" t="s">
        <v>33</v>
      </c>
      <c r="P8548" t="s">
        <v>28</v>
      </c>
      <c r="R8548" t="s">
        <v>26</v>
      </c>
      <c r="S8548">
        <v>18.3</v>
      </c>
      <c r="T8548">
        <v>17.7</v>
      </c>
      <c r="U8548">
        <v>17.5</v>
      </c>
      <c r="V8548">
        <v>0.6</v>
      </c>
      <c r="W8548">
        <v>0.8</v>
      </c>
      <c r="AB8548">
        <f t="shared" si="171"/>
        <v>360.70500000000004</v>
      </c>
    </row>
    <row r="8549" spans="1:28" x14ac:dyDescent="0.25">
      <c r="A8549" t="s">
        <v>4008</v>
      </c>
      <c r="B8549" t="s">
        <v>3997</v>
      </c>
      <c r="C8549" s="1">
        <v>0.67959490740740736</v>
      </c>
      <c r="D8549">
        <v>690</v>
      </c>
      <c r="E8549" s="2">
        <v>8.9998148148148164E-3</v>
      </c>
      <c r="F8549" s="1">
        <v>8.9930555555555545E-3</v>
      </c>
      <c r="G8549">
        <v>584</v>
      </c>
      <c r="H8549">
        <v>777.58399999999995</v>
      </c>
      <c r="I8549">
        <v>0</v>
      </c>
      <c r="J8549" t="s">
        <v>3998</v>
      </c>
      <c r="K8549" t="s">
        <v>22</v>
      </c>
      <c r="L8549">
        <v>1</v>
      </c>
      <c r="M8549" t="s">
        <v>1661</v>
      </c>
      <c r="N8549" t="s">
        <v>23</v>
      </c>
      <c r="O8549" t="s">
        <v>42</v>
      </c>
      <c r="P8549" t="s">
        <v>28</v>
      </c>
      <c r="R8549" t="s">
        <v>26</v>
      </c>
      <c r="S8549">
        <v>20.8</v>
      </c>
      <c r="T8549">
        <v>17.600000000000001</v>
      </c>
      <c r="U8549">
        <v>17.399999999999999</v>
      </c>
      <c r="V8549">
        <v>3.2</v>
      </c>
      <c r="W8549">
        <v>3.4</v>
      </c>
      <c r="AB8549">
        <f t="shared" si="171"/>
        <v>540.67399999999998</v>
      </c>
    </row>
    <row r="8550" spans="1:28" x14ac:dyDescent="0.25">
      <c r="A8550" t="s">
        <v>4008</v>
      </c>
      <c r="B8550" t="s">
        <v>3997</v>
      </c>
      <c r="C8550" s="1">
        <v>0.67959490740740736</v>
      </c>
      <c r="D8550">
        <v>690</v>
      </c>
      <c r="E8550" s="2">
        <v>8.9998148148148164E-3</v>
      </c>
      <c r="F8550" s="1">
        <v>8.9930555555555545E-3</v>
      </c>
      <c r="G8550">
        <v>584</v>
      </c>
      <c r="H8550">
        <v>777.58399999999995</v>
      </c>
      <c r="I8550">
        <v>0</v>
      </c>
      <c r="J8550" t="s">
        <v>3998</v>
      </c>
      <c r="K8550" t="s">
        <v>22</v>
      </c>
      <c r="L8550">
        <v>1</v>
      </c>
      <c r="M8550" t="s">
        <v>1661</v>
      </c>
      <c r="N8550" t="s">
        <v>23</v>
      </c>
      <c r="O8550" t="s">
        <v>33</v>
      </c>
      <c r="P8550" t="s">
        <v>28</v>
      </c>
      <c r="R8550" t="s">
        <v>26</v>
      </c>
      <c r="S8550">
        <v>18.2</v>
      </c>
      <c r="T8550">
        <v>17.600000000000001</v>
      </c>
      <c r="U8550">
        <v>17.399999999999999</v>
      </c>
      <c r="V8550">
        <v>0.6</v>
      </c>
      <c r="W8550">
        <v>0.8</v>
      </c>
      <c r="AB8550">
        <f t="shared" si="171"/>
        <v>540.67399999999998</v>
      </c>
    </row>
    <row r="8551" spans="1:28" x14ac:dyDescent="0.25">
      <c r="A8551" t="s">
        <v>4009</v>
      </c>
      <c r="B8551" t="s">
        <v>3997</v>
      </c>
      <c r="C8551" s="1">
        <v>0.68083333333333329</v>
      </c>
      <c r="D8551">
        <v>630</v>
      </c>
      <c r="E8551" s="2">
        <v>1.0237546296296295E-2</v>
      </c>
      <c r="F8551" s="1">
        <v>1.0231481481481482E-2</v>
      </c>
      <c r="G8551">
        <v>524</v>
      </c>
      <c r="H8551">
        <v>884.524</v>
      </c>
      <c r="I8551">
        <v>0</v>
      </c>
      <c r="J8551" t="s">
        <v>3998</v>
      </c>
      <c r="K8551" t="s">
        <v>22</v>
      </c>
      <c r="L8551">
        <v>1</v>
      </c>
      <c r="M8551" t="s">
        <v>1661</v>
      </c>
      <c r="N8551" t="s">
        <v>23</v>
      </c>
      <c r="O8551" t="s">
        <v>31</v>
      </c>
      <c r="P8551" t="s">
        <v>25</v>
      </c>
      <c r="R8551" t="s">
        <v>26</v>
      </c>
      <c r="S8551">
        <v>19</v>
      </c>
      <c r="T8551">
        <v>17.7</v>
      </c>
      <c r="U8551">
        <v>17.600000000000001</v>
      </c>
      <c r="V8551">
        <v>1.3</v>
      </c>
      <c r="W8551">
        <v>1.4</v>
      </c>
      <c r="AB8551">
        <f t="shared" si="171"/>
        <v>647.61400000000003</v>
      </c>
    </row>
    <row r="8552" spans="1:28" x14ac:dyDescent="0.25">
      <c r="A8552" t="s">
        <v>4010</v>
      </c>
      <c r="B8552" t="s">
        <v>3997</v>
      </c>
      <c r="C8552" s="1">
        <v>0.68112268518518515</v>
      </c>
      <c r="D8552">
        <v>696</v>
      </c>
      <c r="E8552" s="2">
        <v>1.0527662037037038E-2</v>
      </c>
      <c r="F8552" s="1">
        <v>1.0520833333333333E-2</v>
      </c>
      <c r="G8552">
        <v>590</v>
      </c>
      <c r="H8552">
        <v>909.59</v>
      </c>
      <c r="I8552">
        <v>0</v>
      </c>
      <c r="J8552" t="s">
        <v>3998</v>
      </c>
      <c r="K8552" t="s">
        <v>22</v>
      </c>
      <c r="L8552">
        <v>1</v>
      </c>
      <c r="M8552" t="s">
        <v>1661</v>
      </c>
      <c r="N8552" t="s">
        <v>23</v>
      </c>
      <c r="O8552" t="s">
        <v>31</v>
      </c>
      <c r="P8552" t="s">
        <v>28</v>
      </c>
      <c r="R8552" t="s">
        <v>26</v>
      </c>
      <c r="S8552">
        <v>19.3</v>
      </c>
      <c r="T8552">
        <v>17.600000000000001</v>
      </c>
      <c r="U8552">
        <v>17.5</v>
      </c>
      <c r="V8552">
        <v>1.7</v>
      </c>
      <c r="W8552">
        <v>1.8</v>
      </c>
      <c r="AB8552">
        <f t="shared" si="171"/>
        <v>672.68000000000006</v>
      </c>
    </row>
    <row r="8553" spans="1:28" x14ac:dyDescent="0.25">
      <c r="A8553" t="s">
        <v>4011</v>
      </c>
      <c r="B8553" t="s">
        <v>3997</v>
      </c>
      <c r="C8553" s="1">
        <v>0.68168981481481483</v>
      </c>
      <c r="D8553">
        <v>160</v>
      </c>
      <c r="E8553" s="2">
        <v>1.1088576388888889E-2</v>
      </c>
      <c r="F8553" s="1">
        <v>1.1087962962962964E-2</v>
      </c>
      <c r="G8553">
        <v>53</v>
      </c>
      <c r="H8553">
        <v>958.053</v>
      </c>
      <c r="I8553">
        <v>0</v>
      </c>
      <c r="J8553" t="s">
        <v>3998</v>
      </c>
      <c r="K8553" t="s">
        <v>22</v>
      </c>
      <c r="L8553">
        <v>1</v>
      </c>
      <c r="M8553" t="s">
        <v>1661</v>
      </c>
      <c r="N8553" t="s">
        <v>23</v>
      </c>
      <c r="O8553" t="s">
        <v>36</v>
      </c>
      <c r="P8553" t="s">
        <v>28</v>
      </c>
      <c r="R8553" t="s">
        <v>26</v>
      </c>
      <c r="S8553">
        <v>18.3</v>
      </c>
      <c r="T8553">
        <v>17.600000000000001</v>
      </c>
      <c r="U8553">
        <v>17.5</v>
      </c>
      <c r="V8553">
        <v>0.7</v>
      </c>
      <c r="W8553">
        <v>0.8</v>
      </c>
      <c r="AB8553">
        <f t="shared" si="171"/>
        <v>721.14300000000003</v>
      </c>
    </row>
    <row r="8554" spans="1:28" x14ac:dyDescent="0.25">
      <c r="A8554" t="s">
        <v>4011</v>
      </c>
      <c r="B8554" t="s">
        <v>3997</v>
      </c>
      <c r="C8554" s="1">
        <v>0.68168981481481483</v>
      </c>
      <c r="D8554">
        <v>160</v>
      </c>
      <c r="E8554" s="2">
        <v>1.1088576388888889E-2</v>
      </c>
      <c r="F8554" s="1">
        <v>1.1087962962962964E-2</v>
      </c>
      <c r="G8554">
        <v>53</v>
      </c>
      <c r="H8554">
        <v>958.053</v>
      </c>
      <c r="I8554">
        <v>0</v>
      </c>
      <c r="J8554" t="s">
        <v>3998</v>
      </c>
      <c r="K8554" t="s">
        <v>22</v>
      </c>
      <c r="L8554">
        <v>1</v>
      </c>
      <c r="M8554" t="s">
        <v>1661</v>
      </c>
      <c r="N8554" t="s">
        <v>23</v>
      </c>
      <c r="O8554" t="s">
        <v>33</v>
      </c>
      <c r="P8554" t="s">
        <v>28</v>
      </c>
      <c r="R8554" t="s">
        <v>26</v>
      </c>
      <c r="S8554">
        <v>19.7</v>
      </c>
      <c r="T8554">
        <v>17.600000000000001</v>
      </c>
      <c r="U8554">
        <v>17.5</v>
      </c>
      <c r="V8554">
        <v>2.1</v>
      </c>
      <c r="W8554">
        <v>2.2000000000000002</v>
      </c>
      <c r="AB8554">
        <f t="shared" si="171"/>
        <v>721.14300000000003</v>
      </c>
    </row>
    <row r="8555" spans="1:28" x14ac:dyDescent="0.25">
      <c r="A8555" t="s">
        <v>4012</v>
      </c>
      <c r="B8555" t="s">
        <v>3997</v>
      </c>
      <c r="C8555" s="1">
        <v>0.68320601851851848</v>
      </c>
      <c r="D8555">
        <v>932</v>
      </c>
      <c r="E8555" s="2">
        <v>1.2613726851851852E-2</v>
      </c>
      <c r="F8555" s="1">
        <v>1.2604166666666666E-2</v>
      </c>
      <c r="G8555">
        <v>826</v>
      </c>
      <c r="H8555">
        <v>1089.83</v>
      </c>
      <c r="I8555">
        <v>0</v>
      </c>
      <c r="J8555" t="s">
        <v>3998</v>
      </c>
      <c r="K8555" t="s">
        <v>22</v>
      </c>
      <c r="L8555">
        <v>1</v>
      </c>
      <c r="M8555" t="s">
        <v>1661</v>
      </c>
      <c r="N8555" t="s">
        <v>23</v>
      </c>
      <c r="O8555" t="s">
        <v>31</v>
      </c>
      <c r="P8555" t="s">
        <v>28</v>
      </c>
      <c r="R8555" t="s">
        <v>26</v>
      </c>
      <c r="S8555">
        <v>18.5</v>
      </c>
      <c r="T8555">
        <v>17.7</v>
      </c>
      <c r="U8555">
        <v>17.5</v>
      </c>
      <c r="V8555">
        <v>0.8</v>
      </c>
      <c r="W8555">
        <v>1</v>
      </c>
      <c r="AB8555">
        <f t="shared" si="171"/>
        <v>852.92</v>
      </c>
    </row>
    <row r="8556" spans="1:28" x14ac:dyDescent="0.25">
      <c r="A8556" t="s">
        <v>4013</v>
      </c>
      <c r="B8556" t="s">
        <v>3997</v>
      </c>
      <c r="C8556" s="1">
        <v>0.68337962962962961</v>
      </c>
      <c r="D8556">
        <v>885</v>
      </c>
      <c r="E8556" s="2">
        <v>1.2786793981481482E-2</v>
      </c>
      <c r="F8556" s="1">
        <v>1.2777777777777777E-2</v>
      </c>
      <c r="G8556">
        <v>779</v>
      </c>
      <c r="H8556">
        <v>1104.78</v>
      </c>
      <c r="I8556">
        <v>0</v>
      </c>
      <c r="J8556" t="s">
        <v>3998</v>
      </c>
      <c r="K8556" t="s">
        <v>22</v>
      </c>
      <c r="L8556">
        <v>1</v>
      </c>
      <c r="M8556" t="s">
        <v>1661</v>
      </c>
      <c r="N8556" t="s">
        <v>23</v>
      </c>
      <c r="O8556" t="s">
        <v>24</v>
      </c>
      <c r="P8556" t="s">
        <v>25</v>
      </c>
      <c r="R8556" t="s">
        <v>26</v>
      </c>
      <c r="S8556">
        <v>19.2</v>
      </c>
      <c r="T8556">
        <v>17.7</v>
      </c>
      <c r="U8556">
        <v>17.600000000000001</v>
      </c>
      <c r="V8556">
        <v>1.5</v>
      </c>
      <c r="W8556">
        <v>1.6</v>
      </c>
      <c r="AB8556">
        <f t="shared" si="171"/>
        <v>867.87</v>
      </c>
    </row>
    <row r="8557" spans="1:28" x14ac:dyDescent="0.25">
      <c r="A8557" t="s">
        <v>4014</v>
      </c>
      <c r="B8557" t="s">
        <v>3997</v>
      </c>
      <c r="C8557" s="1">
        <v>0.68349537037037045</v>
      </c>
      <c r="D8557">
        <v>664</v>
      </c>
      <c r="E8557" s="2">
        <v>1.2899976851851852E-2</v>
      </c>
      <c r="F8557" s="1">
        <v>1.2893518518518519E-2</v>
      </c>
      <c r="G8557">
        <v>558</v>
      </c>
      <c r="H8557">
        <v>1114.56</v>
      </c>
      <c r="I8557">
        <v>0</v>
      </c>
      <c r="J8557" t="s">
        <v>3998</v>
      </c>
      <c r="K8557" t="s">
        <v>22</v>
      </c>
      <c r="L8557">
        <v>1</v>
      </c>
      <c r="M8557" t="s">
        <v>1661</v>
      </c>
      <c r="N8557" t="s">
        <v>23</v>
      </c>
      <c r="O8557" t="s">
        <v>24</v>
      </c>
      <c r="P8557" t="s">
        <v>28</v>
      </c>
      <c r="R8557" t="s">
        <v>26</v>
      </c>
      <c r="S8557">
        <v>18.899999999999999</v>
      </c>
      <c r="T8557">
        <v>17.5</v>
      </c>
      <c r="U8557">
        <v>17.5</v>
      </c>
      <c r="V8557">
        <v>1.4</v>
      </c>
      <c r="W8557">
        <v>1.4</v>
      </c>
      <c r="AB8557">
        <f t="shared" si="171"/>
        <v>877.65</v>
      </c>
    </row>
    <row r="8558" spans="1:28" x14ac:dyDescent="0.25">
      <c r="A8558" t="s">
        <v>4015</v>
      </c>
      <c r="B8558" t="s">
        <v>3997</v>
      </c>
      <c r="C8558" s="1">
        <v>0.68376157407407412</v>
      </c>
      <c r="D8558">
        <v>161</v>
      </c>
      <c r="E8558" s="2">
        <v>1.3160347222222223E-2</v>
      </c>
      <c r="F8558" s="1">
        <v>1.315972222222222E-2</v>
      </c>
      <c r="G8558">
        <v>54</v>
      </c>
      <c r="H8558">
        <v>1137.05</v>
      </c>
      <c r="I8558">
        <v>0</v>
      </c>
      <c r="J8558" t="s">
        <v>3998</v>
      </c>
      <c r="K8558" t="s">
        <v>22</v>
      </c>
      <c r="L8558">
        <v>1</v>
      </c>
      <c r="M8558" t="s">
        <v>1661</v>
      </c>
      <c r="N8558" t="s">
        <v>23</v>
      </c>
      <c r="O8558" t="s">
        <v>36</v>
      </c>
      <c r="P8558" t="s">
        <v>28</v>
      </c>
      <c r="R8558" t="s">
        <v>26</v>
      </c>
      <c r="S8558">
        <v>18.399999999999999</v>
      </c>
      <c r="T8558">
        <v>17.8</v>
      </c>
      <c r="U8558">
        <v>17.600000000000001</v>
      </c>
      <c r="V8558">
        <v>0.6</v>
      </c>
      <c r="W8558">
        <v>0.8</v>
      </c>
      <c r="AB8558">
        <f t="shared" si="171"/>
        <v>900.14</v>
      </c>
    </row>
    <row r="8559" spans="1:28" x14ac:dyDescent="0.25">
      <c r="A8559" t="s">
        <v>4015</v>
      </c>
      <c r="B8559" t="s">
        <v>3997</v>
      </c>
      <c r="C8559" s="1">
        <v>0.68376157407407412</v>
      </c>
      <c r="D8559">
        <v>161</v>
      </c>
      <c r="E8559" s="2">
        <v>1.3160347222222223E-2</v>
      </c>
      <c r="F8559" s="1">
        <v>1.315972222222222E-2</v>
      </c>
      <c r="G8559">
        <v>54</v>
      </c>
      <c r="H8559">
        <v>1137.05</v>
      </c>
      <c r="I8559">
        <v>0</v>
      </c>
      <c r="J8559" t="s">
        <v>3998</v>
      </c>
      <c r="K8559" t="s">
        <v>22</v>
      </c>
      <c r="L8559">
        <v>1</v>
      </c>
      <c r="M8559" t="s">
        <v>1661</v>
      </c>
      <c r="N8559" t="s">
        <v>23</v>
      </c>
      <c r="O8559" t="s">
        <v>46</v>
      </c>
      <c r="P8559" t="s">
        <v>28</v>
      </c>
      <c r="R8559" t="s">
        <v>26</v>
      </c>
      <c r="S8559">
        <v>18.399999999999999</v>
      </c>
      <c r="T8559">
        <v>17.8</v>
      </c>
      <c r="U8559">
        <v>17.600000000000001</v>
      </c>
      <c r="V8559">
        <v>0.6</v>
      </c>
      <c r="W8559">
        <v>0.8</v>
      </c>
      <c r="AB8559">
        <f t="shared" si="171"/>
        <v>900.14</v>
      </c>
    </row>
    <row r="8560" spans="1:28" x14ac:dyDescent="0.25">
      <c r="A8560" t="s">
        <v>4016</v>
      </c>
      <c r="B8560" t="s">
        <v>3997</v>
      </c>
      <c r="C8560" s="1">
        <v>0.68376157407407412</v>
      </c>
      <c r="D8560">
        <v>828</v>
      </c>
      <c r="E8560" s="2">
        <v>1.3168078703703704E-2</v>
      </c>
      <c r="F8560" s="1">
        <v>1.315972222222222E-2</v>
      </c>
      <c r="G8560">
        <v>722</v>
      </c>
      <c r="H8560">
        <v>1137.72</v>
      </c>
      <c r="I8560">
        <v>0</v>
      </c>
      <c r="J8560" t="s">
        <v>3998</v>
      </c>
      <c r="K8560" t="s">
        <v>22</v>
      </c>
      <c r="L8560">
        <v>1</v>
      </c>
      <c r="M8560" t="s">
        <v>1661</v>
      </c>
      <c r="N8560" t="s">
        <v>23</v>
      </c>
      <c r="O8560" t="s">
        <v>42</v>
      </c>
      <c r="P8560" t="s">
        <v>28</v>
      </c>
      <c r="R8560" t="s">
        <v>26</v>
      </c>
      <c r="S8560">
        <v>22.1</v>
      </c>
      <c r="T8560">
        <v>17.7</v>
      </c>
      <c r="U8560">
        <v>17.600000000000001</v>
      </c>
      <c r="V8560">
        <v>4.4000000000000004</v>
      </c>
      <c r="W8560">
        <v>4.5</v>
      </c>
      <c r="AB8560">
        <f t="shared" si="171"/>
        <v>900.81000000000006</v>
      </c>
    </row>
    <row r="8561" spans="1:28" x14ac:dyDescent="0.25">
      <c r="A8561" t="s">
        <v>4016</v>
      </c>
      <c r="B8561" t="s">
        <v>3997</v>
      </c>
      <c r="C8561" s="1">
        <v>0.68376157407407412</v>
      </c>
      <c r="D8561">
        <v>828</v>
      </c>
      <c r="E8561" s="2">
        <v>1.3168078703703704E-2</v>
      </c>
      <c r="F8561" s="1">
        <v>1.315972222222222E-2</v>
      </c>
      <c r="G8561">
        <v>722</v>
      </c>
      <c r="H8561">
        <v>1137.72</v>
      </c>
      <c r="I8561">
        <v>0</v>
      </c>
      <c r="J8561" t="s">
        <v>3998</v>
      </c>
      <c r="K8561" t="s">
        <v>22</v>
      </c>
      <c r="L8561">
        <v>1</v>
      </c>
      <c r="M8561" t="s">
        <v>1661</v>
      </c>
      <c r="N8561" t="s">
        <v>23</v>
      </c>
      <c r="O8561" t="s">
        <v>33</v>
      </c>
      <c r="P8561" t="s">
        <v>28</v>
      </c>
      <c r="R8561" t="s">
        <v>26</v>
      </c>
      <c r="S8561">
        <v>18.399999999999999</v>
      </c>
      <c r="T8561">
        <v>17.7</v>
      </c>
      <c r="U8561">
        <v>17.600000000000001</v>
      </c>
      <c r="V8561">
        <v>0.7</v>
      </c>
      <c r="W8561">
        <v>0.8</v>
      </c>
      <c r="AB8561">
        <f t="shared" si="171"/>
        <v>900.81000000000006</v>
      </c>
    </row>
    <row r="8562" spans="1:28" x14ac:dyDescent="0.25">
      <c r="A8562" t="s">
        <v>4017</v>
      </c>
      <c r="B8562" t="s">
        <v>3997</v>
      </c>
      <c r="C8562" s="1">
        <v>0.6852893518518518</v>
      </c>
      <c r="D8562">
        <v>567</v>
      </c>
      <c r="E8562" s="2">
        <v>1.4692835648148149E-2</v>
      </c>
      <c r="F8562" s="1">
        <v>1.4687499999999999E-2</v>
      </c>
      <c r="G8562">
        <v>461</v>
      </c>
      <c r="H8562">
        <v>1269.46</v>
      </c>
      <c r="I8562">
        <v>0</v>
      </c>
      <c r="J8562" t="s">
        <v>3998</v>
      </c>
      <c r="K8562" t="s">
        <v>22</v>
      </c>
      <c r="L8562">
        <v>1</v>
      </c>
      <c r="M8562" t="s">
        <v>1661</v>
      </c>
      <c r="N8562" t="s">
        <v>23</v>
      </c>
      <c r="O8562" t="s">
        <v>31</v>
      </c>
      <c r="P8562" t="s">
        <v>28</v>
      </c>
      <c r="R8562" t="s">
        <v>26</v>
      </c>
      <c r="S8562">
        <v>20.8</v>
      </c>
      <c r="T8562">
        <v>17.7</v>
      </c>
      <c r="U8562">
        <v>17.7</v>
      </c>
      <c r="V8562">
        <v>3.1</v>
      </c>
      <c r="W8562">
        <v>3.1</v>
      </c>
      <c r="AB8562">
        <f t="shared" si="171"/>
        <v>1032.55</v>
      </c>
    </row>
    <row r="8563" spans="1:28" x14ac:dyDescent="0.25">
      <c r="A8563" t="s">
        <v>4018</v>
      </c>
      <c r="B8563" t="s">
        <v>3997</v>
      </c>
      <c r="C8563" s="1">
        <v>0.68557870370370377</v>
      </c>
      <c r="D8563">
        <v>333</v>
      </c>
      <c r="E8563" s="2">
        <v>1.4979479166666669E-2</v>
      </c>
      <c r="F8563" s="1">
        <v>1.4976851851851852E-2</v>
      </c>
      <c r="G8563">
        <v>227</v>
      </c>
      <c r="H8563">
        <v>1294.23</v>
      </c>
      <c r="I8563">
        <v>0</v>
      </c>
      <c r="J8563" t="s">
        <v>3998</v>
      </c>
      <c r="K8563" t="s">
        <v>22</v>
      </c>
      <c r="L8563">
        <v>1</v>
      </c>
      <c r="M8563" t="s">
        <v>1661</v>
      </c>
      <c r="N8563" t="s">
        <v>23</v>
      </c>
      <c r="O8563" t="s">
        <v>24</v>
      </c>
      <c r="P8563" t="s">
        <v>28</v>
      </c>
      <c r="R8563" t="s">
        <v>26</v>
      </c>
      <c r="S8563">
        <v>20.6</v>
      </c>
      <c r="T8563">
        <v>17.600000000000001</v>
      </c>
      <c r="U8563">
        <v>17.600000000000001</v>
      </c>
      <c r="V8563">
        <v>3</v>
      </c>
      <c r="W8563">
        <v>3</v>
      </c>
      <c r="AB8563">
        <f t="shared" si="171"/>
        <v>1057.32</v>
      </c>
    </row>
    <row r="8564" spans="1:28" x14ac:dyDescent="0.25">
      <c r="A8564" t="s">
        <v>4019</v>
      </c>
      <c r="B8564" t="s">
        <v>3997</v>
      </c>
      <c r="C8564" s="1">
        <v>0.68584490740740733</v>
      </c>
      <c r="D8564">
        <v>363</v>
      </c>
      <c r="E8564" s="2">
        <v>1.5246030092592592E-2</v>
      </c>
      <c r="F8564" s="1">
        <v>1.5243055555555557E-2</v>
      </c>
      <c r="G8564">
        <v>257</v>
      </c>
      <c r="H8564">
        <v>1317.26</v>
      </c>
      <c r="I8564">
        <v>0</v>
      </c>
      <c r="J8564" t="s">
        <v>3998</v>
      </c>
      <c r="K8564" t="s">
        <v>22</v>
      </c>
      <c r="L8564">
        <v>1</v>
      </c>
      <c r="M8564" t="s">
        <v>1661</v>
      </c>
      <c r="N8564" t="s">
        <v>23</v>
      </c>
      <c r="O8564" t="s">
        <v>36</v>
      </c>
      <c r="P8564" t="s">
        <v>28</v>
      </c>
      <c r="R8564" t="s">
        <v>26</v>
      </c>
      <c r="S8564">
        <v>17.899999999999999</v>
      </c>
      <c r="T8564">
        <v>17.5</v>
      </c>
      <c r="U8564">
        <v>17.399999999999999</v>
      </c>
      <c r="V8564">
        <v>0.4</v>
      </c>
      <c r="W8564">
        <v>0.5</v>
      </c>
      <c r="AB8564">
        <f t="shared" si="171"/>
        <v>1080.3499999999999</v>
      </c>
    </row>
    <row r="8565" spans="1:28" x14ac:dyDescent="0.25">
      <c r="A8565" t="s">
        <v>4019</v>
      </c>
      <c r="B8565" t="s">
        <v>3997</v>
      </c>
      <c r="C8565" s="1">
        <v>0.68584490740740733</v>
      </c>
      <c r="D8565">
        <v>363</v>
      </c>
      <c r="E8565" s="2">
        <v>1.5246030092592592E-2</v>
      </c>
      <c r="F8565" s="1">
        <v>1.5243055555555557E-2</v>
      </c>
      <c r="G8565">
        <v>257</v>
      </c>
      <c r="H8565">
        <v>1317.26</v>
      </c>
      <c r="I8565">
        <v>0</v>
      </c>
      <c r="J8565" t="s">
        <v>3998</v>
      </c>
      <c r="K8565" t="s">
        <v>22</v>
      </c>
      <c r="L8565">
        <v>1</v>
      </c>
      <c r="M8565" t="s">
        <v>1661</v>
      </c>
      <c r="N8565" t="s">
        <v>23</v>
      </c>
      <c r="O8565" t="s">
        <v>46</v>
      </c>
      <c r="P8565" t="s">
        <v>28</v>
      </c>
      <c r="R8565" t="s">
        <v>26</v>
      </c>
      <c r="S8565">
        <v>17.899999999999999</v>
      </c>
      <c r="T8565">
        <v>17.5</v>
      </c>
      <c r="U8565">
        <v>17.399999999999999</v>
      </c>
      <c r="V8565">
        <v>0.4</v>
      </c>
      <c r="W8565">
        <v>0.5</v>
      </c>
      <c r="AB8565">
        <f t="shared" si="171"/>
        <v>1080.3499999999999</v>
      </c>
    </row>
    <row r="8566" spans="1:28" x14ac:dyDescent="0.25">
      <c r="A8566" t="s">
        <v>4019</v>
      </c>
      <c r="B8566" t="s">
        <v>3997</v>
      </c>
      <c r="C8566" s="1">
        <v>0.68584490740740733</v>
      </c>
      <c r="D8566">
        <v>363</v>
      </c>
      <c r="E8566" s="2">
        <v>1.5246030092592592E-2</v>
      </c>
      <c r="F8566" s="1">
        <v>1.5243055555555557E-2</v>
      </c>
      <c r="G8566">
        <v>257</v>
      </c>
      <c r="H8566">
        <v>1317.26</v>
      </c>
      <c r="I8566">
        <v>0</v>
      </c>
      <c r="J8566" t="s">
        <v>3998</v>
      </c>
      <c r="K8566" t="s">
        <v>22</v>
      </c>
      <c r="L8566">
        <v>1</v>
      </c>
      <c r="M8566" t="s">
        <v>1661</v>
      </c>
      <c r="N8566" t="s">
        <v>23</v>
      </c>
      <c r="O8566" t="s">
        <v>42</v>
      </c>
      <c r="P8566" t="s">
        <v>28</v>
      </c>
      <c r="R8566" t="s">
        <v>26</v>
      </c>
      <c r="S8566">
        <v>18.8</v>
      </c>
      <c r="T8566">
        <v>17.5</v>
      </c>
      <c r="U8566">
        <v>17.399999999999999</v>
      </c>
      <c r="V8566">
        <v>1.3</v>
      </c>
      <c r="W8566">
        <v>1.4</v>
      </c>
      <c r="AB8566">
        <f t="shared" si="171"/>
        <v>1080.3499999999999</v>
      </c>
    </row>
    <row r="8567" spans="1:28" x14ac:dyDescent="0.25">
      <c r="A8567" t="s">
        <v>4019</v>
      </c>
      <c r="B8567" t="s">
        <v>3997</v>
      </c>
      <c r="C8567" s="1">
        <v>0.68584490740740733</v>
      </c>
      <c r="D8567">
        <v>363</v>
      </c>
      <c r="E8567" s="2">
        <v>1.5246030092592592E-2</v>
      </c>
      <c r="F8567" s="1">
        <v>1.5243055555555557E-2</v>
      </c>
      <c r="G8567">
        <v>257</v>
      </c>
      <c r="H8567">
        <v>1317.26</v>
      </c>
      <c r="I8567">
        <v>0</v>
      </c>
      <c r="J8567" t="s">
        <v>3998</v>
      </c>
      <c r="K8567" t="s">
        <v>22</v>
      </c>
      <c r="L8567">
        <v>1</v>
      </c>
      <c r="M8567" t="s">
        <v>1661</v>
      </c>
      <c r="N8567" t="s">
        <v>23</v>
      </c>
      <c r="O8567" t="s">
        <v>33</v>
      </c>
      <c r="P8567" t="s">
        <v>28</v>
      </c>
      <c r="R8567" t="s">
        <v>26</v>
      </c>
      <c r="S8567">
        <v>19</v>
      </c>
      <c r="T8567">
        <v>17.5</v>
      </c>
      <c r="U8567">
        <v>17.399999999999999</v>
      </c>
      <c r="V8567">
        <v>1.5</v>
      </c>
      <c r="W8567">
        <v>1.6</v>
      </c>
      <c r="AB8567">
        <f t="shared" si="171"/>
        <v>1080.3499999999999</v>
      </c>
    </row>
    <row r="8568" spans="1:28" x14ac:dyDescent="0.25">
      <c r="A8568" t="s">
        <v>4020</v>
      </c>
      <c r="B8568" t="s">
        <v>3997</v>
      </c>
      <c r="C8568" s="1">
        <v>0.68737268518518524</v>
      </c>
      <c r="D8568">
        <v>502</v>
      </c>
      <c r="E8568" s="2">
        <v>1.6775416666666668E-2</v>
      </c>
      <c r="F8568" s="1">
        <v>1.6770833333333332E-2</v>
      </c>
      <c r="G8568">
        <v>396</v>
      </c>
      <c r="H8568">
        <v>1449.4</v>
      </c>
      <c r="I8568">
        <v>0</v>
      </c>
      <c r="J8568" t="s">
        <v>3998</v>
      </c>
      <c r="K8568" t="s">
        <v>22</v>
      </c>
      <c r="L8568">
        <v>1</v>
      </c>
      <c r="M8568" t="s">
        <v>1661</v>
      </c>
      <c r="N8568" t="s">
        <v>23</v>
      </c>
      <c r="O8568" t="s">
        <v>31</v>
      </c>
      <c r="P8568" t="s">
        <v>28</v>
      </c>
      <c r="R8568" t="s">
        <v>26</v>
      </c>
      <c r="S8568">
        <v>21.7</v>
      </c>
      <c r="T8568">
        <v>17.5</v>
      </c>
      <c r="U8568">
        <v>17.5</v>
      </c>
      <c r="V8568">
        <v>4.2</v>
      </c>
      <c r="W8568">
        <v>4.2</v>
      </c>
      <c r="AB8568">
        <f t="shared" si="171"/>
        <v>1212.49</v>
      </c>
    </row>
    <row r="8569" spans="1:28" x14ac:dyDescent="0.25">
      <c r="A8569" t="s">
        <v>4021</v>
      </c>
      <c r="B8569" t="s">
        <v>3997</v>
      </c>
      <c r="C8569" s="1">
        <v>0.68766203703703699</v>
      </c>
      <c r="D8569">
        <v>702</v>
      </c>
      <c r="E8569" s="2">
        <v>1.7067083333333333E-2</v>
      </c>
      <c r="F8569" s="1">
        <v>1.7060185185185185E-2</v>
      </c>
      <c r="G8569">
        <v>596</v>
      </c>
      <c r="H8569">
        <v>1474.6</v>
      </c>
      <c r="I8569">
        <v>0</v>
      </c>
      <c r="J8569" t="s">
        <v>3998</v>
      </c>
      <c r="K8569" t="s">
        <v>22</v>
      </c>
      <c r="L8569">
        <v>1</v>
      </c>
      <c r="M8569" t="s">
        <v>1661</v>
      </c>
      <c r="N8569" t="s">
        <v>23</v>
      </c>
      <c r="O8569" t="s">
        <v>24</v>
      </c>
      <c r="P8569" t="s">
        <v>28</v>
      </c>
      <c r="R8569" t="s">
        <v>26</v>
      </c>
      <c r="S8569">
        <v>21.6</v>
      </c>
      <c r="T8569">
        <v>17.600000000000001</v>
      </c>
      <c r="U8569">
        <v>17.5</v>
      </c>
      <c r="V8569">
        <v>4</v>
      </c>
      <c r="W8569">
        <v>4.0999999999999996</v>
      </c>
      <c r="AB8569">
        <f t="shared" si="171"/>
        <v>1237.6899999999998</v>
      </c>
    </row>
    <row r="8570" spans="1:28" x14ac:dyDescent="0.25">
      <c r="A8570" t="s">
        <v>4022</v>
      </c>
      <c r="B8570" t="s">
        <v>3997</v>
      </c>
      <c r="C8570" s="1">
        <v>0.68792824074074066</v>
      </c>
      <c r="D8570">
        <v>565</v>
      </c>
      <c r="E8570" s="2">
        <v>1.7331701388888888E-2</v>
      </c>
      <c r="F8570" s="1">
        <v>1.7326388888888888E-2</v>
      </c>
      <c r="G8570">
        <v>459</v>
      </c>
      <c r="H8570">
        <v>1497.46</v>
      </c>
      <c r="I8570">
        <v>0</v>
      </c>
      <c r="J8570" t="s">
        <v>3998</v>
      </c>
      <c r="K8570" t="s">
        <v>22</v>
      </c>
      <c r="L8570">
        <v>1</v>
      </c>
      <c r="M8570" t="s">
        <v>1661</v>
      </c>
      <c r="N8570" t="s">
        <v>23</v>
      </c>
      <c r="O8570" t="s">
        <v>42</v>
      </c>
      <c r="P8570" t="s">
        <v>28</v>
      </c>
      <c r="R8570" t="s">
        <v>26</v>
      </c>
      <c r="S8570">
        <v>19.7</v>
      </c>
      <c r="T8570">
        <v>17.5</v>
      </c>
      <c r="U8570">
        <v>17.5</v>
      </c>
      <c r="V8570">
        <v>2.2000000000000002</v>
      </c>
      <c r="W8570">
        <v>2.2000000000000002</v>
      </c>
      <c r="AB8570">
        <f t="shared" si="171"/>
        <v>1260.55</v>
      </c>
    </row>
    <row r="8571" spans="1:28" x14ac:dyDescent="0.25">
      <c r="A8571" t="s">
        <v>4022</v>
      </c>
      <c r="B8571" t="s">
        <v>3997</v>
      </c>
      <c r="C8571" s="1">
        <v>0.68792824074074066</v>
      </c>
      <c r="D8571">
        <v>565</v>
      </c>
      <c r="E8571" s="2">
        <v>1.7331701388888888E-2</v>
      </c>
      <c r="F8571" s="1">
        <v>1.7326388888888888E-2</v>
      </c>
      <c r="G8571">
        <v>459</v>
      </c>
      <c r="H8571">
        <v>1497.46</v>
      </c>
      <c r="I8571">
        <v>0</v>
      </c>
      <c r="J8571" t="s">
        <v>3998</v>
      </c>
      <c r="K8571" t="s">
        <v>22</v>
      </c>
      <c r="L8571">
        <v>1</v>
      </c>
      <c r="M8571" t="s">
        <v>1661</v>
      </c>
      <c r="N8571" t="s">
        <v>23</v>
      </c>
      <c r="O8571" t="s">
        <v>33</v>
      </c>
      <c r="P8571" t="s">
        <v>28</v>
      </c>
      <c r="R8571" t="s">
        <v>26</v>
      </c>
      <c r="S8571">
        <v>18.3</v>
      </c>
      <c r="T8571">
        <v>17.5</v>
      </c>
      <c r="U8571">
        <v>17.5</v>
      </c>
      <c r="V8571">
        <v>0.8</v>
      </c>
      <c r="W8571">
        <v>0.8</v>
      </c>
      <c r="AB8571">
        <f t="shared" si="171"/>
        <v>1260.55</v>
      </c>
    </row>
    <row r="8572" spans="1:28" x14ac:dyDescent="0.25">
      <c r="A8572" t="s">
        <v>4023</v>
      </c>
      <c r="B8572" t="s">
        <v>3997</v>
      </c>
      <c r="C8572" s="1">
        <v>0.68945601851851857</v>
      </c>
      <c r="D8572">
        <v>872</v>
      </c>
      <c r="E8572" s="2">
        <v>1.8863032407407408E-2</v>
      </c>
      <c r="F8572" s="1">
        <v>1.8854166666666665E-2</v>
      </c>
      <c r="G8572">
        <v>766</v>
      </c>
      <c r="H8572">
        <v>1629.77</v>
      </c>
      <c r="I8572">
        <v>0</v>
      </c>
      <c r="J8572" t="s">
        <v>3998</v>
      </c>
      <c r="K8572" t="s">
        <v>22</v>
      </c>
      <c r="L8572">
        <v>1</v>
      </c>
      <c r="M8572" t="s">
        <v>1661</v>
      </c>
      <c r="N8572" t="s">
        <v>23</v>
      </c>
      <c r="O8572" t="s">
        <v>31</v>
      </c>
      <c r="P8572" t="s">
        <v>28</v>
      </c>
      <c r="R8572" t="s">
        <v>26</v>
      </c>
      <c r="S8572">
        <v>23</v>
      </c>
      <c r="T8572">
        <v>17.5</v>
      </c>
      <c r="U8572">
        <v>17.399999999999999</v>
      </c>
      <c r="V8572">
        <v>5.5</v>
      </c>
      <c r="W8572">
        <v>5.6</v>
      </c>
      <c r="AB8572">
        <f t="shared" si="171"/>
        <v>1392.86</v>
      </c>
    </row>
    <row r="8573" spans="1:28" x14ac:dyDescent="0.25">
      <c r="A8573" t="s">
        <v>4024</v>
      </c>
      <c r="B8573" t="s">
        <v>3997</v>
      </c>
      <c r="C8573" s="1">
        <v>0.68974537037037031</v>
      </c>
      <c r="D8573">
        <v>738</v>
      </c>
      <c r="E8573" s="2">
        <v>1.9150821759259262E-2</v>
      </c>
      <c r="F8573" s="1">
        <v>1.9143518518518518E-2</v>
      </c>
      <c r="G8573">
        <v>631</v>
      </c>
      <c r="H8573">
        <v>1654.63</v>
      </c>
      <c r="I8573">
        <v>0</v>
      </c>
      <c r="J8573" t="s">
        <v>3998</v>
      </c>
      <c r="K8573" t="s">
        <v>22</v>
      </c>
      <c r="L8573">
        <v>1</v>
      </c>
      <c r="M8573" t="s">
        <v>1661</v>
      </c>
      <c r="N8573" t="s">
        <v>23</v>
      </c>
      <c r="O8573" t="s">
        <v>24</v>
      </c>
      <c r="P8573" t="s">
        <v>28</v>
      </c>
      <c r="R8573" t="s">
        <v>26</v>
      </c>
      <c r="S8573">
        <v>21.5</v>
      </c>
      <c r="T8573">
        <v>17.5</v>
      </c>
      <c r="U8573">
        <v>17.399999999999999</v>
      </c>
      <c r="V8573">
        <v>4</v>
      </c>
      <c r="W8573">
        <v>4.0999999999999996</v>
      </c>
      <c r="AB8573">
        <f t="shared" si="171"/>
        <v>1417.72</v>
      </c>
    </row>
    <row r="8574" spans="1:28" x14ac:dyDescent="0.25">
      <c r="A8574" t="s">
        <v>4025</v>
      </c>
      <c r="B8574" t="s">
        <v>3997</v>
      </c>
      <c r="C8574" s="1">
        <v>0.6900115740740741</v>
      </c>
      <c r="D8574">
        <v>968</v>
      </c>
      <c r="E8574" s="2">
        <v>1.9419699074074075E-2</v>
      </c>
      <c r="F8574" s="1">
        <v>1.9409722222222221E-2</v>
      </c>
      <c r="G8574">
        <v>862</v>
      </c>
      <c r="H8574">
        <v>1677.86</v>
      </c>
      <c r="I8574">
        <v>0</v>
      </c>
      <c r="J8574" t="s">
        <v>3998</v>
      </c>
      <c r="K8574" t="s">
        <v>22</v>
      </c>
      <c r="L8574">
        <v>1</v>
      </c>
      <c r="M8574" t="s">
        <v>1661</v>
      </c>
      <c r="N8574" t="s">
        <v>23</v>
      </c>
      <c r="O8574" t="s">
        <v>36</v>
      </c>
      <c r="P8574" t="s">
        <v>28</v>
      </c>
      <c r="R8574" t="s">
        <v>26</v>
      </c>
      <c r="S8574">
        <v>17.8</v>
      </c>
      <c r="T8574">
        <v>17.3</v>
      </c>
      <c r="U8574">
        <v>17.2</v>
      </c>
      <c r="V8574">
        <v>0.5</v>
      </c>
      <c r="W8574">
        <v>0.6</v>
      </c>
      <c r="AB8574">
        <f t="shared" si="171"/>
        <v>1440.9499999999998</v>
      </c>
    </row>
    <row r="8575" spans="1:28" x14ac:dyDescent="0.25">
      <c r="A8575" t="s">
        <v>4025</v>
      </c>
      <c r="B8575" t="s">
        <v>3997</v>
      </c>
      <c r="C8575" s="1">
        <v>0.6900115740740741</v>
      </c>
      <c r="D8575">
        <v>968</v>
      </c>
      <c r="E8575" s="2">
        <v>1.9419699074074075E-2</v>
      </c>
      <c r="F8575" s="1">
        <v>1.9409722222222221E-2</v>
      </c>
      <c r="G8575">
        <v>862</v>
      </c>
      <c r="H8575">
        <v>1677.86</v>
      </c>
      <c r="I8575">
        <v>0</v>
      </c>
      <c r="J8575" t="s">
        <v>3998</v>
      </c>
      <c r="K8575" t="s">
        <v>22</v>
      </c>
      <c r="L8575">
        <v>1</v>
      </c>
      <c r="M8575" t="s">
        <v>1661</v>
      </c>
      <c r="N8575" t="s">
        <v>23</v>
      </c>
      <c r="O8575" t="s">
        <v>33</v>
      </c>
      <c r="P8575" t="s">
        <v>28</v>
      </c>
      <c r="R8575" t="s">
        <v>26</v>
      </c>
      <c r="S8575">
        <v>19</v>
      </c>
      <c r="T8575">
        <v>17.3</v>
      </c>
      <c r="U8575">
        <v>17.2</v>
      </c>
      <c r="V8575">
        <v>1.7</v>
      </c>
      <c r="W8575">
        <v>1.8</v>
      </c>
      <c r="AB8575">
        <f t="shared" si="171"/>
        <v>1440.9499999999998</v>
      </c>
    </row>
    <row r="8576" spans="1:28" x14ac:dyDescent="0.25">
      <c r="A8576" t="s">
        <v>4026</v>
      </c>
      <c r="B8576" t="s">
        <v>3997</v>
      </c>
      <c r="C8576" s="1">
        <v>0.69210648148148157</v>
      </c>
      <c r="D8576">
        <v>37</v>
      </c>
      <c r="E8576" s="2">
        <v>2.1503831018518518E-2</v>
      </c>
      <c r="F8576" s="1">
        <v>2.1493055555555557E-2</v>
      </c>
      <c r="G8576">
        <v>931</v>
      </c>
      <c r="H8576">
        <v>1857.93</v>
      </c>
      <c r="I8576">
        <v>0</v>
      </c>
      <c r="J8576" t="s">
        <v>3998</v>
      </c>
      <c r="K8576" t="s">
        <v>22</v>
      </c>
      <c r="L8576">
        <v>1</v>
      </c>
      <c r="M8576" t="s">
        <v>1661</v>
      </c>
      <c r="N8576" t="s">
        <v>23</v>
      </c>
      <c r="O8576" t="s">
        <v>42</v>
      </c>
      <c r="P8576" t="s">
        <v>28</v>
      </c>
      <c r="R8576" t="s">
        <v>26</v>
      </c>
      <c r="S8576">
        <v>18.899999999999999</v>
      </c>
      <c r="T8576">
        <v>17.3</v>
      </c>
      <c r="U8576">
        <v>17.399999999999999</v>
      </c>
      <c r="V8576">
        <v>1.6</v>
      </c>
      <c r="W8576">
        <v>1.5</v>
      </c>
      <c r="AB8576">
        <f t="shared" si="171"/>
        <v>1621.02</v>
      </c>
    </row>
    <row r="8577" spans="1:28" x14ac:dyDescent="0.25">
      <c r="A8577" t="s">
        <v>4026</v>
      </c>
      <c r="B8577" t="s">
        <v>3997</v>
      </c>
      <c r="C8577" s="1">
        <v>0.69210648148148157</v>
      </c>
      <c r="D8577">
        <v>37</v>
      </c>
      <c r="E8577" s="2">
        <v>2.1503831018518518E-2</v>
      </c>
      <c r="F8577" s="1">
        <v>2.1493055555555557E-2</v>
      </c>
      <c r="G8577">
        <v>931</v>
      </c>
      <c r="H8577">
        <v>1857.93</v>
      </c>
      <c r="I8577">
        <v>0</v>
      </c>
      <c r="J8577" t="s">
        <v>3998</v>
      </c>
      <c r="K8577" t="s">
        <v>22</v>
      </c>
      <c r="L8577">
        <v>1</v>
      </c>
      <c r="M8577" t="s">
        <v>1661</v>
      </c>
      <c r="N8577" t="s">
        <v>23</v>
      </c>
      <c r="O8577" t="s">
        <v>33</v>
      </c>
      <c r="P8577" t="s">
        <v>28</v>
      </c>
      <c r="R8577" t="s">
        <v>26</v>
      </c>
      <c r="S8577">
        <v>20.399999999999999</v>
      </c>
      <c r="T8577">
        <v>17.3</v>
      </c>
      <c r="U8577">
        <v>17.399999999999999</v>
      </c>
      <c r="V8577">
        <v>3.1</v>
      </c>
      <c r="W8577">
        <v>3</v>
      </c>
      <c r="AB8577">
        <f t="shared" si="171"/>
        <v>1621.02</v>
      </c>
    </row>
    <row r="8578" spans="1:28" x14ac:dyDescent="0.25">
      <c r="A8578" t="s">
        <v>4027</v>
      </c>
      <c r="B8578" t="s">
        <v>3997</v>
      </c>
      <c r="C8578" s="1">
        <v>0.69418981481481479</v>
      </c>
      <c r="D8578">
        <v>206</v>
      </c>
      <c r="E8578" s="2">
        <v>2.3589120370370368E-2</v>
      </c>
      <c r="F8578" s="1">
        <v>2.3587962962962963E-2</v>
      </c>
      <c r="G8578">
        <v>100</v>
      </c>
      <c r="H8578">
        <v>2038.1</v>
      </c>
      <c r="I8578">
        <v>0</v>
      </c>
      <c r="J8578" t="s">
        <v>3998</v>
      </c>
      <c r="K8578" t="s">
        <v>22</v>
      </c>
      <c r="L8578">
        <v>1</v>
      </c>
      <c r="M8578" t="s">
        <v>1661</v>
      </c>
      <c r="N8578" t="s">
        <v>23</v>
      </c>
      <c r="O8578" t="s">
        <v>46</v>
      </c>
      <c r="P8578" t="s">
        <v>28</v>
      </c>
      <c r="R8578" t="s">
        <v>26</v>
      </c>
      <c r="S8578">
        <v>18.399999999999999</v>
      </c>
      <c r="T8578">
        <v>17.3</v>
      </c>
      <c r="U8578">
        <v>17.3</v>
      </c>
      <c r="V8578">
        <v>1.1000000000000001</v>
      </c>
      <c r="W8578">
        <v>1.1000000000000001</v>
      </c>
      <c r="AB8578">
        <f t="shared" si="171"/>
        <v>1801.1899999999998</v>
      </c>
    </row>
    <row r="8579" spans="1:28" x14ac:dyDescent="0.25">
      <c r="A8579" t="s">
        <v>4027</v>
      </c>
      <c r="B8579" t="s">
        <v>3997</v>
      </c>
      <c r="C8579" s="1">
        <v>0.69418981481481479</v>
      </c>
      <c r="D8579">
        <v>206</v>
      </c>
      <c r="E8579" s="2">
        <v>2.3589120370370368E-2</v>
      </c>
      <c r="F8579" s="1">
        <v>2.3587962962962963E-2</v>
      </c>
      <c r="G8579">
        <v>100</v>
      </c>
      <c r="H8579">
        <v>2038.1</v>
      </c>
      <c r="I8579">
        <v>0</v>
      </c>
      <c r="J8579" t="s">
        <v>3998</v>
      </c>
      <c r="K8579" t="s">
        <v>22</v>
      </c>
      <c r="L8579">
        <v>1</v>
      </c>
      <c r="M8579" t="s">
        <v>1661</v>
      </c>
      <c r="N8579" t="s">
        <v>23</v>
      </c>
      <c r="O8579" t="s">
        <v>33</v>
      </c>
      <c r="P8579" t="s">
        <v>28</v>
      </c>
      <c r="R8579" t="s">
        <v>26</v>
      </c>
      <c r="S8579">
        <v>19.100000000000001</v>
      </c>
      <c r="T8579">
        <v>17.3</v>
      </c>
      <c r="U8579">
        <v>17.3</v>
      </c>
      <c r="V8579">
        <v>1.8</v>
      </c>
      <c r="W8579">
        <v>1.8</v>
      </c>
      <c r="AB8579">
        <f t="shared" si="171"/>
        <v>1801.1899999999998</v>
      </c>
    </row>
    <row r="8580" spans="1:28" x14ac:dyDescent="0.25">
      <c r="A8580" t="s">
        <v>4028</v>
      </c>
      <c r="B8580" t="s">
        <v>3997</v>
      </c>
      <c r="C8580" s="1">
        <v>0.69626157407407396</v>
      </c>
      <c r="D8580">
        <v>574</v>
      </c>
      <c r="E8580" s="2">
        <v>2.5665138888888887E-2</v>
      </c>
      <c r="F8580" s="1">
        <v>2.5659722222222223E-2</v>
      </c>
      <c r="G8580">
        <v>468</v>
      </c>
      <c r="H8580">
        <v>2217.4699999999998</v>
      </c>
      <c r="I8580">
        <v>0</v>
      </c>
      <c r="J8580" t="s">
        <v>3998</v>
      </c>
      <c r="K8580" t="s">
        <v>22</v>
      </c>
      <c r="L8580">
        <v>1</v>
      </c>
      <c r="M8580" t="s">
        <v>1661</v>
      </c>
      <c r="N8580" t="s">
        <v>23</v>
      </c>
      <c r="O8580" t="s">
        <v>31</v>
      </c>
      <c r="P8580" t="s">
        <v>28</v>
      </c>
      <c r="R8580" t="s">
        <v>26</v>
      </c>
      <c r="S8580">
        <v>18.399999999999999</v>
      </c>
      <c r="T8580">
        <v>17.3</v>
      </c>
      <c r="U8580">
        <v>17.3</v>
      </c>
      <c r="V8580">
        <v>1.1000000000000001</v>
      </c>
      <c r="W8580">
        <v>1.1000000000000001</v>
      </c>
      <c r="AB8580">
        <f t="shared" si="171"/>
        <v>1980.5599999999997</v>
      </c>
    </row>
    <row r="8581" spans="1:28" x14ac:dyDescent="0.25">
      <c r="A8581" t="s">
        <v>4028</v>
      </c>
      <c r="B8581" t="s">
        <v>3997</v>
      </c>
      <c r="C8581" s="1">
        <v>0.69626157407407396</v>
      </c>
      <c r="D8581">
        <v>574</v>
      </c>
      <c r="E8581" s="2">
        <v>2.5665138888888887E-2</v>
      </c>
      <c r="F8581" s="1">
        <v>2.5659722222222223E-2</v>
      </c>
      <c r="G8581">
        <v>468</v>
      </c>
      <c r="H8581">
        <v>2217.4699999999998</v>
      </c>
      <c r="I8581">
        <v>0</v>
      </c>
      <c r="J8581" t="s">
        <v>3998</v>
      </c>
      <c r="K8581" t="s">
        <v>22</v>
      </c>
      <c r="L8581">
        <v>1</v>
      </c>
      <c r="M8581" t="s">
        <v>1661</v>
      </c>
      <c r="N8581" t="s">
        <v>23</v>
      </c>
      <c r="O8581" t="s">
        <v>42</v>
      </c>
      <c r="P8581" t="s">
        <v>28</v>
      </c>
      <c r="R8581" t="s">
        <v>26</v>
      </c>
      <c r="S8581">
        <v>17.8</v>
      </c>
      <c r="T8581">
        <v>17.3</v>
      </c>
      <c r="U8581">
        <v>17.3</v>
      </c>
      <c r="V8581">
        <v>0.5</v>
      </c>
      <c r="W8581">
        <v>0.5</v>
      </c>
      <c r="AB8581">
        <f t="shared" si="171"/>
        <v>1980.5599999999997</v>
      </c>
    </row>
    <row r="8582" spans="1:28" x14ac:dyDescent="0.25">
      <c r="A8582" t="s">
        <v>4028</v>
      </c>
      <c r="B8582" t="s">
        <v>3997</v>
      </c>
      <c r="C8582" s="1">
        <v>0.69626157407407396</v>
      </c>
      <c r="D8582">
        <v>574</v>
      </c>
      <c r="E8582" s="2">
        <v>2.5665138888888887E-2</v>
      </c>
      <c r="F8582" s="1">
        <v>2.5659722222222223E-2</v>
      </c>
      <c r="G8582">
        <v>468</v>
      </c>
      <c r="H8582">
        <v>2217.4699999999998</v>
      </c>
      <c r="I8582">
        <v>0</v>
      </c>
      <c r="J8582" t="s">
        <v>3998</v>
      </c>
      <c r="K8582" t="s">
        <v>22</v>
      </c>
      <c r="L8582">
        <v>1</v>
      </c>
      <c r="M8582" t="s">
        <v>1661</v>
      </c>
      <c r="N8582" t="s">
        <v>23</v>
      </c>
      <c r="O8582" t="s">
        <v>33</v>
      </c>
      <c r="P8582" t="s">
        <v>28</v>
      </c>
      <c r="R8582" t="s">
        <v>26</v>
      </c>
      <c r="S8582">
        <v>18.7</v>
      </c>
      <c r="T8582">
        <v>17.3</v>
      </c>
      <c r="U8582">
        <v>17.3</v>
      </c>
      <c r="V8582">
        <v>1.4</v>
      </c>
      <c r="W8582">
        <v>1.4</v>
      </c>
      <c r="AB8582">
        <f t="shared" si="171"/>
        <v>1980.5599999999997</v>
      </c>
    </row>
    <row r="8583" spans="1:28" x14ac:dyDescent="0.25">
      <c r="A8583" t="s">
        <v>4029</v>
      </c>
      <c r="B8583" t="s">
        <v>3997</v>
      </c>
      <c r="C8583" s="1">
        <v>0.6983449074074074</v>
      </c>
      <c r="D8583">
        <v>910</v>
      </c>
      <c r="E8583" s="2">
        <v>2.775236111111111E-2</v>
      </c>
      <c r="F8583" s="1">
        <v>2.7743055555555559E-2</v>
      </c>
      <c r="G8583">
        <v>804</v>
      </c>
      <c r="H8583">
        <v>2397.8000000000002</v>
      </c>
      <c r="I8583">
        <v>0</v>
      </c>
      <c r="J8583" t="s">
        <v>3998</v>
      </c>
      <c r="K8583" t="s">
        <v>22</v>
      </c>
      <c r="L8583">
        <v>1</v>
      </c>
      <c r="M8583" t="s">
        <v>1661</v>
      </c>
      <c r="N8583" t="s">
        <v>23</v>
      </c>
      <c r="O8583" t="s">
        <v>31</v>
      </c>
      <c r="P8583" t="s">
        <v>28</v>
      </c>
      <c r="R8583" t="s">
        <v>26</v>
      </c>
      <c r="S8583">
        <v>21.4</v>
      </c>
      <c r="T8583">
        <v>17.5</v>
      </c>
      <c r="U8583">
        <v>17.600000000000001</v>
      </c>
      <c r="V8583">
        <v>3.9</v>
      </c>
      <c r="W8583">
        <v>3.8</v>
      </c>
      <c r="AB8583">
        <f t="shared" si="171"/>
        <v>2160.8900000000003</v>
      </c>
    </row>
    <row r="8584" spans="1:28" x14ac:dyDescent="0.25">
      <c r="A8584" t="s">
        <v>4029</v>
      </c>
      <c r="B8584" t="s">
        <v>3997</v>
      </c>
      <c r="C8584" s="1">
        <v>0.6983449074074074</v>
      </c>
      <c r="D8584">
        <v>910</v>
      </c>
      <c r="E8584" s="2">
        <v>2.775236111111111E-2</v>
      </c>
      <c r="F8584" s="1">
        <v>2.7743055555555559E-2</v>
      </c>
      <c r="G8584">
        <v>804</v>
      </c>
      <c r="H8584">
        <v>2397.8000000000002</v>
      </c>
      <c r="I8584">
        <v>0</v>
      </c>
      <c r="J8584" t="s">
        <v>3998</v>
      </c>
      <c r="K8584" t="s">
        <v>22</v>
      </c>
      <c r="L8584">
        <v>1</v>
      </c>
      <c r="M8584" t="s">
        <v>1661</v>
      </c>
      <c r="N8584" t="s">
        <v>23</v>
      </c>
      <c r="O8584" t="s">
        <v>33</v>
      </c>
      <c r="P8584" t="s">
        <v>28</v>
      </c>
      <c r="R8584" t="s">
        <v>26</v>
      </c>
      <c r="S8584">
        <v>18.600000000000001</v>
      </c>
      <c r="T8584">
        <v>17.5</v>
      </c>
      <c r="U8584">
        <v>17.600000000000001</v>
      </c>
      <c r="V8584">
        <v>1.1000000000000001</v>
      </c>
      <c r="W8584">
        <v>1</v>
      </c>
      <c r="AB8584">
        <f t="shared" si="171"/>
        <v>2160.8900000000003</v>
      </c>
    </row>
    <row r="8585" spans="1:28" x14ac:dyDescent="0.25">
      <c r="A8585" t="s">
        <v>4030</v>
      </c>
      <c r="B8585" t="s">
        <v>3997</v>
      </c>
      <c r="C8585" s="1">
        <v>0.70042824074074073</v>
      </c>
      <c r="D8585">
        <v>779</v>
      </c>
      <c r="E8585" s="2">
        <v>2.9834166666666665E-2</v>
      </c>
      <c r="F8585" s="1">
        <v>2.9826388888888892E-2</v>
      </c>
      <c r="G8585">
        <v>672</v>
      </c>
      <c r="H8585">
        <v>2577.67</v>
      </c>
      <c r="I8585">
        <v>0</v>
      </c>
      <c r="J8585" t="s">
        <v>3998</v>
      </c>
      <c r="K8585" t="s">
        <v>22</v>
      </c>
      <c r="L8585">
        <v>1</v>
      </c>
      <c r="M8585" t="s">
        <v>1661</v>
      </c>
      <c r="N8585" t="s">
        <v>23</v>
      </c>
      <c r="O8585" t="s">
        <v>31</v>
      </c>
      <c r="P8585" t="s">
        <v>28</v>
      </c>
      <c r="R8585" t="s">
        <v>26</v>
      </c>
      <c r="S8585">
        <v>23.3</v>
      </c>
      <c r="T8585">
        <v>17.399999999999999</v>
      </c>
      <c r="U8585">
        <v>17.5</v>
      </c>
      <c r="V8585">
        <v>5.9</v>
      </c>
      <c r="W8585">
        <v>5.8</v>
      </c>
      <c r="AB8585">
        <f t="shared" si="171"/>
        <v>2340.7600000000002</v>
      </c>
    </row>
    <row r="8586" spans="1:28" x14ac:dyDescent="0.25">
      <c r="A8586" t="s">
        <v>4030</v>
      </c>
      <c r="B8586" t="s">
        <v>3997</v>
      </c>
      <c r="C8586" s="1">
        <v>0.70042824074074073</v>
      </c>
      <c r="D8586">
        <v>779</v>
      </c>
      <c r="E8586" s="2">
        <v>2.9834166666666665E-2</v>
      </c>
      <c r="F8586" s="1">
        <v>2.9826388888888892E-2</v>
      </c>
      <c r="G8586">
        <v>672</v>
      </c>
      <c r="H8586">
        <v>2577.67</v>
      </c>
      <c r="I8586">
        <v>0</v>
      </c>
      <c r="J8586" t="s">
        <v>3998</v>
      </c>
      <c r="K8586" t="s">
        <v>22</v>
      </c>
      <c r="L8586">
        <v>1</v>
      </c>
      <c r="M8586" t="s">
        <v>1661</v>
      </c>
      <c r="N8586" t="s">
        <v>23</v>
      </c>
      <c r="O8586" t="s">
        <v>24</v>
      </c>
      <c r="P8586" t="s">
        <v>28</v>
      </c>
      <c r="R8586" t="s">
        <v>26</v>
      </c>
      <c r="S8586">
        <v>18.8</v>
      </c>
      <c r="T8586">
        <v>17.399999999999999</v>
      </c>
      <c r="U8586">
        <v>17.5</v>
      </c>
      <c r="V8586">
        <v>1.4</v>
      </c>
      <c r="W8586">
        <v>1.3</v>
      </c>
      <c r="AB8586">
        <f t="shared" si="171"/>
        <v>2340.7600000000002</v>
      </c>
    </row>
    <row r="8587" spans="1:28" x14ac:dyDescent="0.25">
      <c r="A8587" t="s">
        <v>4030</v>
      </c>
      <c r="B8587" t="s">
        <v>3997</v>
      </c>
      <c r="C8587" s="1">
        <v>0.70042824074074073</v>
      </c>
      <c r="D8587">
        <v>779</v>
      </c>
      <c r="E8587" s="2">
        <v>2.9834166666666665E-2</v>
      </c>
      <c r="F8587" s="1">
        <v>2.9826388888888892E-2</v>
      </c>
      <c r="G8587">
        <v>672</v>
      </c>
      <c r="H8587">
        <v>2577.67</v>
      </c>
      <c r="I8587">
        <v>0</v>
      </c>
      <c r="J8587" t="s">
        <v>3998</v>
      </c>
      <c r="K8587" t="s">
        <v>22</v>
      </c>
      <c r="L8587">
        <v>1</v>
      </c>
      <c r="M8587" t="s">
        <v>1661</v>
      </c>
      <c r="N8587" t="s">
        <v>23</v>
      </c>
      <c r="O8587" t="s">
        <v>42</v>
      </c>
      <c r="P8587" t="s">
        <v>28</v>
      </c>
      <c r="R8587" t="s">
        <v>26</v>
      </c>
      <c r="S8587">
        <v>17.8</v>
      </c>
      <c r="T8587">
        <v>17.399999999999999</v>
      </c>
      <c r="U8587">
        <v>17.5</v>
      </c>
      <c r="V8587">
        <v>0.4</v>
      </c>
      <c r="W8587">
        <v>0.3</v>
      </c>
      <c r="AB8587">
        <f t="shared" si="171"/>
        <v>2340.7600000000002</v>
      </c>
    </row>
    <row r="8588" spans="1:28" x14ac:dyDescent="0.25">
      <c r="A8588" t="s">
        <v>4030</v>
      </c>
      <c r="B8588" t="s">
        <v>3997</v>
      </c>
      <c r="C8588" s="1">
        <v>0.70042824074074073</v>
      </c>
      <c r="D8588">
        <v>779</v>
      </c>
      <c r="E8588" s="2">
        <v>2.9834166666666665E-2</v>
      </c>
      <c r="F8588" s="1">
        <v>2.9826388888888892E-2</v>
      </c>
      <c r="G8588">
        <v>672</v>
      </c>
      <c r="H8588">
        <v>2577.67</v>
      </c>
      <c r="I8588">
        <v>0</v>
      </c>
      <c r="J8588" t="s">
        <v>3998</v>
      </c>
      <c r="K8588" t="s">
        <v>22</v>
      </c>
      <c r="L8588">
        <v>1</v>
      </c>
      <c r="M8588" t="s">
        <v>1661</v>
      </c>
      <c r="N8588" t="s">
        <v>23</v>
      </c>
      <c r="O8588" t="s">
        <v>33</v>
      </c>
      <c r="P8588" t="s">
        <v>28</v>
      </c>
      <c r="R8588" t="s">
        <v>26</v>
      </c>
      <c r="S8588">
        <v>19.5</v>
      </c>
      <c r="T8588">
        <v>17.399999999999999</v>
      </c>
      <c r="U8588">
        <v>17.5</v>
      </c>
      <c r="V8588">
        <v>2.1</v>
      </c>
      <c r="W8588">
        <v>2</v>
      </c>
      <c r="AB8588">
        <f t="shared" si="171"/>
        <v>2340.7600000000002</v>
      </c>
    </row>
    <row r="8589" spans="1:28" x14ac:dyDescent="0.25">
      <c r="A8589" t="s">
        <v>4031</v>
      </c>
      <c r="B8589" t="s">
        <v>3997</v>
      </c>
      <c r="C8589" s="1">
        <v>0.7025231481481482</v>
      </c>
      <c r="D8589">
        <v>215</v>
      </c>
      <c r="E8589" s="2">
        <v>3.1922546296296296E-2</v>
      </c>
      <c r="F8589" s="1">
        <v>3.1921296296296302E-2</v>
      </c>
      <c r="G8589">
        <v>108</v>
      </c>
      <c r="H8589">
        <v>2758.11</v>
      </c>
      <c r="I8589">
        <v>0</v>
      </c>
      <c r="J8589" t="s">
        <v>3998</v>
      </c>
      <c r="K8589" t="s">
        <v>22</v>
      </c>
      <c r="L8589">
        <v>1</v>
      </c>
      <c r="M8589" t="s">
        <v>1661</v>
      </c>
      <c r="N8589" t="s">
        <v>23</v>
      </c>
      <c r="O8589" t="s">
        <v>31</v>
      </c>
      <c r="P8589" t="s">
        <v>28</v>
      </c>
      <c r="R8589" t="s">
        <v>26</v>
      </c>
      <c r="S8589">
        <v>23.1</v>
      </c>
      <c r="T8589">
        <v>17.399999999999999</v>
      </c>
      <c r="U8589">
        <v>17.399999999999999</v>
      </c>
      <c r="V8589">
        <v>5.7</v>
      </c>
      <c r="W8589">
        <v>5.7</v>
      </c>
      <c r="AB8589">
        <f t="shared" si="171"/>
        <v>2521.2000000000003</v>
      </c>
    </row>
    <row r="8590" spans="1:28" x14ac:dyDescent="0.25">
      <c r="A8590" t="s">
        <v>4031</v>
      </c>
      <c r="B8590" t="s">
        <v>3997</v>
      </c>
      <c r="C8590" s="1">
        <v>0.7025231481481482</v>
      </c>
      <c r="D8590">
        <v>215</v>
      </c>
      <c r="E8590" s="2">
        <v>3.1922546296296296E-2</v>
      </c>
      <c r="F8590" s="1">
        <v>3.1921296296296302E-2</v>
      </c>
      <c r="G8590">
        <v>108</v>
      </c>
      <c r="H8590">
        <v>2758.11</v>
      </c>
      <c r="I8590">
        <v>0</v>
      </c>
      <c r="J8590" t="s">
        <v>3998</v>
      </c>
      <c r="K8590" t="s">
        <v>22</v>
      </c>
      <c r="L8590">
        <v>1</v>
      </c>
      <c r="M8590" t="s">
        <v>1661</v>
      </c>
      <c r="N8590" t="s">
        <v>23</v>
      </c>
      <c r="O8590" t="s">
        <v>24</v>
      </c>
      <c r="P8590" t="s">
        <v>28</v>
      </c>
      <c r="R8590" t="s">
        <v>26</v>
      </c>
      <c r="S8590">
        <v>22.9</v>
      </c>
      <c r="T8590">
        <v>17.399999999999999</v>
      </c>
      <c r="U8590">
        <v>17.399999999999999</v>
      </c>
      <c r="V8590">
        <v>5.5</v>
      </c>
      <c r="W8590">
        <v>5.5</v>
      </c>
      <c r="AB8590">
        <f t="shared" si="171"/>
        <v>2521.2000000000003</v>
      </c>
    </row>
    <row r="8591" spans="1:28" x14ac:dyDescent="0.25">
      <c r="A8591" t="s">
        <v>4031</v>
      </c>
      <c r="B8591" t="s">
        <v>3997</v>
      </c>
      <c r="C8591" s="1">
        <v>0.7025231481481482</v>
      </c>
      <c r="D8591">
        <v>215</v>
      </c>
      <c r="E8591" s="2">
        <v>3.1922546296296296E-2</v>
      </c>
      <c r="F8591" s="1">
        <v>3.1921296296296302E-2</v>
      </c>
      <c r="G8591">
        <v>108</v>
      </c>
      <c r="H8591">
        <v>2758.11</v>
      </c>
      <c r="I8591">
        <v>0</v>
      </c>
      <c r="J8591" t="s">
        <v>3998</v>
      </c>
      <c r="K8591" t="s">
        <v>22</v>
      </c>
      <c r="L8591">
        <v>1</v>
      </c>
      <c r="M8591" t="s">
        <v>1661</v>
      </c>
      <c r="N8591" t="s">
        <v>23</v>
      </c>
      <c r="O8591" t="s">
        <v>42</v>
      </c>
      <c r="P8591" t="s">
        <v>28</v>
      </c>
      <c r="R8591" t="s">
        <v>26</v>
      </c>
      <c r="S8591">
        <v>18</v>
      </c>
      <c r="T8591">
        <v>17.399999999999999</v>
      </c>
      <c r="U8591">
        <v>17.399999999999999</v>
      </c>
      <c r="V8591">
        <v>0.6</v>
      </c>
      <c r="W8591">
        <v>0.6</v>
      </c>
      <c r="AB8591">
        <f t="shared" si="171"/>
        <v>2521.2000000000003</v>
      </c>
    </row>
    <row r="8592" spans="1:28" x14ac:dyDescent="0.25">
      <c r="A8592" t="s">
        <v>4031</v>
      </c>
      <c r="B8592" t="s">
        <v>3997</v>
      </c>
      <c r="C8592" s="1">
        <v>0.7025231481481482</v>
      </c>
      <c r="D8592">
        <v>215</v>
      </c>
      <c r="E8592" s="2">
        <v>3.1922546296296296E-2</v>
      </c>
      <c r="F8592" s="1">
        <v>3.1921296296296302E-2</v>
      </c>
      <c r="G8592">
        <v>108</v>
      </c>
      <c r="H8592">
        <v>2758.11</v>
      </c>
      <c r="I8592">
        <v>0</v>
      </c>
      <c r="J8592" t="s">
        <v>3998</v>
      </c>
      <c r="K8592" t="s">
        <v>22</v>
      </c>
      <c r="L8592">
        <v>1</v>
      </c>
      <c r="M8592" t="s">
        <v>1661</v>
      </c>
      <c r="N8592" t="s">
        <v>23</v>
      </c>
      <c r="O8592" t="s">
        <v>33</v>
      </c>
      <c r="P8592" t="s">
        <v>28</v>
      </c>
      <c r="R8592" t="s">
        <v>26</v>
      </c>
      <c r="S8592">
        <v>19.600000000000001</v>
      </c>
      <c r="T8592">
        <v>17.399999999999999</v>
      </c>
      <c r="U8592">
        <v>17.399999999999999</v>
      </c>
      <c r="V8592">
        <v>2.2000000000000002</v>
      </c>
      <c r="W8592">
        <v>2.2000000000000002</v>
      </c>
      <c r="AB8592">
        <f t="shared" si="171"/>
        <v>2521.2000000000003</v>
      </c>
    </row>
    <row r="8593" spans="1:28" x14ac:dyDescent="0.25">
      <c r="A8593" t="s">
        <v>4032</v>
      </c>
      <c r="B8593" t="s">
        <v>3997</v>
      </c>
      <c r="C8593" s="1">
        <v>0.70460648148148142</v>
      </c>
      <c r="D8593">
        <v>517</v>
      </c>
      <c r="E8593" s="2">
        <v>3.4009386574074076E-2</v>
      </c>
      <c r="F8593" s="1">
        <v>3.4004629629629628E-2</v>
      </c>
      <c r="G8593">
        <v>411</v>
      </c>
      <c r="H8593">
        <v>2938.41</v>
      </c>
      <c r="I8593">
        <v>0</v>
      </c>
      <c r="J8593" t="s">
        <v>3998</v>
      </c>
      <c r="K8593" t="s">
        <v>22</v>
      </c>
      <c r="L8593">
        <v>1</v>
      </c>
      <c r="M8593" t="s">
        <v>1661</v>
      </c>
      <c r="N8593" t="s">
        <v>23</v>
      </c>
      <c r="O8593" t="s">
        <v>31</v>
      </c>
      <c r="P8593" t="s">
        <v>28</v>
      </c>
      <c r="R8593" t="s">
        <v>26</v>
      </c>
      <c r="S8593">
        <v>21.1</v>
      </c>
      <c r="T8593">
        <v>17.5</v>
      </c>
      <c r="U8593">
        <v>17.5</v>
      </c>
      <c r="V8593">
        <v>3.6</v>
      </c>
      <c r="W8593">
        <v>3.6</v>
      </c>
      <c r="AB8593">
        <f t="shared" si="171"/>
        <v>2701.5</v>
      </c>
    </row>
    <row r="8594" spans="1:28" x14ac:dyDescent="0.25">
      <c r="A8594" t="s">
        <v>4032</v>
      </c>
      <c r="B8594" t="s">
        <v>3997</v>
      </c>
      <c r="C8594" s="1">
        <v>0.70460648148148142</v>
      </c>
      <c r="D8594">
        <v>517</v>
      </c>
      <c r="E8594" s="2">
        <v>3.4009386574074076E-2</v>
      </c>
      <c r="F8594" s="1">
        <v>3.4004629629629628E-2</v>
      </c>
      <c r="G8594">
        <v>411</v>
      </c>
      <c r="H8594">
        <v>2938.41</v>
      </c>
      <c r="I8594">
        <v>0</v>
      </c>
      <c r="J8594" t="s">
        <v>3998</v>
      </c>
      <c r="K8594" t="s">
        <v>22</v>
      </c>
      <c r="L8594">
        <v>1</v>
      </c>
      <c r="M8594" t="s">
        <v>1661</v>
      </c>
      <c r="N8594" t="s">
        <v>23</v>
      </c>
      <c r="O8594" t="s">
        <v>33</v>
      </c>
      <c r="P8594" t="s">
        <v>28</v>
      </c>
      <c r="R8594" t="s">
        <v>26</v>
      </c>
      <c r="S8594">
        <v>19.5</v>
      </c>
      <c r="T8594">
        <v>17.5</v>
      </c>
      <c r="U8594">
        <v>17.5</v>
      </c>
      <c r="V8594">
        <v>2</v>
      </c>
      <c r="W8594">
        <v>2</v>
      </c>
      <c r="AB8594">
        <f t="shared" si="171"/>
        <v>2701.5</v>
      </c>
    </row>
    <row r="8595" spans="1:28" x14ac:dyDescent="0.25">
      <c r="A8595" t="s">
        <v>4033</v>
      </c>
      <c r="B8595" t="s">
        <v>3997</v>
      </c>
      <c r="C8595" s="1">
        <v>0.70668981481481474</v>
      </c>
      <c r="D8595">
        <v>686</v>
      </c>
      <c r="E8595" s="2">
        <v>3.6094675925925926E-2</v>
      </c>
      <c r="F8595" s="1">
        <v>3.6087962962962968E-2</v>
      </c>
      <c r="G8595">
        <v>580</v>
      </c>
      <c r="H8595">
        <v>3118.58</v>
      </c>
      <c r="I8595">
        <v>0</v>
      </c>
      <c r="J8595" t="s">
        <v>3998</v>
      </c>
      <c r="K8595" t="s">
        <v>22</v>
      </c>
      <c r="L8595">
        <v>1</v>
      </c>
      <c r="M8595" t="s">
        <v>1661</v>
      </c>
      <c r="N8595" t="s">
        <v>23</v>
      </c>
      <c r="O8595" t="s">
        <v>31</v>
      </c>
      <c r="P8595" t="s">
        <v>28</v>
      </c>
      <c r="R8595" t="s">
        <v>26</v>
      </c>
      <c r="S8595">
        <v>22.8</v>
      </c>
      <c r="T8595">
        <v>17.399999999999999</v>
      </c>
      <c r="U8595">
        <v>17.5</v>
      </c>
      <c r="V8595">
        <v>5.4</v>
      </c>
      <c r="W8595">
        <v>5.3</v>
      </c>
      <c r="AB8595">
        <f t="shared" si="171"/>
        <v>2881.67</v>
      </c>
    </row>
    <row r="8596" spans="1:28" x14ac:dyDescent="0.25">
      <c r="A8596" t="s">
        <v>4033</v>
      </c>
      <c r="B8596" t="s">
        <v>3997</v>
      </c>
      <c r="C8596" s="1">
        <v>0.70668981481481474</v>
      </c>
      <c r="D8596">
        <v>686</v>
      </c>
      <c r="E8596" s="2">
        <v>3.6094675925925926E-2</v>
      </c>
      <c r="F8596" s="1">
        <v>3.6087962962962968E-2</v>
      </c>
      <c r="G8596">
        <v>580</v>
      </c>
      <c r="H8596">
        <v>3118.58</v>
      </c>
      <c r="I8596">
        <v>0</v>
      </c>
      <c r="J8596" t="s">
        <v>3998</v>
      </c>
      <c r="K8596" t="s">
        <v>22</v>
      </c>
      <c r="L8596">
        <v>1</v>
      </c>
      <c r="M8596" t="s">
        <v>1661</v>
      </c>
      <c r="N8596" t="s">
        <v>23</v>
      </c>
      <c r="O8596" t="s">
        <v>33</v>
      </c>
      <c r="P8596" t="s">
        <v>28</v>
      </c>
      <c r="R8596" t="s">
        <v>26</v>
      </c>
      <c r="S8596">
        <v>18.3</v>
      </c>
      <c r="T8596">
        <v>17.399999999999999</v>
      </c>
      <c r="U8596">
        <v>17.5</v>
      </c>
      <c r="V8596">
        <v>0.9</v>
      </c>
      <c r="W8596">
        <v>0.8</v>
      </c>
      <c r="AB8596">
        <f t="shared" si="171"/>
        <v>2881.67</v>
      </c>
    </row>
    <row r="8597" spans="1:28" x14ac:dyDescent="0.25">
      <c r="A8597" t="s">
        <v>4034</v>
      </c>
      <c r="B8597" t="s">
        <v>3997</v>
      </c>
      <c r="C8597" s="1">
        <v>0.70876157407407403</v>
      </c>
      <c r="D8597">
        <v>821</v>
      </c>
      <c r="E8597" s="2">
        <v>3.8167986111111114E-2</v>
      </c>
      <c r="F8597" s="1">
        <v>3.8159722222222227E-2</v>
      </c>
      <c r="G8597">
        <v>714</v>
      </c>
      <c r="H8597">
        <v>3297.71</v>
      </c>
      <c r="I8597">
        <v>0</v>
      </c>
      <c r="J8597" t="s">
        <v>3998</v>
      </c>
      <c r="K8597" t="s">
        <v>22</v>
      </c>
      <c r="L8597">
        <v>1</v>
      </c>
      <c r="M8597" t="s">
        <v>1661</v>
      </c>
      <c r="N8597" t="s">
        <v>23</v>
      </c>
      <c r="O8597" t="s">
        <v>31</v>
      </c>
      <c r="P8597" t="s">
        <v>28</v>
      </c>
      <c r="R8597" t="s">
        <v>26</v>
      </c>
      <c r="S8597">
        <v>23.2</v>
      </c>
      <c r="T8597">
        <v>17.5</v>
      </c>
      <c r="U8597">
        <v>17.5</v>
      </c>
      <c r="V8597">
        <v>5.7</v>
      </c>
      <c r="W8597">
        <v>5.7</v>
      </c>
      <c r="AB8597">
        <f t="shared" ref="AB8597:AB8660" si="172">H8597-236.91</f>
        <v>3060.8</v>
      </c>
    </row>
    <row r="8598" spans="1:28" x14ac:dyDescent="0.25">
      <c r="A8598" t="s">
        <v>4034</v>
      </c>
      <c r="B8598" t="s">
        <v>3997</v>
      </c>
      <c r="C8598" s="1">
        <v>0.70876157407407403</v>
      </c>
      <c r="D8598">
        <v>821</v>
      </c>
      <c r="E8598" s="2">
        <v>3.8167986111111114E-2</v>
      </c>
      <c r="F8598" s="1">
        <v>3.8159722222222227E-2</v>
      </c>
      <c r="G8598">
        <v>714</v>
      </c>
      <c r="H8598">
        <v>3297.71</v>
      </c>
      <c r="I8598">
        <v>0</v>
      </c>
      <c r="J8598" t="s">
        <v>3998</v>
      </c>
      <c r="K8598" t="s">
        <v>22</v>
      </c>
      <c r="L8598">
        <v>1</v>
      </c>
      <c r="M8598" t="s">
        <v>1661</v>
      </c>
      <c r="N8598" t="s">
        <v>23</v>
      </c>
      <c r="O8598" t="s">
        <v>46</v>
      </c>
      <c r="P8598" t="s">
        <v>28</v>
      </c>
      <c r="R8598" t="s">
        <v>26</v>
      </c>
      <c r="S8598">
        <v>18.3</v>
      </c>
      <c r="T8598">
        <v>17.5</v>
      </c>
      <c r="U8598">
        <v>17.5</v>
      </c>
      <c r="V8598">
        <v>0.8</v>
      </c>
      <c r="W8598">
        <v>0.8</v>
      </c>
      <c r="AB8598">
        <f t="shared" si="172"/>
        <v>3060.8</v>
      </c>
    </row>
    <row r="8599" spans="1:28" x14ac:dyDescent="0.25">
      <c r="A8599" t="s">
        <v>4034</v>
      </c>
      <c r="B8599" t="s">
        <v>3997</v>
      </c>
      <c r="C8599" s="1">
        <v>0.70876157407407403</v>
      </c>
      <c r="D8599">
        <v>821</v>
      </c>
      <c r="E8599" s="2">
        <v>3.8167986111111114E-2</v>
      </c>
      <c r="F8599" s="1">
        <v>3.8159722222222227E-2</v>
      </c>
      <c r="G8599">
        <v>714</v>
      </c>
      <c r="H8599">
        <v>3297.71</v>
      </c>
      <c r="I8599">
        <v>0</v>
      </c>
      <c r="J8599" t="s">
        <v>3998</v>
      </c>
      <c r="K8599" t="s">
        <v>22</v>
      </c>
      <c r="L8599">
        <v>1</v>
      </c>
      <c r="M8599" t="s">
        <v>1661</v>
      </c>
      <c r="N8599" t="s">
        <v>23</v>
      </c>
      <c r="O8599" t="s">
        <v>42</v>
      </c>
      <c r="P8599" t="s">
        <v>28</v>
      </c>
      <c r="R8599" t="s">
        <v>26</v>
      </c>
      <c r="S8599">
        <v>18.100000000000001</v>
      </c>
      <c r="T8599">
        <v>17.5</v>
      </c>
      <c r="U8599">
        <v>17.5</v>
      </c>
      <c r="V8599">
        <v>0.6</v>
      </c>
      <c r="W8599">
        <v>0.6</v>
      </c>
      <c r="AB8599">
        <f t="shared" si="172"/>
        <v>3060.8</v>
      </c>
    </row>
    <row r="8600" spans="1:28" x14ac:dyDescent="0.25">
      <c r="A8600" t="s">
        <v>4034</v>
      </c>
      <c r="B8600" t="s">
        <v>3997</v>
      </c>
      <c r="C8600" s="1">
        <v>0.70876157407407403</v>
      </c>
      <c r="D8600">
        <v>821</v>
      </c>
      <c r="E8600" s="2">
        <v>3.8167986111111114E-2</v>
      </c>
      <c r="F8600" s="1">
        <v>3.8159722222222227E-2</v>
      </c>
      <c r="G8600">
        <v>714</v>
      </c>
      <c r="H8600">
        <v>3297.71</v>
      </c>
      <c r="I8600">
        <v>0</v>
      </c>
      <c r="J8600" t="s">
        <v>3998</v>
      </c>
      <c r="K8600" t="s">
        <v>22</v>
      </c>
      <c r="L8600">
        <v>1</v>
      </c>
      <c r="M8600" t="s">
        <v>1661</v>
      </c>
      <c r="N8600" t="s">
        <v>23</v>
      </c>
      <c r="O8600" t="s">
        <v>33</v>
      </c>
      <c r="P8600" t="s">
        <v>28</v>
      </c>
      <c r="R8600" t="s">
        <v>26</v>
      </c>
      <c r="S8600">
        <v>17.5</v>
      </c>
      <c r="T8600">
        <v>17.5</v>
      </c>
      <c r="U8600">
        <v>17.5</v>
      </c>
      <c r="V8600">
        <v>0</v>
      </c>
      <c r="W8600">
        <v>0</v>
      </c>
      <c r="AB8600">
        <f t="shared" si="172"/>
        <v>3060.8</v>
      </c>
    </row>
    <row r="8601" spans="1:28" x14ac:dyDescent="0.25">
      <c r="A8601" t="s">
        <v>4035</v>
      </c>
      <c r="B8601" t="s">
        <v>3997</v>
      </c>
      <c r="C8601" s="1">
        <v>0.71085648148148151</v>
      </c>
      <c r="D8601">
        <v>524</v>
      </c>
      <c r="E8601" s="2">
        <v>4.0259456018518519E-2</v>
      </c>
      <c r="F8601" s="1">
        <v>4.0254629629629633E-2</v>
      </c>
      <c r="G8601">
        <v>417</v>
      </c>
      <c r="H8601">
        <v>3478.42</v>
      </c>
      <c r="I8601">
        <v>0</v>
      </c>
      <c r="J8601" t="s">
        <v>3998</v>
      </c>
      <c r="K8601" t="s">
        <v>22</v>
      </c>
      <c r="L8601">
        <v>1</v>
      </c>
      <c r="M8601" t="s">
        <v>1661</v>
      </c>
      <c r="N8601" t="s">
        <v>23</v>
      </c>
      <c r="O8601" t="s">
        <v>31</v>
      </c>
      <c r="P8601" t="s">
        <v>28</v>
      </c>
      <c r="R8601" t="s">
        <v>26</v>
      </c>
      <c r="S8601">
        <v>22.5</v>
      </c>
      <c r="T8601">
        <v>17.3</v>
      </c>
      <c r="U8601">
        <v>17.3</v>
      </c>
      <c r="V8601">
        <v>5.2</v>
      </c>
      <c r="W8601">
        <v>5.2</v>
      </c>
      <c r="AB8601">
        <f t="shared" si="172"/>
        <v>3241.51</v>
      </c>
    </row>
    <row r="8602" spans="1:28" x14ac:dyDescent="0.25">
      <c r="A8602" t="s">
        <v>4035</v>
      </c>
      <c r="B8602" t="s">
        <v>3997</v>
      </c>
      <c r="C8602" s="1">
        <v>0.71085648148148151</v>
      </c>
      <c r="D8602">
        <v>524</v>
      </c>
      <c r="E8602" s="2">
        <v>4.0259456018518519E-2</v>
      </c>
      <c r="F8602" s="1">
        <v>4.0254629629629633E-2</v>
      </c>
      <c r="G8602">
        <v>417</v>
      </c>
      <c r="H8602">
        <v>3478.42</v>
      </c>
      <c r="I8602">
        <v>0</v>
      </c>
      <c r="J8602" t="s">
        <v>3998</v>
      </c>
      <c r="K8602" t="s">
        <v>22</v>
      </c>
      <c r="L8602">
        <v>1</v>
      </c>
      <c r="M8602" t="s">
        <v>1661</v>
      </c>
      <c r="N8602" t="s">
        <v>23</v>
      </c>
      <c r="O8602" t="s">
        <v>46</v>
      </c>
      <c r="P8602" t="s">
        <v>28</v>
      </c>
      <c r="R8602" t="s">
        <v>26</v>
      </c>
      <c r="S8602">
        <v>17.899999999999999</v>
      </c>
      <c r="T8602">
        <v>17.3</v>
      </c>
      <c r="U8602">
        <v>17.3</v>
      </c>
      <c r="V8602">
        <v>0.6</v>
      </c>
      <c r="W8602">
        <v>0.6</v>
      </c>
      <c r="AB8602">
        <f t="shared" si="172"/>
        <v>3241.51</v>
      </c>
    </row>
    <row r="8603" spans="1:28" x14ac:dyDescent="0.25">
      <c r="A8603" t="s">
        <v>4035</v>
      </c>
      <c r="B8603" t="s">
        <v>3997</v>
      </c>
      <c r="C8603" s="1">
        <v>0.71085648148148151</v>
      </c>
      <c r="D8603">
        <v>524</v>
      </c>
      <c r="E8603" s="2">
        <v>4.0259456018518519E-2</v>
      </c>
      <c r="F8603" s="1">
        <v>4.0254629629629633E-2</v>
      </c>
      <c r="G8603">
        <v>417</v>
      </c>
      <c r="H8603">
        <v>3478.42</v>
      </c>
      <c r="I8603">
        <v>0</v>
      </c>
      <c r="J8603" t="s">
        <v>3998</v>
      </c>
      <c r="K8603" t="s">
        <v>22</v>
      </c>
      <c r="L8603">
        <v>1</v>
      </c>
      <c r="M8603" t="s">
        <v>1661</v>
      </c>
      <c r="N8603" t="s">
        <v>23</v>
      </c>
      <c r="O8603" t="s">
        <v>33</v>
      </c>
      <c r="P8603" t="s">
        <v>28</v>
      </c>
      <c r="R8603" t="s">
        <v>26</v>
      </c>
      <c r="S8603">
        <v>17.8</v>
      </c>
      <c r="T8603">
        <v>17.3</v>
      </c>
      <c r="U8603">
        <v>17.3</v>
      </c>
      <c r="V8603">
        <v>0.5</v>
      </c>
      <c r="W8603">
        <v>0.5</v>
      </c>
      <c r="AB8603">
        <f t="shared" si="172"/>
        <v>3241.51</v>
      </c>
    </row>
    <row r="8604" spans="1:28" x14ac:dyDescent="0.25">
      <c r="A8604" t="s">
        <v>4036</v>
      </c>
      <c r="B8604" t="s">
        <v>3997</v>
      </c>
      <c r="C8604" s="1">
        <v>0.71293981481481483</v>
      </c>
      <c r="D8604">
        <v>292</v>
      </c>
      <c r="E8604" s="2">
        <v>4.2340115740740737E-2</v>
      </c>
      <c r="F8604" s="1">
        <v>4.2337962962962966E-2</v>
      </c>
      <c r="G8604">
        <v>186</v>
      </c>
      <c r="H8604">
        <v>3658.19</v>
      </c>
      <c r="I8604">
        <v>0</v>
      </c>
      <c r="J8604" t="s">
        <v>3998</v>
      </c>
      <c r="K8604" t="s">
        <v>22</v>
      </c>
      <c r="L8604">
        <v>1</v>
      </c>
      <c r="M8604" t="s">
        <v>1661</v>
      </c>
      <c r="N8604" t="s">
        <v>23</v>
      </c>
      <c r="O8604" t="s">
        <v>31</v>
      </c>
      <c r="P8604" t="s">
        <v>28</v>
      </c>
      <c r="R8604" t="s">
        <v>26</v>
      </c>
      <c r="S8604">
        <v>23.3</v>
      </c>
      <c r="T8604">
        <v>17.399999999999999</v>
      </c>
      <c r="U8604">
        <v>17.7</v>
      </c>
      <c r="V8604">
        <v>5.9</v>
      </c>
      <c r="W8604">
        <v>5.6</v>
      </c>
      <c r="AB8604">
        <f t="shared" si="172"/>
        <v>3421.28</v>
      </c>
    </row>
    <row r="8605" spans="1:28" x14ac:dyDescent="0.25">
      <c r="A8605" t="s">
        <v>4036</v>
      </c>
      <c r="B8605" t="s">
        <v>3997</v>
      </c>
      <c r="C8605" s="1">
        <v>0.71293981481481483</v>
      </c>
      <c r="D8605">
        <v>292</v>
      </c>
      <c r="E8605" s="2">
        <v>4.2340115740740737E-2</v>
      </c>
      <c r="F8605" s="1">
        <v>4.2337962962962966E-2</v>
      </c>
      <c r="G8605">
        <v>186</v>
      </c>
      <c r="H8605">
        <v>3658.19</v>
      </c>
      <c r="I8605">
        <v>0</v>
      </c>
      <c r="J8605" t="s">
        <v>3998</v>
      </c>
      <c r="K8605" t="s">
        <v>22</v>
      </c>
      <c r="L8605">
        <v>1</v>
      </c>
      <c r="M8605" t="s">
        <v>1661</v>
      </c>
      <c r="N8605" t="s">
        <v>23</v>
      </c>
      <c r="O8605" t="s">
        <v>42</v>
      </c>
      <c r="P8605" t="s">
        <v>28</v>
      </c>
      <c r="R8605" t="s">
        <v>26</v>
      </c>
      <c r="S8605">
        <v>18</v>
      </c>
      <c r="T8605">
        <v>17.399999999999999</v>
      </c>
      <c r="U8605">
        <v>17.7</v>
      </c>
      <c r="V8605">
        <v>0.6</v>
      </c>
      <c r="W8605">
        <v>0.3</v>
      </c>
      <c r="AB8605">
        <f t="shared" si="172"/>
        <v>3421.28</v>
      </c>
    </row>
    <row r="8606" spans="1:28" x14ac:dyDescent="0.25">
      <c r="A8606" t="s">
        <v>4036</v>
      </c>
      <c r="B8606" t="s">
        <v>3997</v>
      </c>
      <c r="C8606" s="1">
        <v>0.71293981481481483</v>
      </c>
      <c r="D8606">
        <v>292</v>
      </c>
      <c r="E8606" s="2">
        <v>4.2340115740740737E-2</v>
      </c>
      <c r="F8606" s="1">
        <v>4.2337962962962966E-2</v>
      </c>
      <c r="G8606">
        <v>186</v>
      </c>
      <c r="H8606">
        <v>3658.19</v>
      </c>
      <c r="I8606">
        <v>0</v>
      </c>
      <c r="J8606" t="s">
        <v>3998</v>
      </c>
      <c r="K8606" t="s">
        <v>22</v>
      </c>
      <c r="L8606">
        <v>1</v>
      </c>
      <c r="M8606" t="s">
        <v>1661</v>
      </c>
      <c r="N8606" t="s">
        <v>23</v>
      </c>
      <c r="O8606" t="s">
        <v>33</v>
      </c>
      <c r="P8606" t="s">
        <v>28</v>
      </c>
      <c r="R8606" t="s">
        <v>26</v>
      </c>
      <c r="S8606">
        <v>18.100000000000001</v>
      </c>
      <c r="T8606">
        <v>17.399999999999999</v>
      </c>
      <c r="U8606">
        <v>17.7</v>
      </c>
      <c r="V8606">
        <v>0.7</v>
      </c>
      <c r="W8606">
        <v>0.4</v>
      </c>
      <c r="AB8606">
        <f t="shared" si="172"/>
        <v>3421.28</v>
      </c>
    </row>
    <row r="8607" spans="1:28" x14ac:dyDescent="0.25">
      <c r="A8607" t="s">
        <v>4037</v>
      </c>
      <c r="B8607" t="s">
        <v>3997</v>
      </c>
      <c r="C8607" s="1">
        <v>0.71502314814814805</v>
      </c>
      <c r="D8607">
        <v>361</v>
      </c>
      <c r="E8607" s="2">
        <v>4.4424247685185186E-2</v>
      </c>
      <c r="F8607" s="1">
        <v>4.4421296296296292E-2</v>
      </c>
      <c r="G8607">
        <v>255</v>
      </c>
      <c r="H8607">
        <v>3838.25</v>
      </c>
      <c r="I8607">
        <v>0</v>
      </c>
      <c r="J8607" t="s">
        <v>3998</v>
      </c>
      <c r="K8607" t="s">
        <v>22</v>
      </c>
      <c r="L8607">
        <v>1</v>
      </c>
      <c r="M8607" t="s">
        <v>1661</v>
      </c>
      <c r="N8607" t="s">
        <v>23</v>
      </c>
      <c r="O8607" t="s">
        <v>31</v>
      </c>
      <c r="P8607" t="s">
        <v>28</v>
      </c>
      <c r="R8607" t="s">
        <v>26</v>
      </c>
      <c r="S8607">
        <v>22.3</v>
      </c>
      <c r="T8607">
        <v>17.399999999999999</v>
      </c>
      <c r="U8607">
        <v>17.600000000000001</v>
      </c>
      <c r="V8607">
        <v>4.9000000000000004</v>
      </c>
      <c r="W8607">
        <v>4.7</v>
      </c>
      <c r="AB8607">
        <f t="shared" si="172"/>
        <v>3601.34</v>
      </c>
    </row>
    <row r="8608" spans="1:28" x14ac:dyDescent="0.25">
      <c r="A8608" t="s">
        <v>4037</v>
      </c>
      <c r="B8608" t="s">
        <v>3997</v>
      </c>
      <c r="C8608" s="1">
        <v>0.71502314814814805</v>
      </c>
      <c r="D8608">
        <v>361</v>
      </c>
      <c r="E8608" s="2">
        <v>4.4424247685185186E-2</v>
      </c>
      <c r="F8608" s="1">
        <v>4.4421296296296292E-2</v>
      </c>
      <c r="G8608">
        <v>255</v>
      </c>
      <c r="H8608">
        <v>3838.25</v>
      </c>
      <c r="I8608">
        <v>0</v>
      </c>
      <c r="J8608" t="s">
        <v>3998</v>
      </c>
      <c r="K8608" t="s">
        <v>22</v>
      </c>
      <c r="L8608">
        <v>1</v>
      </c>
      <c r="M8608" t="s">
        <v>1661</v>
      </c>
      <c r="N8608" t="s">
        <v>23</v>
      </c>
      <c r="O8608" t="s">
        <v>33</v>
      </c>
      <c r="P8608" t="s">
        <v>28</v>
      </c>
      <c r="R8608" t="s">
        <v>26</v>
      </c>
      <c r="S8608">
        <v>17.600000000000001</v>
      </c>
      <c r="T8608">
        <v>17.399999999999999</v>
      </c>
      <c r="U8608">
        <v>17.600000000000001</v>
      </c>
      <c r="V8608">
        <v>0.2</v>
      </c>
      <c r="W8608">
        <v>0</v>
      </c>
      <c r="AB8608">
        <f t="shared" si="172"/>
        <v>3601.34</v>
      </c>
    </row>
    <row r="8609" spans="1:28" x14ac:dyDescent="0.25">
      <c r="A8609" t="s">
        <v>4038</v>
      </c>
      <c r="B8609" t="s">
        <v>3997</v>
      </c>
      <c r="C8609" s="1">
        <v>0.71710648148148148</v>
      </c>
      <c r="D8609">
        <v>263</v>
      </c>
      <c r="E8609" s="2">
        <v>4.6506446759259253E-2</v>
      </c>
      <c r="F8609" s="1">
        <v>4.6504629629629625E-2</v>
      </c>
      <c r="G8609">
        <v>157</v>
      </c>
      <c r="H8609">
        <v>4018.16</v>
      </c>
      <c r="I8609">
        <v>0</v>
      </c>
      <c r="J8609" t="s">
        <v>3998</v>
      </c>
      <c r="K8609" t="s">
        <v>22</v>
      </c>
      <c r="L8609">
        <v>1</v>
      </c>
      <c r="M8609" t="s">
        <v>1661</v>
      </c>
      <c r="N8609" t="s">
        <v>23</v>
      </c>
      <c r="O8609" t="s">
        <v>31</v>
      </c>
      <c r="P8609" t="s">
        <v>28</v>
      </c>
      <c r="R8609" t="s">
        <v>26</v>
      </c>
      <c r="S8609">
        <v>20.3</v>
      </c>
      <c r="T8609">
        <v>17.399999999999999</v>
      </c>
      <c r="U8609">
        <v>17.5</v>
      </c>
      <c r="V8609">
        <v>2.9</v>
      </c>
      <c r="W8609">
        <v>2.8</v>
      </c>
      <c r="AB8609">
        <f t="shared" si="172"/>
        <v>3781.25</v>
      </c>
    </row>
    <row r="8610" spans="1:28" x14ac:dyDescent="0.25">
      <c r="A8610" t="s">
        <v>4038</v>
      </c>
      <c r="B8610" t="s">
        <v>3997</v>
      </c>
      <c r="C8610" s="1">
        <v>0.71710648148148148</v>
      </c>
      <c r="D8610">
        <v>263</v>
      </c>
      <c r="E8610" s="2">
        <v>4.6506446759259253E-2</v>
      </c>
      <c r="F8610" s="1">
        <v>4.6504629629629625E-2</v>
      </c>
      <c r="G8610">
        <v>157</v>
      </c>
      <c r="H8610">
        <v>4018.16</v>
      </c>
      <c r="I8610">
        <v>0</v>
      </c>
      <c r="J8610" t="s">
        <v>3998</v>
      </c>
      <c r="K8610" t="s">
        <v>22</v>
      </c>
      <c r="L8610">
        <v>1</v>
      </c>
      <c r="M8610" t="s">
        <v>1661</v>
      </c>
      <c r="N8610" t="s">
        <v>23</v>
      </c>
      <c r="O8610" t="s">
        <v>33</v>
      </c>
      <c r="P8610" t="s">
        <v>28</v>
      </c>
      <c r="R8610" t="s">
        <v>26</v>
      </c>
      <c r="S8610">
        <v>17.7</v>
      </c>
      <c r="T8610">
        <v>17.399999999999999</v>
      </c>
      <c r="U8610">
        <v>17.5</v>
      </c>
      <c r="V8610">
        <v>0.3</v>
      </c>
      <c r="W8610">
        <v>0.2</v>
      </c>
      <c r="AB8610">
        <f t="shared" si="172"/>
        <v>3781.25</v>
      </c>
    </row>
    <row r="8611" spans="1:28" x14ac:dyDescent="0.25">
      <c r="A8611" t="s">
        <v>4039</v>
      </c>
      <c r="B8611" t="s">
        <v>3997</v>
      </c>
      <c r="C8611" s="1">
        <v>0.71917824074074066</v>
      </c>
      <c r="D8611">
        <v>731</v>
      </c>
      <c r="E8611" s="2">
        <v>4.8583622685185186E-2</v>
      </c>
      <c r="F8611" s="1">
        <v>4.8576388888888884E-2</v>
      </c>
      <c r="G8611">
        <v>625</v>
      </c>
      <c r="H8611">
        <v>4197.63</v>
      </c>
      <c r="I8611">
        <v>0</v>
      </c>
      <c r="J8611" t="s">
        <v>3998</v>
      </c>
      <c r="K8611" t="s">
        <v>22</v>
      </c>
      <c r="L8611">
        <v>1</v>
      </c>
      <c r="M8611" t="s">
        <v>1661</v>
      </c>
      <c r="N8611" t="s">
        <v>23</v>
      </c>
      <c r="O8611" t="s">
        <v>31</v>
      </c>
      <c r="P8611" t="s">
        <v>28</v>
      </c>
      <c r="R8611" t="s">
        <v>26</v>
      </c>
      <c r="S8611">
        <v>22.1</v>
      </c>
      <c r="T8611">
        <v>17.2</v>
      </c>
      <c r="U8611">
        <v>17.3</v>
      </c>
      <c r="V8611">
        <v>4.9000000000000004</v>
      </c>
      <c r="W8611">
        <v>4.8</v>
      </c>
      <c r="AB8611">
        <f t="shared" si="172"/>
        <v>3960.7200000000003</v>
      </c>
    </row>
    <row r="8612" spans="1:28" x14ac:dyDescent="0.25">
      <c r="A8612" t="s">
        <v>4039</v>
      </c>
      <c r="B8612" t="s">
        <v>3997</v>
      </c>
      <c r="C8612" s="1">
        <v>0.71917824074074066</v>
      </c>
      <c r="D8612">
        <v>731</v>
      </c>
      <c r="E8612" s="2">
        <v>4.8583622685185186E-2</v>
      </c>
      <c r="F8612" s="1">
        <v>4.8576388888888884E-2</v>
      </c>
      <c r="G8612">
        <v>625</v>
      </c>
      <c r="H8612">
        <v>4197.63</v>
      </c>
      <c r="I8612">
        <v>0</v>
      </c>
      <c r="J8612" t="s">
        <v>3998</v>
      </c>
      <c r="K8612" t="s">
        <v>22</v>
      </c>
      <c r="L8612">
        <v>1</v>
      </c>
      <c r="M8612" t="s">
        <v>1661</v>
      </c>
      <c r="N8612" t="s">
        <v>23</v>
      </c>
      <c r="O8612" t="s">
        <v>46</v>
      </c>
      <c r="P8612" t="s">
        <v>28</v>
      </c>
      <c r="R8612" t="s">
        <v>26</v>
      </c>
      <c r="S8612">
        <v>17.8</v>
      </c>
      <c r="T8612">
        <v>17.2</v>
      </c>
      <c r="U8612">
        <v>17.3</v>
      </c>
      <c r="V8612">
        <v>0.6</v>
      </c>
      <c r="W8612">
        <v>0.5</v>
      </c>
      <c r="AB8612">
        <f t="shared" si="172"/>
        <v>3960.7200000000003</v>
      </c>
    </row>
    <row r="8613" spans="1:28" x14ac:dyDescent="0.25">
      <c r="A8613" t="s">
        <v>4039</v>
      </c>
      <c r="B8613" t="s">
        <v>3997</v>
      </c>
      <c r="C8613" s="1">
        <v>0.71917824074074066</v>
      </c>
      <c r="D8613">
        <v>731</v>
      </c>
      <c r="E8613" s="2">
        <v>4.8583622685185186E-2</v>
      </c>
      <c r="F8613" s="1">
        <v>4.8576388888888884E-2</v>
      </c>
      <c r="G8613">
        <v>625</v>
      </c>
      <c r="H8613">
        <v>4197.63</v>
      </c>
      <c r="I8613">
        <v>0</v>
      </c>
      <c r="J8613" t="s">
        <v>3998</v>
      </c>
      <c r="K8613" t="s">
        <v>22</v>
      </c>
      <c r="L8613">
        <v>1</v>
      </c>
      <c r="M8613" t="s">
        <v>1661</v>
      </c>
      <c r="N8613" t="s">
        <v>23</v>
      </c>
      <c r="O8613" t="s">
        <v>42</v>
      </c>
      <c r="P8613" t="s">
        <v>28</v>
      </c>
      <c r="R8613" t="s">
        <v>26</v>
      </c>
      <c r="S8613">
        <v>17.899999999999999</v>
      </c>
      <c r="T8613">
        <v>17.2</v>
      </c>
      <c r="U8613">
        <v>17.3</v>
      </c>
      <c r="V8613">
        <v>0.7</v>
      </c>
      <c r="W8613">
        <v>0.6</v>
      </c>
      <c r="AB8613">
        <f t="shared" si="172"/>
        <v>3960.7200000000003</v>
      </c>
    </row>
    <row r="8614" spans="1:28" x14ac:dyDescent="0.25">
      <c r="A8614" t="s">
        <v>4039</v>
      </c>
      <c r="B8614" t="s">
        <v>3997</v>
      </c>
      <c r="C8614" s="1">
        <v>0.71917824074074066</v>
      </c>
      <c r="D8614">
        <v>731</v>
      </c>
      <c r="E8614" s="2">
        <v>4.8583622685185186E-2</v>
      </c>
      <c r="F8614" s="1">
        <v>4.8576388888888884E-2</v>
      </c>
      <c r="G8614">
        <v>625</v>
      </c>
      <c r="H8614">
        <v>4197.63</v>
      </c>
      <c r="I8614">
        <v>0</v>
      </c>
      <c r="J8614" t="s">
        <v>3998</v>
      </c>
      <c r="K8614" t="s">
        <v>22</v>
      </c>
      <c r="L8614">
        <v>1</v>
      </c>
      <c r="M8614" t="s">
        <v>1661</v>
      </c>
      <c r="N8614" t="s">
        <v>23</v>
      </c>
      <c r="O8614" t="s">
        <v>33</v>
      </c>
      <c r="P8614" t="s">
        <v>28</v>
      </c>
      <c r="R8614" t="s">
        <v>26</v>
      </c>
      <c r="S8614">
        <v>17.600000000000001</v>
      </c>
      <c r="T8614">
        <v>17.2</v>
      </c>
      <c r="U8614">
        <v>17.3</v>
      </c>
      <c r="V8614">
        <v>0.4</v>
      </c>
      <c r="W8614">
        <v>0.3</v>
      </c>
      <c r="AB8614">
        <f t="shared" si="172"/>
        <v>3960.7200000000003</v>
      </c>
    </row>
    <row r="8615" spans="1:28" x14ac:dyDescent="0.25">
      <c r="A8615" t="s">
        <v>4040</v>
      </c>
      <c r="B8615" t="s">
        <v>3997</v>
      </c>
      <c r="C8615" s="1">
        <v>0.7212615740740741</v>
      </c>
      <c r="D8615">
        <v>533</v>
      </c>
      <c r="E8615" s="2">
        <v>5.0664664351851851E-2</v>
      </c>
      <c r="F8615" s="1">
        <v>5.0659722222222224E-2</v>
      </c>
      <c r="G8615">
        <v>427</v>
      </c>
      <c r="H8615">
        <v>4377.43</v>
      </c>
      <c r="I8615">
        <v>0</v>
      </c>
      <c r="J8615" t="s">
        <v>3998</v>
      </c>
      <c r="K8615" t="s">
        <v>22</v>
      </c>
      <c r="L8615">
        <v>1</v>
      </c>
      <c r="M8615" t="s">
        <v>1661</v>
      </c>
      <c r="N8615" t="s">
        <v>23</v>
      </c>
      <c r="O8615" t="s">
        <v>31</v>
      </c>
      <c r="P8615" t="s">
        <v>28</v>
      </c>
      <c r="R8615" t="s">
        <v>26</v>
      </c>
      <c r="S8615">
        <v>17.3</v>
      </c>
      <c r="T8615">
        <v>17.100000000000001</v>
      </c>
      <c r="U8615">
        <v>17.2</v>
      </c>
      <c r="V8615">
        <v>0.2</v>
      </c>
      <c r="W8615">
        <v>0.1</v>
      </c>
      <c r="AB8615">
        <f t="shared" si="172"/>
        <v>4140.5200000000004</v>
      </c>
    </row>
    <row r="8616" spans="1:28" x14ac:dyDescent="0.25">
      <c r="A8616" t="s">
        <v>4040</v>
      </c>
      <c r="B8616" t="s">
        <v>3997</v>
      </c>
      <c r="C8616" s="1">
        <v>0.7212615740740741</v>
      </c>
      <c r="D8616">
        <v>533</v>
      </c>
      <c r="E8616" s="2">
        <v>5.0664664351851851E-2</v>
      </c>
      <c r="F8616" s="1">
        <v>5.0659722222222224E-2</v>
      </c>
      <c r="G8616">
        <v>427</v>
      </c>
      <c r="H8616">
        <v>4377.43</v>
      </c>
      <c r="I8616">
        <v>0</v>
      </c>
      <c r="J8616" t="s">
        <v>3998</v>
      </c>
      <c r="K8616" t="s">
        <v>22</v>
      </c>
      <c r="L8616">
        <v>1</v>
      </c>
      <c r="M8616" t="s">
        <v>1661</v>
      </c>
      <c r="N8616" t="s">
        <v>23</v>
      </c>
      <c r="O8616" t="s">
        <v>46</v>
      </c>
      <c r="P8616" t="s">
        <v>28</v>
      </c>
      <c r="R8616" t="s">
        <v>26</v>
      </c>
      <c r="S8616">
        <v>17.5</v>
      </c>
      <c r="T8616">
        <v>17.100000000000001</v>
      </c>
      <c r="U8616">
        <v>17.2</v>
      </c>
      <c r="V8616">
        <v>0.4</v>
      </c>
      <c r="W8616">
        <v>0.3</v>
      </c>
      <c r="AB8616">
        <f t="shared" si="172"/>
        <v>4140.5200000000004</v>
      </c>
    </row>
    <row r="8617" spans="1:28" x14ac:dyDescent="0.25">
      <c r="A8617" t="s">
        <v>4040</v>
      </c>
      <c r="B8617" t="s">
        <v>3997</v>
      </c>
      <c r="C8617" s="1">
        <v>0.7212615740740741</v>
      </c>
      <c r="D8617">
        <v>533</v>
      </c>
      <c r="E8617" s="2">
        <v>5.0664664351851851E-2</v>
      </c>
      <c r="F8617" s="1">
        <v>5.0659722222222224E-2</v>
      </c>
      <c r="G8617">
        <v>427</v>
      </c>
      <c r="H8617">
        <v>4377.43</v>
      </c>
      <c r="I8617">
        <v>0</v>
      </c>
      <c r="J8617" t="s">
        <v>3998</v>
      </c>
      <c r="K8617" t="s">
        <v>22</v>
      </c>
      <c r="L8617">
        <v>1</v>
      </c>
      <c r="M8617" t="s">
        <v>1661</v>
      </c>
      <c r="N8617" t="s">
        <v>23</v>
      </c>
      <c r="O8617" t="s">
        <v>33</v>
      </c>
      <c r="P8617" t="s">
        <v>28</v>
      </c>
      <c r="R8617" t="s">
        <v>26</v>
      </c>
      <c r="S8617">
        <v>17.7</v>
      </c>
      <c r="T8617">
        <v>17.100000000000001</v>
      </c>
      <c r="U8617">
        <v>17.2</v>
      </c>
      <c r="V8617">
        <v>0.6</v>
      </c>
      <c r="W8617">
        <v>0.5</v>
      </c>
      <c r="AB8617">
        <f t="shared" si="172"/>
        <v>4140.5200000000004</v>
      </c>
    </row>
    <row r="8618" spans="1:28" x14ac:dyDescent="0.25">
      <c r="A8618" t="s">
        <v>4041</v>
      </c>
      <c r="B8618" t="s">
        <v>3997</v>
      </c>
      <c r="C8618" s="1">
        <v>0.72334490740740742</v>
      </c>
      <c r="D8618">
        <v>969</v>
      </c>
      <c r="E8618" s="2">
        <v>5.2753043981481479E-2</v>
      </c>
      <c r="F8618" s="1">
        <v>5.2743055555555557E-2</v>
      </c>
      <c r="G8618">
        <v>863</v>
      </c>
      <c r="H8618">
        <v>4557.8599999999997</v>
      </c>
      <c r="I8618">
        <v>0</v>
      </c>
      <c r="J8618" t="s">
        <v>3998</v>
      </c>
      <c r="K8618" t="s">
        <v>22</v>
      </c>
      <c r="L8618">
        <v>1</v>
      </c>
      <c r="M8618" t="s">
        <v>1661</v>
      </c>
      <c r="N8618" t="s">
        <v>23</v>
      </c>
      <c r="O8618" t="s">
        <v>31</v>
      </c>
      <c r="P8618" t="s">
        <v>28</v>
      </c>
      <c r="R8618" t="s">
        <v>26</v>
      </c>
      <c r="S8618">
        <v>22.5</v>
      </c>
      <c r="T8618">
        <v>17.100000000000001</v>
      </c>
      <c r="U8618">
        <v>17.399999999999999</v>
      </c>
      <c r="V8618">
        <v>5.4</v>
      </c>
      <c r="W8618">
        <v>5.0999999999999996</v>
      </c>
      <c r="AB8618">
        <f t="shared" si="172"/>
        <v>4320.95</v>
      </c>
    </row>
    <row r="8619" spans="1:28" x14ac:dyDescent="0.25">
      <c r="A8619" t="s">
        <v>4041</v>
      </c>
      <c r="B8619" t="s">
        <v>3997</v>
      </c>
      <c r="C8619" s="1">
        <v>0.72334490740740742</v>
      </c>
      <c r="D8619">
        <v>969</v>
      </c>
      <c r="E8619" s="2">
        <v>5.2753043981481479E-2</v>
      </c>
      <c r="F8619" s="1">
        <v>5.2743055555555557E-2</v>
      </c>
      <c r="G8619">
        <v>863</v>
      </c>
      <c r="H8619">
        <v>4557.8599999999997</v>
      </c>
      <c r="I8619">
        <v>0</v>
      </c>
      <c r="J8619" t="s">
        <v>3998</v>
      </c>
      <c r="K8619" t="s">
        <v>22</v>
      </c>
      <c r="L8619">
        <v>1</v>
      </c>
      <c r="M8619" t="s">
        <v>1661</v>
      </c>
      <c r="N8619" t="s">
        <v>23</v>
      </c>
      <c r="O8619" t="s">
        <v>46</v>
      </c>
      <c r="P8619" t="s">
        <v>28</v>
      </c>
      <c r="R8619" t="s">
        <v>26</v>
      </c>
      <c r="S8619">
        <v>17.7</v>
      </c>
      <c r="T8619">
        <v>17.100000000000001</v>
      </c>
      <c r="U8619">
        <v>17.399999999999999</v>
      </c>
      <c r="V8619">
        <v>0.6</v>
      </c>
      <c r="W8619">
        <v>0.3</v>
      </c>
      <c r="AB8619">
        <f t="shared" si="172"/>
        <v>4320.95</v>
      </c>
    </row>
    <row r="8620" spans="1:28" x14ac:dyDescent="0.25">
      <c r="A8620" t="s">
        <v>4041</v>
      </c>
      <c r="B8620" t="s">
        <v>3997</v>
      </c>
      <c r="C8620" s="1">
        <v>0.72334490740740742</v>
      </c>
      <c r="D8620">
        <v>969</v>
      </c>
      <c r="E8620" s="2">
        <v>5.2753043981481479E-2</v>
      </c>
      <c r="F8620" s="1">
        <v>5.2743055555555557E-2</v>
      </c>
      <c r="G8620">
        <v>863</v>
      </c>
      <c r="H8620">
        <v>4557.8599999999997</v>
      </c>
      <c r="I8620">
        <v>0</v>
      </c>
      <c r="J8620" t="s">
        <v>3998</v>
      </c>
      <c r="K8620" t="s">
        <v>22</v>
      </c>
      <c r="L8620">
        <v>1</v>
      </c>
      <c r="M8620" t="s">
        <v>1661</v>
      </c>
      <c r="N8620" t="s">
        <v>23</v>
      </c>
      <c r="O8620" t="s">
        <v>42</v>
      </c>
      <c r="P8620" t="s">
        <v>28</v>
      </c>
      <c r="R8620" t="s">
        <v>26</v>
      </c>
      <c r="S8620">
        <v>17.5</v>
      </c>
      <c r="T8620">
        <v>17.100000000000001</v>
      </c>
      <c r="U8620">
        <v>17.399999999999999</v>
      </c>
      <c r="V8620">
        <v>0.4</v>
      </c>
      <c r="W8620">
        <v>0.1</v>
      </c>
      <c r="AB8620">
        <f t="shared" si="172"/>
        <v>4320.95</v>
      </c>
    </row>
    <row r="8621" spans="1:28" x14ac:dyDescent="0.25">
      <c r="A8621" t="s">
        <v>4041</v>
      </c>
      <c r="B8621" t="s">
        <v>3997</v>
      </c>
      <c r="C8621" s="1">
        <v>0.72334490740740742</v>
      </c>
      <c r="D8621">
        <v>969</v>
      </c>
      <c r="E8621" s="2">
        <v>5.2753043981481479E-2</v>
      </c>
      <c r="F8621" s="1">
        <v>5.2743055555555557E-2</v>
      </c>
      <c r="G8621">
        <v>863</v>
      </c>
      <c r="H8621">
        <v>4557.8599999999997</v>
      </c>
      <c r="I8621">
        <v>0</v>
      </c>
      <c r="J8621" t="s">
        <v>3998</v>
      </c>
      <c r="K8621" t="s">
        <v>22</v>
      </c>
      <c r="L8621">
        <v>1</v>
      </c>
      <c r="M8621" t="s">
        <v>1661</v>
      </c>
      <c r="N8621" t="s">
        <v>23</v>
      </c>
      <c r="O8621" t="s">
        <v>33</v>
      </c>
      <c r="P8621" t="s">
        <v>28</v>
      </c>
      <c r="R8621" t="s">
        <v>26</v>
      </c>
      <c r="S8621">
        <v>17.399999999999999</v>
      </c>
      <c r="T8621">
        <v>17.100000000000001</v>
      </c>
      <c r="U8621">
        <v>17.399999999999999</v>
      </c>
      <c r="V8621">
        <v>0.3</v>
      </c>
      <c r="W8621">
        <v>0</v>
      </c>
      <c r="AB8621">
        <f t="shared" si="172"/>
        <v>4320.95</v>
      </c>
    </row>
    <row r="8622" spans="1:28" x14ac:dyDescent="0.25">
      <c r="A8622" t="s">
        <v>4042</v>
      </c>
      <c r="B8622" t="s">
        <v>3997</v>
      </c>
      <c r="C8622" s="1">
        <v>0.72543981481481479</v>
      </c>
      <c r="D8622">
        <v>138</v>
      </c>
      <c r="E8622" s="2">
        <v>5.4838333333333329E-2</v>
      </c>
      <c r="F8622" s="1">
        <v>5.4837962962962956E-2</v>
      </c>
      <c r="G8622">
        <v>32</v>
      </c>
      <c r="H8622">
        <v>4738.03</v>
      </c>
      <c r="I8622">
        <v>0</v>
      </c>
      <c r="J8622" t="s">
        <v>3998</v>
      </c>
      <c r="K8622" t="s">
        <v>22</v>
      </c>
      <c r="L8622">
        <v>1</v>
      </c>
      <c r="M8622" t="s">
        <v>1661</v>
      </c>
      <c r="N8622" t="s">
        <v>23</v>
      </c>
      <c r="O8622" t="s">
        <v>31</v>
      </c>
      <c r="P8622" t="s">
        <v>28</v>
      </c>
      <c r="R8622" t="s">
        <v>26</v>
      </c>
      <c r="S8622">
        <v>21.9</v>
      </c>
      <c r="T8622">
        <v>17.3</v>
      </c>
      <c r="U8622">
        <v>17.5</v>
      </c>
      <c r="V8622">
        <v>4.5999999999999996</v>
      </c>
      <c r="W8622">
        <v>4.4000000000000004</v>
      </c>
      <c r="AB8622">
        <f t="shared" si="172"/>
        <v>4501.12</v>
      </c>
    </row>
    <row r="8623" spans="1:28" x14ac:dyDescent="0.25">
      <c r="A8623" t="s">
        <v>4042</v>
      </c>
      <c r="B8623" t="s">
        <v>3997</v>
      </c>
      <c r="C8623" s="1">
        <v>0.72543981481481479</v>
      </c>
      <c r="D8623">
        <v>138</v>
      </c>
      <c r="E8623" s="2">
        <v>5.4838333333333329E-2</v>
      </c>
      <c r="F8623" s="1">
        <v>5.4837962962962956E-2</v>
      </c>
      <c r="G8623">
        <v>32</v>
      </c>
      <c r="H8623">
        <v>4738.03</v>
      </c>
      <c r="I8623">
        <v>0</v>
      </c>
      <c r="J8623" t="s">
        <v>3998</v>
      </c>
      <c r="K8623" t="s">
        <v>22</v>
      </c>
      <c r="L8623">
        <v>1</v>
      </c>
      <c r="M8623" t="s">
        <v>1661</v>
      </c>
      <c r="N8623" t="s">
        <v>23</v>
      </c>
      <c r="O8623" t="s">
        <v>24</v>
      </c>
      <c r="P8623" t="s">
        <v>28</v>
      </c>
      <c r="R8623" t="s">
        <v>26</v>
      </c>
      <c r="S8623">
        <v>17.8</v>
      </c>
      <c r="T8623">
        <v>17.3</v>
      </c>
      <c r="U8623">
        <v>17.5</v>
      </c>
      <c r="V8623">
        <v>0.5</v>
      </c>
      <c r="W8623">
        <v>0.3</v>
      </c>
      <c r="AB8623">
        <f t="shared" si="172"/>
        <v>4501.12</v>
      </c>
    </row>
    <row r="8624" spans="1:28" x14ac:dyDescent="0.25">
      <c r="A8624" t="s">
        <v>4043</v>
      </c>
      <c r="B8624" t="s">
        <v>3997</v>
      </c>
      <c r="C8624" s="1">
        <v>0.72752314814814811</v>
      </c>
      <c r="D8624">
        <v>474</v>
      </c>
      <c r="E8624" s="2">
        <v>5.6925555555555556E-2</v>
      </c>
      <c r="F8624" s="1">
        <v>5.6921296296296296E-2</v>
      </c>
      <c r="G8624">
        <v>368</v>
      </c>
      <c r="H8624">
        <v>4918.37</v>
      </c>
      <c r="I8624">
        <v>0</v>
      </c>
      <c r="J8624" t="s">
        <v>3998</v>
      </c>
      <c r="K8624" t="s">
        <v>22</v>
      </c>
      <c r="L8624">
        <v>1</v>
      </c>
      <c r="M8624" t="s">
        <v>1661</v>
      </c>
      <c r="N8624" t="s">
        <v>23</v>
      </c>
      <c r="O8624" t="s">
        <v>31</v>
      </c>
      <c r="P8624" t="s">
        <v>28</v>
      </c>
      <c r="R8624" t="s">
        <v>26</v>
      </c>
      <c r="S8624">
        <v>22.5</v>
      </c>
      <c r="T8624">
        <v>17.100000000000001</v>
      </c>
      <c r="U8624">
        <v>17.2</v>
      </c>
      <c r="V8624">
        <v>5.4</v>
      </c>
      <c r="W8624">
        <v>5.3</v>
      </c>
      <c r="AB8624">
        <f t="shared" si="172"/>
        <v>4681.46</v>
      </c>
    </row>
    <row r="8625" spans="1:28" x14ac:dyDescent="0.25">
      <c r="A8625" t="s">
        <v>4044</v>
      </c>
      <c r="B8625" t="s">
        <v>3997</v>
      </c>
      <c r="C8625" s="1">
        <v>0.72960648148148144</v>
      </c>
      <c r="D8625">
        <v>944</v>
      </c>
      <c r="E8625" s="2">
        <v>5.901431712962963E-2</v>
      </c>
      <c r="F8625" s="1">
        <v>5.9004629629629629E-2</v>
      </c>
      <c r="G8625">
        <v>837</v>
      </c>
      <c r="H8625">
        <v>5098.84</v>
      </c>
      <c r="I8625">
        <v>0</v>
      </c>
      <c r="J8625" t="s">
        <v>3998</v>
      </c>
      <c r="K8625" t="s">
        <v>22</v>
      </c>
      <c r="L8625">
        <v>1</v>
      </c>
      <c r="M8625" t="s">
        <v>1661</v>
      </c>
      <c r="N8625" t="s">
        <v>23</v>
      </c>
      <c r="O8625" t="s">
        <v>31</v>
      </c>
      <c r="P8625" t="s">
        <v>28</v>
      </c>
      <c r="R8625" t="s">
        <v>26</v>
      </c>
      <c r="S8625">
        <v>20.6</v>
      </c>
      <c r="T8625">
        <v>17.3</v>
      </c>
      <c r="U8625">
        <v>17.5</v>
      </c>
      <c r="V8625">
        <v>3.3</v>
      </c>
      <c r="W8625">
        <v>3.1</v>
      </c>
      <c r="AB8625">
        <f t="shared" si="172"/>
        <v>4861.93</v>
      </c>
    </row>
    <row r="8626" spans="1:28" x14ac:dyDescent="0.25">
      <c r="A8626" t="s">
        <v>4044</v>
      </c>
      <c r="B8626" t="s">
        <v>3997</v>
      </c>
      <c r="C8626" s="1">
        <v>0.72960648148148144</v>
      </c>
      <c r="D8626">
        <v>944</v>
      </c>
      <c r="E8626" s="2">
        <v>5.901431712962963E-2</v>
      </c>
      <c r="F8626" s="1">
        <v>5.9004629629629629E-2</v>
      </c>
      <c r="G8626">
        <v>837</v>
      </c>
      <c r="H8626">
        <v>5098.84</v>
      </c>
      <c r="I8626">
        <v>0</v>
      </c>
      <c r="J8626" t="s">
        <v>3998</v>
      </c>
      <c r="K8626" t="s">
        <v>22</v>
      </c>
      <c r="L8626">
        <v>1</v>
      </c>
      <c r="M8626" t="s">
        <v>1661</v>
      </c>
      <c r="N8626" t="s">
        <v>23</v>
      </c>
      <c r="O8626" t="s">
        <v>46</v>
      </c>
      <c r="P8626" t="s">
        <v>28</v>
      </c>
      <c r="R8626" t="s">
        <v>26</v>
      </c>
      <c r="S8626">
        <v>18</v>
      </c>
      <c r="T8626">
        <v>17.3</v>
      </c>
      <c r="U8626">
        <v>17.5</v>
      </c>
      <c r="V8626">
        <v>0.7</v>
      </c>
      <c r="W8626">
        <v>0.5</v>
      </c>
      <c r="AB8626">
        <f t="shared" si="172"/>
        <v>4861.93</v>
      </c>
    </row>
    <row r="8627" spans="1:28" x14ac:dyDescent="0.25">
      <c r="A8627" t="s">
        <v>4045</v>
      </c>
      <c r="B8627" t="s">
        <v>3997</v>
      </c>
      <c r="C8627" s="1">
        <v>0.73167824074074073</v>
      </c>
      <c r="D8627">
        <v>878</v>
      </c>
      <c r="E8627" s="2">
        <v>6.1085324074074077E-2</v>
      </c>
      <c r="F8627" s="1">
        <v>6.1076388888888888E-2</v>
      </c>
      <c r="G8627">
        <v>772</v>
      </c>
      <c r="H8627">
        <v>5277.77</v>
      </c>
      <c r="I8627">
        <v>0</v>
      </c>
      <c r="J8627" t="s">
        <v>3998</v>
      </c>
      <c r="K8627" t="s">
        <v>22</v>
      </c>
      <c r="L8627">
        <v>1</v>
      </c>
      <c r="M8627" t="s">
        <v>1661</v>
      </c>
      <c r="N8627" t="s">
        <v>23</v>
      </c>
      <c r="O8627" t="s">
        <v>31</v>
      </c>
      <c r="P8627" t="s">
        <v>28</v>
      </c>
      <c r="R8627" t="s">
        <v>26</v>
      </c>
      <c r="S8627">
        <v>22.9</v>
      </c>
      <c r="T8627">
        <v>17.399999999999999</v>
      </c>
      <c r="U8627">
        <v>17.600000000000001</v>
      </c>
      <c r="V8627">
        <v>5.5</v>
      </c>
      <c r="W8627">
        <v>5.3</v>
      </c>
      <c r="AB8627">
        <f t="shared" si="172"/>
        <v>5040.8600000000006</v>
      </c>
    </row>
    <row r="8628" spans="1:28" x14ac:dyDescent="0.25">
      <c r="A8628" t="s">
        <v>4045</v>
      </c>
      <c r="B8628" t="s">
        <v>3997</v>
      </c>
      <c r="C8628" s="1">
        <v>0.73167824074074073</v>
      </c>
      <c r="D8628">
        <v>878</v>
      </c>
      <c r="E8628" s="2">
        <v>6.1085324074074077E-2</v>
      </c>
      <c r="F8628" s="1">
        <v>6.1076388888888888E-2</v>
      </c>
      <c r="G8628">
        <v>772</v>
      </c>
      <c r="H8628">
        <v>5277.77</v>
      </c>
      <c r="I8628">
        <v>0</v>
      </c>
      <c r="J8628" t="s">
        <v>3998</v>
      </c>
      <c r="K8628" t="s">
        <v>22</v>
      </c>
      <c r="L8628">
        <v>1</v>
      </c>
      <c r="M8628" t="s">
        <v>1661</v>
      </c>
      <c r="N8628" t="s">
        <v>23</v>
      </c>
      <c r="O8628" t="s">
        <v>36</v>
      </c>
      <c r="P8628" t="s">
        <v>28</v>
      </c>
      <c r="R8628" t="s">
        <v>26</v>
      </c>
      <c r="S8628">
        <v>17.600000000000001</v>
      </c>
      <c r="T8628">
        <v>17.399999999999999</v>
      </c>
      <c r="U8628">
        <v>17.600000000000001</v>
      </c>
      <c r="V8628">
        <v>0.2</v>
      </c>
      <c r="W8628">
        <v>0</v>
      </c>
      <c r="AB8628">
        <f t="shared" si="172"/>
        <v>5040.8600000000006</v>
      </c>
    </row>
    <row r="8629" spans="1:28" x14ac:dyDescent="0.25">
      <c r="A8629" t="s">
        <v>4045</v>
      </c>
      <c r="B8629" t="s">
        <v>3997</v>
      </c>
      <c r="C8629" s="1">
        <v>0.73167824074074073</v>
      </c>
      <c r="D8629">
        <v>878</v>
      </c>
      <c r="E8629" s="2">
        <v>6.1085324074074077E-2</v>
      </c>
      <c r="F8629" s="1">
        <v>6.1076388888888888E-2</v>
      </c>
      <c r="G8629">
        <v>772</v>
      </c>
      <c r="H8629">
        <v>5277.77</v>
      </c>
      <c r="I8629">
        <v>0</v>
      </c>
      <c r="J8629" t="s">
        <v>3998</v>
      </c>
      <c r="K8629" t="s">
        <v>22</v>
      </c>
      <c r="L8629">
        <v>1</v>
      </c>
      <c r="M8629" t="s">
        <v>1661</v>
      </c>
      <c r="N8629" t="s">
        <v>23</v>
      </c>
      <c r="O8629" t="s">
        <v>46</v>
      </c>
      <c r="P8629" t="s">
        <v>28</v>
      </c>
      <c r="R8629" t="s">
        <v>26</v>
      </c>
      <c r="S8629">
        <v>18</v>
      </c>
      <c r="T8629">
        <v>17.399999999999999</v>
      </c>
      <c r="U8629">
        <v>17.600000000000001</v>
      </c>
      <c r="V8629">
        <v>0.6</v>
      </c>
      <c r="W8629">
        <v>0.4</v>
      </c>
      <c r="AB8629">
        <f t="shared" si="172"/>
        <v>5040.8600000000006</v>
      </c>
    </row>
    <row r="8630" spans="1:28" x14ac:dyDescent="0.25">
      <c r="A8630" t="s">
        <v>4045</v>
      </c>
      <c r="B8630" t="s">
        <v>3997</v>
      </c>
      <c r="C8630" s="1">
        <v>0.73167824074074073</v>
      </c>
      <c r="D8630">
        <v>878</v>
      </c>
      <c r="E8630" s="2">
        <v>6.1085324074074077E-2</v>
      </c>
      <c r="F8630" s="1">
        <v>6.1076388888888888E-2</v>
      </c>
      <c r="G8630">
        <v>772</v>
      </c>
      <c r="H8630">
        <v>5277.77</v>
      </c>
      <c r="I8630">
        <v>0</v>
      </c>
      <c r="J8630" t="s">
        <v>3998</v>
      </c>
      <c r="K8630" t="s">
        <v>22</v>
      </c>
      <c r="L8630">
        <v>1</v>
      </c>
      <c r="M8630" t="s">
        <v>1661</v>
      </c>
      <c r="N8630" t="s">
        <v>23</v>
      </c>
      <c r="O8630" t="s">
        <v>42</v>
      </c>
      <c r="P8630" t="s">
        <v>28</v>
      </c>
      <c r="R8630" t="s">
        <v>26</v>
      </c>
      <c r="S8630">
        <v>17.7</v>
      </c>
      <c r="T8630">
        <v>17.399999999999999</v>
      </c>
      <c r="U8630">
        <v>17.600000000000001</v>
      </c>
      <c r="V8630">
        <v>0.3</v>
      </c>
      <c r="W8630">
        <v>0.1</v>
      </c>
      <c r="AB8630">
        <f t="shared" si="172"/>
        <v>5040.8600000000006</v>
      </c>
    </row>
    <row r="8631" spans="1:28" x14ac:dyDescent="0.25">
      <c r="A8631" t="s">
        <v>4045</v>
      </c>
      <c r="B8631" t="s">
        <v>3997</v>
      </c>
      <c r="C8631" s="1">
        <v>0.73167824074074073</v>
      </c>
      <c r="D8631">
        <v>878</v>
      </c>
      <c r="E8631" s="2">
        <v>6.1085324074074077E-2</v>
      </c>
      <c r="F8631" s="1">
        <v>6.1076388888888888E-2</v>
      </c>
      <c r="G8631">
        <v>772</v>
      </c>
      <c r="H8631">
        <v>5277.77</v>
      </c>
      <c r="I8631">
        <v>0</v>
      </c>
      <c r="J8631" t="s">
        <v>3998</v>
      </c>
      <c r="K8631" t="s">
        <v>22</v>
      </c>
      <c r="L8631">
        <v>1</v>
      </c>
      <c r="M8631" t="s">
        <v>1661</v>
      </c>
      <c r="N8631" t="s">
        <v>23</v>
      </c>
      <c r="O8631" t="s">
        <v>33</v>
      </c>
      <c r="P8631" t="s">
        <v>28</v>
      </c>
      <c r="R8631" t="s">
        <v>26</v>
      </c>
      <c r="S8631">
        <v>17.5</v>
      </c>
      <c r="T8631">
        <v>17.399999999999999</v>
      </c>
      <c r="U8631">
        <v>17.600000000000001</v>
      </c>
      <c r="V8631">
        <v>0.1</v>
      </c>
      <c r="W8631">
        <v>-0.1</v>
      </c>
      <c r="AB8631">
        <f t="shared" si="172"/>
        <v>5040.8600000000006</v>
      </c>
    </row>
    <row r="8632" spans="1:28" x14ac:dyDescent="0.25">
      <c r="A8632" t="s">
        <v>4046</v>
      </c>
      <c r="B8632" t="s">
        <v>3997</v>
      </c>
      <c r="C8632" s="1">
        <v>0.7337731481481482</v>
      </c>
      <c r="D8632">
        <v>80</v>
      </c>
      <c r="E8632" s="2">
        <v>6.3170995370370367E-2</v>
      </c>
      <c r="F8632" s="1">
        <v>6.3159722222222228E-2</v>
      </c>
      <c r="G8632">
        <v>974</v>
      </c>
      <c r="H8632">
        <v>5457.97</v>
      </c>
      <c r="I8632">
        <v>0</v>
      </c>
      <c r="J8632" t="s">
        <v>3998</v>
      </c>
      <c r="K8632" t="s">
        <v>22</v>
      </c>
      <c r="L8632">
        <v>1</v>
      </c>
      <c r="M8632" t="s">
        <v>1661</v>
      </c>
      <c r="N8632" t="s">
        <v>23</v>
      </c>
      <c r="O8632" t="s">
        <v>31</v>
      </c>
      <c r="P8632" t="s">
        <v>28</v>
      </c>
      <c r="R8632" t="s">
        <v>26</v>
      </c>
      <c r="S8632">
        <v>21</v>
      </c>
      <c r="T8632">
        <v>17.5</v>
      </c>
      <c r="U8632">
        <v>17.600000000000001</v>
      </c>
      <c r="V8632">
        <v>3.5</v>
      </c>
      <c r="W8632">
        <v>3.4</v>
      </c>
      <c r="AB8632">
        <f t="shared" si="172"/>
        <v>5221.0600000000004</v>
      </c>
    </row>
    <row r="8633" spans="1:28" x14ac:dyDescent="0.25">
      <c r="A8633" t="s">
        <v>4046</v>
      </c>
      <c r="B8633" t="s">
        <v>3997</v>
      </c>
      <c r="C8633" s="1">
        <v>0.7337731481481482</v>
      </c>
      <c r="D8633">
        <v>80</v>
      </c>
      <c r="E8633" s="2">
        <v>6.3170995370370367E-2</v>
      </c>
      <c r="F8633" s="1">
        <v>6.3159722222222228E-2</v>
      </c>
      <c r="G8633">
        <v>974</v>
      </c>
      <c r="H8633">
        <v>5457.97</v>
      </c>
      <c r="I8633">
        <v>0</v>
      </c>
      <c r="J8633" t="s">
        <v>3998</v>
      </c>
      <c r="K8633" t="s">
        <v>22</v>
      </c>
      <c r="L8633">
        <v>1</v>
      </c>
      <c r="M8633" t="s">
        <v>1661</v>
      </c>
      <c r="N8633" t="s">
        <v>23</v>
      </c>
      <c r="O8633" t="s">
        <v>36</v>
      </c>
      <c r="P8633" t="s">
        <v>28</v>
      </c>
      <c r="R8633" t="s">
        <v>26</v>
      </c>
      <c r="S8633">
        <v>17.899999999999999</v>
      </c>
      <c r="T8633">
        <v>17.5</v>
      </c>
      <c r="U8633">
        <v>17.600000000000001</v>
      </c>
      <c r="V8633">
        <v>0.4</v>
      </c>
      <c r="W8633">
        <v>0.3</v>
      </c>
      <c r="AB8633">
        <f t="shared" si="172"/>
        <v>5221.0600000000004</v>
      </c>
    </row>
    <row r="8634" spans="1:28" x14ac:dyDescent="0.25">
      <c r="A8634" t="s">
        <v>4046</v>
      </c>
      <c r="B8634" t="s">
        <v>3997</v>
      </c>
      <c r="C8634" s="1">
        <v>0.7337731481481482</v>
      </c>
      <c r="D8634">
        <v>80</v>
      </c>
      <c r="E8634" s="2">
        <v>6.3170995370370367E-2</v>
      </c>
      <c r="F8634" s="1">
        <v>6.3159722222222228E-2</v>
      </c>
      <c r="G8634">
        <v>974</v>
      </c>
      <c r="H8634">
        <v>5457.97</v>
      </c>
      <c r="I8634">
        <v>0</v>
      </c>
      <c r="J8634" t="s">
        <v>3998</v>
      </c>
      <c r="K8634" t="s">
        <v>22</v>
      </c>
      <c r="L8634">
        <v>1</v>
      </c>
      <c r="M8634" t="s">
        <v>1661</v>
      </c>
      <c r="N8634" t="s">
        <v>23</v>
      </c>
      <c r="O8634" t="s">
        <v>46</v>
      </c>
      <c r="P8634" t="s">
        <v>28</v>
      </c>
      <c r="R8634" t="s">
        <v>26</v>
      </c>
      <c r="S8634">
        <v>17.8</v>
      </c>
      <c r="T8634">
        <v>17.5</v>
      </c>
      <c r="U8634">
        <v>17.600000000000001</v>
      </c>
      <c r="V8634">
        <v>0.3</v>
      </c>
      <c r="W8634">
        <v>0.2</v>
      </c>
      <c r="AB8634">
        <f t="shared" si="172"/>
        <v>5221.0600000000004</v>
      </c>
    </row>
    <row r="8635" spans="1:28" x14ac:dyDescent="0.25">
      <c r="A8635" t="s">
        <v>4046</v>
      </c>
      <c r="B8635" t="s">
        <v>3997</v>
      </c>
      <c r="C8635" s="1">
        <v>0.7337731481481482</v>
      </c>
      <c r="D8635">
        <v>80</v>
      </c>
      <c r="E8635" s="2">
        <v>6.3170995370370367E-2</v>
      </c>
      <c r="F8635" s="1">
        <v>6.3159722222222228E-2</v>
      </c>
      <c r="G8635">
        <v>974</v>
      </c>
      <c r="H8635">
        <v>5457.97</v>
      </c>
      <c r="I8635">
        <v>0</v>
      </c>
      <c r="J8635" t="s">
        <v>3998</v>
      </c>
      <c r="K8635" t="s">
        <v>22</v>
      </c>
      <c r="L8635">
        <v>1</v>
      </c>
      <c r="M8635" t="s">
        <v>1661</v>
      </c>
      <c r="N8635" t="s">
        <v>23</v>
      </c>
      <c r="O8635" t="s">
        <v>33</v>
      </c>
      <c r="P8635" t="s">
        <v>28</v>
      </c>
      <c r="R8635" t="s">
        <v>26</v>
      </c>
      <c r="S8635">
        <v>17.8</v>
      </c>
      <c r="T8635">
        <v>17.5</v>
      </c>
      <c r="U8635">
        <v>17.600000000000001</v>
      </c>
      <c r="V8635">
        <v>0.3</v>
      </c>
      <c r="W8635">
        <v>0.2</v>
      </c>
      <c r="AB8635">
        <f t="shared" si="172"/>
        <v>5221.0600000000004</v>
      </c>
    </row>
    <row r="8636" spans="1:28" x14ac:dyDescent="0.25">
      <c r="A8636" t="s">
        <v>4047</v>
      </c>
      <c r="B8636" t="s">
        <v>3997</v>
      </c>
      <c r="C8636" s="1">
        <v>0.73585648148148142</v>
      </c>
      <c r="D8636">
        <v>550</v>
      </c>
      <c r="E8636" s="2">
        <v>6.5259756944444441E-2</v>
      </c>
      <c r="F8636" s="1">
        <v>6.5254629629629635E-2</v>
      </c>
      <c r="G8636">
        <v>443</v>
      </c>
      <c r="H8636">
        <v>5638.44</v>
      </c>
      <c r="I8636">
        <v>0</v>
      </c>
      <c r="J8636" t="s">
        <v>3998</v>
      </c>
      <c r="K8636" t="s">
        <v>22</v>
      </c>
      <c r="L8636">
        <v>1</v>
      </c>
      <c r="M8636" t="s">
        <v>1661</v>
      </c>
      <c r="N8636" t="s">
        <v>23</v>
      </c>
      <c r="O8636" t="s">
        <v>31</v>
      </c>
      <c r="P8636" t="s">
        <v>28</v>
      </c>
      <c r="R8636" t="s">
        <v>26</v>
      </c>
      <c r="S8636">
        <v>20.6</v>
      </c>
      <c r="T8636">
        <v>17.5</v>
      </c>
      <c r="U8636">
        <v>17.8</v>
      </c>
      <c r="V8636">
        <v>3.1</v>
      </c>
      <c r="W8636">
        <v>2.8</v>
      </c>
      <c r="AB8636">
        <f t="shared" si="172"/>
        <v>5401.53</v>
      </c>
    </row>
    <row r="8637" spans="1:28" x14ac:dyDescent="0.25">
      <c r="A8637" t="s">
        <v>4047</v>
      </c>
      <c r="B8637" t="s">
        <v>3997</v>
      </c>
      <c r="C8637" s="1">
        <v>0.73585648148148142</v>
      </c>
      <c r="D8637">
        <v>550</v>
      </c>
      <c r="E8637" s="2">
        <v>6.5259756944444441E-2</v>
      </c>
      <c r="F8637" s="1">
        <v>6.5254629629629635E-2</v>
      </c>
      <c r="G8637">
        <v>443</v>
      </c>
      <c r="H8637">
        <v>5638.44</v>
      </c>
      <c r="I8637">
        <v>0</v>
      </c>
      <c r="J8637" t="s">
        <v>3998</v>
      </c>
      <c r="K8637" t="s">
        <v>22</v>
      </c>
      <c r="L8637">
        <v>1</v>
      </c>
      <c r="M8637" t="s">
        <v>1661</v>
      </c>
      <c r="N8637" t="s">
        <v>23</v>
      </c>
      <c r="O8637" t="s">
        <v>42</v>
      </c>
      <c r="P8637" t="s">
        <v>28</v>
      </c>
      <c r="R8637" t="s">
        <v>26</v>
      </c>
      <c r="S8637">
        <v>17.8</v>
      </c>
      <c r="T8637">
        <v>17.5</v>
      </c>
      <c r="U8637">
        <v>17.8</v>
      </c>
      <c r="V8637">
        <v>0.3</v>
      </c>
      <c r="W8637">
        <v>0</v>
      </c>
      <c r="AB8637">
        <f t="shared" si="172"/>
        <v>5401.53</v>
      </c>
    </row>
    <row r="8638" spans="1:28" x14ac:dyDescent="0.25">
      <c r="A8638" t="s">
        <v>4048</v>
      </c>
      <c r="B8638" t="s">
        <v>3997</v>
      </c>
      <c r="C8638" s="1">
        <v>0.73793981481481474</v>
      </c>
      <c r="D8638">
        <v>752</v>
      </c>
      <c r="E8638" s="2">
        <v>6.734543981481482E-2</v>
      </c>
      <c r="F8638" s="1">
        <v>6.7337962962962961E-2</v>
      </c>
      <c r="G8638">
        <v>646</v>
      </c>
      <c r="H8638">
        <v>5818.65</v>
      </c>
      <c r="I8638">
        <v>0</v>
      </c>
      <c r="J8638" t="s">
        <v>3998</v>
      </c>
      <c r="K8638" t="s">
        <v>22</v>
      </c>
      <c r="L8638">
        <v>1</v>
      </c>
      <c r="M8638" t="s">
        <v>1661</v>
      </c>
      <c r="N8638" t="s">
        <v>23</v>
      </c>
      <c r="O8638" t="s">
        <v>31</v>
      </c>
      <c r="P8638" t="s">
        <v>28</v>
      </c>
      <c r="R8638" t="s">
        <v>26</v>
      </c>
      <c r="S8638">
        <v>21.2</v>
      </c>
      <c r="T8638">
        <v>17.399999999999999</v>
      </c>
      <c r="U8638">
        <v>17.5</v>
      </c>
      <c r="V8638">
        <v>3.8</v>
      </c>
      <c r="W8638">
        <v>3.7</v>
      </c>
      <c r="AB8638">
        <f t="shared" si="172"/>
        <v>5581.74</v>
      </c>
    </row>
    <row r="8639" spans="1:28" x14ac:dyDescent="0.25">
      <c r="A8639" t="s">
        <v>4048</v>
      </c>
      <c r="B8639" t="s">
        <v>3997</v>
      </c>
      <c r="C8639" s="1">
        <v>0.73793981481481474</v>
      </c>
      <c r="D8639">
        <v>752</v>
      </c>
      <c r="E8639" s="2">
        <v>6.734543981481482E-2</v>
      </c>
      <c r="F8639" s="1">
        <v>6.7337962962962961E-2</v>
      </c>
      <c r="G8639">
        <v>646</v>
      </c>
      <c r="H8639">
        <v>5818.65</v>
      </c>
      <c r="I8639">
        <v>0</v>
      </c>
      <c r="J8639" t="s">
        <v>3998</v>
      </c>
      <c r="K8639" t="s">
        <v>22</v>
      </c>
      <c r="L8639">
        <v>1</v>
      </c>
      <c r="M8639" t="s">
        <v>1661</v>
      </c>
      <c r="N8639" t="s">
        <v>23</v>
      </c>
      <c r="O8639" t="s">
        <v>33</v>
      </c>
      <c r="P8639" t="s">
        <v>28</v>
      </c>
      <c r="R8639" t="s">
        <v>26</v>
      </c>
      <c r="S8639">
        <v>17.8</v>
      </c>
      <c r="T8639">
        <v>17.399999999999999</v>
      </c>
      <c r="U8639">
        <v>17.5</v>
      </c>
      <c r="V8639">
        <v>0.4</v>
      </c>
      <c r="W8639">
        <v>0.3</v>
      </c>
      <c r="AB8639">
        <f t="shared" si="172"/>
        <v>5581.74</v>
      </c>
    </row>
    <row r="8640" spans="1:28" x14ac:dyDescent="0.25">
      <c r="A8640" t="s">
        <v>4049</v>
      </c>
      <c r="B8640" t="s">
        <v>3997</v>
      </c>
      <c r="C8640" s="1">
        <v>0.74002314814814818</v>
      </c>
      <c r="D8640">
        <v>788</v>
      </c>
      <c r="E8640" s="2">
        <v>6.9429178240740741E-2</v>
      </c>
      <c r="F8640" s="1">
        <v>6.94212962962963E-2</v>
      </c>
      <c r="G8640">
        <v>681</v>
      </c>
      <c r="H8640">
        <v>5998.68</v>
      </c>
      <c r="I8640">
        <v>0</v>
      </c>
      <c r="J8640" t="s">
        <v>3998</v>
      </c>
      <c r="K8640" t="s">
        <v>22</v>
      </c>
      <c r="L8640">
        <v>1</v>
      </c>
      <c r="M8640" t="s">
        <v>1661</v>
      </c>
      <c r="N8640" t="s">
        <v>23</v>
      </c>
      <c r="O8640" t="s">
        <v>31</v>
      </c>
      <c r="P8640" t="s">
        <v>28</v>
      </c>
      <c r="R8640" t="s">
        <v>26</v>
      </c>
      <c r="S8640">
        <v>22.2</v>
      </c>
      <c r="T8640">
        <v>17.100000000000001</v>
      </c>
      <c r="U8640">
        <v>17.3</v>
      </c>
      <c r="V8640">
        <v>5.0999999999999996</v>
      </c>
      <c r="W8640">
        <v>4.9000000000000004</v>
      </c>
      <c r="AB8640">
        <f t="shared" si="172"/>
        <v>5761.77</v>
      </c>
    </row>
    <row r="8641" spans="1:28" x14ac:dyDescent="0.25">
      <c r="A8641" t="s">
        <v>4049</v>
      </c>
      <c r="B8641" t="s">
        <v>3997</v>
      </c>
      <c r="C8641" s="1">
        <v>0.74002314814814818</v>
      </c>
      <c r="D8641">
        <v>788</v>
      </c>
      <c r="E8641" s="2">
        <v>6.9429178240740741E-2</v>
      </c>
      <c r="F8641" s="1">
        <v>6.94212962962963E-2</v>
      </c>
      <c r="G8641">
        <v>681</v>
      </c>
      <c r="H8641">
        <v>5998.68</v>
      </c>
      <c r="I8641">
        <v>0</v>
      </c>
      <c r="J8641" t="s">
        <v>3998</v>
      </c>
      <c r="K8641" t="s">
        <v>22</v>
      </c>
      <c r="L8641">
        <v>1</v>
      </c>
      <c r="M8641" t="s">
        <v>1661</v>
      </c>
      <c r="N8641" t="s">
        <v>23</v>
      </c>
      <c r="O8641" t="s">
        <v>42</v>
      </c>
      <c r="P8641" t="s">
        <v>28</v>
      </c>
      <c r="R8641" t="s">
        <v>26</v>
      </c>
      <c r="S8641">
        <v>17.600000000000001</v>
      </c>
      <c r="T8641">
        <v>17.100000000000001</v>
      </c>
      <c r="U8641">
        <v>17.3</v>
      </c>
      <c r="V8641">
        <v>0.5</v>
      </c>
      <c r="W8641">
        <v>0.3</v>
      </c>
      <c r="AB8641">
        <f t="shared" si="172"/>
        <v>5761.77</v>
      </c>
    </row>
    <row r="8642" spans="1:28" x14ac:dyDescent="0.25">
      <c r="A8642" t="s">
        <v>4050</v>
      </c>
      <c r="B8642" t="s">
        <v>3997</v>
      </c>
      <c r="C8642" s="1">
        <v>0.74209490740740736</v>
      </c>
      <c r="D8642">
        <v>889</v>
      </c>
      <c r="E8642" s="2">
        <v>7.1502106481481489E-2</v>
      </c>
      <c r="F8642" s="1">
        <v>7.149305555555556E-2</v>
      </c>
      <c r="G8642">
        <v>782</v>
      </c>
      <c r="H8642">
        <v>6177.78</v>
      </c>
      <c r="I8642">
        <v>0</v>
      </c>
      <c r="J8642" t="s">
        <v>3998</v>
      </c>
      <c r="K8642" t="s">
        <v>22</v>
      </c>
      <c r="L8642">
        <v>1</v>
      </c>
      <c r="M8642" t="s">
        <v>1661</v>
      </c>
      <c r="N8642" t="s">
        <v>23</v>
      </c>
      <c r="O8642" t="s">
        <v>31</v>
      </c>
      <c r="P8642" t="s">
        <v>28</v>
      </c>
      <c r="R8642" t="s">
        <v>26</v>
      </c>
      <c r="S8642">
        <v>20.3</v>
      </c>
      <c r="T8642">
        <v>17.2</v>
      </c>
      <c r="U8642">
        <v>17.399999999999999</v>
      </c>
      <c r="V8642">
        <v>3.1</v>
      </c>
      <c r="W8642">
        <v>2.9</v>
      </c>
      <c r="AB8642">
        <f t="shared" si="172"/>
        <v>5940.87</v>
      </c>
    </row>
    <row r="8643" spans="1:28" x14ac:dyDescent="0.25">
      <c r="A8643" t="s">
        <v>4050</v>
      </c>
      <c r="B8643" t="s">
        <v>3997</v>
      </c>
      <c r="C8643" s="1">
        <v>0.74209490740740736</v>
      </c>
      <c r="D8643">
        <v>889</v>
      </c>
      <c r="E8643" s="2">
        <v>7.1502106481481489E-2</v>
      </c>
      <c r="F8643" s="1">
        <v>7.149305555555556E-2</v>
      </c>
      <c r="G8643">
        <v>782</v>
      </c>
      <c r="H8643">
        <v>6177.78</v>
      </c>
      <c r="I8643">
        <v>0</v>
      </c>
      <c r="J8643" t="s">
        <v>3998</v>
      </c>
      <c r="K8643" t="s">
        <v>22</v>
      </c>
      <c r="L8643">
        <v>1</v>
      </c>
      <c r="M8643" t="s">
        <v>1661</v>
      </c>
      <c r="N8643" t="s">
        <v>23</v>
      </c>
      <c r="O8643" t="s">
        <v>46</v>
      </c>
      <c r="P8643" t="s">
        <v>28</v>
      </c>
      <c r="R8643" t="s">
        <v>26</v>
      </c>
      <c r="S8643">
        <v>18</v>
      </c>
      <c r="T8643">
        <v>17.2</v>
      </c>
      <c r="U8643">
        <v>17.399999999999999</v>
      </c>
      <c r="V8643">
        <v>0.8</v>
      </c>
      <c r="W8643">
        <v>0.6</v>
      </c>
      <c r="AB8643">
        <f t="shared" si="172"/>
        <v>5940.87</v>
      </c>
    </row>
    <row r="8644" spans="1:28" x14ac:dyDescent="0.25">
      <c r="A8644" t="s">
        <v>4050</v>
      </c>
      <c r="B8644" t="s">
        <v>3997</v>
      </c>
      <c r="C8644" s="1">
        <v>0.74209490740740736</v>
      </c>
      <c r="D8644">
        <v>889</v>
      </c>
      <c r="E8644" s="2">
        <v>7.1502106481481489E-2</v>
      </c>
      <c r="F8644" s="1">
        <v>7.149305555555556E-2</v>
      </c>
      <c r="G8644">
        <v>782</v>
      </c>
      <c r="H8644">
        <v>6177.78</v>
      </c>
      <c r="I8644">
        <v>0</v>
      </c>
      <c r="J8644" t="s">
        <v>3998</v>
      </c>
      <c r="K8644" t="s">
        <v>22</v>
      </c>
      <c r="L8644">
        <v>1</v>
      </c>
      <c r="M8644" t="s">
        <v>1661</v>
      </c>
      <c r="N8644" t="s">
        <v>23</v>
      </c>
      <c r="O8644" t="s">
        <v>42</v>
      </c>
      <c r="P8644" t="s">
        <v>28</v>
      </c>
      <c r="R8644" t="s">
        <v>26</v>
      </c>
      <c r="S8644">
        <v>17.8</v>
      </c>
      <c r="T8644">
        <v>17.2</v>
      </c>
      <c r="U8644">
        <v>17.399999999999999</v>
      </c>
      <c r="V8644">
        <v>0.6</v>
      </c>
      <c r="W8644">
        <v>0.4</v>
      </c>
      <c r="AB8644">
        <f t="shared" si="172"/>
        <v>5940.87</v>
      </c>
    </row>
    <row r="8645" spans="1:28" x14ac:dyDescent="0.25">
      <c r="A8645" t="s">
        <v>4051</v>
      </c>
      <c r="B8645" t="s">
        <v>3997</v>
      </c>
      <c r="C8645" s="1">
        <v>0.74418981481481483</v>
      </c>
      <c r="D8645">
        <v>425</v>
      </c>
      <c r="E8645" s="2">
        <v>7.3591655092592592E-2</v>
      </c>
      <c r="F8645" s="1">
        <v>7.3587962962962966E-2</v>
      </c>
      <c r="G8645">
        <v>319</v>
      </c>
      <c r="H8645">
        <v>6358.32</v>
      </c>
      <c r="I8645">
        <v>0</v>
      </c>
      <c r="J8645" t="s">
        <v>3998</v>
      </c>
      <c r="K8645" t="s">
        <v>22</v>
      </c>
      <c r="L8645">
        <v>1</v>
      </c>
      <c r="M8645" t="s">
        <v>1661</v>
      </c>
      <c r="N8645" t="s">
        <v>23</v>
      </c>
      <c r="O8645" t="s">
        <v>31</v>
      </c>
      <c r="P8645" t="s">
        <v>28</v>
      </c>
      <c r="R8645" t="s">
        <v>26</v>
      </c>
      <c r="S8645">
        <v>20.100000000000001</v>
      </c>
      <c r="T8645">
        <v>17.100000000000001</v>
      </c>
      <c r="U8645">
        <v>17.3</v>
      </c>
      <c r="V8645">
        <v>3</v>
      </c>
      <c r="W8645">
        <v>2.8</v>
      </c>
      <c r="AB8645">
        <f t="shared" si="172"/>
        <v>6121.41</v>
      </c>
    </row>
    <row r="8646" spans="1:28" x14ac:dyDescent="0.25">
      <c r="A8646" t="s">
        <v>4051</v>
      </c>
      <c r="B8646" t="s">
        <v>3997</v>
      </c>
      <c r="C8646" s="1">
        <v>0.74418981481481483</v>
      </c>
      <c r="D8646">
        <v>425</v>
      </c>
      <c r="E8646" s="2">
        <v>7.3591655092592592E-2</v>
      </c>
      <c r="F8646" s="1">
        <v>7.3587962962962966E-2</v>
      </c>
      <c r="G8646">
        <v>319</v>
      </c>
      <c r="H8646">
        <v>6358.32</v>
      </c>
      <c r="I8646">
        <v>0</v>
      </c>
      <c r="J8646" t="s">
        <v>3998</v>
      </c>
      <c r="K8646" t="s">
        <v>22</v>
      </c>
      <c r="L8646">
        <v>1</v>
      </c>
      <c r="M8646" t="s">
        <v>1661</v>
      </c>
      <c r="N8646" t="s">
        <v>23</v>
      </c>
      <c r="O8646" t="s">
        <v>46</v>
      </c>
      <c r="P8646" t="s">
        <v>28</v>
      </c>
      <c r="R8646" t="s">
        <v>26</v>
      </c>
      <c r="S8646">
        <v>17.8</v>
      </c>
      <c r="T8646">
        <v>17.100000000000001</v>
      </c>
      <c r="U8646">
        <v>17.3</v>
      </c>
      <c r="V8646">
        <v>0.7</v>
      </c>
      <c r="W8646">
        <v>0.5</v>
      </c>
      <c r="AB8646">
        <f t="shared" si="172"/>
        <v>6121.41</v>
      </c>
    </row>
    <row r="8647" spans="1:28" x14ac:dyDescent="0.25">
      <c r="A8647" t="s">
        <v>4051</v>
      </c>
      <c r="B8647" t="s">
        <v>3997</v>
      </c>
      <c r="C8647" s="1">
        <v>0.74418981481481483</v>
      </c>
      <c r="D8647">
        <v>425</v>
      </c>
      <c r="E8647" s="2">
        <v>7.3591655092592592E-2</v>
      </c>
      <c r="F8647" s="1">
        <v>7.3587962962962966E-2</v>
      </c>
      <c r="G8647">
        <v>319</v>
      </c>
      <c r="H8647">
        <v>6358.32</v>
      </c>
      <c r="I8647">
        <v>0</v>
      </c>
      <c r="J8647" t="s">
        <v>3998</v>
      </c>
      <c r="K8647" t="s">
        <v>22</v>
      </c>
      <c r="L8647">
        <v>1</v>
      </c>
      <c r="M8647" t="s">
        <v>1661</v>
      </c>
      <c r="N8647" t="s">
        <v>23</v>
      </c>
      <c r="O8647" t="s">
        <v>42</v>
      </c>
      <c r="P8647" t="s">
        <v>28</v>
      </c>
      <c r="R8647" t="s">
        <v>26</v>
      </c>
      <c r="S8647">
        <v>17.7</v>
      </c>
      <c r="T8647">
        <v>17.100000000000001</v>
      </c>
      <c r="U8647">
        <v>17.3</v>
      </c>
      <c r="V8647">
        <v>0.6</v>
      </c>
      <c r="W8647">
        <v>0.4</v>
      </c>
      <c r="AB8647">
        <f t="shared" si="172"/>
        <v>6121.41</v>
      </c>
    </row>
    <row r="8648" spans="1:28" x14ac:dyDescent="0.25">
      <c r="A8648" t="s">
        <v>4052</v>
      </c>
      <c r="B8648" t="s">
        <v>3997</v>
      </c>
      <c r="C8648" s="1">
        <v>0.74627314814814805</v>
      </c>
      <c r="D8648">
        <v>260</v>
      </c>
      <c r="E8648" s="2">
        <v>7.5673078703703711E-2</v>
      </c>
      <c r="F8648" s="1">
        <v>7.5671296296296306E-2</v>
      </c>
      <c r="G8648">
        <v>154</v>
      </c>
      <c r="H8648">
        <v>6538.15</v>
      </c>
      <c r="I8648">
        <v>0</v>
      </c>
      <c r="J8648" t="s">
        <v>3998</v>
      </c>
      <c r="K8648" t="s">
        <v>22</v>
      </c>
      <c r="L8648">
        <v>1</v>
      </c>
      <c r="M8648" t="s">
        <v>1661</v>
      </c>
      <c r="N8648" t="s">
        <v>23</v>
      </c>
      <c r="O8648" t="s">
        <v>31</v>
      </c>
      <c r="P8648" t="s">
        <v>28</v>
      </c>
      <c r="R8648" t="s">
        <v>26</v>
      </c>
      <c r="S8648">
        <v>19.8</v>
      </c>
      <c r="T8648">
        <v>17.2</v>
      </c>
      <c r="U8648">
        <v>17.3</v>
      </c>
      <c r="V8648">
        <v>2.6</v>
      </c>
      <c r="W8648">
        <v>2.5</v>
      </c>
      <c r="AB8648">
        <f t="shared" si="172"/>
        <v>6301.24</v>
      </c>
    </row>
    <row r="8649" spans="1:28" x14ac:dyDescent="0.25">
      <c r="A8649" t="s">
        <v>4052</v>
      </c>
      <c r="B8649" t="s">
        <v>3997</v>
      </c>
      <c r="C8649" s="1">
        <v>0.74627314814814805</v>
      </c>
      <c r="D8649">
        <v>260</v>
      </c>
      <c r="E8649" s="2">
        <v>7.5673078703703711E-2</v>
      </c>
      <c r="F8649" s="1">
        <v>7.5671296296296306E-2</v>
      </c>
      <c r="G8649">
        <v>154</v>
      </c>
      <c r="H8649">
        <v>6538.15</v>
      </c>
      <c r="I8649">
        <v>0</v>
      </c>
      <c r="J8649" t="s">
        <v>3998</v>
      </c>
      <c r="K8649" t="s">
        <v>22</v>
      </c>
      <c r="L8649">
        <v>1</v>
      </c>
      <c r="M8649" t="s">
        <v>1661</v>
      </c>
      <c r="N8649" t="s">
        <v>23</v>
      </c>
      <c r="O8649" t="s">
        <v>33</v>
      </c>
      <c r="P8649" t="s">
        <v>28</v>
      </c>
      <c r="R8649" t="s">
        <v>26</v>
      </c>
      <c r="S8649">
        <v>17.399999999999999</v>
      </c>
      <c r="T8649">
        <v>17.2</v>
      </c>
      <c r="U8649">
        <v>17.3</v>
      </c>
      <c r="V8649">
        <v>0.2</v>
      </c>
      <c r="W8649">
        <v>0.1</v>
      </c>
      <c r="AB8649">
        <f t="shared" si="172"/>
        <v>6301.24</v>
      </c>
    </row>
    <row r="8650" spans="1:28" x14ac:dyDescent="0.25">
      <c r="A8650" t="s">
        <v>4053</v>
      </c>
      <c r="B8650" t="s">
        <v>3997</v>
      </c>
      <c r="C8650" s="1">
        <v>0.74835648148148148</v>
      </c>
      <c r="D8650">
        <v>563</v>
      </c>
      <c r="E8650" s="2">
        <v>7.7759907407407403E-2</v>
      </c>
      <c r="F8650" s="1">
        <v>7.7754629629629632E-2</v>
      </c>
      <c r="G8650">
        <v>456</v>
      </c>
      <c r="H8650">
        <v>6718.46</v>
      </c>
      <c r="I8650">
        <v>0</v>
      </c>
      <c r="J8650" t="s">
        <v>3998</v>
      </c>
      <c r="K8650" t="s">
        <v>22</v>
      </c>
      <c r="L8650">
        <v>1</v>
      </c>
      <c r="M8650" t="s">
        <v>1661</v>
      </c>
      <c r="N8650" t="s">
        <v>23</v>
      </c>
      <c r="O8650" t="s">
        <v>31</v>
      </c>
      <c r="P8650" t="s">
        <v>28</v>
      </c>
      <c r="R8650" t="s">
        <v>26</v>
      </c>
      <c r="S8650">
        <v>18.3</v>
      </c>
      <c r="T8650">
        <v>17.100000000000001</v>
      </c>
      <c r="U8650">
        <v>17.2</v>
      </c>
      <c r="V8650">
        <v>1.2</v>
      </c>
      <c r="W8650">
        <v>1.1000000000000001</v>
      </c>
      <c r="AB8650">
        <f t="shared" si="172"/>
        <v>6481.55</v>
      </c>
    </row>
    <row r="8651" spans="1:28" x14ac:dyDescent="0.25">
      <c r="A8651" t="s">
        <v>4053</v>
      </c>
      <c r="B8651" t="s">
        <v>3997</v>
      </c>
      <c r="C8651" s="1">
        <v>0.74835648148148148</v>
      </c>
      <c r="D8651">
        <v>563</v>
      </c>
      <c r="E8651" s="2">
        <v>7.7759907407407403E-2</v>
      </c>
      <c r="F8651" s="1">
        <v>7.7754629629629632E-2</v>
      </c>
      <c r="G8651">
        <v>456</v>
      </c>
      <c r="H8651">
        <v>6718.46</v>
      </c>
      <c r="I8651">
        <v>0</v>
      </c>
      <c r="J8651" t="s">
        <v>3998</v>
      </c>
      <c r="K8651" t="s">
        <v>22</v>
      </c>
      <c r="L8651">
        <v>1</v>
      </c>
      <c r="M8651" t="s">
        <v>1661</v>
      </c>
      <c r="N8651" t="s">
        <v>23</v>
      </c>
      <c r="O8651" t="s">
        <v>46</v>
      </c>
      <c r="P8651" t="s">
        <v>28</v>
      </c>
      <c r="R8651" t="s">
        <v>26</v>
      </c>
      <c r="S8651">
        <v>17.600000000000001</v>
      </c>
      <c r="T8651">
        <v>17.100000000000001</v>
      </c>
      <c r="U8651">
        <v>17.2</v>
      </c>
      <c r="V8651">
        <v>0.5</v>
      </c>
      <c r="W8651">
        <v>0.4</v>
      </c>
      <c r="AB8651">
        <f t="shared" si="172"/>
        <v>6481.55</v>
      </c>
    </row>
    <row r="8652" spans="1:28" x14ac:dyDescent="0.25">
      <c r="A8652" t="s">
        <v>4053</v>
      </c>
      <c r="B8652" t="s">
        <v>3997</v>
      </c>
      <c r="C8652" s="1">
        <v>0.74835648148148148</v>
      </c>
      <c r="D8652">
        <v>563</v>
      </c>
      <c r="E8652" s="2">
        <v>7.7759907407407403E-2</v>
      </c>
      <c r="F8652" s="1">
        <v>7.7754629629629632E-2</v>
      </c>
      <c r="G8652">
        <v>456</v>
      </c>
      <c r="H8652">
        <v>6718.46</v>
      </c>
      <c r="I8652">
        <v>0</v>
      </c>
      <c r="J8652" t="s">
        <v>3998</v>
      </c>
      <c r="K8652" t="s">
        <v>22</v>
      </c>
      <c r="L8652">
        <v>1</v>
      </c>
      <c r="M8652" t="s">
        <v>1661</v>
      </c>
      <c r="N8652" t="s">
        <v>23</v>
      </c>
      <c r="O8652" t="s">
        <v>42</v>
      </c>
      <c r="P8652" t="s">
        <v>28</v>
      </c>
      <c r="R8652" t="s">
        <v>26</v>
      </c>
      <c r="S8652">
        <v>17.600000000000001</v>
      </c>
      <c r="T8652">
        <v>17.100000000000001</v>
      </c>
      <c r="U8652">
        <v>17.2</v>
      </c>
      <c r="V8652">
        <v>0.5</v>
      </c>
      <c r="W8652">
        <v>0.4</v>
      </c>
      <c r="AB8652">
        <f t="shared" si="172"/>
        <v>6481.55</v>
      </c>
    </row>
    <row r="8653" spans="1:28" x14ac:dyDescent="0.25">
      <c r="A8653" t="s">
        <v>4053</v>
      </c>
      <c r="B8653" t="s">
        <v>3997</v>
      </c>
      <c r="C8653" s="1">
        <v>0.74835648148148148</v>
      </c>
      <c r="D8653">
        <v>563</v>
      </c>
      <c r="E8653" s="2">
        <v>7.7759907407407403E-2</v>
      </c>
      <c r="F8653" s="1">
        <v>7.7754629629629632E-2</v>
      </c>
      <c r="G8653">
        <v>456</v>
      </c>
      <c r="H8653">
        <v>6718.46</v>
      </c>
      <c r="I8653">
        <v>0</v>
      </c>
      <c r="J8653" t="s">
        <v>3998</v>
      </c>
      <c r="K8653" t="s">
        <v>22</v>
      </c>
      <c r="L8653">
        <v>1</v>
      </c>
      <c r="M8653" t="s">
        <v>1661</v>
      </c>
      <c r="N8653" t="s">
        <v>23</v>
      </c>
      <c r="O8653" t="s">
        <v>33</v>
      </c>
      <c r="P8653" t="s">
        <v>28</v>
      </c>
      <c r="R8653" t="s">
        <v>26</v>
      </c>
      <c r="S8653">
        <v>17.5</v>
      </c>
      <c r="T8653">
        <v>17.100000000000001</v>
      </c>
      <c r="U8653">
        <v>17.2</v>
      </c>
      <c r="V8653">
        <v>0.4</v>
      </c>
      <c r="W8653">
        <v>0.3</v>
      </c>
      <c r="AB8653">
        <f t="shared" si="172"/>
        <v>6481.55</v>
      </c>
    </row>
    <row r="8654" spans="1:28" x14ac:dyDescent="0.25">
      <c r="A8654" t="s">
        <v>4054</v>
      </c>
      <c r="B8654" t="s">
        <v>3997</v>
      </c>
      <c r="C8654" s="1">
        <v>0.75045138888888896</v>
      </c>
      <c r="D8654">
        <v>232</v>
      </c>
      <c r="E8654" s="2">
        <v>7.9850995370370367E-2</v>
      </c>
      <c r="F8654" s="1">
        <v>7.9849537037037038E-2</v>
      </c>
      <c r="G8654">
        <v>126</v>
      </c>
      <c r="H8654">
        <v>6899.13</v>
      </c>
      <c r="I8654">
        <v>0</v>
      </c>
      <c r="J8654" t="s">
        <v>3998</v>
      </c>
      <c r="K8654" t="s">
        <v>22</v>
      </c>
      <c r="L8654">
        <v>1</v>
      </c>
      <c r="M8654" t="s">
        <v>1661</v>
      </c>
      <c r="N8654" t="s">
        <v>23</v>
      </c>
      <c r="O8654" t="s">
        <v>31</v>
      </c>
      <c r="P8654" t="s">
        <v>28</v>
      </c>
      <c r="R8654" t="s">
        <v>26</v>
      </c>
      <c r="S8654">
        <v>20.8</v>
      </c>
      <c r="T8654">
        <v>17.2</v>
      </c>
      <c r="U8654">
        <v>17.3</v>
      </c>
      <c r="V8654">
        <v>3.6</v>
      </c>
      <c r="W8654">
        <v>3.5</v>
      </c>
      <c r="AB8654">
        <f t="shared" si="172"/>
        <v>6662.22</v>
      </c>
    </row>
    <row r="8655" spans="1:28" x14ac:dyDescent="0.25">
      <c r="A8655" t="s">
        <v>4054</v>
      </c>
      <c r="B8655" t="s">
        <v>3997</v>
      </c>
      <c r="C8655" s="1">
        <v>0.75045138888888896</v>
      </c>
      <c r="D8655">
        <v>232</v>
      </c>
      <c r="E8655" s="2">
        <v>7.9850995370370367E-2</v>
      </c>
      <c r="F8655" s="1">
        <v>7.9849537037037038E-2</v>
      </c>
      <c r="G8655">
        <v>126</v>
      </c>
      <c r="H8655">
        <v>6899.13</v>
      </c>
      <c r="I8655">
        <v>0</v>
      </c>
      <c r="J8655" t="s">
        <v>3998</v>
      </c>
      <c r="K8655" t="s">
        <v>22</v>
      </c>
      <c r="L8655">
        <v>1</v>
      </c>
      <c r="M8655" t="s">
        <v>1661</v>
      </c>
      <c r="N8655" t="s">
        <v>23</v>
      </c>
      <c r="O8655" t="s">
        <v>33</v>
      </c>
      <c r="P8655" t="s">
        <v>28</v>
      </c>
      <c r="R8655" t="s">
        <v>26</v>
      </c>
      <c r="S8655">
        <v>17.600000000000001</v>
      </c>
      <c r="T8655">
        <v>17.2</v>
      </c>
      <c r="U8655">
        <v>17.3</v>
      </c>
      <c r="V8655">
        <v>0.4</v>
      </c>
      <c r="W8655">
        <v>0.3</v>
      </c>
      <c r="AB8655">
        <f t="shared" si="172"/>
        <v>6662.22</v>
      </c>
    </row>
    <row r="8656" spans="1:28" x14ac:dyDescent="0.25">
      <c r="A8656" t="s">
        <v>4055</v>
      </c>
      <c r="B8656" t="s">
        <v>3997</v>
      </c>
      <c r="C8656" s="1">
        <v>0.75253472222222229</v>
      </c>
      <c r="D8656">
        <v>1</v>
      </c>
      <c r="E8656" s="2">
        <v>8.1931655092592592E-2</v>
      </c>
      <c r="F8656" s="1">
        <v>8.1921296296296298E-2</v>
      </c>
      <c r="G8656">
        <v>895</v>
      </c>
      <c r="H8656">
        <v>7078.89</v>
      </c>
      <c r="I8656">
        <v>0</v>
      </c>
      <c r="J8656" t="s">
        <v>3998</v>
      </c>
      <c r="K8656" t="s">
        <v>22</v>
      </c>
      <c r="L8656">
        <v>1</v>
      </c>
      <c r="M8656" t="s">
        <v>1661</v>
      </c>
      <c r="N8656" t="s">
        <v>23</v>
      </c>
      <c r="O8656" t="s">
        <v>31</v>
      </c>
      <c r="P8656" t="s">
        <v>28</v>
      </c>
      <c r="R8656" t="s">
        <v>26</v>
      </c>
      <c r="S8656">
        <v>20.6</v>
      </c>
      <c r="T8656">
        <v>17.2</v>
      </c>
      <c r="U8656">
        <v>17.3</v>
      </c>
      <c r="V8656">
        <v>3.4</v>
      </c>
      <c r="W8656">
        <v>3.3</v>
      </c>
      <c r="AB8656">
        <f t="shared" si="172"/>
        <v>6841.9800000000005</v>
      </c>
    </row>
    <row r="8657" spans="1:28" x14ac:dyDescent="0.25">
      <c r="A8657" t="s">
        <v>4055</v>
      </c>
      <c r="B8657" t="s">
        <v>3997</v>
      </c>
      <c r="C8657" s="1">
        <v>0.75253472222222229</v>
      </c>
      <c r="D8657">
        <v>1</v>
      </c>
      <c r="E8657" s="2">
        <v>8.1931655092592592E-2</v>
      </c>
      <c r="F8657" s="1">
        <v>8.1921296296296298E-2</v>
      </c>
      <c r="G8657">
        <v>895</v>
      </c>
      <c r="H8657">
        <v>7078.89</v>
      </c>
      <c r="I8657">
        <v>0</v>
      </c>
      <c r="J8657" t="s">
        <v>3998</v>
      </c>
      <c r="K8657" t="s">
        <v>22</v>
      </c>
      <c r="L8657">
        <v>1</v>
      </c>
      <c r="M8657" t="s">
        <v>1661</v>
      </c>
      <c r="N8657" t="s">
        <v>23</v>
      </c>
      <c r="O8657" t="s">
        <v>42</v>
      </c>
      <c r="P8657" t="s">
        <v>28</v>
      </c>
      <c r="R8657" t="s">
        <v>26</v>
      </c>
      <c r="S8657">
        <v>17.600000000000001</v>
      </c>
      <c r="T8657">
        <v>17.2</v>
      </c>
      <c r="U8657">
        <v>17.3</v>
      </c>
      <c r="V8657">
        <v>0.4</v>
      </c>
      <c r="W8657">
        <v>0.3</v>
      </c>
      <c r="AB8657">
        <f t="shared" si="172"/>
        <v>6841.9800000000005</v>
      </c>
    </row>
    <row r="8658" spans="1:28" x14ac:dyDescent="0.25">
      <c r="A8658" t="s">
        <v>4056</v>
      </c>
      <c r="B8658" t="s">
        <v>3997</v>
      </c>
      <c r="C8658" s="1">
        <v>0.75460648148148157</v>
      </c>
      <c r="D8658">
        <v>469</v>
      </c>
      <c r="E8658" s="2">
        <v>8.4008831018518526E-2</v>
      </c>
      <c r="F8658" s="1">
        <v>8.4004629629629624E-2</v>
      </c>
      <c r="G8658">
        <v>363</v>
      </c>
      <c r="H8658">
        <v>7258.36</v>
      </c>
      <c r="I8658">
        <v>0</v>
      </c>
      <c r="J8658" t="s">
        <v>3998</v>
      </c>
      <c r="K8658" t="s">
        <v>22</v>
      </c>
      <c r="L8658">
        <v>1</v>
      </c>
      <c r="M8658" t="s">
        <v>1661</v>
      </c>
      <c r="N8658" t="s">
        <v>23</v>
      </c>
      <c r="O8658" t="s">
        <v>31</v>
      </c>
      <c r="P8658" t="s">
        <v>28</v>
      </c>
      <c r="R8658" t="s">
        <v>26</v>
      </c>
      <c r="S8658">
        <v>21.3</v>
      </c>
      <c r="T8658">
        <v>17.100000000000001</v>
      </c>
      <c r="U8658">
        <v>17.3</v>
      </c>
      <c r="V8658">
        <v>4.2</v>
      </c>
      <c r="W8658">
        <v>4</v>
      </c>
      <c r="AB8658">
        <f t="shared" si="172"/>
        <v>7021.45</v>
      </c>
    </row>
    <row r="8659" spans="1:28" x14ac:dyDescent="0.25">
      <c r="A8659" t="s">
        <v>4056</v>
      </c>
      <c r="B8659" t="s">
        <v>3997</v>
      </c>
      <c r="C8659" s="1">
        <v>0.75460648148148157</v>
      </c>
      <c r="D8659">
        <v>469</v>
      </c>
      <c r="E8659" s="2">
        <v>8.4008831018518526E-2</v>
      </c>
      <c r="F8659" s="1">
        <v>8.4004629629629624E-2</v>
      </c>
      <c r="G8659">
        <v>363</v>
      </c>
      <c r="H8659">
        <v>7258.36</v>
      </c>
      <c r="I8659">
        <v>0</v>
      </c>
      <c r="J8659" t="s">
        <v>3998</v>
      </c>
      <c r="K8659" t="s">
        <v>22</v>
      </c>
      <c r="L8659">
        <v>1</v>
      </c>
      <c r="M8659" t="s">
        <v>1661</v>
      </c>
      <c r="N8659" t="s">
        <v>23</v>
      </c>
      <c r="O8659" t="s">
        <v>33</v>
      </c>
      <c r="P8659" t="s">
        <v>28</v>
      </c>
      <c r="R8659" t="s">
        <v>26</v>
      </c>
      <c r="S8659">
        <v>17.600000000000001</v>
      </c>
      <c r="T8659">
        <v>17.100000000000001</v>
      </c>
      <c r="U8659">
        <v>17.3</v>
      </c>
      <c r="V8659">
        <v>0.5</v>
      </c>
      <c r="W8659">
        <v>0.3</v>
      </c>
      <c r="AB8659">
        <f t="shared" si="172"/>
        <v>7021.45</v>
      </c>
    </row>
    <row r="8660" spans="1:28" x14ac:dyDescent="0.25">
      <c r="A8660" t="s">
        <v>4057</v>
      </c>
      <c r="B8660" t="s">
        <v>3997</v>
      </c>
      <c r="C8660" s="1">
        <v>0.75668981481481479</v>
      </c>
      <c r="D8660">
        <v>771</v>
      </c>
      <c r="E8660" s="2">
        <v>8.6095659722222218E-2</v>
      </c>
      <c r="F8660" s="1">
        <v>8.6087962962962963E-2</v>
      </c>
      <c r="G8660">
        <v>665</v>
      </c>
      <c r="H8660">
        <v>7438.67</v>
      </c>
      <c r="I8660">
        <v>0</v>
      </c>
      <c r="J8660" t="s">
        <v>3998</v>
      </c>
      <c r="K8660" t="s">
        <v>22</v>
      </c>
      <c r="L8660">
        <v>1</v>
      </c>
      <c r="M8660" t="s">
        <v>1661</v>
      </c>
      <c r="N8660" t="s">
        <v>23</v>
      </c>
      <c r="O8660" t="s">
        <v>31</v>
      </c>
      <c r="P8660" t="s">
        <v>28</v>
      </c>
      <c r="R8660" t="s">
        <v>26</v>
      </c>
      <c r="S8660">
        <v>19.899999999999999</v>
      </c>
      <c r="T8660">
        <v>17.100000000000001</v>
      </c>
      <c r="U8660">
        <v>17.3</v>
      </c>
      <c r="V8660">
        <v>2.8</v>
      </c>
      <c r="W8660">
        <v>2.6</v>
      </c>
      <c r="AB8660">
        <f t="shared" si="172"/>
        <v>7201.76</v>
      </c>
    </row>
    <row r="8661" spans="1:28" x14ac:dyDescent="0.25">
      <c r="A8661" t="s">
        <v>4057</v>
      </c>
      <c r="B8661" t="s">
        <v>3997</v>
      </c>
      <c r="C8661" s="1">
        <v>0.75668981481481479</v>
      </c>
      <c r="D8661">
        <v>771</v>
      </c>
      <c r="E8661" s="2">
        <v>8.6095659722222218E-2</v>
      </c>
      <c r="F8661" s="1">
        <v>8.6087962962962963E-2</v>
      </c>
      <c r="G8661">
        <v>665</v>
      </c>
      <c r="H8661">
        <v>7438.67</v>
      </c>
      <c r="I8661">
        <v>0</v>
      </c>
      <c r="J8661" t="s">
        <v>3998</v>
      </c>
      <c r="K8661" t="s">
        <v>22</v>
      </c>
      <c r="L8661">
        <v>1</v>
      </c>
      <c r="M8661" t="s">
        <v>1661</v>
      </c>
      <c r="N8661" t="s">
        <v>23</v>
      </c>
      <c r="O8661" t="s">
        <v>46</v>
      </c>
      <c r="P8661" t="s">
        <v>28</v>
      </c>
      <c r="R8661" t="s">
        <v>26</v>
      </c>
      <c r="S8661">
        <v>17.3</v>
      </c>
      <c r="T8661">
        <v>17.100000000000001</v>
      </c>
      <c r="U8661">
        <v>17.3</v>
      </c>
      <c r="V8661">
        <v>0.2</v>
      </c>
      <c r="W8661">
        <v>0</v>
      </c>
      <c r="AB8661">
        <f t="shared" ref="AB8661:AB8666" si="173">H8661-236.91</f>
        <v>7201.76</v>
      </c>
    </row>
    <row r="8662" spans="1:28" x14ac:dyDescent="0.25">
      <c r="A8662" t="s">
        <v>4057</v>
      </c>
      <c r="B8662" t="s">
        <v>3997</v>
      </c>
      <c r="C8662" s="1">
        <v>0.75668981481481479</v>
      </c>
      <c r="D8662">
        <v>771</v>
      </c>
      <c r="E8662" s="2">
        <v>8.6095659722222218E-2</v>
      </c>
      <c r="F8662" s="1">
        <v>8.6087962962962963E-2</v>
      </c>
      <c r="G8662">
        <v>665</v>
      </c>
      <c r="H8662">
        <v>7438.67</v>
      </c>
      <c r="I8662">
        <v>0</v>
      </c>
      <c r="J8662" t="s">
        <v>3998</v>
      </c>
      <c r="K8662" t="s">
        <v>22</v>
      </c>
      <c r="L8662">
        <v>1</v>
      </c>
      <c r="M8662" t="s">
        <v>1661</v>
      </c>
      <c r="N8662" t="s">
        <v>23</v>
      </c>
      <c r="O8662" t="s">
        <v>42</v>
      </c>
      <c r="P8662" t="s">
        <v>28</v>
      </c>
      <c r="R8662" t="s">
        <v>26</v>
      </c>
      <c r="S8662">
        <v>17.399999999999999</v>
      </c>
      <c r="T8662">
        <v>17.100000000000001</v>
      </c>
      <c r="U8662">
        <v>17.3</v>
      </c>
      <c r="V8662">
        <v>0.3</v>
      </c>
      <c r="W8662">
        <v>0.1</v>
      </c>
      <c r="AB8662">
        <f t="shared" si="173"/>
        <v>7201.76</v>
      </c>
    </row>
    <row r="8663" spans="1:28" x14ac:dyDescent="0.25">
      <c r="A8663" t="s">
        <v>4058</v>
      </c>
      <c r="B8663" t="s">
        <v>3997</v>
      </c>
      <c r="C8663" s="1">
        <v>0.75877314814814811</v>
      </c>
      <c r="D8663">
        <v>874</v>
      </c>
      <c r="E8663" s="2">
        <v>8.8180185185185181E-2</v>
      </c>
      <c r="F8663" s="1">
        <v>8.8171296296296289E-2</v>
      </c>
      <c r="G8663">
        <v>768</v>
      </c>
      <c r="H8663">
        <v>7618.77</v>
      </c>
      <c r="I8663">
        <v>0</v>
      </c>
      <c r="J8663" t="s">
        <v>3998</v>
      </c>
      <c r="K8663" t="s">
        <v>22</v>
      </c>
      <c r="L8663">
        <v>1</v>
      </c>
      <c r="M8663" t="s">
        <v>1661</v>
      </c>
      <c r="N8663" t="s">
        <v>23</v>
      </c>
      <c r="O8663" t="s">
        <v>31</v>
      </c>
      <c r="P8663" t="s">
        <v>28</v>
      </c>
      <c r="R8663" t="s">
        <v>26</v>
      </c>
      <c r="S8663">
        <v>20.6</v>
      </c>
      <c r="T8663">
        <v>17.100000000000001</v>
      </c>
      <c r="U8663">
        <v>17.3</v>
      </c>
      <c r="V8663">
        <v>3.5</v>
      </c>
      <c r="W8663">
        <v>3.3</v>
      </c>
      <c r="AB8663">
        <f t="shared" si="173"/>
        <v>7381.8600000000006</v>
      </c>
    </row>
    <row r="8664" spans="1:28" x14ac:dyDescent="0.25">
      <c r="A8664" t="s">
        <v>4058</v>
      </c>
      <c r="B8664" t="s">
        <v>3997</v>
      </c>
      <c r="C8664" s="1">
        <v>0.75877314814814811</v>
      </c>
      <c r="D8664">
        <v>874</v>
      </c>
      <c r="E8664" s="2">
        <v>8.8180185185185181E-2</v>
      </c>
      <c r="F8664" s="1">
        <v>8.8171296296296289E-2</v>
      </c>
      <c r="G8664">
        <v>768</v>
      </c>
      <c r="H8664">
        <v>7618.77</v>
      </c>
      <c r="I8664">
        <v>0</v>
      </c>
      <c r="J8664" t="s">
        <v>3998</v>
      </c>
      <c r="K8664" t="s">
        <v>22</v>
      </c>
      <c r="L8664">
        <v>1</v>
      </c>
      <c r="M8664" t="s">
        <v>1661</v>
      </c>
      <c r="N8664" t="s">
        <v>23</v>
      </c>
      <c r="O8664" t="s">
        <v>36</v>
      </c>
      <c r="P8664" t="s">
        <v>28</v>
      </c>
      <c r="R8664" t="s">
        <v>26</v>
      </c>
      <c r="S8664">
        <v>19.600000000000001</v>
      </c>
      <c r="T8664">
        <v>17.100000000000001</v>
      </c>
      <c r="U8664">
        <v>17.3</v>
      </c>
      <c r="V8664">
        <v>2.5</v>
      </c>
      <c r="W8664">
        <v>2.2999999999999998</v>
      </c>
      <c r="AB8664">
        <f t="shared" si="173"/>
        <v>7381.8600000000006</v>
      </c>
    </row>
    <row r="8665" spans="1:28" x14ac:dyDescent="0.25">
      <c r="A8665" t="s">
        <v>4059</v>
      </c>
      <c r="B8665" t="s">
        <v>3997</v>
      </c>
      <c r="C8665" s="1">
        <v>0.76023148148148145</v>
      </c>
      <c r="D8665">
        <v>432</v>
      </c>
      <c r="E8665" s="2">
        <v>8.9633402777777774E-2</v>
      </c>
      <c r="F8665" s="1">
        <v>8.9629629629629629E-2</v>
      </c>
      <c r="G8665">
        <v>326</v>
      </c>
      <c r="H8665">
        <v>7744.33</v>
      </c>
      <c r="I8665">
        <v>0</v>
      </c>
      <c r="J8665" t="s">
        <v>3998</v>
      </c>
      <c r="K8665" t="s">
        <v>22</v>
      </c>
      <c r="L8665">
        <v>1</v>
      </c>
      <c r="M8665" t="s">
        <v>1661</v>
      </c>
      <c r="N8665" t="s">
        <v>23</v>
      </c>
      <c r="O8665" t="s">
        <v>78</v>
      </c>
      <c r="P8665" t="s">
        <v>79</v>
      </c>
      <c r="R8665" t="s">
        <v>88</v>
      </c>
      <c r="AB8665">
        <f t="shared" si="173"/>
        <v>7507.42</v>
      </c>
    </row>
    <row r="8666" spans="1:28" x14ac:dyDescent="0.25">
      <c r="A8666" t="s">
        <v>4059</v>
      </c>
      <c r="B8666" t="s">
        <v>3997</v>
      </c>
      <c r="C8666" s="1">
        <v>0.76023148148148145</v>
      </c>
      <c r="D8666">
        <v>432</v>
      </c>
      <c r="E8666" s="2">
        <v>8.9633402777777774E-2</v>
      </c>
      <c r="F8666" s="1">
        <v>8.9629629629629629E-2</v>
      </c>
      <c r="G8666">
        <v>326</v>
      </c>
      <c r="H8666">
        <v>7744.33</v>
      </c>
      <c r="I8666">
        <v>0</v>
      </c>
      <c r="J8666" t="s">
        <v>3998</v>
      </c>
      <c r="K8666" t="s">
        <v>22</v>
      </c>
      <c r="L8666">
        <v>1</v>
      </c>
      <c r="M8666" t="s">
        <v>1661</v>
      </c>
      <c r="N8666" t="s">
        <v>23</v>
      </c>
      <c r="O8666" t="s">
        <v>81</v>
      </c>
      <c r="P8666" t="s">
        <v>79</v>
      </c>
      <c r="R8666" t="s">
        <v>88</v>
      </c>
      <c r="AB8666">
        <f t="shared" si="173"/>
        <v>7507.42</v>
      </c>
    </row>
    <row r="8667" spans="1:28" x14ac:dyDescent="0.25">
      <c r="A8667" t="s">
        <v>4060</v>
      </c>
      <c r="B8667" t="s">
        <v>4061</v>
      </c>
      <c r="C8667" s="1">
        <v>0.57928240740740744</v>
      </c>
      <c r="D8667">
        <v>793</v>
      </c>
      <c r="E8667" s="2">
        <v>0</v>
      </c>
      <c r="F8667" s="1">
        <v>0</v>
      </c>
      <c r="G8667">
        <v>0</v>
      </c>
      <c r="H8667">
        <v>0</v>
      </c>
      <c r="I8667">
        <v>7654.87</v>
      </c>
      <c r="J8667" t="s">
        <v>4062</v>
      </c>
      <c r="K8667" t="s">
        <v>22</v>
      </c>
      <c r="L8667">
        <v>1</v>
      </c>
      <c r="M8667" t="s">
        <v>1661</v>
      </c>
      <c r="N8667" t="s">
        <v>23</v>
      </c>
      <c r="O8667" t="s">
        <v>78</v>
      </c>
      <c r="P8667" t="s">
        <v>79</v>
      </c>
      <c r="R8667" t="s">
        <v>80</v>
      </c>
      <c r="AB8667">
        <f>H8667-244.96</f>
        <v>-244.96</v>
      </c>
    </row>
    <row r="8668" spans="1:28" x14ac:dyDescent="0.25">
      <c r="A8668" t="s">
        <v>4060</v>
      </c>
      <c r="B8668" t="s">
        <v>4061</v>
      </c>
      <c r="C8668" s="1">
        <v>0.57928240740740744</v>
      </c>
      <c r="D8668">
        <v>793</v>
      </c>
      <c r="E8668" s="2">
        <v>0</v>
      </c>
      <c r="F8668" s="1">
        <v>0</v>
      </c>
      <c r="G8668">
        <v>0</v>
      </c>
      <c r="H8668">
        <v>0</v>
      </c>
      <c r="I8668">
        <v>7654.87</v>
      </c>
      <c r="J8668" t="s">
        <v>4062</v>
      </c>
      <c r="K8668" t="s">
        <v>22</v>
      </c>
      <c r="L8668">
        <v>1</v>
      </c>
      <c r="M8668" t="s">
        <v>1661</v>
      </c>
      <c r="N8668" t="s">
        <v>23</v>
      </c>
      <c r="O8668" t="s">
        <v>81</v>
      </c>
      <c r="P8668" t="s">
        <v>79</v>
      </c>
      <c r="R8668" t="s">
        <v>80</v>
      </c>
      <c r="AB8668">
        <f t="shared" ref="AB8668:AB8731" si="174">H8668-244.96</f>
        <v>-244.96</v>
      </c>
    </row>
    <row r="8669" spans="1:28" x14ac:dyDescent="0.25">
      <c r="A8669" t="s">
        <v>4063</v>
      </c>
      <c r="B8669" t="s">
        <v>4061</v>
      </c>
      <c r="C8669" s="1">
        <v>0.58196759259259256</v>
      </c>
      <c r="D8669">
        <v>129</v>
      </c>
      <c r="E8669" s="2">
        <v>2.6774999999999998E-3</v>
      </c>
      <c r="F8669" s="1">
        <v>2.673611111111111E-3</v>
      </c>
      <c r="G8669">
        <v>336</v>
      </c>
      <c r="H8669">
        <v>231.33600000000001</v>
      </c>
      <c r="I8669">
        <v>0</v>
      </c>
      <c r="J8669" t="s">
        <v>4062</v>
      </c>
      <c r="K8669" t="s">
        <v>22</v>
      </c>
      <c r="L8669">
        <v>1</v>
      </c>
      <c r="M8669" t="s">
        <v>1661</v>
      </c>
      <c r="N8669" t="s">
        <v>23</v>
      </c>
      <c r="O8669" t="s">
        <v>31</v>
      </c>
      <c r="P8669" t="s">
        <v>25</v>
      </c>
      <c r="R8669" t="s">
        <v>26</v>
      </c>
      <c r="S8669">
        <v>17.5</v>
      </c>
      <c r="T8669">
        <v>17.5</v>
      </c>
      <c r="U8669">
        <v>17.600000000000001</v>
      </c>
      <c r="V8669">
        <v>0</v>
      </c>
      <c r="W8669">
        <v>-0.1</v>
      </c>
      <c r="AB8669">
        <f t="shared" si="174"/>
        <v>-13.623999999999995</v>
      </c>
    </row>
    <row r="8670" spans="1:28" x14ac:dyDescent="0.25">
      <c r="A8670" t="s">
        <v>4064</v>
      </c>
      <c r="B8670" t="s">
        <v>4061</v>
      </c>
      <c r="C8670" s="1">
        <v>0.5824421296296296</v>
      </c>
      <c r="D8670">
        <v>684</v>
      </c>
      <c r="E8670" s="2">
        <v>3.1584490740740744E-3</v>
      </c>
      <c r="F8670" s="1">
        <v>3.1481481481481482E-3</v>
      </c>
      <c r="G8670">
        <v>890</v>
      </c>
      <c r="H8670">
        <v>272.89</v>
      </c>
      <c r="I8670">
        <v>0</v>
      </c>
      <c r="J8670" t="s">
        <v>4062</v>
      </c>
      <c r="K8670" t="s">
        <v>22</v>
      </c>
      <c r="L8670">
        <v>1</v>
      </c>
      <c r="M8670" t="s">
        <v>1661</v>
      </c>
      <c r="N8670" t="s">
        <v>23</v>
      </c>
      <c r="O8670" t="s">
        <v>42</v>
      </c>
      <c r="P8670" t="s">
        <v>25</v>
      </c>
      <c r="R8670" t="s">
        <v>26</v>
      </c>
      <c r="S8670">
        <v>16.8</v>
      </c>
      <c r="T8670">
        <v>17.399999999999999</v>
      </c>
      <c r="U8670">
        <v>17.600000000000001</v>
      </c>
      <c r="V8670">
        <v>-0.6</v>
      </c>
      <c r="W8670">
        <v>-0.8</v>
      </c>
      <c r="AB8670">
        <f t="shared" si="174"/>
        <v>27.929999999999978</v>
      </c>
    </row>
    <row r="8671" spans="1:28" x14ac:dyDescent="0.25">
      <c r="A8671" t="s">
        <v>4065</v>
      </c>
      <c r="B8671" t="s">
        <v>4061</v>
      </c>
      <c r="C8671" s="1">
        <v>0.58250000000000002</v>
      </c>
      <c r="D8671">
        <v>857</v>
      </c>
      <c r="E8671" s="2">
        <v>3.2183333333333335E-3</v>
      </c>
      <c r="F8671" s="1">
        <v>3.2175925925925926E-3</v>
      </c>
      <c r="G8671">
        <v>64</v>
      </c>
      <c r="H8671">
        <v>278.06400000000002</v>
      </c>
      <c r="I8671">
        <v>0</v>
      </c>
      <c r="J8671" t="s">
        <v>4062</v>
      </c>
      <c r="K8671" t="s">
        <v>22</v>
      </c>
      <c r="L8671">
        <v>1</v>
      </c>
      <c r="M8671" t="s">
        <v>1661</v>
      </c>
      <c r="N8671" t="s">
        <v>23</v>
      </c>
      <c r="O8671" t="s">
        <v>42</v>
      </c>
      <c r="P8671" t="s">
        <v>28</v>
      </c>
      <c r="R8671" t="s">
        <v>26</v>
      </c>
      <c r="S8671">
        <v>17</v>
      </c>
      <c r="T8671">
        <v>17.600000000000001</v>
      </c>
      <c r="U8671">
        <v>17.7</v>
      </c>
      <c r="V8671">
        <v>-0.6</v>
      </c>
      <c r="W8671">
        <v>-0.7</v>
      </c>
      <c r="AB8671">
        <f t="shared" si="174"/>
        <v>33.104000000000013</v>
      </c>
    </row>
    <row r="8672" spans="1:28" x14ac:dyDescent="0.25">
      <c r="A8672" t="s">
        <v>4066</v>
      </c>
      <c r="B8672" t="s">
        <v>4061</v>
      </c>
      <c r="C8672" s="1">
        <v>0.58461805555555557</v>
      </c>
      <c r="D8672">
        <v>29</v>
      </c>
      <c r="E8672" s="2">
        <v>5.3267939814814818E-3</v>
      </c>
      <c r="F8672" s="1">
        <v>5.3240740740740748E-3</v>
      </c>
      <c r="G8672">
        <v>235</v>
      </c>
      <c r="H8672">
        <v>460.23500000000001</v>
      </c>
      <c r="I8672">
        <v>0</v>
      </c>
      <c r="J8672" t="s">
        <v>4062</v>
      </c>
      <c r="K8672" t="s">
        <v>22</v>
      </c>
      <c r="L8672">
        <v>1</v>
      </c>
      <c r="M8672" t="s">
        <v>1661</v>
      </c>
      <c r="N8672" t="s">
        <v>23</v>
      </c>
      <c r="O8672" t="s">
        <v>46</v>
      </c>
      <c r="P8672" t="s">
        <v>25</v>
      </c>
      <c r="R8672" t="s">
        <v>26</v>
      </c>
      <c r="S8672">
        <v>16.8</v>
      </c>
      <c r="T8672">
        <v>17.399999999999999</v>
      </c>
      <c r="U8672">
        <v>17.399999999999999</v>
      </c>
      <c r="V8672">
        <v>-0.6</v>
      </c>
      <c r="W8672">
        <v>-0.6</v>
      </c>
      <c r="AB8672">
        <f t="shared" si="174"/>
        <v>215.27500000000001</v>
      </c>
    </row>
    <row r="8673" spans="1:28" x14ac:dyDescent="0.25">
      <c r="A8673" t="s">
        <v>4067</v>
      </c>
      <c r="B8673" t="s">
        <v>4061</v>
      </c>
      <c r="C8673" s="1">
        <v>0.58478009259259256</v>
      </c>
      <c r="D8673">
        <v>548</v>
      </c>
      <c r="E8673" s="2">
        <v>5.4948379629629627E-3</v>
      </c>
      <c r="F8673" s="1">
        <v>5.4861111111111117E-3</v>
      </c>
      <c r="G8673">
        <v>754</v>
      </c>
      <c r="H8673">
        <v>474.75400000000002</v>
      </c>
      <c r="I8673">
        <v>0</v>
      </c>
      <c r="J8673" t="s">
        <v>4062</v>
      </c>
      <c r="K8673" t="s">
        <v>22</v>
      </c>
      <c r="L8673">
        <v>1</v>
      </c>
      <c r="M8673" t="s">
        <v>1661</v>
      </c>
      <c r="N8673" t="s">
        <v>23</v>
      </c>
      <c r="O8673" t="s">
        <v>33</v>
      </c>
      <c r="P8673" t="s">
        <v>25</v>
      </c>
      <c r="R8673" t="s">
        <v>26</v>
      </c>
      <c r="S8673">
        <v>17.3</v>
      </c>
      <c r="T8673">
        <v>17.399999999999999</v>
      </c>
      <c r="U8673">
        <v>17.5</v>
      </c>
      <c r="V8673">
        <v>-0.1</v>
      </c>
      <c r="W8673">
        <v>-0.2</v>
      </c>
      <c r="AB8673">
        <f t="shared" si="174"/>
        <v>229.79400000000001</v>
      </c>
    </row>
    <row r="8674" spans="1:28" x14ac:dyDescent="0.25">
      <c r="A8674" t="s">
        <v>4068</v>
      </c>
      <c r="B8674" t="s">
        <v>4061</v>
      </c>
      <c r="C8674" s="1">
        <v>0.58936342592592594</v>
      </c>
      <c r="D8674">
        <v>833</v>
      </c>
      <c r="E8674" s="2">
        <v>1.0081481481481481E-2</v>
      </c>
      <c r="F8674" s="1">
        <v>1.0081018518518519E-2</v>
      </c>
      <c r="G8674">
        <v>40</v>
      </c>
      <c r="H8674">
        <v>871.04</v>
      </c>
      <c r="I8674">
        <v>0</v>
      </c>
      <c r="J8674" t="s">
        <v>4062</v>
      </c>
      <c r="K8674" t="s">
        <v>22</v>
      </c>
      <c r="L8674">
        <v>1</v>
      </c>
      <c r="M8674" t="s">
        <v>1661</v>
      </c>
      <c r="N8674" t="s">
        <v>23</v>
      </c>
      <c r="O8674" t="s">
        <v>36</v>
      </c>
      <c r="P8674" t="s">
        <v>25</v>
      </c>
      <c r="R8674" t="s">
        <v>26</v>
      </c>
      <c r="S8674">
        <v>18</v>
      </c>
      <c r="T8674">
        <v>17.3</v>
      </c>
      <c r="U8674">
        <v>17.399999999999999</v>
      </c>
      <c r="V8674">
        <v>0.7</v>
      </c>
      <c r="W8674">
        <v>0.6</v>
      </c>
      <c r="AB8674">
        <f t="shared" si="174"/>
        <v>626.07999999999993</v>
      </c>
    </row>
    <row r="8675" spans="1:28" x14ac:dyDescent="0.25">
      <c r="A8675" t="s">
        <v>4069</v>
      </c>
      <c r="B8675" t="s">
        <v>4061</v>
      </c>
      <c r="C8675" s="1">
        <v>0.59043981481481478</v>
      </c>
      <c r="D8675">
        <v>20</v>
      </c>
      <c r="E8675" s="2">
        <v>1.1148460648148147E-2</v>
      </c>
      <c r="F8675" s="1">
        <v>1.1145833333333334E-2</v>
      </c>
      <c r="G8675">
        <v>227</v>
      </c>
      <c r="H8675">
        <v>963.22699999999998</v>
      </c>
      <c r="I8675">
        <v>0</v>
      </c>
      <c r="J8675" t="s">
        <v>4062</v>
      </c>
      <c r="K8675" t="s">
        <v>22</v>
      </c>
      <c r="L8675">
        <v>1</v>
      </c>
      <c r="M8675" t="s">
        <v>1661</v>
      </c>
      <c r="N8675" t="s">
        <v>23</v>
      </c>
      <c r="O8675" t="s">
        <v>24</v>
      </c>
      <c r="P8675" t="s">
        <v>25</v>
      </c>
      <c r="R8675" t="s">
        <v>26</v>
      </c>
      <c r="S8675">
        <v>17.8</v>
      </c>
      <c r="T8675">
        <v>17.3</v>
      </c>
      <c r="U8675">
        <v>17.399999999999999</v>
      </c>
      <c r="V8675">
        <v>0.5</v>
      </c>
      <c r="W8675">
        <v>0.4</v>
      </c>
      <c r="AB8675">
        <f t="shared" si="174"/>
        <v>718.26699999999994</v>
      </c>
    </row>
    <row r="8676" spans="1:28" x14ac:dyDescent="0.25">
      <c r="A8676" t="s">
        <v>4070</v>
      </c>
      <c r="B8676" t="s">
        <v>4061</v>
      </c>
      <c r="C8676" s="1">
        <v>0.59059027777777773</v>
      </c>
      <c r="D8676">
        <v>671</v>
      </c>
      <c r="E8676" s="2">
        <v>1.1306458333333333E-2</v>
      </c>
      <c r="F8676" s="1">
        <v>1.1296296296296296E-2</v>
      </c>
      <c r="G8676">
        <v>878</v>
      </c>
      <c r="H8676">
        <v>976.87800000000004</v>
      </c>
      <c r="I8676">
        <v>0</v>
      </c>
      <c r="J8676" t="s">
        <v>4062</v>
      </c>
      <c r="K8676" t="s">
        <v>22</v>
      </c>
      <c r="L8676">
        <v>1</v>
      </c>
      <c r="M8676" t="s">
        <v>1661</v>
      </c>
      <c r="N8676" t="s">
        <v>23</v>
      </c>
      <c r="O8676" t="s">
        <v>33</v>
      </c>
      <c r="P8676" t="s">
        <v>28</v>
      </c>
      <c r="R8676" t="s">
        <v>26</v>
      </c>
      <c r="S8676">
        <v>17.8</v>
      </c>
      <c r="T8676">
        <v>17.3</v>
      </c>
      <c r="U8676">
        <v>17.399999999999999</v>
      </c>
      <c r="V8676">
        <v>0.5</v>
      </c>
      <c r="W8676">
        <v>0.4</v>
      </c>
      <c r="AB8676">
        <f t="shared" si="174"/>
        <v>731.91800000000001</v>
      </c>
    </row>
    <row r="8677" spans="1:28" x14ac:dyDescent="0.25">
      <c r="A8677" t="s">
        <v>4071</v>
      </c>
      <c r="B8677" t="s">
        <v>4061</v>
      </c>
      <c r="C8677" s="1">
        <v>0.59114583333333337</v>
      </c>
      <c r="D8677">
        <v>968</v>
      </c>
      <c r="E8677" s="2">
        <v>1.1865451388888887E-2</v>
      </c>
      <c r="F8677" s="1">
        <v>1.1863425925925925E-2</v>
      </c>
      <c r="G8677">
        <v>175</v>
      </c>
      <c r="H8677">
        <v>1025.17</v>
      </c>
      <c r="I8677">
        <v>0</v>
      </c>
      <c r="J8677" t="s">
        <v>4062</v>
      </c>
      <c r="K8677" t="s">
        <v>22</v>
      </c>
      <c r="L8677">
        <v>1</v>
      </c>
      <c r="M8677" t="s">
        <v>1661</v>
      </c>
      <c r="N8677" t="s">
        <v>23</v>
      </c>
      <c r="O8677" t="s">
        <v>36</v>
      </c>
      <c r="P8677" t="s">
        <v>28</v>
      </c>
      <c r="R8677" t="s">
        <v>26</v>
      </c>
      <c r="S8677">
        <v>18.7</v>
      </c>
      <c r="T8677">
        <v>17.399999999999999</v>
      </c>
      <c r="U8677">
        <v>17.5</v>
      </c>
      <c r="V8677">
        <v>1.3</v>
      </c>
      <c r="W8677">
        <v>1.2</v>
      </c>
      <c r="AB8677">
        <f t="shared" si="174"/>
        <v>780.21</v>
      </c>
    </row>
    <row r="8678" spans="1:28" x14ac:dyDescent="0.25">
      <c r="A8678" t="s">
        <v>4072</v>
      </c>
      <c r="B8678" t="s">
        <v>4061</v>
      </c>
      <c r="C8678" s="1">
        <v>0.59253472222222225</v>
      </c>
      <c r="D8678">
        <v>791</v>
      </c>
      <c r="E8678" s="2">
        <v>1.3252291666666667E-2</v>
      </c>
      <c r="F8678" s="1">
        <v>1.324074074074074E-2</v>
      </c>
      <c r="G8678">
        <v>998</v>
      </c>
      <c r="H8678">
        <v>1145</v>
      </c>
      <c r="I8678">
        <v>0</v>
      </c>
      <c r="J8678" t="s">
        <v>4062</v>
      </c>
      <c r="K8678" t="s">
        <v>22</v>
      </c>
      <c r="L8678">
        <v>1</v>
      </c>
      <c r="M8678" t="s">
        <v>1661</v>
      </c>
      <c r="N8678" t="s">
        <v>23</v>
      </c>
      <c r="O8678" t="s">
        <v>33</v>
      </c>
      <c r="P8678" t="s">
        <v>28</v>
      </c>
      <c r="R8678" t="s">
        <v>26</v>
      </c>
      <c r="S8678">
        <v>18.399999999999999</v>
      </c>
      <c r="T8678">
        <v>17.2</v>
      </c>
      <c r="U8678">
        <v>17.3</v>
      </c>
      <c r="V8678">
        <v>1.2</v>
      </c>
      <c r="W8678">
        <v>1.1000000000000001</v>
      </c>
      <c r="AB8678">
        <f t="shared" si="174"/>
        <v>900.04</v>
      </c>
    </row>
    <row r="8679" spans="1:28" x14ac:dyDescent="0.25">
      <c r="A8679" t="s">
        <v>4072</v>
      </c>
      <c r="B8679" t="s">
        <v>4061</v>
      </c>
      <c r="C8679" s="1">
        <v>0.59253472222222225</v>
      </c>
      <c r="D8679">
        <v>791</v>
      </c>
      <c r="E8679" s="2">
        <v>1.3252291666666667E-2</v>
      </c>
      <c r="F8679" s="1">
        <v>1.324074074074074E-2</v>
      </c>
      <c r="G8679">
        <v>998</v>
      </c>
      <c r="H8679">
        <v>1145</v>
      </c>
      <c r="I8679">
        <v>0</v>
      </c>
      <c r="J8679" t="s">
        <v>4062</v>
      </c>
      <c r="K8679" t="s">
        <v>22</v>
      </c>
      <c r="L8679">
        <v>1</v>
      </c>
      <c r="M8679" t="s">
        <v>1661</v>
      </c>
      <c r="N8679" t="s">
        <v>23</v>
      </c>
      <c r="O8679" t="s">
        <v>42</v>
      </c>
      <c r="P8679" t="s">
        <v>28</v>
      </c>
      <c r="R8679" t="s">
        <v>26</v>
      </c>
      <c r="S8679">
        <v>18</v>
      </c>
      <c r="T8679">
        <v>17.2</v>
      </c>
      <c r="U8679">
        <v>17.3</v>
      </c>
      <c r="V8679">
        <v>0.8</v>
      </c>
      <c r="W8679">
        <v>0.7</v>
      </c>
      <c r="AB8679">
        <f t="shared" si="174"/>
        <v>900.04</v>
      </c>
    </row>
    <row r="8680" spans="1:28" x14ac:dyDescent="0.25">
      <c r="A8680" t="s">
        <v>4073</v>
      </c>
      <c r="B8680" t="s">
        <v>4061</v>
      </c>
      <c r="C8680" s="1">
        <v>0.5932291666666667</v>
      </c>
      <c r="D8680">
        <v>770</v>
      </c>
      <c r="E8680" s="2">
        <v>1.3946481481481482E-2</v>
      </c>
      <c r="F8680" s="1">
        <v>1.3935185185185184E-2</v>
      </c>
      <c r="G8680">
        <v>976</v>
      </c>
      <c r="H8680">
        <v>1204.98</v>
      </c>
      <c r="I8680">
        <v>0</v>
      </c>
      <c r="J8680" t="s">
        <v>4062</v>
      </c>
      <c r="K8680" t="s">
        <v>22</v>
      </c>
      <c r="L8680">
        <v>1</v>
      </c>
      <c r="M8680" t="s">
        <v>1661</v>
      </c>
      <c r="N8680" t="s">
        <v>23</v>
      </c>
      <c r="O8680" t="s">
        <v>36</v>
      </c>
      <c r="P8680" t="s">
        <v>28</v>
      </c>
      <c r="R8680" t="s">
        <v>26</v>
      </c>
      <c r="S8680">
        <v>18.399999999999999</v>
      </c>
      <c r="T8680">
        <v>17.3</v>
      </c>
      <c r="U8680">
        <v>17.5</v>
      </c>
      <c r="V8680">
        <v>1.1000000000000001</v>
      </c>
      <c r="W8680">
        <v>0.9</v>
      </c>
      <c r="AB8680">
        <f t="shared" si="174"/>
        <v>960.02</v>
      </c>
    </row>
    <row r="8681" spans="1:28" x14ac:dyDescent="0.25">
      <c r="A8681" t="s">
        <v>4074</v>
      </c>
      <c r="B8681" t="s">
        <v>4061</v>
      </c>
      <c r="C8681" s="1">
        <v>0.59363425925925928</v>
      </c>
      <c r="D8681">
        <v>382</v>
      </c>
      <c r="E8681" s="2">
        <v>1.4347083333333335E-2</v>
      </c>
      <c r="F8681" s="1">
        <v>1.4340277777777776E-2</v>
      </c>
      <c r="G8681">
        <v>588</v>
      </c>
      <c r="H8681">
        <v>1239.5899999999999</v>
      </c>
      <c r="I8681">
        <v>0</v>
      </c>
      <c r="J8681" t="s">
        <v>4062</v>
      </c>
      <c r="K8681" t="s">
        <v>22</v>
      </c>
      <c r="L8681">
        <v>1</v>
      </c>
      <c r="M8681" t="s">
        <v>1661</v>
      </c>
      <c r="N8681" t="s">
        <v>23</v>
      </c>
      <c r="O8681" t="s">
        <v>24</v>
      </c>
      <c r="P8681" t="s">
        <v>28</v>
      </c>
      <c r="R8681" t="s">
        <v>26</v>
      </c>
      <c r="S8681">
        <v>17.7</v>
      </c>
      <c r="T8681">
        <v>17.3</v>
      </c>
      <c r="U8681">
        <v>17.5</v>
      </c>
      <c r="V8681">
        <v>0.4</v>
      </c>
      <c r="W8681">
        <v>0.2</v>
      </c>
      <c r="AB8681">
        <f t="shared" si="174"/>
        <v>994.62999999999988</v>
      </c>
    </row>
    <row r="8682" spans="1:28" x14ac:dyDescent="0.25">
      <c r="A8682" t="s">
        <v>4075</v>
      </c>
      <c r="B8682" t="s">
        <v>4061</v>
      </c>
      <c r="C8682" s="1">
        <v>0.59462962962962962</v>
      </c>
      <c r="D8682">
        <v>394</v>
      </c>
      <c r="E8682" s="2">
        <v>1.5342604166666668E-2</v>
      </c>
      <c r="F8682" s="1">
        <v>1.5335648148148147E-2</v>
      </c>
      <c r="G8682">
        <v>601</v>
      </c>
      <c r="H8682">
        <v>1325.6</v>
      </c>
      <c r="I8682">
        <v>0</v>
      </c>
      <c r="J8682" t="s">
        <v>4062</v>
      </c>
      <c r="K8682" t="s">
        <v>22</v>
      </c>
      <c r="L8682">
        <v>1</v>
      </c>
      <c r="M8682" t="s">
        <v>1661</v>
      </c>
      <c r="N8682" t="s">
        <v>23</v>
      </c>
      <c r="O8682" t="s">
        <v>33</v>
      </c>
      <c r="P8682" t="s">
        <v>28</v>
      </c>
      <c r="R8682" t="s">
        <v>26</v>
      </c>
      <c r="S8682">
        <v>18.8</v>
      </c>
      <c r="T8682">
        <v>17.2</v>
      </c>
      <c r="U8682">
        <v>17.3</v>
      </c>
      <c r="V8682">
        <v>1.6</v>
      </c>
      <c r="W8682">
        <v>1.5</v>
      </c>
      <c r="AB8682">
        <f t="shared" si="174"/>
        <v>1080.6399999999999</v>
      </c>
    </row>
    <row r="8683" spans="1:28" x14ac:dyDescent="0.25">
      <c r="A8683" t="s">
        <v>4076</v>
      </c>
      <c r="B8683" t="s">
        <v>4061</v>
      </c>
      <c r="C8683" s="1">
        <v>0.59671296296296295</v>
      </c>
      <c r="D8683">
        <v>697</v>
      </c>
      <c r="E8683" s="2">
        <v>1.7429432870370371E-2</v>
      </c>
      <c r="F8683" s="1">
        <v>1.741898148148148E-2</v>
      </c>
      <c r="G8683">
        <v>903</v>
      </c>
      <c r="H8683">
        <v>1505.9</v>
      </c>
      <c r="I8683">
        <v>0</v>
      </c>
      <c r="J8683" t="s">
        <v>4062</v>
      </c>
      <c r="K8683" t="s">
        <v>22</v>
      </c>
      <c r="L8683">
        <v>1</v>
      </c>
      <c r="M8683" t="s">
        <v>1661</v>
      </c>
      <c r="N8683" t="s">
        <v>23</v>
      </c>
      <c r="O8683" t="s">
        <v>42</v>
      </c>
      <c r="P8683" t="s">
        <v>28</v>
      </c>
      <c r="R8683" t="s">
        <v>26</v>
      </c>
      <c r="S8683">
        <v>18.2</v>
      </c>
      <c r="T8683">
        <v>17.399999999999999</v>
      </c>
      <c r="U8683">
        <v>17.3</v>
      </c>
      <c r="V8683">
        <v>0.8</v>
      </c>
      <c r="W8683">
        <v>0.9</v>
      </c>
      <c r="AB8683">
        <f t="shared" si="174"/>
        <v>1260.94</v>
      </c>
    </row>
    <row r="8684" spans="1:28" x14ac:dyDescent="0.25">
      <c r="A8684" t="s">
        <v>4077</v>
      </c>
      <c r="B8684" t="s">
        <v>4061</v>
      </c>
      <c r="C8684" s="1">
        <v>0.6008796296296296</v>
      </c>
      <c r="D8684">
        <v>234</v>
      </c>
      <c r="E8684" s="2">
        <v>2.1590752314814818E-2</v>
      </c>
      <c r="F8684" s="1">
        <v>2.1585648148148145E-2</v>
      </c>
      <c r="G8684">
        <v>441</v>
      </c>
      <c r="H8684">
        <v>1865.44</v>
      </c>
      <c r="I8684">
        <v>0</v>
      </c>
      <c r="J8684" t="s">
        <v>4062</v>
      </c>
      <c r="K8684" t="s">
        <v>22</v>
      </c>
      <c r="L8684">
        <v>1</v>
      </c>
      <c r="M8684" t="s">
        <v>1661</v>
      </c>
      <c r="N8684" t="s">
        <v>23</v>
      </c>
      <c r="O8684" t="s">
        <v>24</v>
      </c>
      <c r="P8684" t="s">
        <v>28</v>
      </c>
      <c r="R8684" t="s">
        <v>26</v>
      </c>
      <c r="S8684">
        <v>18.600000000000001</v>
      </c>
      <c r="T8684">
        <v>17.3</v>
      </c>
      <c r="U8684">
        <v>17.2</v>
      </c>
      <c r="V8684">
        <v>1.3</v>
      </c>
      <c r="W8684">
        <v>1.4</v>
      </c>
      <c r="AB8684">
        <f t="shared" si="174"/>
        <v>1620.48</v>
      </c>
    </row>
    <row r="8685" spans="1:28" x14ac:dyDescent="0.25">
      <c r="A8685" t="s">
        <v>4077</v>
      </c>
      <c r="B8685" t="s">
        <v>4061</v>
      </c>
      <c r="C8685" s="1">
        <v>0.6008796296296296</v>
      </c>
      <c r="D8685">
        <v>234</v>
      </c>
      <c r="E8685" s="2">
        <v>2.1590752314814818E-2</v>
      </c>
      <c r="F8685" s="1">
        <v>2.1585648148148145E-2</v>
      </c>
      <c r="G8685">
        <v>441</v>
      </c>
      <c r="H8685">
        <v>1865.44</v>
      </c>
      <c r="I8685">
        <v>0</v>
      </c>
      <c r="J8685" t="s">
        <v>4062</v>
      </c>
      <c r="K8685" t="s">
        <v>22</v>
      </c>
      <c r="L8685">
        <v>1</v>
      </c>
      <c r="M8685" t="s">
        <v>1661</v>
      </c>
      <c r="N8685" t="s">
        <v>23</v>
      </c>
      <c r="O8685" t="s">
        <v>42</v>
      </c>
      <c r="P8685" t="s">
        <v>28</v>
      </c>
      <c r="R8685" t="s">
        <v>26</v>
      </c>
      <c r="S8685">
        <v>17.7</v>
      </c>
      <c r="T8685">
        <v>17.3</v>
      </c>
      <c r="U8685">
        <v>17.2</v>
      </c>
      <c r="V8685">
        <v>0.4</v>
      </c>
      <c r="W8685">
        <v>0.5</v>
      </c>
      <c r="AB8685">
        <f t="shared" si="174"/>
        <v>1620.48</v>
      </c>
    </row>
    <row r="8686" spans="1:28" x14ac:dyDescent="0.25">
      <c r="A8686" t="s">
        <v>4078</v>
      </c>
      <c r="B8686" t="s">
        <v>4061</v>
      </c>
      <c r="C8686" s="1">
        <v>0.60296296296296303</v>
      </c>
      <c r="D8686">
        <v>36</v>
      </c>
      <c r="E8686" s="2">
        <v>2.3671782407407405E-2</v>
      </c>
      <c r="F8686" s="1">
        <v>2.3668981481481485E-2</v>
      </c>
      <c r="G8686">
        <v>242</v>
      </c>
      <c r="H8686">
        <v>2045.24</v>
      </c>
      <c r="I8686">
        <v>0</v>
      </c>
      <c r="J8686" t="s">
        <v>4062</v>
      </c>
      <c r="K8686" t="s">
        <v>22</v>
      </c>
      <c r="L8686">
        <v>1</v>
      </c>
      <c r="M8686" t="s">
        <v>1661</v>
      </c>
      <c r="N8686" t="s">
        <v>23</v>
      </c>
      <c r="O8686" t="s">
        <v>36</v>
      </c>
      <c r="P8686" t="s">
        <v>28</v>
      </c>
      <c r="R8686" t="s">
        <v>26</v>
      </c>
      <c r="S8686">
        <v>20.3</v>
      </c>
      <c r="T8686">
        <v>17.3</v>
      </c>
      <c r="U8686">
        <v>17.2</v>
      </c>
      <c r="V8686">
        <v>3</v>
      </c>
      <c r="W8686">
        <v>3.1</v>
      </c>
      <c r="AB8686">
        <f t="shared" si="174"/>
        <v>1800.28</v>
      </c>
    </row>
    <row r="8687" spans="1:28" x14ac:dyDescent="0.25">
      <c r="A8687" t="s">
        <v>4078</v>
      </c>
      <c r="B8687" t="s">
        <v>4061</v>
      </c>
      <c r="C8687" s="1">
        <v>0.60296296296296303</v>
      </c>
      <c r="D8687">
        <v>36</v>
      </c>
      <c r="E8687" s="2">
        <v>2.3671782407407405E-2</v>
      </c>
      <c r="F8687" s="1">
        <v>2.3668981481481485E-2</v>
      </c>
      <c r="G8687">
        <v>242</v>
      </c>
      <c r="H8687">
        <v>2045.24</v>
      </c>
      <c r="I8687">
        <v>0</v>
      </c>
      <c r="J8687" t="s">
        <v>4062</v>
      </c>
      <c r="K8687" t="s">
        <v>22</v>
      </c>
      <c r="L8687">
        <v>1</v>
      </c>
      <c r="M8687" t="s">
        <v>1661</v>
      </c>
      <c r="N8687" t="s">
        <v>23</v>
      </c>
      <c r="O8687" t="s">
        <v>24</v>
      </c>
      <c r="P8687" t="s">
        <v>28</v>
      </c>
      <c r="R8687" t="s">
        <v>26</v>
      </c>
      <c r="S8687">
        <v>19.399999999999999</v>
      </c>
      <c r="T8687">
        <v>17.3</v>
      </c>
      <c r="U8687">
        <v>17.2</v>
      </c>
      <c r="V8687">
        <v>2.1</v>
      </c>
      <c r="W8687">
        <v>2.2000000000000002</v>
      </c>
      <c r="AB8687">
        <f t="shared" si="174"/>
        <v>1800.28</v>
      </c>
    </row>
    <row r="8688" spans="1:28" x14ac:dyDescent="0.25">
      <c r="A8688" t="s">
        <v>4078</v>
      </c>
      <c r="B8688" t="s">
        <v>4061</v>
      </c>
      <c r="C8688" s="1">
        <v>0.60296296296296303</v>
      </c>
      <c r="D8688">
        <v>36</v>
      </c>
      <c r="E8688" s="2">
        <v>2.3671782407407405E-2</v>
      </c>
      <c r="F8688" s="1">
        <v>2.3668981481481485E-2</v>
      </c>
      <c r="G8688">
        <v>242</v>
      </c>
      <c r="H8688">
        <v>2045.24</v>
      </c>
      <c r="I8688">
        <v>0</v>
      </c>
      <c r="J8688" t="s">
        <v>4062</v>
      </c>
      <c r="K8688" t="s">
        <v>22</v>
      </c>
      <c r="L8688">
        <v>1</v>
      </c>
      <c r="M8688" t="s">
        <v>1661</v>
      </c>
      <c r="N8688" t="s">
        <v>23</v>
      </c>
      <c r="O8688" t="s">
        <v>42</v>
      </c>
      <c r="P8688" t="s">
        <v>28</v>
      </c>
      <c r="R8688" t="s">
        <v>26</v>
      </c>
      <c r="S8688">
        <v>17.899999999999999</v>
      </c>
      <c r="T8688">
        <v>17.3</v>
      </c>
      <c r="U8688">
        <v>17.2</v>
      </c>
      <c r="V8688">
        <v>0.6</v>
      </c>
      <c r="W8688">
        <v>0.7</v>
      </c>
      <c r="AB8688">
        <f t="shared" si="174"/>
        <v>1800.28</v>
      </c>
    </row>
    <row r="8689" spans="1:28" x14ac:dyDescent="0.25">
      <c r="A8689" t="s">
        <v>4079</v>
      </c>
      <c r="B8689" t="s">
        <v>4061</v>
      </c>
      <c r="C8689" s="1">
        <v>0.60504629629629625</v>
      </c>
      <c r="D8689">
        <v>71</v>
      </c>
      <c r="E8689" s="2">
        <v>2.5755532407407408E-2</v>
      </c>
      <c r="F8689" s="1">
        <v>2.5752314814814815E-2</v>
      </c>
      <c r="G8689">
        <v>278</v>
      </c>
      <c r="H8689">
        <v>2225.2800000000002</v>
      </c>
      <c r="I8689">
        <v>0</v>
      </c>
      <c r="J8689" t="s">
        <v>4062</v>
      </c>
      <c r="K8689" t="s">
        <v>22</v>
      </c>
      <c r="L8689">
        <v>1</v>
      </c>
      <c r="M8689" t="s">
        <v>1661</v>
      </c>
      <c r="N8689" t="s">
        <v>23</v>
      </c>
      <c r="O8689" t="s">
        <v>36</v>
      </c>
      <c r="P8689" t="s">
        <v>28</v>
      </c>
      <c r="R8689" t="s">
        <v>26</v>
      </c>
      <c r="S8689">
        <v>21.8</v>
      </c>
      <c r="T8689">
        <v>17.3</v>
      </c>
      <c r="U8689">
        <v>17.2</v>
      </c>
      <c r="V8689">
        <v>4.5</v>
      </c>
      <c r="W8689">
        <v>4.5999999999999996</v>
      </c>
      <c r="AB8689">
        <f t="shared" si="174"/>
        <v>1980.3200000000002</v>
      </c>
    </row>
    <row r="8690" spans="1:28" x14ac:dyDescent="0.25">
      <c r="A8690" t="s">
        <v>4079</v>
      </c>
      <c r="B8690" t="s">
        <v>4061</v>
      </c>
      <c r="C8690" s="1">
        <v>0.60504629629629625</v>
      </c>
      <c r="D8690">
        <v>71</v>
      </c>
      <c r="E8690" s="2">
        <v>2.5755532407407408E-2</v>
      </c>
      <c r="F8690" s="1">
        <v>2.5752314814814815E-2</v>
      </c>
      <c r="G8690">
        <v>278</v>
      </c>
      <c r="H8690">
        <v>2225.2800000000002</v>
      </c>
      <c r="I8690">
        <v>0</v>
      </c>
      <c r="J8690" t="s">
        <v>4062</v>
      </c>
      <c r="K8690" t="s">
        <v>22</v>
      </c>
      <c r="L8690">
        <v>1</v>
      </c>
      <c r="M8690" t="s">
        <v>1661</v>
      </c>
      <c r="N8690" t="s">
        <v>23</v>
      </c>
      <c r="O8690" t="s">
        <v>24</v>
      </c>
      <c r="P8690" t="s">
        <v>28</v>
      </c>
      <c r="R8690" t="s">
        <v>26</v>
      </c>
      <c r="S8690">
        <v>20.7</v>
      </c>
      <c r="T8690">
        <v>17.3</v>
      </c>
      <c r="U8690">
        <v>17.2</v>
      </c>
      <c r="V8690">
        <v>3.4</v>
      </c>
      <c r="W8690">
        <v>3.5</v>
      </c>
      <c r="AB8690">
        <f t="shared" si="174"/>
        <v>1980.3200000000002</v>
      </c>
    </row>
    <row r="8691" spans="1:28" x14ac:dyDescent="0.25">
      <c r="A8691" t="s">
        <v>4079</v>
      </c>
      <c r="B8691" t="s">
        <v>4061</v>
      </c>
      <c r="C8691" s="1">
        <v>0.60504629629629625</v>
      </c>
      <c r="D8691">
        <v>71</v>
      </c>
      <c r="E8691" s="2">
        <v>2.5755532407407408E-2</v>
      </c>
      <c r="F8691" s="1">
        <v>2.5752314814814815E-2</v>
      </c>
      <c r="G8691">
        <v>278</v>
      </c>
      <c r="H8691">
        <v>2225.2800000000002</v>
      </c>
      <c r="I8691">
        <v>0</v>
      </c>
      <c r="J8691" t="s">
        <v>4062</v>
      </c>
      <c r="K8691" t="s">
        <v>22</v>
      </c>
      <c r="L8691">
        <v>1</v>
      </c>
      <c r="M8691" t="s">
        <v>1661</v>
      </c>
      <c r="N8691" t="s">
        <v>23</v>
      </c>
      <c r="O8691" t="s">
        <v>42</v>
      </c>
      <c r="P8691" t="s">
        <v>28</v>
      </c>
      <c r="R8691" t="s">
        <v>26</v>
      </c>
      <c r="S8691">
        <v>17.8</v>
      </c>
      <c r="T8691">
        <v>17.3</v>
      </c>
      <c r="U8691">
        <v>17.2</v>
      </c>
      <c r="V8691">
        <v>0.5</v>
      </c>
      <c r="W8691">
        <v>0.6</v>
      </c>
      <c r="AB8691">
        <f t="shared" si="174"/>
        <v>1980.3200000000002</v>
      </c>
    </row>
    <row r="8692" spans="1:28" x14ac:dyDescent="0.25">
      <c r="A8692" t="s">
        <v>4080</v>
      </c>
      <c r="B8692" t="s">
        <v>4061</v>
      </c>
      <c r="C8692" s="1">
        <v>0.60712962962962969</v>
      </c>
      <c r="D8692">
        <v>741</v>
      </c>
      <c r="E8692" s="2">
        <v>2.7846620370370372E-2</v>
      </c>
      <c r="F8692" s="1">
        <v>2.7835648148148151E-2</v>
      </c>
      <c r="G8692">
        <v>948</v>
      </c>
      <c r="H8692">
        <v>2405.9499999999998</v>
      </c>
      <c r="I8692">
        <v>0</v>
      </c>
      <c r="J8692" t="s">
        <v>4062</v>
      </c>
      <c r="K8692" t="s">
        <v>22</v>
      </c>
      <c r="L8692">
        <v>1</v>
      </c>
      <c r="M8692" t="s">
        <v>1661</v>
      </c>
      <c r="N8692" t="s">
        <v>23</v>
      </c>
      <c r="O8692" t="s">
        <v>36</v>
      </c>
      <c r="P8692" t="s">
        <v>28</v>
      </c>
      <c r="R8692" t="s">
        <v>26</v>
      </c>
      <c r="S8692">
        <v>23</v>
      </c>
      <c r="T8692">
        <v>17.3</v>
      </c>
      <c r="U8692">
        <v>17.2</v>
      </c>
      <c r="V8692">
        <v>5.7</v>
      </c>
      <c r="W8692">
        <v>5.8</v>
      </c>
      <c r="AB8692">
        <f t="shared" si="174"/>
        <v>2160.9899999999998</v>
      </c>
    </row>
    <row r="8693" spans="1:28" x14ac:dyDescent="0.25">
      <c r="A8693" t="s">
        <v>4080</v>
      </c>
      <c r="B8693" t="s">
        <v>4061</v>
      </c>
      <c r="C8693" s="1">
        <v>0.60712962962962969</v>
      </c>
      <c r="D8693">
        <v>741</v>
      </c>
      <c r="E8693" s="2">
        <v>2.7846620370370372E-2</v>
      </c>
      <c r="F8693" s="1">
        <v>2.7835648148148151E-2</v>
      </c>
      <c r="G8693">
        <v>948</v>
      </c>
      <c r="H8693">
        <v>2405.9499999999998</v>
      </c>
      <c r="I8693">
        <v>0</v>
      </c>
      <c r="J8693" t="s">
        <v>4062</v>
      </c>
      <c r="K8693" t="s">
        <v>22</v>
      </c>
      <c r="L8693">
        <v>1</v>
      </c>
      <c r="M8693" t="s">
        <v>1661</v>
      </c>
      <c r="N8693" t="s">
        <v>23</v>
      </c>
      <c r="O8693" t="s">
        <v>24</v>
      </c>
      <c r="P8693" t="s">
        <v>28</v>
      </c>
      <c r="R8693" t="s">
        <v>26</v>
      </c>
      <c r="S8693">
        <v>20.100000000000001</v>
      </c>
      <c r="T8693">
        <v>17.3</v>
      </c>
      <c r="U8693">
        <v>17.2</v>
      </c>
      <c r="V8693">
        <v>2.8</v>
      </c>
      <c r="W8693">
        <v>2.9</v>
      </c>
      <c r="AB8693">
        <f t="shared" si="174"/>
        <v>2160.9899999999998</v>
      </c>
    </row>
    <row r="8694" spans="1:28" x14ac:dyDescent="0.25">
      <c r="A8694" t="s">
        <v>4080</v>
      </c>
      <c r="B8694" t="s">
        <v>4061</v>
      </c>
      <c r="C8694" s="1">
        <v>0.60712962962962969</v>
      </c>
      <c r="D8694">
        <v>741</v>
      </c>
      <c r="E8694" s="2">
        <v>2.7846620370370372E-2</v>
      </c>
      <c r="F8694" s="1">
        <v>2.7835648148148151E-2</v>
      </c>
      <c r="G8694">
        <v>948</v>
      </c>
      <c r="H8694">
        <v>2405.9499999999998</v>
      </c>
      <c r="I8694">
        <v>0</v>
      </c>
      <c r="J8694" t="s">
        <v>4062</v>
      </c>
      <c r="K8694" t="s">
        <v>22</v>
      </c>
      <c r="L8694">
        <v>1</v>
      </c>
      <c r="M8694" t="s">
        <v>1661</v>
      </c>
      <c r="N8694" t="s">
        <v>23</v>
      </c>
      <c r="O8694" t="s">
        <v>42</v>
      </c>
      <c r="P8694" t="s">
        <v>28</v>
      </c>
      <c r="R8694" t="s">
        <v>26</v>
      </c>
      <c r="S8694">
        <v>17.600000000000001</v>
      </c>
      <c r="T8694">
        <v>17.3</v>
      </c>
      <c r="U8694">
        <v>17.2</v>
      </c>
      <c r="V8694">
        <v>0.3</v>
      </c>
      <c r="W8694">
        <v>0.4</v>
      </c>
      <c r="AB8694">
        <f t="shared" si="174"/>
        <v>2160.9899999999998</v>
      </c>
    </row>
    <row r="8695" spans="1:28" x14ac:dyDescent="0.25">
      <c r="A8695" t="s">
        <v>4081</v>
      </c>
      <c r="B8695" t="s">
        <v>4061</v>
      </c>
      <c r="C8695" s="1">
        <v>0.6092129629629629</v>
      </c>
      <c r="D8695">
        <v>309</v>
      </c>
      <c r="E8695" s="2">
        <v>2.99249537037037E-2</v>
      </c>
      <c r="F8695" s="1">
        <v>2.991898148148148E-2</v>
      </c>
      <c r="G8695">
        <v>516</v>
      </c>
      <c r="H8695">
        <v>2585.52</v>
      </c>
      <c r="I8695">
        <v>0</v>
      </c>
      <c r="J8695" t="s">
        <v>4062</v>
      </c>
      <c r="K8695" t="s">
        <v>22</v>
      </c>
      <c r="L8695">
        <v>1</v>
      </c>
      <c r="M8695" t="s">
        <v>1661</v>
      </c>
      <c r="N8695" t="s">
        <v>23</v>
      </c>
      <c r="O8695" t="s">
        <v>24</v>
      </c>
      <c r="P8695" t="s">
        <v>28</v>
      </c>
      <c r="R8695" t="s">
        <v>26</v>
      </c>
      <c r="S8695">
        <v>20.9</v>
      </c>
      <c r="T8695">
        <v>17.2</v>
      </c>
      <c r="U8695">
        <v>17.2</v>
      </c>
      <c r="V8695">
        <v>3.7</v>
      </c>
      <c r="W8695">
        <v>3.7</v>
      </c>
      <c r="AB8695">
        <f t="shared" si="174"/>
        <v>2340.56</v>
      </c>
    </row>
    <row r="8696" spans="1:28" x14ac:dyDescent="0.25">
      <c r="A8696" t="s">
        <v>4081</v>
      </c>
      <c r="B8696" t="s">
        <v>4061</v>
      </c>
      <c r="C8696" s="1">
        <v>0.6092129629629629</v>
      </c>
      <c r="D8696">
        <v>309</v>
      </c>
      <c r="E8696" s="2">
        <v>2.99249537037037E-2</v>
      </c>
      <c r="F8696" s="1">
        <v>2.991898148148148E-2</v>
      </c>
      <c r="G8696">
        <v>516</v>
      </c>
      <c r="H8696">
        <v>2585.52</v>
      </c>
      <c r="I8696">
        <v>0</v>
      </c>
      <c r="J8696" t="s">
        <v>4062</v>
      </c>
      <c r="K8696" t="s">
        <v>22</v>
      </c>
      <c r="L8696">
        <v>1</v>
      </c>
      <c r="M8696" t="s">
        <v>1661</v>
      </c>
      <c r="N8696" t="s">
        <v>23</v>
      </c>
      <c r="O8696" t="s">
        <v>36</v>
      </c>
      <c r="P8696" t="s">
        <v>28</v>
      </c>
      <c r="R8696" t="s">
        <v>26</v>
      </c>
      <c r="S8696">
        <v>20.6</v>
      </c>
      <c r="T8696">
        <v>17.2</v>
      </c>
      <c r="U8696">
        <v>17.2</v>
      </c>
      <c r="V8696">
        <v>3.4</v>
      </c>
      <c r="W8696">
        <v>3.4</v>
      </c>
      <c r="AB8696">
        <f t="shared" si="174"/>
        <v>2340.56</v>
      </c>
    </row>
    <row r="8697" spans="1:28" x14ac:dyDescent="0.25">
      <c r="A8697" t="s">
        <v>4081</v>
      </c>
      <c r="B8697" t="s">
        <v>4061</v>
      </c>
      <c r="C8697" s="1">
        <v>0.6092129629629629</v>
      </c>
      <c r="D8697">
        <v>309</v>
      </c>
      <c r="E8697" s="2">
        <v>2.99249537037037E-2</v>
      </c>
      <c r="F8697" s="1">
        <v>2.991898148148148E-2</v>
      </c>
      <c r="G8697">
        <v>516</v>
      </c>
      <c r="H8697">
        <v>2585.52</v>
      </c>
      <c r="I8697">
        <v>0</v>
      </c>
      <c r="J8697" t="s">
        <v>4062</v>
      </c>
      <c r="K8697" t="s">
        <v>22</v>
      </c>
      <c r="L8697">
        <v>1</v>
      </c>
      <c r="M8697" t="s">
        <v>1661</v>
      </c>
      <c r="N8697" t="s">
        <v>23</v>
      </c>
      <c r="O8697" t="s">
        <v>42</v>
      </c>
      <c r="P8697" t="s">
        <v>28</v>
      </c>
      <c r="R8697" t="s">
        <v>26</v>
      </c>
      <c r="S8697">
        <v>17.7</v>
      </c>
      <c r="T8697">
        <v>17.2</v>
      </c>
      <c r="U8697">
        <v>17.2</v>
      </c>
      <c r="V8697">
        <v>0.5</v>
      </c>
      <c r="W8697">
        <v>0.5</v>
      </c>
      <c r="AB8697">
        <f t="shared" si="174"/>
        <v>2340.56</v>
      </c>
    </row>
    <row r="8698" spans="1:28" x14ac:dyDescent="0.25">
      <c r="A8698" t="s">
        <v>4082</v>
      </c>
      <c r="B8698" t="s">
        <v>4061</v>
      </c>
      <c r="C8698" s="1">
        <v>0.61129629629629634</v>
      </c>
      <c r="D8698">
        <v>645</v>
      </c>
      <c r="E8698" s="2">
        <v>3.2012175925925923E-2</v>
      </c>
      <c r="F8698" s="1">
        <v>3.2002314814814817E-2</v>
      </c>
      <c r="G8698">
        <v>852</v>
      </c>
      <c r="H8698">
        <v>2765.85</v>
      </c>
      <c r="I8698">
        <v>0</v>
      </c>
      <c r="J8698" t="s">
        <v>4062</v>
      </c>
      <c r="K8698" t="s">
        <v>22</v>
      </c>
      <c r="L8698">
        <v>1</v>
      </c>
      <c r="M8698" t="s">
        <v>1661</v>
      </c>
      <c r="N8698" t="s">
        <v>23</v>
      </c>
      <c r="O8698" t="s">
        <v>36</v>
      </c>
      <c r="P8698" t="s">
        <v>28</v>
      </c>
      <c r="R8698" t="s">
        <v>26</v>
      </c>
      <c r="S8698">
        <v>21.4</v>
      </c>
      <c r="T8698">
        <v>17.3</v>
      </c>
      <c r="U8698">
        <v>17.2</v>
      </c>
      <c r="V8698">
        <v>4.0999999999999996</v>
      </c>
      <c r="W8698">
        <v>4.2</v>
      </c>
      <c r="AB8698">
        <f t="shared" si="174"/>
        <v>2520.89</v>
      </c>
    </row>
    <row r="8699" spans="1:28" x14ac:dyDescent="0.25">
      <c r="A8699" t="s">
        <v>4082</v>
      </c>
      <c r="B8699" t="s">
        <v>4061</v>
      </c>
      <c r="C8699" s="1">
        <v>0.61129629629629634</v>
      </c>
      <c r="D8699">
        <v>645</v>
      </c>
      <c r="E8699" s="2">
        <v>3.2012175925925923E-2</v>
      </c>
      <c r="F8699" s="1">
        <v>3.2002314814814817E-2</v>
      </c>
      <c r="G8699">
        <v>852</v>
      </c>
      <c r="H8699">
        <v>2765.85</v>
      </c>
      <c r="I8699">
        <v>0</v>
      </c>
      <c r="J8699" t="s">
        <v>4062</v>
      </c>
      <c r="K8699" t="s">
        <v>22</v>
      </c>
      <c r="L8699">
        <v>1</v>
      </c>
      <c r="M8699" t="s">
        <v>1661</v>
      </c>
      <c r="N8699" t="s">
        <v>23</v>
      </c>
      <c r="O8699" t="s">
        <v>42</v>
      </c>
      <c r="P8699" t="s">
        <v>28</v>
      </c>
      <c r="R8699" t="s">
        <v>26</v>
      </c>
      <c r="S8699">
        <v>18</v>
      </c>
      <c r="T8699">
        <v>17.3</v>
      </c>
      <c r="U8699">
        <v>17.2</v>
      </c>
      <c r="V8699">
        <v>0.7</v>
      </c>
      <c r="W8699">
        <v>0.8</v>
      </c>
      <c r="AB8699">
        <f t="shared" si="174"/>
        <v>2520.89</v>
      </c>
    </row>
    <row r="8700" spans="1:28" x14ac:dyDescent="0.25">
      <c r="A8700" t="s">
        <v>4083</v>
      </c>
      <c r="B8700" t="s">
        <v>4061</v>
      </c>
      <c r="C8700" s="1">
        <v>0.61336805555555551</v>
      </c>
      <c r="D8700">
        <v>813</v>
      </c>
      <c r="E8700" s="2">
        <v>3.4085879629629633E-2</v>
      </c>
      <c r="F8700" s="1">
        <v>3.408564814814815E-2</v>
      </c>
      <c r="G8700">
        <v>20</v>
      </c>
      <c r="H8700">
        <v>2945.02</v>
      </c>
      <c r="I8700">
        <v>0</v>
      </c>
      <c r="J8700" t="s">
        <v>4062</v>
      </c>
      <c r="K8700" t="s">
        <v>22</v>
      </c>
      <c r="L8700">
        <v>1</v>
      </c>
      <c r="M8700" t="s">
        <v>1661</v>
      </c>
      <c r="N8700" t="s">
        <v>23</v>
      </c>
      <c r="O8700" t="s">
        <v>36</v>
      </c>
      <c r="P8700" t="s">
        <v>28</v>
      </c>
      <c r="R8700" t="s">
        <v>26</v>
      </c>
      <c r="S8700">
        <v>20.2</v>
      </c>
      <c r="T8700">
        <v>17.3</v>
      </c>
      <c r="U8700">
        <v>17.2</v>
      </c>
      <c r="V8700">
        <v>2.9</v>
      </c>
      <c r="W8700">
        <v>3</v>
      </c>
      <c r="AB8700">
        <f t="shared" si="174"/>
        <v>2700.06</v>
      </c>
    </row>
    <row r="8701" spans="1:28" x14ac:dyDescent="0.25">
      <c r="A8701" t="s">
        <v>4083</v>
      </c>
      <c r="B8701" t="s">
        <v>4061</v>
      </c>
      <c r="C8701" s="1">
        <v>0.61336805555555551</v>
      </c>
      <c r="D8701">
        <v>813</v>
      </c>
      <c r="E8701" s="2">
        <v>3.4085879629629633E-2</v>
      </c>
      <c r="F8701" s="1">
        <v>3.408564814814815E-2</v>
      </c>
      <c r="G8701">
        <v>20</v>
      </c>
      <c r="H8701">
        <v>2945.02</v>
      </c>
      <c r="I8701">
        <v>0</v>
      </c>
      <c r="J8701" t="s">
        <v>4062</v>
      </c>
      <c r="K8701" t="s">
        <v>22</v>
      </c>
      <c r="L8701">
        <v>1</v>
      </c>
      <c r="M8701" t="s">
        <v>1661</v>
      </c>
      <c r="N8701" t="s">
        <v>23</v>
      </c>
      <c r="O8701" t="s">
        <v>42</v>
      </c>
      <c r="P8701" t="s">
        <v>28</v>
      </c>
      <c r="R8701" t="s">
        <v>26</v>
      </c>
      <c r="S8701">
        <v>18</v>
      </c>
      <c r="T8701">
        <v>17.3</v>
      </c>
      <c r="U8701">
        <v>17.2</v>
      </c>
      <c r="V8701">
        <v>0.7</v>
      </c>
      <c r="W8701">
        <v>0.8</v>
      </c>
      <c r="AB8701">
        <f t="shared" si="174"/>
        <v>2700.06</v>
      </c>
    </row>
    <row r="8702" spans="1:28" x14ac:dyDescent="0.25">
      <c r="A8702" t="s">
        <v>4084</v>
      </c>
      <c r="B8702" t="s">
        <v>4061</v>
      </c>
      <c r="C8702" s="1">
        <v>0.61546296296296299</v>
      </c>
      <c r="D8702">
        <v>449</v>
      </c>
      <c r="E8702" s="2">
        <v>3.6176574074074076E-2</v>
      </c>
      <c r="F8702" s="1">
        <v>3.6168981481481483E-2</v>
      </c>
      <c r="G8702">
        <v>656</v>
      </c>
      <c r="H8702">
        <v>3125.66</v>
      </c>
      <c r="I8702">
        <v>0</v>
      </c>
      <c r="J8702" t="s">
        <v>4062</v>
      </c>
      <c r="K8702" t="s">
        <v>22</v>
      </c>
      <c r="L8702">
        <v>1</v>
      </c>
      <c r="M8702" t="s">
        <v>1661</v>
      </c>
      <c r="N8702" t="s">
        <v>23</v>
      </c>
      <c r="O8702" t="s">
        <v>36</v>
      </c>
      <c r="P8702" t="s">
        <v>28</v>
      </c>
      <c r="R8702" t="s">
        <v>26</v>
      </c>
      <c r="S8702">
        <v>22.2</v>
      </c>
      <c r="T8702">
        <v>17.3</v>
      </c>
      <c r="U8702">
        <v>17.100000000000001</v>
      </c>
      <c r="V8702">
        <v>4.9000000000000004</v>
      </c>
      <c r="W8702">
        <v>5.0999999999999996</v>
      </c>
      <c r="AB8702">
        <f t="shared" si="174"/>
        <v>2880.7</v>
      </c>
    </row>
    <row r="8703" spans="1:28" x14ac:dyDescent="0.25">
      <c r="A8703" t="s">
        <v>4084</v>
      </c>
      <c r="B8703" t="s">
        <v>4061</v>
      </c>
      <c r="C8703" s="1">
        <v>0.61546296296296299</v>
      </c>
      <c r="D8703">
        <v>449</v>
      </c>
      <c r="E8703" s="2">
        <v>3.6176574074074076E-2</v>
      </c>
      <c r="F8703" s="1">
        <v>3.6168981481481483E-2</v>
      </c>
      <c r="G8703">
        <v>656</v>
      </c>
      <c r="H8703">
        <v>3125.66</v>
      </c>
      <c r="I8703">
        <v>0</v>
      </c>
      <c r="J8703" t="s">
        <v>4062</v>
      </c>
      <c r="K8703" t="s">
        <v>22</v>
      </c>
      <c r="L8703">
        <v>1</v>
      </c>
      <c r="M8703" t="s">
        <v>1661</v>
      </c>
      <c r="N8703" t="s">
        <v>23</v>
      </c>
      <c r="O8703" t="s">
        <v>42</v>
      </c>
      <c r="P8703" t="s">
        <v>28</v>
      </c>
      <c r="R8703" t="s">
        <v>26</v>
      </c>
      <c r="S8703">
        <v>18</v>
      </c>
      <c r="T8703">
        <v>17.3</v>
      </c>
      <c r="U8703">
        <v>17.100000000000001</v>
      </c>
      <c r="V8703">
        <v>0.7</v>
      </c>
      <c r="W8703">
        <v>0.9</v>
      </c>
      <c r="AB8703">
        <f t="shared" si="174"/>
        <v>2880.7</v>
      </c>
    </row>
    <row r="8704" spans="1:28" x14ac:dyDescent="0.25">
      <c r="A8704" t="s">
        <v>4085</v>
      </c>
      <c r="B8704" t="s">
        <v>4061</v>
      </c>
      <c r="C8704" s="1">
        <v>0.61754629629629632</v>
      </c>
      <c r="D8704">
        <v>685</v>
      </c>
      <c r="E8704" s="2">
        <v>3.8262638888888888E-2</v>
      </c>
      <c r="F8704" s="1">
        <v>3.8252314814814815E-2</v>
      </c>
      <c r="G8704">
        <v>892</v>
      </c>
      <c r="H8704">
        <v>3305.89</v>
      </c>
      <c r="I8704">
        <v>0</v>
      </c>
      <c r="J8704" t="s">
        <v>4062</v>
      </c>
      <c r="K8704" t="s">
        <v>22</v>
      </c>
      <c r="L8704">
        <v>1</v>
      </c>
      <c r="M8704" t="s">
        <v>1661</v>
      </c>
      <c r="N8704" t="s">
        <v>23</v>
      </c>
      <c r="O8704" t="s">
        <v>36</v>
      </c>
      <c r="P8704" t="s">
        <v>28</v>
      </c>
      <c r="R8704" t="s">
        <v>26</v>
      </c>
      <c r="S8704">
        <v>22.4</v>
      </c>
      <c r="T8704">
        <v>17.399999999999999</v>
      </c>
      <c r="U8704">
        <v>17.3</v>
      </c>
      <c r="V8704">
        <v>5</v>
      </c>
      <c r="W8704">
        <v>5.0999999999999996</v>
      </c>
      <c r="AB8704">
        <f t="shared" si="174"/>
        <v>3060.93</v>
      </c>
    </row>
    <row r="8705" spans="1:28" x14ac:dyDescent="0.25">
      <c r="A8705" t="s">
        <v>4086</v>
      </c>
      <c r="B8705" t="s">
        <v>4061</v>
      </c>
      <c r="C8705" s="1">
        <v>0.61962962962962964</v>
      </c>
      <c r="D8705">
        <v>587</v>
      </c>
      <c r="E8705" s="2">
        <v>4.0344837962962961E-2</v>
      </c>
      <c r="F8705" s="1">
        <v>4.0335648148148148E-2</v>
      </c>
      <c r="G8705">
        <v>794</v>
      </c>
      <c r="H8705">
        <v>3485.79</v>
      </c>
      <c r="I8705">
        <v>0</v>
      </c>
      <c r="J8705" t="s">
        <v>4062</v>
      </c>
      <c r="K8705" t="s">
        <v>22</v>
      </c>
      <c r="L8705">
        <v>1</v>
      </c>
      <c r="M8705" t="s">
        <v>1661</v>
      </c>
      <c r="N8705" t="s">
        <v>23</v>
      </c>
      <c r="O8705" t="s">
        <v>36</v>
      </c>
      <c r="P8705" t="s">
        <v>28</v>
      </c>
      <c r="R8705" t="s">
        <v>26</v>
      </c>
      <c r="S8705">
        <v>21.1</v>
      </c>
      <c r="T8705">
        <v>17.2</v>
      </c>
      <c r="U8705">
        <v>17.2</v>
      </c>
      <c r="V8705">
        <v>3.9</v>
      </c>
      <c r="W8705">
        <v>3.9</v>
      </c>
      <c r="AB8705">
        <f t="shared" si="174"/>
        <v>3240.83</v>
      </c>
    </row>
    <row r="8706" spans="1:28" x14ac:dyDescent="0.25">
      <c r="A8706" t="s">
        <v>4087</v>
      </c>
      <c r="B8706" t="s">
        <v>4061</v>
      </c>
      <c r="C8706" s="1">
        <v>0.62172453703703701</v>
      </c>
      <c r="D8706">
        <v>157</v>
      </c>
      <c r="E8706" s="2">
        <v>4.243475694444445E-2</v>
      </c>
      <c r="F8706" s="1">
        <v>4.2430555555555555E-2</v>
      </c>
      <c r="G8706">
        <v>363</v>
      </c>
      <c r="H8706">
        <v>3666.36</v>
      </c>
      <c r="I8706">
        <v>0</v>
      </c>
      <c r="J8706" t="s">
        <v>4062</v>
      </c>
      <c r="K8706" t="s">
        <v>22</v>
      </c>
      <c r="L8706">
        <v>1</v>
      </c>
      <c r="M8706" t="s">
        <v>1661</v>
      </c>
      <c r="N8706" t="s">
        <v>23</v>
      </c>
      <c r="O8706" t="s">
        <v>24</v>
      </c>
      <c r="P8706" t="s">
        <v>28</v>
      </c>
      <c r="R8706" t="s">
        <v>26</v>
      </c>
      <c r="S8706">
        <v>17.399999999999999</v>
      </c>
      <c r="T8706">
        <v>17.3</v>
      </c>
      <c r="U8706">
        <v>17.2</v>
      </c>
      <c r="V8706">
        <v>0.1</v>
      </c>
      <c r="W8706">
        <v>0.2</v>
      </c>
      <c r="AB8706">
        <f t="shared" si="174"/>
        <v>3421.4</v>
      </c>
    </row>
    <row r="8707" spans="1:28" x14ac:dyDescent="0.25">
      <c r="A8707" t="s">
        <v>4087</v>
      </c>
      <c r="B8707" t="s">
        <v>4061</v>
      </c>
      <c r="C8707" s="1">
        <v>0.62172453703703701</v>
      </c>
      <c r="D8707">
        <v>157</v>
      </c>
      <c r="E8707" s="2">
        <v>4.243475694444445E-2</v>
      </c>
      <c r="F8707" s="1">
        <v>4.2430555555555555E-2</v>
      </c>
      <c r="G8707">
        <v>363</v>
      </c>
      <c r="H8707">
        <v>3666.36</v>
      </c>
      <c r="I8707">
        <v>0</v>
      </c>
      <c r="J8707" t="s">
        <v>4062</v>
      </c>
      <c r="K8707" t="s">
        <v>22</v>
      </c>
      <c r="L8707">
        <v>1</v>
      </c>
      <c r="M8707" t="s">
        <v>1661</v>
      </c>
      <c r="N8707" t="s">
        <v>23</v>
      </c>
      <c r="O8707" t="s">
        <v>42</v>
      </c>
      <c r="P8707" t="s">
        <v>28</v>
      </c>
      <c r="R8707" t="s">
        <v>26</v>
      </c>
      <c r="S8707">
        <v>20.6</v>
      </c>
      <c r="T8707">
        <v>17.3</v>
      </c>
      <c r="U8707">
        <v>17.2</v>
      </c>
      <c r="V8707">
        <v>3.3</v>
      </c>
      <c r="W8707">
        <v>3.4</v>
      </c>
      <c r="AB8707">
        <f t="shared" si="174"/>
        <v>3421.4</v>
      </c>
    </row>
    <row r="8708" spans="1:28" x14ac:dyDescent="0.25">
      <c r="A8708" t="s">
        <v>4087</v>
      </c>
      <c r="B8708" t="s">
        <v>4061</v>
      </c>
      <c r="C8708" s="1">
        <v>0.62172453703703701</v>
      </c>
      <c r="D8708">
        <v>157</v>
      </c>
      <c r="E8708" s="2">
        <v>4.243475694444445E-2</v>
      </c>
      <c r="F8708" s="1">
        <v>4.2430555555555555E-2</v>
      </c>
      <c r="G8708">
        <v>363</v>
      </c>
      <c r="H8708">
        <v>3666.36</v>
      </c>
      <c r="I8708">
        <v>0</v>
      </c>
      <c r="J8708" t="s">
        <v>4062</v>
      </c>
      <c r="K8708" t="s">
        <v>22</v>
      </c>
      <c r="L8708">
        <v>1</v>
      </c>
      <c r="M8708" t="s">
        <v>1661</v>
      </c>
      <c r="N8708" t="s">
        <v>23</v>
      </c>
      <c r="O8708" t="s">
        <v>36</v>
      </c>
      <c r="P8708" t="s">
        <v>28</v>
      </c>
      <c r="R8708" t="s">
        <v>26</v>
      </c>
      <c r="S8708">
        <v>22.4</v>
      </c>
      <c r="T8708">
        <v>17.3</v>
      </c>
      <c r="U8708">
        <v>17.2</v>
      </c>
      <c r="V8708">
        <v>5.0999999999999996</v>
      </c>
      <c r="W8708">
        <v>5.2</v>
      </c>
      <c r="AB8708">
        <f t="shared" si="174"/>
        <v>3421.4</v>
      </c>
    </row>
    <row r="8709" spans="1:28" x14ac:dyDescent="0.25">
      <c r="A8709" t="s">
        <v>4088</v>
      </c>
      <c r="B8709" t="s">
        <v>4061</v>
      </c>
      <c r="C8709" s="1">
        <v>0.62379629629629629</v>
      </c>
      <c r="D8709">
        <v>725</v>
      </c>
      <c r="E8709" s="2">
        <v>4.4513101851851845E-2</v>
      </c>
      <c r="F8709" s="1">
        <v>4.4502314814814814E-2</v>
      </c>
      <c r="G8709">
        <v>932</v>
      </c>
      <c r="H8709">
        <v>3845.93</v>
      </c>
      <c r="I8709">
        <v>0</v>
      </c>
      <c r="J8709" t="s">
        <v>4062</v>
      </c>
      <c r="K8709" t="s">
        <v>22</v>
      </c>
      <c r="L8709">
        <v>1</v>
      </c>
      <c r="M8709" t="s">
        <v>1661</v>
      </c>
      <c r="N8709" t="s">
        <v>23</v>
      </c>
      <c r="O8709" t="s">
        <v>36</v>
      </c>
      <c r="P8709" t="s">
        <v>28</v>
      </c>
      <c r="R8709" t="s">
        <v>26</v>
      </c>
      <c r="S8709">
        <v>22.3</v>
      </c>
      <c r="T8709">
        <v>17.5</v>
      </c>
      <c r="U8709">
        <v>17.2</v>
      </c>
      <c r="V8709">
        <v>4.8</v>
      </c>
      <c r="W8709">
        <v>5.0999999999999996</v>
      </c>
      <c r="AB8709">
        <f t="shared" si="174"/>
        <v>3600.97</v>
      </c>
    </row>
    <row r="8710" spans="1:28" x14ac:dyDescent="0.25">
      <c r="A8710" t="s">
        <v>4089</v>
      </c>
      <c r="B8710" t="s">
        <v>4061</v>
      </c>
      <c r="C8710" s="1">
        <v>0.62589120370370377</v>
      </c>
      <c r="D8710">
        <v>161</v>
      </c>
      <c r="E8710" s="2">
        <v>4.6601481481481487E-2</v>
      </c>
      <c r="F8710" s="1">
        <v>4.6597222222222227E-2</v>
      </c>
      <c r="G8710">
        <v>368</v>
      </c>
      <c r="H8710">
        <v>4026.37</v>
      </c>
      <c r="I8710">
        <v>0</v>
      </c>
      <c r="J8710" t="s">
        <v>4062</v>
      </c>
      <c r="K8710" t="s">
        <v>22</v>
      </c>
      <c r="L8710">
        <v>1</v>
      </c>
      <c r="M8710" t="s">
        <v>1661</v>
      </c>
      <c r="N8710" t="s">
        <v>23</v>
      </c>
      <c r="O8710" t="s">
        <v>42</v>
      </c>
      <c r="P8710" t="s">
        <v>28</v>
      </c>
      <c r="R8710" t="s">
        <v>26</v>
      </c>
      <c r="S8710">
        <v>18.2</v>
      </c>
      <c r="T8710">
        <v>17.5</v>
      </c>
      <c r="U8710">
        <v>17.2</v>
      </c>
      <c r="V8710">
        <v>0.7</v>
      </c>
      <c r="W8710">
        <v>1</v>
      </c>
      <c r="AB8710">
        <f t="shared" si="174"/>
        <v>3781.41</v>
      </c>
    </row>
    <row r="8711" spans="1:28" x14ac:dyDescent="0.25">
      <c r="A8711" t="s">
        <v>4089</v>
      </c>
      <c r="B8711" t="s">
        <v>4061</v>
      </c>
      <c r="C8711" s="1">
        <v>0.62589120370370377</v>
      </c>
      <c r="D8711">
        <v>161</v>
      </c>
      <c r="E8711" s="2">
        <v>4.6601481481481487E-2</v>
      </c>
      <c r="F8711" s="1">
        <v>4.6597222222222227E-2</v>
      </c>
      <c r="G8711">
        <v>368</v>
      </c>
      <c r="H8711">
        <v>4026.37</v>
      </c>
      <c r="I8711">
        <v>0</v>
      </c>
      <c r="J8711" t="s">
        <v>4062</v>
      </c>
      <c r="K8711" t="s">
        <v>22</v>
      </c>
      <c r="L8711">
        <v>1</v>
      </c>
      <c r="M8711" t="s">
        <v>1661</v>
      </c>
      <c r="N8711" t="s">
        <v>23</v>
      </c>
      <c r="O8711" t="s">
        <v>36</v>
      </c>
      <c r="P8711" t="s">
        <v>28</v>
      </c>
      <c r="R8711" t="s">
        <v>26</v>
      </c>
      <c r="S8711">
        <v>21.6</v>
      </c>
      <c r="T8711">
        <v>17.5</v>
      </c>
      <c r="U8711">
        <v>17.2</v>
      </c>
      <c r="V8711">
        <v>4.0999999999999996</v>
      </c>
      <c r="W8711">
        <v>4.4000000000000004</v>
      </c>
      <c r="AB8711">
        <f t="shared" si="174"/>
        <v>3781.41</v>
      </c>
    </row>
    <row r="8712" spans="1:28" x14ac:dyDescent="0.25">
      <c r="A8712" t="s">
        <v>4090</v>
      </c>
      <c r="B8712" t="s">
        <v>4061</v>
      </c>
      <c r="C8712" s="1">
        <v>0.62797453703703698</v>
      </c>
      <c r="D8712">
        <v>263</v>
      </c>
      <c r="E8712" s="2">
        <v>4.8685995370370376E-2</v>
      </c>
      <c r="F8712" s="1">
        <v>4.868055555555556E-2</v>
      </c>
      <c r="G8712">
        <v>470</v>
      </c>
      <c r="H8712">
        <v>4206.47</v>
      </c>
      <c r="I8712">
        <v>0</v>
      </c>
      <c r="J8712" t="s">
        <v>4062</v>
      </c>
      <c r="K8712" t="s">
        <v>22</v>
      </c>
      <c r="L8712">
        <v>1</v>
      </c>
      <c r="M8712" t="s">
        <v>1661</v>
      </c>
      <c r="N8712" t="s">
        <v>23</v>
      </c>
      <c r="O8712" t="s">
        <v>42</v>
      </c>
      <c r="P8712" t="s">
        <v>28</v>
      </c>
      <c r="R8712" t="s">
        <v>26</v>
      </c>
      <c r="S8712">
        <v>18.399999999999999</v>
      </c>
      <c r="T8712">
        <v>17.3</v>
      </c>
      <c r="U8712">
        <v>17.100000000000001</v>
      </c>
      <c r="V8712">
        <v>1.1000000000000001</v>
      </c>
      <c r="W8712">
        <v>1.3</v>
      </c>
      <c r="AB8712">
        <f t="shared" si="174"/>
        <v>3961.51</v>
      </c>
    </row>
    <row r="8713" spans="1:28" x14ac:dyDescent="0.25">
      <c r="A8713" t="s">
        <v>4090</v>
      </c>
      <c r="B8713" t="s">
        <v>4061</v>
      </c>
      <c r="C8713" s="1">
        <v>0.62797453703703698</v>
      </c>
      <c r="D8713">
        <v>263</v>
      </c>
      <c r="E8713" s="2">
        <v>4.8685995370370376E-2</v>
      </c>
      <c r="F8713" s="1">
        <v>4.868055555555556E-2</v>
      </c>
      <c r="G8713">
        <v>470</v>
      </c>
      <c r="H8713">
        <v>4206.47</v>
      </c>
      <c r="I8713">
        <v>0</v>
      </c>
      <c r="J8713" t="s">
        <v>4062</v>
      </c>
      <c r="K8713" t="s">
        <v>22</v>
      </c>
      <c r="L8713">
        <v>1</v>
      </c>
      <c r="M8713" t="s">
        <v>1661</v>
      </c>
      <c r="N8713" t="s">
        <v>23</v>
      </c>
      <c r="O8713" t="s">
        <v>36</v>
      </c>
      <c r="P8713" t="s">
        <v>28</v>
      </c>
      <c r="R8713" t="s">
        <v>26</v>
      </c>
      <c r="S8713">
        <v>20.100000000000001</v>
      </c>
      <c r="T8713">
        <v>17.3</v>
      </c>
      <c r="U8713">
        <v>17.100000000000001</v>
      </c>
      <c r="V8713">
        <v>2.8</v>
      </c>
      <c r="W8713">
        <v>3</v>
      </c>
      <c r="AB8713">
        <f t="shared" si="174"/>
        <v>3961.51</v>
      </c>
    </row>
    <row r="8714" spans="1:28" x14ac:dyDescent="0.25">
      <c r="A8714" t="s">
        <v>4091</v>
      </c>
      <c r="B8714" t="s">
        <v>4061</v>
      </c>
      <c r="C8714" s="1">
        <v>0.63004629629629627</v>
      </c>
      <c r="D8714">
        <v>965</v>
      </c>
      <c r="E8714" s="2">
        <v>5.0765879629629633E-2</v>
      </c>
      <c r="F8714" s="1">
        <v>5.0763888888888886E-2</v>
      </c>
      <c r="G8714">
        <v>172</v>
      </c>
      <c r="H8714">
        <v>4386.17</v>
      </c>
      <c r="I8714">
        <v>0</v>
      </c>
      <c r="J8714" t="s">
        <v>4062</v>
      </c>
      <c r="K8714" t="s">
        <v>22</v>
      </c>
      <c r="L8714">
        <v>1</v>
      </c>
      <c r="M8714" t="s">
        <v>1661</v>
      </c>
      <c r="N8714" t="s">
        <v>23</v>
      </c>
      <c r="O8714" t="s">
        <v>42</v>
      </c>
      <c r="P8714" t="s">
        <v>28</v>
      </c>
      <c r="R8714" t="s">
        <v>26</v>
      </c>
      <c r="S8714">
        <v>18.2</v>
      </c>
      <c r="T8714">
        <v>17.3</v>
      </c>
      <c r="U8714">
        <v>17.100000000000001</v>
      </c>
      <c r="V8714">
        <v>0.9</v>
      </c>
      <c r="W8714">
        <v>1.1000000000000001</v>
      </c>
      <c r="AB8714">
        <f t="shared" si="174"/>
        <v>4141.21</v>
      </c>
    </row>
    <row r="8715" spans="1:28" x14ac:dyDescent="0.25">
      <c r="A8715" t="s">
        <v>4091</v>
      </c>
      <c r="B8715" t="s">
        <v>4061</v>
      </c>
      <c r="C8715" s="1">
        <v>0.63004629629629627</v>
      </c>
      <c r="D8715">
        <v>965</v>
      </c>
      <c r="E8715" s="2">
        <v>5.0765879629629633E-2</v>
      </c>
      <c r="F8715" s="1">
        <v>5.0763888888888886E-2</v>
      </c>
      <c r="G8715">
        <v>172</v>
      </c>
      <c r="H8715">
        <v>4386.17</v>
      </c>
      <c r="I8715">
        <v>0</v>
      </c>
      <c r="J8715" t="s">
        <v>4062</v>
      </c>
      <c r="K8715" t="s">
        <v>22</v>
      </c>
      <c r="L8715">
        <v>1</v>
      </c>
      <c r="M8715" t="s">
        <v>1661</v>
      </c>
      <c r="N8715" t="s">
        <v>23</v>
      </c>
      <c r="O8715" t="s">
        <v>36</v>
      </c>
      <c r="P8715" t="s">
        <v>28</v>
      </c>
      <c r="R8715" t="s">
        <v>26</v>
      </c>
      <c r="S8715">
        <v>18.5</v>
      </c>
      <c r="T8715">
        <v>17.3</v>
      </c>
      <c r="U8715">
        <v>17.100000000000001</v>
      </c>
      <c r="V8715">
        <v>1.2</v>
      </c>
      <c r="W8715">
        <v>1.4</v>
      </c>
      <c r="AB8715">
        <f t="shared" si="174"/>
        <v>4141.21</v>
      </c>
    </row>
    <row r="8716" spans="1:28" x14ac:dyDescent="0.25">
      <c r="A8716" t="s">
        <v>4092</v>
      </c>
      <c r="B8716" t="s">
        <v>4061</v>
      </c>
      <c r="C8716" s="1">
        <v>0.63214120370370364</v>
      </c>
      <c r="D8716">
        <v>134</v>
      </c>
      <c r="E8716" s="2">
        <v>5.2851168981481483E-2</v>
      </c>
      <c r="F8716" s="1">
        <v>5.2847222222222219E-2</v>
      </c>
      <c r="G8716">
        <v>341</v>
      </c>
      <c r="H8716">
        <v>4566.34</v>
      </c>
      <c r="I8716">
        <v>0</v>
      </c>
      <c r="J8716" t="s">
        <v>4062</v>
      </c>
      <c r="K8716" t="s">
        <v>22</v>
      </c>
      <c r="L8716">
        <v>1</v>
      </c>
      <c r="M8716" t="s">
        <v>1661</v>
      </c>
      <c r="N8716" t="s">
        <v>23</v>
      </c>
      <c r="O8716" t="s">
        <v>42</v>
      </c>
      <c r="P8716" t="s">
        <v>28</v>
      </c>
      <c r="R8716" t="s">
        <v>26</v>
      </c>
      <c r="S8716">
        <v>18</v>
      </c>
      <c r="T8716">
        <v>17.399999999999999</v>
      </c>
      <c r="U8716">
        <v>17.2</v>
      </c>
      <c r="V8716">
        <v>0.6</v>
      </c>
      <c r="W8716">
        <v>0.8</v>
      </c>
      <c r="AB8716">
        <f t="shared" si="174"/>
        <v>4321.38</v>
      </c>
    </row>
    <row r="8717" spans="1:28" x14ac:dyDescent="0.25">
      <c r="A8717" t="s">
        <v>4092</v>
      </c>
      <c r="B8717" t="s">
        <v>4061</v>
      </c>
      <c r="C8717" s="1">
        <v>0.63214120370370364</v>
      </c>
      <c r="D8717">
        <v>134</v>
      </c>
      <c r="E8717" s="2">
        <v>5.2851168981481483E-2</v>
      </c>
      <c r="F8717" s="1">
        <v>5.2847222222222219E-2</v>
      </c>
      <c r="G8717">
        <v>341</v>
      </c>
      <c r="H8717">
        <v>4566.34</v>
      </c>
      <c r="I8717">
        <v>0</v>
      </c>
      <c r="J8717" t="s">
        <v>4062</v>
      </c>
      <c r="K8717" t="s">
        <v>22</v>
      </c>
      <c r="L8717">
        <v>1</v>
      </c>
      <c r="M8717" t="s">
        <v>1661</v>
      </c>
      <c r="N8717" t="s">
        <v>23</v>
      </c>
      <c r="O8717" t="s">
        <v>36</v>
      </c>
      <c r="P8717" t="s">
        <v>28</v>
      </c>
      <c r="R8717" t="s">
        <v>26</v>
      </c>
      <c r="S8717">
        <v>21.3</v>
      </c>
      <c r="T8717">
        <v>17.399999999999999</v>
      </c>
      <c r="U8717">
        <v>17.2</v>
      </c>
      <c r="V8717">
        <v>3.9</v>
      </c>
      <c r="W8717">
        <v>4.0999999999999996</v>
      </c>
      <c r="AB8717">
        <f t="shared" si="174"/>
        <v>4321.38</v>
      </c>
    </row>
    <row r="8718" spans="1:28" x14ac:dyDescent="0.25">
      <c r="A8718" t="s">
        <v>4093</v>
      </c>
      <c r="B8718" t="s">
        <v>4061</v>
      </c>
      <c r="C8718" s="1">
        <v>0.63422453703703707</v>
      </c>
      <c r="D8718">
        <v>470</v>
      </c>
      <c r="E8718" s="2">
        <v>5.4938391203703703E-2</v>
      </c>
      <c r="F8718" s="1">
        <v>5.4930555555555559E-2</v>
      </c>
      <c r="G8718">
        <v>677</v>
      </c>
      <c r="H8718">
        <v>4746.68</v>
      </c>
      <c r="I8718">
        <v>0</v>
      </c>
      <c r="J8718" t="s">
        <v>4062</v>
      </c>
      <c r="K8718" t="s">
        <v>22</v>
      </c>
      <c r="L8718">
        <v>1</v>
      </c>
      <c r="M8718" t="s">
        <v>1661</v>
      </c>
      <c r="N8718" t="s">
        <v>23</v>
      </c>
      <c r="O8718" t="s">
        <v>46</v>
      </c>
      <c r="P8718" t="s">
        <v>28</v>
      </c>
      <c r="R8718" t="s">
        <v>26</v>
      </c>
      <c r="S8718">
        <v>19.100000000000001</v>
      </c>
      <c r="T8718">
        <v>17.2</v>
      </c>
      <c r="U8718">
        <v>17.100000000000001</v>
      </c>
      <c r="V8718">
        <v>1.9</v>
      </c>
      <c r="W8718">
        <v>2</v>
      </c>
      <c r="AB8718">
        <f t="shared" si="174"/>
        <v>4501.72</v>
      </c>
    </row>
    <row r="8719" spans="1:28" x14ac:dyDescent="0.25">
      <c r="A8719" t="s">
        <v>4093</v>
      </c>
      <c r="B8719" t="s">
        <v>4061</v>
      </c>
      <c r="C8719" s="1">
        <v>0.63422453703703707</v>
      </c>
      <c r="D8719">
        <v>470</v>
      </c>
      <c r="E8719" s="2">
        <v>5.4938391203703703E-2</v>
      </c>
      <c r="F8719" s="1">
        <v>5.4930555555555559E-2</v>
      </c>
      <c r="G8719">
        <v>677</v>
      </c>
      <c r="H8719">
        <v>4746.68</v>
      </c>
      <c r="I8719">
        <v>0</v>
      </c>
      <c r="J8719" t="s">
        <v>4062</v>
      </c>
      <c r="K8719" t="s">
        <v>22</v>
      </c>
      <c r="L8719">
        <v>1</v>
      </c>
      <c r="M8719" t="s">
        <v>1661</v>
      </c>
      <c r="N8719" t="s">
        <v>23</v>
      </c>
      <c r="O8719" t="s">
        <v>36</v>
      </c>
      <c r="P8719" t="s">
        <v>28</v>
      </c>
      <c r="R8719" t="s">
        <v>26</v>
      </c>
      <c r="S8719">
        <v>18.899999999999999</v>
      </c>
      <c r="T8719">
        <v>17.2</v>
      </c>
      <c r="U8719">
        <v>17.100000000000001</v>
      </c>
      <c r="V8719">
        <v>1.7</v>
      </c>
      <c r="W8719">
        <v>1.8</v>
      </c>
      <c r="AB8719">
        <f t="shared" si="174"/>
        <v>4501.72</v>
      </c>
    </row>
    <row r="8720" spans="1:28" x14ac:dyDescent="0.25">
      <c r="A8720" t="s">
        <v>4094</v>
      </c>
      <c r="B8720" t="s">
        <v>4061</v>
      </c>
      <c r="C8720" s="1">
        <v>0.63629629629629625</v>
      </c>
      <c r="D8720">
        <v>971</v>
      </c>
      <c r="E8720" s="2">
        <v>5.701594907407407E-2</v>
      </c>
      <c r="F8720" s="1">
        <v>5.7013888888888892E-2</v>
      </c>
      <c r="G8720">
        <v>178</v>
      </c>
      <c r="H8720">
        <v>4926.18</v>
      </c>
      <c r="I8720">
        <v>0</v>
      </c>
      <c r="J8720" t="s">
        <v>4062</v>
      </c>
      <c r="K8720" t="s">
        <v>22</v>
      </c>
      <c r="L8720">
        <v>1</v>
      </c>
      <c r="M8720" t="s">
        <v>1661</v>
      </c>
      <c r="N8720" t="s">
        <v>23</v>
      </c>
      <c r="O8720" t="s">
        <v>31</v>
      </c>
      <c r="P8720" t="s">
        <v>28</v>
      </c>
      <c r="R8720" t="s">
        <v>26</v>
      </c>
      <c r="S8720">
        <v>18.399999999999999</v>
      </c>
      <c r="T8720">
        <v>17.3</v>
      </c>
      <c r="U8720">
        <v>17.2</v>
      </c>
      <c r="V8720">
        <v>1.1000000000000001</v>
      </c>
      <c r="W8720">
        <v>1.2</v>
      </c>
      <c r="AB8720">
        <f t="shared" si="174"/>
        <v>4681.22</v>
      </c>
    </row>
    <row r="8721" spans="1:28" x14ac:dyDescent="0.25">
      <c r="A8721" t="s">
        <v>4094</v>
      </c>
      <c r="B8721" t="s">
        <v>4061</v>
      </c>
      <c r="C8721" s="1">
        <v>0.63629629629629625</v>
      </c>
      <c r="D8721">
        <v>971</v>
      </c>
      <c r="E8721" s="2">
        <v>5.701594907407407E-2</v>
      </c>
      <c r="F8721" s="1">
        <v>5.7013888888888892E-2</v>
      </c>
      <c r="G8721">
        <v>178</v>
      </c>
      <c r="H8721">
        <v>4926.18</v>
      </c>
      <c r="I8721">
        <v>0</v>
      </c>
      <c r="J8721" t="s">
        <v>4062</v>
      </c>
      <c r="K8721" t="s">
        <v>22</v>
      </c>
      <c r="L8721">
        <v>1</v>
      </c>
      <c r="M8721" t="s">
        <v>1661</v>
      </c>
      <c r="N8721" t="s">
        <v>23</v>
      </c>
      <c r="O8721" t="s">
        <v>36</v>
      </c>
      <c r="P8721" t="s">
        <v>28</v>
      </c>
      <c r="R8721" t="s">
        <v>26</v>
      </c>
      <c r="S8721">
        <v>20.6</v>
      </c>
      <c r="T8721">
        <v>17.3</v>
      </c>
      <c r="U8721">
        <v>17.2</v>
      </c>
      <c r="V8721">
        <v>3.3</v>
      </c>
      <c r="W8721">
        <v>3.4</v>
      </c>
      <c r="AB8721">
        <f t="shared" si="174"/>
        <v>4681.22</v>
      </c>
    </row>
    <row r="8722" spans="1:28" x14ac:dyDescent="0.25">
      <c r="A8722" t="s">
        <v>4094</v>
      </c>
      <c r="B8722" t="s">
        <v>4061</v>
      </c>
      <c r="C8722" s="1">
        <v>0.63629629629629625</v>
      </c>
      <c r="D8722">
        <v>971</v>
      </c>
      <c r="E8722" s="2">
        <v>5.701594907407407E-2</v>
      </c>
      <c r="F8722" s="1">
        <v>5.7013888888888892E-2</v>
      </c>
      <c r="G8722">
        <v>178</v>
      </c>
      <c r="H8722">
        <v>4926.18</v>
      </c>
      <c r="I8722">
        <v>0</v>
      </c>
      <c r="J8722" t="s">
        <v>4062</v>
      </c>
      <c r="K8722" t="s">
        <v>22</v>
      </c>
      <c r="L8722">
        <v>1</v>
      </c>
      <c r="M8722" t="s">
        <v>1661</v>
      </c>
      <c r="N8722" t="s">
        <v>23</v>
      </c>
      <c r="O8722" t="s">
        <v>42</v>
      </c>
      <c r="P8722" t="s">
        <v>28</v>
      </c>
      <c r="R8722" t="s">
        <v>26</v>
      </c>
      <c r="S8722">
        <v>18.399999999999999</v>
      </c>
      <c r="T8722">
        <v>17.3</v>
      </c>
      <c r="U8722">
        <v>17.2</v>
      </c>
      <c r="V8722">
        <v>1.1000000000000001</v>
      </c>
      <c r="W8722">
        <v>1.2</v>
      </c>
      <c r="AB8722">
        <f t="shared" si="174"/>
        <v>4681.22</v>
      </c>
    </row>
    <row r="8723" spans="1:28" x14ac:dyDescent="0.25">
      <c r="A8723" t="s">
        <v>4094</v>
      </c>
      <c r="B8723" t="s">
        <v>4061</v>
      </c>
      <c r="C8723" s="1">
        <v>0.63629629629629625</v>
      </c>
      <c r="D8723">
        <v>971</v>
      </c>
      <c r="E8723" s="2">
        <v>5.701594907407407E-2</v>
      </c>
      <c r="F8723" s="1">
        <v>5.7013888888888892E-2</v>
      </c>
      <c r="G8723">
        <v>178</v>
      </c>
      <c r="H8723">
        <v>4926.18</v>
      </c>
      <c r="I8723">
        <v>0</v>
      </c>
      <c r="J8723" t="s">
        <v>4062</v>
      </c>
      <c r="K8723" t="s">
        <v>22</v>
      </c>
      <c r="L8723">
        <v>1</v>
      </c>
      <c r="M8723" t="s">
        <v>1661</v>
      </c>
      <c r="N8723" t="s">
        <v>23</v>
      </c>
      <c r="O8723" t="s">
        <v>46</v>
      </c>
      <c r="P8723" t="s">
        <v>28</v>
      </c>
      <c r="R8723" t="s">
        <v>26</v>
      </c>
      <c r="S8723">
        <v>19.5</v>
      </c>
      <c r="T8723">
        <v>17.3</v>
      </c>
      <c r="U8723">
        <v>17.2</v>
      </c>
      <c r="V8723">
        <v>2.2000000000000002</v>
      </c>
      <c r="W8723">
        <v>2.2999999999999998</v>
      </c>
      <c r="AB8723">
        <f t="shared" si="174"/>
        <v>4681.22</v>
      </c>
    </row>
    <row r="8724" spans="1:28" x14ac:dyDescent="0.25">
      <c r="A8724" t="s">
        <v>4095</v>
      </c>
      <c r="B8724" t="s">
        <v>4061</v>
      </c>
      <c r="C8724" s="1">
        <v>0.63837962962962969</v>
      </c>
      <c r="D8724">
        <v>673</v>
      </c>
      <c r="E8724" s="2">
        <v>5.9095833333333327E-2</v>
      </c>
      <c r="F8724" s="1">
        <v>5.9085648148148151E-2</v>
      </c>
      <c r="G8724">
        <v>880</v>
      </c>
      <c r="H8724">
        <v>5105.88</v>
      </c>
      <c r="I8724">
        <v>0</v>
      </c>
      <c r="J8724" t="s">
        <v>4062</v>
      </c>
      <c r="K8724" t="s">
        <v>22</v>
      </c>
      <c r="L8724">
        <v>1</v>
      </c>
      <c r="M8724" t="s">
        <v>1661</v>
      </c>
      <c r="N8724" t="s">
        <v>23</v>
      </c>
      <c r="O8724" t="s">
        <v>42</v>
      </c>
      <c r="P8724" t="s">
        <v>28</v>
      </c>
      <c r="R8724" t="s">
        <v>26</v>
      </c>
      <c r="S8724">
        <v>19.5</v>
      </c>
      <c r="T8724">
        <v>17.399999999999999</v>
      </c>
      <c r="U8724">
        <v>17.2</v>
      </c>
      <c r="V8724">
        <v>2.1</v>
      </c>
      <c r="W8724">
        <v>2.2999999999999998</v>
      </c>
      <c r="AB8724">
        <f t="shared" si="174"/>
        <v>4860.92</v>
      </c>
    </row>
    <row r="8725" spans="1:28" x14ac:dyDescent="0.25">
      <c r="A8725" t="s">
        <v>4096</v>
      </c>
      <c r="B8725" t="s">
        <v>4061</v>
      </c>
      <c r="C8725" s="1">
        <v>0.64047453703703705</v>
      </c>
      <c r="D8725">
        <v>376</v>
      </c>
      <c r="E8725" s="2">
        <v>6.1187303240740738E-2</v>
      </c>
      <c r="F8725" s="1">
        <v>6.1180555555555551E-2</v>
      </c>
      <c r="G8725">
        <v>583</v>
      </c>
      <c r="H8725">
        <v>5286.58</v>
      </c>
      <c r="I8725">
        <v>0</v>
      </c>
      <c r="J8725" t="s">
        <v>4062</v>
      </c>
      <c r="K8725" t="s">
        <v>22</v>
      </c>
      <c r="L8725">
        <v>1</v>
      </c>
      <c r="M8725" t="s">
        <v>1661</v>
      </c>
      <c r="N8725" t="s">
        <v>23</v>
      </c>
      <c r="O8725" t="s">
        <v>31</v>
      </c>
      <c r="P8725" t="s">
        <v>28</v>
      </c>
      <c r="R8725" t="s">
        <v>26</v>
      </c>
      <c r="S8725">
        <v>22</v>
      </c>
      <c r="T8725">
        <v>17.2</v>
      </c>
      <c r="U8725">
        <v>17.100000000000001</v>
      </c>
      <c r="V8725">
        <v>4.8</v>
      </c>
      <c r="W8725">
        <v>4.9000000000000004</v>
      </c>
      <c r="AB8725">
        <f t="shared" si="174"/>
        <v>5041.62</v>
      </c>
    </row>
    <row r="8726" spans="1:28" x14ac:dyDescent="0.25">
      <c r="A8726" t="s">
        <v>4096</v>
      </c>
      <c r="B8726" t="s">
        <v>4061</v>
      </c>
      <c r="C8726" s="1">
        <v>0.64047453703703705</v>
      </c>
      <c r="D8726">
        <v>376</v>
      </c>
      <c r="E8726" s="2">
        <v>6.1187303240740738E-2</v>
      </c>
      <c r="F8726" s="1">
        <v>6.1180555555555551E-2</v>
      </c>
      <c r="G8726">
        <v>583</v>
      </c>
      <c r="H8726">
        <v>5286.58</v>
      </c>
      <c r="I8726">
        <v>0</v>
      </c>
      <c r="J8726" t="s">
        <v>4062</v>
      </c>
      <c r="K8726" t="s">
        <v>22</v>
      </c>
      <c r="L8726">
        <v>1</v>
      </c>
      <c r="M8726" t="s">
        <v>1661</v>
      </c>
      <c r="N8726" t="s">
        <v>23</v>
      </c>
      <c r="O8726" t="s">
        <v>36</v>
      </c>
      <c r="P8726" t="s">
        <v>28</v>
      </c>
      <c r="R8726" t="s">
        <v>26</v>
      </c>
      <c r="S8726">
        <v>21.9</v>
      </c>
      <c r="T8726">
        <v>17.2</v>
      </c>
      <c r="U8726">
        <v>17.100000000000001</v>
      </c>
      <c r="V8726">
        <v>4.7</v>
      </c>
      <c r="W8726">
        <v>4.8</v>
      </c>
      <c r="AB8726">
        <f t="shared" si="174"/>
        <v>5041.62</v>
      </c>
    </row>
    <row r="8727" spans="1:28" x14ac:dyDescent="0.25">
      <c r="A8727" t="s">
        <v>4096</v>
      </c>
      <c r="B8727" t="s">
        <v>4061</v>
      </c>
      <c r="C8727" s="1">
        <v>0.64047453703703705</v>
      </c>
      <c r="D8727">
        <v>376</v>
      </c>
      <c r="E8727" s="2">
        <v>6.1187303240740738E-2</v>
      </c>
      <c r="F8727" s="1">
        <v>6.1180555555555551E-2</v>
      </c>
      <c r="G8727">
        <v>583</v>
      </c>
      <c r="H8727">
        <v>5286.58</v>
      </c>
      <c r="I8727">
        <v>0</v>
      </c>
      <c r="J8727" t="s">
        <v>4062</v>
      </c>
      <c r="K8727" t="s">
        <v>22</v>
      </c>
      <c r="L8727">
        <v>1</v>
      </c>
      <c r="M8727" t="s">
        <v>1661</v>
      </c>
      <c r="N8727" t="s">
        <v>23</v>
      </c>
      <c r="O8727" t="s">
        <v>42</v>
      </c>
      <c r="P8727" t="s">
        <v>28</v>
      </c>
      <c r="R8727" t="s">
        <v>26</v>
      </c>
      <c r="S8727">
        <v>20.6</v>
      </c>
      <c r="T8727">
        <v>17.2</v>
      </c>
      <c r="U8727">
        <v>17.100000000000001</v>
      </c>
      <c r="V8727">
        <v>3.4</v>
      </c>
      <c r="W8727">
        <v>3.5</v>
      </c>
      <c r="AB8727">
        <f t="shared" si="174"/>
        <v>5041.62</v>
      </c>
    </row>
    <row r="8728" spans="1:28" x14ac:dyDescent="0.25">
      <c r="A8728" t="s">
        <v>4097</v>
      </c>
      <c r="B8728" t="s">
        <v>4061</v>
      </c>
      <c r="C8728" s="1">
        <v>0.64255787037037038</v>
      </c>
      <c r="D8728">
        <v>245</v>
      </c>
      <c r="E8728" s="2">
        <v>6.3269120370370371E-2</v>
      </c>
      <c r="F8728" s="1">
        <v>6.3263888888888883E-2</v>
      </c>
      <c r="G8728">
        <v>452</v>
      </c>
      <c r="H8728">
        <v>5466.45</v>
      </c>
      <c r="I8728">
        <v>0</v>
      </c>
      <c r="J8728" t="s">
        <v>4062</v>
      </c>
      <c r="K8728" t="s">
        <v>22</v>
      </c>
      <c r="L8728">
        <v>1</v>
      </c>
      <c r="M8728" t="s">
        <v>1661</v>
      </c>
      <c r="N8728" t="s">
        <v>23</v>
      </c>
      <c r="O8728" t="s">
        <v>31</v>
      </c>
      <c r="P8728" t="s">
        <v>28</v>
      </c>
      <c r="R8728" t="s">
        <v>26</v>
      </c>
      <c r="S8728">
        <v>21.5</v>
      </c>
      <c r="T8728">
        <v>17.2</v>
      </c>
      <c r="U8728">
        <v>17</v>
      </c>
      <c r="V8728">
        <v>4.3</v>
      </c>
      <c r="W8728">
        <v>4.5</v>
      </c>
      <c r="AB8728">
        <f t="shared" si="174"/>
        <v>5221.49</v>
      </c>
    </row>
    <row r="8729" spans="1:28" x14ac:dyDescent="0.25">
      <c r="A8729" t="s">
        <v>4098</v>
      </c>
      <c r="B8729" t="s">
        <v>4061</v>
      </c>
      <c r="C8729" s="1">
        <v>0.6446412037037037</v>
      </c>
      <c r="D8729">
        <v>915</v>
      </c>
      <c r="E8729" s="2">
        <v>6.5360196759259262E-2</v>
      </c>
      <c r="F8729" s="1">
        <v>6.5358796296296304E-2</v>
      </c>
      <c r="G8729">
        <v>121</v>
      </c>
      <c r="H8729">
        <v>5647.12</v>
      </c>
      <c r="I8729">
        <v>0</v>
      </c>
      <c r="J8729" t="s">
        <v>4062</v>
      </c>
      <c r="K8729" t="s">
        <v>22</v>
      </c>
      <c r="L8729">
        <v>1</v>
      </c>
      <c r="M8729" t="s">
        <v>1661</v>
      </c>
      <c r="N8729" t="s">
        <v>23</v>
      </c>
      <c r="O8729" t="s">
        <v>42</v>
      </c>
      <c r="P8729" t="s">
        <v>28</v>
      </c>
      <c r="R8729" t="s">
        <v>26</v>
      </c>
      <c r="S8729">
        <v>18.2</v>
      </c>
      <c r="T8729">
        <v>17.2</v>
      </c>
      <c r="U8729">
        <v>17</v>
      </c>
      <c r="V8729">
        <v>1</v>
      </c>
      <c r="W8729">
        <v>1.2</v>
      </c>
      <c r="AB8729">
        <f t="shared" si="174"/>
        <v>5402.16</v>
      </c>
    </row>
    <row r="8730" spans="1:28" x14ac:dyDescent="0.25">
      <c r="A8730" t="s">
        <v>4098</v>
      </c>
      <c r="B8730" t="s">
        <v>4061</v>
      </c>
      <c r="C8730" s="1">
        <v>0.6446412037037037</v>
      </c>
      <c r="D8730">
        <v>915</v>
      </c>
      <c r="E8730" s="2">
        <v>6.5360196759259262E-2</v>
      </c>
      <c r="F8730" s="1">
        <v>6.5358796296296304E-2</v>
      </c>
      <c r="G8730">
        <v>121</v>
      </c>
      <c r="H8730">
        <v>5647.12</v>
      </c>
      <c r="I8730">
        <v>0</v>
      </c>
      <c r="J8730" t="s">
        <v>4062</v>
      </c>
      <c r="K8730" t="s">
        <v>22</v>
      </c>
      <c r="L8730">
        <v>1</v>
      </c>
      <c r="M8730" t="s">
        <v>1661</v>
      </c>
      <c r="N8730" t="s">
        <v>23</v>
      </c>
      <c r="O8730" t="s">
        <v>31</v>
      </c>
      <c r="P8730" t="s">
        <v>28</v>
      </c>
      <c r="R8730" t="s">
        <v>26</v>
      </c>
      <c r="S8730">
        <v>18.5</v>
      </c>
      <c r="T8730">
        <v>17.2</v>
      </c>
      <c r="U8730">
        <v>17</v>
      </c>
      <c r="V8730">
        <v>1.3</v>
      </c>
      <c r="W8730">
        <v>1.5</v>
      </c>
      <c r="AB8730">
        <f t="shared" si="174"/>
        <v>5402.16</v>
      </c>
    </row>
    <row r="8731" spans="1:28" x14ac:dyDescent="0.25">
      <c r="A8731" t="s">
        <v>4099</v>
      </c>
      <c r="B8731" t="s">
        <v>4061</v>
      </c>
      <c r="C8731" s="1">
        <v>0.64672453703703703</v>
      </c>
      <c r="D8731">
        <v>283</v>
      </c>
      <c r="E8731" s="2">
        <v>6.7436215277777781E-2</v>
      </c>
      <c r="F8731" s="1">
        <v>6.7430555555555563E-2</v>
      </c>
      <c r="G8731">
        <v>489</v>
      </c>
      <c r="H8731">
        <v>5826.49</v>
      </c>
      <c r="I8731">
        <v>0</v>
      </c>
      <c r="J8731" t="s">
        <v>4062</v>
      </c>
      <c r="K8731" t="s">
        <v>22</v>
      </c>
      <c r="L8731">
        <v>1</v>
      </c>
      <c r="M8731" t="s">
        <v>1661</v>
      </c>
      <c r="N8731" t="s">
        <v>23</v>
      </c>
      <c r="O8731" t="s">
        <v>42</v>
      </c>
      <c r="P8731" t="s">
        <v>28</v>
      </c>
      <c r="R8731" t="s">
        <v>26</v>
      </c>
      <c r="S8731">
        <v>17.899999999999999</v>
      </c>
      <c r="T8731">
        <v>17.2</v>
      </c>
      <c r="U8731">
        <v>17.100000000000001</v>
      </c>
      <c r="V8731">
        <v>0.7</v>
      </c>
      <c r="W8731">
        <v>0.8</v>
      </c>
      <c r="AB8731">
        <f t="shared" si="174"/>
        <v>5581.53</v>
      </c>
    </row>
    <row r="8732" spans="1:28" x14ac:dyDescent="0.25">
      <c r="A8732" t="s">
        <v>4099</v>
      </c>
      <c r="B8732" t="s">
        <v>4061</v>
      </c>
      <c r="C8732" s="1">
        <v>0.64672453703703703</v>
      </c>
      <c r="D8732">
        <v>283</v>
      </c>
      <c r="E8732" s="2">
        <v>6.7436215277777781E-2</v>
      </c>
      <c r="F8732" s="1">
        <v>6.7430555555555563E-2</v>
      </c>
      <c r="G8732">
        <v>489</v>
      </c>
      <c r="H8732">
        <v>5826.49</v>
      </c>
      <c r="I8732">
        <v>0</v>
      </c>
      <c r="J8732" t="s">
        <v>4062</v>
      </c>
      <c r="K8732" t="s">
        <v>22</v>
      </c>
      <c r="L8732">
        <v>1</v>
      </c>
      <c r="M8732" t="s">
        <v>1661</v>
      </c>
      <c r="N8732" t="s">
        <v>23</v>
      </c>
      <c r="O8732" t="s">
        <v>46</v>
      </c>
      <c r="P8732" t="s">
        <v>28</v>
      </c>
      <c r="R8732" t="s">
        <v>26</v>
      </c>
      <c r="S8732">
        <v>18.399999999999999</v>
      </c>
      <c r="T8732">
        <v>17.2</v>
      </c>
      <c r="U8732">
        <v>17.100000000000001</v>
      </c>
      <c r="V8732">
        <v>1.2</v>
      </c>
      <c r="W8732">
        <v>1.3</v>
      </c>
      <c r="AB8732">
        <f t="shared" ref="AB8732:AB8761" si="175">H8732-244.96</f>
        <v>5581.53</v>
      </c>
    </row>
    <row r="8733" spans="1:28" x14ac:dyDescent="0.25">
      <c r="A8733" t="s">
        <v>4099</v>
      </c>
      <c r="B8733" t="s">
        <v>4061</v>
      </c>
      <c r="C8733" s="1">
        <v>0.64672453703703703</v>
      </c>
      <c r="D8733">
        <v>283</v>
      </c>
      <c r="E8733" s="2">
        <v>6.7436215277777781E-2</v>
      </c>
      <c r="F8733" s="1">
        <v>6.7430555555555563E-2</v>
      </c>
      <c r="G8733">
        <v>489</v>
      </c>
      <c r="H8733">
        <v>5826.49</v>
      </c>
      <c r="I8733">
        <v>0</v>
      </c>
      <c r="J8733" t="s">
        <v>4062</v>
      </c>
      <c r="K8733" t="s">
        <v>22</v>
      </c>
      <c r="L8733">
        <v>1</v>
      </c>
      <c r="M8733" t="s">
        <v>1661</v>
      </c>
      <c r="N8733" t="s">
        <v>23</v>
      </c>
      <c r="O8733" t="s">
        <v>31</v>
      </c>
      <c r="P8733" t="s">
        <v>28</v>
      </c>
      <c r="R8733" t="s">
        <v>26</v>
      </c>
      <c r="S8733">
        <v>19.100000000000001</v>
      </c>
      <c r="T8733">
        <v>17.2</v>
      </c>
      <c r="U8733">
        <v>17.100000000000001</v>
      </c>
      <c r="V8733">
        <v>1.9</v>
      </c>
      <c r="W8733">
        <v>2</v>
      </c>
      <c r="AB8733">
        <f t="shared" si="175"/>
        <v>5581.53</v>
      </c>
    </row>
    <row r="8734" spans="1:28" x14ac:dyDescent="0.25">
      <c r="A8734" t="s">
        <v>4099</v>
      </c>
      <c r="B8734" t="s">
        <v>4061</v>
      </c>
      <c r="C8734" s="1">
        <v>0.64672453703703703</v>
      </c>
      <c r="D8734">
        <v>283</v>
      </c>
      <c r="E8734" s="2">
        <v>6.7436215277777781E-2</v>
      </c>
      <c r="F8734" s="1">
        <v>6.7430555555555563E-2</v>
      </c>
      <c r="G8734">
        <v>489</v>
      </c>
      <c r="H8734">
        <v>5826.49</v>
      </c>
      <c r="I8734">
        <v>0</v>
      </c>
      <c r="J8734" t="s">
        <v>4062</v>
      </c>
      <c r="K8734" t="s">
        <v>22</v>
      </c>
      <c r="L8734">
        <v>1</v>
      </c>
      <c r="M8734" t="s">
        <v>1661</v>
      </c>
      <c r="N8734" t="s">
        <v>23</v>
      </c>
      <c r="O8734" t="s">
        <v>33</v>
      </c>
      <c r="P8734" t="s">
        <v>28</v>
      </c>
      <c r="R8734" t="s">
        <v>26</v>
      </c>
      <c r="S8734">
        <v>18</v>
      </c>
      <c r="T8734">
        <v>17.2</v>
      </c>
      <c r="U8734">
        <v>17.100000000000001</v>
      </c>
      <c r="V8734">
        <v>0.8</v>
      </c>
      <c r="W8734">
        <v>0.9</v>
      </c>
      <c r="AB8734">
        <f t="shared" si="175"/>
        <v>5581.53</v>
      </c>
    </row>
    <row r="8735" spans="1:28" x14ac:dyDescent="0.25">
      <c r="A8735" t="s">
        <v>4100</v>
      </c>
      <c r="B8735" t="s">
        <v>4061</v>
      </c>
      <c r="C8735" s="1">
        <v>0.64880787037037035</v>
      </c>
      <c r="D8735">
        <v>418</v>
      </c>
      <c r="E8735" s="2">
        <v>6.9521122685185191E-2</v>
      </c>
      <c r="F8735" s="1">
        <v>6.9513888888888889E-2</v>
      </c>
      <c r="G8735">
        <v>625</v>
      </c>
      <c r="H8735">
        <v>6006.63</v>
      </c>
      <c r="I8735">
        <v>0</v>
      </c>
      <c r="J8735" t="s">
        <v>4062</v>
      </c>
      <c r="K8735" t="s">
        <v>22</v>
      </c>
      <c r="L8735">
        <v>1</v>
      </c>
      <c r="M8735" t="s">
        <v>1661</v>
      </c>
      <c r="N8735" t="s">
        <v>23</v>
      </c>
      <c r="O8735" t="s">
        <v>42</v>
      </c>
      <c r="P8735" t="s">
        <v>28</v>
      </c>
      <c r="R8735" t="s">
        <v>26</v>
      </c>
      <c r="S8735">
        <v>18.5</v>
      </c>
      <c r="T8735">
        <v>17.2</v>
      </c>
      <c r="U8735">
        <v>17.100000000000001</v>
      </c>
      <c r="V8735">
        <v>1.3</v>
      </c>
      <c r="W8735">
        <v>1.4</v>
      </c>
      <c r="AB8735">
        <f t="shared" si="175"/>
        <v>5761.67</v>
      </c>
    </row>
    <row r="8736" spans="1:28" x14ac:dyDescent="0.25">
      <c r="A8736" t="s">
        <v>4100</v>
      </c>
      <c r="B8736" t="s">
        <v>4061</v>
      </c>
      <c r="C8736" s="1">
        <v>0.64880787037037035</v>
      </c>
      <c r="D8736">
        <v>418</v>
      </c>
      <c r="E8736" s="2">
        <v>6.9521122685185191E-2</v>
      </c>
      <c r="F8736" s="1">
        <v>6.9513888888888889E-2</v>
      </c>
      <c r="G8736">
        <v>625</v>
      </c>
      <c r="H8736">
        <v>6006.63</v>
      </c>
      <c r="I8736">
        <v>0</v>
      </c>
      <c r="J8736" t="s">
        <v>4062</v>
      </c>
      <c r="K8736" t="s">
        <v>22</v>
      </c>
      <c r="L8736">
        <v>1</v>
      </c>
      <c r="M8736" t="s">
        <v>1661</v>
      </c>
      <c r="N8736" t="s">
        <v>23</v>
      </c>
      <c r="O8736" t="s">
        <v>33</v>
      </c>
      <c r="P8736" t="s">
        <v>28</v>
      </c>
      <c r="R8736" t="s">
        <v>26</v>
      </c>
      <c r="S8736">
        <v>17.899999999999999</v>
      </c>
      <c r="T8736">
        <v>17.2</v>
      </c>
      <c r="U8736">
        <v>17.100000000000001</v>
      </c>
      <c r="V8736">
        <v>0.7</v>
      </c>
      <c r="W8736">
        <v>0.8</v>
      </c>
      <c r="AB8736">
        <f t="shared" si="175"/>
        <v>5761.67</v>
      </c>
    </row>
    <row r="8737" spans="1:28" x14ac:dyDescent="0.25">
      <c r="A8737" t="s">
        <v>4100</v>
      </c>
      <c r="B8737" t="s">
        <v>4061</v>
      </c>
      <c r="C8737" s="1">
        <v>0.64880787037037035</v>
      </c>
      <c r="D8737">
        <v>418</v>
      </c>
      <c r="E8737" s="2">
        <v>6.9521122685185191E-2</v>
      </c>
      <c r="F8737" s="1">
        <v>6.9513888888888889E-2</v>
      </c>
      <c r="G8737">
        <v>625</v>
      </c>
      <c r="H8737">
        <v>6006.63</v>
      </c>
      <c r="I8737">
        <v>0</v>
      </c>
      <c r="J8737" t="s">
        <v>4062</v>
      </c>
      <c r="K8737" t="s">
        <v>22</v>
      </c>
      <c r="L8737">
        <v>1</v>
      </c>
      <c r="M8737" t="s">
        <v>1661</v>
      </c>
      <c r="N8737" t="s">
        <v>23</v>
      </c>
      <c r="O8737" t="s">
        <v>31</v>
      </c>
      <c r="P8737" t="s">
        <v>28</v>
      </c>
      <c r="R8737" t="s">
        <v>26</v>
      </c>
      <c r="S8737">
        <v>18</v>
      </c>
      <c r="T8737">
        <v>17.2</v>
      </c>
      <c r="U8737">
        <v>17.100000000000001</v>
      </c>
      <c r="V8737">
        <v>0.8</v>
      </c>
      <c r="W8737">
        <v>0.9</v>
      </c>
      <c r="AB8737">
        <f t="shared" si="175"/>
        <v>5761.67</v>
      </c>
    </row>
    <row r="8738" spans="1:28" x14ac:dyDescent="0.25">
      <c r="A8738" t="s">
        <v>4101</v>
      </c>
      <c r="B8738" t="s">
        <v>4061</v>
      </c>
      <c r="C8738" s="1">
        <v>0.65089120370370368</v>
      </c>
      <c r="D8738">
        <v>354</v>
      </c>
      <c r="E8738" s="2">
        <v>7.1603703703703711E-2</v>
      </c>
      <c r="F8738" s="1">
        <v>7.1597222222222215E-2</v>
      </c>
      <c r="G8738">
        <v>560</v>
      </c>
      <c r="H8738">
        <v>6186.56</v>
      </c>
      <c r="I8738">
        <v>0</v>
      </c>
      <c r="J8738" t="s">
        <v>4062</v>
      </c>
      <c r="K8738" t="s">
        <v>22</v>
      </c>
      <c r="L8738">
        <v>1</v>
      </c>
      <c r="M8738" t="s">
        <v>1661</v>
      </c>
      <c r="N8738" t="s">
        <v>23</v>
      </c>
      <c r="O8738" t="s">
        <v>42</v>
      </c>
      <c r="P8738" t="s">
        <v>28</v>
      </c>
      <c r="R8738" t="s">
        <v>26</v>
      </c>
      <c r="S8738">
        <v>20.2</v>
      </c>
      <c r="T8738">
        <v>17.399999999999999</v>
      </c>
      <c r="U8738">
        <v>17.2</v>
      </c>
      <c r="V8738">
        <v>2.8</v>
      </c>
      <c r="W8738">
        <v>3</v>
      </c>
      <c r="AB8738">
        <f t="shared" si="175"/>
        <v>5941.6</v>
      </c>
    </row>
    <row r="8739" spans="1:28" x14ac:dyDescent="0.25">
      <c r="A8739" t="s">
        <v>4101</v>
      </c>
      <c r="B8739" t="s">
        <v>4061</v>
      </c>
      <c r="C8739" s="1">
        <v>0.65089120370370368</v>
      </c>
      <c r="D8739">
        <v>354</v>
      </c>
      <c r="E8739" s="2">
        <v>7.1603703703703711E-2</v>
      </c>
      <c r="F8739" s="1">
        <v>7.1597222222222215E-2</v>
      </c>
      <c r="G8739">
        <v>560</v>
      </c>
      <c r="H8739">
        <v>6186.56</v>
      </c>
      <c r="I8739">
        <v>0</v>
      </c>
      <c r="J8739" t="s">
        <v>4062</v>
      </c>
      <c r="K8739" t="s">
        <v>22</v>
      </c>
      <c r="L8739">
        <v>1</v>
      </c>
      <c r="M8739" t="s">
        <v>1661</v>
      </c>
      <c r="N8739" t="s">
        <v>23</v>
      </c>
      <c r="O8739" t="s">
        <v>46</v>
      </c>
      <c r="P8739" t="s">
        <v>28</v>
      </c>
      <c r="R8739" t="s">
        <v>26</v>
      </c>
      <c r="S8739">
        <v>18.2</v>
      </c>
      <c r="T8739">
        <v>17.399999999999999</v>
      </c>
      <c r="U8739">
        <v>17.2</v>
      </c>
      <c r="V8739">
        <v>0.8</v>
      </c>
      <c r="W8739">
        <v>1</v>
      </c>
      <c r="AB8739">
        <f t="shared" si="175"/>
        <v>5941.6</v>
      </c>
    </row>
    <row r="8740" spans="1:28" x14ac:dyDescent="0.25">
      <c r="A8740" t="s">
        <v>4102</v>
      </c>
      <c r="B8740" t="s">
        <v>4061</v>
      </c>
      <c r="C8740" s="1">
        <v>0.65297453703703701</v>
      </c>
      <c r="D8740">
        <v>356</v>
      </c>
      <c r="E8740" s="2">
        <v>7.3687071759259259E-2</v>
      </c>
      <c r="F8740" s="1">
        <v>7.3680555555555555E-2</v>
      </c>
      <c r="G8740">
        <v>563</v>
      </c>
      <c r="H8740">
        <v>6366.56</v>
      </c>
      <c r="I8740">
        <v>0</v>
      </c>
      <c r="J8740" t="s">
        <v>4062</v>
      </c>
      <c r="K8740" t="s">
        <v>22</v>
      </c>
      <c r="L8740">
        <v>1</v>
      </c>
      <c r="M8740" t="s">
        <v>1661</v>
      </c>
      <c r="N8740" t="s">
        <v>23</v>
      </c>
      <c r="O8740" t="s">
        <v>31</v>
      </c>
      <c r="P8740" t="s">
        <v>28</v>
      </c>
      <c r="R8740" t="s">
        <v>26</v>
      </c>
      <c r="S8740">
        <v>19.399999999999999</v>
      </c>
      <c r="T8740">
        <v>17.399999999999999</v>
      </c>
      <c r="U8740">
        <v>17.100000000000001</v>
      </c>
      <c r="V8740">
        <v>2</v>
      </c>
      <c r="W8740">
        <v>2.2999999999999998</v>
      </c>
      <c r="AB8740">
        <f t="shared" si="175"/>
        <v>6121.6</v>
      </c>
    </row>
    <row r="8741" spans="1:28" x14ac:dyDescent="0.25">
      <c r="A8741" t="s">
        <v>4102</v>
      </c>
      <c r="B8741" t="s">
        <v>4061</v>
      </c>
      <c r="C8741" s="1">
        <v>0.65297453703703701</v>
      </c>
      <c r="D8741">
        <v>356</v>
      </c>
      <c r="E8741" s="2">
        <v>7.3687071759259259E-2</v>
      </c>
      <c r="F8741" s="1">
        <v>7.3680555555555555E-2</v>
      </c>
      <c r="G8741">
        <v>563</v>
      </c>
      <c r="H8741">
        <v>6366.56</v>
      </c>
      <c r="I8741">
        <v>0</v>
      </c>
      <c r="J8741" t="s">
        <v>4062</v>
      </c>
      <c r="K8741" t="s">
        <v>22</v>
      </c>
      <c r="L8741">
        <v>1</v>
      </c>
      <c r="M8741" t="s">
        <v>1661</v>
      </c>
      <c r="N8741" t="s">
        <v>23</v>
      </c>
      <c r="O8741" t="s">
        <v>36</v>
      </c>
      <c r="P8741" t="s">
        <v>28</v>
      </c>
      <c r="R8741" t="s">
        <v>26</v>
      </c>
      <c r="S8741">
        <v>17.8</v>
      </c>
      <c r="T8741">
        <v>17.399999999999999</v>
      </c>
      <c r="U8741">
        <v>17.100000000000001</v>
      </c>
      <c r="V8741">
        <v>0.4</v>
      </c>
      <c r="W8741">
        <v>0.7</v>
      </c>
      <c r="AB8741">
        <f t="shared" si="175"/>
        <v>6121.6</v>
      </c>
    </row>
    <row r="8742" spans="1:28" x14ac:dyDescent="0.25">
      <c r="A8742" t="s">
        <v>4102</v>
      </c>
      <c r="B8742" t="s">
        <v>4061</v>
      </c>
      <c r="C8742" s="1">
        <v>0.65297453703703701</v>
      </c>
      <c r="D8742">
        <v>356</v>
      </c>
      <c r="E8742" s="2">
        <v>7.3687071759259259E-2</v>
      </c>
      <c r="F8742" s="1">
        <v>7.3680555555555555E-2</v>
      </c>
      <c r="G8742">
        <v>563</v>
      </c>
      <c r="H8742">
        <v>6366.56</v>
      </c>
      <c r="I8742">
        <v>0</v>
      </c>
      <c r="J8742" t="s">
        <v>4062</v>
      </c>
      <c r="K8742" t="s">
        <v>22</v>
      </c>
      <c r="L8742">
        <v>1</v>
      </c>
      <c r="M8742" t="s">
        <v>1661</v>
      </c>
      <c r="N8742" t="s">
        <v>23</v>
      </c>
      <c r="O8742" t="s">
        <v>42</v>
      </c>
      <c r="P8742" t="s">
        <v>28</v>
      </c>
      <c r="R8742" t="s">
        <v>26</v>
      </c>
      <c r="S8742">
        <v>18.2</v>
      </c>
      <c r="T8742">
        <v>17.399999999999999</v>
      </c>
      <c r="U8742">
        <v>17.100000000000001</v>
      </c>
      <c r="V8742">
        <v>0.8</v>
      </c>
      <c r="W8742">
        <v>1.1000000000000001</v>
      </c>
      <c r="AB8742">
        <f t="shared" si="175"/>
        <v>6121.6</v>
      </c>
    </row>
    <row r="8743" spans="1:28" x14ac:dyDescent="0.25">
      <c r="A8743" t="s">
        <v>4103</v>
      </c>
      <c r="B8743" t="s">
        <v>4061</v>
      </c>
      <c r="C8743" s="1">
        <v>0.65506944444444437</v>
      </c>
      <c r="D8743">
        <v>59</v>
      </c>
      <c r="E8743" s="2">
        <v>7.5778541666666657E-2</v>
      </c>
      <c r="F8743" s="1">
        <v>7.5775462962962961E-2</v>
      </c>
      <c r="G8743">
        <v>266</v>
      </c>
      <c r="H8743">
        <v>6547.27</v>
      </c>
      <c r="I8743">
        <v>0</v>
      </c>
      <c r="J8743" t="s">
        <v>4062</v>
      </c>
      <c r="K8743" t="s">
        <v>22</v>
      </c>
      <c r="L8743">
        <v>1</v>
      </c>
      <c r="M8743" t="s">
        <v>1661</v>
      </c>
      <c r="N8743" t="s">
        <v>23</v>
      </c>
      <c r="O8743" t="s">
        <v>31</v>
      </c>
      <c r="P8743" t="s">
        <v>28</v>
      </c>
      <c r="R8743" t="s">
        <v>26</v>
      </c>
      <c r="S8743">
        <v>20.8</v>
      </c>
      <c r="T8743">
        <v>17.3</v>
      </c>
      <c r="U8743">
        <v>17.100000000000001</v>
      </c>
      <c r="V8743">
        <v>3.5</v>
      </c>
      <c r="W8743">
        <v>3.7</v>
      </c>
      <c r="AB8743">
        <f t="shared" si="175"/>
        <v>6302.31</v>
      </c>
    </row>
    <row r="8744" spans="1:28" x14ac:dyDescent="0.25">
      <c r="A8744" t="s">
        <v>4103</v>
      </c>
      <c r="B8744" t="s">
        <v>4061</v>
      </c>
      <c r="C8744" s="1">
        <v>0.65506944444444437</v>
      </c>
      <c r="D8744">
        <v>59</v>
      </c>
      <c r="E8744" s="2">
        <v>7.5778541666666657E-2</v>
      </c>
      <c r="F8744" s="1">
        <v>7.5775462962962961E-2</v>
      </c>
      <c r="G8744">
        <v>266</v>
      </c>
      <c r="H8744">
        <v>6547.27</v>
      </c>
      <c r="I8744">
        <v>0</v>
      </c>
      <c r="J8744" t="s">
        <v>4062</v>
      </c>
      <c r="K8744" t="s">
        <v>22</v>
      </c>
      <c r="L8744">
        <v>1</v>
      </c>
      <c r="M8744" t="s">
        <v>1661</v>
      </c>
      <c r="N8744" t="s">
        <v>23</v>
      </c>
      <c r="O8744" t="s">
        <v>42</v>
      </c>
      <c r="P8744" t="s">
        <v>28</v>
      </c>
      <c r="R8744" t="s">
        <v>26</v>
      </c>
      <c r="S8744">
        <v>18.600000000000001</v>
      </c>
      <c r="T8744">
        <v>17.3</v>
      </c>
      <c r="U8744">
        <v>17.100000000000001</v>
      </c>
      <c r="V8744">
        <v>1.3</v>
      </c>
      <c r="W8744">
        <v>1.5</v>
      </c>
      <c r="AB8744">
        <f t="shared" si="175"/>
        <v>6302.31</v>
      </c>
    </row>
    <row r="8745" spans="1:28" x14ac:dyDescent="0.25">
      <c r="A8745" t="s">
        <v>4103</v>
      </c>
      <c r="B8745" t="s">
        <v>4061</v>
      </c>
      <c r="C8745" s="1">
        <v>0.65506944444444437</v>
      </c>
      <c r="D8745">
        <v>59</v>
      </c>
      <c r="E8745" s="2">
        <v>7.5778541666666657E-2</v>
      </c>
      <c r="F8745" s="1">
        <v>7.5775462962962961E-2</v>
      </c>
      <c r="G8745">
        <v>266</v>
      </c>
      <c r="H8745">
        <v>6547.27</v>
      </c>
      <c r="I8745">
        <v>0</v>
      </c>
      <c r="J8745" t="s">
        <v>4062</v>
      </c>
      <c r="K8745" t="s">
        <v>22</v>
      </c>
      <c r="L8745">
        <v>1</v>
      </c>
      <c r="M8745" t="s">
        <v>1661</v>
      </c>
      <c r="N8745" t="s">
        <v>23</v>
      </c>
      <c r="O8745" t="s">
        <v>46</v>
      </c>
      <c r="P8745" t="s">
        <v>28</v>
      </c>
      <c r="R8745" t="s">
        <v>26</v>
      </c>
      <c r="S8745">
        <v>18.100000000000001</v>
      </c>
      <c r="T8745">
        <v>17.3</v>
      </c>
      <c r="U8745">
        <v>17.100000000000001</v>
      </c>
      <c r="V8745">
        <v>0.8</v>
      </c>
      <c r="W8745">
        <v>1</v>
      </c>
      <c r="AB8745">
        <f t="shared" si="175"/>
        <v>6302.31</v>
      </c>
    </row>
    <row r="8746" spans="1:28" x14ac:dyDescent="0.25">
      <c r="A8746" t="s">
        <v>4104</v>
      </c>
      <c r="B8746" t="s">
        <v>4061</v>
      </c>
      <c r="C8746" s="1">
        <v>0.65715277777777781</v>
      </c>
      <c r="D8746">
        <v>428</v>
      </c>
      <c r="E8746" s="2">
        <v>7.7866145833333331E-2</v>
      </c>
      <c r="F8746" s="1">
        <v>7.7858796296296287E-2</v>
      </c>
      <c r="G8746">
        <v>635</v>
      </c>
      <c r="H8746">
        <v>6727.64</v>
      </c>
      <c r="I8746">
        <v>0</v>
      </c>
      <c r="J8746" t="s">
        <v>4062</v>
      </c>
      <c r="K8746" t="s">
        <v>22</v>
      </c>
      <c r="L8746">
        <v>1</v>
      </c>
      <c r="M8746" t="s">
        <v>1661</v>
      </c>
      <c r="N8746" t="s">
        <v>23</v>
      </c>
      <c r="O8746" t="s">
        <v>31</v>
      </c>
      <c r="P8746" t="s">
        <v>28</v>
      </c>
      <c r="R8746" t="s">
        <v>26</v>
      </c>
      <c r="S8746">
        <v>19.5</v>
      </c>
      <c r="T8746">
        <v>17.2</v>
      </c>
      <c r="U8746">
        <v>17</v>
      </c>
      <c r="V8746">
        <v>2.2999999999999998</v>
      </c>
      <c r="W8746">
        <v>2.5</v>
      </c>
      <c r="AB8746">
        <f t="shared" si="175"/>
        <v>6482.68</v>
      </c>
    </row>
    <row r="8747" spans="1:28" x14ac:dyDescent="0.25">
      <c r="A8747" t="s">
        <v>4104</v>
      </c>
      <c r="B8747" t="s">
        <v>4061</v>
      </c>
      <c r="C8747" s="1">
        <v>0.65715277777777781</v>
      </c>
      <c r="D8747">
        <v>428</v>
      </c>
      <c r="E8747" s="2">
        <v>7.7866145833333331E-2</v>
      </c>
      <c r="F8747" s="1">
        <v>7.7858796296296287E-2</v>
      </c>
      <c r="G8747">
        <v>635</v>
      </c>
      <c r="H8747">
        <v>6727.64</v>
      </c>
      <c r="I8747">
        <v>0</v>
      </c>
      <c r="J8747" t="s">
        <v>4062</v>
      </c>
      <c r="K8747" t="s">
        <v>22</v>
      </c>
      <c r="L8747">
        <v>1</v>
      </c>
      <c r="M8747" t="s">
        <v>1661</v>
      </c>
      <c r="N8747" t="s">
        <v>23</v>
      </c>
      <c r="O8747" t="s">
        <v>42</v>
      </c>
      <c r="P8747" t="s">
        <v>28</v>
      </c>
      <c r="R8747" t="s">
        <v>26</v>
      </c>
      <c r="S8747">
        <v>18.5</v>
      </c>
      <c r="T8747">
        <v>17.2</v>
      </c>
      <c r="U8747">
        <v>17</v>
      </c>
      <c r="V8747">
        <v>1.3</v>
      </c>
      <c r="W8747">
        <v>1.5</v>
      </c>
      <c r="AB8747">
        <f t="shared" si="175"/>
        <v>6482.68</v>
      </c>
    </row>
    <row r="8748" spans="1:28" x14ac:dyDescent="0.25">
      <c r="A8748" t="s">
        <v>4105</v>
      </c>
      <c r="B8748" t="s">
        <v>4061</v>
      </c>
      <c r="C8748" s="1">
        <v>0.65922453703703698</v>
      </c>
      <c r="D8748">
        <v>229</v>
      </c>
      <c r="E8748" s="2">
        <v>7.9935601851851848E-2</v>
      </c>
      <c r="F8748" s="1">
        <v>7.993055555555556E-2</v>
      </c>
      <c r="G8748">
        <v>436</v>
      </c>
      <c r="H8748">
        <v>6906.44</v>
      </c>
      <c r="I8748">
        <v>0</v>
      </c>
      <c r="J8748" t="s">
        <v>4062</v>
      </c>
      <c r="K8748" t="s">
        <v>22</v>
      </c>
      <c r="L8748">
        <v>1</v>
      </c>
      <c r="M8748" t="s">
        <v>1661</v>
      </c>
      <c r="N8748" t="s">
        <v>23</v>
      </c>
      <c r="O8748" t="s">
        <v>46</v>
      </c>
      <c r="P8748" t="s">
        <v>28</v>
      </c>
      <c r="R8748" t="s">
        <v>26</v>
      </c>
      <c r="S8748">
        <v>17.7</v>
      </c>
      <c r="T8748">
        <v>17.2</v>
      </c>
      <c r="U8748">
        <v>17</v>
      </c>
      <c r="V8748">
        <v>0.5</v>
      </c>
      <c r="W8748">
        <v>0.7</v>
      </c>
      <c r="AB8748">
        <f t="shared" si="175"/>
        <v>6661.48</v>
      </c>
    </row>
    <row r="8749" spans="1:28" x14ac:dyDescent="0.25">
      <c r="A8749" t="s">
        <v>4105</v>
      </c>
      <c r="B8749" t="s">
        <v>4061</v>
      </c>
      <c r="C8749" s="1">
        <v>0.65922453703703698</v>
      </c>
      <c r="D8749">
        <v>229</v>
      </c>
      <c r="E8749" s="2">
        <v>7.9935601851851848E-2</v>
      </c>
      <c r="F8749" s="1">
        <v>7.993055555555556E-2</v>
      </c>
      <c r="G8749">
        <v>436</v>
      </c>
      <c r="H8749">
        <v>6906.44</v>
      </c>
      <c r="I8749">
        <v>0</v>
      </c>
      <c r="J8749" t="s">
        <v>4062</v>
      </c>
      <c r="K8749" t="s">
        <v>22</v>
      </c>
      <c r="L8749">
        <v>1</v>
      </c>
      <c r="M8749" t="s">
        <v>1661</v>
      </c>
      <c r="N8749" t="s">
        <v>23</v>
      </c>
      <c r="O8749" t="s">
        <v>42</v>
      </c>
      <c r="P8749" t="s">
        <v>28</v>
      </c>
      <c r="R8749" t="s">
        <v>26</v>
      </c>
      <c r="S8749">
        <v>20.399999999999999</v>
      </c>
      <c r="T8749">
        <v>17.2</v>
      </c>
      <c r="U8749">
        <v>17</v>
      </c>
      <c r="V8749">
        <v>3.2</v>
      </c>
      <c r="W8749">
        <v>3.4</v>
      </c>
      <c r="AB8749">
        <f t="shared" si="175"/>
        <v>6661.48</v>
      </c>
    </row>
    <row r="8750" spans="1:28" x14ac:dyDescent="0.25">
      <c r="A8750" t="s">
        <v>4105</v>
      </c>
      <c r="B8750" t="s">
        <v>4061</v>
      </c>
      <c r="C8750" s="1">
        <v>0.65922453703703698</v>
      </c>
      <c r="D8750">
        <v>229</v>
      </c>
      <c r="E8750" s="2">
        <v>7.9935601851851848E-2</v>
      </c>
      <c r="F8750" s="1">
        <v>7.993055555555556E-2</v>
      </c>
      <c r="G8750">
        <v>436</v>
      </c>
      <c r="H8750">
        <v>6906.44</v>
      </c>
      <c r="I8750">
        <v>0</v>
      </c>
      <c r="J8750" t="s">
        <v>4062</v>
      </c>
      <c r="K8750" t="s">
        <v>22</v>
      </c>
      <c r="L8750">
        <v>1</v>
      </c>
      <c r="M8750" t="s">
        <v>1661</v>
      </c>
      <c r="N8750" t="s">
        <v>23</v>
      </c>
      <c r="O8750" t="s">
        <v>31</v>
      </c>
      <c r="P8750" t="s">
        <v>28</v>
      </c>
      <c r="R8750" t="s">
        <v>26</v>
      </c>
      <c r="S8750">
        <v>19.5</v>
      </c>
      <c r="T8750">
        <v>17.2</v>
      </c>
      <c r="U8750">
        <v>17</v>
      </c>
      <c r="V8750">
        <v>2.2999999999999998</v>
      </c>
      <c r="W8750">
        <v>2.5</v>
      </c>
      <c r="AB8750">
        <f t="shared" si="175"/>
        <v>6661.48</v>
      </c>
    </row>
    <row r="8751" spans="1:28" x14ac:dyDescent="0.25">
      <c r="A8751" t="s">
        <v>4105</v>
      </c>
      <c r="B8751" t="s">
        <v>4061</v>
      </c>
      <c r="C8751" s="1">
        <v>0.65922453703703698</v>
      </c>
      <c r="D8751">
        <v>229</v>
      </c>
      <c r="E8751" s="2">
        <v>7.9935601851851848E-2</v>
      </c>
      <c r="F8751" s="1">
        <v>7.993055555555556E-2</v>
      </c>
      <c r="G8751">
        <v>436</v>
      </c>
      <c r="H8751">
        <v>6906.44</v>
      </c>
      <c r="I8751">
        <v>0</v>
      </c>
      <c r="J8751" t="s">
        <v>4062</v>
      </c>
      <c r="K8751" t="s">
        <v>22</v>
      </c>
      <c r="L8751">
        <v>1</v>
      </c>
      <c r="M8751" t="s">
        <v>1661</v>
      </c>
      <c r="N8751" t="s">
        <v>23</v>
      </c>
      <c r="O8751" t="s">
        <v>36</v>
      </c>
      <c r="P8751" t="s">
        <v>28</v>
      </c>
      <c r="R8751" t="s">
        <v>26</v>
      </c>
      <c r="S8751">
        <v>17.399999999999999</v>
      </c>
      <c r="T8751">
        <v>17.2</v>
      </c>
      <c r="U8751">
        <v>17</v>
      </c>
      <c r="V8751">
        <v>0.2</v>
      </c>
      <c r="W8751">
        <v>0.4</v>
      </c>
      <c r="AB8751">
        <f t="shared" si="175"/>
        <v>6661.48</v>
      </c>
    </row>
    <row r="8752" spans="1:28" x14ac:dyDescent="0.25">
      <c r="A8752" t="s">
        <v>4106</v>
      </c>
      <c r="B8752" t="s">
        <v>4061</v>
      </c>
      <c r="C8752" s="1">
        <v>0.66130787037037042</v>
      </c>
      <c r="D8752">
        <v>999</v>
      </c>
      <c r="E8752" s="2">
        <v>8.2027835648148154E-2</v>
      </c>
      <c r="F8752" s="1">
        <v>8.2025462962962967E-2</v>
      </c>
      <c r="G8752">
        <v>205</v>
      </c>
      <c r="H8752">
        <v>7087.21</v>
      </c>
      <c r="I8752">
        <v>0</v>
      </c>
      <c r="J8752" t="s">
        <v>4062</v>
      </c>
      <c r="K8752" t="s">
        <v>22</v>
      </c>
      <c r="L8752">
        <v>1</v>
      </c>
      <c r="M8752" t="s">
        <v>1661</v>
      </c>
      <c r="N8752" t="s">
        <v>23</v>
      </c>
      <c r="O8752" t="s">
        <v>46</v>
      </c>
      <c r="P8752" t="s">
        <v>28</v>
      </c>
      <c r="R8752" t="s">
        <v>26</v>
      </c>
      <c r="S8752">
        <v>17.899999999999999</v>
      </c>
      <c r="T8752">
        <v>17.3</v>
      </c>
      <c r="U8752">
        <v>17</v>
      </c>
      <c r="V8752">
        <v>0.6</v>
      </c>
      <c r="W8752">
        <v>0.9</v>
      </c>
      <c r="AB8752">
        <f t="shared" si="175"/>
        <v>6842.25</v>
      </c>
    </row>
    <row r="8753" spans="1:28" x14ac:dyDescent="0.25">
      <c r="A8753" t="s">
        <v>4107</v>
      </c>
      <c r="B8753" t="s">
        <v>4061</v>
      </c>
      <c r="C8753" s="1">
        <v>0.66340277777777779</v>
      </c>
      <c r="D8753">
        <v>268</v>
      </c>
      <c r="E8753" s="2">
        <v>8.4114293981481472E-2</v>
      </c>
      <c r="F8753" s="1">
        <v>8.4108796296296293E-2</v>
      </c>
      <c r="G8753">
        <v>475</v>
      </c>
      <c r="H8753">
        <v>7267.47</v>
      </c>
      <c r="I8753">
        <v>0</v>
      </c>
      <c r="J8753" t="s">
        <v>4062</v>
      </c>
      <c r="K8753" t="s">
        <v>22</v>
      </c>
      <c r="L8753">
        <v>1</v>
      </c>
      <c r="M8753" t="s">
        <v>1661</v>
      </c>
      <c r="N8753" t="s">
        <v>23</v>
      </c>
      <c r="O8753" t="s">
        <v>36</v>
      </c>
      <c r="P8753" t="s">
        <v>28</v>
      </c>
      <c r="R8753" t="s">
        <v>26</v>
      </c>
      <c r="S8753">
        <v>17.899999999999999</v>
      </c>
      <c r="T8753">
        <v>17.2</v>
      </c>
      <c r="U8753">
        <v>17</v>
      </c>
      <c r="V8753">
        <v>0.7</v>
      </c>
      <c r="W8753">
        <v>0.9</v>
      </c>
      <c r="AB8753">
        <f t="shared" si="175"/>
        <v>7022.51</v>
      </c>
    </row>
    <row r="8754" spans="1:28" x14ac:dyDescent="0.25">
      <c r="A8754" t="s">
        <v>4107</v>
      </c>
      <c r="B8754" t="s">
        <v>4061</v>
      </c>
      <c r="C8754" s="1">
        <v>0.66340277777777779</v>
      </c>
      <c r="D8754">
        <v>268</v>
      </c>
      <c r="E8754" s="2">
        <v>8.4114293981481472E-2</v>
      </c>
      <c r="F8754" s="1">
        <v>8.4108796296296293E-2</v>
      </c>
      <c r="G8754">
        <v>475</v>
      </c>
      <c r="H8754">
        <v>7267.47</v>
      </c>
      <c r="I8754">
        <v>0</v>
      </c>
      <c r="J8754" t="s">
        <v>4062</v>
      </c>
      <c r="K8754" t="s">
        <v>22</v>
      </c>
      <c r="L8754">
        <v>1</v>
      </c>
      <c r="M8754" t="s">
        <v>1661</v>
      </c>
      <c r="N8754" t="s">
        <v>23</v>
      </c>
      <c r="O8754" t="s">
        <v>46</v>
      </c>
      <c r="P8754" t="s">
        <v>28</v>
      </c>
      <c r="R8754" t="s">
        <v>26</v>
      </c>
      <c r="S8754">
        <v>17.8</v>
      </c>
      <c r="T8754">
        <v>17.2</v>
      </c>
      <c r="U8754">
        <v>17</v>
      </c>
      <c r="V8754">
        <v>0.6</v>
      </c>
      <c r="W8754">
        <v>0.8</v>
      </c>
      <c r="AB8754">
        <f t="shared" si="175"/>
        <v>7022.51</v>
      </c>
    </row>
    <row r="8755" spans="1:28" x14ac:dyDescent="0.25">
      <c r="A8755" t="s">
        <v>4108</v>
      </c>
      <c r="B8755" t="s">
        <v>4061</v>
      </c>
      <c r="C8755" s="1">
        <v>0.66547453703703707</v>
      </c>
      <c r="D8755">
        <v>803</v>
      </c>
      <c r="E8755" s="2">
        <v>8.61922337962963E-2</v>
      </c>
      <c r="F8755" s="1">
        <v>8.6192129629629632E-2</v>
      </c>
      <c r="G8755">
        <v>9</v>
      </c>
      <c r="H8755">
        <v>7447.01</v>
      </c>
      <c r="I8755">
        <v>0</v>
      </c>
      <c r="J8755" t="s">
        <v>4062</v>
      </c>
      <c r="K8755" t="s">
        <v>22</v>
      </c>
      <c r="L8755">
        <v>1</v>
      </c>
      <c r="M8755" t="s">
        <v>1661</v>
      </c>
      <c r="N8755" t="s">
        <v>23</v>
      </c>
      <c r="O8755" t="s">
        <v>31</v>
      </c>
      <c r="P8755" t="s">
        <v>28</v>
      </c>
      <c r="R8755" t="s">
        <v>26</v>
      </c>
      <c r="S8755">
        <v>18.899999999999999</v>
      </c>
      <c r="T8755">
        <v>17.2</v>
      </c>
      <c r="U8755">
        <v>16.899999999999999</v>
      </c>
      <c r="V8755">
        <v>1.7</v>
      </c>
      <c r="W8755">
        <v>2</v>
      </c>
      <c r="AB8755">
        <f t="shared" si="175"/>
        <v>7202.05</v>
      </c>
    </row>
    <row r="8756" spans="1:28" x14ac:dyDescent="0.25">
      <c r="A8756" t="s">
        <v>4108</v>
      </c>
      <c r="B8756" t="s">
        <v>4061</v>
      </c>
      <c r="C8756" s="1">
        <v>0.66547453703703707</v>
      </c>
      <c r="D8756">
        <v>803</v>
      </c>
      <c r="E8756" s="2">
        <v>8.61922337962963E-2</v>
      </c>
      <c r="F8756" s="1">
        <v>8.6192129629629632E-2</v>
      </c>
      <c r="G8756">
        <v>9</v>
      </c>
      <c r="H8756">
        <v>7447.01</v>
      </c>
      <c r="I8756">
        <v>0</v>
      </c>
      <c r="J8756" t="s">
        <v>4062</v>
      </c>
      <c r="K8756" t="s">
        <v>22</v>
      </c>
      <c r="L8756">
        <v>1</v>
      </c>
      <c r="M8756" t="s">
        <v>1661</v>
      </c>
      <c r="N8756" t="s">
        <v>23</v>
      </c>
      <c r="O8756" t="s">
        <v>46</v>
      </c>
      <c r="P8756" t="s">
        <v>28</v>
      </c>
      <c r="R8756" t="s">
        <v>26</v>
      </c>
      <c r="S8756">
        <v>17.8</v>
      </c>
      <c r="T8756">
        <v>17.2</v>
      </c>
      <c r="U8756">
        <v>16.899999999999999</v>
      </c>
      <c r="V8756">
        <v>0.6</v>
      </c>
      <c r="W8756">
        <v>0.9</v>
      </c>
      <c r="AB8756">
        <f t="shared" si="175"/>
        <v>7202.05</v>
      </c>
    </row>
    <row r="8757" spans="1:28" x14ac:dyDescent="0.25">
      <c r="A8757" t="s">
        <v>4108</v>
      </c>
      <c r="B8757" t="s">
        <v>4061</v>
      </c>
      <c r="C8757" s="1">
        <v>0.66547453703703707</v>
      </c>
      <c r="D8757">
        <v>803</v>
      </c>
      <c r="E8757" s="2">
        <v>8.61922337962963E-2</v>
      </c>
      <c r="F8757" s="1">
        <v>8.6192129629629632E-2</v>
      </c>
      <c r="G8757">
        <v>9</v>
      </c>
      <c r="H8757">
        <v>7447.01</v>
      </c>
      <c r="I8757">
        <v>0</v>
      </c>
      <c r="J8757" t="s">
        <v>4062</v>
      </c>
      <c r="K8757" t="s">
        <v>22</v>
      </c>
      <c r="L8757">
        <v>1</v>
      </c>
      <c r="M8757" t="s">
        <v>1661</v>
      </c>
      <c r="N8757" t="s">
        <v>23</v>
      </c>
      <c r="O8757" t="s">
        <v>42</v>
      </c>
      <c r="P8757" t="s">
        <v>28</v>
      </c>
      <c r="R8757" t="s">
        <v>26</v>
      </c>
      <c r="S8757">
        <v>18.2</v>
      </c>
      <c r="T8757">
        <v>17.2</v>
      </c>
      <c r="U8757">
        <v>16.899999999999999</v>
      </c>
      <c r="V8757">
        <v>1</v>
      </c>
      <c r="W8757">
        <v>1.3</v>
      </c>
      <c r="AB8757">
        <f t="shared" si="175"/>
        <v>7202.05</v>
      </c>
    </row>
    <row r="8758" spans="1:28" x14ac:dyDescent="0.25">
      <c r="A8758" t="s">
        <v>4109</v>
      </c>
      <c r="B8758" t="s">
        <v>4061</v>
      </c>
      <c r="C8758" s="1">
        <v>0.66738425925925926</v>
      </c>
      <c r="D8758">
        <v>18</v>
      </c>
      <c r="E8758" s="2">
        <v>8.8092870370370377E-2</v>
      </c>
      <c r="F8758" s="1">
        <v>8.8090277777777781E-2</v>
      </c>
      <c r="G8758">
        <v>224</v>
      </c>
      <c r="H8758">
        <v>7611.22</v>
      </c>
      <c r="I8758">
        <v>0</v>
      </c>
      <c r="J8758" t="s">
        <v>4062</v>
      </c>
      <c r="K8758" t="s">
        <v>22</v>
      </c>
      <c r="L8758">
        <v>1</v>
      </c>
      <c r="M8758" t="s">
        <v>1661</v>
      </c>
      <c r="N8758" t="s">
        <v>23</v>
      </c>
      <c r="O8758" t="s">
        <v>24</v>
      </c>
      <c r="P8758" t="s">
        <v>28</v>
      </c>
      <c r="R8758" t="s">
        <v>26</v>
      </c>
      <c r="S8758">
        <v>17.5</v>
      </c>
      <c r="T8758">
        <v>17.2</v>
      </c>
      <c r="U8758">
        <v>17</v>
      </c>
      <c r="V8758">
        <v>0.3</v>
      </c>
      <c r="W8758">
        <v>0.5</v>
      </c>
      <c r="AB8758">
        <f t="shared" si="175"/>
        <v>7366.26</v>
      </c>
    </row>
    <row r="8759" spans="1:28" x14ac:dyDescent="0.25">
      <c r="A8759" t="s">
        <v>4109</v>
      </c>
      <c r="B8759" t="s">
        <v>4061</v>
      </c>
      <c r="C8759" s="1">
        <v>0.66738425925925926</v>
      </c>
      <c r="D8759">
        <v>18</v>
      </c>
      <c r="E8759" s="2">
        <v>8.8092870370370377E-2</v>
      </c>
      <c r="F8759" s="1">
        <v>8.8090277777777781E-2</v>
      </c>
      <c r="G8759">
        <v>224</v>
      </c>
      <c r="H8759">
        <v>7611.22</v>
      </c>
      <c r="I8759">
        <v>0</v>
      </c>
      <c r="J8759" t="s">
        <v>4062</v>
      </c>
      <c r="K8759" t="s">
        <v>22</v>
      </c>
      <c r="L8759">
        <v>1</v>
      </c>
      <c r="M8759" t="s">
        <v>1661</v>
      </c>
      <c r="N8759" t="s">
        <v>23</v>
      </c>
      <c r="O8759" t="s">
        <v>31</v>
      </c>
      <c r="P8759" t="s">
        <v>28</v>
      </c>
      <c r="R8759" t="s">
        <v>26</v>
      </c>
      <c r="S8759">
        <v>20</v>
      </c>
      <c r="T8759">
        <v>17.2</v>
      </c>
      <c r="U8759">
        <v>17</v>
      </c>
      <c r="V8759">
        <v>2.8</v>
      </c>
      <c r="W8759">
        <v>3</v>
      </c>
      <c r="AB8759">
        <f t="shared" si="175"/>
        <v>7366.26</v>
      </c>
    </row>
    <row r="8760" spans="1:28" x14ac:dyDescent="0.25">
      <c r="A8760" t="s">
        <v>4110</v>
      </c>
      <c r="B8760" t="s">
        <v>4061</v>
      </c>
      <c r="C8760" s="1">
        <v>0.66788194444444438</v>
      </c>
      <c r="D8760">
        <v>666</v>
      </c>
      <c r="E8760" s="2">
        <v>8.8598067129629629E-2</v>
      </c>
      <c r="F8760" s="1">
        <v>8.8587962962962966E-2</v>
      </c>
      <c r="G8760">
        <v>873</v>
      </c>
      <c r="H8760">
        <v>7654.87</v>
      </c>
      <c r="I8760">
        <v>0</v>
      </c>
      <c r="J8760" t="s">
        <v>4062</v>
      </c>
      <c r="K8760" t="s">
        <v>22</v>
      </c>
      <c r="L8760">
        <v>1</v>
      </c>
      <c r="M8760" t="s">
        <v>1661</v>
      </c>
      <c r="N8760" t="s">
        <v>23</v>
      </c>
      <c r="O8760" t="s">
        <v>78</v>
      </c>
      <c r="P8760" t="s">
        <v>79</v>
      </c>
      <c r="R8760" t="s">
        <v>88</v>
      </c>
      <c r="AB8760">
        <f t="shared" si="175"/>
        <v>7409.91</v>
      </c>
    </row>
    <row r="8761" spans="1:28" x14ac:dyDescent="0.25">
      <c r="A8761" t="s">
        <v>4110</v>
      </c>
      <c r="B8761" t="s">
        <v>4061</v>
      </c>
      <c r="C8761" s="1">
        <v>0.66788194444444438</v>
      </c>
      <c r="D8761">
        <v>666</v>
      </c>
      <c r="E8761" s="2">
        <v>8.8598067129629629E-2</v>
      </c>
      <c r="F8761" s="1">
        <v>8.8587962962962966E-2</v>
      </c>
      <c r="G8761">
        <v>873</v>
      </c>
      <c r="H8761">
        <v>7654.87</v>
      </c>
      <c r="I8761">
        <v>0</v>
      </c>
      <c r="J8761" t="s">
        <v>4062</v>
      </c>
      <c r="K8761" t="s">
        <v>22</v>
      </c>
      <c r="L8761">
        <v>1</v>
      </c>
      <c r="M8761" t="s">
        <v>1661</v>
      </c>
      <c r="N8761" t="s">
        <v>23</v>
      </c>
      <c r="O8761" t="s">
        <v>81</v>
      </c>
      <c r="P8761" t="s">
        <v>79</v>
      </c>
      <c r="R8761" t="s">
        <v>88</v>
      </c>
      <c r="AB8761">
        <f t="shared" si="175"/>
        <v>7409.91</v>
      </c>
    </row>
    <row r="8762" spans="1:28" x14ac:dyDescent="0.25">
      <c r="A8762" t="s">
        <v>4111</v>
      </c>
      <c r="B8762" t="s">
        <v>3946</v>
      </c>
      <c r="C8762" s="1">
        <v>0.45495370370370369</v>
      </c>
      <c r="D8762">
        <v>128</v>
      </c>
      <c r="E8762" s="2">
        <v>5.2483796296296297E-3</v>
      </c>
      <c r="F8762" s="1">
        <v>5.2430555555555555E-3</v>
      </c>
      <c r="G8762">
        <v>460</v>
      </c>
      <c r="H8762">
        <v>453.46</v>
      </c>
      <c r="I8762">
        <v>0</v>
      </c>
      <c r="J8762" t="s">
        <v>4112</v>
      </c>
      <c r="K8762" t="s">
        <v>22</v>
      </c>
      <c r="L8762">
        <v>1</v>
      </c>
      <c r="N8762" t="s">
        <v>23</v>
      </c>
      <c r="O8762" t="s">
        <v>24</v>
      </c>
      <c r="P8762" t="s">
        <v>25</v>
      </c>
      <c r="R8762" t="s">
        <v>26</v>
      </c>
      <c r="S8762">
        <v>16.899999999999999</v>
      </c>
      <c r="T8762">
        <v>17.5</v>
      </c>
      <c r="U8762">
        <v>17.2</v>
      </c>
      <c r="V8762">
        <v>-0.6</v>
      </c>
      <c r="W8762">
        <v>-0.3</v>
      </c>
      <c r="AB8762">
        <f>H8762-245.96</f>
        <v>207.49999999999997</v>
      </c>
    </row>
    <row r="8763" spans="1:28" x14ac:dyDescent="0.25">
      <c r="A8763" t="s">
        <v>4113</v>
      </c>
      <c r="B8763" t="s">
        <v>3946</v>
      </c>
      <c r="C8763" s="1">
        <v>0.45519675925925923</v>
      </c>
      <c r="D8763">
        <v>88</v>
      </c>
      <c r="E8763" s="2">
        <v>5.4909837962962968E-3</v>
      </c>
      <c r="F8763" s="1">
        <v>5.4861111111111117E-3</v>
      </c>
      <c r="G8763">
        <v>421</v>
      </c>
      <c r="H8763">
        <v>474.42099999999999</v>
      </c>
      <c r="I8763">
        <v>0</v>
      </c>
      <c r="J8763" t="s">
        <v>4112</v>
      </c>
      <c r="K8763" t="s">
        <v>22</v>
      </c>
      <c r="L8763">
        <v>1</v>
      </c>
      <c r="N8763" t="s">
        <v>23</v>
      </c>
      <c r="O8763" t="s">
        <v>24</v>
      </c>
      <c r="P8763" t="s">
        <v>28</v>
      </c>
      <c r="R8763" t="s">
        <v>26</v>
      </c>
      <c r="S8763">
        <v>17</v>
      </c>
      <c r="T8763">
        <v>17.399999999999999</v>
      </c>
      <c r="U8763">
        <v>17.2</v>
      </c>
      <c r="V8763">
        <v>-0.4</v>
      </c>
      <c r="W8763">
        <v>-0.2</v>
      </c>
      <c r="AB8763">
        <f t="shared" ref="AB8763:AB8826" si="176">H8763-245.96</f>
        <v>228.46099999999998</v>
      </c>
    </row>
    <row r="8764" spans="1:28" x14ac:dyDescent="0.25">
      <c r="A8764" t="s">
        <v>4114</v>
      </c>
      <c r="B8764" t="s">
        <v>3946</v>
      </c>
      <c r="C8764" s="1">
        <v>0.45560185185185187</v>
      </c>
      <c r="D8764">
        <v>234</v>
      </c>
      <c r="E8764" s="2">
        <v>5.8977662037037045E-3</v>
      </c>
      <c r="F8764" s="1">
        <v>5.8912037037037032E-3</v>
      </c>
      <c r="G8764">
        <v>567</v>
      </c>
      <c r="H8764">
        <v>509.56700000000001</v>
      </c>
      <c r="I8764">
        <v>0</v>
      </c>
      <c r="J8764" t="s">
        <v>4112</v>
      </c>
      <c r="K8764" t="s">
        <v>22</v>
      </c>
      <c r="L8764">
        <v>1</v>
      </c>
      <c r="N8764" t="s">
        <v>23</v>
      </c>
      <c r="O8764" t="s">
        <v>46</v>
      </c>
      <c r="P8764" t="s">
        <v>25</v>
      </c>
      <c r="R8764" t="s">
        <v>26</v>
      </c>
      <c r="S8764">
        <v>17.5</v>
      </c>
      <c r="T8764">
        <v>17.5</v>
      </c>
      <c r="U8764">
        <v>17.2</v>
      </c>
      <c r="V8764">
        <v>0</v>
      </c>
      <c r="W8764">
        <v>0.3</v>
      </c>
      <c r="AB8764">
        <f t="shared" si="176"/>
        <v>263.60699999999997</v>
      </c>
    </row>
    <row r="8765" spans="1:28" x14ac:dyDescent="0.25">
      <c r="A8765" t="s">
        <v>4115</v>
      </c>
      <c r="B8765" t="s">
        <v>3946</v>
      </c>
      <c r="C8765" s="1">
        <v>0.45589120370370373</v>
      </c>
      <c r="D8765">
        <v>534</v>
      </c>
      <c r="E8765" s="2">
        <v>6.1905787037037042E-3</v>
      </c>
      <c r="F8765" s="1">
        <v>6.1805555555555563E-3</v>
      </c>
      <c r="G8765">
        <v>866</v>
      </c>
      <c r="H8765">
        <v>534.86599999999999</v>
      </c>
      <c r="I8765">
        <v>0</v>
      </c>
      <c r="J8765" t="s">
        <v>4112</v>
      </c>
      <c r="K8765" t="s">
        <v>22</v>
      </c>
      <c r="L8765">
        <v>1</v>
      </c>
      <c r="N8765" t="s">
        <v>23</v>
      </c>
      <c r="O8765" t="s">
        <v>46</v>
      </c>
      <c r="P8765" t="s">
        <v>28</v>
      </c>
      <c r="R8765" t="s">
        <v>26</v>
      </c>
      <c r="S8765">
        <v>17.5</v>
      </c>
      <c r="T8765">
        <v>17.399999999999999</v>
      </c>
      <c r="U8765">
        <v>17.100000000000001</v>
      </c>
      <c r="V8765">
        <v>0.1</v>
      </c>
      <c r="W8765">
        <v>0.4</v>
      </c>
      <c r="AB8765">
        <f t="shared" si="176"/>
        <v>288.90599999999995</v>
      </c>
    </row>
    <row r="8766" spans="1:28" x14ac:dyDescent="0.25">
      <c r="A8766" t="s">
        <v>4116</v>
      </c>
      <c r="B8766" t="s">
        <v>3946</v>
      </c>
      <c r="C8766" s="1">
        <v>0.45671296296296293</v>
      </c>
      <c r="D8766">
        <v>961</v>
      </c>
      <c r="E8766" s="2">
        <v>7.0172800925925932E-3</v>
      </c>
      <c r="F8766" s="1">
        <v>7.013888888888889E-3</v>
      </c>
      <c r="G8766">
        <v>293</v>
      </c>
      <c r="H8766">
        <v>606.29300000000001</v>
      </c>
      <c r="I8766">
        <v>0</v>
      </c>
      <c r="J8766" t="s">
        <v>4112</v>
      </c>
      <c r="K8766" t="s">
        <v>22</v>
      </c>
      <c r="L8766">
        <v>1</v>
      </c>
      <c r="N8766" t="s">
        <v>23</v>
      </c>
      <c r="O8766" t="s">
        <v>36</v>
      </c>
      <c r="P8766" t="s">
        <v>25</v>
      </c>
      <c r="R8766" t="s">
        <v>26</v>
      </c>
      <c r="S8766">
        <v>18.7</v>
      </c>
      <c r="T8766">
        <v>17.3</v>
      </c>
      <c r="U8766">
        <v>17.100000000000001</v>
      </c>
      <c r="V8766">
        <v>1.4</v>
      </c>
      <c r="W8766">
        <v>1.6</v>
      </c>
      <c r="X8766" t="s">
        <v>1259</v>
      </c>
      <c r="AB8766">
        <f t="shared" si="176"/>
        <v>360.33299999999997</v>
      </c>
    </row>
    <row r="8767" spans="1:28" x14ac:dyDescent="0.25">
      <c r="A8767" t="s">
        <v>4116</v>
      </c>
      <c r="B8767" t="s">
        <v>3946</v>
      </c>
      <c r="C8767" s="1">
        <v>0.45671296296296293</v>
      </c>
      <c r="D8767">
        <v>961</v>
      </c>
      <c r="E8767" s="2">
        <v>7.0172800925925932E-3</v>
      </c>
      <c r="F8767" s="1">
        <v>7.013888888888889E-3</v>
      </c>
      <c r="G8767">
        <v>293</v>
      </c>
      <c r="H8767">
        <v>606.29300000000001</v>
      </c>
      <c r="I8767">
        <v>0</v>
      </c>
      <c r="J8767" t="s">
        <v>4112</v>
      </c>
      <c r="K8767" t="s">
        <v>22</v>
      </c>
      <c r="L8767">
        <v>1</v>
      </c>
      <c r="N8767" t="s">
        <v>23</v>
      </c>
      <c r="O8767" t="s">
        <v>24</v>
      </c>
      <c r="P8767" t="s">
        <v>28</v>
      </c>
      <c r="R8767" t="s">
        <v>26</v>
      </c>
      <c r="S8767">
        <v>18.100000000000001</v>
      </c>
      <c r="T8767">
        <v>17.3</v>
      </c>
      <c r="U8767">
        <v>17.100000000000001</v>
      </c>
      <c r="V8767">
        <v>0.8</v>
      </c>
      <c r="W8767">
        <v>1</v>
      </c>
      <c r="AB8767">
        <f t="shared" si="176"/>
        <v>360.33299999999997</v>
      </c>
    </row>
    <row r="8768" spans="1:28" x14ac:dyDescent="0.25">
      <c r="A8768" t="s">
        <v>4116</v>
      </c>
      <c r="B8768" t="s">
        <v>3946</v>
      </c>
      <c r="C8768" s="1">
        <v>0.45671296296296293</v>
      </c>
      <c r="D8768">
        <v>961</v>
      </c>
      <c r="E8768" s="2">
        <v>7.0172800925925932E-3</v>
      </c>
      <c r="F8768" s="1">
        <v>7.013888888888889E-3</v>
      </c>
      <c r="G8768">
        <v>293</v>
      </c>
      <c r="H8768">
        <v>606.29300000000001</v>
      </c>
      <c r="I8768">
        <v>0</v>
      </c>
      <c r="J8768" t="s">
        <v>4112</v>
      </c>
      <c r="K8768" t="s">
        <v>22</v>
      </c>
      <c r="L8768">
        <v>1</v>
      </c>
      <c r="N8768" t="s">
        <v>23</v>
      </c>
      <c r="O8768" t="s">
        <v>46</v>
      </c>
      <c r="P8768" t="s">
        <v>28</v>
      </c>
      <c r="R8768" t="s">
        <v>26</v>
      </c>
      <c r="S8768">
        <v>17.600000000000001</v>
      </c>
      <c r="T8768">
        <v>17.3</v>
      </c>
      <c r="U8768">
        <v>17.100000000000001</v>
      </c>
      <c r="V8768">
        <v>0.3</v>
      </c>
      <c r="W8768">
        <v>0.5</v>
      </c>
      <c r="AB8768">
        <f t="shared" si="176"/>
        <v>360.33299999999997</v>
      </c>
    </row>
    <row r="8769" spans="1:28" x14ac:dyDescent="0.25">
      <c r="A8769" t="s">
        <v>4117</v>
      </c>
      <c r="B8769" t="s">
        <v>3946</v>
      </c>
      <c r="C8769" s="1">
        <v>0.45858796296296295</v>
      </c>
      <c r="D8769">
        <v>105</v>
      </c>
      <c r="E8769" s="2">
        <v>8.8823726851851841E-3</v>
      </c>
      <c r="F8769" s="1">
        <v>8.8773148148148153E-3</v>
      </c>
      <c r="G8769">
        <v>437</v>
      </c>
      <c r="H8769">
        <v>767.43700000000001</v>
      </c>
      <c r="I8769">
        <v>0</v>
      </c>
      <c r="J8769" t="s">
        <v>4112</v>
      </c>
      <c r="K8769" t="s">
        <v>22</v>
      </c>
      <c r="L8769">
        <v>1</v>
      </c>
      <c r="N8769" t="s">
        <v>23</v>
      </c>
      <c r="O8769" t="s">
        <v>36</v>
      </c>
      <c r="P8769" t="s">
        <v>25</v>
      </c>
      <c r="R8769" t="s">
        <v>26</v>
      </c>
      <c r="S8769">
        <v>19.7</v>
      </c>
      <c r="T8769">
        <v>17.399999999999999</v>
      </c>
      <c r="U8769">
        <v>17.2</v>
      </c>
      <c r="V8769">
        <v>2.2999999999999998</v>
      </c>
      <c r="W8769">
        <v>2.5</v>
      </c>
      <c r="AB8769">
        <f t="shared" si="176"/>
        <v>521.47699999999998</v>
      </c>
    </row>
    <row r="8770" spans="1:28" x14ac:dyDescent="0.25">
      <c r="A8770" t="s">
        <v>4118</v>
      </c>
      <c r="B8770" t="s">
        <v>3946</v>
      </c>
      <c r="C8770" s="1">
        <v>0.45864583333333336</v>
      </c>
      <c r="D8770">
        <v>45</v>
      </c>
      <c r="E8770" s="2">
        <v>8.9395486111111099E-3</v>
      </c>
      <c r="F8770" s="1">
        <v>8.9351851851851866E-3</v>
      </c>
      <c r="G8770">
        <v>377</v>
      </c>
      <c r="H8770">
        <v>772.37699999999995</v>
      </c>
      <c r="I8770">
        <v>0</v>
      </c>
      <c r="J8770" t="s">
        <v>4112</v>
      </c>
      <c r="K8770" t="s">
        <v>22</v>
      </c>
      <c r="L8770">
        <v>1</v>
      </c>
      <c r="N8770" t="s">
        <v>23</v>
      </c>
      <c r="O8770" t="s">
        <v>36</v>
      </c>
      <c r="P8770" t="s">
        <v>28</v>
      </c>
      <c r="R8770" t="s">
        <v>26</v>
      </c>
      <c r="S8770">
        <v>20.9</v>
      </c>
      <c r="T8770">
        <v>17.399999999999999</v>
      </c>
      <c r="U8770">
        <v>17.2</v>
      </c>
      <c r="V8770">
        <v>3.5</v>
      </c>
      <c r="W8770">
        <v>3.7</v>
      </c>
      <c r="AB8770">
        <f t="shared" si="176"/>
        <v>526.41699999999992</v>
      </c>
    </row>
    <row r="8771" spans="1:28" x14ac:dyDescent="0.25">
      <c r="A8771" t="s">
        <v>4119</v>
      </c>
      <c r="B8771" t="s">
        <v>3946</v>
      </c>
      <c r="C8771" s="1">
        <v>0.4586574074074074</v>
      </c>
      <c r="D8771">
        <v>413</v>
      </c>
      <c r="E8771" s="2">
        <v>8.9553935185185188E-3</v>
      </c>
      <c r="F8771" s="1">
        <v>8.9467592592592585E-3</v>
      </c>
      <c r="G8771">
        <v>746</v>
      </c>
      <c r="H8771">
        <v>773.74599999999998</v>
      </c>
      <c r="I8771">
        <v>0</v>
      </c>
      <c r="J8771" t="s">
        <v>4112</v>
      </c>
      <c r="K8771" t="s">
        <v>22</v>
      </c>
      <c r="L8771">
        <v>1</v>
      </c>
      <c r="N8771" t="s">
        <v>23</v>
      </c>
      <c r="O8771" t="s">
        <v>42</v>
      </c>
      <c r="P8771" t="s">
        <v>25</v>
      </c>
      <c r="R8771" t="s">
        <v>26</v>
      </c>
      <c r="S8771">
        <v>17.8</v>
      </c>
      <c r="T8771">
        <v>17.399999999999999</v>
      </c>
      <c r="U8771">
        <v>17.2</v>
      </c>
      <c r="V8771">
        <v>0.4</v>
      </c>
      <c r="W8771">
        <v>0.6</v>
      </c>
      <c r="AB8771">
        <f t="shared" si="176"/>
        <v>527.78599999999994</v>
      </c>
    </row>
    <row r="8772" spans="1:28" x14ac:dyDescent="0.25">
      <c r="A8772" t="s">
        <v>4120</v>
      </c>
      <c r="B8772" t="s">
        <v>3946</v>
      </c>
      <c r="C8772" s="1">
        <v>0.45879629629629631</v>
      </c>
      <c r="D8772">
        <v>95</v>
      </c>
      <c r="E8772" s="2">
        <v>9.0906018518518514E-3</v>
      </c>
      <c r="F8772" s="1">
        <v>9.0856481481481483E-3</v>
      </c>
      <c r="G8772">
        <v>428</v>
      </c>
      <c r="H8772">
        <v>785.428</v>
      </c>
      <c r="I8772">
        <v>0</v>
      </c>
      <c r="J8772" t="s">
        <v>4112</v>
      </c>
      <c r="K8772" t="s">
        <v>22</v>
      </c>
      <c r="L8772">
        <v>1</v>
      </c>
      <c r="N8772" t="s">
        <v>23</v>
      </c>
      <c r="O8772" t="s">
        <v>36</v>
      </c>
      <c r="P8772" t="s">
        <v>28</v>
      </c>
      <c r="R8772" t="s">
        <v>26</v>
      </c>
      <c r="S8772">
        <v>19.3</v>
      </c>
      <c r="T8772">
        <v>17.399999999999999</v>
      </c>
      <c r="U8772">
        <v>17.2</v>
      </c>
      <c r="V8772">
        <v>1.9</v>
      </c>
      <c r="W8772">
        <v>2.1</v>
      </c>
      <c r="AB8772">
        <f t="shared" si="176"/>
        <v>539.46799999999996</v>
      </c>
    </row>
    <row r="8773" spans="1:28" x14ac:dyDescent="0.25">
      <c r="A8773" t="s">
        <v>4120</v>
      </c>
      <c r="B8773" t="s">
        <v>3946</v>
      </c>
      <c r="C8773" s="1">
        <v>0.45879629629629631</v>
      </c>
      <c r="D8773">
        <v>95</v>
      </c>
      <c r="E8773" s="2">
        <v>9.0906018518518514E-3</v>
      </c>
      <c r="F8773" s="1">
        <v>9.0856481481481483E-3</v>
      </c>
      <c r="G8773">
        <v>428</v>
      </c>
      <c r="H8773">
        <v>785.428</v>
      </c>
      <c r="I8773">
        <v>0</v>
      </c>
      <c r="J8773" t="s">
        <v>4112</v>
      </c>
      <c r="K8773" t="s">
        <v>22</v>
      </c>
      <c r="L8773">
        <v>1</v>
      </c>
      <c r="N8773" t="s">
        <v>23</v>
      </c>
      <c r="O8773" t="s">
        <v>24</v>
      </c>
      <c r="P8773" t="s">
        <v>28</v>
      </c>
      <c r="R8773" t="s">
        <v>26</v>
      </c>
      <c r="S8773">
        <v>20</v>
      </c>
      <c r="T8773">
        <v>17.399999999999999</v>
      </c>
      <c r="U8773">
        <v>17.2</v>
      </c>
      <c r="V8773">
        <v>2.6</v>
      </c>
      <c r="W8773">
        <v>2.8</v>
      </c>
      <c r="AB8773">
        <f t="shared" si="176"/>
        <v>539.46799999999996</v>
      </c>
    </row>
    <row r="8774" spans="1:28" x14ac:dyDescent="0.25">
      <c r="A8774" t="s">
        <v>4120</v>
      </c>
      <c r="B8774" t="s">
        <v>3946</v>
      </c>
      <c r="C8774" s="1">
        <v>0.45879629629629631</v>
      </c>
      <c r="D8774">
        <v>95</v>
      </c>
      <c r="E8774" s="2">
        <v>9.0906018518518514E-3</v>
      </c>
      <c r="F8774" s="1">
        <v>9.0856481481481483E-3</v>
      </c>
      <c r="G8774">
        <v>428</v>
      </c>
      <c r="H8774">
        <v>785.428</v>
      </c>
      <c r="I8774">
        <v>0</v>
      </c>
      <c r="J8774" t="s">
        <v>4112</v>
      </c>
      <c r="K8774" t="s">
        <v>22</v>
      </c>
      <c r="L8774">
        <v>1</v>
      </c>
      <c r="N8774" t="s">
        <v>23</v>
      </c>
      <c r="O8774" t="s">
        <v>46</v>
      </c>
      <c r="P8774" t="s">
        <v>28</v>
      </c>
      <c r="R8774" t="s">
        <v>26</v>
      </c>
      <c r="S8774">
        <v>19.2</v>
      </c>
      <c r="T8774">
        <v>17.399999999999999</v>
      </c>
      <c r="U8774">
        <v>17.2</v>
      </c>
      <c r="V8774">
        <v>1.8</v>
      </c>
      <c r="W8774">
        <v>2</v>
      </c>
      <c r="AB8774">
        <f t="shared" si="176"/>
        <v>539.46799999999996</v>
      </c>
    </row>
    <row r="8775" spans="1:28" x14ac:dyDescent="0.25">
      <c r="A8775" t="s">
        <v>4120</v>
      </c>
      <c r="B8775" t="s">
        <v>3946</v>
      </c>
      <c r="C8775" s="1">
        <v>0.45879629629629631</v>
      </c>
      <c r="D8775">
        <v>95</v>
      </c>
      <c r="E8775" s="2">
        <v>9.0906018518518514E-3</v>
      </c>
      <c r="F8775" s="1">
        <v>9.0856481481481483E-3</v>
      </c>
      <c r="G8775">
        <v>428</v>
      </c>
      <c r="H8775">
        <v>785.428</v>
      </c>
      <c r="I8775">
        <v>0</v>
      </c>
      <c r="J8775" t="s">
        <v>4112</v>
      </c>
      <c r="K8775" t="s">
        <v>22</v>
      </c>
      <c r="L8775">
        <v>1</v>
      </c>
      <c r="N8775" t="s">
        <v>23</v>
      </c>
      <c r="O8775" t="s">
        <v>42</v>
      </c>
      <c r="P8775" t="s">
        <v>25</v>
      </c>
      <c r="R8775" t="s">
        <v>26</v>
      </c>
      <c r="S8775">
        <v>18</v>
      </c>
      <c r="T8775">
        <v>17.399999999999999</v>
      </c>
      <c r="U8775">
        <v>17.2</v>
      </c>
      <c r="V8775">
        <v>0.6</v>
      </c>
      <c r="W8775">
        <v>0.8</v>
      </c>
      <c r="AB8775">
        <f t="shared" si="176"/>
        <v>539.46799999999996</v>
      </c>
    </row>
    <row r="8776" spans="1:28" x14ac:dyDescent="0.25">
      <c r="A8776" t="s">
        <v>4121</v>
      </c>
      <c r="B8776" t="s">
        <v>3946</v>
      </c>
      <c r="C8776" s="1">
        <v>0.45881944444444445</v>
      </c>
      <c r="D8776">
        <v>265</v>
      </c>
      <c r="E8776" s="2">
        <v>9.1157060185185195E-3</v>
      </c>
      <c r="F8776" s="1">
        <v>9.1087962962962971E-3</v>
      </c>
      <c r="G8776">
        <v>597</v>
      </c>
      <c r="H8776">
        <v>787.59699999999998</v>
      </c>
      <c r="I8776">
        <v>0</v>
      </c>
      <c r="J8776" t="s">
        <v>4112</v>
      </c>
      <c r="K8776" t="s">
        <v>22</v>
      </c>
      <c r="L8776">
        <v>1</v>
      </c>
      <c r="N8776" t="s">
        <v>23</v>
      </c>
      <c r="O8776" t="s">
        <v>42</v>
      </c>
      <c r="P8776" t="s">
        <v>28</v>
      </c>
      <c r="R8776" t="s">
        <v>26</v>
      </c>
      <c r="S8776">
        <v>17.899999999999999</v>
      </c>
      <c r="T8776">
        <v>17.399999999999999</v>
      </c>
      <c r="U8776">
        <v>17.2</v>
      </c>
      <c r="V8776">
        <v>0.5</v>
      </c>
      <c r="W8776">
        <v>0.7</v>
      </c>
      <c r="AB8776">
        <f t="shared" si="176"/>
        <v>541.63699999999994</v>
      </c>
    </row>
    <row r="8777" spans="1:28" x14ac:dyDescent="0.25">
      <c r="A8777" t="s">
        <v>4122</v>
      </c>
      <c r="B8777" t="s">
        <v>3946</v>
      </c>
      <c r="C8777" s="1">
        <v>0.46015046296296297</v>
      </c>
      <c r="D8777">
        <v>916</v>
      </c>
      <c r="E8777" s="2">
        <v>1.0454259259259259E-2</v>
      </c>
      <c r="F8777" s="1">
        <v>1.045138888888889E-2</v>
      </c>
      <c r="G8777">
        <v>248</v>
      </c>
      <c r="H8777">
        <v>903.24800000000005</v>
      </c>
      <c r="I8777">
        <v>0</v>
      </c>
      <c r="J8777" t="s">
        <v>4112</v>
      </c>
      <c r="K8777" t="s">
        <v>22</v>
      </c>
      <c r="L8777">
        <v>1</v>
      </c>
      <c r="N8777" t="s">
        <v>23</v>
      </c>
      <c r="O8777" t="s">
        <v>33</v>
      </c>
      <c r="P8777" t="s">
        <v>25</v>
      </c>
      <c r="R8777" t="s">
        <v>26</v>
      </c>
      <c r="S8777">
        <v>20.2</v>
      </c>
      <c r="T8777">
        <v>17.3</v>
      </c>
      <c r="U8777">
        <v>17.2</v>
      </c>
      <c r="V8777">
        <v>2.9</v>
      </c>
      <c r="W8777">
        <v>3</v>
      </c>
      <c r="AB8777">
        <f t="shared" si="176"/>
        <v>657.28800000000001</v>
      </c>
    </row>
    <row r="8778" spans="1:28" x14ac:dyDescent="0.25">
      <c r="A8778" t="s">
        <v>4123</v>
      </c>
      <c r="B8778" t="s">
        <v>3946</v>
      </c>
      <c r="C8778" s="1">
        <v>0.4604050925925926</v>
      </c>
      <c r="D8778">
        <v>778</v>
      </c>
      <c r="E8778" s="2">
        <v>1.0707291666666667E-2</v>
      </c>
      <c r="F8778" s="1">
        <v>1.0706018518518517E-2</v>
      </c>
      <c r="G8778">
        <v>110</v>
      </c>
      <c r="H8778">
        <v>925.11</v>
      </c>
      <c r="I8778">
        <v>0</v>
      </c>
      <c r="J8778" t="s">
        <v>4112</v>
      </c>
      <c r="K8778" t="s">
        <v>22</v>
      </c>
      <c r="L8778">
        <v>1</v>
      </c>
      <c r="N8778" t="s">
        <v>23</v>
      </c>
      <c r="O8778" t="s">
        <v>33</v>
      </c>
      <c r="P8778" t="s">
        <v>28</v>
      </c>
      <c r="R8778" t="s">
        <v>26</v>
      </c>
      <c r="S8778">
        <v>21.5</v>
      </c>
      <c r="T8778">
        <v>17.3</v>
      </c>
      <c r="U8778">
        <v>17.3</v>
      </c>
      <c r="V8778">
        <v>4.2</v>
      </c>
      <c r="W8778">
        <v>4.2</v>
      </c>
      <c r="AB8778">
        <f t="shared" si="176"/>
        <v>679.15</v>
      </c>
    </row>
    <row r="8779" spans="1:28" x14ac:dyDescent="0.25">
      <c r="A8779" t="s">
        <v>4124</v>
      </c>
      <c r="B8779" t="s">
        <v>3946</v>
      </c>
      <c r="C8779" s="1">
        <v>0.46087962962962964</v>
      </c>
      <c r="D8779">
        <v>431</v>
      </c>
      <c r="E8779" s="2">
        <v>1.1177812500000002E-2</v>
      </c>
      <c r="F8779" s="1">
        <v>1.1168981481481481E-2</v>
      </c>
      <c r="G8779">
        <v>763</v>
      </c>
      <c r="H8779">
        <v>965.76300000000003</v>
      </c>
      <c r="I8779">
        <v>0</v>
      </c>
      <c r="J8779" t="s">
        <v>4112</v>
      </c>
      <c r="K8779" t="s">
        <v>22</v>
      </c>
      <c r="L8779">
        <v>1</v>
      </c>
      <c r="N8779" t="s">
        <v>23</v>
      </c>
      <c r="O8779" t="s">
        <v>36</v>
      </c>
      <c r="P8779" t="s">
        <v>28</v>
      </c>
      <c r="R8779" t="s">
        <v>26</v>
      </c>
      <c r="S8779">
        <v>20</v>
      </c>
      <c r="T8779">
        <v>17.3</v>
      </c>
      <c r="U8779">
        <v>17.100000000000001</v>
      </c>
      <c r="V8779">
        <v>2.7</v>
      </c>
      <c r="W8779">
        <v>2.9</v>
      </c>
      <c r="AB8779">
        <f t="shared" si="176"/>
        <v>719.803</v>
      </c>
    </row>
    <row r="8780" spans="1:28" x14ac:dyDescent="0.25">
      <c r="A8780" t="s">
        <v>4124</v>
      </c>
      <c r="B8780" t="s">
        <v>3946</v>
      </c>
      <c r="C8780" s="1">
        <v>0.46087962962962964</v>
      </c>
      <c r="D8780">
        <v>431</v>
      </c>
      <c r="E8780" s="2">
        <v>1.1177812500000002E-2</v>
      </c>
      <c r="F8780" s="1">
        <v>1.1168981481481481E-2</v>
      </c>
      <c r="G8780">
        <v>763</v>
      </c>
      <c r="H8780">
        <v>965.76300000000003</v>
      </c>
      <c r="I8780">
        <v>0</v>
      </c>
      <c r="J8780" t="s">
        <v>4112</v>
      </c>
      <c r="K8780" t="s">
        <v>22</v>
      </c>
      <c r="L8780">
        <v>1</v>
      </c>
      <c r="N8780" t="s">
        <v>23</v>
      </c>
      <c r="O8780" t="s">
        <v>24</v>
      </c>
      <c r="P8780" t="s">
        <v>28</v>
      </c>
      <c r="R8780" t="s">
        <v>26</v>
      </c>
      <c r="S8780">
        <v>21.7</v>
      </c>
      <c r="T8780">
        <v>17.3</v>
      </c>
      <c r="U8780">
        <v>17.100000000000001</v>
      </c>
      <c r="V8780">
        <v>4.4000000000000004</v>
      </c>
      <c r="W8780">
        <v>4.5999999999999996</v>
      </c>
      <c r="AB8780">
        <f t="shared" si="176"/>
        <v>719.803</v>
      </c>
    </row>
    <row r="8781" spans="1:28" x14ac:dyDescent="0.25">
      <c r="A8781" t="s">
        <v>4124</v>
      </c>
      <c r="B8781" t="s">
        <v>3946</v>
      </c>
      <c r="C8781" s="1">
        <v>0.46087962962962964</v>
      </c>
      <c r="D8781">
        <v>431</v>
      </c>
      <c r="E8781" s="2">
        <v>1.1177812500000002E-2</v>
      </c>
      <c r="F8781" s="1">
        <v>1.1168981481481481E-2</v>
      </c>
      <c r="G8781">
        <v>763</v>
      </c>
      <c r="H8781">
        <v>965.76300000000003</v>
      </c>
      <c r="I8781">
        <v>0</v>
      </c>
      <c r="J8781" t="s">
        <v>4112</v>
      </c>
      <c r="K8781" t="s">
        <v>22</v>
      </c>
      <c r="L8781">
        <v>1</v>
      </c>
      <c r="N8781" t="s">
        <v>23</v>
      </c>
      <c r="O8781" t="s">
        <v>46</v>
      </c>
      <c r="P8781" t="s">
        <v>28</v>
      </c>
      <c r="R8781" t="s">
        <v>26</v>
      </c>
      <c r="S8781">
        <v>18.600000000000001</v>
      </c>
      <c r="T8781">
        <v>17.3</v>
      </c>
      <c r="U8781">
        <v>17.100000000000001</v>
      </c>
      <c r="V8781">
        <v>1.3</v>
      </c>
      <c r="W8781">
        <v>1.5</v>
      </c>
      <c r="AB8781">
        <f t="shared" si="176"/>
        <v>719.803</v>
      </c>
    </row>
    <row r="8782" spans="1:28" x14ac:dyDescent="0.25">
      <c r="A8782" t="s">
        <v>4124</v>
      </c>
      <c r="B8782" t="s">
        <v>3946</v>
      </c>
      <c r="C8782" s="1">
        <v>0.46087962962962964</v>
      </c>
      <c r="D8782">
        <v>431</v>
      </c>
      <c r="E8782" s="2">
        <v>1.1177812500000002E-2</v>
      </c>
      <c r="F8782" s="1">
        <v>1.1168981481481481E-2</v>
      </c>
      <c r="G8782">
        <v>763</v>
      </c>
      <c r="H8782">
        <v>965.76300000000003</v>
      </c>
      <c r="I8782">
        <v>0</v>
      </c>
      <c r="J8782" t="s">
        <v>4112</v>
      </c>
      <c r="K8782" t="s">
        <v>22</v>
      </c>
      <c r="L8782">
        <v>1</v>
      </c>
      <c r="N8782" t="s">
        <v>23</v>
      </c>
      <c r="O8782" t="s">
        <v>42</v>
      </c>
      <c r="P8782" t="s">
        <v>28</v>
      </c>
      <c r="R8782" t="s">
        <v>26</v>
      </c>
      <c r="S8782">
        <v>17.899999999999999</v>
      </c>
      <c r="T8782">
        <v>17.3</v>
      </c>
      <c r="U8782">
        <v>17.100000000000001</v>
      </c>
      <c r="V8782">
        <v>0.6</v>
      </c>
      <c r="W8782">
        <v>0.8</v>
      </c>
      <c r="AB8782">
        <f t="shared" si="176"/>
        <v>719.803</v>
      </c>
    </row>
    <row r="8783" spans="1:28" x14ac:dyDescent="0.25">
      <c r="A8783" t="s">
        <v>4124</v>
      </c>
      <c r="B8783" t="s">
        <v>3946</v>
      </c>
      <c r="C8783" s="1">
        <v>0.46087962962962964</v>
      </c>
      <c r="D8783">
        <v>431</v>
      </c>
      <c r="E8783" s="2">
        <v>1.1177812500000002E-2</v>
      </c>
      <c r="F8783" s="1">
        <v>1.1168981481481481E-2</v>
      </c>
      <c r="G8783">
        <v>763</v>
      </c>
      <c r="H8783">
        <v>965.76300000000003</v>
      </c>
      <c r="I8783">
        <v>0</v>
      </c>
      <c r="J8783" t="s">
        <v>4112</v>
      </c>
      <c r="K8783" t="s">
        <v>22</v>
      </c>
      <c r="L8783">
        <v>1</v>
      </c>
      <c r="N8783" t="s">
        <v>23</v>
      </c>
      <c r="O8783" t="s">
        <v>33</v>
      </c>
      <c r="P8783" t="s">
        <v>28</v>
      </c>
      <c r="R8783" t="s">
        <v>26</v>
      </c>
      <c r="AB8783">
        <f t="shared" si="176"/>
        <v>719.803</v>
      </c>
    </row>
    <row r="8784" spans="1:28" x14ac:dyDescent="0.25">
      <c r="A8784" t="s">
        <v>4125</v>
      </c>
      <c r="B8784" t="s">
        <v>3946</v>
      </c>
      <c r="C8784" s="1">
        <v>0.46296296296296297</v>
      </c>
      <c r="D8784">
        <v>400</v>
      </c>
      <c r="E8784" s="2">
        <v>1.3260787037037036E-2</v>
      </c>
      <c r="F8784" s="1">
        <v>1.3252314814814814E-2</v>
      </c>
      <c r="G8784">
        <v>732</v>
      </c>
      <c r="H8784">
        <v>1145.73</v>
      </c>
      <c r="I8784">
        <v>0</v>
      </c>
      <c r="J8784" t="s">
        <v>4112</v>
      </c>
      <c r="K8784" t="s">
        <v>22</v>
      </c>
      <c r="L8784">
        <v>1</v>
      </c>
      <c r="N8784" t="s">
        <v>23</v>
      </c>
      <c r="O8784" t="s">
        <v>36</v>
      </c>
      <c r="P8784" t="s">
        <v>28</v>
      </c>
      <c r="R8784" t="s">
        <v>26</v>
      </c>
      <c r="S8784">
        <v>21.3</v>
      </c>
      <c r="T8784">
        <v>17.3</v>
      </c>
      <c r="U8784">
        <v>17.100000000000001</v>
      </c>
      <c r="V8784">
        <v>4</v>
      </c>
      <c r="W8784">
        <v>4.2</v>
      </c>
      <c r="AB8784">
        <f t="shared" si="176"/>
        <v>899.77</v>
      </c>
    </row>
    <row r="8785" spans="1:28" x14ac:dyDescent="0.25">
      <c r="A8785" t="s">
        <v>4125</v>
      </c>
      <c r="B8785" t="s">
        <v>3946</v>
      </c>
      <c r="C8785" s="1">
        <v>0.46296296296296297</v>
      </c>
      <c r="D8785">
        <v>400</v>
      </c>
      <c r="E8785" s="2">
        <v>1.3260787037037036E-2</v>
      </c>
      <c r="F8785" s="1">
        <v>1.3252314814814814E-2</v>
      </c>
      <c r="G8785">
        <v>732</v>
      </c>
      <c r="H8785">
        <v>1145.73</v>
      </c>
      <c r="I8785">
        <v>0</v>
      </c>
      <c r="J8785" t="s">
        <v>4112</v>
      </c>
      <c r="K8785" t="s">
        <v>22</v>
      </c>
      <c r="L8785">
        <v>1</v>
      </c>
      <c r="N8785" t="s">
        <v>23</v>
      </c>
      <c r="O8785" t="s">
        <v>24</v>
      </c>
      <c r="P8785" t="s">
        <v>28</v>
      </c>
      <c r="R8785" t="s">
        <v>26</v>
      </c>
      <c r="S8785">
        <v>23.2</v>
      </c>
      <c r="T8785">
        <v>17.3</v>
      </c>
      <c r="U8785">
        <v>17.100000000000001</v>
      </c>
      <c r="V8785">
        <v>5.9</v>
      </c>
      <c r="W8785">
        <v>6.1</v>
      </c>
      <c r="AB8785">
        <f t="shared" si="176"/>
        <v>899.77</v>
      </c>
    </row>
    <row r="8786" spans="1:28" x14ac:dyDescent="0.25">
      <c r="A8786" t="s">
        <v>4125</v>
      </c>
      <c r="B8786" t="s">
        <v>3946</v>
      </c>
      <c r="C8786" s="1">
        <v>0.46296296296296297</v>
      </c>
      <c r="D8786">
        <v>400</v>
      </c>
      <c r="E8786" s="2">
        <v>1.3260787037037036E-2</v>
      </c>
      <c r="F8786" s="1">
        <v>1.3252314814814814E-2</v>
      </c>
      <c r="G8786">
        <v>732</v>
      </c>
      <c r="H8786">
        <v>1145.73</v>
      </c>
      <c r="I8786">
        <v>0</v>
      </c>
      <c r="J8786" t="s">
        <v>4112</v>
      </c>
      <c r="K8786" t="s">
        <v>22</v>
      </c>
      <c r="L8786">
        <v>1</v>
      </c>
      <c r="N8786" t="s">
        <v>23</v>
      </c>
      <c r="O8786" t="s">
        <v>46</v>
      </c>
      <c r="P8786" t="s">
        <v>28</v>
      </c>
      <c r="R8786" t="s">
        <v>26</v>
      </c>
      <c r="S8786">
        <v>18.5</v>
      </c>
      <c r="T8786">
        <v>17.3</v>
      </c>
      <c r="U8786">
        <v>17.100000000000001</v>
      </c>
      <c r="V8786">
        <v>1.2</v>
      </c>
      <c r="W8786">
        <v>1.4</v>
      </c>
      <c r="AB8786">
        <f t="shared" si="176"/>
        <v>899.77</v>
      </c>
    </row>
    <row r="8787" spans="1:28" x14ac:dyDescent="0.25">
      <c r="A8787" t="s">
        <v>4125</v>
      </c>
      <c r="B8787" t="s">
        <v>3946</v>
      </c>
      <c r="C8787" s="1">
        <v>0.46296296296296297</v>
      </c>
      <c r="D8787">
        <v>400</v>
      </c>
      <c r="E8787" s="2">
        <v>1.3260787037037036E-2</v>
      </c>
      <c r="F8787" s="1">
        <v>1.3252314814814814E-2</v>
      </c>
      <c r="G8787">
        <v>732</v>
      </c>
      <c r="H8787">
        <v>1145.73</v>
      </c>
      <c r="I8787">
        <v>0</v>
      </c>
      <c r="J8787" t="s">
        <v>4112</v>
      </c>
      <c r="K8787" t="s">
        <v>22</v>
      </c>
      <c r="L8787">
        <v>1</v>
      </c>
      <c r="N8787" t="s">
        <v>23</v>
      </c>
      <c r="O8787" t="s">
        <v>42</v>
      </c>
      <c r="P8787" t="s">
        <v>28</v>
      </c>
      <c r="R8787" t="s">
        <v>26</v>
      </c>
      <c r="S8787">
        <v>17.600000000000001</v>
      </c>
      <c r="T8787">
        <v>17.3</v>
      </c>
      <c r="U8787">
        <v>17.100000000000001</v>
      </c>
      <c r="V8787">
        <v>0.3</v>
      </c>
      <c r="W8787">
        <v>0.5</v>
      </c>
      <c r="AB8787">
        <f t="shared" si="176"/>
        <v>899.77</v>
      </c>
    </row>
    <row r="8788" spans="1:28" x14ac:dyDescent="0.25">
      <c r="A8788" t="s">
        <v>4125</v>
      </c>
      <c r="B8788" t="s">
        <v>3946</v>
      </c>
      <c r="C8788" s="1">
        <v>0.46296296296296297</v>
      </c>
      <c r="D8788">
        <v>400</v>
      </c>
      <c r="E8788" s="2">
        <v>1.3260787037037036E-2</v>
      </c>
      <c r="F8788" s="1">
        <v>1.3252314814814814E-2</v>
      </c>
      <c r="G8788">
        <v>732</v>
      </c>
      <c r="H8788">
        <v>1145.73</v>
      </c>
      <c r="I8788">
        <v>0</v>
      </c>
      <c r="J8788" t="s">
        <v>4112</v>
      </c>
      <c r="K8788" t="s">
        <v>22</v>
      </c>
      <c r="L8788">
        <v>1</v>
      </c>
      <c r="N8788" t="s">
        <v>23</v>
      </c>
      <c r="O8788" t="s">
        <v>33</v>
      </c>
      <c r="P8788" t="s">
        <v>28</v>
      </c>
      <c r="R8788" t="s">
        <v>26</v>
      </c>
      <c r="AB8788">
        <f t="shared" si="176"/>
        <v>899.77</v>
      </c>
    </row>
    <row r="8789" spans="1:28" x14ac:dyDescent="0.25">
      <c r="A8789" t="s">
        <v>4126</v>
      </c>
      <c r="B8789" t="s">
        <v>3946</v>
      </c>
      <c r="C8789" s="1">
        <v>0.46394675925925927</v>
      </c>
      <c r="D8789">
        <v>778</v>
      </c>
      <c r="E8789" s="2">
        <v>1.4248969907407406E-2</v>
      </c>
      <c r="F8789" s="1">
        <v>1.4247685185185184E-2</v>
      </c>
      <c r="G8789">
        <v>111</v>
      </c>
      <c r="H8789">
        <v>1231.1099999999999</v>
      </c>
      <c r="I8789">
        <v>0</v>
      </c>
      <c r="J8789" t="s">
        <v>4112</v>
      </c>
      <c r="K8789" t="s">
        <v>22</v>
      </c>
      <c r="L8789">
        <v>1</v>
      </c>
      <c r="N8789" t="s">
        <v>23</v>
      </c>
      <c r="O8789" t="s">
        <v>31</v>
      </c>
      <c r="P8789" t="s">
        <v>25</v>
      </c>
      <c r="R8789" t="s">
        <v>26</v>
      </c>
      <c r="S8789">
        <v>16.8</v>
      </c>
      <c r="T8789">
        <v>17.2</v>
      </c>
      <c r="U8789">
        <v>17.100000000000001</v>
      </c>
      <c r="V8789">
        <v>-0.4</v>
      </c>
      <c r="W8789">
        <v>-0.3</v>
      </c>
      <c r="AB8789">
        <f t="shared" si="176"/>
        <v>985.14999999999986</v>
      </c>
    </row>
    <row r="8790" spans="1:28" x14ac:dyDescent="0.25">
      <c r="A8790" t="s">
        <v>4127</v>
      </c>
      <c r="B8790" t="s">
        <v>3946</v>
      </c>
      <c r="C8790" s="1">
        <v>0.46431712962962962</v>
      </c>
      <c r="D8790">
        <v>453</v>
      </c>
      <c r="E8790" s="2">
        <v>1.4615567129629629E-2</v>
      </c>
      <c r="F8790" s="1">
        <v>1.4606481481481482E-2</v>
      </c>
      <c r="G8790">
        <v>785</v>
      </c>
      <c r="H8790">
        <v>1262.79</v>
      </c>
      <c r="I8790">
        <v>0</v>
      </c>
      <c r="J8790" t="s">
        <v>4112</v>
      </c>
      <c r="K8790" t="s">
        <v>22</v>
      </c>
      <c r="L8790">
        <v>1</v>
      </c>
      <c r="N8790" t="s">
        <v>23</v>
      </c>
      <c r="O8790" t="s">
        <v>31</v>
      </c>
      <c r="P8790" t="s">
        <v>28</v>
      </c>
      <c r="R8790" t="s">
        <v>26</v>
      </c>
      <c r="S8790">
        <v>17.3</v>
      </c>
      <c r="T8790">
        <v>17.2</v>
      </c>
      <c r="U8790">
        <v>17.100000000000001</v>
      </c>
      <c r="V8790">
        <v>0.1</v>
      </c>
      <c r="W8790">
        <v>0.2</v>
      </c>
      <c r="AB8790">
        <f t="shared" si="176"/>
        <v>1016.8299999999999</v>
      </c>
    </row>
    <row r="8791" spans="1:28" x14ac:dyDescent="0.25">
      <c r="A8791" t="s">
        <v>4128</v>
      </c>
      <c r="B8791" t="s">
        <v>3946</v>
      </c>
      <c r="C8791" s="1">
        <v>0.46504629629629629</v>
      </c>
      <c r="D8791">
        <v>836</v>
      </c>
      <c r="E8791" s="2">
        <v>1.5349166666666665E-2</v>
      </c>
      <c r="F8791" s="1">
        <v>1.5347222222222222E-2</v>
      </c>
      <c r="G8791">
        <v>168</v>
      </c>
      <c r="H8791">
        <v>1326.17</v>
      </c>
      <c r="I8791">
        <v>0</v>
      </c>
      <c r="J8791" t="s">
        <v>4112</v>
      </c>
      <c r="K8791" t="s">
        <v>22</v>
      </c>
      <c r="L8791">
        <v>1</v>
      </c>
      <c r="N8791" t="s">
        <v>23</v>
      </c>
      <c r="O8791" t="s">
        <v>31</v>
      </c>
      <c r="P8791" t="s">
        <v>28</v>
      </c>
      <c r="R8791" t="s">
        <v>26</v>
      </c>
      <c r="S8791">
        <v>18.3</v>
      </c>
      <c r="T8791">
        <v>17.399999999999999</v>
      </c>
      <c r="U8791">
        <v>17.399999999999999</v>
      </c>
      <c r="V8791">
        <v>0.9</v>
      </c>
      <c r="W8791">
        <v>0.9</v>
      </c>
      <c r="AB8791">
        <f t="shared" si="176"/>
        <v>1080.21</v>
      </c>
    </row>
    <row r="8792" spans="1:28" x14ac:dyDescent="0.25">
      <c r="A8792" t="s">
        <v>4128</v>
      </c>
      <c r="B8792" t="s">
        <v>3946</v>
      </c>
      <c r="C8792" s="1">
        <v>0.46504629629629629</v>
      </c>
      <c r="D8792">
        <v>836</v>
      </c>
      <c r="E8792" s="2">
        <v>1.5349166666666665E-2</v>
      </c>
      <c r="F8792" s="1">
        <v>1.5347222222222222E-2</v>
      </c>
      <c r="G8792">
        <v>168</v>
      </c>
      <c r="H8792">
        <v>1326.17</v>
      </c>
      <c r="I8792">
        <v>0</v>
      </c>
      <c r="J8792" t="s">
        <v>4112</v>
      </c>
      <c r="K8792" t="s">
        <v>22</v>
      </c>
      <c r="L8792">
        <v>1</v>
      </c>
      <c r="N8792" t="s">
        <v>23</v>
      </c>
      <c r="O8792" t="s">
        <v>36</v>
      </c>
      <c r="P8792" t="s">
        <v>28</v>
      </c>
      <c r="R8792" t="s">
        <v>26</v>
      </c>
      <c r="S8792">
        <v>19.899999999999999</v>
      </c>
      <c r="T8792">
        <v>17.399999999999999</v>
      </c>
      <c r="U8792">
        <v>17.399999999999999</v>
      </c>
      <c r="V8792">
        <v>2.5</v>
      </c>
      <c r="W8792">
        <v>2.5</v>
      </c>
      <c r="AB8792">
        <f t="shared" si="176"/>
        <v>1080.21</v>
      </c>
    </row>
    <row r="8793" spans="1:28" x14ac:dyDescent="0.25">
      <c r="A8793" t="s">
        <v>4128</v>
      </c>
      <c r="B8793" t="s">
        <v>3946</v>
      </c>
      <c r="C8793" s="1">
        <v>0.46504629629629629</v>
      </c>
      <c r="D8793">
        <v>836</v>
      </c>
      <c r="E8793" s="2">
        <v>1.5349166666666665E-2</v>
      </c>
      <c r="F8793" s="1">
        <v>1.5347222222222222E-2</v>
      </c>
      <c r="G8793">
        <v>168</v>
      </c>
      <c r="H8793">
        <v>1326.17</v>
      </c>
      <c r="I8793">
        <v>0</v>
      </c>
      <c r="J8793" t="s">
        <v>4112</v>
      </c>
      <c r="K8793" t="s">
        <v>22</v>
      </c>
      <c r="L8793">
        <v>1</v>
      </c>
      <c r="N8793" t="s">
        <v>23</v>
      </c>
      <c r="O8793" t="s">
        <v>24</v>
      </c>
      <c r="P8793" t="s">
        <v>28</v>
      </c>
      <c r="R8793" t="s">
        <v>26</v>
      </c>
      <c r="S8793">
        <v>22</v>
      </c>
      <c r="T8793">
        <v>17.399999999999999</v>
      </c>
      <c r="U8793">
        <v>17.399999999999999</v>
      </c>
      <c r="V8793">
        <v>4.5999999999999996</v>
      </c>
      <c r="W8793">
        <v>4.5999999999999996</v>
      </c>
      <c r="AB8793">
        <f t="shared" si="176"/>
        <v>1080.21</v>
      </c>
    </row>
    <row r="8794" spans="1:28" x14ac:dyDescent="0.25">
      <c r="A8794" t="s">
        <v>4128</v>
      </c>
      <c r="B8794" t="s">
        <v>3946</v>
      </c>
      <c r="C8794" s="1">
        <v>0.46504629629629629</v>
      </c>
      <c r="D8794">
        <v>836</v>
      </c>
      <c r="E8794" s="2">
        <v>1.5349166666666665E-2</v>
      </c>
      <c r="F8794" s="1">
        <v>1.5347222222222222E-2</v>
      </c>
      <c r="G8794">
        <v>168</v>
      </c>
      <c r="H8794">
        <v>1326.17</v>
      </c>
      <c r="I8794">
        <v>0</v>
      </c>
      <c r="J8794" t="s">
        <v>4112</v>
      </c>
      <c r="K8794" t="s">
        <v>22</v>
      </c>
      <c r="L8794">
        <v>1</v>
      </c>
      <c r="N8794" t="s">
        <v>23</v>
      </c>
      <c r="O8794" t="s">
        <v>46</v>
      </c>
      <c r="P8794" t="s">
        <v>28</v>
      </c>
      <c r="R8794" t="s">
        <v>26</v>
      </c>
      <c r="S8794">
        <v>17.8</v>
      </c>
      <c r="T8794">
        <v>17.399999999999999</v>
      </c>
      <c r="U8794">
        <v>17.399999999999999</v>
      </c>
      <c r="V8794">
        <v>0.4</v>
      </c>
      <c r="W8794">
        <v>0.4</v>
      </c>
      <c r="AB8794">
        <f t="shared" si="176"/>
        <v>1080.21</v>
      </c>
    </row>
    <row r="8795" spans="1:28" x14ac:dyDescent="0.25">
      <c r="A8795" t="s">
        <v>4128</v>
      </c>
      <c r="B8795" t="s">
        <v>3946</v>
      </c>
      <c r="C8795" s="1">
        <v>0.46504629629629629</v>
      </c>
      <c r="D8795">
        <v>836</v>
      </c>
      <c r="E8795" s="2">
        <v>1.5349166666666665E-2</v>
      </c>
      <c r="F8795" s="1">
        <v>1.5347222222222222E-2</v>
      </c>
      <c r="G8795">
        <v>168</v>
      </c>
      <c r="H8795">
        <v>1326.17</v>
      </c>
      <c r="I8795">
        <v>0</v>
      </c>
      <c r="J8795" t="s">
        <v>4112</v>
      </c>
      <c r="K8795" t="s">
        <v>22</v>
      </c>
      <c r="L8795">
        <v>1</v>
      </c>
      <c r="N8795" t="s">
        <v>23</v>
      </c>
      <c r="O8795" t="s">
        <v>42</v>
      </c>
      <c r="P8795" t="s">
        <v>28</v>
      </c>
      <c r="R8795" t="s">
        <v>26</v>
      </c>
      <c r="AB8795">
        <f t="shared" si="176"/>
        <v>1080.21</v>
      </c>
    </row>
    <row r="8796" spans="1:28" x14ac:dyDescent="0.25">
      <c r="A8796" t="s">
        <v>4128</v>
      </c>
      <c r="B8796" t="s">
        <v>3946</v>
      </c>
      <c r="C8796" s="1">
        <v>0.46504629629629629</v>
      </c>
      <c r="D8796">
        <v>836</v>
      </c>
      <c r="E8796" s="2">
        <v>1.5349166666666665E-2</v>
      </c>
      <c r="F8796" s="1">
        <v>1.5347222222222222E-2</v>
      </c>
      <c r="G8796">
        <v>168</v>
      </c>
      <c r="H8796">
        <v>1326.17</v>
      </c>
      <c r="I8796">
        <v>0</v>
      </c>
      <c r="J8796" t="s">
        <v>4112</v>
      </c>
      <c r="K8796" t="s">
        <v>22</v>
      </c>
      <c r="L8796">
        <v>1</v>
      </c>
      <c r="N8796" t="s">
        <v>23</v>
      </c>
      <c r="O8796" t="s">
        <v>33</v>
      </c>
      <c r="P8796" t="s">
        <v>28</v>
      </c>
      <c r="R8796" t="s">
        <v>26</v>
      </c>
      <c r="AB8796">
        <f t="shared" si="176"/>
        <v>1080.21</v>
      </c>
    </row>
    <row r="8797" spans="1:28" x14ac:dyDescent="0.25">
      <c r="A8797" t="s">
        <v>4129</v>
      </c>
      <c r="B8797" t="s">
        <v>3946</v>
      </c>
      <c r="C8797" s="1">
        <v>0.46714120370370371</v>
      </c>
      <c r="D8797">
        <v>272</v>
      </c>
      <c r="E8797" s="2">
        <v>1.7437546296296298E-2</v>
      </c>
      <c r="F8797" s="1">
        <v>1.7430555555555557E-2</v>
      </c>
      <c r="G8797">
        <v>604</v>
      </c>
      <c r="H8797">
        <v>1506.6</v>
      </c>
      <c r="I8797">
        <v>0</v>
      </c>
      <c r="J8797" t="s">
        <v>4112</v>
      </c>
      <c r="K8797" t="s">
        <v>22</v>
      </c>
      <c r="L8797">
        <v>1</v>
      </c>
      <c r="N8797" t="s">
        <v>23</v>
      </c>
      <c r="O8797" t="s">
        <v>31</v>
      </c>
      <c r="P8797" t="s">
        <v>28</v>
      </c>
      <c r="R8797" t="s">
        <v>26</v>
      </c>
      <c r="S8797">
        <v>21.1</v>
      </c>
      <c r="T8797">
        <v>17.3</v>
      </c>
      <c r="U8797">
        <v>17.3</v>
      </c>
      <c r="V8797">
        <v>3.8</v>
      </c>
      <c r="W8797">
        <v>3.8</v>
      </c>
      <c r="AB8797">
        <f t="shared" si="176"/>
        <v>1260.6399999999999</v>
      </c>
    </row>
    <row r="8798" spans="1:28" x14ac:dyDescent="0.25">
      <c r="A8798" t="s">
        <v>4129</v>
      </c>
      <c r="B8798" t="s">
        <v>3946</v>
      </c>
      <c r="C8798" s="1">
        <v>0.46714120370370371</v>
      </c>
      <c r="D8798">
        <v>272</v>
      </c>
      <c r="E8798" s="2">
        <v>1.7437546296296298E-2</v>
      </c>
      <c r="F8798" s="1">
        <v>1.7430555555555557E-2</v>
      </c>
      <c r="G8798">
        <v>604</v>
      </c>
      <c r="H8798">
        <v>1506.6</v>
      </c>
      <c r="I8798">
        <v>0</v>
      </c>
      <c r="J8798" t="s">
        <v>4112</v>
      </c>
      <c r="K8798" t="s">
        <v>22</v>
      </c>
      <c r="L8798">
        <v>1</v>
      </c>
      <c r="N8798" t="s">
        <v>23</v>
      </c>
      <c r="O8798" t="s">
        <v>36</v>
      </c>
      <c r="P8798" t="s">
        <v>28</v>
      </c>
      <c r="R8798" t="s">
        <v>26</v>
      </c>
      <c r="AB8798">
        <f t="shared" si="176"/>
        <v>1260.6399999999999</v>
      </c>
    </row>
    <row r="8799" spans="1:28" x14ac:dyDescent="0.25">
      <c r="A8799" t="s">
        <v>4129</v>
      </c>
      <c r="B8799" t="s">
        <v>3946</v>
      </c>
      <c r="C8799" s="1">
        <v>0.46714120370370371</v>
      </c>
      <c r="D8799">
        <v>272</v>
      </c>
      <c r="E8799" s="2">
        <v>1.7437546296296298E-2</v>
      </c>
      <c r="F8799" s="1">
        <v>1.7430555555555557E-2</v>
      </c>
      <c r="G8799">
        <v>604</v>
      </c>
      <c r="H8799">
        <v>1506.6</v>
      </c>
      <c r="I8799">
        <v>0</v>
      </c>
      <c r="J8799" t="s">
        <v>4112</v>
      </c>
      <c r="K8799" t="s">
        <v>22</v>
      </c>
      <c r="L8799">
        <v>1</v>
      </c>
      <c r="N8799" t="s">
        <v>23</v>
      </c>
      <c r="O8799" t="s">
        <v>24</v>
      </c>
      <c r="P8799" t="s">
        <v>28</v>
      </c>
      <c r="R8799" t="s">
        <v>26</v>
      </c>
      <c r="S8799">
        <v>21</v>
      </c>
      <c r="T8799">
        <v>17.3</v>
      </c>
      <c r="U8799">
        <v>17.3</v>
      </c>
      <c r="V8799">
        <v>3.7</v>
      </c>
      <c r="W8799">
        <v>3.7</v>
      </c>
      <c r="AB8799">
        <f t="shared" si="176"/>
        <v>1260.6399999999999</v>
      </c>
    </row>
    <row r="8800" spans="1:28" x14ac:dyDescent="0.25">
      <c r="A8800" t="s">
        <v>4129</v>
      </c>
      <c r="B8800" t="s">
        <v>3946</v>
      </c>
      <c r="C8800" s="1">
        <v>0.46714120370370371</v>
      </c>
      <c r="D8800">
        <v>272</v>
      </c>
      <c r="E8800" s="2">
        <v>1.7437546296296298E-2</v>
      </c>
      <c r="F8800" s="1">
        <v>1.7430555555555557E-2</v>
      </c>
      <c r="G8800">
        <v>604</v>
      </c>
      <c r="H8800">
        <v>1506.6</v>
      </c>
      <c r="I8800">
        <v>0</v>
      </c>
      <c r="J8800" t="s">
        <v>4112</v>
      </c>
      <c r="K8800" t="s">
        <v>22</v>
      </c>
      <c r="L8800">
        <v>1</v>
      </c>
      <c r="N8800" t="s">
        <v>23</v>
      </c>
      <c r="O8800" t="s">
        <v>46</v>
      </c>
      <c r="P8800" t="s">
        <v>28</v>
      </c>
      <c r="R8800" t="s">
        <v>26</v>
      </c>
      <c r="S8800">
        <v>17.8</v>
      </c>
      <c r="T8800">
        <v>17.3</v>
      </c>
      <c r="U8800">
        <v>17.3</v>
      </c>
      <c r="V8800">
        <v>0.5</v>
      </c>
      <c r="W8800">
        <v>0.5</v>
      </c>
      <c r="AB8800">
        <f t="shared" si="176"/>
        <v>1260.6399999999999</v>
      </c>
    </row>
    <row r="8801" spans="1:28" x14ac:dyDescent="0.25">
      <c r="A8801" t="s">
        <v>4129</v>
      </c>
      <c r="B8801" t="s">
        <v>3946</v>
      </c>
      <c r="C8801" s="1">
        <v>0.46714120370370371</v>
      </c>
      <c r="D8801">
        <v>272</v>
      </c>
      <c r="E8801" s="2">
        <v>1.7437546296296298E-2</v>
      </c>
      <c r="F8801" s="1">
        <v>1.7430555555555557E-2</v>
      </c>
      <c r="G8801">
        <v>604</v>
      </c>
      <c r="H8801">
        <v>1506.6</v>
      </c>
      <c r="I8801">
        <v>0</v>
      </c>
      <c r="J8801" t="s">
        <v>4112</v>
      </c>
      <c r="K8801" t="s">
        <v>22</v>
      </c>
      <c r="L8801">
        <v>1</v>
      </c>
      <c r="N8801" t="s">
        <v>23</v>
      </c>
      <c r="O8801" t="s">
        <v>42</v>
      </c>
      <c r="P8801" t="s">
        <v>28</v>
      </c>
      <c r="R8801" t="s">
        <v>26</v>
      </c>
      <c r="AB8801">
        <f t="shared" si="176"/>
        <v>1260.6399999999999</v>
      </c>
    </row>
    <row r="8802" spans="1:28" x14ac:dyDescent="0.25">
      <c r="A8802" t="s">
        <v>4129</v>
      </c>
      <c r="B8802" t="s">
        <v>3946</v>
      </c>
      <c r="C8802" s="1">
        <v>0.46714120370370371</v>
      </c>
      <c r="D8802">
        <v>272</v>
      </c>
      <c r="E8802" s="2">
        <v>1.7437546296296298E-2</v>
      </c>
      <c r="F8802" s="1">
        <v>1.7430555555555557E-2</v>
      </c>
      <c r="G8802">
        <v>604</v>
      </c>
      <c r="H8802">
        <v>1506.6</v>
      </c>
      <c r="I8802">
        <v>0</v>
      </c>
      <c r="J8802" t="s">
        <v>4112</v>
      </c>
      <c r="K8802" t="s">
        <v>22</v>
      </c>
      <c r="L8802">
        <v>1</v>
      </c>
      <c r="N8802" t="s">
        <v>23</v>
      </c>
      <c r="O8802" t="s">
        <v>33</v>
      </c>
      <c r="P8802" t="s">
        <v>28</v>
      </c>
      <c r="R8802" t="s">
        <v>26</v>
      </c>
      <c r="AB8802">
        <f t="shared" si="176"/>
        <v>1260.6399999999999</v>
      </c>
    </row>
    <row r="8803" spans="1:28" x14ac:dyDescent="0.25">
      <c r="A8803" t="s">
        <v>4130</v>
      </c>
      <c r="B8803" t="s">
        <v>3946</v>
      </c>
      <c r="C8803" s="1">
        <v>0.46921296296296294</v>
      </c>
      <c r="D8803">
        <v>340</v>
      </c>
      <c r="E8803" s="2">
        <v>1.9510092592592593E-2</v>
      </c>
      <c r="F8803" s="1">
        <v>1.9502314814814816E-2</v>
      </c>
      <c r="G8803">
        <v>672</v>
      </c>
      <c r="H8803">
        <v>1685.67</v>
      </c>
      <c r="I8803">
        <v>0</v>
      </c>
      <c r="J8803" t="s">
        <v>4112</v>
      </c>
      <c r="K8803" t="s">
        <v>22</v>
      </c>
      <c r="L8803">
        <v>1</v>
      </c>
      <c r="N8803" t="s">
        <v>23</v>
      </c>
      <c r="O8803" t="s">
        <v>31</v>
      </c>
      <c r="P8803" t="s">
        <v>28</v>
      </c>
      <c r="R8803" t="s">
        <v>26</v>
      </c>
      <c r="S8803">
        <v>22.5</v>
      </c>
      <c r="T8803">
        <v>17.3</v>
      </c>
      <c r="U8803">
        <v>17.2</v>
      </c>
      <c r="V8803">
        <v>5.2</v>
      </c>
      <c r="W8803">
        <v>5.3</v>
      </c>
      <c r="AB8803">
        <f t="shared" si="176"/>
        <v>1439.71</v>
      </c>
    </row>
    <row r="8804" spans="1:28" x14ac:dyDescent="0.25">
      <c r="A8804" t="s">
        <v>4130</v>
      </c>
      <c r="B8804" t="s">
        <v>3946</v>
      </c>
      <c r="C8804" s="1">
        <v>0.46921296296296294</v>
      </c>
      <c r="D8804">
        <v>340</v>
      </c>
      <c r="E8804" s="2">
        <v>1.9510092592592593E-2</v>
      </c>
      <c r="F8804" s="1">
        <v>1.9502314814814816E-2</v>
      </c>
      <c r="G8804">
        <v>672</v>
      </c>
      <c r="H8804">
        <v>1685.67</v>
      </c>
      <c r="I8804">
        <v>0</v>
      </c>
      <c r="J8804" t="s">
        <v>4112</v>
      </c>
      <c r="K8804" t="s">
        <v>22</v>
      </c>
      <c r="L8804">
        <v>1</v>
      </c>
      <c r="N8804" t="s">
        <v>23</v>
      </c>
      <c r="O8804" t="s">
        <v>36</v>
      </c>
      <c r="P8804" t="s">
        <v>28</v>
      </c>
      <c r="R8804" t="s">
        <v>26</v>
      </c>
      <c r="S8804">
        <v>21.6</v>
      </c>
      <c r="T8804">
        <v>17.3</v>
      </c>
      <c r="U8804">
        <v>17.2</v>
      </c>
      <c r="V8804">
        <v>4.3</v>
      </c>
      <c r="W8804">
        <v>4.4000000000000004</v>
      </c>
      <c r="AB8804">
        <f t="shared" si="176"/>
        <v>1439.71</v>
      </c>
    </row>
    <row r="8805" spans="1:28" x14ac:dyDescent="0.25">
      <c r="A8805" t="s">
        <v>4130</v>
      </c>
      <c r="B8805" t="s">
        <v>3946</v>
      </c>
      <c r="C8805" s="1">
        <v>0.46921296296296294</v>
      </c>
      <c r="D8805">
        <v>340</v>
      </c>
      <c r="E8805" s="2">
        <v>1.9510092592592593E-2</v>
      </c>
      <c r="F8805" s="1">
        <v>1.9502314814814816E-2</v>
      </c>
      <c r="G8805">
        <v>672</v>
      </c>
      <c r="H8805">
        <v>1685.67</v>
      </c>
      <c r="I8805">
        <v>0</v>
      </c>
      <c r="J8805" t="s">
        <v>4112</v>
      </c>
      <c r="K8805" t="s">
        <v>22</v>
      </c>
      <c r="L8805">
        <v>1</v>
      </c>
      <c r="N8805" t="s">
        <v>23</v>
      </c>
      <c r="O8805" t="s">
        <v>24</v>
      </c>
      <c r="P8805" t="s">
        <v>28</v>
      </c>
      <c r="R8805" t="s">
        <v>26</v>
      </c>
      <c r="AB8805">
        <f t="shared" si="176"/>
        <v>1439.71</v>
      </c>
    </row>
    <row r="8806" spans="1:28" x14ac:dyDescent="0.25">
      <c r="A8806" t="s">
        <v>4130</v>
      </c>
      <c r="B8806" t="s">
        <v>3946</v>
      </c>
      <c r="C8806" s="1">
        <v>0.46921296296296294</v>
      </c>
      <c r="D8806">
        <v>340</v>
      </c>
      <c r="E8806" s="2">
        <v>1.9510092592592593E-2</v>
      </c>
      <c r="F8806" s="1">
        <v>1.9502314814814816E-2</v>
      </c>
      <c r="G8806">
        <v>672</v>
      </c>
      <c r="H8806">
        <v>1685.67</v>
      </c>
      <c r="I8806">
        <v>0</v>
      </c>
      <c r="J8806" t="s">
        <v>4112</v>
      </c>
      <c r="K8806" t="s">
        <v>22</v>
      </c>
      <c r="L8806">
        <v>1</v>
      </c>
      <c r="N8806" t="s">
        <v>23</v>
      </c>
      <c r="O8806" t="s">
        <v>42</v>
      </c>
      <c r="P8806" t="s">
        <v>28</v>
      </c>
      <c r="R8806" t="s">
        <v>26</v>
      </c>
      <c r="S8806">
        <v>17.5</v>
      </c>
      <c r="T8806">
        <v>17.3</v>
      </c>
      <c r="U8806">
        <v>17.2</v>
      </c>
      <c r="V8806">
        <v>0.2</v>
      </c>
      <c r="W8806">
        <v>0.3</v>
      </c>
      <c r="AB8806">
        <f t="shared" si="176"/>
        <v>1439.71</v>
      </c>
    </row>
    <row r="8807" spans="1:28" x14ac:dyDescent="0.25">
      <c r="A8807" t="s">
        <v>4130</v>
      </c>
      <c r="B8807" t="s">
        <v>3946</v>
      </c>
      <c r="C8807" s="1">
        <v>0.46921296296296294</v>
      </c>
      <c r="D8807">
        <v>340</v>
      </c>
      <c r="E8807" s="2">
        <v>1.9510092592592593E-2</v>
      </c>
      <c r="F8807" s="1">
        <v>1.9502314814814816E-2</v>
      </c>
      <c r="G8807">
        <v>672</v>
      </c>
      <c r="H8807">
        <v>1685.67</v>
      </c>
      <c r="I8807">
        <v>0</v>
      </c>
      <c r="J8807" t="s">
        <v>4112</v>
      </c>
      <c r="K8807" t="s">
        <v>22</v>
      </c>
      <c r="L8807">
        <v>1</v>
      </c>
      <c r="N8807" t="s">
        <v>23</v>
      </c>
      <c r="O8807" t="s">
        <v>33</v>
      </c>
      <c r="P8807" t="s">
        <v>28</v>
      </c>
      <c r="R8807" t="s">
        <v>26</v>
      </c>
      <c r="AB8807">
        <f t="shared" si="176"/>
        <v>1439.71</v>
      </c>
    </row>
    <row r="8808" spans="1:28" x14ac:dyDescent="0.25">
      <c r="A8808" t="s">
        <v>4131</v>
      </c>
      <c r="B8808" t="s">
        <v>3946</v>
      </c>
      <c r="C8808" s="1">
        <v>0.47129629629629632</v>
      </c>
      <c r="D8808">
        <v>776</v>
      </c>
      <c r="E8808" s="2">
        <v>2.1598472222222224E-2</v>
      </c>
      <c r="F8808" s="1">
        <v>2.1597222222222223E-2</v>
      </c>
      <c r="G8808">
        <v>108</v>
      </c>
      <c r="H8808">
        <v>1866.11</v>
      </c>
      <c r="I8808">
        <v>0</v>
      </c>
      <c r="J8808" t="s">
        <v>4112</v>
      </c>
      <c r="K8808" t="s">
        <v>22</v>
      </c>
      <c r="L8808">
        <v>1</v>
      </c>
      <c r="N8808" t="s">
        <v>23</v>
      </c>
      <c r="O8808" t="s">
        <v>31</v>
      </c>
      <c r="P8808" t="s">
        <v>28</v>
      </c>
      <c r="R8808" t="s">
        <v>26</v>
      </c>
      <c r="S8808">
        <v>23.4</v>
      </c>
      <c r="T8808">
        <v>17.399999999999999</v>
      </c>
      <c r="U8808">
        <v>17.3</v>
      </c>
      <c r="V8808">
        <v>6</v>
      </c>
      <c r="W8808">
        <v>6.1</v>
      </c>
      <c r="AB8808">
        <f t="shared" si="176"/>
        <v>1620.1499999999999</v>
      </c>
    </row>
    <row r="8809" spans="1:28" x14ac:dyDescent="0.25">
      <c r="A8809" t="s">
        <v>4131</v>
      </c>
      <c r="B8809" t="s">
        <v>3946</v>
      </c>
      <c r="C8809" s="1">
        <v>0.47129629629629632</v>
      </c>
      <c r="D8809">
        <v>776</v>
      </c>
      <c r="E8809" s="2">
        <v>2.1598472222222224E-2</v>
      </c>
      <c r="F8809" s="1">
        <v>2.1597222222222223E-2</v>
      </c>
      <c r="G8809">
        <v>108</v>
      </c>
      <c r="H8809">
        <v>1866.11</v>
      </c>
      <c r="I8809">
        <v>0</v>
      </c>
      <c r="J8809" t="s">
        <v>4112</v>
      </c>
      <c r="K8809" t="s">
        <v>22</v>
      </c>
      <c r="L8809">
        <v>1</v>
      </c>
      <c r="N8809" t="s">
        <v>23</v>
      </c>
      <c r="O8809" t="s">
        <v>36</v>
      </c>
      <c r="P8809" t="s">
        <v>28</v>
      </c>
      <c r="R8809" t="s">
        <v>26</v>
      </c>
      <c r="S8809">
        <v>23.4</v>
      </c>
      <c r="T8809">
        <v>17.399999999999999</v>
      </c>
      <c r="U8809">
        <v>17.3</v>
      </c>
      <c r="V8809">
        <v>6</v>
      </c>
      <c r="W8809">
        <v>6.1</v>
      </c>
      <c r="AB8809">
        <f t="shared" si="176"/>
        <v>1620.1499999999999</v>
      </c>
    </row>
    <row r="8810" spans="1:28" x14ac:dyDescent="0.25">
      <c r="A8810" t="s">
        <v>4131</v>
      </c>
      <c r="B8810" t="s">
        <v>3946</v>
      </c>
      <c r="C8810" s="1">
        <v>0.47129629629629632</v>
      </c>
      <c r="D8810">
        <v>776</v>
      </c>
      <c r="E8810" s="2">
        <v>2.1598472222222224E-2</v>
      </c>
      <c r="F8810" s="1">
        <v>2.1597222222222223E-2</v>
      </c>
      <c r="G8810">
        <v>108</v>
      </c>
      <c r="H8810">
        <v>1866.11</v>
      </c>
      <c r="I8810">
        <v>0</v>
      </c>
      <c r="J8810" t="s">
        <v>4112</v>
      </c>
      <c r="K8810" t="s">
        <v>22</v>
      </c>
      <c r="L8810">
        <v>1</v>
      </c>
      <c r="N8810" t="s">
        <v>23</v>
      </c>
      <c r="O8810" t="s">
        <v>24</v>
      </c>
      <c r="P8810" t="s">
        <v>28</v>
      </c>
      <c r="R8810" t="s">
        <v>26</v>
      </c>
      <c r="S8810">
        <v>20.7</v>
      </c>
      <c r="T8810">
        <v>17.399999999999999</v>
      </c>
      <c r="U8810">
        <v>17.3</v>
      </c>
      <c r="V8810">
        <v>3.3</v>
      </c>
      <c r="W8810">
        <v>3.4</v>
      </c>
      <c r="AB8810">
        <f t="shared" si="176"/>
        <v>1620.1499999999999</v>
      </c>
    </row>
    <row r="8811" spans="1:28" x14ac:dyDescent="0.25">
      <c r="A8811" t="s">
        <v>4131</v>
      </c>
      <c r="B8811" t="s">
        <v>3946</v>
      </c>
      <c r="C8811" s="1">
        <v>0.47129629629629632</v>
      </c>
      <c r="D8811">
        <v>776</v>
      </c>
      <c r="E8811" s="2">
        <v>2.1598472222222224E-2</v>
      </c>
      <c r="F8811" s="1">
        <v>2.1597222222222223E-2</v>
      </c>
      <c r="G8811">
        <v>108</v>
      </c>
      <c r="H8811">
        <v>1866.11</v>
      </c>
      <c r="I8811">
        <v>0</v>
      </c>
      <c r="J8811" t="s">
        <v>4112</v>
      </c>
      <c r="K8811" t="s">
        <v>22</v>
      </c>
      <c r="L8811">
        <v>1</v>
      </c>
      <c r="N8811" t="s">
        <v>23</v>
      </c>
      <c r="O8811" t="s">
        <v>46</v>
      </c>
      <c r="P8811" t="s">
        <v>28</v>
      </c>
      <c r="R8811" t="s">
        <v>26</v>
      </c>
      <c r="S8811">
        <v>17.7</v>
      </c>
      <c r="T8811">
        <v>17.399999999999999</v>
      </c>
      <c r="U8811">
        <v>17.3</v>
      </c>
      <c r="V8811">
        <v>0.3</v>
      </c>
      <c r="W8811">
        <v>0.4</v>
      </c>
      <c r="AB8811">
        <f t="shared" si="176"/>
        <v>1620.1499999999999</v>
      </c>
    </row>
    <row r="8812" spans="1:28" x14ac:dyDescent="0.25">
      <c r="A8812" t="s">
        <v>4131</v>
      </c>
      <c r="B8812" t="s">
        <v>3946</v>
      </c>
      <c r="C8812" s="1">
        <v>0.47129629629629632</v>
      </c>
      <c r="D8812">
        <v>776</v>
      </c>
      <c r="E8812" s="2">
        <v>2.1598472222222224E-2</v>
      </c>
      <c r="F8812" s="1">
        <v>2.1597222222222223E-2</v>
      </c>
      <c r="G8812">
        <v>108</v>
      </c>
      <c r="H8812">
        <v>1866.11</v>
      </c>
      <c r="I8812">
        <v>0</v>
      </c>
      <c r="J8812" t="s">
        <v>4112</v>
      </c>
      <c r="K8812" t="s">
        <v>22</v>
      </c>
      <c r="L8812">
        <v>1</v>
      </c>
      <c r="N8812" t="s">
        <v>23</v>
      </c>
      <c r="O8812" t="s">
        <v>42</v>
      </c>
      <c r="P8812" t="s">
        <v>28</v>
      </c>
      <c r="R8812" t="s">
        <v>26</v>
      </c>
      <c r="S8812">
        <v>18.399999999999999</v>
      </c>
      <c r="T8812">
        <v>17.399999999999999</v>
      </c>
      <c r="U8812">
        <v>17.3</v>
      </c>
      <c r="V8812">
        <v>1</v>
      </c>
      <c r="W8812">
        <v>1.1000000000000001</v>
      </c>
      <c r="AB8812">
        <f t="shared" si="176"/>
        <v>1620.1499999999999</v>
      </c>
    </row>
    <row r="8813" spans="1:28" x14ac:dyDescent="0.25">
      <c r="A8813" t="s">
        <v>4131</v>
      </c>
      <c r="B8813" t="s">
        <v>3946</v>
      </c>
      <c r="C8813" s="1">
        <v>0.47129629629629632</v>
      </c>
      <c r="D8813">
        <v>776</v>
      </c>
      <c r="E8813" s="2">
        <v>2.1598472222222224E-2</v>
      </c>
      <c r="F8813" s="1">
        <v>2.1597222222222223E-2</v>
      </c>
      <c r="G8813">
        <v>108</v>
      </c>
      <c r="H8813">
        <v>1866.11</v>
      </c>
      <c r="I8813">
        <v>0</v>
      </c>
      <c r="J8813" t="s">
        <v>4112</v>
      </c>
      <c r="K8813" t="s">
        <v>22</v>
      </c>
      <c r="L8813">
        <v>1</v>
      </c>
      <c r="N8813" t="s">
        <v>23</v>
      </c>
      <c r="O8813" t="s">
        <v>33</v>
      </c>
      <c r="P8813" t="s">
        <v>28</v>
      </c>
      <c r="R8813" t="s">
        <v>26</v>
      </c>
      <c r="AB8813">
        <f t="shared" si="176"/>
        <v>1620.1499999999999</v>
      </c>
    </row>
    <row r="8814" spans="1:28" x14ac:dyDescent="0.25">
      <c r="A8814" t="s">
        <v>4132</v>
      </c>
      <c r="B8814" t="s">
        <v>3946</v>
      </c>
      <c r="C8814" s="1">
        <v>0.47339120370370374</v>
      </c>
      <c r="D8814">
        <v>45</v>
      </c>
      <c r="E8814" s="2">
        <v>2.3684918981481479E-2</v>
      </c>
      <c r="F8814" s="1">
        <v>2.3680555555555555E-2</v>
      </c>
      <c r="G8814">
        <v>377</v>
      </c>
      <c r="H8814">
        <v>2046.38</v>
      </c>
      <c r="I8814">
        <v>0</v>
      </c>
      <c r="J8814" t="s">
        <v>4112</v>
      </c>
      <c r="K8814" t="s">
        <v>22</v>
      </c>
      <c r="L8814">
        <v>1</v>
      </c>
      <c r="N8814" t="s">
        <v>23</v>
      </c>
      <c r="O8814" t="s">
        <v>31</v>
      </c>
      <c r="P8814" t="s">
        <v>28</v>
      </c>
      <c r="R8814" t="s">
        <v>26</v>
      </c>
      <c r="S8814">
        <v>21.8</v>
      </c>
      <c r="T8814">
        <v>17.2</v>
      </c>
      <c r="U8814">
        <v>17.2</v>
      </c>
      <c r="V8814">
        <v>4.5999999999999996</v>
      </c>
      <c r="W8814">
        <v>4.5999999999999996</v>
      </c>
      <c r="AB8814">
        <f t="shared" si="176"/>
        <v>1800.42</v>
      </c>
    </row>
    <row r="8815" spans="1:28" x14ac:dyDescent="0.25">
      <c r="A8815" t="s">
        <v>4132</v>
      </c>
      <c r="B8815" t="s">
        <v>3946</v>
      </c>
      <c r="C8815" s="1">
        <v>0.47339120370370374</v>
      </c>
      <c r="D8815">
        <v>45</v>
      </c>
      <c r="E8815" s="2">
        <v>2.3684918981481479E-2</v>
      </c>
      <c r="F8815" s="1">
        <v>2.3680555555555555E-2</v>
      </c>
      <c r="G8815">
        <v>377</v>
      </c>
      <c r="H8815">
        <v>2046.38</v>
      </c>
      <c r="I8815">
        <v>0</v>
      </c>
      <c r="J8815" t="s">
        <v>4112</v>
      </c>
      <c r="K8815" t="s">
        <v>22</v>
      </c>
      <c r="L8815">
        <v>1</v>
      </c>
      <c r="N8815" t="s">
        <v>23</v>
      </c>
      <c r="O8815" t="s">
        <v>36</v>
      </c>
      <c r="P8815" t="s">
        <v>28</v>
      </c>
      <c r="R8815" t="s">
        <v>26</v>
      </c>
      <c r="S8815">
        <v>22.5</v>
      </c>
      <c r="T8815">
        <v>17.2</v>
      </c>
      <c r="U8815">
        <v>17.2</v>
      </c>
      <c r="V8815">
        <v>5.3</v>
      </c>
      <c r="W8815">
        <v>5.3</v>
      </c>
      <c r="AB8815">
        <f t="shared" si="176"/>
        <v>1800.42</v>
      </c>
    </row>
    <row r="8816" spans="1:28" x14ac:dyDescent="0.25">
      <c r="A8816" t="s">
        <v>4132</v>
      </c>
      <c r="B8816" t="s">
        <v>3946</v>
      </c>
      <c r="C8816" s="1">
        <v>0.47339120370370374</v>
      </c>
      <c r="D8816">
        <v>45</v>
      </c>
      <c r="E8816" s="2">
        <v>2.3684918981481479E-2</v>
      </c>
      <c r="F8816" s="1">
        <v>2.3680555555555555E-2</v>
      </c>
      <c r="G8816">
        <v>377</v>
      </c>
      <c r="H8816">
        <v>2046.38</v>
      </c>
      <c r="I8816">
        <v>0</v>
      </c>
      <c r="J8816" t="s">
        <v>4112</v>
      </c>
      <c r="K8816" t="s">
        <v>22</v>
      </c>
      <c r="L8816">
        <v>1</v>
      </c>
      <c r="N8816" t="s">
        <v>23</v>
      </c>
      <c r="O8816" t="s">
        <v>24</v>
      </c>
      <c r="P8816" t="s">
        <v>28</v>
      </c>
      <c r="R8816" t="s">
        <v>26</v>
      </c>
      <c r="AB8816">
        <f t="shared" si="176"/>
        <v>1800.42</v>
      </c>
    </row>
    <row r="8817" spans="1:28" x14ac:dyDescent="0.25">
      <c r="A8817" t="s">
        <v>4132</v>
      </c>
      <c r="B8817" t="s">
        <v>3946</v>
      </c>
      <c r="C8817" s="1">
        <v>0.47339120370370374</v>
      </c>
      <c r="D8817">
        <v>45</v>
      </c>
      <c r="E8817" s="2">
        <v>2.3684918981481479E-2</v>
      </c>
      <c r="F8817" s="1">
        <v>2.3680555555555555E-2</v>
      </c>
      <c r="G8817">
        <v>377</v>
      </c>
      <c r="H8817">
        <v>2046.38</v>
      </c>
      <c r="I8817">
        <v>0</v>
      </c>
      <c r="J8817" t="s">
        <v>4112</v>
      </c>
      <c r="K8817" t="s">
        <v>22</v>
      </c>
      <c r="L8817">
        <v>1</v>
      </c>
      <c r="N8817" t="s">
        <v>23</v>
      </c>
      <c r="O8817" t="s">
        <v>46</v>
      </c>
      <c r="P8817" t="s">
        <v>28</v>
      </c>
      <c r="R8817" t="s">
        <v>26</v>
      </c>
      <c r="S8817">
        <v>18</v>
      </c>
      <c r="T8817">
        <v>17.2</v>
      </c>
      <c r="U8817">
        <v>17.2</v>
      </c>
      <c r="V8817">
        <v>0.8</v>
      </c>
      <c r="W8817">
        <v>0.8</v>
      </c>
      <c r="AB8817">
        <f t="shared" si="176"/>
        <v>1800.42</v>
      </c>
    </row>
    <row r="8818" spans="1:28" x14ac:dyDescent="0.25">
      <c r="A8818" t="s">
        <v>4132</v>
      </c>
      <c r="B8818" t="s">
        <v>3946</v>
      </c>
      <c r="C8818" s="1">
        <v>0.47339120370370374</v>
      </c>
      <c r="D8818">
        <v>45</v>
      </c>
      <c r="E8818" s="2">
        <v>2.3684918981481479E-2</v>
      </c>
      <c r="F8818" s="1">
        <v>2.3680555555555555E-2</v>
      </c>
      <c r="G8818">
        <v>377</v>
      </c>
      <c r="H8818">
        <v>2046.38</v>
      </c>
      <c r="I8818">
        <v>0</v>
      </c>
      <c r="J8818" t="s">
        <v>4112</v>
      </c>
      <c r="K8818" t="s">
        <v>22</v>
      </c>
      <c r="L8818">
        <v>1</v>
      </c>
      <c r="N8818" t="s">
        <v>23</v>
      </c>
      <c r="O8818" t="s">
        <v>42</v>
      </c>
      <c r="P8818" t="s">
        <v>28</v>
      </c>
      <c r="R8818" t="s">
        <v>26</v>
      </c>
      <c r="S8818">
        <v>17.5</v>
      </c>
      <c r="T8818">
        <v>17.2</v>
      </c>
      <c r="U8818">
        <v>17.2</v>
      </c>
      <c r="V8818">
        <v>0.3</v>
      </c>
      <c r="W8818">
        <v>0.3</v>
      </c>
      <c r="AB8818">
        <f t="shared" si="176"/>
        <v>1800.42</v>
      </c>
    </row>
    <row r="8819" spans="1:28" x14ac:dyDescent="0.25">
      <c r="A8819" t="s">
        <v>4132</v>
      </c>
      <c r="B8819" t="s">
        <v>3946</v>
      </c>
      <c r="C8819" s="1">
        <v>0.47339120370370374</v>
      </c>
      <c r="D8819">
        <v>45</v>
      </c>
      <c r="E8819" s="2">
        <v>2.3684918981481479E-2</v>
      </c>
      <c r="F8819" s="1">
        <v>2.3680555555555555E-2</v>
      </c>
      <c r="G8819">
        <v>377</v>
      </c>
      <c r="H8819">
        <v>2046.38</v>
      </c>
      <c r="I8819">
        <v>0</v>
      </c>
      <c r="J8819" t="s">
        <v>4112</v>
      </c>
      <c r="K8819" t="s">
        <v>22</v>
      </c>
      <c r="L8819">
        <v>1</v>
      </c>
      <c r="N8819" t="s">
        <v>23</v>
      </c>
      <c r="O8819" t="s">
        <v>33</v>
      </c>
      <c r="P8819" t="s">
        <v>28</v>
      </c>
      <c r="R8819" t="s">
        <v>26</v>
      </c>
      <c r="AB8819">
        <f t="shared" si="176"/>
        <v>1800.42</v>
      </c>
    </row>
    <row r="8820" spans="1:28" x14ac:dyDescent="0.25">
      <c r="A8820" t="s">
        <v>4133</v>
      </c>
      <c r="B8820" t="s">
        <v>3946</v>
      </c>
      <c r="C8820" s="1">
        <v>0.47546296296296298</v>
      </c>
      <c r="D8820">
        <v>680</v>
      </c>
      <c r="E8820" s="2">
        <v>2.5764027777777778E-2</v>
      </c>
      <c r="F8820" s="1">
        <v>2.5763888888888892E-2</v>
      </c>
      <c r="G8820">
        <v>12</v>
      </c>
      <c r="H8820">
        <v>2226.0100000000002</v>
      </c>
      <c r="I8820">
        <v>0</v>
      </c>
      <c r="J8820" t="s">
        <v>4112</v>
      </c>
      <c r="K8820" t="s">
        <v>22</v>
      </c>
      <c r="L8820">
        <v>1</v>
      </c>
      <c r="N8820" t="s">
        <v>23</v>
      </c>
      <c r="O8820" t="s">
        <v>31</v>
      </c>
      <c r="P8820" t="s">
        <v>28</v>
      </c>
      <c r="R8820" t="s">
        <v>26</v>
      </c>
      <c r="S8820">
        <v>22.8</v>
      </c>
      <c r="T8820">
        <v>17.2</v>
      </c>
      <c r="U8820">
        <v>17.2</v>
      </c>
      <c r="V8820">
        <v>5.6</v>
      </c>
      <c r="W8820">
        <v>5.6</v>
      </c>
      <c r="AB8820">
        <f t="shared" si="176"/>
        <v>1980.0500000000002</v>
      </c>
    </row>
    <row r="8821" spans="1:28" x14ac:dyDescent="0.25">
      <c r="A8821" t="s">
        <v>4133</v>
      </c>
      <c r="B8821" t="s">
        <v>3946</v>
      </c>
      <c r="C8821" s="1">
        <v>0.47546296296296298</v>
      </c>
      <c r="D8821">
        <v>680</v>
      </c>
      <c r="E8821" s="2">
        <v>2.5764027777777778E-2</v>
      </c>
      <c r="F8821" s="1">
        <v>2.5763888888888892E-2</v>
      </c>
      <c r="G8821">
        <v>12</v>
      </c>
      <c r="H8821">
        <v>2226.0100000000002</v>
      </c>
      <c r="I8821">
        <v>0</v>
      </c>
      <c r="J8821" t="s">
        <v>4112</v>
      </c>
      <c r="K8821" t="s">
        <v>22</v>
      </c>
      <c r="L8821">
        <v>1</v>
      </c>
      <c r="N8821" t="s">
        <v>23</v>
      </c>
      <c r="O8821" t="s">
        <v>36</v>
      </c>
      <c r="P8821" t="s">
        <v>28</v>
      </c>
      <c r="R8821" t="s">
        <v>26</v>
      </c>
      <c r="S8821">
        <v>22.4</v>
      </c>
      <c r="T8821">
        <v>17.2</v>
      </c>
      <c r="U8821">
        <v>17.2</v>
      </c>
      <c r="V8821">
        <v>5.2</v>
      </c>
      <c r="W8821">
        <v>5.2</v>
      </c>
      <c r="AB8821">
        <f t="shared" si="176"/>
        <v>1980.0500000000002</v>
      </c>
    </row>
    <row r="8822" spans="1:28" x14ac:dyDescent="0.25">
      <c r="A8822" t="s">
        <v>4133</v>
      </c>
      <c r="B8822" t="s">
        <v>3946</v>
      </c>
      <c r="C8822" s="1">
        <v>0.47546296296296298</v>
      </c>
      <c r="D8822">
        <v>680</v>
      </c>
      <c r="E8822" s="2">
        <v>2.5764027777777778E-2</v>
      </c>
      <c r="F8822" s="1">
        <v>2.5763888888888892E-2</v>
      </c>
      <c r="G8822">
        <v>12</v>
      </c>
      <c r="H8822">
        <v>2226.0100000000002</v>
      </c>
      <c r="I8822">
        <v>0</v>
      </c>
      <c r="J8822" t="s">
        <v>4112</v>
      </c>
      <c r="K8822" t="s">
        <v>22</v>
      </c>
      <c r="L8822">
        <v>1</v>
      </c>
      <c r="N8822" t="s">
        <v>23</v>
      </c>
      <c r="O8822" t="s">
        <v>24</v>
      </c>
      <c r="P8822" t="s">
        <v>28</v>
      </c>
      <c r="R8822" t="s">
        <v>26</v>
      </c>
      <c r="S8822">
        <v>20.8</v>
      </c>
      <c r="T8822">
        <v>17.2</v>
      </c>
      <c r="U8822">
        <v>17.2</v>
      </c>
      <c r="V8822">
        <v>3.6</v>
      </c>
      <c r="W8822">
        <v>3.6</v>
      </c>
      <c r="AB8822">
        <f t="shared" si="176"/>
        <v>1980.0500000000002</v>
      </c>
    </row>
    <row r="8823" spans="1:28" x14ac:dyDescent="0.25">
      <c r="A8823" t="s">
        <v>4133</v>
      </c>
      <c r="B8823" t="s">
        <v>3946</v>
      </c>
      <c r="C8823" s="1">
        <v>0.47546296296296298</v>
      </c>
      <c r="D8823">
        <v>680</v>
      </c>
      <c r="E8823" s="2">
        <v>2.5764027777777778E-2</v>
      </c>
      <c r="F8823" s="1">
        <v>2.5763888888888892E-2</v>
      </c>
      <c r="G8823">
        <v>12</v>
      </c>
      <c r="H8823">
        <v>2226.0100000000002</v>
      </c>
      <c r="I8823">
        <v>0</v>
      </c>
      <c r="J8823" t="s">
        <v>4112</v>
      </c>
      <c r="K8823" t="s">
        <v>22</v>
      </c>
      <c r="L8823">
        <v>1</v>
      </c>
      <c r="N8823" t="s">
        <v>23</v>
      </c>
      <c r="O8823" t="s">
        <v>46</v>
      </c>
      <c r="P8823" t="s">
        <v>28</v>
      </c>
      <c r="R8823" t="s">
        <v>26</v>
      </c>
      <c r="S8823">
        <v>17.7</v>
      </c>
      <c r="T8823">
        <v>17.2</v>
      </c>
      <c r="U8823">
        <v>17.2</v>
      </c>
      <c r="V8823">
        <v>0.5</v>
      </c>
      <c r="W8823">
        <v>0.5</v>
      </c>
      <c r="AB8823">
        <f t="shared" si="176"/>
        <v>1980.0500000000002</v>
      </c>
    </row>
    <row r="8824" spans="1:28" x14ac:dyDescent="0.25">
      <c r="A8824" t="s">
        <v>4133</v>
      </c>
      <c r="B8824" t="s">
        <v>3946</v>
      </c>
      <c r="C8824" s="1">
        <v>0.47546296296296298</v>
      </c>
      <c r="D8824">
        <v>680</v>
      </c>
      <c r="E8824" s="2">
        <v>2.5764027777777778E-2</v>
      </c>
      <c r="F8824" s="1">
        <v>2.5763888888888892E-2</v>
      </c>
      <c r="G8824">
        <v>12</v>
      </c>
      <c r="H8824">
        <v>2226.0100000000002</v>
      </c>
      <c r="I8824">
        <v>0</v>
      </c>
      <c r="J8824" t="s">
        <v>4112</v>
      </c>
      <c r="K8824" t="s">
        <v>22</v>
      </c>
      <c r="L8824">
        <v>1</v>
      </c>
      <c r="N8824" t="s">
        <v>23</v>
      </c>
      <c r="O8824" t="s">
        <v>42</v>
      </c>
      <c r="P8824" t="s">
        <v>28</v>
      </c>
      <c r="R8824" t="s">
        <v>26</v>
      </c>
      <c r="S8824">
        <v>17.5</v>
      </c>
      <c r="T8824">
        <v>17.2</v>
      </c>
      <c r="U8824">
        <v>17.2</v>
      </c>
      <c r="V8824">
        <v>0.3</v>
      </c>
      <c r="W8824">
        <v>0.3</v>
      </c>
      <c r="AB8824">
        <f t="shared" si="176"/>
        <v>1980.0500000000002</v>
      </c>
    </row>
    <row r="8825" spans="1:28" x14ac:dyDescent="0.25">
      <c r="A8825" t="s">
        <v>4133</v>
      </c>
      <c r="B8825" t="s">
        <v>3946</v>
      </c>
      <c r="C8825" s="1">
        <v>0.47546296296296298</v>
      </c>
      <c r="D8825">
        <v>680</v>
      </c>
      <c r="E8825" s="2">
        <v>2.5764027777777778E-2</v>
      </c>
      <c r="F8825" s="1">
        <v>2.5763888888888892E-2</v>
      </c>
      <c r="G8825">
        <v>12</v>
      </c>
      <c r="H8825">
        <v>2226.0100000000002</v>
      </c>
      <c r="I8825">
        <v>0</v>
      </c>
      <c r="J8825" t="s">
        <v>4112</v>
      </c>
      <c r="K8825" t="s">
        <v>22</v>
      </c>
      <c r="L8825">
        <v>1</v>
      </c>
      <c r="N8825" t="s">
        <v>23</v>
      </c>
      <c r="O8825" t="s">
        <v>33</v>
      </c>
      <c r="P8825" t="s">
        <v>28</v>
      </c>
      <c r="R8825" t="s">
        <v>26</v>
      </c>
      <c r="AB8825">
        <f t="shared" si="176"/>
        <v>1980.0500000000002</v>
      </c>
    </row>
    <row r="8826" spans="1:28" x14ac:dyDescent="0.25">
      <c r="A8826" t="s">
        <v>4134</v>
      </c>
      <c r="B8826" t="s">
        <v>3946</v>
      </c>
      <c r="C8826" s="1">
        <v>0.4775578703703704</v>
      </c>
      <c r="D8826">
        <v>216</v>
      </c>
      <c r="E8826" s="2">
        <v>2.7853564814814814E-2</v>
      </c>
      <c r="F8826" s="1">
        <v>2.7847222222222221E-2</v>
      </c>
      <c r="G8826">
        <v>548</v>
      </c>
      <c r="H8826">
        <v>2406.5500000000002</v>
      </c>
      <c r="I8826">
        <v>0</v>
      </c>
      <c r="J8826" t="s">
        <v>4112</v>
      </c>
      <c r="K8826" t="s">
        <v>22</v>
      </c>
      <c r="L8826">
        <v>1</v>
      </c>
      <c r="N8826" t="s">
        <v>23</v>
      </c>
      <c r="O8826" t="s">
        <v>31</v>
      </c>
      <c r="P8826" t="s">
        <v>28</v>
      </c>
      <c r="R8826" t="s">
        <v>26</v>
      </c>
      <c r="S8826">
        <v>23.5</v>
      </c>
      <c r="T8826">
        <v>17.2</v>
      </c>
      <c r="U8826">
        <v>17.2</v>
      </c>
      <c r="V8826">
        <v>6.3</v>
      </c>
      <c r="W8826">
        <v>6.3</v>
      </c>
      <c r="AB8826">
        <f t="shared" si="176"/>
        <v>2160.59</v>
      </c>
    </row>
    <row r="8827" spans="1:28" x14ac:dyDescent="0.25">
      <c r="A8827" t="s">
        <v>4134</v>
      </c>
      <c r="B8827" t="s">
        <v>3946</v>
      </c>
      <c r="C8827" s="1">
        <v>0.4775578703703704</v>
      </c>
      <c r="D8827">
        <v>216</v>
      </c>
      <c r="E8827" s="2">
        <v>2.7853564814814814E-2</v>
      </c>
      <c r="F8827" s="1">
        <v>2.7847222222222221E-2</v>
      </c>
      <c r="G8827">
        <v>548</v>
      </c>
      <c r="H8827">
        <v>2406.5500000000002</v>
      </c>
      <c r="I8827">
        <v>0</v>
      </c>
      <c r="J8827" t="s">
        <v>4112</v>
      </c>
      <c r="K8827" t="s">
        <v>22</v>
      </c>
      <c r="L8827">
        <v>1</v>
      </c>
      <c r="N8827" t="s">
        <v>23</v>
      </c>
      <c r="O8827" t="s">
        <v>36</v>
      </c>
      <c r="P8827" t="s">
        <v>28</v>
      </c>
      <c r="R8827" t="s">
        <v>26</v>
      </c>
      <c r="S8827">
        <v>23.2</v>
      </c>
      <c r="T8827">
        <v>17.2</v>
      </c>
      <c r="U8827">
        <v>17.2</v>
      </c>
      <c r="V8827">
        <v>6</v>
      </c>
      <c r="W8827">
        <v>6</v>
      </c>
      <c r="AB8827">
        <f t="shared" ref="AB8827:AB8890" si="177">H8827-245.96</f>
        <v>2160.59</v>
      </c>
    </row>
    <row r="8828" spans="1:28" x14ac:dyDescent="0.25">
      <c r="A8828" t="s">
        <v>4134</v>
      </c>
      <c r="B8828" t="s">
        <v>3946</v>
      </c>
      <c r="C8828" s="1">
        <v>0.4775578703703704</v>
      </c>
      <c r="D8828">
        <v>216</v>
      </c>
      <c r="E8828" s="2">
        <v>2.7853564814814814E-2</v>
      </c>
      <c r="F8828" s="1">
        <v>2.7847222222222221E-2</v>
      </c>
      <c r="G8828">
        <v>548</v>
      </c>
      <c r="H8828">
        <v>2406.5500000000002</v>
      </c>
      <c r="I8828">
        <v>0</v>
      </c>
      <c r="J8828" t="s">
        <v>4112</v>
      </c>
      <c r="K8828" t="s">
        <v>22</v>
      </c>
      <c r="L8828">
        <v>1</v>
      </c>
      <c r="N8828" t="s">
        <v>23</v>
      </c>
      <c r="O8828" t="s">
        <v>24</v>
      </c>
      <c r="P8828" t="s">
        <v>28</v>
      </c>
      <c r="R8828" t="s">
        <v>26</v>
      </c>
      <c r="S8828">
        <v>23.7</v>
      </c>
      <c r="T8828">
        <v>17.2</v>
      </c>
      <c r="U8828">
        <v>17.2</v>
      </c>
      <c r="V8828">
        <v>6.5</v>
      </c>
      <c r="W8828">
        <v>6.5</v>
      </c>
      <c r="AB8828">
        <f t="shared" si="177"/>
        <v>2160.59</v>
      </c>
    </row>
    <row r="8829" spans="1:28" x14ac:dyDescent="0.25">
      <c r="A8829" t="s">
        <v>4134</v>
      </c>
      <c r="B8829" t="s">
        <v>3946</v>
      </c>
      <c r="C8829" s="1">
        <v>0.4775578703703704</v>
      </c>
      <c r="D8829">
        <v>216</v>
      </c>
      <c r="E8829" s="2">
        <v>2.7853564814814814E-2</v>
      </c>
      <c r="F8829" s="1">
        <v>2.7847222222222221E-2</v>
      </c>
      <c r="G8829">
        <v>548</v>
      </c>
      <c r="H8829">
        <v>2406.5500000000002</v>
      </c>
      <c r="I8829">
        <v>0</v>
      </c>
      <c r="J8829" t="s">
        <v>4112</v>
      </c>
      <c r="K8829" t="s">
        <v>22</v>
      </c>
      <c r="L8829">
        <v>1</v>
      </c>
      <c r="N8829" t="s">
        <v>23</v>
      </c>
      <c r="O8829" t="s">
        <v>46</v>
      </c>
      <c r="P8829" t="s">
        <v>28</v>
      </c>
      <c r="R8829" t="s">
        <v>26</v>
      </c>
      <c r="S8829">
        <v>17.8</v>
      </c>
      <c r="T8829">
        <v>17.2</v>
      </c>
      <c r="U8829">
        <v>17.2</v>
      </c>
      <c r="V8829">
        <v>0.6</v>
      </c>
      <c r="W8829">
        <v>0.6</v>
      </c>
      <c r="AB8829">
        <f t="shared" si="177"/>
        <v>2160.59</v>
      </c>
    </row>
    <row r="8830" spans="1:28" x14ac:dyDescent="0.25">
      <c r="A8830" t="s">
        <v>4134</v>
      </c>
      <c r="B8830" t="s">
        <v>3946</v>
      </c>
      <c r="C8830" s="1">
        <v>0.4775578703703704</v>
      </c>
      <c r="D8830">
        <v>216</v>
      </c>
      <c r="E8830" s="2">
        <v>2.7853564814814814E-2</v>
      </c>
      <c r="F8830" s="1">
        <v>2.7847222222222221E-2</v>
      </c>
      <c r="G8830">
        <v>548</v>
      </c>
      <c r="H8830">
        <v>2406.5500000000002</v>
      </c>
      <c r="I8830">
        <v>0</v>
      </c>
      <c r="J8830" t="s">
        <v>4112</v>
      </c>
      <c r="K8830" t="s">
        <v>22</v>
      </c>
      <c r="L8830">
        <v>1</v>
      </c>
      <c r="N8830" t="s">
        <v>23</v>
      </c>
      <c r="O8830" t="s">
        <v>42</v>
      </c>
      <c r="P8830" t="s">
        <v>28</v>
      </c>
      <c r="R8830" t="s">
        <v>26</v>
      </c>
      <c r="S8830">
        <v>17.8</v>
      </c>
      <c r="T8830">
        <v>17.2</v>
      </c>
      <c r="U8830">
        <v>17.2</v>
      </c>
      <c r="V8830">
        <v>0.6</v>
      </c>
      <c r="W8830">
        <v>0.6</v>
      </c>
      <c r="AB8830">
        <f t="shared" si="177"/>
        <v>2160.59</v>
      </c>
    </row>
    <row r="8831" spans="1:28" x14ac:dyDescent="0.25">
      <c r="A8831" t="s">
        <v>4134</v>
      </c>
      <c r="B8831" t="s">
        <v>3946</v>
      </c>
      <c r="C8831" s="1">
        <v>0.4775578703703704</v>
      </c>
      <c r="D8831">
        <v>216</v>
      </c>
      <c r="E8831" s="2">
        <v>2.7853564814814814E-2</v>
      </c>
      <c r="F8831" s="1">
        <v>2.7847222222222221E-2</v>
      </c>
      <c r="G8831">
        <v>548</v>
      </c>
      <c r="H8831">
        <v>2406.5500000000002</v>
      </c>
      <c r="I8831">
        <v>0</v>
      </c>
      <c r="J8831" t="s">
        <v>4112</v>
      </c>
      <c r="K8831" t="s">
        <v>22</v>
      </c>
      <c r="L8831">
        <v>1</v>
      </c>
      <c r="N8831" t="s">
        <v>23</v>
      </c>
      <c r="O8831" t="s">
        <v>33</v>
      </c>
      <c r="P8831" t="s">
        <v>28</v>
      </c>
      <c r="R8831" t="s">
        <v>26</v>
      </c>
      <c r="AB8831">
        <f t="shared" si="177"/>
        <v>2160.59</v>
      </c>
    </row>
    <row r="8832" spans="1:28" x14ac:dyDescent="0.25">
      <c r="A8832" t="s">
        <v>4135</v>
      </c>
      <c r="B8832" t="s">
        <v>3946</v>
      </c>
      <c r="C8832" s="1">
        <v>0.47962962962962963</v>
      </c>
      <c r="D8832">
        <v>451</v>
      </c>
      <c r="E8832" s="2">
        <v>2.9928043981481481E-2</v>
      </c>
      <c r="F8832" s="1">
        <v>2.991898148148148E-2</v>
      </c>
      <c r="G8832">
        <v>783</v>
      </c>
      <c r="H8832">
        <v>2585.7800000000002</v>
      </c>
      <c r="I8832">
        <v>0</v>
      </c>
      <c r="J8832" t="s">
        <v>4112</v>
      </c>
      <c r="K8832" t="s">
        <v>22</v>
      </c>
      <c r="L8832">
        <v>1</v>
      </c>
      <c r="N8832" t="s">
        <v>23</v>
      </c>
      <c r="O8832" t="s">
        <v>31</v>
      </c>
      <c r="P8832" t="s">
        <v>28</v>
      </c>
      <c r="R8832" t="s">
        <v>26</v>
      </c>
      <c r="S8832">
        <v>21.6</v>
      </c>
      <c r="T8832">
        <v>17.3</v>
      </c>
      <c r="U8832">
        <v>17.3</v>
      </c>
      <c r="V8832">
        <v>4.3</v>
      </c>
      <c r="W8832">
        <v>4.3</v>
      </c>
      <c r="AB8832">
        <f t="shared" si="177"/>
        <v>2339.8200000000002</v>
      </c>
    </row>
    <row r="8833" spans="1:28" x14ac:dyDescent="0.25">
      <c r="A8833" t="s">
        <v>4135</v>
      </c>
      <c r="B8833" t="s">
        <v>3946</v>
      </c>
      <c r="C8833" s="1">
        <v>0.47962962962962963</v>
      </c>
      <c r="D8833">
        <v>451</v>
      </c>
      <c r="E8833" s="2">
        <v>2.9928043981481481E-2</v>
      </c>
      <c r="F8833" s="1">
        <v>2.991898148148148E-2</v>
      </c>
      <c r="G8833">
        <v>783</v>
      </c>
      <c r="H8833">
        <v>2585.7800000000002</v>
      </c>
      <c r="I8833">
        <v>0</v>
      </c>
      <c r="J8833" t="s">
        <v>4112</v>
      </c>
      <c r="K8833" t="s">
        <v>22</v>
      </c>
      <c r="L8833">
        <v>1</v>
      </c>
      <c r="N8833" t="s">
        <v>23</v>
      </c>
      <c r="O8833" t="s">
        <v>36</v>
      </c>
      <c r="P8833" t="s">
        <v>28</v>
      </c>
      <c r="R8833" t="s">
        <v>26</v>
      </c>
      <c r="S8833">
        <v>22</v>
      </c>
      <c r="T8833">
        <v>17.3</v>
      </c>
      <c r="U8833">
        <v>17.3</v>
      </c>
      <c r="V8833">
        <v>4.7</v>
      </c>
      <c r="W8833">
        <v>4.7</v>
      </c>
      <c r="AB8833">
        <f t="shared" si="177"/>
        <v>2339.8200000000002</v>
      </c>
    </row>
    <row r="8834" spans="1:28" x14ac:dyDescent="0.25">
      <c r="A8834" t="s">
        <v>4135</v>
      </c>
      <c r="B8834" t="s">
        <v>3946</v>
      </c>
      <c r="C8834" s="1">
        <v>0.47962962962962963</v>
      </c>
      <c r="D8834">
        <v>451</v>
      </c>
      <c r="E8834" s="2">
        <v>2.9928043981481481E-2</v>
      </c>
      <c r="F8834" s="1">
        <v>2.991898148148148E-2</v>
      </c>
      <c r="G8834">
        <v>783</v>
      </c>
      <c r="H8834">
        <v>2585.7800000000002</v>
      </c>
      <c r="I8834">
        <v>0</v>
      </c>
      <c r="J8834" t="s">
        <v>4112</v>
      </c>
      <c r="K8834" t="s">
        <v>22</v>
      </c>
      <c r="L8834">
        <v>1</v>
      </c>
      <c r="N8834" t="s">
        <v>23</v>
      </c>
      <c r="O8834" t="s">
        <v>24</v>
      </c>
      <c r="P8834" t="s">
        <v>28</v>
      </c>
      <c r="R8834" t="s">
        <v>26</v>
      </c>
      <c r="S8834">
        <v>23.4</v>
      </c>
      <c r="T8834">
        <v>17.3</v>
      </c>
      <c r="U8834">
        <v>17.3</v>
      </c>
      <c r="V8834">
        <v>6.1</v>
      </c>
      <c r="W8834">
        <v>6.1</v>
      </c>
      <c r="AB8834">
        <f t="shared" si="177"/>
        <v>2339.8200000000002</v>
      </c>
    </row>
    <row r="8835" spans="1:28" x14ac:dyDescent="0.25">
      <c r="A8835" t="s">
        <v>4135</v>
      </c>
      <c r="B8835" t="s">
        <v>3946</v>
      </c>
      <c r="C8835" s="1">
        <v>0.47962962962962963</v>
      </c>
      <c r="D8835">
        <v>451</v>
      </c>
      <c r="E8835" s="2">
        <v>2.9928043981481481E-2</v>
      </c>
      <c r="F8835" s="1">
        <v>2.991898148148148E-2</v>
      </c>
      <c r="G8835">
        <v>783</v>
      </c>
      <c r="H8835">
        <v>2585.7800000000002</v>
      </c>
      <c r="I8835">
        <v>0</v>
      </c>
      <c r="J8835" t="s">
        <v>4112</v>
      </c>
      <c r="K8835" t="s">
        <v>22</v>
      </c>
      <c r="L8835">
        <v>1</v>
      </c>
      <c r="N8835" t="s">
        <v>23</v>
      </c>
      <c r="O8835" t="s">
        <v>46</v>
      </c>
      <c r="P8835" t="s">
        <v>28</v>
      </c>
      <c r="R8835" t="s">
        <v>26</v>
      </c>
      <c r="AB8835">
        <f t="shared" si="177"/>
        <v>2339.8200000000002</v>
      </c>
    </row>
    <row r="8836" spans="1:28" x14ac:dyDescent="0.25">
      <c r="A8836" t="s">
        <v>4135</v>
      </c>
      <c r="B8836" t="s">
        <v>3946</v>
      </c>
      <c r="C8836" s="1">
        <v>0.47962962962962963</v>
      </c>
      <c r="D8836">
        <v>451</v>
      </c>
      <c r="E8836" s="2">
        <v>2.9928043981481481E-2</v>
      </c>
      <c r="F8836" s="1">
        <v>2.991898148148148E-2</v>
      </c>
      <c r="G8836">
        <v>783</v>
      </c>
      <c r="H8836">
        <v>2585.7800000000002</v>
      </c>
      <c r="I8836">
        <v>0</v>
      </c>
      <c r="J8836" t="s">
        <v>4112</v>
      </c>
      <c r="K8836" t="s">
        <v>22</v>
      </c>
      <c r="L8836">
        <v>1</v>
      </c>
      <c r="N8836" t="s">
        <v>23</v>
      </c>
      <c r="O8836" t="s">
        <v>42</v>
      </c>
      <c r="P8836" t="s">
        <v>28</v>
      </c>
      <c r="R8836" t="s">
        <v>26</v>
      </c>
      <c r="S8836">
        <v>18.2</v>
      </c>
      <c r="T8836">
        <v>17.3</v>
      </c>
      <c r="U8836">
        <v>17.3</v>
      </c>
      <c r="V8836">
        <v>0.9</v>
      </c>
      <c r="W8836">
        <v>0.9</v>
      </c>
      <c r="AB8836">
        <f t="shared" si="177"/>
        <v>2339.8200000000002</v>
      </c>
    </row>
    <row r="8837" spans="1:28" x14ac:dyDescent="0.25">
      <c r="A8837" t="s">
        <v>4135</v>
      </c>
      <c r="B8837" t="s">
        <v>3946</v>
      </c>
      <c r="C8837" s="1">
        <v>0.47962962962962963</v>
      </c>
      <c r="D8837">
        <v>451</v>
      </c>
      <c r="E8837" s="2">
        <v>2.9928043981481481E-2</v>
      </c>
      <c r="F8837" s="1">
        <v>2.991898148148148E-2</v>
      </c>
      <c r="G8837">
        <v>783</v>
      </c>
      <c r="H8837">
        <v>2585.7800000000002</v>
      </c>
      <c r="I8837">
        <v>0</v>
      </c>
      <c r="J8837" t="s">
        <v>4112</v>
      </c>
      <c r="K8837" t="s">
        <v>22</v>
      </c>
      <c r="L8837">
        <v>1</v>
      </c>
      <c r="N8837" t="s">
        <v>23</v>
      </c>
      <c r="O8837" t="s">
        <v>33</v>
      </c>
      <c r="P8837" t="s">
        <v>28</v>
      </c>
      <c r="R8837" t="s">
        <v>26</v>
      </c>
      <c r="AB8837">
        <f t="shared" si="177"/>
        <v>2339.8200000000002</v>
      </c>
    </row>
    <row r="8838" spans="1:28" x14ac:dyDescent="0.25">
      <c r="A8838" t="s">
        <v>4136</v>
      </c>
      <c r="B8838" t="s">
        <v>3946</v>
      </c>
      <c r="C8838" s="1">
        <v>0.48171296296296301</v>
      </c>
      <c r="D8838">
        <v>820</v>
      </c>
      <c r="E8838" s="2">
        <v>3.2015648148148147E-2</v>
      </c>
      <c r="F8838" s="1">
        <v>3.201388888888889E-2</v>
      </c>
      <c r="G8838">
        <v>152</v>
      </c>
      <c r="H8838">
        <v>2766.15</v>
      </c>
      <c r="I8838">
        <v>0</v>
      </c>
      <c r="J8838" t="s">
        <v>4112</v>
      </c>
      <c r="K8838" t="s">
        <v>22</v>
      </c>
      <c r="L8838">
        <v>1</v>
      </c>
      <c r="N8838" t="s">
        <v>23</v>
      </c>
      <c r="O8838" t="s">
        <v>31</v>
      </c>
      <c r="P8838" t="s">
        <v>28</v>
      </c>
      <c r="R8838" t="s">
        <v>26</v>
      </c>
      <c r="S8838">
        <v>20.6</v>
      </c>
      <c r="T8838">
        <v>17.100000000000001</v>
      </c>
      <c r="U8838">
        <v>17.2</v>
      </c>
      <c r="V8838">
        <v>3.5</v>
      </c>
      <c r="W8838">
        <v>3.4</v>
      </c>
      <c r="AB8838">
        <f t="shared" si="177"/>
        <v>2520.19</v>
      </c>
    </row>
    <row r="8839" spans="1:28" x14ac:dyDescent="0.25">
      <c r="A8839" t="s">
        <v>4136</v>
      </c>
      <c r="B8839" t="s">
        <v>3946</v>
      </c>
      <c r="C8839" s="1">
        <v>0.48171296296296301</v>
      </c>
      <c r="D8839">
        <v>820</v>
      </c>
      <c r="E8839" s="2">
        <v>3.2015648148148147E-2</v>
      </c>
      <c r="F8839" s="1">
        <v>3.201388888888889E-2</v>
      </c>
      <c r="G8839">
        <v>152</v>
      </c>
      <c r="H8839">
        <v>2766.15</v>
      </c>
      <c r="I8839">
        <v>0</v>
      </c>
      <c r="J8839" t="s">
        <v>4112</v>
      </c>
      <c r="K8839" t="s">
        <v>22</v>
      </c>
      <c r="L8839">
        <v>1</v>
      </c>
      <c r="N8839" t="s">
        <v>23</v>
      </c>
      <c r="O8839" t="s">
        <v>36</v>
      </c>
      <c r="P8839" t="s">
        <v>28</v>
      </c>
      <c r="R8839" t="s">
        <v>26</v>
      </c>
      <c r="S8839">
        <v>20.3</v>
      </c>
      <c r="T8839">
        <v>17.100000000000001</v>
      </c>
      <c r="U8839">
        <v>17.2</v>
      </c>
      <c r="V8839">
        <v>3.2</v>
      </c>
      <c r="W8839">
        <v>3.1</v>
      </c>
      <c r="AB8839">
        <f t="shared" si="177"/>
        <v>2520.19</v>
      </c>
    </row>
    <row r="8840" spans="1:28" x14ac:dyDescent="0.25">
      <c r="A8840" t="s">
        <v>4136</v>
      </c>
      <c r="B8840" t="s">
        <v>3946</v>
      </c>
      <c r="C8840" s="1">
        <v>0.48171296296296301</v>
      </c>
      <c r="D8840">
        <v>820</v>
      </c>
      <c r="E8840" s="2">
        <v>3.2015648148148147E-2</v>
      </c>
      <c r="F8840" s="1">
        <v>3.201388888888889E-2</v>
      </c>
      <c r="G8840">
        <v>152</v>
      </c>
      <c r="H8840">
        <v>2766.15</v>
      </c>
      <c r="I8840">
        <v>0</v>
      </c>
      <c r="J8840" t="s">
        <v>4112</v>
      </c>
      <c r="K8840" t="s">
        <v>22</v>
      </c>
      <c r="L8840">
        <v>1</v>
      </c>
      <c r="N8840" t="s">
        <v>23</v>
      </c>
      <c r="O8840" t="s">
        <v>24</v>
      </c>
      <c r="P8840" t="s">
        <v>28</v>
      </c>
      <c r="R8840" t="s">
        <v>26</v>
      </c>
      <c r="S8840">
        <v>22.9</v>
      </c>
      <c r="T8840">
        <v>17.100000000000001</v>
      </c>
      <c r="U8840">
        <v>17.2</v>
      </c>
      <c r="V8840">
        <v>5.8</v>
      </c>
      <c r="W8840">
        <v>5.7</v>
      </c>
      <c r="AB8840">
        <f t="shared" si="177"/>
        <v>2520.19</v>
      </c>
    </row>
    <row r="8841" spans="1:28" x14ac:dyDescent="0.25">
      <c r="A8841" t="s">
        <v>4136</v>
      </c>
      <c r="B8841" t="s">
        <v>3946</v>
      </c>
      <c r="C8841" s="1">
        <v>0.48171296296296301</v>
      </c>
      <c r="D8841">
        <v>820</v>
      </c>
      <c r="E8841" s="2">
        <v>3.2015648148148147E-2</v>
      </c>
      <c r="F8841" s="1">
        <v>3.201388888888889E-2</v>
      </c>
      <c r="G8841">
        <v>152</v>
      </c>
      <c r="H8841">
        <v>2766.15</v>
      </c>
      <c r="I8841">
        <v>0</v>
      </c>
      <c r="J8841" t="s">
        <v>4112</v>
      </c>
      <c r="K8841" t="s">
        <v>22</v>
      </c>
      <c r="L8841">
        <v>1</v>
      </c>
      <c r="N8841" t="s">
        <v>23</v>
      </c>
      <c r="O8841" t="s">
        <v>46</v>
      </c>
      <c r="P8841" t="s">
        <v>28</v>
      </c>
      <c r="R8841" t="s">
        <v>26</v>
      </c>
      <c r="AB8841">
        <f t="shared" si="177"/>
        <v>2520.19</v>
      </c>
    </row>
    <row r="8842" spans="1:28" x14ac:dyDescent="0.25">
      <c r="A8842" t="s">
        <v>4136</v>
      </c>
      <c r="B8842" t="s">
        <v>3946</v>
      </c>
      <c r="C8842" s="1">
        <v>0.48171296296296301</v>
      </c>
      <c r="D8842">
        <v>820</v>
      </c>
      <c r="E8842" s="2">
        <v>3.2015648148148147E-2</v>
      </c>
      <c r="F8842" s="1">
        <v>3.201388888888889E-2</v>
      </c>
      <c r="G8842">
        <v>152</v>
      </c>
      <c r="H8842">
        <v>2766.15</v>
      </c>
      <c r="I8842">
        <v>0</v>
      </c>
      <c r="J8842" t="s">
        <v>4112</v>
      </c>
      <c r="K8842" t="s">
        <v>22</v>
      </c>
      <c r="L8842">
        <v>1</v>
      </c>
      <c r="N8842" t="s">
        <v>23</v>
      </c>
      <c r="O8842" t="s">
        <v>42</v>
      </c>
      <c r="P8842" t="s">
        <v>28</v>
      </c>
      <c r="R8842" t="s">
        <v>26</v>
      </c>
      <c r="AB8842">
        <f t="shared" si="177"/>
        <v>2520.19</v>
      </c>
    </row>
    <row r="8843" spans="1:28" x14ac:dyDescent="0.25">
      <c r="A8843" t="s">
        <v>4136</v>
      </c>
      <c r="B8843" t="s">
        <v>3946</v>
      </c>
      <c r="C8843" s="1">
        <v>0.48171296296296301</v>
      </c>
      <c r="D8843">
        <v>820</v>
      </c>
      <c r="E8843" s="2">
        <v>3.2015648148148147E-2</v>
      </c>
      <c r="F8843" s="1">
        <v>3.201388888888889E-2</v>
      </c>
      <c r="G8843">
        <v>152</v>
      </c>
      <c r="H8843">
        <v>2766.15</v>
      </c>
      <c r="I8843">
        <v>0</v>
      </c>
      <c r="J8843" t="s">
        <v>4112</v>
      </c>
      <c r="K8843" t="s">
        <v>22</v>
      </c>
      <c r="L8843">
        <v>1</v>
      </c>
      <c r="N8843" t="s">
        <v>23</v>
      </c>
      <c r="O8843" t="s">
        <v>33</v>
      </c>
      <c r="P8843" t="s">
        <v>28</v>
      </c>
      <c r="R8843" t="s">
        <v>26</v>
      </c>
      <c r="S8843">
        <v>17.600000000000001</v>
      </c>
      <c r="T8843">
        <v>17.100000000000001</v>
      </c>
      <c r="U8843">
        <v>17.2</v>
      </c>
      <c r="V8843">
        <v>0.5</v>
      </c>
      <c r="W8843">
        <v>0.4</v>
      </c>
      <c r="AB8843">
        <f t="shared" si="177"/>
        <v>2520.19</v>
      </c>
    </row>
    <row r="8844" spans="1:28" x14ac:dyDescent="0.25">
      <c r="A8844" t="s">
        <v>4137</v>
      </c>
      <c r="B8844" t="s">
        <v>3946</v>
      </c>
      <c r="C8844" s="1">
        <v>0.48380787037037037</v>
      </c>
      <c r="D8844">
        <v>89</v>
      </c>
      <c r="E8844" s="2">
        <v>3.4102094907407406E-2</v>
      </c>
      <c r="F8844" s="1">
        <v>3.4097222222222223E-2</v>
      </c>
      <c r="G8844">
        <v>421</v>
      </c>
      <c r="H8844">
        <v>2946.42</v>
      </c>
      <c r="I8844">
        <v>0</v>
      </c>
      <c r="J8844" t="s">
        <v>4112</v>
      </c>
      <c r="K8844" t="s">
        <v>22</v>
      </c>
      <c r="L8844">
        <v>1</v>
      </c>
      <c r="N8844" t="s">
        <v>23</v>
      </c>
      <c r="O8844" t="s">
        <v>31</v>
      </c>
      <c r="P8844" t="s">
        <v>28</v>
      </c>
      <c r="R8844" t="s">
        <v>26</v>
      </c>
      <c r="S8844">
        <v>20.6</v>
      </c>
      <c r="T8844">
        <v>17.2</v>
      </c>
      <c r="U8844">
        <v>17.2</v>
      </c>
      <c r="V8844">
        <v>3.4</v>
      </c>
      <c r="W8844">
        <v>3.4</v>
      </c>
      <c r="AB8844">
        <f t="shared" si="177"/>
        <v>2700.46</v>
      </c>
    </row>
    <row r="8845" spans="1:28" x14ac:dyDescent="0.25">
      <c r="A8845" t="s">
        <v>4137</v>
      </c>
      <c r="B8845" t="s">
        <v>3946</v>
      </c>
      <c r="C8845" s="1">
        <v>0.48380787037037037</v>
      </c>
      <c r="D8845">
        <v>89</v>
      </c>
      <c r="E8845" s="2">
        <v>3.4102094907407406E-2</v>
      </c>
      <c r="F8845" s="1">
        <v>3.4097222222222223E-2</v>
      </c>
      <c r="G8845">
        <v>421</v>
      </c>
      <c r="H8845">
        <v>2946.42</v>
      </c>
      <c r="I8845">
        <v>0</v>
      </c>
      <c r="J8845" t="s">
        <v>4112</v>
      </c>
      <c r="K8845" t="s">
        <v>22</v>
      </c>
      <c r="L8845">
        <v>1</v>
      </c>
      <c r="N8845" t="s">
        <v>23</v>
      </c>
      <c r="O8845" t="s">
        <v>36</v>
      </c>
      <c r="P8845" t="s">
        <v>28</v>
      </c>
      <c r="R8845" t="s">
        <v>26</v>
      </c>
      <c r="S8845">
        <v>19.100000000000001</v>
      </c>
      <c r="T8845">
        <v>17.2</v>
      </c>
      <c r="U8845">
        <v>17.2</v>
      </c>
      <c r="V8845">
        <v>1.9</v>
      </c>
      <c r="W8845">
        <v>1.9</v>
      </c>
      <c r="AB8845">
        <f t="shared" si="177"/>
        <v>2700.46</v>
      </c>
    </row>
    <row r="8846" spans="1:28" x14ac:dyDescent="0.25">
      <c r="A8846" t="s">
        <v>4137</v>
      </c>
      <c r="B8846" t="s">
        <v>3946</v>
      </c>
      <c r="C8846" s="1">
        <v>0.48380787037037037</v>
      </c>
      <c r="D8846">
        <v>89</v>
      </c>
      <c r="E8846" s="2">
        <v>3.4102094907407406E-2</v>
      </c>
      <c r="F8846" s="1">
        <v>3.4097222222222223E-2</v>
      </c>
      <c r="G8846">
        <v>421</v>
      </c>
      <c r="H8846">
        <v>2946.42</v>
      </c>
      <c r="I8846">
        <v>0</v>
      </c>
      <c r="J8846" t="s">
        <v>4112</v>
      </c>
      <c r="K8846" t="s">
        <v>22</v>
      </c>
      <c r="L8846">
        <v>1</v>
      </c>
      <c r="N8846" t="s">
        <v>23</v>
      </c>
      <c r="O8846" t="s">
        <v>24</v>
      </c>
      <c r="P8846" t="s">
        <v>28</v>
      </c>
      <c r="R8846" t="s">
        <v>26</v>
      </c>
      <c r="S8846">
        <v>22.9</v>
      </c>
      <c r="T8846">
        <v>17.2</v>
      </c>
      <c r="U8846">
        <v>17.2</v>
      </c>
      <c r="V8846">
        <v>5.7</v>
      </c>
      <c r="W8846">
        <v>5.7</v>
      </c>
      <c r="AB8846">
        <f t="shared" si="177"/>
        <v>2700.46</v>
      </c>
    </row>
    <row r="8847" spans="1:28" x14ac:dyDescent="0.25">
      <c r="A8847" t="s">
        <v>4137</v>
      </c>
      <c r="B8847" t="s">
        <v>3946</v>
      </c>
      <c r="C8847" s="1">
        <v>0.48380787037037037</v>
      </c>
      <c r="D8847">
        <v>89</v>
      </c>
      <c r="E8847" s="2">
        <v>3.4102094907407406E-2</v>
      </c>
      <c r="F8847" s="1">
        <v>3.4097222222222223E-2</v>
      </c>
      <c r="G8847">
        <v>421</v>
      </c>
      <c r="H8847">
        <v>2946.42</v>
      </c>
      <c r="I8847">
        <v>0</v>
      </c>
      <c r="J8847" t="s">
        <v>4112</v>
      </c>
      <c r="K8847" t="s">
        <v>22</v>
      </c>
      <c r="L8847">
        <v>1</v>
      </c>
      <c r="N8847" t="s">
        <v>23</v>
      </c>
      <c r="O8847" t="s">
        <v>46</v>
      </c>
      <c r="P8847" t="s">
        <v>28</v>
      </c>
      <c r="R8847" t="s">
        <v>26</v>
      </c>
      <c r="AB8847">
        <f t="shared" si="177"/>
        <v>2700.46</v>
      </c>
    </row>
    <row r="8848" spans="1:28" x14ac:dyDescent="0.25">
      <c r="A8848" t="s">
        <v>4137</v>
      </c>
      <c r="B8848" t="s">
        <v>3946</v>
      </c>
      <c r="C8848" s="1">
        <v>0.48380787037037037</v>
      </c>
      <c r="D8848">
        <v>89</v>
      </c>
      <c r="E8848" s="2">
        <v>3.4102094907407406E-2</v>
      </c>
      <c r="F8848" s="1">
        <v>3.4097222222222223E-2</v>
      </c>
      <c r="G8848">
        <v>421</v>
      </c>
      <c r="H8848">
        <v>2946.42</v>
      </c>
      <c r="I8848">
        <v>0</v>
      </c>
      <c r="J8848" t="s">
        <v>4112</v>
      </c>
      <c r="K8848" t="s">
        <v>22</v>
      </c>
      <c r="L8848">
        <v>1</v>
      </c>
      <c r="N8848" t="s">
        <v>23</v>
      </c>
      <c r="O8848" t="s">
        <v>42</v>
      </c>
      <c r="P8848" t="s">
        <v>28</v>
      </c>
      <c r="R8848" t="s">
        <v>26</v>
      </c>
      <c r="AB8848">
        <f t="shared" si="177"/>
        <v>2700.46</v>
      </c>
    </row>
    <row r="8849" spans="1:28" x14ac:dyDescent="0.25">
      <c r="A8849" t="s">
        <v>4137</v>
      </c>
      <c r="B8849" t="s">
        <v>3946</v>
      </c>
      <c r="C8849" s="1">
        <v>0.48380787037037037</v>
      </c>
      <c r="D8849">
        <v>89</v>
      </c>
      <c r="E8849" s="2">
        <v>3.4102094907407406E-2</v>
      </c>
      <c r="F8849" s="1">
        <v>3.4097222222222223E-2</v>
      </c>
      <c r="G8849">
        <v>421</v>
      </c>
      <c r="H8849">
        <v>2946.42</v>
      </c>
      <c r="I8849">
        <v>0</v>
      </c>
      <c r="J8849" t="s">
        <v>4112</v>
      </c>
      <c r="K8849" t="s">
        <v>22</v>
      </c>
      <c r="L8849">
        <v>1</v>
      </c>
      <c r="N8849" t="s">
        <v>23</v>
      </c>
      <c r="O8849" t="s">
        <v>33</v>
      </c>
      <c r="P8849" t="s">
        <v>28</v>
      </c>
      <c r="R8849" t="s">
        <v>26</v>
      </c>
      <c r="S8849">
        <v>17.600000000000001</v>
      </c>
      <c r="T8849">
        <v>17.2</v>
      </c>
      <c r="U8849">
        <v>17.2</v>
      </c>
      <c r="V8849">
        <v>0.4</v>
      </c>
      <c r="W8849">
        <v>0.4</v>
      </c>
      <c r="AB8849">
        <f t="shared" si="177"/>
        <v>2700.46</v>
      </c>
    </row>
    <row r="8850" spans="1:28" x14ac:dyDescent="0.25">
      <c r="A8850" t="s">
        <v>4138</v>
      </c>
      <c r="B8850" t="s">
        <v>3946</v>
      </c>
      <c r="C8850" s="1">
        <v>0.4858912037037037</v>
      </c>
      <c r="D8850">
        <v>325</v>
      </c>
      <c r="E8850" s="2">
        <v>3.6188159722222224E-2</v>
      </c>
      <c r="F8850" s="1">
        <v>3.6180555555555556E-2</v>
      </c>
      <c r="G8850">
        <v>657</v>
      </c>
      <c r="H8850">
        <v>3126.66</v>
      </c>
      <c r="I8850">
        <v>0</v>
      </c>
      <c r="J8850" t="s">
        <v>4112</v>
      </c>
      <c r="K8850" t="s">
        <v>22</v>
      </c>
      <c r="L8850">
        <v>1</v>
      </c>
      <c r="N8850" t="s">
        <v>23</v>
      </c>
      <c r="O8850" t="s">
        <v>31</v>
      </c>
      <c r="P8850" t="s">
        <v>28</v>
      </c>
      <c r="R8850" t="s">
        <v>26</v>
      </c>
      <c r="S8850">
        <v>21.6</v>
      </c>
      <c r="T8850">
        <v>17.2</v>
      </c>
      <c r="U8850">
        <v>17.3</v>
      </c>
      <c r="V8850">
        <v>4.4000000000000004</v>
      </c>
      <c r="W8850">
        <v>4.3</v>
      </c>
      <c r="AB8850">
        <f t="shared" si="177"/>
        <v>2880.7</v>
      </c>
    </row>
    <row r="8851" spans="1:28" x14ac:dyDescent="0.25">
      <c r="A8851" t="s">
        <v>4138</v>
      </c>
      <c r="B8851" t="s">
        <v>3946</v>
      </c>
      <c r="C8851" s="1">
        <v>0.4858912037037037</v>
      </c>
      <c r="D8851">
        <v>325</v>
      </c>
      <c r="E8851" s="2">
        <v>3.6188159722222224E-2</v>
      </c>
      <c r="F8851" s="1">
        <v>3.6180555555555556E-2</v>
      </c>
      <c r="G8851">
        <v>657</v>
      </c>
      <c r="H8851">
        <v>3126.66</v>
      </c>
      <c r="I8851">
        <v>0</v>
      </c>
      <c r="J8851" t="s">
        <v>4112</v>
      </c>
      <c r="K8851" t="s">
        <v>22</v>
      </c>
      <c r="L8851">
        <v>1</v>
      </c>
      <c r="N8851" t="s">
        <v>23</v>
      </c>
      <c r="O8851" t="s">
        <v>36</v>
      </c>
      <c r="P8851" t="s">
        <v>28</v>
      </c>
      <c r="R8851" t="s">
        <v>26</v>
      </c>
      <c r="S8851">
        <v>21.1</v>
      </c>
      <c r="T8851">
        <v>17.2</v>
      </c>
      <c r="U8851">
        <v>17.3</v>
      </c>
      <c r="V8851">
        <v>3.9</v>
      </c>
      <c r="W8851">
        <v>3.8</v>
      </c>
      <c r="AB8851">
        <f t="shared" si="177"/>
        <v>2880.7</v>
      </c>
    </row>
    <row r="8852" spans="1:28" x14ac:dyDescent="0.25">
      <c r="A8852" t="s">
        <v>4138</v>
      </c>
      <c r="B8852" t="s">
        <v>3946</v>
      </c>
      <c r="C8852" s="1">
        <v>0.4858912037037037</v>
      </c>
      <c r="D8852">
        <v>325</v>
      </c>
      <c r="E8852" s="2">
        <v>3.6188159722222224E-2</v>
      </c>
      <c r="F8852" s="1">
        <v>3.6180555555555556E-2</v>
      </c>
      <c r="G8852">
        <v>657</v>
      </c>
      <c r="H8852">
        <v>3126.66</v>
      </c>
      <c r="I8852">
        <v>0</v>
      </c>
      <c r="J8852" t="s">
        <v>4112</v>
      </c>
      <c r="K8852" t="s">
        <v>22</v>
      </c>
      <c r="L8852">
        <v>1</v>
      </c>
      <c r="N8852" t="s">
        <v>23</v>
      </c>
      <c r="O8852" t="s">
        <v>24</v>
      </c>
      <c r="P8852" t="s">
        <v>28</v>
      </c>
      <c r="R8852" t="s">
        <v>26</v>
      </c>
      <c r="S8852">
        <v>21.2</v>
      </c>
      <c r="T8852">
        <v>17.2</v>
      </c>
      <c r="U8852">
        <v>17.3</v>
      </c>
      <c r="V8852">
        <v>4</v>
      </c>
      <c r="W8852">
        <v>3.9</v>
      </c>
      <c r="AB8852">
        <f t="shared" si="177"/>
        <v>2880.7</v>
      </c>
    </row>
    <row r="8853" spans="1:28" x14ac:dyDescent="0.25">
      <c r="A8853" t="s">
        <v>4138</v>
      </c>
      <c r="B8853" t="s">
        <v>3946</v>
      </c>
      <c r="C8853" s="1">
        <v>0.4858912037037037</v>
      </c>
      <c r="D8853">
        <v>325</v>
      </c>
      <c r="E8853" s="2">
        <v>3.6188159722222224E-2</v>
      </c>
      <c r="F8853" s="1">
        <v>3.6180555555555556E-2</v>
      </c>
      <c r="G8853">
        <v>657</v>
      </c>
      <c r="H8853">
        <v>3126.66</v>
      </c>
      <c r="I8853">
        <v>0</v>
      </c>
      <c r="J8853" t="s">
        <v>4112</v>
      </c>
      <c r="K8853" t="s">
        <v>22</v>
      </c>
      <c r="L8853">
        <v>1</v>
      </c>
      <c r="N8853" t="s">
        <v>23</v>
      </c>
      <c r="O8853" t="s">
        <v>46</v>
      </c>
      <c r="P8853" t="s">
        <v>28</v>
      </c>
      <c r="R8853" t="s">
        <v>26</v>
      </c>
      <c r="AB8853">
        <f t="shared" si="177"/>
        <v>2880.7</v>
      </c>
    </row>
    <row r="8854" spans="1:28" x14ac:dyDescent="0.25">
      <c r="A8854" t="s">
        <v>4138</v>
      </c>
      <c r="B8854" t="s">
        <v>3946</v>
      </c>
      <c r="C8854" s="1">
        <v>0.4858912037037037</v>
      </c>
      <c r="D8854">
        <v>325</v>
      </c>
      <c r="E8854" s="2">
        <v>3.6188159722222224E-2</v>
      </c>
      <c r="F8854" s="1">
        <v>3.6180555555555556E-2</v>
      </c>
      <c r="G8854">
        <v>657</v>
      </c>
      <c r="H8854">
        <v>3126.66</v>
      </c>
      <c r="I8854">
        <v>0</v>
      </c>
      <c r="J8854" t="s">
        <v>4112</v>
      </c>
      <c r="K8854" t="s">
        <v>22</v>
      </c>
      <c r="L8854">
        <v>1</v>
      </c>
      <c r="N8854" t="s">
        <v>23</v>
      </c>
      <c r="O8854" t="s">
        <v>42</v>
      </c>
      <c r="P8854" t="s">
        <v>28</v>
      </c>
      <c r="R8854" t="s">
        <v>26</v>
      </c>
      <c r="AB8854">
        <f t="shared" si="177"/>
        <v>2880.7</v>
      </c>
    </row>
    <row r="8855" spans="1:28" x14ac:dyDescent="0.25">
      <c r="A8855" t="s">
        <v>4138</v>
      </c>
      <c r="B8855" t="s">
        <v>3946</v>
      </c>
      <c r="C8855" s="1">
        <v>0.4858912037037037</v>
      </c>
      <c r="D8855">
        <v>325</v>
      </c>
      <c r="E8855" s="2">
        <v>3.6188159722222224E-2</v>
      </c>
      <c r="F8855" s="1">
        <v>3.6180555555555556E-2</v>
      </c>
      <c r="G8855">
        <v>657</v>
      </c>
      <c r="H8855">
        <v>3126.66</v>
      </c>
      <c r="I8855">
        <v>0</v>
      </c>
      <c r="J8855" t="s">
        <v>4112</v>
      </c>
      <c r="K8855" t="s">
        <v>22</v>
      </c>
      <c r="L8855">
        <v>1</v>
      </c>
      <c r="N8855" t="s">
        <v>23</v>
      </c>
      <c r="O8855" t="s">
        <v>33</v>
      </c>
      <c r="P8855" t="s">
        <v>28</v>
      </c>
      <c r="R8855" t="s">
        <v>26</v>
      </c>
      <c r="AB8855">
        <f t="shared" si="177"/>
        <v>2880.7</v>
      </c>
    </row>
    <row r="8856" spans="1:28" x14ac:dyDescent="0.25">
      <c r="A8856" t="s">
        <v>4139</v>
      </c>
      <c r="B8856" t="s">
        <v>3946</v>
      </c>
      <c r="C8856" s="1">
        <v>0.48797453703703703</v>
      </c>
      <c r="D8856">
        <v>227</v>
      </c>
      <c r="E8856" s="2">
        <v>3.8270358796296297E-2</v>
      </c>
      <c r="F8856" s="1">
        <v>3.8263888888888889E-2</v>
      </c>
      <c r="G8856">
        <v>559</v>
      </c>
      <c r="H8856">
        <v>3306.56</v>
      </c>
      <c r="I8856">
        <v>0</v>
      </c>
      <c r="J8856" t="s">
        <v>4112</v>
      </c>
      <c r="K8856" t="s">
        <v>22</v>
      </c>
      <c r="L8856">
        <v>1</v>
      </c>
      <c r="N8856" t="s">
        <v>23</v>
      </c>
      <c r="O8856" t="s">
        <v>31</v>
      </c>
      <c r="P8856" t="s">
        <v>28</v>
      </c>
      <c r="R8856" t="s">
        <v>26</v>
      </c>
      <c r="S8856">
        <v>22</v>
      </c>
      <c r="T8856">
        <v>17.100000000000001</v>
      </c>
      <c r="U8856">
        <v>17.2</v>
      </c>
      <c r="V8856">
        <v>4.9000000000000004</v>
      </c>
      <c r="W8856">
        <v>4.8</v>
      </c>
      <c r="AB8856">
        <f t="shared" si="177"/>
        <v>3060.6</v>
      </c>
    </row>
    <row r="8857" spans="1:28" x14ac:dyDescent="0.25">
      <c r="A8857" t="s">
        <v>4139</v>
      </c>
      <c r="B8857" t="s">
        <v>3946</v>
      </c>
      <c r="C8857" s="1">
        <v>0.48797453703703703</v>
      </c>
      <c r="D8857">
        <v>227</v>
      </c>
      <c r="E8857" s="2">
        <v>3.8270358796296297E-2</v>
      </c>
      <c r="F8857" s="1">
        <v>3.8263888888888889E-2</v>
      </c>
      <c r="G8857">
        <v>559</v>
      </c>
      <c r="H8857">
        <v>3306.56</v>
      </c>
      <c r="I8857">
        <v>0</v>
      </c>
      <c r="J8857" t="s">
        <v>4112</v>
      </c>
      <c r="K8857" t="s">
        <v>22</v>
      </c>
      <c r="L8857">
        <v>1</v>
      </c>
      <c r="N8857" t="s">
        <v>23</v>
      </c>
      <c r="O8857" t="s">
        <v>36</v>
      </c>
      <c r="P8857" t="s">
        <v>28</v>
      </c>
      <c r="R8857" t="s">
        <v>26</v>
      </c>
      <c r="S8857">
        <v>21.9</v>
      </c>
      <c r="T8857">
        <v>17.100000000000001</v>
      </c>
      <c r="U8857">
        <v>17.2</v>
      </c>
      <c r="V8857">
        <v>4.8</v>
      </c>
      <c r="W8857">
        <v>4.7</v>
      </c>
      <c r="AB8857">
        <f t="shared" si="177"/>
        <v>3060.6</v>
      </c>
    </row>
    <row r="8858" spans="1:28" x14ac:dyDescent="0.25">
      <c r="A8858" t="s">
        <v>4139</v>
      </c>
      <c r="B8858" t="s">
        <v>3946</v>
      </c>
      <c r="C8858" s="1">
        <v>0.48797453703703703</v>
      </c>
      <c r="D8858">
        <v>227</v>
      </c>
      <c r="E8858" s="2">
        <v>3.8270358796296297E-2</v>
      </c>
      <c r="F8858" s="1">
        <v>3.8263888888888889E-2</v>
      </c>
      <c r="G8858">
        <v>559</v>
      </c>
      <c r="H8858">
        <v>3306.56</v>
      </c>
      <c r="I8858">
        <v>0</v>
      </c>
      <c r="J8858" t="s">
        <v>4112</v>
      </c>
      <c r="K8858" t="s">
        <v>22</v>
      </c>
      <c r="L8858">
        <v>1</v>
      </c>
      <c r="N8858" t="s">
        <v>23</v>
      </c>
      <c r="O8858" t="s">
        <v>46</v>
      </c>
      <c r="P8858" t="s">
        <v>28</v>
      </c>
      <c r="R8858" t="s">
        <v>26</v>
      </c>
      <c r="AB8858">
        <f t="shared" si="177"/>
        <v>3060.6</v>
      </c>
    </row>
    <row r="8859" spans="1:28" x14ac:dyDescent="0.25">
      <c r="A8859" t="s">
        <v>4139</v>
      </c>
      <c r="B8859" t="s">
        <v>3946</v>
      </c>
      <c r="C8859" s="1">
        <v>0.48797453703703703</v>
      </c>
      <c r="D8859">
        <v>227</v>
      </c>
      <c r="E8859" s="2">
        <v>3.8270358796296297E-2</v>
      </c>
      <c r="F8859" s="1">
        <v>3.8263888888888889E-2</v>
      </c>
      <c r="G8859">
        <v>559</v>
      </c>
      <c r="H8859">
        <v>3306.56</v>
      </c>
      <c r="I8859">
        <v>0</v>
      </c>
      <c r="J8859" t="s">
        <v>4112</v>
      </c>
      <c r="K8859" t="s">
        <v>22</v>
      </c>
      <c r="L8859">
        <v>1</v>
      </c>
      <c r="N8859" t="s">
        <v>23</v>
      </c>
      <c r="O8859" t="s">
        <v>42</v>
      </c>
      <c r="P8859" t="s">
        <v>28</v>
      </c>
      <c r="R8859" t="s">
        <v>26</v>
      </c>
      <c r="AB8859">
        <f t="shared" si="177"/>
        <v>3060.6</v>
      </c>
    </row>
    <row r="8860" spans="1:28" x14ac:dyDescent="0.25">
      <c r="A8860" t="s">
        <v>4139</v>
      </c>
      <c r="B8860" t="s">
        <v>3946</v>
      </c>
      <c r="C8860" s="1">
        <v>0.48797453703703703</v>
      </c>
      <c r="D8860">
        <v>227</v>
      </c>
      <c r="E8860" s="2">
        <v>3.8270358796296297E-2</v>
      </c>
      <c r="F8860" s="1">
        <v>3.8263888888888889E-2</v>
      </c>
      <c r="G8860">
        <v>559</v>
      </c>
      <c r="H8860">
        <v>3306.56</v>
      </c>
      <c r="I8860">
        <v>0</v>
      </c>
      <c r="J8860" t="s">
        <v>4112</v>
      </c>
      <c r="K8860" t="s">
        <v>22</v>
      </c>
      <c r="L8860">
        <v>1</v>
      </c>
      <c r="N8860" t="s">
        <v>23</v>
      </c>
      <c r="O8860" t="s">
        <v>33</v>
      </c>
      <c r="P8860" t="s">
        <v>28</v>
      </c>
      <c r="R8860" t="s">
        <v>26</v>
      </c>
      <c r="AB8860">
        <f t="shared" si="177"/>
        <v>3060.6</v>
      </c>
    </row>
    <row r="8861" spans="1:28" x14ac:dyDescent="0.25">
      <c r="A8861" t="s">
        <v>4140</v>
      </c>
      <c r="B8861" t="s">
        <v>3946</v>
      </c>
      <c r="C8861" s="1">
        <v>0.49005787037037035</v>
      </c>
      <c r="D8861">
        <v>563</v>
      </c>
      <c r="E8861" s="2">
        <v>4.0357581018518517E-2</v>
      </c>
      <c r="F8861" s="1">
        <v>4.0347222222222222E-2</v>
      </c>
      <c r="G8861">
        <v>895</v>
      </c>
      <c r="H8861">
        <v>3486.9</v>
      </c>
      <c r="I8861">
        <v>0</v>
      </c>
      <c r="J8861" t="s">
        <v>4112</v>
      </c>
      <c r="K8861" t="s">
        <v>22</v>
      </c>
      <c r="L8861">
        <v>1</v>
      </c>
      <c r="N8861" t="s">
        <v>23</v>
      </c>
      <c r="O8861" t="s">
        <v>31</v>
      </c>
      <c r="P8861" t="s">
        <v>28</v>
      </c>
      <c r="R8861" t="s">
        <v>26</v>
      </c>
      <c r="S8861">
        <v>22.8</v>
      </c>
      <c r="T8861">
        <v>17.100000000000001</v>
      </c>
      <c r="U8861">
        <v>17.2</v>
      </c>
      <c r="V8861">
        <v>5.7</v>
      </c>
      <c r="W8861">
        <v>5.6</v>
      </c>
      <c r="AB8861">
        <f t="shared" si="177"/>
        <v>3240.94</v>
      </c>
    </row>
    <row r="8862" spans="1:28" x14ac:dyDescent="0.25">
      <c r="A8862" t="s">
        <v>4140</v>
      </c>
      <c r="B8862" t="s">
        <v>3946</v>
      </c>
      <c r="C8862" s="1">
        <v>0.49005787037037035</v>
      </c>
      <c r="D8862">
        <v>563</v>
      </c>
      <c r="E8862" s="2">
        <v>4.0357581018518517E-2</v>
      </c>
      <c r="F8862" s="1">
        <v>4.0347222222222222E-2</v>
      </c>
      <c r="G8862">
        <v>895</v>
      </c>
      <c r="H8862">
        <v>3486.9</v>
      </c>
      <c r="I8862">
        <v>0</v>
      </c>
      <c r="J8862" t="s">
        <v>4112</v>
      </c>
      <c r="K8862" t="s">
        <v>22</v>
      </c>
      <c r="L8862">
        <v>1</v>
      </c>
      <c r="N8862" t="s">
        <v>23</v>
      </c>
      <c r="O8862" t="s">
        <v>36</v>
      </c>
      <c r="P8862" t="s">
        <v>28</v>
      </c>
      <c r="R8862" t="s">
        <v>26</v>
      </c>
      <c r="S8862">
        <v>22.7</v>
      </c>
      <c r="T8862">
        <v>17.100000000000001</v>
      </c>
      <c r="U8862">
        <v>17.2</v>
      </c>
      <c r="V8862">
        <v>5.6</v>
      </c>
      <c r="W8862">
        <v>5.5</v>
      </c>
      <c r="AB8862">
        <f t="shared" si="177"/>
        <v>3240.94</v>
      </c>
    </row>
    <row r="8863" spans="1:28" x14ac:dyDescent="0.25">
      <c r="A8863" t="s">
        <v>4140</v>
      </c>
      <c r="B8863" t="s">
        <v>3946</v>
      </c>
      <c r="C8863" s="1">
        <v>0.49005787037037035</v>
      </c>
      <c r="D8863">
        <v>563</v>
      </c>
      <c r="E8863" s="2">
        <v>4.0357581018518517E-2</v>
      </c>
      <c r="F8863" s="1">
        <v>4.0347222222222222E-2</v>
      </c>
      <c r="G8863">
        <v>895</v>
      </c>
      <c r="H8863">
        <v>3486.9</v>
      </c>
      <c r="I8863">
        <v>0</v>
      </c>
      <c r="J8863" t="s">
        <v>4112</v>
      </c>
      <c r="K8863" t="s">
        <v>22</v>
      </c>
      <c r="L8863">
        <v>1</v>
      </c>
      <c r="N8863" t="s">
        <v>23</v>
      </c>
      <c r="O8863" t="s">
        <v>46</v>
      </c>
      <c r="P8863" t="s">
        <v>28</v>
      </c>
      <c r="R8863" t="s">
        <v>26</v>
      </c>
      <c r="S8863">
        <v>17.8</v>
      </c>
      <c r="T8863">
        <v>17.100000000000001</v>
      </c>
      <c r="U8863">
        <v>17.2</v>
      </c>
      <c r="V8863">
        <v>0.7</v>
      </c>
      <c r="W8863">
        <v>0.6</v>
      </c>
      <c r="AB8863">
        <f t="shared" si="177"/>
        <v>3240.94</v>
      </c>
    </row>
    <row r="8864" spans="1:28" x14ac:dyDescent="0.25">
      <c r="A8864" t="s">
        <v>4140</v>
      </c>
      <c r="B8864" t="s">
        <v>3946</v>
      </c>
      <c r="C8864" s="1">
        <v>0.49005787037037035</v>
      </c>
      <c r="D8864">
        <v>563</v>
      </c>
      <c r="E8864" s="2">
        <v>4.0357581018518517E-2</v>
      </c>
      <c r="F8864" s="1">
        <v>4.0347222222222222E-2</v>
      </c>
      <c r="G8864">
        <v>895</v>
      </c>
      <c r="H8864">
        <v>3486.9</v>
      </c>
      <c r="I8864">
        <v>0</v>
      </c>
      <c r="J8864" t="s">
        <v>4112</v>
      </c>
      <c r="K8864" t="s">
        <v>22</v>
      </c>
      <c r="L8864">
        <v>1</v>
      </c>
      <c r="N8864" t="s">
        <v>23</v>
      </c>
      <c r="O8864" t="s">
        <v>42</v>
      </c>
      <c r="P8864" t="s">
        <v>28</v>
      </c>
      <c r="R8864" t="s">
        <v>26</v>
      </c>
      <c r="S8864">
        <v>17.7</v>
      </c>
      <c r="T8864">
        <v>17.100000000000001</v>
      </c>
      <c r="U8864">
        <v>17.2</v>
      </c>
      <c r="V8864">
        <v>0.6</v>
      </c>
      <c r="W8864">
        <v>0.5</v>
      </c>
      <c r="AB8864">
        <f t="shared" si="177"/>
        <v>3240.94</v>
      </c>
    </row>
    <row r="8865" spans="1:28" x14ac:dyDescent="0.25">
      <c r="A8865" t="s">
        <v>4140</v>
      </c>
      <c r="B8865" t="s">
        <v>3946</v>
      </c>
      <c r="C8865" s="1">
        <v>0.49005787037037035</v>
      </c>
      <c r="D8865">
        <v>563</v>
      </c>
      <c r="E8865" s="2">
        <v>4.0357581018518517E-2</v>
      </c>
      <c r="F8865" s="1">
        <v>4.0347222222222222E-2</v>
      </c>
      <c r="G8865">
        <v>895</v>
      </c>
      <c r="H8865">
        <v>3486.9</v>
      </c>
      <c r="I8865">
        <v>0</v>
      </c>
      <c r="J8865" t="s">
        <v>4112</v>
      </c>
      <c r="K8865" t="s">
        <v>22</v>
      </c>
      <c r="L8865">
        <v>1</v>
      </c>
      <c r="N8865" t="s">
        <v>23</v>
      </c>
      <c r="O8865" t="s">
        <v>33</v>
      </c>
      <c r="P8865" t="s">
        <v>28</v>
      </c>
      <c r="R8865" t="s">
        <v>26</v>
      </c>
      <c r="AB8865">
        <f t="shared" si="177"/>
        <v>3240.94</v>
      </c>
    </row>
    <row r="8866" spans="1:28" x14ac:dyDescent="0.25">
      <c r="A8866" t="s">
        <v>4141</v>
      </c>
      <c r="B8866" t="s">
        <v>3946</v>
      </c>
      <c r="C8866" s="1">
        <v>0.49212962962962964</v>
      </c>
      <c r="D8866">
        <v>998</v>
      </c>
      <c r="E8866" s="2">
        <v>4.2434374999999996E-2</v>
      </c>
      <c r="F8866" s="1">
        <v>4.2430555555555555E-2</v>
      </c>
      <c r="G8866">
        <v>330</v>
      </c>
      <c r="H8866">
        <v>3666.33</v>
      </c>
      <c r="I8866">
        <v>0</v>
      </c>
      <c r="J8866" t="s">
        <v>4112</v>
      </c>
      <c r="K8866" t="s">
        <v>22</v>
      </c>
      <c r="L8866">
        <v>1</v>
      </c>
      <c r="N8866" t="s">
        <v>23</v>
      </c>
      <c r="O8866" t="s">
        <v>31</v>
      </c>
      <c r="P8866" t="s">
        <v>28</v>
      </c>
      <c r="R8866" t="s">
        <v>26</v>
      </c>
      <c r="S8866">
        <v>22.8</v>
      </c>
      <c r="T8866">
        <v>17.100000000000001</v>
      </c>
      <c r="U8866">
        <v>17.2</v>
      </c>
      <c r="V8866">
        <v>5.7</v>
      </c>
      <c r="W8866">
        <v>5.6</v>
      </c>
      <c r="AB8866">
        <f t="shared" si="177"/>
        <v>3420.37</v>
      </c>
    </row>
    <row r="8867" spans="1:28" x14ac:dyDescent="0.25">
      <c r="A8867" t="s">
        <v>4141</v>
      </c>
      <c r="B8867" t="s">
        <v>3946</v>
      </c>
      <c r="C8867" s="1">
        <v>0.49212962962962964</v>
      </c>
      <c r="D8867">
        <v>998</v>
      </c>
      <c r="E8867" s="2">
        <v>4.2434374999999996E-2</v>
      </c>
      <c r="F8867" s="1">
        <v>4.2430555555555555E-2</v>
      </c>
      <c r="G8867">
        <v>330</v>
      </c>
      <c r="H8867">
        <v>3666.33</v>
      </c>
      <c r="I8867">
        <v>0</v>
      </c>
      <c r="J8867" t="s">
        <v>4112</v>
      </c>
      <c r="K8867" t="s">
        <v>22</v>
      </c>
      <c r="L8867">
        <v>1</v>
      </c>
      <c r="N8867" t="s">
        <v>23</v>
      </c>
      <c r="O8867" t="s">
        <v>36</v>
      </c>
      <c r="P8867" t="s">
        <v>28</v>
      </c>
      <c r="R8867" t="s">
        <v>26</v>
      </c>
      <c r="S8867">
        <v>23.7</v>
      </c>
      <c r="T8867">
        <v>17.100000000000001</v>
      </c>
      <c r="U8867">
        <v>17.2</v>
      </c>
      <c r="V8867">
        <v>6.6</v>
      </c>
      <c r="W8867">
        <v>6.5</v>
      </c>
      <c r="AB8867">
        <f t="shared" si="177"/>
        <v>3420.37</v>
      </c>
    </row>
    <row r="8868" spans="1:28" x14ac:dyDescent="0.25">
      <c r="A8868" t="s">
        <v>4141</v>
      </c>
      <c r="B8868" t="s">
        <v>3946</v>
      </c>
      <c r="C8868" s="1">
        <v>0.49212962962962964</v>
      </c>
      <c r="D8868">
        <v>998</v>
      </c>
      <c r="E8868" s="2">
        <v>4.2434374999999996E-2</v>
      </c>
      <c r="F8868" s="1">
        <v>4.2430555555555555E-2</v>
      </c>
      <c r="G8868">
        <v>330</v>
      </c>
      <c r="H8868">
        <v>3666.33</v>
      </c>
      <c r="I8868">
        <v>0</v>
      </c>
      <c r="J8868" t="s">
        <v>4112</v>
      </c>
      <c r="K8868" t="s">
        <v>22</v>
      </c>
      <c r="L8868">
        <v>1</v>
      </c>
      <c r="N8868" t="s">
        <v>23</v>
      </c>
      <c r="O8868" t="s">
        <v>24</v>
      </c>
      <c r="P8868" t="s">
        <v>28</v>
      </c>
      <c r="R8868" t="s">
        <v>26</v>
      </c>
      <c r="AB8868">
        <f t="shared" si="177"/>
        <v>3420.37</v>
      </c>
    </row>
    <row r="8869" spans="1:28" x14ac:dyDescent="0.25">
      <c r="A8869" t="s">
        <v>4141</v>
      </c>
      <c r="B8869" t="s">
        <v>3946</v>
      </c>
      <c r="C8869" s="1">
        <v>0.49212962962962964</v>
      </c>
      <c r="D8869">
        <v>998</v>
      </c>
      <c r="E8869" s="2">
        <v>4.2434374999999996E-2</v>
      </c>
      <c r="F8869" s="1">
        <v>4.2430555555555555E-2</v>
      </c>
      <c r="G8869">
        <v>330</v>
      </c>
      <c r="H8869">
        <v>3666.33</v>
      </c>
      <c r="I8869">
        <v>0</v>
      </c>
      <c r="J8869" t="s">
        <v>4112</v>
      </c>
      <c r="K8869" t="s">
        <v>22</v>
      </c>
      <c r="L8869">
        <v>1</v>
      </c>
      <c r="N8869" t="s">
        <v>23</v>
      </c>
      <c r="O8869" t="s">
        <v>46</v>
      </c>
      <c r="P8869" t="s">
        <v>28</v>
      </c>
      <c r="R8869" t="s">
        <v>26</v>
      </c>
      <c r="S8869">
        <v>17.899999999999999</v>
      </c>
      <c r="T8869">
        <v>17.100000000000001</v>
      </c>
      <c r="U8869">
        <v>17.2</v>
      </c>
      <c r="V8869">
        <v>0.8</v>
      </c>
      <c r="W8869">
        <v>0.7</v>
      </c>
      <c r="AB8869">
        <f t="shared" si="177"/>
        <v>3420.37</v>
      </c>
    </row>
    <row r="8870" spans="1:28" x14ac:dyDescent="0.25">
      <c r="A8870" t="s">
        <v>4141</v>
      </c>
      <c r="B8870" t="s">
        <v>3946</v>
      </c>
      <c r="C8870" s="1">
        <v>0.49212962962962964</v>
      </c>
      <c r="D8870">
        <v>998</v>
      </c>
      <c r="E8870" s="2">
        <v>4.2434374999999996E-2</v>
      </c>
      <c r="F8870" s="1">
        <v>4.2430555555555555E-2</v>
      </c>
      <c r="G8870">
        <v>330</v>
      </c>
      <c r="H8870">
        <v>3666.33</v>
      </c>
      <c r="I8870">
        <v>0</v>
      </c>
      <c r="J8870" t="s">
        <v>4112</v>
      </c>
      <c r="K8870" t="s">
        <v>22</v>
      </c>
      <c r="L8870">
        <v>1</v>
      </c>
      <c r="N8870" t="s">
        <v>23</v>
      </c>
      <c r="O8870" t="s">
        <v>42</v>
      </c>
      <c r="P8870" t="s">
        <v>28</v>
      </c>
      <c r="R8870" t="s">
        <v>26</v>
      </c>
      <c r="S8870">
        <v>17.600000000000001</v>
      </c>
      <c r="T8870">
        <v>17.100000000000001</v>
      </c>
      <c r="U8870">
        <v>17.2</v>
      </c>
      <c r="V8870">
        <v>0.5</v>
      </c>
      <c r="W8870">
        <v>0.4</v>
      </c>
      <c r="AB8870">
        <f t="shared" si="177"/>
        <v>3420.37</v>
      </c>
    </row>
    <row r="8871" spans="1:28" x14ac:dyDescent="0.25">
      <c r="A8871" t="s">
        <v>4141</v>
      </c>
      <c r="B8871" t="s">
        <v>3946</v>
      </c>
      <c r="C8871" s="1">
        <v>0.49212962962962964</v>
      </c>
      <c r="D8871">
        <v>998</v>
      </c>
      <c r="E8871" s="2">
        <v>4.2434374999999996E-2</v>
      </c>
      <c r="F8871" s="1">
        <v>4.2430555555555555E-2</v>
      </c>
      <c r="G8871">
        <v>330</v>
      </c>
      <c r="H8871">
        <v>3666.33</v>
      </c>
      <c r="I8871">
        <v>0</v>
      </c>
      <c r="J8871" t="s">
        <v>4112</v>
      </c>
      <c r="K8871" t="s">
        <v>22</v>
      </c>
      <c r="L8871">
        <v>1</v>
      </c>
      <c r="N8871" t="s">
        <v>23</v>
      </c>
      <c r="O8871" t="s">
        <v>33</v>
      </c>
      <c r="P8871" t="s">
        <v>28</v>
      </c>
      <c r="R8871" t="s">
        <v>26</v>
      </c>
      <c r="AB8871">
        <f t="shared" si="177"/>
        <v>3420.37</v>
      </c>
    </row>
    <row r="8872" spans="1:28" x14ac:dyDescent="0.25">
      <c r="A8872" t="s">
        <v>4142</v>
      </c>
      <c r="B8872" t="s">
        <v>3946</v>
      </c>
      <c r="C8872" s="1">
        <v>0.49421296296296297</v>
      </c>
      <c r="D8872">
        <v>933</v>
      </c>
      <c r="E8872" s="2">
        <v>4.4516956018518516E-2</v>
      </c>
      <c r="F8872" s="1">
        <v>4.4513888888888888E-2</v>
      </c>
      <c r="G8872">
        <v>265</v>
      </c>
      <c r="H8872">
        <v>3846.27</v>
      </c>
      <c r="I8872">
        <v>0</v>
      </c>
      <c r="J8872" t="s">
        <v>4112</v>
      </c>
      <c r="K8872" t="s">
        <v>22</v>
      </c>
      <c r="L8872">
        <v>1</v>
      </c>
      <c r="N8872" t="s">
        <v>23</v>
      </c>
      <c r="O8872" t="s">
        <v>31</v>
      </c>
      <c r="P8872" t="s">
        <v>28</v>
      </c>
      <c r="R8872" t="s">
        <v>26</v>
      </c>
      <c r="S8872">
        <v>24.3</v>
      </c>
      <c r="T8872">
        <v>17.2</v>
      </c>
      <c r="U8872">
        <v>17.3</v>
      </c>
      <c r="V8872">
        <v>7.1</v>
      </c>
      <c r="W8872">
        <v>7</v>
      </c>
      <c r="AB8872">
        <f t="shared" si="177"/>
        <v>3600.31</v>
      </c>
    </row>
    <row r="8873" spans="1:28" x14ac:dyDescent="0.25">
      <c r="A8873" t="s">
        <v>4142</v>
      </c>
      <c r="B8873" t="s">
        <v>3946</v>
      </c>
      <c r="C8873" s="1">
        <v>0.49421296296296297</v>
      </c>
      <c r="D8873">
        <v>933</v>
      </c>
      <c r="E8873" s="2">
        <v>4.4516956018518516E-2</v>
      </c>
      <c r="F8873" s="1">
        <v>4.4513888888888888E-2</v>
      </c>
      <c r="G8873">
        <v>265</v>
      </c>
      <c r="H8873">
        <v>3846.27</v>
      </c>
      <c r="I8873">
        <v>0</v>
      </c>
      <c r="J8873" t="s">
        <v>4112</v>
      </c>
      <c r="K8873" t="s">
        <v>22</v>
      </c>
      <c r="L8873">
        <v>1</v>
      </c>
      <c r="N8873" t="s">
        <v>23</v>
      </c>
      <c r="O8873" t="s">
        <v>36</v>
      </c>
      <c r="P8873" t="s">
        <v>28</v>
      </c>
      <c r="R8873" t="s">
        <v>26</v>
      </c>
      <c r="S8873">
        <v>24.4</v>
      </c>
      <c r="T8873">
        <v>17.2</v>
      </c>
      <c r="U8873">
        <v>17.3</v>
      </c>
      <c r="V8873">
        <v>7.2</v>
      </c>
      <c r="W8873">
        <v>7.1</v>
      </c>
      <c r="AB8873">
        <f t="shared" si="177"/>
        <v>3600.31</v>
      </c>
    </row>
    <row r="8874" spans="1:28" x14ac:dyDescent="0.25">
      <c r="A8874" t="s">
        <v>4142</v>
      </c>
      <c r="B8874" t="s">
        <v>3946</v>
      </c>
      <c r="C8874" s="1">
        <v>0.49421296296296297</v>
      </c>
      <c r="D8874">
        <v>933</v>
      </c>
      <c r="E8874" s="2">
        <v>4.4516956018518516E-2</v>
      </c>
      <c r="F8874" s="1">
        <v>4.4513888888888888E-2</v>
      </c>
      <c r="G8874">
        <v>265</v>
      </c>
      <c r="H8874">
        <v>3846.27</v>
      </c>
      <c r="I8874">
        <v>0</v>
      </c>
      <c r="J8874" t="s">
        <v>4112</v>
      </c>
      <c r="K8874" t="s">
        <v>22</v>
      </c>
      <c r="L8874">
        <v>1</v>
      </c>
      <c r="N8874" t="s">
        <v>23</v>
      </c>
      <c r="O8874" t="s">
        <v>24</v>
      </c>
      <c r="P8874" t="s">
        <v>28</v>
      </c>
      <c r="R8874" t="s">
        <v>26</v>
      </c>
      <c r="AB8874">
        <f t="shared" si="177"/>
        <v>3600.31</v>
      </c>
    </row>
    <row r="8875" spans="1:28" x14ac:dyDescent="0.25">
      <c r="A8875" t="s">
        <v>4142</v>
      </c>
      <c r="B8875" t="s">
        <v>3946</v>
      </c>
      <c r="C8875" s="1">
        <v>0.49421296296296297</v>
      </c>
      <c r="D8875">
        <v>933</v>
      </c>
      <c r="E8875" s="2">
        <v>4.4516956018518516E-2</v>
      </c>
      <c r="F8875" s="1">
        <v>4.4513888888888888E-2</v>
      </c>
      <c r="G8875">
        <v>265</v>
      </c>
      <c r="H8875">
        <v>3846.27</v>
      </c>
      <c r="I8875">
        <v>0</v>
      </c>
      <c r="J8875" t="s">
        <v>4112</v>
      </c>
      <c r="K8875" t="s">
        <v>22</v>
      </c>
      <c r="L8875">
        <v>1</v>
      </c>
      <c r="N8875" t="s">
        <v>23</v>
      </c>
      <c r="O8875" t="s">
        <v>46</v>
      </c>
      <c r="P8875" t="s">
        <v>28</v>
      </c>
      <c r="R8875" t="s">
        <v>26</v>
      </c>
      <c r="S8875">
        <v>18.2</v>
      </c>
      <c r="T8875">
        <v>17.2</v>
      </c>
      <c r="U8875">
        <v>17.3</v>
      </c>
      <c r="V8875">
        <v>1</v>
      </c>
      <c r="W8875">
        <v>0.9</v>
      </c>
      <c r="AB8875">
        <f t="shared" si="177"/>
        <v>3600.31</v>
      </c>
    </row>
    <row r="8876" spans="1:28" x14ac:dyDescent="0.25">
      <c r="A8876" t="s">
        <v>4142</v>
      </c>
      <c r="B8876" t="s">
        <v>3946</v>
      </c>
      <c r="C8876" s="1">
        <v>0.49421296296296297</v>
      </c>
      <c r="D8876">
        <v>933</v>
      </c>
      <c r="E8876" s="2">
        <v>4.4516956018518516E-2</v>
      </c>
      <c r="F8876" s="1">
        <v>4.4513888888888888E-2</v>
      </c>
      <c r="G8876">
        <v>265</v>
      </c>
      <c r="H8876">
        <v>3846.27</v>
      </c>
      <c r="I8876">
        <v>0</v>
      </c>
      <c r="J8876" t="s">
        <v>4112</v>
      </c>
      <c r="K8876" t="s">
        <v>22</v>
      </c>
      <c r="L8876">
        <v>1</v>
      </c>
      <c r="N8876" t="s">
        <v>23</v>
      </c>
      <c r="O8876" t="s">
        <v>42</v>
      </c>
      <c r="P8876" t="s">
        <v>28</v>
      </c>
      <c r="R8876" t="s">
        <v>26</v>
      </c>
      <c r="S8876">
        <v>17.600000000000001</v>
      </c>
      <c r="T8876">
        <v>17.2</v>
      </c>
      <c r="U8876">
        <v>17.3</v>
      </c>
      <c r="V8876">
        <v>0.4</v>
      </c>
      <c r="W8876">
        <v>0.3</v>
      </c>
      <c r="AB8876">
        <f t="shared" si="177"/>
        <v>3600.31</v>
      </c>
    </row>
    <row r="8877" spans="1:28" x14ac:dyDescent="0.25">
      <c r="A8877" t="s">
        <v>4142</v>
      </c>
      <c r="B8877" t="s">
        <v>3946</v>
      </c>
      <c r="C8877" s="1">
        <v>0.49421296296296297</v>
      </c>
      <c r="D8877">
        <v>933</v>
      </c>
      <c r="E8877" s="2">
        <v>4.4516956018518516E-2</v>
      </c>
      <c r="F8877" s="1">
        <v>4.4513888888888888E-2</v>
      </c>
      <c r="G8877">
        <v>265</v>
      </c>
      <c r="H8877">
        <v>3846.27</v>
      </c>
      <c r="I8877">
        <v>0</v>
      </c>
      <c r="J8877" t="s">
        <v>4112</v>
      </c>
      <c r="K8877" t="s">
        <v>22</v>
      </c>
      <c r="L8877">
        <v>1</v>
      </c>
      <c r="N8877" t="s">
        <v>23</v>
      </c>
      <c r="O8877" t="s">
        <v>33</v>
      </c>
      <c r="P8877" t="s">
        <v>28</v>
      </c>
      <c r="R8877" t="s">
        <v>26</v>
      </c>
      <c r="AB8877">
        <f t="shared" si="177"/>
        <v>3600.31</v>
      </c>
    </row>
    <row r="8878" spans="1:28" x14ac:dyDescent="0.25">
      <c r="A8878" t="s">
        <v>4143</v>
      </c>
      <c r="B8878" t="s">
        <v>3946</v>
      </c>
      <c r="C8878" s="1">
        <v>0.49629629629629629</v>
      </c>
      <c r="D8878">
        <v>869</v>
      </c>
      <c r="E8878" s="2">
        <v>4.6599548611111118E-2</v>
      </c>
      <c r="F8878" s="1">
        <v>4.6597222222222227E-2</v>
      </c>
      <c r="G8878">
        <v>201</v>
      </c>
      <c r="H8878">
        <v>4026.2</v>
      </c>
      <c r="I8878">
        <v>0</v>
      </c>
      <c r="J8878" t="s">
        <v>4112</v>
      </c>
      <c r="K8878" t="s">
        <v>22</v>
      </c>
      <c r="L8878">
        <v>1</v>
      </c>
      <c r="N8878" t="s">
        <v>23</v>
      </c>
      <c r="O8878" t="s">
        <v>31</v>
      </c>
      <c r="P8878" t="s">
        <v>28</v>
      </c>
      <c r="R8878" t="s">
        <v>26</v>
      </c>
      <c r="S8878">
        <v>23</v>
      </c>
      <c r="T8878">
        <v>17.2</v>
      </c>
      <c r="U8878">
        <v>17.3</v>
      </c>
      <c r="V8878">
        <v>5.8</v>
      </c>
      <c r="W8878">
        <v>5.7</v>
      </c>
      <c r="AB8878">
        <f t="shared" si="177"/>
        <v>3780.24</v>
      </c>
    </row>
    <row r="8879" spans="1:28" x14ac:dyDescent="0.25">
      <c r="A8879" t="s">
        <v>4143</v>
      </c>
      <c r="B8879" t="s">
        <v>3946</v>
      </c>
      <c r="C8879" s="1">
        <v>0.49629629629629629</v>
      </c>
      <c r="D8879">
        <v>869</v>
      </c>
      <c r="E8879" s="2">
        <v>4.6599548611111118E-2</v>
      </c>
      <c r="F8879" s="1">
        <v>4.6597222222222227E-2</v>
      </c>
      <c r="G8879">
        <v>201</v>
      </c>
      <c r="H8879">
        <v>4026.2</v>
      </c>
      <c r="I8879">
        <v>0</v>
      </c>
      <c r="J8879" t="s">
        <v>4112</v>
      </c>
      <c r="K8879" t="s">
        <v>22</v>
      </c>
      <c r="L8879">
        <v>1</v>
      </c>
      <c r="N8879" t="s">
        <v>23</v>
      </c>
      <c r="O8879" t="s">
        <v>36</v>
      </c>
      <c r="P8879" t="s">
        <v>28</v>
      </c>
      <c r="R8879" t="s">
        <v>26</v>
      </c>
      <c r="S8879">
        <v>23.2</v>
      </c>
      <c r="T8879">
        <v>17.2</v>
      </c>
      <c r="U8879">
        <v>17.3</v>
      </c>
      <c r="V8879">
        <v>6</v>
      </c>
      <c r="W8879">
        <v>5.9</v>
      </c>
      <c r="AB8879">
        <f t="shared" si="177"/>
        <v>3780.24</v>
      </c>
    </row>
    <row r="8880" spans="1:28" x14ac:dyDescent="0.25">
      <c r="A8880" t="s">
        <v>4143</v>
      </c>
      <c r="B8880" t="s">
        <v>3946</v>
      </c>
      <c r="C8880" s="1">
        <v>0.49629629629629629</v>
      </c>
      <c r="D8880">
        <v>869</v>
      </c>
      <c r="E8880" s="2">
        <v>4.6599548611111118E-2</v>
      </c>
      <c r="F8880" s="1">
        <v>4.6597222222222227E-2</v>
      </c>
      <c r="G8880">
        <v>201</v>
      </c>
      <c r="H8880">
        <v>4026.2</v>
      </c>
      <c r="I8880">
        <v>0</v>
      </c>
      <c r="J8880" t="s">
        <v>4112</v>
      </c>
      <c r="K8880" t="s">
        <v>22</v>
      </c>
      <c r="L8880">
        <v>1</v>
      </c>
      <c r="N8880" t="s">
        <v>23</v>
      </c>
      <c r="O8880" t="s">
        <v>24</v>
      </c>
      <c r="P8880" t="s">
        <v>28</v>
      </c>
      <c r="R8880" t="s">
        <v>26</v>
      </c>
      <c r="S8880">
        <v>19.100000000000001</v>
      </c>
      <c r="T8880">
        <v>17.2</v>
      </c>
      <c r="U8880">
        <v>17.3</v>
      </c>
      <c r="V8880">
        <v>1.9</v>
      </c>
      <c r="W8880">
        <v>1.8</v>
      </c>
      <c r="AB8880">
        <f t="shared" si="177"/>
        <v>3780.24</v>
      </c>
    </row>
    <row r="8881" spans="1:28" x14ac:dyDescent="0.25">
      <c r="A8881" t="s">
        <v>4143</v>
      </c>
      <c r="B8881" t="s">
        <v>3946</v>
      </c>
      <c r="C8881" s="1">
        <v>0.49629629629629629</v>
      </c>
      <c r="D8881">
        <v>869</v>
      </c>
      <c r="E8881" s="2">
        <v>4.6599548611111118E-2</v>
      </c>
      <c r="F8881" s="1">
        <v>4.6597222222222227E-2</v>
      </c>
      <c r="G8881">
        <v>201</v>
      </c>
      <c r="H8881">
        <v>4026.2</v>
      </c>
      <c r="I8881">
        <v>0</v>
      </c>
      <c r="J8881" t="s">
        <v>4112</v>
      </c>
      <c r="K8881" t="s">
        <v>22</v>
      </c>
      <c r="L8881">
        <v>1</v>
      </c>
      <c r="N8881" t="s">
        <v>23</v>
      </c>
      <c r="O8881" t="s">
        <v>46</v>
      </c>
      <c r="P8881" t="s">
        <v>28</v>
      </c>
      <c r="R8881" t="s">
        <v>26</v>
      </c>
      <c r="AB8881">
        <f t="shared" si="177"/>
        <v>3780.24</v>
      </c>
    </row>
    <row r="8882" spans="1:28" x14ac:dyDescent="0.25">
      <c r="A8882" t="s">
        <v>4143</v>
      </c>
      <c r="B8882" t="s">
        <v>3946</v>
      </c>
      <c r="C8882" s="1">
        <v>0.49629629629629629</v>
      </c>
      <c r="D8882">
        <v>869</v>
      </c>
      <c r="E8882" s="2">
        <v>4.6599548611111118E-2</v>
      </c>
      <c r="F8882" s="1">
        <v>4.6597222222222227E-2</v>
      </c>
      <c r="G8882">
        <v>201</v>
      </c>
      <c r="H8882">
        <v>4026.2</v>
      </c>
      <c r="I8882">
        <v>0</v>
      </c>
      <c r="J8882" t="s">
        <v>4112</v>
      </c>
      <c r="K8882" t="s">
        <v>22</v>
      </c>
      <c r="L8882">
        <v>1</v>
      </c>
      <c r="N8882" t="s">
        <v>23</v>
      </c>
      <c r="O8882" t="s">
        <v>42</v>
      </c>
      <c r="P8882" t="s">
        <v>28</v>
      </c>
      <c r="R8882" t="s">
        <v>26</v>
      </c>
      <c r="S8882">
        <v>17.8</v>
      </c>
      <c r="T8882">
        <v>17.2</v>
      </c>
      <c r="U8882">
        <v>17.3</v>
      </c>
      <c r="V8882">
        <v>0.6</v>
      </c>
      <c r="W8882">
        <v>0.5</v>
      </c>
      <c r="AB8882">
        <f t="shared" si="177"/>
        <v>3780.24</v>
      </c>
    </row>
    <row r="8883" spans="1:28" x14ac:dyDescent="0.25">
      <c r="A8883" t="s">
        <v>4143</v>
      </c>
      <c r="B8883" t="s">
        <v>3946</v>
      </c>
      <c r="C8883" s="1">
        <v>0.49629629629629629</v>
      </c>
      <c r="D8883">
        <v>869</v>
      </c>
      <c r="E8883" s="2">
        <v>4.6599548611111118E-2</v>
      </c>
      <c r="F8883" s="1">
        <v>4.6597222222222227E-2</v>
      </c>
      <c r="G8883">
        <v>201</v>
      </c>
      <c r="H8883">
        <v>4026.2</v>
      </c>
      <c r="I8883">
        <v>0</v>
      </c>
      <c r="J8883" t="s">
        <v>4112</v>
      </c>
      <c r="K8883" t="s">
        <v>22</v>
      </c>
      <c r="L8883">
        <v>1</v>
      </c>
      <c r="N8883" t="s">
        <v>23</v>
      </c>
      <c r="O8883" t="s">
        <v>33</v>
      </c>
      <c r="P8883" t="s">
        <v>28</v>
      </c>
      <c r="R8883" t="s">
        <v>26</v>
      </c>
      <c r="AB8883">
        <f t="shared" si="177"/>
        <v>3780.24</v>
      </c>
    </row>
    <row r="8884" spans="1:28" x14ac:dyDescent="0.25">
      <c r="A8884" t="s">
        <v>4144</v>
      </c>
      <c r="B8884" t="s">
        <v>3946</v>
      </c>
      <c r="C8884" s="1">
        <v>0.49839120370370371</v>
      </c>
      <c r="D8884">
        <v>104</v>
      </c>
      <c r="E8884" s="2">
        <v>4.8685613425925922E-2</v>
      </c>
      <c r="F8884" s="1">
        <v>4.868055555555556E-2</v>
      </c>
      <c r="G8884">
        <v>437</v>
      </c>
      <c r="H8884">
        <v>4206.4399999999996</v>
      </c>
      <c r="I8884">
        <v>0</v>
      </c>
      <c r="J8884" t="s">
        <v>4112</v>
      </c>
      <c r="K8884" t="s">
        <v>22</v>
      </c>
      <c r="L8884">
        <v>1</v>
      </c>
      <c r="N8884" t="s">
        <v>23</v>
      </c>
      <c r="O8884" t="s">
        <v>31</v>
      </c>
      <c r="P8884" t="s">
        <v>28</v>
      </c>
      <c r="R8884" t="s">
        <v>26</v>
      </c>
      <c r="S8884">
        <v>22.8</v>
      </c>
      <c r="T8884">
        <v>17.2</v>
      </c>
      <c r="U8884">
        <v>17.3</v>
      </c>
      <c r="V8884">
        <v>5.6</v>
      </c>
      <c r="W8884">
        <v>5.5</v>
      </c>
      <c r="AB8884">
        <f t="shared" si="177"/>
        <v>3960.4799999999996</v>
      </c>
    </row>
    <row r="8885" spans="1:28" x14ac:dyDescent="0.25">
      <c r="A8885" t="s">
        <v>4144</v>
      </c>
      <c r="B8885" t="s">
        <v>3946</v>
      </c>
      <c r="C8885" s="1">
        <v>0.49839120370370371</v>
      </c>
      <c r="D8885">
        <v>104</v>
      </c>
      <c r="E8885" s="2">
        <v>4.8685613425925922E-2</v>
      </c>
      <c r="F8885" s="1">
        <v>4.868055555555556E-2</v>
      </c>
      <c r="G8885">
        <v>437</v>
      </c>
      <c r="H8885">
        <v>4206.4399999999996</v>
      </c>
      <c r="I8885">
        <v>0</v>
      </c>
      <c r="J8885" t="s">
        <v>4112</v>
      </c>
      <c r="K8885" t="s">
        <v>22</v>
      </c>
      <c r="L8885">
        <v>1</v>
      </c>
      <c r="N8885" t="s">
        <v>23</v>
      </c>
      <c r="O8885" t="s">
        <v>36</v>
      </c>
      <c r="P8885" t="s">
        <v>28</v>
      </c>
      <c r="R8885" t="s">
        <v>26</v>
      </c>
      <c r="S8885">
        <v>22.4</v>
      </c>
      <c r="T8885">
        <v>17.2</v>
      </c>
      <c r="U8885">
        <v>17.3</v>
      </c>
      <c r="V8885">
        <v>5.2</v>
      </c>
      <c r="W8885">
        <v>5.0999999999999996</v>
      </c>
      <c r="AB8885">
        <f t="shared" si="177"/>
        <v>3960.4799999999996</v>
      </c>
    </row>
    <row r="8886" spans="1:28" x14ac:dyDescent="0.25">
      <c r="A8886" t="s">
        <v>4144</v>
      </c>
      <c r="B8886" t="s">
        <v>3946</v>
      </c>
      <c r="C8886" s="1">
        <v>0.49839120370370371</v>
      </c>
      <c r="D8886">
        <v>104</v>
      </c>
      <c r="E8886" s="2">
        <v>4.8685613425925922E-2</v>
      </c>
      <c r="F8886" s="1">
        <v>4.868055555555556E-2</v>
      </c>
      <c r="G8886">
        <v>437</v>
      </c>
      <c r="H8886">
        <v>4206.4399999999996</v>
      </c>
      <c r="I8886">
        <v>0</v>
      </c>
      <c r="J8886" t="s">
        <v>4112</v>
      </c>
      <c r="K8886" t="s">
        <v>22</v>
      </c>
      <c r="L8886">
        <v>1</v>
      </c>
      <c r="N8886" t="s">
        <v>23</v>
      </c>
      <c r="O8886" t="s">
        <v>24</v>
      </c>
      <c r="P8886" t="s">
        <v>28</v>
      </c>
      <c r="R8886" t="s">
        <v>26</v>
      </c>
      <c r="S8886">
        <v>19</v>
      </c>
      <c r="T8886">
        <v>17.2</v>
      </c>
      <c r="U8886">
        <v>17.3</v>
      </c>
      <c r="V8886">
        <v>1.8</v>
      </c>
      <c r="W8886">
        <v>1.7</v>
      </c>
      <c r="AB8886">
        <f t="shared" si="177"/>
        <v>3960.4799999999996</v>
      </c>
    </row>
    <row r="8887" spans="1:28" x14ac:dyDescent="0.25">
      <c r="A8887" t="s">
        <v>4144</v>
      </c>
      <c r="B8887" t="s">
        <v>3946</v>
      </c>
      <c r="C8887" s="1">
        <v>0.49839120370370371</v>
      </c>
      <c r="D8887">
        <v>104</v>
      </c>
      <c r="E8887" s="2">
        <v>4.8685613425925922E-2</v>
      </c>
      <c r="F8887" s="1">
        <v>4.868055555555556E-2</v>
      </c>
      <c r="G8887">
        <v>437</v>
      </c>
      <c r="H8887">
        <v>4206.4399999999996</v>
      </c>
      <c r="I8887">
        <v>0</v>
      </c>
      <c r="J8887" t="s">
        <v>4112</v>
      </c>
      <c r="K8887" t="s">
        <v>22</v>
      </c>
      <c r="L8887">
        <v>1</v>
      </c>
      <c r="N8887" t="s">
        <v>23</v>
      </c>
      <c r="O8887" t="s">
        <v>46</v>
      </c>
      <c r="P8887" t="s">
        <v>28</v>
      </c>
      <c r="R8887" t="s">
        <v>26</v>
      </c>
      <c r="S8887">
        <v>18.100000000000001</v>
      </c>
      <c r="T8887">
        <v>17.2</v>
      </c>
      <c r="U8887">
        <v>17.3</v>
      </c>
      <c r="V8887">
        <v>0.9</v>
      </c>
      <c r="W8887">
        <v>0.8</v>
      </c>
      <c r="AB8887">
        <f t="shared" si="177"/>
        <v>3960.4799999999996</v>
      </c>
    </row>
    <row r="8888" spans="1:28" x14ac:dyDescent="0.25">
      <c r="A8888" t="s">
        <v>4144</v>
      </c>
      <c r="B8888" t="s">
        <v>3946</v>
      </c>
      <c r="C8888" s="1">
        <v>0.49839120370370371</v>
      </c>
      <c r="D8888">
        <v>104</v>
      </c>
      <c r="E8888" s="2">
        <v>4.8685613425925922E-2</v>
      </c>
      <c r="F8888" s="1">
        <v>4.868055555555556E-2</v>
      </c>
      <c r="G8888">
        <v>437</v>
      </c>
      <c r="H8888">
        <v>4206.4399999999996</v>
      </c>
      <c r="I8888">
        <v>0</v>
      </c>
      <c r="J8888" t="s">
        <v>4112</v>
      </c>
      <c r="K8888" t="s">
        <v>22</v>
      </c>
      <c r="L8888">
        <v>1</v>
      </c>
      <c r="N8888" t="s">
        <v>23</v>
      </c>
      <c r="O8888" t="s">
        <v>42</v>
      </c>
      <c r="P8888" t="s">
        <v>28</v>
      </c>
      <c r="R8888" t="s">
        <v>26</v>
      </c>
      <c r="AB8888">
        <f t="shared" si="177"/>
        <v>3960.4799999999996</v>
      </c>
    </row>
    <row r="8889" spans="1:28" x14ac:dyDescent="0.25">
      <c r="A8889" t="s">
        <v>4144</v>
      </c>
      <c r="B8889" t="s">
        <v>3946</v>
      </c>
      <c r="C8889" s="1">
        <v>0.49839120370370371</v>
      </c>
      <c r="D8889">
        <v>104</v>
      </c>
      <c r="E8889" s="2">
        <v>4.8685613425925922E-2</v>
      </c>
      <c r="F8889" s="1">
        <v>4.868055555555556E-2</v>
      </c>
      <c r="G8889">
        <v>437</v>
      </c>
      <c r="H8889">
        <v>4206.4399999999996</v>
      </c>
      <c r="I8889">
        <v>0</v>
      </c>
      <c r="J8889" t="s">
        <v>4112</v>
      </c>
      <c r="K8889" t="s">
        <v>22</v>
      </c>
      <c r="L8889">
        <v>1</v>
      </c>
      <c r="N8889" t="s">
        <v>23</v>
      </c>
      <c r="O8889" t="s">
        <v>33</v>
      </c>
      <c r="P8889" t="s">
        <v>28</v>
      </c>
      <c r="R8889" t="s">
        <v>26</v>
      </c>
      <c r="AB8889">
        <f t="shared" si="177"/>
        <v>3960.4799999999996</v>
      </c>
    </row>
    <row r="8890" spans="1:28" x14ac:dyDescent="0.25">
      <c r="A8890" t="s">
        <v>4145</v>
      </c>
      <c r="B8890" t="s">
        <v>3946</v>
      </c>
      <c r="C8890" s="1">
        <v>0.50047453703703704</v>
      </c>
      <c r="D8890">
        <v>741</v>
      </c>
      <c r="E8890" s="2">
        <v>5.0776307870370373E-2</v>
      </c>
      <c r="F8890" s="1">
        <v>5.077546296296296E-2</v>
      </c>
      <c r="G8890">
        <v>73</v>
      </c>
      <c r="H8890">
        <v>4387.07</v>
      </c>
      <c r="I8890">
        <v>0</v>
      </c>
      <c r="J8890" t="s">
        <v>4112</v>
      </c>
      <c r="K8890" t="s">
        <v>22</v>
      </c>
      <c r="L8890">
        <v>1</v>
      </c>
      <c r="N8890" t="s">
        <v>23</v>
      </c>
      <c r="O8890" t="s">
        <v>31</v>
      </c>
      <c r="P8890" t="s">
        <v>28</v>
      </c>
      <c r="R8890" t="s">
        <v>26</v>
      </c>
      <c r="S8890">
        <v>20.399999999999999</v>
      </c>
      <c r="T8890">
        <v>17</v>
      </c>
      <c r="U8890">
        <v>17.2</v>
      </c>
      <c r="V8890">
        <v>3.4</v>
      </c>
      <c r="W8890">
        <v>3.2</v>
      </c>
      <c r="AB8890">
        <f t="shared" si="177"/>
        <v>4141.1099999999997</v>
      </c>
    </row>
    <row r="8891" spans="1:28" x14ac:dyDescent="0.25">
      <c r="A8891" t="s">
        <v>4145</v>
      </c>
      <c r="B8891" t="s">
        <v>3946</v>
      </c>
      <c r="C8891" s="1">
        <v>0.50047453703703704</v>
      </c>
      <c r="D8891">
        <v>741</v>
      </c>
      <c r="E8891" s="2">
        <v>5.0776307870370373E-2</v>
      </c>
      <c r="F8891" s="1">
        <v>5.077546296296296E-2</v>
      </c>
      <c r="G8891">
        <v>73</v>
      </c>
      <c r="H8891">
        <v>4387.07</v>
      </c>
      <c r="I8891">
        <v>0</v>
      </c>
      <c r="J8891" t="s">
        <v>4112</v>
      </c>
      <c r="K8891" t="s">
        <v>22</v>
      </c>
      <c r="L8891">
        <v>1</v>
      </c>
      <c r="N8891" t="s">
        <v>23</v>
      </c>
      <c r="O8891" t="s">
        <v>36</v>
      </c>
      <c r="P8891" t="s">
        <v>28</v>
      </c>
      <c r="R8891" t="s">
        <v>26</v>
      </c>
      <c r="S8891">
        <v>20.7</v>
      </c>
      <c r="T8891">
        <v>17</v>
      </c>
      <c r="U8891">
        <v>17.2</v>
      </c>
      <c r="V8891">
        <v>3.7</v>
      </c>
      <c r="W8891">
        <v>3.5</v>
      </c>
      <c r="AB8891">
        <f t="shared" ref="AB8891:AB8954" si="178">H8891-245.96</f>
        <v>4141.1099999999997</v>
      </c>
    </row>
    <row r="8892" spans="1:28" x14ac:dyDescent="0.25">
      <c r="A8892" t="s">
        <v>4145</v>
      </c>
      <c r="B8892" t="s">
        <v>3946</v>
      </c>
      <c r="C8892" s="1">
        <v>0.50047453703703704</v>
      </c>
      <c r="D8892">
        <v>741</v>
      </c>
      <c r="E8892" s="2">
        <v>5.0776307870370373E-2</v>
      </c>
      <c r="F8892" s="1">
        <v>5.077546296296296E-2</v>
      </c>
      <c r="G8892">
        <v>73</v>
      </c>
      <c r="H8892">
        <v>4387.07</v>
      </c>
      <c r="I8892">
        <v>0</v>
      </c>
      <c r="J8892" t="s">
        <v>4112</v>
      </c>
      <c r="K8892" t="s">
        <v>22</v>
      </c>
      <c r="L8892">
        <v>1</v>
      </c>
      <c r="N8892" t="s">
        <v>23</v>
      </c>
      <c r="O8892" t="s">
        <v>24</v>
      </c>
      <c r="P8892" t="s">
        <v>28</v>
      </c>
      <c r="R8892" t="s">
        <v>26</v>
      </c>
      <c r="S8892">
        <v>18.8</v>
      </c>
      <c r="T8892">
        <v>17</v>
      </c>
      <c r="U8892">
        <v>17.2</v>
      </c>
      <c r="V8892">
        <v>1.8</v>
      </c>
      <c r="W8892">
        <v>1.6</v>
      </c>
      <c r="AB8892">
        <f t="shared" si="178"/>
        <v>4141.1099999999997</v>
      </c>
    </row>
    <row r="8893" spans="1:28" x14ac:dyDescent="0.25">
      <c r="A8893" t="s">
        <v>4145</v>
      </c>
      <c r="B8893" t="s">
        <v>3946</v>
      </c>
      <c r="C8893" s="1">
        <v>0.50047453703703704</v>
      </c>
      <c r="D8893">
        <v>741</v>
      </c>
      <c r="E8893" s="2">
        <v>5.0776307870370373E-2</v>
      </c>
      <c r="F8893" s="1">
        <v>5.077546296296296E-2</v>
      </c>
      <c r="G8893">
        <v>73</v>
      </c>
      <c r="H8893">
        <v>4387.07</v>
      </c>
      <c r="I8893">
        <v>0</v>
      </c>
      <c r="J8893" t="s">
        <v>4112</v>
      </c>
      <c r="K8893" t="s">
        <v>22</v>
      </c>
      <c r="L8893">
        <v>1</v>
      </c>
      <c r="N8893" t="s">
        <v>23</v>
      </c>
      <c r="O8893" t="s">
        <v>46</v>
      </c>
      <c r="P8893" t="s">
        <v>28</v>
      </c>
      <c r="R8893" t="s">
        <v>26</v>
      </c>
      <c r="S8893">
        <v>17.600000000000001</v>
      </c>
      <c r="T8893">
        <v>17</v>
      </c>
      <c r="U8893">
        <v>17.2</v>
      </c>
      <c r="V8893">
        <v>0.6</v>
      </c>
      <c r="W8893">
        <v>0.4</v>
      </c>
      <c r="AB8893">
        <f t="shared" si="178"/>
        <v>4141.1099999999997</v>
      </c>
    </row>
    <row r="8894" spans="1:28" x14ac:dyDescent="0.25">
      <c r="A8894" t="s">
        <v>4145</v>
      </c>
      <c r="B8894" t="s">
        <v>3946</v>
      </c>
      <c r="C8894" s="1">
        <v>0.50047453703703704</v>
      </c>
      <c r="D8894">
        <v>741</v>
      </c>
      <c r="E8894" s="2">
        <v>5.0776307870370373E-2</v>
      </c>
      <c r="F8894" s="1">
        <v>5.077546296296296E-2</v>
      </c>
      <c r="G8894">
        <v>73</v>
      </c>
      <c r="H8894">
        <v>4387.07</v>
      </c>
      <c r="I8894">
        <v>0</v>
      </c>
      <c r="J8894" t="s">
        <v>4112</v>
      </c>
      <c r="K8894" t="s">
        <v>22</v>
      </c>
      <c r="L8894">
        <v>1</v>
      </c>
      <c r="N8894" t="s">
        <v>23</v>
      </c>
      <c r="O8894" t="s">
        <v>42</v>
      </c>
      <c r="P8894" t="s">
        <v>28</v>
      </c>
      <c r="R8894" t="s">
        <v>26</v>
      </c>
      <c r="S8894">
        <v>17.8</v>
      </c>
      <c r="T8894">
        <v>17</v>
      </c>
      <c r="U8894">
        <v>17.2</v>
      </c>
      <c r="V8894">
        <v>0.8</v>
      </c>
      <c r="W8894">
        <v>0.6</v>
      </c>
      <c r="AB8894">
        <f t="shared" si="178"/>
        <v>4141.1099999999997</v>
      </c>
    </row>
    <row r="8895" spans="1:28" x14ac:dyDescent="0.25">
      <c r="A8895" t="s">
        <v>4145</v>
      </c>
      <c r="B8895" t="s">
        <v>3946</v>
      </c>
      <c r="C8895" s="1">
        <v>0.50047453703703704</v>
      </c>
      <c r="D8895">
        <v>741</v>
      </c>
      <c r="E8895" s="2">
        <v>5.0776307870370373E-2</v>
      </c>
      <c r="F8895" s="1">
        <v>5.077546296296296E-2</v>
      </c>
      <c r="G8895">
        <v>73</v>
      </c>
      <c r="H8895">
        <v>4387.07</v>
      </c>
      <c r="I8895">
        <v>0</v>
      </c>
      <c r="J8895" t="s">
        <v>4112</v>
      </c>
      <c r="K8895" t="s">
        <v>22</v>
      </c>
      <c r="L8895">
        <v>1</v>
      </c>
      <c r="N8895" t="s">
        <v>23</v>
      </c>
      <c r="O8895" t="s">
        <v>33</v>
      </c>
      <c r="P8895" t="s">
        <v>28</v>
      </c>
      <c r="R8895" t="s">
        <v>26</v>
      </c>
      <c r="AB8895">
        <f t="shared" si="178"/>
        <v>4141.1099999999997</v>
      </c>
    </row>
    <row r="8896" spans="1:28" x14ac:dyDescent="0.25">
      <c r="A8896" t="s">
        <v>4146</v>
      </c>
      <c r="B8896" t="s">
        <v>3946</v>
      </c>
      <c r="C8896" s="1">
        <v>0.50255787037037036</v>
      </c>
      <c r="D8896">
        <v>142</v>
      </c>
      <c r="E8896" s="2">
        <v>5.2852708333333331E-2</v>
      </c>
      <c r="F8896" s="1">
        <v>5.2847222222222219E-2</v>
      </c>
      <c r="G8896">
        <v>474</v>
      </c>
      <c r="H8896">
        <v>4566.47</v>
      </c>
      <c r="I8896">
        <v>0</v>
      </c>
      <c r="J8896" t="s">
        <v>4112</v>
      </c>
      <c r="K8896" t="s">
        <v>22</v>
      </c>
      <c r="L8896">
        <v>1</v>
      </c>
      <c r="N8896" t="s">
        <v>23</v>
      </c>
      <c r="O8896" t="s">
        <v>31</v>
      </c>
      <c r="P8896" t="s">
        <v>28</v>
      </c>
      <c r="R8896" t="s">
        <v>26</v>
      </c>
      <c r="S8896">
        <v>22</v>
      </c>
      <c r="T8896">
        <v>17</v>
      </c>
      <c r="U8896">
        <v>17.100000000000001</v>
      </c>
      <c r="V8896">
        <v>5</v>
      </c>
      <c r="W8896">
        <v>4.9000000000000004</v>
      </c>
      <c r="AB8896">
        <f t="shared" si="178"/>
        <v>4320.51</v>
      </c>
    </row>
    <row r="8897" spans="1:28" x14ac:dyDescent="0.25">
      <c r="A8897" t="s">
        <v>4146</v>
      </c>
      <c r="B8897" t="s">
        <v>3946</v>
      </c>
      <c r="C8897" s="1">
        <v>0.50255787037037036</v>
      </c>
      <c r="D8897">
        <v>142</v>
      </c>
      <c r="E8897" s="2">
        <v>5.2852708333333331E-2</v>
      </c>
      <c r="F8897" s="1">
        <v>5.2847222222222219E-2</v>
      </c>
      <c r="G8897">
        <v>474</v>
      </c>
      <c r="H8897">
        <v>4566.47</v>
      </c>
      <c r="I8897">
        <v>0</v>
      </c>
      <c r="J8897" t="s">
        <v>4112</v>
      </c>
      <c r="K8897" t="s">
        <v>22</v>
      </c>
      <c r="L8897">
        <v>1</v>
      </c>
      <c r="N8897" t="s">
        <v>23</v>
      </c>
      <c r="O8897" t="s">
        <v>36</v>
      </c>
      <c r="P8897" t="s">
        <v>28</v>
      </c>
      <c r="R8897" t="s">
        <v>26</v>
      </c>
      <c r="S8897">
        <v>21.9</v>
      </c>
      <c r="T8897">
        <v>17</v>
      </c>
      <c r="U8897">
        <v>17.100000000000001</v>
      </c>
      <c r="V8897">
        <v>4.9000000000000004</v>
      </c>
      <c r="W8897">
        <v>4.8</v>
      </c>
      <c r="AB8897">
        <f t="shared" si="178"/>
        <v>4320.51</v>
      </c>
    </row>
    <row r="8898" spans="1:28" x14ac:dyDescent="0.25">
      <c r="A8898" t="s">
        <v>4146</v>
      </c>
      <c r="B8898" t="s">
        <v>3946</v>
      </c>
      <c r="C8898" s="1">
        <v>0.50255787037037036</v>
      </c>
      <c r="D8898">
        <v>142</v>
      </c>
      <c r="E8898" s="2">
        <v>5.2852708333333331E-2</v>
      </c>
      <c r="F8898" s="1">
        <v>5.2847222222222219E-2</v>
      </c>
      <c r="G8898">
        <v>474</v>
      </c>
      <c r="H8898">
        <v>4566.47</v>
      </c>
      <c r="I8898">
        <v>0</v>
      </c>
      <c r="J8898" t="s">
        <v>4112</v>
      </c>
      <c r="K8898" t="s">
        <v>22</v>
      </c>
      <c r="L8898">
        <v>1</v>
      </c>
      <c r="N8898" t="s">
        <v>23</v>
      </c>
      <c r="O8898" t="s">
        <v>24</v>
      </c>
      <c r="P8898" t="s">
        <v>28</v>
      </c>
      <c r="R8898" t="s">
        <v>26</v>
      </c>
      <c r="S8898">
        <v>19.600000000000001</v>
      </c>
      <c r="T8898">
        <v>17</v>
      </c>
      <c r="U8898">
        <v>17.100000000000001</v>
      </c>
      <c r="V8898">
        <v>2.6</v>
      </c>
      <c r="W8898">
        <v>2.5</v>
      </c>
      <c r="AB8898">
        <f t="shared" si="178"/>
        <v>4320.51</v>
      </c>
    </row>
    <row r="8899" spans="1:28" x14ac:dyDescent="0.25">
      <c r="A8899" t="s">
        <v>4146</v>
      </c>
      <c r="B8899" t="s">
        <v>3946</v>
      </c>
      <c r="C8899" s="1">
        <v>0.50255787037037036</v>
      </c>
      <c r="D8899">
        <v>142</v>
      </c>
      <c r="E8899" s="2">
        <v>5.2852708333333331E-2</v>
      </c>
      <c r="F8899" s="1">
        <v>5.2847222222222219E-2</v>
      </c>
      <c r="G8899">
        <v>474</v>
      </c>
      <c r="H8899">
        <v>4566.47</v>
      </c>
      <c r="I8899">
        <v>0</v>
      </c>
      <c r="J8899" t="s">
        <v>4112</v>
      </c>
      <c r="K8899" t="s">
        <v>22</v>
      </c>
      <c r="L8899">
        <v>1</v>
      </c>
      <c r="N8899" t="s">
        <v>23</v>
      </c>
      <c r="O8899" t="s">
        <v>46</v>
      </c>
      <c r="P8899" t="s">
        <v>28</v>
      </c>
      <c r="R8899" t="s">
        <v>26</v>
      </c>
      <c r="S8899">
        <v>17.7</v>
      </c>
      <c r="T8899">
        <v>17</v>
      </c>
      <c r="U8899">
        <v>17.100000000000001</v>
      </c>
      <c r="V8899">
        <v>0.7</v>
      </c>
      <c r="W8899">
        <v>0.6</v>
      </c>
      <c r="AB8899">
        <f t="shared" si="178"/>
        <v>4320.51</v>
      </c>
    </row>
    <row r="8900" spans="1:28" x14ac:dyDescent="0.25">
      <c r="A8900" t="s">
        <v>4146</v>
      </c>
      <c r="B8900" t="s">
        <v>3946</v>
      </c>
      <c r="C8900" s="1">
        <v>0.50255787037037036</v>
      </c>
      <c r="D8900">
        <v>142</v>
      </c>
      <c r="E8900" s="2">
        <v>5.2852708333333331E-2</v>
      </c>
      <c r="F8900" s="1">
        <v>5.2847222222222219E-2</v>
      </c>
      <c r="G8900">
        <v>474</v>
      </c>
      <c r="H8900">
        <v>4566.47</v>
      </c>
      <c r="I8900">
        <v>0</v>
      </c>
      <c r="J8900" t="s">
        <v>4112</v>
      </c>
      <c r="K8900" t="s">
        <v>22</v>
      </c>
      <c r="L8900">
        <v>1</v>
      </c>
      <c r="N8900" t="s">
        <v>23</v>
      </c>
      <c r="O8900" t="s">
        <v>42</v>
      </c>
      <c r="P8900" t="s">
        <v>28</v>
      </c>
      <c r="R8900" t="s">
        <v>26</v>
      </c>
      <c r="AB8900">
        <f t="shared" si="178"/>
        <v>4320.51</v>
      </c>
    </row>
    <row r="8901" spans="1:28" x14ac:dyDescent="0.25">
      <c r="A8901" t="s">
        <v>4146</v>
      </c>
      <c r="B8901" t="s">
        <v>3946</v>
      </c>
      <c r="C8901" s="1">
        <v>0.50255787037037036</v>
      </c>
      <c r="D8901">
        <v>142</v>
      </c>
      <c r="E8901" s="2">
        <v>5.2852708333333331E-2</v>
      </c>
      <c r="F8901" s="1">
        <v>5.2847222222222219E-2</v>
      </c>
      <c r="G8901">
        <v>474</v>
      </c>
      <c r="H8901">
        <v>4566.47</v>
      </c>
      <c r="I8901">
        <v>0</v>
      </c>
      <c r="J8901" t="s">
        <v>4112</v>
      </c>
      <c r="K8901" t="s">
        <v>22</v>
      </c>
      <c r="L8901">
        <v>1</v>
      </c>
      <c r="N8901" t="s">
        <v>23</v>
      </c>
      <c r="O8901" t="s">
        <v>33</v>
      </c>
      <c r="P8901" t="s">
        <v>28</v>
      </c>
      <c r="R8901" t="s">
        <v>26</v>
      </c>
      <c r="AB8901">
        <f t="shared" si="178"/>
        <v>4320.51</v>
      </c>
    </row>
    <row r="8902" spans="1:28" x14ac:dyDescent="0.25">
      <c r="A8902" t="s">
        <v>4147</v>
      </c>
      <c r="B8902" t="s">
        <v>3946</v>
      </c>
      <c r="C8902" s="1">
        <v>0.50464120370370369</v>
      </c>
      <c r="D8902">
        <v>44</v>
      </c>
      <c r="E8902" s="2">
        <v>5.4934907407407411E-2</v>
      </c>
      <c r="F8902" s="1">
        <v>5.4930555555555559E-2</v>
      </c>
      <c r="G8902">
        <v>376</v>
      </c>
      <c r="H8902">
        <v>4746.38</v>
      </c>
      <c r="I8902">
        <v>0</v>
      </c>
      <c r="J8902" t="s">
        <v>4112</v>
      </c>
      <c r="K8902" t="s">
        <v>22</v>
      </c>
      <c r="L8902">
        <v>1</v>
      </c>
      <c r="N8902" t="s">
        <v>23</v>
      </c>
      <c r="O8902" t="s">
        <v>31</v>
      </c>
      <c r="P8902" t="s">
        <v>28</v>
      </c>
      <c r="R8902" t="s">
        <v>26</v>
      </c>
      <c r="S8902">
        <v>22.3</v>
      </c>
      <c r="T8902">
        <v>17.100000000000001</v>
      </c>
      <c r="U8902">
        <v>17.2</v>
      </c>
      <c r="V8902">
        <v>5.2</v>
      </c>
      <c r="W8902">
        <v>5.0999999999999996</v>
      </c>
      <c r="AB8902">
        <f t="shared" si="178"/>
        <v>4500.42</v>
      </c>
    </row>
    <row r="8903" spans="1:28" x14ac:dyDescent="0.25">
      <c r="A8903" t="s">
        <v>4147</v>
      </c>
      <c r="B8903" t="s">
        <v>3946</v>
      </c>
      <c r="C8903" s="1">
        <v>0.50464120370370369</v>
      </c>
      <c r="D8903">
        <v>44</v>
      </c>
      <c r="E8903" s="2">
        <v>5.4934907407407411E-2</v>
      </c>
      <c r="F8903" s="1">
        <v>5.4930555555555559E-2</v>
      </c>
      <c r="G8903">
        <v>376</v>
      </c>
      <c r="H8903">
        <v>4746.38</v>
      </c>
      <c r="I8903">
        <v>0</v>
      </c>
      <c r="J8903" t="s">
        <v>4112</v>
      </c>
      <c r="K8903" t="s">
        <v>22</v>
      </c>
      <c r="L8903">
        <v>1</v>
      </c>
      <c r="N8903" t="s">
        <v>23</v>
      </c>
      <c r="O8903" t="s">
        <v>36</v>
      </c>
      <c r="P8903" t="s">
        <v>28</v>
      </c>
      <c r="R8903" t="s">
        <v>26</v>
      </c>
      <c r="S8903">
        <v>20.5</v>
      </c>
      <c r="T8903">
        <v>17.100000000000001</v>
      </c>
      <c r="U8903">
        <v>17.2</v>
      </c>
      <c r="V8903">
        <v>3.4</v>
      </c>
      <c r="W8903">
        <v>3.3</v>
      </c>
      <c r="AB8903">
        <f t="shared" si="178"/>
        <v>4500.42</v>
      </c>
    </row>
    <row r="8904" spans="1:28" x14ac:dyDescent="0.25">
      <c r="A8904" t="s">
        <v>4147</v>
      </c>
      <c r="B8904" t="s">
        <v>3946</v>
      </c>
      <c r="C8904" s="1">
        <v>0.50464120370370369</v>
      </c>
      <c r="D8904">
        <v>44</v>
      </c>
      <c r="E8904" s="2">
        <v>5.4934907407407411E-2</v>
      </c>
      <c r="F8904" s="1">
        <v>5.4930555555555559E-2</v>
      </c>
      <c r="G8904">
        <v>376</v>
      </c>
      <c r="H8904">
        <v>4746.38</v>
      </c>
      <c r="I8904">
        <v>0</v>
      </c>
      <c r="J8904" t="s">
        <v>4112</v>
      </c>
      <c r="K8904" t="s">
        <v>22</v>
      </c>
      <c r="L8904">
        <v>1</v>
      </c>
      <c r="N8904" t="s">
        <v>23</v>
      </c>
      <c r="O8904" t="s">
        <v>24</v>
      </c>
      <c r="P8904" t="s">
        <v>28</v>
      </c>
      <c r="R8904" t="s">
        <v>26</v>
      </c>
      <c r="S8904">
        <v>18.899999999999999</v>
      </c>
      <c r="T8904">
        <v>17.100000000000001</v>
      </c>
      <c r="U8904">
        <v>17.2</v>
      </c>
      <c r="V8904">
        <v>1.8</v>
      </c>
      <c r="W8904">
        <v>1.7</v>
      </c>
      <c r="AB8904">
        <f t="shared" si="178"/>
        <v>4500.42</v>
      </c>
    </row>
    <row r="8905" spans="1:28" x14ac:dyDescent="0.25">
      <c r="A8905" t="s">
        <v>4147</v>
      </c>
      <c r="B8905" t="s">
        <v>3946</v>
      </c>
      <c r="C8905" s="1">
        <v>0.50464120370370369</v>
      </c>
      <c r="D8905">
        <v>44</v>
      </c>
      <c r="E8905" s="2">
        <v>5.4934907407407411E-2</v>
      </c>
      <c r="F8905" s="1">
        <v>5.4930555555555559E-2</v>
      </c>
      <c r="G8905">
        <v>376</v>
      </c>
      <c r="H8905">
        <v>4746.38</v>
      </c>
      <c r="I8905">
        <v>0</v>
      </c>
      <c r="J8905" t="s">
        <v>4112</v>
      </c>
      <c r="K8905" t="s">
        <v>22</v>
      </c>
      <c r="L8905">
        <v>1</v>
      </c>
      <c r="N8905" t="s">
        <v>23</v>
      </c>
      <c r="O8905" t="s">
        <v>46</v>
      </c>
      <c r="P8905" t="s">
        <v>28</v>
      </c>
      <c r="R8905" t="s">
        <v>26</v>
      </c>
      <c r="AB8905">
        <f t="shared" si="178"/>
        <v>4500.42</v>
      </c>
    </row>
    <row r="8906" spans="1:28" x14ac:dyDescent="0.25">
      <c r="A8906" t="s">
        <v>4147</v>
      </c>
      <c r="B8906" t="s">
        <v>3946</v>
      </c>
      <c r="C8906" s="1">
        <v>0.50464120370370369</v>
      </c>
      <c r="D8906">
        <v>44</v>
      </c>
      <c r="E8906" s="2">
        <v>5.4934907407407411E-2</v>
      </c>
      <c r="F8906" s="1">
        <v>5.4930555555555559E-2</v>
      </c>
      <c r="G8906">
        <v>376</v>
      </c>
      <c r="H8906">
        <v>4746.38</v>
      </c>
      <c r="I8906">
        <v>0</v>
      </c>
      <c r="J8906" t="s">
        <v>4112</v>
      </c>
      <c r="K8906" t="s">
        <v>22</v>
      </c>
      <c r="L8906">
        <v>1</v>
      </c>
      <c r="N8906" t="s">
        <v>23</v>
      </c>
      <c r="O8906" t="s">
        <v>42</v>
      </c>
      <c r="P8906" t="s">
        <v>28</v>
      </c>
      <c r="R8906" t="s">
        <v>26</v>
      </c>
      <c r="S8906">
        <v>17.3</v>
      </c>
      <c r="T8906">
        <v>17.100000000000001</v>
      </c>
      <c r="U8906">
        <v>17.2</v>
      </c>
      <c r="V8906">
        <v>0.2</v>
      </c>
      <c r="W8906">
        <v>0.1</v>
      </c>
      <c r="AB8906">
        <f t="shared" si="178"/>
        <v>4500.42</v>
      </c>
    </row>
    <row r="8907" spans="1:28" x14ac:dyDescent="0.25">
      <c r="A8907" t="s">
        <v>4147</v>
      </c>
      <c r="B8907" t="s">
        <v>3946</v>
      </c>
      <c r="C8907" s="1">
        <v>0.50464120370370369</v>
      </c>
      <c r="D8907">
        <v>44</v>
      </c>
      <c r="E8907" s="2">
        <v>5.4934907407407411E-2</v>
      </c>
      <c r="F8907" s="1">
        <v>5.4930555555555559E-2</v>
      </c>
      <c r="G8907">
        <v>376</v>
      </c>
      <c r="H8907">
        <v>4746.38</v>
      </c>
      <c r="I8907">
        <v>0</v>
      </c>
      <c r="J8907" t="s">
        <v>4112</v>
      </c>
      <c r="K8907" t="s">
        <v>22</v>
      </c>
      <c r="L8907">
        <v>1</v>
      </c>
      <c r="N8907" t="s">
        <v>23</v>
      </c>
      <c r="O8907" t="s">
        <v>33</v>
      </c>
      <c r="P8907" t="s">
        <v>28</v>
      </c>
      <c r="R8907" t="s">
        <v>26</v>
      </c>
      <c r="AB8907">
        <f t="shared" si="178"/>
        <v>4500.42</v>
      </c>
    </row>
    <row r="8908" spans="1:28" x14ac:dyDescent="0.25">
      <c r="A8908" t="s">
        <v>4148</v>
      </c>
      <c r="B8908" t="s">
        <v>3946</v>
      </c>
      <c r="C8908" s="1">
        <v>0.50672453703703701</v>
      </c>
      <c r="D8908">
        <v>280</v>
      </c>
      <c r="E8908" s="2">
        <v>5.7020972222222223E-2</v>
      </c>
      <c r="F8908" s="1">
        <v>5.7013888888888892E-2</v>
      </c>
      <c r="G8908">
        <v>612</v>
      </c>
      <c r="H8908">
        <v>4926.6099999999997</v>
      </c>
      <c r="I8908">
        <v>0</v>
      </c>
      <c r="J8908" t="s">
        <v>4112</v>
      </c>
      <c r="K8908" t="s">
        <v>22</v>
      </c>
      <c r="L8908">
        <v>1</v>
      </c>
      <c r="N8908" t="s">
        <v>23</v>
      </c>
      <c r="O8908" t="s">
        <v>31</v>
      </c>
      <c r="P8908" t="s">
        <v>28</v>
      </c>
      <c r="R8908" t="s">
        <v>26</v>
      </c>
      <c r="S8908">
        <v>22.4</v>
      </c>
      <c r="T8908">
        <v>17.2</v>
      </c>
      <c r="U8908">
        <v>17.3</v>
      </c>
      <c r="V8908">
        <v>5.2</v>
      </c>
      <c r="W8908">
        <v>5.0999999999999996</v>
      </c>
      <c r="AB8908">
        <f t="shared" si="178"/>
        <v>4680.6499999999996</v>
      </c>
    </row>
    <row r="8909" spans="1:28" x14ac:dyDescent="0.25">
      <c r="A8909" t="s">
        <v>4148</v>
      </c>
      <c r="B8909" t="s">
        <v>3946</v>
      </c>
      <c r="C8909" s="1">
        <v>0.50672453703703701</v>
      </c>
      <c r="D8909">
        <v>280</v>
      </c>
      <c r="E8909" s="2">
        <v>5.7020972222222223E-2</v>
      </c>
      <c r="F8909" s="1">
        <v>5.7013888888888892E-2</v>
      </c>
      <c r="G8909">
        <v>612</v>
      </c>
      <c r="H8909">
        <v>4926.6099999999997</v>
      </c>
      <c r="I8909">
        <v>0</v>
      </c>
      <c r="J8909" t="s">
        <v>4112</v>
      </c>
      <c r="K8909" t="s">
        <v>22</v>
      </c>
      <c r="L8909">
        <v>1</v>
      </c>
      <c r="N8909" t="s">
        <v>23</v>
      </c>
      <c r="O8909" t="s">
        <v>36</v>
      </c>
      <c r="P8909" t="s">
        <v>28</v>
      </c>
      <c r="R8909" t="s">
        <v>26</v>
      </c>
      <c r="S8909">
        <v>19.2</v>
      </c>
      <c r="T8909">
        <v>17.2</v>
      </c>
      <c r="U8909">
        <v>17.3</v>
      </c>
      <c r="V8909">
        <v>2</v>
      </c>
      <c r="W8909">
        <v>1.9</v>
      </c>
      <c r="AB8909">
        <f t="shared" si="178"/>
        <v>4680.6499999999996</v>
      </c>
    </row>
    <row r="8910" spans="1:28" x14ac:dyDescent="0.25">
      <c r="A8910" t="s">
        <v>4148</v>
      </c>
      <c r="B8910" t="s">
        <v>3946</v>
      </c>
      <c r="C8910" s="1">
        <v>0.50672453703703701</v>
      </c>
      <c r="D8910">
        <v>280</v>
      </c>
      <c r="E8910" s="2">
        <v>5.7020972222222223E-2</v>
      </c>
      <c r="F8910" s="1">
        <v>5.7013888888888892E-2</v>
      </c>
      <c r="G8910">
        <v>612</v>
      </c>
      <c r="H8910">
        <v>4926.6099999999997</v>
      </c>
      <c r="I8910">
        <v>0</v>
      </c>
      <c r="J8910" t="s">
        <v>4112</v>
      </c>
      <c r="K8910" t="s">
        <v>22</v>
      </c>
      <c r="L8910">
        <v>1</v>
      </c>
      <c r="N8910" t="s">
        <v>23</v>
      </c>
      <c r="O8910" t="s">
        <v>24</v>
      </c>
      <c r="P8910" t="s">
        <v>28</v>
      </c>
      <c r="R8910" t="s">
        <v>26</v>
      </c>
      <c r="S8910">
        <v>20.5</v>
      </c>
      <c r="T8910">
        <v>17.2</v>
      </c>
      <c r="U8910">
        <v>17.3</v>
      </c>
      <c r="V8910">
        <v>3.3</v>
      </c>
      <c r="W8910">
        <v>3.2</v>
      </c>
      <c r="AB8910">
        <f t="shared" si="178"/>
        <v>4680.6499999999996</v>
      </c>
    </row>
    <row r="8911" spans="1:28" x14ac:dyDescent="0.25">
      <c r="A8911" t="s">
        <v>4148</v>
      </c>
      <c r="B8911" t="s">
        <v>3946</v>
      </c>
      <c r="C8911" s="1">
        <v>0.50672453703703701</v>
      </c>
      <c r="D8911">
        <v>280</v>
      </c>
      <c r="E8911" s="2">
        <v>5.7020972222222223E-2</v>
      </c>
      <c r="F8911" s="1">
        <v>5.7013888888888892E-2</v>
      </c>
      <c r="G8911">
        <v>612</v>
      </c>
      <c r="H8911">
        <v>4926.6099999999997</v>
      </c>
      <c r="I8911">
        <v>0</v>
      </c>
      <c r="J8911" t="s">
        <v>4112</v>
      </c>
      <c r="K8911" t="s">
        <v>22</v>
      </c>
      <c r="L8911">
        <v>1</v>
      </c>
      <c r="N8911" t="s">
        <v>23</v>
      </c>
      <c r="O8911" t="s">
        <v>42</v>
      </c>
      <c r="P8911" t="s">
        <v>28</v>
      </c>
      <c r="R8911" t="s">
        <v>26</v>
      </c>
      <c r="S8911">
        <v>18.2</v>
      </c>
      <c r="T8911">
        <v>17.2</v>
      </c>
      <c r="U8911">
        <v>17.3</v>
      </c>
      <c r="V8911">
        <v>1</v>
      </c>
      <c r="W8911">
        <v>0.9</v>
      </c>
      <c r="AB8911">
        <f t="shared" si="178"/>
        <v>4680.6499999999996</v>
      </c>
    </row>
    <row r="8912" spans="1:28" x14ac:dyDescent="0.25">
      <c r="A8912" t="s">
        <v>4148</v>
      </c>
      <c r="B8912" t="s">
        <v>3946</v>
      </c>
      <c r="C8912" s="1">
        <v>0.50672453703703701</v>
      </c>
      <c r="D8912">
        <v>280</v>
      </c>
      <c r="E8912" s="2">
        <v>5.7020972222222223E-2</v>
      </c>
      <c r="F8912" s="1">
        <v>5.7013888888888892E-2</v>
      </c>
      <c r="G8912">
        <v>612</v>
      </c>
      <c r="H8912">
        <v>4926.6099999999997</v>
      </c>
      <c r="I8912">
        <v>0</v>
      </c>
      <c r="J8912" t="s">
        <v>4112</v>
      </c>
      <c r="K8912" t="s">
        <v>22</v>
      </c>
      <c r="L8912">
        <v>1</v>
      </c>
      <c r="N8912" t="s">
        <v>23</v>
      </c>
      <c r="O8912" t="s">
        <v>33</v>
      </c>
      <c r="P8912" t="s">
        <v>28</v>
      </c>
      <c r="R8912" t="s">
        <v>26</v>
      </c>
      <c r="AB8912">
        <f t="shared" si="178"/>
        <v>4680.6499999999996</v>
      </c>
    </row>
    <row r="8913" spans="1:28" x14ac:dyDescent="0.25">
      <c r="A8913" t="s">
        <v>4149</v>
      </c>
      <c r="B8913" t="s">
        <v>3946</v>
      </c>
      <c r="C8913" s="1">
        <v>0.50880787037037034</v>
      </c>
      <c r="D8913">
        <v>549</v>
      </c>
      <c r="E8913" s="2">
        <v>5.9107418981481481E-2</v>
      </c>
      <c r="F8913" s="1">
        <v>5.9097222222222225E-2</v>
      </c>
      <c r="G8913">
        <v>881</v>
      </c>
      <c r="H8913">
        <v>5106.88</v>
      </c>
      <c r="I8913">
        <v>0</v>
      </c>
      <c r="J8913" t="s">
        <v>4112</v>
      </c>
      <c r="K8913" t="s">
        <v>22</v>
      </c>
      <c r="L8913">
        <v>1</v>
      </c>
      <c r="N8913" t="s">
        <v>23</v>
      </c>
      <c r="O8913" t="s">
        <v>31</v>
      </c>
      <c r="P8913" t="s">
        <v>28</v>
      </c>
      <c r="R8913" t="s">
        <v>26</v>
      </c>
      <c r="S8913">
        <v>20.8</v>
      </c>
      <c r="T8913">
        <v>17</v>
      </c>
      <c r="U8913">
        <v>17.2</v>
      </c>
      <c r="V8913">
        <v>3.8</v>
      </c>
      <c r="W8913">
        <v>3.6</v>
      </c>
      <c r="AB8913">
        <f t="shared" si="178"/>
        <v>4860.92</v>
      </c>
    </row>
    <row r="8914" spans="1:28" x14ac:dyDescent="0.25">
      <c r="A8914" t="s">
        <v>4149</v>
      </c>
      <c r="B8914" t="s">
        <v>3946</v>
      </c>
      <c r="C8914" s="1">
        <v>0.50880787037037034</v>
      </c>
      <c r="D8914">
        <v>549</v>
      </c>
      <c r="E8914" s="2">
        <v>5.9107418981481481E-2</v>
      </c>
      <c r="F8914" s="1">
        <v>5.9097222222222225E-2</v>
      </c>
      <c r="G8914">
        <v>881</v>
      </c>
      <c r="H8914">
        <v>5106.88</v>
      </c>
      <c r="I8914">
        <v>0</v>
      </c>
      <c r="J8914" t="s">
        <v>4112</v>
      </c>
      <c r="K8914" t="s">
        <v>22</v>
      </c>
      <c r="L8914">
        <v>1</v>
      </c>
      <c r="N8914" t="s">
        <v>23</v>
      </c>
      <c r="O8914" t="s">
        <v>36</v>
      </c>
      <c r="P8914" t="s">
        <v>28</v>
      </c>
      <c r="R8914" t="s">
        <v>26</v>
      </c>
      <c r="S8914">
        <v>18.7</v>
      </c>
      <c r="T8914">
        <v>17</v>
      </c>
      <c r="U8914">
        <v>17.2</v>
      </c>
      <c r="V8914">
        <v>1.7</v>
      </c>
      <c r="W8914">
        <v>1.5</v>
      </c>
      <c r="AB8914">
        <f t="shared" si="178"/>
        <v>4860.92</v>
      </c>
    </row>
    <row r="8915" spans="1:28" x14ac:dyDescent="0.25">
      <c r="A8915" t="s">
        <v>4149</v>
      </c>
      <c r="B8915" t="s">
        <v>3946</v>
      </c>
      <c r="C8915" s="1">
        <v>0.50880787037037034</v>
      </c>
      <c r="D8915">
        <v>549</v>
      </c>
      <c r="E8915" s="2">
        <v>5.9107418981481481E-2</v>
      </c>
      <c r="F8915" s="1">
        <v>5.9097222222222225E-2</v>
      </c>
      <c r="G8915">
        <v>881</v>
      </c>
      <c r="H8915">
        <v>5106.88</v>
      </c>
      <c r="I8915">
        <v>0</v>
      </c>
      <c r="J8915" t="s">
        <v>4112</v>
      </c>
      <c r="K8915" t="s">
        <v>22</v>
      </c>
      <c r="L8915">
        <v>1</v>
      </c>
      <c r="N8915" t="s">
        <v>23</v>
      </c>
      <c r="O8915" t="s">
        <v>24</v>
      </c>
      <c r="P8915" t="s">
        <v>28</v>
      </c>
      <c r="R8915" t="s">
        <v>26</v>
      </c>
      <c r="AB8915">
        <f t="shared" si="178"/>
        <v>4860.92</v>
      </c>
    </row>
    <row r="8916" spans="1:28" x14ac:dyDescent="0.25">
      <c r="A8916" t="s">
        <v>4149</v>
      </c>
      <c r="B8916" t="s">
        <v>3946</v>
      </c>
      <c r="C8916" s="1">
        <v>0.50880787037037034</v>
      </c>
      <c r="D8916">
        <v>549</v>
      </c>
      <c r="E8916" s="2">
        <v>5.9107418981481481E-2</v>
      </c>
      <c r="F8916" s="1">
        <v>5.9097222222222225E-2</v>
      </c>
      <c r="G8916">
        <v>881</v>
      </c>
      <c r="H8916">
        <v>5106.88</v>
      </c>
      <c r="I8916">
        <v>0</v>
      </c>
      <c r="J8916" t="s">
        <v>4112</v>
      </c>
      <c r="K8916" t="s">
        <v>22</v>
      </c>
      <c r="L8916">
        <v>1</v>
      </c>
      <c r="N8916" t="s">
        <v>23</v>
      </c>
      <c r="O8916" t="s">
        <v>46</v>
      </c>
      <c r="P8916" t="s">
        <v>28</v>
      </c>
      <c r="R8916" t="s">
        <v>26</v>
      </c>
      <c r="S8916">
        <v>19.3</v>
      </c>
      <c r="T8916">
        <v>17</v>
      </c>
      <c r="U8916">
        <v>17.2</v>
      </c>
      <c r="V8916">
        <v>2.2999999999999998</v>
      </c>
      <c r="W8916">
        <v>2.1</v>
      </c>
      <c r="AB8916">
        <f t="shared" si="178"/>
        <v>4860.92</v>
      </c>
    </row>
    <row r="8917" spans="1:28" x14ac:dyDescent="0.25">
      <c r="A8917" t="s">
        <v>4149</v>
      </c>
      <c r="B8917" t="s">
        <v>3946</v>
      </c>
      <c r="C8917" s="1">
        <v>0.50880787037037034</v>
      </c>
      <c r="D8917">
        <v>549</v>
      </c>
      <c r="E8917" s="2">
        <v>5.9107418981481481E-2</v>
      </c>
      <c r="F8917" s="1">
        <v>5.9097222222222225E-2</v>
      </c>
      <c r="G8917">
        <v>881</v>
      </c>
      <c r="H8917">
        <v>5106.88</v>
      </c>
      <c r="I8917">
        <v>0</v>
      </c>
      <c r="J8917" t="s">
        <v>4112</v>
      </c>
      <c r="K8917" t="s">
        <v>22</v>
      </c>
      <c r="L8917">
        <v>1</v>
      </c>
      <c r="N8917" t="s">
        <v>23</v>
      </c>
      <c r="O8917" t="s">
        <v>42</v>
      </c>
      <c r="P8917" t="s">
        <v>28</v>
      </c>
      <c r="R8917" t="s">
        <v>26</v>
      </c>
      <c r="S8917">
        <v>17.5</v>
      </c>
      <c r="T8917">
        <v>17</v>
      </c>
      <c r="U8917">
        <v>17.2</v>
      </c>
      <c r="V8917">
        <v>0.5</v>
      </c>
      <c r="W8917">
        <v>0.3</v>
      </c>
      <c r="AB8917">
        <f t="shared" si="178"/>
        <v>4860.92</v>
      </c>
    </row>
    <row r="8918" spans="1:28" x14ac:dyDescent="0.25">
      <c r="A8918" t="s">
        <v>4149</v>
      </c>
      <c r="B8918" t="s">
        <v>3946</v>
      </c>
      <c r="C8918" s="1">
        <v>0.50880787037037034</v>
      </c>
      <c r="D8918">
        <v>549</v>
      </c>
      <c r="E8918" s="2">
        <v>5.9107418981481481E-2</v>
      </c>
      <c r="F8918" s="1">
        <v>5.9097222222222225E-2</v>
      </c>
      <c r="G8918">
        <v>881</v>
      </c>
      <c r="H8918">
        <v>5106.88</v>
      </c>
      <c r="I8918">
        <v>0</v>
      </c>
      <c r="J8918" t="s">
        <v>4112</v>
      </c>
      <c r="K8918" t="s">
        <v>22</v>
      </c>
      <c r="L8918">
        <v>1</v>
      </c>
      <c r="N8918" t="s">
        <v>23</v>
      </c>
      <c r="O8918" t="s">
        <v>33</v>
      </c>
      <c r="P8918" t="s">
        <v>28</v>
      </c>
      <c r="R8918" t="s">
        <v>26</v>
      </c>
      <c r="AB8918">
        <f t="shared" si="178"/>
        <v>4860.92</v>
      </c>
    </row>
    <row r="8919" spans="1:28" x14ac:dyDescent="0.25">
      <c r="A8919" t="s">
        <v>4150</v>
      </c>
      <c r="B8919" t="s">
        <v>3946</v>
      </c>
      <c r="C8919" s="1">
        <v>0.51089120370370367</v>
      </c>
      <c r="D8919">
        <v>618</v>
      </c>
      <c r="E8919" s="2">
        <v>6.119155092592593E-2</v>
      </c>
      <c r="F8919" s="1">
        <v>6.1180555555555551E-2</v>
      </c>
      <c r="G8919">
        <v>950</v>
      </c>
      <c r="H8919">
        <v>5286.95</v>
      </c>
      <c r="I8919">
        <v>0</v>
      </c>
      <c r="J8919" t="s">
        <v>4112</v>
      </c>
      <c r="K8919" t="s">
        <v>22</v>
      </c>
      <c r="L8919">
        <v>1</v>
      </c>
      <c r="N8919" t="s">
        <v>23</v>
      </c>
      <c r="O8919" t="s">
        <v>31</v>
      </c>
      <c r="P8919" t="s">
        <v>28</v>
      </c>
      <c r="R8919" t="s">
        <v>26</v>
      </c>
      <c r="S8919">
        <v>22.2</v>
      </c>
      <c r="T8919">
        <v>17.100000000000001</v>
      </c>
      <c r="U8919">
        <v>17.2</v>
      </c>
      <c r="V8919">
        <v>5.0999999999999996</v>
      </c>
      <c r="W8919">
        <v>5</v>
      </c>
      <c r="AB8919">
        <f t="shared" si="178"/>
        <v>5040.99</v>
      </c>
    </row>
    <row r="8920" spans="1:28" x14ac:dyDescent="0.25">
      <c r="A8920" t="s">
        <v>4150</v>
      </c>
      <c r="B8920" t="s">
        <v>3946</v>
      </c>
      <c r="C8920" s="1">
        <v>0.51089120370370367</v>
      </c>
      <c r="D8920">
        <v>618</v>
      </c>
      <c r="E8920" s="2">
        <v>6.119155092592593E-2</v>
      </c>
      <c r="F8920" s="1">
        <v>6.1180555555555551E-2</v>
      </c>
      <c r="G8920">
        <v>950</v>
      </c>
      <c r="H8920">
        <v>5286.95</v>
      </c>
      <c r="I8920">
        <v>0</v>
      </c>
      <c r="J8920" t="s">
        <v>4112</v>
      </c>
      <c r="K8920" t="s">
        <v>22</v>
      </c>
      <c r="L8920">
        <v>1</v>
      </c>
      <c r="N8920" t="s">
        <v>23</v>
      </c>
      <c r="O8920" t="s">
        <v>36</v>
      </c>
      <c r="P8920" t="s">
        <v>28</v>
      </c>
      <c r="R8920" t="s">
        <v>26</v>
      </c>
      <c r="S8920">
        <v>21.2</v>
      </c>
      <c r="T8920">
        <v>17.100000000000001</v>
      </c>
      <c r="U8920">
        <v>17.2</v>
      </c>
      <c r="V8920">
        <v>4.0999999999999996</v>
      </c>
      <c r="W8920">
        <v>4</v>
      </c>
      <c r="AB8920">
        <f t="shared" si="178"/>
        <v>5040.99</v>
      </c>
    </row>
    <row r="8921" spans="1:28" x14ac:dyDescent="0.25">
      <c r="A8921" t="s">
        <v>4150</v>
      </c>
      <c r="B8921" t="s">
        <v>3946</v>
      </c>
      <c r="C8921" s="1">
        <v>0.51089120370370367</v>
      </c>
      <c r="D8921">
        <v>618</v>
      </c>
      <c r="E8921" s="2">
        <v>6.119155092592593E-2</v>
      </c>
      <c r="F8921" s="1">
        <v>6.1180555555555551E-2</v>
      </c>
      <c r="G8921">
        <v>950</v>
      </c>
      <c r="H8921">
        <v>5286.95</v>
      </c>
      <c r="I8921">
        <v>0</v>
      </c>
      <c r="J8921" t="s">
        <v>4112</v>
      </c>
      <c r="K8921" t="s">
        <v>22</v>
      </c>
      <c r="L8921">
        <v>1</v>
      </c>
      <c r="N8921" t="s">
        <v>23</v>
      </c>
      <c r="O8921" t="s">
        <v>24</v>
      </c>
      <c r="P8921" t="s">
        <v>28</v>
      </c>
      <c r="R8921" t="s">
        <v>26</v>
      </c>
      <c r="S8921">
        <v>20.2</v>
      </c>
      <c r="T8921">
        <v>17.100000000000001</v>
      </c>
      <c r="U8921">
        <v>17.2</v>
      </c>
      <c r="V8921">
        <v>3.1</v>
      </c>
      <c r="W8921">
        <v>3</v>
      </c>
      <c r="AB8921">
        <f t="shared" si="178"/>
        <v>5040.99</v>
      </c>
    </row>
    <row r="8922" spans="1:28" x14ac:dyDescent="0.25">
      <c r="A8922" t="s">
        <v>4150</v>
      </c>
      <c r="B8922" t="s">
        <v>3946</v>
      </c>
      <c r="C8922" s="1">
        <v>0.51089120370370367</v>
      </c>
      <c r="D8922">
        <v>618</v>
      </c>
      <c r="E8922" s="2">
        <v>6.119155092592593E-2</v>
      </c>
      <c r="F8922" s="1">
        <v>6.1180555555555551E-2</v>
      </c>
      <c r="G8922">
        <v>950</v>
      </c>
      <c r="H8922">
        <v>5286.95</v>
      </c>
      <c r="I8922">
        <v>0</v>
      </c>
      <c r="J8922" t="s">
        <v>4112</v>
      </c>
      <c r="K8922" t="s">
        <v>22</v>
      </c>
      <c r="L8922">
        <v>1</v>
      </c>
      <c r="N8922" t="s">
        <v>23</v>
      </c>
      <c r="O8922" t="s">
        <v>42</v>
      </c>
      <c r="P8922" t="s">
        <v>28</v>
      </c>
      <c r="R8922" t="s">
        <v>26</v>
      </c>
      <c r="AB8922">
        <f t="shared" si="178"/>
        <v>5040.99</v>
      </c>
    </row>
    <row r="8923" spans="1:28" x14ac:dyDescent="0.25">
      <c r="A8923" t="s">
        <v>4150</v>
      </c>
      <c r="B8923" t="s">
        <v>3946</v>
      </c>
      <c r="C8923" s="1">
        <v>0.51089120370370367</v>
      </c>
      <c r="D8923">
        <v>618</v>
      </c>
      <c r="E8923" s="2">
        <v>6.119155092592593E-2</v>
      </c>
      <c r="F8923" s="1">
        <v>6.1180555555555551E-2</v>
      </c>
      <c r="G8923">
        <v>950</v>
      </c>
      <c r="H8923">
        <v>5286.95</v>
      </c>
      <c r="I8923">
        <v>0</v>
      </c>
      <c r="J8923" t="s">
        <v>4112</v>
      </c>
      <c r="K8923" t="s">
        <v>22</v>
      </c>
      <c r="L8923">
        <v>1</v>
      </c>
      <c r="N8923" t="s">
        <v>23</v>
      </c>
      <c r="O8923" t="s">
        <v>33</v>
      </c>
      <c r="P8923" t="s">
        <v>28</v>
      </c>
      <c r="R8923" t="s">
        <v>26</v>
      </c>
      <c r="AB8923">
        <f t="shared" si="178"/>
        <v>5040.99</v>
      </c>
    </row>
    <row r="8924" spans="1:28" x14ac:dyDescent="0.25">
      <c r="A8924" t="s">
        <v>4151</v>
      </c>
      <c r="B8924" t="s">
        <v>3946</v>
      </c>
      <c r="C8924" s="1">
        <v>0.51296296296296295</v>
      </c>
      <c r="D8924">
        <v>752</v>
      </c>
      <c r="E8924" s="2">
        <v>6.3264872685185186E-2</v>
      </c>
      <c r="F8924" s="1">
        <v>6.3263888888888883E-2</v>
      </c>
      <c r="G8924">
        <v>85</v>
      </c>
      <c r="H8924">
        <v>5466.08</v>
      </c>
      <c r="I8924">
        <v>0</v>
      </c>
      <c r="J8924" t="s">
        <v>4112</v>
      </c>
      <c r="K8924" t="s">
        <v>22</v>
      </c>
      <c r="L8924">
        <v>1</v>
      </c>
      <c r="N8924" t="s">
        <v>23</v>
      </c>
      <c r="O8924" t="s">
        <v>31</v>
      </c>
      <c r="P8924" t="s">
        <v>28</v>
      </c>
      <c r="R8924" t="s">
        <v>26</v>
      </c>
      <c r="S8924">
        <v>22.3</v>
      </c>
      <c r="T8924">
        <v>17.100000000000001</v>
      </c>
      <c r="U8924">
        <v>17.2</v>
      </c>
      <c r="V8924">
        <v>5.2</v>
      </c>
      <c r="W8924">
        <v>5.0999999999999996</v>
      </c>
      <c r="AB8924">
        <f t="shared" si="178"/>
        <v>5220.12</v>
      </c>
    </row>
    <row r="8925" spans="1:28" x14ac:dyDescent="0.25">
      <c r="A8925" t="s">
        <v>4151</v>
      </c>
      <c r="B8925" t="s">
        <v>3946</v>
      </c>
      <c r="C8925" s="1">
        <v>0.51296296296296295</v>
      </c>
      <c r="D8925">
        <v>752</v>
      </c>
      <c r="E8925" s="2">
        <v>6.3264872685185186E-2</v>
      </c>
      <c r="F8925" s="1">
        <v>6.3263888888888883E-2</v>
      </c>
      <c r="G8925">
        <v>85</v>
      </c>
      <c r="H8925">
        <v>5466.08</v>
      </c>
      <c r="I8925">
        <v>0</v>
      </c>
      <c r="J8925" t="s">
        <v>4112</v>
      </c>
      <c r="K8925" t="s">
        <v>22</v>
      </c>
      <c r="L8925">
        <v>1</v>
      </c>
      <c r="N8925" t="s">
        <v>23</v>
      </c>
      <c r="O8925" t="s">
        <v>36</v>
      </c>
      <c r="P8925" t="s">
        <v>28</v>
      </c>
      <c r="R8925" t="s">
        <v>26</v>
      </c>
      <c r="S8925">
        <v>22.2</v>
      </c>
      <c r="T8925">
        <v>17.100000000000001</v>
      </c>
      <c r="U8925">
        <v>17.2</v>
      </c>
      <c r="V8925">
        <v>5.0999999999999996</v>
      </c>
      <c r="W8925">
        <v>5</v>
      </c>
      <c r="AB8925">
        <f t="shared" si="178"/>
        <v>5220.12</v>
      </c>
    </row>
    <row r="8926" spans="1:28" x14ac:dyDescent="0.25">
      <c r="A8926" t="s">
        <v>4151</v>
      </c>
      <c r="B8926" t="s">
        <v>3946</v>
      </c>
      <c r="C8926" s="1">
        <v>0.51296296296296295</v>
      </c>
      <c r="D8926">
        <v>752</v>
      </c>
      <c r="E8926" s="2">
        <v>6.3264872685185186E-2</v>
      </c>
      <c r="F8926" s="1">
        <v>6.3263888888888883E-2</v>
      </c>
      <c r="G8926">
        <v>85</v>
      </c>
      <c r="H8926">
        <v>5466.08</v>
      </c>
      <c r="I8926">
        <v>0</v>
      </c>
      <c r="J8926" t="s">
        <v>4112</v>
      </c>
      <c r="K8926" t="s">
        <v>22</v>
      </c>
      <c r="L8926">
        <v>1</v>
      </c>
      <c r="N8926" t="s">
        <v>23</v>
      </c>
      <c r="O8926" t="s">
        <v>24</v>
      </c>
      <c r="P8926" t="s">
        <v>28</v>
      </c>
      <c r="R8926" t="s">
        <v>26</v>
      </c>
      <c r="S8926">
        <v>19.3</v>
      </c>
      <c r="T8926">
        <v>17.100000000000001</v>
      </c>
      <c r="U8926">
        <v>17.2</v>
      </c>
      <c r="V8926">
        <v>2.2000000000000002</v>
      </c>
      <c r="W8926">
        <v>2.1</v>
      </c>
      <c r="AB8926">
        <f t="shared" si="178"/>
        <v>5220.12</v>
      </c>
    </row>
    <row r="8927" spans="1:28" x14ac:dyDescent="0.25">
      <c r="A8927" t="s">
        <v>4151</v>
      </c>
      <c r="B8927" t="s">
        <v>3946</v>
      </c>
      <c r="C8927" s="1">
        <v>0.51296296296296295</v>
      </c>
      <c r="D8927">
        <v>752</v>
      </c>
      <c r="E8927" s="2">
        <v>6.3264872685185186E-2</v>
      </c>
      <c r="F8927" s="1">
        <v>6.3263888888888883E-2</v>
      </c>
      <c r="G8927">
        <v>85</v>
      </c>
      <c r="H8927">
        <v>5466.08</v>
      </c>
      <c r="I8927">
        <v>0</v>
      </c>
      <c r="J8927" t="s">
        <v>4112</v>
      </c>
      <c r="K8927" t="s">
        <v>22</v>
      </c>
      <c r="L8927">
        <v>1</v>
      </c>
      <c r="N8927" t="s">
        <v>23</v>
      </c>
      <c r="O8927" t="s">
        <v>46</v>
      </c>
      <c r="P8927" t="s">
        <v>28</v>
      </c>
      <c r="R8927" t="s">
        <v>26</v>
      </c>
      <c r="S8927">
        <v>17.5</v>
      </c>
      <c r="T8927">
        <v>17.100000000000001</v>
      </c>
      <c r="U8927">
        <v>17.2</v>
      </c>
      <c r="V8927">
        <v>0.4</v>
      </c>
      <c r="W8927">
        <v>0.3</v>
      </c>
      <c r="AB8927">
        <f t="shared" si="178"/>
        <v>5220.12</v>
      </c>
    </row>
    <row r="8928" spans="1:28" x14ac:dyDescent="0.25">
      <c r="A8928" t="s">
        <v>4151</v>
      </c>
      <c r="B8928" t="s">
        <v>3946</v>
      </c>
      <c r="C8928" s="1">
        <v>0.51296296296296295</v>
      </c>
      <c r="D8928">
        <v>752</v>
      </c>
      <c r="E8928" s="2">
        <v>6.3264872685185186E-2</v>
      </c>
      <c r="F8928" s="1">
        <v>6.3263888888888883E-2</v>
      </c>
      <c r="G8928">
        <v>85</v>
      </c>
      <c r="H8928">
        <v>5466.08</v>
      </c>
      <c r="I8928">
        <v>0</v>
      </c>
      <c r="J8928" t="s">
        <v>4112</v>
      </c>
      <c r="K8928" t="s">
        <v>22</v>
      </c>
      <c r="L8928">
        <v>1</v>
      </c>
      <c r="N8928" t="s">
        <v>23</v>
      </c>
      <c r="O8928" t="s">
        <v>42</v>
      </c>
      <c r="P8928" t="s">
        <v>28</v>
      </c>
      <c r="R8928" t="s">
        <v>26</v>
      </c>
      <c r="S8928">
        <v>17.899999999999999</v>
      </c>
      <c r="T8928">
        <v>17.100000000000001</v>
      </c>
      <c r="U8928">
        <v>17.2</v>
      </c>
      <c r="V8928">
        <v>0.8</v>
      </c>
      <c r="W8928">
        <v>0.7</v>
      </c>
      <c r="AB8928">
        <f t="shared" si="178"/>
        <v>5220.12</v>
      </c>
    </row>
    <row r="8929" spans="1:28" x14ac:dyDescent="0.25">
      <c r="A8929" t="s">
        <v>4151</v>
      </c>
      <c r="B8929" t="s">
        <v>3946</v>
      </c>
      <c r="C8929" s="1">
        <v>0.51296296296296295</v>
      </c>
      <c r="D8929">
        <v>752</v>
      </c>
      <c r="E8929" s="2">
        <v>6.3264872685185186E-2</v>
      </c>
      <c r="F8929" s="1">
        <v>6.3263888888888883E-2</v>
      </c>
      <c r="G8929">
        <v>85</v>
      </c>
      <c r="H8929">
        <v>5466.08</v>
      </c>
      <c r="I8929">
        <v>0</v>
      </c>
      <c r="J8929" t="s">
        <v>4112</v>
      </c>
      <c r="K8929" t="s">
        <v>22</v>
      </c>
      <c r="L8929">
        <v>1</v>
      </c>
      <c r="N8929" t="s">
        <v>23</v>
      </c>
      <c r="O8929" t="s">
        <v>33</v>
      </c>
      <c r="P8929" t="s">
        <v>28</v>
      </c>
      <c r="R8929" t="s">
        <v>26</v>
      </c>
      <c r="AB8929">
        <f t="shared" si="178"/>
        <v>5220.12</v>
      </c>
    </row>
    <row r="8930" spans="1:28" x14ac:dyDescent="0.25">
      <c r="A8930" t="s">
        <v>4152</v>
      </c>
      <c r="B8930" t="s">
        <v>3946</v>
      </c>
      <c r="C8930" s="1">
        <v>0.51505787037037043</v>
      </c>
      <c r="D8930">
        <v>255</v>
      </c>
      <c r="E8930" s="2">
        <v>6.5354016203703694E-2</v>
      </c>
      <c r="F8930" s="1">
        <v>6.5347222222222223E-2</v>
      </c>
      <c r="G8930">
        <v>587</v>
      </c>
      <c r="H8930">
        <v>5646.59</v>
      </c>
      <c r="I8930">
        <v>0</v>
      </c>
      <c r="J8930" t="s">
        <v>4112</v>
      </c>
      <c r="K8930" t="s">
        <v>22</v>
      </c>
      <c r="L8930">
        <v>1</v>
      </c>
      <c r="N8930" t="s">
        <v>23</v>
      </c>
      <c r="O8930" t="s">
        <v>31</v>
      </c>
      <c r="P8930" t="s">
        <v>28</v>
      </c>
      <c r="R8930" t="s">
        <v>26</v>
      </c>
      <c r="S8930">
        <v>23.1</v>
      </c>
      <c r="T8930">
        <v>17</v>
      </c>
      <c r="U8930">
        <v>17.100000000000001</v>
      </c>
      <c r="V8930">
        <v>6.1</v>
      </c>
      <c r="W8930">
        <v>6</v>
      </c>
      <c r="AB8930">
        <f t="shared" si="178"/>
        <v>5400.63</v>
      </c>
    </row>
    <row r="8931" spans="1:28" x14ac:dyDescent="0.25">
      <c r="A8931" t="s">
        <v>4152</v>
      </c>
      <c r="B8931" t="s">
        <v>3946</v>
      </c>
      <c r="C8931" s="1">
        <v>0.51505787037037043</v>
      </c>
      <c r="D8931">
        <v>255</v>
      </c>
      <c r="E8931" s="2">
        <v>6.5354016203703694E-2</v>
      </c>
      <c r="F8931" s="1">
        <v>6.5347222222222223E-2</v>
      </c>
      <c r="G8931">
        <v>587</v>
      </c>
      <c r="H8931">
        <v>5646.59</v>
      </c>
      <c r="I8931">
        <v>0</v>
      </c>
      <c r="J8931" t="s">
        <v>4112</v>
      </c>
      <c r="K8931" t="s">
        <v>22</v>
      </c>
      <c r="L8931">
        <v>1</v>
      </c>
      <c r="N8931" t="s">
        <v>23</v>
      </c>
      <c r="O8931" t="s">
        <v>36</v>
      </c>
      <c r="P8931" t="s">
        <v>28</v>
      </c>
      <c r="R8931" t="s">
        <v>26</v>
      </c>
      <c r="S8931">
        <v>23.3</v>
      </c>
      <c r="T8931">
        <v>17</v>
      </c>
      <c r="U8931">
        <v>17.100000000000001</v>
      </c>
      <c r="V8931">
        <v>6.3</v>
      </c>
      <c r="W8931">
        <v>6.2</v>
      </c>
      <c r="AB8931">
        <f t="shared" si="178"/>
        <v>5400.63</v>
      </c>
    </row>
    <row r="8932" spans="1:28" x14ac:dyDescent="0.25">
      <c r="A8932" t="s">
        <v>4152</v>
      </c>
      <c r="B8932" t="s">
        <v>3946</v>
      </c>
      <c r="C8932" s="1">
        <v>0.51505787037037043</v>
      </c>
      <c r="D8932">
        <v>255</v>
      </c>
      <c r="E8932" s="2">
        <v>6.5354016203703694E-2</v>
      </c>
      <c r="F8932" s="1">
        <v>6.5347222222222223E-2</v>
      </c>
      <c r="G8932">
        <v>587</v>
      </c>
      <c r="H8932">
        <v>5646.59</v>
      </c>
      <c r="I8932">
        <v>0</v>
      </c>
      <c r="J8932" t="s">
        <v>4112</v>
      </c>
      <c r="K8932" t="s">
        <v>22</v>
      </c>
      <c r="L8932">
        <v>1</v>
      </c>
      <c r="N8932" t="s">
        <v>23</v>
      </c>
      <c r="O8932" t="s">
        <v>24</v>
      </c>
      <c r="P8932" t="s">
        <v>28</v>
      </c>
      <c r="R8932" t="s">
        <v>26</v>
      </c>
      <c r="AB8932">
        <f t="shared" si="178"/>
        <v>5400.63</v>
      </c>
    </row>
    <row r="8933" spans="1:28" x14ac:dyDescent="0.25">
      <c r="A8933" t="s">
        <v>4152</v>
      </c>
      <c r="B8933" t="s">
        <v>3946</v>
      </c>
      <c r="C8933" s="1">
        <v>0.51505787037037043</v>
      </c>
      <c r="D8933">
        <v>255</v>
      </c>
      <c r="E8933" s="2">
        <v>6.5354016203703694E-2</v>
      </c>
      <c r="F8933" s="1">
        <v>6.5347222222222223E-2</v>
      </c>
      <c r="G8933">
        <v>587</v>
      </c>
      <c r="H8933">
        <v>5646.59</v>
      </c>
      <c r="I8933">
        <v>0</v>
      </c>
      <c r="J8933" t="s">
        <v>4112</v>
      </c>
      <c r="K8933" t="s">
        <v>22</v>
      </c>
      <c r="L8933">
        <v>1</v>
      </c>
      <c r="N8933" t="s">
        <v>23</v>
      </c>
      <c r="O8933" t="s">
        <v>46</v>
      </c>
      <c r="P8933" t="s">
        <v>28</v>
      </c>
      <c r="R8933" t="s">
        <v>26</v>
      </c>
      <c r="S8933">
        <v>17.8</v>
      </c>
      <c r="T8933">
        <v>17</v>
      </c>
      <c r="U8933">
        <v>17.100000000000001</v>
      </c>
      <c r="V8933">
        <v>0.8</v>
      </c>
      <c r="W8933">
        <v>0.7</v>
      </c>
      <c r="AB8933">
        <f t="shared" si="178"/>
        <v>5400.63</v>
      </c>
    </row>
    <row r="8934" spans="1:28" x14ac:dyDescent="0.25">
      <c r="A8934" t="s">
        <v>4152</v>
      </c>
      <c r="B8934" t="s">
        <v>3946</v>
      </c>
      <c r="C8934" s="1">
        <v>0.51505787037037043</v>
      </c>
      <c r="D8934">
        <v>255</v>
      </c>
      <c r="E8934" s="2">
        <v>6.5354016203703694E-2</v>
      </c>
      <c r="F8934" s="1">
        <v>6.5347222222222223E-2</v>
      </c>
      <c r="G8934">
        <v>587</v>
      </c>
      <c r="H8934">
        <v>5646.59</v>
      </c>
      <c r="I8934">
        <v>0</v>
      </c>
      <c r="J8934" t="s">
        <v>4112</v>
      </c>
      <c r="K8934" t="s">
        <v>22</v>
      </c>
      <c r="L8934">
        <v>1</v>
      </c>
      <c r="N8934" t="s">
        <v>23</v>
      </c>
      <c r="O8934" t="s">
        <v>42</v>
      </c>
      <c r="P8934" t="s">
        <v>28</v>
      </c>
      <c r="R8934" t="s">
        <v>26</v>
      </c>
      <c r="S8934">
        <v>17.399999999999999</v>
      </c>
      <c r="T8934">
        <v>17</v>
      </c>
      <c r="U8934">
        <v>17.100000000000001</v>
      </c>
      <c r="V8934">
        <v>0.4</v>
      </c>
      <c r="W8934">
        <v>0.3</v>
      </c>
      <c r="AB8934">
        <f t="shared" si="178"/>
        <v>5400.63</v>
      </c>
    </row>
    <row r="8935" spans="1:28" x14ac:dyDescent="0.25">
      <c r="A8935" t="s">
        <v>4152</v>
      </c>
      <c r="B8935" t="s">
        <v>3946</v>
      </c>
      <c r="C8935" s="1">
        <v>0.51505787037037043</v>
      </c>
      <c r="D8935">
        <v>255</v>
      </c>
      <c r="E8935" s="2">
        <v>6.5354016203703694E-2</v>
      </c>
      <c r="F8935" s="1">
        <v>6.5347222222222223E-2</v>
      </c>
      <c r="G8935">
        <v>587</v>
      </c>
      <c r="H8935">
        <v>5646.59</v>
      </c>
      <c r="I8935">
        <v>0</v>
      </c>
      <c r="J8935" t="s">
        <v>4112</v>
      </c>
      <c r="K8935" t="s">
        <v>22</v>
      </c>
      <c r="L8935">
        <v>1</v>
      </c>
      <c r="N8935" t="s">
        <v>23</v>
      </c>
      <c r="O8935" t="s">
        <v>33</v>
      </c>
      <c r="P8935" t="s">
        <v>28</v>
      </c>
      <c r="R8935" t="s">
        <v>26</v>
      </c>
      <c r="S8935">
        <v>17.399999999999999</v>
      </c>
      <c r="T8935">
        <v>17</v>
      </c>
      <c r="U8935">
        <v>17.100000000000001</v>
      </c>
      <c r="V8935">
        <v>0.4</v>
      </c>
      <c r="W8935">
        <v>0.3</v>
      </c>
      <c r="AB8935">
        <f t="shared" si="178"/>
        <v>5400.63</v>
      </c>
    </row>
    <row r="8936" spans="1:28" x14ac:dyDescent="0.25">
      <c r="A8936" t="s">
        <v>4153</v>
      </c>
      <c r="B8936" t="s">
        <v>3946</v>
      </c>
      <c r="C8936" s="1">
        <v>0.51714120370370364</v>
      </c>
      <c r="D8936">
        <v>725</v>
      </c>
      <c r="E8936" s="2">
        <v>6.7442789351851842E-2</v>
      </c>
      <c r="F8936" s="1">
        <v>6.744212962962963E-2</v>
      </c>
      <c r="G8936">
        <v>57</v>
      </c>
      <c r="H8936">
        <v>5827.06</v>
      </c>
      <c r="I8936">
        <v>0</v>
      </c>
      <c r="J8936" t="s">
        <v>4112</v>
      </c>
      <c r="K8936" t="s">
        <v>22</v>
      </c>
      <c r="L8936">
        <v>1</v>
      </c>
      <c r="N8936" t="s">
        <v>23</v>
      </c>
      <c r="O8936" t="s">
        <v>31</v>
      </c>
      <c r="P8936" t="s">
        <v>28</v>
      </c>
      <c r="R8936" t="s">
        <v>26</v>
      </c>
      <c r="S8936">
        <v>20.100000000000001</v>
      </c>
      <c r="T8936">
        <v>16.899999999999999</v>
      </c>
      <c r="U8936">
        <v>17.100000000000001</v>
      </c>
      <c r="V8936">
        <v>3.2</v>
      </c>
      <c r="W8936">
        <v>3</v>
      </c>
      <c r="AB8936">
        <f t="shared" si="178"/>
        <v>5581.1</v>
      </c>
    </row>
    <row r="8937" spans="1:28" x14ac:dyDescent="0.25">
      <c r="A8937" t="s">
        <v>4153</v>
      </c>
      <c r="B8937" t="s">
        <v>3946</v>
      </c>
      <c r="C8937" s="1">
        <v>0.51714120370370364</v>
      </c>
      <c r="D8937">
        <v>725</v>
      </c>
      <c r="E8937" s="2">
        <v>6.7442789351851842E-2</v>
      </c>
      <c r="F8937" s="1">
        <v>6.744212962962963E-2</v>
      </c>
      <c r="G8937">
        <v>57</v>
      </c>
      <c r="H8937">
        <v>5827.06</v>
      </c>
      <c r="I8937">
        <v>0</v>
      </c>
      <c r="J8937" t="s">
        <v>4112</v>
      </c>
      <c r="K8937" t="s">
        <v>22</v>
      </c>
      <c r="L8937">
        <v>1</v>
      </c>
      <c r="N8937" t="s">
        <v>23</v>
      </c>
      <c r="O8937" t="s">
        <v>36</v>
      </c>
      <c r="P8937" t="s">
        <v>28</v>
      </c>
      <c r="R8937" t="s">
        <v>26</v>
      </c>
      <c r="S8937">
        <v>21</v>
      </c>
      <c r="T8937">
        <v>16.899999999999999</v>
      </c>
      <c r="U8937">
        <v>17.100000000000001</v>
      </c>
      <c r="V8937">
        <v>4.0999999999999996</v>
      </c>
      <c r="W8937">
        <v>3.9</v>
      </c>
      <c r="AB8937">
        <f t="shared" si="178"/>
        <v>5581.1</v>
      </c>
    </row>
    <row r="8938" spans="1:28" x14ac:dyDescent="0.25">
      <c r="A8938" t="s">
        <v>4153</v>
      </c>
      <c r="B8938" t="s">
        <v>3946</v>
      </c>
      <c r="C8938" s="1">
        <v>0.51714120370370364</v>
      </c>
      <c r="D8938">
        <v>725</v>
      </c>
      <c r="E8938" s="2">
        <v>6.7442789351851842E-2</v>
      </c>
      <c r="F8938" s="1">
        <v>6.744212962962963E-2</v>
      </c>
      <c r="G8938">
        <v>57</v>
      </c>
      <c r="H8938">
        <v>5827.06</v>
      </c>
      <c r="I8938">
        <v>0</v>
      </c>
      <c r="J8938" t="s">
        <v>4112</v>
      </c>
      <c r="K8938" t="s">
        <v>22</v>
      </c>
      <c r="L8938">
        <v>1</v>
      </c>
      <c r="N8938" t="s">
        <v>23</v>
      </c>
      <c r="O8938" t="s">
        <v>24</v>
      </c>
      <c r="P8938" t="s">
        <v>28</v>
      </c>
      <c r="R8938" t="s">
        <v>26</v>
      </c>
      <c r="S8938">
        <v>19.2</v>
      </c>
      <c r="T8938">
        <v>16.899999999999999</v>
      </c>
      <c r="U8938">
        <v>17.100000000000001</v>
      </c>
      <c r="V8938">
        <v>2.2999999999999998</v>
      </c>
      <c r="W8938">
        <v>2.1</v>
      </c>
      <c r="AB8938">
        <f t="shared" si="178"/>
        <v>5581.1</v>
      </c>
    </row>
    <row r="8939" spans="1:28" x14ac:dyDescent="0.25">
      <c r="A8939" t="s">
        <v>4153</v>
      </c>
      <c r="B8939" t="s">
        <v>3946</v>
      </c>
      <c r="C8939" s="1">
        <v>0.51714120370370364</v>
      </c>
      <c r="D8939">
        <v>725</v>
      </c>
      <c r="E8939" s="2">
        <v>6.7442789351851842E-2</v>
      </c>
      <c r="F8939" s="1">
        <v>6.744212962962963E-2</v>
      </c>
      <c r="G8939">
        <v>57</v>
      </c>
      <c r="H8939">
        <v>5827.06</v>
      </c>
      <c r="I8939">
        <v>0</v>
      </c>
      <c r="J8939" t="s">
        <v>4112</v>
      </c>
      <c r="K8939" t="s">
        <v>22</v>
      </c>
      <c r="L8939">
        <v>1</v>
      </c>
      <c r="N8939" t="s">
        <v>23</v>
      </c>
      <c r="O8939" t="s">
        <v>46</v>
      </c>
      <c r="P8939" t="s">
        <v>28</v>
      </c>
      <c r="R8939" t="s">
        <v>26</v>
      </c>
      <c r="AB8939">
        <f t="shared" si="178"/>
        <v>5581.1</v>
      </c>
    </row>
    <row r="8940" spans="1:28" x14ac:dyDescent="0.25">
      <c r="A8940" t="s">
        <v>4153</v>
      </c>
      <c r="B8940" t="s">
        <v>3946</v>
      </c>
      <c r="C8940" s="1">
        <v>0.51714120370370364</v>
      </c>
      <c r="D8940">
        <v>725</v>
      </c>
      <c r="E8940" s="2">
        <v>6.7442789351851842E-2</v>
      </c>
      <c r="F8940" s="1">
        <v>6.744212962962963E-2</v>
      </c>
      <c r="G8940">
        <v>57</v>
      </c>
      <c r="H8940">
        <v>5827.06</v>
      </c>
      <c r="I8940">
        <v>0</v>
      </c>
      <c r="J8940" t="s">
        <v>4112</v>
      </c>
      <c r="K8940" t="s">
        <v>22</v>
      </c>
      <c r="L8940">
        <v>1</v>
      </c>
      <c r="N8940" t="s">
        <v>23</v>
      </c>
      <c r="O8940" t="s">
        <v>42</v>
      </c>
      <c r="P8940" t="s">
        <v>28</v>
      </c>
      <c r="R8940" t="s">
        <v>26</v>
      </c>
      <c r="S8940">
        <v>17.5</v>
      </c>
      <c r="T8940">
        <v>16.899999999999999</v>
      </c>
      <c r="U8940">
        <v>17.100000000000001</v>
      </c>
      <c r="V8940">
        <v>0.6</v>
      </c>
      <c r="W8940">
        <v>0.4</v>
      </c>
      <c r="AB8940">
        <f t="shared" si="178"/>
        <v>5581.1</v>
      </c>
    </row>
    <row r="8941" spans="1:28" x14ac:dyDescent="0.25">
      <c r="A8941" t="s">
        <v>4153</v>
      </c>
      <c r="B8941" t="s">
        <v>3946</v>
      </c>
      <c r="C8941" s="1">
        <v>0.51714120370370364</v>
      </c>
      <c r="D8941">
        <v>725</v>
      </c>
      <c r="E8941" s="2">
        <v>6.7442789351851842E-2</v>
      </c>
      <c r="F8941" s="1">
        <v>6.744212962962963E-2</v>
      </c>
      <c r="G8941">
        <v>57</v>
      </c>
      <c r="H8941">
        <v>5827.06</v>
      </c>
      <c r="I8941">
        <v>0</v>
      </c>
      <c r="J8941" t="s">
        <v>4112</v>
      </c>
      <c r="K8941" t="s">
        <v>22</v>
      </c>
      <c r="L8941">
        <v>1</v>
      </c>
      <c r="N8941" t="s">
        <v>23</v>
      </c>
      <c r="O8941" t="s">
        <v>33</v>
      </c>
      <c r="P8941" t="s">
        <v>28</v>
      </c>
      <c r="R8941" t="s">
        <v>26</v>
      </c>
      <c r="AB8941">
        <f t="shared" si="178"/>
        <v>5581.1</v>
      </c>
    </row>
    <row r="8942" spans="1:28" x14ac:dyDescent="0.25">
      <c r="A8942" t="s">
        <v>4154</v>
      </c>
      <c r="B8942" t="s">
        <v>3946</v>
      </c>
      <c r="C8942" s="1">
        <v>0.51922453703703708</v>
      </c>
      <c r="D8942">
        <v>693</v>
      </c>
      <c r="E8942" s="2">
        <v>6.9525763888888883E-2</v>
      </c>
      <c r="F8942" s="1">
        <v>6.9525462962962969E-2</v>
      </c>
      <c r="G8942">
        <v>26</v>
      </c>
      <c r="H8942">
        <v>6007.03</v>
      </c>
      <c r="I8942">
        <v>0</v>
      </c>
      <c r="J8942" t="s">
        <v>4112</v>
      </c>
      <c r="K8942" t="s">
        <v>22</v>
      </c>
      <c r="L8942">
        <v>1</v>
      </c>
      <c r="N8942" t="s">
        <v>23</v>
      </c>
      <c r="O8942" t="s">
        <v>36</v>
      </c>
      <c r="P8942" t="s">
        <v>28</v>
      </c>
      <c r="R8942" t="s">
        <v>26</v>
      </c>
      <c r="S8942">
        <v>19</v>
      </c>
      <c r="T8942">
        <v>16.899999999999999</v>
      </c>
      <c r="U8942">
        <v>17.100000000000001</v>
      </c>
      <c r="V8942">
        <v>2.1</v>
      </c>
      <c r="W8942">
        <v>1.9</v>
      </c>
      <c r="AB8942">
        <f t="shared" si="178"/>
        <v>5761.07</v>
      </c>
    </row>
    <row r="8943" spans="1:28" x14ac:dyDescent="0.25">
      <c r="A8943" t="s">
        <v>4154</v>
      </c>
      <c r="B8943" t="s">
        <v>3946</v>
      </c>
      <c r="C8943" s="1">
        <v>0.51922453703703708</v>
      </c>
      <c r="D8943">
        <v>693</v>
      </c>
      <c r="E8943" s="2">
        <v>6.9525763888888883E-2</v>
      </c>
      <c r="F8943" s="1">
        <v>6.9525462962962969E-2</v>
      </c>
      <c r="G8943">
        <v>26</v>
      </c>
      <c r="H8943">
        <v>6007.03</v>
      </c>
      <c r="I8943">
        <v>0</v>
      </c>
      <c r="J8943" t="s">
        <v>4112</v>
      </c>
      <c r="K8943" t="s">
        <v>22</v>
      </c>
      <c r="L8943">
        <v>1</v>
      </c>
      <c r="N8943" t="s">
        <v>23</v>
      </c>
      <c r="O8943" t="s">
        <v>24</v>
      </c>
      <c r="P8943" t="s">
        <v>28</v>
      </c>
      <c r="R8943" t="s">
        <v>26</v>
      </c>
      <c r="S8943">
        <v>18.899999999999999</v>
      </c>
      <c r="T8943">
        <v>16.899999999999999</v>
      </c>
      <c r="U8943">
        <v>17.100000000000001</v>
      </c>
      <c r="V8943">
        <v>2</v>
      </c>
      <c r="W8943">
        <v>1.8</v>
      </c>
      <c r="AB8943">
        <f t="shared" si="178"/>
        <v>5761.07</v>
      </c>
    </row>
    <row r="8944" spans="1:28" x14ac:dyDescent="0.25">
      <c r="A8944" t="s">
        <v>4154</v>
      </c>
      <c r="B8944" t="s">
        <v>3946</v>
      </c>
      <c r="C8944" s="1">
        <v>0.51922453703703708</v>
      </c>
      <c r="D8944">
        <v>693</v>
      </c>
      <c r="E8944" s="2">
        <v>6.9525763888888883E-2</v>
      </c>
      <c r="F8944" s="1">
        <v>6.9525462962962969E-2</v>
      </c>
      <c r="G8944">
        <v>26</v>
      </c>
      <c r="H8944">
        <v>6007.03</v>
      </c>
      <c r="I8944">
        <v>0</v>
      </c>
      <c r="J8944" t="s">
        <v>4112</v>
      </c>
      <c r="K8944" t="s">
        <v>22</v>
      </c>
      <c r="L8944">
        <v>1</v>
      </c>
      <c r="N8944" t="s">
        <v>23</v>
      </c>
      <c r="O8944" t="s">
        <v>46</v>
      </c>
      <c r="P8944" t="s">
        <v>28</v>
      </c>
      <c r="R8944" t="s">
        <v>26</v>
      </c>
      <c r="S8944">
        <v>18.399999999999999</v>
      </c>
      <c r="T8944">
        <v>16.899999999999999</v>
      </c>
      <c r="U8944">
        <v>17.100000000000001</v>
      </c>
      <c r="V8944">
        <v>1.5</v>
      </c>
      <c r="W8944">
        <v>1.3</v>
      </c>
      <c r="AB8944">
        <f t="shared" si="178"/>
        <v>5761.07</v>
      </c>
    </row>
    <row r="8945" spans="1:28" x14ac:dyDescent="0.25">
      <c r="A8945" t="s">
        <v>4154</v>
      </c>
      <c r="B8945" t="s">
        <v>3946</v>
      </c>
      <c r="C8945" s="1">
        <v>0.51922453703703708</v>
      </c>
      <c r="D8945">
        <v>693</v>
      </c>
      <c r="E8945" s="2">
        <v>6.9525763888888883E-2</v>
      </c>
      <c r="F8945" s="1">
        <v>6.9525462962962969E-2</v>
      </c>
      <c r="G8945">
        <v>26</v>
      </c>
      <c r="H8945">
        <v>6007.03</v>
      </c>
      <c r="I8945">
        <v>0</v>
      </c>
      <c r="J8945" t="s">
        <v>4112</v>
      </c>
      <c r="K8945" t="s">
        <v>22</v>
      </c>
      <c r="L8945">
        <v>1</v>
      </c>
      <c r="N8945" t="s">
        <v>23</v>
      </c>
      <c r="O8945" t="s">
        <v>42</v>
      </c>
      <c r="P8945" t="s">
        <v>28</v>
      </c>
      <c r="R8945" t="s">
        <v>26</v>
      </c>
      <c r="AB8945">
        <f t="shared" si="178"/>
        <v>5761.07</v>
      </c>
    </row>
    <row r="8946" spans="1:28" x14ac:dyDescent="0.25">
      <c r="A8946" t="s">
        <v>4154</v>
      </c>
      <c r="B8946" t="s">
        <v>3946</v>
      </c>
      <c r="C8946" s="1">
        <v>0.51922453703703708</v>
      </c>
      <c r="D8946">
        <v>693</v>
      </c>
      <c r="E8946" s="2">
        <v>6.9525763888888883E-2</v>
      </c>
      <c r="F8946" s="1">
        <v>6.9525462962962969E-2</v>
      </c>
      <c r="G8946">
        <v>26</v>
      </c>
      <c r="H8946">
        <v>6007.03</v>
      </c>
      <c r="I8946">
        <v>0</v>
      </c>
      <c r="J8946" t="s">
        <v>4112</v>
      </c>
      <c r="K8946" t="s">
        <v>22</v>
      </c>
      <c r="L8946">
        <v>1</v>
      </c>
      <c r="N8946" t="s">
        <v>23</v>
      </c>
      <c r="O8946" t="s">
        <v>33</v>
      </c>
      <c r="P8946" t="s">
        <v>28</v>
      </c>
      <c r="R8946" t="s">
        <v>26</v>
      </c>
      <c r="S8946">
        <v>17.600000000000001</v>
      </c>
      <c r="T8946">
        <v>16.899999999999999</v>
      </c>
      <c r="U8946">
        <v>17.100000000000001</v>
      </c>
      <c r="V8946">
        <v>0.7</v>
      </c>
      <c r="W8946">
        <v>0.5</v>
      </c>
      <c r="AB8946">
        <f t="shared" si="178"/>
        <v>5761.07</v>
      </c>
    </row>
    <row r="8947" spans="1:28" x14ac:dyDescent="0.25">
      <c r="A8947" t="s">
        <v>4155</v>
      </c>
      <c r="B8947" t="s">
        <v>3946</v>
      </c>
      <c r="C8947" s="1">
        <v>0.5213078703703703</v>
      </c>
      <c r="D8947">
        <v>929</v>
      </c>
      <c r="E8947" s="2">
        <v>7.1611817129629621E-2</v>
      </c>
      <c r="F8947" s="1">
        <v>7.1608796296296295E-2</v>
      </c>
      <c r="G8947">
        <v>261</v>
      </c>
      <c r="H8947">
        <v>6187.26</v>
      </c>
      <c r="I8947">
        <v>0</v>
      </c>
      <c r="J8947" t="s">
        <v>4112</v>
      </c>
      <c r="K8947" t="s">
        <v>22</v>
      </c>
      <c r="L8947">
        <v>1</v>
      </c>
      <c r="N8947" t="s">
        <v>23</v>
      </c>
      <c r="O8947" t="s">
        <v>36</v>
      </c>
      <c r="P8947" t="s">
        <v>28</v>
      </c>
      <c r="R8947" t="s">
        <v>26</v>
      </c>
      <c r="S8947">
        <v>19.3</v>
      </c>
      <c r="T8947">
        <v>17.100000000000001</v>
      </c>
      <c r="U8947">
        <v>17.2</v>
      </c>
      <c r="V8947">
        <v>2.2000000000000002</v>
      </c>
      <c r="W8947">
        <v>2.1</v>
      </c>
      <c r="AB8947">
        <f t="shared" si="178"/>
        <v>5941.3</v>
      </c>
    </row>
    <row r="8948" spans="1:28" x14ac:dyDescent="0.25">
      <c r="A8948" t="s">
        <v>4155</v>
      </c>
      <c r="B8948" t="s">
        <v>3946</v>
      </c>
      <c r="C8948" s="1">
        <v>0.5213078703703703</v>
      </c>
      <c r="D8948">
        <v>929</v>
      </c>
      <c r="E8948" s="2">
        <v>7.1611817129629621E-2</v>
      </c>
      <c r="F8948" s="1">
        <v>7.1608796296296295E-2</v>
      </c>
      <c r="G8948">
        <v>261</v>
      </c>
      <c r="H8948">
        <v>6187.26</v>
      </c>
      <c r="I8948">
        <v>0</v>
      </c>
      <c r="J8948" t="s">
        <v>4112</v>
      </c>
      <c r="K8948" t="s">
        <v>22</v>
      </c>
      <c r="L8948">
        <v>1</v>
      </c>
      <c r="N8948" t="s">
        <v>23</v>
      </c>
      <c r="O8948" t="s">
        <v>24</v>
      </c>
      <c r="P8948" t="s">
        <v>28</v>
      </c>
      <c r="R8948" t="s">
        <v>26</v>
      </c>
      <c r="S8948">
        <v>19.5</v>
      </c>
      <c r="T8948">
        <v>17.100000000000001</v>
      </c>
      <c r="U8948">
        <v>17.2</v>
      </c>
      <c r="V8948">
        <v>2.4</v>
      </c>
      <c r="W8948">
        <v>2.2999999999999998</v>
      </c>
      <c r="AB8948">
        <f t="shared" si="178"/>
        <v>5941.3</v>
      </c>
    </row>
    <row r="8949" spans="1:28" x14ac:dyDescent="0.25">
      <c r="A8949" t="s">
        <v>4155</v>
      </c>
      <c r="B8949" t="s">
        <v>3946</v>
      </c>
      <c r="C8949" s="1">
        <v>0.5213078703703703</v>
      </c>
      <c r="D8949">
        <v>929</v>
      </c>
      <c r="E8949" s="2">
        <v>7.1611817129629621E-2</v>
      </c>
      <c r="F8949" s="1">
        <v>7.1608796296296295E-2</v>
      </c>
      <c r="G8949">
        <v>261</v>
      </c>
      <c r="H8949">
        <v>6187.26</v>
      </c>
      <c r="I8949">
        <v>0</v>
      </c>
      <c r="J8949" t="s">
        <v>4112</v>
      </c>
      <c r="K8949" t="s">
        <v>22</v>
      </c>
      <c r="L8949">
        <v>1</v>
      </c>
      <c r="N8949" t="s">
        <v>23</v>
      </c>
      <c r="O8949" t="s">
        <v>46</v>
      </c>
      <c r="P8949" t="s">
        <v>28</v>
      </c>
      <c r="R8949" t="s">
        <v>26</v>
      </c>
      <c r="AB8949">
        <f t="shared" si="178"/>
        <v>5941.3</v>
      </c>
    </row>
    <row r="8950" spans="1:28" x14ac:dyDescent="0.25">
      <c r="A8950" t="s">
        <v>4155</v>
      </c>
      <c r="B8950" t="s">
        <v>3946</v>
      </c>
      <c r="C8950" s="1">
        <v>0.5213078703703703</v>
      </c>
      <c r="D8950">
        <v>929</v>
      </c>
      <c r="E8950" s="2">
        <v>7.1611817129629621E-2</v>
      </c>
      <c r="F8950" s="1">
        <v>7.1608796296296295E-2</v>
      </c>
      <c r="G8950">
        <v>261</v>
      </c>
      <c r="H8950">
        <v>6187.26</v>
      </c>
      <c r="I8950">
        <v>0</v>
      </c>
      <c r="J8950" t="s">
        <v>4112</v>
      </c>
      <c r="K8950" t="s">
        <v>22</v>
      </c>
      <c r="L8950">
        <v>1</v>
      </c>
      <c r="N8950" t="s">
        <v>23</v>
      </c>
      <c r="O8950" t="s">
        <v>42</v>
      </c>
      <c r="P8950" t="s">
        <v>28</v>
      </c>
      <c r="R8950" t="s">
        <v>26</v>
      </c>
      <c r="AB8950">
        <f t="shared" si="178"/>
        <v>5941.3</v>
      </c>
    </row>
    <row r="8951" spans="1:28" x14ac:dyDescent="0.25">
      <c r="A8951" t="s">
        <v>4155</v>
      </c>
      <c r="B8951" t="s">
        <v>3946</v>
      </c>
      <c r="C8951" s="1">
        <v>0.5213078703703703</v>
      </c>
      <c r="D8951">
        <v>929</v>
      </c>
      <c r="E8951" s="2">
        <v>7.1611817129629621E-2</v>
      </c>
      <c r="F8951" s="1">
        <v>7.1608796296296295E-2</v>
      </c>
      <c r="G8951">
        <v>261</v>
      </c>
      <c r="H8951">
        <v>6187.26</v>
      </c>
      <c r="I8951">
        <v>0</v>
      </c>
      <c r="J8951" t="s">
        <v>4112</v>
      </c>
      <c r="K8951" t="s">
        <v>22</v>
      </c>
      <c r="L8951">
        <v>1</v>
      </c>
      <c r="N8951" t="s">
        <v>23</v>
      </c>
      <c r="O8951" t="s">
        <v>33</v>
      </c>
      <c r="P8951" t="s">
        <v>28</v>
      </c>
      <c r="R8951" t="s">
        <v>26</v>
      </c>
      <c r="AB8951">
        <f t="shared" si="178"/>
        <v>5941.3</v>
      </c>
    </row>
    <row r="8952" spans="1:28" x14ac:dyDescent="0.25">
      <c r="A8952" t="s">
        <v>4156</v>
      </c>
      <c r="B8952" t="s">
        <v>3946</v>
      </c>
      <c r="C8952" s="1">
        <v>0.52339120370370373</v>
      </c>
      <c r="D8952">
        <v>898</v>
      </c>
      <c r="E8952" s="2">
        <v>7.3694791666666662E-2</v>
      </c>
      <c r="F8952" s="1">
        <v>7.3692129629629635E-2</v>
      </c>
      <c r="G8952">
        <v>230</v>
      </c>
      <c r="H8952">
        <v>6367.23</v>
      </c>
      <c r="I8952">
        <v>0</v>
      </c>
      <c r="J8952" t="s">
        <v>4112</v>
      </c>
      <c r="K8952" t="s">
        <v>22</v>
      </c>
      <c r="L8952">
        <v>1</v>
      </c>
      <c r="N8952" t="s">
        <v>23</v>
      </c>
      <c r="O8952" t="s">
        <v>31</v>
      </c>
      <c r="P8952" t="s">
        <v>28</v>
      </c>
      <c r="R8952" t="s">
        <v>26</v>
      </c>
      <c r="S8952">
        <v>17.7</v>
      </c>
      <c r="T8952">
        <v>17</v>
      </c>
      <c r="U8952">
        <v>17.100000000000001</v>
      </c>
      <c r="V8952">
        <v>0.7</v>
      </c>
      <c r="W8952">
        <v>0.6</v>
      </c>
      <c r="AB8952">
        <f t="shared" si="178"/>
        <v>6121.2699999999995</v>
      </c>
    </row>
    <row r="8953" spans="1:28" x14ac:dyDescent="0.25">
      <c r="A8953" t="s">
        <v>4156</v>
      </c>
      <c r="B8953" t="s">
        <v>3946</v>
      </c>
      <c r="C8953" s="1">
        <v>0.52339120370370373</v>
      </c>
      <c r="D8953">
        <v>898</v>
      </c>
      <c r="E8953" s="2">
        <v>7.3694791666666662E-2</v>
      </c>
      <c r="F8953" s="1">
        <v>7.3692129629629635E-2</v>
      </c>
      <c r="G8953">
        <v>230</v>
      </c>
      <c r="H8953">
        <v>6367.23</v>
      </c>
      <c r="I8953">
        <v>0</v>
      </c>
      <c r="J8953" t="s">
        <v>4112</v>
      </c>
      <c r="K8953" t="s">
        <v>22</v>
      </c>
      <c r="L8953">
        <v>1</v>
      </c>
      <c r="N8953" t="s">
        <v>23</v>
      </c>
      <c r="O8953" t="s">
        <v>36</v>
      </c>
      <c r="P8953" t="s">
        <v>28</v>
      </c>
      <c r="R8953" t="s">
        <v>26</v>
      </c>
      <c r="S8953">
        <v>19.2</v>
      </c>
      <c r="T8953">
        <v>17</v>
      </c>
      <c r="U8953">
        <v>17.100000000000001</v>
      </c>
      <c r="V8953">
        <v>2.2000000000000002</v>
      </c>
      <c r="W8953">
        <v>2.1</v>
      </c>
      <c r="AB8953">
        <f t="shared" si="178"/>
        <v>6121.2699999999995</v>
      </c>
    </row>
    <row r="8954" spans="1:28" x14ac:dyDescent="0.25">
      <c r="A8954" t="s">
        <v>4156</v>
      </c>
      <c r="B8954" t="s">
        <v>3946</v>
      </c>
      <c r="C8954" s="1">
        <v>0.52339120370370373</v>
      </c>
      <c r="D8954">
        <v>898</v>
      </c>
      <c r="E8954" s="2">
        <v>7.3694791666666662E-2</v>
      </c>
      <c r="F8954" s="1">
        <v>7.3692129629629635E-2</v>
      </c>
      <c r="G8954">
        <v>230</v>
      </c>
      <c r="H8954">
        <v>6367.23</v>
      </c>
      <c r="I8954">
        <v>0</v>
      </c>
      <c r="J8954" t="s">
        <v>4112</v>
      </c>
      <c r="K8954" t="s">
        <v>22</v>
      </c>
      <c r="L8954">
        <v>1</v>
      </c>
      <c r="N8954" t="s">
        <v>23</v>
      </c>
      <c r="O8954" t="s">
        <v>24</v>
      </c>
      <c r="P8954" t="s">
        <v>28</v>
      </c>
      <c r="R8954" t="s">
        <v>26</v>
      </c>
      <c r="S8954">
        <v>17.600000000000001</v>
      </c>
      <c r="T8954">
        <v>17</v>
      </c>
      <c r="U8954">
        <v>17.100000000000001</v>
      </c>
      <c r="V8954">
        <v>0.6</v>
      </c>
      <c r="W8954">
        <v>0.5</v>
      </c>
      <c r="AB8954">
        <f t="shared" si="178"/>
        <v>6121.2699999999995</v>
      </c>
    </row>
    <row r="8955" spans="1:28" x14ac:dyDescent="0.25">
      <c r="A8955" t="s">
        <v>4156</v>
      </c>
      <c r="B8955" t="s">
        <v>3946</v>
      </c>
      <c r="C8955" s="1">
        <v>0.52339120370370373</v>
      </c>
      <c r="D8955">
        <v>898</v>
      </c>
      <c r="E8955" s="2">
        <v>7.3694791666666662E-2</v>
      </c>
      <c r="F8955" s="1">
        <v>7.3692129629629635E-2</v>
      </c>
      <c r="G8955">
        <v>230</v>
      </c>
      <c r="H8955">
        <v>6367.23</v>
      </c>
      <c r="I8955">
        <v>0</v>
      </c>
      <c r="J8955" t="s">
        <v>4112</v>
      </c>
      <c r="K8955" t="s">
        <v>22</v>
      </c>
      <c r="L8955">
        <v>1</v>
      </c>
      <c r="N8955" t="s">
        <v>23</v>
      </c>
      <c r="O8955" t="s">
        <v>46</v>
      </c>
      <c r="P8955" t="s">
        <v>28</v>
      </c>
      <c r="R8955" t="s">
        <v>26</v>
      </c>
      <c r="S8955">
        <v>18.2</v>
      </c>
      <c r="T8955">
        <v>17</v>
      </c>
      <c r="U8955">
        <v>17.100000000000001</v>
      </c>
      <c r="V8955">
        <v>1.2</v>
      </c>
      <c r="W8955">
        <v>1.1000000000000001</v>
      </c>
      <c r="AB8955">
        <f t="shared" ref="AB8955:AB8989" si="179">H8955-245.96</f>
        <v>6121.2699999999995</v>
      </c>
    </row>
    <row r="8956" spans="1:28" x14ac:dyDescent="0.25">
      <c r="A8956" t="s">
        <v>4156</v>
      </c>
      <c r="B8956" t="s">
        <v>3946</v>
      </c>
      <c r="C8956" s="1">
        <v>0.52339120370370373</v>
      </c>
      <c r="D8956">
        <v>898</v>
      </c>
      <c r="E8956" s="2">
        <v>7.3694791666666662E-2</v>
      </c>
      <c r="F8956" s="1">
        <v>7.3692129629629635E-2</v>
      </c>
      <c r="G8956">
        <v>230</v>
      </c>
      <c r="H8956">
        <v>6367.23</v>
      </c>
      <c r="I8956">
        <v>0</v>
      </c>
      <c r="J8956" t="s">
        <v>4112</v>
      </c>
      <c r="K8956" t="s">
        <v>22</v>
      </c>
      <c r="L8956">
        <v>1</v>
      </c>
      <c r="N8956" t="s">
        <v>23</v>
      </c>
      <c r="O8956" t="s">
        <v>42</v>
      </c>
      <c r="P8956" t="s">
        <v>28</v>
      </c>
      <c r="R8956" t="s">
        <v>26</v>
      </c>
      <c r="S8956">
        <v>17.8</v>
      </c>
      <c r="T8956">
        <v>17</v>
      </c>
      <c r="U8956">
        <v>17.100000000000001</v>
      </c>
      <c r="V8956">
        <v>0.8</v>
      </c>
      <c r="W8956">
        <v>0.7</v>
      </c>
      <c r="AB8956">
        <f t="shared" si="179"/>
        <v>6121.2699999999995</v>
      </c>
    </row>
    <row r="8957" spans="1:28" x14ac:dyDescent="0.25">
      <c r="A8957" t="s">
        <v>4156</v>
      </c>
      <c r="B8957" t="s">
        <v>3946</v>
      </c>
      <c r="C8957" s="1">
        <v>0.52339120370370373</v>
      </c>
      <c r="D8957">
        <v>898</v>
      </c>
      <c r="E8957" s="2">
        <v>7.3694791666666662E-2</v>
      </c>
      <c r="F8957" s="1">
        <v>7.3692129629629635E-2</v>
      </c>
      <c r="G8957">
        <v>230</v>
      </c>
      <c r="H8957">
        <v>6367.23</v>
      </c>
      <c r="I8957">
        <v>0</v>
      </c>
      <c r="J8957" t="s">
        <v>4112</v>
      </c>
      <c r="K8957" t="s">
        <v>22</v>
      </c>
      <c r="L8957">
        <v>1</v>
      </c>
      <c r="N8957" t="s">
        <v>23</v>
      </c>
      <c r="O8957" t="s">
        <v>33</v>
      </c>
      <c r="P8957" t="s">
        <v>28</v>
      </c>
      <c r="R8957" t="s">
        <v>26</v>
      </c>
      <c r="S8957">
        <v>17.399999999999999</v>
      </c>
      <c r="T8957">
        <v>17</v>
      </c>
      <c r="U8957">
        <v>17.100000000000001</v>
      </c>
      <c r="V8957">
        <v>0.4</v>
      </c>
      <c r="W8957">
        <v>0.3</v>
      </c>
      <c r="AB8957">
        <f t="shared" si="179"/>
        <v>6121.2699999999995</v>
      </c>
    </row>
    <row r="8958" spans="1:28" x14ac:dyDescent="0.25">
      <c r="A8958" t="s">
        <v>4157</v>
      </c>
      <c r="B8958" t="s">
        <v>3946</v>
      </c>
      <c r="C8958" s="1">
        <v>0.52547453703703706</v>
      </c>
      <c r="D8958">
        <v>433</v>
      </c>
      <c r="E8958" s="2">
        <v>7.577274305555555E-2</v>
      </c>
      <c r="F8958" s="1">
        <v>7.5763888888888895E-2</v>
      </c>
      <c r="G8958">
        <v>765</v>
      </c>
      <c r="H8958">
        <v>6546.77</v>
      </c>
      <c r="I8958">
        <v>0</v>
      </c>
      <c r="J8958" t="s">
        <v>4112</v>
      </c>
      <c r="K8958" t="s">
        <v>22</v>
      </c>
      <c r="L8958">
        <v>1</v>
      </c>
      <c r="N8958" t="s">
        <v>23</v>
      </c>
      <c r="O8958" t="s">
        <v>36</v>
      </c>
      <c r="P8958" t="s">
        <v>28</v>
      </c>
      <c r="R8958" t="s">
        <v>26</v>
      </c>
      <c r="S8958">
        <v>20.2</v>
      </c>
      <c r="T8958">
        <v>17.100000000000001</v>
      </c>
      <c r="U8958">
        <v>17.2</v>
      </c>
      <c r="V8958">
        <v>3.1</v>
      </c>
      <c r="W8958">
        <v>3</v>
      </c>
      <c r="AB8958">
        <f t="shared" si="179"/>
        <v>6300.81</v>
      </c>
    </row>
    <row r="8959" spans="1:28" x14ac:dyDescent="0.25">
      <c r="A8959" t="s">
        <v>4157</v>
      </c>
      <c r="B8959" t="s">
        <v>3946</v>
      </c>
      <c r="C8959" s="1">
        <v>0.52547453703703706</v>
      </c>
      <c r="D8959">
        <v>433</v>
      </c>
      <c r="E8959" s="2">
        <v>7.577274305555555E-2</v>
      </c>
      <c r="F8959" s="1">
        <v>7.5763888888888895E-2</v>
      </c>
      <c r="G8959">
        <v>765</v>
      </c>
      <c r="H8959">
        <v>6546.77</v>
      </c>
      <c r="I8959">
        <v>0</v>
      </c>
      <c r="J8959" t="s">
        <v>4112</v>
      </c>
      <c r="K8959" t="s">
        <v>22</v>
      </c>
      <c r="L8959">
        <v>1</v>
      </c>
      <c r="N8959" t="s">
        <v>23</v>
      </c>
      <c r="O8959" t="s">
        <v>24</v>
      </c>
      <c r="P8959" t="s">
        <v>28</v>
      </c>
      <c r="R8959" t="s">
        <v>26</v>
      </c>
      <c r="S8959">
        <v>17.8</v>
      </c>
      <c r="T8959">
        <v>17.100000000000001</v>
      </c>
      <c r="U8959">
        <v>17.2</v>
      </c>
      <c r="V8959">
        <v>0.7</v>
      </c>
      <c r="W8959">
        <v>0.6</v>
      </c>
      <c r="AB8959">
        <f t="shared" si="179"/>
        <v>6300.81</v>
      </c>
    </row>
    <row r="8960" spans="1:28" x14ac:dyDescent="0.25">
      <c r="A8960" t="s">
        <v>4157</v>
      </c>
      <c r="B8960" t="s">
        <v>3946</v>
      </c>
      <c r="C8960" s="1">
        <v>0.52547453703703706</v>
      </c>
      <c r="D8960">
        <v>433</v>
      </c>
      <c r="E8960" s="2">
        <v>7.577274305555555E-2</v>
      </c>
      <c r="F8960" s="1">
        <v>7.5763888888888895E-2</v>
      </c>
      <c r="G8960">
        <v>765</v>
      </c>
      <c r="H8960">
        <v>6546.77</v>
      </c>
      <c r="I8960">
        <v>0</v>
      </c>
      <c r="J8960" t="s">
        <v>4112</v>
      </c>
      <c r="K8960" t="s">
        <v>22</v>
      </c>
      <c r="L8960">
        <v>1</v>
      </c>
      <c r="N8960" t="s">
        <v>23</v>
      </c>
      <c r="O8960" t="s">
        <v>46</v>
      </c>
      <c r="P8960" t="s">
        <v>28</v>
      </c>
      <c r="R8960" t="s">
        <v>26</v>
      </c>
      <c r="S8960">
        <v>19.5</v>
      </c>
      <c r="T8960">
        <v>17.100000000000001</v>
      </c>
      <c r="U8960">
        <v>17.2</v>
      </c>
      <c r="V8960">
        <v>2.4</v>
      </c>
      <c r="W8960">
        <v>2.2999999999999998</v>
      </c>
      <c r="AB8960">
        <f t="shared" si="179"/>
        <v>6300.81</v>
      </c>
    </row>
    <row r="8961" spans="1:28" x14ac:dyDescent="0.25">
      <c r="A8961" t="s">
        <v>4157</v>
      </c>
      <c r="B8961" t="s">
        <v>3946</v>
      </c>
      <c r="C8961" s="1">
        <v>0.52547453703703706</v>
      </c>
      <c r="D8961">
        <v>433</v>
      </c>
      <c r="E8961" s="2">
        <v>7.577274305555555E-2</v>
      </c>
      <c r="F8961" s="1">
        <v>7.5763888888888895E-2</v>
      </c>
      <c r="G8961">
        <v>765</v>
      </c>
      <c r="H8961">
        <v>6546.77</v>
      </c>
      <c r="I8961">
        <v>0</v>
      </c>
      <c r="J8961" t="s">
        <v>4112</v>
      </c>
      <c r="K8961" t="s">
        <v>22</v>
      </c>
      <c r="L8961">
        <v>1</v>
      </c>
      <c r="N8961" t="s">
        <v>23</v>
      </c>
      <c r="O8961" t="s">
        <v>42</v>
      </c>
      <c r="P8961" t="s">
        <v>28</v>
      </c>
      <c r="R8961" t="s">
        <v>26</v>
      </c>
      <c r="S8961">
        <v>18.399999999999999</v>
      </c>
      <c r="T8961">
        <v>17.100000000000001</v>
      </c>
      <c r="U8961">
        <v>17.2</v>
      </c>
      <c r="V8961">
        <v>1.3</v>
      </c>
      <c r="W8961">
        <v>1.2</v>
      </c>
      <c r="AB8961">
        <f t="shared" si="179"/>
        <v>6300.81</v>
      </c>
    </row>
    <row r="8962" spans="1:28" x14ac:dyDescent="0.25">
      <c r="A8962" t="s">
        <v>4157</v>
      </c>
      <c r="B8962" t="s">
        <v>3946</v>
      </c>
      <c r="C8962" s="1">
        <v>0.52547453703703706</v>
      </c>
      <c r="D8962">
        <v>433</v>
      </c>
      <c r="E8962" s="2">
        <v>7.577274305555555E-2</v>
      </c>
      <c r="F8962" s="1">
        <v>7.5763888888888895E-2</v>
      </c>
      <c r="G8962">
        <v>765</v>
      </c>
      <c r="H8962">
        <v>6546.77</v>
      </c>
      <c r="I8962">
        <v>0</v>
      </c>
      <c r="J8962" t="s">
        <v>4112</v>
      </c>
      <c r="K8962" t="s">
        <v>22</v>
      </c>
      <c r="L8962">
        <v>1</v>
      </c>
      <c r="N8962" t="s">
        <v>23</v>
      </c>
      <c r="O8962" t="s">
        <v>33</v>
      </c>
      <c r="P8962" t="s">
        <v>28</v>
      </c>
      <c r="R8962" t="s">
        <v>26</v>
      </c>
      <c r="S8962">
        <v>17.600000000000001</v>
      </c>
      <c r="T8962">
        <v>17.100000000000001</v>
      </c>
      <c r="U8962">
        <v>17.2</v>
      </c>
      <c r="V8962">
        <v>0.5</v>
      </c>
      <c r="W8962">
        <v>0.4</v>
      </c>
      <c r="AB8962">
        <f t="shared" si="179"/>
        <v>6300.81</v>
      </c>
    </row>
    <row r="8963" spans="1:28" x14ac:dyDescent="0.25">
      <c r="A8963" t="s">
        <v>4158</v>
      </c>
      <c r="B8963" t="s">
        <v>3946</v>
      </c>
      <c r="C8963" s="1">
        <v>0.52755787037037039</v>
      </c>
      <c r="D8963">
        <v>969</v>
      </c>
      <c r="E8963" s="2">
        <v>7.7862280092592592E-2</v>
      </c>
      <c r="F8963" s="1">
        <v>7.7858796296296287E-2</v>
      </c>
      <c r="G8963">
        <v>301</v>
      </c>
      <c r="H8963">
        <v>6727.3</v>
      </c>
      <c r="I8963">
        <v>0</v>
      </c>
      <c r="J8963" t="s">
        <v>4112</v>
      </c>
      <c r="K8963" t="s">
        <v>22</v>
      </c>
      <c r="L8963">
        <v>1</v>
      </c>
      <c r="N8963" t="s">
        <v>23</v>
      </c>
      <c r="O8963" t="s">
        <v>36</v>
      </c>
      <c r="P8963" t="s">
        <v>28</v>
      </c>
      <c r="R8963" t="s">
        <v>26</v>
      </c>
      <c r="S8963">
        <v>18.8</v>
      </c>
      <c r="T8963">
        <v>17.100000000000001</v>
      </c>
      <c r="U8963">
        <v>17.3</v>
      </c>
      <c r="V8963">
        <v>1.7</v>
      </c>
      <c r="W8963">
        <v>1.5</v>
      </c>
      <c r="AB8963">
        <f t="shared" si="179"/>
        <v>6481.34</v>
      </c>
    </row>
    <row r="8964" spans="1:28" x14ac:dyDescent="0.25">
      <c r="A8964" t="s">
        <v>4158</v>
      </c>
      <c r="B8964" t="s">
        <v>3946</v>
      </c>
      <c r="C8964" s="1">
        <v>0.52755787037037039</v>
      </c>
      <c r="D8964">
        <v>969</v>
      </c>
      <c r="E8964" s="2">
        <v>7.7862280092592592E-2</v>
      </c>
      <c r="F8964" s="1">
        <v>7.7858796296296287E-2</v>
      </c>
      <c r="G8964">
        <v>301</v>
      </c>
      <c r="H8964">
        <v>6727.3</v>
      </c>
      <c r="I8964">
        <v>0</v>
      </c>
      <c r="J8964" t="s">
        <v>4112</v>
      </c>
      <c r="K8964" t="s">
        <v>22</v>
      </c>
      <c r="L8964">
        <v>1</v>
      </c>
      <c r="N8964" t="s">
        <v>23</v>
      </c>
      <c r="O8964" t="s">
        <v>24</v>
      </c>
      <c r="P8964" t="s">
        <v>28</v>
      </c>
      <c r="R8964" t="s">
        <v>26</v>
      </c>
      <c r="AB8964">
        <f t="shared" si="179"/>
        <v>6481.34</v>
      </c>
    </row>
    <row r="8965" spans="1:28" x14ac:dyDescent="0.25">
      <c r="A8965" t="s">
        <v>4158</v>
      </c>
      <c r="B8965" t="s">
        <v>3946</v>
      </c>
      <c r="C8965" s="1">
        <v>0.52755787037037039</v>
      </c>
      <c r="D8965">
        <v>969</v>
      </c>
      <c r="E8965" s="2">
        <v>7.7862280092592592E-2</v>
      </c>
      <c r="F8965" s="1">
        <v>7.7858796296296287E-2</v>
      </c>
      <c r="G8965">
        <v>301</v>
      </c>
      <c r="H8965">
        <v>6727.3</v>
      </c>
      <c r="I8965">
        <v>0</v>
      </c>
      <c r="J8965" t="s">
        <v>4112</v>
      </c>
      <c r="K8965" t="s">
        <v>22</v>
      </c>
      <c r="L8965">
        <v>1</v>
      </c>
      <c r="N8965" t="s">
        <v>23</v>
      </c>
      <c r="O8965" t="s">
        <v>46</v>
      </c>
      <c r="P8965" t="s">
        <v>28</v>
      </c>
      <c r="R8965" t="s">
        <v>26</v>
      </c>
      <c r="S8965">
        <v>20.7</v>
      </c>
      <c r="T8965">
        <v>17.100000000000001</v>
      </c>
      <c r="U8965">
        <v>17.3</v>
      </c>
      <c r="V8965">
        <v>3.6</v>
      </c>
      <c r="W8965">
        <v>3.4</v>
      </c>
      <c r="AB8965">
        <f t="shared" si="179"/>
        <v>6481.34</v>
      </c>
    </row>
    <row r="8966" spans="1:28" x14ac:dyDescent="0.25">
      <c r="A8966" t="s">
        <v>4158</v>
      </c>
      <c r="B8966" t="s">
        <v>3946</v>
      </c>
      <c r="C8966" s="1">
        <v>0.52755787037037039</v>
      </c>
      <c r="D8966">
        <v>969</v>
      </c>
      <c r="E8966" s="2">
        <v>7.7862280092592592E-2</v>
      </c>
      <c r="F8966" s="1">
        <v>7.7858796296296287E-2</v>
      </c>
      <c r="G8966">
        <v>301</v>
      </c>
      <c r="H8966">
        <v>6727.3</v>
      </c>
      <c r="I8966">
        <v>0</v>
      </c>
      <c r="J8966" t="s">
        <v>4112</v>
      </c>
      <c r="K8966" t="s">
        <v>22</v>
      </c>
      <c r="L8966">
        <v>1</v>
      </c>
      <c r="N8966" t="s">
        <v>23</v>
      </c>
      <c r="O8966" t="s">
        <v>42</v>
      </c>
      <c r="P8966" t="s">
        <v>28</v>
      </c>
      <c r="R8966" t="s">
        <v>26</v>
      </c>
      <c r="AB8966">
        <f t="shared" si="179"/>
        <v>6481.34</v>
      </c>
    </row>
    <row r="8967" spans="1:28" x14ac:dyDescent="0.25">
      <c r="A8967" t="s">
        <v>4159</v>
      </c>
      <c r="B8967" t="s">
        <v>3946</v>
      </c>
      <c r="C8967" s="1">
        <v>0.52965277777777775</v>
      </c>
      <c r="D8967">
        <v>71</v>
      </c>
      <c r="E8967" s="2">
        <v>7.9946805555555556E-2</v>
      </c>
      <c r="F8967" s="1">
        <v>7.9942129629629641E-2</v>
      </c>
      <c r="G8967">
        <v>404</v>
      </c>
      <c r="H8967">
        <v>6907.4</v>
      </c>
      <c r="I8967">
        <v>0</v>
      </c>
      <c r="J8967" t="s">
        <v>4112</v>
      </c>
      <c r="K8967" t="s">
        <v>22</v>
      </c>
      <c r="L8967">
        <v>1</v>
      </c>
      <c r="N8967" t="s">
        <v>23</v>
      </c>
      <c r="O8967" t="s">
        <v>31</v>
      </c>
      <c r="P8967" t="s">
        <v>28</v>
      </c>
      <c r="R8967" t="s">
        <v>26</v>
      </c>
      <c r="S8967">
        <v>16.399999999999999</v>
      </c>
      <c r="T8967">
        <v>16.899999999999999</v>
      </c>
      <c r="U8967">
        <v>17</v>
      </c>
      <c r="V8967">
        <v>-0.5</v>
      </c>
      <c r="W8967">
        <v>-0.6</v>
      </c>
      <c r="AB8967">
        <f t="shared" si="179"/>
        <v>6661.44</v>
      </c>
    </row>
    <row r="8968" spans="1:28" x14ac:dyDescent="0.25">
      <c r="A8968" t="s">
        <v>4159</v>
      </c>
      <c r="B8968" t="s">
        <v>3946</v>
      </c>
      <c r="C8968" s="1">
        <v>0.52965277777777775</v>
      </c>
      <c r="D8968">
        <v>71</v>
      </c>
      <c r="E8968" s="2">
        <v>7.9946805555555556E-2</v>
      </c>
      <c r="F8968" s="1">
        <v>7.9942129629629641E-2</v>
      </c>
      <c r="G8968">
        <v>404</v>
      </c>
      <c r="H8968">
        <v>6907.4</v>
      </c>
      <c r="I8968">
        <v>0</v>
      </c>
      <c r="J8968" t="s">
        <v>4112</v>
      </c>
      <c r="K8968" t="s">
        <v>22</v>
      </c>
      <c r="L8968">
        <v>1</v>
      </c>
      <c r="N8968" t="s">
        <v>23</v>
      </c>
      <c r="O8968" t="s">
        <v>36</v>
      </c>
      <c r="P8968" t="s">
        <v>28</v>
      </c>
      <c r="R8968" t="s">
        <v>26</v>
      </c>
      <c r="S8968">
        <v>18.2</v>
      </c>
      <c r="T8968">
        <v>16.899999999999999</v>
      </c>
      <c r="U8968">
        <v>17</v>
      </c>
      <c r="V8968">
        <v>1.3</v>
      </c>
      <c r="W8968">
        <v>1.2</v>
      </c>
      <c r="AB8968">
        <f t="shared" si="179"/>
        <v>6661.44</v>
      </c>
    </row>
    <row r="8969" spans="1:28" x14ac:dyDescent="0.25">
      <c r="A8969" t="s">
        <v>4159</v>
      </c>
      <c r="B8969" t="s">
        <v>3946</v>
      </c>
      <c r="C8969" s="1">
        <v>0.52965277777777775</v>
      </c>
      <c r="D8969">
        <v>71</v>
      </c>
      <c r="E8969" s="2">
        <v>7.9946805555555556E-2</v>
      </c>
      <c r="F8969" s="1">
        <v>7.9942129629629641E-2</v>
      </c>
      <c r="G8969">
        <v>404</v>
      </c>
      <c r="H8969">
        <v>6907.4</v>
      </c>
      <c r="I8969">
        <v>0</v>
      </c>
      <c r="J8969" t="s">
        <v>4112</v>
      </c>
      <c r="K8969" t="s">
        <v>22</v>
      </c>
      <c r="L8969">
        <v>1</v>
      </c>
      <c r="N8969" t="s">
        <v>23</v>
      </c>
      <c r="O8969" t="s">
        <v>24</v>
      </c>
      <c r="P8969" t="s">
        <v>28</v>
      </c>
      <c r="R8969" t="s">
        <v>26</v>
      </c>
      <c r="AB8969">
        <f t="shared" si="179"/>
        <v>6661.44</v>
      </c>
    </row>
    <row r="8970" spans="1:28" x14ac:dyDescent="0.25">
      <c r="A8970" t="s">
        <v>4159</v>
      </c>
      <c r="B8970" t="s">
        <v>3946</v>
      </c>
      <c r="C8970" s="1">
        <v>0.52965277777777775</v>
      </c>
      <c r="D8970">
        <v>71</v>
      </c>
      <c r="E8970" s="2">
        <v>7.9946805555555556E-2</v>
      </c>
      <c r="F8970" s="1">
        <v>7.9942129629629641E-2</v>
      </c>
      <c r="G8970">
        <v>404</v>
      </c>
      <c r="H8970">
        <v>6907.4</v>
      </c>
      <c r="I8970">
        <v>0</v>
      </c>
      <c r="J8970" t="s">
        <v>4112</v>
      </c>
      <c r="K8970" t="s">
        <v>22</v>
      </c>
      <c r="L8970">
        <v>1</v>
      </c>
      <c r="N8970" t="s">
        <v>23</v>
      </c>
      <c r="O8970" t="s">
        <v>46</v>
      </c>
      <c r="P8970" t="s">
        <v>28</v>
      </c>
      <c r="R8970" t="s">
        <v>26</v>
      </c>
      <c r="S8970">
        <v>19.100000000000001</v>
      </c>
      <c r="T8970">
        <v>16.899999999999999</v>
      </c>
      <c r="U8970">
        <v>17</v>
      </c>
      <c r="V8970">
        <v>2.2000000000000002</v>
      </c>
      <c r="W8970">
        <v>2.1</v>
      </c>
      <c r="AB8970">
        <f t="shared" si="179"/>
        <v>6661.44</v>
      </c>
    </row>
    <row r="8971" spans="1:28" x14ac:dyDescent="0.25">
      <c r="A8971" t="s">
        <v>4159</v>
      </c>
      <c r="B8971" t="s">
        <v>3946</v>
      </c>
      <c r="C8971" s="1">
        <v>0.52965277777777775</v>
      </c>
      <c r="D8971">
        <v>71</v>
      </c>
      <c r="E8971" s="2">
        <v>7.9946805555555556E-2</v>
      </c>
      <c r="F8971" s="1">
        <v>7.9942129629629641E-2</v>
      </c>
      <c r="G8971">
        <v>404</v>
      </c>
      <c r="H8971">
        <v>6907.4</v>
      </c>
      <c r="I8971">
        <v>0</v>
      </c>
      <c r="J8971" t="s">
        <v>4112</v>
      </c>
      <c r="K8971" t="s">
        <v>22</v>
      </c>
      <c r="L8971">
        <v>1</v>
      </c>
      <c r="N8971" t="s">
        <v>23</v>
      </c>
      <c r="O8971" t="s">
        <v>42</v>
      </c>
      <c r="P8971" t="s">
        <v>28</v>
      </c>
      <c r="R8971" t="s">
        <v>26</v>
      </c>
      <c r="S8971">
        <v>17.7</v>
      </c>
      <c r="T8971">
        <v>16.899999999999999</v>
      </c>
      <c r="U8971">
        <v>17</v>
      </c>
      <c r="V8971">
        <v>0.8</v>
      </c>
      <c r="W8971">
        <v>0.7</v>
      </c>
      <c r="AB8971">
        <f t="shared" si="179"/>
        <v>6661.44</v>
      </c>
    </row>
    <row r="8972" spans="1:28" x14ac:dyDescent="0.25">
      <c r="A8972" t="s">
        <v>4160</v>
      </c>
      <c r="B8972" t="s">
        <v>3946</v>
      </c>
      <c r="C8972" s="1">
        <v>0.53173611111111108</v>
      </c>
      <c r="D8972">
        <v>207</v>
      </c>
      <c r="E8972" s="2">
        <v>8.2031701388888892E-2</v>
      </c>
      <c r="F8972" s="1">
        <v>8.2025462962962967E-2</v>
      </c>
      <c r="G8972">
        <v>539</v>
      </c>
      <c r="H8972">
        <v>7087.54</v>
      </c>
      <c r="I8972">
        <v>0</v>
      </c>
      <c r="J8972" t="s">
        <v>4112</v>
      </c>
      <c r="K8972" t="s">
        <v>22</v>
      </c>
      <c r="L8972">
        <v>1</v>
      </c>
      <c r="N8972" t="s">
        <v>23</v>
      </c>
      <c r="O8972" t="s">
        <v>36</v>
      </c>
      <c r="P8972" t="s">
        <v>28</v>
      </c>
      <c r="R8972" t="s">
        <v>26</v>
      </c>
      <c r="S8972">
        <v>17.7</v>
      </c>
      <c r="T8972">
        <v>17</v>
      </c>
      <c r="U8972">
        <v>17.2</v>
      </c>
      <c r="V8972">
        <v>0.7</v>
      </c>
      <c r="W8972">
        <v>0.5</v>
      </c>
      <c r="AB8972">
        <f t="shared" si="179"/>
        <v>6841.58</v>
      </c>
    </row>
    <row r="8973" spans="1:28" x14ac:dyDescent="0.25">
      <c r="A8973" t="s">
        <v>4160</v>
      </c>
      <c r="B8973" t="s">
        <v>3946</v>
      </c>
      <c r="C8973" s="1">
        <v>0.53173611111111108</v>
      </c>
      <c r="D8973">
        <v>207</v>
      </c>
      <c r="E8973" s="2">
        <v>8.2031701388888892E-2</v>
      </c>
      <c r="F8973" s="1">
        <v>8.2025462962962967E-2</v>
      </c>
      <c r="G8973">
        <v>539</v>
      </c>
      <c r="H8973">
        <v>7087.54</v>
      </c>
      <c r="I8973">
        <v>0</v>
      </c>
      <c r="J8973" t="s">
        <v>4112</v>
      </c>
      <c r="K8973" t="s">
        <v>22</v>
      </c>
      <c r="L8973">
        <v>1</v>
      </c>
      <c r="N8973" t="s">
        <v>23</v>
      </c>
      <c r="O8973" t="s">
        <v>46</v>
      </c>
      <c r="P8973" t="s">
        <v>28</v>
      </c>
      <c r="R8973" t="s">
        <v>26</v>
      </c>
      <c r="S8973">
        <v>18.899999999999999</v>
      </c>
      <c r="T8973">
        <v>17</v>
      </c>
      <c r="U8973">
        <v>17.2</v>
      </c>
      <c r="V8973">
        <v>1.9</v>
      </c>
      <c r="W8973">
        <v>1.7</v>
      </c>
      <c r="AB8973">
        <f t="shared" si="179"/>
        <v>6841.58</v>
      </c>
    </row>
    <row r="8974" spans="1:28" x14ac:dyDescent="0.25">
      <c r="A8974" t="s">
        <v>4160</v>
      </c>
      <c r="B8974" t="s">
        <v>3946</v>
      </c>
      <c r="C8974" s="1">
        <v>0.53173611111111108</v>
      </c>
      <c r="D8974">
        <v>207</v>
      </c>
      <c r="E8974" s="2">
        <v>8.2031701388888892E-2</v>
      </c>
      <c r="F8974" s="1">
        <v>8.2025462962962967E-2</v>
      </c>
      <c r="G8974">
        <v>539</v>
      </c>
      <c r="H8974">
        <v>7087.54</v>
      </c>
      <c r="I8974">
        <v>0</v>
      </c>
      <c r="J8974" t="s">
        <v>4112</v>
      </c>
      <c r="K8974" t="s">
        <v>22</v>
      </c>
      <c r="L8974">
        <v>1</v>
      </c>
      <c r="N8974" t="s">
        <v>23</v>
      </c>
      <c r="O8974" t="s">
        <v>42</v>
      </c>
      <c r="P8974" t="s">
        <v>28</v>
      </c>
      <c r="R8974" t="s">
        <v>26</v>
      </c>
      <c r="S8974">
        <v>17.899999999999999</v>
      </c>
      <c r="T8974">
        <v>17</v>
      </c>
      <c r="U8974">
        <v>17.2</v>
      </c>
      <c r="V8974">
        <v>0.9</v>
      </c>
      <c r="W8974">
        <v>0.7</v>
      </c>
      <c r="AB8974">
        <f t="shared" si="179"/>
        <v>6841.58</v>
      </c>
    </row>
    <row r="8975" spans="1:28" x14ac:dyDescent="0.25">
      <c r="A8975" t="s">
        <v>4160</v>
      </c>
      <c r="B8975" t="s">
        <v>3946</v>
      </c>
      <c r="C8975" s="1">
        <v>0.53173611111111108</v>
      </c>
      <c r="D8975">
        <v>207</v>
      </c>
      <c r="E8975" s="2">
        <v>8.2031701388888892E-2</v>
      </c>
      <c r="F8975" s="1">
        <v>8.2025462962962967E-2</v>
      </c>
      <c r="G8975">
        <v>539</v>
      </c>
      <c r="H8975">
        <v>7087.54</v>
      </c>
      <c r="I8975">
        <v>0</v>
      </c>
      <c r="J8975" t="s">
        <v>4112</v>
      </c>
      <c r="K8975" t="s">
        <v>22</v>
      </c>
      <c r="L8975">
        <v>1</v>
      </c>
      <c r="N8975" t="s">
        <v>23</v>
      </c>
      <c r="O8975" t="s">
        <v>33</v>
      </c>
      <c r="P8975" t="s">
        <v>28</v>
      </c>
      <c r="R8975" t="s">
        <v>26</v>
      </c>
      <c r="AB8975">
        <f t="shared" si="179"/>
        <v>6841.58</v>
      </c>
    </row>
    <row r="8976" spans="1:28" x14ac:dyDescent="0.25">
      <c r="A8976" t="s">
        <v>4161</v>
      </c>
      <c r="B8976" t="s">
        <v>3946</v>
      </c>
      <c r="C8976" s="1">
        <v>0.53380787037037036</v>
      </c>
      <c r="D8976">
        <v>975</v>
      </c>
      <c r="E8976" s="2">
        <v>8.4112361111111103E-2</v>
      </c>
      <c r="F8976" s="1">
        <v>8.4108796296296293E-2</v>
      </c>
      <c r="G8976">
        <v>308</v>
      </c>
      <c r="H8976">
        <v>7267.31</v>
      </c>
      <c r="I8976">
        <v>0</v>
      </c>
      <c r="J8976" t="s">
        <v>4112</v>
      </c>
      <c r="K8976" t="s">
        <v>22</v>
      </c>
      <c r="L8976">
        <v>1</v>
      </c>
      <c r="N8976" t="s">
        <v>23</v>
      </c>
      <c r="O8976" t="s">
        <v>36</v>
      </c>
      <c r="P8976" t="s">
        <v>28</v>
      </c>
      <c r="R8976" t="s">
        <v>26</v>
      </c>
      <c r="S8976">
        <v>18</v>
      </c>
      <c r="T8976">
        <v>17</v>
      </c>
      <c r="U8976">
        <v>17.100000000000001</v>
      </c>
      <c r="V8976">
        <v>1</v>
      </c>
      <c r="W8976">
        <v>0.9</v>
      </c>
      <c r="AB8976">
        <f t="shared" si="179"/>
        <v>7021.35</v>
      </c>
    </row>
    <row r="8977" spans="1:28" x14ac:dyDescent="0.25">
      <c r="A8977" t="s">
        <v>4161</v>
      </c>
      <c r="B8977" t="s">
        <v>3946</v>
      </c>
      <c r="C8977" s="1">
        <v>0.53380787037037036</v>
      </c>
      <c r="D8977">
        <v>975</v>
      </c>
      <c r="E8977" s="2">
        <v>8.4112361111111103E-2</v>
      </c>
      <c r="F8977" s="1">
        <v>8.4108796296296293E-2</v>
      </c>
      <c r="G8977">
        <v>308</v>
      </c>
      <c r="H8977">
        <v>7267.31</v>
      </c>
      <c r="I8977">
        <v>0</v>
      </c>
      <c r="J8977" t="s">
        <v>4112</v>
      </c>
      <c r="K8977" t="s">
        <v>22</v>
      </c>
      <c r="L8977">
        <v>1</v>
      </c>
      <c r="N8977" t="s">
        <v>23</v>
      </c>
      <c r="O8977" t="s">
        <v>46</v>
      </c>
      <c r="P8977" t="s">
        <v>28</v>
      </c>
      <c r="R8977" t="s">
        <v>26</v>
      </c>
      <c r="S8977">
        <v>17.899999999999999</v>
      </c>
      <c r="T8977">
        <v>17</v>
      </c>
      <c r="U8977">
        <v>17.100000000000001</v>
      </c>
      <c r="V8977">
        <v>0.9</v>
      </c>
      <c r="W8977">
        <v>0.8</v>
      </c>
      <c r="AB8977">
        <f t="shared" si="179"/>
        <v>7021.35</v>
      </c>
    </row>
    <row r="8978" spans="1:28" x14ac:dyDescent="0.25">
      <c r="A8978" t="s">
        <v>4161</v>
      </c>
      <c r="B8978" t="s">
        <v>3946</v>
      </c>
      <c r="C8978" s="1">
        <v>0.53380787037037036</v>
      </c>
      <c r="D8978">
        <v>975</v>
      </c>
      <c r="E8978" s="2">
        <v>8.4112361111111103E-2</v>
      </c>
      <c r="F8978" s="1">
        <v>8.4108796296296293E-2</v>
      </c>
      <c r="G8978">
        <v>308</v>
      </c>
      <c r="H8978">
        <v>7267.31</v>
      </c>
      <c r="I8978">
        <v>0</v>
      </c>
      <c r="J8978" t="s">
        <v>4112</v>
      </c>
      <c r="K8978" t="s">
        <v>22</v>
      </c>
      <c r="L8978">
        <v>1</v>
      </c>
      <c r="N8978" t="s">
        <v>23</v>
      </c>
      <c r="O8978" t="s">
        <v>42</v>
      </c>
      <c r="P8978" t="s">
        <v>28</v>
      </c>
      <c r="R8978" t="s">
        <v>26</v>
      </c>
      <c r="S8978">
        <v>17.600000000000001</v>
      </c>
      <c r="T8978">
        <v>17</v>
      </c>
      <c r="U8978">
        <v>17.100000000000001</v>
      </c>
      <c r="V8978">
        <v>0.6</v>
      </c>
      <c r="W8978">
        <v>0.5</v>
      </c>
      <c r="AB8978">
        <f t="shared" si="179"/>
        <v>7021.35</v>
      </c>
    </row>
    <row r="8979" spans="1:28" x14ac:dyDescent="0.25">
      <c r="A8979" t="s">
        <v>4161</v>
      </c>
      <c r="B8979" t="s">
        <v>3946</v>
      </c>
      <c r="C8979" s="1">
        <v>0.53380787037037036</v>
      </c>
      <c r="D8979">
        <v>975</v>
      </c>
      <c r="E8979" s="2">
        <v>8.4112361111111103E-2</v>
      </c>
      <c r="F8979" s="1">
        <v>8.4108796296296293E-2</v>
      </c>
      <c r="G8979">
        <v>308</v>
      </c>
      <c r="H8979">
        <v>7267.31</v>
      </c>
      <c r="I8979">
        <v>0</v>
      </c>
      <c r="J8979" t="s">
        <v>4112</v>
      </c>
      <c r="K8979" t="s">
        <v>22</v>
      </c>
      <c r="L8979">
        <v>1</v>
      </c>
      <c r="N8979" t="s">
        <v>23</v>
      </c>
      <c r="O8979" t="s">
        <v>33</v>
      </c>
      <c r="P8979" t="s">
        <v>28</v>
      </c>
      <c r="R8979" t="s">
        <v>26</v>
      </c>
      <c r="AB8979">
        <f t="shared" si="179"/>
        <v>7021.35</v>
      </c>
    </row>
    <row r="8980" spans="1:28" x14ac:dyDescent="0.25">
      <c r="A8980" t="s">
        <v>4162</v>
      </c>
      <c r="B8980" t="s">
        <v>3946</v>
      </c>
      <c r="C8980" s="1">
        <v>0.53589120370370369</v>
      </c>
      <c r="D8980">
        <v>210</v>
      </c>
      <c r="E8980" s="2">
        <v>8.61868287037037E-2</v>
      </c>
      <c r="F8980" s="1">
        <v>8.6180555555555552E-2</v>
      </c>
      <c r="G8980">
        <v>542</v>
      </c>
      <c r="H8980">
        <v>7446.54</v>
      </c>
      <c r="I8980">
        <v>0</v>
      </c>
      <c r="J8980" t="s">
        <v>4112</v>
      </c>
      <c r="K8980" t="s">
        <v>22</v>
      </c>
      <c r="L8980">
        <v>1</v>
      </c>
      <c r="N8980" t="s">
        <v>23</v>
      </c>
      <c r="O8980" t="s">
        <v>31</v>
      </c>
      <c r="P8980" t="s">
        <v>28</v>
      </c>
      <c r="R8980" t="s">
        <v>26</v>
      </c>
      <c r="S8980">
        <v>17.100000000000001</v>
      </c>
      <c r="T8980">
        <v>17.100000000000001</v>
      </c>
      <c r="U8980">
        <v>17.3</v>
      </c>
      <c r="V8980">
        <v>0</v>
      </c>
      <c r="W8980">
        <v>-0.2</v>
      </c>
      <c r="AB8980">
        <f t="shared" si="179"/>
        <v>7200.58</v>
      </c>
    </row>
    <row r="8981" spans="1:28" x14ac:dyDescent="0.25">
      <c r="A8981" t="s">
        <v>4162</v>
      </c>
      <c r="B8981" t="s">
        <v>3946</v>
      </c>
      <c r="C8981" s="1">
        <v>0.53589120370370369</v>
      </c>
      <c r="D8981">
        <v>210</v>
      </c>
      <c r="E8981" s="2">
        <v>8.61868287037037E-2</v>
      </c>
      <c r="F8981" s="1">
        <v>8.6180555555555552E-2</v>
      </c>
      <c r="G8981">
        <v>542</v>
      </c>
      <c r="H8981">
        <v>7446.54</v>
      </c>
      <c r="I8981">
        <v>0</v>
      </c>
      <c r="J8981" t="s">
        <v>4112</v>
      </c>
      <c r="K8981" t="s">
        <v>22</v>
      </c>
      <c r="L8981">
        <v>1</v>
      </c>
      <c r="N8981" t="s">
        <v>23</v>
      </c>
      <c r="O8981" t="s">
        <v>36</v>
      </c>
      <c r="P8981" t="s">
        <v>28</v>
      </c>
      <c r="R8981" t="s">
        <v>26</v>
      </c>
      <c r="S8981">
        <v>18.3</v>
      </c>
      <c r="T8981">
        <v>17.100000000000001</v>
      </c>
      <c r="U8981">
        <v>17.3</v>
      </c>
      <c r="V8981">
        <v>1.2</v>
      </c>
      <c r="W8981">
        <v>1</v>
      </c>
      <c r="AB8981">
        <f t="shared" si="179"/>
        <v>7200.58</v>
      </c>
    </row>
    <row r="8982" spans="1:28" x14ac:dyDescent="0.25">
      <c r="A8982" t="s">
        <v>4162</v>
      </c>
      <c r="B8982" t="s">
        <v>3946</v>
      </c>
      <c r="C8982" s="1">
        <v>0.53589120370370369</v>
      </c>
      <c r="D8982">
        <v>210</v>
      </c>
      <c r="E8982" s="2">
        <v>8.61868287037037E-2</v>
      </c>
      <c r="F8982" s="1">
        <v>8.6180555555555552E-2</v>
      </c>
      <c r="G8982">
        <v>542</v>
      </c>
      <c r="H8982">
        <v>7446.54</v>
      </c>
      <c r="I8982">
        <v>0</v>
      </c>
      <c r="J8982" t="s">
        <v>4112</v>
      </c>
      <c r="K8982" t="s">
        <v>22</v>
      </c>
      <c r="L8982">
        <v>1</v>
      </c>
      <c r="N8982" t="s">
        <v>23</v>
      </c>
      <c r="O8982" t="s">
        <v>24</v>
      </c>
      <c r="P8982" t="s">
        <v>28</v>
      </c>
      <c r="R8982" t="s">
        <v>26</v>
      </c>
      <c r="S8982">
        <v>17.399999999999999</v>
      </c>
      <c r="T8982">
        <v>17.100000000000001</v>
      </c>
      <c r="U8982">
        <v>17.3</v>
      </c>
      <c r="V8982">
        <v>0.3</v>
      </c>
      <c r="W8982">
        <v>0.1</v>
      </c>
      <c r="AB8982">
        <f t="shared" si="179"/>
        <v>7200.58</v>
      </c>
    </row>
    <row r="8983" spans="1:28" x14ac:dyDescent="0.25">
      <c r="A8983" t="s">
        <v>4162</v>
      </c>
      <c r="B8983" t="s">
        <v>3946</v>
      </c>
      <c r="C8983" s="1">
        <v>0.53589120370370369</v>
      </c>
      <c r="D8983">
        <v>210</v>
      </c>
      <c r="E8983" s="2">
        <v>8.61868287037037E-2</v>
      </c>
      <c r="F8983" s="1">
        <v>8.6180555555555552E-2</v>
      </c>
      <c r="G8983">
        <v>542</v>
      </c>
      <c r="H8983">
        <v>7446.54</v>
      </c>
      <c r="I8983">
        <v>0</v>
      </c>
      <c r="J8983" t="s">
        <v>4112</v>
      </c>
      <c r="K8983" t="s">
        <v>22</v>
      </c>
      <c r="L8983">
        <v>1</v>
      </c>
      <c r="N8983" t="s">
        <v>23</v>
      </c>
      <c r="O8983" t="s">
        <v>46</v>
      </c>
      <c r="P8983" t="s">
        <v>28</v>
      </c>
      <c r="R8983" t="s">
        <v>26</v>
      </c>
      <c r="S8983">
        <v>17.7</v>
      </c>
      <c r="T8983">
        <v>17.100000000000001</v>
      </c>
      <c r="U8983">
        <v>17.3</v>
      </c>
      <c r="V8983">
        <v>0.6</v>
      </c>
      <c r="W8983">
        <v>0.4</v>
      </c>
      <c r="AB8983">
        <f t="shared" si="179"/>
        <v>7200.58</v>
      </c>
    </row>
    <row r="8984" spans="1:28" x14ac:dyDescent="0.25">
      <c r="A8984" t="s">
        <v>4162</v>
      </c>
      <c r="B8984" t="s">
        <v>3946</v>
      </c>
      <c r="C8984" s="1">
        <v>0.53589120370370369</v>
      </c>
      <c r="D8984">
        <v>210</v>
      </c>
      <c r="E8984" s="2">
        <v>8.61868287037037E-2</v>
      </c>
      <c r="F8984" s="1">
        <v>8.6180555555555552E-2</v>
      </c>
      <c r="G8984">
        <v>542</v>
      </c>
      <c r="H8984">
        <v>7446.54</v>
      </c>
      <c r="I8984">
        <v>0</v>
      </c>
      <c r="J8984" t="s">
        <v>4112</v>
      </c>
      <c r="K8984" t="s">
        <v>22</v>
      </c>
      <c r="L8984">
        <v>1</v>
      </c>
      <c r="N8984" t="s">
        <v>23</v>
      </c>
      <c r="O8984" t="s">
        <v>42</v>
      </c>
      <c r="P8984" t="s">
        <v>28</v>
      </c>
      <c r="R8984" t="s">
        <v>26</v>
      </c>
      <c r="S8984">
        <v>17.3</v>
      </c>
      <c r="T8984">
        <v>17.100000000000001</v>
      </c>
      <c r="U8984">
        <v>17.3</v>
      </c>
      <c r="V8984">
        <v>0.2</v>
      </c>
      <c r="W8984">
        <v>0</v>
      </c>
      <c r="AB8984">
        <f t="shared" si="179"/>
        <v>7200.58</v>
      </c>
    </row>
    <row r="8985" spans="1:28" x14ac:dyDescent="0.25">
      <c r="A8985" t="s">
        <v>4162</v>
      </c>
      <c r="B8985" t="s">
        <v>3946</v>
      </c>
      <c r="C8985" s="1">
        <v>0.53589120370370369</v>
      </c>
      <c r="D8985">
        <v>210</v>
      </c>
      <c r="E8985" s="2">
        <v>8.61868287037037E-2</v>
      </c>
      <c r="F8985" s="1">
        <v>8.6180555555555552E-2</v>
      </c>
      <c r="G8985">
        <v>542</v>
      </c>
      <c r="H8985">
        <v>7446.54</v>
      </c>
      <c r="I8985">
        <v>0</v>
      </c>
      <c r="J8985" t="s">
        <v>4112</v>
      </c>
      <c r="K8985" t="s">
        <v>22</v>
      </c>
      <c r="L8985">
        <v>1</v>
      </c>
      <c r="N8985" t="s">
        <v>23</v>
      </c>
      <c r="O8985" t="s">
        <v>33</v>
      </c>
      <c r="P8985" t="s">
        <v>28</v>
      </c>
      <c r="R8985" t="s">
        <v>26</v>
      </c>
      <c r="S8985">
        <v>17.600000000000001</v>
      </c>
      <c r="T8985">
        <v>17.100000000000001</v>
      </c>
      <c r="U8985">
        <v>17.3</v>
      </c>
      <c r="V8985">
        <v>0.5</v>
      </c>
      <c r="W8985">
        <v>0.3</v>
      </c>
      <c r="AB8985">
        <f t="shared" si="179"/>
        <v>7200.58</v>
      </c>
    </row>
    <row r="8986" spans="1:28" x14ac:dyDescent="0.25">
      <c r="A8986" t="s">
        <v>4163</v>
      </c>
      <c r="B8986" t="s">
        <v>3946</v>
      </c>
      <c r="C8986" s="1">
        <v>0.53797453703703701</v>
      </c>
      <c r="D8986">
        <v>713</v>
      </c>
      <c r="E8986" s="2">
        <v>8.8275983796296295E-2</v>
      </c>
      <c r="F8986" s="1">
        <v>8.8275462962962958E-2</v>
      </c>
      <c r="G8986">
        <v>45</v>
      </c>
      <c r="H8986">
        <v>7627.05</v>
      </c>
      <c r="I8986">
        <v>0</v>
      </c>
      <c r="J8986" t="s">
        <v>4112</v>
      </c>
      <c r="K8986" t="s">
        <v>22</v>
      </c>
      <c r="L8986">
        <v>1</v>
      </c>
      <c r="N8986" t="s">
        <v>23</v>
      </c>
      <c r="O8986" t="s">
        <v>31</v>
      </c>
      <c r="P8986" t="s">
        <v>28</v>
      </c>
      <c r="R8986" t="s">
        <v>26</v>
      </c>
      <c r="S8986">
        <v>17.2</v>
      </c>
      <c r="T8986">
        <v>17</v>
      </c>
      <c r="U8986">
        <v>17.2</v>
      </c>
      <c r="V8986">
        <v>0.2</v>
      </c>
      <c r="W8986">
        <v>0</v>
      </c>
      <c r="AB8986">
        <f t="shared" si="179"/>
        <v>7381.09</v>
      </c>
    </row>
    <row r="8987" spans="1:28" x14ac:dyDescent="0.25">
      <c r="A8987" t="s">
        <v>4163</v>
      </c>
      <c r="B8987" t="s">
        <v>3946</v>
      </c>
      <c r="C8987" s="1">
        <v>0.53797453703703701</v>
      </c>
      <c r="D8987">
        <v>713</v>
      </c>
      <c r="E8987" s="2">
        <v>8.8275983796296295E-2</v>
      </c>
      <c r="F8987" s="1">
        <v>8.8275462962962958E-2</v>
      </c>
      <c r="G8987">
        <v>45</v>
      </c>
      <c r="H8987">
        <v>7627.05</v>
      </c>
      <c r="I8987">
        <v>0</v>
      </c>
      <c r="J8987" t="s">
        <v>4112</v>
      </c>
      <c r="K8987" t="s">
        <v>22</v>
      </c>
      <c r="L8987">
        <v>1</v>
      </c>
      <c r="N8987" t="s">
        <v>23</v>
      </c>
      <c r="O8987" t="s">
        <v>36</v>
      </c>
      <c r="P8987" t="s">
        <v>28</v>
      </c>
      <c r="R8987" t="s">
        <v>26</v>
      </c>
      <c r="S8987">
        <v>18.399999999999999</v>
      </c>
      <c r="T8987">
        <v>17</v>
      </c>
      <c r="U8987">
        <v>17.2</v>
      </c>
      <c r="V8987">
        <v>1.4</v>
      </c>
      <c r="W8987">
        <v>1.2</v>
      </c>
      <c r="AB8987">
        <f t="shared" si="179"/>
        <v>7381.09</v>
      </c>
    </row>
    <row r="8988" spans="1:28" x14ac:dyDescent="0.25">
      <c r="A8988" t="s">
        <v>4163</v>
      </c>
      <c r="B8988" t="s">
        <v>3946</v>
      </c>
      <c r="C8988" s="1">
        <v>0.53797453703703701</v>
      </c>
      <c r="D8988">
        <v>713</v>
      </c>
      <c r="E8988" s="2">
        <v>8.8275983796296295E-2</v>
      </c>
      <c r="F8988" s="1">
        <v>8.8275462962962958E-2</v>
      </c>
      <c r="G8988">
        <v>45</v>
      </c>
      <c r="H8988">
        <v>7627.05</v>
      </c>
      <c r="I8988">
        <v>0</v>
      </c>
      <c r="J8988" t="s">
        <v>4112</v>
      </c>
      <c r="K8988" t="s">
        <v>22</v>
      </c>
      <c r="L8988">
        <v>1</v>
      </c>
      <c r="N8988" t="s">
        <v>23</v>
      </c>
      <c r="O8988" t="s">
        <v>42</v>
      </c>
      <c r="P8988" t="s">
        <v>28</v>
      </c>
      <c r="R8988" t="s">
        <v>26</v>
      </c>
      <c r="AB8988">
        <f t="shared" si="179"/>
        <v>7381.09</v>
      </c>
    </row>
    <row r="8989" spans="1:28" x14ac:dyDescent="0.25">
      <c r="A8989" t="s">
        <v>4163</v>
      </c>
      <c r="B8989" t="s">
        <v>3946</v>
      </c>
      <c r="C8989" s="1">
        <v>0.53797453703703701</v>
      </c>
      <c r="D8989">
        <v>713</v>
      </c>
      <c r="E8989" s="2">
        <v>8.8275983796296295E-2</v>
      </c>
      <c r="F8989" s="1">
        <v>8.8275462962962958E-2</v>
      </c>
      <c r="G8989">
        <v>45</v>
      </c>
      <c r="H8989">
        <v>7627.05</v>
      </c>
      <c r="I8989">
        <v>0</v>
      </c>
      <c r="J8989" t="s">
        <v>4112</v>
      </c>
      <c r="K8989" t="s">
        <v>22</v>
      </c>
      <c r="L8989">
        <v>1</v>
      </c>
      <c r="N8989" t="s">
        <v>23</v>
      </c>
      <c r="O8989" t="s">
        <v>33</v>
      </c>
      <c r="P8989" t="s">
        <v>28</v>
      </c>
      <c r="R8989" t="s">
        <v>26</v>
      </c>
      <c r="AB8989">
        <f t="shared" si="179"/>
        <v>7381.09</v>
      </c>
    </row>
    <row r="8990" spans="1:28" x14ac:dyDescent="0.25">
      <c r="A8990" t="s">
        <v>4164</v>
      </c>
      <c r="B8990" t="s">
        <v>4165</v>
      </c>
      <c r="C8990" s="1">
        <v>0.65850694444444446</v>
      </c>
      <c r="D8990">
        <v>201</v>
      </c>
      <c r="E8990" s="2">
        <v>0</v>
      </c>
      <c r="F8990" s="1">
        <v>0</v>
      </c>
      <c r="G8990">
        <v>0</v>
      </c>
      <c r="H8990">
        <v>0</v>
      </c>
      <c r="I8990">
        <v>7852.24</v>
      </c>
      <c r="J8990" t="s">
        <v>4166</v>
      </c>
      <c r="K8990" t="s">
        <v>22</v>
      </c>
      <c r="L8990">
        <v>1</v>
      </c>
      <c r="M8990" t="s">
        <v>1661</v>
      </c>
      <c r="N8990" t="s">
        <v>23</v>
      </c>
      <c r="O8990" t="s">
        <v>78</v>
      </c>
      <c r="P8990" t="s">
        <v>79</v>
      </c>
      <c r="R8990" t="s">
        <v>80</v>
      </c>
      <c r="AB8990">
        <f>H8990-181.97</f>
        <v>-181.97</v>
      </c>
    </row>
    <row r="8991" spans="1:28" x14ac:dyDescent="0.25">
      <c r="A8991" t="s">
        <v>4164</v>
      </c>
      <c r="B8991" t="s">
        <v>4165</v>
      </c>
      <c r="C8991" s="1">
        <v>0.65850694444444446</v>
      </c>
      <c r="D8991">
        <v>201</v>
      </c>
      <c r="E8991" s="2">
        <v>0</v>
      </c>
      <c r="F8991" s="1">
        <v>0</v>
      </c>
      <c r="G8991">
        <v>0</v>
      </c>
      <c r="H8991">
        <v>0</v>
      </c>
      <c r="I8991">
        <v>7852.24</v>
      </c>
      <c r="J8991" t="s">
        <v>4166</v>
      </c>
      <c r="K8991" t="s">
        <v>22</v>
      </c>
      <c r="L8991">
        <v>1</v>
      </c>
      <c r="M8991" t="s">
        <v>1661</v>
      </c>
      <c r="N8991" t="s">
        <v>23</v>
      </c>
      <c r="O8991" t="s">
        <v>81</v>
      </c>
      <c r="P8991" t="s">
        <v>79</v>
      </c>
      <c r="R8991" t="s">
        <v>80</v>
      </c>
      <c r="AB8991">
        <f t="shared" ref="AB8991:AB9054" si="180">H8991-181.97</f>
        <v>-181.97</v>
      </c>
    </row>
    <row r="8992" spans="1:28" x14ac:dyDescent="0.25">
      <c r="A8992" t="s">
        <v>4167</v>
      </c>
      <c r="B8992" t="s">
        <v>4165</v>
      </c>
      <c r="C8992" s="1">
        <v>0.66009259259259256</v>
      </c>
      <c r="D8992">
        <v>314</v>
      </c>
      <c r="E8992" s="2">
        <v>1.5869560185185188E-3</v>
      </c>
      <c r="F8992" s="1">
        <v>1.5856481481481479E-3</v>
      </c>
      <c r="G8992">
        <v>113</v>
      </c>
      <c r="H8992">
        <v>137.113</v>
      </c>
      <c r="I8992">
        <v>0</v>
      </c>
      <c r="J8992" t="s">
        <v>4166</v>
      </c>
      <c r="K8992" t="s">
        <v>22</v>
      </c>
      <c r="L8992">
        <v>1</v>
      </c>
      <c r="M8992" t="s">
        <v>1661</v>
      </c>
      <c r="N8992" t="s">
        <v>23</v>
      </c>
      <c r="O8992" t="s">
        <v>24</v>
      </c>
      <c r="P8992" t="s">
        <v>25</v>
      </c>
      <c r="R8992" t="s">
        <v>26</v>
      </c>
      <c r="S8992">
        <v>17.2</v>
      </c>
      <c r="T8992">
        <v>17.399999999999999</v>
      </c>
      <c r="U8992">
        <v>17.399999999999999</v>
      </c>
      <c r="V8992">
        <v>-0.2</v>
      </c>
      <c r="W8992">
        <v>-0.2</v>
      </c>
      <c r="AB8992">
        <f t="shared" si="180"/>
        <v>-44.856999999999999</v>
      </c>
    </row>
    <row r="8993" spans="1:28" x14ac:dyDescent="0.25">
      <c r="A8993" t="s">
        <v>4168</v>
      </c>
      <c r="B8993" t="s">
        <v>4165</v>
      </c>
      <c r="C8993" s="1">
        <v>0.66031249999999997</v>
      </c>
      <c r="D8993">
        <v>272</v>
      </c>
      <c r="E8993" s="2">
        <v>1.8063773148148147E-3</v>
      </c>
      <c r="F8993" s="1">
        <v>1.8055555555555557E-3</v>
      </c>
      <c r="G8993">
        <v>71</v>
      </c>
      <c r="H8993">
        <v>156.071</v>
      </c>
      <c r="I8993">
        <v>0</v>
      </c>
      <c r="J8993" t="s">
        <v>4166</v>
      </c>
      <c r="K8993" t="s">
        <v>22</v>
      </c>
      <c r="L8993">
        <v>1</v>
      </c>
      <c r="M8993" t="s">
        <v>1661</v>
      </c>
      <c r="N8993" t="s">
        <v>23</v>
      </c>
      <c r="O8993" t="s">
        <v>46</v>
      </c>
      <c r="P8993" t="s">
        <v>25</v>
      </c>
      <c r="R8993" t="s">
        <v>26</v>
      </c>
      <c r="S8993">
        <v>17.100000000000001</v>
      </c>
      <c r="T8993">
        <v>17.399999999999999</v>
      </c>
      <c r="U8993">
        <v>17.399999999999999</v>
      </c>
      <c r="V8993">
        <v>-0.3</v>
      </c>
      <c r="W8993">
        <v>-0.3</v>
      </c>
      <c r="AB8993">
        <f t="shared" si="180"/>
        <v>-25.899000000000001</v>
      </c>
    </row>
    <row r="8994" spans="1:28" x14ac:dyDescent="0.25">
      <c r="A8994" t="s">
        <v>4169</v>
      </c>
      <c r="B8994" t="s">
        <v>4165</v>
      </c>
      <c r="C8994" s="1">
        <v>0.66773148148148154</v>
      </c>
      <c r="D8994">
        <v>678</v>
      </c>
      <c r="E8994" s="2">
        <v>9.2300578703703694E-3</v>
      </c>
      <c r="F8994" s="1">
        <v>9.2245370370370363E-3</v>
      </c>
      <c r="G8994">
        <v>477</v>
      </c>
      <c r="H8994">
        <v>797.47699999999998</v>
      </c>
      <c r="I8994">
        <v>0</v>
      </c>
      <c r="J8994" t="s">
        <v>4166</v>
      </c>
      <c r="K8994" t="s">
        <v>22</v>
      </c>
      <c r="L8994">
        <v>1</v>
      </c>
      <c r="M8994" t="s">
        <v>1661</v>
      </c>
      <c r="N8994" t="s">
        <v>23</v>
      </c>
      <c r="O8994" t="s">
        <v>33</v>
      </c>
      <c r="P8994" t="s">
        <v>25</v>
      </c>
      <c r="R8994" t="s">
        <v>26</v>
      </c>
      <c r="S8994">
        <v>17.8</v>
      </c>
      <c r="T8994">
        <v>17.3</v>
      </c>
      <c r="U8994">
        <v>17.3</v>
      </c>
      <c r="V8994">
        <v>0.5</v>
      </c>
      <c r="W8994">
        <v>0.5</v>
      </c>
      <c r="AB8994">
        <f t="shared" si="180"/>
        <v>615.50699999999995</v>
      </c>
    </row>
    <row r="8995" spans="1:28" x14ac:dyDescent="0.25">
      <c r="A8995" t="s">
        <v>4170</v>
      </c>
      <c r="B8995" t="s">
        <v>4165</v>
      </c>
      <c r="C8995" s="1">
        <v>0.66774305555555558</v>
      </c>
      <c r="D8995">
        <v>813</v>
      </c>
      <c r="E8995" s="2">
        <v>9.2431828703703704E-3</v>
      </c>
      <c r="F8995" s="1">
        <v>9.2361111111111116E-3</v>
      </c>
      <c r="G8995">
        <v>611</v>
      </c>
      <c r="H8995">
        <v>798.61099999999999</v>
      </c>
      <c r="I8995">
        <v>0</v>
      </c>
      <c r="J8995" t="s">
        <v>4166</v>
      </c>
      <c r="K8995" t="s">
        <v>22</v>
      </c>
      <c r="L8995">
        <v>1</v>
      </c>
      <c r="M8995" t="s">
        <v>1661</v>
      </c>
      <c r="N8995" t="s">
        <v>23</v>
      </c>
      <c r="O8995" t="s">
        <v>42</v>
      </c>
      <c r="P8995" t="s">
        <v>28</v>
      </c>
      <c r="R8995" t="s">
        <v>26</v>
      </c>
      <c r="S8995">
        <v>19.899999999999999</v>
      </c>
      <c r="T8995">
        <v>17.3</v>
      </c>
      <c r="U8995">
        <v>17.3</v>
      </c>
      <c r="V8995">
        <v>2.6</v>
      </c>
      <c r="W8995">
        <v>2.6</v>
      </c>
      <c r="AB8995">
        <f t="shared" si="180"/>
        <v>616.64099999999996</v>
      </c>
    </row>
    <row r="8996" spans="1:28" x14ac:dyDescent="0.25">
      <c r="A8996" t="s">
        <v>4171</v>
      </c>
      <c r="B8996" t="s">
        <v>4165</v>
      </c>
      <c r="C8996" s="1">
        <v>0.66780092592592588</v>
      </c>
      <c r="D8996">
        <v>619</v>
      </c>
      <c r="E8996" s="2">
        <v>9.2988194444444446E-3</v>
      </c>
      <c r="F8996" s="1">
        <v>9.2939814814814812E-3</v>
      </c>
      <c r="G8996">
        <v>418</v>
      </c>
      <c r="H8996">
        <v>803.41800000000001</v>
      </c>
      <c r="I8996">
        <v>0</v>
      </c>
      <c r="J8996" t="s">
        <v>4166</v>
      </c>
      <c r="K8996" t="s">
        <v>22</v>
      </c>
      <c r="L8996">
        <v>1</v>
      </c>
      <c r="M8996" t="s">
        <v>1661</v>
      </c>
      <c r="N8996" t="s">
        <v>23</v>
      </c>
      <c r="O8996" t="s">
        <v>42</v>
      </c>
      <c r="P8996" t="s">
        <v>28</v>
      </c>
      <c r="R8996" t="s">
        <v>26</v>
      </c>
      <c r="S8996">
        <v>20</v>
      </c>
      <c r="T8996">
        <v>17.5</v>
      </c>
      <c r="U8996">
        <v>17.5</v>
      </c>
      <c r="V8996">
        <v>2.5</v>
      </c>
      <c r="W8996">
        <v>2.5</v>
      </c>
      <c r="AB8996">
        <f t="shared" si="180"/>
        <v>621.44799999999998</v>
      </c>
    </row>
    <row r="8997" spans="1:28" x14ac:dyDescent="0.25">
      <c r="A8997" t="s">
        <v>4172</v>
      </c>
      <c r="B8997" t="s">
        <v>4165</v>
      </c>
      <c r="C8997" s="1">
        <v>0.66872685185185177</v>
      </c>
      <c r="D8997">
        <v>523</v>
      </c>
      <c r="E8997" s="2">
        <v>1.022363425925926E-2</v>
      </c>
      <c r="F8997" s="1">
        <v>1.0219907407407408E-2</v>
      </c>
      <c r="G8997">
        <v>322</v>
      </c>
      <c r="H8997">
        <v>883.322</v>
      </c>
      <c r="I8997">
        <v>0</v>
      </c>
      <c r="J8997" t="s">
        <v>4166</v>
      </c>
      <c r="K8997" t="s">
        <v>22</v>
      </c>
      <c r="L8997">
        <v>1</v>
      </c>
      <c r="M8997" t="s">
        <v>1661</v>
      </c>
      <c r="N8997" t="s">
        <v>23</v>
      </c>
      <c r="O8997" t="s">
        <v>36</v>
      </c>
      <c r="P8997" t="s">
        <v>25</v>
      </c>
      <c r="R8997" t="s">
        <v>26</v>
      </c>
      <c r="S8997">
        <v>19.2</v>
      </c>
      <c r="T8997">
        <v>17.399999999999999</v>
      </c>
      <c r="U8997">
        <v>17.399999999999999</v>
      </c>
      <c r="V8997">
        <v>1.8</v>
      </c>
      <c r="W8997">
        <v>1.8</v>
      </c>
      <c r="AB8997">
        <f t="shared" si="180"/>
        <v>701.35199999999998</v>
      </c>
    </row>
    <row r="8998" spans="1:28" x14ac:dyDescent="0.25">
      <c r="A8998" t="s">
        <v>4173</v>
      </c>
      <c r="B8998" t="s">
        <v>4165</v>
      </c>
      <c r="C8998" s="1">
        <v>0.66949074074074078</v>
      </c>
      <c r="D8998">
        <v>443</v>
      </c>
      <c r="E8998" s="2">
        <v>1.0986597222222222E-2</v>
      </c>
      <c r="F8998" s="1">
        <v>1.0983796296296297E-2</v>
      </c>
      <c r="G8998">
        <v>242</v>
      </c>
      <c r="H8998">
        <v>949.24199999999996</v>
      </c>
      <c r="I8998">
        <v>0</v>
      </c>
      <c r="J8998" t="s">
        <v>4166</v>
      </c>
      <c r="K8998" t="s">
        <v>22</v>
      </c>
      <c r="L8998">
        <v>1</v>
      </c>
      <c r="M8998" t="s">
        <v>1661</v>
      </c>
      <c r="N8998" t="s">
        <v>23</v>
      </c>
      <c r="O8998" t="s">
        <v>24</v>
      </c>
      <c r="P8998" t="s">
        <v>28</v>
      </c>
      <c r="R8998" t="s">
        <v>26</v>
      </c>
      <c r="S8998">
        <v>18.5</v>
      </c>
      <c r="T8998">
        <v>17.399999999999999</v>
      </c>
      <c r="U8998">
        <v>17.399999999999999</v>
      </c>
      <c r="V8998">
        <v>1.1000000000000001</v>
      </c>
      <c r="W8998">
        <v>1.1000000000000001</v>
      </c>
      <c r="AB8998">
        <f t="shared" si="180"/>
        <v>767.27199999999993</v>
      </c>
    </row>
    <row r="8999" spans="1:28" x14ac:dyDescent="0.25">
      <c r="A8999" t="s">
        <v>4174</v>
      </c>
      <c r="B8999" t="s">
        <v>4165</v>
      </c>
      <c r="C8999" s="1">
        <v>0.66964120370370372</v>
      </c>
      <c r="D8999">
        <v>60</v>
      </c>
      <c r="E8999" s="2">
        <v>1.1132615740740743E-2</v>
      </c>
      <c r="F8999" s="1">
        <v>1.1122685185185185E-2</v>
      </c>
      <c r="G8999">
        <v>858</v>
      </c>
      <c r="H8999">
        <v>961.85799999999995</v>
      </c>
      <c r="I8999">
        <v>0</v>
      </c>
      <c r="J8999" t="s">
        <v>4166</v>
      </c>
      <c r="K8999" t="s">
        <v>22</v>
      </c>
      <c r="L8999">
        <v>1</v>
      </c>
      <c r="M8999" t="s">
        <v>1661</v>
      </c>
      <c r="N8999" t="s">
        <v>23</v>
      </c>
      <c r="O8999" t="s">
        <v>36</v>
      </c>
      <c r="P8999" t="s">
        <v>28</v>
      </c>
      <c r="R8999" t="s">
        <v>26</v>
      </c>
      <c r="S8999">
        <v>19.100000000000001</v>
      </c>
      <c r="T8999">
        <v>17.399999999999999</v>
      </c>
      <c r="U8999">
        <v>17.399999999999999</v>
      </c>
      <c r="V8999">
        <v>1.7</v>
      </c>
      <c r="W8999">
        <v>1.7</v>
      </c>
      <c r="AB8999">
        <f t="shared" si="180"/>
        <v>779.88799999999992</v>
      </c>
    </row>
    <row r="9000" spans="1:28" x14ac:dyDescent="0.25">
      <c r="A9000" t="s">
        <v>4174</v>
      </c>
      <c r="B9000" t="s">
        <v>4165</v>
      </c>
      <c r="C9000" s="1">
        <v>0.66964120370370372</v>
      </c>
      <c r="D9000">
        <v>60</v>
      </c>
      <c r="E9000" s="2">
        <v>1.1132615740740743E-2</v>
      </c>
      <c r="F9000" s="1">
        <v>1.1122685185185185E-2</v>
      </c>
      <c r="G9000">
        <v>858</v>
      </c>
      <c r="H9000">
        <v>961.85799999999995</v>
      </c>
      <c r="I9000">
        <v>0</v>
      </c>
      <c r="J9000" t="s">
        <v>4166</v>
      </c>
      <c r="K9000" t="s">
        <v>22</v>
      </c>
      <c r="L9000">
        <v>1</v>
      </c>
      <c r="M9000" t="s">
        <v>1661</v>
      </c>
      <c r="N9000" t="s">
        <v>23</v>
      </c>
      <c r="O9000" t="s">
        <v>42</v>
      </c>
      <c r="P9000" t="s">
        <v>28</v>
      </c>
      <c r="R9000" t="s">
        <v>26</v>
      </c>
      <c r="S9000">
        <v>19.2</v>
      </c>
      <c r="T9000">
        <v>17.399999999999999</v>
      </c>
      <c r="U9000">
        <v>17.399999999999999</v>
      </c>
      <c r="V9000">
        <v>1.8</v>
      </c>
      <c r="W9000">
        <v>1.8</v>
      </c>
      <c r="AB9000">
        <f t="shared" si="180"/>
        <v>779.88799999999992</v>
      </c>
    </row>
    <row r="9001" spans="1:28" x14ac:dyDescent="0.25">
      <c r="A9001" t="s">
        <v>4175</v>
      </c>
      <c r="B9001" t="s">
        <v>4165</v>
      </c>
      <c r="C9001" s="1">
        <v>0.67172453703703694</v>
      </c>
      <c r="D9001">
        <v>195</v>
      </c>
      <c r="E9001" s="2">
        <v>1.3217523148148147E-2</v>
      </c>
      <c r="F9001" s="1">
        <v>1.3206018518518518E-2</v>
      </c>
      <c r="G9001">
        <v>994</v>
      </c>
      <c r="H9001">
        <v>1141.99</v>
      </c>
      <c r="I9001">
        <v>0</v>
      </c>
      <c r="J9001" t="s">
        <v>4166</v>
      </c>
      <c r="K9001" t="s">
        <v>22</v>
      </c>
      <c r="L9001">
        <v>1</v>
      </c>
      <c r="M9001" t="s">
        <v>1661</v>
      </c>
      <c r="N9001" t="s">
        <v>23</v>
      </c>
      <c r="O9001" t="s">
        <v>24</v>
      </c>
      <c r="P9001" t="s">
        <v>28</v>
      </c>
      <c r="R9001" t="s">
        <v>26</v>
      </c>
      <c r="S9001">
        <v>22.2</v>
      </c>
      <c r="T9001">
        <v>17.100000000000001</v>
      </c>
      <c r="U9001">
        <v>17.2</v>
      </c>
      <c r="V9001">
        <v>5.0999999999999996</v>
      </c>
      <c r="W9001">
        <v>5</v>
      </c>
      <c r="AB9001">
        <f t="shared" si="180"/>
        <v>960.02</v>
      </c>
    </row>
    <row r="9002" spans="1:28" x14ac:dyDescent="0.25">
      <c r="A9002" t="s">
        <v>4175</v>
      </c>
      <c r="B9002" t="s">
        <v>4165</v>
      </c>
      <c r="C9002" s="1">
        <v>0.67172453703703694</v>
      </c>
      <c r="D9002">
        <v>195</v>
      </c>
      <c r="E9002" s="2">
        <v>1.3217523148148147E-2</v>
      </c>
      <c r="F9002" s="1">
        <v>1.3206018518518518E-2</v>
      </c>
      <c r="G9002">
        <v>994</v>
      </c>
      <c r="H9002">
        <v>1141.99</v>
      </c>
      <c r="I9002">
        <v>0</v>
      </c>
      <c r="J9002" t="s">
        <v>4166</v>
      </c>
      <c r="K9002" t="s">
        <v>22</v>
      </c>
      <c r="L9002">
        <v>1</v>
      </c>
      <c r="M9002" t="s">
        <v>1661</v>
      </c>
      <c r="N9002" t="s">
        <v>23</v>
      </c>
      <c r="O9002" t="s">
        <v>36</v>
      </c>
      <c r="P9002" t="s">
        <v>28</v>
      </c>
      <c r="R9002" t="s">
        <v>26</v>
      </c>
      <c r="S9002">
        <v>18.2</v>
      </c>
      <c r="T9002">
        <v>17.100000000000001</v>
      </c>
      <c r="U9002">
        <v>17.2</v>
      </c>
      <c r="V9002">
        <v>1.1000000000000001</v>
      </c>
      <c r="W9002">
        <v>1</v>
      </c>
      <c r="AB9002">
        <f t="shared" si="180"/>
        <v>960.02</v>
      </c>
    </row>
    <row r="9003" spans="1:28" x14ac:dyDescent="0.25">
      <c r="A9003" t="s">
        <v>4175</v>
      </c>
      <c r="B9003" t="s">
        <v>4165</v>
      </c>
      <c r="C9003" s="1">
        <v>0.67172453703703694</v>
      </c>
      <c r="D9003">
        <v>195</v>
      </c>
      <c r="E9003" s="2">
        <v>1.3217523148148147E-2</v>
      </c>
      <c r="F9003" s="1">
        <v>1.3206018518518518E-2</v>
      </c>
      <c r="G9003">
        <v>994</v>
      </c>
      <c r="H9003">
        <v>1141.99</v>
      </c>
      <c r="I9003">
        <v>0</v>
      </c>
      <c r="J9003" t="s">
        <v>4166</v>
      </c>
      <c r="K9003" t="s">
        <v>22</v>
      </c>
      <c r="L9003">
        <v>1</v>
      </c>
      <c r="M9003" t="s">
        <v>1661</v>
      </c>
      <c r="N9003" t="s">
        <v>23</v>
      </c>
      <c r="O9003" t="s">
        <v>42</v>
      </c>
      <c r="P9003" t="s">
        <v>28</v>
      </c>
      <c r="R9003" t="s">
        <v>26</v>
      </c>
      <c r="S9003">
        <v>18.5</v>
      </c>
      <c r="T9003">
        <v>17.100000000000001</v>
      </c>
      <c r="U9003">
        <v>17.2</v>
      </c>
      <c r="V9003">
        <v>1.4</v>
      </c>
      <c r="W9003">
        <v>1.3</v>
      </c>
      <c r="AB9003">
        <f t="shared" si="180"/>
        <v>960.02</v>
      </c>
    </row>
    <row r="9004" spans="1:28" x14ac:dyDescent="0.25">
      <c r="A9004" t="s">
        <v>4176</v>
      </c>
      <c r="B9004" t="s">
        <v>4165</v>
      </c>
      <c r="C9004" s="1">
        <v>0.67248842592592595</v>
      </c>
      <c r="D9004">
        <v>749</v>
      </c>
      <c r="E9004" s="2">
        <v>1.3987824074074074E-2</v>
      </c>
      <c r="F9004" s="1">
        <v>1.3981481481481482E-2</v>
      </c>
      <c r="G9004">
        <v>548</v>
      </c>
      <c r="H9004">
        <v>1208.55</v>
      </c>
      <c r="I9004">
        <v>0</v>
      </c>
      <c r="J9004" t="s">
        <v>4166</v>
      </c>
      <c r="K9004" t="s">
        <v>22</v>
      </c>
      <c r="L9004">
        <v>1</v>
      </c>
      <c r="M9004" t="s">
        <v>1661</v>
      </c>
      <c r="N9004" t="s">
        <v>23</v>
      </c>
      <c r="O9004" t="s">
        <v>33</v>
      </c>
      <c r="P9004" t="s">
        <v>28</v>
      </c>
      <c r="R9004" t="s">
        <v>26</v>
      </c>
      <c r="S9004">
        <v>17.3</v>
      </c>
      <c r="T9004">
        <v>17.2</v>
      </c>
      <c r="U9004">
        <v>17.2</v>
      </c>
      <c r="V9004">
        <v>0.1</v>
      </c>
      <c r="W9004">
        <v>0.1</v>
      </c>
      <c r="AB9004">
        <f t="shared" si="180"/>
        <v>1026.58</v>
      </c>
    </row>
    <row r="9005" spans="1:28" x14ac:dyDescent="0.25">
      <c r="A9005" t="s">
        <v>4177</v>
      </c>
      <c r="B9005" t="s">
        <v>4165</v>
      </c>
      <c r="C9005" s="1">
        <v>0.67309027777777775</v>
      </c>
      <c r="D9005">
        <v>817</v>
      </c>
      <c r="E9005" s="2">
        <v>1.4590462962962963E-2</v>
      </c>
      <c r="F9005" s="1">
        <v>1.4583333333333332E-2</v>
      </c>
      <c r="G9005">
        <v>616</v>
      </c>
      <c r="H9005">
        <v>1260.6199999999999</v>
      </c>
      <c r="I9005">
        <v>0</v>
      </c>
      <c r="J9005" t="s">
        <v>4166</v>
      </c>
      <c r="K9005" t="s">
        <v>22</v>
      </c>
      <c r="L9005">
        <v>1</v>
      </c>
      <c r="M9005" t="s">
        <v>1661</v>
      </c>
      <c r="N9005" t="s">
        <v>23</v>
      </c>
      <c r="O9005" t="s">
        <v>31</v>
      </c>
      <c r="P9005" t="s">
        <v>25</v>
      </c>
      <c r="R9005" t="s">
        <v>26</v>
      </c>
      <c r="S9005">
        <v>16.8</v>
      </c>
      <c r="T9005">
        <v>17.2</v>
      </c>
      <c r="U9005">
        <v>17.2</v>
      </c>
      <c r="V9005">
        <v>-0.4</v>
      </c>
      <c r="W9005">
        <v>-0.4</v>
      </c>
      <c r="AB9005">
        <f t="shared" si="180"/>
        <v>1078.6499999999999</v>
      </c>
    </row>
    <row r="9006" spans="1:28" x14ac:dyDescent="0.25">
      <c r="A9006" t="s">
        <v>4178</v>
      </c>
      <c r="B9006" t="s">
        <v>4165</v>
      </c>
      <c r="C9006" s="1">
        <v>0.67380787037037038</v>
      </c>
      <c r="D9006">
        <v>164</v>
      </c>
      <c r="E9006" s="2">
        <v>1.5300497685185184E-2</v>
      </c>
      <c r="F9006" s="1">
        <v>1.5289351851851851E-2</v>
      </c>
      <c r="G9006">
        <v>963</v>
      </c>
      <c r="H9006">
        <v>1321.96</v>
      </c>
      <c r="I9006">
        <v>0</v>
      </c>
      <c r="J9006" t="s">
        <v>4166</v>
      </c>
      <c r="K9006" t="s">
        <v>22</v>
      </c>
      <c r="L9006">
        <v>1</v>
      </c>
      <c r="M9006" t="s">
        <v>1661</v>
      </c>
      <c r="N9006" t="s">
        <v>23</v>
      </c>
      <c r="O9006" t="s">
        <v>42</v>
      </c>
      <c r="P9006" t="s">
        <v>28</v>
      </c>
      <c r="R9006" t="s">
        <v>26</v>
      </c>
      <c r="S9006">
        <v>18.2</v>
      </c>
      <c r="T9006">
        <v>17.2</v>
      </c>
      <c r="U9006">
        <v>17.2</v>
      </c>
      <c r="V9006">
        <v>1</v>
      </c>
      <c r="W9006">
        <v>1</v>
      </c>
      <c r="AB9006">
        <f t="shared" si="180"/>
        <v>1139.99</v>
      </c>
    </row>
    <row r="9007" spans="1:28" x14ac:dyDescent="0.25">
      <c r="A9007" t="s">
        <v>4178</v>
      </c>
      <c r="B9007" t="s">
        <v>4165</v>
      </c>
      <c r="C9007" s="1">
        <v>0.67380787037037038</v>
      </c>
      <c r="D9007">
        <v>164</v>
      </c>
      <c r="E9007" s="2">
        <v>1.5300497685185184E-2</v>
      </c>
      <c r="F9007" s="1">
        <v>1.5289351851851851E-2</v>
      </c>
      <c r="G9007">
        <v>963</v>
      </c>
      <c r="H9007">
        <v>1321.96</v>
      </c>
      <c r="I9007">
        <v>0</v>
      </c>
      <c r="J9007" t="s">
        <v>4166</v>
      </c>
      <c r="K9007" t="s">
        <v>22</v>
      </c>
      <c r="L9007">
        <v>1</v>
      </c>
      <c r="M9007" t="s">
        <v>1661</v>
      </c>
      <c r="N9007" t="s">
        <v>23</v>
      </c>
      <c r="O9007" t="s">
        <v>24</v>
      </c>
      <c r="P9007" t="s">
        <v>28</v>
      </c>
      <c r="R9007" t="s">
        <v>26</v>
      </c>
      <c r="S9007">
        <v>22.3</v>
      </c>
      <c r="T9007">
        <v>17.2</v>
      </c>
      <c r="U9007">
        <v>17.2</v>
      </c>
      <c r="V9007">
        <v>5.0999999999999996</v>
      </c>
      <c r="W9007">
        <v>5.0999999999999996</v>
      </c>
      <c r="AB9007">
        <f t="shared" si="180"/>
        <v>1139.99</v>
      </c>
    </row>
    <row r="9008" spans="1:28" x14ac:dyDescent="0.25">
      <c r="A9008" t="s">
        <v>4178</v>
      </c>
      <c r="B9008" t="s">
        <v>4165</v>
      </c>
      <c r="C9008" s="1">
        <v>0.67380787037037038</v>
      </c>
      <c r="D9008">
        <v>164</v>
      </c>
      <c r="E9008" s="2">
        <v>1.5300497685185184E-2</v>
      </c>
      <c r="F9008" s="1">
        <v>1.5289351851851851E-2</v>
      </c>
      <c r="G9008">
        <v>963</v>
      </c>
      <c r="H9008">
        <v>1321.96</v>
      </c>
      <c r="I9008">
        <v>0</v>
      </c>
      <c r="J9008" t="s">
        <v>4166</v>
      </c>
      <c r="K9008" t="s">
        <v>22</v>
      </c>
      <c r="L9008">
        <v>1</v>
      </c>
      <c r="M9008" t="s">
        <v>1661</v>
      </c>
      <c r="N9008" t="s">
        <v>23</v>
      </c>
      <c r="O9008" t="s">
        <v>36</v>
      </c>
      <c r="P9008" t="s">
        <v>28</v>
      </c>
      <c r="R9008" t="s">
        <v>26</v>
      </c>
      <c r="S9008">
        <v>19.600000000000001</v>
      </c>
      <c r="T9008">
        <v>17.2</v>
      </c>
      <c r="U9008">
        <v>17.2</v>
      </c>
      <c r="V9008">
        <v>2.4</v>
      </c>
      <c r="W9008">
        <v>2.4</v>
      </c>
      <c r="AB9008">
        <f t="shared" si="180"/>
        <v>1139.99</v>
      </c>
    </row>
    <row r="9009" spans="1:28" x14ac:dyDescent="0.25">
      <c r="A9009" t="s">
        <v>4179</v>
      </c>
      <c r="B9009" t="s">
        <v>4165</v>
      </c>
      <c r="C9009" s="1">
        <v>0.67495370370370367</v>
      </c>
      <c r="D9009">
        <v>327</v>
      </c>
      <c r="E9009" s="2">
        <v>1.6448217592592591E-2</v>
      </c>
      <c r="F9009" s="1">
        <v>1.6446759259259262E-2</v>
      </c>
      <c r="G9009">
        <v>126</v>
      </c>
      <c r="H9009">
        <v>1421.13</v>
      </c>
      <c r="I9009">
        <v>0</v>
      </c>
      <c r="J9009" t="s">
        <v>4166</v>
      </c>
      <c r="K9009" t="s">
        <v>22</v>
      </c>
      <c r="L9009">
        <v>1</v>
      </c>
      <c r="M9009" t="s">
        <v>1661</v>
      </c>
      <c r="N9009" t="s">
        <v>23</v>
      </c>
      <c r="O9009" t="s">
        <v>31</v>
      </c>
      <c r="P9009" t="s">
        <v>28</v>
      </c>
      <c r="R9009" t="s">
        <v>26</v>
      </c>
      <c r="S9009">
        <v>17.100000000000001</v>
      </c>
      <c r="T9009">
        <v>17.3</v>
      </c>
      <c r="U9009">
        <v>17.3</v>
      </c>
      <c r="V9009">
        <v>-0.2</v>
      </c>
      <c r="W9009">
        <v>-0.2</v>
      </c>
      <c r="AB9009">
        <f t="shared" si="180"/>
        <v>1239.1600000000001</v>
      </c>
    </row>
    <row r="9010" spans="1:28" x14ac:dyDescent="0.25">
      <c r="A9010" t="s">
        <v>4180</v>
      </c>
      <c r="B9010" t="s">
        <v>4165</v>
      </c>
      <c r="C9010" s="1">
        <v>0.6758912037037037</v>
      </c>
      <c r="D9010">
        <v>500</v>
      </c>
      <c r="E9010" s="2">
        <v>1.7387719907407406E-2</v>
      </c>
      <c r="F9010" s="1">
        <v>1.7384259259259262E-2</v>
      </c>
      <c r="G9010">
        <v>299</v>
      </c>
      <c r="H9010">
        <v>1502.3</v>
      </c>
      <c r="I9010">
        <v>0</v>
      </c>
      <c r="J9010" t="s">
        <v>4166</v>
      </c>
      <c r="K9010" t="s">
        <v>22</v>
      </c>
      <c r="L9010">
        <v>1</v>
      </c>
      <c r="M9010" t="s">
        <v>1661</v>
      </c>
      <c r="N9010" t="s">
        <v>23</v>
      </c>
      <c r="O9010" t="s">
        <v>42</v>
      </c>
      <c r="P9010" t="s">
        <v>28</v>
      </c>
      <c r="R9010" t="s">
        <v>26</v>
      </c>
      <c r="S9010">
        <v>17.899999999999999</v>
      </c>
      <c r="T9010">
        <v>17.3</v>
      </c>
      <c r="U9010">
        <v>17.3</v>
      </c>
      <c r="V9010">
        <v>0.6</v>
      </c>
      <c r="W9010">
        <v>0.6</v>
      </c>
      <c r="AB9010">
        <f t="shared" si="180"/>
        <v>1320.33</v>
      </c>
    </row>
    <row r="9011" spans="1:28" x14ac:dyDescent="0.25">
      <c r="A9011" t="s">
        <v>4180</v>
      </c>
      <c r="B9011" t="s">
        <v>4165</v>
      </c>
      <c r="C9011" s="1">
        <v>0.6758912037037037</v>
      </c>
      <c r="D9011">
        <v>500</v>
      </c>
      <c r="E9011" s="2">
        <v>1.7387719907407406E-2</v>
      </c>
      <c r="F9011" s="1">
        <v>1.7384259259259262E-2</v>
      </c>
      <c r="G9011">
        <v>299</v>
      </c>
      <c r="H9011">
        <v>1502.3</v>
      </c>
      <c r="I9011">
        <v>0</v>
      </c>
      <c r="J9011" t="s">
        <v>4166</v>
      </c>
      <c r="K9011" t="s">
        <v>22</v>
      </c>
      <c r="L9011">
        <v>1</v>
      </c>
      <c r="M9011" t="s">
        <v>1661</v>
      </c>
      <c r="N9011" t="s">
        <v>23</v>
      </c>
      <c r="O9011" t="s">
        <v>36</v>
      </c>
      <c r="P9011" t="s">
        <v>28</v>
      </c>
      <c r="R9011" t="s">
        <v>26</v>
      </c>
      <c r="S9011">
        <v>22</v>
      </c>
      <c r="T9011">
        <v>17.3</v>
      </c>
      <c r="U9011">
        <v>17.3</v>
      </c>
      <c r="V9011">
        <v>4.7</v>
      </c>
      <c r="W9011">
        <v>4.7</v>
      </c>
      <c r="AB9011">
        <f t="shared" si="180"/>
        <v>1320.33</v>
      </c>
    </row>
    <row r="9012" spans="1:28" x14ac:dyDescent="0.25">
      <c r="A9012" t="s">
        <v>4180</v>
      </c>
      <c r="B9012" t="s">
        <v>4165</v>
      </c>
      <c r="C9012" s="1">
        <v>0.6758912037037037</v>
      </c>
      <c r="D9012">
        <v>500</v>
      </c>
      <c r="E9012" s="2">
        <v>1.7387719907407406E-2</v>
      </c>
      <c r="F9012" s="1">
        <v>1.7384259259259262E-2</v>
      </c>
      <c r="G9012">
        <v>299</v>
      </c>
      <c r="H9012">
        <v>1502.3</v>
      </c>
      <c r="I9012">
        <v>0</v>
      </c>
      <c r="J9012" t="s">
        <v>4166</v>
      </c>
      <c r="K9012" t="s">
        <v>22</v>
      </c>
      <c r="L9012">
        <v>1</v>
      </c>
      <c r="M9012" t="s">
        <v>1661</v>
      </c>
      <c r="N9012" t="s">
        <v>23</v>
      </c>
      <c r="O9012" t="s">
        <v>24</v>
      </c>
      <c r="P9012" t="s">
        <v>28</v>
      </c>
      <c r="R9012" t="s">
        <v>26</v>
      </c>
      <c r="S9012">
        <v>19.5</v>
      </c>
      <c r="T9012">
        <v>17.3</v>
      </c>
      <c r="U9012">
        <v>17.3</v>
      </c>
      <c r="V9012">
        <v>2.2000000000000002</v>
      </c>
      <c r="W9012">
        <v>2.2000000000000002</v>
      </c>
      <c r="AB9012">
        <f t="shared" si="180"/>
        <v>1320.33</v>
      </c>
    </row>
    <row r="9013" spans="1:28" x14ac:dyDescent="0.25">
      <c r="A9013" t="s">
        <v>4181</v>
      </c>
      <c r="B9013" t="s">
        <v>4165</v>
      </c>
      <c r="C9013" s="1">
        <v>0.67658564814814814</v>
      </c>
      <c r="D9013">
        <v>312</v>
      </c>
      <c r="E9013" s="2">
        <v>1.8079976851851851E-2</v>
      </c>
      <c r="F9013" s="1">
        <v>1.8078703703703704E-2</v>
      </c>
      <c r="G9013">
        <v>110</v>
      </c>
      <c r="H9013">
        <v>1562.11</v>
      </c>
      <c r="I9013">
        <v>0</v>
      </c>
      <c r="J9013" t="s">
        <v>4166</v>
      </c>
      <c r="K9013" t="s">
        <v>22</v>
      </c>
      <c r="L9013">
        <v>1</v>
      </c>
      <c r="M9013" t="s">
        <v>1661</v>
      </c>
      <c r="N9013" t="s">
        <v>23</v>
      </c>
      <c r="O9013" t="s">
        <v>31</v>
      </c>
      <c r="P9013" t="s">
        <v>28</v>
      </c>
      <c r="R9013" t="s">
        <v>26</v>
      </c>
      <c r="S9013">
        <v>18.8</v>
      </c>
      <c r="T9013">
        <v>17.2</v>
      </c>
      <c r="U9013">
        <v>17.3</v>
      </c>
      <c r="V9013">
        <v>1.6</v>
      </c>
      <c r="W9013">
        <v>1.5</v>
      </c>
      <c r="AB9013">
        <f t="shared" si="180"/>
        <v>1380.1399999999999</v>
      </c>
    </row>
    <row r="9014" spans="1:28" x14ac:dyDescent="0.25">
      <c r="A9014" t="s">
        <v>4182</v>
      </c>
      <c r="B9014" t="s">
        <v>4165</v>
      </c>
      <c r="C9014" s="1">
        <v>0.67796296296296299</v>
      </c>
      <c r="D9014">
        <v>868</v>
      </c>
      <c r="E9014" s="2">
        <v>1.9463738425925924E-2</v>
      </c>
      <c r="F9014" s="1">
        <v>1.9456018518518518E-2</v>
      </c>
      <c r="G9014">
        <v>667</v>
      </c>
      <c r="H9014">
        <v>1681.67</v>
      </c>
      <c r="I9014">
        <v>0</v>
      </c>
      <c r="J9014" t="s">
        <v>4166</v>
      </c>
      <c r="K9014" t="s">
        <v>22</v>
      </c>
      <c r="L9014">
        <v>1</v>
      </c>
      <c r="M9014" t="s">
        <v>1661</v>
      </c>
      <c r="N9014" t="s">
        <v>23</v>
      </c>
      <c r="O9014" t="s">
        <v>42</v>
      </c>
      <c r="P9014" t="s">
        <v>28</v>
      </c>
      <c r="R9014" t="s">
        <v>26</v>
      </c>
      <c r="S9014">
        <v>17.8</v>
      </c>
      <c r="T9014">
        <v>17.3</v>
      </c>
      <c r="U9014">
        <v>17.3</v>
      </c>
      <c r="V9014">
        <v>0.5</v>
      </c>
      <c r="W9014">
        <v>0.5</v>
      </c>
      <c r="AB9014">
        <f t="shared" si="180"/>
        <v>1499.7</v>
      </c>
    </row>
    <row r="9015" spans="1:28" x14ac:dyDescent="0.25">
      <c r="A9015" t="s">
        <v>4182</v>
      </c>
      <c r="B9015" t="s">
        <v>4165</v>
      </c>
      <c r="C9015" s="1">
        <v>0.67796296296296299</v>
      </c>
      <c r="D9015">
        <v>868</v>
      </c>
      <c r="E9015" s="2">
        <v>1.9463738425925924E-2</v>
      </c>
      <c r="F9015" s="1">
        <v>1.9456018518518518E-2</v>
      </c>
      <c r="G9015">
        <v>667</v>
      </c>
      <c r="H9015">
        <v>1681.67</v>
      </c>
      <c r="I9015">
        <v>0</v>
      </c>
      <c r="J9015" t="s">
        <v>4166</v>
      </c>
      <c r="K9015" t="s">
        <v>22</v>
      </c>
      <c r="L9015">
        <v>1</v>
      </c>
      <c r="M9015" t="s">
        <v>1661</v>
      </c>
      <c r="N9015" t="s">
        <v>23</v>
      </c>
      <c r="O9015" t="s">
        <v>36</v>
      </c>
      <c r="P9015" t="s">
        <v>28</v>
      </c>
      <c r="R9015" t="s">
        <v>26</v>
      </c>
      <c r="S9015">
        <v>19.2</v>
      </c>
      <c r="T9015">
        <v>17.3</v>
      </c>
      <c r="U9015">
        <v>17.3</v>
      </c>
      <c r="V9015">
        <v>1.9</v>
      </c>
      <c r="W9015">
        <v>1.9</v>
      </c>
      <c r="AB9015">
        <f t="shared" si="180"/>
        <v>1499.7</v>
      </c>
    </row>
    <row r="9016" spans="1:28" x14ac:dyDescent="0.25">
      <c r="A9016" t="s">
        <v>4182</v>
      </c>
      <c r="B9016" t="s">
        <v>4165</v>
      </c>
      <c r="C9016" s="1">
        <v>0.67796296296296299</v>
      </c>
      <c r="D9016">
        <v>868</v>
      </c>
      <c r="E9016" s="2">
        <v>1.9463738425925924E-2</v>
      </c>
      <c r="F9016" s="1">
        <v>1.9456018518518518E-2</v>
      </c>
      <c r="G9016">
        <v>667</v>
      </c>
      <c r="H9016">
        <v>1681.67</v>
      </c>
      <c r="I9016">
        <v>0</v>
      </c>
      <c r="J9016" t="s">
        <v>4166</v>
      </c>
      <c r="K9016" t="s">
        <v>22</v>
      </c>
      <c r="L9016">
        <v>1</v>
      </c>
      <c r="M9016" t="s">
        <v>1661</v>
      </c>
      <c r="N9016" t="s">
        <v>23</v>
      </c>
      <c r="O9016" t="s">
        <v>24</v>
      </c>
      <c r="P9016" t="s">
        <v>28</v>
      </c>
      <c r="R9016" t="s">
        <v>26</v>
      </c>
      <c r="S9016">
        <v>20.2</v>
      </c>
      <c r="T9016">
        <v>17.3</v>
      </c>
      <c r="U9016">
        <v>17.3</v>
      </c>
      <c r="V9016">
        <v>2.9</v>
      </c>
      <c r="W9016">
        <v>2.9</v>
      </c>
      <c r="AB9016">
        <f t="shared" si="180"/>
        <v>1499.7</v>
      </c>
    </row>
    <row r="9017" spans="1:28" x14ac:dyDescent="0.25">
      <c r="A9017" t="s">
        <v>4183</v>
      </c>
      <c r="B9017" t="s">
        <v>4165</v>
      </c>
      <c r="C9017" s="1">
        <v>0.67866898148148147</v>
      </c>
      <c r="D9017">
        <v>748</v>
      </c>
      <c r="E9017" s="2">
        <v>2.0168356481481482E-2</v>
      </c>
      <c r="F9017" s="1">
        <v>2.0162037037037037E-2</v>
      </c>
      <c r="G9017">
        <v>546</v>
      </c>
      <c r="H9017">
        <v>1742.55</v>
      </c>
      <c r="I9017">
        <v>0</v>
      </c>
      <c r="J9017" t="s">
        <v>4166</v>
      </c>
      <c r="K9017" t="s">
        <v>22</v>
      </c>
      <c r="L9017">
        <v>1</v>
      </c>
      <c r="M9017" t="s">
        <v>1661</v>
      </c>
      <c r="N9017" t="s">
        <v>23</v>
      </c>
      <c r="O9017" t="s">
        <v>31</v>
      </c>
      <c r="P9017" t="s">
        <v>28</v>
      </c>
      <c r="R9017" t="s">
        <v>26</v>
      </c>
      <c r="S9017">
        <v>21.5</v>
      </c>
      <c r="T9017">
        <v>17.3</v>
      </c>
      <c r="U9017">
        <v>17.399999999999999</v>
      </c>
      <c r="V9017">
        <v>4.2</v>
      </c>
      <c r="W9017">
        <v>4.0999999999999996</v>
      </c>
      <c r="AB9017">
        <f t="shared" si="180"/>
        <v>1560.58</v>
      </c>
    </row>
    <row r="9018" spans="1:28" x14ac:dyDescent="0.25">
      <c r="A9018" t="s">
        <v>4184</v>
      </c>
      <c r="B9018" t="s">
        <v>4165</v>
      </c>
      <c r="C9018" s="1">
        <v>0.68005787037037047</v>
      </c>
      <c r="D9018">
        <v>170</v>
      </c>
      <c r="E9018" s="2">
        <v>2.155056712962963E-2</v>
      </c>
      <c r="F9018" s="1">
        <v>2.1539351851851851E-2</v>
      </c>
      <c r="G9018">
        <v>969</v>
      </c>
      <c r="H9018">
        <v>1861.97</v>
      </c>
      <c r="I9018">
        <v>0</v>
      </c>
      <c r="J9018" t="s">
        <v>4166</v>
      </c>
      <c r="K9018" t="s">
        <v>22</v>
      </c>
      <c r="L9018">
        <v>1</v>
      </c>
      <c r="M9018" t="s">
        <v>1661</v>
      </c>
      <c r="N9018" t="s">
        <v>23</v>
      </c>
      <c r="O9018" t="s">
        <v>36</v>
      </c>
      <c r="P9018" t="s">
        <v>28</v>
      </c>
      <c r="R9018" t="s">
        <v>26</v>
      </c>
      <c r="S9018">
        <v>20.5</v>
      </c>
      <c r="T9018">
        <v>17.2</v>
      </c>
      <c r="U9018">
        <v>17.2</v>
      </c>
      <c r="V9018">
        <v>3.3</v>
      </c>
      <c r="W9018">
        <v>3.3</v>
      </c>
      <c r="AB9018">
        <f t="shared" si="180"/>
        <v>1680</v>
      </c>
    </row>
    <row r="9019" spans="1:28" x14ac:dyDescent="0.25">
      <c r="A9019" t="s">
        <v>4184</v>
      </c>
      <c r="B9019" t="s">
        <v>4165</v>
      </c>
      <c r="C9019" s="1">
        <v>0.68005787037037047</v>
      </c>
      <c r="D9019">
        <v>170</v>
      </c>
      <c r="E9019" s="2">
        <v>2.155056712962963E-2</v>
      </c>
      <c r="F9019" s="1">
        <v>2.1539351851851851E-2</v>
      </c>
      <c r="G9019">
        <v>969</v>
      </c>
      <c r="H9019">
        <v>1861.97</v>
      </c>
      <c r="I9019">
        <v>0</v>
      </c>
      <c r="J9019" t="s">
        <v>4166</v>
      </c>
      <c r="K9019" t="s">
        <v>22</v>
      </c>
      <c r="L9019">
        <v>1</v>
      </c>
      <c r="M9019" t="s">
        <v>1661</v>
      </c>
      <c r="N9019" t="s">
        <v>23</v>
      </c>
      <c r="O9019" t="s">
        <v>24</v>
      </c>
      <c r="P9019" t="s">
        <v>28</v>
      </c>
      <c r="R9019" t="s">
        <v>26</v>
      </c>
      <c r="S9019">
        <v>19.600000000000001</v>
      </c>
      <c r="T9019">
        <v>17.2</v>
      </c>
      <c r="U9019">
        <v>17.2</v>
      </c>
      <c r="V9019">
        <v>2.4</v>
      </c>
      <c r="W9019">
        <v>2.4</v>
      </c>
      <c r="AB9019">
        <f t="shared" si="180"/>
        <v>1680</v>
      </c>
    </row>
    <row r="9020" spans="1:28" x14ac:dyDescent="0.25">
      <c r="A9020" t="s">
        <v>4185</v>
      </c>
      <c r="B9020" t="s">
        <v>4165</v>
      </c>
      <c r="C9020" s="1">
        <v>0.6807523148148148</v>
      </c>
      <c r="D9020">
        <v>282</v>
      </c>
      <c r="E9020" s="2">
        <v>2.2246307870370369E-2</v>
      </c>
      <c r="F9020" s="1">
        <v>2.224537037037037E-2</v>
      </c>
      <c r="G9020">
        <v>81</v>
      </c>
      <c r="H9020">
        <v>1922.08</v>
      </c>
      <c r="I9020">
        <v>0</v>
      </c>
      <c r="J9020" t="s">
        <v>4166</v>
      </c>
      <c r="K9020" t="s">
        <v>22</v>
      </c>
      <c r="L9020">
        <v>1</v>
      </c>
      <c r="M9020" t="s">
        <v>1661</v>
      </c>
      <c r="N9020" t="s">
        <v>23</v>
      </c>
      <c r="O9020" t="s">
        <v>31</v>
      </c>
      <c r="P9020" t="s">
        <v>28</v>
      </c>
      <c r="R9020" t="s">
        <v>26</v>
      </c>
      <c r="S9020">
        <v>20</v>
      </c>
      <c r="T9020">
        <v>17.2</v>
      </c>
      <c r="U9020">
        <v>17.2</v>
      </c>
      <c r="V9020">
        <v>2.8</v>
      </c>
      <c r="W9020">
        <v>2.8</v>
      </c>
      <c r="AB9020">
        <f t="shared" si="180"/>
        <v>1740.11</v>
      </c>
    </row>
    <row r="9021" spans="1:28" x14ac:dyDescent="0.25">
      <c r="A9021" t="s">
        <v>4186</v>
      </c>
      <c r="B9021" t="s">
        <v>4165</v>
      </c>
      <c r="C9021" s="1">
        <v>0.68214120370370368</v>
      </c>
      <c r="D9021">
        <v>340</v>
      </c>
      <c r="E9021" s="2">
        <v>2.3635856481481487E-2</v>
      </c>
      <c r="F9021" s="1">
        <v>2.3634259259259258E-2</v>
      </c>
      <c r="G9021">
        <v>138</v>
      </c>
      <c r="H9021">
        <v>2042.14</v>
      </c>
      <c r="I9021">
        <v>0</v>
      </c>
      <c r="J9021" t="s">
        <v>4166</v>
      </c>
      <c r="K9021" t="s">
        <v>22</v>
      </c>
      <c r="L9021">
        <v>1</v>
      </c>
      <c r="M9021" t="s">
        <v>1661</v>
      </c>
      <c r="N9021" t="s">
        <v>23</v>
      </c>
      <c r="O9021" t="s">
        <v>33</v>
      </c>
      <c r="P9021" t="s">
        <v>28</v>
      </c>
      <c r="R9021" t="s">
        <v>26</v>
      </c>
      <c r="S9021">
        <v>17.399999999999999</v>
      </c>
      <c r="T9021">
        <v>17.2</v>
      </c>
      <c r="U9021">
        <v>17.2</v>
      </c>
      <c r="V9021">
        <v>0.2</v>
      </c>
      <c r="W9021">
        <v>0.2</v>
      </c>
      <c r="AB9021">
        <f t="shared" si="180"/>
        <v>1860.17</v>
      </c>
    </row>
    <row r="9022" spans="1:28" x14ac:dyDescent="0.25">
      <c r="A9022" t="s">
        <v>4187</v>
      </c>
      <c r="B9022" t="s">
        <v>4165</v>
      </c>
      <c r="C9022" s="1">
        <v>0.68214120370370368</v>
      </c>
      <c r="D9022">
        <v>640</v>
      </c>
      <c r="E9022" s="2">
        <v>2.3639340277777778E-2</v>
      </c>
      <c r="F9022" s="1">
        <v>2.3634259259259258E-2</v>
      </c>
      <c r="G9022">
        <v>439</v>
      </c>
      <c r="H9022">
        <v>2042.44</v>
      </c>
      <c r="I9022">
        <v>0</v>
      </c>
      <c r="J9022" t="s">
        <v>4166</v>
      </c>
      <c r="K9022" t="s">
        <v>22</v>
      </c>
      <c r="L9022">
        <v>1</v>
      </c>
      <c r="M9022" t="s">
        <v>1661</v>
      </c>
      <c r="N9022" t="s">
        <v>23</v>
      </c>
      <c r="O9022" t="s">
        <v>36</v>
      </c>
      <c r="P9022" t="s">
        <v>28</v>
      </c>
      <c r="R9022" t="s">
        <v>26</v>
      </c>
      <c r="S9022">
        <v>20.100000000000001</v>
      </c>
      <c r="T9022">
        <v>17.2</v>
      </c>
      <c r="U9022">
        <v>17.2</v>
      </c>
      <c r="V9022">
        <v>2.9</v>
      </c>
      <c r="W9022">
        <v>2.9</v>
      </c>
      <c r="AB9022">
        <f t="shared" si="180"/>
        <v>1860.47</v>
      </c>
    </row>
    <row r="9023" spans="1:28" x14ac:dyDescent="0.25">
      <c r="A9023" t="s">
        <v>4187</v>
      </c>
      <c r="B9023" t="s">
        <v>4165</v>
      </c>
      <c r="C9023" s="1">
        <v>0.68214120370370368</v>
      </c>
      <c r="D9023">
        <v>640</v>
      </c>
      <c r="E9023" s="2">
        <v>2.3639340277777778E-2</v>
      </c>
      <c r="F9023" s="1">
        <v>2.3634259259259258E-2</v>
      </c>
      <c r="G9023">
        <v>439</v>
      </c>
      <c r="H9023">
        <v>2042.44</v>
      </c>
      <c r="I9023">
        <v>0</v>
      </c>
      <c r="J9023" t="s">
        <v>4166</v>
      </c>
      <c r="K9023" t="s">
        <v>22</v>
      </c>
      <c r="L9023">
        <v>1</v>
      </c>
      <c r="M9023" t="s">
        <v>1661</v>
      </c>
      <c r="N9023" t="s">
        <v>23</v>
      </c>
      <c r="O9023" t="s">
        <v>42</v>
      </c>
      <c r="P9023" t="s">
        <v>28</v>
      </c>
      <c r="R9023" t="s">
        <v>26</v>
      </c>
      <c r="S9023">
        <v>17.600000000000001</v>
      </c>
      <c r="T9023">
        <v>17.2</v>
      </c>
      <c r="U9023">
        <v>17.2</v>
      </c>
      <c r="V9023">
        <v>0.4</v>
      </c>
      <c r="W9023">
        <v>0.4</v>
      </c>
      <c r="AB9023">
        <f t="shared" si="180"/>
        <v>1860.47</v>
      </c>
    </row>
    <row r="9024" spans="1:28" x14ac:dyDescent="0.25">
      <c r="A9024" t="s">
        <v>4187</v>
      </c>
      <c r="B9024" t="s">
        <v>4165</v>
      </c>
      <c r="C9024" s="1">
        <v>0.68214120370370368</v>
      </c>
      <c r="D9024">
        <v>640</v>
      </c>
      <c r="E9024" s="2">
        <v>2.3639340277777778E-2</v>
      </c>
      <c r="F9024" s="1">
        <v>2.3634259259259258E-2</v>
      </c>
      <c r="G9024">
        <v>439</v>
      </c>
      <c r="H9024">
        <v>2042.44</v>
      </c>
      <c r="I9024">
        <v>0</v>
      </c>
      <c r="J9024" t="s">
        <v>4166</v>
      </c>
      <c r="K9024" t="s">
        <v>22</v>
      </c>
      <c r="L9024">
        <v>1</v>
      </c>
      <c r="M9024" t="s">
        <v>1661</v>
      </c>
      <c r="N9024" t="s">
        <v>23</v>
      </c>
      <c r="O9024" t="s">
        <v>24</v>
      </c>
      <c r="P9024" t="s">
        <v>28</v>
      </c>
      <c r="R9024" t="s">
        <v>26</v>
      </c>
      <c r="S9024">
        <v>19.8</v>
      </c>
      <c r="T9024">
        <v>17.2</v>
      </c>
      <c r="U9024">
        <v>17.2</v>
      </c>
      <c r="V9024">
        <v>2.6</v>
      </c>
      <c r="W9024">
        <v>2.6</v>
      </c>
      <c r="AB9024">
        <f t="shared" si="180"/>
        <v>1860.47</v>
      </c>
    </row>
    <row r="9025" spans="1:28" x14ac:dyDescent="0.25">
      <c r="A9025" t="s">
        <v>4188</v>
      </c>
      <c r="B9025" t="s">
        <v>4165</v>
      </c>
      <c r="C9025" s="1">
        <v>0.68283564814814823</v>
      </c>
      <c r="D9025">
        <v>452</v>
      </c>
      <c r="E9025" s="2">
        <v>2.4331597222222223E-2</v>
      </c>
      <c r="F9025" s="1">
        <v>2.4328703703703703E-2</v>
      </c>
      <c r="G9025">
        <v>250</v>
      </c>
      <c r="H9025">
        <v>2102.25</v>
      </c>
      <c r="I9025">
        <v>0</v>
      </c>
      <c r="J9025" t="s">
        <v>4166</v>
      </c>
      <c r="K9025" t="s">
        <v>22</v>
      </c>
      <c r="L9025">
        <v>1</v>
      </c>
      <c r="M9025" t="s">
        <v>1661</v>
      </c>
      <c r="N9025" t="s">
        <v>23</v>
      </c>
      <c r="O9025" t="s">
        <v>31</v>
      </c>
      <c r="P9025" t="s">
        <v>28</v>
      </c>
      <c r="R9025" t="s">
        <v>26</v>
      </c>
      <c r="S9025">
        <v>20.2</v>
      </c>
      <c r="T9025">
        <v>17.3</v>
      </c>
      <c r="U9025">
        <v>17.3</v>
      </c>
      <c r="V9025">
        <v>2.9</v>
      </c>
      <c r="W9025">
        <v>2.9</v>
      </c>
      <c r="AB9025">
        <f t="shared" si="180"/>
        <v>1920.28</v>
      </c>
    </row>
    <row r="9026" spans="1:28" x14ac:dyDescent="0.25">
      <c r="A9026" t="s">
        <v>4189</v>
      </c>
      <c r="B9026" t="s">
        <v>4165</v>
      </c>
      <c r="C9026" s="1">
        <v>0.68422453703703701</v>
      </c>
      <c r="D9026">
        <v>609</v>
      </c>
      <c r="E9026" s="2">
        <v>2.5722314814814812E-2</v>
      </c>
      <c r="F9026" s="1">
        <v>2.5717592592592594E-2</v>
      </c>
      <c r="G9026">
        <v>408</v>
      </c>
      <c r="H9026">
        <v>2222.41</v>
      </c>
      <c r="I9026">
        <v>0</v>
      </c>
      <c r="J9026" t="s">
        <v>4166</v>
      </c>
      <c r="K9026" t="s">
        <v>22</v>
      </c>
      <c r="L9026">
        <v>1</v>
      </c>
      <c r="M9026" t="s">
        <v>1661</v>
      </c>
      <c r="N9026" t="s">
        <v>23</v>
      </c>
      <c r="O9026" t="s">
        <v>36</v>
      </c>
      <c r="P9026" t="s">
        <v>28</v>
      </c>
      <c r="R9026" t="s">
        <v>26</v>
      </c>
      <c r="S9026">
        <v>22.4</v>
      </c>
      <c r="T9026">
        <v>17.100000000000001</v>
      </c>
      <c r="U9026">
        <v>17.100000000000001</v>
      </c>
      <c r="V9026">
        <v>5.3</v>
      </c>
      <c r="W9026">
        <v>5.3</v>
      </c>
      <c r="AB9026">
        <f t="shared" si="180"/>
        <v>2040.4399999999998</v>
      </c>
    </row>
    <row r="9027" spans="1:28" x14ac:dyDescent="0.25">
      <c r="A9027" t="s">
        <v>4189</v>
      </c>
      <c r="B9027" t="s">
        <v>4165</v>
      </c>
      <c r="C9027" s="1">
        <v>0.68422453703703701</v>
      </c>
      <c r="D9027">
        <v>609</v>
      </c>
      <c r="E9027" s="2">
        <v>2.5722314814814812E-2</v>
      </c>
      <c r="F9027" s="1">
        <v>2.5717592592592594E-2</v>
      </c>
      <c r="G9027">
        <v>408</v>
      </c>
      <c r="H9027">
        <v>2222.41</v>
      </c>
      <c r="I9027">
        <v>0</v>
      </c>
      <c r="J9027" t="s">
        <v>4166</v>
      </c>
      <c r="K9027" t="s">
        <v>22</v>
      </c>
      <c r="L9027">
        <v>1</v>
      </c>
      <c r="M9027" t="s">
        <v>1661</v>
      </c>
      <c r="N9027" t="s">
        <v>23</v>
      </c>
      <c r="O9027" t="s">
        <v>42</v>
      </c>
      <c r="P9027" t="s">
        <v>28</v>
      </c>
      <c r="R9027" t="s">
        <v>26</v>
      </c>
      <c r="S9027">
        <v>17.7</v>
      </c>
      <c r="T9027">
        <v>17.100000000000001</v>
      </c>
      <c r="U9027">
        <v>17.100000000000001</v>
      </c>
      <c r="V9027">
        <v>0.6</v>
      </c>
      <c r="W9027">
        <v>0.6</v>
      </c>
      <c r="AB9027">
        <f t="shared" si="180"/>
        <v>2040.4399999999998</v>
      </c>
    </row>
    <row r="9028" spans="1:28" x14ac:dyDescent="0.25">
      <c r="A9028" t="s">
        <v>4189</v>
      </c>
      <c r="B9028" t="s">
        <v>4165</v>
      </c>
      <c r="C9028" s="1">
        <v>0.68422453703703701</v>
      </c>
      <c r="D9028">
        <v>609</v>
      </c>
      <c r="E9028" s="2">
        <v>2.5722314814814812E-2</v>
      </c>
      <c r="F9028" s="1">
        <v>2.5717592592592594E-2</v>
      </c>
      <c r="G9028">
        <v>408</v>
      </c>
      <c r="H9028">
        <v>2222.41</v>
      </c>
      <c r="I9028">
        <v>0</v>
      </c>
      <c r="J9028" t="s">
        <v>4166</v>
      </c>
      <c r="K9028" t="s">
        <v>22</v>
      </c>
      <c r="L9028">
        <v>1</v>
      </c>
      <c r="M9028" t="s">
        <v>1661</v>
      </c>
      <c r="N9028" t="s">
        <v>23</v>
      </c>
      <c r="O9028" t="s">
        <v>24</v>
      </c>
      <c r="P9028" t="s">
        <v>28</v>
      </c>
      <c r="R9028" t="s">
        <v>26</v>
      </c>
      <c r="S9028">
        <v>20.2</v>
      </c>
      <c r="T9028">
        <v>17.100000000000001</v>
      </c>
      <c r="U9028">
        <v>17.100000000000001</v>
      </c>
      <c r="V9028">
        <v>3.1</v>
      </c>
      <c r="W9028">
        <v>3.1</v>
      </c>
      <c r="AB9028">
        <f t="shared" si="180"/>
        <v>2040.4399999999998</v>
      </c>
    </row>
    <row r="9029" spans="1:28" x14ac:dyDescent="0.25">
      <c r="A9029" t="s">
        <v>4190</v>
      </c>
      <c r="B9029" t="s">
        <v>4165</v>
      </c>
      <c r="C9029" s="1">
        <v>0.68491898148148145</v>
      </c>
      <c r="D9029">
        <v>787</v>
      </c>
      <c r="E9029" s="2">
        <v>2.6418819444444446E-2</v>
      </c>
      <c r="F9029" s="1">
        <v>2.6412037037037036E-2</v>
      </c>
      <c r="G9029">
        <v>586</v>
      </c>
      <c r="H9029">
        <v>2282.59</v>
      </c>
      <c r="I9029">
        <v>0</v>
      </c>
      <c r="J9029" t="s">
        <v>4166</v>
      </c>
      <c r="K9029" t="s">
        <v>22</v>
      </c>
      <c r="L9029">
        <v>1</v>
      </c>
      <c r="M9029" t="s">
        <v>1661</v>
      </c>
      <c r="N9029" t="s">
        <v>23</v>
      </c>
      <c r="O9029" t="s">
        <v>31</v>
      </c>
      <c r="P9029" t="s">
        <v>28</v>
      </c>
      <c r="R9029" t="s">
        <v>26</v>
      </c>
      <c r="S9029">
        <v>20.3</v>
      </c>
      <c r="T9029">
        <v>17.2</v>
      </c>
      <c r="U9029">
        <v>17.3</v>
      </c>
      <c r="V9029">
        <v>3.1</v>
      </c>
      <c r="W9029">
        <v>3</v>
      </c>
      <c r="AB9029">
        <f t="shared" si="180"/>
        <v>2100.6200000000003</v>
      </c>
    </row>
    <row r="9030" spans="1:28" x14ac:dyDescent="0.25">
      <c r="A9030" t="s">
        <v>4191</v>
      </c>
      <c r="B9030" t="s">
        <v>4165</v>
      </c>
      <c r="C9030" s="1">
        <v>0.68630787037037033</v>
      </c>
      <c r="D9030">
        <v>711</v>
      </c>
      <c r="E9030" s="2">
        <v>2.7806828703703709E-2</v>
      </c>
      <c r="F9030" s="1">
        <v>2.7800925925925923E-2</v>
      </c>
      <c r="G9030">
        <v>510</v>
      </c>
      <c r="H9030">
        <v>2402.5100000000002</v>
      </c>
      <c r="I9030">
        <v>0</v>
      </c>
      <c r="J9030" t="s">
        <v>4166</v>
      </c>
      <c r="K9030" t="s">
        <v>22</v>
      </c>
      <c r="L9030">
        <v>1</v>
      </c>
      <c r="M9030" t="s">
        <v>1661</v>
      </c>
      <c r="N9030" t="s">
        <v>23</v>
      </c>
      <c r="O9030" t="s">
        <v>42</v>
      </c>
      <c r="P9030" t="s">
        <v>28</v>
      </c>
      <c r="R9030" t="s">
        <v>26</v>
      </c>
      <c r="S9030">
        <v>17.8</v>
      </c>
      <c r="T9030">
        <v>17.2</v>
      </c>
      <c r="U9030">
        <v>17.2</v>
      </c>
      <c r="V9030">
        <v>0.6</v>
      </c>
      <c r="W9030">
        <v>0.6</v>
      </c>
      <c r="AB9030">
        <f t="shared" si="180"/>
        <v>2220.5400000000004</v>
      </c>
    </row>
    <row r="9031" spans="1:28" x14ac:dyDescent="0.25">
      <c r="A9031" t="s">
        <v>4191</v>
      </c>
      <c r="B9031" t="s">
        <v>4165</v>
      </c>
      <c r="C9031" s="1">
        <v>0.68630787037037033</v>
      </c>
      <c r="D9031">
        <v>711</v>
      </c>
      <c r="E9031" s="2">
        <v>2.7806828703703709E-2</v>
      </c>
      <c r="F9031" s="1">
        <v>2.7800925925925923E-2</v>
      </c>
      <c r="G9031">
        <v>510</v>
      </c>
      <c r="H9031">
        <v>2402.5100000000002</v>
      </c>
      <c r="I9031">
        <v>0</v>
      </c>
      <c r="J9031" t="s">
        <v>4166</v>
      </c>
      <c r="K9031" t="s">
        <v>22</v>
      </c>
      <c r="L9031">
        <v>1</v>
      </c>
      <c r="M9031" t="s">
        <v>1661</v>
      </c>
      <c r="N9031" t="s">
        <v>23</v>
      </c>
      <c r="O9031" t="s">
        <v>24</v>
      </c>
      <c r="P9031" t="s">
        <v>28</v>
      </c>
      <c r="R9031" t="s">
        <v>26</v>
      </c>
      <c r="S9031">
        <v>18.100000000000001</v>
      </c>
      <c r="T9031">
        <v>17.2</v>
      </c>
      <c r="U9031">
        <v>17.2</v>
      </c>
      <c r="V9031">
        <v>0.9</v>
      </c>
      <c r="W9031">
        <v>0.9</v>
      </c>
      <c r="AB9031">
        <f t="shared" si="180"/>
        <v>2220.5400000000004</v>
      </c>
    </row>
    <row r="9032" spans="1:28" x14ac:dyDescent="0.25">
      <c r="A9032" t="s">
        <v>4191</v>
      </c>
      <c r="B9032" t="s">
        <v>4165</v>
      </c>
      <c r="C9032" s="1">
        <v>0.68630787037037033</v>
      </c>
      <c r="D9032">
        <v>711</v>
      </c>
      <c r="E9032" s="2">
        <v>2.7806828703703709E-2</v>
      </c>
      <c r="F9032" s="1">
        <v>2.7800925925925923E-2</v>
      </c>
      <c r="G9032">
        <v>510</v>
      </c>
      <c r="H9032">
        <v>2402.5100000000002</v>
      </c>
      <c r="I9032">
        <v>0</v>
      </c>
      <c r="J9032" t="s">
        <v>4166</v>
      </c>
      <c r="K9032" t="s">
        <v>22</v>
      </c>
      <c r="L9032">
        <v>1</v>
      </c>
      <c r="M9032" t="s">
        <v>1661</v>
      </c>
      <c r="N9032" t="s">
        <v>23</v>
      </c>
      <c r="O9032" t="s">
        <v>36</v>
      </c>
      <c r="P9032" t="s">
        <v>28</v>
      </c>
      <c r="R9032" t="s">
        <v>26</v>
      </c>
      <c r="S9032">
        <v>20.2</v>
      </c>
      <c r="T9032">
        <v>17.2</v>
      </c>
      <c r="U9032">
        <v>17.2</v>
      </c>
      <c r="V9032">
        <v>3</v>
      </c>
      <c r="W9032">
        <v>3</v>
      </c>
      <c r="AB9032">
        <f t="shared" si="180"/>
        <v>2220.5400000000004</v>
      </c>
    </row>
    <row r="9033" spans="1:28" x14ac:dyDescent="0.25">
      <c r="A9033" t="s">
        <v>4192</v>
      </c>
      <c r="B9033" t="s">
        <v>4165</v>
      </c>
      <c r="C9033" s="1">
        <v>0.68700231481481477</v>
      </c>
      <c r="D9033">
        <v>422</v>
      </c>
      <c r="E9033" s="2">
        <v>2.8497928240740739E-2</v>
      </c>
      <c r="F9033" s="1">
        <v>2.8495370370370369E-2</v>
      </c>
      <c r="G9033">
        <v>221</v>
      </c>
      <c r="H9033">
        <v>2462.2199999999998</v>
      </c>
      <c r="I9033">
        <v>0</v>
      </c>
      <c r="J9033" t="s">
        <v>4166</v>
      </c>
      <c r="K9033" t="s">
        <v>22</v>
      </c>
      <c r="L9033">
        <v>1</v>
      </c>
      <c r="M9033" t="s">
        <v>1661</v>
      </c>
      <c r="N9033" t="s">
        <v>23</v>
      </c>
      <c r="O9033" t="s">
        <v>31</v>
      </c>
      <c r="P9033" t="s">
        <v>28</v>
      </c>
      <c r="R9033" t="s">
        <v>26</v>
      </c>
      <c r="S9033">
        <v>22.1</v>
      </c>
      <c r="T9033">
        <v>17.2</v>
      </c>
      <c r="U9033">
        <v>17.2</v>
      </c>
      <c r="V9033">
        <v>4.9000000000000004</v>
      </c>
      <c r="W9033">
        <v>4.9000000000000004</v>
      </c>
      <c r="AB9033">
        <f t="shared" si="180"/>
        <v>2280.25</v>
      </c>
    </row>
    <row r="9034" spans="1:28" x14ac:dyDescent="0.25">
      <c r="A9034" t="s">
        <v>4193</v>
      </c>
      <c r="B9034" t="s">
        <v>4165</v>
      </c>
      <c r="C9034" s="1">
        <v>0.68839120370370377</v>
      </c>
      <c r="D9034">
        <v>680</v>
      </c>
      <c r="E9034" s="2">
        <v>2.9889803240740739E-2</v>
      </c>
      <c r="F9034" s="1">
        <v>2.988425925925926E-2</v>
      </c>
      <c r="G9034">
        <v>479</v>
      </c>
      <c r="H9034">
        <v>2582.48</v>
      </c>
      <c r="I9034">
        <v>0</v>
      </c>
      <c r="J9034" t="s">
        <v>4166</v>
      </c>
      <c r="K9034" t="s">
        <v>22</v>
      </c>
      <c r="L9034">
        <v>1</v>
      </c>
      <c r="M9034" t="s">
        <v>1661</v>
      </c>
      <c r="N9034" t="s">
        <v>23</v>
      </c>
      <c r="O9034" t="s">
        <v>36</v>
      </c>
      <c r="P9034" t="s">
        <v>28</v>
      </c>
      <c r="R9034" t="s">
        <v>26</v>
      </c>
      <c r="S9034">
        <v>20.8</v>
      </c>
      <c r="T9034">
        <v>17.3</v>
      </c>
      <c r="U9034">
        <v>17.399999999999999</v>
      </c>
      <c r="V9034">
        <v>3.5</v>
      </c>
      <c r="W9034">
        <v>3.4</v>
      </c>
      <c r="AB9034">
        <f t="shared" si="180"/>
        <v>2400.5100000000002</v>
      </c>
    </row>
    <row r="9035" spans="1:28" x14ac:dyDescent="0.25">
      <c r="A9035" t="s">
        <v>4193</v>
      </c>
      <c r="B9035" t="s">
        <v>4165</v>
      </c>
      <c r="C9035" s="1">
        <v>0.68839120370370377</v>
      </c>
      <c r="D9035">
        <v>680</v>
      </c>
      <c r="E9035" s="2">
        <v>2.9889803240740739E-2</v>
      </c>
      <c r="F9035" s="1">
        <v>2.988425925925926E-2</v>
      </c>
      <c r="G9035">
        <v>479</v>
      </c>
      <c r="H9035">
        <v>2582.48</v>
      </c>
      <c r="I9035">
        <v>0</v>
      </c>
      <c r="J9035" t="s">
        <v>4166</v>
      </c>
      <c r="K9035" t="s">
        <v>22</v>
      </c>
      <c r="L9035">
        <v>1</v>
      </c>
      <c r="M9035" t="s">
        <v>1661</v>
      </c>
      <c r="N9035" t="s">
        <v>23</v>
      </c>
      <c r="O9035" t="s">
        <v>42</v>
      </c>
      <c r="P9035" t="s">
        <v>28</v>
      </c>
      <c r="R9035" t="s">
        <v>26</v>
      </c>
      <c r="S9035">
        <v>18.2</v>
      </c>
      <c r="T9035">
        <v>17.3</v>
      </c>
      <c r="U9035">
        <v>17.399999999999999</v>
      </c>
      <c r="V9035">
        <v>0.9</v>
      </c>
      <c r="W9035">
        <v>0.8</v>
      </c>
      <c r="AB9035">
        <f t="shared" si="180"/>
        <v>2400.5100000000002</v>
      </c>
    </row>
    <row r="9036" spans="1:28" x14ac:dyDescent="0.25">
      <c r="A9036" t="s">
        <v>4194</v>
      </c>
      <c r="B9036" t="s">
        <v>4165</v>
      </c>
      <c r="C9036" s="1">
        <v>0.69047453703703709</v>
      </c>
      <c r="D9036">
        <v>682</v>
      </c>
      <c r="E9036" s="2">
        <v>3.1973159722222221E-2</v>
      </c>
      <c r="F9036" s="1">
        <v>3.1967592592592589E-2</v>
      </c>
      <c r="G9036">
        <v>481</v>
      </c>
      <c r="H9036">
        <v>2762.48</v>
      </c>
      <c r="I9036">
        <v>0</v>
      </c>
      <c r="J9036" t="s">
        <v>4166</v>
      </c>
      <c r="K9036" t="s">
        <v>22</v>
      </c>
      <c r="L9036">
        <v>1</v>
      </c>
      <c r="M9036" t="s">
        <v>1661</v>
      </c>
      <c r="N9036" t="s">
        <v>23</v>
      </c>
      <c r="O9036" t="s">
        <v>24</v>
      </c>
      <c r="P9036" t="s">
        <v>28</v>
      </c>
      <c r="R9036" t="s">
        <v>26</v>
      </c>
      <c r="S9036">
        <v>20.399999999999999</v>
      </c>
      <c r="T9036">
        <v>17.2</v>
      </c>
      <c r="U9036">
        <v>17.2</v>
      </c>
      <c r="V9036">
        <v>3.2</v>
      </c>
      <c r="W9036">
        <v>3.2</v>
      </c>
      <c r="AB9036">
        <f t="shared" si="180"/>
        <v>2580.5100000000002</v>
      </c>
    </row>
    <row r="9037" spans="1:28" x14ac:dyDescent="0.25">
      <c r="A9037" t="s">
        <v>4194</v>
      </c>
      <c r="B9037" t="s">
        <v>4165</v>
      </c>
      <c r="C9037" s="1">
        <v>0.69047453703703709</v>
      </c>
      <c r="D9037">
        <v>682</v>
      </c>
      <c r="E9037" s="2">
        <v>3.1973159722222221E-2</v>
      </c>
      <c r="F9037" s="1">
        <v>3.1967592592592589E-2</v>
      </c>
      <c r="G9037">
        <v>481</v>
      </c>
      <c r="H9037">
        <v>2762.48</v>
      </c>
      <c r="I9037">
        <v>0</v>
      </c>
      <c r="J9037" t="s">
        <v>4166</v>
      </c>
      <c r="K9037" t="s">
        <v>22</v>
      </c>
      <c r="L9037">
        <v>1</v>
      </c>
      <c r="M9037" t="s">
        <v>1661</v>
      </c>
      <c r="N9037" t="s">
        <v>23</v>
      </c>
      <c r="O9037" t="s">
        <v>42</v>
      </c>
      <c r="P9037" t="s">
        <v>28</v>
      </c>
      <c r="R9037" t="s">
        <v>26</v>
      </c>
      <c r="S9037">
        <v>18.3</v>
      </c>
      <c r="T9037">
        <v>17.2</v>
      </c>
      <c r="U9037">
        <v>17.2</v>
      </c>
      <c r="V9037">
        <v>1.1000000000000001</v>
      </c>
      <c r="W9037">
        <v>1.1000000000000001</v>
      </c>
      <c r="AB9037">
        <f t="shared" si="180"/>
        <v>2580.5100000000002</v>
      </c>
    </row>
    <row r="9038" spans="1:28" x14ac:dyDescent="0.25">
      <c r="A9038" t="s">
        <v>4194</v>
      </c>
      <c r="B9038" t="s">
        <v>4165</v>
      </c>
      <c r="C9038" s="1">
        <v>0.69047453703703709</v>
      </c>
      <c r="D9038">
        <v>682</v>
      </c>
      <c r="E9038" s="2">
        <v>3.1973159722222221E-2</v>
      </c>
      <c r="F9038" s="1">
        <v>3.1967592592592589E-2</v>
      </c>
      <c r="G9038">
        <v>481</v>
      </c>
      <c r="H9038">
        <v>2762.48</v>
      </c>
      <c r="I9038">
        <v>0</v>
      </c>
      <c r="J9038" t="s">
        <v>4166</v>
      </c>
      <c r="K9038" t="s">
        <v>22</v>
      </c>
      <c r="L9038">
        <v>1</v>
      </c>
      <c r="M9038" t="s">
        <v>1661</v>
      </c>
      <c r="N9038" t="s">
        <v>23</v>
      </c>
      <c r="O9038" t="s">
        <v>36</v>
      </c>
      <c r="P9038" t="s">
        <v>28</v>
      </c>
      <c r="R9038" t="s">
        <v>26</v>
      </c>
      <c r="S9038">
        <v>20.6</v>
      </c>
      <c r="T9038">
        <v>17.2</v>
      </c>
      <c r="U9038">
        <v>17.2</v>
      </c>
      <c r="V9038">
        <v>3.4</v>
      </c>
      <c r="W9038">
        <v>3.4</v>
      </c>
      <c r="AB9038">
        <f t="shared" si="180"/>
        <v>2580.5100000000002</v>
      </c>
    </row>
    <row r="9039" spans="1:28" x14ac:dyDescent="0.25">
      <c r="A9039" t="s">
        <v>4194</v>
      </c>
      <c r="B9039" t="s">
        <v>4165</v>
      </c>
      <c r="C9039" s="1">
        <v>0.69047453703703709</v>
      </c>
      <c r="D9039">
        <v>682</v>
      </c>
      <c r="E9039" s="2">
        <v>3.1973159722222221E-2</v>
      </c>
      <c r="F9039" s="1">
        <v>3.1967592592592589E-2</v>
      </c>
      <c r="G9039">
        <v>481</v>
      </c>
      <c r="H9039">
        <v>2762.48</v>
      </c>
      <c r="I9039">
        <v>0</v>
      </c>
      <c r="J9039" t="s">
        <v>4166</v>
      </c>
      <c r="K9039" t="s">
        <v>22</v>
      </c>
      <c r="L9039">
        <v>1</v>
      </c>
      <c r="M9039" t="s">
        <v>1661</v>
      </c>
      <c r="N9039" t="s">
        <v>23</v>
      </c>
      <c r="O9039" t="s">
        <v>31</v>
      </c>
      <c r="P9039" t="s">
        <v>28</v>
      </c>
      <c r="R9039" t="s">
        <v>26</v>
      </c>
      <c r="S9039">
        <v>20.7</v>
      </c>
      <c r="T9039">
        <v>17.2</v>
      </c>
      <c r="U9039">
        <v>17.2</v>
      </c>
      <c r="V9039">
        <v>3.5</v>
      </c>
      <c r="W9039">
        <v>3.5</v>
      </c>
      <c r="AB9039">
        <f t="shared" si="180"/>
        <v>2580.5100000000002</v>
      </c>
    </row>
    <row r="9040" spans="1:28" x14ac:dyDescent="0.25">
      <c r="A9040" t="s">
        <v>4195</v>
      </c>
      <c r="B9040" t="s">
        <v>4165</v>
      </c>
      <c r="C9040" s="1">
        <v>0.69255787037037031</v>
      </c>
      <c r="D9040">
        <v>584</v>
      </c>
      <c r="E9040" s="2">
        <v>3.4055358796296294E-2</v>
      </c>
      <c r="F9040" s="1">
        <v>3.4050925925925922E-2</v>
      </c>
      <c r="G9040">
        <v>383</v>
      </c>
      <c r="H9040">
        <v>2942.38</v>
      </c>
      <c r="I9040">
        <v>0</v>
      </c>
      <c r="J9040" t="s">
        <v>4166</v>
      </c>
      <c r="K9040" t="s">
        <v>22</v>
      </c>
      <c r="L9040">
        <v>1</v>
      </c>
      <c r="M9040" t="s">
        <v>1661</v>
      </c>
      <c r="N9040" t="s">
        <v>23</v>
      </c>
      <c r="O9040" t="s">
        <v>24</v>
      </c>
      <c r="P9040" t="s">
        <v>28</v>
      </c>
      <c r="R9040" t="s">
        <v>26</v>
      </c>
      <c r="S9040">
        <v>18.7</v>
      </c>
      <c r="T9040">
        <v>17.100000000000001</v>
      </c>
      <c r="U9040">
        <v>17.100000000000001</v>
      </c>
      <c r="V9040">
        <v>1.6</v>
      </c>
      <c r="W9040">
        <v>1.6</v>
      </c>
      <c r="AB9040">
        <f t="shared" si="180"/>
        <v>2760.4100000000003</v>
      </c>
    </row>
    <row r="9041" spans="1:28" x14ac:dyDescent="0.25">
      <c r="A9041" t="s">
        <v>4195</v>
      </c>
      <c r="B9041" t="s">
        <v>4165</v>
      </c>
      <c r="C9041" s="1">
        <v>0.69255787037037031</v>
      </c>
      <c r="D9041">
        <v>584</v>
      </c>
      <c r="E9041" s="2">
        <v>3.4055358796296294E-2</v>
      </c>
      <c r="F9041" s="1">
        <v>3.4050925925925922E-2</v>
      </c>
      <c r="G9041">
        <v>383</v>
      </c>
      <c r="H9041">
        <v>2942.38</v>
      </c>
      <c r="I9041">
        <v>0</v>
      </c>
      <c r="J9041" t="s">
        <v>4166</v>
      </c>
      <c r="K9041" t="s">
        <v>22</v>
      </c>
      <c r="L9041">
        <v>1</v>
      </c>
      <c r="M9041" t="s">
        <v>1661</v>
      </c>
      <c r="N9041" t="s">
        <v>23</v>
      </c>
      <c r="O9041" t="s">
        <v>31</v>
      </c>
      <c r="P9041" t="s">
        <v>28</v>
      </c>
      <c r="R9041" t="s">
        <v>26</v>
      </c>
      <c r="S9041">
        <v>21.9</v>
      </c>
      <c r="T9041">
        <v>17.100000000000001</v>
      </c>
      <c r="U9041">
        <v>17.100000000000001</v>
      </c>
      <c r="V9041">
        <v>4.8</v>
      </c>
      <c r="W9041">
        <v>4.8</v>
      </c>
      <c r="AB9041">
        <f t="shared" si="180"/>
        <v>2760.4100000000003</v>
      </c>
    </row>
    <row r="9042" spans="1:28" x14ac:dyDescent="0.25">
      <c r="A9042" t="s">
        <v>4195</v>
      </c>
      <c r="B9042" t="s">
        <v>4165</v>
      </c>
      <c r="C9042" s="1">
        <v>0.69255787037037031</v>
      </c>
      <c r="D9042">
        <v>584</v>
      </c>
      <c r="E9042" s="2">
        <v>3.4055358796296294E-2</v>
      </c>
      <c r="F9042" s="1">
        <v>3.4050925925925922E-2</v>
      </c>
      <c r="G9042">
        <v>383</v>
      </c>
      <c r="H9042">
        <v>2942.38</v>
      </c>
      <c r="I9042">
        <v>0</v>
      </c>
      <c r="J9042" t="s">
        <v>4166</v>
      </c>
      <c r="K9042" t="s">
        <v>22</v>
      </c>
      <c r="L9042">
        <v>1</v>
      </c>
      <c r="M9042" t="s">
        <v>1661</v>
      </c>
      <c r="N9042" t="s">
        <v>23</v>
      </c>
      <c r="O9042" t="s">
        <v>36</v>
      </c>
      <c r="P9042" t="s">
        <v>28</v>
      </c>
      <c r="R9042" t="s">
        <v>26</v>
      </c>
      <c r="S9042">
        <v>20.9</v>
      </c>
      <c r="T9042">
        <v>17.100000000000001</v>
      </c>
      <c r="U9042">
        <v>17.100000000000001</v>
      </c>
      <c r="V9042">
        <v>3.8</v>
      </c>
      <c r="W9042">
        <v>3.8</v>
      </c>
      <c r="AB9042">
        <f t="shared" si="180"/>
        <v>2760.4100000000003</v>
      </c>
    </row>
    <row r="9043" spans="1:28" x14ac:dyDescent="0.25">
      <c r="A9043" t="s">
        <v>4196</v>
      </c>
      <c r="B9043" t="s">
        <v>4165</v>
      </c>
      <c r="C9043" s="1">
        <v>0.69464120370370364</v>
      </c>
      <c r="D9043">
        <v>753</v>
      </c>
      <c r="E9043" s="2">
        <v>3.6140648148148151E-2</v>
      </c>
      <c r="F9043" s="1">
        <v>3.6134259259259262E-2</v>
      </c>
      <c r="G9043">
        <v>552</v>
      </c>
      <c r="H9043">
        <v>3122.55</v>
      </c>
      <c r="I9043">
        <v>0</v>
      </c>
      <c r="J9043" t="s">
        <v>4166</v>
      </c>
      <c r="K9043" t="s">
        <v>22</v>
      </c>
      <c r="L9043">
        <v>1</v>
      </c>
      <c r="M9043" t="s">
        <v>1661</v>
      </c>
      <c r="N9043" t="s">
        <v>23</v>
      </c>
      <c r="O9043" t="s">
        <v>24</v>
      </c>
      <c r="P9043" t="s">
        <v>28</v>
      </c>
      <c r="R9043" t="s">
        <v>26</v>
      </c>
      <c r="S9043">
        <v>19.5</v>
      </c>
      <c r="T9043">
        <v>17.3</v>
      </c>
      <c r="U9043">
        <v>17.3</v>
      </c>
      <c r="V9043">
        <v>2.2000000000000002</v>
      </c>
      <c r="W9043">
        <v>2.2000000000000002</v>
      </c>
      <c r="AB9043">
        <f t="shared" si="180"/>
        <v>2940.5800000000004</v>
      </c>
    </row>
    <row r="9044" spans="1:28" x14ac:dyDescent="0.25">
      <c r="A9044" t="s">
        <v>4196</v>
      </c>
      <c r="B9044" t="s">
        <v>4165</v>
      </c>
      <c r="C9044" s="1">
        <v>0.69464120370370364</v>
      </c>
      <c r="D9044">
        <v>753</v>
      </c>
      <c r="E9044" s="2">
        <v>3.6140648148148151E-2</v>
      </c>
      <c r="F9044" s="1">
        <v>3.6134259259259262E-2</v>
      </c>
      <c r="G9044">
        <v>552</v>
      </c>
      <c r="H9044">
        <v>3122.55</v>
      </c>
      <c r="I9044">
        <v>0</v>
      </c>
      <c r="J9044" t="s">
        <v>4166</v>
      </c>
      <c r="K9044" t="s">
        <v>22</v>
      </c>
      <c r="L9044">
        <v>1</v>
      </c>
      <c r="M9044" t="s">
        <v>1661</v>
      </c>
      <c r="N9044" t="s">
        <v>23</v>
      </c>
      <c r="O9044" t="s">
        <v>42</v>
      </c>
      <c r="P9044" t="s">
        <v>28</v>
      </c>
      <c r="R9044" t="s">
        <v>26</v>
      </c>
      <c r="S9044">
        <v>17.899999999999999</v>
      </c>
      <c r="T9044">
        <v>17.3</v>
      </c>
      <c r="U9044">
        <v>17.3</v>
      </c>
      <c r="V9044">
        <v>0.6</v>
      </c>
      <c r="W9044">
        <v>0.6</v>
      </c>
      <c r="AB9044">
        <f t="shared" si="180"/>
        <v>2940.5800000000004</v>
      </c>
    </row>
    <row r="9045" spans="1:28" x14ac:dyDescent="0.25">
      <c r="A9045" t="s">
        <v>4196</v>
      </c>
      <c r="B9045" t="s">
        <v>4165</v>
      </c>
      <c r="C9045" s="1">
        <v>0.69464120370370364</v>
      </c>
      <c r="D9045">
        <v>753</v>
      </c>
      <c r="E9045" s="2">
        <v>3.6140648148148151E-2</v>
      </c>
      <c r="F9045" s="1">
        <v>3.6134259259259262E-2</v>
      </c>
      <c r="G9045">
        <v>552</v>
      </c>
      <c r="H9045">
        <v>3122.55</v>
      </c>
      <c r="I9045">
        <v>0</v>
      </c>
      <c r="J9045" t="s">
        <v>4166</v>
      </c>
      <c r="K9045" t="s">
        <v>22</v>
      </c>
      <c r="L9045">
        <v>1</v>
      </c>
      <c r="M9045" t="s">
        <v>1661</v>
      </c>
      <c r="N9045" t="s">
        <v>23</v>
      </c>
      <c r="O9045" t="s">
        <v>31</v>
      </c>
      <c r="P9045" t="s">
        <v>28</v>
      </c>
      <c r="R9045" t="s">
        <v>26</v>
      </c>
      <c r="S9045">
        <v>23.6</v>
      </c>
      <c r="T9045">
        <v>17.3</v>
      </c>
      <c r="U9045">
        <v>17.3</v>
      </c>
      <c r="V9045">
        <v>6.3</v>
      </c>
      <c r="W9045">
        <v>6.3</v>
      </c>
      <c r="AB9045">
        <f t="shared" si="180"/>
        <v>2940.5800000000004</v>
      </c>
    </row>
    <row r="9046" spans="1:28" x14ac:dyDescent="0.25">
      <c r="A9046" t="s">
        <v>4196</v>
      </c>
      <c r="B9046" t="s">
        <v>4165</v>
      </c>
      <c r="C9046" s="1">
        <v>0.69464120370370364</v>
      </c>
      <c r="D9046">
        <v>753</v>
      </c>
      <c r="E9046" s="2">
        <v>3.6140648148148151E-2</v>
      </c>
      <c r="F9046" s="1">
        <v>3.6134259259259262E-2</v>
      </c>
      <c r="G9046">
        <v>552</v>
      </c>
      <c r="H9046">
        <v>3122.55</v>
      </c>
      <c r="I9046">
        <v>0</v>
      </c>
      <c r="J9046" t="s">
        <v>4166</v>
      </c>
      <c r="K9046" t="s">
        <v>22</v>
      </c>
      <c r="L9046">
        <v>1</v>
      </c>
      <c r="M9046" t="s">
        <v>1661</v>
      </c>
      <c r="N9046" t="s">
        <v>23</v>
      </c>
      <c r="O9046" t="s">
        <v>36</v>
      </c>
      <c r="P9046" t="s">
        <v>28</v>
      </c>
      <c r="R9046" t="s">
        <v>26</v>
      </c>
      <c r="S9046">
        <v>22.7</v>
      </c>
      <c r="T9046">
        <v>17.3</v>
      </c>
      <c r="U9046">
        <v>17.3</v>
      </c>
      <c r="V9046">
        <v>5.4</v>
      </c>
      <c r="W9046">
        <v>5.4</v>
      </c>
      <c r="AB9046">
        <f t="shared" si="180"/>
        <v>2940.5800000000004</v>
      </c>
    </row>
    <row r="9047" spans="1:28" x14ac:dyDescent="0.25">
      <c r="A9047" t="s">
        <v>4197</v>
      </c>
      <c r="B9047" t="s">
        <v>4165</v>
      </c>
      <c r="C9047" s="1">
        <v>0.69672453703703707</v>
      </c>
      <c r="D9047">
        <v>555</v>
      </c>
      <c r="E9047" s="2">
        <v>3.8221689814814816E-2</v>
      </c>
      <c r="F9047" s="1">
        <v>3.8217592592592588E-2</v>
      </c>
      <c r="G9047">
        <v>354</v>
      </c>
      <c r="H9047">
        <v>3302.35</v>
      </c>
      <c r="I9047">
        <v>0</v>
      </c>
      <c r="J9047" t="s">
        <v>4166</v>
      </c>
      <c r="K9047" t="s">
        <v>22</v>
      </c>
      <c r="L9047">
        <v>1</v>
      </c>
      <c r="M9047" t="s">
        <v>1661</v>
      </c>
      <c r="N9047" t="s">
        <v>23</v>
      </c>
      <c r="O9047" t="s">
        <v>24</v>
      </c>
      <c r="P9047" t="s">
        <v>28</v>
      </c>
      <c r="R9047" t="s">
        <v>26</v>
      </c>
      <c r="S9047">
        <v>19.600000000000001</v>
      </c>
      <c r="T9047">
        <v>17.2</v>
      </c>
      <c r="U9047">
        <v>17.2</v>
      </c>
      <c r="V9047">
        <v>2.4</v>
      </c>
      <c r="W9047">
        <v>2.4</v>
      </c>
      <c r="AB9047">
        <f t="shared" si="180"/>
        <v>3120.38</v>
      </c>
    </row>
    <row r="9048" spans="1:28" x14ac:dyDescent="0.25">
      <c r="A9048" t="s">
        <v>4197</v>
      </c>
      <c r="B9048" t="s">
        <v>4165</v>
      </c>
      <c r="C9048" s="1">
        <v>0.69672453703703707</v>
      </c>
      <c r="D9048">
        <v>555</v>
      </c>
      <c r="E9048" s="2">
        <v>3.8221689814814816E-2</v>
      </c>
      <c r="F9048" s="1">
        <v>3.8217592592592588E-2</v>
      </c>
      <c r="G9048">
        <v>354</v>
      </c>
      <c r="H9048">
        <v>3302.35</v>
      </c>
      <c r="I9048">
        <v>0</v>
      </c>
      <c r="J9048" t="s">
        <v>4166</v>
      </c>
      <c r="K9048" t="s">
        <v>22</v>
      </c>
      <c r="L9048">
        <v>1</v>
      </c>
      <c r="M9048" t="s">
        <v>1661</v>
      </c>
      <c r="N9048" t="s">
        <v>23</v>
      </c>
      <c r="O9048" t="s">
        <v>42</v>
      </c>
      <c r="P9048" t="s">
        <v>28</v>
      </c>
      <c r="R9048" t="s">
        <v>26</v>
      </c>
      <c r="S9048">
        <v>17.3</v>
      </c>
      <c r="T9048">
        <v>17.2</v>
      </c>
      <c r="U9048">
        <v>17.2</v>
      </c>
      <c r="V9048">
        <v>0.1</v>
      </c>
      <c r="W9048">
        <v>0.1</v>
      </c>
      <c r="AB9048">
        <f t="shared" si="180"/>
        <v>3120.38</v>
      </c>
    </row>
    <row r="9049" spans="1:28" x14ac:dyDescent="0.25">
      <c r="A9049" t="s">
        <v>4197</v>
      </c>
      <c r="B9049" t="s">
        <v>4165</v>
      </c>
      <c r="C9049" s="1">
        <v>0.69672453703703707</v>
      </c>
      <c r="D9049">
        <v>555</v>
      </c>
      <c r="E9049" s="2">
        <v>3.8221689814814816E-2</v>
      </c>
      <c r="F9049" s="1">
        <v>3.8217592592592588E-2</v>
      </c>
      <c r="G9049">
        <v>354</v>
      </c>
      <c r="H9049">
        <v>3302.35</v>
      </c>
      <c r="I9049">
        <v>0</v>
      </c>
      <c r="J9049" t="s">
        <v>4166</v>
      </c>
      <c r="K9049" t="s">
        <v>22</v>
      </c>
      <c r="L9049">
        <v>1</v>
      </c>
      <c r="M9049" t="s">
        <v>1661</v>
      </c>
      <c r="N9049" t="s">
        <v>23</v>
      </c>
      <c r="O9049" t="s">
        <v>36</v>
      </c>
      <c r="P9049" t="s">
        <v>28</v>
      </c>
      <c r="R9049" t="s">
        <v>26</v>
      </c>
      <c r="S9049">
        <v>23.6</v>
      </c>
      <c r="T9049">
        <v>17.2</v>
      </c>
      <c r="U9049">
        <v>17.2</v>
      </c>
      <c r="V9049">
        <v>6.4</v>
      </c>
      <c r="W9049">
        <v>6.4</v>
      </c>
      <c r="AB9049">
        <f t="shared" si="180"/>
        <v>3120.38</v>
      </c>
    </row>
    <row r="9050" spans="1:28" x14ac:dyDescent="0.25">
      <c r="A9050" t="s">
        <v>4197</v>
      </c>
      <c r="B9050" t="s">
        <v>4165</v>
      </c>
      <c r="C9050" s="1">
        <v>0.69672453703703707</v>
      </c>
      <c r="D9050">
        <v>555</v>
      </c>
      <c r="E9050" s="2">
        <v>3.8221689814814816E-2</v>
      </c>
      <c r="F9050" s="1">
        <v>3.8217592592592588E-2</v>
      </c>
      <c r="G9050">
        <v>354</v>
      </c>
      <c r="H9050">
        <v>3302.35</v>
      </c>
      <c r="I9050">
        <v>0</v>
      </c>
      <c r="J9050" t="s">
        <v>4166</v>
      </c>
      <c r="K9050" t="s">
        <v>22</v>
      </c>
      <c r="L9050">
        <v>1</v>
      </c>
      <c r="M9050" t="s">
        <v>1661</v>
      </c>
      <c r="N9050" t="s">
        <v>23</v>
      </c>
      <c r="O9050" t="s">
        <v>31</v>
      </c>
      <c r="P9050" t="s">
        <v>28</v>
      </c>
      <c r="R9050" t="s">
        <v>26</v>
      </c>
      <c r="S9050">
        <v>22.4</v>
      </c>
      <c r="T9050">
        <v>17.2</v>
      </c>
      <c r="U9050">
        <v>17.2</v>
      </c>
      <c r="V9050">
        <v>5.2</v>
      </c>
      <c r="W9050">
        <v>5.2</v>
      </c>
      <c r="AB9050">
        <f t="shared" si="180"/>
        <v>3120.38</v>
      </c>
    </row>
    <row r="9051" spans="1:28" x14ac:dyDescent="0.25">
      <c r="A9051" t="s">
        <v>4198</v>
      </c>
      <c r="B9051" t="s">
        <v>4165</v>
      </c>
      <c r="C9051" s="1">
        <v>0.6988078703703704</v>
      </c>
      <c r="D9051">
        <v>958</v>
      </c>
      <c r="E9051" s="2">
        <v>4.0309675925925922E-2</v>
      </c>
      <c r="F9051" s="1">
        <v>4.0300925925925928E-2</v>
      </c>
      <c r="G9051">
        <v>756</v>
      </c>
      <c r="H9051">
        <v>3482.76</v>
      </c>
      <c r="I9051">
        <v>0</v>
      </c>
      <c r="J9051" t="s">
        <v>4166</v>
      </c>
      <c r="K9051" t="s">
        <v>22</v>
      </c>
      <c r="L9051">
        <v>1</v>
      </c>
      <c r="M9051" t="s">
        <v>1661</v>
      </c>
      <c r="N9051" t="s">
        <v>23</v>
      </c>
      <c r="O9051" t="s">
        <v>31</v>
      </c>
      <c r="P9051" t="s">
        <v>28</v>
      </c>
      <c r="R9051" t="s">
        <v>26</v>
      </c>
      <c r="S9051">
        <v>23.4</v>
      </c>
      <c r="T9051">
        <v>17.2</v>
      </c>
      <c r="U9051">
        <v>17.3</v>
      </c>
      <c r="V9051">
        <v>6.2</v>
      </c>
      <c r="W9051">
        <v>6.1</v>
      </c>
      <c r="AB9051">
        <f t="shared" si="180"/>
        <v>3300.7900000000004</v>
      </c>
    </row>
    <row r="9052" spans="1:28" x14ac:dyDescent="0.25">
      <c r="A9052" t="s">
        <v>4198</v>
      </c>
      <c r="B9052" t="s">
        <v>4165</v>
      </c>
      <c r="C9052" s="1">
        <v>0.6988078703703704</v>
      </c>
      <c r="D9052">
        <v>958</v>
      </c>
      <c r="E9052" s="2">
        <v>4.0309675925925922E-2</v>
      </c>
      <c r="F9052" s="1">
        <v>4.0300925925925928E-2</v>
      </c>
      <c r="G9052">
        <v>756</v>
      </c>
      <c r="H9052">
        <v>3482.76</v>
      </c>
      <c r="I9052">
        <v>0</v>
      </c>
      <c r="J9052" t="s">
        <v>4166</v>
      </c>
      <c r="K9052" t="s">
        <v>22</v>
      </c>
      <c r="L9052">
        <v>1</v>
      </c>
      <c r="M9052" t="s">
        <v>1661</v>
      </c>
      <c r="N9052" t="s">
        <v>23</v>
      </c>
      <c r="O9052" t="s">
        <v>42</v>
      </c>
      <c r="P9052" t="s">
        <v>28</v>
      </c>
      <c r="R9052" t="s">
        <v>26</v>
      </c>
      <c r="S9052">
        <v>17.7</v>
      </c>
      <c r="T9052">
        <v>17.2</v>
      </c>
      <c r="U9052">
        <v>17.3</v>
      </c>
      <c r="V9052">
        <v>0.5</v>
      </c>
      <c r="W9052">
        <v>0.4</v>
      </c>
      <c r="AB9052">
        <f t="shared" si="180"/>
        <v>3300.7900000000004</v>
      </c>
    </row>
    <row r="9053" spans="1:28" x14ac:dyDescent="0.25">
      <c r="A9053" t="s">
        <v>4198</v>
      </c>
      <c r="B9053" t="s">
        <v>4165</v>
      </c>
      <c r="C9053" s="1">
        <v>0.6988078703703704</v>
      </c>
      <c r="D9053">
        <v>958</v>
      </c>
      <c r="E9053" s="2">
        <v>4.0309675925925922E-2</v>
      </c>
      <c r="F9053" s="1">
        <v>4.0300925925925928E-2</v>
      </c>
      <c r="G9053">
        <v>756</v>
      </c>
      <c r="H9053">
        <v>3482.76</v>
      </c>
      <c r="I9053">
        <v>0</v>
      </c>
      <c r="J9053" t="s">
        <v>4166</v>
      </c>
      <c r="K9053" t="s">
        <v>22</v>
      </c>
      <c r="L9053">
        <v>1</v>
      </c>
      <c r="M9053" t="s">
        <v>1661</v>
      </c>
      <c r="N9053" t="s">
        <v>23</v>
      </c>
      <c r="O9053" t="s">
        <v>36</v>
      </c>
      <c r="P9053" t="s">
        <v>28</v>
      </c>
      <c r="R9053" t="s">
        <v>26</v>
      </c>
      <c r="S9053">
        <v>21.3</v>
      </c>
      <c r="T9053">
        <v>17.2</v>
      </c>
      <c r="U9053">
        <v>17.3</v>
      </c>
      <c r="V9053">
        <v>4.0999999999999996</v>
      </c>
      <c r="W9053">
        <v>4</v>
      </c>
      <c r="AB9053">
        <f t="shared" si="180"/>
        <v>3300.7900000000004</v>
      </c>
    </row>
    <row r="9054" spans="1:28" x14ac:dyDescent="0.25">
      <c r="A9054" t="s">
        <v>4198</v>
      </c>
      <c r="B9054" t="s">
        <v>4165</v>
      </c>
      <c r="C9054" s="1">
        <v>0.6988078703703704</v>
      </c>
      <c r="D9054">
        <v>958</v>
      </c>
      <c r="E9054" s="2">
        <v>4.0309675925925922E-2</v>
      </c>
      <c r="F9054" s="1">
        <v>4.0300925925925928E-2</v>
      </c>
      <c r="G9054">
        <v>756</v>
      </c>
      <c r="H9054">
        <v>3482.76</v>
      </c>
      <c r="I9054">
        <v>0</v>
      </c>
      <c r="J9054" t="s">
        <v>4166</v>
      </c>
      <c r="K9054" t="s">
        <v>22</v>
      </c>
      <c r="L9054">
        <v>1</v>
      </c>
      <c r="M9054" t="s">
        <v>1661</v>
      </c>
      <c r="N9054" t="s">
        <v>23</v>
      </c>
      <c r="O9054" t="s">
        <v>24</v>
      </c>
      <c r="P9054" t="s">
        <v>28</v>
      </c>
      <c r="R9054" t="s">
        <v>26</v>
      </c>
      <c r="S9054">
        <v>18.3</v>
      </c>
      <c r="T9054">
        <v>17.2</v>
      </c>
      <c r="U9054">
        <v>17.3</v>
      </c>
      <c r="V9054">
        <v>1.1000000000000001</v>
      </c>
      <c r="W9054">
        <v>1</v>
      </c>
      <c r="AB9054">
        <f t="shared" si="180"/>
        <v>3300.7900000000004</v>
      </c>
    </row>
    <row r="9055" spans="1:28" x14ac:dyDescent="0.25">
      <c r="A9055" t="s">
        <v>4199</v>
      </c>
      <c r="B9055" t="s">
        <v>4165</v>
      </c>
      <c r="C9055" s="1">
        <v>0.70090277777777776</v>
      </c>
      <c r="D9055">
        <v>127</v>
      </c>
      <c r="E9055" s="2">
        <v>4.239496527777778E-2</v>
      </c>
      <c r="F9055" s="1">
        <v>4.238425925925926E-2</v>
      </c>
      <c r="G9055">
        <v>925</v>
      </c>
      <c r="H9055">
        <v>3662.93</v>
      </c>
      <c r="I9055">
        <v>0</v>
      </c>
      <c r="J9055" t="s">
        <v>4166</v>
      </c>
      <c r="K9055" t="s">
        <v>22</v>
      </c>
      <c r="L9055">
        <v>1</v>
      </c>
      <c r="M9055" t="s">
        <v>1661</v>
      </c>
      <c r="N9055" t="s">
        <v>23</v>
      </c>
      <c r="O9055" t="s">
        <v>42</v>
      </c>
      <c r="P9055" t="s">
        <v>28</v>
      </c>
      <c r="R9055" t="s">
        <v>26</v>
      </c>
      <c r="S9055">
        <v>18.600000000000001</v>
      </c>
      <c r="T9055">
        <v>17.100000000000001</v>
      </c>
      <c r="U9055">
        <v>17.100000000000001</v>
      </c>
      <c r="V9055">
        <v>1.5</v>
      </c>
      <c r="W9055">
        <v>1.5</v>
      </c>
      <c r="AB9055">
        <f t="shared" ref="AB9055:AB9118" si="181">H9055-181.97</f>
        <v>3480.96</v>
      </c>
    </row>
    <row r="9056" spans="1:28" x14ac:dyDescent="0.25">
      <c r="A9056" t="s">
        <v>4199</v>
      </c>
      <c r="B9056" t="s">
        <v>4165</v>
      </c>
      <c r="C9056" s="1">
        <v>0.70090277777777776</v>
      </c>
      <c r="D9056">
        <v>127</v>
      </c>
      <c r="E9056" s="2">
        <v>4.239496527777778E-2</v>
      </c>
      <c r="F9056" s="1">
        <v>4.238425925925926E-2</v>
      </c>
      <c r="G9056">
        <v>925</v>
      </c>
      <c r="H9056">
        <v>3662.93</v>
      </c>
      <c r="I9056">
        <v>0</v>
      </c>
      <c r="J9056" t="s">
        <v>4166</v>
      </c>
      <c r="K9056" t="s">
        <v>22</v>
      </c>
      <c r="L9056">
        <v>1</v>
      </c>
      <c r="M9056" t="s">
        <v>1661</v>
      </c>
      <c r="N9056" t="s">
        <v>23</v>
      </c>
      <c r="O9056" t="s">
        <v>24</v>
      </c>
      <c r="P9056" t="s">
        <v>28</v>
      </c>
      <c r="R9056" t="s">
        <v>26</v>
      </c>
      <c r="S9056">
        <v>19.2</v>
      </c>
      <c r="T9056">
        <v>17.100000000000001</v>
      </c>
      <c r="U9056">
        <v>17.100000000000001</v>
      </c>
      <c r="V9056">
        <v>2.1</v>
      </c>
      <c r="W9056">
        <v>2.1</v>
      </c>
      <c r="AB9056">
        <f t="shared" si="181"/>
        <v>3480.96</v>
      </c>
    </row>
    <row r="9057" spans="1:28" x14ac:dyDescent="0.25">
      <c r="A9057" t="s">
        <v>4199</v>
      </c>
      <c r="B9057" t="s">
        <v>4165</v>
      </c>
      <c r="C9057" s="1">
        <v>0.70090277777777776</v>
      </c>
      <c r="D9057">
        <v>127</v>
      </c>
      <c r="E9057" s="2">
        <v>4.239496527777778E-2</v>
      </c>
      <c r="F9057" s="1">
        <v>4.238425925925926E-2</v>
      </c>
      <c r="G9057">
        <v>925</v>
      </c>
      <c r="H9057">
        <v>3662.93</v>
      </c>
      <c r="I9057">
        <v>0</v>
      </c>
      <c r="J9057" t="s">
        <v>4166</v>
      </c>
      <c r="K9057" t="s">
        <v>22</v>
      </c>
      <c r="L9057">
        <v>1</v>
      </c>
      <c r="M9057" t="s">
        <v>1661</v>
      </c>
      <c r="N9057" t="s">
        <v>23</v>
      </c>
      <c r="O9057" t="s">
        <v>31</v>
      </c>
      <c r="P9057" t="s">
        <v>28</v>
      </c>
      <c r="R9057" t="s">
        <v>26</v>
      </c>
      <c r="S9057">
        <v>20.9</v>
      </c>
      <c r="T9057">
        <v>17.100000000000001</v>
      </c>
      <c r="U9057">
        <v>17.100000000000001</v>
      </c>
      <c r="V9057">
        <v>3.8</v>
      </c>
      <c r="W9057">
        <v>3.8</v>
      </c>
      <c r="AB9057">
        <f t="shared" si="181"/>
        <v>3480.96</v>
      </c>
    </row>
    <row r="9058" spans="1:28" x14ac:dyDescent="0.25">
      <c r="A9058" t="s">
        <v>4199</v>
      </c>
      <c r="B9058" t="s">
        <v>4165</v>
      </c>
      <c r="C9058" s="1">
        <v>0.70090277777777776</v>
      </c>
      <c r="D9058">
        <v>127</v>
      </c>
      <c r="E9058" s="2">
        <v>4.239496527777778E-2</v>
      </c>
      <c r="F9058" s="1">
        <v>4.238425925925926E-2</v>
      </c>
      <c r="G9058">
        <v>925</v>
      </c>
      <c r="H9058">
        <v>3662.93</v>
      </c>
      <c r="I9058">
        <v>0</v>
      </c>
      <c r="J9058" t="s">
        <v>4166</v>
      </c>
      <c r="K9058" t="s">
        <v>22</v>
      </c>
      <c r="L9058">
        <v>1</v>
      </c>
      <c r="M9058" t="s">
        <v>1661</v>
      </c>
      <c r="N9058" t="s">
        <v>23</v>
      </c>
      <c r="O9058" t="s">
        <v>36</v>
      </c>
      <c r="P9058" t="s">
        <v>28</v>
      </c>
      <c r="R9058" t="s">
        <v>26</v>
      </c>
      <c r="S9058">
        <v>21.6</v>
      </c>
      <c r="T9058">
        <v>17.100000000000001</v>
      </c>
      <c r="U9058">
        <v>17.100000000000001</v>
      </c>
      <c r="V9058">
        <v>4.5</v>
      </c>
      <c r="W9058">
        <v>4.5</v>
      </c>
      <c r="AB9058">
        <f t="shared" si="181"/>
        <v>3480.96</v>
      </c>
    </row>
    <row r="9059" spans="1:28" x14ac:dyDescent="0.25">
      <c r="A9059" t="s">
        <v>4200</v>
      </c>
      <c r="B9059" t="s">
        <v>4165</v>
      </c>
      <c r="C9059" s="1">
        <v>0.70201388888888883</v>
      </c>
      <c r="D9059">
        <v>86</v>
      </c>
      <c r="E9059" s="2">
        <v>4.3505601851851851E-2</v>
      </c>
      <c r="F9059" s="1">
        <v>4.3495370370370372E-2</v>
      </c>
      <c r="G9059">
        <v>884</v>
      </c>
      <c r="H9059">
        <v>3758.88</v>
      </c>
      <c r="I9059">
        <v>0</v>
      </c>
      <c r="J9059" t="s">
        <v>4166</v>
      </c>
      <c r="K9059" t="s">
        <v>22</v>
      </c>
      <c r="L9059">
        <v>1</v>
      </c>
      <c r="M9059" t="s">
        <v>1661</v>
      </c>
      <c r="N9059" t="s">
        <v>23</v>
      </c>
      <c r="O9059" t="s">
        <v>46</v>
      </c>
      <c r="P9059" t="s">
        <v>28</v>
      </c>
      <c r="R9059" t="s">
        <v>26</v>
      </c>
      <c r="S9059">
        <v>22.8</v>
      </c>
      <c r="T9059">
        <v>17.2</v>
      </c>
      <c r="U9059">
        <v>17.100000000000001</v>
      </c>
      <c r="V9059">
        <v>5.6</v>
      </c>
      <c r="W9059">
        <v>5.7</v>
      </c>
      <c r="AB9059">
        <f t="shared" si="181"/>
        <v>3576.9100000000003</v>
      </c>
    </row>
    <row r="9060" spans="1:28" x14ac:dyDescent="0.25">
      <c r="A9060" t="s">
        <v>4201</v>
      </c>
      <c r="B9060" t="s">
        <v>4165</v>
      </c>
      <c r="C9060" s="1">
        <v>0.70297453703703694</v>
      </c>
      <c r="D9060">
        <v>495</v>
      </c>
      <c r="E9060" s="2">
        <v>4.4470983796296298E-2</v>
      </c>
      <c r="F9060" s="1">
        <v>4.4467592592592593E-2</v>
      </c>
      <c r="G9060">
        <v>293</v>
      </c>
      <c r="H9060">
        <v>3842.29</v>
      </c>
      <c r="I9060">
        <v>0</v>
      </c>
      <c r="J9060" t="s">
        <v>4166</v>
      </c>
      <c r="K9060" t="s">
        <v>22</v>
      </c>
      <c r="L9060">
        <v>1</v>
      </c>
      <c r="M9060" t="s">
        <v>1661</v>
      </c>
      <c r="N9060" t="s">
        <v>23</v>
      </c>
      <c r="O9060" t="s">
        <v>24</v>
      </c>
      <c r="P9060" t="s">
        <v>28</v>
      </c>
      <c r="R9060" t="s">
        <v>26</v>
      </c>
      <c r="S9060">
        <v>19.3</v>
      </c>
      <c r="T9060">
        <v>17.3</v>
      </c>
      <c r="U9060">
        <v>17.399999999999999</v>
      </c>
      <c r="V9060">
        <v>2</v>
      </c>
      <c r="W9060">
        <v>1.9</v>
      </c>
      <c r="AB9060">
        <f t="shared" si="181"/>
        <v>3660.32</v>
      </c>
    </row>
    <row r="9061" spans="1:28" x14ac:dyDescent="0.25">
      <c r="A9061" t="s">
        <v>4201</v>
      </c>
      <c r="B9061" t="s">
        <v>4165</v>
      </c>
      <c r="C9061" s="1">
        <v>0.70297453703703694</v>
      </c>
      <c r="D9061">
        <v>495</v>
      </c>
      <c r="E9061" s="2">
        <v>4.4470983796296298E-2</v>
      </c>
      <c r="F9061" s="1">
        <v>4.4467592592592593E-2</v>
      </c>
      <c r="G9061">
        <v>293</v>
      </c>
      <c r="H9061">
        <v>3842.29</v>
      </c>
      <c r="I9061">
        <v>0</v>
      </c>
      <c r="J9061" t="s">
        <v>4166</v>
      </c>
      <c r="K9061" t="s">
        <v>22</v>
      </c>
      <c r="L9061">
        <v>1</v>
      </c>
      <c r="M9061" t="s">
        <v>1661</v>
      </c>
      <c r="N9061" t="s">
        <v>23</v>
      </c>
      <c r="O9061" t="s">
        <v>42</v>
      </c>
      <c r="P9061" t="s">
        <v>28</v>
      </c>
      <c r="R9061" t="s">
        <v>26</v>
      </c>
      <c r="S9061">
        <v>21.4</v>
      </c>
      <c r="T9061">
        <v>17.3</v>
      </c>
      <c r="U9061">
        <v>17.399999999999999</v>
      </c>
      <c r="V9061">
        <v>4.0999999999999996</v>
      </c>
      <c r="W9061">
        <v>4</v>
      </c>
      <c r="AB9061">
        <f t="shared" si="181"/>
        <v>3660.32</v>
      </c>
    </row>
    <row r="9062" spans="1:28" x14ac:dyDescent="0.25">
      <c r="A9062" t="s">
        <v>4201</v>
      </c>
      <c r="B9062" t="s">
        <v>4165</v>
      </c>
      <c r="C9062" s="1">
        <v>0.70297453703703694</v>
      </c>
      <c r="D9062">
        <v>495</v>
      </c>
      <c r="E9062" s="2">
        <v>4.4470983796296298E-2</v>
      </c>
      <c r="F9062" s="1">
        <v>4.4467592592592593E-2</v>
      </c>
      <c r="G9062">
        <v>293</v>
      </c>
      <c r="H9062">
        <v>3842.29</v>
      </c>
      <c r="I9062">
        <v>0</v>
      </c>
      <c r="J9062" t="s">
        <v>4166</v>
      </c>
      <c r="K9062" t="s">
        <v>22</v>
      </c>
      <c r="L9062">
        <v>1</v>
      </c>
      <c r="M9062" t="s">
        <v>1661</v>
      </c>
      <c r="N9062" t="s">
        <v>23</v>
      </c>
      <c r="O9062" t="s">
        <v>31</v>
      </c>
      <c r="P9062" t="s">
        <v>28</v>
      </c>
      <c r="R9062" t="s">
        <v>26</v>
      </c>
      <c r="S9062">
        <v>21.1</v>
      </c>
      <c r="T9062">
        <v>17.3</v>
      </c>
      <c r="U9062">
        <v>17.399999999999999</v>
      </c>
      <c r="V9062">
        <v>3.8</v>
      </c>
      <c r="W9062">
        <v>3.7</v>
      </c>
      <c r="AB9062">
        <f t="shared" si="181"/>
        <v>3660.32</v>
      </c>
    </row>
    <row r="9063" spans="1:28" x14ac:dyDescent="0.25">
      <c r="A9063" t="s">
        <v>4202</v>
      </c>
      <c r="B9063" t="s">
        <v>4165</v>
      </c>
      <c r="C9063" s="1">
        <v>0.70505787037037038</v>
      </c>
      <c r="D9063">
        <v>697</v>
      </c>
      <c r="E9063" s="2">
        <v>4.6556666666666663E-2</v>
      </c>
      <c r="F9063" s="1">
        <v>4.6550925925925919E-2</v>
      </c>
      <c r="G9063">
        <v>496</v>
      </c>
      <c r="H9063">
        <v>4022.5</v>
      </c>
      <c r="I9063">
        <v>0</v>
      </c>
      <c r="J9063" t="s">
        <v>4166</v>
      </c>
      <c r="K9063" t="s">
        <v>22</v>
      </c>
      <c r="L9063">
        <v>1</v>
      </c>
      <c r="M9063" t="s">
        <v>1661</v>
      </c>
      <c r="N9063" t="s">
        <v>23</v>
      </c>
      <c r="O9063" t="s">
        <v>46</v>
      </c>
      <c r="P9063" t="s">
        <v>28</v>
      </c>
      <c r="R9063" t="s">
        <v>26</v>
      </c>
      <c r="S9063">
        <v>23.2</v>
      </c>
      <c r="T9063">
        <v>17.399999999999999</v>
      </c>
      <c r="U9063">
        <v>17.5</v>
      </c>
      <c r="V9063">
        <v>5.8</v>
      </c>
      <c r="W9063">
        <v>5.7</v>
      </c>
      <c r="AB9063">
        <f t="shared" si="181"/>
        <v>3840.53</v>
      </c>
    </row>
    <row r="9064" spans="1:28" x14ac:dyDescent="0.25">
      <c r="A9064" t="s">
        <v>4202</v>
      </c>
      <c r="B9064" t="s">
        <v>4165</v>
      </c>
      <c r="C9064" s="1">
        <v>0.70505787037037038</v>
      </c>
      <c r="D9064">
        <v>697</v>
      </c>
      <c r="E9064" s="2">
        <v>4.6556666666666663E-2</v>
      </c>
      <c r="F9064" s="1">
        <v>4.6550925925925919E-2</v>
      </c>
      <c r="G9064">
        <v>496</v>
      </c>
      <c r="H9064">
        <v>4022.5</v>
      </c>
      <c r="I9064">
        <v>0</v>
      </c>
      <c r="J9064" t="s">
        <v>4166</v>
      </c>
      <c r="K9064" t="s">
        <v>22</v>
      </c>
      <c r="L9064">
        <v>1</v>
      </c>
      <c r="M9064" t="s">
        <v>1661</v>
      </c>
      <c r="N9064" t="s">
        <v>23</v>
      </c>
      <c r="O9064" t="s">
        <v>24</v>
      </c>
      <c r="P9064" t="s">
        <v>28</v>
      </c>
      <c r="R9064" t="s">
        <v>26</v>
      </c>
      <c r="S9064">
        <v>20.6</v>
      </c>
      <c r="T9064">
        <v>17.399999999999999</v>
      </c>
      <c r="U9064">
        <v>17.5</v>
      </c>
      <c r="V9064">
        <v>3.2</v>
      </c>
      <c r="W9064">
        <v>3.1</v>
      </c>
      <c r="AB9064">
        <f t="shared" si="181"/>
        <v>3840.53</v>
      </c>
    </row>
    <row r="9065" spans="1:28" x14ac:dyDescent="0.25">
      <c r="A9065" t="s">
        <v>4202</v>
      </c>
      <c r="B9065" t="s">
        <v>4165</v>
      </c>
      <c r="C9065" s="1">
        <v>0.70505787037037038</v>
      </c>
      <c r="D9065">
        <v>697</v>
      </c>
      <c r="E9065" s="2">
        <v>4.6556666666666663E-2</v>
      </c>
      <c r="F9065" s="1">
        <v>4.6550925925925919E-2</v>
      </c>
      <c r="G9065">
        <v>496</v>
      </c>
      <c r="H9065">
        <v>4022.5</v>
      </c>
      <c r="I9065">
        <v>0</v>
      </c>
      <c r="J9065" t="s">
        <v>4166</v>
      </c>
      <c r="K9065" t="s">
        <v>22</v>
      </c>
      <c r="L9065">
        <v>1</v>
      </c>
      <c r="M9065" t="s">
        <v>1661</v>
      </c>
      <c r="N9065" t="s">
        <v>23</v>
      </c>
      <c r="O9065" t="s">
        <v>36</v>
      </c>
      <c r="P9065" t="s">
        <v>28</v>
      </c>
      <c r="R9065" t="s">
        <v>26</v>
      </c>
      <c r="S9065">
        <v>20.399999999999999</v>
      </c>
      <c r="T9065">
        <v>17.399999999999999</v>
      </c>
      <c r="U9065">
        <v>17.5</v>
      </c>
      <c r="V9065">
        <v>3</v>
      </c>
      <c r="W9065">
        <v>2.9</v>
      </c>
      <c r="AB9065">
        <f t="shared" si="181"/>
        <v>3840.53</v>
      </c>
    </row>
    <row r="9066" spans="1:28" x14ac:dyDescent="0.25">
      <c r="A9066" t="s">
        <v>4202</v>
      </c>
      <c r="B9066" t="s">
        <v>4165</v>
      </c>
      <c r="C9066" s="1">
        <v>0.70505787037037038</v>
      </c>
      <c r="D9066">
        <v>697</v>
      </c>
      <c r="E9066" s="2">
        <v>4.6556666666666663E-2</v>
      </c>
      <c r="F9066" s="1">
        <v>4.6550925925925919E-2</v>
      </c>
      <c r="G9066">
        <v>496</v>
      </c>
      <c r="H9066">
        <v>4022.5</v>
      </c>
      <c r="I9066">
        <v>0</v>
      </c>
      <c r="J9066" t="s">
        <v>4166</v>
      </c>
      <c r="K9066" t="s">
        <v>22</v>
      </c>
      <c r="L9066">
        <v>1</v>
      </c>
      <c r="M9066" t="s">
        <v>1661</v>
      </c>
      <c r="N9066" t="s">
        <v>23</v>
      </c>
      <c r="O9066" t="s">
        <v>42</v>
      </c>
      <c r="P9066" t="s">
        <v>28</v>
      </c>
      <c r="R9066" t="s">
        <v>26</v>
      </c>
      <c r="S9066">
        <v>21.6</v>
      </c>
      <c r="T9066">
        <v>17.399999999999999</v>
      </c>
      <c r="U9066">
        <v>17.5</v>
      </c>
      <c r="V9066">
        <v>4.2</v>
      </c>
      <c r="W9066">
        <v>4.0999999999999996</v>
      </c>
      <c r="AB9066">
        <f t="shared" si="181"/>
        <v>3840.53</v>
      </c>
    </row>
    <row r="9067" spans="1:28" x14ac:dyDescent="0.25">
      <c r="A9067" t="s">
        <v>4203</v>
      </c>
      <c r="B9067" t="s">
        <v>4165</v>
      </c>
      <c r="C9067" s="1">
        <v>0.70715277777777785</v>
      </c>
      <c r="D9067">
        <v>233</v>
      </c>
      <c r="E9067" s="2">
        <v>4.8646203703703705E-2</v>
      </c>
      <c r="F9067" s="1">
        <v>4.8645833333333333E-2</v>
      </c>
      <c r="G9067">
        <v>32</v>
      </c>
      <c r="H9067">
        <v>4203.03</v>
      </c>
      <c r="I9067">
        <v>0</v>
      </c>
      <c r="J9067" t="s">
        <v>4166</v>
      </c>
      <c r="K9067" t="s">
        <v>22</v>
      </c>
      <c r="L9067">
        <v>1</v>
      </c>
      <c r="M9067" t="s">
        <v>1661</v>
      </c>
      <c r="N9067" t="s">
        <v>23</v>
      </c>
      <c r="O9067" t="s">
        <v>24</v>
      </c>
      <c r="P9067" t="s">
        <v>28</v>
      </c>
      <c r="R9067" t="s">
        <v>26</v>
      </c>
      <c r="S9067">
        <v>21.4</v>
      </c>
      <c r="T9067">
        <v>17</v>
      </c>
      <c r="U9067">
        <v>17.2</v>
      </c>
      <c r="V9067">
        <v>4.4000000000000004</v>
      </c>
      <c r="W9067">
        <v>4.2</v>
      </c>
      <c r="AB9067">
        <f t="shared" si="181"/>
        <v>4021.06</v>
      </c>
    </row>
    <row r="9068" spans="1:28" x14ac:dyDescent="0.25">
      <c r="A9068" t="s">
        <v>4203</v>
      </c>
      <c r="B9068" t="s">
        <v>4165</v>
      </c>
      <c r="C9068" s="1">
        <v>0.70715277777777785</v>
      </c>
      <c r="D9068">
        <v>233</v>
      </c>
      <c r="E9068" s="2">
        <v>4.8646203703703705E-2</v>
      </c>
      <c r="F9068" s="1">
        <v>4.8645833333333333E-2</v>
      </c>
      <c r="G9068">
        <v>32</v>
      </c>
      <c r="H9068">
        <v>4203.03</v>
      </c>
      <c r="I9068">
        <v>0</v>
      </c>
      <c r="J9068" t="s">
        <v>4166</v>
      </c>
      <c r="K9068" t="s">
        <v>22</v>
      </c>
      <c r="L9068">
        <v>1</v>
      </c>
      <c r="M9068" t="s">
        <v>1661</v>
      </c>
      <c r="N9068" t="s">
        <v>23</v>
      </c>
      <c r="O9068" t="s">
        <v>36</v>
      </c>
      <c r="P9068" t="s">
        <v>28</v>
      </c>
      <c r="R9068" t="s">
        <v>26</v>
      </c>
      <c r="S9068">
        <v>21.4</v>
      </c>
      <c r="T9068">
        <v>17</v>
      </c>
      <c r="U9068">
        <v>17.2</v>
      </c>
      <c r="V9068">
        <v>4.4000000000000004</v>
      </c>
      <c r="W9068">
        <v>4.2</v>
      </c>
      <c r="AB9068">
        <f t="shared" si="181"/>
        <v>4021.06</v>
      </c>
    </row>
    <row r="9069" spans="1:28" x14ac:dyDescent="0.25">
      <c r="A9069" t="s">
        <v>4203</v>
      </c>
      <c r="B9069" t="s">
        <v>4165</v>
      </c>
      <c r="C9069" s="1">
        <v>0.70715277777777785</v>
      </c>
      <c r="D9069">
        <v>233</v>
      </c>
      <c r="E9069" s="2">
        <v>4.8646203703703705E-2</v>
      </c>
      <c r="F9069" s="1">
        <v>4.8645833333333333E-2</v>
      </c>
      <c r="G9069">
        <v>32</v>
      </c>
      <c r="H9069">
        <v>4203.03</v>
      </c>
      <c r="I9069">
        <v>0</v>
      </c>
      <c r="J9069" t="s">
        <v>4166</v>
      </c>
      <c r="K9069" t="s">
        <v>22</v>
      </c>
      <c r="L9069">
        <v>1</v>
      </c>
      <c r="M9069" t="s">
        <v>1661</v>
      </c>
      <c r="N9069" t="s">
        <v>23</v>
      </c>
      <c r="O9069" t="s">
        <v>42</v>
      </c>
      <c r="P9069" t="s">
        <v>28</v>
      </c>
      <c r="R9069" t="s">
        <v>26</v>
      </c>
      <c r="S9069">
        <v>21.6</v>
      </c>
      <c r="T9069">
        <v>17</v>
      </c>
      <c r="U9069">
        <v>17.2</v>
      </c>
      <c r="V9069">
        <v>4.5999999999999996</v>
      </c>
      <c r="W9069">
        <v>4.4000000000000004</v>
      </c>
      <c r="AB9069">
        <f t="shared" si="181"/>
        <v>4021.06</v>
      </c>
    </row>
    <row r="9070" spans="1:28" x14ac:dyDescent="0.25">
      <c r="A9070" t="s">
        <v>4203</v>
      </c>
      <c r="B9070" t="s">
        <v>4165</v>
      </c>
      <c r="C9070" s="1">
        <v>0.70715277777777785</v>
      </c>
      <c r="D9070">
        <v>233</v>
      </c>
      <c r="E9070" s="2">
        <v>4.8646203703703705E-2</v>
      </c>
      <c r="F9070" s="1">
        <v>4.8645833333333333E-2</v>
      </c>
      <c r="G9070">
        <v>32</v>
      </c>
      <c r="H9070">
        <v>4203.03</v>
      </c>
      <c r="I9070">
        <v>0</v>
      </c>
      <c r="J9070" t="s">
        <v>4166</v>
      </c>
      <c r="K9070" t="s">
        <v>22</v>
      </c>
      <c r="L9070">
        <v>1</v>
      </c>
      <c r="M9070" t="s">
        <v>1661</v>
      </c>
      <c r="N9070" t="s">
        <v>23</v>
      </c>
      <c r="O9070" t="s">
        <v>31</v>
      </c>
      <c r="P9070" t="s">
        <v>28</v>
      </c>
      <c r="R9070" t="s">
        <v>26</v>
      </c>
      <c r="S9070">
        <v>20.399999999999999</v>
      </c>
      <c r="T9070">
        <v>17</v>
      </c>
      <c r="U9070">
        <v>17.2</v>
      </c>
      <c r="V9070">
        <v>3.4</v>
      </c>
      <c r="W9070">
        <v>3.2</v>
      </c>
      <c r="AB9070">
        <f t="shared" si="181"/>
        <v>4021.06</v>
      </c>
    </row>
    <row r="9071" spans="1:28" x14ac:dyDescent="0.25">
      <c r="A9071" t="s">
        <v>4203</v>
      </c>
      <c r="B9071" t="s">
        <v>4165</v>
      </c>
      <c r="C9071" s="1">
        <v>0.70715277777777785</v>
      </c>
      <c r="D9071">
        <v>233</v>
      </c>
      <c r="E9071" s="2">
        <v>4.8646203703703705E-2</v>
      </c>
      <c r="F9071" s="1">
        <v>4.8645833333333333E-2</v>
      </c>
      <c r="G9071">
        <v>32</v>
      </c>
      <c r="H9071">
        <v>4203.03</v>
      </c>
      <c r="I9071">
        <v>0</v>
      </c>
      <c r="J9071" t="s">
        <v>4166</v>
      </c>
      <c r="K9071" t="s">
        <v>22</v>
      </c>
      <c r="L9071">
        <v>1</v>
      </c>
      <c r="M9071" t="s">
        <v>1661</v>
      </c>
      <c r="N9071" t="s">
        <v>23</v>
      </c>
      <c r="O9071" t="s">
        <v>46</v>
      </c>
      <c r="P9071" t="s">
        <v>28</v>
      </c>
      <c r="R9071" t="s">
        <v>26</v>
      </c>
      <c r="S9071">
        <v>20.9</v>
      </c>
      <c r="T9071">
        <v>17</v>
      </c>
      <c r="U9071">
        <v>17.2</v>
      </c>
      <c r="V9071">
        <v>3.9</v>
      </c>
      <c r="W9071">
        <v>3.7</v>
      </c>
      <c r="AB9071">
        <f t="shared" si="181"/>
        <v>4021.06</v>
      </c>
    </row>
    <row r="9072" spans="1:28" x14ac:dyDescent="0.25">
      <c r="A9072" t="s">
        <v>4204</v>
      </c>
      <c r="B9072" t="s">
        <v>4165</v>
      </c>
      <c r="C9072" s="1">
        <v>0.70923611111111118</v>
      </c>
      <c r="D9072">
        <v>35</v>
      </c>
      <c r="E9072" s="2">
        <v>5.072724537037037E-2</v>
      </c>
      <c r="F9072" s="1">
        <v>5.0717592592592592E-2</v>
      </c>
      <c r="G9072">
        <v>834</v>
      </c>
      <c r="H9072">
        <v>4382.83</v>
      </c>
      <c r="I9072">
        <v>0</v>
      </c>
      <c r="J9072" t="s">
        <v>4166</v>
      </c>
      <c r="K9072" t="s">
        <v>22</v>
      </c>
      <c r="L9072">
        <v>1</v>
      </c>
      <c r="M9072" t="s">
        <v>1661</v>
      </c>
      <c r="N9072" t="s">
        <v>23</v>
      </c>
      <c r="O9072" t="s">
        <v>42</v>
      </c>
      <c r="P9072" t="s">
        <v>28</v>
      </c>
      <c r="R9072" t="s">
        <v>26</v>
      </c>
      <c r="S9072">
        <v>20.7</v>
      </c>
      <c r="T9072">
        <v>17</v>
      </c>
      <c r="U9072">
        <v>17.100000000000001</v>
      </c>
      <c r="V9072">
        <v>3.7</v>
      </c>
      <c r="W9072">
        <v>3.6</v>
      </c>
      <c r="AB9072">
        <f t="shared" si="181"/>
        <v>4200.8599999999997</v>
      </c>
    </row>
    <row r="9073" spans="1:28" x14ac:dyDescent="0.25">
      <c r="A9073" t="s">
        <v>4204</v>
      </c>
      <c r="B9073" t="s">
        <v>4165</v>
      </c>
      <c r="C9073" s="1">
        <v>0.70923611111111118</v>
      </c>
      <c r="D9073">
        <v>35</v>
      </c>
      <c r="E9073" s="2">
        <v>5.072724537037037E-2</v>
      </c>
      <c r="F9073" s="1">
        <v>5.0717592592592592E-2</v>
      </c>
      <c r="G9073">
        <v>834</v>
      </c>
      <c r="H9073">
        <v>4382.83</v>
      </c>
      <c r="I9073">
        <v>0</v>
      </c>
      <c r="J9073" t="s">
        <v>4166</v>
      </c>
      <c r="K9073" t="s">
        <v>22</v>
      </c>
      <c r="L9073">
        <v>1</v>
      </c>
      <c r="M9073" t="s">
        <v>1661</v>
      </c>
      <c r="N9073" t="s">
        <v>23</v>
      </c>
      <c r="O9073" t="s">
        <v>46</v>
      </c>
      <c r="P9073" t="s">
        <v>28</v>
      </c>
      <c r="R9073" t="s">
        <v>26</v>
      </c>
      <c r="S9073">
        <v>20.8</v>
      </c>
      <c r="T9073">
        <v>17</v>
      </c>
      <c r="U9073">
        <v>17.100000000000001</v>
      </c>
      <c r="V9073">
        <v>3.8</v>
      </c>
      <c r="W9073">
        <v>3.7</v>
      </c>
      <c r="AB9073">
        <f t="shared" si="181"/>
        <v>4200.8599999999997</v>
      </c>
    </row>
    <row r="9074" spans="1:28" x14ac:dyDescent="0.25">
      <c r="A9074" t="s">
        <v>4204</v>
      </c>
      <c r="B9074" t="s">
        <v>4165</v>
      </c>
      <c r="C9074" s="1">
        <v>0.70923611111111118</v>
      </c>
      <c r="D9074">
        <v>35</v>
      </c>
      <c r="E9074" s="2">
        <v>5.072724537037037E-2</v>
      </c>
      <c r="F9074" s="1">
        <v>5.0717592592592592E-2</v>
      </c>
      <c r="G9074">
        <v>834</v>
      </c>
      <c r="H9074">
        <v>4382.83</v>
      </c>
      <c r="I9074">
        <v>0</v>
      </c>
      <c r="J9074" t="s">
        <v>4166</v>
      </c>
      <c r="K9074" t="s">
        <v>22</v>
      </c>
      <c r="L9074">
        <v>1</v>
      </c>
      <c r="M9074" t="s">
        <v>1661</v>
      </c>
      <c r="N9074" t="s">
        <v>23</v>
      </c>
      <c r="O9074" t="s">
        <v>36</v>
      </c>
      <c r="P9074" t="s">
        <v>28</v>
      </c>
      <c r="R9074" t="s">
        <v>26</v>
      </c>
      <c r="S9074">
        <v>21.4</v>
      </c>
      <c r="T9074">
        <v>17</v>
      </c>
      <c r="U9074">
        <v>17.100000000000001</v>
      </c>
      <c r="V9074">
        <v>4.4000000000000004</v>
      </c>
      <c r="W9074">
        <v>4.3</v>
      </c>
      <c r="AB9074">
        <f t="shared" si="181"/>
        <v>4200.8599999999997</v>
      </c>
    </row>
    <row r="9075" spans="1:28" x14ac:dyDescent="0.25">
      <c r="A9075" t="s">
        <v>4204</v>
      </c>
      <c r="B9075" t="s">
        <v>4165</v>
      </c>
      <c r="C9075" s="1">
        <v>0.70923611111111118</v>
      </c>
      <c r="D9075">
        <v>35</v>
      </c>
      <c r="E9075" s="2">
        <v>5.072724537037037E-2</v>
      </c>
      <c r="F9075" s="1">
        <v>5.0717592592592592E-2</v>
      </c>
      <c r="G9075">
        <v>834</v>
      </c>
      <c r="H9075">
        <v>4382.83</v>
      </c>
      <c r="I9075">
        <v>0</v>
      </c>
      <c r="J9075" t="s">
        <v>4166</v>
      </c>
      <c r="K9075" t="s">
        <v>22</v>
      </c>
      <c r="L9075">
        <v>1</v>
      </c>
      <c r="M9075" t="s">
        <v>1661</v>
      </c>
      <c r="N9075" t="s">
        <v>23</v>
      </c>
      <c r="O9075" t="s">
        <v>24</v>
      </c>
      <c r="P9075" t="s">
        <v>28</v>
      </c>
      <c r="R9075" t="s">
        <v>26</v>
      </c>
      <c r="S9075">
        <v>19.600000000000001</v>
      </c>
      <c r="T9075">
        <v>17</v>
      </c>
      <c r="U9075">
        <v>17.100000000000001</v>
      </c>
      <c r="V9075">
        <v>2.6</v>
      </c>
      <c r="W9075">
        <v>2.5</v>
      </c>
      <c r="AB9075">
        <f t="shared" si="181"/>
        <v>4200.8599999999997</v>
      </c>
    </row>
    <row r="9076" spans="1:28" x14ac:dyDescent="0.25">
      <c r="A9076" t="s">
        <v>4204</v>
      </c>
      <c r="B9076" t="s">
        <v>4165</v>
      </c>
      <c r="C9076" s="1">
        <v>0.70923611111111118</v>
      </c>
      <c r="D9076">
        <v>35</v>
      </c>
      <c r="E9076" s="2">
        <v>5.072724537037037E-2</v>
      </c>
      <c r="F9076" s="1">
        <v>5.0717592592592592E-2</v>
      </c>
      <c r="G9076">
        <v>834</v>
      </c>
      <c r="H9076">
        <v>4382.83</v>
      </c>
      <c r="I9076">
        <v>0</v>
      </c>
      <c r="J9076" t="s">
        <v>4166</v>
      </c>
      <c r="K9076" t="s">
        <v>22</v>
      </c>
      <c r="L9076">
        <v>1</v>
      </c>
      <c r="M9076" t="s">
        <v>1661</v>
      </c>
      <c r="N9076" t="s">
        <v>23</v>
      </c>
      <c r="O9076" t="s">
        <v>31</v>
      </c>
      <c r="P9076" t="s">
        <v>28</v>
      </c>
      <c r="R9076" t="s">
        <v>26</v>
      </c>
      <c r="S9076">
        <v>19.7</v>
      </c>
      <c r="T9076">
        <v>17</v>
      </c>
      <c r="U9076">
        <v>17.100000000000001</v>
      </c>
      <c r="V9076">
        <v>2.7</v>
      </c>
      <c r="W9076">
        <v>2.6</v>
      </c>
      <c r="AB9076">
        <f t="shared" si="181"/>
        <v>4200.8599999999997</v>
      </c>
    </row>
    <row r="9077" spans="1:28" x14ac:dyDescent="0.25">
      <c r="A9077" t="s">
        <v>4205</v>
      </c>
      <c r="B9077" t="s">
        <v>4165</v>
      </c>
      <c r="C9077" s="1">
        <v>0.71131944444444439</v>
      </c>
      <c r="D9077">
        <v>471</v>
      </c>
      <c r="E9077" s="2">
        <v>5.2815624999999998E-2</v>
      </c>
      <c r="F9077" s="1">
        <v>5.2812500000000005E-2</v>
      </c>
      <c r="G9077">
        <v>270</v>
      </c>
      <c r="H9077">
        <v>4563.2700000000004</v>
      </c>
      <c r="I9077">
        <v>0</v>
      </c>
      <c r="J9077" t="s">
        <v>4166</v>
      </c>
      <c r="K9077" t="s">
        <v>22</v>
      </c>
      <c r="L9077">
        <v>1</v>
      </c>
      <c r="M9077" t="s">
        <v>1661</v>
      </c>
      <c r="N9077" t="s">
        <v>23</v>
      </c>
      <c r="O9077" t="s">
        <v>42</v>
      </c>
      <c r="P9077" t="s">
        <v>28</v>
      </c>
      <c r="R9077" t="s">
        <v>26</v>
      </c>
      <c r="S9077">
        <v>19.899999999999999</v>
      </c>
      <c r="T9077">
        <v>16.899999999999999</v>
      </c>
      <c r="U9077">
        <v>17</v>
      </c>
      <c r="V9077">
        <v>3</v>
      </c>
      <c r="W9077">
        <v>2.9</v>
      </c>
      <c r="AB9077">
        <f t="shared" si="181"/>
        <v>4381.3</v>
      </c>
    </row>
    <row r="9078" spans="1:28" x14ac:dyDescent="0.25">
      <c r="A9078" t="s">
        <v>4205</v>
      </c>
      <c r="B9078" t="s">
        <v>4165</v>
      </c>
      <c r="C9078" s="1">
        <v>0.71131944444444439</v>
      </c>
      <c r="D9078">
        <v>471</v>
      </c>
      <c r="E9078" s="2">
        <v>5.2815624999999998E-2</v>
      </c>
      <c r="F9078" s="1">
        <v>5.2812500000000005E-2</v>
      </c>
      <c r="G9078">
        <v>270</v>
      </c>
      <c r="H9078">
        <v>4563.2700000000004</v>
      </c>
      <c r="I9078">
        <v>0</v>
      </c>
      <c r="J9078" t="s">
        <v>4166</v>
      </c>
      <c r="K9078" t="s">
        <v>22</v>
      </c>
      <c r="L9078">
        <v>1</v>
      </c>
      <c r="M9078" t="s">
        <v>1661</v>
      </c>
      <c r="N9078" t="s">
        <v>23</v>
      </c>
      <c r="O9078" t="s">
        <v>24</v>
      </c>
      <c r="P9078" t="s">
        <v>28</v>
      </c>
      <c r="R9078" t="s">
        <v>26</v>
      </c>
      <c r="S9078">
        <v>19.600000000000001</v>
      </c>
      <c r="T9078">
        <v>16.899999999999999</v>
      </c>
      <c r="U9078">
        <v>17</v>
      </c>
      <c r="V9078">
        <v>2.7</v>
      </c>
      <c r="W9078">
        <v>2.6</v>
      </c>
      <c r="AB9078">
        <f t="shared" si="181"/>
        <v>4381.3</v>
      </c>
    </row>
    <row r="9079" spans="1:28" x14ac:dyDescent="0.25">
      <c r="A9079" t="s">
        <v>4205</v>
      </c>
      <c r="B9079" t="s">
        <v>4165</v>
      </c>
      <c r="C9079" s="1">
        <v>0.71131944444444439</v>
      </c>
      <c r="D9079">
        <v>471</v>
      </c>
      <c r="E9079" s="2">
        <v>5.2815624999999998E-2</v>
      </c>
      <c r="F9079" s="1">
        <v>5.2812500000000005E-2</v>
      </c>
      <c r="G9079">
        <v>270</v>
      </c>
      <c r="H9079">
        <v>4563.2700000000004</v>
      </c>
      <c r="I9079">
        <v>0</v>
      </c>
      <c r="J9079" t="s">
        <v>4166</v>
      </c>
      <c r="K9079" t="s">
        <v>22</v>
      </c>
      <c r="L9079">
        <v>1</v>
      </c>
      <c r="M9079" t="s">
        <v>1661</v>
      </c>
      <c r="N9079" t="s">
        <v>23</v>
      </c>
      <c r="O9079" t="s">
        <v>36</v>
      </c>
      <c r="P9079" t="s">
        <v>28</v>
      </c>
      <c r="R9079" t="s">
        <v>26</v>
      </c>
      <c r="S9079">
        <v>20.8</v>
      </c>
      <c r="T9079">
        <v>16.899999999999999</v>
      </c>
      <c r="U9079">
        <v>17</v>
      </c>
      <c r="V9079">
        <v>3.9</v>
      </c>
      <c r="W9079">
        <v>3.8</v>
      </c>
      <c r="AB9079">
        <f t="shared" si="181"/>
        <v>4381.3</v>
      </c>
    </row>
    <row r="9080" spans="1:28" x14ac:dyDescent="0.25">
      <c r="A9080" t="s">
        <v>4205</v>
      </c>
      <c r="B9080" t="s">
        <v>4165</v>
      </c>
      <c r="C9080" s="1">
        <v>0.71131944444444439</v>
      </c>
      <c r="D9080">
        <v>471</v>
      </c>
      <c r="E9080" s="2">
        <v>5.2815624999999998E-2</v>
      </c>
      <c r="F9080" s="1">
        <v>5.2812500000000005E-2</v>
      </c>
      <c r="G9080">
        <v>270</v>
      </c>
      <c r="H9080">
        <v>4563.2700000000004</v>
      </c>
      <c r="I9080">
        <v>0</v>
      </c>
      <c r="J9080" t="s">
        <v>4166</v>
      </c>
      <c r="K9080" t="s">
        <v>22</v>
      </c>
      <c r="L9080">
        <v>1</v>
      </c>
      <c r="M9080" t="s">
        <v>1661</v>
      </c>
      <c r="N9080" t="s">
        <v>23</v>
      </c>
      <c r="O9080" t="s">
        <v>31</v>
      </c>
      <c r="P9080" t="s">
        <v>28</v>
      </c>
      <c r="R9080" t="s">
        <v>26</v>
      </c>
      <c r="S9080">
        <v>20.2</v>
      </c>
      <c r="T9080">
        <v>16.899999999999999</v>
      </c>
      <c r="U9080">
        <v>17</v>
      </c>
      <c r="V9080">
        <v>3.3</v>
      </c>
      <c r="W9080">
        <v>3.2</v>
      </c>
      <c r="AB9080">
        <f t="shared" si="181"/>
        <v>4381.3</v>
      </c>
    </row>
    <row r="9081" spans="1:28" x14ac:dyDescent="0.25">
      <c r="A9081" t="s">
        <v>4206</v>
      </c>
      <c r="B9081" t="s">
        <v>4165</v>
      </c>
      <c r="C9081" s="1">
        <v>0.71339120370370368</v>
      </c>
      <c r="D9081">
        <v>873</v>
      </c>
      <c r="E9081" s="2">
        <v>5.4892025462962964E-2</v>
      </c>
      <c r="F9081" s="1">
        <v>5.4884259259259265E-2</v>
      </c>
      <c r="G9081">
        <v>671</v>
      </c>
      <c r="H9081">
        <v>4742.67</v>
      </c>
      <c r="I9081">
        <v>0</v>
      </c>
      <c r="J9081" t="s">
        <v>4166</v>
      </c>
      <c r="K9081" t="s">
        <v>22</v>
      </c>
      <c r="L9081">
        <v>1</v>
      </c>
      <c r="M9081" t="s">
        <v>1661</v>
      </c>
      <c r="N9081" t="s">
        <v>23</v>
      </c>
      <c r="O9081" t="s">
        <v>36</v>
      </c>
      <c r="P9081" t="s">
        <v>28</v>
      </c>
      <c r="R9081" t="s">
        <v>26</v>
      </c>
      <c r="S9081">
        <v>21.3</v>
      </c>
      <c r="T9081">
        <v>17</v>
      </c>
      <c r="U9081">
        <v>17.100000000000001</v>
      </c>
      <c r="V9081">
        <v>4.3</v>
      </c>
      <c r="W9081">
        <v>4.2</v>
      </c>
      <c r="AB9081">
        <f t="shared" si="181"/>
        <v>4560.7</v>
      </c>
    </row>
    <row r="9082" spans="1:28" x14ac:dyDescent="0.25">
      <c r="A9082" t="s">
        <v>4206</v>
      </c>
      <c r="B9082" t="s">
        <v>4165</v>
      </c>
      <c r="C9082" s="1">
        <v>0.71339120370370368</v>
      </c>
      <c r="D9082">
        <v>873</v>
      </c>
      <c r="E9082" s="2">
        <v>5.4892025462962964E-2</v>
      </c>
      <c r="F9082" s="1">
        <v>5.4884259259259265E-2</v>
      </c>
      <c r="G9082">
        <v>671</v>
      </c>
      <c r="H9082">
        <v>4742.67</v>
      </c>
      <c r="I9082">
        <v>0</v>
      </c>
      <c r="J9082" t="s">
        <v>4166</v>
      </c>
      <c r="K9082" t="s">
        <v>22</v>
      </c>
      <c r="L9082">
        <v>1</v>
      </c>
      <c r="M9082" t="s">
        <v>1661</v>
      </c>
      <c r="N9082" t="s">
        <v>23</v>
      </c>
      <c r="O9082" t="s">
        <v>24</v>
      </c>
      <c r="P9082" t="s">
        <v>28</v>
      </c>
      <c r="R9082" t="s">
        <v>26</v>
      </c>
      <c r="S9082">
        <v>18.5</v>
      </c>
      <c r="T9082">
        <v>17</v>
      </c>
      <c r="U9082">
        <v>17.100000000000001</v>
      </c>
      <c r="V9082">
        <v>1.5</v>
      </c>
      <c r="W9082">
        <v>1.4</v>
      </c>
      <c r="AB9082">
        <f t="shared" si="181"/>
        <v>4560.7</v>
      </c>
    </row>
    <row r="9083" spans="1:28" x14ac:dyDescent="0.25">
      <c r="A9083" t="s">
        <v>4206</v>
      </c>
      <c r="B9083" t="s">
        <v>4165</v>
      </c>
      <c r="C9083" s="1">
        <v>0.71339120370370368</v>
      </c>
      <c r="D9083">
        <v>873</v>
      </c>
      <c r="E9083" s="2">
        <v>5.4892025462962964E-2</v>
      </c>
      <c r="F9083" s="1">
        <v>5.4884259259259265E-2</v>
      </c>
      <c r="G9083">
        <v>671</v>
      </c>
      <c r="H9083">
        <v>4742.67</v>
      </c>
      <c r="I9083">
        <v>0</v>
      </c>
      <c r="J9083" t="s">
        <v>4166</v>
      </c>
      <c r="K9083" t="s">
        <v>22</v>
      </c>
      <c r="L9083">
        <v>1</v>
      </c>
      <c r="M9083" t="s">
        <v>1661</v>
      </c>
      <c r="N9083" t="s">
        <v>23</v>
      </c>
      <c r="O9083" t="s">
        <v>42</v>
      </c>
      <c r="P9083" t="s">
        <v>28</v>
      </c>
      <c r="R9083" t="s">
        <v>26</v>
      </c>
      <c r="S9083">
        <v>18.5</v>
      </c>
      <c r="T9083">
        <v>17</v>
      </c>
      <c r="U9083">
        <v>17.100000000000001</v>
      </c>
      <c r="V9083">
        <v>1.5</v>
      </c>
      <c r="W9083">
        <v>1.4</v>
      </c>
      <c r="AB9083">
        <f t="shared" si="181"/>
        <v>4560.7</v>
      </c>
    </row>
    <row r="9084" spans="1:28" x14ac:dyDescent="0.25">
      <c r="A9084" t="s">
        <v>4207</v>
      </c>
      <c r="B9084" t="s">
        <v>4165</v>
      </c>
      <c r="C9084" s="1">
        <v>0.71547453703703701</v>
      </c>
      <c r="D9084">
        <v>875</v>
      </c>
      <c r="E9084" s="2">
        <v>5.6975393518518519E-2</v>
      </c>
      <c r="F9084" s="1">
        <v>5.6967592592592597E-2</v>
      </c>
      <c r="G9084">
        <v>674</v>
      </c>
      <c r="H9084">
        <v>4922.67</v>
      </c>
      <c r="I9084">
        <v>0</v>
      </c>
      <c r="J9084" t="s">
        <v>4166</v>
      </c>
      <c r="K9084" t="s">
        <v>22</v>
      </c>
      <c r="L9084">
        <v>1</v>
      </c>
      <c r="M9084" t="s">
        <v>1661</v>
      </c>
      <c r="N9084" t="s">
        <v>23</v>
      </c>
      <c r="O9084" t="s">
        <v>31</v>
      </c>
      <c r="P9084" t="s">
        <v>28</v>
      </c>
      <c r="R9084" t="s">
        <v>26</v>
      </c>
      <c r="S9084">
        <v>21.5</v>
      </c>
      <c r="T9084">
        <v>17</v>
      </c>
      <c r="U9084">
        <v>17.2</v>
      </c>
      <c r="V9084">
        <v>4.5</v>
      </c>
      <c r="W9084">
        <v>4.3</v>
      </c>
      <c r="AB9084">
        <f t="shared" si="181"/>
        <v>4740.7</v>
      </c>
    </row>
    <row r="9085" spans="1:28" x14ac:dyDescent="0.25">
      <c r="A9085" t="s">
        <v>4207</v>
      </c>
      <c r="B9085" t="s">
        <v>4165</v>
      </c>
      <c r="C9085" s="1">
        <v>0.71547453703703701</v>
      </c>
      <c r="D9085">
        <v>875</v>
      </c>
      <c r="E9085" s="2">
        <v>5.6975393518518519E-2</v>
      </c>
      <c r="F9085" s="1">
        <v>5.6967592592592597E-2</v>
      </c>
      <c r="G9085">
        <v>674</v>
      </c>
      <c r="H9085">
        <v>4922.67</v>
      </c>
      <c r="I9085">
        <v>0</v>
      </c>
      <c r="J9085" t="s">
        <v>4166</v>
      </c>
      <c r="K9085" t="s">
        <v>22</v>
      </c>
      <c r="L9085">
        <v>1</v>
      </c>
      <c r="M9085" t="s">
        <v>1661</v>
      </c>
      <c r="N9085" t="s">
        <v>23</v>
      </c>
      <c r="O9085" t="s">
        <v>24</v>
      </c>
      <c r="P9085" t="s">
        <v>28</v>
      </c>
      <c r="R9085" t="s">
        <v>26</v>
      </c>
      <c r="S9085">
        <v>20</v>
      </c>
      <c r="T9085">
        <v>17</v>
      </c>
      <c r="U9085">
        <v>17.2</v>
      </c>
      <c r="V9085">
        <v>3</v>
      </c>
      <c r="W9085">
        <v>2.8</v>
      </c>
      <c r="AB9085">
        <f t="shared" si="181"/>
        <v>4740.7</v>
      </c>
    </row>
    <row r="9086" spans="1:28" x14ac:dyDescent="0.25">
      <c r="A9086" t="s">
        <v>4207</v>
      </c>
      <c r="B9086" t="s">
        <v>4165</v>
      </c>
      <c r="C9086" s="1">
        <v>0.71547453703703701</v>
      </c>
      <c r="D9086">
        <v>875</v>
      </c>
      <c r="E9086" s="2">
        <v>5.6975393518518519E-2</v>
      </c>
      <c r="F9086" s="1">
        <v>5.6967592592592597E-2</v>
      </c>
      <c r="G9086">
        <v>674</v>
      </c>
      <c r="H9086">
        <v>4922.67</v>
      </c>
      <c r="I9086">
        <v>0</v>
      </c>
      <c r="J9086" t="s">
        <v>4166</v>
      </c>
      <c r="K9086" t="s">
        <v>22</v>
      </c>
      <c r="L9086">
        <v>1</v>
      </c>
      <c r="M9086" t="s">
        <v>1661</v>
      </c>
      <c r="N9086" t="s">
        <v>23</v>
      </c>
      <c r="O9086" t="s">
        <v>42</v>
      </c>
      <c r="P9086" t="s">
        <v>28</v>
      </c>
      <c r="R9086" t="s">
        <v>26</v>
      </c>
      <c r="S9086">
        <v>17.899999999999999</v>
      </c>
      <c r="T9086">
        <v>17</v>
      </c>
      <c r="U9086">
        <v>17.2</v>
      </c>
      <c r="V9086">
        <v>0.9</v>
      </c>
      <c r="W9086">
        <v>0.7</v>
      </c>
      <c r="AB9086">
        <f t="shared" si="181"/>
        <v>4740.7</v>
      </c>
    </row>
    <row r="9087" spans="1:28" x14ac:dyDescent="0.25">
      <c r="A9087" t="s">
        <v>4207</v>
      </c>
      <c r="B9087" t="s">
        <v>4165</v>
      </c>
      <c r="C9087" s="1">
        <v>0.71547453703703701</v>
      </c>
      <c r="D9087">
        <v>875</v>
      </c>
      <c r="E9087" s="2">
        <v>5.6975393518518519E-2</v>
      </c>
      <c r="F9087" s="1">
        <v>5.6967592592592597E-2</v>
      </c>
      <c r="G9087">
        <v>674</v>
      </c>
      <c r="H9087">
        <v>4922.67</v>
      </c>
      <c r="I9087">
        <v>0</v>
      </c>
      <c r="J9087" t="s">
        <v>4166</v>
      </c>
      <c r="K9087" t="s">
        <v>22</v>
      </c>
      <c r="L9087">
        <v>1</v>
      </c>
      <c r="M9087" t="s">
        <v>1661</v>
      </c>
      <c r="N9087" t="s">
        <v>23</v>
      </c>
      <c r="O9087" t="s">
        <v>36</v>
      </c>
      <c r="P9087" t="s">
        <v>28</v>
      </c>
      <c r="R9087" t="s">
        <v>26</v>
      </c>
      <c r="S9087">
        <v>21.3</v>
      </c>
      <c r="T9087">
        <v>17</v>
      </c>
      <c r="U9087">
        <v>17.2</v>
      </c>
      <c r="V9087">
        <v>4.3</v>
      </c>
      <c r="W9087">
        <v>4.0999999999999996</v>
      </c>
      <c r="AB9087">
        <f t="shared" si="181"/>
        <v>4740.7</v>
      </c>
    </row>
    <row r="9088" spans="1:28" x14ac:dyDescent="0.25">
      <c r="A9088" t="s">
        <v>4208</v>
      </c>
      <c r="B9088" t="s">
        <v>4165</v>
      </c>
      <c r="C9088" s="1">
        <v>0.71756944444444448</v>
      </c>
      <c r="D9088">
        <v>711</v>
      </c>
      <c r="E9088" s="2">
        <v>5.9068402777777779E-2</v>
      </c>
      <c r="F9088" s="1">
        <v>5.9062499999999997E-2</v>
      </c>
      <c r="G9088">
        <v>510</v>
      </c>
      <c r="H9088">
        <v>5103.51</v>
      </c>
      <c r="I9088">
        <v>0</v>
      </c>
      <c r="J9088" t="s">
        <v>4166</v>
      </c>
      <c r="K9088" t="s">
        <v>22</v>
      </c>
      <c r="L9088">
        <v>1</v>
      </c>
      <c r="M9088" t="s">
        <v>1661</v>
      </c>
      <c r="N9088" t="s">
        <v>23</v>
      </c>
      <c r="O9088" t="s">
        <v>31</v>
      </c>
      <c r="P9088" t="s">
        <v>28</v>
      </c>
      <c r="R9088" t="s">
        <v>26</v>
      </c>
      <c r="S9088">
        <v>21</v>
      </c>
      <c r="T9088">
        <v>17</v>
      </c>
      <c r="U9088">
        <v>17.2</v>
      </c>
      <c r="V9088">
        <v>4</v>
      </c>
      <c r="W9088">
        <v>3.8</v>
      </c>
      <c r="AB9088">
        <f t="shared" si="181"/>
        <v>4921.54</v>
      </c>
    </row>
    <row r="9089" spans="1:28" x14ac:dyDescent="0.25">
      <c r="A9089" t="s">
        <v>4208</v>
      </c>
      <c r="B9089" t="s">
        <v>4165</v>
      </c>
      <c r="C9089" s="1">
        <v>0.71756944444444448</v>
      </c>
      <c r="D9089">
        <v>711</v>
      </c>
      <c r="E9089" s="2">
        <v>5.9068402777777779E-2</v>
      </c>
      <c r="F9089" s="1">
        <v>5.9062499999999997E-2</v>
      </c>
      <c r="G9089">
        <v>510</v>
      </c>
      <c r="H9089">
        <v>5103.51</v>
      </c>
      <c r="I9089">
        <v>0</v>
      </c>
      <c r="J9089" t="s">
        <v>4166</v>
      </c>
      <c r="K9089" t="s">
        <v>22</v>
      </c>
      <c r="L9089">
        <v>1</v>
      </c>
      <c r="M9089" t="s">
        <v>1661</v>
      </c>
      <c r="N9089" t="s">
        <v>23</v>
      </c>
      <c r="O9089" t="s">
        <v>24</v>
      </c>
      <c r="P9089" t="s">
        <v>28</v>
      </c>
      <c r="R9089" t="s">
        <v>26</v>
      </c>
      <c r="S9089">
        <v>19.899999999999999</v>
      </c>
      <c r="T9089">
        <v>17</v>
      </c>
      <c r="U9089">
        <v>17.2</v>
      </c>
      <c r="V9089">
        <v>2.9</v>
      </c>
      <c r="W9089">
        <v>2.7</v>
      </c>
      <c r="AB9089">
        <f t="shared" si="181"/>
        <v>4921.54</v>
      </c>
    </row>
    <row r="9090" spans="1:28" x14ac:dyDescent="0.25">
      <c r="A9090" t="s">
        <v>4208</v>
      </c>
      <c r="B9090" t="s">
        <v>4165</v>
      </c>
      <c r="C9090" s="1">
        <v>0.71756944444444448</v>
      </c>
      <c r="D9090">
        <v>711</v>
      </c>
      <c r="E9090" s="2">
        <v>5.9068402777777779E-2</v>
      </c>
      <c r="F9090" s="1">
        <v>5.9062499999999997E-2</v>
      </c>
      <c r="G9090">
        <v>510</v>
      </c>
      <c r="H9090">
        <v>5103.51</v>
      </c>
      <c r="I9090">
        <v>0</v>
      </c>
      <c r="J9090" t="s">
        <v>4166</v>
      </c>
      <c r="K9090" t="s">
        <v>22</v>
      </c>
      <c r="L9090">
        <v>1</v>
      </c>
      <c r="M9090" t="s">
        <v>1661</v>
      </c>
      <c r="N9090" t="s">
        <v>23</v>
      </c>
      <c r="O9090" t="s">
        <v>42</v>
      </c>
      <c r="P9090" t="s">
        <v>28</v>
      </c>
      <c r="R9090" t="s">
        <v>26</v>
      </c>
      <c r="S9090">
        <v>17.600000000000001</v>
      </c>
      <c r="T9090">
        <v>17</v>
      </c>
      <c r="U9090">
        <v>17.2</v>
      </c>
      <c r="V9090">
        <v>0.6</v>
      </c>
      <c r="W9090">
        <v>0.4</v>
      </c>
      <c r="AB9090">
        <f t="shared" si="181"/>
        <v>4921.54</v>
      </c>
    </row>
    <row r="9091" spans="1:28" x14ac:dyDescent="0.25">
      <c r="A9091" t="s">
        <v>4208</v>
      </c>
      <c r="B9091" t="s">
        <v>4165</v>
      </c>
      <c r="C9091" s="1">
        <v>0.71756944444444448</v>
      </c>
      <c r="D9091">
        <v>711</v>
      </c>
      <c r="E9091" s="2">
        <v>5.9068402777777779E-2</v>
      </c>
      <c r="F9091" s="1">
        <v>5.9062499999999997E-2</v>
      </c>
      <c r="G9091">
        <v>510</v>
      </c>
      <c r="H9091">
        <v>5103.51</v>
      </c>
      <c r="I9091">
        <v>0</v>
      </c>
      <c r="J9091" t="s">
        <v>4166</v>
      </c>
      <c r="K9091" t="s">
        <v>22</v>
      </c>
      <c r="L9091">
        <v>1</v>
      </c>
      <c r="M9091" t="s">
        <v>1661</v>
      </c>
      <c r="N9091" t="s">
        <v>23</v>
      </c>
      <c r="O9091" t="s">
        <v>36</v>
      </c>
      <c r="P9091" t="s">
        <v>28</v>
      </c>
      <c r="R9091" t="s">
        <v>26</v>
      </c>
      <c r="S9091">
        <v>22.1</v>
      </c>
      <c r="T9091">
        <v>17</v>
      </c>
      <c r="U9091">
        <v>17.2</v>
      </c>
      <c r="V9091">
        <v>5.0999999999999996</v>
      </c>
      <c r="W9091">
        <v>4.9000000000000004</v>
      </c>
      <c r="AB9091">
        <f t="shared" si="181"/>
        <v>4921.54</v>
      </c>
    </row>
    <row r="9092" spans="1:28" x14ac:dyDescent="0.25">
      <c r="A9092" t="s">
        <v>4209</v>
      </c>
      <c r="B9092" t="s">
        <v>4165</v>
      </c>
      <c r="C9092" s="1">
        <v>0.71965277777777781</v>
      </c>
      <c r="D9092">
        <v>680</v>
      </c>
      <c r="E9092" s="2">
        <v>6.1151377314814813E-2</v>
      </c>
      <c r="F9092" s="1">
        <v>6.1145833333333337E-2</v>
      </c>
      <c r="G9092">
        <v>479</v>
      </c>
      <c r="H9092">
        <v>5283.48</v>
      </c>
      <c r="I9092">
        <v>0</v>
      </c>
      <c r="J9092" t="s">
        <v>4166</v>
      </c>
      <c r="K9092" t="s">
        <v>22</v>
      </c>
      <c r="L9092">
        <v>1</v>
      </c>
      <c r="M9092" t="s">
        <v>1661</v>
      </c>
      <c r="N9092" t="s">
        <v>23</v>
      </c>
      <c r="O9092" t="s">
        <v>24</v>
      </c>
      <c r="P9092" t="s">
        <v>28</v>
      </c>
      <c r="R9092" t="s">
        <v>26</v>
      </c>
      <c r="S9092">
        <v>20</v>
      </c>
      <c r="T9092">
        <v>17.100000000000001</v>
      </c>
      <c r="U9092">
        <v>17.3</v>
      </c>
      <c r="V9092">
        <v>2.9</v>
      </c>
      <c r="W9092">
        <v>2.7</v>
      </c>
      <c r="AB9092">
        <f t="shared" si="181"/>
        <v>5101.5099999999993</v>
      </c>
    </row>
    <row r="9093" spans="1:28" x14ac:dyDescent="0.25">
      <c r="A9093" t="s">
        <v>4209</v>
      </c>
      <c r="B9093" t="s">
        <v>4165</v>
      </c>
      <c r="C9093" s="1">
        <v>0.71965277777777781</v>
      </c>
      <c r="D9093">
        <v>680</v>
      </c>
      <c r="E9093" s="2">
        <v>6.1151377314814813E-2</v>
      </c>
      <c r="F9093" s="1">
        <v>6.1145833333333337E-2</v>
      </c>
      <c r="G9093">
        <v>479</v>
      </c>
      <c r="H9093">
        <v>5283.48</v>
      </c>
      <c r="I9093">
        <v>0</v>
      </c>
      <c r="J9093" t="s">
        <v>4166</v>
      </c>
      <c r="K9093" t="s">
        <v>22</v>
      </c>
      <c r="L9093">
        <v>1</v>
      </c>
      <c r="M9093" t="s">
        <v>1661</v>
      </c>
      <c r="N9093" t="s">
        <v>23</v>
      </c>
      <c r="O9093" t="s">
        <v>36</v>
      </c>
      <c r="P9093" t="s">
        <v>28</v>
      </c>
      <c r="R9093" t="s">
        <v>26</v>
      </c>
      <c r="S9093">
        <v>22.4</v>
      </c>
      <c r="T9093">
        <v>17.100000000000001</v>
      </c>
      <c r="U9093">
        <v>17.3</v>
      </c>
      <c r="V9093">
        <v>5.3</v>
      </c>
      <c r="W9093">
        <v>5.0999999999999996</v>
      </c>
      <c r="AB9093">
        <f t="shared" si="181"/>
        <v>5101.5099999999993</v>
      </c>
    </row>
    <row r="9094" spans="1:28" x14ac:dyDescent="0.25">
      <c r="A9094" t="s">
        <v>4209</v>
      </c>
      <c r="B9094" t="s">
        <v>4165</v>
      </c>
      <c r="C9094" s="1">
        <v>0.71965277777777781</v>
      </c>
      <c r="D9094">
        <v>680</v>
      </c>
      <c r="E9094" s="2">
        <v>6.1151377314814813E-2</v>
      </c>
      <c r="F9094" s="1">
        <v>6.1145833333333337E-2</v>
      </c>
      <c r="G9094">
        <v>479</v>
      </c>
      <c r="H9094">
        <v>5283.48</v>
      </c>
      <c r="I9094">
        <v>0</v>
      </c>
      <c r="J9094" t="s">
        <v>4166</v>
      </c>
      <c r="K9094" t="s">
        <v>22</v>
      </c>
      <c r="L9094">
        <v>1</v>
      </c>
      <c r="M9094" t="s">
        <v>1661</v>
      </c>
      <c r="N9094" t="s">
        <v>23</v>
      </c>
      <c r="O9094" t="s">
        <v>42</v>
      </c>
      <c r="P9094" t="s">
        <v>28</v>
      </c>
      <c r="R9094" t="s">
        <v>26</v>
      </c>
      <c r="S9094">
        <v>17.600000000000001</v>
      </c>
      <c r="T9094">
        <v>17.100000000000001</v>
      </c>
      <c r="U9094">
        <v>17.3</v>
      </c>
      <c r="V9094">
        <v>0.5</v>
      </c>
      <c r="W9094">
        <v>0.3</v>
      </c>
      <c r="AB9094">
        <f t="shared" si="181"/>
        <v>5101.5099999999993</v>
      </c>
    </row>
    <row r="9095" spans="1:28" x14ac:dyDescent="0.25">
      <c r="A9095" t="s">
        <v>4210</v>
      </c>
      <c r="B9095" t="s">
        <v>4165</v>
      </c>
      <c r="C9095" s="1">
        <v>0.72173611111111102</v>
      </c>
      <c r="D9095">
        <v>983</v>
      </c>
      <c r="E9095" s="2">
        <v>6.3238217592592585E-2</v>
      </c>
      <c r="F9095" s="1">
        <v>6.322916666666667E-2</v>
      </c>
      <c r="G9095">
        <v>782</v>
      </c>
      <c r="H9095">
        <v>5463.78</v>
      </c>
      <c r="I9095">
        <v>0</v>
      </c>
      <c r="J9095" t="s">
        <v>4166</v>
      </c>
      <c r="K9095" t="s">
        <v>22</v>
      </c>
      <c r="L9095">
        <v>1</v>
      </c>
      <c r="M9095" t="s">
        <v>1661</v>
      </c>
      <c r="N9095" t="s">
        <v>23</v>
      </c>
      <c r="O9095" t="s">
        <v>46</v>
      </c>
      <c r="P9095" t="s">
        <v>28</v>
      </c>
      <c r="R9095" t="s">
        <v>26</v>
      </c>
      <c r="S9095">
        <v>17.3</v>
      </c>
      <c r="T9095">
        <v>17.100000000000001</v>
      </c>
      <c r="U9095">
        <v>17.100000000000001</v>
      </c>
      <c r="V9095">
        <v>0.2</v>
      </c>
      <c r="W9095">
        <v>0.2</v>
      </c>
      <c r="AB9095">
        <f t="shared" si="181"/>
        <v>5281.8099999999995</v>
      </c>
    </row>
    <row r="9096" spans="1:28" x14ac:dyDescent="0.25">
      <c r="A9096" t="s">
        <v>4210</v>
      </c>
      <c r="B9096" t="s">
        <v>4165</v>
      </c>
      <c r="C9096" s="1">
        <v>0.72173611111111102</v>
      </c>
      <c r="D9096">
        <v>983</v>
      </c>
      <c r="E9096" s="2">
        <v>6.3238217592592585E-2</v>
      </c>
      <c r="F9096" s="1">
        <v>6.322916666666667E-2</v>
      </c>
      <c r="G9096">
        <v>782</v>
      </c>
      <c r="H9096">
        <v>5463.78</v>
      </c>
      <c r="I9096">
        <v>0</v>
      </c>
      <c r="J9096" t="s">
        <v>4166</v>
      </c>
      <c r="K9096" t="s">
        <v>22</v>
      </c>
      <c r="L9096">
        <v>1</v>
      </c>
      <c r="M9096" t="s">
        <v>1661</v>
      </c>
      <c r="N9096" t="s">
        <v>23</v>
      </c>
      <c r="O9096" t="s">
        <v>42</v>
      </c>
      <c r="P9096" t="s">
        <v>28</v>
      </c>
      <c r="R9096" t="s">
        <v>26</v>
      </c>
      <c r="S9096">
        <v>17.5</v>
      </c>
      <c r="T9096">
        <v>17.100000000000001</v>
      </c>
      <c r="U9096">
        <v>17.100000000000001</v>
      </c>
      <c r="V9096">
        <v>0.4</v>
      </c>
      <c r="W9096">
        <v>0.4</v>
      </c>
      <c r="AB9096">
        <f t="shared" si="181"/>
        <v>5281.8099999999995</v>
      </c>
    </row>
    <row r="9097" spans="1:28" x14ac:dyDescent="0.25">
      <c r="A9097" t="s">
        <v>4210</v>
      </c>
      <c r="B9097" t="s">
        <v>4165</v>
      </c>
      <c r="C9097" s="1">
        <v>0.72173611111111102</v>
      </c>
      <c r="D9097">
        <v>983</v>
      </c>
      <c r="E9097" s="2">
        <v>6.3238217592592585E-2</v>
      </c>
      <c r="F9097" s="1">
        <v>6.322916666666667E-2</v>
      </c>
      <c r="G9097">
        <v>782</v>
      </c>
      <c r="H9097">
        <v>5463.78</v>
      </c>
      <c r="I9097">
        <v>0</v>
      </c>
      <c r="J9097" t="s">
        <v>4166</v>
      </c>
      <c r="K9097" t="s">
        <v>22</v>
      </c>
      <c r="L9097">
        <v>1</v>
      </c>
      <c r="M9097" t="s">
        <v>1661</v>
      </c>
      <c r="N9097" t="s">
        <v>23</v>
      </c>
      <c r="O9097" t="s">
        <v>36</v>
      </c>
      <c r="P9097" t="s">
        <v>28</v>
      </c>
      <c r="R9097" t="s">
        <v>26</v>
      </c>
      <c r="S9097">
        <v>21.7</v>
      </c>
      <c r="T9097">
        <v>17.100000000000001</v>
      </c>
      <c r="U9097">
        <v>17.100000000000001</v>
      </c>
      <c r="V9097">
        <v>4.5999999999999996</v>
      </c>
      <c r="W9097">
        <v>4.5999999999999996</v>
      </c>
      <c r="AB9097">
        <f t="shared" si="181"/>
        <v>5281.8099999999995</v>
      </c>
    </row>
    <row r="9098" spans="1:28" x14ac:dyDescent="0.25">
      <c r="A9098" t="s">
        <v>4210</v>
      </c>
      <c r="B9098" t="s">
        <v>4165</v>
      </c>
      <c r="C9098" s="1">
        <v>0.72173611111111102</v>
      </c>
      <c r="D9098">
        <v>983</v>
      </c>
      <c r="E9098" s="2">
        <v>6.3238217592592585E-2</v>
      </c>
      <c r="F9098" s="1">
        <v>6.322916666666667E-2</v>
      </c>
      <c r="G9098">
        <v>782</v>
      </c>
      <c r="H9098">
        <v>5463.78</v>
      </c>
      <c r="I9098">
        <v>0</v>
      </c>
      <c r="J9098" t="s">
        <v>4166</v>
      </c>
      <c r="K9098" t="s">
        <v>22</v>
      </c>
      <c r="L9098">
        <v>1</v>
      </c>
      <c r="M9098" t="s">
        <v>1661</v>
      </c>
      <c r="N9098" t="s">
        <v>23</v>
      </c>
      <c r="O9098" t="s">
        <v>31</v>
      </c>
      <c r="P9098" t="s">
        <v>28</v>
      </c>
      <c r="R9098" t="s">
        <v>26</v>
      </c>
      <c r="S9098">
        <v>19</v>
      </c>
      <c r="T9098">
        <v>17.100000000000001</v>
      </c>
      <c r="U9098">
        <v>17.100000000000001</v>
      </c>
      <c r="V9098">
        <v>1.9</v>
      </c>
      <c r="W9098">
        <v>1.9</v>
      </c>
      <c r="AB9098">
        <f t="shared" si="181"/>
        <v>5281.8099999999995</v>
      </c>
    </row>
    <row r="9099" spans="1:28" x14ac:dyDescent="0.25">
      <c r="A9099" t="s">
        <v>4210</v>
      </c>
      <c r="B9099" t="s">
        <v>4165</v>
      </c>
      <c r="C9099" s="1">
        <v>0.72173611111111102</v>
      </c>
      <c r="D9099">
        <v>983</v>
      </c>
      <c r="E9099" s="2">
        <v>6.3238217592592585E-2</v>
      </c>
      <c r="F9099" s="1">
        <v>6.322916666666667E-2</v>
      </c>
      <c r="G9099">
        <v>782</v>
      </c>
      <c r="H9099">
        <v>5463.78</v>
      </c>
      <c r="I9099">
        <v>0</v>
      </c>
      <c r="J9099" t="s">
        <v>4166</v>
      </c>
      <c r="K9099" t="s">
        <v>22</v>
      </c>
      <c r="L9099">
        <v>1</v>
      </c>
      <c r="M9099" t="s">
        <v>1661</v>
      </c>
      <c r="N9099" t="s">
        <v>23</v>
      </c>
      <c r="O9099" t="s">
        <v>24</v>
      </c>
      <c r="P9099" t="s">
        <v>28</v>
      </c>
      <c r="R9099" t="s">
        <v>26</v>
      </c>
      <c r="S9099">
        <v>18.600000000000001</v>
      </c>
      <c r="T9099">
        <v>17.100000000000001</v>
      </c>
      <c r="U9099">
        <v>17.100000000000001</v>
      </c>
      <c r="V9099">
        <v>1.5</v>
      </c>
      <c r="W9099">
        <v>1.5</v>
      </c>
      <c r="AB9099">
        <f t="shared" si="181"/>
        <v>5281.8099999999995</v>
      </c>
    </row>
    <row r="9100" spans="1:28" x14ac:dyDescent="0.25">
      <c r="A9100" t="s">
        <v>4211</v>
      </c>
      <c r="B9100" t="s">
        <v>4165</v>
      </c>
      <c r="C9100" s="1">
        <v>0.72381944444444446</v>
      </c>
      <c r="D9100">
        <v>985</v>
      </c>
      <c r="E9100" s="2">
        <v>6.5321574074074074E-2</v>
      </c>
      <c r="F9100" s="1">
        <v>6.5312499999999996E-2</v>
      </c>
      <c r="G9100">
        <v>784</v>
      </c>
      <c r="H9100">
        <v>5643.78</v>
      </c>
      <c r="I9100">
        <v>0</v>
      </c>
      <c r="J9100" t="s">
        <v>4166</v>
      </c>
      <c r="K9100" t="s">
        <v>22</v>
      </c>
      <c r="L9100">
        <v>1</v>
      </c>
      <c r="M9100" t="s">
        <v>1661</v>
      </c>
      <c r="N9100" t="s">
        <v>23</v>
      </c>
      <c r="O9100" t="s">
        <v>42</v>
      </c>
      <c r="P9100" t="s">
        <v>28</v>
      </c>
      <c r="R9100" t="s">
        <v>26</v>
      </c>
      <c r="S9100">
        <v>17.600000000000001</v>
      </c>
      <c r="T9100">
        <v>17.100000000000001</v>
      </c>
      <c r="U9100">
        <v>17.2</v>
      </c>
      <c r="V9100">
        <v>0.5</v>
      </c>
      <c r="W9100">
        <v>0.4</v>
      </c>
      <c r="AB9100">
        <f t="shared" si="181"/>
        <v>5461.8099999999995</v>
      </c>
    </row>
    <row r="9101" spans="1:28" x14ac:dyDescent="0.25">
      <c r="A9101" t="s">
        <v>4211</v>
      </c>
      <c r="B9101" t="s">
        <v>4165</v>
      </c>
      <c r="C9101" s="1">
        <v>0.72381944444444446</v>
      </c>
      <c r="D9101">
        <v>985</v>
      </c>
      <c r="E9101" s="2">
        <v>6.5321574074074074E-2</v>
      </c>
      <c r="F9101" s="1">
        <v>6.5312499999999996E-2</v>
      </c>
      <c r="G9101">
        <v>784</v>
      </c>
      <c r="H9101">
        <v>5643.78</v>
      </c>
      <c r="I9101">
        <v>0</v>
      </c>
      <c r="J9101" t="s">
        <v>4166</v>
      </c>
      <c r="K9101" t="s">
        <v>22</v>
      </c>
      <c r="L9101">
        <v>1</v>
      </c>
      <c r="M9101" t="s">
        <v>1661</v>
      </c>
      <c r="N9101" t="s">
        <v>23</v>
      </c>
      <c r="O9101" t="s">
        <v>24</v>
      </c>
      <c r="P9101" t="s">
        <v>28</v>
      </c>
      <c r="R9101" t="s">
        <v>26</v>
      </c>
      <c r="S9101">
        <v>17.899999999999999</v>
      </c>
      <c r="T9101">
        <v>17.100000000000001</v>
      </c>
      <c r="U9101">
        <v>17.2</v>
      </c>
      <c r="V9101">
        <v>0.8</v>
      </c>
      <c r="W9101">
        <v>0.7</v>
      </c>
      <c r="AB9101">
        <f t="shared" si="181"/>
        <v>5461.8099999999995</v>
      </c>
    </row>
    <row r="9102" spans="1:28" x14ac:dyDescent="0.25">
      <c r="A9102" t="s">
        <v>4212</v>
      </c>
      <c r="B9102" t="s">
        <v>4165</v>
      </c>
      <c r="C9102" s="1">
        <v>0.72590277777777779</v>
      </c>
      <c r="D9102">
        <v>486</v>
      </c>
      <c r="E9102" s="2">
        <v>6.7399131944444454E-2</v>
      </c>
      <c r="F9102" s="1">
        <v>6.7395833333333335E-2</v>
      </c>
      <c r="G9102">
        <v>285</v>
      </c>
      <c r="H9102">
        <v>5823.29</v>
      </c>
      <c r="I9102">
        <v>0</v>
      </c>
      <c r="J9102" t="s">
        <v>4166</v>
      </c>
      <c r="K9102" t="s">
        <v>22</v>
      </c>
      <c r="L9102">
        <v>1</v>
      </c>
      <c r="M9102" t="s">
        <v>1661</v>
      </c>
      <c r="N9102" t="s">
        <v>23</v>
      </c>
      <c r="O9102" t="s">
        <v>42</v>
      </c>
      <c r="P9102" t="s">
        <v>28</v>
      </c>
      <c r="R9102" t="s">
        <v>26</v>
      </c>
      <c r="S9102">
        <v>17.5</v>
      </c>
      <c r="T9102">
        <v>16.899999999999999</v>
      </c>
      <c r="U9102">
        <v>17</v>
      </c>
      <c r="V9102">
        <v>0.6</v>
      </c>
      <c r="W9102">
        <v>0.5</v>
      </c>
      <c r="AB9102">
        <f t="shared" si="181"/>
        <v>5641.32</v>
      </c>
    </row>
    <row r="9103" spans="1:28" x14ac:dyDescent="0.25">
      <c r="A9103" t="s">
        <v>4213</v>
      </c>
      <c r="B9103" t="s">
        <v>4165</v>
      </c>
      <c r="C9103" s="1">
        <v>0.72799768518518515</v>
      </c>
      <c r="D9103">
        <v>56</v>
      </c>
      <c r="E9103" s="2">
        <v>6.948906249999999E-2</v>
      </c>
      <c r="F9103" s="1">
        <v>6.9479166666666661E-2</v>
      </c>
      <c r="G9103">
        <v>855</v>
      </c>
      <c r="H9103">
        <v>6003.85</v>
      </c>
      <c r="I9103">
        <v>0</v>
      </c>
      <c r="J9103" t="s">
        <v>4166</v>
      </c>
      <c r="K9103" t="s">
        <v>22</v>
      </c>
      <c r="L9103">
        <v>1</v>
      </c>
      <c r="M9103" t="s">
        <v>1661</v>
      </c>
      <c r="N9103" t="s">
        <v>23</v>
      </c>
      <c r="O9103" t="s">
        <v>24</v>
      </c>
      <c r="P9103" t="s">
        <v>28</v>
      </c>
      <c r="R9103" t="s">
        <v>26</v>
      </c>
      <c r="S9103">
        <v>17.899999999999999</v>
      </c>
      <c r="T9103">
        <v>17.2</v>
      </c>
      <c r="U9103">
        <v>17.3</v>
      </c>
      <c r="V9103">
        <v>0.7</v>
      </c>
      <c r="W9103">
        <v>0.6</v>
      </c>
      <c r="AB9103">
        <f t="shared" si="181"/>
        <v>5821.88</v>
      </c>
    </row>
    <row r="9104" spans="1:28" x14ac:dyDescent="0.25">
      <c r="A9104" t="s">
        <v>4213</v>
      </c>
      <c r="B9104" t="s">
        <v>4165</v>
      </c>
      <c r="C9104" s="1">
        <v>0.72799768518518515</v>
      </c>
      <c r="D9104">
        <v>56</v>
      </c>
      <c r="E9104" s="2">
        <v>6.948906249999999E-2</v>
      </c>
      <c r="F9104" s="1">
        <v>6.9479166666666661E-2</v>
      </c>
      <c r="G9104">
        <v>855</v>
      </c>
      <c r="H9104">
        <v>6003.85</v>
      </c>
      <c r="I9104">
        <v>0</v>
      </c>
      <c r="J9104" t="s">
        <v>4166</v>
      </c>
      <c r="K9104" t="s">
        <v>22</v>
      </c>
      <c r="L9104">
        <v>1</v>
      </c>
      <c r="M9104" t="s">
        <v>1661</v>
      </c>
      <c r="N9104" t="s">
        <v>23</v>
      </c>
      <c r="O9104" t="s">
        <v>42</v>
      </c>
      <c r="P9104" t="s">
        <v>28</v>
      </c>
      <c r="R9104" t="s">
        <v>26</v>
      </c>
      <c r="S9104">
        <v>17.600000000000001</v>
      </c>
      <c r="T9104">
        <v>17.2</v>
      </c>
      <c r="U9104">
        <v>17.3</v>
      </c>
      <c r="V9104">
        <v>0.4</v>
      </c>
      <c r="W9104">
        <v>0.3</v>
      </c>
      <c r="AB9104">
        <f t="shared" si="181"/>
        <v>5821.88</v>
      </c>
    </row>
    <row r="9105" spans="1:28" x14ac:dyDescent="0.25">
      <c r="A9105" t="s">
        <v>4214</v>
      </c>
      <c r="B9105" t="s">
        <v>4165</v>
      </c>
      <c r="C9105" s="1">
        <v>0.73006944444444455</v>
      </c>
      <c r="D9105">
        <v>824</v>
      </c>
      <c r="E9105" s="2">
        <v>7.1569710648148155E-2</v>
      </c>
      <c r="F9105" s="1">
        <v>7.1562499999999987E-2</v>
      </c>
      <c r="G9105">
        <v>623</v>
      </c>
      <c r="H9105">
        <v>6183.62</v>
      </c>
      <c r="I9105">
        <v>0</v>
      </c>
      <c r="J9105" t="s">
        <v>4166</v>
      </c>
      <c r="K9105" t="s">
        <v>22</v>
      </c>
      <c r="L9105">
        <v>1</v>
      </c>
      <c r="M9105" t="s">
        <v>1661</v>
      </c>
      <c r="N9105" t="s">
        <v>23</v>
      </c>
      <c r="O9105" t="s">
        <v>42</v>
      </c>
      <c r="P9105" t="s">
        <v>28</v>
      </c>
      <c r="R9105" t="s">
        <v>26</v>
      </c>
      <c r="S9105">
        <v>17.7</v>
      </c>
      <c r="T9105">
        <v>17.100000000000001</v>
      </c>
      <c r="U9105">
        <v>17.2</v>
      </c>
      <c r="V9105">
        <v>0.6</v>
      </c>
      <c r="W9105">
        <v>0.5</v>
      </c>
      <c r="AB9105">
        <f t="shared" si="181"/>
        <v>6001.65</v>
      </c>
    </row>
    <row r="9106" spans="1:28" x14ac:dyDescent="0.25">
      <c r="A9106" t="s">
        <v>4215</v>
      </c>
      <c r="B9106" t="s">
        <v>4165</v>
      </c>
      <c r="C9106" s="1">
        <v>0.73215277777777776</v>
      </c>
      <c r="D9106">
        <v>960</v>
      </c>
      <c r="E9106" s="2">
        <v>7.3654618055555551E-2</v>
      </c>
      <c r="F9106" s="1">
        <v>7.3645833333333341E-2</v>
      </c>
      <c r="G9106">
        <v>759</v>
      </c>
      <c r="H9106">
        <v>6363.76</v>
      </c>
      <c r="I9106">
        <v>0</v>
      </c>
      <c r="J9106" t="s">
        <v>4166</v>
      </c>
      <c r="K9106" t="s">
        <v>22</v>
      </c>
      <c r="L9106">
        <v>1</v>
      </c>
      <c r="M9106" t="s">
        <v>1661</v>
      </c>
      <c r="N9106" t="s">
        <v>23</v>
      </c>
      <c r="O9106" t="s">
        <v>42</v>
      </c>
      <c r="P9106" t="s">
        <v>28</v>
      </c>
      <c r="R9106" t="s">
        <v>26</v>
      </c>
      <c r="S9106">
        <v>17.7</v>
      </c>
      <c r="T9106">
        <v>17.100000000000001</v>
      </c>
      <c r="U9106">
        <v>17.3</v>
      </c>
      <c r="V9106">
        <v>0.6</v>
      </c>
      <c r="W9106">
        <v>0.4</v>
      </c>
      <c r="AB9106">
        <f t="shared" si="181"/>
        <v>6181.79</v>
      </c>
    </row>
    <row r="9107" spans="1:28" x14ac:dyDescent="0.25">
      <c r="A9107" t="s">
        <v>4216</v>
      </c>
      <c r="B9107" t="s">
        <v>4165</v>
      </c>
      <c r="C9107" s="1">
        <v>0.73424768518518524</v>
      </c>
      <c r="D9107">
        <v>263</v>
      </c>
      <c r="E9107" s="2">
        <v>7.5741458333333331E-2</v>
      </c>
      <c r="F9107" s="1">
        <v>7.5740740740740733E-2</v>
      </c>
      <c r="G9107">
        <v>62</v>
      </c>
      <c r="H9107">
        <v>6544.06</v>
      </c>
      <c r="I9107">
        <v>0</v>
      </c>
      <c r="J9107" t="s">
        <v>4166</v>
      </c>
      <c r="K9107" t="s">
        <v>22</v>
      </c>
      <c r="L9107">
        <v>1</v>
      </c>
      <c r="M9107" t="s">
        <v>1661</v>
      </c>
      <c r="N9107" t="s">
        <v>23</v>
      </c>
      <c r="O9107" t="s">
        <v>24</v>
      </c>
      <c r="P9107" t="s">
        <v>28</v>
      </c>
      <c r="R9107" t="s">
        <v>26</v>
      </c>
      <c r="S9107">
        <v>17.600000000000001</v>
      </c>
      <c r="T9107">
        <v>17.2</v>
      </c>
      <c r="U9107">
        <v>17.3</v>
      </c>
      <c r="V9107">
        <v>0.4</v>
      </c>
      <c r="W9107">
        <v>0.3</v>
      </c>
      <c r="AB9107">
        <f t="shared" si="181"/>
        <v>6362.09</v>
      </c>
    </row>
    <row r="9108" spans="1:28" x14ac:dyDescent="0.25">
      <c r="A9108" t="s">
        <v>4216</v>
      </c>
      <c r="B9108" t="s">
        <v>4165</v>
      </c>
      <c r="C9108" s="1">
        <v>0.73424768518518524</v>
      </c>
      <c r="D9108">
        <v>263</v>
      </c>
      <c r="E9108" s="2">
        <v>7.5741458333333331E-2</v>
      </c>
      <c r="F9108" s="1">
        <v>7.5740740740740733E-2</v>
      </c>
      <c r="G9108">
        <v>62</v>
      </c>
      <c r="H9108">
        <v>6544.06</v>
      </c>
      <c r="I9108">
        <v>0</v>
      </c>
      <c r="J9108" t="s">
        <v>4166</v>
      </c>
      <c r="K9108" t="s">
        <v>22</v>
      </c>
      <c r="L9108">
        <v>1</v>
      </c>
      <c r="M9108" t="s">
        <v>1661</v>
      </c>
      <c r="N9108" t="s">
        <v>23</v>
      </c>
      <c r="O9108" t="s">
        <v>42</v>
      </c>
      <c r="P9108" t="s">
        <v>28</v>
      </c>
      <c r="R9108" t="s">
        <v>26</v>
      </c>
      <c r="S9108">
        <v>17.600000000000001</v>
      </c>
      <c r="T9108">
        <v>17.2</v>
      </c>
      <c r="U9108">
        <v>17.3</v>
      </c>
      <c r="V9108">
        <v>0.4</v>
      </c>
      <c r="W9108">
        <v>0.3</v>
      </c>
      <c r="AB9108">
        <f t="shared" si="181"/>
        <v>6362.09</v>
      </c>
    </row>
    <row r="9109" spans="1:28" x14ac:dyDescent="0.25">
      <c r="A9109" t="s">
        <v>4217</v>
      </c>
      <c r="B9109" t="s">
        <v>4165</v>
      </c>
      <c r="C9109" s="1">
        <v>0.73633101851851857</v>
      </c>
      <c r="D9109">
        <v>131</v>
      </c>
      <c r="E9109" s="2">
        <v>7.7823263888888883E-2</v>
      </c>
      <c r="F9109" s="1">
        <v>7.7812499999999993E-2</v>
      </c>
      <c r="G9109">
        <v>930</v>
      </c>
      <c r="H9109">
        <v>6723.93</v>
      </c>
      <c r="I9109">
        <v>0</v>
      </c>
      <c r="J9109" t="s">
        <v>4166</v>
      </c>
      <c r="K9109" t="s">
        <v>22</v>
      </c>
      <c r="L9109">
        <v>1</v>
      </c>
      <c r="M9109" t="s">
        <v>1661</v>
      </c>
      <c r="N9109" t="s">
        <v>23</v>
      </c>
      <c r="O9109" t="s">
        <v>31</v>
      </c>
      <c r="P9109" t="s">
        <v>28</v>
      </c>
      <c r="R9109" t="s">
        <v>26</v>
      </c>
      <c r="S9109">
        <v>22.5</v>
      </c>
      <c r="T9109">
        <v>17.2</v>
      </c>
      <c r="U9109">
        <v>17.2</v>
      </c>
      <c r="V9109">
        <v>5.3</v>
      </c>
      <c r="W9109">
        <v>5.3</v>
      </c>
      <c r="AB9109">
        <f t="shared" si="181"/>
        <v>6541.96</v>
      </c>
    </row>
    <row r="9110" spans="1:28" x14ac:dyDescent="0.25">
      <c r="A9110" t="s">
        <v>4217</v>
      </c>
      <c r="B9110" t="s">
        <v>4165</v>
      </c>
      <c r="C9110" s="1">
        <v>0.73633101851851857</v>
      </c>
      <c r="D9110">
        <v>131</v>
      </c>
      <c r="E9110" s="2">
        <v>7.7823263888888883E-2</v>
      </c>
      <c r="F9110" s="1">
        <v>7.7812499999999993E-2</v>
      </c>
      <c r="G9110">
        <v>930</v>
      </c>
      <c r="H9110">
        <v>6723.93</v>
      </c>
      <c r="I9110">
        <v>0</v>
      </c>
      <c r="J9110" t="s">
        <v>4166</v>
      </c>
      <c r="K9110" t="s">
        <v>22</v>
      </c>
      <c r="L9110">
        <v>1</v>
      </c>
      <c r="M9110" t="s">
        <v>1661</v>
      </c>
      <c r="N9110" t="s">
        <v>23</v>
      </c>
      <c r="O9110" t="s">
        <v>24</v>
      </c>
      <c r="P9110" t="s">
        <v>28</v>
      </c>
      <c r="R9110" t="s">
        <v>26</v>
      </c>
      <c r="S9110">
        <v>23</v>
      </c>
      <c r="T9110">
        <v>17.2</v>
      </c>
      <c r="U9110">
        <v>17.2</v>
      </c>
      <c r="V9110">
        <v>5.8</v>
      </c>
      <c r="W9110">
        <v>5.8</v>
      </c>
      <c r="AB9110">
        <f t="shared" si="181"/>
        <v>6541.96</v>
      </c>
    </row>
    <row r="9111" spans="1:28" x14ac:dyDescent="0.25">
      <c r="A9111" t="s">
        <v>4217</v>
      </c>
      <c r="B9111" t="s">
        <v>4165</v>
      </c>
      <c r="C9111" s="1">
        <v>0.73633101851851857</v>
      </c>
      <c r="D9111">
        <v>131</v>
      </c>
      <c r="E9111" s="2">
        <v>7.7823263888888883E-2</v>
      </c>
      <c r="F9111" s="1">
        <v>7.7812499999999993E-2</v>
      </c>
      <c r="G9111">
        <v>930</v>
      </c>
      <c r="H9111">
        <v>6723.93</v>
      </c>
      <c r="I9111">
        <v>0</v>
      </c>
      <c r="J9111" t="s">
        <v>4166</v>
      </c>
      <c r="K9111" t="s">
        <v>22</v>
      </c>
      <c r="L9111">
        <v>1</v>
      </c>
      <c r="M9111" t="s">
        <v>1661</v>
      </c>
      <c r="N9111" t="s">
        <v>23</v>
      </c>
      <c r="O9111" t="s">
        <v>42</v>
      </c>
      <c r="P9111" t="s">
        <v>28</v>
      </c>
      <c r="R9111" t="s">
        <v>26</v>
      </c>
      <c r="S9111">
        <v>17.600000000000001</v>
      </c>
      <c r="T9111">
        <v>17.2</v>
      </c>
      <c r="U9111">
        <v>17.2</v>
      </c>
      <c r="V9111">
        <v>0.4</v>
      </c>
      <c r="W9111">
        <v>0.4</v>
      </c>
      <c r="AB9111">
        <f t="shared" si="181"/>
        <v>6541.96</v>
      </c>
    </row>
    <row r="9112" spans="1:28" x14ac:dyDescent="0.25">
      <c r="A9112" t="s">
        <v>4218</v>
      </c>
      <c r="B9112" t="s">
        <v>4165</v>
      </c>
      <c r="C9112" s="1">
        <v>0.73841435185185189</v>
      </c>
      <c r="D9112">
        <v>133</v>
      </c>
      <c r="E9112" s="2">
        <v>7.9906620370370371E-2</v>
      </c>
      <c r="F9112" s="1">
        <v>7.9895833333333333E-2</v>
      </c>
      <c r="G9112">
        <v>932</v>
      </c>
      <c r="H9112">
        <v>6903.93</v>
      </c>
      <c r="I9112">
        <v>0</v>
      </c>
      <c r="J9112" t="s">
        <v>4166</v>
      </c>
      <c r="K9112" t="s">
        <v>22</v>
      </c>
      <c r="L9112">
        <v>1</v>
      </c>
      <c r="M9112" t="s">
        <v>1661</v>
      </c>
      <c r="N9112" t="s">
        <v>23</v>
      </c>
      <c r="O9112" t="s">
        <v>24</v>
      </c>
      <c r="P9112" t="s">
        <v>28</v>
      </c>
      <c r="R9112" t="s">
        <v>26</v>
      </c>
      <c r="S9112">
        <v>18</v>
      </c>
      <c r="T9112">
        <v>17</v>
      </c>
      <c r="U9112">
        <v>17.100000000000001</v>
      </c>
      <c r="V9112">
        <v>1</v>
      </c>
      <c r="W9112">
        <v>0.9</v>
      </c>
      <c r="AB9112">
        <f t="shared" si="181"/>
        <v>6721.96</v>
      </c>
    </row>
    <row r="9113" spans="1:28" x14ac:dyDescent="0.25">
      <c r="A9113" t="s">
        <v>4218</v>
      </c>
      <c r="B9113" t="s">
        <v>4165</v>
      </c>
      <c r="C9113" s="1">
        <v>0.73841435185185189</v>
      </c>
      <c r="D9113">
        <v>133</v>
      </c>
      <c r="E9113" s="2">
        <v>7.9906620370370371E-2</v>
      </c>
      <c r="F9113" s="1">
        <v>7.9895833333333333E-2</v>
      </c>
      <c r="G9113">
        <v>932</v>
      </c>
      <c r="H9113">
        <v>6903.93</v>
      </c>
      <c r="I9113">
        <v>0</v>
      </c>
      <c r="J9113" t="s">
        <v>4166</v>
      </c>
      <c r="K9113" t="s">
        <v>22</v>
      </c>
      <c r="L9113">
        <v>1</v>
      </c>
      <c r="M9113" t="s">
        <v>1661</v>
      </c>
      <c r="N9113" t="s">
        <v>23</v>
      </c>
      <c r="O9113" t="s">
        <v>42</v>
      </c>
      <c r="P9113" t="s">
        <v>28</v>
      </c>
      <c r="R9113" t="s">
        <v>26</v>
      </c>
      <c r="S9113">
        <v>17.2</v>
      </c>
      <c r="T9113">
        <v>17</v>
      </c>
      <c r="U9113">
        <v>17.100000000000001</v>
      </c>
      <c r="V9113">
        <v>0.2</v>
      </c>
      <c r="W9113">
        <v>0.1</v>
      </c>
      <c r="AB9113">
        <f t="shared" si="181"/>
        <v>6721.96</v>
      </c>
    </row>
    <row r="9114" spans="1:28" x14ac:dyDescent="0.25">
      <c r="A9114" t="s">
        <v>4218</v>
      </c>
      <c r="B9114" t="s">
        <v>4165</v>
      </c>
      <c r="C9114" s="1">
        <v>0.73841435185185189</v>
      </c>
      <c r="D9114">
        <v>133</v>
      </c>
      <c r="E9114" s="2">
        <v>7.9906620370370371E-2</v>
      </c>
      <c r="F9114" s="1">
        <v>7.9895833333333333E-2</v>
      </c>
      <c r="G9114">
        <v>932</v>
      </c>
      <c r="H9114">
        <v>6903.93</v>
      </c>
      <c r="I9114">
        <v>0</v>
      </c>
      <c r="J9114" t="s">
        <v>4166</v>
      </c>
      <c r="K9114" t="s">
        <v>22</v>
      </c>
      <c r="L9114">
        <v>1</v>
      </c>
      <c r="M9114" t="s">
        <v>1661</v>
      </c>
      <c r="N9114" t="s">
        <v>23</v>
      </c>
      <c r="O9114" t="s">
        <v>36</v>
      </c>
      <c r="P9114" t="s">
        <v>28</v>
      </c>
      <c r="R9114" t="s">
        <v>26</v>
      </c>
      <c r="S9114">
        <v>21.2</v>
      </c>
      <c r="T9114">
        <v>17</v>
      </c>
      <c r="U9114">
        <v>17.100000000000001</v>
      </c>
      <c r="V9114">
        <v>4.2</v>
      </c>
      <c r="W9114">
        <v>4.0999999999999996</v>
      </c>
      <c r="AB9114">
        <f t="shared" si="181"/>
        <v>6721.96</v>
      </c>
    </row>
    <row r="9115" spans="1:28" x14ac:dyDescent="0.25">
      <c r="A9115" t="s">
        <v>4219</v>
      </c>
      <c r="B9115" t="s">
        <v>4165</v>
      </c>
      <c r="C9115" s="1">
        <v>0.74049768518518511</v>
      </c>
      <c r="D9115">
        <v>69</v>
      </c>
      <c r="E9115" s="2">
        <v>8.1989212962962965E-2</v>
      </c>
      <c r="F9115" s="1">
        <v>8.1979166666666659E-2</v>
      </c>
      <c r="G9115">
        <v>868</v>
      </c>
      <c r="H9115">
        <v>7083.87</v>
      </c>
      <c r="I9115">
        <v>0</v>
      </c>
      <c r="J9115" t="s">
        <v>4166</v>
      </c>
      <c r="K9115" t="s">
        <v>22</v>
      </c>
      <c r="L9115">
        <v>1</v>
      </c>
      <c r="M9115" t="s">
        <v>1661</v>
      </c>
      <c r="N9115" t="s">
        <v>23</v>
      </c>
      <c r="O9115" t="s">
        <v>42</v>
      </c>
      <c r="P9115" t="s">
        <v>28</v>
      </c>
      <c r="R9115" t="s">
        <v>26</v>
      </c>
      <c r="S9115">
        <v>17.5</v>
      </c>
      <c r="T9115">
        <v>17.100000000000001</v>
      </c>
      <c r="U9115">
        <v>17.2</v>
      </c>
      <c r="V9115">
        <v>0.4</v>
      </c>
      <c r="W9115">
        <v>0.3</v>
      </c>
      <c r="AB9115">
        <f t="shared" si="181"/>
        <v>6901.9</v>
      </c>
    </row>
    <row r="9116" spans="1:28" x14ac:dyDescent="0.25">
      <c r="A9116" t="s">
        <v>4219</v>
      </c>
      <c r="B9116" t="s">
        <v>4165</v>
      </c>
      <c r="C9116" s="1">
        <v>0.74049768518518511</v>
      </c>
      <c r="D9116">
        <v>69</v>
      </c>
      <c r="E9116" s="2">
        <v>8.1989212962962965E-2</v>
      </c>
      <c r="F9116" s="1">
        <v>8.1979166666666659E-2</v>
      </c>
      <c r="G9116">
        <v>868</v>
      </c>
      <c r="H9116">
        <v>7083.87</v>
      </c>
      <c r="I9116">
        <v>0</v>
      </c>
      <c r="J9116" t="s">
        <v>4166</v>
      </c>
      <c r="K9116" t="s">
        <v>22</v>
      </c>
      <c r="L9116">
        <v>1</v>
      </c>
      <c r="M9116" t="s">
        <v>1661</v>
      </c>
      <c r="N9116" t="s">
        <v>23</v>
      </c>
      <c r="O9116" t="s">
        <v>24</v>
      </c>
      <c r="P9116" t="s">
        <v>28</v>
      </c>
      <c r="R9116" t="s">
        <v>26</v>
      </c>
      <c r="S9116">
        <v>18</v>
      </c>
      <c r="T9116">
        <v>17.100000000000001</v>
      </c>
      <c r="U9116">
        <v>17.2</v>
      </c>
      <c r="V9116">
        <v>0.9</v>
      </c>
      <c r="W9116">
        <v>0.8</v>
      </c>
      <c r="AB9116">
        <f t="shared" si="181"/>
        <v>6901.9</v>
      </c>
    </row>
    <row r="9117" spans="1:28" x14ac:dyDescent="0.25">
      <c r="A9117" t="s">
        <v>4219</v>
      </c>
      <c r="B9117" t="s">
        <v>4165</v>
      </c>
      <c r="C9117" s="1">
        <v>0.74049768518518511</v>
      </c>
      <c r="D9117">
        <v>69</v>
      </c>
      <c r="E9117" s="2">
        <v>8.1989212962962965E-2</v>
      </c>
      <c r="F9117" s="1">
        <v>8.1979166666666659E-2</v>
      </c>
      <c r="G9117">
        <v>868</v>
      </c>
      <c r="H9117">
        <v>7083.87</v>
      </c>
      <c r="I9117">
        <v>0</v>
      </c>
      <c r="J9117" t="s">
        <v>4166</v>
      </c>
      <c r="K9117" t="s">
        <v>22</v>
      </c>
      <c r="L9117">
        <v>1</v>
      </c>
      <c r="M9117" t="s">
        <v>1661</v>
      </c>
      <c r="N9117" t="s">
        <v>23</v>
      </c>
      <c r="O9117" t="s">
        <v>31</v>
      </c>
      <c r="P9117" t="s">
        <v>28</v>
      </c>
      <c r="R9117" t="s">
        <v>26</v>
      </c>
      <c r="S9117">
        <v>21.4</v>
      </c>
      <c r="T9117">
        <v>17.100000000000001</v>
      </c>
      <c r="U9117">
        <v>17.2</v>
      </c>
      <c r="V9117">
        <v>4.3</v>
      </c>
      <c r="W9117">
        <v>4.2</v>
      </c>
      <c r="AB9117">
        <f t="shared" si="181"/>
        <v>6901.9</v>
      </c>
    </row>
    <row r="9118" spans="1:28" x14ac:dyDescent="0.25">
      <c r="A9118" t="s">
        <v>4219</v>
      </c>
      <c r="B9118" t="s">
        <v>4165</v>
      </c>
      <c r="C9118" s="1">
        <v>0.74049768518518511</v>
      </c>
      <c r="D9118">
        <v>69</v>
      </c>
      <c r="E9118" s="2">
        <v>8.1989212962962965E-2</v>
      </c>
      <c r="F9118" s="1">
        <v>8.1979166666666659E-2</v>
      </c>
      <c r="G9118">
        <v>868</v>
      </c>
      <c r="H9118">
        <v>7083.87</v>
      </c>
      <c r="I9118">
        <v>0</v>
      </c>
      <c r="J9118" t="s">
        <v>4166</v>
      </c>
      <c r="K9118" t="s">
        <v>22</v>
      </c>
      <c r="L9118">
        <v>1</v>
      </c>
      <c r="M9118" t="s">
        <v>1661</v>
      </c>
      <c r="N9118" t="s">
        <v>23</v>
      </c>
      <c r="O9118" t="s">
        <v>36</v>
      </c>
      <c r="P9118" t="s">
        <v>28</v>
      </c>
      <c r="R9118" t="s">
        <v>26</v>
      </c>
      <c r="S9118">
        <v>20.7</v>
      </c>
      <c r="T9118">
        <v>17.100000000000001</v>
      </c>
      <c r="U9118">
        <v>17.2</v>
      </c>
      <c r="V9118">
        <v>3.6</v>
      </c>
      <c r="W9118">
        <v>3.5</v>
      </c>
      <c r="AB9118">
        <f t="shared" si="181"/>
        <v>6901.9</v>
      </c>
    </row>
    <row r="9119" spans="1:28" x14ac:dyDescent="0.25">
      <c r="A9119" t="s">
        <v>4220</v>
      </c>
      <c r="B9119" t="s">
        <v>4165</v>
      </c>
      <c r="C9119" s="1">
        <v>0.74258101851851854</v>
      </c>
      <c r="D9119">
        <v>238</v>
      </c>
      <c r="E9119" s="2">
        <v>8.4074502314814822E-2</v>
      </c>
      <c r="F9119" s="1">
        <v>8.4074074074074079E-2</v>
      </c>
      <c r="G9119">
        <v>37</v>
      </c>
      <c r="H9119">
        <v>7264.04</v>
      </c>
      <c r="I9119">
        <v>0</v>
      </c>
      <c r="J9119" t="s">
        <v>4166</v>
      </c>
      <c r="K9119" t="s">
        <v>22</v>
      </c>
      <c r="L9119">
        <v>1</v>
      </c>
      <c r="M9119" t="s">
        <v>1661</v>
      </c>
      <c r="N9119" t="s">
        <v>23</v>
      </c>
      <c r="O9119" t="s">
        <v>31</v>
      </c>
      <c r="P9119" t="s">
        <v>28</v>
      </c>
      <c r="R9119" t="s">
        <v>26</v>
      </c>
      <c r="S9119">
        <v>20.5</v>
      </c>
      <c r="T9119">
        <v>17.100000000000001</v>
      </c>
      <c r="U9119">
        <v>17.100000000000001</v>
      </c>
      <c r="V9119">
        <v>3.4</v>
      </c>
      <c r="W9119">
        <v>3.4</v>
      </c>
      <c r="AB9119">
        <f t="shared" ref="AB9119:AB9132" si="182">H9119-181.97</f>
        <v>7082.07</v>
      </c>
    </row>
    <row r="9120" spans="1:28" x14ac:dyDescent="0.25">
      <c r="A9120" t="s">
        <v>4220</v>
      </c>
      <c r="B9120" t="s">
        <v>4165</v>
      </c>
      <c r="C9120" s="1">
        <v>0.74258101851851854</v>
      </c>
      <c r="D9120">
        <v>238</v>
      </c>
      <c r="E9120" s="2">
        <v>8.4074502314814822E-2</v>
      </c>
      <c r="F9120" s="1">
        <v>8.4074074074074079E-2</v>
      </c>
      <c r="G9120">
        <v>37</v>
      </c>
      <c r="H9120">
        <v>7264.04</v>
      </c>
      <c r="I9120">
        <v>0</v>
      </c>
      <c r="J9120" t="s">
        <v>4166</v>
      </c>
      <c r="K9120" t="s">
        <v>22</v>
      </c>
      <c r="L9120">
        <v>1</v>
      </c>
      <c r="M9120" t="s">
        <v>1661</v>
      </c>
      <c r="N9120" t="s">
        <v>23</v>
      </c>
      <c r="O9120" t="s">
        <v>24</v>
      </c>
      <c r="P9120" t="s">
        <v>28</v>
      </c>
      <c r="R9120" t="s">
        <v>26</v>
      </c>
      <c r="S9120">
        <v>19.100000000000001</v>
      </c>
      <c r="T9120">
        <v>17.100000000000001</v>
      </c>
      <c r="U9120">
        <v>17.100000000000001</v>
      </c>
      <c r="V9120">
        <v>2</v>
      </c>
      <c r="W9120">
        <v>2</v>
      </c>
      <c r="AB9120">
        <f t="shared" si="182"/>
        <v>7082.07</v>
      </c>
    </row>
    <row r="9121" spans="1:28" x14ac:dyDescent="0.25">
      <c r="A9121" t="s">
        <v>4220</v>
      </c>
      <c r="B9121" t="s">
        <v>4165</v>
      </c>
      <c r="C9121" s="1">
        <v>0.74258101851851854</v>
      </c>
      <c r="D9121">
        <v>238</v>
      </c>
      <c r="E9121" s="2">
        <v>8.4074502314814822E-2</v>
      </c>
      <c r="F9121" s="1">
        <v>8.4074074074074079E-2</v>
      </c>
      <c r="G9121">
        <v>37</v>
      </c>
      <c r="H9121">
        <v>7264.04</v>
      </c>
      <c r="I9121">
        <v>0</v>
      </c>
      <c r="J9121" t="s">
        <v>4166</v>
      </c>
      <c r="K9121" t="s">
        <v>22</v>
      </c>
      <c r="L9121">
        <v>1</v>
      </c>
      <c r="M9121" t="s">
        <v>1661</v>
      </c>
      <c r="N9121" t="s">
        <v>23</v>
      </c>
      <c r="O9121" t="s">
        <v>36</v>
      </c>
      <c r="P9121" t="s">
        <v>28</v>
      </c>
      <c r="R9121" t="s">
        <v>26</v>
      </c>
      <c r="S9121">
        <v>21.6</v>
      </c>
      <c r="T9121">
        <v>17.100000000000001</v>
      </c>
      <c r="U9121">
        <v>17.100000000000001</v>
      </c>
      <c r="V9121">
        <v>4.5</v>
      </c>
      <c r="W9121">
        <v>4.5</v>
      </c>
      <c r="AB9121">
        <f t="shared" si="182"/>
        <v>7082.07</v>
      </c>
    </row>
    <row r="9122" spans="1:28" x14ac:dyDescent="0.25">
      <c r="A9122" t="s">
        <v>4221</v>
      </c>
      <c r="B9122" t="s">
        <v>4165</v>
      </c>
      <c r="C9122" s="1">
        <v>0.74466435185185187</v>
      </c>
      <c r="D9122">
        <v>6</v>
      </c>
      <c r="E9122" s="2">
        <v>8.6155150462962959E-2</v>
      </c>
      <c r="F9122" s="1">
        <v>8.6145833333333324E-2</v>
      </c>
      <c r="G9122">
        <v>805</v>
      </c>
      <c r="H9122">
        <v>7443.81</v>
      </c>
      <c r="I9122">
        <v>0</v>
      </c>
      <c r="J9122" t="s">
        <v>4166</v>
      </c>
      <c r="K9122" t="s">
        <v>22</v>
      </c>
      <c r="L9122">
        <v>1</v>
      </c>
      <c r="M9122" t="s">
        <v>1661</v>
      </c>
      <c r="N9122" t="s">
        <v>23</v>
      </c>
      <c r="O9122" t="s">
        <v>42</v>
      </c>
      <c r="P9122" t="s">
        <v>28</v>
      </c>
      <c r="R9122" t="s">
        <v>26</v>
      </c>
      <c r="S9122">
        <v>17.5</v>
      </c>
      <c r="T9122">
        <v>17.100000000000001</v>
      </c>
      <c r="U9122">
        <v>17.2</v>
      </c>
      <c r="V9122">
        <v>0.4</v>
      </c>
      <c r="W9122">
        <v>0.3</v>
      </c>
      <c r="AB9122">
        <f t="shared" si="182"/>
        <v>7261.84</v>
      </c>
    </row>
    <row r="9123" spans="1:28" x14ac:dyDescent="0.25">
      <c r="A9123" t="s">
        <v>4221</v>
      </c>
      <c r="B9123" t="s">
        <v>4165</v>
      </c>
      <c r="C9123" s="1">
        <v>0.74466435185185187</v>
      </c>
      <c r="D9123">
        <v>6</v>
      </c>
      <c r="E9123" s="2">
        <v>8.6155150462962959E-2</v>
      </c>
      <c r="F9123" s="1">
        <v>8.6145833333333324E-2</v>
      </c>
      <c r="G9123">
        <v>805</v>
      </c>
      <c r="H9123">
        <v>7443.81</v>
      </c>
      <c r="I9123">
        <v>0</v>
      </c>
      <c r="J9123" t="s">
        <v>4166</v>
      </c>
      <c r="K9123" t="s">
        <v>22</v>
      </c>
      <c r="L9123">
        <v>1</v>
      </c>
      <c r="M9123" t="s">
        <v>1661</v>
      </c>
      <c r="N9123" t="s">
        <v>23</v>
      </c>
      <c r="O9123" t="s">
        <v>31</v>
      </c>
      <c r="P9123" t="s">
        <v>28</v>
      </c>
      <c r="R9123" t="s">
        <v>26</v>
      </c>
      <c r="S9123">
        <v>19.899999999999999</v>
      </c>
      <c r="T9123">
        <v>17.100000000000001</v>
      </c>
      <c r="U9123">
        <v>17.2</v>
      </c>
      <c r="V9123">
        <v>2.8</v>
      </c>
      <c r="W9123">
        <v>2.7</v>
      </c>
      <c r="AB9123">
        <f t="shared" si="182"/>
        <v>7261.84</v>
      </c>
    </row>
    <row r="9124" spans="1:28" x14ac:dyDescent="0.25">
      <c r="A9124" t="s">
        <v>4221</v>
      </c>
      <c r="B9124" t="s">
        <v>4165</v>
      </c>
      <c r="C9124" s="1">
        <v>0.74466435185185187</v>
      </c>
      <c r="D9124">
        <v>6</v>
      </c>
      <c r="E9124" s="2">
        <v>8.6155150462962959E-2</v>
      </c>
      <c r="F9124" s="1">
        <v>8.6145833333333324E-2</v>
      </c>
      <c r="G9124">
        <v>805</v>
      </c>
      <c r="H9124">
        <v>7443.81</v>
      </c>
      <c r="I9124">
        <v>0</v>
      </c>
      <c r="J9124" t="s">
        <v>4166</v>
      </c>
      <c r="K9124" t="s">
        <v>22</v>
      </c>
      <c r="L9124">
        <v>1</v>
      </c>
      <c r="M9124" t="s">
        <v>1661</v>
      </c>
      <c r="N9124" t="s">
        <v>23</v>
      </c>
      <c r="O9124" t="s">
        <v>36</v>
      </c>
      <c r="P9124" t="s">
        <v>28</v>
      </c>
      <c r="R9124" t="s">
        <v>26</v>
      </c>
      <c r="S9124">
        <v>21.4</v>
      </c>
      <c r="T9124">
        <v>17.100000000000001</v>
      </c>
      <c r="U9124">
        <v>17.2</v>
      </c>
      <c r="V9124">
        <v>4.3</v>
      </c>
      <c r="W9124">
        <v>4.2</v>
      </c>
      <c r="AB9124">
        <f t="shared" si="182"/>
        <v>7261.84</v>
      </c>
    </row>
    <row r="9125" spans="1:28" x14ac:dyDescent="0.25">
      <c r="A9125" t="s">
        <v>4221</v>
      </c>
      <c r="B9125" t="s">
        <v>4165</v>
      </c>
      <c r="C9125" s="1">
        <v>0.74466435185185187</v>
      </c>
      <c r="D9125">
        <v>6</v>
      </c>
      <c r="E9125" s="2">
        <v>8.6155150462962959E-2</v>
      </c>
      <c r="F9125" s="1">
        <v>8.6145833333333324E-2</v>
      </c>
      <c r="G9125">
        <v>805</v>
      </c>
      <c r="H9125">
        <v>7443.81</v>
      </c>
      <c r="I9125">
        <v>0</v>
      </c>
      <c r="J9125" t="s">
        <v>4166</v>
      </c>
      <c r="K9125" t="s">
        <v>22</v>
      </c>
      <c r="L9125">
        <v>1</v>
      </c>
      <c r="M9125" t="s">
        <v>1661</v>
      </c>
      <c r="N9125" t="s">
        <v>23</v>
      </c>
      <c r="O9125" t="s">
        <v>24</v>
      </c>
      <c r="P9125" t="s">
        <v>28</v>
      </c>
      <c r="R9125" t="s">
        <v>26</v>
      </c>
      <c r="S9125">
        <v>19.2</v>
      </c>
      <c r="T9125">
        <v>17.100000000000001</v>
      </c>
      <c r="U9125">
        <v>17.2</v>
      </c>
      <c r="V9125">
        <v>2.1</v>
      </c>
      <c r="W9125">
        <v>2</v>
      </c>
      <c r="AB9125">
        <f t="shared" si="182"/>
        <v>7261.84</v>
      </c>
    </row>
    <row r="9126" spans="1:28" x14ac:dyDescent="0.25">
      <c r="A9126" t="s">
        <v>4222</v>
      </c>
      <c r="B9126" t="s">
        <v>4165</v>
      </c>
      <c r="C9126" s="1">
        <v>0.74674768518518519</v>
      </c>
      <c r="D9126">
        <v>142</v>
      </c>
      <c r="E9126" s="2">
        <v>8.824005787037037E-2</v>
      </c>
      <c r="F9126" s="1">
        <v>8.8229166666666678E-2</v>
      </c>
      <c r="G9126">
        <v>941</v>
      </c>
      <c r="H9126">
        <v>7623.94</v>
      </c>
      <c r="I9126">
        <v>0</v>
      </c>
      <c r="J9126" t="s">
        <v>4166</v>
      </c>
      <c r="K9126" t="s">
        <v>22</v>
      </c>
      <c r="L9126">
        <v>1</v>
      </c>
      <c r="M9126" t="s">
        <v>1661</v>
      </c>
      <c r="N9126" t="s">
        <v>23</v>
      </c>
      <c r="O9126" t="s">
        <v>42</v>
      </c>
      <c r="P9126" t="s">
        <v>28</v>
      </c>
      <c r="R9126" t="s">
        <v>26</v>
      </c>
      <c r="S9126">
        <v>17.600000000000001</v>
      </c>
      <c r="T9126">
        <v>17.2</v>
      </c>
      <c r="U9126">
        <v>17.2</v>
      </c>
      <c r="V9126">
        <v>0.4</v>
      </c>
      <c r="W9126">
        <v>0.4</v>
      </c>
      <c r="AB9126">
        <f t="shared" si="182"/>
        <v>7441.9699999999993</v>
      </c>
    </row>
    <row r="9127" spans="1:28" x14ac:dyDescent="0.25">
      <c r="A9127" t="s">
        <v>4222</v>
      </c>
      <c r="B9127" t="s">
        <v>4165</v>
      </c>
      <c r="C9127" s="1">
        <v>0.74674768518518519</v>
      </c>
      <c r="D9127">
        <v>142</v>
      </c>
      <c r="E9127" s="2">
        <v>8.824005787037037E-2</v>
      </c>
      <c r="F9127" s="1">
        <v>8.8229166666666678E-2</v>
      </c>
      <c r="G9127">
        <v>941</v>
      </c>
      <c r="H9127">
        <v>7623.94</v>
      </c>
      <c r="I9127">
        <v>0</v>
      </c>
      <c r="J9127" t="s">
        <v>4166</v>
      </c>
      <c r="K9127" t="s">
        <v>22</v>
      </c>
      <c r="L9127">
        <v>1</v>
      </c>
      <c r="M9127" t="s">
        <v>1661</v>
      </c>
      <c r="N9127" t="s">
        <v>23</v>
      </c>
      <c r="O9127" t="s">
        <v>31</v>
      </c>
      <c r="P9127" t="s">
        <v>28</v>
      </c>
      <c r="R9127" t="s">
        <v>26</v>
      </c>
      <c r="S9127">
        <v>21.3</v>
      </c>
      <c r="T9127">
        <v>17.2</v>
      </c>
      <c r="U9127">
        <v>17.2</v>
      </c>
      <c r="V9127">
        <v>4.0999999999999996</v>
      </c>
      <c r="W9127">
        <v>4.0999999999999996</v>
      </c>
      <c r="AB9127">
        <f t="shared" si="182"/>
        <v>7441.9699999999993</v>
      </c>
    </row>
    <row r="9128" spans="1:28" x14ac:dyDescent="0.25">
      <c r="A9128" t="s">
        <v>4222</v>
      </c>
      <c r="B9128" t="s">
        <v>4165</v>
      </c>
      <c r="C9128" s="1">
        <v>0.74674768518518519</v>
      </c>
      <c r="D9128">
        <v>142</v>
      </c>
      <c r="E9128" s="2">
        <v>8.824005787037037E-2</v>
      </c>
      <c r="F9128" s="1">
        <v>8.8229166666666678E-2</v>
      </c>
      <c r="G9128">
        <v>941</v>
      </c>
      <c r="H9128">
        <v>7623.94</v>
      </c>
      <c r="I9128">
        <v>0</v>
      </c>
      <c r="J9128" t="s">
        <v>4166</v>
      </c>
      <c r="K9128" t="s">
        <v>22</v>
      </c>
      <c r="L9128">
        <v>1</v>
      </c>
      <c r="M9128" t="s">
        <v>1661</v>
      </c>
      <c r="N9128" t="s">
        <v>23</v>
      </c>
      <c r="O9128" t="s">
        <v>24</v>
      </c>
      <c r="P9128" t="s">
        <v>28</v>
      </c>
      <c r="R9128" t="s">
        <v>26</v>
      </c>
      <c r="S9128">
        <v>19.7</v>
      </c>
      <c r="T9128">
        <v>17.2</v>
      </c>
      <c r="U9128">
        <v>17.2</v>
      </c>
      <c r="V9128">
        <v>2.5</v>
      </c>
      <c r="W9128">
        <v>2.5</v>
      </c>
      <c r="AB9128">
        <f t="shared" si="182"/>
        <v>7441.9699999999993</v>
      </c>
    </row>
    <row r="9129" spans="1:28" x14ac:dyDescent="0.25">
      <c r="A9129" t="s">
        <v>4223</v>
      </c>
      <c r="B9129" t="s">
        <v>4165</v>
      </c>
      <c r="C9129" s="1">
        <v>0.74881944444444448</v>
      </c>
      <c r="D9129">
        <v>9</v>
      </c>
      <c r="E9129" s="2">
        <v>9.0310277777777781E-2</v>
      </c>
      <c r="F9129" s="1">
        <v>9.0300925925925923E-2</v>
      </c>
      <c r="G9129">
        <v>808</v>
      </c>
      <c r="H9129">
        <v>7802.81</v>
      </c>
      <c r="I9129">
        <v>0</v>
      </c>
      <c r="J9129" t="s">
        <v>4166</v>
      </c>
      <c r="K9129" t="s">
        <v>22</v>
      </c>
      <c r="L9129">
        <v>1</v>
      </c>
      <c r="M9129" t="s">
        <v>1661</v>
      </c>
      <c r="N9129" t="s">
        <v>23</v>
      </c>
      <c r="O9129" t="s">
        <v>31</v>
      </c>
      <c r="P9129" t="s">
        <v>28</v>
      </c>
      <c r="R9129" t="s">
        <v>26</v>
      </c>
      <c r="S9129">
        <v>21.5</v>
      </c>
      <c r="T9129">
        <v>17.100000000000001</v>
      </c>
      <c r="U9129">
        <v>17.100000000000001</v>
      </c>
      <c r="V9129">
        <v>4.4000000000000004</v>
      </c>
      <c r="W9129">
        <v>4.4000000000000004</v>
      </c>
      <c r="AB9129">
        <f t="shared" si="182"/>
        <v>7620.84</v>
      </c>
    </row>
    <row r="9130" spans="1:28" x14ac:dyDescent="0.25">
      <c r="A9130" t="s">
        <v>4223</v>
      </c>
      <c r="B9130" t="s">
        <v>4165</v>
      </c>
      <c r="C9130" s="1">
        <v>0.74881944444444448</v>
      </c>
      <c r="D9130">
        <v>9</v>
      </c>
      <c r="E9130" s="2">
        <v>9.0310277777777781E-2</v>
      </c>
      <c r="F9130" s="1">
        <v>9.0300925925925923E-2</v>
      </c>
      <c r="G9130">
        <v>808</v>
      </c>
      <c r="H9130">
        <v>7802.81</v>
      </c>
      <c r="I9130">
        <v>0</v>
      </c>
      <c r="J9130" t="s">
        <v>4166</v>
      </c>
      <c r="K9130" t="s">
        <v>22</v>
      </c>
      <c r="L9130">
        <v>1</v>
      </c>
      <c r="M9130" t="s">
        <v>1661</v>
      </c>
      <c r="N9130" t="s">
        <v>23</v>
      </c>
      <c r="O9130" t="s">
        <v>24</v>
      </c>
      <c r="P9130" t="s">
        <v>28</v>
      </c>
      <c r="R9130" t="s">
        <v>26</v>
      </c>
      <c r="S9130">
        <v>18.600000000000001</v>
      </c>
      <c r="T9130">
        <v>17.100000000000001</v>
      </c>
      <c r="U9130">
        <v>17.100000000000001</v>
      </c>
      <c r="V9130">
        <v>1.5</v>
      </c>
      <c r="W9130">
        <v>1.5</v>
      </c>
      <c r="AB9130">
        <f t="shared" si="182"/>
        <v>7620.84</v>
      </c>
    </row>
    <row r="9131" spans="1:28" x14ac:dyDescent="0.25">
      <c r="A9131" t="s">
        <v>4224</v>
      </c>
      <c r="B9131" t="s">
        <v>4165</v>
      </c>
      <c r="C9131" s="1">
        <v>0.74938657407407405</v>
      </c>
      <c r="D9131">
        <v>437</v>
      </c>
      <c r="E9131" s="2">
        <v>9.0882361111111101E-2</v>
      </c>
      <c r="F9131" s="1">
        <v>9.087962962962963E-2</v>
      </c>
      <c r="G9131">
        <v>236</v>
      </c>
      <c r="H9131">
        <v>7852.24</v>
      </c>
      <c r="I9131">
        <v>0</v>
      </c>
      <c r="J9131" t="s">
        <v>4166</v>
      </c>
      <c r="K9131" t="s">
        <v>22</v>
      </c>
      <c r="L9131">
        <v>1</v>
      </c>
      <c r="M9131" t="s">
        <v>1661</v>
      </c>
      <c r="N9131" t="s">
        <v>23</v>
      </c>
      <c r="O9131" t="s">
        <v>78</v>
      </c>
      <c r="P9131" t="s">
        <v>79</v>
      </c>
      <c r="R9131" t="s">
        <v>88</v>
      </c>
      <c r="AB9131">
        <f t="shared" si="182"/>
        <v>7670.2699999999995</v>
      </c>
    </row>
    <row r="9132" spans="1:28" x14ac:dyDescent="0.25">
      <c r="A9132" t="s">
        <v>4224</v>
      </c>
      <c r="B9132" t="s">
        <v>4165</v>
      </c>
      <c r="C9132" s="1">
        <v>0.74938657407407405</v>
      </c>
      <c r="D9132">
        <v>437</v>
      </c>
      <c r="E9132" s="2">
        <v>9.0882361111111101E-2</v>
      </c>
      <c r="F9132" s="1">
        <v>9.087962962962963E-2</v>
      </c>
      <c r="G9132">
        <v>236</v>
      </c>
      <c r="H9132">
        <v>7852.24</v>
      </c>
      <c r="I9132">
        <v>0</v>
      </c>
      <c r="J9132" t="s">
        <v>4166</v>
      </c>
      <c r="K9132" t="s">
        <v>22</v>
      </c>
      <c r="L9132">
        <v>1</v>
      </c>
      <c r="M9132" t="s">
        <v>1661</v>
      </c>
      <c r="N9132" t="s">
        <v>23</v>
      </c>
      <c r="O9132" t="s">
        <v>81</v>
      </c>
      <c r="P9132" t="s">
        <v>79</v>
      </c>
      <c r="R9132" t="s">
        <v>88</v>
      </c>
      <c r="AB9132">
        <f t="shared" si="182"/>
        <v>7670.2699999999995</v>
      </c>
    </row>
    <row r="9133" spans="1:28" x14ac:dyDescent="0.25">
      <c r="A9133" t="s">
        <v>4225</v>
      </c>
      <c r="B9133" t="s">
        <v>4226</v>
      </c>
      <c r="C9133" s="1">
        <v>0.67672453703703705</v>
      </c>
      <c r="D9133">
        <v>513</v>
      </c>
      <c r="E9133" s="2">
        <v>0</v>
      </c>
      <c r="F9133" s="1">
        <v>0</v>
      </c>
      <c r="G9133">
        <v>0</v>
      </c>
      <c r="H9133">
        <v>0</v>
      </c>
      <c r="I9133">
        <v>7641.26</v>
      </c>
      <c r="J9133" t="s">
        <v>4227</v>
      </c>
      <c r="K9133" t="s">
        <v>22</v>
      </c>
      <c r="L9133">
        <v>1</v>
      </c>
      <c r="M9133" t="s">
        <v>1661</v>
      </c>
      <c r="N9133" t="s">
        <v>23</v>
      </c>
      <c r="O9133" t="s">
        <v>78</v>
      </c>
      <c r="P9133" t="s">
        <v>79</v>
      </c>
      <c r="R9133" t="s">
        <v>80</v>
      </c>
      <c r="AB9133">
        <f>H9133-277.43</f>
        <v>-277.43</v>
      </c>
    </row>
    <row r="9134" spans="1:28" x14ac:dyDescent="0.25">
      <c r="A9134" t="s">
        <v>4225</v>
      </c>
      <c r="B9134" t="s">
        <v>4226</v>
      </c>
      <c r="C9134" s="1">
        <v>0.67672453703703705</v>
      </c>
      <c r="D9134">
        <v>513</v>
      </c>
      <c r="E9134" s="2">
        <v>0</v>
      </c>
      <c r="F9134" s="1">
        <v>0</v>
      </c>
      <c r="G9134">
        <v>0</v>
      </c>
      <c r="H9134">
        <v>0</v>
      </c>
      <c r="I9134">
        <v>7641.26</v>
      </c>
      <c r="J9134" t="s">
        <v>4227</v>
      </c>
      <c r="K9134" t="s">
        <v>22</v>
      </c>
      <c r="L9134">
        <v>1</v>
      </c>
      <c r="M9134" t="s">
        <v>1661</v>
      </c>
      <c r="N9134" t="s">
        <v>23</v>
      </c>
      <c r="O9134" t="s">
        <v>81</v>
      </c>
      <c r="P9134" t="s">
        <v>79</v>
      </c>
      <c r="R9134" t="s">
        <v>80</v>
      </c>
      <c r="AB9134">
        <f t="shared" ref="AB9134:AB9197" si="183">H9134-277.43</f>
        <v>-277.43</v>
      </c>
    </row>
    <row r="9135" spans="1:28" x14ac:dyDescent="0.25">
      <c r="A9135" t="s">
        <v>4228</v>
      </c>
      <c r="B9135" t="s">
        <v>4226</v>
      </c>
      <c r="C9135" s="1">
        <v>0.68054398148148154</v>
      </c>
      <c r="D9135">
        <v>812</v>
      </c>
      <c r="E9135" s="2">
        <v>3.822905092592593E-3</v>
      </c>
      <c r="F9135" s="1">
        <v>3.8194444444444443E-3</v>
      </c>
      <c r="G9135">
        <v>299</v>
      </c>
      <c r="H9135">
        <v>330.29899999999998</v>
      </c>
      <c r="I9135">
        <v>0</v>
      </c>
      <c r="J9135" t="s">
        <v>4227</v>
      </c>
      <c r="K9135" t="s">
        <v>22</v>
      </c>
      <c r="L9135">
        <v>1</v>
      </c>
      <c r="M9135" t="s">
        <v>1661</v>
      </c>
      <c r="N9135" t="s">
        <v>23</v>
      </c>
      <c r="O9135" t="s">
        <v>42</v>
      </c>
      <c r="P9135" t="s">
        <v>25</v>
      </c>
      <c r="R9135" t="s">
        <v>26</v>
      </c>
      <c r="S9135">
        <v>16.8</v>
      </c>
      <c r="T9135">
        <v>17.100000000000001</v>
      </c>
      <c r="U9135">
        <v>16.899999999999999</v>
      </c>
      <c r="V9135">
        <v>-0.3</v>
      </c>
      <c r="W9135">
        <v>-0.1</v>
      </c>
      <c r="AB9135">
        <f t="shared" si="183"/>
        <v>52.868999999999971</v>
      </c>
    </row>
    <row r="9136" spans="1:28" x14ac:dyDescent="0.25">
      <c r="A9136" t="s">
        <v>4229</v>
      </c>
      <c r="B9136" t="s">
        <v>4226</v>
      </c>
      <c r="C9136" s="1">
        <v>0.68062500000000004</v>
      </c>
      <c r="D9136">
        <v>354</v>
      </c>
      <c r="E9136" s="2">
        <v>3.8986226851851851E-3</v>
      </c>
      <c r="F9136" s="1">
        <v>3.8888888888888883E-3</v>
      </c>
      <c r="G9136">
        <v>841</v>
      </c>
      <c r="H9136">
        <v>336.84100000000001</v>
      </c>
      <c r="I9136">
        <v>0</v>
      </c>
      <c r="J9136" t="s">
        <v>4227</v>
      </c>
      <c r="K9136" t="s">
        <v>22</v>
      </c>
      <c r="L9136">
        <v>1</v>
      </c>
      <c r="M9136" t="s">
        <v>1661</v>
      </c>
      <c r="N9136" t="s">
        <v>23</v>
      </c>
      <c r="O9136" t="s">
        <v>42</v>
      </c>
      <c r="P9136" t="s">
        <v>28</v>
      </c>
      <c r="R9136" t="s">
        <v>26</v>
      </c>
      <c r="S9136">
        <v>16.899999999999999</v>
      </c>
      <c r="T9136">
        <v>17.2</v>
      </c>
      <c r="U9136">
        <v>17</v>
      </c>
      <c r="V9136">
        <v>-0.3</v>
      </c>
      <c r="W9136">
        <v>-0.1</v>
      </c>
      <c r="AB9136">
        <f t="shared" si="183"/>
        <v>59.411000000000001</v>
      </c>
    </row>
    <row r="9137" spans="1:28" x14ac:dyDescent="0.25">
      <c r="A9137" t="s">
        <v>4230</v>
      </c>
      <c r="B9137" t="s">
        <v>4226</v>
      </c>
      <c r="C9137" s="1">
        <v>0.68089120370370371</v>
      </c>
      <c r="D9137">
        <v>184</v>
      </c>
      <c r="E9137" s="2">
        <v>4.1628587962962964E-3</v>
      </c>
      <c r="F9137" s="1">
        <v>4.155092592592593E-3</v>
      </c>
      <c r="G9137">
        <v>671</v>
      </c>
      <c r="H9137">
        <v>359.67099999999999</v>
      </c>
      <c r="I9137">
        <v>0</v>
      </c>
      <c r="J9137" t="s">
        <v>4227</v>
      </c>
      <c r="K9137" t="s">
        <v>22</v>
      </c>
      <c r="L9137">
        <v>1</v>
      </c>
      <c r="M9137" t="s">
        <v>1661</v>
      </c>
      <c r="N9137" t="s">
        <v>23</v>
      </c>
      <c r="O9137" t="s">
        <v>46</v>
      </c>
      <c r="P9137" t="s">
        <v>25</v>
      </c>
      <c r="R9137" t="s">
        <v>26</v>
      </c>
      <c r="S9137">
        <v>17.8</v>
      </c>
      <c r="T9137">
        <v>17.2</v>
      </c>
      <c r="U9137">
        <v>17.100000000000001</v>
      </c>
      <c r="V9137">
        <v>0.6</v>
      </c>
      <c r="W9137">
        <v>0.7</v>
      </c>
      <c r="AB9137">
        <f t="shared" si="183"/>
        <v>82.240999999999985</v>
      </c>
    </row>
    <row r="9138" spans="1:28" x14ac:dyDescent="0.25">
      <c r="A9138" t="s">
        <v>4231</v>
      </c>
      <c r="B9138" t="s">
        <v>4226</v>
      </c>
      <c r="C9138" s="1">
        <v>0.68091435185185178</v>
      </c>
      <c r="D9138">
        <v>220</v>
      </c>
      <c r="E9138" s="2">
        <v>4.1864236111111112E-3</v>
      </c>
      <c r="F9138" s="1">
        <v>4.1782407407407402E-3</v>
      </c>
      <c r="G9138">
        <v>707</v>
      </c>
      <c r="H9138">
        <v>361.70699999999999</v>
      </c>
      <c r="I9138">
        <v>0</v>
      </c>
      <c r="J9138" t="s">
        <v>4227</v>
      </c>
      <c r="K9138" t="s">
        <v>22</v>
      </c>
      <c r="L9138">
        <v>1</v>
      </c>
      <c r="M9138" t="s">
        <v>1661</v>
      </c>
      <c r="N9138" t="s">
        <v>23</v>
      </c>
      <c r="O9138" t="s">
        <v>24</v>
      </c>
      <c r="P9138" t="s">
        <v>25</v>
      </c>
      <c r="R9138" t="s">
        <v>26</v>
      </c>
      <c r="S9138">
        <v>16.899999999999999</v>
      </c>
      <c r="T9138">
        <v>17</v>
      </c>
      <c r="U9138">
        <v>16.899999999999999</v>
      </c>
      <c r="V9138">
        <v>-0.1</v>
      </c>
      <c r="W9138">
        <v>0</v>
      </c>
      <c r="AB9138">
        <f t="shared" si="183"/>
        <v>84.276999999999987</v>
      </c>
    </row>
    <row r="9139" spans="1:28" x14ac:dyDescent="0.25">
      <c r="A9139" t="s">
        <v>4232</v>
      </c>
      <c r="B9139" t="s">
        <v>4226</v>
      </c>
      <c r="C9139" s="1">
        <v>0.68107638888888899</v>
      </c>
      <c r="D9139">
        <v>305</v>
      </c>
      <c r="E9139" s="2">
        <v>4.3494444444444448E-3</v>
      </c>
      <c r="F9139" s="1">
        <v>4.340277777777778E-3</v>
      </c>
      <c r="G9139">
        <v>792</v>
      </c>
      <c r="H9139">
        <v>375.79199999999997</v>
      </c>
      <c r="I9139">
        <v>0</v>
      </c>
      <c r="J9139" t="s">
        <v>4227</v>
      </c>
      <c r="K9139" t="s">
        <v>22</v>
      </c>
      <c r="L9139">
        <v>1</v>
      </c>
      <c r="M9139" t="s">
        <v>1661</v>
      </c>
      <c r="N9139" t="s">
        <v>23</v>
      </c>
      <c r="O9139" t="s">
        <v>24</v>
      </c>
      <c r="P9139" t="s">
        <v>28</v>
      </c>
      <c r="R9139" t="s">
        <v>26</v>
      </c>
      <c r="S9139">
        <v>16.899999999999999</v>
      </c>
      <c r="T9139">
        <v>17.100000000000001</v>
      </c>
      <c r="U9139">
        <v>17</v>
      </c>
      <c r="V9139">
        <v>-0.2</v>
      </c>
      <c r="W9139">
        <v>-0.1</v>
      </c>
      <c r="AB9139">
        <f t="shared" si="183"/>
        <v>98.361999999999966</v>
      </c>
    </row>
    <row r="9140" spans="1:28" x14ac:dyDescent="0.25">
      <c r="A9140" t="s">
        <v>4232</v>
      </c>
      <c r="B9140" t="s">
        <v>4226</v>
      </c>
      <c r="C9140" s="1">
        <v>0.68107638888888899</v>
      </c>
      <c r="D9140">
        <v>305</v>
      </c>
      <c r="E9140" s="2">
        <v>4.3494444444444448E-3</v>
      </c>
      <c r="F9140" s="1">
        <v>4.340277777777778E-3</v>
      </c>
      <c r="G9140">
        <v>792</v>
      </c>
      <c r="H9140">
        <v>375.79199999999997</v>
      </c>
      <c r="I9140">
        <v>0</v>
      </c>
      <c r="J9140" t="s">
        <v>4227</v>
      </c>
      <c r="K9140" t="s">
        <v>22</v>
      </c>
      <c r="L9140">
        <v>1</v>
      </c>
      <c r="M9140" t="s">
        <v>1661</v>
      </c>
      <c r="N9140" t="s">
        <v>23</v>
      </c>
      <c r="O9140" t="s">
        <v>33</v>
      </c>
      <c r="P9140" t="s">
        <v>25</v>
      </c>
      <c r="R9140" t="s">
        <v>26</v>
      </c>
      <c r="S9140">
        <v>17.399999999999999</v>
      </c>
      <c r="T9140">
        <v>17.100000000000001</v>
      </c>
      <c r="U9140">
        <v>17</v>
      </c>
      <c r="V9140">
        <v>0.3</v>
      </c>
      <c r="W9140">
        <v>0.4</v>
      </c>
      <c r="AB9140">
        <f t="shared" si="183"/>
        <v>98.361999999999966</v>
      </c>
    </row>
    <row r="9141" spans="1:28" x14ac:dyDescent="0.25">
      <c r="A9141" t="s">
        <v>4233</v>
      </c>
      <c r="B9141" t="s">
        <v>4226</v>
      </c>
      <c r="C9141" s="1">
        <v>0.68193287037037031</v>
      </c>
      <c r="D9141">
        <v>469</v>
      </c>
      <c r="E9141" s="2">
        <v>5.2078124999999998E-3</v>
      </c>
      <c r="F9141" s="1">
        <v>5.1967592592592595E-3</v>
      </c>
      <c r="G9141">
        <v>955</v>
      </c>
      <c r="H9141">
        <v>449.95499999999998</v>
      </c>
      <c r="I9141">
        <v>0</v>
      </c>
      <c r="J9141" t="s">
        <v>4227</v>
      </c>
      <c r="K9141" t="s">
        <v>22</v>
      </c>
      <c r="L9141">
        <v>1</v>
      </c>
      <c r="M9141" t="s">
        <v>1661</v>
      </c>
      <c r="N9141" t="s">
        <v>23</v>
      </c>
      <c r="O9141" t="s">
        <v>36</v>
      </c>
      <c r="P9141" t="s">
        <v>25</v>
      </c>
      <c r="R9141" t="s">
        <v>26</v>
      </c>
      <c r="S9141">
        <v>17.8</v>
      </c>
      <c r="T9141">
        <v>17.100000000000001</v>
      </c>
      <c r="U9141">
        <v>17</v>
      </c>
      <c r="V9141">
        <v>0.7</v>
      </c>
      <c r="W9141">
        <v>0.8</v>
      </c>
      <c r="AB9141">
        <f t="shared" si="183"/>
        <v>172.52499999999998</v>
      </c>
    </row>
    <row r="9142" spans="1:28" x14ac:dyDescent="0.25">
      <c r="A9142" t="s">
        <v>4234</v>
      </c>
      <c r="B9142" t="s">
        <v>4226</v>
      </c>
      <c r="C9142" s="1">
        <v>0.68215277777777772</v>
      </c>
      <c r="D9142">
        <v>861</v>
      </c>
      <c r="E9142" s="2">
        <v>5.4322569444444435E-3</v>
      </c>
      <c r="F9142" s="1">
        <v>5.4282407407407404E-3</v>
      </c>
      <c r="G9142">
        <v>347</v>
      </c>
      <c r="H9142">
        <v>469.34699999999998</v>
      </c>
      <c r="I9142">
        <v>0</v>
      </c>
      <c r="J9142" t="s">
        <v>4227</v>
      </c>
      <c r="K9142" t="s">
        <v>22</v>
      </c>
      <c r="L9142">
        <v>1</v>
      </c>
      <c r="M9142" t="s">
        <v>1661</v>
      </c>
      <c r="N9142" t="s">
        <v>23</v>
      </c>
      <c r="O9142" t="s">
        <v>36</v>
      </c>
      <c r="P9142" t="s">
        <v>28</v>
      </c>
      <c r="R9142" t="s">
        <v>26</v>
      </c>
      <c r="S9142">
        <v>17.600000000000001</v>
      </c>
      <c r="T9142">
        <v>17.100000000000001</v>
      </c>
      <c r="U9142">
        <v>17</v>
      </c>
      <c r="V9142">
        <v>0.5</v>
      </c>
      <c r="W9142">
        <v>0.6</v>
      </c>
      <c r="AB9142">
        <f t="shared" si="183"/>
        <v>191.91699999999997</v>
      </c>
    </row>
    <row r="9143" spans="1:28" x14ac:dyDescent="0.25">
      <c r="A9143" t="s">
        <v>4235</v>
      </c>
      <c r="B9143" t="s">
        <v>4226</v>
      </c>
      <c r="C9143" s="1">
        <v>0.68270833333333336</v>
      </c>
      <c r="D9143">
        <v>123</v>
      </c>
      <c r="E9143" s="2">
        <v>5.9792708333333338E-3</v>
      </c>
      <c r="F9143" s="1">
        <v>5.9722222222222225E-3</v>
      </c>
      <c r="G9143">
        <v>609</v>
      </c>
      <c r="H9143">
        <v>516.60900000000004</v>
      </c>
      <c r="I9143">
        <v>0</v>
      </c>
      <c r="J9143" t="s">
        <v>4227</v>
      </c>
      <c r="K9143" t="s">
        <v>22</v>
      </c>
      <c r="L9143">
        <v>1</v>
      </c>
      <c r="M9143" t="s">
        <v>1661</v>
      </c>
      <c r="N9143" t="s">
        <v>23</v>
      </c>
      <c r="O9143" t="s">
        <v>42</v>
      </c>
      <c r="P9143" t="s">
        <v>28</v>
      </c>
      <c r="R9143" t="s">
        <v>26</v>
      </c>
      <c r="S9143">
        <v>17.2</v>
      </c>
      <c r="T9143">
        <v>17.100000000000001</v>
      </c>
      <c r="U9143">
        <v>17</v>
      </c>
      <c r="V9143">
        <v>0.1</v>
      </c>
      <c r="W9143">
        <v>0.2</v>
      </c>
      <c r="AB9143">
        <f t="shared" si="183"/>
        <v>239.17900000000003</v>
      </c>
    </row>
    <row r="9144" spans="1:28" x14ac:dyDescent="0.25">
      <c r="A9144" t="s">
        <v>4235</v>
      </c>
      <c r="B9144" t="s">
        <v>4226</v>
      </c>
      <c r="C9144" s="1">
        <v>0.68270833333333336</v>
      </c>
      <c r="D9144">
        <v>123</v>
      </c>
      <c r="E9144" s="2">
        <v>5.9792708333333338E-3</v>
      </c>
      <c r="F9144" s="1">
        <v>5.9722222222222225E-3</v>
      </c>
      <c r="G9144">
        <v>609</v>
      </c>
      <c r="H9144">
        <v>516.60900000000004</v>
      </c>
      <c r="I9144">
        <v>0</v>
      </c>
      <c r="J9144" t="s">
        <v>4227</v>
      </c>
      <c r="K9144" t="s">
        <v>22</v>
      </c>
      <c r="L9144">
        <v>1</v>
      </c>
      <c r="M9144" t="s">
        <v>1661</v>
      </c>
      <c r="N9144" t="s">
        <v>23</v>
      </c>
      <c r="O9144" t="s">
        <v>24</v>
      </c>
      <c r="P9144" t="s">
        <v>28</v>
      </c>
      <c r="R9144" t="s">
        <v>26</v>
      </c>
      <c r="S9144">
        <v>17.3</v>
      </c>
      <c r="T9144">
        <v>17.100000000000001</v>
      </c>
      <c r="U9144">
        <v>17</v>
      </c>
      <c r="V9144">
        <v>0.2</v>
      </c>
      <c r="W9144">
        <v>0.3</v>
      </c>
      <c r="AB9144">
        <f t="shared" si="183"/>
        <v>239.17900000000003</v>
      </c>
    </row>
    <row r="9145" spans="1:28" x14ac:dyDescent="0.25">
      <c r="A9145" t="s">
        <v>4236</v>
      </c>
      <c r="B9145" t="s">
        <v>4226</v>
      </c>
      <c r="C9145" s="1">
        <v>0.68422453703703701</v>
      </c>
      <c r="D9145">
        <v>962</v>
      </c>
      <c r="E9145" s="2">
        <v>7.505185185185185E-3</v>
      </c>
      <c r="F9145" s="1">
        <v>7.5000000000000006E-3</v>
      </c>
      <c r="G9145">
        <v>448</v>
      </c>
      <c r="H9145">
        <v>648.44799999999998</v>
      </c>
      <c r="I9145">
        <v>0</v>
      </c>
      <c r="J9145" t="s">
        <v>4227</v>
      </c>
      <c r="K9145" t="s">
        <v>22</v>
      </c>
      <c r="L9145">
        <v>1</v>
      </c>
      <c r="M9145" t="s">
        <v>1661</v>
      </c>
      <c r="N9145" t="s">
        <v>23</v>
      </c>
      <c r="O9145" t="s">
        <v>31</v>
      </c>
      <c r="P9145" t="s">
        <v>25</v>
      </c>
      <c r="R9145" t="s">
        <v>26</v>
      </c>
      <c r="S9145">
        <v>16.899999999999999</v>
      </c>
      <c r="T9145">
        <v>17.2</v>
      </c>
      <c r="U9145">
        <v>17.100000000000001</v>
      </c>
      <c r="V9145">
        <v>-0.3</v>
      </c>
      <c r="W9145">
        <v>-0.2</v>
      </c>
      <c r="AB9145">
        <f t="shared" si="183"/>
        <v>371.01799999999997</v>
      </c>
    </row>
    <row r="9146" spans="1:28" x14ac:dyDescent="0.25">
      <c r="A9146" t="s">
        <v>4237</v>
      </c>
      <c r="B9146" t="s">
        <v>4226</v>
      </c>
      <c r="C9146" s="1">
        <v>0.68479166666666658</v>
      </c>
      <c r="D9146">
        <v>125</v>
      </c>
      <c r="E9146" s="2">
        <v>8.0626273148148141E-3</v>
      </c>
      <c r="F9146" s="1">
        <v>8.0555555555555554E-3</v>
      </c>
      <c r="G9146">
        <v>611</v>
      </c>
      <c r="H9146">
        <v>696.61099999999999</v>
      </c>
      <c r="I9146">
        <v>0</v>
      </c>
      <c r="J9146" t="s">
        <v>4227</v>
      </c>
      <c r="K9146" t="s">
        <v>22</v>
      </c>
      <c r="L9146">
        <v>1</v>
      </c>
      <c r="M9146" t="s">
        <v>1661</v>
      </c>
      <c r="N9146" t="s">
        <v>23</v>
      </c>
      <c r="O9146" t="s">
        <v>24</v>
      </c>
      <c r="P9146" t="s">
        <v>28</v>
      </c>
      <c r="R9146" t="s">
        <v>26</v>
      </c>
      <c r="S9146">
        <v>17.3</v>
      </c>
      <c r="T9146">
        <v>17.100000000000001</v>
      </c>
      <c r="U9146">
        <v>17</v>
      </c>
      <c r="V9146">
        <v>0.2</v>
      </c>
      <c r="W9146">
        <v>0.3</v>
      </c>
      <c r="AB9146">
        <f t="shared" si="183"/>
        <v>419.18099999999998</v>
      </c>
    </row>
    <row r="9147" spans="1:28" x14ac:dyDescent="0.25">
      <c r="A9147" t="s">
        <v>4237</v>
      </c>
      <c r="B9147" t="s">
        <v>4226</v>
      </c>
      <c r="C9147" s="1">
        <v>0.68479166666666658</v>
      </c>
      <c r="D9147">
        <v>125</v>
      </c>
      <c r="E9147" s="2">
        <v>8.0626273148148141E-3</v>
      </c>
      <c r="F9147" s="1">
        <v>8.0555555555555554E-3</v>
      </c>
      <c r="G9147">
        <v>611</v>
      </c>
      <c r="H9147">
        <v>696.61099999999999</v>
      </c>
      <c r="I9147">
        <v>0</v>
      </c>
      <c r="J9147" t="s">
        <v>4227</v>
      </c>
      <c r="K9147" t="s">
        <v>22</v>
      </c>
      <c r="L9147">
        <v>1</v>
      </c>
      <c r="M9147" t="s">
        <v>1661</v>
      </c>
      <c r="N9147" t="s">
        <v>23</v>
      </c>
      <c r="O9147" t="s">
        <v>42</v>
      </c>
      <c r="P9147" t="s">
        <v>28</v>
      </c>
      <c r="R9147" t="s">
        <v>26</v>
      </c>
      <c r="S9147">
        <v>17.2</v>
      </c>
      <c r="T9147">
        <v>17.100000000000001</v>
      </c>
      <c r="U9147">
        <v>17</v>
      </c>
      <c r="V9147">
        <v>0.1</v>
      </c>
      <c r="W9147">
        <v>0.2</v>
      </c>
      <c r="AB9147">
        <f t="shared" si="183"/>
        <v>419.18099999999998</v>
      </c>
    </row>
    <row r="9148" spans="1:28" x14ac:dyDescent="0.25">
      <c r="A9148" t="s">
        <v>4238</v>
      </c>
      <c r="B9148" t="s">
        <v>4226</v>
      </c>
      <c r="C9148" s="1">
        <v>0.68671296296296302</v>
      </c>
      <c r="D9148">
        <v>943</v>
      </c>
      <c r="E9148" s="2">
        <v>9.9934027777777764E-3</v>
      </c>
      <c r="F9148" s="1">
        <v>9.9884259259259266E-3</v>
      </c>
      <c r="G9148">
        <v>430</v>
      </c>
      <c r="H9148">
        <v>863.43</v>
      </c>
      <c r="I9148">
        <v>0</v>
      </c>
      <c r="J9148" t="s">
        <v>4227</v>
      </c>
      <c r="K9148" t="s">
        <v>22</v>
      </c>
      <c r="L9148">
        <v>1</v>
      </c>
      <c r="M9148" t="s">
        <v>1661</v>
      </c>
      <c r="N9148" t="s">
        <v>23</v>
      </c>
      <c r="O9148" t="s">
        <v>31</v>
      </c>
      <c r="P9148" t="s">
        <v>28</v>
      </c>
      <c r="R9148" t="s">
        <v>26</v>
      </c>
      <c r="S9148">
        <v>17.7</v>
      </c>
      <c r="T9148">
        <v>17.100000000000001</v>
      </c>
      <c r="U9148">
        <v>17.100000000000001</v>
      </c>
      <c r="V9148">
        <v>0.6</v>
      </c>
      <c r="W9148">
        <v>0.6</v>
      </c>
      <c r="AB9148">
        <f t="shared" si="183"/>
        <v>586</v>
      </c>
    </row>
    <row r="9149" spans="1:28" x14ac:dyDescent="0.25">
      <c r="A9149" t="s">
        <v>4239</v>
      </c>
      <c r="B9149" t="s">
        <v>4226</v>
      </c>
      <c r="C9149" s="1">
        <v>0.68687500000000001</v>
      </c>
      <c r="D9149">
        <v>461</v>
      </c>
      <c r="E9149" s="2">
        <v>1.0149849537037037E-2</v>
      </c>
      <c r="F9149" s="1">
        <v>1.0138888888888888E-2</v>
      </c>
      <c r="G9149">
        <v>947</v>
      </c>
      <c r="H9149">
        <v>876.947</v>
      </c>
      <c r="I9149">
        <v>0</v>
      </c>
      <c r="J9149" t="s">
        <v>4227</v>
      </c>
      <c r="K9149" t="s">
        <v>22</v>
      </c>
      <c r="L9149">
        <v>1</v>
      </c>
      <c r="M9149" t="s">
        <v>1661</v>
      </c>
      <c r="N9149" t="s">
        <v>23</v>
      </c>
      <c r="O9149" t="s">
        <v>24</v>
      </c>
      <c r="P9149" t="s">
        <v>28</v>
      </c>
      <c r="R9149" t="s">
        <v>26</v>
      </c>
      <c r="S9149">
        <v>17.7</v>
      </c>
      <c r="T9149">
        <v>17.100000000000001</v>
      </c>
      <c r="U9149">
        <v>17.100000000000001</v>
      </c>
      <c r="V9149">
        <v>0.6</v>
      </c>
      <c r="W9149">
        <v>0.6</v>
      </c>
      <c r="AB9149">
        <f t="shared" si="183"/>
        <v>599.51700000000005</v>
      </c>
    </row>
    <row r="9150" spans="1:28" x14ac:dyDescent="0.25">
      <c r="A9150" t="s">
        <v>4239</v>
      </c>
      <c r="B9150" t="s">
        <v>4226</v>
      </c>
      <c r="C9150" s="1">
        <v>0.68687500000000001</v>
      </c>
      <c r="D9150">
        <v>461</v>
      </c>
      <c r="E9150" s="2">
        <v>1.0149849537037037E-2</v>
      </c>
      <c r="F9150" s="1">
        <v>1.0138888888888888E-2</v>
      </c>
      <c r="G9150">
        <v>947</v>
      </c>
      <c r="H9150">
        <v>876.947</v>
      </c>
      <c r="I9150">
        <v>0</v>
      </c>
      <c r="J9150" t="s">
        <v>4227</v>
      </c>
      <c r="K9150" t="s">
        <v>22</v>
      </c>
      <c r="L9150">
        <v>1</v>
      </c>
      <c r="M9150" t="s">
        <v>1661</v>
      </c>
      <c r="N9150" t="s">
        <v>23</v>
      </c>
      <c r="O9150" t="s">
        <v>42</v>
      </c>
      <c r="P9150" t="s">
        <v>28</v>
      </c>
      <c r="R9150" t="s">
        <v>26</v>
      </c>
      <c r="S9150">
        <v>17.8</v>
      </c>
      <c r="T9150">
        <v>17.100000000000001</v>
      </c>
      <c r="U9150">
        <v>17.100000000000001</v>
      </c>
      <c r="V9150">
        <v>0.7</v>
      </c>
      <c r="W9150">
        <v>0.7</v>
      </c>
      <c r="AB9150">
        <f t="shared" si="183"/>
        <v>599.51700000000005</v>
      </c>
    </row>
    <row r="9151" spans="1:28" x14ac:dyDescent="0.25">
      <c r="A9151" t="s">
        <v>4240</v>
      </c>
      <c r="B9151" t="s">
        <v>4226</v>
      </c>
      <c r="C9151" s="1">
        <v>0.6872800925925926</v>
      </c>
      <c r="D9151">
        <v>740</v>
      </c>
      <c r="E9151" s="2">
        <v>1.0558182870370371E-2</v>
      </c>
      <c r="F9151" s="1">
        <v>1.0555555555555554E-2</v>
      </c>
      <c r="G9151">
        <v>227</v>
      </c>
      <c r="H9151">
        <v>912.22699999999998</v>
      </c>
      <c r="I9151">
        <v>0</v>
      </c>
      <c r="J9151" t="s">
        <v>4227</v>
      </c>
      <c r="K9151" t="s">
        <v>22</v>
      </c>
      <c r="L9151">
        <v>1</v>
      </c>
      <c r="M9151" t="s">
        <v>1661</v>
      </c>
      <c r="N9151" t="s">
        <v>23</v>
      </c>
      <c r="O9151" t="s">
        <v>46</v>
      </c>
      <c r="P9151" t="s">
        <v>28</v>
      </c>
      <c r="R9151" t="s">
        <v>26</v>
      </c>
      <c r="S9151">
        <v>18.399999999999999</v>
      </c>
      <c r="T9151">
        <v>17.100000000000001</v>
      </c>
      <c r="U9151">
        <v>17</v>
      </c>
      <c r="V9151">
        <v>1.3</v>
      </c>
      <c r="W9151">
        <v>1.4</v>
      </c>
      <c r="AB9151">
        <f t="shared" si="183"/>
        <v>634.79700000000003</v>
      </c>
    </row>
    <row r="9152" spans="1:28" x14ac:dyDescent="0.25">
      <c r="A9152" t="s">
        <v>4241</v>
      </c>
      <c r="B9152" t="s">
        <v>4226</v>
      </c>
      <c r="C9152" s="1">
        <v>0.68798611111111108</v>
      </c>
      <c r="D9152">
        <v>119</v>
      </c>
      <c r="E9152" s="2">
        <v>1.1257013888888889E-2</v>
      </c>
      <c r="F9152" s="1">
        <v>1.1249999999999998E-2</v>
      </c>
      <c r="G9152">
        <v>606</v>
      </c>
      <c r="H9152">
        <v>972.60599999999999</v>
      </c>
      <c r="I9152">
        <v>0</v>
      </c>
      <c r="J9152" t="s">
        <v>4227</v>
      </c>
      <c r="K9152" t="s">
        <v>22</v>
      </c>
      <c r="L9152">
        <v>1</v>
      </c>
      <c r="M9152" t="s">
        <v>1661</v>
      </c>
      <c r="N9152" t="s">
        <v>23</v>
      </c>
      <c r="O9152" t="s">
        <v>33</v>
      </c>
      <c r="P9152" t="s">
        <v>28</v>
      </c>
      <c r="R9152" t="s">
        <v>26</v>
      </c>
      <c r="S9152">
        <v>17.100000000000001</v>
      </c>
      <c r="T9152">
        <v>17.100000000000001</v>
      </c>
      <c r="U9152">
        <v>17</v>
      </c>
      <c r="V9152">
        <v>0</v>
      </c>
      <c r="W9152">
        <v>0.1</v>
      </c>
      <c r="AB9152">
        <f t="shared" si="183"/>
        <v>695.17599999999993</v>
      </c>
    </row>
    <row r="9153" spans="1:28" x14ac:dyDescent="0.25">
      <c r="A9153" t="s">
        <v>4242</v>
      </c>
      <c r="B9153" t="s">
        <v>4226</v>
      </c>
      <c r="C9153" s="1">
        <v>0.68895833333333334</v>
      </c>
      <c r="D9153">
        <v>396</v>
      </c>
      <c r="E9153" s="2">
        <v>1.223244212962963E-2</v>
      </c>
      <c r="F9153" s="1">
        <v>1.2222222222222223E-2</v>
      </c>
      <c r="G9153">
        <v>883</v>
      </c>
      <c r="H9153">
        <v>1056.8800000000001</v>
      </c>
      <c r="I9153">
        <v>0</v>
      </c>
      <c r="J9153" t="s">
        <v>4227</v>
      </c>
      <c r="K9153" t="s">
        <v>22</v>
      </c>
      <c r="L9153">
        <v>1</v>
      </c>
      <c r="M9153" t="s">
        <v>1661</v>
      </c>
      <c r="N9153" t="s">
        <v>23</v>
      </c>
      <c r="O9153" t="s">
        <v>24</v>
      </c>
      <c r="P9153" t="s">
        <v>28</v>
      </c>
      <c r="R9153" t="s">
        <v>26</v>
      </c>
      <c r="S9153">
        <v>17.3</v>
      </c>
      <c r="T9153">
        <v>17.100000000000001</v>
      </c>
      <c r="U9153">
        <v>17</v>
      </c>
      <c r="V9153">
        <v>0.2</v>
      </c>
      <c r="W9153">
        <v>0.3</v>
      </c>
      <c r="AB9153">
        <f t="shared" si="183"/>
        <v>779.45</v>
      </c>
    </row>
    <row r="9154" spans="1:28" x14ac:dyDescent="0.25">
      <c r="A9154" t="s">
        <v>4242</v>
      </c>
      <c r="B9154" t="s">
        <v>4226</v>
      </c>
      <c r="C9154" s="1">
        <v>0.68895833333333334</v>
      </c>
      <c r="D9154">
        <v>396</v>
      </c>
      <c r="E9154" s="2">
        <v>1.223244212962963E-2</v>
      </c>
      <c r="F9154" s="1">
        <v>1.2222222222222223E-2</v>
      </c>
      <c r="G9154">
        <v>883</v>
      </c>
      <c r="H9154">
        <v>1056.8800000000001</v>
      </c>
      <c r="I9154">
        <v>0</v>
      </c>
      <c r="J9154" t="s">
        <v>4227</v>
      </c>
      <c r="K9154" t="s">
        <v>22</v>
      </c>
      <c r="L9154">
        <v>1</v>
      </c>
      <c r="M9154" t="s">
        <v>1661</v>
      </c>
      <c r="N9154" t="s">
        <v>23</v>
      </c>
      <c r="O9154" t="s">
        <v>42</v>
      </c>
      <c r="P9154" t="s">
        <v>28</v>
      </c>
      <c r="R9154" t="s">
        <v>26</v>
      </c>
      <c r="S9154">
        <v>18</v>
      </c>
      <c r="T9154">
        <v>17.100000000000001</v>
      </c>
      <c r="U9154">
        <v>17</v>
      </c>
      <c r="V9154">
        <v>0.9</v>
      </c>
      <c r="W9154">
        <v>1</v>
      </c>
      <c r="AB9154">
        <f t="shared" si="183"/>
        <v>779.45</v>
      </c>
    </row>
    <row r="9155" spans="1:28" x14ac:dyDescent="0.25">
      <c r="A9155" t="s">
        <v>4243</v>
      </c>
      <c r="B9155" t="s">
        <v>4226</v>
      </c>
      <c r="C9155" s="1">
        <v>0.68965277777777778</v>
      </c>
      <c r="D9155">
        <v>642</v>
      </c>
      <c r="E9155" s="2">
        <v>1.2929722222222223E-2</v>
      </c>
      <c r="F9155" s="1">
        <v>1.292824074074074E-2</v>
      </c>
      <c r="G9155">
        <v>128</v>
      </c>
      <c r="H9155">
        <v>1117.1300000000001</v>
      </c>
      <c r="I9155">
        <v>0</v>
      </c>
      <c r="J9155" t="s">
        <v>4227</v>
      </c>
      <c r="K9155" t="s">
        <v>22</v>
      </c>
      <c r="L9155">
        <v>1</v>
      </c>
      <c r="M9155" t="s">
        <v>1661</v>
      </c>
      <c r="N9155" t="s">
        <v>23</v>
      </c>
      <c r="O9155" t="s">
        <v>31</v>
      </c>
      <c r="P9155" t="s">
        <v>28</v>
      </c>
      <c r="R9155" t="s">
        <v>26</v>
      </c>
      <c r="S9155">
        <v>18.8</v>
      </c>
      <c r="T9155">
        <v>17.2</v>
      </c>
      <c r="U9155">
        <v>17.100000000000001</v>
      </c>
      <c r="V9155">
        <v>1.6</v>
      </c>
      <c r="W9155">
        <v>1.7</v>
      </c>
      <c r="AB9155">
        <f t="shared" si="183"/>
        <v>839.7</v>
      </c>
    </row>
    <row r="9156" spans="1:28" x14ac:dyDescent="0.25">
      <c r="A9156" t="s">
        <v>4244</v>
      </c>
      <c r="B9156" t="s">
        <v>4226</v>
      </c>
      <c r="C9156" s="1">
        <v>0.69104166666666667</v>
      </c>
      <c r="D9156">
        <v>598</v>
      </c>
      <c r="E9156" s="2">
        <v>1.4318113425925927E-2</v>
      </c>
      <c r="F9156" s="1">
        <v>1.4317129629629631E-2</v>
      </c>
      <c r="G9156">
        <v>85</v>
      </c>
      <c r="H9156">
        <v>1237.0899999999999</v>
      </c>
      <c r="I9156">
        <v>0</v>
      </c>
      <c r="J9156" t="s">
        <v>4227</v>
      </c>
      <c r="K9156" t="s">
        <v>22</v>
      </c>
      <c r="L9156">
        <v>1</v>
      </c>
      <c r="M9156" t="s">
        <v>1661</v>
      </c>
      <c r="N9156" t="s">
        <v>23</v>
      </c>
      <c r="O9156" t="s">
        <v>24</v>
      </c>
      <c r="P9156" t="s">
        <v>28</v>
      </c>
      <c r="R9156" t="s">
        <v>26</v>
      </c>
      <c r="S9156">
        <v>17.100000000000001</v>
      </c>
      <c r="T9156">
        <v>17</v>
      </c>
      <c r="U9156">
        <v>16.899999999999999</v>
      </c>
      <c r="V9156">
        <v>0.1</v>
      </c>
      <c r="W9156">
        <v>0.2</v>
      </c>
      <c r="AB9156">
        <f t="shared" si="183"/>
        <v>959.65999999999985</v>
      </c>
    </row>
    <row r="9157" spans="1:28" x14ac:dyDescent="0.25">
      <c r="A9157" t="s">
        <v>4244</v>
      </c>
      <c r="B9157" t="s">
        <v>4226</v>
      </c>
      <c r="C9157" s="1">
        <v>0.69104166666666667</v>
      </c>
      <c r="D9157">
        <v>598</v>
      </c>
      <c r="E9157" s="2">
        <v>1.4318113425925927E-2</v>
      </c>
      <c r="F9157" s="1">
        <v>1.4317129629629631E-2</v>
      </c>
      <c r="G9157">
        <v>85</v>
      </c>
      <c r="H9157">
        <v>1237.0899999999999</v>
      </c>
      <c r="I9157">
        <v>0</v>
      </c>
      <c r="J9157" t="s">
        <v>4227</v>
      </c>
      <c r="K9157" t="s">
        <v>22</v>
      </c>
      <c r="L9157">
        <v>1</v>
      </c>
      <c r="M9157" t="s">
        <v>1661</v>
      </c>
      <c r="N9157" t="s">
        <v>23</v>
      </c>
      <c r="O9157" t="s">
        <v>42</v>
      </c>
      <c r="P9157" t="s">
        <v>28</v>
      </c>
      <c r="R9157" t="s">
        <v>26</v>
      </c>
      <c r="S9157">
        <v>19.7</v>
      </c>
      <c r="T9157">
        <v>17</v>
      </c>
      <c r="U9157">
        <v>16.899999999999999</v>
      </c>
      <c r="V9157">
        <v>2.7</v>
      </c>
      <c r="W9157">
        <v>2.8</v>
      </c>
      <c r="AB9157">
        <f t="shared" si="183"/>
        <v>959.65999999999985</v>
      </c>
    </row>
    <row r="9158" spans="1:28" x14ac:dyDescent="0.25">
      <c r="A9158" t="s">
        <v>4245</v>
      </c>
      <c r="B9158" t="s">
        <v>4226</v>
      </c>
      <c r="C9158" s="1">
        <v>0.69173611111111111</v>
      </c>
      <c r="D9158">
        <v>744</v>
      </c>
      <c r="E9158" s="2">
        <v>1.5014236111111112E-2</v>
      </c>
      <c r="F9158" s="1">
        <v>1.5011574074074075E-2</v>
      </c>
      <c r="G9158">
        <v>230</v>
      </c>
      <c r="H9158">
        <v>1297.23</v>
      </c>
      <c r="I9158">
        <v>0</v>
      </c>
      <c r="J9158" t="s">
        <v>4227</v>
      </c>
      <c r="K9158" t="s">
        <v>22</v>
      </c>
      <c r="L9158">
        <v>1</v>
      </c>
      <c r="M9158" t="s">
        <v>1661</v>
      </c>
      <c r="N9158" t="s">
        <v>23</v>
      </c>
      <c r="O9158" t="s">
        <v>33</v>
      </c>
      <c r="P9158" t="s">
        <v>28</v>
      </c>
      <c r="R9158" t="s">
        <v>26</v>
      </c>
      <c r="S9158">
        <v>18.7</v>
      </c>
      <c r="T9158">
        <v>16.899999999999999</v>
      </c>
      <c r="U9158">
        <v>16.8</v>
      </c>
      <c r="V9158">
        <v>1.8</v>
      </c>
      <c r="W9158">
        <v>1.9</v>
      </c>
      <c r="AB9158">
        <f t="shared" si="183"/>
        <v>1019.8</v>
      </c>
    </row>
    <row r="9159" spans="1:28" x14ac:dyDescent="0.25">
      <c r="A9159" t="s">
        <v>4246</v>
      </c>
      <c r="B9159" t="s">
        <v>4226</v>
      </c>
      <c r="C9159" s="1">
        <v>0.6931250000000001</v>
      </c>
      <c r="D9159">
        <v>100</v>
      </c>
      <c r="E9159" s="2">
        <v>1.6395682870370371E-2</v>
      </c>
      <c r="F9159" s="1">
        <v>1.638888888888889E-2</v>
      </c>
      <c r="G9159">
        <v>587</v>
      </c>
      <c r="H9159">
        <v>1416.59</v>
      </c>
      <c r="I9159">
        <v>0</v>
      </c>
      <c r="J9159" t="s">
        <v>4227</v>
      </c>
      <c r="K9159" t="s">
        <v>22</v>
      </c>
      <c r="L9159">
        <v>1</v>
      </c>
      <c r="M9159" t="s">
        <v>1661</v>
      </c>
      <c r="N9159" t="s">
        <v>23</v>
      </c>
      <c r="O9159" t="s">
        <v>24</v>
      </c>
      <c r="P9159" t="s">
        <v>28</v>
      </c>
      <c r="R9159" t="s">
        <v>26</v>
      </c>
      <c r="S9159">
        <v>18.100000000000001</v>
      </c>
      <c r="T9159">
        <v>17.2</v>
      </c>
      <c r="U9159">
        <v>17.2</v>
      </c>
      <c r="V9159">
        <v>0.9</v>
      </c>
      <c r="W9159">
        <v>0.9</v>
      </c>
      <c r="AB9159">
        <f t="shared" si="183"/>
        <v>1139.1599999999999</v>
      </c>
    </row>
    <row r="9160" spans="1:28" x14ac:dyDescent="0.25">
      <c r="A9160" t="s">
        <v>4246</v>
      </c>
      <c r="B9160" t="s">
        <v>4226</v>
      </c>
      <c r="C9160" s="1">
        <v>0.6931250000000001</v>
      </c>
      <c r="D9160">
        <v>100</v>
      </c>
      <c r="E9160" s="2">
        <v>1.6395682870370371E-2</v>
      </c>
      <c r="F9160" s="1">
        <v>1.638888888888889E-2</v>
      </c>
      <c r="G9160">
        <v>587</v>
      </c>
      <c r="H9160">
        <v>1416.59</v>
      </c>
      <c r="I9160">
        <v>0</v>
      </c>
      <c r="J9160" t="s">
        <v>4227</v>
      </c>
      <c r="K9160" t="s">
        <v>22</v>
      </c>
      <c r="L9160">
        <v>1</v>
      </c>
      <c r="M9160" t="s">
        <v>1661</v>
      </c>
      <c r="N9160" t="s">
        <v>23</v>
      </c>
      <c r="O9160" t="s">
        <v>42</v>
      </c>
      <c r="P9160" t="s">
        <v>28</v>
      </c>
      <c r="R9160" t="s">
        <v>26</v>
      </c>
      <c r="S9160">
        <v>19.100000000000001</v>
      </c>
      <c r="T9160">
        <v>17.2</v>
      </c>
      <c r="U9160">
        <v>17.2</v>
      </c>
      <c r="V9160">
        <v>1.9</v>
      </c>
      <c r="W9160">
        <v>1.9</v>
      </c>
      <c r="AB9160">
        <f t="shared" si="183"/>
        <v>1139.1599999999999</v>
      </c>
    </row>
    <row r="9161" spans="1:28" x14ac:dyDescent="0.25">
      <c r="A9161" t="s">
        <v>4247</v>
      </c>
      <c r="B9161" t="s">
        <v>4226</v>
      </c>
      <c r="C9161" s="1">
        <v>0.69520833333333332</v>
      </c>
      <c r="D9161">
        <v>336</v>
      </c>
      <c r="E9161" s="2">
        <v>1.8481736111111112E-2</v>
      </c>
      <c r="F9161" s="1">
        <v>1.8472222222222223E-2</v>
      </c>
      <c r="G9161">
        <v>822</v>
      </c>
      <c r="H9161">
        <v>1596.82</v>
      </c>
      <c r="I9161">
        <v>0</v>
      </c>
      <c r="J9161" t="s">
        <v>4227</v>
      </c>
      <c r="K9161" t="s">
        <v>22</v>
      </c>
      <c r="L9161">
        <v>1</v>
      </c>
      <c r="M9161" t="s">
        <v>1661</v>
      </c>
      <c r="N9161" t="s">
        <v>23</v>
      </c>
      <c r="O9161" t="s">
        <v>31</v>
      </c>
      <c r="P9161" t="s">
        <v>28</v>
      </c>
      <c r="R9161" t="s">
        <v>26</v>
      </c>
      <c r="S9161">
        <v>17.7</v>
      </c>
      <c r="T9161">
        <v>17.100000000000001</v>
      </c>
      <c r="U9161">
        <v>17.2</v>
      </c>
      <c r="V9161">
        <v>0.6</v>
      </c>
      <c r="W9161">
        <v>0.5</v>
      </c>
      <c r="AB9161">
        <f t="shared" si="183"/>
        <v>1319.3899999999999</v>
      </c>
    </row>
    <row r="9162" spans="1:28" x14ac:dyDescent="0.25">
      <c r="A9162" t="s">
        <v>4247</v>
      </c>
      <c r="B9162" t="s">
        <v>4226</v>
      </c>
      <c r="C9162" s="1">
        <v>0.69520833333333332</v>
      </c>
      <c r="D9162">
        <v>336</v>
      </c>
      <c r="E9162" s="2">
        <v>1.8481736111111112E-2</v>
      </c>
      <c r="F9162" s="1">
        <v>1.8472222222222223E-2</v>
      </c>
      <c r="G9162">
        <v>822</v>
      </c>
      <c r="H9162">
        <v>1596.82</v>
      </c>
      <c r="I9162">
        <v>0</v>
      </c>
      <c r="J9162" t="s">
        <v>4227</v>
      </c>
      <c r="K9162" t="s">
        <v>22</v>
      </c>
      <c r="L9162">
        <v>1</v>
      </c>
      <c r="M9162" t="s">
        <v>1661</v>
      </c>
      <c r="N9162" t="s">
        <v>23</v>
      </c>
      <c r="O9162" t="s">
        <v>24</v>
      </c>
      <c r="P9162" t="s">
        <v>28</v>
      </c>
      <c r="R9162" t="s">
        <v>26</v>
      </c>
      <c r="S9162">
        <v>17.8</v>
      </c>
      <c r="T9162">
        <v>17.100000000000001</v>
      </c>
      <c r="U9162">
        <v>17.2</v>
      </c>
      <c r="V9162">
        <v>0.7</v>
      </c>
      <c r="W9162">
        <v>0.6</v>
      </c>
      <c r="AB9162">
        <f t="shared" si="183"/>
        <v>1319.3899999999999</v>
      </c>
    </row>
    <row r="9163" spans="1:28" x14ac:dyDescent="0.25">
      <c r="A9163" t="s">
        <v>4247</v>
      </c>
      <c r="B9163" t="s">
        <v>4226</v>
      </c>
      <c r="C9163" s="1">
        <v>0.69520833333333332</v>
      </c>
      <c r="D9163">
        <v>336</v>
      </c>
      <c r="E9163" s="2">
        <v>1.8481736111111112E-2</v>
      </c>
      <c r="F9163" s="1">
        <v>1.8472222222222223E-2</v>
      </c>
      <c r="G9163">
        <v>822</v>
      </c>
      <c r="H9163">
        <v>1596.82</v>
      </c>
      <c r="I9163">
        <v>0</v>
      </c>
      <c r="J9163" t="s">
        <v>4227</v>
      </c>
      <c r="K9163" t="s">
        <v>22</v>
      </c>
      <c r="L9163">
        <v>1</v>
      </c>
      <c r="M9163" t="s">
        <v>1661</v>
      </c>
      <c r="N9163" t="s">
        <v>23</v>
      </c>
      <c r="O9163" t="s">
        <v>42</v>
      </c>
      <c r="P9163" t="s">
        <v>28</v>
      </c>
      <c r="R9163" t="s">
        <v>26</v>
      </c>
      <c r="S9163">
        <v>18.8</v>
      </c>
      <c r="T9163">
        <v>17.100000000000001</v>
      </c>
      <c r="U9163">
        <v>17.2</v>
      </c>
      <c r="V9163">
        <v>1.7</v>
      </c>
      <c r="W9163">
        <v>1.6</v>
      </c>
      <c r="AB9163">
        <f t="shared" si="183"/>
        <v>1319.3899999999999</v>
      </c>
    </row>
    <row r="9164" spans="1:28" x14ac:dyDescent="0.25">
      <c r="A9164" t="s">
        <v>4248</v>
      </c>
      <c r="B9164" t="s">
        <v>4226</v>
      </c>
      <c r="C9164" s="1">
        <v>0.69729166666666664</v>
      </c>
      <c r="D9164">
        <v>538</v>
      </c>
      <c r="E9164" s="2">
        <v>2.056741898148148E-2</v>
      </c>
      <c r="F9164" s="1">
        <v>2.056712962962963E-2</v>
      </c>
      <c r="G9164">
        <v>25</v>
      </c>
      <c r="H9164">
        <v>1777.02</v>
      </c>
      <c r="I9164">
        <v>0</v>
      </c>
      <c r="J9164" t="s">
        <v>4227</v>
      </c>
      <c r="K9164" t="s">
        <v>22</v>
      </c>
      <c r="L9164">
        <v>1</v>
      </c>
      <c r="M9164" t="s">
        <v>1661</v>
      </c>
      <c r="N9164" t="s">
        <v>23</v>
      </c>
      <c r="O9164" t="s">
        <v>24</v>
      </c>
      <c r="P9164" t="s">
        <v>28</v>
      </c>
      <c r="R9164" t="s">
        <v>26</v>
      </c>
      <c r="S9164">
        <v>18.100000000000001</v>
      </c>
      <c r="T9164">
        <v>17.100000000000001</v>
      </c>
      <c r="U9164">
        <v>17.100000000000001</v>
      </c>
      <c r="V9164">
        <v>1</v>
      </c>
      <c r="W9164">
        <v>1</v>
      </c>
      <c r="AB9164">
        <f t="shared" si="183"/>
        <v>1499.59</v>
      </c>
    </row>
    <row r="9165" spans="1:28" x14ac:dyDescent="0.25">
      <c r="A9165" t="s">
        <v>4248</v>
      </c>
      <c r="B9165" t="s">
        <v>4226</v>
      </c>
      <c r="C9165" s="1">
        <v>0.69729166666666664</v>
      </c>
      <c r="D9165">
        <v>538</v>
      </c>
      <c r="E9165" s="2">
        <v>2.056741898148148E-2</v>
      </c>
      <c r="F9165" s="1">
        <v>2.056712962962963E-2</v>
      </c>
      <c r="G9165">
        <v>25</v>
      </c>
      <c r="H9165">
        <v>1777.02</v>
      </c>
      <c r="I9165">
        <v>0</v>
      </c>
      <c r="J9165" t="s">
        <v>4227</v>
      </c>
      <c r="K9165" t="s">
        <v>22</v>
      </c>
      <c r="L9165">
        <v>1</v>
      </c>
      <c r="M9165" t="s">
        <v>1661</v>
      </c>
      <c r="N9165" t="s">
        <v>23</v>
      </c>
      <c r="O9165" t="s">
        <v>42</v>
      </c>
      <c r="P9165" t="s">
        <v>28</v>
      </c>
      <c r="R9165" t="s">
        <v>26</v>
      </c>
      <c r="S9165">
        <v>18.100000000000001</v>
      </c>
      <c r="T9165">
        <v>17.100000000000001</v>
      </c>
      <c r="U9165">
        <v>17.100000000000001</v>
      </c>
      <c r="V9165">
        <v>1</v>
      </c>
      <c r="W9165">
        <v>1</v>
      </c>
      <c r="AB9165">
        <f t="shared" si="183"/>
        <v>1499.59</v>
      </c>
    </row>
    <row r="9166" spans="1:28" x14ac:dyDescent="0.25">
      <c r="A9166" t="s">
        <v>4249</v>
      </c>
      <c r="B9166" t="s">
        <v>4226</v>
      </c>
      <c r="C9166" s="1">
        <v>0.69937499999999997</v>
      </c>
      <c r="D9166">
        <v>741</v>
      </c>
      <c r="E9166" s="2">
        <v>2.2653090277777777E-2</v>
      </c>
      <c r="F9166" s="1">
        <v>2.2650462962962966E-2</v>
      </c>
      <c r="G9166">
        <v>227</v>
      </c>
      <c r="H9166">
        <v>1957.23</v>
      </c>
      <c r="I9166">
        <v>0</v>
      </c>
      <c r="J9166" t="s">
        <v>4227</v>
      </c>
      <c r="K9166" t="s">
        <v>22</v>
      </c>
      <c r="L9166">
        <v>1</v>
      </c>
      <c r="M9166" t="s">
        <v>1661</v>
      </c>
      <c r="N9166" t="s">
        <v>23</v>
      </c>
      <c r="O9166" t="s">
        <v>31</v>
      </c>
      <c r="P9166" t="s">
        <v>28</v>
      </c>
      <c r="R9166" t="s">
        <v>26</v>
      </c>
      <c r="S9166">
        <v>18.3</v>
      </c>
      <c r="T9166">
        <v>17.100000000000001</v>
      </c>
      <c r="U9166">
        <v>17</v>
      </c>
      <c r="V9166">
        <v>1.2</v>
      </c>
      <c r="W9166">
        <v>1.3</v>
      </c>
      <c r="AB9166">
        <f t="shared" si="183"/>
        <v>1679.8</v>
      </c>
    </row>
    <row r="9167" spans="1:28" x14ac:dyDescent="0.25">
      <c r="A9167" t="s">
        <v>4249</v>
      </c>
      <c r="B9167" t="s">
        <v>4226</v>
      </c>
      <c r="C9167" s="1">
        <v>0.69937499999999997</v>
      </c>
      <c r="D9167">
        <v>741</v>
      </c>
      <c r="E9167" s="2">
        <v>2.2653090277777777E-2</v>
      </c>
      <c r="F9167" s="1">
        <v>2.2650462962962966E-2</v>
      </c>
      <c r="G9167">
        <v>227</v>
      </c>
      <c r="H9167">
        <v>1957.23</v>
      </c>
      <c r="I9167">
        <v>0</v>
      </c>
      <c r="J9167" t="s">
        <v>4227</v>
      </c>
      <c r="K9167" t="s">
        <v>22</v>
      </c>
      <c r="L9167">
        <v>1</v>
      </c>
      <c r="M9167" t="s">
        <v>1661</v>
      </c>
      <c r="N9167" t="s">
        <v>23</v>
      </c>
      <c r="O9167" t="s">
        <v>24</v>
      </c>
      <c r="P9167" t="s">
        <v>28</v>
      </c>
      <c r="R9167" t="s">
        <v>26</v>
      </c>
      <c r="S9167">
        <v>18.100000000000001</v>
      </c>
      <c r="T9167">
        <v>17.100000000000001</v>
      </c>
      <c r="U9167">
        <v>17</v>
      </c>
      <c r="V9167">
        <v>1</v>
      </c>
      <c r="W9167">
        <v>1.1000000000000001</v>
      </c>
      <c r="AB9167">
        <f t="shared" si="183"/>
        <v>1679.8</v>
      </c>
    </row>
    <row r="9168" spans="1:28" x14ac:dyDescent="0.25">
      <c r="A9168" t="s">
        <v>4249</v>
      </c>
      <c r="B9168" t="s">
        <v>4226</v>
      </c>
      <c r="C9168" s="1">
        <v>0.69937499999999997</v>
      </c>
      <c r="D9168">
        <v>741</v>
      </c>
      <c r="E9168" s="2">
        <v>2.2653090277777777E-2</v>
      </c>
      <c r="F9168" s="1">
        <v>2.2650462962962966E-2</v>
      </c>
      <c r="G9168">
        <v>227</v>
      </c>
      <c r="H9168">
        <v>1957.23</v>
      </c>
      <c r="I9168">
        <v>0</v>
      </c>
      <c r="J9168" t="s">
        <v>4227</v>
      </c>
      <c r="K9168" t="s">
        <v>22</v>
      </c>
      <c r="L9168">
        <v>1</v>
      </c>
      <c r="M9168" t="s">
        <v>1661</v>
      </c>
      <c r="N9168" t="s">
        <v>23</v>
      </c>
      <c r="O9168" t="s">
        <v>42</v>
      </c>
      <c r="P9168" t="s">
        <v>28</v>
      </c>
      <c r="R9168" t="s">
        <v>26</v>
      </c>
      <c r="S9168">
        <v>18.600000000000001</v>
      </c>
      <c r="T9168">
        <v>17.100000000000001</v>
      </c>
      <c r="U9168">
        <v>17</v>
      </c>
      <c r="V9168">
        <v>1.5</v>
      </c>
      <c r="W9168">
        <v>1.6</v>
      </c>
      <c r="AB9168">
        <f t="shared" si="183"/>
        <v>1679.8</v>
      </c>
    </row>
    <row r="9169" spans="1:28" x14ac:dyDescent="0.25">
      <c r="A9169" t="s">
        <v>4249</v>
      </c>
      <c r="B9169" t="s">
        <v>4226</v>
      </c>
      <c r="C9169" s="1">
        <v>0.69937499999999997</v>
      </c>
      <c r="D9169">
        <v>741</v>
      </c>
      <c r="E9169" s="2">
        <v>2.2653090277777777E-2</v>
      </c>
      <c r="F9169" s="1">
        <v>2.2650462962962966E-2</v>
      </c>
      <c r="G9169">
        <v>227</v>
      </c>
      <c r="H9169">
        <v>1957.23</v>
      </c>
      <c r="I9169">
        <v>0</v>
      </c>
      <c r="J9169" t="s">
        <v>4227</v>
      </c>
      <c r="K9169" t="s">
        <v>22</v>
      </c>
      <c r="L9169">
        <v>1</v>
      </c>
      <c r="M9169" t="s">
        <v>1661</v>
      </c>
      <c r="N9169" t="s">
        <v>23</v>
      </c>
      <c r="O9169" t="s">
        <v>46</v>
      </c>
      <c r="P9169" t="s">
        <v>28</v>
      </c>
      <c r="R9169" t="s">
        <v>26</v>
      </c>
      <c r="S9169">
        <v>19.399999999999999</v>
      </c>
      <c r="T9169">
        <v>17.100000000000001</v>
      </c>
      <c r="U9169">
        <v>17</v>
      </c>
      <c r="V9169">
        <v>2.2999999999999998</v>
      </c>
      <c r="W9169">
        <v>2.4</v>
      </c>
      <c r="AB9169">
        <f t="shared" si="183"/>
        <v>1679.8</v>
      </c>
    </row>
    <row r="9170" spans="1:28" x14ac:dyDescent="0.25">
      <c r="A9170" t="s">
        <v>4250</v>
      </c>
      <c r="B9170" t="s">
        <v>4226</v>
      </c>
      <c r="C9170" s="1">
        <v>0.70145833333333341</v>
      </c>
      <c r="D9170">
        <v>743</v>
      </c>
      <c r="E9170" s="2">
        <v>2.4736446759259258E-2</v>
      </c>
      <c r="F9170" s="1">
        <v>2.4733796296296295E-2</v>
      </c>
      <c r="G9170">
        <v>229</v>
      </c>
      <c r="H9170">
        <v>2137.23</v>
      </c>
      <c r="I9170">
        <v>0</v>
      </c>
      <c r="J9170" t="s">
        <v>4227</v>
      </c>
      <c r="K9170" t="s">
        <v>22</v>
      </c>
      <c r="L9170">
        <v>1</v>
      </c>
      <c r="M9170" t="s">
        <v>1661</v>
      </c>
      <c r="N9170" t="s">
        <v>23</v>
      </c>
      <c r="O9170" t="s">
        <v>24</v>
      </c>
      <c r="P9170" t="s">
        <v>28</v>
      </c>
      <c r="R9170" t="s">
        <v>26</v>
      </c>
      <c r="S9170">
        <v>17.899999999999999</v>
      </c>
      <c r="T9170">
        <v>17</v>
      </c>
      <c r="U9170">
        <v>17</v>
      </c>
      <c r="V9170">
        <v>0.9</v>
      </c>
      <c r="W9170">
        <v>0.9</v>
      </c>
      <c r="AB9170">
        <f t="shared" si="183"/>
        <v>1859.8</v>
      </c>
    </row>
    <row r="9171" spans="1:28" x14ac:dyDescent="0.25">
      <c r="A9171" t="s">
        <v>4250</v>
      </c>
      <c r="B9171" t="s">
        <v>4226</v>
      </c>
      <c r="C9171" s="1">
        <v>0.70145833333333341</v>
      </c>
      <c r="D9171">
        <v>743</v>
      </c>
      <c r="E9171" s="2">
        <v>2.4736446759259258E-2</v>
      </c>
      <c r="F9171" s="1">
        <v>2.4733796296296295E-2</v>
      </c>
      <c r="G9171">
        <v>229</v>
      </c>
      <c r="H9171">
        <v>2137.23</v>
      </c>
      <c r="I9171">
        <v>0</v>
      </c>
      <c r="J9171" t="s">
        <v>4227</v>
      </c>
      <c r="K9171" t="s">
        <v>22</v>
      </c>
      <c r="L9171">
        <v>1</v>
      </c>
      <c r="M9171" t="s">
        <v>1661</v>
      </c>
      <c r="N9171" t="s">
        <v>23</v>
      </c>
      <c r="O9171" t="s">
        <v>42</v>
      </c>
      <c r="P9171" t="s">
        <v>28</v>
      </c>
      <c r="R9171" t="s">
        <v>26</v>
      </c>
      <c r="S9171">
        <v>18.899999999999999</v>
      </c>
      <c r="T9171">
        <v>17</v>
      </c>
      <c r="U9171">
        <v>17</v>
      </c>
      <c r="V9171">
        <v>1.9</v>
      </c>
      <c r="W9171">
        <v>1.9</v>
      </c>
      <c r="AB9171">
        <f t="shared" si="183"/>
        <v>1859.8</v>
      </c>
    </row>
    <row r="9172" spans="1:28" x14ac:dyDescent="0.25">
      <c r="A9172" t="s">
        <v>4250</v>
      </c>
      <c r="B9172" t="s">
        <v>4226</v>
      </c>
      <c r="C9172" s="1">
        <v>0.70145833333333341</v>
      </c>
      <c r="D9172">
        <v>743</v>
      </c>
      <c r="E9172" s="2">
        <v>2.4736446759259258E-2</v>
      </c>
      <c r="F9172" s="1">
        <v>2.4733796296296295E-2</v>
      </c>
      <c r="G9172">
        <v>229</v>
      </c>
      <c r="H9172">
        <v>2137.23</v>
      </c>
      <c r="I9172">
        <v>0</v>
      </c>
      <c r="J9172" t="s">
        <v>4227</v>
      </c>
      <c r="K9172" t="s">
        <v>22</v>
      </c>
      <c r="L9172">
        <v>1</v>
      </c>
      <c r="M9172" t="s">
        <v>1661</v>
      </c>
      <c r="N9172" t="s">
        <v>23</v>
      </c>
      <c r="O9172" t="s">
        <v>46</v>
      </c>
      <c r="P9172" t="s">
        <v>28</v>
      </c>
      <c r="R9172" t="s">
        <v>26</v>
      </c>
      <c r="S9172">
        <v>22.5</v>
      </c>
      <c r="T9172">
        <v>17</v>
      </c>
      <c r="U9172">
        <v>17</v>
      </c>
      <c r="V9172">
        <v>5.5</v>
      </c>
      <c r="W9172">
        <v>5.5</v>
      </c>
      <c r="AB9172">
        <f t="shared" si="183"/>
        <v>1859.8</v>
      </c>
    </row>
    <row r="9173" spans="1:28" x14ac:dyDescent="0.25">
      <c r="A9173" t="s">
        <v>4251</v>
      </c>
      <c r="B9173" t="s">
        <v>4226</v>
      </c>
      <c r="C9173" s="1">
        <v>0.70354166666666673</v>
      </c>
      <c r="D9173">
        <v>979</v>
      </c>
      <c r="E9173" s="2">
        <v>2.6822511574074073E-2</v>
      </c>
      <c r="F9173" s="1">
        <v>2.6817129629629632E-2</v>
      </c>
      <c r="G9173">
        <v>465</v>
      </c>
      <c r="H9173">
        <v>2317.4699999999998</v>
      </c>
      <c r="I9173">
        <v>0</v>
      </c>
      <c r="J9173" t="s">
        <v>4227</v>
      </c>
      <c r="K9173" t="s">
        <v>22</v>
      </c>
      <c r="L9173">
        <v>1</v>
      </c>
      <c r="M9173" t="s">
        <v>1661</v>
      </c>
      <c r="N9173" t="s">
        <v>23</v>
      </c>
      <c r="O9173" t="s">
        <v>31</v>
      </c>
      <c r="P9173" t="s">
        <v>28</v>
      </c>
      <c r="R9173" t="s">
        <v>26</v>
      </c>
      <c r="S9173">
        <v>17.899999999999999</v>
      </c>
      <c r="T9173">
        <v>17.100000000000001</v>
      </c>
      <c r="U9173">
        <v>17.100000000000001</v>
      </c>
      <c r="V9173">
        <v>0.8</v>
      </c>
      <c r="W9173">
        <v>0.8</v>
      </c>
      <c r="AB9173">
        <f t="shared" si="183"/>
        <v>2040.0399999999997</v>
      </c>
    </row>
    <row r="9174" spans="1:28" x14ac:dyDescent="0.25">
      <c r="A9174" t="s">
        <v>4251</v>
      </c>
      <c r="B9174" t="s">
        <v>4226</v>
      </c>
      <c r="C9174" s="1">
        <v>0.70354166666666673</v>
      </c>
      <c r="D9174">
        <v>979</v>
      </c>
      <c r="E9174" s="2">
        <v>2.6822511574074073E-2</v>
      </c>
      <c r="F9174" s="1">
        <v>2.6817129629629632E-2</v>
      </c>
      <c r="G9174">
        <v>465</v>
      </c>
      <c r="H9174">
        <v>2317.4699999999998</v>
      </c>
      <c r="I9174">
        <v>0</v>
      </c>
      <c r="J9174" t="s">
        <v>4227</v>
      </c>
      <c r="K9174" t="s">
        <v>22</v>
      </c>
      <c r="L9174">
        <v>1</v>
      </c>
      <c r="M9174" t="s">
        <v>1661</v>
      </c>
      <c r="N9174" t="s">
        <v>23</v>
      </c>
      <c r="O9174" t="s">
        <v>24</v>
      </c>
      <c r="P9174" t="s">
        <v>28</v>
      </c>
      <c r="R9174" t="s">
        <v>26</v>
      </c>
      <c r="S9174">
        <v>18.399999999999999</v>
      </c>
      <c r="T9174">
        <v>17.100000000000001</v>
      </c>
      <c r="U9174">
        <v>17.100000000000001</v>
      </c>
      <c r="V9174">
        <v>1.3</v>
      </c>
      <c r="W9174">
        <v>1.3</v>
      </c>
      <c r="AB9174">
        <f t="shared" si="183"/>
        <v>2040.0399999999997</v>
      </c>
    </row>
    <row r="9175" spans="1:28" x14ac:dyDescent="0.25">
      <c r="A9175" t="s">
        <v>4251</v>
      </c>
      <c r="B9175" t="s">
        <v>4226</v>
      </c>
      <c r="C9175" s="1">
        <v>0.70354166666666673</v>
      </c>
      <c r="D9175">
        <v>979</v>
      </c>
      <c r="E9175" s="2">
        <v>2.6822511574074073E-2</v>
      </c>
      <c r="F9175" s="1">
        <v>2.6817129629629632E-2</v>
      </c>
      <c r="G9175">
        <v>465</v>
      </c>
      <c r="H9175">
        <v>2317.4699999999998</v>
      </c>
      <c r="I9175">
        <v>0</v>
      </c>
      <c r="J9175" t="s">
        <v>4227</v>
      </c>
      <c r="K9175" t="s">
        <v>22</v>
      </c>
      <c r="L9175">
        <v>1</v>
      </c>
      <c r="M9175" t="s">
        <v>1661</v>
      </c>
      <c r="N9175" t="s">
        <v>23</v>
      </c>
      <c r="O9175" t="s">
        <v>46</v>
      </c>
      <c r="P9175" t="s">
        <v>28</v>
      </c>
      <c r="R9175" t="s">
        <v>26</v>
      </c>
      <c r="S9175">
        <v>21.4</v>
      </c>
      <c r="T9175">
        <v>17.100000000000001</v>
      </c>
      <c r="U9175">
        <v>17.100000000000001</v>
      </c>
      <c r="V9175">
        <v>4.3</v>
      </c>
      <c r="W9175">
        <v>4.3</v>
      </c>
      <c r="AB9175">
        <f t="shared" si="183"/>
        <v>2040.0399999999997</v>
      </c>
    </row>
    <row r="9176" spans="1:28" x14ac:dyDescent="0.25">
      <c r="A9176" t="s">
        <v>4251</v>
      </c>
      <c r="B9176" t="s">
        <v>4226</v>
      </c>
      <c r="C9176" s="1">
        <v>0.70354166666666673</v>
      </c>
      <c r="D9176">
        <v>979</v>
      </c>
      <c r="E9176" s="2">
        <v>2.6822511574074073E-2</v>
      </c>
      <c r="F9176" s="1">
        <v>2.6817129629629632E-2</v>
      </c>
      <c r="G9176">
        <v>465</v>
      </c>
      <c r="H9176">
        <v>2317.4699999999998</v>
      </c>
      <c r="I9176">
        <v>0</v>
      </c>
      <c r="J9176" t="s">
        <v>4227</v>
      </c>
      <c r="K9176" t="s">
        <v>22</v>
      </c>
      <c r="L9176">
        <v>1</v>
      </c>
      <c r="M9176" t="s">
        <v>1661</v>
      </c>
      <c r="N9176" t="s">
        <v>23</v>
      </c>
      <c r="O9176" t="s">
        <v>42</v>
      </c>
      <c r="P9176" t="s">
        <v>28</v>
      </c>
      <c r="R9176" t="s">
        <v>26</v>
      </c>
      <c r="S9176">
        <v>20.8</v>
      </c>
      <c r="T9176">
        <v>17.100000000000001</v>
      </c>
      <c r="U9176">
        <v>17.100000000000001</v>
      </c>
      <c r="V9176">
        <v>3.7</v>
      </c>
      <c r="W9176">
        <v>3.7</v>
      </c>
      <c r="AB9176">
        <f t="shared" si="183"/>
        <v>2040.0399999999997</v>
      </c>
    </row>
    <row r="9177" spans="1:28" x14ac:dyDescent="0.25">
      <c r="A9177" t="s">
        <v>4252</v>
      </c>
      <c r="B9177" t="s">
        <v>4226</v>
      </c>
      <c r="C9177" s="1">
        <v>0.70562499999999995</v>
      </c>
      <c r="D9177">
        <v>714</v>
      </c>
      <c r="E9177" s="2">
        <v>2.8902777777777777E-2</v>
      </c>
      <c r="F9177" s="1">
        <v>2.8900462962962961E-2</v>
      </c>
      <c r="G9177">
        <v>200</v>
      </c>
      <c r="H9177">
        <v>2497.1999999999998</v>
      </c>
      <c r="I9177">
        <v>0</v>
      </c>
      <c r="J9177" t="s">
        <v>4227</v>
      </c>
      <c r="K9177" t="s">
        <v>22</v>
      </c>
      <c r="L9177">
        <v>1</v>
      </c>
      <c r="M9177" t="s">
        <v>1661</v>
      </c>
      <c r="N9177" t="s">
        <v>23</v>
      </c>
      <c r="O9177" t="s">
        <v>31</v>
      </c>
      <c r="P9177" t="s">
        <v>28</v>
      </c>
      <c r="R9177" t="s">
        <v>26</v>
      </c>
      <c r="S9177">
        <v>18</v>
      </c>
      <c r="T9177">
        <v>17.100000000000001</v>
      </c>
      <c r="U9177">
        <v>17.100000000000001</v>
      </c>
      <c r="V9177">
        <v>0.9</v>
      </c>
      <c r="W9177">
        <v>0.9</v>
      </c>
      <c r="AB9177">
        <f t="shared" si="183"/>
        <v>2219.77</v>
      </c>
    </row>
    <row r="9178" spans="1:28" x14ac:dyDescent="0.25">
      <c r="A9178" t="s">
        <v>4252</v>
      </c>
      <c r="B9178" t="s">
        <v>4226</v>
      </c>
      <c r="C9178" s="1">
        <v>0.70562499999999995</v>
      </c>
      <c r="D9178">
        <v>714</v>
      </c>
      <c r="E9178" s="2">
        <v>2.8902777777777777E-2</v>
      </c>
      <c r="F9178" s="1">
        <v>2.8900462962962961E-2</v>
      </c>
      <c r="G9178">
        <v>200</v>
      </c>
      <c r="H9178">
        <v>2497.1999999999998</v>
      </c>
      <c r="I9178">
        <v>0</v>
      </c>
      <c r="J9178" t="s">
        <v>4227</v>
      </c>
      <c r="K9178" t="s">
        <v>22</v>
      </c>
      <c r="L9178">
        <v>1</v>
      </c>
      <c r="M9178" t="s">
        <v>1661</v>
      </c>
      <c r="N9178" t="s">
        <v>23</v>
      </c>
      <c r="O9178" t="s">
        <v>24</v>
      </c>
      <c r="P9178" t="s">
        <v>28</v>
      </c>
      <c r="R9178" t="s">
        <v>26</v>
      </c>
      <c r="S9178">
        <v>17.899999999999999</v>
      </c>
      <c r="T9178">
        <v>17.100000000000001</v>
      </c>
      <c r="U9178">
        <v>17.100000000000001</v>
      </c>
      <c r="V9178">
        <v>0.8</v>
      </c>
      <c r="W9178">
        <v>0.8</v>
      </c>
      <c r="AB9178">
        <f t="shared" si="183"/>
        <v>2219.77</v>
      </c>
    </row>
    <row r="9179" spans="1:28" x14ac:dyDescent="0.25">
      <c r="A9179" t="s">
        <v>4252</v>
      </c>
      <c r="B9179" t="s">
        <v>4226</v>
      </c>
      <c r="C9179" s="1">
        <v>0.70562499999999995</v>
      </c>
      <c r="D9179">
        <v>714</v>
      </c>
      <c r="E9179" s="2">
        <v>2.8902777777777777E-2</v>
      </c>
      <c r="F9179" s="1">
        <v>2.8900462962962961E-2</v>
      </c>
      <c r="G9179">
        <v>200</v>
      </c>
      <c r="H9179">
        <v>2497.1999999999998</v>
      </c>
      <c r="I9179">
        <v>0</v>
      </c>
      <c r="J9179" t="s">
        <v>4227</v>
      </c>
      <c r="K9179" t="s">
        <v>22</v>
      </c>
      <c r="L9179">
        <v>1</v>
      </c>
      <c r="M9179" t="s">
        <v>1661</v>
      </c>
      <c r="N9179" t="s">
        <v>23</v>
      </c>
      <c r="O9179" t="s">
        <v>46</v>
      </c>
      <c r="P9179" t="s">
        <v>28</v>
      </c>
      <c r="R9179" t="s">
        <v>26</v>
      </c>
      <c r="S9179">
        <v>21.1</v>
      </c>
      <c r="T9179">
        <v>17.100000000000001</v>
      </c>
      <c r="U9179">
        <v>17.100000000000001</v>
      </c>
      <c r="V9179">
        <v>4</v>
      </c>
      <c r="W9179">
        <v>4</v>
      </c>
      <c r="AB9179">
        <f t="shared" si="183"/>
        <v>2219.77</v>
      </c>
    </row>
    <row r="9180" spans="1:28" x14ac:dyDescent="0.25">
      <c r="A9180" t="s">
        <v>4253</v>
      </c>
      <c r="B9180" t="s">
        <v>4226</v>
      </c>
      <c r="C9180" s="1">
        <v>0.70770833333333327</v>
      </c>
      <c r="D9180">
        <v>649</v>
      </c>
      <c r="E9180" s="2">
        <v>3.0985370370370368E-2</v>
      </c>
      <c r="F9180" s="1">
        <v>3.0983796296296297E-2</v>
      </c>
      <c r="G9180">
        <v>136</v>
      </c>
      <c r="H9180">
        <v>2677.14</v>
      </c>
      <c r="I9180">
        <v>0</v>
      </c>
      <c r="J9180" t="s">
        <v>4227</v>
      </c>
      <c r="K9180" t="s">
        <v>22</v>
      </c>
      <c r="L9180">
        <v>1</v>
      </c>
      <c r="M9180" t="s">
        <v>1661</v>
      </c>
      <c r="N9180" t="s">
        <v>23</v>
      </c>
      <c r="O9180" t="s">
        <v>24</v>
      </c>
      <c r="P9180" t="s">
        <v>28</v>
      </c>
      <c r="R9180" t="s">
        <v>26</v>
      </c>
      <c r="S9180">
        <v>18.100000000000001</v>
      </c>
      <c r="T9180">
        <v>17.2</v>
      </c>
      <c r="U9180">
        <v>17.3</v>
      </c>
      <c r="V9180">
        <v>0.9</v>
      </c>
      <c r="W9180">
        <v>0.8</v>
      </c>
      <c r="AB9180">
        <f t="shared" si="183"/>
        <v>2399.71</v>
      </c>
    </row>
    <row r="9181" spans="1:28" x14ac:dyDescent="0.25">
      <c r="A9181" t="s">
        <v>4253</v>
      </c>
      <c r="B9181" t="s">
        <v>4226</v>
      </c>
      <c r="C9181" s="1">
        <v>0.70770833333333327</v>
      </c>
      <c r="D9181">
        <v>649</v>
      </c>
      <c r="E9181" s="2">
        <v>3.0985370370370368E-2</v>
      </c>
      <c r="F9181" s="1">
        <v>3.0983796296296297E-2</v>
      </c>
      <c r="G9181">
        <v>136</v>
      </c>
      <c r="H9181">
        <v>2677.14</v>
      </c>
      <c r="I9181">
        <v>0</v>
      </c>
      <c r="J9181" t="s">
        <v>4227</v>
      </c>
      <c r="K9181" t="s">
        <v>22</v>
      </c>
      <c r="L9181">
        <v>1</v>
      </c>
      <c r="M9181" t="s">
        <v>1661</v>
      </c>
      <c r="N9181" t="s">
        <v>23</v>
      </c>
      <c r="O9181" t="s">
        <v>46</v>
      </c>
      <c r="P9181" t="s">
        <v>28</v>
      </c>
      <c r="R9181" t="s">
        <v>26</v>
      </c>
      <c r="S9181">
        <v>20.6</v>
      </c>
      <c r="T9181">
        <v>17.2</v>
      </c>
      <c r="U9181">
        <v>17.3</v>
      </c>
      <c r="V9181">
        <v>3.4</v>
      </c>
      <c r="W9181">
        <v>3.3</v>
      </c>
      <c r="AB9181">
        <f t="shared" si="183"/>
        <v>2399.71</v>
      </c>
    </row>
    <row r="9182" spans="1:28" x14ac:dyDescent="0.25">
      <c r="A9182" t="s">
        <v>4254</v>
      </c>
      <c r="B9182" t="s">
        <v>4226</v>
      </c>
      <c r="C9182" s="1">
        <v>0.70979166666666671</v>
      </c>
      <c r="D9182">
        <v>852</v>
      </c>
      <c r="E9182" s="2">
        <v>3.3071041666666669E-2</v>
      </c>
      <c r="F9182" s="1">
        <v>3.3067129629629634E-2</v>
      </c>
      <c r="G9182">
        <v>338</v>
      </c>
      <c r="H9182">
        <v>2857.34</v>
      </c>
      <c r="I9182">
        <v>0</v>
      </c>
      <c r="J9182" t="s">
        <v>4227</v>
      </c>
      <c r="K9182" t="s">
        <v>22</v>
      </c>
      <c r="L9182">
        <v>1</v>
      </c>
      <c r="M9182" t="s">
        <v>1661</v>
      </c>
      <c r="N9182" t="s">
        <v>23</v>
      </c>
      <c r="O9182" t="s">
        <v>24</v>
      </c>
      <c r="P9182" t="s">
        <v>28</v>
      </c>
      <c r="R9182" t="s">
        <v>26</v>
      </c>
      <c r="S9182">
        <v>17</v>
      </c>
      <c r="T9182">
        <v>17.2</v>
      </c>
      <c r="U9182">
        <v>17.3</v>
      </c>
      <c r="V9182">
        <v>-0.2</v>
      </c>
      <c r="W9182">
        <v>-0.3</v>
      </c>
      <c r="AB9182">
        <f t="shared" si="183"/>
        <v>2579.9100000000003</v>
      </c>
    </row>
    <row r="9183" spans="1:28" x14ac:dyDescent="0.25">
      <c r="A9183" t="s">
        <v>4254</v>
      </c>
      <c r="B9183" t="s">
        <v>4226</v>
      </c>
      <c r="C9183" s="1">
        <v>0.70979166666666671</v>
      </c>
      <c r="D9183">
        <v>852</v>
      </c>
      <c r="E9183" s="2">
        <v>3.3071041666666669E-2</v>
      </c>
      <c r="F9183" s="1">
        <v>3.3067129629629634E-2</v>
      </c>
      <c r="G9183">
        <v>338</v>
      </c>
      <c r="H9183">
        <v>2857.34</v>
      </c>
      <c r="I9183">
        <v>0</v>
      </c>
      <c r="J9183" t="s">
        <v>4227</v>
      </c>
      <c r="K9183" t="s">
        <v>22</v>
      </c>
      <c r="L9183">
        <v>1</v>
      </c>
      <c r="M9183" t="s">
        <v>1661</v>
      </c>
      <c r="N9183" t="s">
        <v>23</v>
      </c>
      <c r="O9183" t="s">
        <v>46</v>
      </c>
      <c r="P9183" t="s">
        <v>28</v>
      </c>
      <c r="R9183" t="s">
        <v>26</v>
      </c>
      <c r="S9183">
        <v>19.5</v>
      </c>
      <c r="T9183">
        <v>17.2</v>
      </c>
      <c r="U9183">
        <v>17.3</v>
      </c>
      <c r="V9183">
        <v>2.2999999999999998</v>
      </c>
      <c r="W9183">
        <v>2.2000000000000002</v>
      </c>
      <c r="AB9183">
        <f t="shared" si="183"/>
        <v>2579.9100000000003</v>
      </c>
    </row>
    <row r="9184" spans="1:28" x14ac:dyDescent="0.25">
      <c r="A9184" t="s">
        <v>4255</v>
      </c>
      <c r="B9184" t="s">
        <v>4226</v>
      </c>
      <c r="C9184" s="1">
        <v>0.71188657407407396</v>
      </c>
      <c r="D9184">
        <v>21</v>
      </c>
      <c r="E9184" s="2">
        <v>3.5156331018518512E-2</v>
      </c>
      <c r="F9184" s="1">
        <v>3.515046296296296E-2</v>
      </c>
      <c r="G9184">
        <v>507</v>
      </c>
      <c r="H9184">
        <v>3037.51</v>
      </c>
      <c r="I9184">
        <v>0</v>
      </c>
      <c r="J9184" t="s">
        <v>4227</v>
      </c>
      <c r="K9184" t="s">
        <v>22</v>
      </c>
      <c r="L9184">
        <v>1</v>
      </c>
      <c r="M9184" t="s">
        <v>1661</v>
      </c>
      <c r="N9184" t="s">
        <v>23</v>
      </c>
      <c r="O9184" t="s">
        <v>36</v>
      </c>
      <c r="P9184" t="s">
        <v>28</v>
      </c>
      <c r="R9184" t="s">
        <v>26</v>
      </c>
      <c r="S9184">
        <v>17.7</v>
      </c>
      <c r="T9184">
        <v>17</v>
      </c>
      <c r="U9184">
        <v>17</v>
      </c>
      <c r="V9184">
        <v>0.7</v>
      </c>
      <c r="W9184">
        <v>0.7</v>
      </c>
      <c r="AB9184">
        <f t="shared" si="183"/>
        <v>2760.0800000000004</v>
      </c>
    </row>
    <row r="9185" spans="1:28" x14ac:dyDescent="0.25">
      <c r="A9185" t="s">
        <v>4255</v>
      </c>
      <c r="B9185" t="s">
        <v>4226</v>
      </c>
      <c r="C9185" s="1">
        <v>0.71188657407407396</v>
      </c>
      <c r="D9185">
        <v>21</v>
      </c>
      <c r="E9185" s="2">
        <v>3.5156331018518512E-2</v>
      </c>
      <c r="F9185" s="1">
        <v>3.515046296296296E-2</v>
      </c>
      <c r="G9185">
        <v>507</v>
      </c>
      <c r="H9185">
        <v>3037.51</v>
      </c>
      <c r="I9185">
        <v>0</v>
      </c>
      <c r="J9185" t="s">
        <v>4227</v>
      </c>
      <c r="K9185" t="s">
        <v>22</v>
      </c>
      <c r="L9185">
        <v>1</v>
      </c>
      <c r="M9185" t="s">
        <v>1661</v>
      </c>
      <c r="N9185" t="s">
        <v>23</v>
      </c>
      <c r="O9185" t="s">
        <v>46</v>
      </c>
      <c r="P9185" t="s">
        <v>28</v>
      </c>
      <c r="R9185" t="s">
        <v>26</v>
      </c>
      <c r="S9185">
        <v>19.3</v>
      </c>
      <c r="T9185">
        <v>17</v>
      </c>
      <c r="U9185">
        <v>17</v>
      </c>
      <c r="V9185">
        <v>2.2999999999999998</v>
      </c>
      <c r="W9185">
        <v>2.2999999999999998</v>
      </c>
      <c r="AB9185">
        <f t="shared" si="183"/>
        <v>2760.0800000000004</v>
      </c>
    </row>
    <row r="9186" spans="1:28" x14ac:dyDescent="0.25">
      <c r="A9186" t="s">
        <v>4256</v>
      </c>
      <c r="B9186" t="s">
        <v>4226</v>
      </c>
      <c r="C9186" s="1">
        <v>0.7139699074074074</v>
      </c>
      <c r="D9186">
        <v>423</v>
      </c>
      <c r="E9186" s="2">
        <v>3.7244328703703707E-2</v>
      </c>
      <c r="F9186" s="1">
        <v>3.72337962962963E-2</v>
      </c>
      <c r="G9186">
        <v>910</v>
      </c>
      <c r="H9186">
        <v>3217.91</v>
      </c>
      <c r="I9186">
        <v>0</v>
      </c>
      <c r="J9186" t="s">
        <v>4227</v>
      </c>
      <c r="K9186" t="s">
        <v>22</v>
      </c>
      <c r="L9186">
        <v>1</v>
      </c>
      <c r="M9186" t="s">
        <v>1661</v>
      </c>
      <c r="N9186" t="s">
        <v>23</v>
      </c>
      <c r="O9186" t="s">
        <v>36</v>
      </c>
      <c r="P9186" t="s">
        <v>28</v>
      </c>
      <c r="R9186" t="s">
        <v>26</v>
      </c>
      <c r="S9186">
        <v>18.2</v>
      </c>
      <c r="T9186">
        <v>17</v>
      </c>
      <c r="U9186">
        <v>17.100000000000001</v>
      </c>
      <c r="V9186">
        <v>1.2</v>
      </c>
      <c r="W9186">
        <v>1.1000000000000001</v>
      </c>
      <c r="AB9186">
        <f t="shared" si="183"/>
        <v>2940.48</v>
      </c>
    </row>
    <row r="9187" spans="1:28" x14ac:dyDescent="0.25">
      <c r="A9187" t="s">
        <v>4256</v>
      </c>
      <c r="B9187" t="s">
        <v>4226</v>
      </c>
      <c r="C9187" s="1">
        <v>0.7139699074074074</v>
      </c>
      <c r="D9187">
        <v>423</v>
      </c>
      <c r="E9187" s="2">
        <v>3.7244328703703707E-2</v>
      </c>
      <c r="F9187" s="1">
        <v>3.72337962962963E-2</v>
      </c>
      <c r="G9187">
        <v>910</v>
      </c>
      <c r="H9187">
        <v>3217.91</v>
      </c>
      <c r="I9187">
        <v>0</v>
      </c>
      <c r="J9187" t="s">
        <v>4227</v>
      </c>
      <c r="K9187" t="s">
        <v>22</v>
      </c>
      <c r="L9187">
        <v>1</v>
      </c>
      <c r="M9187" t="s">
        <v>1661</v>
      </c>
      <c r="N9187" t="s">
        <v>23</v>
      </c>
      <c r="O9187" t="s">
        <v>24</v>
      </c>
      <c r="P9187" t="s">
        <v>28</v>
      </c>
      <c r="R9187" t="s">
        <v>26</v>
      </c>
      <c r="S9187">
        <v>17.399999999999999</v>
      </c>
      <c r="T9187">
        <v>17</v>
      </c>
      <c r="U9187">
        <v>17.100000000000001</v>
      </c>
      <c r="V9187">
        <v>0.4</v>
      </c>
      <c r="W9187">
        <v>0.3</v>
      </c>
      <c r="AB9187">
        <f t="shared" si="183"/>
        <v>2940.48</v>
      </c>
    </row>
    <row r="9188" spans="1:28" x14ac:dyDescent="0.25">
      <c r="A9188" t="s">
        <v>4256</v>
      </c>
      <c r="B9188" t="s">
        <v>4226</v>
      </c>
      <c r="C9188" s="1">
        <v>0.7139699074074074</v>
      </c>
      <c r="D9188">
        <v>423</v>
      </c>
      <c r="E9188" s="2">
        <v>3.7244328703703707E-2</v>
      </c>
      <c r="F9188" s="1">
        <v>3.72337962962963E-2</v>
      </c>
      <c r="G9188">
        <v>910</v>
      </c>
      <c r="H9188">
        <v>3217.91</v>
      </c>
      <c r="I9188">
        <v>0</v>
      </c>
      <c r="J9188" t="s">
        <v>4227</v>
      </c>
      <c r="K9188" t="s">
        <v>22</v>
      </c>
      <c r="L9188">
        <v>1</v>
      </c>
      <c r="M9188" t="s">
        <v>1661</v>
      </c>
      <c r="N9188" t="s">
        <v>23</v>
      </c>
      <c r="O9188" t="s">
        <v>46</v>
      </c>
      <c r="P9188" t="s">
        <v>28</v>
      </c>
      <c r="R9188" t="s">
        <v>26</v>
      </c>
      <c r="S9188">
        <v>18.600000000000001</v>
      </c>
      <c r="T9188">
        <v>17</v>
      </c>
      <c r="U9188">
        <v>17.100000000000001</v>
      </c>
      <c r="V9188">
        <v>1.6</v>
      </c>
      <c r="W9188">
        <v>1.5</v>
      </c>
      <c r="AB9188">
        <f t="shared" si="183"/>
        <v>2940.48</v>
      </c>
    </row>
    <row r="9189" spans="1:28" x14ac:dyDescent="0.25">
      <c r="A9189" t="s">
        <v>4257</v>
      </c>
      <c r="B9189" t="s">
        <v>4226</v>
      </c>
      <c r="C9189" s="1">
        <v>0.71604166666666658</v>
      </c>
      <c r="D9189">
        <v>791</v>
      </c>
      <c r="E9189" s="2">
        <v>3.9320347222222225E-2</v>
      </c>
      <c r="F9189" s="1">
        <v>3.9317129629629625E-2</v>
      </c>
      <c r="G9189">
        <v>278</v>
      </c>
      <c r="H9189">
        <v>3397.28</v>
      </c>
      <c r="I9189">
        <v>0</v>
      </c>
      <c r="J9189" t="s">
        <v>4227</v>
      </c>
      <c r="K9189" t="s">
        <v>22</v>
      </c>
      <c r="L9189">
        <v>1</v>
      </c>
      <c r="M9189" t="s">
        <v>1661</v>
      </c>
      <c r="N9189" t="s">
        <v>23</v>
      </c>
      <c r="O9189" t="s">
        <v>24</v>
      </c>
      <c r="P9189" t="s">
        <v>28</v>
      </c>
      <c r="R9189" t="s">
        <v>26</v>
      </c>
      <c r="S9189">
        <v>18.899999999999999</v>
      </c>
      <c r="T9189">
        <v>16.899999999999999</v>
      </c>
      <c r="U9189">
        <v>17</v>
      </c>
      <c r="V9189">
        <v>2</v>
      </c>
      <c r="W9189">
        <v>1.9</v>
      </c>
      <c r="AB9189">
        <f t="shared" si="183"/>
        <v>3119.8500000000004</v>
      </c>
    </row>
    <row r="9190" spans="1:28" x14ac:dyDescent="0.25">
      <c r="A9190" t="s">
        <v>4257</v>
      </c>
      <c r="B9190" t="s">
        <v>4226</v>
      </c>
      <c r="C9190" s="1">
        <v>0.71604166666666658</v>
      </c>
      <c r="D9190">
        <v>791</v>
      </c>
      <c r="E9190" s="2">
        <v>3.9320347222222225E-2</v>
      </c>
      <c r="F9190" s="1">
        <v>3.9317129629629625E-2</v>
      </c>
      <c r="G9190">
        <v>278</v>
      </c>
      <c r="H9190">
        <v>3397.28</v>
      </c>
      <c r="I9190">
        <v>0</v>
      </c>
      <c r="J9190" t="s">
        <v>4227</v>
      </c>
      <c r="K9190" t="s">
        <v>22</v>
      </c>
      <c r="L9190">
        <v>1</v>
      </c>
      <c r="M9190" t="s">
        <v>1661</v>
      </c>
      <c r="N9190" t="s">
        <v>23</v>
      </c>
      <c r="O9190" t="s">
        <v>46</v>
      </c>
      <c r="P9190" t="s">
        <v>28</v>
      </c>
      <c r="R9190" t="s">
        <v>26</v>
      </c>
      <c r="S9190">
        <v>19</v>
      </c>
      <c r="T9190">
        <v>16.899999999999999</v>
      </c>
      <c r="U9190">
        <v>17</v>
      </c>
      <c r="V9190">
        <v>2.1</v>
      </c>
      <c r="W9190">
        <v>2</v>
      </c>
      <c r="AB9190">
        <f t="shared" si="183"/>
        <v>3119.8500000000004</v>
      </c>
    </row>
    <row r="9191" spans="1:28" x14ac:dyDescent="0.25">
      <c r="A9191" t="s">
        <v>4258</v>
      </c>
      <c r="B9191" t="s">
        <v>4226</v>
      </c>
      <c r="C9191" s="1">
        <v>0.71812500000000001</v>
      </c>
      <c r="D9191">
        <v>593</v>
      </c>
      <c r="E9191" s="2">
        <v>4.140138888888889E-2</v>
      </c>
      <c r="F9191" s="1">
        <v>4.1400462962962965E-2</v>
      </c>
      <c r="G9191">
        <v>80</v>
      </c>
      <c r="H9191">
        <v>3577.08</v>
      </c>
      <c r="I9191">
        <v>0</v>
      </c>
      <c r="J9191" t="s">
        <v>4227</v>
      </c>
      <c r="K9191" t="s">
        <v>22</v>
      </c>
      <c r="L9191">
        <v>1</v>
      </c>
      <c r="M9191" t="s">
        <v>1661</v>
      </c>
      <c r="N9191" t="s">
        <v>23</v>
      </c>
      <c r="O9191" t="s">
        <v>24</v>
      </c>
      <c r="P9191" t="s">
        <v>28</v>
      </c>
      <c r="R9191" t="s">
        <v>26</v>
      </c>
      <c r="S9191">
        <v>17.8</v>
      </c>
      <c r="T9191">
        <v>16.8</v>
      </c>
      <c r="U9191">
        <v>16.899999999999999</v>
      </c>
      <c r="V9191">
        <v>1</v>
      </c>
      <c r="W9191">
        <v>0.9</v>
      </c>
      <c r="AB9191">
        <f t="shared" si="183"/>
        <v>3299.65</v>
      </c>
    </row>
    <row r="9192" spans="1:28" x14ac:dyDescent="0.25">
      <c r="A9192" t="s">
        <v>4258</v>
      </c>
      <c r="B9192" t="s">
        <v>4226</v>
      </c>
      <c r="C9192" s="1">
        <v>0.71812500000000001</v>
      </c>
      <c r="D9192">
        <v>593</v>
      </c>
      <c r="E9192" s="2">
        <v>4.140138888888889E-2</v>
      </c>
      <c r="F9192" s="1">
        <v>4.1400462962962965E-2</v>
      </c>
      <c r="G9192">
        <v>80</v>
      </c>
      <c r="H9192">
        <v>3577.08</v>
      </c>
      <c r="I9192">
        <v>0</v>
      </c>
      <c r="J9192" t="s">
        <v>4227</v>
      </c>
      <c r="K9192" t="s">
        <v>22</v>
      </c>
      <c r="L9192">
        <v>1</v>
      </c>
      <c r="M9192" t="s">
        <v>1661</v>
      </c>
      <c r="N9192" t="s">
        <v>23</v>
      </c>
      <c r="O9192" t="s">
        <v>46</v>
      </c>
      <c r="P9192" t="s">
        <v>28</v>
      </c>
      <c r="R9192" t="s">
        <v>26</v>
      </c>
      <c r="S9192">
        <v>20.6</v>
      </c>
      <c r="T9192">
        <v>16.8</v>
      </c>
      <c r="U9192">
        <v>16.899999999999999</v>
      </c>
      <c r="V9192">
        <v>3.8</v>
      </c>
      <c r="W9192">
        <v>3.7</v>
      </c>
      <c r="AB9192">
        <f t="shared" si="183"/>
        <v>3299.65</v>
      </c>
    </row>
    <row r="9193" spans="1:28" x14ac:dyDescent="0.25">
      <c r="A9193" t="s">
        <v>4259</v>
      </c>
      <c r="B9193" t="s">
        <v>4226</v>
      </c>
      <c r="C9193" s="1">
        <v>0.72021990740740749</v>
      </c>
      <c r="D9193">
        <v>497</v>
      </c>
      <c r="E9193" s="2">
        <v>4.3495173611111111E-2</v>
      </c>
      <c r="F9193" s="1">
        <v>4.3483796296296291E-2</v>
      </c>
      <c r="G9193">
        <v>983</v>
      </c>
      <c r="H9193">
        <v>3757.98</v>
      </c>
      <c r="I9193">
        <v>0</v>
      </c>
      <c r="J9193" t="s">
        <v>4227</v>
      </c>
      <c r="K9193" t="s">
        <v>22</v>
      </c>
      <c r="L9193">
        <v>1</v>
      </c>
      <c r="M9193" t="s">
        <v>1661</v>
      </c>
      <c r="N9193" t="s">
        <v>23</v>
      </c>
      <c r="O9193" t="s">
        <v>24</v>
      </c>
      <c r="P9193" t="s">
        <v>28</v>
      </c>
      <c r="R9193" t="s">
        <v>26</v>
      </c>
      <c r="S9193">
        <v>17.7</v>
      </c>
      <c r="T9193">
        <v>16.8</v>
      </c>
      <c r="U9193">
        <v>16.899999999999999</v>
      </c>
      <c r="V9193">
        <v>0.9</v>
      </c>
      <c r="W9193">
        <v>0.8</v>
      </c>
      <c r="AB9193">
        <f t="shared" si="183"/>
        <v>3480.55</v>
      </c>
    </row>
    <row r="9194" spans="1:28" x14ac:dyDescent="0.25">
      <c r="A9194" t="s">
        <v>4259</v>
      </c>
      <c r="B9194" t="s">
        <v>4226</v>
      </c>
      <c r="C9194" s="1">
        <v>0.72021990740740749</v>
      </c>
      <c r="D9194">
        <v>497</v>
      </c>
      <c r="E9194" s="2">
        <v>4.3495173611111111E-2</v>
      </c>
      <c r="F9194" s="1">
        <v>4.3483796296296291E-2</v>
      </c>
      <c r="G9194">
        <v>983</v>
      </c>
      <c r="H9194">
        <v>3757.98</v>
      </c>
      <c r="I9194">
        <v>0</v>
      </c>
      <c r="J9194" t="s">
        <v>4227</v>
      </c>
      <c r="K9194" t="s">
        <v>22</v>
      </c>
      <c r="L9194">
        <v>1</v>
      </c>
      <c r="M9194" t="s">
        <v>1661</v>
      </c>
      <c r="N9194" t="s">
        <v>23</v>
      </c>
      <c r="O9194" t="s">
        <v>46</v>
      </c>
      <c r="P9194" t="s">
        <v>28</v>
      </c>
      <c r="R9194" t="s">
        <v>26</v>
      </c>
      <c r="S9194">
        <v>20.5</v>
      </c>
      <c r="T9194">
        <v>16.8</v>
      </c>
      <c r="U9194">
        <v>16.899999999999999</v>
      </c>
      <c r="V9194">
        <v>3.7</v>
      </c>
      <c r="W9194">
        <v>3.6</v>
      </c>
      <c r="AB9194">
        <f t="shared" si="183"/>
        <v>3480.55</v>
      </c>
    </row>
    <row r="9195" spans="1:28" x14ac:dyDescent="0.25">
      <c r="A9195" t="s">
        <v>4260</v>
      </c>
      <c r="B9195" t="s">
        <v>4226</v>
      </c>
      <c r="C9195" s="1">
        <v>0.7223032407407407</v>
      </c>
      <c r="D9195">
        <v>65</v>
      </c>
      <c r="E9195" s="2">
        <v>4.5573506944444446E-2</v>
      </c>
      <c r="F9195" s="1">
        <v>4.5567129629629631E-2</v>
      </c>
      <c r="G9195">
        <v>551</v>
      </c>
      <c r="H9195">
        <v>3937.55</v>
      </c>
      <c r="I9195">
        <v>0</v>
      </c>
      <c r="J9195" t="s">
        <v>4227</v>
      </c>
      <c r="K9195" t="s">
        <v>22</v>
      </c>
      <c r="L9195">
        <v>1</v>
      </c>
      <c r="M9195" t="s">
        <v>1661</v>
      </c>
      <c r="N9195" t="s">
        <v>23</v>
      </c>
      <c r="O9195" t="s">
        <v>24</v>
      </c>
      <c r="P9195" t="s">
        <v>28</v>
      </c>
      <c r="R9195" t="s">
        <v>26</v>
      </c>
      <c r="S9195">
        <v>17.600000000000001</v>
      </c>
      <c r="T9195">
        <v>16.8</v>
      </c>
      <c r="U9195">
        <v>16.899999999999999</v>
      </c>
      <c r="V9195">
        <v>0.8</v>
      </c>
      <c r="W9195">
        <v>0.7</v>
      </c>
      <c r="AB9195">
        <f t="shared" si="183"/>
        <v>3660.1200000000003</v>
      </c>
    </row>
    <row r="9196" spans="1:28" x14ac:dyDescent="0.25">
      <c r="A9196" t="s">
        <v>4260</v>
      </c>
      <c r="B9196" t="s">
        <v>4226</v>
      </c>
      <c r="C9196" s="1">
        <v>0.7223032407407407</v>
      </c>
      <c r="D9196">
        <v>65</v>
      </c>
      <c r="E9196" s="2">
        <v>4.5573506944444446E-2</v>
      </c>
      <c r="F9196" s="1">
        <v>4.5567129629629631E-2</v>
      </c>
      <c r="G9196">
        <v>551</v>
      </c>
      <c r="H9196">
        <v>3937.55</v>
      </c>
      <c r="I9196">
        <v>0</v>
      </c>
      <c r="J9196" t="s">
        <v>4227</v>
      </c>
      <c r="K9196" t="s">
        <v>22</v>
      </c>
      <c r="L9196">
        <v>1</v>
      </c>
      <c r="M9196" t="s">
        <v>1661</v>
      </c>
      <c r="N9196" t="s">
        <v>23</v>
      </c>
      <c r="O9196" t="s">
        <v>46</v>
      </c>
      <c r="P9196" t="s">
        <v>28</v>
      </c>
      <c r="R9196" t="s">
        <v>26</v>
      </c>
      <c r="S9196">
        <v>19.5</v>
      </c>
      <c r="T9196">
        <v>16.8</v>
      </c>
      <c r="U9196">
        <v>16.899999999999999</v>
      </c>
      <c r="V9196">
        <v>2.7</v>
      </c>
      <c r="W9196">
        <v>2.6</v>
      </c>
      <c r="AB9196">
        <f t="shared" si="183"/>
        <v>3660.1200000000003</v>
      </c>
    </row>
    <row r="9197" spans="1:28" x14ac:dyDescent="0.25">
      <c r="A9197" t="s">
        <v>4261</v>
      </c>
      <c r="B9197" t="s">
        <v>4226</v>
      </c>
      <c r="C9197" s="1">
        <v>0.7243750000000001</v>
      </c>
      <c r="D9197">
        <v>933</v>
      </c>
      <c r="E9197" s="2">
        <v>4.7655324074074079E-2</v>
      </c>
      <c r="F9197" s="1">
        <v>4.7650462962962964E-2</v>
      </c>
      <c r="G9197">
        <v>420</v>
      </c>
      <c r="H9197">
        <v>4117.42</v>
      </c>
      <c r="I9197">
        <v>0</v>
      </c>
      <c r="J9197" t="s">
        <v>4227</v>
      </c>
      <c r="K9197" t="s">
        <v>22</v>
      </c>
      <c r="L9197">
        <v>1</v>
      </c>
      <c r="M9197" t="s">
        <v>1661</v>
      </c>
      <c r="N9197" t="s">
        <v>23</v>
      </c>
      <c r="O9197" t="s">
        <v>46</v>
      </c>
      <c r="P9197" t="s">
        <v>28</v>
      </c>
      <c r="R9197" t="s">
        <v>26</v>
      </c>
      <c r="S9197">
        <v>19.100000000000001</v>
      </c>
      <c r="T9197">
        <v>16.899999999999999</v>
      </c>
      <c r="U9197">
        <v>16.899999999999999</v>
      </c>
      <c r="V9197">
        <v>2.2000000000000002</v>
      </c>
      <c r="W9197">
        <v>2.2000000000000002</v>
      </c>
      <c r="AB9197">
        <f t="shared" si="183"/>
        <v>3839.9900000000002</v>
      </c>
    </row>
    <row r="9198" spans="1:28" x14ac:dyDescent="0.25">
      <c r="A9198" t="s">
        <v>4262</v>
      </c>
      <c r="B9198" t="s">
        <v>4226</v>
      </c>
      <c r="C9198" s="1">
        <v>0.72645833333333332</v>
      </c>
      <c r="D9198">
        <v>735</v>
      </c>
      <c r="E9198" s="2">
        <v>4.9736365740740744E-2</v>
      </c>
      <c r="F9198" s="1">
        <v>4.9733796296296297E-2</v>
      </c>
      <c r="G9198">
        <v>222</v>
      </c>
      <c r="H9198">
        <v>4297.22</v>
      </c>
      <c r="I9198">
        <v>0</v>
      </c>
      <c r="J9198" t="s">
        <v>4227</v>
      </c>
      <c r="K9198" t="s">
        <v>22</v>
      </c>
      <c r="L9198">
        <v>1</v>
      </c>
      <c r="M9198" t="s">
        <v>1661</v>
      </c>
      <c r="N9198" t="s">
        <v>23</v>
      </c>
      <c r="O9198" t="s">
        <v>24</v>
      </c>
      <c r="P9198" t="s">
        <v>28</v>
      </c>
      <c r="R9198" t="s">
        <v>26</v>
      </c>
      <c r="S9198">
        <v>17.8</v>
      </c>
      <c r="T9198">
        <v>17</v>
      </c>
      <c r="U9198">
        <v>17.100000000000001</v>
      </c>
      <c r="V9198">
        <v>0.8</v>
      </c>
      <c r="W9198">
        <v>0.7</v>
      </c>
      <c r="AB9198">
        <f t="shared" ref="AB9198:AB9236" si="184">H9198-277.43</f>
        <v>4019.7900000000004</v>
      </c>
    </row>
    <row r="9199" spans="1:28" x14ac:dyDescent="0.25">
      <c r="A9199" t="s">
        <v>4262</v>
      </c>
      <c r="B9199" t="s">
        <v>4226</v>
      </c>
      <c r="C9199" s="1">
        <v>0.72645833333333332</v>
      </c>
      <c r="D9199">
        <v>735</v>
      </c>
      <c r="E9199" s="2">
        <v>4.9736365740740744E-2</v>
      </c>
      <c r="F9199" s="1">
        <v>4.9733796296296297E-2</v>
      </c>
      <c r="G9199">
        <v>222</v>
      </c>
      <c r="H9199">
        <v>4297.22</v>
      </c>
      <c r="I9199">
        <v>0</v>
      </c>
      <c r="J9199" t="s">
        <v>4227</v>
      </c>
      <c r="K9199" t="s">
        <v>22</v>
      </c>
      <c r="L9199">
        <v>1</v>
      </c>
      <c r="M9199" t="s">
        <v>1661</v>
      </c>
      <c r="N9199" t="s">
        <v>23</v>
      </c>
      <c r="O9199" t="s">
        <v>46</v>
      </c>
      <c r="P9199" t="s">
        <v>28</v>
      </c>
      <c r="R9199" t="s">
        <v>26</v>
      </c>
      <c r="S9199">
        <v>18</v>
      </c>
      <c r="T9199">
        <v>17</v>
      </c>
      <c r="U9199">
        <v>17.100000000000001</v>
      </c>
      <c r="V9199">
        <v>1</v>
      </c>
      <c r="W9199">
        <v>0.9</v>
      </c>
      <c r="AB9199">
        <f t="shared" si="184"/>
        <v>4019.7900000000004</v>
      </c>
    </row>
    <row r="9200" spans="1:28" x14ac:dyDescent="0.25">
      <c r="A9200" t="s">
        <v>4263</v>
      </c>
      <c r="B9200" t="s">
        <v>4226</v>
      </c>
      <c r="C9200" s="1">
        <v>0.72854166666666664</v>
      </c>
      <c r="D9200">
        <v>571</v>
      </c>
      <c r="E9200" s="2">
        <v>5.1817789351851849E-2</v>
      </c>
      <c r="F9200" s="1">
        <v>5.1817129629629623E-2</v>
      </c>
      <c r="G9200">
        <v>57</v>
      </c>
      <c r="H9200">
        <v>4477.0600000000004</v>
      </c>
      <c r="I9200">
        <v>0</v>
      </c>
      <c r="J9200" t="s">
        <v>4227</v>
      </c>
      <c r="K9200" t="s">
        <v>22</v>
      </c>
      <c r="L9200">
        <v>1</v>
      </c>
      <c r="M9200" t="s">
        <v>1661</v>
      </c>
      <c r="N9200" t="s">
        <v>23</v>
      </c>
      <c r="O9200" t="s">
        <v>33</v>
      </c>
      <c r="P9200" t="s">
        <v>28</v>
      </c>
      <c r="R9200" t="s">
        <v>26</v>
      </c>
      <c r="S9200">
        <v>19.7</v>
      </c>
      <c r="T9200">
        <v>16.899999999999999</v>
      </c>
      <c r="U9200">
        <v>17</v>
      </c>
      <c r="V9200">
        <v>2.8</v>
      </c>
      <c r="W9200">
        <v>2.7</v>
      </c>
      <c r="AB9200">
        <f t="shared" si="184"/>
        <v>4199.63</v>
      </c>
    </row>
    <row r="9201" spans="1:28" x14ac:dyDescent="0.25">
      <c r="A9201" t="s">
        <v>4263</v>
      </c>
      <c r="B9201" t="s">
        <v>4226</v>
      </c>
      <c r="C9201" s="1">
        <v>0.72854166666666664</v>
      </c>
      <c r="D9201">
        <v>571</v>
      </c>
      <c r="E9201" s="2">
        <v>5.1817789351851849E-2</v>
      </c>
      <c r="F9201" s="1">
        <v>5.1817129629629623E-2</v>
      </c>
      <c r="G9201">
        <v>57</v>
      </c>
      <c r="H9201">
        <v>4477.0600000000004</v>
      </c>
      <c r="I9201">
        <v>0</v>
      </c>
      <c r="J9201" t="s">
        <v>4227</v>
      </c>
      <c r="K9201" t="s">
        <v>22</v>
      </c>
      <c r="L9201">
        <v>1</v>
      </c>
      <c r="M9201" t="s">
        <v>1661</v>
      </c>
      <c r="N9201" t="s">
        <v>23</v>
      </c>
      <c r="O9201" t="s">
        <v>46</v>
      </c>
      <c r="P9201" t="s">
        <v>28</v>
      </c>
      <c r="R9201" t="s">
        <v>26</v>
      </c>
      <c r="S9201">
        <v>18.2</v>
      </c>
      <c r="T9201">
        <v>16.899999999999999</v>
      </c>
      <c r="U9201">
        <v>17</v>
      </c>
      <c r="V9201">
        <v>1.3</v>
      </c>
      <c r="W9201">
        <v>1.2</v>
      </c>
      <c r="AB9201">
        <f t="shared" si="184"/>
        <v>4199.63</v>
      </c>
    </row>
    <row r="9202" spans="1:28" x14ac:dyDescent="0.25">
      <c r="A9202" t="s">
        <v>4264</v>
      </c>
      <c r="B9202" t="s">
        <v>4226</v>
      </c>
      <c r="C9202" s="1">
        <v>0.73063657407407412</v>
      </c>
      <c r="D9202">
        <v>7</v>
      </c>
      <c r="E9202" s="2">
        <v>5.3906168981481484E-2</v>
      </c>
      <c r="F9202" s="1">
        <v>5.3900462962962963E-2</v>
      </c>
      <c r="G9202">
        <v>493</v>
      </c>
      <c r="H9202">
        <v>4657.49</v>
      </c>
      <c r="I9202">
        <v>0</v>
      </c>
      <c r="J9202" t="s">
        <v>4227</v>
      </c>
      <c r="K9202" t="s">
        <v>22</v>
      </c>
      <c r="L9202">
        <v>1</v>
      </c>
      <c r="M9202" t="s">
        <v>1661</v>
      </c>
      <c r="N9202" t="s">
        <v>23</v>
      </c>
      <c r="O9202" t="s">
        <v>24</v>
      </c>
      <c r="P9202" t="s">
        <v>28</v>
      </c>
      <c r="R9202" t="s">
        <v>26</v>
      </c>
      <c r="S9202">
        <v>17.600000000000001</v>
      </c>
      <c r="T9202">
        <v>16.899999999999999</v>
      </c>
      <c r="U9202">
        <v>16.899999999999999</v>
      </c>
      <c r="V9202">
        <v>0.7</v>
      </c>
      <c r="W9202">
        <v>0.7</v>
      </c>
      <c r="AB9202">
        <f t="shared" si="184"/>
        <v>4380.0599999999995</v>
      </c>
    </row>
    <row r="9203" spans="1:28" x14ac:dyDescent="0.25">
      <c r="A9203" t="s">
        <v>4264</v>
      </c>
      <c r="B9203" t="s">
        <v>4226</v>
      </c>
      <c r="C9203" s="1">
        <v>0.73063657407407412</v>
      </c>
      <c r="D9203">
        <v>7</v>
      </c>
      <c r="E9203" s="2">
        <v>5.3906168981481484E-2</v>
      </c>
      <c r="F9203" s="1">
        <v>5.3900462962962963E-2</v>
      </c>
      <c r="G9203">
        <v>493</v>
      </c>
      <c r="H9203">
        <v>4657.49</v>
      </c>
      <c r="I9203">
        <v>0</v>
      </c>
      <c r="J9203" t="s">
        <v>4227</v>
      </c>
      <c r="K9203" t="s">
        <v>22</v>
      </c>
      <c r="L9203">
        <v>1</v>
      </c>
      <c r="M9203" t="s">
        <v>1661</v>
      </c>
      <c r="N9203" t="s">
        <v>23</v>
      </c>
      <c r="O9203" t="s">
        <v>46</v>
      </c>
      <c r="P9203" t="s">
        <v>28</v>
      </c>
      <c r="R9203" t="s">
        <v>26</v>
      </c>
      <c r="S9203">
        <v>18.399999999999999</v>
      </c>
      <c r="T9203">
        <v>16.899999999999999</v>
      </c>
      <c r="U9203">
        <v>16.899999999999999</v>
      </c>
      <c r="V9203">
        <v>1.5</v>
      </c>
      <c r="W9203">
        <v>1.5</v>
      </c>
      <c r="AB9203">
        <f t="shared" si="184"/>
        <v>4380.0599999999995</v>
      </c>
    </row>
    <row r="9204" spans="1:28" x14ac:dyDescent="0.25">
      <c r="A9204" t="s">
        <v>4265</v>
      </c>
      <c r="B9204" t="s">
        <v>4226</v>
      </c>
      <c r="C9204" s="1">
        <v>0.73271990740740733</v>
      </c>
      <c r="D9204">
        <v>510</v>
      </c>
      <c r="E9204" s="2">
        <v>5.5995324074074072E-2</v>
      </c>
      <c r="F9204" s="1">
        <v>5.5983796296296295E-2</v>
      </c>
      <c r="G9204">
        <v>996</v>
      </c>
      <c r="H9204">
        <v>4838</v>
      </c>
      <c r="I9204">
        <v>0</v>
      </c>
      <c r="J9204" t="s">
        <v>4227</v>
      </c>
      <c r="K9204" t="s">
        <v>22</v>
      </c>
      <c r="L9204">
        <v>1</v>
      </c>
      <c r="M9204" t="s">
        <v>1661</v>
      </c>
      <c r="N9204" t="s">
        <v>23</v>
      </c>
      <c r="O9204" t="s">
        <v>46</v>
      </c>
      <c r="P9204" t="s">
        <v>28</v>
      </c>
      <c r="R9204" t="s">
        <v>26</v>
      </c>
      <c r="S9204">
        <v>18.100000000000001</v>
      </c>
      <c r="T9204">
        <v>16.899999999999999</v>
      </c>
      <c r="U9204">
        <v>16.899999999999999</v>
      </c>
      <c r="V9204">
        <v>1.2</v>
      </c>
      <c r="W9204">
        <v>1.2</v>
      </c>
      <c r="AB9204">
        <f t="shared" si="184"/>
        <v>4560.57</v>
      </c>
    </row>
    <row r="9205" spans="1:28" x14ac:dyDescent="0.25">
      <c r="A9205" t="s">
        <v>4266</v>
      </c>
      <c r="B9205" t="s">
        <v>4226</v>
      </c>
      <c r="C9205" s="1">
        <v>0.73480324074074066</v>
      </c>
      <c r="D9205">
        <v>245</v>
      </c>
      <c r="E9205" s="2">
        <v>5.8075590277777776E-2</v>
      </c>
      <c r="F9205" s="1">
        <v>5.8067129629629628E-2</v>
      </c>
      <c r="G9205">
        <v>731</v>
      </c>
      <c r="H9205">
        <v>5017.7299999999996</v>
      </c>
      <c r="I9205">
        <v>0</v>
      </c>
      <c r="J9205" t="s">
        <v>4227</v>
      </c>
      <c r="K9205" t="s">
        <v>22</v>
      </c>
      <c r="L9205">
        <v>1</v>
      </c>
      <c r="M9205" t="s">
        <v>1661</v>
      </c>
      <c r="N9205" t="s">
        <v>23</v>
      </c>
      <c r="O9205" t="s">
        <v>46</v>
      </c>
      <c r="P9205" t="s">
        <v>28</v>
      </c>
      <c r="R9205" t="s">
        <v>26</v>
      </c>
      <c r="S9205">
        <v>18.8</v>
      </c>
      <c r="T9205">
        <v>17</v>
      </c>
      <c r="U9205">
        <v>17</v>
      </c>
      <c r="V9205">
        <v>1.8</v>
      </c>
      <c r="W9205">
        <v>1.8</v>
      </c>
      <c r="AB9205">
        <f t="shared" si="184"/>
        <v>4740.2999999999993</v>
      </c>
    </row>
    <row r="9206" spans="1:28" x14ac:dyDescent="0.25">
      <c r="A9206" t="s">
        <v>4267</v>
      </c>
      <c r="B9206" t="s">
        <v>4226</v>
      </c>
      <c r="C9206" s="1">
        <v>0.7368865740740741</v>
      </c>
      <c r="D9206">
        <v>113</v>
      </c>
      <c r="E9206" s="2">
        <v>6.0157407407407409E-2</v>
      </c>
      <c r="F9206" s="1">
        <v>6.0150462962962968E-2</v>
      </c>
      <c r="G9206">
        <v>600</v>
      </c>
      <c r="H9206">
        <v>5197.6000000000004</v>
      </c>
      <c r="I9206">
        <v>0</v>
      </c>
      <c r="J9206" t="s">
        <v>4227</v>
      </c>
      <c r="K9206" t="s">
        <v>22</v>
      </c>
      <c r="L9206">
        <v>1</v>
      </c>
      <c r="M9206" t="s">
        <v>1661</v>
      </c>
      <c r="N9206" t="s">
        <v>23</v>
      </c>
      <c r="O9206" t="s">
        <v>24</v>
      </c>
      <c r="P9206" t="s">
        <v>28</v>
      </c>
      <c r="R9206" t="s">
        <v>26</v>
      </c>
      <c r="S9206">
        <v>20</v>
      </c>
      <c r="T9206">
        <v>17</v>
      </c>
      <c r="U9206">
        <v>17.100000000000001</v>
      </c>
      <c r="V9206">
        <v>3</v>
      </c>
      <c r="W9206">
        <v>2.9</v>
      </c>
      <c r="AB9206">
        <f t="shared" si="184"/>
        <v>4920.17</v>
      </c>
    </row>
    <row r="9207" spans="1:28" x14ac:dyDescent="0.25">
      <c r="A9207" t="s">
        <v>4267</v>
      </c>
      <c r="B9207" t="s">
        <v>4226</v>
      </c>
      <c r="C9207" s="1">
        <v>0.7368865740740741</v>
      </c>
      <c r="D9207">
        <v>113</v>
      </c>
      <c r="E9207" s="2">
        <v>6.0157407407407409E-2</v>
      </c>
      <c r="F9207" s="1">
        <v>6.0150462962962968E-2</v>
      </c>
      <c r="G9207">
        <v>600</v>
      </c>
      <c r="H9207">
        <v>5197.6000000000004</v>
      </c>
      <c r="I9207">
        <v>0</v>
      </c>
      <c r="J9207" t="s">
        <v>4227</v>
      </c>
      <c r="K9207" t="s">
        <v>22</v>
      </c>
      <c r="L9207">
        <v>1</v>
      </c>
      <c r="M9207" t="s">
        <v>1661</v>
      </c>
      <c r="N9207" t="s">
        <v>23</v>
      </c>
      <c r="O9207" t="s">
        <v>46</v>
      </c>
      <c r="P9207" t="s">
        <v>28</v>
      </c>
      <c r="R9207" t="s">
        <v>26</v>
      </c>
      <c r="S9207">
        <v>18.2</v>
      </c>
      <c r="T9207">
        <v>17</v>
      </c>
      <c r="U9207">
        <v>17.100000000000001</v>
      </c>
      <c r="V9207">
        <v>1.2</v>
      </c>
      <c r="W9207">
        <v>1.1000000000000001</v>
      </c>
      <c r="AB9207">
        <f t="shared" si="184"/>
        <v>4920.17</v>
      </c>
    </row>
    <row r="9208" spans="1:28" x14ac:dyDescent="0.25">
      <c r="A9208" t="s">
        <v>4268</v>
      </c>
      <c r="B9208" t="s">
        <v>4226</v>
      </c>
      <c r="C9208" s="1">
        <v>0.73896990740740742</v>
      </c>
      <c r="D9208">
        <v>149</v>
      </c>
      <c r="E9208" s="2">
        <v>6.2241145833333338E-2</v>
      </c>
      <c r="F9208" s="1">
        <v>6.2233796296296294E-2</v>
      </c>
      <c r="G9208">
        <v>635</v>
      </c>
      <c r="H9208">
        <v>5377.64</v>
      </c>
      <c r="I9208">
        <v>0</v>
      </c>
      <c r="J9208" t="s">
        <v>4227</v>
      </c>
      <c r="K9208" t="s">
        <v>22</v>
      </c>
      <c r="L9208">
        <v>1</v>
      </c>
      <c r="M9208" t="s">
        <v>1661</v>
      </c>
      <c r="N9208" t="s">
        <v>23</v>
      </c>
      <c r="O9208" t="s">
        <v>24</v>
      </c>
      <c r="P9208" t="s">
        <v>28</v>
      </c>
      <c r="R9208" t="s">
        <v>26</v>
      </c>
      <c r="S9208">
        <v>18.2</v>
      </c>
      <c r="T9208">
        <v>17</v>
      </c>
      <c r="U9208">
        <v>17</v>
      </c>
      <c r="V9208">
        <v>1.2</v>
      </c>
      <c r="W9208">
        <v>1.2</v>
      </c>
      <c r="AB9208">
        <f t="shared" si="184"/>
        <v>5100.21</v>
      </c>
    </row>
    <row r="9209" spans="1:28" x14ac:dyDescent="0.25">
      <c r="A9209" t="s">
        <v>4268</v>
      </c>
      <c r="B9209" t="s">
        <v>4226</v>
      </c>
      <c r="C9209" s="1">
        <v>0.73896990740740742</v>
      </c>
      <c r="D9209">
        <v>149</v>
      </c>
      <c r="E9209" s="2">
        <v>6.2241145833333338E-2</v>
      </c>
      <c r="F9209" s="1">
        <v>6.2233796296296294E-2</v>
      </c>
      <c r="G9209">
        <v>635</v>
      </c>
      <c r="H9209">
        <v>5377.64</v>
      </c>
      <c r="I9209">
        <v>0</v>
      </c>
      <c r="J9209" t="s">
        <v>4227</v>
      </c>
      <c r="K9209" t="s">
        <v>22</v>
      </c>
      <c r="L9209">
        <v>1</v>
      </c>
      <c r="M9209" t="s">
        <v>1661</v>
      </c>
      <c r="N9209" t="s">
        <v>23</v>
      </c>
      <c r="O9209" t="s">
        <v>46</v>
      </c>
      <c r="P9209" t="s">
        <v>28</v>
      </c>
      <c r="R9209" t="s">
        <v>26</v>
      </c>
      <c r="S9209">
        <v>19.399999999999999</v>
      </c>
      <c r="T9209">
        <v>17</v>
      </c>
      <c r="U9209">
        <v>17.100000000000001</v>
      </c>
      <c r="V9209">
        <v>2.4</v>
      </c>
      <c r="W9209">
        <v>2.2999999999999998</v>
      </c>
      <c r="AB9209">
        <f t="shared" si="184"/>
        <v>5100.21</v>
      </c>
    </row>
    <row r="9210" spans="1:28" x14ac:dyDescent="0.25">
      <c r="A9210" t="s">
        <v>4269</v>
      </c>
      <c r="B9210" t="s">
        <v>4226</v>
      </c>
      <c r="C9210" s="1">
        <v>0.74105324074074075</v>
      </c>
      <c r="D9210">
        <v>518</v>
      </c>
      <c r="E9210" s="2">
        <v>6.4328761574074078E-2</v>
      </c>
      <c r="F9210" s="1">
        <v>6.4328703703703707E-2</v>
      </c>
      <c r="G9210">
        <v>5</v>
      </c>
      <c r="H9210">
        <v>5558</v>
      </c>
      <c r="I9210">
        <v>0</v>
      </c>
      <c r="J9210" t="s">
        <v>4227</v>
      </c>
      <c r="K9210" t="s">
        <v>22</v>
      </c>
      <c r="L9210">
        <v>1</v>
      </c>
      <c r="M9210" t="s">
        <v>1661</v>
      </c>
      <c r="N9210" t="s">
        <v>23</v>
      </c>
      <c r="O9210" t="s">
        <v>24</v>
      </c>
      <c r="P9210" t="s">
        <v>28</v>
      </c>
      <c r="R9210" t="s">
        <v>26</v>
      </c>
      <c r="S9210">
        <v>18</v>
      </c>
      <c r="T9210">
        <v>16.899999999999999</v>
      </c>
      <c r="U9210">
        <v>17</v>
      </c>
      <c r="V9210">
        <v>1.1000000000000001</v>
      </c>
      <c r="W9210">
        <v>1</v>
      </c>
      <c r="AB9210">
        <f t="shared" si="184"/>
        <v>5280.57</v>
      </c>
    </row>
    <row r="9211" spans="1:28" x14ac:dyDescent="0.25">
      <c r="A9211" t="s">
        <v>4269</v>
      </c>
      <c r="B9211" t="s">
        <v>4226</v>
      </c>
      <c r="C9211" s="1">
        <v>0.74105324074074075</v>
      </c>
      <c r="D9211">
        <v>518</v>
      </c>
      <c r="E9211" s="2">
        <v>6.4328761574074078E-2</v>
      </c>
      <c r="F9211" s="1">
        <v>6.4328703703703707E-2</v>
      </c>
      <c r="G9211">
        <v>5</v>
      </c>
      <c r="H9211">
        <v>5558</v>
      </c>
      <c r="I9211">
        <v>0</v>
      </c>
      <c r="J9211" t="s">
        <v>4227</v>
      </c>
      <c r="K9211" t="s">
        <v>22</v>
      </c>
      <c r="L9211">
        <v>1</v>
      </c>
      <c r="M9211" t="s">
        <v>1661</v>
      </c>
      <c r="N9211" t="s">
        <v>23</v>
      </c>
      <c r="O9211" t="s">
        <v>46</v>
      </c>
      <c r="P9211" t="s">
        <v>28</v>
      </c>
      <c r="R9211" t="s">
        <v>26</v>
      </c>
      <c r="S9211">
        <v>19.2</v>
      </c>
      <c r="T9211">
        <v>16.899999999999999</v>
      </c>
      <c r="U9211">
        <v>17</v>
      </c>
      <c r="V9211">
        <v>2.2999999999999998</v>
      </c>
      <c r="W9211">
        <v>2.2000000000000002</v>
      </c>
      <c r="AB9211">
        <f t="shared" si="184"/>
        <v>5280.57</v>
      </c>
    </row>
    <row r="9212" spans="1:28" x14ac:dyDescent="0.25">
      <c r="A9212" t="s">
        <v>4270</v>
      </c>
      <c r="B9212" t="s">
        <v>4226</v>
      </c>
      <c r="C9212" s="1">
        <v>0.74312500000000004</v>
      </c>
      <c r="D9212">
        <v>786</v>
      </c>
      <c r="E9212" s="2">
        <v>6.6403622685185182E-2</v>
      </c>
      <c r="F9212" s="1">
        <v>6.6400462962962967E-2</v>
      </c>
      <c r="G9212">
        <v>273</v>
      </c>
      <c r="H9212">
        <v>5737.27</v>
      </c>
      <c r="I9212">
        <v>0</v>
      </c>
      <c r="J9212" t="s">
        <v>4227</v>
      </c>
      <c r="K9212" t="s">
        <v>22</v>
      </c>
      <c r="L9212">
        <v>1</v>
      </c>
      <c r="M9212" t="s">
        <v>1661</v>
      </c>
      <c r="N9212" t="s">
        <v>23</v>
      </c>
      <c r="O9212" t="s">
        <v>24</v>
      </c>
      <c r="P9212" t="s">
        <v>28</v>
      </c>
      <c r="R9212" t="s">
        <v>26</v>
      </c>
      <c r="S9212">
        <v>18.399999999999999</v>
      </c>
      <c r="T9212">
        <v>16.899999999999999</v>
      </c>
      <c r="U9212">
        <v>17</v>
      </c>
      <c r="V9212">
        <v>1.5</v>
      </c>
      <c r="W9212">
        <v>1.4</v>
      </c>
      <c r="AB9212">
        <f t="shared" si="184"/>
        <v>5459.84</v>
      </c>
    </row>
    <row r="9213" spans="1:28" x14ac:dyDescent="0.25">
      <c r="A9213" t="s">
        <v>4270</v>
      </c>
      <c r="B9213" t="s">
        <v>4226</v>
      </c>
      <c r="C9213" s="1">
        <v>0.74312500000000004</v>
      </c>
      <c r="D9213">
        <v>786</v>
      </c>
      <c r="E9213" s="2">
        <v>6.6403622685185182E-2</v>
      </c>
      <c r="F9213" s="1">
        <v>6.6400462962962967E-2</v>
      </c>
      <c r="G9213">
        <v>273</v>
      </c>
      <c r="H9213">
        <v>5737.27</v>
      </c>
      <c r="I9213">
        <v>0</v>
      </c>
      <c r="J9213" t="s">
        <v>4227</v>
      </c>
      <c r="K9213" t="s">
        <v>22</v>
      </c>
      <c r="L9213">
        <v>1</v>
      </c>
      <c r="M9213" t="s">
        <v>1661</v>
      </c>
      <c r="N9213" t="s">
        <v>23</v>
      </c>
      <c r="O9213" t="s">
        <v>46</v>
      </c>
      <c r="P9213" t="s">
        <v>28</v>
      </c>
      <c r="R9213" t="s">
        <v>26</v>
      </c>
      <c r="S9213">
        <v>18</v>
      </c>
      <c r="T9213">
        <v>16.899999999999999</v>
      </c>
      <c r="U9213">
        <v>17</v>
      </c>
      <c r="V9213">
        <v>1.1000000000000001</v>
      </c>
      <c r="W9213">
        <v>1</v>
      </c>
      <c r="AB9213">
        <f t="shared" si="184"/>
        <v>5459.84</v>
      </c>
    </row>
    <row r="9214" spans="1:28" x14ac:dyDescent="0.25">
      <c r="A9214" t="s">
        <v>4271</v>
      </c>
      <c r="B9214" t="s">
        <v>4226</v>
      </c>
      <c r="C9214" s="1">
        <v>0.7452199074074074</v>
      </c>
      <c r="D9214">
        <v>556</v>
      </c>
      <c r="E9214" s="2">
        <v>6.8495856481481487E-2</v>
      </c>
      <c r="F9214" s="1">
        <v>6.8495370370370359E-2</v>
      </c>
      <c r="G9214">
        <v>42</v>
      </c>
      <c r="H9214">
        <v>5918.04</v>
      </c>
      <c r="I9214">
        <v>0</v>
      </c>
      <c r="J9214" t="s">
        <v>4227</v>
      </c>
      <c r="K9214" t="s">
        <v>22</v>
      </c>
      <c r="L9214">
        <v>1</v>
      </c>
      <c r="M9214" t="s">
        <v>1661</v>
      </c>
      <c r="N9214" t="s">
        <v>23</v>
      </c>
      <c r="O9214" t="s">
        <v>42</v>
      </c>
      <c r="P9214" t="s">
        <v>28</v>
      </c>
      <c r="R9214" t="s">
        <v>26</v>
      </c>
      <c r="S9214">
        <v>17.100000000000001</v>
      </c>
      <c r="T9214">
        <v>17</v>
      </c>
      <c r="U9214">
        <v>17</v>
      </c>
      <c r="V9214">
        <v>0.1</v>
      </c>
      <c r="W9214">
        <v>0.1</v>
      </c>
      <c r="AB9214">
        <f t="shared" si="184"/>
        <v>5640.61</v>
      </c>
    </row>
    <row r="9215" spans="1:28" x14ac:dyDescent="0.25">
      <c r="A9215" t="s">
        <v>4271</v>
      </c>
      <c r="B9215" t="s">
        <v>4226</v>
      </c>
      <c r="C9215" s="1">
        <v>0.7452199074074074</v>
      </c>
      <c r="D9215">
        <v>556</v>
      </c>
      <c r="E9215" s="2">
        <v>6.8495856481481487E-2</v>
      </c>
      <c r="F9215" s="1">
        <v>6.8495370370370359E-2</v>
      </c>
      <c r="G9215">
        <v>42</v>
      </c>
      <c r="H9215">
        <v>5918.04</v>
      </c>
      <c r="I9215">
        <v>0</v>
      </c>
      <c r="J9215" t="s">
        <v>4227</v>
      </c>
      <c r="K9215" t="s">
        <v>22</v>
      </c>
      <c r="L9215">
        <v>1</v>
      </c>
      <c r="M9215" t="s">
        <v>1661</v>
      </c>
      <c r="N9215" t="s">
        <v>23</v>
      </c>
      <c r="O9215" t="s">
        <v>24</v>
      </c>
      <c r="P9215" t="s">
        <v>28</v>
      </c>
      <c r="R9215" t="s">
        <v>26</v>
      </c>
      <c r="S9215">
        <v>17.899999999999999</v>
      </c>
      <c r="T9215">
        <v>17</v>
      </c>
      <c r="U9215">
        <v>17</v>
      </c>
      <c r="V9215">
        <v>0.9</v>
      </c>
      <c r="W9215">
        <v>0.9</v>
      </c>
      <c r="AB9215">
        <f t="shared" si="184"/>
        <v>5640.61</v>
      </c>
    </row>
    <row r="9216" spans="1:28" x14ac:dyDescent="0.25">
      <c r="A9216" t="s">
        <v>4272</v>
      </c>
      <c r="B9216" t="s">
        <v>4226</v>
      </c>
      <c r="C9216" s="1">
        <v>0.74730324074074073</v>
      </c>
      <c r="D9216">
        <v>458</v>
      </c>
      <c r="E9216" s="2">
        <v>7.0578067129629621E-2</v>
      </c>
      <c r="F9216" s="1">
        <v>7.0567129629629632E-2</v>
      </c>
      <c r="G9216">
        <v>945</v>
      </c>
      <c r="H9216">
        <v>6097.94</v>
      </c>
      <c r="I9216">
        <v>0</v>
      </c>
      <c r="J9216" t="s">
        <v>4227</v>
      </c>
      <c r="K9216" t="s">
        <v>22</v>
      </c>
      <c r="L9216">
        <v>1</v>
      </c>
      <c r="M9216" t="s">
        <v>1661</v>
      </c>
      <c r="N9216" t="s">
        <v>23</v>
      </c>
      <c r="O9216" t="s">
        <v>46</v>
      </c>
      <c r="P9216" t="s">
        <v>28</v>
      </c>
      <c r="R9216" t="s">
        <v>26</v>
      </c>
      <c r="S9216">
        <v>17.8</v>
      </c>
      <c r="T9216">
        <v>17</v>
      </c>
      <c r="U9216">
        <v>17.100000000000001</v>
      </c>
      <c r="V9216">
        <v>0.8</v>
      </c>
      <c r="W9216">
        <v>0.7</v>
      </c>
      <c r="AB9216">
        <f t="shared" si="184"/>
        <v>5820.5099999999993</v>
      </c>
    </row>
    <row r="9217" spans="1:28" x14ac:dyDescent="0.25">
      <c r="A9217" t="s">
        <v>4272</v>
      </c>
      <c r="B9217" t="s">
        <v>4226</v>
      </c>
      <c r="C9217" s="1">
        <v>0.74730324074074073</v>
      </c>
      <c r="D9217">
        <v>458</v>
      </c>
      <c r="E9217" s="2">
        <v>7.0578067129629621E-2</v>
      </c>
      <c r="F9217" s="1">
        <v>7.0567129629629632E-2</v>
      </c>
      <c r="G9217">
        <v>945</v>
      </c>
      <c r="H9217">
        <v>6097.94</v>
      </c>
      <c r="I9217">
        <v>0</v>
      </c>
      <c r="J9217" t="s">
        <v>4227</v>
      </c>
      <c r="K9217" t="s">
        <v>22</v>
      </c>
      <c r="L9217">
        <v>1</v>
      </c>
      <c r="M9217" t="s">
        <v>1661</v>
      </c>
      <c r="N9217" t="s">
        <v>23</v>
      </c>
      <c r="O9217" t="s">
        <v>24</v>
      </c>
      <c r="P9217" t="s">
        <v>28</v>
      </c>
      <c r="R9217" t="s">
        <v>26</v>
      </c>
      <c r="S9217">
        <v>18.5</v>
      </c>
      <c r="T9217">
        <v>17</v>
      </c>
      <c r="U9217">
        <v>17.100000000000001</v>
      </c>
      <c r="V9217">
        <v>1.5</v>
      </c>
      <c r="W9217">
        <v>1.4</v>
      </c>
      <c r="AB9217">
        <f t="shared" si="184"/>
        <v>5820.5099999999993</v>
      </c>
    </row>
    <row r="9218" spans="1:28" x14ac:dyDescent="0.25">
      <c r="A9218" t="s">
        <v>4273</v>
      </c>
      <c r="B9218" t="s">
        <v>4226</v>
      </c>
      <c r="C9218" s="1">
        <v>0.74937500000000001</v>
      </c>
      <c r="D9218">
        <v>993</v>
      </c>
      <c r="E9218" s="2">
        <v>7.2656006944444448E-2</v>
      </c>
      <c r="F9218" s="1">
        <v>7.2650462962962958E-2</v>
      </c>
      <c r="G9218">
        <v>479</v>
      </c>
      <c r="H9218">
        <v>6277.48</v>
      </c>
      <c r="I9218">
        <v>0</v>
      </c>
      <c r="J9218" t="s">
        <v>4227</v>
      </c>
      <c r="K9218" t="s">
        <v>22</v>
      </c>
      <c r="L9218">
        <v>1</v>
      </c>
      <c r="M9218" t="s">
        <v>1661</v>
      </c>
      <c r="N9218" t="s">
        <v>23</v>
      </c>
      <c r="O9218" t="s">
        <v>46</v>
      </c>
      <c r="P9218" t="s">
        <v>28</v>
      </c>
      <c r="R9218" t="s">
        <v>26</v>
      </c>
      <c r="S9218">
        <v>17.8</v>
      </c>
      <c r="T9218">
        <v>17</v>
      </c>
      <c r="U9218">
        <v>17.100000000000001</v>
      </c>
      <c r="V9218">
        <v>0.8</v>
      </c>
      <c r="W9218">
        <v>0.7</v>
      </c>
      <c r="AB9218">
        <f t="shared" si="184"/>
        <v>6000.0499999999993</v>
      </c>
    </row>
    <row r="9219" spans="1:28" x14ac:dyDescent="0.25">
      <c r="A9219" t="s">
        <v>4274</v>
      </c>
      <c r="B9219" t="s">
        <v>4226</v>
      </c>
      <c r="C9219" s="1">
        <v>0.75146990740740749</v>
      </c>
      <c r="D9219">
        <v>462</v>
      </c>
      <c r="E9219" s="2">
        <v>7.4744780092592597E-2</v>
      </c>
      <c r="F9219" s="1">
        <v>7.4733796296296298E-2</v>
      </c>
      <c r="G9219">
        <v>949</v>
      </c>
      <c r="H9219">
        <v>6457.95</v>
      </c>
      <c r="I9219">
        <v>0</v>
      </c>
      <c r="J9219" t="s">
        <v>4227</v>
      </c>
      <c r="K9219" t="s">
        <v>22</v>
      </c>
      <c r="L9219">
        <v>1</v>
      </c>
      <c r="M9219" t="s">
        <v>1661</v>
      </c>
      <c r="N9219" t="s">
        <v>23</v>
      </c>
      <c r="O9219" t="s">
        <v>24</v>
      </c>
      <c r="P9219" t="s">
        <v>28</v>
      </c>
      <c r="R9219" t="s">
        <v>26</v>
      </c>
      <c r="S9219">
        <v>19.7</v>
      </c>
      <c r="T9219">
        <v>17</v>
      </c>
      <c r="U9219">
        <v>17.100000000000001</v>
      </c>
      <c r="V9219">
        <v>2.7</v>
      </c>
      <c r="W9219">
        <v>2.6</v>
      </c>
      <c r="AB9219">
        <f t="shared" si="184"/>
        <v>6180.5199999999995</v>
      </c>
    </row>
    <row r="9220" spans="1:28" x14ac:dyDescent="0.25">
      <c r="A9220" t="s">
        <v>4274</v>
      </c>
      <c r="B9220" t="s">
        <v>4226</v>
      </c>
      <c r="C9220" s="1">
        <v>0.75146990740740749</v>
      </c>
      <c r="D9220">
        <v>462</v>
      </c>
      <c r="E9220" s="2">
        <v>7.4744780092592597E-2</v>
      </c>
      <c r="F9220" s="1">
        <v>7.4733796296296298E-2</v>
      </c>
      <c r="G9220">
        <v>949</v>
      </c>
      <c r="H9220">
        <v>6457.95</v>
      </c>
      <c r="I9220">
        <v>0</v>
      </c>
      <c r="J9220" t="s">
        <v>4227</v>
      </c>
      <c r="K9220" t="s">
        <v>22</v>
      </c>
      <c r="L9220">
        <v>1</v>
      </c>
      <c r="M9220" t="s">
        <v>1661</v>
      </c>
      <c r="N9220" t="s">
        <v>23</v>
      </c>
      <c r="O9220" t="s">
        <v>46</v>
      </c>
      <c r="P9220" t="s">
        <v>28</v>
      </c>
      <c r="R9220" t="s">
        <v>26</v>
      </c>
      <c r="S9220">
        <v>19.2</v>
      </c>
      <c r="T9220">
        <v>17</v>
      </c>
      <c r="U9220">
        <v>17.100000000000001</v>
      </c>
      <c r="V9220">
        <v>2.2000000000000002</v>
      </c>
      <c r="W9220">
        <v>2.1</v>
      </c>
      <c r="AB9220">
        <f t="shared" si="184"/>
        <v>6180.5199999999995</v>
      </c>
    </row>
    <row r="9221" spans="1:28" x14ac:dyDescent="0.25">
      <c r="A9221" t="s">
        <v>4275</v>
      </c>
      <c r="B9221" t="s">
        <v>4226</v>
      </c>
      <c r="C9221" s="1">
        <v>0.7535532407407407</v>
      </c>
      <c r="D9221">
        <v>865</v>
      </c>
      <c r="E9221" s="2">
        <v>7.6832777777777778E-2</v>
      </c>
      <c r="F9221" s="1">
        <v>7.6828703703703705E-2</v>
      </c>
      <c r="G9221">
        <v>352</v>
      </c>
      <c r="H9221">
        <v>6638.35</v>
      </c>
      <c r="I9221">
        <v>0</v>
      </c>
      <c r="J9221" t="s">
        <v>4227</v>
      </c>
      <c r="K9221" t="s">
        <v>22</v>
      </c>
      <c r="L9221">
        <v>1</v>
      </c>
      <c r="M9221" t="s">
        <v>1661</v>
      </c>
      <c r="N9221" t="s">
        <v>23</v>
      </c>
      <c r="O9221" t="s">
        <v>24</v>
      </c>
      <c r="P9221" t="s">
        <v>28</v>
      </c>
      <c r="R9221" t="s">
        <v>26</v>
      </c>
      <c r="S9221">
        <v>19.600000000000001</v>
      </c>
      <c r="T9221">
        <v>16.899999999999999</v>
      </c>
      <c r="U9221">
        <v>17.100000000000001</v>
      </c>
      <c r="V9221">
        <v>2.7</v>
      </c>
      <c r="W9221">
        <v>2.5</v>
      </c>
      <c r="AB9221">
        <f t="shared" si="184"/>
        <v>6360.92</v>
      </c>
    </row>
    <row r="9222" spans="1:28" x14ac:dyDescent="0.25">
      <c r="A9222" t="s">
        <v>4275</v>
      </c>
      <c r="B9222" t="s">
        <v>4226</v>
      </c>
      <c r="C9222" s="1">
        <v>0.7535532407407407</v>
      </c>
      <c r="D9222">
        <v>865</v>
      </c>
      <c r="E9222" s="2">
        <v>7.6832777777777778E-2</v>
      </c>
      <c r="F9222" s="1">
        <v>7.6828703703703705E-2</v>
      </c>
      <c r="G9222">
        <v>352</v>
      </c>
      <c r="H9222">
        <v>6638.35</v>
      </c>
      <c r="I9222">
        <v>0</v>
      </c>
      <c r="J9222" t="s">
        <v>4227</v>
      </c>
      <c r="K9222" t="s">
        <v>22</v>
      </c>
      <c r="L9222">
        <v>1</v>
      </c>
      <c r="M9222" t="s">
        <v>1661</v>
      </c>
      <c r="N9222" t="s">
        <v>23</v>
      </c>
      <c r="O9222" t="s">
        <v>46</v>
      </c>
      <c r="P9222" t="s">
        <v>28</v>
      </c>
      <c r="R9222" t="s">
        <v>26</v>
      </c>
      <c r="S9222">
        <v>18</v>
      </c>
      <c r="T9222">
        <v>16.899999999999999</v>
      </c>
      <c r="U9222">
        <v>17.100000000000001</v>
      </c>
      <c r="V9222">
        <v>1.1000000000000001</v>
      </c>
      <c r="W9222">
        <v>0.9</v>
      </c>
      <c r="AB9222">
        <f t="shared" si="184"/>
        <v>6360.92</v>
      </c>
    </row>
    <row r="9223" spans="1:28" x14ac:dyDescent="0.25">
      <c r="A9223" t="s">
        <v>4276</v>
      </c>
      <c r="B9223" t="s">
        <v>4226</v>
      </c>
      <c r="C9223" s="1">
        <v>0.75563657407407403</v>
      </c>
      <c r="D9223">
        <v>900</v>
      </c>
      <c r="E9223" s="2">
        <v>7.8916516203703699E-2</v>
      </c>
      <c r="F9223" s="1">
        <v>7.8912037037037031E-2</v>
      </c>
      <c r="G9223">
        <v>387</v>
      </c>
      <c r="H9223">
        <v>6818.39</v>
      </c>
      <c r="I9223">
        <v>0</v>
      </c>
      <c r="J9223" t="s">
        <v>4227</v>
      </c>
      <c r="K9223" t="s">
        <v>22</v>
      </c>
      <c r="L9223">
        <v>1</v>
      </c>
      <c r="M9223" t="s">
        <v>1661</v>
      </c>
      <c r="N9223" t="s">
        <v>23</v>
      </c>
      <c r="O9223" t="s">
        <v>24</v>
      </c>
      <c r="P9223" t="s">
        <v>28</v>
      </c>
      <c r="R9223" t="s">
        <v>26</v>
      </c>
      <c r="S9223">
        <v>20.3</v>
      </c>
      <c r="T9223">
        <v>17</v>
      </c>
      <c r="U9223">
        <v>17.100000000000001</v>
      </c>
      <c r="V9223">
        <v>3.3</v>
      </c>
      <c r="W9223">
        <v>3.2</v>
      </c>
      <c r="AB9223">
        <f t="shared" si="184"/>
        <v>6540.96</v>
      </c>
    </row>
    <row r="9224" spans="1:28" x14ac:dyDescent="0.25">
      <c r="A9224" t="s">
        <v>4276</v>
      </c>
      <c r="B9224" t="s">
        <v>4226</v>
      </c>
      <c r="C9224" s="1">
        <v>0.75563657407407403</v>
      </c>
      <c r="D9224">
        <v>900</v>
      </c>
      <c r="E9224" s="2">
        <v>7.8916516203703699E-2</v>
      </c>
      <c r="F9224" s="1">
        <v>7.8912037037037031E-2</v>
      </c>
      <c r="G9224">
        <v>387</v>
      </c>
      <c r="H9224">
        <v>6818.39</v>
      </c>
      <c r="I9224">
        <v>0</v>
      </c>
      <c r="J9224" t="s">
        <v>4227</v>
      </c>
      <c r="K9224" t="s">
        <v>22</v>
      </c>
      <c r="L9224">
        <v>1</v>
      </c>
      <c r="M9224" t="s">
        <v>1661</v>
      </c>
      <c r="N9224" t="s">
        <v>23</v>
      </c>
      <c r="O9224" t="s">
        <v>46</v>
      </c>
      <c r="P9224" t="s">
        <v>28</v>
      </c>
      <c r="R9224" t="s">
        <v>26</v>
      </c>
      <c r="S9224">
        <v>18.7</v>
      </c>
      <c r="T9224">
        <v>17</v>
      </c>
      <c r="U9224">
        <v>17.100000000000001</v>
      </c>
      <c r="V9224">
        <v>1.7</v>
      </c>
      <c r="W9224">
        <v>1.6</v>
      </c>
      <c r="AB9224">
        <f t="shared" si="184"/>
        <v>6540.96</v>
      </c>
    </row>
    <row r="9225" spans="1:28" x14ac:dyDescent="0.25">
      <c r="A9225" t="s">
        <v>4277</v>
      </c>
      <c r="B9225" t="s">
        <v>4226</v>
      </c>
      <c r="C9225" s="1">
        <v>0.75771990740740736</v>
      </c>
      <c r="D9225">
        <v>869</v>
      </c>
      <c r="E9225" s="2">
        <v>8.099949074074074E-2</v>
      </c>
      <c r="F9225" s="1">
        <v>8.099537037037037E-2</v>
      </c>
      <c r="G9225">
        <v>356</v>
      </c>
      <c r="H9225">
        <v>6998.36</v>
      </c>
      <c r="I9225">
        <v>0</v>
      </c>
      <c r="J9225" t="s">
        <v>4227</v>
      </c>
      <c r="K9225" t="s">
        <v>22</v>
      </c>
      <c r="L9225">
        <v>1</v>
      </c>
      <c r="M9225" t="s">
        <v>1661</v>
      </c>
      <c r="N9225" t="s">
        <v>23</v>
      </c>
      <c r="O9225" t="s">
        <v>24</v>
      </c>
      <c r="P9225" t="s">
        <v>28</v>
      </c>
      <c r="R9225" t="s">
        <v>26</v>
      </c>
      <c r="S9225">
        <v>19.5</v>
      </c>
      <c r="T9225">
        <v>17.100000000000001</v>
      </c>
      <c r="U9225">
        <v>17.2</v>
      </c>
      <c r="V9225">
        <v>2.4</v>
      </c>
      <c r="W9225">
        <v>2.2999999999999998</v>
      </c>
      <c r="AB9225">
        <f t="shared" si="184"/>
        <v>6720.9299999999994</v>
      </c>
    </row>
    <row r="9226" spans="1:28" x14ac:dyDescent="0.25">
      <c r="A9226" t="s">
        <v>4277</v>
      </c>
      <c r="B9226" t="s">
        <v>4226</v>
      </c>
      <c r="C9226" s="1">
        <v>0.75771990740740736</v>
      </c>
      <c r="D9226">
        <v>869</v>
      </c>
      <c r="E9226" s="2">
        <v>8.099949074074074E-2</v>
      </c>
      <c r="F9226" s="1">
        <v>8.099537037037037E-2</v>
      </c>
      <c r="G9226">
        <v>356</v>
      </c>
      <c r="H9226">
        <v>6998.36</v>
      </c>
      <c r="I9226">
        <v>0</v>
      </c>
      <c r="J9226" t="s">
        <v>4227</v>
      </c>
      <c r="K9226" t="s">
        <v>22</v>
      </c>
      <c r="L9226">
        <v>1</v>
      </c>
      <c r="M9226" t="s">
        <v>1661</v>
      </c>
      <c r="N9226" t="s">
        <v>23</v>
      </c>
      <c r="O9226" t="s">
        <v>46</v>
      </c>
      <c r="P9226" t="s">
        <v>28</v>
      </c>
      <c r="R9226" t="s">
        <v>26</v>
      </c>
      <c r="S9226">
        <v>18.8</v>
      </c>
      <c r="T9226">
        <v>17.100000000000001</v>
      </c>
      <c r="U9226">
        <v>17.2</v>
      </c>
      <c r="V9226">
        <v>1.7</v>
      </c>
      <c r="W9226">
        <v>1.6</v>
      </c>
      <c r="AB9226">
        <f t="shared" si="184"/>
        <v>6720.9299999999994</v>
      </c>
    </row>
    <row r="9227" spans="1:28" x14ac:dyDescent="0.25">
      <c r="A9227" t="s">
        <v>4278</v>
      </c>
      <c r="B9227" t="s">
        <v>4226</v>
      </c>
      <c r="C9227" s="1">
        <v>0.75980324074074079</v>
      </c>
      <c r="D9227">
        <v>170</v>
      </c>
      <c r="E9227" s="2">
        <v>8.3074733796296304E-2</v>
      </c>
      <c r="F9227" s="1">
        <v>8.306712962962963E-2</v>
      </c>
      <c r="G9227">
        <v>657</v>
      </c>
      <c r="H9227">
        <v>7177.66</v>
      </c>
      <c r="I9227">
        <v>0</v>
      </c>
      <c r="J9227" t="s">
        <v>4227</v>
      </c>
      <c r="K9227" t="s">
        <v>22</v>
      </c>
      <c r="L9227">
        <v>1</v>
      </c>
      <c r="M9227" t="s">
        <v>1661</v>
      </c>
      <c r="N9227" t="s">
        <v>23</v>
      </c>
      <c r="O9227" t="s">
        <v>33</v>
      </c>
      <c r="P9227" t="s">
        <v>28</v>
      </c>
      <c r="R9227" t="s">
        <v>26</v>
      </c>
      <c r="S9227">
        <v>17</v>
      </c>
      <c r="T9227">
        <v>17</v>
      </c>
      <c r="U9227">
        <v>17.100000000000001</v>
      </c>
      <c r="V9227">
        <v>0</v>
      </c>
      <c r="W9227">
        <v>-0.1</v>
      </c>
      <c r="AB9227">
        <f t="shared" si="184"/>
        <v>6900.23</v>
      </c>
    </row>
    <row r="9228" spans="1:28" x14ac:dyDescent="0.25">
      <c r="A9228" t="s">
        <v>4278</v>
      </c>
      <c r="B9228" t="s">
        <v>4226</v>
      </c>
      <c r="C9228" s="1">
        <v>0.75980324074074079</v>
      </c>
      <c r="D9228">
        <v>170</v>
      </c>
      <c r="E9228" s="2">
        <v>8.3074733796296304E-2</v>
      </c>
      <c r="F9228" s="1">
        <v>8.306712962962963E-2</v>
      </c>
      <c r="G9228">
        <v>657</v>
      </c>
      <c r="H9228">
        <v>7177.66</v>
      </c>
      <c r="I9228">
        <v>0</v>
      </c>
      <c r="J9228" t="s">
        <v>4227</v>
      </c>
      <c r="K9228" t="s">
        <v>22</v>
      </c>
      <c r="L9228">
        <v>1</v>
      </c>
      <c r="M9228" t="s">
        <v>1661</v>
      </c>
      <c r="N9228" t="s">
        <v>23</v>
      </c>
      <c r="O9228" t="s">
        <v>46</v>
      </c>
      <c r="P9228" t="s">
        <v>28</v>
      </c>
      <c r="R9228" t="s">
        <v>26</v>
      </c>
      <c r="S9228">
        <v>18</v>
      </c>
      <c r="T9228">
        <v>17</v>
      </c>
      <c r="U9228">
        <v>17.100000000000001</v>
      </c>
      <c r="V9228">
        <v>1</v>
      </c>
      <c r="W9228">
        <v>0.9</v>
      </c>
      <c r="AB9228">
        <f t="shared" si="184"/>
        <v>6900.23</v>
      </c>
    </row>
    <row r="9229" spans="1:28" x14ac:dyDescent="0.25">
      <c r="A9229" t="s">
        <v>4278</v>
      </c>
      <c r="B9229" t="s">
        <v>4226</v>
      </c>
      <c r="C9229" s="1">
        <v>0.75980324074074079</v>
      </c>
      <c r="D9229">
        <v>170</v>
      </c>
      <c r="E9229" s="2">
        <v>8.3074733796296304E-2</v>
      </c>
      <c r="F9229" s="1">
        <v>8.306712962962963E-2</v>
      </c>
      <c r="G9229">
        <v>657</v>
      </c>
      <c r="H9229">
        <v>7177.66</v>
      </c>
      <c r="I9229">
        <v>0</v>
      </c>
      <c r="J9229" t="s">
        <v>4227</v>
      </c>
      <c r="K9229" t="s">
        <v>22</v>
      </c>
      <c r="L9229">
        <v>1</v>
      </c>
      <c r="M9229" t="s">
        <v>1661</v>
      </c>
      <c r="N9229" t="s">
        <v>23</v>
      </c>
      <c r="O9229" t="s">
        <v>24</v>
      </c>
      <c r="P9229" t="s">
        <v>28</v>
      </c>
      <c r="R9229" t="s">
        <v>26</v>
      </c>
      <c r="S9229">
        <v>19.8</v>
      </c>
      <c r="T9229">
        <v>17</v>
      </c>
      <c r="U9229">
        <v>17.100000000000001</v>
      </c>
      <c r="V9229">
        <v>2.8</v>
      </c>
      <c r="W9229">
        <v>2.7</v>
      </c>
      <c r="AB9229">
        <f t="shared" si="184"/>
        <v>6900.23</v>
      </c>
    </row>
    <row r="9230" spans="1:28" x14ac:dyDescent="0.25">
      <c r="A9230" t="s">
        <v>4279</v>
      </c>
      <c r="B9230" t="s">
        <v>4226</v>
      </c>
      <c r="C9230" s="1">
        <v>0.76188657407407412</v>
      </c>
      <c r="D9230">
        <v>874</v>
      </c>
      <c r="E9230" s="2">
        <v>8.5166203703703702E-2</v>
      </c>
      <c r="F9230" s="1">
        <v>8.516203703703705E-2</v>
      </c>
      <c r="G9230">
        <v>360</v>
      </c>
      <c r="H9230">
        <v>7358.36</v>
      </c>
      <c r="I9230">
        <v>0</v>
      </c>
      <c r="J9230" t="s">
        <v>4227</v>
      </c>
      <c r="K9230" t="s">
        <v>22</v>
      </c>
      <c r="L9230">
        <v>1</v>
      </c>
      <c r="M9230" t="s">
        <v>1661</v>
      </c>
      <c r="N9230" t="s">
        <v>23</v>
      </c>
      <c r="O9230" t="s">
        <v>46</v>
      </c>
      <c r="P9230" t="s">
        <v>28</v>
      </c>
      <c r="R9230" t="s">
        <v>26</v>
      </c>
      <c r="S9230">
        <v>17.899999999999999</v>
      </c>
      <c r="T9230">
        <v>17.100000000000001</v>
      </c>
      <c r="U9230">
        <v>17.2</v>
      </c>
      <c r="V9230">
        <v>0.8</v>
      </c>
      <c r="W9230">
        <v>0.7</v>
      </c>
      <c r="AB9230">
        <f t="shared" si="184"/>
        <v>7080.9299999999994</v>
      </c>
    </row>
    <row r="9231" spans="1:28" x14ac:dyDescent="0.25">
      <c r="A9231" t="s">
        <v>4279</v>
      </c>
      <c r="B9231" t="s">
        <v>4226</v>
      </c>
      <c r="C9231" s="1">
        <v>0.76188657407407412</v>
      </c>
      <c r="D9231">
        <v>874</v>
      </c>
      <c r="E9231" s="2">
        <v>8.5166203703703702E-2</v>
      </c>
      <c r="F9231" s="1">
        <v>8.516203703703705E-2</v>
      </c>
      <c r="G9231">
        <v>360</v>
      </c>
      <c r="H9231">
        <v>7358.36</v>
      </c>
      <c r="I9231">
        <v>0</v>
      </c>
      <c r="J9231" t="s">
        <v>4227</v>
      </c>
      <c r="K9231" t="s">
        <v>22</v>
      </c>
      <c r="L9231">
        <v>1</v>
      </c>
      <c r="M9231" t="s">
        <v>1661</v>
      </c>
      <c r="N9231" t="s">
        <v>23</v>
      </c>
      <c r="O9231" t="s">
        <v>24</v>
      </c>
      <c r="P9231" t="s">
        <v>28</v>
      </c>
      <c r="R9231" t="s">
        <v>26</v>
      </c>
      <c r="S9231">
        <v>19.600000000000001</v>
      </c>
      <c r="T9231">
        <v>17.100000000000001</v>
      </c>
      <c r="U9231">
        <v>17.2</v>
      </c>
      <c r="V9231">
        <v>2.5</v>
      </c>
      <c r="W9231">
        <v>2.4</v>
      </c>
      <c r="AB9231">
        <f t="shared" si="184"/>
        <v>7080.9299999999994</v>
      </c>
    </row>
    <row r="9232" spans="1:28" x14ac:dyDescent="0.25">
      <c r="A9232" t="s">
        <v>4280</v>
      </c>
      <c r="B9232" t="s">
        <v>4226</v>
      </c>
      <c r="C9232" s="1">
        <v>0.76395833333333341</v>
      </c>
      <c r="D9232">
        <v>975</v>
      </c>
      <c r="E9232" s="2">
        <v>8.7239131944444437E-2</v>
      </c>
      <c r="F9232" s="1">
        <v>8.7233796296296295E-2</v>
      </c>
      <c r="G9232">
        <v>461</v>
      </c>
      <c r="H9232">
        <v>7537.46</v>
      </c>
      <c r="I9232">
        <v>0</v>
      </c>
      <c r="J9232" t="s">
        <v>4227</v>
      </c>
      <c r="K9232" t="s">
        <v>22</v>
      </c>
      <c r="L9232">
        <v>1</v>
      </c>
      <c r="M9232" t="s">
        <v>1661</v>
      </c>
      <c r="N9232" t="s">
        <v>23</v>
      </c>
      <c r="O9232" t="s">
        <v>46</v>
      </c>
      <c r="P9232" t="s">
        <v>28</v>
      </c>
      <c r="R9232" t="s">
        <v>26</v>
      </c>
      <c r="S9232">
        <v>17.399999999999999</v>
      </c>
      <c r="T9232">
        <v>17</v>
      </c>
      <c r="U9232">
        <v>17.100000000000001</v>
      </c>
      <c r="V9232">
        <v>0.4</v>
      </c>
      <c r="W9232">
        <v>0.3</v>
      </c>
      <c r="AB9232">
        <f t="shared" si="184"/>
        <v>7260.03</v>
      </c>
    </row>
    <row r="9233" spans="1:28" x14ac:dyDescent="0.25">
      <c r="A9233" t="s">
        <v>4280</v>
      </c>
      <c r="B9233" t="s">
        <v>4226</v>
      </c>
      <c r="C9233" s="1">
        <v>0.76395833333333341</v>
      </c>
      <c r="D9233">
        <v>975</v>
      </c>
      <c r="E9233" s="2">
        <v>8.7239131944444437E-2</v>
      </c>
      <c r="F9233" s="1">
        <v>8.7233796296296295E-2</v>
      </c>
      <c r="G9233">
        <v>461</v>
      </c>
      <c r="H9233">
        <v>7537.46</v>
      </c>
      <c r="I9233">
        <v>0</v>
      </c>
      <c r="J9233" t="s">
        <v>4227</v>
      </c>
      <c r="K9233" t="s">
        <v>22</v>
      </c>
      <c r="L9233">
        <v>1</v>
      </c>
      <c r="M9233" t="s">
        <v>1661</v>
      </c>
      <c r="N9233" t="s">
        <v>23</v>
      </c>
      <c r="O9233" t="s">
        <v>24</v>
      </c>
      <c r="P9233" t="s">
        <v>28</v>
      </c>
      <c r="R9233" t="s">
        <v>26</v>
      </c>
      <c r="S9233">
        <v>18.8</v>
      </c>
      <c r="T9233">
        <v>17</v>
      </c>
      <c r="U9233">
        <v>17.100000000000001</v>
      </c>
      <c r="V9233">
        <v>1.8</v>
      </c>
      <c r="W9233">
        <v>1.7</v>
      </c>
      <c r="AB9233">
        <f t="shared" si="184"/>
        <v>7260.03</v>
      </c>
    </row>
    <row r="9234" spans="1:28" x14ac:dyDescent="0.25">
      <c r="A9234" t="s">
        <v>4280</v>
      </c>
      <c r="B9234" t="s">
        <v>4226</v>
      </c>
      <c r="C9234" s="1">
        <v>0.76395833333333341</v>
      </c>
      <c r="D9234">
        <v>975</v>
      </c>
      <c r="E9234" s="2">
        <v>8.7239131944444437E-2</v>
      </c>
      <c r="F9234" s="1">
        <v>8.7233796296296295E-2</v>
      </c>
      <c r="G9234">
        <v>461</v>
      </c>
      <c r="H9234">
        <v>7537.46</v>
      </c>
      <c r="I9234">
        <v>0</v>
      </c>
      <c r="J9234" t="s">
        <v>4227</v>
      </c>
      <c r="K9234" t="s">
        <v>22</v>
      </c>
      <c r="L9234">
        <v>1</v>
      </c>
      <c r="M9234" t="s">
        <v>1661</v>
      </c>
      <c r="N9234" t="s">
        <v>23</v>
      </c>
      <c r="O9234" t="s">
        <v>33</v>
      </c>
      <c r="P9234" t="s">
        <v>28</v>
      </c>
      <c r="R9234" t="s">
        <v>26</v>
      </c>
      <c r="S9234">
        <v>17</v>
      </c>
      <c r="T9234">
        <v>17</v>
      </c>
      <c r="U9234">
        <v>17.100000000000001</v>
      </c>
      <c r="V9234">
        <v>0</v>
      </c>
      <c r="W9234">
        <v>-0.1</v>
      </c>
      <c r="AB9234">
        <f t="shared" si="184"/>
        <v>7260.03</v>
      </c>
    </row>
    <row r="9235" spans="1:28" x14ac:dyDescent="0.25">
      <c r="A9235" t="s">
        <v>4281</v>
      </c>
      <c r="B9235" t="s">
        <v>4226</v>
      </c>
      <c r="C9235" s="1">
        <v>0.765162037037037</v>
      </c>
      <c r="D9235">
        <v>768</v>
      </c>
      <c r="E9235" s="2">
        <v>8.8440451388888897E-2</v>
      </c>
      <c r="F9235" s="1">
        <v>8.8437500000000002E-2</v>
      </c>
      <c r="G9235">
        <v>255</v>
      </c>
      <c r="H9235">
        <v>7641.26</v>
      </c>
      <c r="I9235">
        <v>0</v>
      </c>
      <c r="J9235" t="s">
        <v>4227</v>
      </c>
      <c r="K9235" t="s">
        <v>22</v>
      </c>
      <c r="L9235">
        <v>1</v>
      </c>
      <c r="M9235" t="s">
        <v>1661</v>
      </c>
      <c r="N9235" t="s">
        <v>23</v>
      </c>
      <c r="O9235" t="s">
        <v>78</v>
      </c>
      <c r="P9235" t="s">
        <v>79</v>
      </c>
      <c r="R9235" t="s">
        <v>88</v>
      </c>
      <c r="AB9235">
        <f t="shared" si="184"/>
        <v>7363.83</v>
      </c>
    </row>
    <row r="9236" spans="1:28" x14ac:dyDescent="0.25">
      <c r="A9236" t="s">
        <v>4281</v>
      </c>
      <c r="B9236" t="s">
        <v>4226</v>
      </c>
      <c r="C9236" s="1">
        <v>0.765162037037037</v>
      </c>
      <c r="D9236">
        <v>768</v>
      </c>
      <c r="E9236" s="2">
        <v>8.8440451388888897E-2</v>
      </c>
      <c r="F9236" s="1">
        <v>8.8437500000000002E-2</v>
      </c>
      <c r="G9236">
        <v>255</v>
      </c>
      <c r="H9236">
        <v>7641.26</v>
      </c>
      <c r="I9236">
        <v>0</v>
      </c>
      <c r="J9236" t="s">
        <v>4227</v>
      </c>
      <c r="K9236" t="s">
        <v>22</v>
      </c>
      <c r="L9236">
        <v>1</v>
      </c>
      <c r="M9236" t="s">
        <v>1661</v>
      </c>
      <c r="N9236" t="s">
        <v>23</v>
      </c>
      <c r="O9236" t="s">
        <v>81</v>
      </c>
      <c r="P9236" t="s">
        <v>79</v>
      </c>
      <c r="R9236" t="s">
        <v>88</v>
      </c>
      <c r="AB9236">
        <f t="shared" si="184"/>
        <v>7363.83</v>
      </c>
    </row>
    <row r="9237" spans="1:28" x14ac:dyDescent="0.25">
      <c r="A9237" t="s">
        <v>4282</v>
      </c>
      <c r="B9237" t="s">
        <v>4283</v>
      </c>
      <c r="C9237" s="1">
        <v>0.50461805555555561</v>
      </c>
      <c r="D9237">
        <v>369</v>
      </c>
      <c r="E9237" s="2">
        <v>0</v>
      </c>
      <c r="F9237" s="1">
        <v>0</v>
      </c>
      <c r="G9237">
        <v>0</v>
      </c>
      <c r="H9237">
        <v>0</v>
      </c>
      <c r="I9237">
        <v>2208.09</v>
      </c>
      <c r="J9237" t="s">
        <v>4284</v>
      </c>
      <c r="K9237" t="s">
        <v>22</v>
      </c>
      <c r="L9237">
        <v>1</v>
      </c>
      <c r="M9237" t="s">
        <v>1661</v>
      </c>
      <c r="N9237" t="s">
        <v>23</v>
      </c>
      <c r="O9237" t="s">
        <v>78</v>
      </c>
      <c r="P9237" t="s">
        <v>79</v>
      </c>
      <c r="R9237" t="s">
        <v>80</v>
      </c>
      <c r="AB9237">
        <f>H9237-222.89</f>
        <v>-222.89</v>
      </c>
    </row>
    <row r="9238" spans="1:28" x14ac:dyDescent="0.25">
      <c r="A9238" t="s">
        <v>4282</v>
      </c>
      <c r="B9238" t="s">
        <v>4283</v>
      </c>
      <c r="C9238" s="1">
        <v>0.50461805555555561</v>
      </c>
      <c r="D9238">
        <v>369</v>
      </c>
      <c r="E9238" s="2">
        <v>0</v>
      </c>
      <c r="F9238" s="1">
        <v>0</v>
      </c>
      <c r="G9238">
        <v>0</v>
      </c>
      <c r="H9238">
        <v>0</v>
      </c>
      <c r="I9238">
        <v>2208.09</v>
      </c>
      <c r="J9238" t="s">
        <v>4284</v>
      </c>
      <c r="K9238" t="s">
        <v>22</v>
      </c>
      <c r="L9238">
        <v>1</v>
      </c>
      <c r="M9238" t="s">
        <v>1661</v>
      </c>
      <c r="N9238" t="s">
        <v>23</v>
      </c>
      <c r="O9238" t="s">
        <v>81</v>
      </c>
      <c r="P9238" t="s">
        <v>79</v>
      </c>
      <c r="R9238" t="s">
        <v>80</v>
      </c>
      <c r="AB9238">
        <f t="shared" ref="AB9238:AB9293" si="185">H9238-222.89</f>
        <v>-222.89</v>
      </c>
    </row>
    <row r="9239" spans="1:28" x14ac:dyDescent="0.25">
      <c r="A9239" t="s">
        <v>4285</v>
      </c>
      <c r="B9239" t="s">
        <v>4283</v>
      </c>
      <c r="C9239" s="1">
        <v>0.5056828703703703</v>
      </c>
      <c r="D9239">
        <v>623</v>
      </c>
      <c r="E9239" s="2">
        <v>1.0677546296296297E-3</v>
      </c>
      <c r="F9239" s="1">
        <v>1.0648148148148147E-3</v>
      </c>
      <c r="G9239">
        <v>254</v>
      </c>
      <c r="H9239">
        <v>92.254000000000005</v>
      </c>
      <c r="I9239">
        <v>0</v>
      </c>
      <c r="J9239" t="s">
        <v>4284</v>
      </c>
      <c r="K9239" t="s">
        <v>22</v>
      </c>
      <c r="L9239">
        <v>1</v>
      </c>
      <c r="M9239" t="s">
        <v>1661</v>
      </c>
      <c r="N9239" t="s">
        <v>23</v>
      </c>
      <c r="O9239" t="s">
        <v>46</v>
      </c>
      <c r="P9239" t="s">
        <v>25</v>
      </c>
      <c r="R9239" t="s">
        <v>26</v>
      </c>
      <c r="S9239">
        <v>16.899999999999999</v>
      </c>
      <c r="T9239">
        <v>17.2</v>
      </c>
      <c r="U9239">
        <v>15.6</v>
      </c>
      <c r="V9239">
        <v>-0.3</v>
      </c>
      <c r="W9239">
        <v>1.3</v>
      </c>
      <c r="AB9239">
        <f t="shared" si="185"/>
        <v>-130.63599999999997</v>
      </c>
    </row>
    <row r="9240" spans="1:28" x14ac:dyDescent="0.25">
      <c r="A9240" t="s">
        <v>4286</v>
      </c>
      <c r="B9240" t="s">
        <v>4283</v>
      </c>
      <c r="C9240" s="1">
        <v>0.50915509259259262</v>
      </c>
      <c r="D9240">
        <v>416</v>
      </c>
      <c r="E9240" s="2">
        <v>4.5375694444444448E-3</v>
      </c>
      <c r="F9240" s="1">
        <v>4.5370370370370365E-3</v>
      </c>
      <c r="G9240">
        <v>46</v>
      </c>
      <c r="H9240">
        <v>392.04599999999999</v>
      </c>
      <c r="I9240">
        <v>0</v>
      </c>
      <c r="J9240" t="s">
        <v>4284</v>
      </c>
      <c r="K9240" t="s">
        <v>22</v>
      </c>
      <c r="L9240">
        <v>1</v>
      </c>
      <c r="M9240" t="s">
        <v>1661</v>
      </c>
      <c r="N9240" t="s">
        <v>23</v>
      </c>
      <c r="O9240" t="s">
        <v>42</v>
      </c>
      <c r="P9240" t="s">
        <v>25</v>
      </c>
      <c r="R9240" t="s">
        <v>26</v>
      </c>
      <c r="S9240">
        <v>17</v>
      </c>
      <c r="T9240">
        <v>17.2</v>
      </c>
      <c r="U9240">
        <v>15.9</v>
      </c>
      <c r="V9240">
        <v>-0.2</v>
      </c>
      <c r="W9240">
        <v>1.1000000000000001</v>
      </c>
      <c r="AB9240">
        <f t="shared" si="185"/>
        <v>169.15600000000001</v>
      </c>
    </row>
    <row r="9241" spans="1:28" x14ac:dyDescent="0.25">
      <c r="A9241" t="s">
        <v>4287</v>
      </c>
      <c r="B9241" t="s">
        <v>4283</v>
      </c>
      <c r="C9241" s="1">
        <v>0.50929398148148153</v>
      </c>
      <c r="D9241">
        <v>131</v>
      </c>
      <c r="E9241" s="2">
        <v>4.6731712962962959E-3</v>
      </c>
      <c r="F9241" s="1">
        <v>4.6643518518518518E-3</v>
      </c>
      <c r="G9241">
        <v>762</v>
      </c>
      <c r="H9241">
        <v>403.762</v>
      </c>
      <c r="I9241">
        <v>0</v>
      </c>
      <c r="J9241" t="s">
        <v>4284</v>
      </c>
      <c r="K9241" t="s">
        <v>22</v>
      </c>
      <c r="L9241">
        <v>1</v>
      </c>
      <c r="M9241" t="s">
        <v>1661</v>
      </c>
      <c r="N9241" t="s">
        <v>23</v>
      </c>
      <c r="O9241" t="s">
        <v>42</v>
      </c>
      <c r="P9241" t="s">
        <v>28</v>
      </c>
      <c r="R9241" t="s">
        <v>26</v>
      </c>
      <c r="S9241">
        <v>17.600000000000001</v>
      </c>
      <c r="T9241">
        <v>17.2</v>
      </c>
      <c r="U9241">
        <v>15.9</v>
      </c>
      <c r="V9241">
        <v>0.4</v>
      </c>
      <c r="W9241">
        <v>1.7</v>
      </c>
      <c r="AB9241">
        <f t="shared" si="185"/>
        <v>180.87200000000001</v>
      </c>
    </row>
    <row r="9242" spans="1:28" x14ac:dyDescent="0.25">
      <c r="A9242" t="s">
        <v>4288</v>
      </c>
      <c r="B9242" t="s">
        <v>4283</v>
      </c>
      <c r="C9242" s="1">
        <v>0.50929398148148153</v>
      </c>
      <c r="D9242">
        <v>865</v>
      </c>
      <c r="E9242" s="2">
        <v>4.6816666666666664E-3</v>
      </c>
      <c r="F9242" s="1">
        <v>4.6759259259259263E-3</v>
      </c>
      <c r="G9242">
        <v>496</v>
      </c>
      <c r="H9242">
        <v>404.49599999999998</v>
      </c>
      <c r="I9242">
        <v>0</v>
      </c>
      <c r="J9242" t="s">
        <v>4284</v>
      </c>
      <c r="K9242" t="s">
        <v>22</v>
      </c>
      <c r="L9242">
        <v>1</v>
      </c>
      <c r="M9242" t="s">
        <v>1661</v>
      </c>
      <c r="N9242" t="s">
        <v>23</v>
      </c>
      <c r="O9242" t="s">
        <v>36</v>
      </c>
      <c r="P9242" t="s">
        <v>25</v>
      </c>
      <c r="R9242" t="s">
        <v>26</v>
      </c>
      <c r="S9242">
        <v>17.2</v>
      </c>
      <c r="T9242">
        <v>17.2</v>
      </c>
      <c r="U9242">
        <v>15.9</v>
      </c>
      <c r="V9242">
        <v>0</v>
      </c>
      <c r="W9242">
        <v>1.3</v>
      </c>
      <c r="AB9242">
        <f t="shared" si="185"/>
        <v>181.60599999999999</v>
      </c>
    </row>
    <row r="9243" spans="1:28" x14ac:dyDescent="0.25">
      <c r="A9243" t="s">
        <v>4289</v>
      </c>
      <c r="B9243" t="s">
        <v>4283</v>
      </c>
      <c r="C9243" s="1">
        <v>0.50944444444444448</v>
      </c>
      <c r="D9243">
        <v>382</v>
      </c>
      <c r="E9243" s="2">
        <v>4.8265277777777777E-3</v>
      </c>
      <c r="F9243" s="1">
        <v>4.8263888888888887E-3</v>
      </c>
      <c r="G9243">
        <v>12</v>
      </c>
      <c r="H9243">
        <v>417.012</v>
      </c>
      <c r="I9243">
        <v>0</v>
      </c>
      <c r="J9243" t="s">
        <v>4284</v>
      </c>
      <c r="K9243" t="s">
        <v>22</v>
      </c>
      <c r="L9243">
        <v>1</v>
      </c>
      <c r="M9243" t="s">
        <v>1661</v>
      </c>
      <c r="N9243" t="s">
        <v>23</v>
      </c>
      <c r="O9243" t="s">
        <v>36</v>
      </c>
      <c r="P9243" t="s">
        <v>28</v>
      </c>
      <c r="R9243" t="s">
        <v>26</v>
      </c>
      <c r="S9243">
        <v>17.2</v>
      </c>
      <c r="T9243">
        <v>17.2</v>
      </c>
      <c r="U9243">
        <v>16</v>
      </c>
      <c r="V9243">
        <v>0</v>
      </c>
      <c r="W9243">
        <v>1.2</v>
      </c>
      <c r="AB9243">
        <f t="shared" si="185"/>
        <v>194.12200000000001</v>
      </c>
    </row>
    <row r="9244" spans="1:28" x14ac:dyDescent="0.25">
      <c r="A9244" t="s">
        <v>4290</v>
      </c>
      <c r="B9244" t="s">
        <v>4283</v>
      </c>
      <c r="C9244" s="1">
        <v>0.51001157407407405</v>
      </c>
      <c r="D9244">
        <v>245</v>
      </c>
      <c r="E9244" s="2">
        <v>5.3920833333333329E-3</v>
      </c>
      <c r="F9244" s="1">
        <v>5.3819444444444453E-3</v>
      </c>
      <c r="G9244">
        <v>876</v>
      </c>
      <c r="H9244">
        <v>465.87599999999998</v>
      </c>
      <c r="I9244">
        <v>0</v>
      </c>
      <c r="J9244" t="s">
        <v>4284</v>
      </c>
      <c r="K9244" t="s">
        <v>22</v>
      </c>
      <c r="L9244">
        <v>1</v>
      </c>
      <c r="M9244" t="s">
        <v>1661</v>
      </c>
      <c r="N9244" t="s">
        <v>23</v>
      </c>
      <c r="O9244" t="s">
        <v>31</v>
      </c>
      <c r="P9244" t="s">
        <v>25</v>
      </c>
      <c r="R9244" t="s">
        <v>26</v>
      </c>
      <c r="S9244">
        <v>17</v>
      </c>
      <c r="T9244">
        <v>17.3</v>
      </c>
      <c r="U9244">
        <v>16.100000000000001</v>
      </c>
      <c r="V9244">
        <v>-0.3</v>
      </c>
      <c r="W9244">
        <v>0.9</v>
      </c>
      <c r="AB9244">
        <f t="shared" si="185"/>
        <v>242.98599999999999</v>
      </c>
    </row>
    <row r="9245" spans="1:28" x14ac:dyDescent="0.25">
      <c r="A9245" t="s">
        <v>4291</v>
      </c>
      <c r="B9245" t="s">
        <v>4283</v>
      </c>
      <c r="C9245" s="1">
        <v>0.51023148148148145</v>
      </c>
      <c r="D9245">
        <v>3</v>
      </c>
      <c r="E9245" s="2">
        <v>5.609189814814816E-3</v>
      </c>
      <c r="F9245" s="1">
        <v>5.6018518518518518E-3</v>
      </c>
      <c r="G9245">
        <v>634</v>
      </c>
      <c r="H9245">
        <v>484.63400000000001</v>
      </c>
      <c r="I9245">
        <v>0</v>
      </c>
      <c r="J9245" t="s">
        <v>4284</v>
      </c>
      <c r="K9245" t="s">
        <v>22</v>
      </c>
      <c r="L9245">
        <v>1</v>
      </c>
      <c r="M9245" t="s">
        <v>1661</v>
      </c>
      <c r="N9245" t="s">
        <v>23</v>
      </c>
      <c r="O9245" t="s">
        <v>46</v>
      </c>
      <c r="P9245" t="s">
        <v>28</v>
      </c>
      <c r="R9245" t="s">
        <v>26</v>
      </c>
      <c r="S9245">
        <v>17.2</v>
      </c>
      <c r="T9245">
        <v>17.2</v>
      </c>
      <c r="U9245">
        <v>16</v>
      </c>
      <c r="V9245">
        <v>0</v>
      </c>
      <c r="W9245">
        <v>1.2</v>
      </c>
      <c r="AB9245">
        <f t="shared" si="185"/>
        <v>261.74400000000003</v>
      </c>
    </row>
    <row r="9246" spans="1:28" x14ac:dyDescent="0.25">
      <c r="A9246" t="s">
        <v>4291</v>
      </c>
      <c r="B9246" t="s">
        <v>4283</v>
      </c>
      <c r="C9246" s="1">
        <v>0.51023148148148145</v>
      </c>
      <c r="D9246">
        <v>3</v>
      </c>
      <c r="E9246" s="2">
        <v>5.609189814814816E-3</v>
      </c>
      <c r="F9246" s="1">
        <v>5.6018518518518518E-3</v>
      </c>
      <c r="G9246">
        <v>634</v>
      </c>
      <c r="H9246">
        <v>484.63400000000001</v>
      </c>
      <c r="I9246">
        <v>0</v>
      </c>
      <c r="J9246" t="s">
        <v>4284</v>
      </c>
      <c r="K9246" t="s">
        <v>22</v>
      </c>
      <c r="L9246">
        <v>1</v>
      </c>
      <c r="M9246" t="s">
        <v>1661</v>
      </c>
      <c r="N9246" t="s">
        <v>23</v>
      </c>
      <c r="O9246" t="s">
        <v>31</v>
      </c>
      <c r="P9246" t="s">
        <v>28</v>
      </c>
      <c r="R9246" t="s">
        <v>26</v>
      </c>
      <c r="S9246">
        <v>17.2</v>
      </c>
      <c r="T9246">
        <v>17.2</v>
      </c>
      <c r="U9246">
        <v>16</v>
      </c>
      <c r="V9246">
        <v>0</v>
      </c>
      <c r="W9246">
        <v>1.2</v>
      </c>
      <c r="AB9246">
        <f t="shared" si="185"/>
        <v>261.74400000000003</v>
      </c>
    </row>
    <row r="9247" spans="1:28" x14ac:dyDescent="0.25">
      <c r="A9247" t="s">
        <v>4292</v>
      </c>
      <c r="B9247" t="s">
        <v>4283</v>
      </c>
      <c r="C9247" s="1">
        <v>0.51100694444444439</v>
      </c>
      <c r="D9247">
        <v>492</v>
      </c>
      <c r="E9247" s="2">
        <v>6.3903009259259251E-3</v>
      </c>
      <c r="F9247" s="1">
        <v>6.3888888888888884E-3</v>
      </c>
      <c r="G9247">
        <v>122</v>
      </c>
      <c r="H9247">
        <v>552.12199999999996</v>
      </c>
      <c r="I9247">
        <v>0</v>
      </c>
      <c r="J9247" t="s">
        <v>4284</v>
      </c>
      <c r="K9247" t="s">
        <v>22</v>
      </c>
      <c r="L9247">
        <v>1</v>
      </c>
      <c r="M9247" t="s">
        <v>1661</v>
      </c>
      <c r="N9247" t="s">
        <v>23</v>
      </c>
      <c r="O9247" t="s">
        <v>24</v>
      </c>
      <c r="P9247" t="s">
        <v>25</v>
      </c>
      <c r="R9247" t="s">
        <v>26</v>
      </c>
      <c r="S9247">
        <v>16.8</v>
      </c>
      <c r="T9247">
        <v>17</v>
      </c>
      <c r="U9247">
        <v>15.9</v>
      </c>
      <c r="V9247">
        <v>-0.2</v>
      </c>
      <c r="W9247">
        <v>0.9</v>
      </c>
      <c r="AB9247">
        <f t="shared" si="185"/>
        <v>329.23199999999997</v>
      </c>
    </row>
    <row r="9248" spans="1:28" x14ac:dyDescent="0.25">
      <c r="A9248" t="s">
        <v>4293</v>
      </c>
      <c r="B9248" t="s">
        <v>4283</v>
      </c>
      <c r="C9248" s="1">
        <v>0.5113657407407407</v>
      </c>
      <c r="D9248">
        <v>599</v>
      </c>
      <c r="E9248" s="2">
        <v>6.7503472222222227E-3</v>
      </c>
      <c r="F9248" s="1">
        <v>6.7476851851851856E-3</v>
      </c>
      <c r="G9248">
        <v>230</v>
      </c>
      <c r="H9248">
        <v>583.23</v>
      </c>
      <c r="I9248">
        <v>0</v>
      </c>
      <c r="J9248" t="s">
        <v>4284</v>
      </c>
      <c r="K9248" t="s">
        <v>22</v>
      </c>
      <c r="L9248">
        <v>1</v>
      </c>
      <c r="M9248" t="s">
        <v>1661</v>
      </c>
      <c r="N9248" t="s">
        <v>23</v>
      </c>
      <c r="O9248" t="s">
        <v>36</v>
      </c>
      <c r="P9248" t="s">
        <v>28</v>
      </c>
      <c r="R9248" t="s">
        <v>26</v>
      </c>
      <c r="S9248">
        <v>17.600000000000001</v>
      </c>
      <c r="T9248">
        <v>17.2</v>
      </c>
      <c r="U9248">
        <v>16</v>
      </c>
      <c r="V9248">
        <v>0.4</v>
      </c>
      <c r="W9248">
        <v>1.6</v>
      </c>
      <c r="AB9248">
        <f t="shared" si="185"/>
        <v>360.34000000000003</v>
      </c>
    </row>
    <row r="9249" spans="1:28" x14ac:dyDescent="0.25">
      <c r="A9249" t="s">
        <v>4293</v>
      </c>
      <c r="B9249" t="s">
        <v>4283</v>
      </c>
      <c r="C9249" s="1">
        <v>0.5113657407407407</v>
      </c>
      <c r="D9249">
        <v>599</v>
      </c>
      <c r="E9249" s="2">
        <v>6.7503472222222227E-3</v>
      </c>
      <c r="F9249" s="1">
        <v>6.7476851851851856E-3</v>
      </c>
      <c r="G9249">
        <v>230</v>
      </c>
      <c r="H9249">
        <v>583.23</v>
      </c>
      <c r="I9249">
        <v>0</v>
      </c>
      <c r="J9249" t="s">
        <v>4284</v>
      </c>
      <c r="K9249" t="s">
        <v>22</v>
      </c>
      <c r="L9249">
        <v>1</v>
      </c>
      <c r="M9249" t="s">
        <v>1661</v>
      </c>
      <c r="N9249" t="s">
        <v>23</v>
      </c>
      <c r="O9249" t="s">
        <v>42</v>
      </c>
      <c r="P9249" t="s">
        <v>28</v>
      </c>
      <c r="R9249" t="s">
        <v>26</v>
      </c>
      <c r="S9249">
        <v>17.2</v>
      </c>
      <c r="T9249">
        <v>17.2</v>
      </c>
      <c r="U9249">
        <v>16</v>
      </c>
      <c r="V9249">
        <v>0</v>
      </c>
      <c r="W9249">
        <v>1.2</v>
      </c>
      <c r="AB9249">
        <f t="shared" si="185"/>
        <v>360.34000000000003</v>
      </c>
    </row>
    <row r="9250" spans="1:28" x14ac:dyDescent="0.25">
      <c r="A9250" t="s">
        <v>4294</v>
      </c>
      <c r="B9250" t="s">
        <v>4283</v>
      </c>
      <c r="C9250" s="1">
        <v>0.51163194444444449</v>
      </c>
      <c r="D9250">
        <v>996</v>
      </c>
      <c r="E9250" s="2">
        <v>7.0211458333333332E-3</v>
      </c>
      <c r="F9250" s="1">
        <v>7.013888888888889E-3</v>
      </c>
      <c r="G9250">
        <v>627</v>
      </c>
      <c r="H9250">
        <v>606.62699999999995</v>
      </c>
      <c r="I9250">
        <v>0</v>
      </c>
      <c r="J9250" t="s">
        <v>4284</v>
      </c>
      <c r="K9250" t="s">
        <v>22</v>
      </c>
      <c r="L9250">
        <v>1</v>
      </c>
      <c r="M9250" t="s">
        <v>1661</v>
      </c>
      <c r="N9250" t="s">
        <v>23</v>
      </c>
      <c r="O9250" t="s">
        <v>24</v>
      </c>
      <c r="P9250" t="s">
        <v>28</v>
      </c>
      <c r="R9250" t="s">
        <v>26</v>
      </c>
      <c r="S9250">
        <v>17.100000000000001</v>
      </c>
      <c r="T9250">
        <v>17.2</v>
      </c>
      <c r="U9250">
        <v>16.100000000000001</v>
      </c>
      <c r="V9250">
        <v>-0.1</v>
      </c>
      <c r="W9250">
        <v>1</v>
      </c>
      <c r="AB9250">
        <f t="shared" si="185"/>
        <v>383.73699999999997</v>
      </c>
    </row>
    <row r="9251" spans="1:28" x14ac:dyDescent="0.25">
      <c r="A9251" t="s">
        <v>4295</v>
      </c>
      <c r="B9251" t="s">
        <v>4283</v>
      </c>
      <c r="C9251" s="1">
        <v>0.51206018518518526</v>
      </c>
      <c r="D9251">
        <v>978</v>
      </c>
      <c r="E9251" s="2">
        <v>7.4491782407407406E-3</v>
      </c>
      <c r="F9251" s="1">
        <v>7.4421296296296293E-3</v>
      </c>
      <c r="G9251">
        <v>609</v>
      </c>
      <c r="H9251">
        <v>643.60900000000004</v>
      </c>
      <c r="I9251">
        <v>0</v>
      </c>
      <c r="J9251" t="s">
        <v>4284</v>
      </c>
      <c r="K9251" t="s">
        <v>22</v>
      </c>
      <c r="L9251">
        <v>1</v>
      </c>
      <c r="M9251" t="s">
        <v>1661</v>
      </c>
      <c r="N9251" t="s">
        <v>23</v>
      </c>
      <c r="O9251" t="s">
        <v>46</v>
      </c>
      <c r="P9251" t="s">
        <v>28</v>
      </c>
      <c r="R9251" t="s">
        <v>26</v>
      </c>
      <c r="S9251">
        <v>18.899999999999999</v>
      </c>
      <c r="T9251">
        <v>17.2</v>
      </c>
      <c r="U9251">
        <v>16.100000000000001</v>
      </c>
      <c r="V9251">
        <v>1.7</v>
      </c>
      <c r="W9251">
        <v>2.8</v>
      </c>
      <c r="AB9251">
        <f t="shared" si="185"/>
        <v>420.71900000000005</v>
      </c>
    </row>
    <row r="9252" spans="1:28" x14ac:dyDescent="0.25">
      <c r="A9252" t="s">
        <v>4295</v>
      </c>
      <c r="B9252" t="s">
        <v>4283</v>
      </c>
      <c r="C9252" s="1">
        <v>0.51206018518518526</v>
      </c>
      <c r="D9252">
        <v>978</v>
      </c>
      <c r="E9252" s="2">
        <v>7.4491782407407406E-3</v>
      </c>
      <c r="F9252" s="1">
        <v>7.4421296296296293E-3</v>
      </c>
      <c r="G9252">
        <v>609</v>
      </c>
      <c r="H9252">
        <v>643.60900000000004</v>
      </c>
      <c r="I9252">
        <v>0</v>
      </c>
      <c r="J9252" t="s">
        <v>4284</v>
      </c>
      <c r="K9252" t="s">
        <v>22</v>
      </c>
      <c r="L9252">
        <v>1</v>
      </c>
      <c r="M9252" t="s">
        <v>1661</v>
      </c>
      <c r="N9252" t="s">
        <v>23</v>
      </c>
      <c r="O9252" t="s">
        <v>31</v>
      </c>
      <c r="P9252" t="s">
        <v>28</v>
      </c>
      <c r="R9252" t="s">
        <v>26</v>
      </c>
      <c r="S9252">
        <v>17.100000000000001</v>
      </c>
      <c r="T9252">
        <v>17.2</v>
      </c>
      <c r="U9252">
        <v>16.100000000000001</v>
      </c>
      <c r="V9252">
        <v>-0.1</v>
      </c>
      <c r="W9252">
        <v>1</v>
      </c>
      <c r="AB9252">
        <f t="shared" si="185"/>
        <v>420.71900000000005</v>
      </c>
    </row>
    <row r="9253" spans="1:28" x14ac:dyDescent="0.25">
      <c r="A9253" t="s">
        <v>4296</v>
      </c>
      <c r="B9253" t="s">
        <v>4283</v>
      </c>
      <c r="C9253" s="1">
        <v>0.51339120370370372</v>
      </c>
      <c r="D9253">
        <v>27</v>
      </c>
      <c r="E9253" s="2">
        <v>8.7691898148148147E-3</v>
      </c>
      <c r="F9253" s="1">
        <v>8.7615740740740744E-3</v>
      </c>
      <c r="G9253">
        <v>658</v>
      </c>
      <c r="H9253">
        <v>757.65800000000002</v>
      </c>
      <c r="I9253">
        <v>0</v>
      </c>
      <c r="J9253" t="s">
        <v>4284</v>
      </c>
      <c r="K9253" t="s">
        <v>22</v>
      </c>
      <c r="L9253">
        <v>1</v>
      </c>
      <c r="M9253" t="s">
        <v>1661</v>
      </c>
      <c r="N9253" t="s">
        <v>23</v>
      </c>
      <c r="O9253" t="s">
        <v>33</v>
      </c>
      <c r="P9253" t="s">
        <v>25</v>
      </c>
      <c r="R9253" t="s">
        <v>26</v>
      </c>
      <c r="S9253">
        <v>20</v>
      </c>
      <c r="T9253">
        <v>17.2</v>
      </c>
      <c r="U9253">
        <v>16.3</v>
      </c>
      <c r="V9253">
        <v>2.8</v>
      </c>
      <c r="W9253">
        <v>3.7</v>
      </c>
      <c r="AB9253">
        <f t="shared" si="185"/>
        <v>534.76800000000003</v>
      </c>
    </row>
    <row r="9254" spans="1:28" x14ac:dyDescent="0.25">
      <c r="A9254" t="s">
        <v>4297</v>
      </c>
      <c r="B9254" t="s">
        <v>4283</v>
      </c>
      <c r="C9254" s="1">
        <v>0.51344907407407414</v>
      </c>
      <c r="D9254">
        <v>468</v>
      </c>
      <c r="E9254" s="2">
        <v>8.8321527777777773E-3</v>
      </c>
      <c r="F9254" s="1">
        <v>8.8310185185185176E-3</v>
      </c>
      <c r="G9254">
        <v>98</v>
      </c>
      <c r="H9254">
        <v>763.09799999999996</v>
      </c>
      <c r="I9254">
        <v>0</v>
      </c>
      <c r="J9254" t="s">
        <v>4284</v>
      </c>
      <c r="K9254" t="s">
        <v>22</v>
      </c>
      <c r="L9254">
        <v>1</v>
      </c>
      <c r="M9254" t="s">
        <v>1661</v>
      </c>
      <c r="N9254" t="s">
        <v>23</v>
      </c>
      <c r="O9254" t="s">
        <v>42</v>
      </c>
      <c r="P9254" t="s">
        <v>28</v>
      </c>
      <c r="R9254" t="s">
        <v>26</v>
      </c>
      <c r="S9254">
        <v>22</v>
      </c>
      <c r="T9254">
        <v>17.3</v>
      </c>
      <c r="U9254">
        <v>16.3</v>
      </c>
      <c r="V9254">
        <v>4.7</v>
      </c>
      <c r="W9254">
        <v>5.7</v>
      </c>
      <c r="AB9254">
        <f t="shared" si="185"/>
        <v>540.20799999999997</v>
      </c>
    </row>
    <row r="9255" spans="1:28" x14ac:dyDescent="0.25">
      <c r="A9255" t="s">
        <v>4297</v>
      </c>
      <c r="B9255" t="s">
        <v>4283</v>
      </c>
      <c r="C9255" s="1">
        <v>0.51344907407407414</v>
      </c>
      <c r="D9255">
        <v>468</v>
      </c>
      <c r="E9255" s="2">
        <v>8.8321527777777773E-3</v>
      </c>
      <c r="F9255" s="1">
        <v>8.8310185185185176E-3</v>
      </c>
      <c r="G9255">
        <v>98</v>
      </c>
      <c r="H9255">
        <v>763.09799999999996</v>
      </c>
      <c r="I9255">
        <v>0</v>
      </c>
      <c r="J9255" t="s">
        <v>4284</v>
      </c>
      <c r="K9255" t="s">
        <v>22</v>
      </c>
      <c r="L9255">
        <v>1</v>
      </c>
      <c r="M9255" t="s">
        <v>1661</v>
      </c>
      <c r="N9255" t="s">
        <v>23</v>
      </c>
      <c r="O9255" t="s">
        <v>36</v>
      </c>
      <c r="P9255" t="s">
        <v>28</v>
      </c>
      <c r="R9255" t="s">
        <v>26</v>
      </c>
      <c r="S9255">
        <v>17.2</v>
      </c>
      <c r="T9255">
        <v>17.3</v>
      </c>
      <c r="U9255">
        <v>16.3</v>
      </c>
      <c r="V9255">
        <v>-0.1</v>
      </c>
      <c r="W9255">
        <v>0.9</v>
      </c>
      <c r="AB9255">
        <f t="shared" si="185"/>
        <v>540.20799999999997</v>
      </c>
    </row>
    <row r="9256" spans="1:28" x14ac:dyDescent="0.25">
      <c r="A9256" t="s">
        <v>4297</v>
      </c>
      <c r="B9256" t="s">
        <v>4283</v>
      </c>
      <c r="C9256" s="1">
        <v>0.51344907407407414</v>
      </c>
      <c r="D9256">
        <v>468</v>
      </c>
      <c r="E9256" s="2">
        <v>8.8321527777777773E-3</v>
      </c>
      <c r="F9256" s="1">
        <v>8.8310185185185176E-3</v>
      </c>
      <c r="G9256">
        <v>98</v>
      </c>
      <c r="H9256">
        <v>763.09799999999996</v>
      </c>
      <c r="I9256">
        <v>0</v>
      </c>
      <c r="J9256" t="s">
        <v>4284</v>
      </c>
      <c r="K9256" t="s">
        <v>22</v>
      </c>
      <c r="L9256">
        <v>1</v>
      </c>
      <c r="M9256" t="s">
        <v>1661</v>
      </c>
      <c r="N9256" t="s">
        <v>23</v>
      </c>
      <c r="O9256" t="s">
        <v>24</v>
      </c>
      <c r="P9256" t="s">
        <v>28</v>
      </c>
      <c r="R9256" t="s">
        <v>26</v>
      </c>
      <c r="S9256">
        <v>16.8</v>
      </c>
      <c r="T9256">
        <v>17.3</v>
      </c>
      <c r="U9256">
        <v>16.3</v>
      </c>
      <c r="V9256">
        <v>-0.5</v>
      </c>
      <c r="W9256">
        <v>0.5</v>
      </c>
      <c r="AB9256">
        <f t="shared" si="185"/>
        <v>540.20799999999997</v>
      </c>
    </row>
    <row r="9257" spans="1:28" x14ac:dyDescent="0.25">
      <c r="A9257" t="s">
        <v>4298</v>
      </c>
      <c r="B9257" t="s">
        <v>4283</v>
      </c>
      <c r="C9257" s="1">
        <v>0.51402777777777775</v>
      </c>
      <c r="D9257">
        <v>333</v>
      </c>
      <c r="E9257" s="2">
        <v>9.4093055555555562E-3</v>
      </c>
      <c r="F9257" s="1">
        <v>9.3981481481481485E-3</v>
      </c>
      <c r="G9257">
        <v>964</v>
      </c>
      <c r="H9257">
        <v>812.96400000000006</v>
      </c>
      <c r="I9257">
        <v>0</v>
      </c>
      <c r="J9257" t="s">
        <v>4284</v>
      </c>
      <c r="K9257" t="s">
        <v>22</v>
      </c>
      <c r="L9257">
        <v>1</v>
      </c>
      <c r="M9257" t="s">
        <v>1661</v>
      </c>
      <c r="N9257" t="s">
        <v>23</v>
      </c>
      <c r="O9257" t="s">
        <v>33</v>
      </c>
      <c r="P9257" t="s">
        <v>28</v>
      </c>
      <c r="R9257" t="s">
        <v>26</v>
      </c>
      <c r="S9257">
        <v>20</v>
      </c>
      <c r="T9257">
        <v>17.2</v>
      </c>
      <c r="U9257">
        <v>16.2</v>
      </c>
      <c r="V9257">
        <v>2.8</v>
      </c>
      <c r="W9257">
        <v>3.8</v>
      </c>
      <c r="AB9257">
        <f t="shared" si="185"/>
        <v>590.07400000000007</v>
      </c>
    </row>
    <row r="9258" spans="1:28" x14ac:dyDescent="0.25">
      <c r="A9258" t="s">
        <v>4299</v>
      </c>
      <c r="B9258" t="s">
        <v>4283</v>
      </c>
      <c r="C9258" s="1">
        <v>0.51414351851851847</v>
      </c>
      <c r="D9258">
        <v>780</v>
      </c>
      <c r="E9258" s="2">
        <v>9.5302199074074074E-3</v>
      </c>
      <c r="F9258" s="1">
        <v>9.525462962962963E-3</v>
      </c>
      <c r="G9258">
        <v>411</v>
      </c>
      <c r="H9258">
        <v>823.41099999999994</v>
      </c>
      <c r="I9258">
        <v>0</v>
      </c>
      <c r="J9258" t="s">
        <v>4284</v>
      </c>
      <c r="K9258" t="s">
        <v>22</v>
      </c>
      <c r="L9258">
        <v>1</v>
      </c>
      <c r="M9258" t="s">
        <v>1661</v>
      </c>
      <c r="N9258" t="s">
        <v>23</v>
      </c>
      <c r="O9258" t="s">
        <v>46</v>
      </c>
      <c r="P9258" t="s">
        <v>28</v>
      </c>
      <c r="R9258" t="s">
        <v>26</v>
      </c>
      <c r="S9258">
        <v>19</v>
      </c>
      <c r="T9258">
        <v>17.2</v>
      </c>
      <c r="U9258">
        <v>16.2</v>
      </c>
      <c r="V9258">
        <v>1.8</v>
      </c>
      <c r="W9258">
        <v>2.8</v>
      </c>
      <c r="AB9258">
        <f t="shared" si="185"/>
        <v>600.52099999999996</v>
      </c>
    </row>
    <row r="9259" spans="1:28" x14ac:dyDescent="0.25">
      <c r="A9259" t="s">
        <v>4300</v>
      </c>
      <c r="B9259" t="s">
        <v>4283</v>
      </c>
      <c r="C9259" s="1">
        <v>0.51553240740740736</v>
      </c>
      <c r="D9259">
        <v>937</v>
      </c>
      <c r="E9259" s="2">
        <v>1.0920925925925926E-2</v>
      </c>
      <c r="F9259" s="1">
        <v>1.091435185185185E-2</v>
      </c>
      <c r="G9259">
        <v>568</v>
      </c>
      <c r="H9259">
        <v>943.56799999999998</v>
      </c>
      <c r="I9259">
        <v>0</v>
      </c>
      <c r="J9259" t="s">
        <v>4284</v>
      </c>
      <c r="K9259" t="s">
        <v>22</v>
      </c>
      <c r="L9259">
        <v>1</v>
      </c>
      <c r="M9259" t="s">
        <v>1661</v>
      </c>
      <c r="N9259" t="s">
        <v>23</v>
      </c>
      <c r="O9259" t="s">
        <v>33</v>
      </c>
      <c r="P9259" t="s">
        <v>28</v>
      </c>
      <c r="R9259" t="s">
        <v>26</v>
      </c>
      <c r="S9259">
        <v>18.399999999999999</v>
      </c>
      <c r="T9259">
        <v>17</v>
      </c>
      <c r="U9259">
        <v>16.2</v>
      </c>
      <c r="V9259">
        <v>1.4</v>
      </c>
      <c r="W9259">
        <v>2.2000000000000002</v>
      </c>
      <c r="AB9259">
        <f t="shared" si="185"/>
        <v>720.678</v>
      </c>
    </row>
    <row r="9260" spans="1:28" x14ac:dyDescent="0.25">
      <c r="A9260" t="s">
        <v>4300</v>
      </c>
      <c r="B9260" t="s">
        <v>4283</v>
      </c>
      <c r="C9260" s="1">
        <v>0.51553240740740736</v>
      </c>
      <c r="D9260">
        <v>937</v>
      </c>
      <c r="E9260" s="2">
        <v>1.0920925925925926E-2</v>
      </c>
      <c r="F9260" s="1">
        <v>1.091435185185185E-2</v>
      </c>
      <c r="G9260">
        <v>568</v>
      </c>
      <c r="H9260">
        <v>943.56799999999998</v>
      </c>
      <c r="I9260">
        <v>0</v>
      </c>
      <c r="J9260" t="s">
        <v>4284</v>
      </c>
      <c r="K9260" t="s">
        <v>22</v>
      </c>
      <c r="L9260">
        <v>1</v>
      </c>
      <c r="M9260" t="s">
        <v>1661</v>
      </c>
      <c r="N9260" t="s">
        <v>23</v>
      </c>
      <c r="O9260" t="s">
        <v>36</v>
      </c>
      <c r="P9260" t="s">
        <v>28</v>
      </c>
      <c r="R9260" t="s">
        <v>26</v>
      </c>
      <c r="S9260">
        <v>17.3</v>
      </c>
      <c r="T9260">
        <v>17</v>
      </c>
      <c r="U9260">
        <v>16.2</v>
      </c>
      <c r="V9260">
        <v>0.3</v>
      </c>
      <c r="W9260">
        <v>1.1000000000000001</v>
      </c>
      <c r="AB9260">
        <f t="shared" si="185"/>
        <v>720.678</v>
      </c>
    </row>
    <row r="9261" spans="1:28" x14ac:dyDescent="0.25">
      <c r="A9261" t="s">
        <v>4300</v>
      </c>
      <c r="B9261" t="s">
        <v>4283</v>
      </c>
      <c r="C9261" s="1">
        <v>0.51553240740740736</v>
      </c>
      <c r="D9261">
        <v>937</v>
      </c>
      <c r="E9261" s="2">
        <v>1.0920925925925926E-2</v>
      </c>
      <c r="F9261" s="1">
        <v>1.091435185185185E-2</v>
      </c>
      <c r="G9261">
        <v>568</v>
      </c>
      <c r="H9261">
        <v>943.56799999999998</v>
      </c>
      <c r="I9261">
        <v>0</v>
      </c>
      <c r="J9261" t="s">
        <v>4284</v>
      </c>
      <c r="K9261" t="s">
        <v>22</v>
      </c>
      <c r="L9261">
        <v>1</v>
      </c>
      <c r="M9261" t="s">
        <v>1661</v>
      </c>
      <c r="N9261" t="s">
        <v>23</v>
      </c>
      <c r="O9261" t="s">
        <v>31</v>
      </c>
      <c r="P9261" t="s">
        <v>28</v>
      </c>
      <c r="R9261" t="s">
        <v>26</v>
      </c>
      <c r="S9261">
        <v>16.899999999999999</v>
      </c>
      <c r="T9261">
        <v>17</v>
      </c>
      <c r="U9261">
        <v>16.2</v>
      </c>
      <c r="V9261">
        <v>-0.1</v>
      </c>
      <c r="W9261">
        <v>0.7</v>
      </c>
      <c r="AB9261">
        <f t="shared" si="185"/>
        <v>720.678</v>
      </c>
    </row>
    <row r="9262" spans="1:28" x14ac:dyDescent="0.25">
      <c r="A9262" t="s">
        <v>4300</v>
      </c>
      <c r="B9262" t="s">
        <v>4283</v>
      </c>
      <c r="C9262" s="1">
        <v>0.51553240740740736</v>
      </c>
      <c r="D9262">
        <v>937</v>
      </c>
      <c r="E9262" s="2">
        <v>1.0920925925925926E-2</v>
      </c>
      <c r="F9262" s="1">
        <v>1.091435185185185E-2</v>
      </c>
      <c r="G9262">
        <v>568</v>
      </c>
      <c r="H9262">
        <v>943.56799999999998</v>
      </c>
      <c r="I9262">
        <v>0</v>
      </c>
      <c r="J9262" t="s">
        <v>4284</v>
      </c>
      <c r="K9262" t="s">
        <v>22</v>
      </c>
      <c r="L9262">
        <v>1</v>
      </c>
      <c r="M9262" t="s">
        <v>1661</v>
      </c>
      <c r="N9262" t="s">
        <v>23</v>
      </c>
      <c r="O9262" t="s">
        <v>24</v>
      </c>
      <c r="P9262" t="s">
        <v>28</v>
      </c>
      <c r="R9262" t="s">
        <v>26</v>
      </c>
      <c r="S9262">
        <v>18.399999999999999</v>
      </c>
      <c r="T9262">
        <v>17</v>
      </c>
      <c r="U9262">
        <v>16.2</v>
      </c>
      <c r="V9262">
        <v>1.4</v>
      </c>
      <c r="W9262">
        <v>2.2000000000000002</v>
      </c>
      <c r="AB9262">
        <f t="shared" si="185"/>
        <v>720.678</v>
      </c>
    </row>
    <row r="9263" spans="1:28" x14ac:dyDescent="0.25">
      <c r="A9263" t="s">
        <v>4300</v>
      </c>
      <c r="B9263" t="s">
        <v>4283</v>
      </c>
      <c r="C9263" s="1">
        <v>0.51553240740740736</v>
      </c>
      <c r="D9263">
        <v>937</v>
      </c>
      <c r="E9263" s="2">
        <v>1.0920925925925926E-2</v>
      </c>
      <c r="F9263" s="1">
        <v>1.091435185185185E-2</v>
      </c>
      <c r="G9263">
        <v>568</v>
      </c>
      <c r="H9263">
        <v>943.56799999999998</v>
      </c>
      <c r="I9263">
        <v>0</v>
      </c>
      <c r="J9263" t="s">
        <v>4284</v>
      </c>
      <c r="K9263" t="s">
        <v>22</v>
      </c>
      <c r="L9263">
        <v>1</v>
      </c>
      <c r="M9263" t="s">
        <v>1661</v>
      </c>
      <c r="N9263" t="s">
        <v>23</v>
      </c>
      <c r="O9263" t="s">
        <v>42</v>
      </c>
      <c r="P9263" t="s">
        <v>28</v>
      </c>
      <c r="R9263" t="s">
        <v>26</v>
      </c>
      <c r="S9263">
        <v>18.600000000000001</v>
      </c>
      <c r="T9263">
        <v>17</v>
      </c>
      <c r="U9263">
        <v>16.2</v>
      </c>
      <c r="V9263">
        <v>1.6</v>
      </c>
      <c r="W9263">
        <v>2.4</v>
      </c>
      <c r="AB9263">
        <f t="shared" si="185"/>
        <v>720.678</v>
      </c>
    </row>
    <row r="9264" spans="1:28" x14ac:dyDescent="0.25">
      <c r="A9264" t="s">
        <v>4301</v>
      </c>
      <c r="B9264" t="s">
        <v>4283</v>
      </c>
      <c r="C9264" s="1">
        <v>0.51761574074074079</v>
      </c>
      <c r="D9264">
        <v>238</v>
      </c>
      <c r="E9264" s="2">
        <v>1.2996168981481482E-2</v>
      </c>
      <c r="F9264" s="1">
        <v>1.298611111111111E-2</v>
      </c>
      <c r="G9264">
        <v>869</v>
      </c>
      <c r="H9264">
        <v>1122.8699999999999</v>
      </c>
      <c r="I9264">
        <v>0</v>
      </c>
      <c r="J9264" t="s">
        <v>4284</v>
      </c>
      <c r="K9264" t="s">
        <v>22</v>
      </c>
      <c r="L9264">
        <v>1</v>
      </c>
      <c r="M9264" t="s">
        <v>1661</v>
      </c>
      <c r="N9264" t="s">
        <v>23</v>
      </c>
      <c r="O9264" t="s">
        <v>24</v>
      </c>
      <c r="P9264" t="s">
        <v>28</v>
      </c>
      <c r="R9264" t="s">
        <v>26</v>
      </c>
      <c r="S9264">
        <v>17.3</v>
      </c>
      <c r="T9264">
        <v>17.2</v>
      </c>
      <c r="U9264">
        <v>16.399999999999999</v>
      </c>
      <c r="V9264">
        <v>0.1</v>
      </c>
      <c r="W9264">
        <v>0.9</v>
      </c>
      <c r="AB9264">
        <f t="shared" si="185"/>
        <v>899.9799999999999</v>
      </c>
    </row>
    <row r="9265" spans="1:28" x14ac:dyDescent="0.25">
      <c r="A9265" t="s">
        <v>4301</v>
      </c>
      <c r="B9265" t="s">
        <v>4283</v>
      </c>
      <c r="C9265" s="1">
        <v>0.51761574074074079</v>
      </c>
      <c r="D9265">
        <v>238</v>
      </c>
      <c r="E9265" s="2">
        <v>1.2996168981481482E-2</v>
      </c>
      <c r="F9265" s="1">
        <v>1.298611111111111E-2</v>
      </c>
      <c r="G9265">
        <v>869</v>
      </c>
      <c r="H9265">
        <v>1122.8699999999999</v>
      </c>
      <c r="I9265">
        <v>0</v>
      </c>
      <c r="J9265" t="s">
        <v>4284</v>
      </c>
      <c r="K9265" t="s">
        <v>22</v>
      </c>
      <c r="L9265">
        <v>1</v>
      </c>
      <c r="M9265" t="s">
        <v>1661</v>
      </c>
      <c r="N9265" t="s">
        <v>23</v>
      </c>
      <c r="O9265" t="s">
        <v>42</v>
      </c>
      <c r="P9265" t="s">
        <v>28</v>
      </c>
      <c r="R9265" t="s">
        <v>26</v>
      </c>
      <c r="S9265">
        <v>19.399999999999999</v>
      </c>
      <c r="T9265">
        <v>17.2</v>
      </c>
      <c r="U9265">
        <v>16.399999999999999</v>
      </c>
      <c r="V9265">
        <v>2.2000000000000002</v>
      </c>
      <c r="W9265">
        <v>3</v>
      </c>
      <c r="AB9265">
        <f t="shared" si="185"/>
        <v>899.9799999999999</v>
      </c>
    </row>
    <row r="9266" spans="1:28" x14ac:dyDescent="0.25">
      <c r="A9266" t="s">
        <v>4301</v>
      </c>
      <c r="B9266" t="s">
        <v>4283</v>
      </c>
      <c r="C9266" s="1">
        <v>0.51761574074074079</v>
      </c>
      <c r="D9266">
        <v>238</v>
      </c>
      <c r="E9266" s="2">
        <v>1.2996168981481482E-2</v>
      </c>
      <c r="F9266" s="1">
        <v>1.298611111111111E-2</v>
      </c>
      <c r="G9266">
        <v>869</v>
      </c>
      <c r="H9266">
        <v>1122.8699999999999</v>
      </c>
      <c r="I9266">
        <v>0</v>
      </c>
      <c r="J9266" t="s">
        <v>4284</v>
      </c>
      <c r="K9266" t="s">
        <v>22</v>
      </c>
      <c r="L9266">
        <v>1</v>
      </c>
      <c r="M9266" t="s">
        <v>1661</v>
      </c>
      <c r="N9266" t="s">
        <v>23</v>
      </c>
      <c r="O9266" t="s">
        <v>36</v>
      </c>
      <c r="P9266" t="s">
        <v>28</v>
      </c>
      <c r="R9266" t="s">
        <v>26</v>
      </c>
      <c r="S9266">
        <v>18.100000000000001</v>
      </c>
      <c r="T9266">
        <v>17.2</v>
      </c>
      <c r="U9266">
        <v>16.399999999999999</v>
      </c>
      <c r="V9266">
        <v>0.9</v>
      </c>
      <c r="W9266">
        <v>1.7</v>
      </c>
      <c r="AB9266">
        <f t="shared" si="185"/>
        <v>899.9799999999999</v>
      </c>
    </row>
    <row r="9267" spans="1:28" x14ac:dyDescent="0.25">
      <c r="A9267" t="s">
        <v>4301</v>
      </c>
      <c r="B9267" t="s">
        <v>4283</v>
      </c>
      <c r="C9267" s="1">
        <v>0.51761574074074079</v>
      </c>
      <c r="D9267">
        <v>238</v>
      </c>
      <c r="E9267" s="2">
        <v>1.2996168981481482E-2</v>
      </c>
      <c r="F9267" s="1">
        <v>1.298611111111111E-2</v>
      </c>
      <c r="G9267">
        <v>869</v>
      </c>
      <c r="H9267">
        <v>1122.8699999999999</v>
      </c>
      <c r="I9267">
        <v>0</v>
      </c>
      <c r="J9267" t="s">
        <v>4284</v>
      </c>
      <c r="K9267" t="s">
        <v>22</v>
      </c>
      <c r="L9267">
        <v>1</v>
      </c>
      <c r="M9267" t="s">
        <v>1661</v>
      </c>
      <c r="N9267" t="s">
        <v>23</v>
      </c>
      <c r="O9267" t="s">
        <v>46</v>
      </c>
      <c r="P9267" t="s">
        <v>28</v>
      </c>
      <c r="R9267" t="s">
        <v>26</v>
      </c>
      <c r="S9267">
        <v>17.5</v>
      </c>
      <c r="T9267">
        <v>17.2</v>
      </c>
      <c r="U9267">
        <v>16.399999999999999</v>
      </c>
      <c r="V9267">
        <v>0.3</v>
      </c>
      <c r="W9267">
        <v>1.1000000000000001</v>
      </c>
      <c r="AB9267">
        <f t="shared" si="185"/>
        <v>899.9799999999999</v>
      </c>
    </row>
    <row r="9268" spans="1:28" x14ac:dyDescent="0.25">
      <c r="A9268" t="s">
        <v>4302</v>
      </c>
      <c r="B9268" t="s">
        <v>4283</v>
      </c>
      <c r="C9268" s="1">
        <v>0.51969907407407401</v>
      </c>
      <c r="D9268">
        <v>407</v>
      </c>
      <c r="E9268" s="2">
        <v>1.5081458333333334E-2</v>
      </c>
      <c r="F9268" s="1">
        <v>1.5081018518518516E-2</v>
      </c>
      <c r="G9268">
        <v>38</v>
      </c>
      <c r="H9268">
        <v>1303.04</v>
      </c>
      <c r="I9268">
        <v>0</v>
      </c>
      <c r="J9268" t="s">
        <v>4284</v>
      </c>
      <c r="K9268" t="s">
        <v>22</v>
      </c>
      <c r="L9268">
        <v>1</v>
      </c>
      <c r="M9268" t="s">
        <v>1661</v>
      </c>
      <c r="N9268" t="s">
        <v>23</v>
      </c>
      <c r="O9268" t="s">
        <v>33</v>
      </c>
      <c r="P9268" t="s">
        <v>28</v>
      </c>
      <c r="R9268" t="s">
        <v>26</v>
      </c>
      <c r="S9268">
        <v>20.2</v>
      </c>
      <c r="T9268">
        <v>17.2</v>
      </c>
      <c r="U9268">
        <v>16.5</v>
      </c>
      <c r="V9268">
        <v>3</v>
      </c>
      <c r="W9268">
        <v>3.7</v>
      </c>
      <c r="AB9268">
        <f t="shared" si="185"/>
        <v>1080.1500000000001</v>
      </c>
    </row>
    <row r="9269" spans="1:28" x14ac:dyDescent="0.25">
      <c r="A9269" t="s">
        <v>4302</v>
      </c>
      <c r="B9269" t="s">
        <v>4283</v>
      </c>
      <c r="C9269" s="1">
        <v>0.51969907407407401</v>
      </c>
      <c r="D9269">
        <v>407</v>
      </c>
      <c r="E9269" s="2">
        <v>1.5081458333333334E-2</v>
      </c>
      <c r="F9269" s="1">
        <v>1.5081018518518516E-2</v>
      </c>
      <c r="G9269">
        <v>38</v>
      </c>
      <c r="H9269">
        <v>1303.04</v>
      </c>
      <c r="I9269">
        <v>0</v>
      </c>
      <c r="J9269" t="s">
        <v>4284</v>
      </c>
      <c r="K9269" t="s">
        <v>22</v>
      </c>
      <c r="L9269">
        <v>1</v>
      </c>
      <c r="M9269" t="s">
        <v>1661</v>
      </c>
      <c r="N9269" t="s">
        <v>23</v>
      </c>
      <c r="O9269" t="s">
        <v>42</v>
      </c>
      <c r="P9269" t="s">
        <v>28</v>
      </c>
      <c r="R9269" t="s">
        <v>26</v>
      </c>
      <c r="S9269">
        <v>20.100000000000001</v>
      </c>
      <c r="T9269">
        <v>17.2</v>
      </c>
      <c r="U9269">
        <v>16.5</v>
      </c>
      <c r="V9269">
        <v>2.9</v>
      </c>
      <c r="W9269">
        <v>3.6</v>
      </c>
      <c r="AB9269">
        <f t="shared" si="185"/>
        <v>1080.1500000000001</v>
      </c>
    </row>
    <row r="9270" spans="1:28" x14ac:dyDescent="0.25">
      <c r="A9270" t="s">
        <v>4302</v>
      </c>
      <c r="B9270" t="s">
        <v>4283</v>
      </c>
      <c r="C9270" s="1">
        <v>0.51969907407407401</v>
      </c>
      <c r="D9270">
        <v>407</v>
      </c>
      <c r="E9270" s="2">
        <v>1.5081458333333334E-2</v>
      </c>
      <c r="F9270" s="1">
        <v>1.5081018518518516E-2</v>
      </c>
      <c r="G9270">
        <v>38</v>
      </c>
      <c r="H9270">
        <v>1303.04</v>
      </c>
      <c r="I9270">
        <v>0</v>
      </c>
      <c r="J9270" t="s">
        <v>4284</v>
      </c>
      <c r="K9270" t="s">
        <v>22</v>
      </c>
      <c r="L9270">
        <v>1</v>
      </c>
      <c r="M9270" t="s">
        <v>1661</v>
      </c>
      <c r="N9270" t="s">
        <v>23</v>
      </c>
      <c r="O9270" t="s">
        <v>36</v>
      </c>
      <c r="P9270" t="s">
        <v>28</v>
      </c>
      <c r="R9270" t="s">
        <v>26</v>
      </c>
      <c r="S9270">
        <v>20.5</v>
      </c>
      <c r="T9270">
        <v>17.2</v>
      </c>
      <c r="U9270">
        <v>16.5</v>
      </c>
      <c r="V9270">
        <v>3.3</v>
      </c>
      <c r="W9270">
        <v>4</v>
      </c>
      <c r="AB9270">
        <f t="shared" si="185"/>
        <v>1080.1500000000001</v>
      </c>
    </row>
    <row r="9271" spans="1:28" x14ac:dyDescent="0.25">
      <c r="A9271" t="s">
        <v>4302</v>
      </c>
      <c r="B9271" t="s">
        <v>4283</v>
      </c>
      <c r="C9271" s="1">
        <v>0.51969907407407401</v>
      </c>
      <c r="D9271">
        <v>407</v>
      </c>
      <c r="E9271" s="2">
        <v>1.5081458333333334E-2</v>
      </c>
      <c r="F9271" s="1">
        <v>1.5081018518518516E-2</v>
      </c>
      <c r="G9271">
        <v>38</v>
      </c>
      <c r="H9271">
        <v>1303.04</v>
      </c>
      <c r="I9271">
        <v>0</v>
      </c>
      <c r="J9271" t="s">
        <v>4284</v>
      </c>
      <c r="K9271" t="s">
        <v>22</v>
      </c>
      <c r="L9271">
        <v>1</v>
      </c>
      <c r="M9271" t="s">
        <v>1661</v>
      </c>
      <c r="N9271" t="s">
        <v>23</v>
      </c>
      <c r="O9271" t="s">
        <v>31</v>
      </c>
      <c r="P9271" t="s">
        <v>28</v>
      </c>
      <c r="R9271" t="s">
        <v>26</v>
      </c>
      <c r="S9271">
        <v>19.8</v>
      </c>
      <c r="T9271">
        <v>17.2</v>
      </c>
      <c r="U9271">
        <v>16.5</v>
      </c>
      <c r="V9271">
        <v>2.6</v>
      </c>
      <c r="W9271">
        <v>3.3</v>
      </c>
      <c r="AB9271">
        <f t="shared" si="185"/>
        <v>1080.1500000000001</v>
      </c>
    </row>
    <row r="9272" spans="1:28" x14ac:dyDescent="0.25">
      <c r="A9272" t="s">
        <v>4303</v>
      </c>
      <c r="B9272" t="s">
        <v>4283</v>
      </c>
      <c r="C9272" s="1">
        <v>0.52178240740740744</v>
      </c>
      <c r="D9272">
        <v>610</v>
      </c>
      <c r="E9272" s="2">
        <v>1.7167141203703704E-2</v>
      </c>
      <c r="F9272" s="1">
        <v>1.7164351851851851E-2</v>
      </c>
      <c r="G9272">
        <v>241</v>
      </c>
      <c r="H9272">
        <v>1483.24</v>
      </c>
      <c r="I9272">
        <v>0</v>
      </c>
      <c r="J9272" t="s">
        <v>4284</v>
      </c>
      <c r="K9272" t="s">
        <v>22</v>
      </c>
      <c r="L9272">
        <v>1</v>
      </c>
      <c r="M9272" t="s">
        <v>1661</v>
      </c>
      <c r="N9272" t="s">
        <v>23</v>
      </c>
      <c r="O9272" t="s">
        <v>24</v>
      </c>
      <c r="P9272" t="s">
        <v>28</v>
      </c>
      <c r="R9272" t="s">
        <v>26</v>
      </c>
      <c r="S9272">
        <v>17.3</v>
      </c>
      <c r="T9272">
        <v>17.100000000000001</v>
      </c>
      <c r="U9272">
        <v>16.5</v>
      </c>
      <c r="V9272">
        <v>0.2</v>
      </c>
      <c r="W9272">
        <v>0.8</v>
      </c>
      <c r="AB9272">
        <f t="shared" si="185"/>
        <v>1260.3499999999999</v>
      </c>
    </row>
    <row r="9273" spans="1:28" x14ac:dyDescent="0.25">
      <c r="A9273" t="s">
        <v>4303</v>
      </c>
      <c r="B9273" t="s">
        <v>4283</v>
      </c>
      <c r="C9273" s="1">
        <v>0.52178240740740744</v>
      </c>
      <c r="D9273">
        <v>610</v>
      </c>
      <c r="E9273" s="2">
        <v>1.7167141203703704E-2</v>
      </c>
      <c r="F9273" s="1">
        <v>1.7164351851851851E-2</v>
      </c>
      <c r="G9273">
        <v>241</v>
      </c>
      <c r="H9273">
        <v>1483.24</v>
      </c>
      <c r="I9273">
        <v>0</v>
      </c>
      <c r="J9273" t="s">
        <v>4284</v>
      </c>
      <c r="K9273" t="s">
        <v>22</v>
      </c>
      <c r="L9273">
        <v>1</v>
      </c>
      <c r="M9273" t="s">
        <v>1661</v>
      </c>
      <c r="N9273" t="s">
        <v>23</v>
      </c>
      <c r="O9273" t="s">
        <v>46</v>
      </c>
      <c r="P9273" t="s">
        <v>28</v>
      </c>
      <c r="R9273" t="s">
        <v>26</v>
      </c>
      <c r="S9273">
        <v>18.899999999999999</v>
      </c>
      <c r="T9273">
        <v>17.100000000000001</v>
      </c>
      <c r="U9273">
        <v>16.5</v>
      </c>
      <c r="V9273">
        <v>1.8</v>
      </c>
      <c r="W9273">
        <v>2.4</v>
      </c>
      <c r="AB9273">
        <f t="shared" si="185"/>
        <v>1260.3499999999999</v>
      </c>
    </row>
    <row r="9274" spans="1:28" x14ac:dyDescent="0.25">
      <c r="A9274" t="s">
        <v>4303</v>
      </c>
      <c r="B9274" t="s">
        <v>4283</v>
      </c>
      <c r="C9274" s="1">
        <v>0.52178240740740744</v>
      </c>
      <c r="D9274">
        <v>610</v>
      </c>
      <c r="E9274" s="2">
        <v>1.7167141203703704E-2</v>
      </c>
      <c r="F9274" s="1">
        <v>1.7164351851851851E-2</v>
      </c>
      <c r="G9274">
        <v>241</v>
      </c>
      <c r="H9274">
        <v>1483.24</v>
      </c>
      <c r="I9274">
        <v>0</v>
      </c>
      <c r="J9274" t="s">
        <v>4284</v>
      </c>
      <c r="K9274" t="s">
        <v>22</v>
      </c>
      <c r="L9274">
        <v>1</v>
      </c>
      <c r="M9274" t="s">
        <v>1661</v>
      </c>
      <c r="N9274" t="s">
        <v>23</v>
      </c>
      <c r="O9274" t="s">
        <v>31</v>
      </c>
      <c r="P9274" t="s">
        <v>28</v>
      </c>
      <c r="R9274" t="s">
        <v>26</v>
      </c>
      <c r="S9274">
        <v>20.3</v>
      </c>
      <c r="T9274">
        <v>17.100000000000001</v>
      </c>
      <c r="U9274">
        <v>16.5</v>
      </c>
      <c r="V9274">
        <v>3.2</v>
      </c>
      <c r="W9274">
        <v>3.8</v>
      </c>
      <c r="AB9274">
        <f t="shared" si="185"/>
        <v>1260.3499999999999</v>
      </c>
    </row>
    <row r="9275" spans="1:28" x14ac:dyDescent="0.25">
      <c r="A9275" t="s">
        <v>4303</v>
      </c>
      <c r="B9275" t="s">
        <v>4283</v>
      </c>
      <c r="C9275" s="1">
        <v>0.52178240740740744</v>
      </c>
      <c r="D9275">
        <v>610</v>
      </c>
      <c r="E9275" s="2">
        <v>1.7167141203703704E-2</v>
      </c>
      <c r="F9275" s="1">
        <v>1.7164351851851851E-2</v>
      </c>
      <c r="G9275">
        <v>241</v>
      </c>
      <c r="H9275">
        <v>1483.24</v>
      </c>
      <c r="I9275">
        <v>0</v>
      </c>
      <c r="J9275" t="s">
        <v>4284</v>
      </c>
      <c r="K9275" t="s">
        <v>22</v>
      </c>
      <c r="L9275">
        <v>1</v>
      </c>
      <c r="M9275" t="s">
        <v>1661</v>
      </c>
      <c r="N9275" t="s">
        <v>23</v>
      </c>
      <c r="O9275" t="s">
        <v>36</v>
      </c>
      <c r="P9275" t="s">
        <v>28</v>
      </c>
      <c r="R9275" t="s">
        <v>26</v>
      </c>
      <c r="S9275">
        <v>21</v>
      </c>
      <c r="T9275">
        <v>17.100000000000001</v>
      </c>
      <c r="U9275">
        <v>16.5</v>
      </c>
      <c r="V9275">
        <v>3.9</v>
      </c>
      <c r="W9275">
        <v>4.5</v>
      </c>
      <c r="AB9275">
        <f t="shared" si="185"/>
        <v>1260.3499999999999</v>
      </c>
    </row>
    <row r="9276" spans="1:28" x14ac:dyDescent="0.25">
      <c r="A9276" t="s">
        <v>4304</v>
      </c>
      <c r="B9276" t="s">
        <v>4283</v>
      </c>
      <c r="C9276" s="1">
        <v>0.52387731481481481</v>
      </c>
      <c r="D9276">
        <v>246</v>
      </c>
      <c r="E9276" s="2">
        <v>1.9257835648148151E-2</v>
      </c>
      <c r="F9276" s="1">
        <v>1.9247685185185184E-2</v>
      </c>
      <c r="G9276">
        <v>877</v>
      </c>
      <c r="H9276">
        <v>1663.88</v>
      </c>
      <c r="I9276">
        <v>0</v>
      </c>
      <c r="J9276" t="s">
        <v>4284</v>
      </c>
      <c r="K9276" t="s">
        <v>22</v>
      </c>
      <c r="L9276">
        <v>1</v>
      </c>
      <c r="M9276" t="s">
        <v>1661</v>
      </c>
      <c r="N9276" t="s">
        <v>23</v>
      </c>
      <c r="O9276" t="s">
        <v>46</v>
      </c>
      <c r="P9276" t="s">
        <v>28</v>
      </c>
      <c r="R9276" t="s">
        <v>26</v>
      </c>
      <c r="S9276">
        <v>18.7</v>
      </c>
      <c r="T9276">
        <v>17.3</v>
      </c>
      <c r="U9276">
        <v>16.7</v>
      </c>
      <c r="V9276">
        <v>1.4</v>
      </c>
      <c r="W9276">
        <v>2</v>
      </c>
      <c r="AB9276">
        <f t="shared" si="185"/>
        <v>1440.9900000000002</v>
      </c>
    </row>
    <row r="9277" spans="1:28" x14ac:dyDescent="0.25">
      <c r="A9277" t="s">
        <v>4304</v>
      </c>
      <c r="B9277" t="s">
        <v>4283</v>
      </c>
      <c r="C9277" s="1">
        <v>0.52387731481481481</v>
      </c>
      <c r="D9277">
        <v>246</v>
      </c>
      <c r="E9277" s="2">
        <v>1.9257835648148151E-2</v>
      </c>
      <c r="F9277" s="1">
        <v>1.9247685185185184E-2</v>
      </c>
      <c r="G9277">
        <v>877</v>
      </c>
      <c r="H9277">
        <v>1663.88</v>
      </c>
      <c r="I9277">
        <v>0</v>
      </c>
      <c r="J9277" t="s">
        <v>4284</v>
      </c>
      <c r="K9277" t="s">
        <v>22</v>
      </c>
      <c r="L9277">
        <v>1</v>
      </c>
      <c r="M9277" t="s">
        <v>1661</v>
      </c>
      <c r="N9277" t="s">
        <v>23</v>
      </c>
      <c r="O9277" t="s">
        <v>33</v>
      </c>
      <c r="P9277" t="s">
        <v>28</v>
      </c>
      <c r="R9277" t="s">
        <v>26</v>
      </c>
      <c r="S9277">
        <v>19.7</v>
      </c>
      <c r="T9277">
        <v>17.3</v>
      </c>
      <c r="U9277">
        <v>16.7</v>
      </c>
      <c r="V9277">
        <v>2.4</v>
      </c>
      <c r="W9277">
        <v>3</v>
      </c>
      <c r="AB9277">
        <f t="shared" si="185"/>
        <v>1440.9900000000002</v>
      </c>
    </row>
    <row r="9278" spans="1:28" x14ac:dyDescent="0.25">
      <c r="A9278" t="s">
        <v>4304</v>
      </c>
      <c r="B9278" t="s">
        <v>4283</v>
      </c>
      <c r="C9278" s="1">
        <v>0.52387731481481481</v>
      </c>
      <c r="D9278">
        <v>246</v>
      </c>
      <c r="E9278" s="2">
        <v>1.9257835648148151E-2</v>
      </c>
      <c r="F9278" s="1">
        <v>1.9247685185185184E-2</v>
      </c>
      <c r="G9278">
        <v>877</v>
      </c>
      <c r="H9278">
        <v>1663.88</v>
      </c>
      <c r="I9278">
        <v>0</v>
      </c>
      <c r="J9278" t="s">
        <v>4284</v>
      </c>
      <c r="K9278" t="s">
        <v>22</v>
      </c>
      <c r="L9278">
        <v>1</v>
      </c>
      <c r="M9278" t="s">
        <v>1661</v>
      </c>
      <c r="N9278" t="s">
        <v>23</v>
      </c>
      <c r="O9278" t="s">
        <v>36</v>
      </c>
      <c r="P9278" t="s">
        <v>28</v>
      </c>
      <c r="R9278" t="s">
        <v>26</v>
      </c>
      <c r="S9278">
        <v>21.1</v>
      </c>
      <c r="T9278">
        <v>17.3</v>
      </c>
      <c r="U9278">
        <v>16.7</v>
      </c>
      <c r="V9278">
        <v>3.8</v>
      </c>
      <c r="W9278">
        <v>4.4000000000000004</v>
      </c>
      <c r="AB9278">
        <f t="shared" si="185"/>
        <v>1440.9900000000002</v>
      </c>
    </row>
    <row r="9279" spans="1:28" x14ac:dyDescent="0.25">
      <c r="A9279" t="s">
        <v>4304</v>
      </c>
      <c r="B9279" t="s">
        <v>4283</v>
      </c>
      <c r="C9279" s="1">
        <v>0.52387731481481481</v>
      </c>
      <c r="D9279">
        <v>246</v>
      </c>
      <c r="E9279" s="2">
        <v>1.9257835648148151E-2</v>
      </c>
      <c r="F9279" s="1">
        <v>1.9247685185185184E-2</v>
      </c>
      <c r="G9279">
        <v>877</v>
      </c>
      <c r="H9279">
        <v>1663.88</v>
      </c>
      <c r="I9279">
        <v>0</v>
      </c>
      <c r="J9279" t="s">
        <v>4284</v>
      </c>
      <c r="K9279" t="s">
        <v>22</v>
      </c>
      <c r="L9279">
        <v>1</v>
      </c>
      <c r="M9279" t="s">
        <v>1661</v>
      </c>
      <c r="N9279" t="s">
        <v>23</v>
      </c>
      <c r="O9279" t="s">
        <v>31</v>
      </c>
      <c r="P9279" t="s">
        <v>28</v>
      </c>
      <c r="R9279" t="s">
        <v>26</v>
      </c>
      <c r="S9279">
        <v>21.1</v>
      </c>
      <c r="T9279">
        <v>17.3</v>
      </c>
      <c r="U9279">
        <v>16.7</v>
      </c>
      <c r="V9279">
        <v>3.8</v>
      </c>
      <c r="W9279">
        <v>4.4000000000000004</v>
      </c>
      <c r="AB9279">
        <f t="shared" si="185"/>
        <v>1440.9900000000002</v>
      </c>
    </row>
    <row r="9280" spans="1:28" x14ac:dyDescent="0.25">
      <c r="A9280" t="s">
        <v>4305</v>
      </c>
      <c r="B9280" t="s">
        <v>4283</v>
      </c>
      <c r="C9280" s="1">
        <v>0.52596064814814814</v>
      </c>
      <c r="D9280">
        <v>15</v>
      </c>
      <c r="E9280" s="2">
        <v>2.1338483796296298E-2</v>
      </c>
      <c r="F9280" s="1">
        <v>2.1331018518518517E-2</v>
      </c>
      <c r="G9280">
        <v>645</v>
      </c>
      <c r="H9280">
        <v>1843.65</v>
      </c>
      <c r="I9280">
        <v>0</v>
      </c>
      <c r="J9280" t="s">
        <v>4284</v>
      </c>
      <c r="K9280" t="s">
        <v>22</v>
      </c>
      <c r="L9280">
        <v>1</v>
      </c>
      <c r="M9280" t="s">
        <v>1661</v>
      </c>
      <c r="N9280" t="s">
        <v>23</v>
      </c>
      <c r="O9280" t="s">
        <v>36</v>
      </c>
      <c r="P9280" t="s">
        <v>28</v>
      </c>
      <c r="R9280" t="s">
        <v>26</v>
      </c>
      <c r="S9280">
        <v>19.5</v>
      </c>
      <c r="T9280">
        <v>17.2</v>
      </c>
      <c r="U9280">
        <v>16.8</v>
      </c>
      <c r="V9280">
        <v>2.2999999999999998</v>
      </c>
      <c r="W9280">
        <v>2.7</v>
      </c>
      <c r="AB9280">
        <f t="shared" si="185"/>
        <v>1620.7600000000002</v>
      </c>
    </row>
    <row r="9281" spans="1:28" x14ac:dyDescent="0.25">
      <c r="A9281" t="s">
        <v>4305</v>
      </c>
      <c r="B9281" t="s">
        <v>4283</v>
      </c>
      <c r="C9281" s="1">
        <v>0.52596064814814814</v>
      </c>
      <c r="D9281">
        <v>15</v>
      </c>
      <c r="E9281" s="2">
        <v>2.1338483796296298E-2</v>
      </c>
      <c r="F9281" s="1">
        <v>2.1331018518518517E-2</v>
      </c>
      <c r="G9281">
        <v>645</v>
      </c>
      <c r="H9281">
        <v>1843.65</v>
      </c>
      <c r="I9281">
        <v>0</v>
      </c>
      <c r="J9281" t="s">
        <v>4284</v>
      </c>
      <c r="K9281" t="s">
        <v>22</v>
      </c>
      <c r="L9281">
        <v>1</v>
      </c>
      <c r="M9281" t="s">
        <v>1661</v>
      </c>
      <c r="N9281" t="s">
        <v>23</v>
      </c>
      <c r="O9281" t="s">
        <v>31</v>
      </c>
      <c r="P9281" t="s">
        <v>28</v>
      </c>
      <c r="R9281" t="s">
        <v>26</v>
      </c>
      <c r="S9281">
        <v>20.100000000000001</v>
      </c>
      <c r="T9281">
        <v>17.2</v>
      </c>
      <c r="U9281">
        <v>16.8</v>
      </c>
      <c r="V9281">
        <v>2.9</v>
      </c>
      <c r="W9281">
        <v>3.3</v>
      </c>
      <c r="AB9281">
        <f t="shared" si="185"/>
        <v>1620.7600000000002</v>
      </c>
    </row>
    <row r="9282" spans="1:28" x14ac:dyDescent="0.25">
      <c r="A9282" t="s">
        <v>4305</v>
      </c>
      <c r="B9282" t="s">
        <v>4283</v>
      </c>
      <c r="C9282" s="1">
        <v>0.52596064814814814</v>
      </c>
      <c r="D9282">
        <v>15</v>
      </c>
      <c r="E9282" s="2">
        <v>2.1338483796296298E-2</v>
      </c>
      <c r="F9282" s="1">
        <v>2.1331018518518517E-2</v>
      </c>
      <c r="G9282">
        <v>645</v>
      </c>
      <c r="H9282">
        <v>1843.65</v>
      </c>
      <c r="I9282">
        <v>0</v>
      </c>
      <c r="J9282" t="s">
        <v>4284</v>
      </c>
      <c r="K9282" t="s">
        <v>22</v>
      </c>
      <c r="L9282">
        <v>1</v>
      </c>
      <c r="M9282" t="s">
        <v>1661</v>
      </c>
      <c r="N9282" t="s">
        <v>23</v>
      </c>
      <c r="O9282" t="s">
        <v>33</v>
      </c>
      <c r="P9282" t="s">
        <v>28</v>
      </c>
      <c r="R9282" t="s">
        <v>26</v>
      </c>
      <c r="S9282">
        <v>19.600000000000001</v>
      </c>
      <c r="T9282">
        <v>17.2</v>
      </c>
      <c r="U9282">
        <v>16.8</v>
      </c>
      <c r="V9282">
        <v>2.4</v>
      </c>
      <c r="W9282">
        <v>2.8</v>
      </c>
      <c r="AB9282">
        <f t="shared" si="185"/>
        <v>1620.7600000000002</v>
      </c>
    </row>
    <row r="9283" spans="1:28" x14ac:dyDescent="0.25">
      <c r="A9283" t="s">
        <v>4305</v>
      </c>
      <c r="B9283" t="s">
        <v>4283</v>
      </c>
      <c r="C9283" s="1">
        <v>0.52596064814814814</v>
      </c>
      <c r="D9283">
        <v>15</v>
      </c>
      <c r="E9283" s="2">
        <v>2.1338483796296298E-2</v>
      </c>
      <c r="F9283" s="1">
        <v>2.1331018518518517E-2</v>
      </c>
      <c r="G9283">
        <v>645</v>
      </c>
      <c r="H9283">
        <v>1843.65</v>
      </c>
      <c r="I9283">
        <v>0</v>
      </c>
      <c r="J9283" t="s">
        <v>4284</v>
      </c>
      <c r="K9283" t="s">
        <v>22</v>
      </c>
      <c r="L9283">
        <v>1</v>
      </c>
      <c r="M9283" t="s">
        <v>1661</v>
      </c>
      <c r="N9283" t="s">
        <v>23</v>
      </c>
      <c r="O9283" t="s">
        <v>24</v>
      </c>
      <c r="P9283" t="s">
        <v>28</v>
      </c>
      <c r="R9283" t="s">
        <v>26</v>
      </c>
      <c r="S9283">
        <v>17.899999999999999</v>
      </c>
      <c r="T9283">
        <v>17.2</v>
      </c>
      <c r="U9283">
        <v>16.8</v>
      </c>
      <c r="V9283">
        <v>0.7</v>
      </c>
      <c r="W9283">
        <v>1.1000000000000001</v>
      </c>
      <c r="AB9283">
        <f t="shared" si="185"/>
        <v>1620.7600000000002</v>
      </c>
    </row>
    <row r="9284" spans="1:28" x14ac:dyDescent="0.25">
      <c r="A9284" t="s">
        <v>4306</v>
      </c>
      <c r="B9284" t="s">
        <v>4283</v>
      </c>
      <c r="C9284" s="1">
        <v>0.52803240740740742</v>
      </c>
      <c r="D9284">
        <v>282</v>
      </c>
      <c r="E9284" s="2">
        <v>2.3413344907407405E-2</v>
      </c>
      <c r="F9284" s="1">
        <v>2.3402777777777783E-2</v>
      </c>
      <c r="G9284">
        <v>913</v>
      </c>
      <c r="H9284">
        <v>2022.91</v>
      </c>
      <c r="I9284">
        <v>0</v>
      </c>
      <c r="J9284" t="s">
        <v>4284</v>
      </c>
      <c r="K9284" t="s">
        <v>22</v>
      </c>
      <c r="L9284">
        <v>1</v>
      </c>
      <c r="M9284" t="s">
        <v>1661</v>
      </c>
      <c r="N9284" t="s">
        <v>23</v>
      </c>
      <c r="O9284" t="s">
        <v>31</v>
      </c>
      <c r="P9284" t="s">
        <v>28</v>
      </c>
      <c r="R9284" t="s">
        <v>26</v>
      </c>
      <c r="S9284">
        <v>19.600000000000001</v>
      </c>
      <c r="T9284">
        <v>17.2</v>
      </c>
      <c r="U9284">
        <v>16.8</v>
      </c>
      <c r="V9284">
        <v>2.4</v>
      </c>
      <c r="W9284">
        <v>2.8</v>
      </c>
      <c r="AB9284">
        <f t="shared" si="185"/>
        <v>1800.02</v>
      </c>
    </row>
    <row r="9285" spans="1:28" x14ac:dyDescent="0.25">
      <c r="A9285" t="s">
        <v>4306</v>
      </c>
      <c r="B9285" t="s">
        <v>4283</v>
      </c>
      <c r="C9285" s="1">
        <v>0.52803240740740742</v>
      </c>
      <c r="D9285">
        <v>282</v>
      </c>
      <c r="E9285" s="2">
        <v>2.3413344907407405E-2</v>
      </c>
      <c r="F9285" s="1">
        <v>2.3402777777777783E-2</v>
      </c>
      <c r="G9285">
        <v>913</v>
      </c>
      <c r="H9285">
        <v>2022.91</v>
      </c>
      <c r="I9285">
        <v>0</v>
      </c>
      <c r="J9285" t="s">
        <v>4284</v>
      </c>
      <c r="K9285" t="s">
        <v>22</v>
      </c>
      <c r="L9285">
        <v>1</v>
      </c>
      <c r="M9285" t="s">
        <v>1661</v>
      </c>
      <c r="N9285" t="s">
        <v>23</v>
      </c>
      <c r="O9285" t="s">
        <v>46</v>
      </c>
      <c r="P9285" t="s">
        <v>28</v>
      </c>
      <c r="R9285" t="s">
        <v>26</v>
      </c>
      <c r="S9285">
        <v>17.399999999999999</v>
      </c>
      <c r="T9285">
        <v>17.2</v>
      </c>
      <c r="U9285">
        <v>16.8</v>
      </c>
      <c r="V9285">
        <v>0.2</v>
      </c>
      <c r="W9285">
        <v>0.6</v>
      </c>
      <c r="AB9285">
        <f t="shared" si="185"/>
        <v>1800.02</v>
      </c>
    </row>
    <row r="9286" spans="1:28" x14ac:dyDescent="0.25">
      <c r="A9286" t="s">
        <v>4306</v>
      </c>
      <c r="B9286" t="s">
        <v>4283</v>
      </c>
      <c r="C9286" s="1">
        <v>0.52803240740740742</v>
      </c>
      <c r="D9286">
        <v>282</v>
      </c>
      <c r="E9286" s="2">
        <v>2.3413344907407405E-2</v>
      </c>
      <c r="F9286" s="1">
        <v>2.3402777777777783E-2</v>
      </c>
      <c r="G9286">
        <v>913</v>
      </c>
      <c r="H9286">
        <v>2022.91</v>
      </c>
      <c r="I9286">
        <v>0</v>
      </c>
      <c r="J9286" t="s">
        <v>4284</v>
      </c>
      <c r="K9286" t="s">
        <v>22</v>
      </c>
      <c r="L9286">
        <v>1</v>
      </c>
      <c r="M9286" t="s">
        <v>1661</v>
      </c>
      <c r="N9286" t="s">
        <v>23</v>
      </c>
      <c r="O9286" t="s">
        <v>36</v>
      </c>
      <c r="P9286" t="s">
        <v>28</v>
      </c>
      <c r="R9286" t="s">
        <v>26</v>
      </c>
      <c r="S9286">
        <v>19.899999999999999</v>
      </c>
      <c r="T9286">
        <v>17.2</v>
      </c>
      <c r="U9286">
        <v>16.8</v>
      </c>
      <c r="V9286">
        <v>2.7</v>
      </c>
      <c r="W9286">
        <v>3.1</v>
      </c>
      <c r="AB9286">
        <f t="shared" si="185"/>
        <v>1800.02</v>
      </c>
    </row>
    <row r="9287" spans="1:28" x14ac:dyDescent="0.25">
      <c r="A9287" t="s">
        <v>4306</v>
      </c>
      <c r="B9287" t="s">
        <v>4283</v>
      </c>
      <c r="C9287" s="1">
        <v>0.52803240740740742</v>
      </c>
      <c r="D9287">
        <v>282</v>
      </c>
      <c r="E9287" s="2">
        <v>2.3413344907407405E-2</v>
      </c>
      <c r="F9287" s="1">
        <v>2.3402777777777783E-2</v>
      </c>
      <c r="G9287">
        <v>913</v>
      </c>
      <c r="H9287">
        <v>2022.91</v>
      </c>
      <c r="I9287">
        <v>0</v>
      </c>
      <c r="J9287" t="s">
        <v>4284</v>
      </c>
      <c r="K9287" t="s">
        <v>22</v>
      </c>
      <c r="L9287">
        <v>1</v>
      </c>
      <c r="M9287" t="s">
        <v>1661</v>
      </c>
      <c r="N9287" t="s">
        <v>23</v>
      </c>
      <c r="O9287" t="s">
        <v>24</v>
      </c>
      <c r="P9287" t="s">
        <v>28</v>
      </c>
      <c r="R9287" t="s">
        <v>26</v>
      </c>
      <c r="S9287">
        <v>20.8</v>
      </c>
      <c r="T9287">
        <v>17.2</v>
      </c>
      <c r="U9287">
        <v>16.8</v>
      </c>
      <c r="V9287">
        <v>3.6</v>
      </c>
      <c r="W9287">
        <v>4</v>
      </c>
      <c r="AB9287">
        <f t="shared" si="185"/>
        <v>1800.02</v>
      </c>
    </row>
    <row r="9288" spans="1:28" x14ac:dyDescent="0.25">
      <c r="A9288" t="s">
        <v>4307</v>
      </c>
      <c r="B9288" t="s">
        <v>4283</v>
      </c>
      <c r="C9288" s="1">
        <v>0.53012731481481479</v>
      </c>
      <c r="D9288">
        <v>19</v>
      </c>
      <c r="E9288" s="2">
        <v>2.5505208333333335E-2</v>
      </c>
      <c r="F9288" s="1">
        <v>2.5497685185185189E-2</v>
      </c>
      <c r="G9288">
        <v>650</v>
      </c>
      <c r="H9288">
        <v>2203.65</v>
      </c>
      <c r="I9288">
        <v>0</v>
      </c>
      <c r="J9288" t="s">
        <v>4284</v>
      </c>
      <c r="K9288" t="s">
        <v>22</v>
      </c>
      <c r="L9288">
        <v>1</v>
      </c>
      <c r="M9288" t="s">
        <v>1661</v>
      </c>
      <c r="N9288" t="s">
        <v>23</v>
      </c>
      <c r="O9288" t="s">
        <v>31</v>
      </c>
      <c r="P9288" t="s">
        <v>28</v>
      </c>
      <c r="R9288" t="s">
        <v>26</v>
      </c>
      <c r="S9288">
        <v>17.899999999999999</v>
      </c>
      <c r="T9288">
        <v>17.100000000000001</v>
      </c>
      <c r="U9288">
        <v>16.8</v>
      </c>
      <c r="V9288">
        <v>0.8</v>
      </c>
      <c r="W9288">
        <v>1.1000000000000001</v>
      </c>
      <c r="AB9288">
        <f t="shared" si="185"/>
        <v>1980.7600000000002</v>
      </c>
    </row>
    <row r="9289" spans="1:28" x14ac:dyDescent="0.25">
      <c r="A9289" t="s">
        <v>4307</v>
      </c>
      <c r="B9289" t="s">
        <v>4283</v>
      </c>
      <c r="C9289" s="1">
        <v>0.53012731481481479</v>
      </c>
      <c r="D9289">
        <v>19</v>
      </c>
      <c r="E9289" s="2">
        <v>2.5505208333333335E-2</v>
      </c>
      <c r="F9289" s="1">
        <v>2.5497685185185189E-2</v>
      </c>
      <c r="G9289">
        <v>650</v>
      </c>
      <c r="H9289">
        <v>2203.65</v>
      </c>
      <c r="I9289">
        <v>0</v>
      </c>
      <c r="J9289" t="s">
        <v>4284</v>
      </c>
      <c r="K9289" t="s">
        <v>22</v>
      </c>
      <c r="L9289">
        <v>1</v>
      </c>
      <c r="M9289" t="s">
        <v>1661</v>
      </c>
      <c r="N9289" t="s">
        <v>23</v>
      </c>
      <c r="O9289" t="s">
        <v>24</v>
      </c>
      <c r="P9289" t="s">
        <v>28</v>
      </c>
      <c r="R9289" t="s">
        <v>26</v>
      </c>
      <c r="S9289">
        <v>20.8</v>
      </c>
      <c r="T9289">
        <v>17.100000000000001</v>
      </c>
      <c r="U9289">
        <v>16.8</v>
      </c>
      <c r="V9289">
        <v>3.7</v>
      </c>
      <c r="W9289">
        <v>4</v>
      </c>
      <c r="AB9289">
        <f t="shared" si="185"/>
        <v>1980.7600000000002</v>
      </c>
    </row>
    <row r="9290" spans="1:28" x14ac:dyDescent="0.25">
      <c r="A9290" t="s">
        <v>4307</v>
      </c>
      <c r="B9290" t="s">
        <v>4283</v>
      </c>
      <c r="C9290" s="1">
        <v>0.53012731481481479</v>
      </c>
      <c r="D9290">
        <v>19</v>
      </c>
      <c r="E9290" s="2">
        <v>2.5505208333333335E-2</v>
      </c>
      <c r="F9290" s="1">
        <v>2.5497685185185189E-2</v>
      </c>
      <c r="G9290">
        <v>650</v>
      </c>
      <c r="H9290">
        <v>2203.65</v>
      </c>
      <c r="I9290">
        <v>0</v>
      </c>
      <c r="J9290" t="s">
        <v>4284</v>
      </c>
      <c r="K9290" t="s">
        <v>22</v>
      </c>
      <c r="L9290">
        <v>1</v>
      </c>
      <c r="M9290" t="s">
        <v>1661</v>
      </c>
      <c r="N9290" t="s">
        <v>23</v>
      </c>
      <c r="O9290" t="s">
        <v>33</v>
      </c>
      <c r="P9290" t="s">
        <v>28</v>
      </c>
      <c r="R9290" t="s">
        <v>26</v>
      </c>
      <c r="S9290">
        <v>19.100000000000001</v>
      </c>
      <c r="T9290">
        <v>17.100000000000001</v>
      </c>
      <c r="U9290">
        <v>16.8</v>
      </c>
      <c r="V9290">
        <v>2</v>
      </c>
      <c r="W9290">
        <v>2.2999999999999998</v>
      </c>
      <c r="AB9290">
        <f t="shared" si="185"/>
        <v>1980.7600000000002</v>
      </c>
    </row>
    <row r="9291" spans="1:28" x14ac:dyDescent="0.25">
      <c r="A9291" t="s">
        <v>4307</v>
      </c>
      <c r="B9291" t="s">
        <v>4283</v>
      </c>
      <c r="C9291" s="1">
        <v>0.53012731481481479</v>
      </c>
      <c r="D9291">
        <v>19</v>
      </c>
      <c r="E9291" s="2">
        <v>2.5505208333333335E-2</v>
      </c>
      <c r="F9291" s="1">
        <v>2.5497685185185189E-2</v>
      </c>
      <c r="G9291">
        <v>650</v>
      </c>
      <c r="H9291">
        <v>2203.65</v>
      </c>
      <c r="I9291">
        <v>0</v>
      </c>
      <c r="J9291" t="s">
        <v>4284</v>
      </c>
      <c r="K9291" t="s">
        <v>22</v>
      </c>
      <c r="L9291">
        <v>1</v>
      </c>
      <c r="M9291" t="s">
        <v>1661</v>
      </c>
      <c r="N9291" t="s">
        <v>23</v>
      </c>
      <c r="O9291" t="s">
        <v>42</v>
      </c>
      <c r="P9291" t="s">
        <v>28</v>
      </c>
      <c r="R9291" t="s">
        <v>26</v>
      </c>
      <c r="S9291">
        <v>19.399999999999999</v>
      </c>
      <c r="T9291">
        <v>17.100000000000001</v>
      </c>
      <c r="U9291">
        <v>16.8</v>
      </c>
      <c r="V9291">
        <v>2.2999999999999998</v>
      </c>
      <c r="W9291">
        <v>2.6</v>
      </c>
      <c r="AB9291">
        <f t="shared" si="185"/>
        <v>1980.7600000000002</v>
      </c>
    </row>
    <row r="9292" spans="1:28" x14ac:dyDescent="0.25">
      <c r="A9292" t="s">
        <v>4308</v>
      </c>
      <c r="B9292" t="s">
        <v>4283</v>
      </c>
      <c r="C9292" s="1">
        <v>0.53017361111111116</v>
      </c>
      <c r="D9292">
        <v>458</v>
      </c>
      <c r="E9292" s="2">
        <v>2.5556585648148143E-2</v>
      </c>
      <c r="F9292" s="1">
        <v>2.5555555555555554E-2</v>
      </c>
      <c r="G9292">
        <v>89</v>
      </c>
      <c r="H9292">
        <v>2208.09</v>
      </c>
      <c r="I9292">
        <v>0</v>
      </c>
      <c r="J9292" t="s">
        <v>4284</v>
      </c>
      <c r="K9292" t="s">
        <v>22</v>
      </c>
      <c r="L9292">
        <v>1</v>
      </c>
      <c r="M9292" t="s">
        <v>1661</v>
      </c>
      <c r="N9292" t="s">
        <v>23</v>
      </c>
      <c r="O9292" t="s">
        <v>78</v>
      </c>
      <c r="P9292" t="s">
        <v>79</v>
      </c>
      <c r="R9292" t="s">
        <v>88</v>
      </c>
      <c r="AB9292">
        <f t="shared" si="185"/>
        <v>1985.2000000000003</v>
      </c>
    </row>
    <row r="9293" spans="1:28" x14ac:dyDescent="0.25">
      <c r="A9293" t="s">
        <v>4308</v>
      </c>
      <c r="B9293" t="s">
        <v>4283</v>
      </c>
      <c r="C9293" s="1">
        <v>0.53017361111111116</v>
      </c>
      <c r="D9293">
        <v>458</v>
      </c>
      <c r="E9293" s="2">
        <v>2.5556585648148143E-2</v>
      </c>
      <c r="F9293" s="1">
        <v>2.5555555555555554E-2</v>
      </c>
      <c r="G9293">
        <v>89</v>
      </c>
      <c r="H9293">
        <v>2208.09</v>
      </c>
      <c r="I9293">
        <v>0</v>
      </c>
      <c r="J9293" t="s">
        <v>4284</v>
      </c>
      <c r="K9293" t="s">
        <v>22</v>
      </c>
      <c r="L9293">
        <v>1</v>
      </c>
      <c r="M9293" t="s">
        <v>1661</v>
      </c>
      <c r="N9293" t="s">
        <v>23</v>
      </c>
      <c r="O9293" t="s">
        <v>81</v>
      </c>
      <c r="P9293" t="s">
        <v>79</v>
      </c>
      <c r="R9293" t="s">
        <v>88</v>
      </c>
      <c r="AB9293">
        <f t="shared" si="185"/>
        <v>1985.2000000000003</v>
      </c>
    </row>
    <row r="9294" spans="1:28" x14ac:dyDescent="0.25">
      <c r="A9294" t="s">
        <v>4309</v>
      </c>
      <c r="B9294" t="s">
        <v>4283</v>
      </c>
      <c r="C9294" s="1">
        <v>0.58916666666666673</v>
      </c>
      <c r="D9294">
        <v>371</v>
      </c>
      <c r="E9294" s="2">
        <v>0</v>
      </c>
      <c r="F9294" s="1">
        <v>0</v>
      </c>
      <c r="G9294">
        <v>0</v>
      </c>
      <c r="H9294">
        <v>0</v>
      </c>
      <c r="I9294">
        <v>7565.72</v>
      </c>
      <c r="J9294" t="s">
        <v>4310</v>
      </c>
      <c r="K9294" t="s">
        <v>22</v>
      </c>
      <c r="L9294">
        <v>1</v>
      </c>
      <c r="M9294" t="s">
        <v>1661</v>
      </c>
      <c r="N9294" t="s">
        <v>23</v>
      </c>
      <c r="O9294" t="s">
        <v>78</v>
      </c>
      <c r="P9294" t="s">
        <v>79</v>
      </c>
      <c r="R9294" t="s">
        <v>80</v>
      </c>
      <c r="AB9294">
        <f>H9294-227.43</f>
        <v>-227.43</v>
      </c>
    </row>
    <row r="9295" spans="1:28" x14ac:dyDescent="0.25">
      <c r="A9295" t="s">
        <v>4309</v>
      </c>
      <c r="B9295" t="s">
        <v>4283</v>
      </c>
      <c r="C9295" s="1">
        <v>0.58916666666666673</v>
      </c>
      <c r="D9295">
        <v>371</v>
      </c>
      <c r="E9295" s="2">
        <v>0</v>
      </c>
      <c r="F9295" s="1">
        <v>0</v>
      </c>
      <c r="G9295">
        <v>0</v>
      </c>
      <c r="H9295">
        <v>0</v>
      </c>
      <c r="I9295">
        <v>7565.72</v>
      </c>
      <c r="J9295" t="s">
        <v>4310</v>
      </c>
      <c r="K9295" t="s">
        <v>22</v>
      </c>
      <c r="L9295">
        <v>1</v>
      </c>
      <c r="M9295" t="s">
        <v>1661</v>
      </c>
      <c r="N9295" t="s">
        <v>23</v>
      </c>
      <c r="O9295" t="s">
        <v>81</v>
      </c>
      <c r="P9295" t="s">
        <v>79</v>
      </c>
      <c r="R9295" t="s">
        <v>80</v>
      </c>
      <c r="AB9295">
        <f t="shared" ref="AB9295:AB9358" si="186">H9295-227.43</f>
        <v>-227.43</v>
      </c>
    </row>
    <row r="9296" spans="1:28" x14ac:dyDescent="0.25">
      <c r="A9296" t="s">
        <v>4311</v>
      </c>
      <c r="B9296" t="s">
        <v>4283</v>
      </c>
      <c r="C9296" s="1">
        <v>0.59234953703703697</v>
      </c>
      <c r="D9296">
        <v>264</v>
      </c>
      <c r="E9296" s="2">
        <v>3.1816319444444448E-3</v>
      </c>
      <c r="F9296" s="1">
        <v>3.1712962962962958E-3</v>
      </c>
      <c r="G9296">
        <v>893</v>
      </c>
      <c r="H9296">
        <v>274.89299999999997</v>
      </c>
      <c r="I9296">
        <v>0</v>
      </c>
      <c r="J9296" t="s">
        <v>4310</v>
      </c>
      <c r="K9296" t="s">
        <v>22</v>
      </c>
      <c r="L9296">
        <v>1</v>
      </c>
      <c r="M9296" t="s">
        <v>1661</v>
      </c>
      <c r="N9296" t="s">
        <v>23</v>
      </c>
      <c r="O9296" t="s">
        <v>36</v>
      </c>
      <c r="P9296" t="s">
        <v>25</v>
      </c>
      <c r="R9296" t="s">
        <v>26</v>
      </c>
      <c r="S9296">
        <v>17.399999999999999</v>
      </c>
      <c r="T9296">
        <v>17.5</v>
      </c>
      <c r="U9296">
        <v>17.399999999999999</v>
      </c>
      <c r="V9296">
        <v>-0.1</v>
      </c>
      <c r="W9296">
        <v>0</v>
      </c>
      <c r="AB9296">
        <f t="shared" si="186"/>
        <v>47.462999999999965</v>
      </c>
    </row>
    <row r="9297" spans="1:28" x14ac:dyDescent="0.25">
      <c r="A9297" t="s">
        <v>4312</v>
      </c>
      <c r="B9297" t="s">
        <v>4283</v>
      </c>
      <c r="C9297" s="1">
        <v>0.59239583333333334</v>
      </c>
      <c r="D9297">
        <v>670</v>
      </c>
      <c r="E9297" s="2">
        <v>3.2326273148148145E-3</v>
      </c>
      <c r="F9297" s="1">
        <v>3.2291666666666666E-3</v>
      </c>
      <c r="G9297">
        <v>299</v>
      </c>
      <c r="H9297">
        <v>279.29899999999998</v>
      </c>
      <c r="I9297">
        <v>0</v>
      </c>
      <c r="J9297" t="s">
        <v>4310</v>
      </c>
      <c r="K9297" t="s">
        <v>22</v>
      </c>
      <c r="L9297">
        <v>1</v>
      </c>
      <c r="M9297" t="s">
        <v>1661</v>
      </c>
      <c r="N9297" t="s">
        <v>23</v>
      </c>
      <c r="O9297" t="s">
        <v>36</v>
      </c>
      <c r="P9297" t="s">
        <v>28</v>
      </c>
      <c r="R9297" t="s">
        <v>26</v>
      </c>
      <c r="S9297">
        <v>17.600000000000001</v>
      </c>
      <c r="T9297">
        <v>17.399999999999999</v>
      </c>
      <c r="U9297">
        <v>17.3</v>
      </c>
      <c r="V9297">
        <v>0.2</v>
      </c>
      <c r="W9297">
        <v>0.3</v>
      </c>
      <c r="AB9297">
        <f t="shared" si="186"/>
        <v>51.868999999999971</v>
      </c>
    </row>
    <row r="9298" spans="1:28" x14ac:dyDescent="0.25">
      <c r="A9298" t="s">
        <v>4313</v>
      </c>
      <c r="B9298" t="s">
        <v>4283</v>
      </c>
      <c r="C9298" s="1">
        <v>0.59250000000000003</v>
      </c>
      <c r="D9298">
        <v>247</v>
      </c>
      <c r="E9298" s="2">
        <v>3.3319097222222222E-3</v>
      </c>
      <c r="F9298" s="1">
        <v>3.3217592592592591E-3</v>
      </c>
      <c r="G9298">
        <v>877</v>
      </c>
      <c r="H9298">
        <v>287.87700000000001</v>
      </c>
      <c r="I9298">
        <v>0</v>
      </c>
      <c r="J9298" t="s">
        <v>4310</v>
      </c>
      <c r="K9298" t="s">
        <v>22</v>
      </c>
      <c r="L9298">
        <v>1</v>
      </c>
      <c r="M9298" t="s">
        <v>1661</v>
      </c>
      <c r="N9298" t="s">
        <v>23</v>
      </c>
      <c r="O9298" t="s">
        <v>33</v>
      </c>
      <c r="P9298" t="s">
        <v>25</v>
      </c>
      <c r="R9298" t="s">
        <v>26</v>
      </c>
      <c r="S9298">
        <v>17.600000000000001</v>
      </c>
      <c r="T9298">
        <v>17.399999999999999</v>
      </c>
      <c r="U9298">
        <v>17.3</v>
      </c>
      <c r="V9298">
        <v>0.2</v>
      </c>
      <c r="W9298">
        <v>0.3</v>
      </c>
      <c r="AB9298">
        <f t="shared" si="186"/>
        <v>60.447000000000003</v>
      </c>
    </row>
    <row r="9299" spans="1:28" x14ac:dyDescent="0.25">
      <c r="A9299" t="s">
        <v>4314</v>
      </c>
      <c r="B9299" t="s">
        <v>4283</v>
      </c>
      <c r="C9299" s="1">
        <v>0.59319444444444447</v>
      </c>
      <c r="D9299">
        <v>860</v>
      </c>
      <c r="E9299" s="2">
        <v>4.0334374999999997E-3</v>
      </c>
      <c r="F9299" s="1">
        <v>4.0277777777777777E-3</v>
      </c>
      <c r="G9299">
        <v>489</v>
      </c>
      <c r="H9299">
        <v>348.48899999999998</v>
      </c>
      <c r="I9299">
        <v>0</v>
      </c>
      <c r="J9299" t="s">
        <v>4310</v>
      </c>
      <c r="K9299" t="s">
        <v>22</v>
      </c>
      <c r="L9299">
        <v>1</v>
      </c>
      <c r="M9299" t="s">
        <v>1661</v>
      </c>
      <c r="N9299" t="s">
        <v>23</v>
      </c>
      <c r="O9299" t="s">
        <v>46</v>
      </c>
      <c r="P9299" t="s">
        <v>25</v>
      </c>
      <c r="R9299" t="s">
        <v>26</v>
      </c>
      <c r="S9299">
        <v>17.2</v>
      </c>
      <c r="T9299">
        <v>17.399999999999999</v>
      </c>
      <c r="U9299">
        <v>17.3</v>
      </c>
      <c r="V9299">
        <v>-0.2</v>
      </c>
      <c r="W9299">
        <v>-0.1</v>
      </c>
      <c r="AB9299">
        <f t="shared" si="186"/>
        <v>121.05899999999997</v>
      </c>
    </row>
    <row r="9300" spans="1:28" x14ac:dyDescent="0.25">
      <c r="A9300" t="s">
        <v>4315</v>
      </c>
      <c r="B9300" t="s">
        <v>4283</v>
      </c>
      <c r="C9300" s="1">
        <v>0.59376157407407404</v>
      </c>
      <c r="D9300">
        <v>791</v>
      </c>
      <c r="E9300" s="2">
        <v>4.5997685185185187E-3</v>
      </c>
      <c r="F9300" s="1">
        <v>4.5949074074074078E-3</v>
      </c>
      <c r="G9300">
        <v>420</v>
      </c>
      <c r="H9300">
        <v>397.42</v>
      </c>
      <c r="I9300">
        <v>0</v>
      </c>
      <c r="J9300" t="s">
        <v>4310</v>
      </c>
      <c r="K9300" t="s">
        <v>22</v>
      </c>
      <c r="L9300">
        <v>1</v>
      </c>
      <c r="M9300" t="s">
        <v>1661</v>
      </c>
      <c r="N9300" t="s">
        <v>23</v>
      </c>
      <c r="O9300" t="s">
        <v>31</v>
      </c>
      <c r="P9300" t="s">
        <v>25</v>
      </c>
      <c r="R9300" t="s">
        <v>26</v>
      </c>
      <c r="S9300">
        <v>19.2</v>
      </c>
      <c r="T9300">
        <v>17.3</v>
      </c>
      <c r="U9300">
        <v>17.3</v>
      </c>
      <c r="V9300">
        <v>1.9</v>
      </c>
      <c r="W9300">
        <v>1.9</v>
      </c>
      <c r="AB9300">
        <f t="shared" si="186"/>
        <v>169.99</v>
      </c>
    </row>
    <row r="9301" spans="1:28" x14ac:dyDescent="0.25">
      <c r="A9301" t="s">
        <v>4316</v>
      </c>
      <c r="B9301" t="s">
        <v>4283</v>
      </c>
      <c r="C9301" s="1">
        <v>0.59386574074074072</v>
      </c>
      <c r="D9301">
        <v>302</v>
      </c>
      <c r="E9301" s="2">
        <v>4.6982754629629631E-3</v>
      </c>
      <c r="F9301" s="1">
        <v>4.6874999999999998E-3</v>
      </c>
      <c r="G9301">
        <v>931</v>
      </c>
      <c r="H9301">
        <v>405.93099999999998</v>
      </c>
      <c r="I9301">
        <v>0</v>
      </c>
      <c r="J9301" t="s">
        <v>4310</v>
      </c>
      <c r="K9301" t="s">
        <v>22</v>
      </c>
      <c r="L9301">
        <v>1</v>
      </c>
      <c r="M9301" t="s">
        <v>1661</v>
      </c>
      <c r="N9301" t="s">
        <v>23</v>
      </c>
      <c r="O9301" t="s">
        <v>36</v>
      </c>
      <c r="P9301" t="s">
        <v>28</v>
      </c>
      <c r="R9301" t="s">
        <v>26</v>
      </c>
      <c r="S9301">
        <v>17.899999999999999</v>
      </c>
      <c r="T9301">
        <v>17.399999999999999</v>
      </c>
      <c r="U9301">
        <v>17.3</v>
      </c>
      <c r="V9301">
        <v>0.5</v>
      </c>
      <c r="W9301">
        <v>0.6</v>
      </c>
      <c r="AB9301">
        <f t="shared" si="186"/>
        <v>178.50099999999998</v>
      </c>
    </row>
    <row r="9302" spans="1:28" x14ac:dyDescent="0.25">
      <c r="A9302" t="s">
        <v>4317</v>
      </c>
      <c r="B9302" t="s">
        <v>4283</v>
      </c>
      <c r="C9302" s="1">
        <v>0.59410879629629632</v>
      </c>
      <c r="D9302">
        <v>596</v>
      </c>
      <c r="E9302" s="2">
        <v>4.944745370370371E-3</v>
      </c>
      <c r="F9302" s="1">
        <v>4.9421296296296288E-3</v>
      </c>
      <c r="G9302">
        <v>226</v>
      </c>
      <c r="H9302">
        <v>427.226</v>
      </c>
      <c r="I9302">
        <v>0</v>
      </c>
      <c r="J9302" t="s">
        <v>4310</v>
      </c>
      <c r="K9302" t="s">
        <v>22</v>
      </c>
      <c r="L9302">
        <v>1</v>
      </c>
      <c r="M9302" t="s">
        <v>1661</v>
      </c>
      <c r="N9302" t="s">
        <v>23</v>
      </c>
      <c r="O9302" t="s">
        <v>24</v>
      </c>
      <c r="P9302" t="s">
        <v>25</v>
      </c>
      <c r="R9302" t="s">
        <v>26</v>
      </c>
      <c r="S9302">
        <v>16.8</v>
      </c>
      <c r="T9302">
        <v>17.399999999999999</v>
      </c>
      <c r="U9302">
        <v>17.399999999999999</v>
      </c>
      <c r="V9302">
        <v>-0.6</v>
      </c>
      <c r="W9302">
        <v>-0.6</v>
      </c>
      <c r="AB9302">
        <f t="shared" si="186"/>
        <v>199.79599999999999</v>
      </c>
    </row>
    <row r="9303" spans="1:28" x14ac:dyDescent="0.25">
      <c r="A9303" t="s">
        <v>4318</v>
      </c>
      <c r="B9303" t="s">
        <v>4283</v>
      </c>
      <c r="C9303" s="1">
        <v>0.59423611111111108</v>
      </c>
      <c r="D9303">
        <v>277</v>
      </c>
      <c r="E9303" s="2">
        <v>5.0683564814814818E-3</v>
      </c>
      <c r="F9303" s="1">
        <v>5.0578703703703706E-3</v>
      </c>
      <c r="G9303">
        <v>906</v>
      </c>
      <c r="H9303">
        <v>437.90600000000001</v>
      </c>
      <c r="I9303">
        <v>0</v>
      </c>
      <c r="J9303" t="s">
        <v>4310</v>
      </c>
      <c r="K9303" t="s">
        <v>22</v>
      </c>
      <c r="L9303">
        <v>1</v>
      </c>
      <c r="M9303" t="s">
        <v>1661</v>
      </c>
      <c r="N9303" t="s">
        <v>23</v>
      </c>
      <c r="O9303" t="s">
        <v>24</v>
      </c>
      <c r="P9303" t="s">
        <v>28</v>
      </c>
      <c r="R9303" t="s">
        <v>26</v>
      </c>
      <c r="S9303">
        <v>17</v>
      </c>
      <c r="T9303">
        <v>17.399999999999999</v>
      </c>
      <c r="U9303">
        <v>17.3</v>
      </c>
      <c r="V9303">
        <v>-0.4</v>
      </c>
      <c r="W9303">
        <v>-0.3</v>
      </c>
      <c r="AB9303">
        <f t="shared" si="186"/>
        <v>210.476</v>
      </c>
    </row>
    <row r="9304" spans="1:28" x14ac:dyDescent="0.25">
      <c r="A9304" t="s">
        <v>4319</v>
      </c>
      <c r="B9304" t="s">
        <v>4283</v>
      </c>
      <c r="C9304" s="1">
        <v>0.59440972222222221</v>
      </c>
      <c r="D9304">
        <v>430</v>
      </c>
      <c r="E9304" s="2">
        <v>5.2437384259259251E-3</v>
      </c>
      <c r="F9304" s="1">
        <v>5.2430555555555555E-3</v>
      </c>
      <c r="G9304">
        <v>59</v>
      </c>
      <c r="H9304">
        <v>453.05900000000003</v>
      </c>
      <c r="I9304">
        <v>0</v>
      </c>
      <c r="J9304" t="s">
        <v>4310</v>
      </c>
      <c r="K9304" t="s">
        <v>22</v>
      </c>
      <c r="L9304">
        <v>1</v>
      </c>
      <c r="M9304" t="s">
        <v>1661</v>
      </c>
      <c r="N9304" t="s">
        <v>23</v>
      </c>
      <c r="O9304" t="s">
        <v>33</v>
      </c>
      <c r="P9304" t="s">
        <v>28</v>
      </c>
      <c r="R9304" t="s">
        <v>26</v>
      </c>
      <c r="S9304">
        <v>16.7</v>
      </c>
      <c r="T9304">
        <v>17.3</v>
      </c>
      <c r="U9304">
        <v>17.3</v>
      </c>
      <c r="V9304">
        <v>-0.6</v>
      </c>
      <c r="W9304">
        <v>-0.6</v>
      </c>
      <c r="AB9304">
        <f t="shared" si="186"/>
        <v>225.62900000000002</v>
      </c>
    </row>
    <row r="9305" spans="1:28" x14ac:dyDescent="0.25">
      <c r="A9305" t="s">
        <v>4320</v>
      </c>
      <c r="B9305" t="s">
        <v>4283</v>
      </c>
      <c r="C9305" s="1">
        <v>0.59523148148148153</v>
      </c>
      <c r="D9305">
        <v>724</v>
      </c>
      <c r="E9305" s="2">
        <v>6.0689004629629643E-3</v>
      </c>
      <c r="F9305" s="1">
        <v>6.0648148148148145E-3</v>
      </c>
      <c r="G9305">
        <v>353</v>
      </c>
      <c r="H9305">
        <v>524.35299999999995</v>
      </c>
      <c r="I9305">
        <v>0</v>
      </c>
      <c r="J9305" t="s">
        <v>4310</v>
      </c>
      <c r="K9305" t="s">
        <v>22</v>
      </c>
      <c r="L9305">
        <v>1</v>
      </c>
      <c r="M9305" t="s">
        <v>1661</v>
      </c>
      <c r="N9305" t="s">
        <v>23</v>
      </c>
      <c r="O9305" t="s">
        <v>42</v>
      </c>
      <c r="P9305" t="s">
        <v>25</v>
      </c>
      <c r="R9305" t="s">
        <v>26</v>
      </c>
      <c r="S9305">
        <v>17.8</v>
      </c>
      <c r="T9305">
        <v>17.7</v>
      </c>
      <c r="U9305">
        <v>17.7</v>
      </c>
      <c r="V9305">
        <v>0.1</v>
      </c>
      <c r="W9305">
        <v>0.1</v>
      </c>
      <c r="AB9305">
        <f t="shared" si="186"/>
        <v>296.92299999999994</v>
      </c>
    </row>
    <row r="9306" spans="1:28" x14ac:dyDescent="0.25">
      <c r="A9306" t="s">
        <v>4321</v>
      </c>
      <c r="B9306" t="s">
        <v>4283</v>
      </c>
      <c r="C9306" s="1">
        <v>0.59546296296296297</v>
      </c>
      <c r="D9306">
        <v>950</v>
      </c>
      <c r="E9306" s="2">
        <v>6.3029976851851849E-3</v>
      </c>
      <c r="F9306" s="1">
        <v>6.2962962962962964E-3</v>
      </c>
      <c r="G9306">
        <v>579</v>
      </c>
      <c r="H9306">
        <v>544.57899999999995</v>
      </c>
      <c r="I9306">
        <v>0</v>
      </c>
      <c r="J9306" t="s">
        <v>4310</v>
      </c>
      <c r="K9306" t="s">
        <v>22</v>
      </c>
      <c r="L9306">
        <v>1</v>
      </c>
      <c r="M9306" t="s">
        <v>1661</v>
      </c>
      <c r="N9306" t="s">
        <v>23</v>
      </c>
      <c r="O9306" t="s">
        <v>42</v>
      </c>
      <c r="P9306" t="s">
        <v>28</v>
      </c>
      <c r="R9306" t="s">
        <v>26</v>
      </c>
      <c r="S9306">
        <v>17.8</v>
      </c>
      <c r="T9306">
        <v>17.7</v>
      </c>
      <c r="U9306">
        <v>17.7</v>
      </c>
      <c r="V9306">
        <v>0.1</v>
      </c>
      <c r="W9306">
        <v>0.1</v>
      </c>
      <c r="AB9306">
        <f t="shared" si="186"/>
        <v>317.14899999999994</v>
      </c>
    </row>
    <row r="9307" spans="1:28" x14ac:dyDescent="0.25">
      <c r="A9307" t="s">
        <v>4322</v>
      </c>
      <c r="B9307" t="s">
        <v>4283</v>
      </c>
      <c r="C9307" s="1">
        <v>0.59594907407407405</v>
      </c>
      <c r="D9307">
        <v>771</v>
      </c>
      <c r="E9307" s="2">
        <v>6.7870486111111109E-3</v>
      </c>
      <c r="F9307" s="1">
        <v>6.782407407407408E-3</v>
      </c>
      <c r="G9307">
        <v>401</v>
      </c>
      <c r="H9307">
        <v>586.40099999999995</v>
      </c>
      <c r="I9307">
        <v>0</v>
      </c>
      <c r="J9307" t="s">
        <v>4310</v>
      </c>
      <c r="K9307" t="s">
        <v>22</v>
      </c>
      <c r="L9307">
        <v>1</v>
      </c>
      <c r="M9307" t="s">
        <v>1661</v>
      </c>
      <c r="N9307" t="s">
        <v>23</v>
      </c>
      <c r="O9307" t="s">
        <v>24</v>
      </c>
      <c r="P9307" t="s">
        <v>28</v>
      </c>
      <c r="R9307" t="s">
        <v>26</v>
      </c>
      <c r="S9307">
        <v>19.2</v>
      </c>
      <c r="T9307">
        <v>17.7</v>
      </c>
      <c r="U9307">
        <v>17.600000000000001</v>
      </c>
      <c r="V9307">
        <v>1.5</v>
      </c>
      <c r="W9307">
        <v>1.6</v>
      </c>
      <c r="AB9307">
        <f t="shared" si="186"/>
        <v>358.97099999999995</v>
      </c>
    </row>
    <row r="9308" spans="1:28" x14ac:dyDescent="0.25">
      <c r="A9308" t="s">
        <v>4322</v>
      </c>
      <c r="B9308" t="s">
        <v>4283</v>
      </c>
      <c r="C9308" s="1">
        <v>0.59594907407407405</v>
      </c>
      <c r="D9308">
        <v>771</v>
      </c>
      <c r="E9308" s="2">
        <v>6.7870486111111109E-3</v>
      </c>
      <c r="F9308" s="1">
        <v>6.782407407407408E-3</v>
      </c>
      <c r="G9308">
        <v>401</v>
      </c>
      <c r="H9308">
        <v>586.40099999999995</v>
      </c>
      <c r="I9308">
        <v>0</v>
      </c>
      <c r="J9308" t="s">
        <v>4310</v>
      </c>
      <c r="K9308" t="s">
        <v>22</v>
      </c>
      <c r="L9308">
        <v>1</v>
      </c>
      <c r="M9308" t="s">
        <v>1661</v>
      </c>
      <c r="N9308" t="s">
        <v>23</v>
      </c>
      <c r="O9308" t="s">
        <v>33</v>
      </c>
      <c r="P9308" t="s">
        <v>28</v>
      </c>
      <c r="R9308" t="s">
        <v>26</v>
      </c>
      <c r="S9308">
        <v>17.899999999999999</v>
      </c>
      <c r="T9308">
        <v>17.7</v>
      </c>
      <c r="U9308">
        <v>17.600000000000001</v>
      </c>
      <c r="V9308">
        <v>0.2</v>
      </c>
      <c r="W9308">
        <v>0.3</v>
      </c>
      <c r="AB9308">
        <f t="shared" si="186"/>
        <v>358.97099999999995</v>
      </c>
    </row>
    <row r="9309" spans="1:28" x14ac:dyDescent="0.25">
      <c r="A9309" t="s">
        <v>4323</v>
      </c>
      <c r="B9309" t="s">
        <v>4283</v>
      </c>
      <c r="C9309" s="1">
        <v>0.59664351851851849</v>
      </c>
      <c r="D9309">
        <v>850</v>
      </c>
      <c r="E9309" s="2">
        <v>7.4823958333333331E-3</v>
      </c>
      <c r="F9309" s="1">
        <v>7.4768518518518526E-3</v>
      </c>
      <c r="G9309">
        <v>479</v>
      </c>
      <c r="H9309">
        <v>646.47900000000004</v>
      </c>
      <c r="I9309">
        <v>0</v>
      </c>
      <c r="J9309" t="s">
        <v>4310</v>
      </c>
      <c r="K9309" t="s">
        <v>22</v>
      </c>
      <c r="L9309">
        <v>1</v>
      </c>
      <c r="M9309" t="s">
        <v>1661</v>
      </c>
      <c r="N9309" t="s">
        <v>23</v>
      </c>
      <c r="O9309" t="s">
        <v>42</v>
      </c>
      <c r="P9309" t="s">
        <v>28</v>
      </c>
      <c r="R9309" t="s">
        <v>26</v>
      </c>
      <c r="S9309">
        <v>18.3</v>
      </c>
      <c r="T9309">
        <v>17.7</v>
      </c>
      <c r="U9309">
        <v>17.600000000000001</v>
      </c>
      <c r="V9309">
        <v>0.6</v>
      </c>
      <c r="W9309">
        <v>0.7</v>
      </c>
      <c r="AB9309">
        <f t="shared" si="186"/>
        <v>419.04900000000004</v>
      </c>
    </row>
    <row r="9310" spans="1:28" x14ac:dyDescent="0.25">
      <c r="A9310" t="s">
        <v>4324</v>
      </c>
      <c r="B9310" t="s">
        <v>4283</v>
      </c>
      <c r="C9310" s="1">
        <v>0.59804398148148141</v>
      </c>
      <c r="D9310">
        <v>41</v>
      </c>
      <c r="E9310" s="2">
        <v>8.8734953703703701E-3</v>
      </c>
      <c r="F9310" s="1">
        <v>8.8657407407407417E-3</v>
      </c>
      <c r="G9310">
        <v>670</v>
      </c>
      <c r="H9310">
        <v>766.67</v>
      </c>
      <c r="I9310">
        <v>0</v>
      </c>
      <c r="J9310" t="s">
        <v>4310</v>
      </c>
      <c r="K9310" t="s">
        <v>22</v>
      </c>
      <c r="L9310">
        <v>1</v>
      </c>
      <c r="M9310" t="s">
        <v>1661</v>
      </c>
      <c r="N9310" t="s">
        <v>23</v>
      </c>
      <c r="O9310" t="s">
        <v>24</v>
      </c>
      <c r="P9310" t="s">
        <v>28</v>
      </c>
      <c r="R9310" t="s">
        <v>26</v>
      </c>
      <c r="S9310">
        <v>19.100000000000001</v>
      </c>
      <c r="T9310">
        <v>17.7</v>
      </c>
      <c r="U9310">
        <v>17.600000000000001</v>
      </c>
      <c r="V9310">
        <v>1.4</v>
      </c>
      <c r="W9310">
        <v>1.5</v>
      </c>
      <c r="AB9310">
        <f t="shared" si="186"/>
        <v>539.24</v>
      </c>
    </row>
    <row r="9311" spans="1:28" x14ac:dyDescent="0.25">
      <c r="A9311" t="s">
        <v>4325</v>
      </c>
      <c r="B9311" t="s">
        <v>4283</v>
      </c>
      <c r="C9311" s="1">
        <v>0.59825231481481478</v>
      </c>
      <c r="D9311">
        <v>164</v>
      </c>
      <c r="E9311" s="2">
        <v>9.0832523148148148E-3</v>
      </c>
      <c r="F9311" s="1">
        <v>9.0740740740740729E-3</v>
      </c>
      <c r="G9311">
        <v>793</v>
      </c>
      <c r="H9311">
        <v>784.79300000000001</v>
      </c>
      <c r="I9311">
        <v>0</v>
      </c>
      <c r="J9311" t="s">
        <v>4310</v>
      </c>
      <c r="K9311" t="s">
        <v>22</v>
      </c>
      <c r="L9311">
        <v>1</v>
      </c>
      <c r="M9311" t="s">
        <v>1661</v>
      </c>
      <c r="N9311" t="s">
        <v>23</v>
      </c>
      <c r="O9311" t="s">
        <v>46</v>
      </c>
      <c r="P9311" t="s">
        <v>28</v>
      </c>
      <c r="R9311" t="s">
        <v>26</v>
      </c>
      <c r="S9311">
        <v>17.7</v>
      </c>
      <c r="T9311">
        <v>17.600000000000001</v>
      </c>
      <c r="U9311">
        <v>17.5</v>
      </c>
      <c r="V9311">
        <v>0.1</v>
      </c>
      <c r="W9311">
        <v>0.2</v>
      </c>
      <c r="AB9311">
        <f t="shared" si="186"/>
        <v>557.36300000000006</v>
      </c>
    </row>
    <row r="9312" spans="1:28" x14ac:dyDescent="0.25">
      <c r="A9312" t="s">
        <v>4326</v>
      </c>
      <c r="B9312" t="s">
        <v>4283</v>
      </c>
      <c r="C9312" s="1">
        <v>0.59873842592592597</v>
      </c>
      <c r="D9312">
        <v>119</v>
      </c>
      <c r="E9312" s="2">
        <v>9.5688425925925923E-3</v>
      </c>
      <c r="F9312" s="1">
        <v>9.5601851851851855E-3</v>
      </c>
      <c r="G9312">
        <v>748</v>
      </c>
      <c r="H9312">
        <v>826.74800000000005</v>
      </c>
      <c r="I9312">
        <v>0</v>
      </c>
      <c r="J9312" t="s">
        <v>4310</v>
      </c>
      <c r="K9312" t="s">
        <v>22</v>
      </c>
      <c r="L9312">
        <v>1</v>
      </c>
      <c r="M9312" t="s">
        <v>1661</v>
      </c>
      <c r="N9312" t="s">
        <v>23</v>
      </c>
      <c r="O9312" t="s">
        <v>42</v>
      </c>
      <c r="P9312" t="s">
        <v>28</v>
      </c>
      <c r="R9312" t="s">
        <v>26</v>
      </c>
      <c r="S9312">
        <v>19.5</v>
      </c>
      <c r="T9312">
        <v>17.600000000000001</v>
      </c>
      <c r="U9312">
        <v>17.600000000000001</v>
      </c>
      <c r="V9312">
        <v>1.9</v>
      </c>
      <c r="W9312">
        <v>1.9</v>
      </c>
      <c r="AB9312">
        <f t="shared" si="186"/>
        <v>599.31799999999998</v>
      </c>
    </row>
    <row r="9313" spans="1:28" x14ac:dyDescent="0.25">
      <c r="A9313" t="s">
        <v>4327</v>
      </c>
      <c r="B9313" t="s">
        <v>4283</v>
      </c>
      <c r="C9313" s="1">
        <v>0.59954861111111113</v>
      </c>
      <c r="D9313">
        <v>845</v>
      </c>
      <c r="E9313" s="2">
        <v>1.0387430555555556E-2</v>
      </c>
      <c r="F9313" s="1">
        <v>1.0381944444444444E-2</v>
      </c>
      <c r="G9313">
        <v>474</v>
      </c>
      <c r="H9313">
        <v>897.47400000000005</v>
      </c>
      <c r="I9313">
        <v>0</v>
      </c>
      <c r="J9313" t="s">
        <v>4310</v>
      </c>
      <c r="K9313" t="s">
        <v>22</v>
      </c>
      <c r="L9313">
        <v>1</v>
      </c>
      <c r="M9313" t="s">
        <v>1661</v>
      </c>
      <c r="N9313" t="s">
        <v>23</v>
      </c>
      <c r="O9313" t="s">
        <v>31</v>
      </c>
      <c r="P9313" t="s">
        <v>28</v>
      </c>
      <c r="R9313" t="s">
        <v>26</v>
      </c>
      <c r="S9313">
        <v>17.7</v>
      </c>
      <c r="T9313">
        <v>17.600000000000001</v>
      </c>
      <c r="U9313">
        <v>17.7</v>
      </c>
      <c r="V9313">
        <v>0.1</v>
      </c>
      <c r="W9313">
        <v>0</v>
      </c>
      <c r="AB9313">
        <f t="shared" si="186"/>
        <v>670.0440000000001</v>
      </c>
    </row>
    <row r="9314" spans="1:28" x14ac:dyDescent="0.25">
      <c r="A9314" t="s">
        <v>4328</v>
      </c>
      <c r="B9314" t="s">
        <v>4283</v>
      </c>
      <c r="C9314" s="1">
        <v>0.60012731481481485</v>
      </c>
      <c r="D9314">
        <v>176</v>
      </c>
      <c r="E9314" s="2">
        <v>1.0958391203703705E-2</v>
      </c>
      <c r="F9314" s="1">
        <v>1.0949074074074075E-2</v>
      </c>
      <c r="G9314">
        <v>805</v>
      </c>
      <c r="H9314">
        <v>946.80499999999995</v>
      </c>
      <c r="I9314">
        <v>0</v>
      </c>
      <c r="J9314" t="s">
        <v>4310</v>
      </c>
      <c r="K9314" t="s">
        <v>22</v>
      </c>
      <c r="L9314">
        <v>1</v>
      </c>
      <c r="M9314" t="s">
        <v>1661</v>
      </c>
      <c r="N9314" t="s">
        <v>23</v>
      </c>
      <c r="O9314" t="s">
        <v>36</v>
      </c>
      <c r="P9314" t="s">
        <v>28</v>
      </c>
      <c r="R9314" t="s">
        <v>26</v>
      </c>
      <c r="S9314">
        <v>18.8</v>
      </c>
      <c r="T9314">
        <v>17.5</v>
      </c>
      <c r="U9314">
        <v>17.5</v>
      </c>
      <c r="V9314">
        <v>1.3</v>
      </c>
      <c r="W9314">
        <v>1.3</v>
      </c>
      <c r="AB9314">
        <f t="shared" si="186"/>
        <v>719.375</v>
      </c>
    </row>
    <row r="9315" spans="1:28" x14ac:dyDescent="0.25">
      <c r="A9315" t="s">
        <v>4328</v>
      </c>
      <c r="B9315" t="s">
        <v>4283</v>
      </c>
      <c r="C9315" s="1">
        <v>0.60012731481481485</v>
      </c>
      <c r="D9315">
        <v>176</v>
      </c>
      <c r="E9315" s="2">
        <v>1.0958391203703705E-2</v>
      </c>
      <c r="F9315" s="1">
        <v>1.0949074074074075E-2</v>
      </c>
      <c r="G9315">
        <v>805</v>
      </c>
      <c r="H9315">
        <v>946.80499999999995</v>
      </c>
      <c r="I9315">
        <v>0</v>
      </c>
      <c r="J9315" t="s">
        <v>4310</v>
      </c>
      <c r="K9315" t="s">
        <v>22</v>
      </c>
      <c r="L9315">
        <v>1</v>
      </c>
      <c r="M9315" t="s">
        <v>1661</v>
      </c>
      <c r="N9315" t="s">
        <v>23</v>
      </c>
      <c r="O9315" t="s">
        <v>46</v>
      </c>
      <c r="P9315" t="s">
        <v>28</v>
      </c>
      <c r="R9315" t="s">
        <v>26</v>
      </c>
      <c r="S9315">
        <v>18.399999999999999</v>
      </c>
      <c r="T9315">
        <v>17.5</v>
      </c>
      <c r="U9315">
        <v>17.5</v>
      </c>
      <c r="V9315">
        <v>0.9</v>
      </c>
      <c r="W9315">
        <v>0.9</v>
      </c>
      <c r="AB9315">
        <f t="shared" si="186"/>
        <v>719.375</v>
      </c>
    </row>
    <row r="9316" spans="1:28" x14ac:dyDescent="0.25">
      <c r="A9316" t="s">
        <v>4329</v>
      </c>
      <c r="B9316" t="s">
        <v>4283</v>
      </c>
      <c r="C9316" s="1">
        <v>0.60082175925925929</v>
      </c>
      <c r="D9316">
        <v>422</v>
      </c>
      <c r="E9316" s="2">
        <v>1.1655682870370372E-2</v>
      </c>
      <c r="F9316" s="1">
        <v>1.1655092592592594E-2</v>
      </c>
      <c r="G9316">
        <v>51</v>
      </c>
      <c r="H9316">
        <v>1007.05</v>
      </c>
      <c r="I9316">
        <v>0</v>
      </c>
      <c r="J9316" t="s">
        <v>4310</v>
      </c>
      <c r="K9316" t="s">
        <v>22</v>
      </c>
      <c r="L9316">
        <v>1</v>
      </c>
      <c r="M9316" t="s">
        <v>1661</v>
      </c>
      <c r="N9316" t="s">
        <v>23</v>
      </c>
      <c r="O9316" t="s">
        <v>42</v>
      </c>
      <c r="P9316" t="s">
        <v>28</v>
      </c>
      <c r="R9316" t="s">
        <v>26</v>
      </c>
      <c r="S9316">
        <v>19.7</v>
      </c>
      <c r="T9316">
        <v>17.7</v>
      </c>
      <c r="U9316">
        <v>17.7</v>
      </c>
      <c r="V9316">
        <v>2</v>
      </c>
      <c r="W9316">
        <v>2</v>
      </c>
      <c r="AB9316">
        <f t="shared" si="186"/>
        <v>779.61999999999989</v>
      </c>
    </row>
    <row r="9317" spans="1:28" x14ac:dyDescent="0.25">
      <c r="A9317" t="s">
        <v>4330</v>
      </c>
      <c r="B9317" t="s">
        <v>4283</v>
      </c>
      <c r="C9317" s="1">
        <v>0.60151620370370373</v>
      </c>
      <c r="D9317">
        <v>701</v>
      </c>
      <c r="E9317" s="2">
        <v>1.2353356481481481E-2</v>
      </c>
      <c r="F9317" s="1">
        <v>1.2349537037037039E-2</v>
      </c>
      <c r="G9317">
        <v>330</v>
      </c>
      <c r="H9317">
        <v>1067.33</v>
      </c>
      <c r="I9317">
        <v>0</v>
      </c>
      <c r="J9317" t="s">
        <v>4310</v>
      </c>
      <c r="K9317" t="s">
        <v>22</v>
      </c>
      <c r="L9317">
        <v>1</v>
      </c>
      <c r="M9317" t="s">
        <v>1661</v>
      </c>
      <c r="N9317" t="s">
        <v>23</v>
      </c>
      <c r="O9317" t="s">
        <v>31</v>
      </c>
      <c r="P9317" t="s">
        <v>28</v>
      </c>
      <c r="R9317" t="s">
        <v>26</v>
      </c>
      <c r="S9317">
        <v>20.399999999999999</v>
      </c>
      <c r="T9317">
        <v>17.600000000000001</v>
      </c>
      <c r="U9317">
        <v>17.600000000000001</v>
      </c>
      <c r="V9317">
        <v>2.8</v>
      </c>
      <c r="W9317">
        <v>2.8</v>
      </c>
      <c r="AB9317">
        <f t="shared" si="186"/>
        <v>839.89999999999986</v>
      </c>
    </row>
    <row r="9318" spans="1:28" x14ac:dyDescent="0.25">
      <c r="A9318" t="s">
        <v>4331</v>
      </c>
      <c r="B9318" t="s">
        <v>4283</v>
      </c>
      <c r="C9318" s="1">
        <v>0.60221064814814818</v>
      </c>
      <c r="D9318">
        <v>546</v>
      </c>
      <c r="E9318" s="2">
        <v>1.3046006944444443E-2</v>
      </c>
      <c r="F9318" s="1">
        <v>1.3043981481481483E-2</v>
      </c>
      <c r="G9318">
        <v>175</v>
      </c>
      <c r="H9318">
        <v>1127.17</v>
      </c>
      <c r="I9318">
        <v>0</v>
      </c>
      <c r="J9318" t="s">
        <v>4310</v>
      </c>
      <c r="K9318" t="s">
        <v>22</v>
      </c>
      <c r="L9318">
        <v>1</v>
      </c>
      <c r="M9318" t="s">
        <v>1661</v>
      </c>
      <c r="N9318" t="s">
        <v>23</v>
      </c>
      <c r="O9318" t="s">
        <v>36</v>
      </c>
      <c r="P9318" t="s">
        <v>28</v>
      </c>
      <c r="R9318" t="s">
        <v>26</v>
      </c>
      <c r="S9318">
        <v>20.100000000000001</v>
      </c>
      <c r="T9318">
        <v>17.600000000000001</v>
      </c>
      <c r="U9318">
        <v>17.600000000000001</v>
      </c>
      <c r="V9318">
        <v>2.5</v>
      </c>
      <c r="W9318">
        <v>2.5</v>
      </c>
      <c r="AB9318">
        <f t="shared" si="186"/>
        <v>899.74</v>
      </c>
    </row>
    <row r="9319" spans="1:28" x14ac:dyDescent="0.25">
      <c r="A9319" t="s">
        <v>4331</v>
      </c>
      <c r="B9319" t="s">
        <v>4283</v>
      </c>
      <c r="C9319" s="1">
        <v>0.60221064814814818</v>
      </c>
      <c r="D9319">
        <v>546</v>
      </c>
      <c r="E9319" s="2">
        <v>1.3046006944444443E-2</v>
      </c>
      <c r="F9319" s="1">
        <v>1.3043981481481483E-2</v>
      </c>
      <c r="G9319">
        <v>175</v>
      </c>
      <c r="H9319">
        <v>1127.17</v>
      </c>
      <c r="I9319">
        <v>0</v>
      </c>
      <c r="J9319" t="s">
        <v>4310</v>
      </c>
      <c r="K9319" t="s">
        <v>22</v>
      </c>
      <c r="L9319">
        <v>1</v>
      </c>
      <c r="M9319" t="s">
        <v>1661</v>
      </c>
      <c r="N9319" t="s">
        <v>23</v>
      </c>
      <c r="O9319" t="s">
        <v>24</v>
      </c>
      <c r="P9319" t="s">
        <v>28</v>
      </c>
      <c r="R9319" t="s">
        <v>26</v>
      </c>
      <c r="S9319">
        <v>19.2</v>
      </c>
      <c r="T9319">
        <v>17.600000000000001</v>
      </c>
      <c r="U9319">
        <v>17.600000000000001</v>
      </c>
      <c r="V9319">
        <v>1.6</v>
      </c>
      <c r="W9319">
        <v>1.6</v>
      </c>
      <c r="AB9319">
        <f t="shared" si="186"/>
        <v>899.74</v>
      </c>
    </row>
    <row r="9320" spans="1:28" x14ac:dyDescent="0.25">
      <c r="A9320" t="s">
        <v>4331</v>
      </c>
      <c r="B9320" t="s">
        <v>4283</v>
      </c>
      <c r="C9320" s="1">
        <v>0.60221064814814818</v>
      </c>
      <c r="D9320">
        <v>546</v>
      </c>
      <c r="E9320" s="2">
        <v>1.3046006944444443E-2</v>
      </c>
      <c r="F9320" s="1">
        <v>1.3043981481481483E-2</v>
      </c>
      <c r="G9320">
        <v>175</v>
      </c>
      <c r="H9320">
        <v>1127.17</v>
      </c>
      <c r="I9320">
        <v>0</v>
      </c>
      <c r="J9320" t="s">
        <v>4310</v>
      </c>
      <c r="K9320" t="s">
        <v>22</v>
      </c>
      <c r="L9320">
        <v>1</v>
      </c>
      <c r="M9320" t="s">
        <v>1661</v>
      </c>
      <c r="N9320" t="s">
        <v>23</v>
      </c>
      <c r="O9320" t="s">
        <v>46</v>
      </c>
      <c r="P9320" t="s">
        <v>28</v>
      </c>
      <c r="R9320" t="s">
        <v>26</v>
      </c>
      <c r="S9320">
        <v>20.3</v>
      </c>
      <c r="T9320">
        <v>17.600000000000001</v>
      </c>
      <c r="U9320">
        <v>17.600000000000001</v>
      </c>
      <c r="V9320">
        <v>2.7</v>
      </c>
      <c r="W9320">
        <v>2.7</v>
      </c>
      <c r="AB9320">
        <f t="shared" si="186"/>
        <v>899.74</v>
      </c>
    </row>
    <row r="9321" spans="1:28" x14ac:dyDescent="0.25">
      <c r="A9321" t="s">
        <v>4332</v>
      </c>
      <c r="B9321" t="s">
        <v>4283</v>
      </c>
      <c r="C9321" s="1">
        <v>0.60428240740740746</v>
      </c>
      <c r="D9321">
        <v>847</v>
      </c>
      <c r="E9321" s="2">
        <v>1.5121250000000001E-2</v>
      </c>
      <c r="F9321" s="1">
        <v>1.511574074074074E-2</v>
      </c>
      <c r="G9321">
        <v>476</v>
      </c>
      <c r="H9321">
        <v>1306.48</v>
      </c>
      <c r="I9321">
        <v>0</v>
      </c>
      <c r="J9321" t="s">
        <v>4310</v>
      </c>
      <c r="K9321" t="s">
        <v>22</v>
      </c>
      <c r="L9321">
        <v>1</v>
      </c>
      <c r="M9321" t="s">
        <v>1661</v>
      </c>
      <c r="N9321" t="s">
        <v>23</v>
      </c>
      <c r="O9321" t="s">
        <v>42</v>
      </c>
      <c r="P9321" t="s">
        <v>28</v>
      </c>
      <c r="R9321" t="s">
        <v>26</v>
      </c>
      <c r="S9321">
        <v>18.8</v>
      </c>
      <c r="T9321">
        <v>17.5</v>
      </c>
      <c r="U9321">
        <v>17.5</v>
      </c>
      <c r="V9321">
        <v>1.3</v>
      </c>
      <c r="W9321">
        <v>1.3</v>
      </c>
      <c r="AB9321">
        <f t="shared" si="186"/>
        <v>1079.05</v>
      </c>
    </row>
    <row r="9322" spans="1:28" x14ac:dyDescent="0.25">
      <c r="A9322" t="s">
        <v>4332</v>
      </c>
      <c r="B9322" t="s">
        <v>4283</v>
      </c>
      <c r="C9322" s="1">
        <v>0.60428240740740746</v>
      </c>
      <c r="D9322">
        <v>847</v>
      </c>
      <c r="E9322" s="2">
        <v>1.5121250000000001E-2</v>
      </c>
      <c r="F9322" s="1">
        <v>1.511574074074074E-2</v>
      </c>
      <c r="G9322">
        <v>476</v>
      </c>
      <c r="H9322">
        <v>1306.48</v>
      </c>
      <c r="I9322">
        <v>0</v>
      </c>
      <c r="J9322" t="s">
        <v>4310</v>
      </c>
      <c r="K9322" t="s">
        <v>22</v>
      </c>
      <c r="L9322">
        <v>1</v>
      </c>
      <c r="M9322" t="s">
        <v>1661</v>
      </c>
      <c r="N9322" t="s">
        <v>23</v>
      </c>
      <c r="O9322" t="s">
        <v>46</v>
      </c>
      <c r="P9322" t="s">
        <v>28</v>
      </c>
      <c r="R9322" t="s">
        <v>26</v>
      </c>
      <c r="S9322">
        <v>18.7</v>
      </c>
      <c r="T9322">
        <v>17.5</v>
      </c>
      <c r="U9322">
        <v>17.5</v>
      </c>
      <c r="V9322">
        <v>1.2</v>
      </c>
      <c r="W9322">
        <v>1.2</v>
      </c>
      <c r="AB9322">
        <f t="shared" si="186"/>
        <v>1079.05</v>
      </c>
    </row>
    <row r="9323" spans="1:28" x14ac:dyDescent="0.25">
      <c r="A9323" t="s">
        <v>4332</v>
      </c>
      <c r="B9323" t="s">
        <v>4283</v>
      </c>
      <c r="C9323" s="1">
        <v>0.60428240740740746</v>
      </c>
      <c r="D9323">
        <v>847</v>
      </c>
      <c r="E9323" s="2">
        <v>1.5121250000000001E-2</v>
      </c>
      <c r="F9323" s="1">
        <v>1.511574074074074E-2</v>
      </c>
      <c r="G9323">
        <v>476</v>
      </c>
      <c r="H9323">
        <v>1306.48</v>
      </c>
      <c r="I9323">
        <v>0</v>
      </c>
      <c r="J9323" t="s">
        <v>4310</v>
      </c>
      <c r="K9323" t="s">
        <v>22</v>
      </c>
      <c r="L9323">
        <v>1</v>
      </c>
      <c r="M9323" t="s">
        <v>1661</v>
      </c>
      <c r="N9323" t="s">
        <v>23</v>
      </c>
      <c r="O9323" t="s">
        <v>31</v>
      </c>
      <c r="P9323" t="s">
        <v>28</v>
      </c>
      <c r="R9323" t="s">
        <v>26</v>
      </c>
      <c r="S9323">
        <v>22.2</v>
      </c>
      <c r="T9323">
        <v>17.5</v>
      </c>
      <c r="U9323">
        <v>17.5</v>
      </c>
      <c r="V9323">
        <v>4.7</v>
      </c>
      <c r="W9323">
        <v>4.7</v>
      </c>
      <c r="AB9323">
        <f t="shared" si="186"/>
        <v>1079.05</v>
      </c>
    </row>
    <row r="9324" spans="1:28" x14ac:dyDescent="0.25">
      <c r="A9324" t="s">
        <v>4332</v>
      </c>
      <c r="B9324" t="s">
        <v>4283</v>
      </c>
      <c r="C9324" s="1">
        <v>0.60428240740740746</v>
      </c>
      <c r="D9324">
        <v>847</v>
      </c>
      <c r="E9324" s="2">
        <v>1.5121250000000001E-2</v>
      </c>
      <c r="F9324" s="1">
        <v>1.511574074074074E-2</v>
      </c>
      <c r="G9324">
        <v>476</v>
      </c>
      <c r="H9324">
        <v>1306.48</v>
      </c>
      <c r="I9324">
        <v>0</v>
      </c>
      <c r="J9324" t="s">
        <v>4310</v>
      </c>
      <c r="K9324" t="s">
        <v>22</v>
      </c>
      <c r="L9324">
        <v>1</v>
      </c>
      <c r="M9324" t="s">
        <v>1661</v>
      </c>
      <c r="N9324" t="s">
        <v>23</v>
      </c>
      <c r="O9324" t="s">
        <v>24</v>
      </c>
      <c r="P9324" t="s">
        <v>28</v>
      </c>
      <c r="R9324" t="s">
        <v>26</v>
      </c>
      <c r="S9324">
        <v>22.2</v>
      </c>
      <c r="T9324">
        <v>17.5</v>
      </c>
      <c r="U9324">
        <v>17.5</v>
      </c>
      <c r="V9324">
        <v>4.7</v>
      </c>
      <c r="W9324">
        <v>4.7</v>
      </c>
      <c r="AB9324">
        <f t="shared" si="186"/>
        <v>1079.05</v>
      </c>
    </row>
    <row r="9325" spans="1:28" x14ac:dyDescent="0.25">
      <c r="A9325" t="s">
        <v>4332</v>
      </c>
      <c r="B9325" t="s">
        <v>4283</v>
      </c>
      <c r="C9325" s="1">
        <v>0.60428240740740746</v>
      </c>
      <c r="D9325">
        <v>847</v>
      </c>
      <c r="E9325" s="2">
        <v>1.5121250000000001E-2</v>
      </c>
      <c r="F9325" s="1">
        <v>1.511574074074074E-2</v>
      </c>
      <c r="G9325">
        <v>476</v>
      </c>
      <c r="H9325">
        <v>1306.48</v>
      </c>
      <c r="I9325">
        <v>0</v>
      </c>
      <c r="J9325" t="s">
        <v>4310</v>
      </c>
      <c r="K9325" t="s">
        <v>22</v>
      </c>
      <c r="L9325">
        <v>1</v>
      </c>
      <c r="M9325" t="s">
        <v>1661</v>
      </c>
      <c r="N9325" t="s">
        <v>23</v>
      </c>
      <c r="O9325" t="s">
        <v>36</v>
      </c>
      <c r="P9325" t="s">
        <v>28</v>
      </c>
      <c r="R9325" t="s">
        <v>26</v>
      </c>
      <c r="S9325">
        <v>18.7</v>
      </c>
      <c r="T9325">
        <v>17.5</v>
      </c>
      <c r="U9325">
        <v>17.5</v>
      </c>
      <c r="V9325">
        <v>1.2</v>
      </c>
      <c r="W9325">
        <v>1.2</v>
      </c>
      <c r="AB9325">
        <f t="shared" si="186"/>
        <v>1079.05</v>
      </c>
    </row>
    <row r="9326" spans="1:28" x14ac:dyDescent="0.25">
      <c r="A9326" t="s">
        <v>4333</v>
      </c>
      <c r="B9326" t="s">
        <v>4283</v>
      </c>
      <c r="C9326" s="1">
        <v>0.60637731481481483</v>
      </c>
      <c r="D9326">
        <v>416</v>
      </c>
      <c r="E9326" s="2">
        <v>1.7211168981481482E-2</v>
      </c>
      <c r="F9326" s="1">
        <v>1.7210648148148149E-2</v>
      </c>
      <c r="G9326">
        <v>45</v>
      </c>
      <c r="H9326">
        <v>1487.05</v>
      </c>
      <c r="I9326">
        <v>0</v>
      </c>
      <c r="J9326" t="s">
        <v>4310</v>
      </c>
      <c r="K9326" t="s">
        <v>22</v>
      </c>
      <c r="L9326">
        <v>1</v>
      </c>
      <c r="M9326" t="s">
        <v>1661</v>
      </c>
      <c r="N9326" t="s">
        <v>23</v>
      </c>
      <c r="O9326" t="s">
        <v>31</v>
      </c>
      <c r="P9326" t="s">
        <v>28</v>
      </c>
      <c r="R9326" t="s">
        <v>26</v>
      </c>
      <c r="S9326">
        <v>19.7</v>
      </c>
      <c r="T9326">
        <v>17.5</v>
      </c>
      <c r="U9326">
        <v>17.5</v>
      </c>
      <c r="V9326">
        <v>2.2000000000000002</v>
      </c>
      <c r="W9326">
        <v>2.2000000000000002</v>
      </c>
      <c r="AB9326">
        <f t="shared" si="186"/>
        <v>1259.6199999999999</v>
      </c>
    </row>
    <row r="9327" spans="1:28" x14ac:dyDescent="0.25">
      <c r="A9327" t="s">
        <v>4333</v>
      </c>
      <c r="B9327" t="s">
        <v>4283</v>
      </c>
      <c r="C9327" s="1">
        <v>0.60637731481481483</v>
      </c>
      <c r="D9327">
        <v>416</v>
      </c>
      <c r="E9327" s="2">
        <v>1.7211168981481482E-2</v>
      </c>
      <c r="F9327" s="1">
        <v>1.7210648148148149E-2</v>
      </c>
      <c r="G9327">
        <v>45</v>
      </c>
      <c r="H9327">
        <v>1487.05</v>
      </c>
      <c r="I9327">
        <v>0</v>
      </c>
      <c r="J9327" t="s">
        <v>4310</v>
      </c>
      <c r="K9327" t="s">
        <v>22</v>
      </c>
      <c r="L9327">
        <v>1</v>
      </c>
      <c r="M9327" t="s">
        <v>1661</v>
      </c>
      <c r="N9327" t="s">
        <v>23</v>
      </c>
      <c r="O9327" t="s">
        <v>42</v>
      </c>
      <c r="P9327" t="s">
        <v>28</v>
      </c>
      <c r="R9327" t="s">
        <v>26</v>
      </c>
      <c r="S9327">
        <v>19.399999999999999</v>
      </c>
      <c r="T9327">
        <v>17.5</v>
      </c>
      <c r="U9327">
        <v>17.5</v>
      </c>
      <c r="V9327">
        <v>1.9</v>
      </c>
      <c r="W9327">
        <v>1.9</v>
      </c>
      <c r="AB9327">
        <f t="shared" si="186"/>
        <v>1259.6199999999999</v>
      </c>
    </row>
    <row r="9328" spans="1:28" x14ac:dyDescent="0.25">
      <c r="A9328" t="s">
        <v>4333</v>
      </c>
      <c r="B9328" t="s">
        <v>4283</v>
      </c>
      <c r="C9328" s="1">
        <v>0.60637731481481483</v>
      </c>
      <c r="D9328">
        <v>416</v>
      </c>
      <c r="E9328" s="2">
        <v>1.7211168981481482E-2</v>
      </c>
      <c r="F9328" s="1">
        <v>1.7210648148148149E-2</v>
      </c>
      <c r="G9328">
        <v>45</v>
      </c>
      <c r="H9328">
        <v>1487.05</v>
      </c>
      <c r="I9328">
        <v>0</v>
      </c>
      <c r="J9328" t="s">
        <v>4310</v>
      </c>
      <c r="K9328" t="s">
        <v>22</v>
      </c>
      <c r="L9328">
        <v>1</v>
      </c>
      <c r="M9328" t="s">
        <v>1661</v>
      </c>
      <c r="N9328" t="s">
        <v>23</v>
      </c>
      <c r="O9328" t="s">
        <v>36</v>
      </c>
      <c r="P9328" t="s">
        <v>28</v>
      </c>
      <c r="R9328" t="s">
        <v>26</v>
      </c>
      <c r="S9328">
        <v>18.3</v>
      </c>
      <c r="T9328">
        <v>17.5</v>
      </c>
      <c r="U9328">
        <v>17.5</v>
      </c>
      <c r="V9328">
        <v>0.8</v>
      </c>
      <c r="W9328">
        <v>0.8</v>
      </c>
      <c r="AB9328">
        <f t="shared" si="186"/>
        <v>1259.6199999999999</v>
      </c>
    </row>
    <row r="9329" spans="1:28" x14ac:dyDescent="0.25">
      <c r="A9329" t="s">
        <v>4334</v>
      </c>
      <c r="B9329" t="s">
        <v>4283</v>
      </c>
      <c r="C9329" s="1">
        <v>0.60846064814814815</v>
      </c>
      <c r="D9329">
        <v>18</v>
      </c>
      <c r="E9329" s="2">
        <v>1.9289895833333334E-2</v>
      </c>
      <c r="F9329" s="1">
        <v>1.9282407407407408E-2</v>
      </c>
      <c r="G9329">
        <v>647</v>
      </c>
      <c r="H9329">
        <v>1666.65</v>
      </c>
      <c r="I9329">
        <v>0</v>
      </c>
      <c r="J9329" t="s">
        <v>4310</v>
      </c>
      <c r="K9329" t="s">
        <v>22</v>
      </c>
      <c r="L9329">
        <v>1</v>
      </c>
      <c r="M9329" t="s">
        <v>1661</v>
      </c>
      <c r="N9329" t="s">
        <v>23</v>
      </c>
      <c r="O9329" t="s">
        <v>42</v>
      </c>
      <c r="P9329" t="s">
        <v>28</v>
      </c>
      <c r="R9329" t="s">
        <v>26</v>
      </c>
      <c r="S9329">
        <v>20.5</v>
      </c>
      <c r="T9329">
        <v>17.399999999999999</v>
      </c>
      <c r="U9329">
        <v>17.399999999999999</v>
      </c>
      <c r="V9329">
        <v>3.1</v>
      </c>
      <c r="W9329">
        <v>3.1</v>
      </c>
      <c r="AB9329">
        <f t="shared" si="186"/>
        <v>1439.22</v>
      </c>
    </row>
    <row r="9330" spans="1:28" x14ac:dyDescent="0.25">
      <c r="A9330" t="s">
        <v>4334</v>
      </c>
      <c r="B9330" t="s">
        <v>4283</v>
      </c>
      <c r="C9330" s="1">
        <v>0.60846064814814815</v>
      </c>
      <c r="D9330">
        <v>18</v>
      </c>
      <c r="E9330" s="2">
        <v>1.9289895833333334E-2</v>
      </c>
      <c r="F9330" s="1">
        <v>1.9282407407407408E-2</v>
      </c>
      <c r="G9330">
        <v>647</v>
      </c>
      <c r="H9330">
        <v>1666.65</v>
      </c>
      <c r="I9330">
        <v>0</v>
      </c>
      <c r="J9330" t="s">
        <v>4310</v>
      </c>
      <c r="K9330" t="s">
        <v>22</v>
      </c>
      <c r="L9330">
        <v>1</v>
      </c>
      <c r="M9330" t="s">
        <v>1661</v>
      </c>
      <c r="N9330" t="s">
        <v>23</v>
      </c>
      <c r="O9330" t="s">
        <v>36</v>
      </c>
      <c r="P9330" t="s">
        <v>28</v>
      </c>
      <c r="R9330" t="s">
        <v>26</v>
      </c>
      <c r="S9330">
        <v>18.399999999999999</v>
      </c>
      <c r="T9330">
        <v>17.399999999999999</v>
      </c>
      <c r="U9330">
        <v>17.399999999999999</v>
      </c>
      <c r="V9330">
        <v>1</v>
      </c>
      <c r="W9330">
        <v>1</v>
      </c>
      <c r="AB9330">
        <f t="shared" si="186"/>
        <v>1439.22</v>
      </c>
    </row>
    <row r="9331" spans="1:28" x14ac:dyDescent="0.25">
      <c r="A9331" t="s">
        <v>4334</v>
      </c>
      <c r="B9331" t="s">
        <v>4283</v>
      </c>
      <c r="C9331" s="1">
        <v>0.60846064814814815</v>
      </c>
      <c r="D9331">
        <v>18</v>
      </c>
      <c r="E9331" s="2">
        <v>1.9289895833333334E-2</v>
      </c>
      <c r="F9331" s="1">
        <v>1.9282407407407408E-2</v>
      </c>
      <c r="G9331">
        <v>647</v>
      </c>
      <c r="H9331">
        <v>1666.65</v>
      </c>
      <c r="I9331">
        <v>0</v>
      </c>
      <c r="J9331" t="s">
        <v>4310</v>
      </c>
      <c r="K9331" t="s">
        <v>22</v>
      </c>
      <c r="L9331">
        <v>1</v>
      </c>
      <c r="M9331" t="s">
        <v>1661</v>
      </c>
      <c r="N9331" t="s">
        <v>23</v>
      </c>
      <c r="O9331" t="s">
        <v>31</v>
      </c>
      <c r="P9331" t="s">
        <v>28</v>
      </c>
      <c r="R9331" t="s">
        <v>26</v>
      </c>
      <c r="S9331">
        <v>20.9</v>
      </c>
      <c r="T9331">
        <v>17.399999999999999</v>
      </c>
      <c r="U9331">
        <v>17.399999999999999</v>
      </c>
      <c r="V9331">
        <v>3.5</v>
      </c>
      <c r="W9331">
        <v>3.5</v>
      </c>
      <c r="AB9331">
        <f t="shared" si="186"/>
        <v>1439.22</v>
      </c>
    </row>
    <row r="9332" spans="1:28" x14ac:dyDescent="0.25">
      <c r="A9332" t="s">
        <v>4334</v>
      </c>
      <c r="B9332" t="s">
        <v>4283</v>
      </c>
      <c r="C9332" s="1">
        <v>0.60846064814814815</v>
      </c>
      <c r="D9332">
        <v>18</v>
      </c>
      <c r="E9332" s="2">
        <v>1.9289895833333334E-2</v>
      </c>
      <c r="F9332" s="1">
        <v>1.9282407407407408E-2</v>
      </c>
      <c r="G9332">
        <v>647</v>
      </c>
      <c r="H9332">
        <v>1666.65</v>
      </c>
      <c r="I9332">
        <v>0</v>
      </c>
      <c r="J9332" t="s">
        <v>4310</v>
      </c>
      <c r="K9332" t="s">
        <v>22</v>
      </c>
      <c r="L9332">
        <v>1</v>
      </c>
      <c r="M9332" t="s">
        <v>1661</v>
      </c>
      <c r="N9332" t="s">
        <v>23</v>
      </c>
      <c r="O9332" t="s">
        <v>24</v>
      </c>
      <c r="P9332" t="s">
        <v>28</v>
      </c>
      <c r="R9332" t="s">
        <v>26</v>
      </c>
      <c r="S9332">
        <v>20.2</v>
      </c>
      <c r="T9332">
        <v>17.399999999999999</v>
      </c>
      <c r="U9332">
        <v>17.399999999999999</v>
      </c>
      <c r="V9332">
        <v>2.8</v>
      </c>
      <c r="W9332">
        <v>2.8</v>
      </c>
      <c r="AB9332">
        <f t="shared" si="186"/>
        <v>1439.22</v>
      </c>
    </row>
    <row r="9333" spans="1:28" x14ac:dyDescent="0.25">
      <c r="A9333" t="s">
        <v>4335</v>
      </c>
      <c r="B9333" t="s">
        <v>4283</v>
      </c>
      <c r="C9333" s="1">
        <v>0.61054398148148148</v>
      </c>
      <c r="D9333">
        <v>54</v>
      </c>
      <c r="E9333" s="2">
        <v>2.1373645833333333E-2</v>
      </c>
      <c r="F9333" s="1">
        <v>2.1365740740740741E-2</v>
      </c>
      <c r="G9333">
        <v>683</v>
      </c>
      <c r="H9333">
        <v>1846.68</v>
      </c>
      <c r="I9333">
        <v>0</v>
      </c>
      <c r="J9333" t="s">
        <v>4310</v>
      </c>
      <c r="K9333" t="s">
        <v>22</v>
      </c>
      <c r="L9333">
        <v>1</v>
      </c>
      <c r="M9333" t="s">
        <v>1661</v>
      </c>
      <c r="N9333" t="s">
        <v>23</v>
      </c>
      <c r="O9333" t="s">
        <v>42</v>
      </c>
      <c r="P9333" t="s">
        <v>28</v>
      </c>
      <c r="R9333" t="s">
        <v>26</v>
      </c>
      <c r="S9333">
        <v>18.5</v>
      </c>
      <c r="T9333">
        <v>17.399999999999999</v>
      </c>
      <c r="U9333">
        <v>17.5</v>
      </c>
      <c r="V9333">
        <v>1.1000000000000001</v>
      </c>
      <c r="W9333">
        <v>1</v>
      </c>
      <c r="AB9333">
        <f t="shared" si="186"/>
        <v>1619.25</v>
      </c>
    </row>
    <row r="9334" spans="1:28" x14ac:dyDescent="0.25">
      <c r="A9334" t="s">
        <v>4335</v>
      </c>
      <c r="B9334" t="s">
        <v>4283</v>
      </c>
      <c r="C9334" s="1">
        <v>0.61054398148148148</v>
      </c>
      <c r="D9334">
        <v>54</v>
      </c>
      <c r="E9334" s="2">
        <v>2.1373645833333333E-2</v>
      </c>
      <c r="F9334" s="1">
        <v>2.1365740740740741E-2</v>
      </c>
      <c r="G9334">
        <v>683</v>
      </c>
      <c r="H9334">
        <v>1846.68</v>
      </c>
      <c r="I9334">
        <v>0</v>
      </c>
      <c r="J9334" t="s">
        <v>4310</v>
      </c>
      <c r="K9334" t="s">
        <v>22</v>
      </c>
      <c r="L9334">
        <v>1</v>
      </c>
      <c r="M9334" t="s">
        <v>1661</v>
      </c>
      <c r="N9334" t="s">
        <v>23</v>
      </c>
      <c r="O9334" t="s">
        <v>36</v>
      </c>
      <c r="P9334" t="s">
        <v>28</v>
      </c>
      <c r="R9334" t="s">
        <v>26</v>
      </c>
      <c r="S9334">
        <v>18.3</v>
      </c>
      <c r="T9334">
        <v>17.399999999999999</v>
      </c>
      <c r="U9334">
        <v>17.5</v>
      </c>
      <c r="V9334">
        <v>0.9</v>
      </c>
      <c r="W9334">
        <v>0.8</v>
      </c>
      <c r="AB9334">
        <f t="shared" si="186"/>
        <v>1619.25</v>
      </c>
    </row>
    <row r="9335" spans="1:28" x14ac:dyDescent="0.25">
      <c r="A9335" t="s">
        <v>4336</v>
      </c>
      <c r="B9335" t="s">
        <v>4283</v>
      </c>
      <c r="C9335" s="1">
        <v>0.61262731481481481</v>
      </c>
      <c r="D9335">
        <v>590</v>
      </c>
      <c r="E9335" s="2">
        <v>2.3463182870370369E-2</v>
      </c>
      <c r="F9335" s="1">
        <v>2.3460648148148147E-2</v>
      </c>
      <c r="G9335">
        <v>219</v>
      </c>
      <c r="H9335">
        <v>2027.22</v>
      </c>
      <c r="I9335">
        <v>0</v>
      </c>
      <c r="J9335" t="s">
        <v>4310</v>
      </c>
      <c r="K9335" t="s">
        <v>22</v>
      </c>
      <c r="L9335">
        <v>1</v>
      </c>
      <c r="M9335" t="s">
        <v>1661</v>
      </c>
      <c r="N9335" t="s">
        <v>23</v>
      </c>
      <c r="O9335" t="s">
        <v>42</v>
      </c>
      <c r="P9335" t="s">
        <v>28</v>
      </c>
      <c r="R9335" t="s">
        <v>26</v>
      </c>
      <c r="S9335">
        <v>18</v>
      </c>
      <c r="T9335">
        <v>17.2</v>
      </c>
      <c r="U9335">
        <v>17.3</v>
      </c>
      <c r="V9335">
        <v>0.8</v>
      </c>
      <c r="W9335">
        <v>0.7</v>
      </c>
      <c r="AB9335">
        <f t="shared" si="186"/>
        <v>1799.79</v>
      </c>
    </row>
    <row r="9336" spans="1:28" x14ac:dyDescent="0.25">
      <c r="A9336" t="s">
        <v>4336</v>
      </c>
      <c r="B9336" t="s">
        <v>4283</v>
      </c>
      <c r="C9336" s="1">
        <v>0.61262731481481481</v>
      </c>
      <c r="D9336">
        <v>590</v>
      </c>
      <c r="E9336" s="2">
        <v>2.3463182870370369E-2</v>
      </c>
      <c r="F9336" s="1">
        <v>2.3460648148148147E-2</v>
      </c>
      <c r="G9336">
        <v>219</v>
      </c>
      <c r="H9336">
        <v>2027.22</v>
      </c>
      <c r="I9336">
        <v>0</v>
      </c>
      <c r="J9336" t="s">
        <v>4310</v>
      </c>
      <c r="K9336" t="s">
        <v>22</v>
      </c>
      <c r="L9336">
        <v>1</v>
      </c>
      <c r="M9336" t="s">
        <v>1661</v>
      </c>
      <c r="N9336" t="s">
        <v>23</v>
      </c>
      <c r="O9336" t="s">
        <v>36</v>
      </c>
      <c r="P9336" t="s">
        <v>28</v>
      </c>
      <c r="R9336" t="s">
        <v>26</v>
      </c>
      <c r="S9336">
        <v>18.100000000000001</v>
      </c>
      <c r="T9336">
        <v>17.2</v>
      </c>
      <c r="U9336">
        <v>17.3</v>
      </c>
      <c r="V9336">
        <v>0.9</v>
      </c>
      <c r="W9336">
        <v>0.8</v>
      </c>
      <c r="AB9336">
        <f t="shared" si="186"/>
        <v>1799.79</v>
      </c>
    </row>
    <row r="9337" spans="1:28" x14ac:dyDescent="0.25">
      <c r="A9337" t="s">
        <v>4337</v>
      </c>
      <c r="B9337" t="s">
        <v>4283</v>
      </c>
      <c r="C9337" s="1">
        <v>0.61471064814814813</v>
      </c>
      <c r="D9337">
        <v>492</v>
      </c>
      <c r="E9337" s="2">
        <v>2.5545381944444445E-2</v>
      </c>
      <c r="F9337" s="1">
        <v>2.5543981481481483E-2</v>
      </c>
      <c r="G9337">
        <v>121</v>
      </c>
      <c r="H9337">
        <v>2207.12</v>
      </c>
      <c r="I9337">
        <v>0</v>
      </c>
      <c r="J9337" t="s">
        <v>4310</v>
      </c>
      <c r="K9337" t="s">
        <v>22</v>
      </c>
      <c r="L9337">
        <v>1</v>
      </c>
      <c r="M9337" t="s">
        <v>1661</v>
      </c>
      <c r="N9337" t="s">
        <v>23</v>
      </c>
      <c r="O9337" t="s">
        <v>42</v>
      </c>
      <c r="P9337" t="s">
        <v>28</v>
      </c>
      <c r="R9337" t="s">
        <v>26</v>
      </c>
      <c r="S9337">
        <v>17.899999999999999</v>
      </c>
      <c r="T9337">
        <v>17.3</v>
      </c>
      <c r="U9337">
        <v>17.399999999999999</v>
      </c>
      <c r="V9337">
        <v>0.6</v>
      </c>
      <c r="W9337">
        <v>0.5</v>
      </c>
      <c r="AB9337">
        <f t="shared" si="186"/>
        <v>1979.6899999999998</v>
      </c>
    </row>
    <row r="9338" spans="1:28" x14ac:dyDescent="0.25">
      <c r="A9338" t="s">
        <v>4337</v>
      </c>
      <c r="B9338" t="s">
        <v>4283</v>
      </c>
      <c r="C9338" s="1">
        <v>0.61471064814814813</v>
      </c>
      <c r="D9338">
        <v>492</v>
      </c>
      <c r="E9338" s="2">
        <v>2.5545381944444445E-2</v>
      </c>
      <c r="F9338" s="1">
        <v>2.5543981481481483E-2</v>
      </c>
      <c r="G9338">
        <v>121</v>
      </c>
      <c r="H9338">
        <v>2207.12</v>
      </c>
      <c r="I9338">
        <v>0</v>
      </c>
      <c r="J9338" t="s">
        <v>4310</v>
      </c>
      <c r="K9338" t="s">
        <v>22</v>
      </c>
      <c r="L9338">
        <v>1</v>
      </c>
      <c r="M9338" t="s">
        <v>1661</v>
      </c>
      <c r="N9338" t="s">
        <v>23</v>
      </c>
      <c r="O9338" t="s">
        <v>36</v>
      </c>
      <c r="P9338" t="s">
        <v>28</v>
      </c>
      <c r="R9338" t="s">
        <v>26</v>
      </c>
      <c r="S9338">
        <v>18.7</v>
      </c>
      <c r="T9338">
        <v>17.3</v>
      </c>
      <c r="U9338">
        <v>17.399999999999999</v>
      </c>
      <c r="V9338">
        <v>1.4</v>
      </c>
      <c r="W9338">
        <v>1.3</v>
      </c>
      <c r="AB9338">
        <f t="shared" si="186"/>
        <v>1979.6899999999998</v>
      </c>
    </row>
    <row r="9339" spans="1:28" x14ac:dyDescent="0.25">
      <c r="A9339" t="s">
        <v>4338</v>
      </c>
      <c r="B9339" t="s">
        <v>4283</v>
      </c>
      <c r="C9339" s="1">
        <v>0.61679398148148146</v>
      </c>
      <c r="D9339">
        <v>394</v>
      </c>
      <c r="E9339" s="2">
        <v>2.7627581018518518E-2</v>
      </c>
      <c r="F9339" s="1">
        <v>2.7627314814814813E-2</v>
      </c>
      <c r="G9339">
        <v>23</v>
      </c>
      <c r="H9339">
        <v>2387.02</v>
      </c>
      <c r="I9339">
        <v>0</v>
      </c>
      <c r="J9339" t="s">
        <v>4310</v>
      </c>
      <c r="K9339" t="s">
        <v>22</v>
      </c>
      <c r="L9339">
        <v>1</v>
      </c>
      <c r="M9339" t="s">
        <v>1661</v>
      </c>
      <c r="N9339" t="s">
        <v>23</v>
      </c>
      <c r="O9339" t="s">
        <v>36</v>
      </c>
      <c r="P9339" t="s">
        <v>28</v>
      </c>
      <c r="R9339" t="s">
        <v>26</v>
      </c>
      <c r="S9339">
        <v>19.5</v>
      </c>
      <c r="T9339">
        <v>17.3</v>
      </c>
      <c r="U9339">
        <v>17.399999999999999</v>
      </c>
      <c r="V9339">
        <v>2.2000000000000002</v>
      </c>
      <c r="W9339">
        <v>2.1</v>
      </c>
      <c r="AB9339">
        <f t="shared" si="186"/>
        <v>2159.59</v>
      </c>
    </row>
    <row r="9340" spans="1:28" x14ac:dyDescent="0.25">
      <c r="A9340" t="s">
        <v>4339</v>
      </c>
      <c r="B9340" t="s">
        <v>4283</v>
      </c>
      <c r="C9340" s="1">
        <v>0.61887731481481478</v>
      </c>
      <c r="D9340">
        <v>529</v>
      </c>
      <c r="E9340" s="2">
        <v>2.9712488425925929E-2</v>
      </c>
      <c r="F9340" s="1">
        <v>2.9710648148148149E-2</v>
      </c>
      <c r="G9340">
        <v>159</v>
      </c>
      <c r="H9340">
        <v>2567.16</v>
      </c>
      <c r="I9340">
        <v>0</v>
      </c>
      <c r="J9340" t="s">
        <v>4310</v>
      </c>
      <c r="K9340" t="s">
        <v>22</v>
      </c>
      <c r="L9340">
        <v>1</v>
      </c>
      <c r="M9340" t="s">
        <v>1661</v>
      </c>
      <c r="N9340" t="s">
        <v>23</v>
      </c>
      <c r="O9340" t="s">
        <v>42</v>
      </c>
      <c r="P9340" t="s">
        <v>28</v>
      </c>
      <c r="R9340" t="s">
        <v>26</v>
      </c>
      <c r="S9340">
        <v>18.5</v>
      </c>
      <c r="T9340">
        <v>17.399999999999999</v>
      </c>
      <c r="U9340">
        <v>17.600000000000001</v>
      </c>
      <c r="V9340">
        <v>1.1000000000000001</v>
      </c>
      <c r="W9340">
        <v>0.9</v>
      </c>
      <c r="AB9340">
        <f t="shared" si="186"/>
        <v>2339.73</v>
      </c>
    </row>
    <row r="9341" spans="1:28" x14ac:dyDescent="0.25">
      <c r="A9341" t="s">
        <v>4339</v>
      </c>
      <c r="B9341" t="s">
        <v>4283</v>
      </c>
      <c r="C9341" s="1">
        <v>0.61887731481481478</v>
      </c>
      <c r="D9341">
        <v>529</v>
      </c>
      <c r="E9341" s="2">
        <v>2.9712488425925929E-2</v>
      </c>
      <c r="F9341" s="1">
        <v>2.9710648148148149E-2</v>
      </c>
      <c r="G9341">
        <v>159</v>
      </c>
      <c r="H9341">
        <v>2567.16</v>
      </c>
      <c r="I9341">
        <v>0</v>
      </c>
      <c r="J9341" t="s">
        <v>4310</v>
      </c>
      <c r="K9341" t="s">
        <v>22</v>
      </c>
      <c r="L9341">
        <v>1</v>
      </c>
      <c r="M9341" t="s">
        <v>1661</v>
      </c>
      <c r="N9341" t="s">
        <v>23</v>
      </c>
      <c r="O9341" t="s">
        <v>31</v>
      </c>
      <c r="P9341" t="s">
        <v>28</v>
      </c>
      <c r="R9341" t="s">
        <v>26</v>
      </c>
      <c r="S9341">
        <v>22.5</v>
      </c>
      <c r="T9341">
        <v>17.399999999999999</v>
      </c>
      <c r="U9341">
        <v>17.600000000000001</v>
      </c>
      <c r="V9341">
        <v>5.0999999999999996</v>
      </c>
      <c r="W9341">
        <v>4.9000000000000004</v>
      </c>
      <c r="AB9341">
        <f t="shared" si="186"/>
        <v>2339.73</v>
      </c>
    </row>
    <row r="9342" spans="1:28" x14ac:dyDescent="0.25">
      <c r="A9342" t="s">
        <v>4339</v>
      </c>
      <c r="B9342" t="s">
        <v>4283</v>
      </c>
      <c r="C9342" s="1">
        <v>0.61887731481481478</v>
      </c>
      <c r="D9342">
        <v>529</v>
      </c>
      <c r="E9342" s="2">
        <v>2.9712488425925929E-2</v>
      </c>
      <c r="F9342" s="1">
        <v>2.9710648148148149E-2</v>
      </c>
      <c r="G9342">
        <v>159</v>
      </c>
      <c r="H9342">
        <v>2567.16</v>
      </c>
      <c r="I9342">
        <v>0</v>
      </c>
      <c r="J9342" t="s">
        <v>4310</v>
      </c>
      <c r="K9342" t="s">
        <v>22</v>
      </c>
      <c r="L9342">
        <v>1</v>
      </c>
      <c r="M9342" t="s">
        <v>1661</v>
      </c>
      <c r="N9342" t="s">
        <v>23</v>
      </c>
      <c r="O9342" t="s">
        <v>36</v>
      </c>
      <c r="P9342" t="s">
        <v>28</v>
      </c>
      <c r="R9342" t="s">
        <v>26</v>
      </c>
      <c r="S9342">
        <v>19.5</v>
      </c>
      <c r="T9342">
        <v>17.399999999999999</v>
      </c>
      <c r="U9342">
        <v>17.600000000000001</v>
      </c>
      <c r="V9342">
        <v>2.1</v>
      </c>
      <c r="W9342">
        <v>1.9</v>
      </c>
      <c r="AB9342">
        <f t="shared" si="186"/>
        <v>2339.73</v>
      </c>
    </row>
    <row r="9343" spans="1:28" x14ac:dyDescent="0.25">
      <c r="A9343" t="s">
        <v>4339</v>
      </c>
      <c r="B9343" t="s">
        <v>4283</v>
      </c>
      <c r="C9343" s="1">
        <v>0.61887731481481478</v>
      </c>
      <c r="D9343">
        <v>529</v>
      </c>
      <c r="E9343" s="2">
        <v>2.9712488425925929E-2</v>
      </c>
      <c r="F9343" s="1">
        <v>2.9710648148148149E-2</v>
      </c>
      <c r="G9343">
        <v>159</v>
      </c>
      <c r="H9343">
        <v>2567.16</v>
      </c>
      <c r="I9343">
        <v>0</v>
      </c>
      <c r="J9343" t="s">
        <v>4310</v>
      </c>
      <c r="K9343" t="s">
        <v>22</v>
      </c>
      <c r="L9343">
        <v>1</v>
      </c>
      <c r="M9343" t="s">
        <v>1661</v>
      </c>
      <c r="N9343" t="s">
        <v>23</v>
      </c>
      <c r="O9343" t="s">
        <v>24</v>
      </c>
      <c r="P9343" t="s">
        <v>28</v>
      </c>
      <c r="R9343" t="s">
        <v>26</v>
      </c>
      <c r="S9343">
        <v>22.6</v>
      </c>
      <c r="T9343">
        <v>17.399999999999999</v>
      </c>
      <c r="U9343">
        <v>17.600000000000001</v>
      </c>
      <c r="V9343">
        <v>5.2</v>
      </c>
      <c r="W9343">
        <v>5</v>
      </c>
      <c r="AB9343">
        <f t="shared" si="186"/>
        <v>2339.73</v>
      </c>
    </row>
    <row r="9344" spans="1:28" x14ac:dyDescent="0.25">
      <c r="A9344" t="s">
        <v>4340</v>
      </c>
      <c r="B9344" t="s">
        <v>4283</v>
      </c>
      <c r="C9344" s="1">
        <v>0.62096064814814811</v>
      </c>
      <c r="D9344">
        <v>231</v>
      </c>
      <c r="E9344" s="2">
        <v>3.1792361111111112E-2</v>
      </c>
      <c r="F9344" s="1">
        <v>3.1782407407407405E-2</v>
      </c>
      <c r="G9344">
        <v>860</v>
      </c>
      <c r="H9344">
        <v>2746.86</v>
      </c>
      <c r="I9344">
        <v>0</v>
      </c>
      <c r="J9344" t="s">
        <v>4310</v>
      </c>
      <c r="K9344" t="s">
        <v>22</v>
      </c>
      <c r="L9344">
        <v>1</v>
      </c>
      <c r="M9344" t="s">
        <v>1661</v>
      </c>
      <c r="N9344" t="s">
        <v>23</v>
      </c>
      <c r="O9344" t="s">
        <v>42</v>
      </c>
      <c r="P9344" t="s">
        <v>28</v>
      </c>
      <c r="R9344" t="s">
        <v>26</v>
      </c>
      <c r="S9344">
        <v>18.399999999999999</v>
      </c>
      <c r="T9344">
        <v>17.3</v>
      </c>
      <c r="U9344">
        <v>17.600000000000001</v>
      </c>
      <c r="V9344">
        <v>1.1000000000000001</v>
      </c>
      <c r="W9344">
        <v>0.8</v>
      </c>
      <c r="AB9344">
        <f t="shared" si="186"/>
        <v>2519.4300000000003</v>
      </c>
    </row>
    <row r="9345" spans="1:28" x14ac:dyDescent="0.25">
      <c r="A9345" t="s">
        <v>4340</v>
      </c>
      <c r="B9345" t="s">
        <v>4283</v>
      </c>
      <c r="C9345" s="1">
        <v>0.62096064814814811</v>
      </c>
      <c r="D9345">
        <v>231</v>
      </c>
      <c r="E9345" s="2">
        <v>3.1792361111111112E-2</v>
      </c>
      <c r="F9345" s="1">
        <v>3.1782407407407405E-2</v>
      </c>
      <c r="G9345">
        <v>860</v>
      </c>
      <c r="H9345">
        <v>2746.86</v>
      </c>
      <c r="I9345">
        <v>0</v>
      </c>
      <c r="J9345" t="s">
        <v>4310</v>
      </c>
      <c r="K9345" t="s">
        <v>22</v>
      </c>
      <c r="L9345">
        <v>1</v>
      </c>
      <c r="M9345" t="s">
        <v>1661</v>
      </c>
      <c r="N9345" t="s">
        <v>23</v>
      </c>
      <c r="O9345" t="s">
        <v>24</v>
      </c>
      <c r="P9345" t="s">
        <v>28</v>
      </c>
      <c r="R9345" t="s">
        <v>26</v>
      </c>
      <c r="S9345">
        <v>21.5</v>
      </c>
      <c r="T9345">
        <v>17.3</v>
      </c>
      <c r="U9345">
        <v>17.600000000000001</v>
      </c>
      <c r="V9345">
        <v>4.2</v>
      </c>
      <c r="W9345">
        <v>3.9</v>
      </c>
      <c r="AB9345">
        <f t="shared" si="186"/>
        <v>2519.4300000000003</v>
      </c>
    </row>
    <row r="9346" spans="1:28" x14ac:dyDescent="0.25">
      <c r="A9346" t="s">
        <v>4340</v>
      </c>
      <c r="B9346" t="s">
        <v>4283</v>
      </c>
      <c r="C9346" s="1">
        <v>0.62096064814814811</v>
      </c>
      <c r="D9346">
        <v>231</v>
      </c>
      <c r="E9346" s="2">
        <v>3.1792361111111112E-2</v>
      </c>
      <c r="F9346" s="1">
        <v>3.1782407407407405E-2</v>
      </c>
      <c r="G9346">
        <v>860</v>
      </c>
      <c r="H9346">
        <v>2746.86</v>
      </c>
      <c r="I9346">
        <v>0</v>
      </c>
      <c r="J9346" t="s">
        <v>4310</v>
      </c>
      <c r="K9346" t="s">
        <v>22</v>
      </c>
      <c r="L9346">
        <v>1</v>
      </c>
      <c r="M9346" t="s">
        <v>1661</v>
      </c>
      <c r="N9346" t="s">
        <v>23</v>
      </c>
      <c r="O9346" t="s">
        <v>31</v>
      </c>
      <c r="P9346" t="s">
        <v>28</v>
      </c>
      <c r="R9346" t="s">
        <v>26</v>
      </c>
      <c r="S9346">
        <v>20.6</v>
      </c>
      <c r="T9346">
        <v>17.3</v>
      </c>
      <c r="U9346">
        <v>17.600000000000001</v>
      </c>
      <c r="V9346">
        <v>3.3</v>
      </c>
      <c r="W9346">
        <v>3</v>
      </c>
      <c r="AB9346">
        <f t="shared" si="186"/>
        <v>2519.4300000000003</v>
      </c>
    </row>
    <row r="9347" spans="1:28" x14ac:dyDescent="0.25">
      <c r="A9347" t="s">
        <v>4340</v>
      </c>
      <c r="B9347" t="s">
        <v>4283</v>
      </c>
      <c r="C9347" s="1">
        <v>0.62096064814814811</v>
      </c>
      <c r="D9347">
        <v>231</v>
      </c>
      <c r="E9347" s="2">
        <v>3.1792361111111112E-2</v>
      </c>
      <c r="F9347" s="1">
        <v>3.1782407407407405E-2</v>
      </c>
      <c r="G9347">
        <v>860</v>
      </c>
      <c r="H9347">
        <v>2746.86</v>
      </c>
      <c r="I9347">
        <v>0</v>
      </c>
      <c r="J9347" t="s">
        <v>4310</v>
      </c>
      <c r="K9347" t="s">
        <v>22</v>
      </c>
      <c r="L9347">
        <v>1</v>
      </c>
      <c r="M9347" t="s">
        <v>1661</v>
      </c>
      <c r="N9347" t="s">
        <v>23</v>
      </c>
      <c r="O9347" t="s">
        <v>36</v>
      </c>
      <c r="P9347" t="s">
        <v>28</v>
      </c>
      <c r="R9347" t="s">
        <v>26</v>
      </c>
      <c r="S9347">
        <v>20.100000000000001</v>
      </c>
      <c r="T9347">
        <v>17.3</v>
      </c>
      <c r="U9347">
        <v>17.600000000000001</v>
      </c>
      <c r="V9347">
        <v>2.8</v>
      </c>
      <c r="W9347">
        <v>2.5</v>
      </c>
      <c r="AB9347">
        <f t="shared" si="186"/>
        <v>2519.4300000000003</v>
      </c>
    </row>
    <row r="9348" spans="1:28" x14ac:dyDescent="0.25">
      <c r="A9348" t="s">
        <v>4341</v>
      </c>
      <c r="B9348" t="s">
        <v>4283</v>
      </c>
      <c r="C9348" s="1">
        <v>0.62304398148148155</v>
      </c>
      <c r="D9348">
        <v>968</v>
      </c>
      <c r="E9348" s="2">
        <v>3.3884224537037037E-2</v>
      </c>
      <c r="F9348" s="1">
        <v>3.3877314814814811E-2</v>
      </c>
      <c r="G9348">
        <v>597</v>
      </c>
      <c r="H9348">
        <v>2927.6</v>
      </c>
      <c r="I9348">
        <v>0</v>
      </c>
      <c r="J9348" t="s">
        <v>4310</v>
      </c>
      <c r="K9348" t="s">
        <v>22</v>
      </c>
      <c r="L9348">
        <v>1</v>
      </c>
      <c r="M9348" t="s">
        <v>1661</v>
      </c>
      <c r="N9348" t="s">
        <v>23</v>
      </c>
      <c r="O9348" t="s">
        <v>31</v>
      </c>
      <c r="P9348" t="s">
        <v>28</v>
      </c>
      <c r="R9348" t="s">
        <v>26</v>
      </c>
      <c r="S9348">
        <v>21.8</v>
      </c>
      <c r="T9348">
        <v>17.3</v>
      </c>
      <c r="U9348">
        <v>17.399999999999999</v>
      </c>
      <c r="V9348">
        <v>4.5</v>
      </c>
      <c r="W9348">
        <v>4.4000000000000004</v>
      </c>
      <c r="AB9348">
        <f t="shared" si="186"/>
        <v>2700.17</v>
      </c>
    </row>
    <row r="9349" spans="1:28" x14ac:dyDescent="0.25">
      <c r="A9349" t="s">
        <v>4342</v>
      </c>
      <c r="B9349" t="s">
        <v>4283</v>
      </c>
      <c r="C9349" s="1">
        <v>0.62722222222222224</v>
      </c>
      <c r="D9349">
        <v>172</v>
      </c>
      <c r="E9349" s="2">
        <v>3.8053252314814816E-2</v>
      </c>
      <c r="F9349" s="1">
        <v>3.8043981481481477E-2</v>
      </c>
      <c r="G9349">
        <v>801</v>
      </c>
      <c r="H9349">
        <v>3287.8</v>
      </c>
      <c r="I9349">
        <v>0</v>
      </c>
      <c r="J9349" t="s">
        <v>4310</v>
      </c>
      <c r="K9349" t="s">
        <v>22</v>
      </c>
      <c r="L9349">
        <v>1</v>
      </c>
      <c r="M9349" t="s">
        <v>1661</v>
      </c>
      <c r="N9349" t="s">
        <v>23</v>
      </c>
      <c r="O9349" t="s">
        <v>36</v>
      </c>
      <c r="P9349" t="s">
        <v>28</v>
      </c>
      <c r="R9349" t="s">
        <v>26</v>
      </c>
      <c r="S9349">
        <v>19.899999999999999</v>
      </c>
      <c r="T9349">
        <v>17.3</v>
      </c>
      <c r="U9349">
        <v>17.399999999999999</v>
      </c>
      <c r="V9349">
        <v>2.6</v>
      </c>
      <c r="W9349">
        <v>2.5</v>
      </c>
      <c r="AB9349">
        <f t="shared" si="186"/>
        <v>3060.3700000000003</v>
      </c>
    </row>
    <row r="9350" spans="1:28" x14ac:dyDescent="0.25">
      <c r="A9350" t="s">
        <v>4343</v>
      </c>
      <c r="B9350" t="s">
        <v>4283</v>
      </c>
      <c r="C9350" s="1">
        <v>0.62929398148148141</v>
      </c>
      <c r="D9350">
        <v>674</v>
      </c>
      <c r="E9350" s="2">
        <v>4.0130821759259257E-2</v>
      </c>
      <c r="F9350" s="1">
        <v>4.0127314814814817E-2</v>
      </c>
      <c r="G9350">
        <v>303</v>
      </c>
      <c r="H9350">
        <v>3467.3</v>
      </c>
      <c r="I9350">
        <v>0</v>
      </c>
      <c r="J9350" t="s">
        <v>4310</v>
      </c>
      <c r="K9350" t="s">
        <v>22</v>
      </c>
      <c r="L9350">
        <v>1</v>
      </c>
      <c r="M9350" t="s">
        <v>1661</v>
      </c>
      <c r="N9350" t="s">
        <v>23</v>
      </c>
      <c r="O9350" t="s">
        <v>31</v>
      </c>
      <c r="P9350" t="s">
        <v>28</v>
      </c>
      <c r="R9350" t="s">
        <v>26</v>
      </c>
      <c r="S9350">
        <v>22</v>
      </c>
      <c r="T9350">
        <v>17.3</v>
      </c>
      <c r="U9350">
        <v>17.399999999999999</v>
      </c>
      <c r="V9350">
        <v>4.7</v>
      </c>
      <c r="W9350">
        <v>4.5999999999999996</v>
      </c>
      <c r="AB9350">
        <f t="shared" si="186"/>
        <v>3239.8700000000003</v>
      </c>
    </row>
    <row r="9351" spans="1:28" x14ac:dyDescent="0.25">
      <c r="A9351" t="s">
        <v>4343</v>
      </c>
      <c r="B9351" t="s">
        <v>4283</v>
      </c>
      <c r="C9351" s="1">
        <v>0.62929398148148141</v>
      </c>
      <c r="D9351">
        <v>674</v>
      </c>
      <c r="E9351" s="2">
        <v>4.0130821759259257E-2</v>
      </c>
      <c r="F9351" s="1">
        <v>4.0127314814814817E-2</v>
      </c>
      <c r="G9351">
        <v>303</v>
      </c>
      <c r="H9351">
        <v>3467.3</v>
      </c>
      <c r="I9351">
        <v>0</v>
      </c>
      <c r="J9351" t="s">
        <v>4310</v>
      </c>
      <c r="K9351" t="s">
        <v>22</v>
      </c>
      <c r="L9351">
        <v>1</v>
      </c>
      <c r="M9351" t="s">
        <v>1661</v>
      </c>
      <c r="N9351" t="s">
        <v>23</v>
      </c>
      <c r="O9351" t="s">
        <v>24</v>
      </c>
      <c r="P9351" t="s">
        <v>28</v>
      </c>
      <c r="R9351" t="s">
        <v>26</v>
      </c>
      <c r="S9351">
        <v>20.8</v>
      </c>
      <c r="T9351">
        <v>17.3</v>
      </c>
      <c r="U9351">
        <v>17.399999999999999</v>
      </c>
      <c r="V9351">
        <v>3.5</v>
      </c>
      <c r="W9351">
        <v>3.4</v>
      </c>
      <c r="AB9351">
        <f t="shared" si="186"/>
        <v>3239.8700000000003</v>
      </c>
    </row>
    <row r="9352" spans="1:28" x14ac:dyDescent="0.25">
      <c r="A9352" t="s">
        <v>4344</v>
      </c>
      <c r="B9352" t="s">
        <v>4283</v>
      </c>
      <c r="C9352" s="1">
        <v>0.63137731481481485</v>
      </c>
      <c r="D9352">
        <v>943</v>
      </c>
      <c r="E9352" s="2">
        <v>4.2217268518518515E-2</v>
      </c>
      <c r="F9352" s="1">
        <v>4.221064814814815E-2</v>
      </c>
      <c r="G9352">
        <v>572</v>
      </c>
      <c r="H9352">
        <v>3647.57</v>
      </c>
      <c r="I9352">
        <v>0</v>
      </c>
      <c r="J9352" t="s">
        <v>4310</v>
      </c>
      <c r="K9352" t="s">
        <v>22</v>
      </c>
      <c r="L9352">
        <v>1</v>
      </c>
      <c r="M9352" t="s">
        <v>1661</v>
      </c>
      <c r="N9352" t="s">
        <v>23</v>
      </c>
      <c r="O9352" t="s">
        <v>24</v>
      </c>
      <c r="P9352" t="s">
        <v>28</v>
      </c>
      <c r="R9352" t="s">
        <v>26</v>
      </c>
      <c r="S9352">
        <v>20.7</v>
      </c>
      <c r="T9352">
        <v>17.2</v>
      </c>
      <c r="U9352">
        <v>17.3</v>
      </c>
      <c r="V9352">
        <v>3.5</v>
      </c>
      <c r="W9352">
        <v>3.4</v>
      </c>
      <c r="AB9352">
        <f t="shared" si="186"/>
        <v>3420.1400000000003</v>
      </c>
    </row>
    <row r="9353" spans="1:28" x14ac:dyDescent="0.25">
      <c r="A9353" t="s">
        <v>4344</v>
      </c>
      <c r="B9353" t="s">
        <v>4283</v>
      </c>
      <c r="C9353" s="1">
        <v>0.63137731481481485</v>
      </c>
      <c r="D9353">
        <v>943</v>
      </c>
      <c r="E9353" s="2">
        <v>4.2217268518518515E-2</v>
      </c>
      <c r="F9353" s="1">
        <v>4.221064814814815E-2</v>
      </c>
      <c r="G9353">
        <v>572</v>
      </c>
      <c r="H9353">
        <v>3647.57</v>
      </c>
      <c r="I9353">
        <v>0</v>
      </c>
      <c r="J9353" t="s">
        <v>4310</v>
      </c>
      <c r="K9353" t="s">
        <v>22</v>
      </c>
      <c r="L9353">
        <v>1</v>
      </c>
      <c r="M9353" t="s">
        <v>1661</v>
      </c>
      <c r="N9353" t="s">
        <v>23</v>
      </c>
      <c r="O9353" t="s">
        <v>31</v>
      </c>
      <c r="P9353" t="s">
        <v>28</v>
      </c>
      <c r="R9353" t="s">
        <v>26</v>
      </c>
      <c r="S9353">
        <v>21.5</v>
      </c>
      <c r="T9353">
        <v>17.2</v>
      </c>
      <c r="U9353">
        <v>17.3</v>
      </c>
      <c r="V9353">
        <v>4.3</v>
      </c>
      <c r="W9353">
        <v>4.2</v>
      </c>
      <c r="AB9353">
        <f t="shared" si="186"/>
        <v>3420.1400000000003</v>
      </c>
    </row>
    <row r="9354" spans="1:28" x14ac:dyDescent="0.25">
      <c r="A9354" t="s">
        <v>4345</v>
      </c>
      <c r="B9354" t="s">
        <v>4283</v>
      </c>
      <c r="C9354" s="1">
        <v>0.63346064814814818</v>
      </c>
      <c r="D9354">
        <v>611</v>
      </c>
      <c r="E9354" s="2">
        <v>4.4296759259259265E-2</v>
      </c>
      <c r="F9354" s="1">
        <v>4.4293981481481483E-2</v>
      </c>
      <c r="G9354">
        <v>240</v>
      </c>
      <c r="H9354">
        <v>3827.24</v>
      </c>
      <c r="I9354">
        <v>0</v>
      </c>
      <c r="J9354" t="s">
        <v>4310</v>
      </c>
      <c r="K9354" t="s">
        <v>22</v>
      </c>
      <c r="L9354">
        <v>1</v>
      </c>
      <c r="M9354" t="s">
        <v>1661</v>
      </c>
      <c r="N9354" t="s">
        <v>23</v>
      </c>
      <c r="O9354" t="s">
        <v>42</v>
      </c>
      <c r="P9354" t="s">
        <v>28</v>
      </c>
      <c r="R9354" t="s">
        <v>26</v>
      </c>
      <c r="S9354">
        <v>17.3</v>
      </c>
      <c r="T9354">
        <v>17.2</v>
      </c>
      <c r="U9354">
        <v>17.399999999999999</v>
      </c>
      <c r="V9354">
        <v>0.1</v>
      </c>
      <c r="W9354">
        <v>-0.1</v>
      </c>
      <c r="AB9354">
        <f t="shared" si="186"/>
        <v>3599.81</v>
      </c>
    </row>
    <row r="9355" spans="1:28" x14ac:dyDescent="0.25">
      <c r="A9355" t="s">
        <v>4345</v>
      </c>
      <c r="B9355" t="s">
        <v>4283</v>
      </c>
      <c r="C9355" s="1">
        <v>0.63346064814814818</v>
      </c>
      <c r="D9355">
        <v>611</v>
      </c>
      <c r="E9355" s="2">
        <v>4.4296759259259265E-2</v>
      </c>
      <c r="F9355" s="1">
        <v>4.4293981481481483E-2</v>
      </c>
      <c r="G9355">
        <v>240</v>
      </c>
      <c r="H9355">
        <v>3827.24</v>
      </c>
      <c r="I9355">
        <v>0</v>
      </c>
      <c r="J9355" t="s">
        <v>4310</v>
      </c>
      <c r="K9355" t="s">
        <v>22</v>
      </c>
      <c r="L9355">
        <v>1</v>
      </c>
      <c r="M9355" t="s">
        <v>1661</v>
      </c>
      <c r="N9355" t="s">
        <v>23</v>
      </c>
      <c r="O9355" t="s">
        <v>36</v>
      </c>
      <c r="P9355" t="s">
        <v>28</v>
      </c>
      <c r="R9355" t="s">
        <v>26</v>
      </c>
      <c r="S9355">
        <v>17</v>
      </c>
      <c r="T9355">
        <v>17.2</v>
      </c>
      <c r="U9355">
        <v>17.3</v>
      </c>
      <c r="V9355">
        <v>-0.2</v>
      </c>
      <c r="W9355">
        <v>-0.3</v>
      </c>
      <c r="AB9355">
        <f t="shared" si="186"/>
        <v>3599.81</v>
      </c>
    </row>
    <row r="9356" spans="1:28" x14ac:dyDescent="0.25">
      <c r="A9356" t="s">
        <v>4345</v>
      </c>
      <c r="B9356" t="s">
        <v>4283</v>
      </c>
      <c r="C9356" s="1">
        <v>0.63346064814814818</v>
      </c>
      <c r="D9356">
        <v>611</v>
      </c>
      <c r="E9356" s="2">
        <v>4.4296759259259265E-2</v>
      </c>
      <c r="F9356" s="1">
        <v>4.4293981481481483E-2</v>
      </c>
      <c r="G9356">
        <v>240</v>
      </c>
      <c r="H9356">
        <v>3827.24</v>
      </c>
      <c r="I9356">
        <v>0</v>
      </c>
      <c r="J9356" t="s">
        <v>4310</v>
      </c>
      <c r="K9356" t="s">
        <v>22</v>
      </c>
      <c r="L9356">
        <v>1</v>
      </c>
      <c r="M9356" t="s">
        <v>1661</v>
      </c>
      <c r="N9356" t="s">
        <v>23</v>
      </c>
      <c r="O9356" t="s">
        <v>24</v>
      </c>
      <c r="P9356" t="s">
        <v>28</v>
      </c>
      <c r="R9356" t="s">
        <v>26</v>
      </c>
      <c r="S9356">
        <v>22.3</v>
      </c>
      <c r="T9356">
        <v>17.2</v>
      </c>
      <c r="U9356">
        <v>17.3</v>
      </c>
      <c r="V9356">
        <v>5.0999999999999996</v>
      </c>
      <c r="W9356">
        <v>5</v>
      </c>
      <c r="AB9356">
        <f t="shared" si="186"/>
        <v>3599.81</v>
      </c>
    </row>
    <row r="9357" spans="1:28" x14ac:dyDescent="0.25">
      <c r="A9357" t="s">
        <v>4346</v>
      </c>
      <c r="B9357" t="s">
        <v>4283</v>
      </c>
      <c r="C9357" s="1">
        <v>0.6355439814814815</v>
      </c>
      <c r="D9357">
        <v>447</v>
      </c>
      <c r="E9357" s="2">
        <v>4.6378194444444444E-2</v>
      </c>
      <c r="F9357" s="1">
        <v>4.6377314814814809E-2</v>
      </c>
      <c r="G9357">
        <v>76</v>
      </c>
      <c r="H9357">
        <v>4007.08</v>
      </c>
      <c r="I9357">
        <v>0</v>
      </c>
      <c r="J9357" t="s">
        <v>4310</v>
      </c>
      <c r="K9357" t="s">
        <v>22</v>
      </c>
      <c r="L9357">
        <v>1</v>
      </c>
      <c r="M9357" t="s">
        <v>1661</v>
      </c>
      <c r="N9357" t="s">
        <v>23</v>
      </c>
      <c r="O9357" t="s">
        <v>31</v>
      </c>
      <c r="P9357" t="s">
        <v>28</v>
      </c>
      <c r="R9357" t="s">
        <v>26</v>
      </c>
      <c r="S9357">
        <v>21.3</v>
      </c>
      <c r="T9357">
        <v>17.2</v>
      </c>
      <c r="U9357">
        <v>17.399999999999999</v>
      </c>
      <c r="V9357">
        <v>4.0999999999999996</v>
      </c>
      <c r="W9357">
        <v>3.9</v>
      </c>
      <c r="AB9357">
        <f t="shared" si="186"/>
        <v>3779.65</v>
      </c>
    </row>
    <row r="9358" spans="1:28" x14ac:dyDescent="0.25">
      <c r="A9358" t="s">
        <v>4347</v>
      </c>
      <c r="B9358" t="s">
        <v>4283</v>
      </c>
      <c r="C9358" s="1">
        <v>0.63762731481481483</v>
      </c>
      <c r="D9358">
        <v>749</v>
      </c>
      <c r="E9358" s="2">
        <v>4.8465023148148149E-2</v>
      </c>
      <c r="F9358" s="1">
        <v>4.8460648148148149E-2</v>
      </c>
      <c r="G9358">
        <v>378</v>
      </c>
      <c r="H9358">
        <v>4187.38</v>
      </c>
      <c r="I9358">
        <v>0</v>
      </c>
      <c r="J9358" t="s">
        <v>4310</v>
      </c>
      <c r="K9358" t="s">
        <v>22</v>
      </c>
      <c r="L9358">
        <v>1</v>
      </c>
      <c r="M9358" t="s">
        <v>1661</v>
      </c>
      <c r="N9358" t="s">
        <v>23</v>
      </c>
      <c r="O9358" t="s">
        <v>42</v>
      </c>
      <c r="P9358" t="s">
        <v>28</v>
      </c>
      <c r="R9358" t="s">
        <v>26</v>
      </c>
      <c r="S9358">
        <v>18.2</v>
      </c>
      <c r="T9358">
        <v>17.2</v>
      </c>
      <c r="U9358">
        <v>17.399999999999999</v>
      </c>
      <c r="V9358">
        <v>1</v>
      </c>
      <c r="W9358">
        <v>0.8</v>
      </c>
      <c r="AB9358">
        <f t="shared" si="186"/>
        <v>3959.9500000000003</v>
      </c>
    </row>
    <row r="9359" spans="1:28" x14ac:dyDescent="0.25">
      <c r="A9359" t="s">
        <v>4347</v>
      </c>
      <c r="B9359" t="s">
        <v>4283</v>
      </c>
      <c r="C9359" s="1">
        <v>0.63762731481481483</v>
      </c>
      <c r="D9359">
        <v>749</v>
      </c>
      <c r="E9359" s="2">
        <v>4.8465023148148149E-2</v>
      </c>
      <c r="F9359" s="1">
        <v>4.8460648148148149E-2</v>
      </c>
      <c r="G9359">
        <v>378</v>
      </c>
      <c r="H9359">
        <v>4187.38</v>
      </c>
      <c r="I9359">
        <v>0</v>
      </c>
      <c r="J9359" t="s">
        <v>4310</v>
      </c>
      <c r="K9359" t="s">
        <v>22</v>
      </c>
      <c r="L9359">
        <v>1</v>
      </c>
      <c r="M9359" t="s">
        <v>1661</v>
      </c>
      <c r="N9359" t="s">
        <v>23</v>
      </c>
      <c r="O9359" t="s">
        <v>31</v>
      </c>
      <c r="P9359" t="s">
        <v>28</v>
      </c>
      <c r="R9359" t="s">
        <v>26</v>
      </c>
      <c r="S9359">
        <v>21.9</v>
      </c>
      <c r="T9359">
        <v>17.2</v>
      </c>
      <c r="U9359">
        <v>17.399999999999999</v>
      </c>
      <c r="V9359">
        <v>4.7</v>
      </c>
      <c r="W9359">
        <v>4.5</v>
      </c>
      <c r="AB9359">
        <f t="shared" ref="AB9359:AB9393" si="187">H9359-227.43</f>
        <v>3959.9500000000003</v>
      </c>
    </row>
    <row r="9360" spans="1:28" x14ac:dyDescent="0.25">
      <c r="A9360" t="s">
        <v>4347</v>
      </c>
      <c r="B9360" t="s">
        <v>4283</v>
      </c>
      <c r="C9360" s="1">
        <v>0.63762731481481483</v>
      </c>
      <c r="D9360">
        <v>749</v>
      </c>
      <c r="E9360" s="2">
        <v>4.8465023148148149E-2</v>
      </c>
      <c r="F9360" s="1">
        <v>4.8460648148148149E-2</v>
      </c>
      <c r="G9360">
        <v>378</v>
      </c>
      <c r="H9360">
        <v>4187.38</v>
      </c>
      <c r="I9360">
        <v>0</v>
      </c>
      <c r="J9360" t="s">
        <v>4310</v>
      </c>
      <c r="K9360" t="s">
        <v>22</v>
      </c>
      <c r="L9360">
        <v>1</v>
      </c>
      <c r="M9360" t="s">
        <v>1661</v>
      </c>
      <c r="N9360" t="s">
        <v>23</v>
      </c>
      <c r="O9360" t="s">
        <v>24</v>
      </c>
      <c r="P9360" t="s">
        <v>28</v>
      </c>
      <c r="R9360" t="s">
        <v>26</v>
      </c>
      <c r="S9360">
        <v>19</v>
      </c>
      <c r="T9360">
        <v>17.2</v>
      </c>
      <c r="U9360">
        <v>17.399999999999999</v>
      </c>
      <c r="V9360">
        <v>1.8</v>
      </c>
      <c r="W9360">
        <v>1.6</v>
      </c>
      <c r="AB9360">
        <f t="shared" si="187"/>
        <v>3959.9500000000003</v>
      </c>
    </row>
    <row r="9361" spans="1:28" x14ac:dyDescent="0.25">
      <c r="A9361" t="s">
        <v>4348</v>
      </c>
      <c r="B9361" t="s">
        <v>4283</v>
      </c>
      <c r="C9361" s="1">
        <v>0.63971064814814815</v>
      </c>
      <c r="D9361">
        <v>551</v>
      </c>
      <c r="E9361" s="2">
        <v>5.0546064814814808E-2</v>
      </c>
      <c r="F9361" s="1">
        <v>5.0543981481481481E-2</v>
      </c>
      <c r="G9361">
        <v>180</v>
      </c>
      <c r="H9361">
        <v>4367.18</v>
      </c>
      <c r="I9361">
        <v>0</v>
      </c>
      <c r="J9361" t="s">
        <v>4310</v>
      </c>
      <c r="K9361" t="s">
        <v>22</v>
      </c>
      <c r="L9361">
        <v>1</v>
      </c>
      <c r="M9361" t="s">
        <v>1661</v>
      </c>
      <c r="N9361" t="s">
        <v>23</v>
      </c>
      <c r="O9361" t="s">
        <v>36</v>
      </c>
      <c r="P9361" t="s">
        <v>28</v>
      </c>
      <c r="R9361" t="s">
        <v>26</v>
      </c>
      <c r="S9361">
        <v>17.7</v>
      </c>
      <c r="T9361">
        <v>17.100000000000001</v>
      </c>
      <c r="U9361">
        <v>17.3</v>
      </c>
      <c r="V9361">
        <v>0.6</v>
      </c>
      <c r="W9361">
        <v>0.4</v>
      </c>
      <c r="AB9361">
        <f t="shared" si="187"/>
        <v>4139.75</v>
      </c>
    </row>
    <row r="9362" spans="1:28" x14ac:dyDescent="0.25">
      <c r="A9362" t="s">
        <v>4349</v>
      </c>
      <c r="B9362" t="s">
        <v>4283</v>
      </c>
      <c r="C9362" s="1">
        <v>0.64180555555555552</v>
      </c>
      <c r="D9362">
        <v>54</v>
      </c>
      <c r="E9362" s="2">
        <v>5.263521990740741E-2</v>
      </c>
      <c r="F9362" s="1">
        <v>5.2627314814814814E-2</v>
      </c>
      <c r="G9362">
        <v>683</v>
      </c>
      <c r="H9362">
        <v>4547.68</v>
      </c>
      <c r="I9362">
        <v>0</v>
      </c>
      <c r="J9362" t="s">
        <v>4310</v>
      </c>
      <c r="K9362" t="s">
        <v>22</v>
      </c>
      <c r="L9362">
        <v>1</v>
      </c>
      <c r="M9362" t="s">
        <v>1661</v>
      </c>
      <c r="N9362" t="s">
        <v>23</v>
      </c>
      <c r="O9362" t="s">
        <v>31</v>
      </c>
      <c r="P9362" t="s">
        <v>28</v>
      </c>
      <c r="R9362" t="s">
        <v>26</v>
      </c>
      <c r="S9362">
        <v>21.3</v>
      </c>
      <c r="T9362">
        <v>17.2</v>
      </c>
      <c r="U9362">
        <v>17.399999999999999</v>
      </c>
      <c r="V9362">
        <v>4.0999999999999996</v>
      </c>
      <c r="W9362">
        <v>3.9</v>
      </c>
      <c r="AB9362">
        <f t="shared" si="187"/>
        <v>4320.25</v>
      </c>
    </row>
    <row r="9363" spans="1:28" x14ac:dyDescent="0.25">
      <c r="A9363" t="s">
        <v>4349</v>
      </c>
      <c r="B9363" t="s">
        <v>4283</v>
      </c>
      <c r="C9363" s="1">
        <v>0.64180555555555552</v>
      </c>
      <c r="D9363">
        <v>54</v>
      </c>
      <c r="E9363" s="2">
        <v>5.263521990740741E-2</v>
      </c>
      <c r="F9363" s="1">
        <v>5.2627314814814814E-2</v>
      </c>
      <c r="G9363">
        <v>683</v>
      </c>
      <c r="H9363">
        <v>4547.68</v>
      </c>
      <c r="I9363">
        <v>0</v>
      </c>
      <c r="J9363" t="s">
        <v>4310</v>
      </c>
      <c r="K9363" t="s">
        <v>22</v>
      </c>
      <c r="L9363">
        <v>1</v>
      </c>
      <c r="M9363" t="s">
        <v>1661</v>
      </c>
      <c r="N9363" t="s">
        <v>23</v>
      </c>
      <c r="O9363" t="s">
        <v>42</v>
      </c>
      <c r="P9363" t="s">
        <v>28</v>
      </c>
      <c r="R9363" t="s">
        <v>26</v>
      </c>
      <c r="S9363">
        <v>18.100000000000001</v>
      </c>
      <c r="T9363">
        <v>17.2</v>
      </c>
      <c r="U9363">
        <v>17.399999999999999</v>
      </c>
      <c r="V9363">
        <v>0.9</v>
      </c>
      <c r="W9363">
        <v>0.7</v>
      </c>
      <c r="AB9363">
        <f t="shared" si="187"/>
        <v>4320.25</v>
      </c>
    </row>
    <row r="9364" spans="1:28" x14ac:dyDescent="0.25">
      <c r="A9364" t="s">
        <v>4349</v>
      </c>
      <c r="B9364" t="s">
        <v>4283</v>
      </c>
      <c r="C9364" s="1">
        <v>0.64180555555555552</v>
      </c>
      <c r="D9364">
        <v>54</v>
      </c>
      <c r="E9364" s="2">
        <v>5.263521990740741E-2</v>
      </c>
      <c r="F9364" s="1">
        <v>5.2627314814814814E-2</v>
      </c>
      <c r="G9364">
        <v>683</v>
      </c>
      <c r="H9364">
        <v>4547.68</v>
      </c>
      <c r="I9364">
        <v>0</v>
      </c>
      <c r="J9364" t="s">
        <v>4310</v>
      </c>
      <c r="K9364" t="s">
        <v>22</v>
      </c>
      <c r="L9364">
        <v>1</v>
      </c>
      <c r="M9364" t="s">
        <v>1661</v>
      </c>
      <c r="N9364" t="s">
        <v>23</v>
      </c>
      <c r="O9364" t="s">
        <v>36</v>
      </c>
      <c r="P9364" t="s">
        <v>28</v>
      </c>
      <c r="R9364" t="s">
        <v>26</v>
      </c>
      <c r="S9364">
        <v>17.600000000000001</v>
      </c>
      <c r="T9364">
        <v>17.2</v>
      </c>
      <c r="U9364">
        <v>17.399999999999999</v>
      </c>
      <c r="V9364">
        <v>0.4</v>
      </c>
      <c r="W9364">
        <v>0.2</v>
      </c>
      <c r="AB9364">
        <f t="shared" si="187"/>
        <v>4320.25</v>
      </c>
    </row>
    <row r="9365" spans="1:28" x14ac:dyDescent="0.25">
      <c r="A9365" t="s">
        <v>4349</v>
      </c>
      <c r="B9365" t="s">
        <v>4283</v>
      </c>
      <c r="C9365" s="1">
        <v>0.64180555555555552</v>
      </c>
      <c r="D9365">
        <v>54</v>
      </c>
      <c r="E9365" s="2">
        <v>5.263521990740741E-2</v>
      </c>
      <c r="F9365" s="1">
        <v>5.2627314814814814E-2</v>
      </c>
      <c r="G9365">
        <v>683</v>
      </c>
      <c r="H9365">
        <v>4547.68</v>
      </c>
      <c r="I9365">
        <v>0</v>
      </c>
      <c r="J9365" t="s">
        <v>4310</v>
      </c>
      <c r="K9365" t="s">
        <v>22</v>
      </c>
      <c r="L9365">
        <v>1</v>
      </c>
      <c r="M9365" t="s">
        <v>1661</v>
      </c>
      <c r="N9365" t="s">
        <v>23</v>
      </c>
      <c r="O9365" t="s">
        <v>24</v>
      </c>
      <c r="P9365" t="s">
        <v>28</v>
      </c>
      <c r="R9365" t="s">
        <v>26</v>
      </c>
      <c r="S9365">
        <v>18.8</v>
      </c>
      <c r="T9365">
        <v>17.2</v>
      </c>
      <c r="U9365">
        <v>17.399999999999999</v>
      </c>
      <c r="V9365">
        <v>1.6</v>
      </c>
      <c r="W9365">
        <v>1.4</v>
      </c>
      <c r="AB9365">
        <f t="shared" si="187"/>
        <v>4320.25</v>
      </c>
    </row>
    <row r="9366" spans="1:28" x14ac:dyDescent="0.25">
      <c r="A9366" t="s">
        <v>4350</v>
      </c>
      <c r="B9366" t="s">
        <v>4283</v>
      </c>
      <c r="C9366" s="1">
        <v>0.64387731481481481</v>
      </c>
      <c r="D9366">
        <v>822</v>
      </c>
      <c r="E9366" s="2">
        <v>5.4715879629629628E-2</v>
      </c>
      <c r="F9366" s="1">
        <v>5.4710648148148154E-2</v>
      </c>
      <c r="G9366">
        <v>452</v>
      </c>
      <c r="H9366">
        <v>4727.45</v>
      </c>
      <c r="I9366">
        <v>0</v>
      </c>
      <c r="J9366" t="s">
        <v>4310</v>
      </c>
      <c r="K9366" t="s">
        <v>22</v>
      </c>
      <c r="L9366">
        <v>1</v>
      </c>
      <c r="M9366" t="s">
        <v>1661</v>
      </c>
      <c r="N9366" t="s">
        <v>23</v>
      </c>
      <c r="O9366" t="s">
        <v>36</v>
      </c>
      <c r="P9366" t="s">
        <v>28</v>
      </c>
      <c r="R9366" t="s">
        <v>26</v>
      </c>
      <c r="S9366">
        <v>17.8</v>
      </c>
      <c r="T9366">
        <v>17.100000000000001</v>
      </c>
      <c r="U9366">
        <v>17.399999999999999</v>
      </c>
      <c r="V9366">
        <v>0.7</v>
      </c>
      <c r="W9366">
        <v>0.4</v>
      </c>
      <c r="AB9366">
        <f t="shared" si="187"/>
        <v>4500.0199999999995</v>
      </c>
    </row>
    <row r="9367" spans="1:28" x14ac:dyDescent="0.25">
      <c r="A9367" t="s">
        <v>4350</v>
      </c>
      <c r="B9367" t="s">
        <v>4283</v>
      </c>
      <c r="C9367" s="1">
        <v>0.64387731481481481</v>
      </c>
      <c r="D9367">
        <v>822</v>
      </c>
      <c r="E9367" s="2">
        <v>5.4715879629629628E-2</v>
      </c>
      <c r="F9367" s="1">
        <v>5.4710648148148154E-2</v>
      </c>
      <c r="G9367">
        <v>452</v>
      </c>
      <c r="H9367">
        <v>4727.45</v>
      </c>
      <c r="I9367">
        <v>0</v>
      </c>
      <c r="J9367" t="s">
        <v>4310</v>
      </c>
      <c r="K9367" t="s">
        <v>22</v>
      </c>
      <c r="L9367">
        <v>1</v>
      </c>
      <c r="M9367" t="s">
        <v>1661</v>
      </c>
      <c r="N9367" t="s">
        <v>23</v>
      </c>
      <c r="O9367" t="s">
        <v>46</v>
      </c>
      <c r="P9367" t="s">
        <v>28</v>
      </c>
      <c r="R9367" t="s">
        <v>26</v>
      </c>
      <c r="S9367">
        <v>17.899999999999999</v>
      </c>
      <c r="T9367">
        <v>17.100000000000001</v>
      </c>
      <c r="U9367">
        <v>17.399999999999999</v>
      </c>
      <c r="V9367">
        <v>0.8</v>
      </c>
      <c r="W9367">
        <v>0.5</v>
      </c>
      <c r="AB9367">
        <f t="shared" si="187"/>
        <v>4500.0199999999995</v>
      </c>
    </row>
    <row r="9368" spans="1:28" x14ac:dyDescent="0.25">
      <c r="A9368" t="s">
        <v>4350</v>
      </c>
      <c r="B9368" t="s">
        <v>4283</v>
      </c>
      <c r="C9368" s="1">
        <v>0.64387731481481481</v>
      </c>
      <c r="D9368">
        <v>822</v>
      </c>
      <c r="E9368" s="2">
        <v>5.4715879629629628E-2</v>
      </c>
      <c r="F9368" s="1">
        <v>5.4710648148148154E-2</v>
      </c>
      <c r="G9368">
        <v>452</v>
      </c>
      <c r="H9368">
        <v>4727.45</v>
      </c>
      <c r="I9368">
        <v>0</v>
      </c>
      <c r="J9368" t="s">
        <v>4310</v>
      </c>
      <c r="K9368" t="s">
        <v>22</v>
      </c>
      <c r="L9368">
        <v>1</v>
      </c>
      <c r="M9368" t="s">
        <v>1661</v>
      </c>
      <c r="N9368" t="s">
        <v>23</v>
      </c>
      <c r="O9368" t="s">
        <v>31</v>
      </c>
      <c r="P9368" t="s">
        <v>28</v>
      </c>
      <c r="R9368" t="s">
        <v>26</v>
      </c>
      <c r="S9368">
        <v>22</v>
      </c>
      <c r="T9368">
        <v>17.100000000000001</v>
      </c>
      <c r="U9368">
        <v>17.399999999999999</v>
      </c>
      <c r="V9368">
        <v>4.9000000000000004</v>
      </c>
      <c r="W9368">
        <v>4.5999999999999996</v>
      </c>
      <c r="AB9368">
        <f t="shared" si="187"/>
        <v>4500.0199999999995</v>
      </c>
    </row>
    <row r="9369" spans="1:28" x14ac:dyDescent="0.25">
      <c r="A9369" t="s">
        <v>4350</v>
      </c>
      <c r="B9369" t="s">
        <v>4283</v>
      </c>
      <c r="C9369" s="1">
        <v>0.64387731481481481</v>
      </c>
      <c r="D9369">
        <v>822</v>
      </c>
      <c r="E9369" s="2">
        <v>5.4715879629629628E-2</v>
      </c>
      <c r="F9369" s="1">
        <v>5.4710648148148154E-2</v>
      </c>
      <c r="G9369">
        <v>452</v>
      </c>
      <c r="H9369">
        <v>4727.45</v>
      </c>
      <c r="I9369">
        <v>0</v>
      </c>
      <c r="J9369" t="s">
        <v>4310</v>
      </c>
      <c r="K9369" t="s">
        <v>22</v>
      </c>
      <c r="L9369">
        <v>1</v>
      </c>
      <c r="M9369" t="s">
        <v>1661</v>
      </c>
      <c r="N9369" t="s">
        <v>23</v>
      </c>
      <c r="O9369" t="s">
        <v>24</v>
      </c>
      <c r="P9369" t="s">
        <v>28</v>
      </c>
      <c r="R9369" t="s">
        <v>26</v>
      </c>
      <c r="S9369">
        <v>17.5</v>
      </c>
      <c r="T9369">
        <v>17.100000000000001</v>
      </c>
      <c r="U9369">
        <v>17.399999999999999</v>
      </c>
      <c r="V9369">
        <v>0.4</v>
      </c>
      <c r="W9369">
        <v>0.1</v>
      </c>
      <c r="AB9369">
        <f t="shared" si="187"/>
        <v>4500.0199999999995</v>
      </c>
    </row>
    <row r="9370" spans="1:28" x14ac:dyDescent="0.25">
      <c r="A9370" t="s">
        <v>4351</v>
      </c>
      <c r="B9370" t="s">
        <v>4283</v>
      </c>
      <c r="C9370" s="1">
        <v>0.64597222222222228</v>
      </c>
      <c r="D9370">
        <v>425</v>
      </c>
      <c r="E9370" s="2">
        <v>5.6806180555555558E-2</v>
      </c>
      <c r="F9370" s="1">
        <v>5.6805555555555554E-2</v>
      </c>
      <c r="G9370">
        <v>54</v>
      </c>
      <c r="H9370">
        <v>4908.05</v>
      </c>
      <c r="I9370">
        <v>0</v>
      </c>
      <c r="J9370" t="s">
        <v>4310</v>
      </c>
      <c r="K9370" t="s">
        <v>22</v>
      </c>
      <c r="L9370">
        <v>1</v>
      </c>
      <c r="M9370" t="s">
        <v>1661</v>
      </c>
      <c r="N9370" t="s">
        <v>23</v>
      </c>
      <c r="O9370" t="s">
        <v>31</v>
      </c>
      <c r="P9370" t="s">
        <v>28</v>
      </c>
      <c r="R9370" t="s">
        <v>26</v>
      </c>
      <c r="S9370">
        <v>22.5</v>
      </c>
      <c r="T9370">
        <v>17.100000000000001</v>
      </c>
      <c r="U9370">
        <v>17.3</v>
      </c>
      <c r="V9370">
        <v>5.4</v>
      </c>
      <c r="W9370">
        <v>5.2</v>
      </c>
      <c r="AB9370">
        <f t="shared" si="187"/>
        <v>4680.62</v>
      </c>
    </row>
    <row r="9371" spans="1:28" x14ac:dyDescent="0.25">
      <c r="A9371" t="s">
        <v>4352</v>
      </c>
      <c r="B9371" t="s">
        <v>4283</v>
      </c>
      <c r="C9371" s="1">
        <v>0.6480555555555555</v>
      </c>
      <c r="D9371">
        <v>594</v>
      </c>
      <c r="E9371" s="2">
        <v>5.8891481481481482E-2</v>
      </c>
      <c r="F9371" s="1">
        <v>5.8888888888888886E-2</v>
      </c>
      <c r="G9371">
        <v>224</v>
      </c>
      <c r="H9371">
        <v>5088.22</v>
      </c>
      <c r="I9371">
        <v>0</v>
      </c>
      <c r="J9371" t="s">
        <v>4310</v>
      </c>
      <c r="K9371" t="s">
        <v>22</v>
      </c>
      <c r="L9371">
        <v>1</v>
      </c>
      <c r="M9371" t="s">
        <v>1661</v>
      </c>
      <c r="N9371" t="s">
        <v>23</v>
      </c>
      <c r="O9371" t="s">
        <v>31</v>
      </c>
      <c r="P9371" t="s">
        <v>28</v>
      </c>
      <c r="R9371" t="s">
        <v>26</v>
      </c>
      <c r="S9371">
        <v>21.4</v>
      </c>
      <c r="T9371">
        <v>17.3</v>
      </c>
      <c r="U9371">
        <v>17.5</v>
      </c>
      <c r="V9371">
        <v>4.0999999999999996</v>
      </c>
      <c r="W9371">
        <v>3.9</v>
      </c>
      <c r="AB9371">
        <f t="shared" si="187"/>
        <v>4860.79</v>
      </c>
    </row>
    <row r="9372" spans="1:28" x14ac:dyDescent="0.25">
      <c r="A9372" t="s">
        <v>4353</v>
      </c>
      <c r="B9372" t="s">
        <v>4283</v>
      </c>
      <c r="C9372" s="1">
        <v>0.65013888888888893</v>
      </c>
      <c r="D9372">
        <v>496</v>
      </c>
      <c r="E9372" s="2">
        <v>6.0973680555555555E-2</v>
      </c>
      <c r="F9372" s="1">
        <v>6.0972222222222226E-2</v>
      </c>
      <c r="G9372">
        <v>126</v>
      </c>
      <c r="H9372">
        <v>5268.13</v>
      </c>
      <c r="I9372">
        <v>0</v>
      </c>
      <c r="J9372" t="s">
        <v>4310</v>
      </c>
      <c r="K9372" t="s">
        <v>22</v>
      </c>
      <c r="L9372">
        <v>1</v>
      </c>
      <c r="M9372" t="s">
        <v>1661</v>
      </c>
      <c r="N9372" t="s">
        <v>23</v>
      </c>
      <c r="O9372" t="s">
        <v>42</v>
      </c>
      <c r="P9372" t="s">
        <v>28</v>
      </c>
      <c r="R9372" t="s">
        <v>26</v>
      </c>
      <c r="S9372">
        <v>18</v>
      </c>
      <c r="T9372">
        <v>17.100000000000001</v>
      </c>
      <c r="U9372">
        <v>17.5</v>
      </c>
      <c r="V9372">
        <v>0.9</v>
      </c>
      <c r="W9372">
        <v>0.5</v>
      </c>
      <c r="AB9372">
        <f t="shared" si="187"/>
        <v>5040.7</v>
      </c>
    </row>
    <row r="9373" spans="1:28" x14ac:dyDescent="0.25">
      <c r="A9373" t="s">
        <v>4353</v>
      </c>
      <c r="B9373" t="s">
        <v>4283</v>
      </c>
      <c r="C9373" s="1">
        <v>0.65013888888888893</v>
      </c>
      <c r="D9373">
        <v>496</v>
      </c>
      <c r="E9373" s="2">
        <v>6.0973680555555555E-2</v>
      </c>
      <c r="F9373" s="1">
        <v>6.0972222222222226E-2</v>
      </c>
      <c r="G9373">
        <v>126</v>
      </c>
      <c r="H9373">
        <v>5268.13</v>
      </c>
      <c r="I9373">
        <v>0</v>
      </c>
      <c r="J9373" t="s">
        <v>4310</v>
      </c>
      <c r="K9373" t="s">
        <v>22</v>
      </c>
      <c r="L9373">
        <v>1</v>
      </c>
      <c r="M9373" t="s">
        <v>1661</v>
      </c>
      <c r="N9373" t="s">
        <v>23</v>
      </c>
      <c r="O9373" t="s">
        <v>31</v>
      </c>
      <c r="P9373" t="s">
        <v>28</v>
      </c>
      <c r="R9373" t="s">
        <v>26</v>
      </c>
      <c r="S9373">
        <v>22.5</v>
      </c>
      <c r="T9373">
        <v>17.100000000000001</v>
      </c>
      <c r="U9373">
        <v>17.5</v>
      </c>
      <c r="V9373">
        <v>5.4</v>
      </c>
      <c r="W9373">
        <v>5</v>
      </c>
      <c r="AB9373">
        <f t="shared" si="187"/>
        <v>5040.7</v>
      </c>
    </row>
    <row r="9374" spans="1:28" x14ac:dyDescent="0.25">
      <c r="A9374" t="s">
        <v>4354</v>
      </c>
      <c r="B9374" t="s">
        <v>4283</v>
      </c>
      <c r="C9374" s="1">
        <v>0.65221064814814811</v>
      </c>
      <c r="D9374">
        <v>664</v>
      </c>
      <c r="E9374" s="2">
        <v>6.3047372685185191E-2</v>
      </c>
      <c r="F9374" s="1">
        <v>6.3043981481481479E-2</v>
      </c>
      <c r="G9374">
        <v>293</v>
      </c>
      <c r="H9374">
        <v>5447.29</v>
      </c>
      <c r="I9374">
        <v>0</v>
      </c>
      <c r="J9374" t="s">
        <v>4310</v>
      </c>
      <c r="K9374" t="s">
        <v>22</v>
      </c>
      <c r="L9374">
        <v>1</v>
      </c>
      <c r="M9374" t="s">
        <v>1661</v>
      </c>
      <c r="N9374" t="s">
        <v>23</v>
      </c>
      <c r="O9374" t="s">
        <v>36</v>
      </c>
      <c r="P9374" t="s">
        <v>28</v>
      </c>
      <c r="R9374" t="s">
        <v>26</v>
      </c>
      <c r="S9374">
        <v>17.399999999999999</v>
      </c>
      <c r="T9374">
        <v>17.2</v>
      </c>
      <c r="U9374">
        <v>17.5</v>
      </c>
      <c r="V9374">
        <v>0.2</v>
      </c>
      <c r="W9374">
        <v>-0.1</v>
      </c>
      <c r="AB9374">
        <f t="shared" si="187"/>
        <v>5219.8599999999997</v>
      </c>
    </row>
    <row r="9375" spans="1:28" x14ac:dyDescent="0.25">
      <c r="A9375" t="s">
        <v>4354</v>
      </c>
      <c r="B9375" t="s">
        <v>4283</v>
      </c>
      <c r="C9375" s="1">
        <v>0.65221064814814811</v>
      </c>
      <c r="D9375">
        <v>664</v>
      </c>
      <c r="E9375" s="2">
        <v>6.3047372685185191E-2</v>
      </c>
      <c r="F9375" s="1">
        <v>6.3043981481481479E-2</v>
      </c>
      <c r="G9375">
        <v>293</v>
      </c>
      <c r="H9375">
        <v>5447.29</v>
      </c>
      <c r="I9375">
        <v>0</v>
      </c>
      <c r="J9375" t="s">
        <v>4310</v>
      </c>
      <c r="K9375" t="s">
        <v>22</v>
      </c>
      <c r="L9375">
        <v>1</v>
      </c>
      <c r="M9375" t="s">
        <v>1661</v>
      </c>
      <c r="N9375" t="s">
        <v>23</v>
      </c>
      <c r="O9375" t="s">
        <v>31</v>
      </c>
      <c r="P9375" t="s">
        <v>28</v>
      </c>
      <c r="R9375" t="s">
        <v>26</v>
      </c>
      <c r="S9375">
        <v>21.8</v>
      </c>
      <c r="T9375">
        <v>17.2</v>
      </c>
      <c r="U9375">
        <v>17.5</v>
      </c>
      <c r="V9375">
        <v>4.5999999999999996</v>
      </c>
      <c r="W9375">
        <v>4.3</v>
      </c>
      <c r="AB9375">
        <f t="shared" si="187"/>
        <v>5219.8599999999997</v>
      </c>
    </row>
    <row r="9376" spans="1:28" x14ac:dyDescent="0.25">
      <c r="A9376" t="s">
        <v>4355</v>
      </c>
      <c r="B9376" t="s">
        <v>4283</v>
      </c>
      <c r="C9376" s="1">
        <v>0.65430555555555558</v>
      </c>
      <c r="D9376">
        <v>134</v>
      </c>
      <c r="E9376" s="2">
        <v>6.5136145833333339E-2</v>
      </c>
      <c r="F9376" s="1">
        <v>6.5127314814814818E-2</v>
      </c>
      <c r="G9376">
        <v>763</v>
      </c>
      <c r="H9376">
        <v>5627.76</v>
      </c>
      <c r="I9376">
        <v>0</v>
      </c>
      <c r="J9376" t="s">
        <v>4310</v>
      </c>
      <c r="K9376" t="s">
        <v>22</v>
      </c>
      <c r="L9376">
        <v>1</v>
      </c>
      <c r="M9376" t="s">
        <v>1661</v>
      </c>
      <c r="N9376" t="s">
        <v>23</v>
      </c>
      <c r="O9376" t="s">
        <v>42</v>
      </c>
      <c r="P9376" t="s">
        <v>28</v>
      </c>
      <c r="R9376" t="s">
        <v>26</v>
      </c>
      <c r="S9376">
        <v>17.899999999999999</v>
      </c>
      <c r="T9376">
        <v>17.100000000000001</v>
      </c>
      <c r="U9376">
        <v>17.3</v>
      </c>
      <c r="V9376">
        <v>0.8</v>
      </c>
      <c r="W9376">
        <v>0.6</v>
      </c>
      <c r="AB9376">
        <f t="shared" si="187"/>
        <v>5400.33</v>
      </c>
    </row>
    <row r="9377" spans="1:28" x14ac:dyDescent="0.25">
      <c r="A9377" t="s">
        <v>4355</v>
      </c>
      <c r="B9377" t="s">
        <v>4283</v>
      </c>
      <c r="C9377" s="1">
        <v>0.65430555555555558</v>
      </c>
      <c r="D9377">
        <v>134</v>
      </c>
      <c r="E9377" s="2">
        <v>6.5136145833333339E-2</v>
      </c>
      <c r="F9377" s="1">
        <v>6.5127314814814818E-2</v>
      </c>
      <c r="G9377">
        <v>763</v>
      </c>
      <c r="H9377">
        <v>5627.76</v>
      </c>
      <c r="I9377">
        <v>0</v>
      </c>
      <c r="J9377" t="s">
        <v>4310</v>
      </c>
      <c r="K9377" t="s">
        <v>22</v>
      </c>
      <c r="L9377">
        <v>1</v>
      </c>
      <c r="M9377" t="s">
        <v>1661</v>
      </c>
      <c r="N9377" t="s">
        <v>23</v>
      </c>
      <c r="O9377" t="s">
        <v>31</v>
      </c>
      <c r="P9377" t="s">
        <v>28</v>
      </c>
      <c r="R9377" t="s">
        <v>26</v>
      </c>
      <c r="S9377">
        <v>21.5</v>
      </c>
      <c r="T9377">
        <v>17.100000000000001</v>
      </c>
      <c r="U9377">
        <v>17.3</v>
      </c>
      <c r="V9377">
        <v>4.4000000000000004</v>
      </c>
      <c r="W9377">
        <v>4.2</v>
      </c>
      <c r="AB9377">
        <f t="shared" si="187"/>
        <v>5400.33</v>
      </c>
    </row>
    <row r="9378" spans="1:28" x14ac:dyDescent="0.25">
      <c r="A9378" t="s">
        <v>4356</v>
      </c>
      <c r="B9378" t="s">
        <v>4283</v>
      </c>
      <c r="C9378" s="1">
        <v>0.65638888888888891</v>
      </c>
      <c r="D9378">
        <v>2</v>
      </c>
      <c r="E9378" s="2">
        <v>6.7217951388888877E-2</v>
      </c>
      <c r="F9378" s="1">
        <v>6.7210648148148144E-2</v>
      </c>
      <c r="G9378">
        <v>631</v>
      </c>
      <c r="H9378">
        <v>5807.63</v>
      </c>
      <c r="I9378">
        <v>0</v>
      </c>
      <c r="J9378" t="s">
        <v>4310</v>
      </c>
      <c r="K9378" t="s">
        <v>22</v>
      </c>
      <c r="L9378">
        <v>1</v>
      </c>
      <c r="M9378" t="s">
        <v>1661</v>
      </c>
      <c r="N9378" t="s">
        <v>23</v>
      </c>
      <c r="O9378" t="s">
        <v>42</v>
      </c>
      <c r="P9378" t="s">
        <v>28</v>
      </c>
      <c r="R9378" t="s">
        <v>26</v>
      </c>
      <c r="S9378">
        <v>17.7</v>
      </c>
      <c r="T9378">
        <v>17.2</v>
      </c>
      <c r="U9378">
        <v>17.5</v>
      </c>
      <c r="V9378">
        <v>0.5</v>
      </c>
      <c r="W9378">
        <v>0.2</v>
      </c>
      <c r="AB9378">
        <f t="shared" si="187"/>
        <v>5580.2</v>
      </c>
    </row>
    <row r="9379" spans="1:28" x14ac:dyDescent="0.25">
      <c r="A9379" t="s">
        <v>4356</v>
      </c>
      <c r="B9379" t="s">
        <v>4283</v>
      </c>
      <c r="C9379" s="1">
        <v>0.65638888888888891</v>
      </c>
      <c r="D9379">
        <v>2</v>
      </c>
      <c r="E9379" s="2">
        <v>6.7217951388888877E-2</v>
      </c>
      <c r="F9379" s="1">
        <v>6.7210648148148144E-2</v>
      </c>
      <c r="G9379">
        <v>631</v>
      </c>
      <c r="H9379">
        <v>5807.63</v>
      </c>
      <c r="I9379">
        <v>0</v>
      </c>
      <c r="J9379" t="s">
        <v>4310</v>
      </c>
      <c r="K9379" t="s">
        <v>22</v>
      </c>
      <c r="L9379">
        <v>1</v>
      </c>
      <c r="M9379" t="s">
        <v>1661</v>
      </c>
      <c r="N9379" t="s">
        <v>23</v>
      </c>
      <c r="O9379" t="s">
        <v>31</v>
      </c>
      <c r="P9379" t="s">
        <v>28</v>
      </c>
      <c r="R9379" t="s">
        <v>26</v>
      </c>
      <c r="S9379">
        <v>22.2</v>
      </c>
      <c r="T9379">
        <v>17.2</v>
      </c>
      <c r="U9379">
        <v>17.5</v>
      </c>
      <c r="V9379">
        <v>5</v>
      </c>
      <c r="W9379">
        <v>4.7</v>
      </c>
      <c r="AB9379">
        <f t="shared" si="187"/>
        <v>5580.2</v>
      </c>
    </row>
    <row r="9380" spans="1:28" x14ac:dyDescent="0.25">
      <c r="A9380" t="s">
        <v>4357</v>
      </c>
      <c r="B9380" t="s">
        <v>4283</v>
      </c>
      <c r="C9380" s="1">
        <v>0.65847222222222224</v>
      </c>
      <c r="D9380">
        <v>305</v>
      </c>
      <c r="E9380" s="2">
        <v>6.9304791666666671E-2</v>
      </c>
      <c r="F9380" s="1">
        <v>6.9293981481481484E-2</v>
      </c>
      <c r="G9380">
        <v>934</v>
      </c>
      <c r="H9380">
        <v>5987.93</v>
      </c>
      <c r="I9380">
        <v>0</v>
      </c>
      <c r="J9380" t="s">
        <v>4310</v>
      </c>
      <c r="K9380" t="s">
        <v>22</v>
      </c>
      <c r="L9380">
        <v>1</v>
      </c>
      <c r="M9380" t="s">
        <v>1661</v>
      </c>
      <c r="N9380" t="s">
        <v>23</v>
      </c>
      <c r="O9380" t="s">
        <v>31</v>
      </c>
      <c r="P9380" t="s">
        <v>28</v>
      </c>
      <c r="R9380" t="s">
        <v>26</v>
      </c>
      <c r="S9380">
        <v>22.8</v>
      </c>
      <c r="T9380">
        <v>17.100000000000001</v>
      </c>
      <c r="U9380">
        <v>17.399999999999999</v>
      </c>
      <c r="V9380">
        <v>5.7</v>
      </c>
      <c r="W9380">
        <v>5.4</v>
      </c>
      <c r="AB9380">
        <f t="shared" si="187"/>
        <v>5760.5</v>
      </c>
    </row>
    <row r="9381" spans="1:28" x14ac:dyDescent="0.25">
      <c r="A9381" t="s">
        <v>4358</v>
      </c>
      <c r="B9381" t="s">
        <v>4283</v>
      </c>
      <c r="C9381" s="1">
        <v>0.66055555555555556</v>
      </c>
      <c r="D9381">
        <v>808</v>
      </c>
      <c r="E9381" s="2">
        <v>7.1393946759259252E-2</v>
      </c>
      <c r="F9381" s="1">
        <v>7.1388888888888891E-2</v>
      </c>
      <c r="G9381">
        <v>437</v>
      </c>
      <c r="H9381">
        <v>6168.44</v>
      </c>
      <c r="I9381">
        <v>0</v>
      </c>
      <c r="J9381" t="s">
        <v>4310</v>
      </c>
      <c r="K9381" t="s">
        <v>22</v>
      </c>
      <c r="L9381">
        <v>1</v>
      </c>
      <c r="M9381" t="s">
        <v>1661</v>
      </c>
      <c r="N9381" t="s">
        <v>23</v>
      </c>
      <c r="O9381" t="s">
        <v>42</v>
      </c>
      <c r="P9381" t="s">
        <v>28</v>
      </c>
      <c r="R9381" t="s">
        <v>26</v>
      </c>
      <c r="S9381">
        <v>18</v>
      </c>
      <c r="T9381">
        <v>17.100000000000001</v>
      </c>
      <c r="U9381">
        <v>17.3</v>
      </c>
      <c r="V9381">
        <v>0.9</v>
      </c>
      <c r="W9381">
        <v>0.7</v>
      </c>
      <c r="AB9381">
        <f t="shared" si="187"/>
        <v>5941.0099999999993</v>
      </c>
    </row>
    <row r="9382" spans="1:28" x14ac:dyDescent="0.25">
      <c r="A9382" t="s">
        <v>4358</v>
      </c>
      <c r="B9382" t="s">
        <v>4283</v>
      </c>
      <c r="C9382" s="1">
        <v>0.66055555555555556</v>
      </c>
      <c r="D9382">
        <v>808</v>
      </c>
      <c r="E9382" s="2">
        <v>7.1393946759259252E-2</v>
      </c>
      <c r="F9382" s="1">
        <v>7.1388888888888891E-2</v>
      </c>
      <c r="G9382">
        <v>437</v>
      </c>
      <c r="H9382">
        <v>6168.44</v>
      </c>
      <c r="I9382">
        <v>0</v>
      </c>
      <c r="J9382" t="s">
        <v>4310</v>
      </c>
      <c r="K9382" t="s">
        <v>22</v>
      </c>
      <c r="L9382">
        <v>1</v>
      </c>
      <c r="M9382" t="s">
        <v>1661</v>
      </c>
      <c r="N9382" t="s">
        <v>23</v>
      </c>
      <c r="O9382" t="s">
        <v>31</v>
      </c>
      <c r="P9382" t="s">
        <v>28</v>
      </c>
      <c r="R9382" t="s">
        <v>26</v>
      </c>
      <c r="S9382">
        <v>22</v>
      </c>
      <c r="T9382">
        <v>17.100000000000001</v>
      </c>
      <c r="U9382">
        <v>17.3</v>
      </c>
      <c r="V9382">
        <v>4.9000000000000004</v>
      </c>
      <c r="W9382">
        <v>4.7</v>
      </c>
      <c r="AB9382">
        <f t="shared" si="187"/>
        <v>5941.0099999999993</v>
      </c>
    </row>
    <row r="9383" spans="1:28" x14ac:dyDescent="0.25">
      <c r="A9383" t="s">
        <v>4359</v>
      </c>
      <c r="B9383" t="s">
        <v>4283</v>
      </c>
      <c r="C9383" s="1">
        <v>0.66263888888888889</v>
      </c>
      <c r="D9383">
        <v>42</v>
      </c>
      <c r="E9383" s="2">
        <v>7.3468414351851849E-2</v>
      </c>
      <c r="F9383" s="1">
        <v>7.3460648148148136E-2</v>
      </c>
      <c r="G9383">
        <v>671</v>
      </c>
      <c r="H9383">
        <v>6347.67</v>
      </c>
      <c r="I9383">
        <v>0</v>
      </c>
      <c r="J9383" t="s">
        <v>4310</v>
      </c>
      <c r="K9383" t="s">
        <v>22</v>
      </c>
      <c r="L9383">
        <v>1</v>
      </c>
      <c r="M9383" t="s">
        <v>1661</v>
      </c>
      <c r="N9383" t="s">
        <v>23</v>
      </c>
      <c r="O9383" t="s">
        <v>31</v>
      </c>
      <c r="P9383" t="s">
        <v>28</v>
      </c>
      <c r="R9383" t="s">
        <v>26</v>
      </c>
      <c r="S9383">
        <v>22</v>
      </c>
      <c r="T9383">
        <v>17.100000000000001</v>
      </c>
      <c r="U9383">
        <v>17.399999999999999</v>
      </c>
      <c r="V9383">
        <v>4.9000000000000004</v>
      </c>
      <c r="W9383">
        <v>4.5999999999999996</v>
      </c>
      <c r="AB9383">
        <f t="shared" si="187"/>
        <v>6120.24</v>
      </c>
    </row>
    <row r="9384" spans="1:28" x14ac:dyDescent="0.25">
      <c r="A9384" t="s">
        <v>4360</v>
      </c>
      <c r="B9384" t="s">
        <v>4283</v>
      </c>
      <c r="C9384" s="1">
        <v>0.66472222222222221</v>
      </c>
      <c r="D9384">
        <v>278</v>
      </c>
      <c r="E9384" s="2">
        <v>7.5554479166666674E-2</v>
      </c>
      <c r="F9384" s="1">
        <v>7.554398148148149E-2</v>
      </c>
      <c r="G9384">
        <v>907</v>
      </c>
      <c r="H9384">
        <v>6527.91</v>
      </c>
      <c r="I9384">
        <v>0</v>
      </c>
      <c r="J9384" t="s">
        <v>4310</v>
      </c>
      <c r="K9384" t="s">
        <v>22</v>
      </c>
      <c r="L9384">
        <v>1</v>
      </c>
      <c r="M9384" t="s">
        <v>1661</v>
      </c>
      <c r="N9384" t="s">
        <v>23</v>
      </c>
      <c r="O9384" t="s">
        <v>42</v>
      </c>
      <c r="P9384" t="s">
        <v>28</v>
      </c>
      <c r="R9384" t="s">
        <v>26</v>
      </c>
      <c r="S9384">
        <v>18.100000000000001</v>
      </c>
      <c r="T9384">
        <v>17.100000000000001</v>
      </c>
      <c r="U9384">
        <v>17.399999999999999</v>
      </c>
      <c r="V9384">
        <v>1</v>
      </c>
      <c r="W9384">
        <v>0.7</v>
      </c>
      <c r="AB9384">
        <f t="shared" si="187"/>
        <v>6300.48</v>
      </c>
    </row>
    <row r="9385" spans="1:28" x14ac:dyDescent="0.25">
      <c r="A9385" t="s">
        <v>4360</v>
      </c>
      <c r="B9385" t="s">
        <v>4283</v>
      </c>
      <c r="C9385" s="1">
        <v>0.66472222222222221</v>
      </c>
      <c r="D9385">
        <v>278</v>
      </c>
      <c r="E9385" s="2">
        <v>7.5554479166666674E-2</v>
      </c>
      <c r="F9385" s="1">
        <v>7.554398148148149E-2</v>
      </c>
      <c r="G9385">
        <v>907</v>
      </c>
      <c r="H9385">
        <v>6527.91</v>
      </c>
      <c r="I9385">
        <v>0</v>
      </c>
      <c r="J9385" t="s">
        <v>4310</v>
      </c>
      <c r="K9385" t="s">
        <v>22</v>
      </c>
      <c r="L9385">
        <v>1</v>
      </c>
      <c r="M9385" t="s">
        <v>1661</v>
      </c>
      <c r="N9385" t="s">
        <v>23</v>
      </c>
      <c r="O9385" t="s">
        <v>31</v>
      </c>
      <c r="P9385" t="s">
        <v>28</v>
      </c>
      <c r="R9385" t="s">
        <v>26</v>
      </c>
      <c r="S9385">
        <v>22.9</v>
      </c>
      <c r="T9385">
        <v>17.100000000000001</v>
      </c>
      <c r="U9385">
        <v>17.399999999999999</v>
      </c>
      <c r="V9385">
        <v>5.8</v>
      </c>
      <c r="W9385">
        <v>5.5</v>
      </c>
      <c r="AB9385">
        <f t="shared" si="187"/>
        <v>6300.48</v>
      </c>
    </row>
    <row r="9386" spans="1:28" x14ac:dyDescent="0.25">
      <c r="A9386" t="s">
        <v>4361</v>
      </c>
      <c r="B9386" t="s">
        <v>4283</v>
      </c>
      <c r="C9386" s="1">
        <v>0.66680555555555554</v>
      </c>
      <c r="D9386">
        <v>647</v>
      </c>
      <c r="E9386" s="2">
        <v>7.7642083333333334E-2</v>
      </c>
      <c r="F9386" s="1">
        <v>7.7638888888888882E-2</v>
      </c>
      <c r="G9386">
        <v>276</v>
      </c>
      <c r="H9386">
        <v>6708.28</v>
      </c>
      <c r="I9386">
        <v>0</v>
      </c>
      <c r="J9386" t="s">
        <v>4310</v>
      </c>
      <c r="K9386" t="s">
        <v>22</v>
      </c>
      <c r="L9386">
        <v>1</v>
      </c>
      <c r="M9386" t="s">
        <v>1661</v>
      </c>
      <c r="N9386" t="s">
        <v>23</v>
      </c>
      <c r="O9386" t="s">
        <v>31</v>
      </c>
      <c r="P9386" t="s">
        <v>28</v>
      </c>
      <c r="R9386" t="s">
        <v>26</v>
      </c>
      <c r="S9386">
        <v>22.3</v>
      </c>
      <c r="T9386">
        <v>17</v>
      </c>
      <c r="U9386">
        <v>17.3</v>
      </c>
      <c r="V9386">
        <v>5.3</v>
      </c>
      <c r="W9386">
        <v>5</v>
      </c>
      <c r="AB9386">
        <f t="shared" si="187"/>
        <v>6480.8499999999995</v>
      </c>
    </row>
    <row r="9387" spans="1:28" x14ac:dyDescent="0.25">
      <c r="A9387" t="s">
        <v>4362</v>
      </c>
      <c r="B9387" t="s">
        <v>4283</v>
      </c>
      <c r="C9387" s="1">
        <v>0.66888888888888898</v>
      </c>
      <c r="D9387">
        <v>816</v>
      </c>
      <c r="E9387" s="2">
        <v>7.9727372685185191E-2</v>
      </c>
      <c r="F9387" s="1">
        <v>7.9722222222222222E-2</v>
      </c>
      <c r="G9387">
        <v>445</v>
      </c>
      <c r="H9387">
        <v>6888.45</v>
      </c>
      <c r="I9387">
        <v>0</v>
      </c>
      <c r="J9387" t="s">
        <v>4310</v>
      </c>
      <c r="K9387" t="s">
        <v>22</v>
      </c>
      <c r="L9387">
        <v>1</v>
      </c>
      <c r="M9387" t="s">
        <v>1661</v>
      </c>
      <c r="N9387" t="s">
        <v>23</v>
      </c>
      <c r="O9387" t="s">
        <v>42</v>
      </c>
      <c r="P9387" t="s">
        <v>28</v>
      </c>
      <c r="R9387" t="s">
        <v>26</v>
      </c>
      <c r="S9387">
        <v>18.100000000000001</v>
      </c>
      <c r="T9387">
        <v>17.2</v>
      </c>
      <c r="U9387">
        <v>17.5</v>
      </c>
      <c r="V9387">
        <v>0.9</v>
      </c>
      <c r="W9387">
        <v>0.6</v>
      </c>
      <c r="AB9387">
        <f t="shared" si="187"/>
        <v>6661.0199999999995</v>
      </c>
    </row>
    <row r="9388" spans="1:28" x14ac:dyDescent="0.25">
      <c r="A9388" t="s">
        <v>4362</v>
      </c>
      <c r="B9388" t="s">
        <v>4283</v>
      </c>
      <c r="C9388" s="1">
        <v>0.66888888888888898</v>
      </c>
      <c r="D9388">
        <v>816</v>
      </c>
      <c r="E9388" s="2">
        <v>7.9727372685185191E-2</v>
      </c>
      <c r="F9388" s="1">
        <v>7.9722222222222222E-2</v>
      </c>
      <c r="G9388">
        <v>445</v>
      </c>
      <c r="H9388">
        <v>6888.45</v>
      </c>
      <c r="I9388">
        <v>0</v>
      </c>
      <c r="J9388" t="s">
        <v>4310</v>
      </c>
      <c r="K9388" t="s">
        <v>22</v>
      </c>
      <c r="L9388">
        <v>1</v>
      </c>
      <c r="M9388" t="s">
        <v>1661</v>
      </c>
      <c r="N9388" t="s">
        <v>23</v>
      </c>
      <c r="O9388" t="s">
        <v>31</v>
      </c>
      <c r="P9388" t="s">
        <v>28</v>
      </c>
      <c r="R9388" t="s">
        <v>26</v>
      </c>
      <c r="S9388">
        <v>21.7</v>
      </c>
      <c r="T9388">
        <v>17.2</v>
      </c>
      <c r="U9388">
        <v>17.5</v>
      </c>
      <c r="V9388">
        <v>4.5</v>
      </c>
      <c r="W9388">
        <v>4.2</v>
      </c>
      <c r="AB9388">
        <f t="shared" si="187"/>
        <v>6661.0199999999995</v>
      </c>
    </row>
    <row r="9389" spans="1:28" x14ac:dyDescent="0.25">
      <c r="A9389" t="s">
        <v>4363</v>
      </c>
      <c r="B9389" t="s">
        <v>4283</v>
      </c>
      <c r="C9389" s="1">
        <v>0.67098379629629623</v>
      </c>
      <c r="D9389">
        <v>119</v>
      </c>
      <c r="E9389" s="2">
        <v>8.1814212962962971E-2</v>
      </c>
      <c r="F9389" s="1">
        <v>8.1805555555555562E-2</v>
      </c>
      <c r="G9389">
        <v>748</v>
      </c>
      <c r="H9389">
        <v>7068.75</v>
      </c>
      <c r="I9389">
        <v>0</v>
      </c>
      <c r="J9389" t="s">
        <v>4310</v>
      </c>
      <c r="K9389" t="s">
        <v>22</v>
      </c>
      <c r="L9389">
        <v>1</v>
      </c>
      <c r="M9389" t="s">
        <v>1661</v>
      </c>
      <c r="N9389" t="s">
        <v>23</v>
      </c>
      <c r="O9389" t="s">
        <v>31</v>
      </c>
      <c r="P9389" t="s">
        <v>28</v>
      </c>
      <c r="R9389" t="s">
        <v>26</v>
      </c>
      <c r="S9389">
        <v>21.8</v>
      </c>
      <c r="T9389">
        <v>17.3</v>
      </c>
      <c r="U9389">
        <v>17.5</v>
      </c>
      <c r="V9389">
        <v>4.5</v>
      </c>
      <c r="W9389">
        <v>4.3</v>
      </c>
      <c r="AB9389">
        <f t="shared" si="187"/>
        <v>6841.32</v>
      </c>
    </row>
    <row r="9390" spans="1:28" x14ac:dyDescent="0.25">
      <c r="A9390" t="s">
        <v>4364</v>
      </c>
      <c r="B9390" t="s">
        <v>4283</v>
      </c>
      <c r="C9390" s="1">
        <v>0.67306712962962967</v>
      </c>
      <c r="D9390">
        <v>154</v>
      </c>
      <c r="E9390" s="2">
        <v>8.3897951388888892E-2</v>
      </c>
      <c r="F9390" s="1">
        <v>8.3888888888888888E-2</v>
      </c>
      <c r="G9390">
        <v>783</v>
      </c>
      <c r="H9390">
        <v>7248.78</v>
      </c>
      <c r="I9390">
        <v>0</v>
      </c>
      <c r="J9390" t="s">
        <v>4310</v>
      </c>
      <c r="K9390" t="s">
        <v>22</v>
      </c>
      <c r="L9390">
        <v>1</v>
      </c>
      <c r="M9390" t="s">
        <v>1661</v>
      </c>
      <c r="N9390" t="s">
        <v>23</v>
      </c>
      <c r="O9390" t="s">
        <v>31</v>
      </c>
      <c r="P9390" t="s">
        <v>28</v>
      </c>
      <c r="R9390" t="s">
        <v>26</v>
      </c>
      <c r="S9390">
        <v>22.6</v>
      </c>
      <c r="T9390">
        <v>17.2</v>
      </c>
      <c r="U9390">
        <v>17.5</v>
      </c>
      <c r="V9390">
        <v>5.4</v>
      </c>
      <c r="W9390">
        <v>5.0999999999999996</v>
      </c>
      <c r="AB9390">
        <f t="shared" si="187"/>
        <v>7021.3499999999995</v>
      </c>
    </row>
    <row r="9391" spans="1:28" x14ac:dyDescent="0.25">
      <c r="A9391" t="s">
        <v>4365</v>
      </c>
      <c r="B9391" t="s">
        <v>4283</v>
      </c>
      <c r="C9391" s="1">
        <v>0.67513888888888884</v>
      </c>
      <c r="D9391">
        <v>422</v>
      </c>
      <c r="E9391" s="2">
        <v>8.5972812499999995E-2</v>
      </c>
      <c r="F9391" s="1">
        <v>8.5972222222222228E-2</v>
      </c>
      <c r="G9391">
        <v>51</v>
      </c>
      <c r="H9391">
        <v>7428.05</v>
      </c>
      <c r="I9391">
        <v>0</v>
      </c>
      <c r="J9391" t="s">
        <v>4310</v>
      </c>
      <c r="K9391" t="s">
        <v>22</v>
      </c>
      <c r="L9391">
        <v>1</v>
      </c>
      <c r="M9391" t="s">
        <v>1661</v>
      </c>
      <c r="N9391" t="s">
        <v>23</v>
      </c>
      <c r="O9391" t="s">
        <v>31</v>
      </c>
      <c r="P9391" t="s">
        <v>28</v>
      </c>
      <c r="R9391" t="s">
        <v>26</v>
      </c>
      <c r="S9391">
        <v>22.5</v>
      </c>
      <c r="T9391">
        <v>17.3</v>
      </c>
      <c r="U9391">
        <v>17.600000000000001</v>
      </c>
      <c r="V9391">
        <v>5.2</v>
      </c>
      <c r="W9391">
        <v>4.9000000000000004</v>
      </c>
      <c r="AB9391">
        <f t="shared" si="187"/>
        <v>7200.62</v>
      </c>
    </row>
    <row r="9392" spans="1:28" x14ac:dyDescent="0.25">
      <c r="A9392" t="s">
        <v>4366</v>
      </c>
      <c r="B9392" t="s">
        <v>4283</v>
      </c>
      <c r="C9392" s="1">
        <v>0.67673611111111109</v>
      </c>
      <c r="D9392">
        <v>92</v>
      </c>
      <c r="E9392" s="2">
        <v>8.756621527777779E-2</v>
      </c>
      <c r="F9392" s="1">
        <v>8.7557870370370369E-2</v>
      </c>
      <c r="G9392">
        <v>721</v>
      </c>
      <c r="H9392">
        <v>7565.72</v>
      </c>
      <c r="I9392">
        <v>0</v>
      </c>
      <c r="J9392" t="s">
        <v>4310</v>
      </c>
      <c r="K9392" t="s">
        <v>22</v>
      </c>
      <c r="L9392">
        <v>1</v>
      </c>
      <c r="M9392" t="s">
        <v>1661</v>
      </c>
      <c r="N9392" t="s">
        <v>23</v>
      </c>
      <c r="O9392" t="s">
        <v>78</v>
      </c>
      <c r="P9392" t="s">
        <v>79</v>
      </c>
      <c r="R9392" t="s">
        <v>88</v>
      </c>
      <c r="AB9392">
        <f t="shared" si="187"/>
        <v>7338.29</v>
      </c>
    </row>
    <row r="9393" spans="1:28" x14ac:dyDescent="0.25">
      <c r="A9393" t="s">
        <v>4366</v>
      </c>
      <c r="B9393" t="s">
        <v>4283</v>
      </c>
      <c r="C9393" s="1">
        <v>0.67673611111111109</v>
      </c>
      <c r="D9393">
        <v>92</v>
      </c>
      <c r="E9393" s="2">
        <v>8.756621527777779E-2</v>
      </c>
      <c r="F9393" s="1">
        <v>8.7557870370370369E-2</v>
      </c>
      <c r="G9393">
        <v>721</v>
      </c>
      <c r="H9393">
        <v>7565.72</v>
      </c>
      <c r="I9393">
        <v>0</v>
      </c>
      <c r="J9393" t="s">
        <v>4310</v>
      </c>
      <c r="K9393" t="s">
        <v>22</v>
      </c>
      <c r="L9393">
        <v>1</v>
      </c>
      <c r="M9393" t="s">
        <v>1661</v>
      </c>
      <c r="N9393" t="s">
        <v>23</v>
      </c>
      <c r="O9393" t="s">
        <v>81</v>
      </c>
      <c r="P9393" t="s">
        <v>79</v>
      </c>
      <c r="R9393" t="s">
        <v>88</v>
      </c>
      <c r="AB9393">
        <f t="shared" si="187"/>
        <v>7338.29</v>
      </c>
    </row>
    <row r="9394" spans="1:28" x14ac:dyDescent="0.25">
      <c r="A9394" t="s">
        <v>4367</v>
      </c>
      <c r="B9394" t="s">
        <v>4368</v>
      </c>
      <c r="C9394" s="1">
        <v>0.62585648148148143</v>
      </c>
      <c r="D9394">
        <v>758</v>
      </c>
      <c r="E9394" s="2">
        <v>0</v>
      </c>
      <c r="F9394" s="1">
        <v>0</v>
      </c>
      <c r="G9394">
        <v>0</v>
      </c>
      <c r="H9394">
        <v>0</v>
      </c>
      <c r="I9394">
        <v>7926.57</v>
      </c>
      <c r="J9394" t="s">
        <v>4369</v>
      </c>
      <c r="K9394" t="s">
        <v>22</v>
      </c>
      <c r="L9394">
        <v>1</v>
      </c>
      <c r="M9394" t="s">
        <v>1661</v>
      </c>
      <c r="N9394" t="s">
        <v>23</v>
      </c>
      <c r="O9394" t="s">
        <v>78</v>
      </c>
      <c r="P9394" t="s">
        <v>79</v>
      </c>
      <c r="R9394" t="s">
        <v>80</v>
      </c>
      <c r="AB9394">
        <f>H9394+17</f>
        <v>17</v>
      </c>
    </row>
    <row r="9395" spans="1:28" x14ac:dyDescent="0.25">
      <c r="A9395" t="s">
        <v>4367</v>
      </c>
      <c r="B9395" t="s">
        <v>4368</v>
      </c>
      <c r="C9395" s="1">
        <v>0.62585648148148143</v>
      </c>
      <c r="D9395">
        <v>758</v>
      </c>
      <c r="E9395" s="2">
        <v>0</v>
      </c>
      <c r="F9395" s="1">
        <v>0</v>
      </c>
      <c r="G9395">
        <v>0</v>
      </c>
      <c r="H9395">
        <v>0</v>
      </c>
      <c r="I9395">
        <v>7926.57</v>
      </c>
      <c r="J9395" t="s">
        <v>4369</v>
      </c>
      <c r="K9395" t="s">
        <v>22</v>
      </c>
      <c r="L9395">
        <v>1</v>
      </c>
      <c r="M9395" t="s">
        <v>1661</v>
      </c>
      <c r="N9395" t="s">
        <v>23</v>
      </c>
      <c r="O9395" t="s">
        <v>81</v>
      </c>
      <c r="P9395" t="s">
        <v>79</v>
      </c>
      <c r="R9395" t="s">
        <v>80</v>
      </c>
      <c r="AB9395">
        <f t="shared" ref="AB9395:AB9458" si="188">H9395+17</f>
        <v>17</v>
      </c>
    </row>
    <row r="9396" spans="1:28" x14ac:dyDescent="0.25">
      <c r="A9396" t="s">
        <v>4370</v>
      </c>
      <c r="B9396" t="s">
        <v>4368</v>
      </c>
      <c r="C9396" s="1">
        <v>0.62829861111111118</v>
      </c>
      <c r="D9396">
        <v>333</v>
      </c>
      <c r="E9396" s="2">
        <v>2.437210648148148E-3</v>
      </c>
      <c r="F9396" s="1">
        <v>2.4305555555555556E-3</v>
      </c>
      <c r="G9396">
        <v>575</v>
      </c>
      <c r="H9396">
        <v>210.57499999999999</v>
      </c>
      <c r="I9396">
        <v>0</v>
      </c>
      <c r="J9396" t="s">
        <v>4369</v>
      </c>
      <c r="K9396" t="s">
        <v>22</v>
      </c>
      <c r="L9396">
        <v>1</v>
      </c>
      <c r="M9396" t="s">
        <v>1661</v>
      </c>
      <c r="N9396" t="s">
        <v>23</v>
      </c>
      <c r="O9396" t="s">
        <v>36</v>
      </c>
      <c r="P9396" t="s">
        <v>25</v>
      </c>
      <c r="R9396" t="s">
        <v>26</v>
      </c>
      <c r="S9396">
        <v>17</v>
      </c>
      <c r="T9396">
        <v>17.5</v>
      </c>
      <c r="U9396">
        <v>17.600000000000001</v>
      </c>
      <c r="V9396">
        <v>-0.5</v>
      </c>
      <c r="W9396">
        <v>-0.6</v>
      </c>
      <c r="AB9396">
        <f t="shared" si="188"/>
        <v>227.57499999999999</v>
      </c>
    </row>
    <row r="9397" spans="1:28" x14ac:dyDescent="0.25">
      <c r="A9397" t="s">
        <v>4371</v>
      </c>
      <c r="B9397" t="s">
        <v>4368</v>
      </c>
      <c r="C9397" s="1">
        <v>0.62839120370370372</v>
      </c>
      <c r="D9397">
        <v>711</v>
      </c>
      <c r="E9397" s="2">
        <v>2.5341782407407409E-3</v>
      </c>
      <c r="F9397" s="1">
        <v>2.5231481481481481E-3</v>
      </c>
      <c r="G9397">
        <v>953</v>
      </c>
      <c r="H9397">
        <v>218.953</v>
      </c>
      <c r="I9397">
        <v>0</v>
      </c>
      <c r="J9397" t="s">
        <v>4369</v>
      </c>
      <c r="K9397" t="s">
        <v>22</v>
      </c>
      <c r="L9397">
        <v>1</v>
      </c>
      <c r="M9397" t="s">
        <v>1661</v>
      </c>
      <c r="N9397" t="s">
        <v>23</v>
      </c>
      <c r="O9397" t="s">
        <v>36</v>
      </c>
      <c r="P9397" t="s">
        <v>28</v>
      </c>
      <c r="R9397" t="s">
        <v>26</v>
      </c>
      <c r="S9397">
        <v>17.8</v>
      </c>
      <c r="T9397">
        <v>17.600000000000001</v>
      </c>
      <c r="U9397">
        <v>17.600000000000001</v>
      </c>
      <c r="V9397">
        <v>0.2</v>
      </c>
      <c r="W9397">
        <v>0.2</v>
      </c>
      <c r="AB9397">
        <f t="shared" si="188"/>
        <v>235.953</v>
      </c>
    </row>
    <row r="9398" spans="1:28" x14ac:dyDescent="0.25">
      <c r="A9398" t="s">
        <v>4372</v>
      </c>
      <c r="B9398" t="s">
        <v>4368</v>
      </c>
      <c r="C9398" s="1">
        <v>0.62905092592592593</v>
      </c>
      <c r="D9398">
        <v>652</v>
      </c>
      <c r="E9398" s="2">
        <v>3.1932175925925925E-3</v>
      </c>
      <c r="F9398" s="1">
        <v>3.1828703703703702E-3</v>
      </c>
      <c r="G9398">
        <v>894</v>
      </c>
      <c r="H9398">
        <v>275.89400000000001</v>
      </c>
      <c r="I9398">
        <v>0</v>
      </c>
      <c r="J9398" t="s">
        <v>4369</v>
      </c>
      <c r="K9398" t="s">
        <v>22</v>
      </c>
      <c r="L9398">
        <v>1</v>
      </c>
      <c r="M9398" t="s">
        <v>1661</v>
      </c>
      <c r="N9398" t="s">
        <v>23</v>
      </c>
      <c r="O9398" t="s">
        <v>42</v>
      </c>
      <c r="P9398" t="s">
        <v>25</v>
      </c>
      <c r="R9398" t="s">
        <v>26</v>
      </c>
      <c r="S9398">
        <v>16.8</v>
      </c>
      <c r="T9398">
        <v>17.5</v>
      </c>
      <c r="U9398">
        <v>17.600000000000001</v>
      </c>
      <c r="V9398">
        <v>-0.7</v>
      </c>
      <c r="W9398">
        <v>-0.8</v>
      </c>
      <c r="AB9398">
        <f t="shared" si="188"/>
        <v>292.89400000000001</v>
      </c>
    </row>
    <row r="9399" spans="1:28" x14ac:dyDescent="0.25">
      <c r="A9399" t="s">
        <v>4373</v>
      </c>
      <c r="B9399" t="s">
        <v>4368</v>
      </c>
      <c r="C9399" s="1">
        <v>0.6291782407407408</v>
      </c>
      <c r="D9399">
        <v>366</v>
      </c>
      <c r="E9399" s="2">
        <v>3.3172222222222218E-3</v>
      </c>
      <c r="F9399" s="1">
        <v>3.3101851851851851E-3</v>
      </c>
      <c r="G9399">
        <v>608</v>
      </c>
      <c r="H9399">
        <v>286.608</v>
      </c>
      <c r="I9399">
        <v>0</v>
      </c>
      <c r="J9399" t="s">
        <v>4369</v>
      </c>
      <c r="K9399" t="s">
        <v>22</v>
      </c>
      <c r="L9399">
        <v>1</v>
      </c>
      <c r="M9399" t="s">
        <v>1661</v>
      </c>
      <c r="N9399" t="s">
        <v>23</v>
      </c>
      <c r="O9399" t="s">
        <v>42</v>
      </c>
      <c r="P9399" t="s">
        <v>28</v>
      </c>
      <c r="R9399" t="s">
        <v>26</v>
      </c>
      <c r="S9399">
        <v>17.100000000000001</v>
      </c>
      <c r="T9399">
        <v>17.600000000000001</v>
      </c>
      <c r="U9399">
        <v>17.600000000000001</v>
      </c>
      <c r="V9399">
        <v>-0.5</v>
      </c>
      <c r="W9399">
        <v>-0.5</v>
      </c>
      <c r="AB9399">
        <f t="shared" si="188"/>
        <v>303.608</v>
      </c>
    </row>
    <row r="9400" spans="1:28" x14ac:dyDescent="0.25">
      <c r="A9400" t="s">
        <v>4374</v>
      </c>
      <c r="B9400" t="s">
        <v>4368</v>
      </c>
      <c r="C9400" s="1">
        <v>0.62935185185185183</v>
      </c>
      <c r="D9400">
        <v>653</v>
      </c>
      <c r="E9400" s="2">
        <v>3.4941550925925925E-3</v>
      </c>
      <c r="F9400" s="1">
        <v>3.483796296296296E-3</v>
      </c>
      <c r="G9400">
        <v>895</v>
      </c>
      <c r="H9400">
        <v>301.89499999999998</v>
      </c>
      <c r="I9400">
        <v>0</v>
      </c>
      <c r="J9400" t="s">
        <v>4369</v>
      </c>
      <c r="K9400" t="s">
        <v>22</v>
      </c>
      <c r="L9400">
        <v>1</v>
      </c>
      <c r="M9400" t="s">
        <v>1661</v>
      </c>
      <c r="N9400" t="s">
        <v>23</v>
      </c>
      <c r="O9400" t="s">
        <v>31</v>
      </c>
      <c r="P9400" t="s">
        <v>25</v>
      </c>
      <c r="R9400" t="s">
        <v>26</v>
      </c>
      <c r="S9400">
        <v>17.3</v>
      </c>
      <c r="T9400">
        <v>17.600000000000001</v>
      </c>
      <c r="U9400">
        <v>17.7</v>
      </c>
      <c r="V9400">
        <v>-0.3</v>
      </c>
      <c r="W9400">
        <v>-0.4</v>
      </c>
      <c r="AB9400">
        <f t="shared" si="188"/>
        <v>318.89499999999998</v>
      </c>
    </row>
    <row r="9401" spans="1:28" x14ac:dyDescent="0.25">
      <c r="A9401" t="s">
        <v>4375</v>
      </c>
      <c r="B9401" t="s">
        <v>4368</v>
      </c>
      <c r="C9401" s="1">
        <v>0.63031249999999994</v>
      </c>
      <c r="D9401">
        <v>395</v>
      </c>
      <c r="E9401" s="2">
        <v>4.4518171296296294E-3</v>
      </c>
      <c r="F9401" s="1">
        <v>4.4444444444444444E-3</v>
      </c>
      <c r="G9401">
        <v>637</v>
      </c>
      <c r="H9401">
        <v>384.637</v>
      </c>
      <c r="I9401">
        <v>0</v>
      </c>
      <c r="J9401" t="s">
        <v>4369</v>
      </c>
      <c r="K9401" t="s">
        <v>22</v>
      </c>
      <c r="L9401">
        <v>1</v>
      </c>
      <c r="M9401" t="s">
        <v>1661</v>
      </c>
      <c r="N9401" t="s">
        <v>23</v>
      </c>
      <c r="O9401" t="s">
        <v>31</v>
      </c>
      <c r="P9401" t="s">
        <v>28</v>
      </c>
      <c r="R9401" t="s">
        <v>26</v>
      </c>
      <c r="S9401">
        <v>17.399999999999999</v>
      </c>
      <c r="T9401">
        <v>17.600000000000001</v>
      </c>
      <c r="U9401">
        <v>17.600000000000001</v>
      </c>
      <c r="V9401">
        <v>-0.2</v>
      </c>
      <c r="W9401">
        <v>-0.2</v>
      </c>
      <c r="AB9401">
        <f t="shared" si="188"/>
        <v>401.637</v>
      </c>
    </row>
    <row r="9402" spans="1:28" x14ac:dyDescent="0.25">
      <c r="A9402" t="s">
        <v>4376</v>
      </c>
      <c r="B9402" t="s">
        <v>4368</v>
      </c>
      <c r="C9402" s="1">
        <v>0.63077546296296294</v>
      </c>
      <c r="D9402">
        <v>280</v>
      </c>
      <c r="E9402" s="2">
        <v>4.9134490740740744E-3</v>
      </c>
      <c r="F9402" s="1">
        <v>4.9074074074074072E-3</v>
      </c>
      <c r="G9402">
        <v>522</v>
      </c>
      <c r="H9402">
        <v>424.52199999999999</v>
      </c>
      <c r="I9402">
        <v>0</v>
      </c>
      <c r="J9402" t="s">
        <v>4369</v>
      </c>
      <c r="K9402" t="s">
        <v>22</v>
      </c>
      <c r="L9402">
        <v>1</v>
      </c>
      <c r="M9402" t="s">
        <v>1661</v>
      </c>
      <c r="N9402" t="s">
        <v>23</v>
      </c>
      <c r="O9402" t="s">
        <v>46</v>
      </c>
      <c r="P9402" t="s">
        <v>25</v>
      </c>
      <c r="R9402" t="s">
        <v>26</v>
      </c>
      <c r="S9402">
        <v>17.5</v>
      </c>
      <c r="T9402">
        <v>17.600000000000001</v>
      </c>
      <c r="U9402">
        <v>17.600000000000001</v>
      </c>
      <c r="V9402">
        <v>-0.1</v>
      </c>
      <c r="W9402">
        <v>-0.1</v>
      </c>
      <c r="AB9402">
        <f t="shared" si="188"/>
        <v>441.52199999999999</v>
      </c>
    </row>
    <row r="9403" spans="1:28" x14ac:dyDescent="0.25">
      <c r="A9403" t="s">
        <v>4377</v>
      </c>
      <c r="B9403" t="s">
        <v>4368</v>
      </c>
      <c r="C9403" s="1">
        <v>0.63120370370370371</v>
      </c>
      <c r="D9403">
        <v>696</v>
      </c>
      <c r="E9403" s="2">
        <v>5.3465046296296307E-3</v>
      </c>
      <c r="F9403" s="1">
        <v>5.3356481481481484E-3</v>
      </c>
      <c r="G9403">
        <v>938</v>
      </c>
      <c r="H9403">
        <v>461.93799999999999</v>
      </c>
      <c r="I9403">
        <v>0</v>
      </c>
      <c r="J9403" t="s">
        <v>4369</v>
      </c>
      <c r="K9403" t="s">
        <v>22</v>
      </c>
      <c r="L9403">
        <v>1</v>
      </c>
      <c r="M9403" t="s">
        <v>1661</v>
      </c>
      <c r="N9403" t="s">
        <v>23</v>
      </c>
      <c r="O9403" t="s">
        <v>42</v>
      </c>
      <c r="P9403" t="s">
        <v>28</v>
      </c>
      <c r="R9403" t="s">
        <v>26</v>
      </c>
      <c r="S9403">
        <v>18.100000000000001</v>
      </c>
      <c r="T9403">
        <v>17.600000000000001</v>
      </c>
      <c r="U9403">
        <v>17.600000000000001</v>
      </c>
      <c r="V9403">
        <v>0.5</v>
      </c>
      <c r="W9403">
        <v>0.5</v>
      </c>
      <c r="AB9403">
        <f t="shared" si="188"/>
        <v>478.93799999999999</v>
      </c>
    </row>
    <row r="9404" spans="1:28" x14ac:dyDescent="0.25">
      <c r="A9404" t="s">
        <v>4377</v>
      </c>
      <c r="B9404" t="s">
        <v>4368</v>
      </c>
      <c r="C9404" s="1">
        <v>0.63120370370370371</v>
      </c>
      <c r="D9404">
        <v>696</v>
      </c>
      <c r="E9404" s="2">
        <v>5.3465046296296307E-3</v>
      </c>
      <c r="F9404" s="1">
        <v>5.3356481481481484E-3</v>
      </c>
      <c r="G9404">
        <v>938</v>
      </c>
      <c r="H9404">
        <v>461.93799999999999</v>
      </c>
      <c r="I9404">
        <v>0</v>
      </c>
      <c r="J9404" t="s">
        <v>4369</v>
      </c>
      <c r="K9404" t="s">
        <v>22</v>
      </c>
      <c r="L9404">
        <v>1</v>
      </c>
      <c r="M9404" t="s">
        <v>1661</v>
      </c>
      <c r="N9404" t="s">
        <v>23</v>
      </c>
      <c r="O9404" t="s">
        <v>36</v>
      </c>
      <c r="P9404" t="s">
        <v>28</v>
      </c>
      <c r="R9404" t="s">
        <v>26</v>
      </c>
      <c r="S9404">
        <v>18.2</v>
      </c>
      <c r="T9404">
        <v>17.600000000000001</v>
      </c>
      <c r="U9404">
        <v>17.600000000000001</v>
      </c>
      <c r="V9404">
        <v>0.6</v>
      </c>
      <c r="W9404">
        <v>0.6</v>
      </c>
      <c r="AB9404">
        <f t="shared" si="188"/>
        <v>478.93799999999999</v>
      </c>
    </row>
    <row r="9405" spans="1:28" x14ac:dyDescent="0.25">
      <c r="A9405" t="s">
        <v>4377</v>
      </c>
      <c r="B9405" t="s">
        <v>4368</v>
      </c>
      <c r="C9405" s="1">
        <v>0.63120370370370371</v>
      </c>
      <c r="D9405">
        <v>696</v>
      </c>
      <c r="E9405" s="2">
        <v>5.3465046296296307E-3</v>
      </c>
      <c r="F9405" s="1">
        <v>5.3356481481481484E-3</v>
      </c>
      <c r="G9405">
        <v>938</v>
      </c>
      <c r="H9405">
        <v>461.93799999999999</v>
      </c>
      <c r="I9405">
        <v>0</v>
      </c>
      <c r="J9405" t="s">
        <v>4369</v>
      </c>
      <c r="K9405" t="s">
        <v>22</v>
      </c>
      <c r="L9405">
        <v>1</v>
      </c>
      <c r="M9405" t="s">
        <v>1661</v>
      </c>
      <c r="N9405" t="s">
        <v>23</v>
      </c>
      <c r="O9405" t="s">
        <v>31</v>
      </c>
      <c r="P9405" t="s">
        <v>28</v>
      </c>
      <c r="R9405" t="s">
        <v>26</v>
      </c>
      <c r="S9405">
        <v>17.8</v>
      </c>
      <c r="T9405">
        <v>17.600000000000001</v>
      </c>
      <c r="U9405">
        <v>17.600000000000001</v>
      </c>
      <c r="V9405">
        <v>0.2</v>
      </c>
      <c r="W9405">
        <v>0.2</v>
      </c>
      <c r="AB9405">
        <f t="shared" si="188"/>
        <v>478.93799999999999</v>
      </c>
    </row>
    <row r="9406" spans="1:28" x14ac:dyDescent="0.25">
      <c r="A9406" t="s">
        <v>4378</v>
      </c>
      <c r="B9406" t="s">
        <v>4368</v>
      </c>
      <c r="C9406" s="1">
        <v>0.63126157407407402</v>
      </c>
      <c r="D9406">
        <v>135</v>
      </c>
      <c r="E9406" s="2">
        <v>5.3978819444444439E-3</v>
      </c>
      <c r="F9406" s="1">
        <v>5.3935185185185188E-3</v>
      </c>
      <c r="G9406">
        <v>377</v>
      </c>
      <c r="H9406">
        <v>466.37700000000001</v>
      </c>
      <c r="I9406">
        <v>0</v>
      </c>
      <c r="J9406" t="s">
        <v>4369</v>
      </c>
      <c r="K9406" t="s">
        <v>22</v>
      </c>
      <c r="L9406">
        <v>1</v>
      </c>
      <c r="M9406" t="s">
        <v>1661</v>
      </c>
      <c r="N9406" t="s">
        <v>23</v>
      </c>
      <c r="O9406" t="s">
        <v>24</v>
      </c>
      <c r="P9406" t="s">
        <v>25</v>
      </c>
      <c r="R9406" t="s">
        <v>26</v>
      </c>
      <c r="S9406">
        <v>17</v>
      </c>
      <c r="T9406">
        <v>17.600000000000001</v>
      </c>
      <c r="U9406">
        <v>17.600000000000001</v>
      </c>
      <c r="V9406">
        <v>-0.6</v>
      </c>
      <c r="W9406">
        <v>-0.6</v>
      </c>
      <c r="AB9406">
        <f t="shared" si="188"/>
        <v>483.37700000000001</v>
      </c>
    </row>
    <row r="9407" spans="1:28" x14ac:dyDescent="0.25">
      <c r="A9407" t="s">
        <v>4379</v>
      </c>
      <c r="B9407" t="s">
        <v>4368</v>
      </c>
      <c r="C9407" s="1">
        <v>0.63187499999999996</v>
      </c>
      <c r="D9407">
        <v>104</v>
      </c>
      <c r="E9407" s="2">
        <v>6.0109490740740739E-3</v>
      </c>
      <c r="F9407" s="1">
        <v>6.0069444444444441E-3</v>
      </c>
      <c r="G9407">
        <v>346</v>
      </c>
      <c r="H9407">
        <v>519.346</v>
      </c>
      <c r="I9407">
        <v>0</v>
      </c>
      <c r="J9407" t="s">
        <v>4369</v>
      </c>
      <c r="K9407" t="s">
        <v>22</v>
      </c>
      <c r="L9407">
        <v>1</v>
      </c>
      <c r="M9407" t="s">
        <v>1661</v>
      </c>
      <c r="N9407" t="s">
        <v>23</v>
      </c>
      <c r="O9407" t="s">
        <v>24</v>
      </c>
      <c r="P9407" t="s">
        <v>28</v>
      </c>
      <c r="R9407" t="s">
        <v>26</v>
      </c>
      <c r="S9407">
        <v>17.8</v>
      </c>
      <c r="T9407">
        <v>17.7</v>
      </c>
      <c r="U9407">
        <v>17.7</v>
      </c>
      <c r="V9407">
        <v>0.1</v>
      </c>
      <c r="W9407">
        <v>0.1</v>
      </c>
      <c r="AB9407">
        <f t="shared" si="188"/>
        <v>536.346</v>
      </c>
    </row>
    <row r="9408" spans="1:28" x14ac:dyDescent="0.25">
      <c r="A9408" t="s">
        <v>4380</v>
      </c>
      <c r="B9408" t="s">
        <v>4368</v>
      </c>
      <c r="C9408" s="1">
        <v>0.63328703703703704</v>
      </c>
      <c r="D9408">
        <v>631</v>
      </c>
      <c r="E9408" s="2">
        <v>7.4290856481481482E-3</v>
      </c>
      <c r="F9408" s="1">
        <v>7.4189814814814813E-3</v>
      </c>
      <c r="G9408">
        <v>873</v>
      </c>
      <c r="H9408">
        <v>641.87300000000005</v>
      </c>
      <c r="I9408">
        <v>0</v>
      </c>
      <c r="J9408" t="s">
        <v>4369</v>
      </c>
      <c r="K9408" t="s">
        <v>22</v>
      </c>
      <c r="L9408">
        <v>1</v>
      </c>
      <c r="M9408" t="s">
        <v>1661</v>
      </c>
      <c r="N9408" t="s">
        <v>23</v>
      </c>
      <c r="O9408" t="s">
        <v>42</v>
      </c>
      <c r="P9408" t="s">
        <v>28</v>
      </c>
      <c r="R9408" t="s">
        <v>26</v>
      </c>
      <c r="S9408">
        <v>17.899999999999999</v>
      </c>
      <c r="T9408">
        <v>17.600000000000001</v>
      </c>
      <c r="U9408">
        <v>17.7</v>
      </c>
      <c r="V9408">
        <v>0.3</v>
      </c>
      <c r="W9408">
        <v>0.2</v>
      </c>
      <c r="AB9408">
        <f t="shared" si="188"/>
        <v>658.87300000000005</v>
      </c>
    </row>
    <row r="9409" spans="1:28" x14ac:dyDescent="0.25">
      <c r="A9409" t="s">
        <v>4380</v>
      </c>
      <c r="B9409" t="s">
        <v>4368</v>
      </c>
      <c r="C9409" s="1">
        <v>0.63328703703703704</v>
      </c>
      <c r="D9409">
        <v>631</v>
      </c>
      <c r="E9409" s="2">
        <v>7.4290856481481482E-3</v>
      </c>
      <c r="F9409" s="1">
        <v>7.4189814814814813E-3</v>
      </c>
      <c r="G9409">
        <v>873</v>
      </c>
      <c r="H9409">
        <v>641.87300000000005</v>
      </c>
      <c r="I9409">
        <v>0</v>
      </c>
      <c r="J9409" t="s">
        <v>4369</v>
      </c>
      <c r="K9409" t="s">
        <v>22</v>
      </c>
      <c r="L9409">
        <v>1</v>
      </c>
      <c r="M9409" t="s">
        <v>1661</v>
      </c>
      <c r="N9409" t="s">
        <v>23</v>
      </c>
      <c r="O9409" t="s">
        <v>36</v>
      </c>
      <c r="P9409" t="s">
        <v>28</v>
      </c>
      <c r="R9409" t="s">
        <v>26</v>
      </c>
      <c r="S9409">
        <v>20.5</v>
      </c>
      <c r="T9409">
        <v>17.600000000000001</v>
      </c>
      <c r="U9409">
        <v>17.7</v>
      </c>
      <c r="V9409">
        <v>2.9</v>
      </c>
      <c r="W9409">
        <v>2.8</v>
      </c>
      <c r="AB9409">
        <f t="shared" si="188"/>
        <v>658.87300000000005</v>
      </c>
    </row>
    <row r="9410" spans="1:28" x14ac:dyDescent="0.25">
      <c r="A9410" t="s">
        <v>4380</v>
      </c>
      <c r="B9410" t="s">
        <v>4368</v>
      </c>
      <c r="C9410" s="1">
        <v>0.63328703703703704</v>
      </c>
      <c r="D9410">
        <v>631</v>
      </c>
      <c r="E9410" s="2">
        <v>7.4290856481481482E-3</v>
      </c>
      <c r="F9410" s="1">
        <v>7.4189814814814813E-3</v>
      </c>
      <c r="G9410">
        <v>873</v>
      </c>
      <c r="H9410">
        <v>641.87300000000005</v>
      </c>
      <c r="I9410">
        <v>0</v>
      </c>
      <c r="J9410" t="s">
        <v>4369</v>
      </c>
      <c r="K9410" t="s">
        <v>22</v>
      </c>
      <c r="L9410">
        <v>1</v>
      </c>
      <c r="M9410" t="s">
        <v>1661</v>
      </c>
      <c r="N9410" t="s">
        <v>23</v>
      </c>
      <c r="O9410" t="s">
        <v>31</v>
      </c>
      <c r="P9410" t="s">
        <v>28</v>
      </c>
      <c r="R9410" t="s">
        <v>26</v>
      </c>
      <c r="S9410">
        <v>20.2</v>
      </c>
      <c r="T9410">
        <v>17.600000000000001</v>
      </c>
      <c r="U9410">
        <v>17.7</v>
      </c>
      <c r="V9410">
        <v>2.6</v>
      </c>
      <c r="W9410">
        <v>2.5</v>
      </c>
      <c r="AB9410">
        <f t="shared" si="188"/>
        <v>658.87300000000005</v>
      </c>
    </row>
    <row r="9411" spans="1:28" x14ac:dyDescent="0.25">
      <c r="A9411" t="s">
        <v>4380</v>
      </c>
      <c r="B9411" t="s">
        <v>4368</v>
      </c>
      <c r="C9411" s="1">
        <v>0.63328703703703704</v>
      </c>
      <c r="D9411">
        <v>631</v>
      </c>
      <c r="E9411" s="2">
        <v>7.4290856481481482E-3</v>
      </c>
      <c r="F9411" s="1">
        <v>7.4189814814814813E-3</v>
      </c>
      <c r="G9411">
        <v>873</v>
      </c>
      <c r="H9411">
        <v>641.87300000000005</v>
      </c>
      <c r="I9411">
        <v>0</v>
      </c>
      <c r="J9411" t="s">
        <v>4369</v>
      </c>
      <c r="K9411" t="s">
        <v>22</v>
      </c>
      <c r="L9411">
        <v>1</v>
      </c>
      <c r="M9411" t="s">
        <v>1661</v>
      </c>
      <c r="N9411" t="s">
        <v>23</v>
      </c>
      <c r="O9411" t="s">
        <v>24</v>
      </c>
      <c r="P9411" t="s">
        <v>28</v>
      </c>
      <c r="R9411" t="s">
        <v>26</v>
      </c>
      <c r="S9411">
        <v>18.100000000000001</v>
      </c>
      <c r="T9411">
        <v>17.600000000000001</v>
      </c>
      <c r="U9411">
        <v>17.7</v>
      </c>
      <c r="V9411">
        <v>0.5</v>
      </c>
      <c r="W9411">
        <v>0.4</v>
      </c>
      <c r="AB9411">
        <f t="shared" si="188"/>
        <v>658.87300000000005</v>
      </c>
    </row>
    <row r="9412" spans="1:28" x14ac:dyDescent="0.25">
      <c r="A9412" t="s">
        <v>4381</v>
      </c>
      <c r="B9412" t="s">
        <v>4368</v>
      </c>
      <c r="C9412" s="1">
        <v>0.63538194444444451</v>
      </c>
      <c r="D9412">
        <v>134</v>
      </c>
      <c r="E9412" s="2">
        <v>9.5182407407407403E-3</v>
      </c>
      <c r="F9412" s="1">
        <v>9.5138888888888894E-3</v>
      </c>
      <c r="G9412">
        <v>376</v>
      </c>
      <c r="H9412">
        <v>822.37599999999998</v>
      </c>
      <c r="I9412">
        <v>0</v>
      </c>
      <c r="J9412" t="s">
        <v>4369</v>
      </c>
      <c r="K9412" t="s">
        <v>22</v>
      </c>
      <c r="L9412">
        <v>1</v>
      </c>
      <c r="M9412" t="s">
        <v>1661</v>
      </c>
      <c r="N9412" t="s">
        <v>23</v>
      </c>
      <c r="O9412" t="s">
        <v>31</v>
      </c>
      <c r="P9412" t="s">
        <v>28</v>
      </c>
      <c r="R9412" t="s">
        <v>26</v>
      </c>
      <c r="S9412">
        <v>23.3</v>
      </c>
      <c r="T9412">
        <v>17.600000000000001</v>
      </c>
      <c r="U9412">
        <v>17.7</v>
      </c>
      <c r="V9412">
        <v>5.7</v>
      </c>
      <c r="W9412">
        <v>5.6</v>
      </c>
      <c r="AB9412">
        <f t="shared" si="188"/>
        <v>839.37599999999998</v>
      </c>
    </row>
    <row r="9413" spans="1:28" x14ac:dyDescent="0.25">
      <c r="A9413" t="s">
        <v>4381</v>
      </c>
      <c r="B9413" t="s">
        <v>4368</v>
      </c>
      <c r="C9413" s="1">
        <v>0.63538194444444451</v>
      </c>
      <c r="D9413">
        <v>134</v>
      </c>
      <c r="E9413" s="2">
        <v>9.5182407407407403E-3</v>
      </c>
      <c r="F9413" s="1">
        <v>9.5138888888888894E-3</v>
      </c>
      <c r="G9413">
        <v>376</v>
      </c>
      <c r="H9413">
        <v>822.37599999999998</v>
      </c>
      <c r="I9413">
        <v>0</v>
      </c>
      <c r="J9413" t="s">
        <v>4369</v>
      </c>
      <c r="K9413" t="s">
        <v>22</v>
      </c>
      <c r="L9413">
        <v>1</v>
      </c>
      <c r="M9413" t="s">
        <v>1661</v>
      </c>
      <c r="N9413" t="s">
        <v>23</v>
      </c>
      <c r="O9413" t="s">
        <v>36</v>
      </c>
      <c r="P9413" t="s">
        <v>28</v>
      </c>
      <c r="R9413" t="s">
        <v>26</v>
      </c>
      <c r="S9413">
        <v>21.6</v>
      </c>
      <c r="T9413">
        <v>17.600000000000001</v>
      </c>
      <c r="U9413">
        <v>17.7</v>
      </c>
      <c r="V9413">
        <v>4</v>
      </c>
      <c r="W9413">
        <v>3.9</v>
      </c>
      <c r="AB9413">
        <f t="shared" si="188"/>
        <v>839.37599999999998</v>
      </c>
    </row>
    <row r="9414" spans="1:28" x14ac:dyDescent="0.25">
      <c r="A9414" t="s">
        <v>4381</v>
      </c>
      <c r="B9414" t="s">
        <v>4368</v>
      </c>
      <c r="C9414" s="1">
        <v>0.63538194444444451</v>
      </c>
      <c r="D9414">
        <v>134</v>
      </c>
      <c r="E9414" s="2">
        <v>9.5182407407407403E-3</v>
      </c>
      <c r="F9414" s="1">
        <v>9.5138888888888894E-3</v>
      </c>
      <c r="G9414">
        <v>376</v>
      </c>
      <c r="H9414">
        <v>822.37599999999998</v>
      </c>
      <c r="I9414">
        <v>0</v>
      </c>
      <c r="J9414" t="s">
        <v>4369</v>
      </c>
      <c r="K9414" t="s">
        <v>22</v>
      </c>
      <c r="L9414">
        <v>1</v>
      </c>
      <c r="M9414" t="s">
        <v>1661</v>
      </c>
      <c r="N9414" t="s">
        <v>23</v>
      </c>
      <c r="O9414" t="s">
        <v>24</v>
      </c>
      <c r="P9414" t="s">
        <v>28</v>
      </c>
      <c r="R9414" t="s">
        <v>26</v>
      </c>
      <c r="S9414">
        <v>20</v>
      </c>
      <c r="T9414">
        <v>17.600000000000001</v>
      </c>
      <c r="U9414">
        <v>17.7</v>
      </c>
      <c r="V9414">
        <v>2.4</v>
      </c>
      <c r="W9414">
        <v>2.2999999999999998</v>
      </c>
      <c r="AB9414">
        <f t="shared" si="188"/>
        <v>839.37599999999998</v>
      </c>
    </row>
    <row r="9415" spans="1:28" x14ac:dyDescent="0.25">
      <c r="A9415" t="s">
        <v>4382</v>
      </c>
      <c r="B9415" t="s">
        <v>4368</v>
      </c>
      <c r="C9415" s="1">
        <v>0.6367708333333334</v>
      </c>
      <c r="D9415">
        <v>425</v>
      </c>
      <c r="E9415" s="2">
        <v>1.0910497685185185E-2</v>
      </c>
      <c r="F9415" s="1">
        <v>1.0902777777777777E-2</v>
      </c>
      <c r="G9415">
        <v>667</v>
      </c>
      <c r="H9415">
        <v>942.66700000000003</v>
      </c>
      <c r="I9415">
        <v>0</v>
      </c>
      <c r="J9415" t="s">
        <v>4369</v>
      </c>
      <c r="K9415" t="s">
        <v>22</v>
      </c>
      <c r="L9415">
        <v>1</v>
      </c>
      <c r="M9415" t="s">
        <v>1661</v>
      </c>
      <c r="N9415" t="s">
        <v>23</v>
      </c>
      <c r="O9415" t="s">
        <v>33</v>
      </c>
      <c r="P9415" t="s">
        <v>25</v>
      </c>
      <c r="R9415" t="s">
        <v>26</v>
      </c>
      <c r="S9415">
        <v>17.3</v>
      </c>
      <c r="T9415">
        <v>17.5</v>
      </c>
      <c r="U9415">
        <v>17.7</v>
      </c>
      <c r="V9415">
        <v>-0.2</v>
      </c>
      <c r="W9415">
        <v>-0.4</v>
      </c>
      <c r="AB9415">
        <f t="shared" si="188"/>
        <v>959.66700000000003</v>
      </c>
    </row>
    <row r="9416" spans="1:28" x14ac:dyDescent="0.25">
      <c r="A9416" t="s">
        <v>4383</v>
      </c>
      <c r="B9416" t="s">
        <v>4368</v>
      </c>
      <c r="C9416" s="1">
        <v>0.63688657407407401</v>
      </c>
      <c r="D9416">
        <v>738</v>
      </c>
      <c r="E9416" s="2">
        <v>1.102986111111111E-2</v>
      </c>
      <c r="F9416" s="1">
        <v>1.1018518518518518E-2</v>
      </c>
      <c r="G9416">
        <v>980</v>
      </c>
      <c r="H9416">
        <v>952.98</v>
      </c>
      <c r="I9416">
        <v>0</v>
      </c>
      <c r="J9416" t="s">
        <v>4369</v>
      </c>
      <c r="K9416" t="s">
        <v>22</v>
      </c>
      <c r="L9416">
        <v>1</v>
      </c>
      <c r="M9416" t="s">
        <v>1661</v>
      </c>
      <c r="N9416" t="s">
        <v>23</v>
      </c>
      <c r="O9416" t="s">
        <v>33</v>
      </c>
      <c r="P9416" t="s">
        <v>28</v>
      </c>
      <c r="R9416" t="s">
        <v>26</v>
      </c>
      <c r="S9416">
        <v>17.3</v>
      </c>
      <c r="T9416">
        <v>17.600000000000001</v>
      </c>
      <c r="U9416">
        <v>17.7</v>
      </c>
      <c r="V9416">
        <v>-0.3</v>
      </c>
      <c r="W9416">
        <v>-0.4</v>
      </c>
      <c r="AB9416">
        <f t="shared" si="188"/>
        <v>969.98</v>
      </c>
    </row>
    <row r="9417" spans="1:28" x14ac:dyDescent="0.25">
      <c r="A9417" t="s">
        <v>4384</v>
      </c>
      <c r="B9417" t="s">
        <v>4368</v>
      </c>
      <c r="C9417" s="1">
        <v>0.63746527777777773</v>
      </c>
      <c r="D9417">
        <v>470</v>
      </c>
      <c r="E9417" s="2">
        <v>1.1605462962962963E-2</v>
      </c>
      <c r="F9417" s="1">
        <v>1.1597222222222222E-2</v>
      </c>
      <c r="G9417">
        <v>712</v>
      </c>
      <c r="H9417">
        <v>1002.71</v>
      </c>
      <c r="I9417">
        <v>0</v>
      </c>
      <c r="J9417" t="s">
        <v>4369</v>
      </c>
      <c r="K9417" t="s">
        <v>22</v>
      </c>
      <c r="L9417">
        <v>1</v>
      </c>
      <c r="M9417" t="s">
        <v>1661</v>
      </c>
      <c r="N9417" t="s">
        <v>23</v>
      </c>
      <c r="O9417" t="s">
        <v>24</v>
      </c>
      <c r="P9417" t="s">
        <v>28</v>
      </c>
      <c r="R9417" t="s">
        <v>26</v>
      </c>
      <c r="S9417">
        <v>20</v>
      </c>
      <c r="T9417">
        <v>17.600000000000001</v>
      </c>
      <c r="U9417">
        <v>17.600000000000001</v>
      </c>
      <c r="V9417">
        <v>2.4</v>
      </c>
      <c r="W9417">
        <v>2.4</v>
      </c>
      <c r="AB9417">
        <f t="shared" si="188"/>
        <v>1019.71</v>
      </c>
    </row>
    <row r="9418" spans="1:28" x14ac:dyDescent="0.25">
      <c r="A9418" t="s">
        <v>4384</v>
      </c>
      <c r="B9418" t="s">
        <v>4368</v>
      </c>
      <c r="C9418" s="1">
        <v>0.63746527777777773</v>
      </c>
      <c r="D9418">
        <v>470</v>
      </c>
      <c r="E9418" s="2">
        <v>1.1605462962962963E-2</v>
      </c>
      <c r="F9418" s="1">
        <v>1.1597222222222222E-2</v>
      </c>
      <c r="G9418">
        <v>712</v>
      </c>
      <c r="H9418">
        <v>1002.71</v>
      </c>
      <c r="I9418">
        <v>0</v>
      </c>
      <c r="J9418" t="s">
        <v>4369</v>
      </c>
      <c r="K9418" t="s">
        <v>22</v>
      </c>
      <c r="L9418">
        <v>1</v>
      </c>
      <c r="M9418" t="s">
        <v>1661</v>
      </c>
      <c r="N9418" t="s">
        <v>23</v>
      </c>
      <c r="O9418" t="s">
        <v>31</v>
      </c>
      <c r="P9418" t="s">
        <v>28</v>
      </c>
      <c r="R9418" t="s">
        <v>26</v>
      </c>
      <c r="S9418">
        <v>21</v>
      </c>
      <c r="T9418">
        <v>17.600000000000001</v>
      </c>
      <c r="U9418">
        <v>17.600000000000001</v>
      </c>
      <c r="V9418">
        <v>3.4</v>
      </c>
      <c r="W9418">
        <v>3.4</v>
      </c>
      <c r="AB9418">
        <f t="shared" si="188"/>
        <v>1019.71</v>
      </c>
    </row>
    <row r="9419" spans="1:28" x14ac:dyDescent="0.25">
      <c r="A9419" t="s">
        <v>4384</v>
      </c>
      <c r="B9419" t="s">
        <v>4368</v>
      </c>
      <c r="C9419" s="1">
        <v>0.63746527777777773</v>
      </c>
      <c r="D9419">
        <v>470</v>
      </c>
      <c r="E9419" s="2">
        <v>1.1605462962962963E-2</v>
      </c>
      <c r="F9419" s="1">
        <v>1.1597222222222222E-2</v>
      </c>
      <c r="G9419">
        <v>712</v>
      </c>
      <c r="H9419">
        <v>1002.71</v>
      </c>
      <c r="I9419">
        <v>0</v>
      </c>
      <c r="J9419" t="s">
        <v>4369</v>
      </c>
      <c r="K9419" t="s">
        <v>22</v>
      </c>
      <c r="L9419">
        <v>1</v>
      </c>
      <c r="M9419" t="s">
        <v>1661</v>
      </c>
      <c r="N9419" t="s">
        <v>23</v>
      </c>
      <c r="O9419" t="s">
        <v>36</v>
      </c>
      <c r="P9419" t="s">
        <v>28</v>
      </c>
      <c r="R9419" t="s">
        <v>26</v>
      </c>
      <c r="S9419">
        <v>22.5</v>
      </c>
      <c r="T9419">
        <v>17.600000000000001</v>
      </c>
      <c r="U9419">
        <v>17.600000000000001</v>
      </c>
      <c r="V9419">
        <v>4.9000000000000004</v>
      </c>
      <c r="W9419">
        <v>4.9000000000000004</v>
      </c>
      <c r="AB9419">
        <f t="shared" si="188"/>
        <v>1019.71</v>
      </c>
    </row>
    <row r="9420" spans="1:28" x14ac:dyDescent="0.25">
      <c r="A9420" t="s">
        <v>4384</v>
      </c>
      <c r="B9420" t="s">
        <v>4368</v>
      </c>
      <c r="C9420" s="1">
        <v>0.63746527777777773</v>
      </c>
      <c r="D9420">
        <v>470</v>
      </c>
      <c r="E9420" s="2">
        <v>1.1605462962962963E-2</v>
      </c>
      <c r="F9420" s="1">
        <v>1.1597222222222222E-2</v>
      </c>
      <c r="G9420">
        <v>712</v>
      </c>
      <c r="H9420">
        <v>1002.71</v>
      </c>
      <c r="I9420">
        <v>0</v>
      </c>
      <c r="J9420" t="s">
        <v>4369</v>
      </c>
      <c r="K9420" t="s">
        <v>22</v>
      </c>
      <c r="L9420">
        <v>1</v>
      </c>
      <c r="M9420" t="s">
        <v>1661</v>
      </c>
      <c r="N9420" t="s">
        <v>23</v>
      </c>
      <c r="O9420" t="s">
        <v>42</v>
      </c>
      <c r="P9420" t="s">
        <v>28</v>
      </c>
      <c r="R9420" t="s">
        <v>26</v>
      </c>
      <c r="S9420">
        <v>21.7</v>
      </c>
      <c r="T9420">
        <v>17.600000000000001</v>
      </c>
      <c r="U9420">
        <v>17.600000000000001</v>
      </c>
      <c r="V9420">
        <v>4.0999999999999996</v>
      </c>
      <c r="W9420">
        <v>4.0999999999999996</v>
      </c>
      <c r="AB9420">
        <f t="shared" si="188"/>
        <v>1019.71</v>
      </c>
    </row>
    <row r="9421" spans="1:28" x14ac:dyDescent="0.25">
      <c r="A9421" t="s">
        <v>4385</v>
      </c>
      <c r="B9421" t="s">
        <v>4368</v>
      </c>
      <c r="C9421" s="1">
        <v>0.63954861111111116</v>
      </c>
      <c r="D9421">
        <v>305</v>
      </c>
      <c r="E9421" s="2">
        <v>1.3686886574074074E-2</v>
      </c>
      <c r="F9421" s="1">
        <v>1.3680555555555555E-2</v>
      </c>
      <c r="G9421">
        <v>547</v>
      </c>
      <c r="H9421">
        <v>1182.55</v>
      </c>
      <c r="I9421">
        <v>0</v>
      </c>
      <c r="J9421" t="s">
        <v>4369</v>
      </c>
      <c r="K9421" t="s">
        <v>22</v>
      </c>
      <c r="L9421">
        <v>1</v>
      </c>
      <c r="M9421" t="s">
        <v>1661</v>
      </c>
      <c r="N9421" t="s">
        <v>23</v>
      </c>
      <c r="O9421" t="s">
        <v>36</v>
      </c>
      <c r="P9421" t="s">
        <v>28</v>
      </c>
      <c r="R9421" t="s">
        <v>26</v>
      </c>
      <c r="S9421">
        <v>18.8</v>
      </c>
      <c r="T9421">
        <v>17.399999999999999</v>
      </c>
      <c r="U9421">
        <v>17.5</v>
      </c>
      <c r="V9421">
        <v>1.4</v>
      </c>
      <c r="W9421">
        <v>1.3</v>
      </c>
      <c r="AB9421">
        <f t="shared" si="188"/>
        <v>1199.55</v>
      </c>
    </row>
    <row r="9422" spans="1:28" x14ac:dyDescent="0.25">
      <c r="A9422" t="s">
        <v>4385</v>
      </c>
      <c r="B9422" t="s">
        <v>4368</v>
      </c>
      <c r="C9422" s="1">
        <v>0.63954861111111116</v>
      </c>
      <c r="D9422">
        <v>305</v>
      </c>
      <c r="E9422" s="2">
        <v>1.3686886574074074E-2</v>
      </c>
      <c r="F9422" s="1">
        <v>1.3680555555555555E-2</v>
      </c>
      <c r="G9422">
        <v>547</v>
      </c>
      <c r="H9422">
        <v>1182.55</v>
      </c>
      <c r="I9422">
        <v>0</v>
      </c>
      <c r="J9422" t="s">
        <v>4369</v>
      </c>
      <c r="K9422" t="s">
        <v>22</v>
      </c>
      <c r="L9422">
        <v>1</v>
      </c>
      <c r="M9422" t="s">
        <v>1661</v>
      </c>
      <c r="N9422" t="s">
        <v>23</v>
      </c>
      <c r="O9422" t="s">
        <v>31</v>
      </c>
      <c r="P9422" t="s">
        <v>28</v>
      </c>
      <c r="R9422" t="s">
        <v>26</v>
      </c>
      <c r="S9422">
        <v>22.1</v>
      </c>
      <c r="T9422">
        <v>17.399999999999999</v>
      </c>
      <c r="U9422">
        <v>17.5</v>
      </c>
      <c r="V9422">
        <v>4.7</v>
      </c>
      <c r="W9422">
        <v>4.5999999999999996</v>
      </c>
      <c r="AB9422">
        <f t="shared" si="188"/>
        <v>1199.55</v>
      </c>
    </row>
    <row r="9423" spans="1:28" x14ac:dyDescent="0.25">
      <c r="A9423" t="s">
        <v>4385</v>
      </c>
      <c r="B9423" t="s">
        <v>4368</v>
      </c>
      <c r="C9423" s="1">
        <v>0.63954861111111116</v>
      </c>
      <c r="D9423">
        <v>305</v>
      </c>
      <c r="E9423" s="2">
        <v>1.3686886574074074E-2</v>
      </c>
      <c r="F9423" s="1">
        <v>1.3680555555555555E-2</v>
      </c>
      <c r="G9423">
        <v>547</v>
      </c>
      <c r="H9423">
        <v>1182.55</v>
      </c>
      <c r="I9423">
        <v>0</v>
      </c>
      <c r="J9423" t="s">
        <v>4369</v>
      </c>
      <c r="K9423" t="s">
        <v>22</v>
      </c>
      <c r="L9423">
        <v>1</v>
      </c>
      <c r="M9423" t="s">
        <v>1661</v>
      </c>
      <c r="N9423" t="s">
        <v>23</v>
      </c>
      <c r="O9423" t="s">
        <v>24</v>
      </c>
      <c r="P9423" t="s">
        <v>28</v>
      </c>
      <c r="R9423" t="s">
        <v>26</v>
      </c>
      <c r="S9423">
        <v>22.9</v>
      </c>
      <c r="T9423">
        <v>17.399999999999999</v>
      </c>
      <c r="U9423">
        <v>17.5</v>
      </c>
      <c r="V9423">
        <v>5.5</v>
      </c>
      <c r="W9423">
        <v>5.4</v>
      </c>
      <c r="AB9423">
        <f t="shared" si="188"/>
        <v>1199.55</v>
      </c>
    </row>
    <row r="9424" spans="1:28" x14ac:dyDescent="0.25">
      <c r="A9424" t="s">
        <v>4386</v>
      </c>
      <c r="B9424" t="s">
        <v>4368</v>
      </c>
      <c r="C9424" s="1">
        <v>0.64162037037037034</v>
      </c>
      <c r="D9424">
        <v>940</v>
      </c>
      <c r="E9424" s="2">
        <v>1.5765995370370371E-2</v>
      </c>
      <c r="F9424" s="1">
        <v>1.5763888888888886E-2</v>
      </c>
      <c r="G9424">
        <v>182</v>
      </c>
      <c r="H9424">
        <v>1362.18</v>
      </c>
      <c r="I9424">
        <v>0</v>
      </c>
      <c r="J9424" t="s">
        <v>4369</v>
      </c>
      <c r="K9424" t="s">
        <v>22</v>
      </c>
      <c r="L9424">
        <v>1</v>
      </c>
      <c r="M9424" t="s">
        <v>1661</v>
      </c>
      <c r="N9424" t="s">
        <v>23</v>
      </c>
      <c r="O9424" t="s">
        <v>42</v>
      </c>
      <c r="P9424" t="s">
        <v>28</v>
      </c>
      <c r="R9424" t="s">
        <v>26</v>
      </c>
      <c r="S9424">
        <v>18.2</v>
      </c>
      <c r="T9424">
        <v>17.399999999999999</v>
      </c>
      <c r="U9424">
        <v>17.600000000000001</v>
      </c>
      <c r="V9424">
        <v>0.8</v>
      </c>
      <c r="W9424">
        <v>0.6</v>
      </c>
      <c r="AB9424">
        <f t="shared" si="188"/>
        <v>1379.18</v>
      </c>
    </row>
    <row r="9425" spans="1:28" x14ac:dyDescent="0.25">
      <c r="A9425" t="s">
        <v>4386</v>
      </c>
      <c r="B9425" t="s">
        <v>4368</v>
      </c>
      <c r="C9425" s="1">
        <v>0.64162037037037034</v>
      </c>
      <c r="D9425">
        <v>940</v>
      </c>
      <c r="E9425" s="2">
        <v>1.5765995370370371E-2</v>
      </c>
      <c r="F9425" s="1">
        <v>1.5763888888888886E-2</v>
      </c>
      <c r="G9425">
        <v>182</v>
      </c>
      <c r="H9425">
        <v>1362.18</v>
      </c>
      <c r="I9425">
        <v>0</v>
      </c>
      <c r="J9425" t="s">
        <v>4369</v>
      </c>
      <c r="K9425" t="s">
        <v>22</v>
      </c>
      <c r="L9425">
        <v>1</v>
      </c>
      <c r="M9425" t="s">
        <v>1661</v>
      </c>
      <c r="N9425" t="s">
        <v>23</v>
      </c>
      <c r="O9425" t="s">
        <v>33</v>
      </c>
      <c r="P9425" t="s">
        <v>28</v>
      </c>
      <c r="R9425" t="s">
        <v>26</v>
      </c>
      <c r="S9425">
        <v>22.3</v>
      </c>
      <c r="T9425">
        <v>17.399999999999999</v>
      </c>
      <c r="U9425">
        <v>17.600000000000001</v>
      </c>
      <c r="V9425">
        <v>4.9000000000000004</v>
      </c>
      <c r="W9425">
        <v>4.7</v>
      </c>
      <c r="AB9425">
        <f t="shared" si="188"/>
        <v>1379.18</v>
      </c>
    </row>
    <row r="9426" spans="1:28" x14ac:dyDescent="0.25">
      <c r="A9426" t="s">
        <v>4386</v>
      </c>
      <c r="B9426" t="s">
        <v>4368</v>
      </c>
      <c r="C9426" s="1">
        <v>0.64162037037037034</v>
      </c>
      <c r="D9426">
        <v>940</v>
      </c>
      <c r="E9426" s="2">
        <v>1.5765995370370371E-2</v>
      </c>
      <c r="F9426" s="1">
        <v>1.5763888888888886E-2</v>
      </c>
      <c r="G9426">
        <v>182</v>
      </c>
      <c r="H9426">
        <v>1362.18</v>
      </c>
      <c r="I9426">
        <v>0</v>
      </c>
      <c r="J9426" t="s">
        <v>4369</v>
      </c>
      <c r="K9426" t="s">
        <v>22</v>
      </c>
      <c r="L9426">
        <v>1</v>
      </c>
      <c r="M9426" t="s">
        <v>1661</v>
      </c>
      <c r="N9426" t="s">
        <v>23</v>
      </c>
      <c r="O9426" t="s">
        <v>24</v>
      </c>
      <c r="P9426" t="s">
        <v>28</v>
      </c>
      <c r="R9426" t="s">
        <v>26</v>
      </c>
      <c r="S9426">
        <v>22.1</v>
      </c>
      <c r="T9426">
        <v>17.399999999999999</v>
      </c>
      <c r="U9426">
        <v>17.600000000000001</v>
      </c>
      <c r="V9426">
        <v>4.7</v>
      </c>
      <c r="W9426">
        <v>4.5</v>
      </c>
      <c r="AB9426">
        <f t="shared" si="188"/>
        <v>1379.18</v>
      </c>
    </row>
    <row r="9427" spans="1:28" x14ac:dyDescent="0.25">
      <c r="A9427" t="s">
        <v>4386</v>
      </c>
      <c r="B9427" t="s">
        <v>4368</v>
      </c>
      <c r="C9427" s="1">
        <v>0.64162037037037034</v>
      </c>
      <c r="D9427">
        <v>940</v>
      </c>
      <c r="E9427" s="2">
        <v>1.5765995370370371E-2</v>
      </c>
      <c r="F9427" s="1">
        <v>1.5763888888888886E-2</v>
      </c>
      <c r="G9427">
        <v>182</v>
      </c>
      <c r="H9427">
        <v>1362.18</v>
      </c>
      <c r="I9427">
        <v>0</v>
      </c>
      <c r="J9427" t="s">
        <v>4369</v>
      </c>
      <c r="K9427" t="s">
        <v>22</v>
      </c>
      <c r="L9427">
        <v>1</v>
      </c>
      <c r="M9427" t="s">
        <v>1661</v>
      </c>
      <c r="N9427" t="s">
        <v>23</v>
      </c>
      <c r="O9427" t="s">
        <v>31</v>
      </c>
      <c r="P9427" t="s">
        <v>28</v>
      </c>
      <c r="R9427" t="s">
        <v>26</v>
      </c>
      <c r="S9427">
        <v>22.6</v>
      </c>
      <c r="T9427">
        <v>17.399999999999999</v>
      </c>
      <c r="U9427">
        <v>17.600000000000001</v>
      </c>
      <c r="V9427">
        <v>5.2</v>
      </c>
      <c r="W9427">
        <v>5</v>
      </c>
      <c r="AB9427">
        <f t="shared" si="188"/>
        <v>1379.18</v>
      </c>
    </row>
    <row r="9428" spans="1:28" x14ac:dyDescent="0.25">
      <c r="A9428" t="s">
        <v>4387</v>
      </c>
      <c r="B9428" t="s">
        <v>4368</v>
      </c>
      <c r="C9428" s="1">
        <v>0.64371527777777782</v>
      </c>
      <c r="D9428">
        <v>176</v>
      </c>
      <c r="E9428" s="2">
        <v>1.7852060185185186E-2</v>
      </c>
      <c r="F9428" s="1">
        <v>1.7847222222222223E-2</v>
      </c>
      <c r="G9428">
        <v>418</v>
      </c>
      <c r="H9428">
        <v>1542.42</v>
      </c>
      <c r="I9428">
        <v>0</v>
      </c>
      <c r="J9428" t="s">
        <v>4369</v>
      </c>
      <c r="K9428" t="s">
        <v>22</v>
      </c>
      <c r="L9428">
        <v>1</v>
      </c>
      <c r="M9428" t="s">
        <v>1661</v>
      </c>
      <c r="N9428" t="s">
        <v>23</v>
      </c>
      <c r="O9428" t="s">
        <v>33</v>
      </c>
      <c r="P9428" t="s">
        <v>28</v>
      </c>
      <c r="R9428" t="s">
        <v>26</v>
      </c>
      <c r="S9428">
        <v>20.7</v>
      </c>
      <c r="T9428">
        <v>17.399999999999999</v>
      </c>
      <c r="U9428">
        <v>17.5</v>
      </c>
      <c r="V9428">
        <v>3.3</v>
      </c>
      <c r="W9428">
        <v>3.2</v>
      </c>
      <c r="AB9428">
        <f t="shared" si="188"/>
        <v>1559.42</v>
      </c>
    </row>
    <row r="9429" spans="1:28" x14ac:dyDescent="0.25">
      <c r="A9429" t="s">
        <v>4387</v>
      </c>
      <c r="B9429" t="s">
        <v>4368</v>
      </c>
      <c r="C9429" s="1">
        <v>0.64371527777777782</v>
      </c>
      <c r="D9429">
        <v>176</v>
      </c>
      <c r="E9429" s="2">
        <v>1.7852060185185186E-2</v>
      </c>
      <c r="F9429" s="1">
        <v>1.7847222222222223E-2</v>
      </c>
      <c r="G9429">
        <v>418</v>
      </c>
      <c r="H9429">
        <v>1542.42</v>
      </c>
      <c r="I9429">
        <v>0</v>
      </c>
      <c r="J9429" t="s">
        <v>4369</v>
      </c>
      <c r="K9429" t="s">
        <v>22</v>
      </c>
      <c r="L9429">
        <v>1</v>
      </c>
      <c r="M9429" t="s">
        <v>1661</v>
      </c>
      <c r="N9429" t="s">
        <v>23</v>
      </c>
      <c r="O9429" t="s">
        <v>36</v>
      </c>
      <c r="P9429" t="s">
        <v>28</v>
      </c>
      <c r="R9429" t="s">
        <v>26</v>
      </c>
      <c r="S9429">
        <v>18.100000000000001</v>
      </c>
      <c r="T9429">
        <v>17.399999999999999</v>
      </c>
      <c r="U9429">
        <v>17.5</v>
      </c>
      <c r="V9429">
        <v>0.7</v>
      </c>
      <c r="W9429">
        <v>0.6</v>
      </c>
      <c r="AB9429">
        <f t="shared" si="188"/>
        <v>1559.42</v>
      </c>
    </row>
    <row r="9430" spans="1:28" x14ac:dyDescent="0.25">
      <c r="A9430" t="s">
        <v>4387</v>
      </c>
      <c r="B9430" t="s">
        <v>4368</v>
      </c>
      <c r="C9430" s="1">
        <v>0.64371527777777782</v>
      </c>
      <c r="D9430">
        <v>176</v>
      </c>
      <c r="E9430" s="2">
        <v>1.7852060185185186E-2</v>
      </c>
      <c r="F9430" s="1">
        <v>1.7847222222222223E-2</v>
      </c>
      <c r="G9430">
        <v>418</v>
      </c>
      <c r="H9430">
        <v>1542.42</v>
      </c>
      <c r="I9430">
        <v>0</v>
      </c>
      <c r="J9430" t="s">
        <v>4369</v>
      </c>
      <c r="K9430" t="s">
        <v>22</v>
      </c>
      <c r="L9430">
        <v>1</v>
      </c>
      <c r="M9430" t="s">
        <v>1661</v>
      </c>
      <c r="N9430" t="s">
        <v>23</v>
      </c>
      <c r="O9430" t="s">
        <v>31</v>
      </c>
      <c r="P9430" t="s">
        <v>28</v>
      </c>
      <c r="R9430" t="s">
        <v>26</v>
      </c>
      <c r="S9430">
        <v>22.1</v>
      </c>
      <c r="T9430">
        <v>17.5</v>
      </c>
      <c r="U9430">
        <v>17.600000000000001</v>
      </c>
      <c r="V9430">
        <v>4.5999999999999996</v>
      </c>
      <c r="W9430">
        <v>4.5</v>
      </c>
      <c r="AB9430">
        <f t="shared" si="188"/>
        <v>1559.42</v>
      </c>
    </row>
    <row r="9431" spans="1:28" x14ac:dyDescent="0.25">
      <c r="A9431" t="s">
        <v>4387</v>
      </c>
      <c r="B9431" t="s">
        <v>4368</v>
      </c>
      <c r="C9431" s="1">
        <v>0.64371527777777782</v>
      </c>
      <c r="D9431">
        <v>176</v>
      </c>
      <c r="E9431" s="2">
        <v>1.7852060185185186E-2</v>
      </c>
      <c r="F9431" s="1">
        <v>1.7847222222222223E-2</v>
      </c>
      <c r="G9431">
        <v>418</v>
      </c>
      <c r="H9431">
        <v>1542.42</v>
      </c>
      <c r="I9431">
        <v>0</v>
      </c>
      <c r="J9431" t="s">
        <v>4369</v>
      </c>
      <c r="K9431" t="s">
        <v>22</v>
      </c>
      <c r="L9431">
        <v>1</v>
      </c>
      <c r="M9431" t="s">
        <v>1661</v>
      </c>
      <c r="N9431" t="s">
        <v>23</v>
      </c>
      <c r="O9431" t="s">
        <v>24</v>
      </c>
      <c r="P9431" t="s">
        <v>28</v>
      </c>
      <c r="R9431" t="s">
        <v>26</v>
      </c>
      <c r="S9431">
        <v>22.5</v>
      </c>
      <c r="T9431">
        <v>17.5</v>
      </c>
      <c r="U9431">
        <v>17.600000000000001</v>
      </c>
      <c r="V9431">
        <v>5</v>
      </c>
      <c r="W9431">
        <v>4.9000000000000004</v>
      </c>
      <c r="AB9431">
        <f t="shared" si="188"/>
        <v>1559.42</v>
      </c>
    </row>
    <row r="9432" spans="1:28" x14ac:dyDescent="0.25">
      <c r="A9432" t="s">
        <v>4388</v>
      </c>
      <c r="B9432" t="s">
        <v>4368</v>
      </c>
      <c r="C9432" s="1">
        <v>0.64579861111111114</v>
      </c>
      <c r="D9432">
        <v>478</v>
      </c>
      <c r="E9432" s="2">
        <v>1.9938888888888888E-2</v>
      </c>
      <c r="F9432" s="1">
        <v>1.9930555555555556E-2</v>
      </c>
      <c r="G9432">
        <v>720</v>
      </c>
      <c r="H9432">
        <v>1722.72</v>
      </c>
      <c r="I9432">
        <v>0</v>
      </c>
      <c r="J9432" t="s">
        <v>4369</v>
      </c>
      <c r="K9432" t="s">
        <v>22</v>
      </c>
      <c r="L9432">
        <v>1</v>
      </c>
      <c r="M9432" t="s">
        <v>1661</v>
      </c>
      <c r="N9432" t="s">
        <v>23</v>
      </c>
      <c r="O9432" t="s">
        <v>33</v>
      </c>
      <c r="P9432" t="s">
        <v>28</v>
      </c>
      <c r="R9432" t="s">
        <v>26</v>
      </c>
      <c r="S9432">
        <v>21.1</v>
      </c>
      <c r="T9432">
        <v>17.5</v>
      </c>
      <c r="U9432">
        <v>17.600000000000001</v>
      </c>
      <c r="V9432">
        <v>3.6</v>
      </c>
      <c r="W9432">
        <v>3.5</v>
      </c>
      <c r="AB9432">
        <f t="shared" si="188"/>
        <v>1739.72</v>
      </c>
    </row>
    <row r="9433" spans="1:28" x14ac:dyDescent="0.25">
      <c r="A9433" t="s">
        <v>4388</v>
      </c>
      <c r="B9433" t="s">
        <v>4368</v>
      </c>
      <c r="C9433" s="1">
        <v>0.64579861111111114</v>
      </c>
      <c r="D9433">
        <v>478</v>
      </c>
      <c r="E9433" s="2">
        <v>1.9938888888888888E-2</v>
      </c>
      <c r="F9433" s="1">
        <v>1.9930555555555556E-2</v>
      </c>
      <c r="G9433">
        <v>720</v>
      </c>
      <c r="H9433">
        <v>1722.72</v>
      </c>
      <c r="I9433">
        <v>0</v>
      </c>
      <c r="J9433" t="s">
        <v>4369</v>
      </c>
      <c r="K9433" t="s">
        <v>22</v>
      </c>
      <c r="L9433">
        <v>1</v>
      </c>
      <c r="M9433" t="s">
        <v>1661</v>
      </c>
      <c r="N9433" t="s">
        <v>23</v>
      </c>
      <c r="O9433" t="s">
        <v>31</v>
      </c>
      <c r="P9433" t="s">
        <v>28</v>
      </c>
      <c r="R9433" t="s">
        <v>26</v>
      </c>
      <c r="S9433">
        <v>24.2</v>
      </c>
      <c r="T9433">
        <v>17.5</v>
      </c>
      <c r="U9433">
        <v>17.600000000000001</v>
      </c>
      <c r="V9433">
        <v>6.7</v>
      </c>
      <c r="W9433">
        <v>6.6</v>
      </c>
      <c r="AB9433">
        <f t="shared" si="188"/>
        <v>1739.72</v>
      </c>
    </row>
    <row r="9434" spans="1:28" x14ac:dyDescent="0.25">
      <c r="A9434" t="s">
        <v>4388</v>
      </c>
      <c r="B9434" t="s">
        <v>4368</v>
      </c>
      <c r="C9434" s="1">
        <v>0.64579861111111114</v>
      </c>
      <c r="D9434">
        <v>478</v>
      </c>
      <c r="E9434" s="2">
        <v>1.9938888888888888E-2</v>
      </c>
      <c r="F9434" s="1">
        <v>1.9930555555555556E-2</v>
      </c>
      <c r="G9434">
        <v>720</v>
      </c>
      <c r="H9434">
        <v>1722.72</v>
      </c>
      <c r="I9434">
        <v>0</v>
      </c>
      <c r="J9434" t="s">
        <v>4369</v>
      </c>
      <c r="K9434" t="s">
        <v>22</v>
      </c>
      <c r="L9434">
        <v>1</v>
      </c>
      <c r="M9434" t="s">
        <v>1661</v>
      </c>
      <c r="N9434" t="s">
        <v>23</v>
      </c>
      <c r="O9434" t="s">
        <v>24</v>
      </c>
      <c r="P9434" t="s">
        <v>28</v>
      </c>
      <c r="R9434" t="s">
        <v>26</v>
      </c>
      <c r="S9434">
        <v>21.2</v>
      </c>
      <c r="T9434">
        <v>17.5</v>
      </c>
      <c r="U9434">
        <v>17.600000000000001</v>
      </c>
      <c r="V9434">
        <v>3.7</v>
      </c>
      <c r="W9434">
        <v>3.6</v>
      </c>
      <c r="AB9434">
        <f t="shared" si="188"/>
        <v>1739.72</v>
      </c>
    </row>
    <row r="9435" spans="1:28" x14ac:dyDescent="0.25">
      <c r="A9435" t="s">
        <v>4389</v>
      </c>
      <c r="B9435" t="s">
        <v>4368</v>
      </c>
      <c r="C9435" s="1">
        <v>0.64788194444444447</v>
      </c>
      <c r="D9435">
        <v>481</v>
      </c>
      <c r="E9435" s="2">
        <v>2.2022256944444443E-2</v>
      </c>
      <c r="F9435" s="1">
        <v>2.2013888888888888E-2</v>
      </c>
      <c r="G9435">
        <v>723</v>
      </c>
      <c r="H9435">
        <v>1902.72</v>
      </c>
      <c r="I9435">
        <v>0</v>
      </c>
      <c r="J9435" t="s">
        <v>4369</v>
      </c>
      <c r="K9435" t="s">
        <v>22</v>
      </c>
      <c r="L9435">
        <v>1</v>
      </c>
      <c r="M9435" t="s">
        <v>1661</v>
      </c>
      <c r="N9435" t="s">
        <v>23</v>
      </c>
      <c r="O9435" t="s">
        <v>33</v>
      </c>
      <c r="P9435" t="s">
        <v>28</v>
      </c>
      <c r="R9435" t="s">
        <v>26</v>
      </c>
      <c r="S9435">
        <v>22.5</v>
      </c>
      <c r="T9435">
        <v>17.399999999999999</v>
      </c>
      <c r="U9435">
        <v>17.399999999999999</v>
      </c>
      <c r="V9435">
        <v>5.0999999999999996</v>
      </c>
      <c r="W9435">
        <v>5.0999999999999996</v>
      </c>
      <c r="AB9435">
        <f t="shared" si="188"/>
        <v>1919.72</v>
      </c>
    </row>
    <row r="9436" spans="1:28" x14ac:dyDescent="0.25">
      <c r="A9436" t="s">
        <v>4389</v>
      </c>
      <c r="B9436" t="s">
        <v>4368</v>
      </c>
      <c r="C9436" s="1">
        <v>0.64788194444444447</v>
      </c>
      <c r="D9436">
        <v>481</v>
      </c>
      <c r="E9436" s="2">
        <v>2.2022256944444443E-2</v>
      </c>
      <c r="F9436" s="1">
        <v>2.2013888888888888E-2</v>
      </c>
      <c r="G9436">
        <v>723</v>
      </c>
      <c r="H9436">
        <v>1902.72</v>
      </c>
      <c r="I9436">
        <v>0</v>
      </c>
      <c r="J9436" t="s">
        <v>4369</v>
      </c>
      <c r="K9436" t="s">
        <v>22</v>
      </c>
      <c r="L9436">
        <v>1</v>
      </c>
      <c r="M9436" t="s">
        <v>1661</v>
      </c>
      <c r="N9436" t="s">
        <v>23</v>
      </c>
      <c r="O9436" t="s">
        <v>36</v>
      </c>
      <c r="P9436" t="s">
        <v>28</v>
      </c>
      <c r="R9436" t="s">
        <v>26</v>
      </c>
      <c r="S9436">
        <v>18.399999999999999</v>
      </c>
      <c r="T9436">
        <v>17.399999999999999</v>
      </c>
      <c r="U9436">
        <v>17.399999999999999</v>
      </c>
      <c r="V9436">
        <v>1</v>
      </c>
      <c r="W9436">
        <v>1</v>
      </c>
      <c r="AB9436">
        <f t="shared" si="188"/>
        <v>1919.72</v>
      </c>
    </row>
    <row r="9437" spans="1:28" x14ac:dyDescent="0.25">
      <c r="A9437" t="s">
        <v>4389</v>
      </c>
      <c r="B9437" t="s">
        <v>4368</v>
      </c>
      <c r="C9437" s="1">
        <v>0.64788194444444447</v>
      </c>
      <c r="D9437">
        <v>481</v>
      </c>
      <c r="E9437" s="2">
        <v>2.2022256944444443E-2</v>
      </c>
      <c r="F9437" s="1">
        <v>2.2013888888888888E-2</v>
      </c>
      <c r="G9437">
        <v>723</v>
      </c>
      <c r="H9437">
        <v>1902.72</v>
      </c>
      <c r="I9437">
        <v>0</v>
      </c>
      <c r="J9437" t="s">
        <v>4369</v>
      </c>
      <c r="K9437" t="s">
        <v>22</v>
      </c>
      <c r="L9437">
        <v>1</v>
      </c>
      <c r="M9437" t="s">
        <v>1661</v>
      </c>
      <c r="N9437" t="s">
        <v>23</v>
      </c>
      <c r="O9437" t="s">
        <v>24</v>
      </c>
      <c r="P9437" t="s">
        <v>28</v>
      </c>
      <c r="R9437" t="s">
        <v>26</v>
      </c>
      <c r="S9437">
        <v>23.5</v>
      </c>
      <c r="T9437">
        <v>17.399999999999999</v>
      </c>
      <c r="U9437">
        <v>17.399999999999999</v>
      </c>
      <c r="V9437">
        <v>6.1</v>
      </c>
      <c r="W9437">
        <v>6.1</v>
      </c>
      <c r="AB9437">
        <f t="shared" si="188"/>
        <v>1919.72</v>
      </c>
    </row>
    <row r="9438" spans="1:28" x14ac:dyDescent="0.25">
      <c r="A9438" t="s">
        <v>4389</v>
      </c>
      <c r="B9438" t="s">
        <v>4368</v>
      </c>
      <c r="C9438" s="1">
        <v>0.64788194444444447</v>
      </c>
      <c r="D9438">
        <v>481</v>
      </c>
      <c r="E9438" s="2">
        <v>2.2022256944444443E-2</v>
      </c>
      <c r="F9438" s="1">
        <v>2.2013888888888888E-2</v>
      </c>
      <c r="G9438">
        <v>723</v>
      </c>
      <c r="H9438">
        <v>1902.72</v>
      </c>
      <c r="I9438">
        <v>0</v>
      </c>
      <c r="J9438" t="s">
        <v>4369</v>
      </c>
      <c r="K9438" t="s">
        <v>22</v>
      </c>
      <c r="L9438">
        <v>1</v>
      </c>
      <c r="M9438" t="s">
        <v>1661</v>
      </c>
      <c r="N9438" t="s">
        <v>23</v>
      </c>
      <c r="O9438" t="s">
        <v>31</v>
      </c>
      <c r="P9438" t="s">
        <v>28</v>
      </c>
      <c r="R9438" t="s">
        <v>26</v>
      </c>
      <c r="S9438">
        <v>22.9</v>
      </c>
      <c r="T9438">
        <v>17.399999999999999</v>
      </c>
      <c r="U9438">
        <v>17.399999999999999</v>
      </c>
      <c r="V9438">
        <v>5.5</v>
      </c>
      <c r="W9438">
        <v>5.5</v>
      </c>
      <c r="AB9438">
        <f t="shared" si="188"/>
        <v>1919.72</v>
      </c>
    </row>
    <row r="9439" spans="1:28" x14ac:dyDescent="0.25">
      <c r="A9439" t="s">
        <v>4390</v>
      </c>
      <c r="B9439" t="s">
        <v>4368</v>
      </c>
      <c r="C9439" s="1">
        <v>0.64996527777777779</v>
      </c>
      <c r="D9439">
        <v>683</v>
      </c>
      <c r="E9439" s="2">
        <v>2.4107928240740744E-2</v>
      </c>
      <c r="F9439" s="1">
        <v>2.4097222222222225E-2</v>
      </c>
      <c r="G9439">
        <v>925</v>
      </c>
      <c r="H9439">
        <v>2082.9299999999998</v>
      </c>
      <c r="I9439">
        <v>0</v>
      </c>
      <c r="J9439" t="s">
        <v>4369</v>
      </c>
      <c r="K9439" t="s">
        <v>22</v>
      </c>
      <c r="L9439">
        <v>1</v>
      </c>
      <c r="M9439" t="s">
        <v>1661</v>
      </c>
      <c r="N9439" t="s">
        <v>23</v>
      </c>
      <c r="O9439" t="s">
        <v>46</v>
      </c>
      <c r="P9439" t="s">
        <v>28</v>
      </c>
      <c r="R9439" t="s">
        <v>26</v>
      </c>
      <c r="S9439">
        <v>20.5</v>
      </c>
      <c r="T9439">
        <v>17.5</v>
      </c>
      <c r="U9439">
        <v>17.600000000000001</v>
      </c>
      <c r="V9439">
        <v>3</v>
      </c>
      <c r="W9439">
        <v>2.9</v>
      </c>
      <c r="AB9439">
        <f t="shared" si="188"/>
        <v>2099.9299999999998</v>
      </c>
    </row>
    <row r="9440" spans="1:28" x14ac:dyDescent="0.25">
      <c r="A9440" t="s">
        <v>4390</v>
      </c>
      <c r="B9440" t="s">
        <v>4368</v>
      </c>
      <c r="C9440" s="1">
        <v>0.64996527777777779</v>
      </c>
      <c r="D9440">
        <v>683</v>
      </c>
      <c r="E9440" s="2">
        <v>2.4107928240740744E-2</v>
      </c>
      <c r="F9440" s="1">
        <v>2.4097222222222225E-2</v>
      </c>
      <c r="G9440">
        <v>925</v>
      </c>
      <c r="H9440">
        <v>2082.9299999999998</v>
      </c>
      <c r="I9440">
        <v>0</v>
      </c>
      <c r="J9440" t="s">
        <v>4369</v>
      </c>
      <c r="K9440" t="s">
        <v>22</v>
      </c>
      <c r="L9440">
        <v>1</v>
      </c>
      <c r="M9440" t="s">
        <v>1661</v>
      </c>
      <c r="N9440" t="s">
        <v>23</v>
      </c>
      <c r="O9440" t="s">
        <v>31</v>
      </c>
      <c r="P9440" t="s">
        <v>28</v>
      </c>
      <c r="R9440" t="s">
        <v>26</v>
      </c>
      <c r="S9440">
        <v>25.2</v>
      </c>
      <c r="T9440">
        <v>17.5</v>
      </c>
      <c r="U9440">
        <v>17.600000000000001</v>
      </c>
      <c r="V9440">
        <v>7.7</v>
      </c>
      <c r="W9440">
        <v>7.6</v>
      </c>
      <c r="AB9440">
        <f t="shared" si="188"/>
        <v>2099.9299999999998</v>
      </c>
    </row>
    <row r="9441" spans="1:28" x14ac:dyDescent="0.25">
      <c r="A9441" t="s">
        <v>4390</v>
      </c>
      <c r="B9441" t="s">
        <v>4368</v>
      </c>
      <c r="C9441" s="1">
        <v>0.64996527777777779</v>
      </c>
      <c r="D9441">
        <v>683</v>
      </c>
      <c r="E9441" s="2">
        <v>2.4107928240740744E-2</v>
      </c>
      <c r="F9441" s="1">
        <v>2.4097222222222225E-2</v>
      </c>
      <c r="G9441">
        <v>925</v>
      </c>
      <c r="H9441">
        <v>2082.9299999999998</v>
      </c>
      <c r="I9441">
        <v>0</v>
      </c>
      <c r="J9441" t="s">
        <v>4369</v>
      </c>
      <c r="K9441" t="s">
        <v>22</v>
      </c>
      <c r="L9441">
        <v>1</v>
      </c>
      <c r="M9441" t="s">
        <v>1661</v>
      </c>
      <c r="N9441" t="s">
        <v>23</v>
      </c>
      <c r="O9441" t="s">
        <v>24</v>
      </c>
      <c r="P9441" t="s">
        <v>28</v>
      </c>
      <c r="R9441" t="s">
        <v>26</v>
      </c>
      <c r="S9441">
        <v>24.9</v>
      </c>
      <c r="T9441">
        <v>17.5</v>
      </c>
      <c r="U9441">
        <v>17.600000000000001</v>
      </c>
      <c r="V9441">
        <v>7.4</v>
      </c>
      <c r="W9441">
        <v>7.3</v>
      </c>
      <c r="AB9441">
        <f t="shared" si="188"/>
        <v>2099.9299999999998</v>
      </c>
    </row>
    <row r="9442" spans="1:28" x14ac:dyDescent="0.25">
      <c r="A9442" t="s">
        <v>4390</v>
      </c>
      <c r="B9442" t="s">
        <v>4368</v>
      </c>
      <c r="C9442" s="1">
        <v>0.64996527777777779</v>
      </c>
      <c r="D9442">
        <v>683</v>
      </c>
      <c r="E9442" s="2">
        <v>2.4107928240740744E-2</v>
      </c>
      <c r="F9442" s="1">
        <v>2.4097222222222225E-2</v>
      </c>
      <c r="G9442">
        <v>925</v>
      </c>
      <c r="H9442">
        <v>2082.9299999999998</v>
      </c>
      <c r="I9442">
        <v>0</v>
      </c>
      <c r="J9442" t="s">
        <v>4369</v>
      </c>
      <c r="K9442" t="s">
        <v>22</v>
      </c>
      <c r="L9442">
        <v>1</v>
      </c>
      <c r="M9442" t="s">
        <v>1661</v>
      </c>
      <c r="N9442" t="s">
        <v>23</v>
      </c>
      <c r="O9442" t="s">
        <v>33</v>
      </c>
      <c r="P9442" t="s">
        <v>28</v>
      </c>
      <c r="R9442" t="s">
        <v>26</v>
      </c>
      <c r="S9442">
        <v>18.3</v>
      </c>
      <c r="T9442">
        <v>17.5</v>
      </c>
      <c r="U9442">
        <v>17.600000000000001</v>
      </c>
      <c r="V9442">
        <v>0.8</v>
      </c>
      <c r="W9442">
        <v>0.7</v>
      </c>
      <c r="AB9442">
        <f t="shared" si="188"/>
        <v>2099.9299999999998</v>
      </c>
    </row>
    <row r="9443" spans="1:28" x14ac:dyDescent="0.25">
      <c r="A9443" t="s">
        <v>4391</v>
      </c>
      <c r="B9443" t="s">
        <v>4368</v>
      </c>
      <c r="C9443" s="1">
        <v>0.65203703703703708</v>
      </c>
      <c r="D9443">
        <v>651</v>
      </c>
      <c r="E9443" s="2">
        <v>2.6179317129629631E-2</v>
      </c>
      <c r="F9443" s="1">
        <v>2.6168981481481477E-2</v>
      </c>
      <c r="G9443">
        <v>893</v>
      </c>
      <c r="H9443">
        <v>2261.89</v>
      </c>
      <c r="I9443">
        <v>0</v>
      </c>
      <c r="J9443" t="s">
        <v>4369</v>
      </c>
      <c r="K9443" t="s">
        <v>22</v>
      </c>
      <c r="L9443">
        <v>1</v>
      </c>
      <c r="M9443" t="s">
        <v>1661</v>
      </c>
      <c r="N9443" t="s">
        <v>23</v>
      </c>
      <c r="O9443" t="s">
        <v>42</v>
      </c>
      <c r="P9443" t="s">
        <v>28</v>
      </c>
      <c r="R9443" t="s">
        <v>26</v>
      </c>
      <c r="S9443">
        <v>18.899999999999999</v>
      </c>
      <c r="T9443">
        <v>17.5</v>
      </c>
      <c r="U9443">
        <v>17.600000000000001</v>
      </c>
      <c r="V9443">
        <v>1.4</v>
      </c>
      <c r="W9443">
        <v>1.3</v>
      </c>
      <c r="AB9443">
        <f t="shared" si="188"/>
        <v>2278.89</v>
      </c>
    </row>
    <row r="9444" spans="1:28" x14ac:dyDescent="0.25">
      <c r="A9444" t="s">
        <v>4391</v>
      </c>
      <c r="B9444" t="s">
        <v>4368</v>
      </c>
      <c r="C9444" s="1">
        <v>0.65203703703703708</v>
      </c>
      <c r="D9444">
        <v>651</v>
      </c>
      <c r="E9444" s="2">
        <v>2.6179317129629631E-2</v>
      </c>
      <c r="F9444" s="1">
        <v>2.6168981481481477E-2</v>
      </c>
      <c r="G9444">
        <v>893</v>
      </c>
      <c r="H9444">
        <v>2261.89</v>
      </c>
      <c r="I9444">
        <v>0</v>
      </c>
      <c r="J9444" t="s">
        <v>4369</v>
      </c>
      <c r="K9444" t="s">
        <v>22</v>
      </c>
      <c r="L9444">
        <v>1</v>
      </c>
      <c r="M9444" t="s">
        <v>1661</v>
      </c>
      <c r="N9444" t="s">
        <v>23</v>
      </c>
      <c r="O9444" t="s">
        <v>46</v>
      </c>
      <c r="P9444" t="s">
        <v>28</v>
      </c>
      <c r="R9444" t="s">
        <v>26</v>
      </c>
      <c r="S9444">
        <v>20.399999999999999</v>
      </c>
      <c r="T9444">
        <v>17.5</v>
      </c>
      <c r="U9444">
        <v>17.600000000000001</v>
      </c>
      <c r="V9444">
        <v>2.9</v>
      </c>
      <c r="W9444">
        <v>2.8</v>
      </c>
      <c r="AB9444">
        <f t="shared" si="188"/>
        <v>2278.89</v>
      </c>
    </row>
    <row r="9445" spans="1:28" x14ac:dyDescent="0.25">
      <c r="A9445" t="s">
        <v>4391</v>
      </c>
      <c r="B9445" t="s">
        <v>4368</v>
      </c>
      <c r="C9445" s="1">
        <v>0.65203703703703708</v>
      </c>
      <c r="D9445">
        <v>651</v>
      </c>
      <c r="E9445" s="2">
        <v>2.6179317129629631E-2</v>
      </c>
      <c r="F9445" s="1">
        <v>2.6168981481481477E-2</v>
      </c>
      <c r="G9445">
        <v>893</v>
      </c>
      <c r="H9445">
        <v>2261.89</v>
      </c>
      <c r="I9445">
        <v>0</v>
      </c>
      <c r="J9445" t="s">
        <v>4369</v>
      </c>
      <c r="K9445" t="s">
        <v>22</v>
      </c>
      <c r="L9445">
        <v>1</v>
      </c>
      <c r="M9445" t="s">
        <v>1661</v>
      </c>
      <c r="N9445" t="s">
        <v>23</v>
      </c>
      <c r="O9445" t="s">
        <v>33</v>
      </c>
      <c r="P9445" t="s">
        <v>28</v>
      </c>
      <c r="R9445" t="s">
        <v>26</v>
      </c>
      <c r="S9445">
        <v>18.7</v>
      </c>
      <c r="T9445">
        <v>17.5</v>
      </c>
      <c r="U9445">
        <v>17.600000000000001</v>
      </c>
      <c r="V9445">
        <v>1.2</v>
      </c>
      <c r="W9445">
        <v>1.1000000000000001</v>
      </c>
      <c r="AB9445">
        <f t="shared" si="188"/>
        <v>2278.89</v>
      </c>
    </row>
    <row r="9446" spans="1:28" x14ac:dyDescent="0.25">
      <c r="A9446" t="s">
        <v>4391</v>
      </c>
      <c r="B9446" t="s">
        <v>4368</v>
      </c>
      <c r="C9446" s="1">
        <v>0.65203703703703708</v>
      </c>
      <c r="D9446">
        <v>651</v>
      </c>
      <c r="E9446" s="2">
        <v>2.6179317129629631E-2</v>
      </c>
      <c r="F9446" s="1">
        <v>2.6168981481481477E-2</v>
      </c>
      <c r="G9446">
        <v>893</v>
      </c>
      <c r="H9446">
        <v>2261.89</v>
      </c>
      <c r="I9446">
        <v>0</v>
      </c>
      <c r="J9446" t="s">
        <v>4369</v>
      </c>
      <c r="K9446" t="s">
        <v>22</v>
      </c>
      <c r="L9446">
        <v>1</v>
      </c>
      <c r="M9446" t="s">
        <v>1661</v>
      </c>
      <c r="N9446" t="s">
        <v>23</v>
      </c>
      <c r="O9446" t="s">
        <v>24</v>
      </c>
      <c r="P9446" t="s">
        <v>28</v>
      </c>
      <c r="R9446" t="s">
        <v>26</v>
      </c>
      <c r="S9446">
        <v>25</v>
      </c>
      <c r="T9446">
        <v>17.5</v>
      </c>
      <c r="U9446">
        <v>17.5</v>
      </c>
      <c r="V9446">
        <v>7.5</v>
      </c>
      <c r="W9446">
        <v>7.5</v>
      </c>
      <c r="AB9446">
        <f t="shared" si="188"/>
        <v>2278.89</v>
      </c>
    </row>
    <row r="9447" spans="1:28" x14ac:dyDescent="0.25">
      <c r="A9447" t="s">
        <v>4391</v>
      </c>
      <c r="B9447" t="s">
        <v>4368</v>
      </c>
      <c r="C9447" s="1">
        <v>0.65203703703703708</v>
      </c>
      <c r="D9447">
        <v>651</v>
      </c>
      <c r="E9447" s="2">
        <v>2.6179317129629631E-2</v>
      </c>
      <c r="F9447" s="1">
        <v>2.6168981481481477E-2</v>
      </c>
      <c r="G9447">
        <v>893</v>
      </c>
      <c r="H9447">
        <v>2261.89</v>
      </c>
      <c r="I9447">
        <v>0</v>
      </c>
      <c r="J9447" t="s">
        <v>4369</v>
      </c>
      <c r="K9447" t="s">
        <v>22</v>
      </c>
      <c r="L9447">
        <v>1</v>
      </c>
      <c r="M9447" t="s">
        <v>1661</v>
      </c>
      <c r="N9447" t="s">
        <v>23</v>
      </c>
      <c r="O9447" t="s">
        <v>31</v>
      </c>
      <c r="P9447" t="s">
        <v>28</v>
      </c>
      <c r="R9447" t="s">
        <v>26</v>
      </c>
      <c r="S9447">
        <v>24.6</v>
      </c>
      <c r="T9447">
        <v>17.5</v>
      </c>
      <c r="U9447">
        <v>17.5</v>
      </c>
      <c r="V9447">
        <v>7.1</v>
      </c>
      <c r="W9447">
        <v>7.1</v>
      </c>
      <c r="AB9447">
        <f t="shared" si="188"/>
        <v>2278.89</v>
      </c>
    </row>
    <row r="9448" spans="1:28" x14ac:dyDescent="0.25">
      <c r="A9448" t="s">
        <v>4392</v>
      </c>
      <c r="B9448" t="s">
        <v>4368</v>
      </c>
      <c r="C9448" s="1">
        <v>0.65413194444444445</v>
      </c>
      <c r="D9448">
        <v>320</v>
      </c>
      <c r="E9448" s="2">
        <v>2.8270393518518521E-2</v>
      </c>
      <c r="F9448" s="1">
        <v>2.826388888888889E-2</v>
      </c>
      <c r="G9448">
        <v>562</v>
      </c>
      <c r="H9448">
        <v>2442.56</v>
      </c>
      <c r="I9448">
        <v>0</v>
      </c>
      <c r="J9448" t="s">
        <v>4369</v>
      </c>
      <c r="K9448" t="s">
        <v>22</v>
      </c>
      <c r="L9448">
        <v>1</v>
      </c>
      <c r="M9448" t="s">
        <v>1661</v>
      </c>
      <c r="N9448" t="s">
        <v>23</v>
      </c>
      <c r="O9448" t="s">
        <v>42</v>
      </c>
      <c r="P9448" t="s">
        <v>28</v>
      </c>
      <c r="R9448" t="s">
        <v>26</v>
      </c>
      <c r="S9448">
        <v>18.600000000000001</v>
      </c>
      <c r="T9448">
        <v>17.5</v>
      </c>
      <c r="U9448">
        <v>17.600000000000001</v>
      </c>
      <c r="V9448">
        <v>1.1000000000000001</v>
      </c>
      <c r="W9448">
        <v>1</v>
      </c>
      <c r="AB9448">
        <f t="shared" si="188"/>
        <v>2459.56</v>
      </c>
    </row>
    <row r="9449" spans="1:28" x14ac:dyDescent="0.25">
      <c r="A9449" t="s">
        <v>4392</v>
      </c>
      <c r="B9449" t="s">
        <v>4368</v>
      </c>
      <c r="C9449" s="1">
        <v>0.65413194444444445</v>
      </c>
      <c r="D9449">
        <v>320</v>
      </c>
      <c r="E9449" s="2">
        <v>2.8270393518518521E-2</v>
      </c>
      <c r="F9449" s="1">
        <v>2.826388888888889E-2</v>
      </c>
      <c r="G9449">
        <v>562</v>
      </c>
      <c r="H9449">
        <v>2442.56</v>
      </c>
      <c r="I9449">
        <v>0</v>
      </c>
      <c r="J9449" t="s">
        <v>4369</v>
      </c>
      <c r="K9449" t="s">
        <v>22</v>
      </c>
      <c r="L9449">
        <v>1</v>
      </c>
      <c r="M9449" t="s">
        <v>1661</v>
      </c>
      <c r="N9449" t="s">
        <v>23</v>
      </c>
      <c r="O9449" t="s">
        <v>33</v>
      </c>
      <c r="P9449" t="s">
        <v>28</v>
      </c>
      <c r="R9449" t="s">
        <v>26</v>
      </c>
      <c r="S9449">
        <v>19.7</v>
      </c>
      <c r="T9449">
        <v>17.5</v>
      </c>
      <c r="U9449">
        <v>17.600000000000001</v>
      </c>
      <c r="V9449">
        <v>2.2000000000000002</v>
      </c>
      <c r="W9449">
        <v>2.1</v>
      </c>
      <c r="AB9449">
        <f t="shared" si="188"/>
        <v>2459.56</v>
      </c>
    </row>
    <row r="9450" spans="1:28" x14ac:dyDescent="0.25">
      <c r="A9450" t="s">
        <v>4392</v>
      </c>
      <c r="B9450" t="s">
        <v>4368</v>
      </c>
      <c r="C9450" s="1">
        <v>0.65413194444444445</v>
      </c>
      <c r="D9450">
        <v>320</v>
      </c>
      <c r="E9450" s="2">
        <v>2.8270393518518521E-2</v>
      </c>
      <c r="F9450" s="1">
        <v>2.826388888888889E-2</v>
      </c>
      <c r="G9450">
        <v>562</v>
      </c>
      <c r="H9450">
        <v>2442.56</v>
      </c>
      <c r="I9450">
        <v>0</v>
      </c>
      <c r="J9450" t="s">
        <v>4369</v>
      </c>
      <c r="K9450" t="s">
        <v>22</v>
      </c>
      <c r="L9450">
        <v>1</v>
      </c>
      <c r="M9450" t="s">
        <v>1661</v>
      </c>
      <c r="N9450" t="s">
        <v>23</v>
      </c>
      <c r="O9450" t="s">
        <v>31</v>
      </c>
      <c r="P9450" t="s">
        <v>28</v>
      </c>
      <c r="R9450" t="s">
        <v>26</v>
      </c>
      <c r="S9450">
        <v>24.5</v>
      </c>
      <c r="T9450">
        <v>17.5</v>
      </c>
      <c r="U9450">
        <v>17.600000000000001</v>
      </c>
      <c r="V9450">
        <v>7</v>
      </c>
      <c r="W9450">
        <v>6.9</v>
      </c>
      <c r="AB9450">
        <f t="shared" si="188"/>
        <v>2459.56</v>
      </c>
    </row>
    <row r="9451" spans="1:28" x14ac:dyDescent="0.25">
      <c r="A9451" t="s">
        <v>4392</v>
      </c>
      <c r="B9451" t="s">
        <v>4368</v>
      </c>
      <c r="C9451" s="1">
        <v>0.65413194444444445</v>
      </c>
      <c r="D9451">
        <v>320</v>
      </c>
      <c r="E9451" s="2">
        <v>2.8270393518518521E-2</v>
      </c>
      <c r="F9451" s="1">
        <v>2.826388888888889E-2</v>
      </c>
      <c r="G9451">
        <v>562</v>
      </c>
      <c r="H9451">
        <v>2442.56</v>
      </c>
      <c r="I9451">
        <v>0</v>
      </c>
      <c r="J9451" t="s">
        <v>4369</v>
      </c>
      <c r="K9451" t="s">
        <v>22</v>
      </c>
      <c r="L9451">
        <v>1</v>
      </c>
      <c r="M9451" t="s">
        <v>1661</v>
      </c>
      <c r="N9451" t="s">
        <v>23</v>
      </c>
      <c r="O9451" t="s">
        <v>24</v>
      </c>
      <c r="P9451" t="s">
        <v>28</v>
      </c>
      <c r="R9451" t="s">
        <v>26</v>
      </c>
      <c r="S9451">
        <v>24.3</v>
      </c>
      <c r="T9451">
        <v>17.5</v>
      </c>
      <c r="U9451">
        <v>17.600000000000001</v>
      </c>
      <c r="V9451">
        <v>6.8</v>
      </c>
      <c r="W9451">
        <v>6.7</v>
      </c>
      <c r="AB9451">
        <f t="shared" si="188"/>
        <v>2459.56</v>
      </c>
    </row>
    <row r="9452" spans="1:28" x14ac:dyDescent="0.25">
      <c r="A9452" t="s">
        <v>4393</v>
      </c>
      <c r="B9452" t="s">
        <v>4368</v>
      </c>
      <c r="C9452" s="1">
        <v>0.65621527777777777</v>
      </c>
      <c r="D9452">
        <v>556</v>
      </c>
      <c r="E9452" s="2">
        <v>3.0356458333333333E-2</v>
      </c>
      <c r="F9452" s="1">
        <v>3.0347222222222223E-2</v>
      </c>
      <c r="G9452">
        <v>798</v>
      </c>
      <c r="H9452">
        <v>2622.8</v>
      </c>
      <c r="I9452">
        <v>0</v>
      </c>
      <c r="J9452" t="s">
        <v>4369</v>
      </c>
      <c r="K9452" t="s">
        <v>22</v>
      </c>
      <c r="L9452">
        <v>1</v>
      </c>
      <c r="M9452" t="s">
        <v>1661</v>
      </c>
      <c r="N9452" t="s">
        <v>23</v>
      </c>
      <c r="O9452" t="s">
        <v>36</v>
      </c>
      <c r="P9452" t="s">
        <v>28</v>
      </c>
      <c r="R9452" t="s">
        <v>26</v>
      </c>
      <c r="S9452">
        <v>18.3</v>
      </c>
      <c r="T9452">
        <v>17.5</v>
      </c>
      <c r="U9452">
        <v>17.600000000000001</v>
      </c>
      <c r="V9452">
        <v>0.8</v>
      </c>
      <c r="W9452">
        <v>0.7</v>
      </c>
      <c r="AB9452">
        <f t="shared" si="188"/>
        <v>2639.8</v>
      </c>
    </row>
    <row r="9453" spans="1:28" x14ac:dyDescent="0.25">
      <c r="A9453" t="s">
        <v>4393</v>
      </c>
      <c r="B9453" t="s">
        <v>4368</v>
      </c>
      <c r="C9453" s="1">
        <v>0.65621527777777777</v>
      </c>
      <c r="D9453">
        <v>556</v>
      </c>
      <c r="E9453" s="2">
        <v>3.0356458333333333E-2</v>
      </c>
      <c r="F9453" s="1">
        <v>3.0347222222222223E-2</v>
      </c>
      <c r="G9453">
        <v>798</v>
      </c>
      <c r="H9453">
        <v>2622.8</v>
      </c>
      <c r="I9453">
        <v>0</v>
      </c>
      <c r="J9453" t="s">
        <v>4369</v>
      </c>
      <c r="K9453" t="s">
        <v>22</v>
      </c>
      <c r="L9453">
        <v>1</v>
      </c>
      <c r="M9453" t="s">
        <v>1661</v>
      </c>
      <c r="N9453" t="s">
        <v>23</v>
      </c>
      <c r="O9453" t="s">
        <v>33</v>
      </c>
      <c r="P9453" t="s">
        <v>28</v>
      </c>
      <c r="R9453" t="s">
        <v>26</v>
      </c>
      <c r="S9453">
        <v>18.899999999999999</v>
      </c>
      <c r="T9453">
        <v>17.5</v>
      </c>
      <c r="U9453">
        <v>17.600000000000001</v>
      </c>
      <c r="V9453">
        <v>1.4</v>
      </c>
      <c r="W9453">
        <v>1.3</v>
      </c>
      <c r="AB9453">
        <f t="shared" si="188"/>
        <v>2639.8</v>
      </c>
    </row>
    <row r="9454" spans="1:28" x14ac:dyDescent="0.25">
      <c r="A9454" t="s">
        <v>4393</v>
      </c>
      <c r="B9454" t="s">
        <v>4368</v>
      </c>
      <c r="C9454" s="1">
        <v>0.65621527777777777</v>
      </c>
      <c r="D9454">
        <v>556</v>
      </c>
      <c r="E9454" s="2">
        <v>3.0356458333333333E-2</v>
      </c>
      <c r="F9454" s="1">
        <v>3.0347222222222223E-2</v>
      </c>
      <c r="G9454">
        <v>798</v>
      </c>
      <c r="H9454">
        <v>2622.8</v>
      </c>
      <c r="I9454">
        <v>0</v>
      </c>
      <c r="J9454" t="s">
        <v>4369</v>
      </c>
      <c r="K9454" t="s">
        <v>22</v>
      </c>
      <c r="L9454">
        <v>1</v>
      </c>
      <c r="M9454" t="s">
        <v>1661</v>
      </c>
      <c r="N9454" t="s">
        <v>23</v>
      </c>
      <c r="O9454" t="s">
        <v>24</v>
      </c>
      <c r="P9454" t="s">
        <v>28</v>
      </c>
      <c r="R9454" t="s">
        <v>26</v>
      </c>
      <c r="S9454">
        <v>24.4</v>
      </c>
      <c r="T9454">
        <v>17.5</v>
      </c>
      <c r="U9454">
        <v>17.600000000000001</v>
      </c>
      <c r="V9454">
        <v>6.9</v>
      </c>
      <c r="W9454">
        <v>6.8</v>
      </c>
      <c r="AB9454">
        <f t="shared" si="188"/>
        <v>2639.8</v>
      </c>
    </row>
    <row r="9455" spans="1:28" x14ac:dyDescent="0.25">
      <c r="A9455" t="s">
        <v>4393</v>
      </c>
      <c r="B9455" t="s">
        <v>4368</v>
      </c>
      <c r="C9455" s="1">
        <v>0.65621527777777777</v>
      </c>
      <c r="D9455">
        <v>556</v>
      </c>
      <c r="E9455" s="2">
        <v>3.0356458333333333E-2</v>
      </c>
      <c r="F9455" s="1">
        <v>3.0347222222222223E-2</v>
      </c>
      <c r="G9455">
        <v>798</v>
      </c>
      <c r="H9455">
        <v>2622.8</v>
      </c>
      <c r="I9455">
        <v>0</v>
      </c>
      <c r="J9455" t="s">
        <v>4369</v>
      </c>
      <c r="K9455" t="s">
        <v>22</v>
      </c>
      <c r="L9455">
        <v>1</v>
      </c>
      <c r="M9455" t="s">
        <v>1661</v>
      </c>
      <c r="N9455" t="s">
        <v>23</v>
      </c>
      <c r="O9455" t="s">
        <v>31</v>
      </c>
      <c r="P9455" t="s">
        <v>28</v>
      </c>
      <c r="R9455" t="s">
        <v>26</v>
      </c>
      <c r="S9455">
        <v>21.4</v>
      </c>
      <c r="T9455">
        <v>17.5</v>
      </c>
      <c r="U9455">
        <v>17.600000000000001</v>
      </c>
      <c r="V9455">
        <v>3.9</v>
      </c>
      <c r="W9455">
        <v>3.8</v>
      </c>
      <c r="AB9455">
        <f t="shared" si="188"/>
        <v>2639.8</v>
      </c>
    </row>
    <row r="9456" spans="1:28" x14ac:dyDescent="0.25">
      <c r="A9456" t="s">
        <v>4394</v>
      </c>
      <c r="B9456" t="s">
        <v>4368</v>
      </c>
      <c r="C9456" s="1">
        <v>0.6582986111111111</v>
      </c>
      <c r="D9456">
        <v>692</v>
      </c>
      <c r="E9456" s="2">
        <v>3.2441365740740739E-2</v>
      </c>
      <c r="F9456" s="1">
        <v>3.243055555555556E-2</v>
      </c>
      <c r="G9456">
        <v>934</v>
      </c>
      <c r="H9456">
        <v>2802.93</v>
      </c>
      <c r="I9456">
        <v>0</v>
      </c>
      <c r="J9456" t="s">
        <v>4369</v>
      </c>
      <c r="K9456" t="s">
        <v>22</v>
      </c>
      <c r="L9456">
        <v>1</v>
      </c>
      <c r="M9456" t="s">
        <v>1661</v>
      </c>
      <c r="N9456" t="s">
        <v>23</v>
      </c>
      <c r="O9456" t="s">
        <v>36</v>
      </c>
      <c r="P9456" t="s">
        <v>28</v>
      </c>
      <c r="R9456" t="s">
        <v>26</v>
      </c>
      <c r="S9456">
        <v>18.600000000000001</v>
      </c>
      <c r="T9456">
        <v>17.399999999999999</v>
      </c>
      <c r="U9456">
        <v>17.5</v>
      </c>
      <c r="V9456">
        <v>1.2</v>
      </c>
      <c r="W9456">
        <v>1.1000000000000001</v>
      </c>
      <c r="AB9456">
        <f t="shared" si="188"/>
        <v>2819.93</v>
      </c>
    </row>
    <row r="9457" spans="1:28" x14ac:dyDescent="0.25">
      <c r="A9457" t="s">
        <v>4394</v>
      </c>
      <c r="B9457" t="s">
        <v>4368</v>
      </c>
      <c r="C9457" s="1">
        <v>0.6582986111111111</v>
      </c>
      <c r="D9457">
        <v>692</v>
      </c>
      <c r="E9457" s="2">
        <v>3.2441365740740739E-2</v>
      </c>
      <c r="F9457" s="1">
        <v>3.243055555555556E-2</v>
      </c>
      <c r="G9457">
        <v>934</v>
      </c>
      <c r="H9457">
        <v>2802.93</v>
      </c>
      <c r="I9457">
        <v>0</v>
      </c>
      <c r="J9457" t="s">
        <v>4369</v>
      </c>
      <c r="K9457" t="s">
        <v>22</v>
      </c>
      <c r="L9457">
        <v>1</v>
      </c>
      <c r="M9457" t="s">
        <v>1661</v>
      </c>
      <c r="N9457" t="s">
        <v>23</v>
      </c>
      <c r="O9457" t="s">
        <v>33</v>
      </c>
      <c r="P9457" t="s">
        <v>28</v>
      </c>
      <c r="R9457" t="s">
        <v>26</v>
      </c>
      <c r="S9457">
        <v>18.2</v>
      </c>
      <c r="T9457">
        <v>17.399999999999999</v>
      </c>
      <c r="U9457">
        <v>17.5</v>
      </c>
      <c r="V9457">
        <v>0.8</v>
      </c>
      <c r="W9457">
        <v>0.7</v>
      </c>
      <c r="AB9457">
        <f t="shared" si="188"/>
        <v>2819.93</v>
      </c>
    </row>
    <row r="9458" spans="1:28" x14ac:dyDescent="0.25">
      <c r="A9458" t="s">
        <v>4394</v>
      </c>
      <c r="B9458" t="s">
        <v>4368</v>
      </c>
      <c r="C9458" s="1">
        <v>0.6582986111111111</v>
      </c>
      <c r="D9458">
        <v>692</v>
      </c>
      <c r="E9458" s="2">
        <v>3.2441365740740739E-2</v>
      </c>
      <c r="F9458" s="1">
        <v>3.243055555555556E-2</v>
      </c>
      <c r="G9458">
        <v>934</v>
      </c>
      <c r="H9458">
        <v>2802.93</v>
      </c>
      <c r="I9458">
        <v>0</v>
      </c>
      <c r="J9458" t="s">
        <v>4369</v>
      </c>
      <c r="K9458" t="s">
        <v>22</v>
      </c>
      <c r="L9458">
        <v>1</v>
      </c>
      <c r="M9458" t="s">
        <v>1661</v>
      </c>
      <c r="N9458" t="s">
        <v>23</v>
      </c>
      <c r="O9458" t="s">
        <v>31</v>
      </c>
      <c r="P9458" t="s">
        <v>28</v>
      </c>
      <c r="R9458" t="s">
        <v>26</v>
      </c>
      <c r="S9458">
        <v>22.9</v>
      </c>
      <c r="T9458">
        <v>17.399999999999999</v>
      </c>
      <c r="U9458">
        <v>17.5</v>
      </c>
      <c r="V9458">
        <v>5.5</v>
      </c>
      <c r="W9458">
        <v>5.4</v>
      </c>
      <c r="AB9458">
        <f t="shared" si="188"/>
        <v>2819.93</v>
      </c>
    </row>
    <row r="9459" spans="1:28" x14ac:dyDescent="0.25">
      <c r="A9459" t="s">
        <v>4394</v>
      </c>
      <c r="B9459" t="s">
        <v>4368</v>
      </c>
      <c r="C9459" s="1">
        <v>0.6582986111111111</v>
      </c>
      <c r="D9459">
        <v>692</v>
      </c>
      <c r="E9459" s="2">
        <v>3.2441365740740739E-2</v>
      </c>
      <c r="F9459" s="1">
        <v>3.243055555555556E-2</v>
      </c>
      <c r="G9459">
        <v>934</v>
      </c>
      <c r="H9459">
        <v>2802.93</v>
      </c>
      <c r="I9459">
        <v>0</v>
      </c>
      <c r="J9459" t="s">
        <v>4369</v>
      </c>
      <c r="K9459" t="s">
        <v>22</v>
      </c>
      <c r="L9459">
        <v>1</v>
      </c>
      <c r="M9459" t="s">
        <v>1661</v>
      </c>
      <c r="N9459" t="s">
        <v>23</v>
      </c>
      <c r="O9459" t="s">
        <v>24</v>
      </c>
      <c r="P9459" t="s">
        <v>28</v>
      </c>
      <c r="R9459" t="s">
        <v>26</v>
      </c>
      <c r="S9459">
        <v>22.8</v>
      </c>
      <c r="T9459">
        <v>17.399999999999999</v>
      </c>
      <c r="U9459">
        <v>17.5</v>
      </c>
      <c r="V9459">
        <v>5.4</v>
      </c>
      <c r="W9459">
        <v>5.3</v>
      </c>
      <c r="AB9459">
        <f t="shared" ref="AB9459:AB9522" si="189">H9459+17</f>
        <v>2819.93</v>
      </c>
    </row>
    <row r="9460" spans="1:28" x14ac:dyDescent="0.25">
      <c r="A9460" t="s">
        <v>4395</v>
      </c>
      <c r="B9460" t="s">
        <v>4368</v>
      </c>
      <c r="C9460" s="1">
        <v>0.66038194444444442</v>
      </c>
      <c r="D9460">
        <v>627</v>
      </c>
      <c r="E9460" s="2">
        <v>3.4523946759259259E-2</v>
      </c>
      <c r="F9460" s="1">
        <v>3.4513888888888893E-2</v>
      </c>
      <c r="G9460">
        <v>869</v>
      </c>
      <c r="H9460">
        <v>2982.87</v>
      </c>
      <c r="I9460">
        <v>0</v>
      </c>
      <c r="J9460" t="s">
        <v>4369</v>
      </c>
      <c r="K9460" t="s">
        <v>22</v>
      </c>
      <c r="L9460">
        <v>1</v>
      </c>
      <c r="M9460" t="s">
        <v>1661</v>
      </c>
      <c r="N9460" t="s">
        <v>23</v>
      </c>
      <c r="O9460" t="s">
        <v>33</v>
      </c>
      <c r="P9460" t="s">
        <v>28</v>
      </c>
      <c r="R9460" t="s">
        <v>26</v>
      </c>
      <c r="S9460">
        <v>20.100000000000001</v>
      </c>
      <c r="T9460">
        <v>17.399999999999999</v>
      </c>
      <c r="U9460">
        <v>17.600000000000001</v>
      </c>
      <c r="V9460">
        <v>2.7</v>
      </c>
      <c r="W9460">
        <v>2.5</v>
      </c>
      <c r="AB9460">
        <f t="shared" si="189"/>
        <v>2999.87</v>
      </c>
    </row>
    <row r="9461" spans="1:28" x14ac:dyDescent="0.25">
      <c r="A9461" t="s">
        <v>4395</v>
      </c>
      <c r="B9461" t="s">
        <v>4368</v>
      </c>
      <c r="C9461" s="1">
        <v>0.66038194444444442</v>
      </c>
      <c r="D9461">
        <v>627</v>
      </c>
      <c r="E9461" s="2">
        <v>3.4523946759259259E-2</v>
      </c>
      <c r="F9461" s="1">
        <v>3.4513888888888893E-2</v>
      </c>
      <c r="G9461">
        <v>869</v>
      </c>
      <c r="H9461">
        <v>2982.87</v>
      </c>
      <c r="I9461">
        <v>0</v>
      </c>
      <c r="J9461" t="s">
        <v>4369</v>
      </c>
      <c r="K9461" t="s">
        <v>22</v>
      </c>
      <c r="L9461">
        <v>1</v>
      </c>
      <c r="M9461" t="s">
        <v>1661</v>
      </c>
      <c r="N9461" t="s">
        <v>23</v>
      </c>
      <c r="O9461" t="s">
        <v>36</v>
      </c>
      <c r="P9461" t="s">
        <v>28</v>
      </c>
      <c r="R9461" t="s">
        <v>26</v>
      </c>
      <c r="S9461">
        <v>18.399999999999999</v>
      </c>
      <c r="T9461">
        <v>17.399999999999999</v>
      </c>
      <c r="U9461">
        <v>17.600000000000001</v>
      </c>
      <c r="V9461">
        <v>1</v>
      </c>
      <c r="W9461">
        <v>0.8</v>
      </c>
      <c r="AB9461">
        <f t="shared" si="189"/>
        <v>2999.87</v>
      </c>
    </row>
    <row r="9462" spans="1:28" x14ac:dyDescent="0.25">
      <c r="A9462" t="s">
        <v>4395</v>
      </c>
      <c r="B9462" t="s">
        <v>4368</v>
      </c>
      <c r="C9462" s="1">
        <v>0.66038194444444442</v>
      </c>
      <c r="D9462">
        <v>627</v>
      </c>
      <c r="E9462" s="2">
        <v>3.4523946759259259E-2</v>
      </c>
      <c r="F9462" s="1">
        <v>3.4513888888888893E-2</v>
      </c>
      <c r="G9462">
        <v>869</v>
      </c>
      <c r="H9462">
        <v>2982.87</v>
      </c>
      <c r="I9462">
        <v>0</v>
      </c>
      <c r="J9462" t="s">
        <v>4369</v>
      </c>
      <c r="K9462" t="s">
        <v>22</v>
      </c>
      <c r="L9462">
        <v>1</v>
      </c>
      <c r="M9462" t="s">
        <v>1661</v>
      </c>
      <c r="N9462" t="s">
        <v>23</v>
      </c>
      <c r="O9462" t="s">
        <v>31</v>
      </c>
      <c r="P9462" t="s">
        <v>28</v>
      </c>
      <c r="R9462" t="s">
        <v>26</v>
      </c>
      <c r="S9462">
        <v>21.1</v>
      </c>
      <c r="T9462">
        <v>17.399999999999999</v>
      </c>
      <c r="U9462">
        <v>17.600000000000001</v>
      </c>
      <c r="V9462">
        <v>3.7</v>
      </c>
      <c r="W9462">
        <v>3.5</v>
      </c>
      <c r="AB9462">
        <f t="shared" si="189"/>
        <v>2999.87</v>
      </c>
    </row>
    <row r="9463" spans="1:28" x14ac:dyDescent="0.25">
      <c r="A9463" t="s">
        <v>4395</v>
      </c>
      <c r="B9463" t="s">
        <v>4368</v>
      </c>
      <c r="C9463" s="1">
        <v>0.66038194444444442</v>
      </c>
      <c r="D9463">
        <v>627</v>
      </c>
      <c r="E9463" s="2">
        <v>3.4523946759259259E-2</v>
      </c>
      <c r="F9463" s="1">
        <v>3.4513888888888893E-2</v>
      </c>
      <c r="G9463">
        <v>869</v>
      </c>
      <c r="H9463">
        <v>2982.87</v>
      </c>
      <c r="I9463">
        <v>0</v>
      </c>
      <c r="J9463" t="s">
        <v>4369</v>
      </c>
      <c r="K9463" t="s">
        <v>22</v>
      </c>
      <c r="L9463">
        <v>1</v>
      </c>
      <c r="M9463" t="s">
        <v>1661</v>
      </c>
      <c r="N9463" t="s">
        <v>23</v>
      </c>
      <c r="O9463" t="s">
        <v>24</v>
      </c>
      <c r="P9463" t="s">
        <v>28</v>
      </c>
      <c r="R9463" t="s">
        <v>26</v>
      </c>
      <c r="S9463">
        <v>22.7</v>
      </c>
      <c r="T9463">
        <v>17.399999999999999</v>
      </c>
      <c r="U9463">
        <v>17.600000000000001</v>
      </c>
      <c r="V9463">
        <v>5.3</v>
      </c>
      <c r="W9463">
        <v>5.0999999999999996</v>
      </c>
      <c r="AB9463">
        <f t="shared" si="189"/>
        <v>2999.87</v>
      </c>
    </row>
    <row r="9464" spans="1:28" x14ac:dyDescent="0.25">
      <c r="A9464" t="s">
        <v>4396</v>
      </c>
      <c r="B9464" t="s">
        <v>4368</v>
      </c>
      <c r="C9464" s="1">
        <v>0.66246527777777775</v>
      </c>
      <c r="D9464">
        <v>129</v>
      </c>
      <c r="E9464" s="2">
        <v>3.6601516203703707E-2</v>
      </c>
      <c r="F9464" s="1">
        <v>3.6597222222222225E-2</v>
      </c>
      <c r="G9464">
        <v>371</v>
      </c>
      <c r="H9464">
        <v>3162.37</v>
      </c>
      <c r="I9464">
        <v>0</v>
      </c>
      <c r="J9464" t="s">
        <v>4369</v>
      </c>
      <c r="K9464" t="s">
        <v>22</v>
      </c>
      <c r="L9464">
        <v>1</v>
      </c>
      <c r="M9464" t="s">
        <v>1661</v>
      </c>
      <c r="N9464" t="s">
        <v>23</v>
      </c>
      <c r="O9464" t="s">
        <v>33</v>
      </c>
      <c r="P9464" t="s">
        <v>28</v>
      </c>
      <c r="R9464" t="s">
        <v>26</v>
      </c>
      <c r="S9464">
        <v>18.7</v>
      </c>
      <c r="T9464">
        <v>17.399999999999999</v>
      </c>
      <c r="U9464">
        <v>17.5</v>
      </c>
      <c r="V9464">
        <v>1.3</v>
      </c>
      <c r="W9464">
        <v>1.2</v>
      </c>
      <c r="AB9464">
        <f t="shared" si="189"/>
        <v>3179.37</v>
      </c>
    </row>
    <row r="9465" spans="1:28" x14ac:dyDescent="0.25">
      <c r="A9465" t="s">
        <v>4396</v>
      </c>
      <c r="B9465" t="s">
        <v>4368</v>
      </c>
      <c r="C9465" s="1">
        <v>0.66246527777777775</v>
      </c>
      <c r="D9465">
        <v>129</v>
      </c>
      <c r="E9465" s="2">
        <v>3.6601516203703707E-2</v>
      </c>
      <c r="F9465" s="1">
        <v>3.6597222222222225E-2</v>
      </c>
      <c r="G9465">
        <v>371</v>
      </c>
      <c r="H9465">
        <v>3162.37</v>
      </c>
      <c r="I9465">
        <v>0</v>
      </c>
      <c r="J9465" t="s">
        <v>4369</v>
      </c>
      <c r="K9465" t="s">
        <v>22</v>
      </c>
      <c r="L9465">
        <v>1</v>
      </c>
      <c r="M9465" t="s">
        <v>1661</v>
      </c>
      <c r="N9465" t="s">
        <v>23</v>
      </c>
      <c r="O9465" t="s">
        <v>36</v>
      </c>
      <c r="P9465" t="s">
        <v>28</v>
      </c>
      <c r="R9465" t="s">
        <v>26</v>
      </c>
      <c r="S9465">
        <v>19.399999999999999</v>
      </c>
      <c r="T9465">
        <v>17.399999999999999</v>
      </c>
      <c r="U9465">
        <v>17.5</v>
      </c>
      <c r="V9465">
        <v>2</v>
      </c>
      <c r="W9465">
        <v>1.9</v>
      </c>
      <c r="AB9465">
        <f t="shared" si="189"/>
        <v>3179.37</v>
      </c>
    </row>
    <row r="9466" spans="1:28" x14ac:dyDescent="0.25">
      <c r="A9466" t="s">
        <v>4396</v>
      </c>
      <c r="B9466" t="s">
        <v>4368</v>
      </c>
      <c r="C9466" s="1">
        <v>0.66246527777777775</v>
      </c>
      <c r="D9466">
        <v>129</v>
      </c>
      <c r="E9466" s="2">
        <v>3.6601516203703707E-2</v>
      </c>
      <c r="F9466" s="1">
        <v>3.6597222222222225E-2</v>
      </c>
      <c r="G9466">
        <v>371</v>
      </c>
      <c r="H9466">
        <v>3162.37</v>
      </c>
      <c r="I9466">
        <v>0</v>
      </c>
      <c r="J9466" t="s">
        <v>4369</v>
      </c>
      <c r="K9466" t="s">
        <v>22</v>
      </c>
      <c r="L9466">
        <v>1</v>
      </c>
      <c r="M9466" t="s">
        <v>1661</v>
      </c>
      <c r="N9466" t="s">
        <v>23</v>
      </c>
      <c r="O9466" t="s">
        <v>24</v>
      </c>
      <c r="P9466" t="s">
        <v>28</v>
      </c>
      <c r="R9466" t="s">
        <v>26</v>
      </c>
      <c r="S9466">
        <v>21.7</v>
      </c>
      <c r="T9466">
        <v>17.399999999999999</v>
      </c>
      <c r="U9466">
        <v>17.5</v>
      </c>
      <c r="V9466">
        <v>4.3</v>
      </c>
      <c r="W9466">
        <v>4.2</v>
      </c>
      <c r="AB9466">
        <f t="shared" si="189"/>
        <v>3179.37</v>
      </c>
    </row>
    <row r="9467" spans="1:28" x14ac:dyDescent="0.25">
      <c r="A9467" t="s">
        <v>4396</v>
      </c>
      <c r="B9467" t="s">
        <v>4368</v>
      </c>
      <c r="C9467" s="1">
        <v>0.66246527777777775</v>
      </c>
      <c r="D9467">
        <v>129</v>
      </c>
      <c r="E9467" s="2">
        <v>3.6601516203703707E-2</v>
      </c>
      <c r="F9467" s="1">
        <v>3.6597222222222225E-2</v>
      </c>
      <c r="G9467">
        <v>371</v>
      </c>
      <c r="H9467">
        <v>3162.37</v>
      </c>
      <c r="I9467">
        <v>0</v>
      </c>
      <c r="J9467" t="s">
        <v>4369</v>
      </c>
      <c r="K9467" t="s">
        <v>22</v>
      </c>
      <c r="L9467">
        <v>1</v>
      </c>
      <c r="M9467" t="s">
        <v>1661</v>
      </c>
      <c r="N9467" t="s">
        <v>23</v>
      </c>
      <c r="O9467" t="s">
        <v>31</v>
      </c>
      <c r="P9467" t="s">
        <v>28</v>
      </c>
      <c r="R9467" t="s">
        <v>26</v>
      </c>
      <c r="S9467">
        <v>21.4</v>
      </c>
      <c r="T9467">
        <v>17.399999999999999</v>
      </c>
      <c r="U9467">
        <v>17.5</v>
      </c>
      <c r="V9467">
        <v>4</v>
      </c>
      <c r="W9467">
        <v>3.9</v>
      </c>
      <c r="AB9467">
        <f t="shared" si="189"/>
        <v>3179.37</v>
      </c>
    </row>
    <row r="9468" spans="1:28" x14ac:dyDescent="0.25">
      <c r="A9468" t="s">
        <v>4396</v>
      </c>
      <c r="B9468" t="s">
        <v>4368</v>
      </c>
      <c r="C9468" s="1">
        <v>0.66246527777777775</v>
      </c>
      <c r="D9468">
        <v>129</v>
      </c>
      <c r="E9468" s="2">
        <v>3.6601516203703707E-2</v>
      </c>
      <c r="F9468" s="1">
        <v>3.6597222222222225E-2</v>
      </c>
      <c r="G9468">
        <v>371</v>
      </c>
      <c r="H9468">
        <v>3162.37</v>
      </c>
      <c r="I9468">
        <v>0</v>
      </c>
      <c r="J9468" t="s">
        <v>4369</v>
      </c>
      <c r="K9468" t="s">
        <v>22</v>
      </c>
      <c r="L9468">
        <v>1</v>
      </c>
      <c r="M9468" t="s">
        <v>1661</v>
      </c>
      <c r="N9468" t="s">
        <v>23</v>
      </c>
      <c r="O9468" t="s">
        <v>42</v>
      </c>
      <c r="P9468" t="s">
        <v>28</v>
      </c>
      <c r="R9468" t="s">
        <v>26</v>
      </c>
      <c r="S9468">
        <v>17.8</v>
      </c>
      <c r="T9468">
        <v>17.399999999999999</v>
      </c>
      <c r="U9468">
        <v>17.5</v>
      </c>
      <c r="V9468">
        <v>0.4</v>
      </c>
      <c r="W9468">
        <v>0.3</v>
      </c>
      <c r="AB9468">
        <f t="shared" si="189"/>
        <v>3179.37</v>
      </c>
    </row>
    <row r="9469" spans="1:28" x14ac:dyDescent="0.25">
      <c r="A9469" t="s">
        <v>4397</v>
      </c>
      <c r="B9469" t="s">
        <v>4368</v>
      </c>
      <c r="C9469" s="1">
        <v>0.66454861111111108</v>
      </c>
      <c r="D9469">
        <v>264</v>
      </c>
      <c r="E9469" s="2">
        <v>3.8686412037037037E-2</v>
      </c>
      <c r="F9469" s="1">
        <v>3.8680555555555558E-2</v>
      </c>
      <c r="G9469">
        <v>506</v>
      </c>
      <c r="H9469">
        <v>3342.51</v>
      </c>
      <c r="I9469">
        <v>0</v>
      </c>
      <c r="J9469" t="s">
        <v>4369</v>
      </c>
      <c r="K9469" t="s">
        <v>22</v>
      </c>
      <c r="L9469">
        <v>1</v>
      </c>
      <c r="M9469" t="s">
        <v>1661</v>
      </c>
      <c r="N9469" t="s">
        <v>23</v>
      </c>
      <c r="O9469" t="s">
        <v>33</v>
      </c>
      <c r="P9469" t="s">
        <v>28</v>
      </c>
      <c r="R9469" t="s">
        <v>26</v>
      </c>
      <c r="S9469">
        <v>18.5</v>
      </c>
      <c r="T9469">
        <v>17.3</v>
      </c>
      <c r="U9469">
        <v>17.399999999999999</v>
      </c>
      <c r="V9469">
        <v>1.2</v>
      </c>
      <c r="W9469">
        <v>1.1000000000000001</v>
      </c>
      <c r="AB9469">
        <f t="shared" si="189"/>
        <v>3359.51</v>
      </c>
    </row>
    <row r="9470" spans="1:28" x14ac:dyDescent="0.25">
      <c r="A9470" t="s">
        <v>4397</v>
      </c>
      <c r="B9470" t="s">
        <v>4368</v>
      </c>
      <c r="C9470" s="1">
        <v>0.66454861111111108</v>
      </c>
      <c r="D9470">
        <v>264</v>
      </c>
      <c r="E9470" s="2">
        <v>3.8686412037037037E-2</v>
      </c>
      <c r="F9470" s="1">
        <v>3.8680555555555558E-2</v>
      </c>
      <c r="G9470">
        <v>506</v>
      </c>
      <c r="H9470">
        <v>3342.51</v>
      </c>
      <c r="I9470">
        <v>0</v>
      </c>
      <c r="J9470" t="s">
        <v>4369</v>
      </c>
      <c r="K9470" t="s">
        <v>22</v>
      </c>
      <c r="L9470">
        <v>1</v>
      </c>
      <c r="M9470" t="s">
        <v>1661</v>
      </c>
      <c r="N9470" t="s">
        <v>23</v>
      </c>
      <c r="O9470" t="s">
        <v>42</v>
      </c>
      <c r="P9470" t="s">
        <v>28</v>
      </c>
      <c r="R9470" t="s">
        <v>26</v>
      </c>
      <c r="S9470">
        <v>17.8</v>
      </c>
      <c r="T9470">
        <v>17.3</v>
      </c>
      <c r="U9470">
        <v>17.399999999999999</v>
      </c>
      <c r="V9470">
        <v>0.5</v>
      </c>
      <c r="W9470">
        <v>0.4</v>
      </c>
      <c r="AB9470">
        <f t="shared" si="189"/>
        <v>3359.51</v>
      </c>
    </row>
    <row r="9471" spans="1:28" x14ac:dyDescent="0.25">
      <c r="A9471" t="s">
        <v>4397</v>
      </c>
      <c r="B9471" t="s">
        <v>4368</v>
      </c>
      <c r="C9471" s="1">
        <v>0.66454861111111108</v>
      </c>
      <c r="D9471">
        <v>264</v>
      </c>
      <c r="E9471" s="2">
        <v>3.8686412037037037E-2</v>
      </c>
      <c r="F9471" s="1">
        <v>3.8680555555555558E-2</v>
      </c>
      <c r="G9471">
        <v>506</v>
      </c>
      <c r="H9471">
        <v>3342.51</v>
      </c>
      <c r="I9471">
        <v>0</v>
      </c>
      <c r="J9471" t="s">
        <v>4369</v>
      </c>
      <c r="K9471" t="s">
        <v>22</v>
      </c>
      <c r="L9471">
        <v>1</v>
      </c>
      <c r="M9471" t="s">
        <v>1661</v>
      </c>
      <c r="N9471" t="s">
        <v>23</v>
      </c>
      <c r="O9471" t="s">
        <v>24</v>
      </c>
      <c r="P9471" t="s">
        <v>28</v>
      </c>
      <c r="R9471" t="s">
        <v>26</v>
      </c>
      <c r="S9471">
        <v>20.399999999999999</v>
      </c>
      <c r="T9471">
        <v>17.3</v>
      </c>
      <c r="U9471">
        <v>17.399999999999999</v>
      </c>
      <c r="V9471">
        <v>3.1</v>
      </c>
      <c r="W9471">
        <v>3</v>
      </c>
      <c r="AB9471">
        <f t="shared" si="189"/>
        <v>3359.51</v>
      </c>
    </row>
    <row r="9472" spans="1:28" x14ac:dyDescent="0.25">
      <c r="A9472" t="s">
        <v>4398</v>
      </c>
      <c r="B9472" t="s">
        <v>4368</v>
      </c>
      <c r="C9472" s="1">
        <v>0.66663194444444451</v>
      </c>
      <c r="D9472">
        <v>667</v>
      </c>
      <c r="E9472" s="2">
        <v>4.0774409722222224E-2</v>
      </c>
      <c r="F9472" s="1">
        <v>4.0763888888888891E-2</v>
      </c>
      <c r="G9472">
        <v>909</v>
      </c>
      <c r="H9472">
        <v>3522.91</v>
      </c>
      <c r="I9472">
        <v>0</v>
      </c>
      <c r="J9472" t="s">
        <v>4369</v>
      </c>
      <c r="K9472" t="s">
        <v>22</v>
      </c>
      <c r="L9472">
        <v>1</v>
      </c>
      <c r="M9472" t="s">
        <v>1661</v>
      </c>
      <c r="N9472" t="s">
        <v>23</v>
      </c>
      <c r="O9472" t="s">
        <v>33</v>
      </c>
      <c r="P9472" t="s">
        <v>28</v>
      </c>
      <c r="R9472" t="s">
        <v>26</v>
      </c>
      <c r="S9472">
        <v>17.8</v>
      </c>
      <c r="T9472">
        <v>17.3</v>
      </c>
      <c r="U9472">
        <v>17.399999999999999</v>
      </c>
      <c r="V9472">
        <v>0.5</v>
      </c>
      <c r="W9472">
        <v>0.4</v>
      </c>
      <c r="AB9472">
        <f t="shared" si="189"/>
        <v>3539.91</v>
      </c>
    </row>
    <row r="9473" spans="1:28" x14ac:dyDescent="0.25">
      <c r="A9473" t="s">
        <v>4398</v>
      </c>
      <c r="B9473" t="s">
        <v>4368</v>
      </c>
      <c r="C9473" s="1">
        <v>0.66663194444444451</v>
      </c>
      <c r="D9473">
        <v>667</v>
      </c>
      <c r="E9473" s="2">
        <v>4.0774409722222224E-2</v>
      </c>
      <c r="F9473" s="1">
        <v>4.0763888888888891E-2</v>
      </c>
      <c r="G9473">
        <v>909</v>
      </c>
      <c r="H9473">
        <v>3522.91</v>
      </c>
      <c r="I9473">
        <v>0</v>
      </c>
      <c r="J9473" t="s">
        <v>4369</v>
      </c>
      <c r="K9473" t="s">
        <v>22</v>
      </c>
      <c r="L9473">
        <v>1</v>
      </c>
      <c r="M9473" t="s">
        <v>1661</v>
      </c>
      <c r="N9473" t="s">
        <v>23</v>
      </c>
      <c r="O9473" t="s">
        <v>24</v>
      </c>
      <c r="P9473" t="s">
        <v>28</v>
      </c>
      <c r="R9473" t="s">
        <v>26</v>
      </c>
      <c r="S9473">
        <v>22.3</v>
      </c>
      <c r="T9473">
        <v>17.3</v>
      </c>
      <c r="U9473">
        <v>17.399999999999999</v>
      </c>
      <c r="V9473">
        <v>5</v>
      </c>
      <c r="W9473">
        <v>4.9000000000000004</v>
      </c>
      <c r="AB9473">
        <f t="shared" si="189"/>
        <v>3539.91</v>
      </c>
    </row>
    <row r="9474" spans="1:28" x14ac:dyDescent="0.25">
      <c r="A9474" t="s">
        <v>4398</v>
      </c>
      <c r="B9474" t="s">
        <v>4368</v>
      </c>
      <c r="C9474" s="1">
        <v>0.66663194444444451</v>
      </c>
      <c r="D9474">
        <v>667</v>
      </c>
      <c r="E9474" s="2">
        <v>4.0774409722222224E-2</v>
      </c>
      <c r="F9474" s="1">
        <v>4.0763888888888891E-2</v>
      </c>
      <c r="G9474">
        <v>909</v>
      </c>
      <c r="H9474">
        <v>3522.91</v>
      </c>
      <c r="I9474">
        <v>0</v>
      </c>
      <c r="J9474" t="s">
        <v>4369</v>
      </c>
      <c r="K9474" t="s">
        <v>22</v>
      </c>
      <c r="L9474">
        <v>1</v>
      </c>
      <c r="M9474" t="s">
        <v>1661</v>
      </c>
      <c r="N9474" t="s">
        <v>23</v>
      </c>
      <c r="O9474" t="s">
        <v>31</v>
      </c>
      <c r="P9474" t="s">
        <v>28</v>
      </c>
      <c r="R9474" t="s">
        <v>26</v>
      </c>
      <c r="S9474">
        <v>22.1</v>
      </c>
      <c r="T9474">
        <v>17.3</v>
      </c>
      <c r="U9474">
        <v>17.399999999999999</v>
      </c>
      <c r="V9474">
        <v>4.8</v>
      </c>
      <c r="W9474">
        <v>4.7</v>
      </c>
      <c r="AB9474">
        <f t="shared" si="189"/>
        <v>3539.91</v>
      </c>
    </row>
    <row r="9475" spans="1:28" x14ac:dyDescent="0.25">
      <c r="A9475" t="s">
        <v>4398</v>
      </c>
      <c r="B9475" t="s">
        <v>4368</v>
      </c>
      <c r="C9475" s="1">
        <v>0.66663194444444451</v>
      </c>
      <c r="D9475">
        <v>667</v>
      </c>
      <c r="E9475" s="2">
        <v>4.0774409722222224E-2</v>
      </c>
      <c r="F9475" s="1">
        <v>4.0763888888888891E-2</v>
      </c>
      <c r="G9475">
        <v>909</v>
      </c>
      <c r="H9475">
        <v>3522.91</v>
      </c>
      <c r="I9475">
        <v>0</v>
      </c>
      <c r="J9475" t="s">
        <v>4369</v>
      </c>
      <c r="K9475" t="s">
        <v>22</v>
      </c>
      <c r="L9475">
        <v>1</v>
      </c>
      <c r="M9475" t="s">
        <v>1661</v>
      </c>
      <c r="N9475" t="s">
        <v>23</v>
      </c>
      <c r="O9475" t="s">
        <v>36</v>
      </c>
      <c r="P9475" t="s">
        <v>28</v>
      </c>
      <c r="R9475" t="s">
        <v>26</v>
      </c>
      <c r="S9475">
        <v>18.2</v>
      </c>
      <c r="T9475">
        <v>17.3</v>
      </c>
      <c r="U9475">
        <v>17.399999999999999</v>
      </c>
      <c r="V9475">
        <v>0.9</v>
      </c>
      <c r="W9475">
        <v>0.8</v>
      </c>
      <c r="AB9475">
        <f t="shared" si="189"/>
        <v>3539.91</v>
      </c>
    </row>
    <row r="9476" spans="1:28" x14ac:dyDescent="0.25">
      <c r="A9476" t="s">
        <v>4399</v>
      </c>
      <c r="B9476" t="s">
        <v>4368</v>
      </c>
      <c r="C9476" s="1">
        <v>0.66871527777777784</v>
      </c>
      <c r="D9476">
        <v>335</v>
      </c>
      <c r="E9476" s="2">
        <v>4.2853900462962967E-2</v>
      </c>
      <c r="F9476" s="1">
        <v>4.2847222222222224E-2</v>
      </c>
      <c r="G9476">
        <v>577</v>
      </c>
      <c r="H9476">
        <v>3702.58</v>
      </c>
      <c r="I9476">
        <v>0</v>
      </c>
      <c r="J9476" t="s">
        <v>4369</v>
      </c>
      <c r="K9476" t="s">
        <v>22</v>
      </c>
      <c r="L9476">
        <v>1</v>
      </c>
      <c r="M9476" t="s">
        <v>1661</v>
      </c>
      <c r="N9476" t="s">
        <v>23</v>
      </c>
      <c r="O9476" t="s">
        <v>33</v>
      </c>
      <c r="P9476" t="s">
        <v>28</v>
      </c>
      <c r="R9476" t="s">
        <v>26</v>
      </c>
      <c r="S9476">
        <v>18.100000000000001</v>
      </c>
      <c r="T9476">
        <v>17.2</v>
      </c>
      <c r="U9476">
        <v>17.399999999999999</v>
      </c>
      <c r="V9476">
        <v>0.9</v>
      </c>
      <c r="W9476">
        <v>0.7</v>
      </c>
      <c r="AB9476">
        <f t="shared" si="189"/>
        <v>3719.58</v>
      </c>
    </row>
    <row r="9477" spans="1:28" x14ac:dyDescent="0.25">
      <c r="A9477" t="s">
        <v>4399</v>
      </c>
      <c r="B9477" t="s">
        <v>4368</v>
      </c>
      <c r="C9477" s="1">
        <v>0.66871527777777784</v>
      </c>
      <c r="D9477">
        <v>335</v>
      </c>
      <c r="E9477" s="2">
        <v>4.2853900462962967E-2</v>
      </c>
      <c r="F9477" s="1">
        <v>4.2847222222222224E-2</v>
      </c>
      <c r="G9477">
        <v>577</v>
      </c>
      <c r="H9477">
        <v>3702.58</v>
      </c>
      <c r="I9477">
        <v>0</v>
      </c>
      <c r="J9477" t="s">
        <v>4369</v>
      </c>
      <c r="K9477" t="s">
        <v>22</v>
      </c>
      <c r="L9477">
        <v>1</v>
      </c>
      <c r="M9477" t="s">
        <v>1661</v>
      </c>
      <c r="N9477" t="s">
        <v>23</v>
      </c>
      <c r="O9477" t="s">
        <v>24</v>
      </c>
      <c r="P9477" t="s">
        <v>28</v>
      </c>
      <c r="R9477" t="s">
        <v>26</v>
      </c>
      <c r="S9477">
        <v>23.4</v>
      </c>
      <c r="T9477">
        <v>17.2</v>
      </c>
      <c r="U9477">
        <v>17.399999999999999</v>
      </c>
      <c r="V9477">
        <v>6.2</v>
      </c>
      <c r="W9477">
        <v>6</v>
      </c>
      <c r="AB9477">
        <f t="shared" si="189"/>
        <v>3719.58</v>
      </c>
    </row>
    <row r="9478" spans="1:28" x14ac:dyDescent="0.25">
      <c r="A9478" t="s">
        <v>4399</v>
      </c>
      <c r="B9478" t="s">
        <v>4368</v>
      </c>
      <c r="C9478" s="1">
        <v>0.66871527777777784</v>
      </c>
      <c r="D9478">
        <v>335</v>
      </c>
      <c r="E9478" s="2">
        <v>4.2853900462962967E-2</v>
      </c>
      <c r="F9478" s="1">
        <v>4.2847222222222224E-2</v>
      </c>
      <c r="G9478">
        <v>577</v>
      </c>
      <c r="H9478">
        <v>3702.58</v>
      </c>
      <c r="I9478">
        <v>0</v>
      </c>
      <c r="J9478" t="s">
        <v>4369</v>
      </c>
      <c r="K9478" t="s">
        <v>22</v>
      </c>
      <c r="L9478">
        <v>1</v>
      </c>
      <c r="M9478" t="s">
        <v>1661</v>
      </c>
      <c r="N9478" t="s">
        <v>23</v>
      </c>
      <c r="O9478" t="s">
        <v>31</v>
      </c>
      <c r="P9478" t="s">
        <v>28</v>
      </c>
      <c r="R9478" t="s">
        <v>26</v>
      </c>
      <c r="S9478">
        <v>22.7</v>
      </c>
      <c r="T9478">
        <v>17.2</v>
      </c>
      <c r="U9478">
        <v>17.399999999999999</v>
      </c>
      <c r="V9478">
        <v>5.5</v>
      </c>
      <c r="W9478">
        <v>5.3</v>
      </c>
      <c r="AB9478">
        <f t="shared" si="189"/>
        <v>3719.58</v>
      </c>
    </row>
    <row r="9479" spans="1:28" x14ac:dyDescent="0.25">
      <c r="A9479" t="s">
        <v>4400</v>
      </c>
      <c r="B9479" t="s">
        <v>4368</v>
      </c>
      <c r="C9479" s="1">
        <v>0.66871527777777784</v>
      </c>
      <c r="D9479">
        <v>435</v>
      </c>
      <c r="E9479" s="2">
        <v>4.2855057870370368E-2</v>
      </c>
      <c r="F9479" s="1">
        <v>4.2847222222222224E-2</v>
      </c>
      <c r="G9479">
        <v>677</v>
      </c>
      <c r="H9479">
        <v>3702.68</v>
      </c>
      <c r="I9479">
        <v>0</v>
      </c>
      <c r="J9479" t="s">
        <v>4369</v>
      </c>
      <c r="K9479" t="s">
        <v>22</v>
      </c>
      <c r="L9479">
        <v>1</v>
      </c>
      <c r="M9479" t="s">
        <v>1661</v>
      </c>
      <c r="N9479" t="s">
        <v>23</v>
      </c>
      <c r="O9479" t="s">
        <v>42</v>
      </c>
      <c r="P9479" t="s">
        <v>28</v>
      </c>
      <c r="R9479" t="s">
        <v>26</v>
      </c>
      <c r="S9479">
        <v>18.100000000000001</v>
      </c>
      <c r="T9479">
        <v>17.2</v>
      </c>
      <c r="U9479">
        <v>17.399999999999999</v>
      </c>
      <c r="V9479">
        <v>0.9</v>
      </c>
      <c r="W9479">
        <v>0.7</v>
      </c>
      <c r="AB9479">
        <f t="shared" si="189"/>
        <v>3719.68</v>
      </c>
    </row>
    <row r="9480" spans="1:28" x14ac:dyDescent="0.25">
      <c r="A9480" t="s">
        <v>4401</v>
      </c>
      <c r="B9480" t="s">
        <v>4368</v>
      </c>
      <c r="C9480" s="1">
        <v>0.67079861111111105</v>
      </c>
      <c r="D9480">
        <v>538</v>
      </c>
      <c r="E9480" s="2">
        <v>4.4939583333333331E-2</v>
      </c>
      <c r="F9480" s="1">
        <v>4.4930555555555557E-2</v>
      </c>
      <c r="G9480">
        <v>780</v>
      </c>
      <c r="H9480">
        <v>3882.78</v>
      </c>
      <c r="I9480">
        <v>0</v>
      </c>
      <c r="J9480" t="s">
        <v>4369</v>
      </c>
      <c r="K9480" t="s">
        <v>22</v>
      </c>
      <c r="L9480">
        <v>1</v>
      </c>
      <c r="M9480" t="s">
        <v>1661</v>
      </c>
      <c r="N9480" t="s">
        <v>23</v>
      </c>
      <c r="O9480" t="s">
        <v>33</v>
      </c>
      <c r="P9480" t="s">
        <v>28</v>
      </c>
      <c r="R9480" t="s">
        <v>26</v>
      </c>
      <c r="S9480">
        <v>17.100000000000001</v>
      </c>
      <c r="T9480">
        <v>17.100000000000001</v>
      </c>
      <c r="U9480">
        <v>17.2</v>
      </c>
      <c r="V9480">
        <v>0</v>
      </c>
      <c r="W9480">
        <v>-0.1</v>
      </c>
      <c r="AB9480">
        <f t="shared" si="189"/>
        <v>3899.78</v>
      </c>
    </row>
    <row r="9481" spans="1:28" x14ac:dyDescent="0.25">
      <c r="A9481" t="s">
        <v>4401</v>
      </c>
      <c r="B9481" t="s">
        <v>4368</v>
      </c>
      <c r="C9481" s="1">
        <v>0.67079861111111105</v>
      </c>
      <c r="D9481">
        <v>538</v>
      </c>
      <c r="E9481" s="2">
        <v>4.4939583333333331E-2</v>
      </c>
      <c r="F9481" s="1">
        <v>4.4930555555555557E-2</v>
      </c>
      <c r="G9481">
        <v>780</v>
      </c>
      <c r="H9481">
        <v>3882.78</v>
      </c>
      <c r="I9481">
        <v>0</v>
      </c>
      <c r="J9481" t="s">
        <v>4369</v>
      </c>
      <c r="K9481" t="s">
        <v>22</v>
      </c>
      <c r="L9481">
        <v>1</v>
      </c>
      <c r="M9481" t="s">
        <v>1661</v>
      </c>
      <c r="N9481" t="s">
        <v>23</v>
      </c>
      <c r="O9481" t="s">
        <v>36</v>
      </c>
      <c r="P9481" t="s">
        <v>28</v>
      </c>
      <c r="R9481" t="s">
        <v>26</v>
      </c>
      <c r="S9481">
        <v>18.7</v>
      </c>
      <c r="T9481">
        <v>17.100000000000001</v>
      </c>
      <c r="U9481">
        <v>17.2</v>
      </c>
      <c r="V9481">
        <v>1.6</v>
      </c>
      <c r="W9481">
        <v>1.5</v>
      </c>
      <c r="AB9481">
        <f t="shared" si="189"/>
        <v>3899.78</v>
      </c>
    </row>
    <row r="9482" spans="1:28" x14ac:dyDescent="0.25">
      <c r="A9482" t="s">
        <v>4401</v>
      </c>
      <c r="B9482" t="s">
        <v>4368</v>
      </c>
      <c r="C9482" s="1">
        <v>0.67079861111111105</v>
      </c>
      <c r="D9482">
        <v>538</v>
      </c>
      <c r="E9482" s="2">
        <v>4.4939583333333331E-2</v>
      </c>
      <c r="F9482" s="1">
        <v>4.4930555555555557E-2</v>
      </c>
      <c r="G9482">
        <v>780</v>
      </c>
      <c r="H9482">
        <v>3882.78</v>
      </c>
      <c r="I9482">
        <v>0</v>
      </c>
      <c r="J9482" t="s">
        <v>4369</v>
      </c>
      <c r="K9482" t="s">
        <v>22</v>
      </c>
      <c r="L9482">
        <v>1</v>
      </c>
      <c r="M9482" t="s">
        <v>1661</v>
      </c>
      <c r="N9482" t="s">
        <v>23</v>
      </c>
      <c r="O9482" t="s">
        <v>42</v>
      </c>
      <c r="P9482" t="s">
        <v>28</v>
      </c>
      <c r="R9482" t="s">
        <v>26</v>
      </c>
      <c r="S9482">
        <v>17.8</v>
      </c>
      <c r="T9482">
        <v>17.100000000000001</v>
      </c>
      <c r="U9482">
        <v>17.2</v>
      </c>
      <c r="V9482">
        <v>0.7</v>
      </c>
      <c r="W9482">
        <v>0.6</v>
      </c>
      <c r="AB9482">
        <f t="shared" si="189"/>
        <v>3899.78</v>
      </c>
    </row>
    <row r="9483" spans="1:28" x14ac:dyDescent="0.25">
      <c r="A9483" t="s">
        <v>4401</v>
      </c>
      <c r="B9483" t="s">
        <v>4368</v>
      </c>
      <c r="C9483" s="1">
        <v>0.67079861111111105</v>
      </c>
      <c r="D9483">
        <v>538</v>
      </c>
      <c r="E9483" s="2">
        <v>4.4939583333333331E-2</v>
      </c>
      <c r="F9483" s="1">
        <v>4.4930555555555557E-2</v>
      </c>
      <c r="G9483">
        <v>780</v>
      </c>
      <c r="H9483">
        <v>3882.78</v>
      </c>
      <c r="I9483">
        <v>0</v>
      </c>
      <c r="J9483" t="s">
        <v>4369</v>
      </c>
      <c r="K9483" t="s">
        <v>22</v>
      </c>
      <c r="L9483">
        <v>1</v>
      </c>
      <c r="M9483" t="s">
        <v>1661</v>
      </c>
      <c r="N9483" t="s">
        <v>23</v>
      </c>
      <c r="O9483" t="s">
        <v>31</v>
      </c>
      <c r="P9483" t="s">
        <v>28</v>
      </c>
      <c r="R9483" t="s">
        <v>26</v>
      </c>
      <c r="S9483">
        <v>24.1</v>
      </c>
      <c r="T9483">
        <v>17.100000000000001</v>
      </c>
      <c r="U9483">
        <v>17.2</v>
      </c>
      <c r="V9483">
        <v>7</v>
      </c>
      <c r="W9483">
        <v>6.9</v>
      </c>
      <c r="AB9483">
        <f t="shared" si="189"/>
        <v>3899.78</v>
      </c>
    </row>
    <row r="9484" spans="1:28" x14ac:dyDescent="0.25">
      <c r="A9484" t="s">
        <v>4401</v>
      </c>
      <c r="B9484" t="s">
        <v>4368</v>
      </c>
      <c r="C9484" s="1">
        <v>0.67079861111111105</v>
      </c>
      <c r="D9484">
        <v>538</v>
      </c>
      <c r="E9484" s="2">
        <v>4.4939583333333331E-2</v>
      </c>
      <c r="F9484" s="1">
        <v>4.4930555555555557E-2</v>
      </c>
      <c r="G9484">
        <v>780</v>
      </c>
      <c r="H9484">
        <v>3882.78</v>
      </c>
      <c r="I9484">
        <v>0</v>
      </c>
      <c r="J9484" t="s">
        <v>4369</v>
      </c>
      <c r="K9484" t="s">
        <v>22</v>
      </c>
      <c r="L9484">
        <v>1</v>
      </c>
      <c r="M9484" t="s">
        <v>1661</v>
      </c>
      <c r="N9484" t="s">
        <v>23</v>
      </c>
      <c r="O9484" t="s">
        <v>24</v>
      </c>
      <c r="P9484" t="s">
        <v>28</v>
      </c>
      <c r="R9484" t="s">
        <v>26</v>
      </c>
      <c r="S9484">
        <v>23.2</v>
      </c>
      <c r="T9484">
        <v>17.100000000000001</v>
      </c>
      <c r="U9484">
        <v>17.2</v>
      </c>
      <c r="V9484">
        <v>6.1</v>
      </c>
      <c r="W9484">
        <v>6</v>
      </c>
      <c r="AB9484">
        <f t="shared" si="189"/>
        <v>3899.78</v>
      </c>
    </row>
    <row r="9485" spans="1:28" x14ac:dyDescent="0.25">
      <c r="A9485" t="s">
        <v>4402</v>
      </c>
      <c r="B9485" t="s">
        <v>4368</v>
      </c>
      <c r="C9485" s="1">
        <v>0.67288194444444438</v>
      </c>
      <c r="D9485">
        <v>673</v>
      </c>
      <c r="E9485" s="2">
        <v>4.7024479166666668E-2</v>
      </c>
      <c r="F9485" s="1">
        <v>4.701388888888889E-2</v>
      </c>
      <c r="G9485">
        <v>915</v>
      </c>
      <c r="H9485">
        <v>4062.92</v>
      </c>
      <c r="I9485">
        <v>0</v>
      </c>
      <c r="J9485" t="s">
        <v>4369</v>
      </c>
      <c r="K9485" t="s">
        <v>22</v>
      </c>
      <c r="L9485">
        <v>1</v>
      </c>
      <c r="M9485" t="s">
        <v>1661</v>
      </c>
      <c r="N9485" t="s">
        <v>23</v>
      </c>
      <c r="O9485" t="s">
        <v>33</v>
      </c>
      <c r="P9485" t="s">
        <v>28</v>
      </c>
      <c r="R9485" t="s">
        <v>26</v>
      </c>
      <c r="S9485">
        <v>17.7</v>
      </c>
      <c r="T9485">
        <v>17.3</v>
      </c>
      <c r="U9485">
        <v>17.399999999999999</v>
      </c>
      <c r="V9485">
        <v>0.4</v>
      </c>
      <c r="W9485">
        <v>0.3</v>
      </c>
      <c r="AB9485">
        <f t="shared" si="189"/>
        <v>4079.92</v>
      </c>
    </row>
    <row r="9486" spans="1:28" x14ac:dyDescent="0.25">
      <c r="A9486" t="s">
        <v>4402</v>
      </c>
      <c r="B9486" t="s">
        <v>4368</v>
      </c>
      <c r="C9486" s="1">
        <v>0.67288194444444438</v>
      </c>
      <c r="D9486">
        <v>673</v>
      </c>
      <c r="E9486" s="2">
        <v>4.7024479166666668E-2</v>
      </c>
      <c r="F9486" s="1">
        <v>4.701388888888889E-2</v>
      </c>
      <c r="G9486">
        <v>915</v>
      </c>
      <c r="H9486">
        <v>4062.92</v>
      </c>
      <c r="I9486">
        <v>0</v>
      </c>
      <c r="J9486" t="s">
        <v>4369</v>
      </c>
      <c r="K9486" t="s">
        <v>22</v>
      </c>
      <c r="L9486">
        <v>1</v>
      </c>
      <c r="M9486" t="s">
        <v>1661</v>
      </c>
      <c r="N9486" t="s">
        <v>23</v>
      </c>
      <c r="O9486" t="s">
        <v>24</v>
      </c>
      <c r="P9486" t="s">
        <v>28</v>
      </c>
      <c r="R9486" t="s">
        <v>26</v>
      </c>
      <c r="S9486">
        <v>21.8</v>
      </c>
      <c r="T9486">
        <v>17.3</v>
      </c>
      <c r="U9486">
        <v>17.399999999999999</v>
      </c>
      <c r="V9486">
        <v>4.5</v>
      </c>
      <c r="W9486">
        <v>4.4000000000000004</v>
      </c>
      <c r="AB9486">
        <f t="shared" si="189"/>
        <v>4079.92</v>
      </c>
    </row>
    <row r="9487" spans="1:28" x14ac:dyDescent="0.25">
      <c r="A9487" t="s">
        <v>4403</v>
      </c>
      <c r="B9487" t="s">
        <v>4368</v>
      </c>
      <c r="C9487" s="1">
        <v>0.67496527777777782</v>
      </c>
      <c r="D9487">
        <v>108</v>
      </c>
      <c r="E9487" s="2">
        <v>4.910127314814814E-2</v>
      </c>
      <c r="F9487" s="1">
        <v>4.9097222222222216E-2</v>
      </c>
      <c r="G9487">
        <v>350</v>
      </c>
      <c r="H9487">
        <v>4242.3500000000004</v>
      </c>
      <c r="I9487">
        <v>0</v>
      </c>
      <c r="J9487" t="s">
        <v>4369</v>
      </c>
      <c r="K9487" t="s">
        <v>22</v>
      </c>
      <c r="L9487">
        <v>1</v>
      </c>
      <c r="M9487" t="s">
        <v>1661</v>
      </c>
      <c r="N9487" t="s">
        <v>23</v>
      </c>
      <c r="O9487" t="s">
        <v>33</v>
      </c>
      <c r="P9487" t="s">
        <v>28</v>
      </c>
      <c r="R9487" t="s">
        <v>26</v>
      </c>
      <c r="S9487">
        <v>17.7</v>
      </c>
      <c r="T9487">
        <v>17.3</v>
      </c>
      <c r="U9487">
        <v>17.399999999999999</v>
      </c>
      <c r="V9487">
        <v>0.4</v>
      </c>
      <c r="W9487">
        <v>0.3</v>
      </c>
      <c r="AB9487">
        <f t="shared" si="189"/>
        <v>4259.3500000000004</v>
      </c>
    </row>
    <row r="9488" spans="1:28" x14ac:dyDescent="0.25">
      <c r="A9488" t="s">
        <v>4403</v>
      </c>
      <c r="B9488" t="s">
        <v>4368</v>
      </c>
      <c r="C9488" s="1">
        <v>0.67496527777777782</v>
      </c>
      <c r="D9488">
        <v>108</v>
      </c>
      <c r="E9488" s="2">
        <v>4.910127314814814E-2</v>
      </c>
      <c r="F9488" s="1">
        <v>4.9097222222222216E-2</v>
      </c>
      <c r="G9488">
        <v>350</v>
      </c>
      <c r="H9488">
        <v>4242.3500000000004</v>
      </c>
      <c r="I9488">
        <v>0</v>
      </c>
      <c r="J9488" t="s">
        <v>4369</v>
      </c>
      <c r="K9488" t="s">
        <v>22</v>
      </c>
      <c r="L9488">
        <v>1</v>
      </c>
      <c r="M9488" t="s">
        <v>1661</v>
      </c>
      <c r="N9488" t="s">
        <v>23</v>
      </c>
      <c r="O9488" t="s">
        <v>24</v>
      </c>
      <c r="P9488" t="s">
        <v>28</v>
      </c>
      <c r="R9488" t="s">
        <v>26</v>
      </c>
      <c r="S9488">
        <v>23.5</v>
      </c>
      <c r="T9488">
        <v>17.3</v>
      </c>
      <c r="U9488">
        <v>17.399999999999999</v>
      </c>
      <c r="V9488">
        <v>6.2</v>
      </c>
      <c r="W9488">
        <v>6.1</v>
      </c>
      <c r="AB9488">
        <f t="shared" si="189"/>
        <v>4259.3500000000004</v>
      </c>
    </row>
    <row r="9489" spans="1:28" x14ac:dyDescent="0.25">
      <c r="A9489" t="s">
        <v>4403</v>
      </c>
      <c r="B9489" t="s">
        <v>4368</v>
      </c>
      <c r="C9489" s="1">
        <v>0.67496527777777782</v>
      </c>
      <c r="D9489">
        <v>108</v>
      </c>
      <c r="E9489" s="2">
        <v>4.910127314814814E-2</v>
      </c>
      <c r="F9489" s="1">
        <v>4.9097222222222216E-2</v>
      </c>
      <c r="G9489">
        <v>350</v>
      </c>
      <c r="H9489">
        <v>4242.3500000000004</v>
      </c>
      <c r="I9489">
        <v>0</v>
      </c>
      <c r="J9489" t="s">
        <v>4369</v>
      </c>
      <c r="K9489" t="s">
        <v>22</v>
      </c>
      <c r="L9489">
        <v>1</v>
      </c>
      <c r="M9489" t="s">
        <v>1661</v>
      </c>
      <c r="N9489" t="s">
        <v>23</v>
      </c>
      <c r="O9489" t="s">
        <v>31</v>
      </c>
      <c r="P9489" t="s">
        <v>28</v>
      </c>
      <c r="R9489" t="s">
        <v>26</v>
      </c>
      <c r="S9489">
        <v>23.2</v>
      </c>
      <c r="T9489">
        <v>17.3</v>
      </c>
      <c r="U9489">
        <v>17.399999999999999</v>
      </c>
      <c r="V9489">
        <v>5.9</v>
      </c>
      <c r="W9489">
        <v>5.8</v>
      </c>
      <c r="AB9489">
        <f t="shared" si="189"/>
        <v>4259.3500000000004</v>
      </c>
    </row>
    <row r="9490" spans="1:28" x14ac:dyDescent="0.25">
      <c r="A9490" t="s">
        <v>4404</v>
      </c>
      <c r="B9490" t="s">
        <v>4368</v>
      </c>
      <c r="C9490" s="1">
        <v>0.67704861111111114</v>
      </c>
      <c r="D9490">
        <v>210</v>
      </c>
      <c r="E9490" s="2">
        <v>5.1185787037037044E-2</v>
      </c>
      <c r="F9490" s="1">
        <v>5.1180555555555556E-2</v>
      </c>
      <c r="G9490">
        <v>453</v>
      </c>
      <c r="H9490">
        <v>4422.45</v>
      </c>
      <c r="I9490">
        <v>0</v>
      </c>
      <c r="J9490" t="s">
        <v>4369</v>
      </c>
      <c r="K9490" t="s">
        <v>22</v>
      </c>
      <c r="L9490">
        <v>1</v>
      </c>
      <c r="M9490" t="s">
        <v>1661</v>
      </c>
      <c r="N9490" t="s">
        <v>23</v>
      </c>
      <c r="O9490" t="s">
        <v>36</v>
      </c>
      <c r="P9490" t="s">
        <v>28</v>
      </c>
      <c r="R9490" t="s">
        <v>26</v>
      </c>
      <c r="S9490">
        <v>17.899999999999999</v>
      </c>
      <c r="T9490">
        <v>17.2</v>
      </c>
      <c r="U9490">
        <v>17.399999999999999</v>
      </c>
      <c r="V9490">
        <v>0.7</v>
      </c>
      <c r="W9490">
        <v>0.5</v>
      </c>
      <c r="AB9490">
        <f t="shared" si="189"/>
        <v>4439.45</v>
      </c>
    </row>
    <row r="9491" spans="1:28" x14ac:dyDescent="0.25">
      <c r="A9491" t="s">
        <v>4404</v>
      </c>
      <c r="B9491" t="s">
        <v>4368</v>
      </c>
      <c r="C9491" s="1">
        <v>0.67704861111111114</v>
      </c>
      <c r="D9491">
        <v>210</v>
      </c>
      <c r="E9491" s="2">
        <v>5.1185787037037044E-2</v>
      </c>
      <c r="F9491" s="1">
        <v>5.1180555555555556E-2</v>
      </c>
      <c r="G9491">
        <v>453</v>
      </c>
      <c r="H9491">
        <v>4422.45</v>
      </c>
      <c r="I9491">
        <v>0</v>
      </c>
      <c r="J9491" t="s">
        <v>4369</v>
      </c>
      <c r="K9491" t="s">
        <v>22</v>
      </c>
      <c r="L9491">
        <v>1</v>
      </c>
      <c r="M9491" t="s">
        <v>1661</v>
      </c>
      <c r="N9491" t="s">
        <v>23</v>
      </c>
      <c r="O9491" t="s">
        <v>42</v>
      </c>
      <c r="P9491" t="s">
        <v>28</v>
      </c>
      <c r="R9491" t="s">
        <v>26</v>
      </c>
      <c r="S9491">
        <v>18</v>
      </c>
      <c r="T9491">
        <v>17.2</v>
      </c>
      <c r="U9491">
        <v>17.399999999999999</v>
      </c>
      <c r="V9491">
        <v>0.8</v>
      </c>
      <c r="W9491">
        <v>0.6</v>
      </c>
      <c r="AB9491">
        <f t="shared" si="189"/>
        <v>4439.45</v>
      </c>
    </row>
    <row r="9492" spans="1:28" x14ac:dyDescent="0.25">
      <c r="A9492" t="s">
        <v>4405</v>
      </c>
      <c r="B9492" t="s">
        <v>4368</v>
      </c>
      <c r="C9492" s="1">
        <v>0.67704861111111114</v>
      </c>
      <c r="D9492">
        <v>611</v>
      </c>
      <c r="E9492" s="2">
        <v>5.1190428240740743E-2</v>
      </c>
      <c r="F9492" s="1">
        <v>5.1180555555555556E-2</v>
      </c>
      <c r="G9492">
        <v>853</v>
      </c>
      <c r="H9492">
        <v>4422.8500000000004</v>
      </c>
      <c r="I9492">
        <v>0</v>
      </c>
      <c r="J9492" t="s">
        <v>4369</v>
      </c>
      <c r="K9492" t="s">
        <v>22</v>
      </c>
      <c r="L9492">
        <v>1</v>
      </c>
      <c r="M9492" t="s">
        <v>1661</v>
      </c>
      <c r="N9492" t="s">
        <v>23</v>
      </c>
      <c r="O9492" t="s">
        <v>31</v>
      </c>
      <c r="P9492" t="s">
        <v>28</v>
      </c>
      <c r="R9492" t="s">
        <v>26</v>
      </c>
      <c r="S9492">
        <v>22.5</v>
      </c>
      <c r="T9492">
        <v>17.2</v>
      </c>
      <c r="U9492">
        <v>17.399999999999999</v>
      </c>
      <c r="V9492">
        <v>5.3</v>
      </c>
      <c r="W9492">
        <v>5.0999999999999996</v>
      </c>
      <c r="AB9492">
        <f t="shared" si="189"/>
        <v>4439.8500000000004</v>
      </c>
    </row>
    <row r="9493" spans="1:28" x14ac:dyDescent="0.25">
      <c r="A9493" t="s">
        <v>4405</v>
      </c>
      <c r="B9493" t="s">
        <v>4368</v>
      </c>
      <c r="C9493" s="1">
        <v>0.67704861111111114</v>
      </c>
      <c r="D9493">
        <v>611</v>
      </c>
      <c r="E9493" s="2">
        <v>5.1190428240740743E-2</v>
      </c>
      <c r="F9493" s="1">
        <v>5.1180555555555556E-2</v>
      </c>
      <c r="G9493">
        <v>853</v>
      </c>
      <c r="H9493">
        <v>4422.8500000000004</v>
      </c>
      <c r="I9493">
        <v>0</v>
      </c>
      <c r="J9493" t="s">
        <v>4369</v>
      </c>
      <c r="K9493" t="s">
        <v>22</v>
      </c>
      <c r="L9493">
        <v>1</v>
      </c>
      <c r="M9493" t="s">
        <v>1661</v>
      </c>
      <c r="N9493" t="s">
        <v>23</v>
      </c>
      <c r="O9493" t="s">
        <v>24</v>
      </c>
      <c r="P9493" t="s">
        <v>28</v>
      </c>
      <c r="R9493" t="s">
        <v>26</v>
      </c>
      <c r="S9493">
        <v>22.7</v>
      </c>
      <c r="T9493">
        <v>17.2</v>
      </c>
      <c r="U9493">
        <v>17.399999999999999</v>
      </c>
      <c r="V9493">
        <v>5.5</v>
      </c>
      <c r="W9493">
        <v>5.3</v>
      </c>
      <c r="AB9493">
        <f t="shared" si="189"/>
        <v>4439.8500000000004</v>
      </c>
    </row>
    <row r="9494" spans="1:28" x14ac:dyDescent="0.25">
      <c r="A9494" t="s">
        <v>4406</v>
      </c>
      <c r="B9494" t="s">
        <v>4368</v>
      </c>
      <c r="C9494" s="1">
        <v>0.67913194444444447</v>
      </c>
      <c r="D9494">
        <v>947</v>
      </c>
      <c r="E9494" s="2">
        <v>5.3277650462962962E-2</v>
      </c>
      <c r="F9494" s="1">
        <v>5.3275462962962962E-2</v>
      </c>
      <c r="G9494">
        <v>189</v>
      </c>
      <c r="H9494">
        <v>4603.1899999999996</v>
      </c>
      <c r="I9494">
        <v>0</v>
      </c>
      <c r="J9494" t="s">
        <v>4369</v>
      </c>
      <c r="K9494" t="s">
        <v>22</v>
      </c>
      <c r="L9494">
        <v>1</v>
      </c>
      <c r="M9494" t="s">
        <v>1661</v>
      </c>
      <c r="N9494" t="s">
        <v>23</v>
      </c>
      <c r="O9494" t="s">
        <v>33</v>
      </c>
      <c r="P9494" t="s">
        <v>28</v>
      </c>
      <c r="R9494" t="s">
        <v>26</v>
      </c>
      <c r="S9494">
        <v>17.600000000000001</v>
      </c>
      <c r="T9494">
        <v>17</v>
      </c>
      <c r="U9494">
        <v>17.2</v>
      </c>
      <c r="V9494">
        <v>0.6</v>
      </c>
      <c r="W9494">
        <v>0.4</v>
      </c>
      <c r="AB9494">
        <f t="shared" si="189"/>
        <v>4620.1899999999996</v>
      </c>
    </row>
    <row r="9495" spans="1:28" x14ac:dyDescent="0.25">
      <c r="A9495" t="s">
        <v>4406</v>
      </c>
      <c r="B9495" t="s">
        <v>4368</v>
      </c>
      <c r="C9495" s="1">
        <v>0.67913194444444447</v>
      </c>
      <c r="D9495">
        <v>947</v>
      </c>
      <c r="E9495" s="2">
        <v>5.3277650462962962E-2</v>
      </c>
      <c r="F9495" s="1">
        <v>5.3275462962962962E-2</v>
      </c>
      <c r="G9495">
        <v>189</v>
      </c>
      <c r="H9495">
        <v>4603.1899999999996</v>
      </c>
      <c r="I9495">
        <v>0</v>
      </c>
      <c r="J9495" t="s">
        <v>4369</v>
      </c>
      <c r="K9495" t="s">
        <v>22</v>
      </c>
      <c r="L9495">
        <v>1</v>
      </c>
      <c r="M9495" t="s">
        <v>1661</v>
      </c>
      <c r="N9495" t="s">
        <v>23</v>
      </c>
      <c r="O9495" t="s">
        <v>42</v>
      </c>
      <c r="P9495" t="s">
        <v>28</v>
      </c>
      <c r="R9495" t="s">
        <v>26</v>
      </c>
      <c r="S9495">
        <v>17.5</v>
      </c>
      <c r="T9495">
        <v>17</v>
      </c>
      <c r="U9495">
        <v>17.2</v>
      </c>
      <c r="V9495">
        <v>0.5</v>
      </c>
      <c r="W9495">
        <v>0.3</v>
      </c>
      <c r="AB9495">
        <f t="shared" si="189"/>
        <v>4620.1899999999996</v>
      </c>
    </row>
    <row r="9496" spans="1:28" x14ac:dyDescent="0.25">
      <c r="A9496" t="s">
        <v>4406</v>
      </c>
      <c r="B9496" t="s">
        <v>4368</v>
      </c>
      <c r="C9496" s="1">
        <v>0.67913194444444447</v>
      </c>
      <c r="D9496">
        <v>947</v>
      </c>
      <c r="E9496" s="2">
        <v>5.3277650462962962E-2</v>
      </c>
      <c r="F9496" s="1">
        <v>5.3275462962962962E-2</v>
      </c>
      <c r="G9496">
        <v>189</v>
      </c>
      <c r="H9496">
        <v>4603.1899999999996</v>
      </c>
      <c r="I9496">
        <v>0</v>
      </c>
      <c r="J9496" t="s">
        <v>4369</v>
      </c>
      <c r="K9496" t="s">
        <v>22</v>
      </c>
      <c r="L9496">
        <v>1</v>
      </c>
      <c r="M9496" t="s">
        <v>1661</v>
      </c>
      <c r="N9496" t="s">
        <v>23</v>
      </c>
      <c r="O9496" t="s">
        <v>36</v>
      </c>
      <c r="P9496" t="s">
        <v>28</v>
      </c>
      <c r="R9496" t="s">
        <v>26</v>
      </c>
      <c r="S9496">
        <v>18.100000000000001</v>
      </c>
      <c r="T9496">
        <v>17</v>
      </c>
      <c r="U9496">
        <v>17.2</v>
      </c>
      <c r="V9496">
        <v>1.1000000000000001</v>
      </c>
      <c r="W9496">
        <v>0.9</v>
      </c>
      <c r="AB9496">
        <f t="shared" si="189"/>
        <v>4620.1899999999996</v>
      </c>
    </row>
    <row r="9497" spans="1:28" x14ac:dyDescent="0.25">
      <c r="A9497" t="s">
        <v>4406</v>
      </c>
      <c r="B9497" t="s">
        <v>4368</v>
      </c>
      <c r="C9497" s="1">
        <v>0.67913194444444447</v>
      </c>
      <c r="D9497">
        <v>947</v>
      </c>
      <c r="E9497" s="2">
        <v>5.3277650462962962E-2</v>
      </c>
      <c r="F9497" s="1">
        <v>5.3275462962962962E-2</v>
      </c>
      <c r="G9497">
        <v>189</v>
      </c>
      <c r="H9497">
        <v>4603.1899999999996</v>
      </c>
      <c r="I9497">
        <v>0</v>
      </c>
      <c r="J9497" t="s">
        <v>4369</v>
      </c>
      <c r="K9497" t="s">
        <v>22</v>
      </c>
      <c r="L9497">
        <v>1</v>
      </c>
      <c r="M9497" t="s">
        <v>1661</v>
      </c>
      <c r="N9497" t="s">
        <v>23</v>
      </c>
      <c r="O9497" t="s">
        <v>31</v>
      </c>
      <c r="P9497" t="s">
        <v>28</v>
      </c>
      <c r="R9497" t="s">
        <v>26</v>
      </c>
      <c r="S9497">
        <v>22</v>
      </c>
      <c r="T9497">
        <v>17</v>
      </c>
      <c r="U9497">
        <v>17.2</v>
      </c>
      <c r="V9497">
        <v>5</v>
      </c>
      <c r="W9497">
        <v>4.8</v>
      </c>
      <c r="AB9497">
        <f t="shared" si="189"/>
        <v>4620.1899999999996</v>
      </c>
    </row>
    <row r="9498" spans="1:28" x14ac:dyDescent="0.25">
      <c r="A9498" t="s">
        <v>4406</v>
      </c>
      <c r="B9498" t="s">
        <v>4368</v>
      </c>
      <c r="C9498" s="1">
        <v>0.67913194444444447</v>
      </c>
      <c r="D9498">
        <v>947</v>
      </c>
      <c r="E9498" s="2">
        <v>5.3277650462962962E-2</v>
      </c>
      <c r="F9498" s="1">
        <v>5.3275462962962962E-2</v>
      </c>
      <c r="G9498">
        <v>189</v>
      </c>
      <c r="H9498">
        <v>4603.1899999999996</v>
      </c>
      <c r="I9498">
        <v>0</v>
      </c>
      <c r="J9498" t="s">
        <v>4369</v>
      </c>
      <c r="K9498" t="s">
        <v>22</v>
      </c>
      <c r="L9498">
        <v>1</v>
      </c>
      <c r="M9498" t="s">
        <v>1661</v>
      </c>
      <c r="N9498" t="s">
        <v>23</v>
      </c>
      <c r="O9498" t="s">
        <v>24</v>
      </c>
      <c r="P9498" t="s">
        <v>28</v>
      </c>
      <c r="R9498" t="s">
        <v>26</v>
      </c>
      <c r="S9498">
        <v>24.2</v>
      </c>
      <c r="T9498">
        <v>17</v>
      </c>
      <c r="U9498">
        <v>17.2</v>
      </c>
      <c r="V9498">
        <v>7.2</v>
      </c>
      <c r="W9498">
        <v>7</v>
      </c>
      <c r="AB9498">
        <f t="shared" si="189"/>
        <v>4620.1899999999996</v>
      </c>
    </row>
    <row r="9499" spans="1:28" x14ac:dyDescent="0.25">
      <c r="A9499" t="s">
        <v>4407</v>
      </c>
      <c r="B9499" t="s">
        <v>4368</v>
      </c>
      <c r="C9499" s="1">
        <v>0.68121527777777768</v>
      </c>
      <c r="D9499">
        <v>615</v>
      </c>
      <c r="E9499" s="2">
        <v>5.5357141203703698E-2</v>
      </c>
      <c r="F9499" s="1">
        <v>5.5347222222222221E-2</v>
      </c>
      <c r="G9499">
        <v>857</v>
      </c>
      <c r="H9499">
        <v>4782.8599999999997</v>
      </c>
      <c r="I9499">
        <v>0</v>
      </c>
      <c r="J9499" t="s">
        <v>4369</v>
      </c>
      <c r="K9499" t="s">
        <v>22</v>
      </c>
      <c r="L9499">
        <v>1</v>
      </c>
      <c r="M9499" t="s">
        <v>1661</v>
      </c>
      <c r="N9499" t="s">
        <v>23</v>
      </c>
      <c r="O9499" t="s">
        <v>42</v>
      </c>
      <c r="P9499" t="s">
        <v>28</v>
      </c>
      <c r="R9499" t="s">
        <v>26</v>
      </c>
      <c r="S9499">
        <v>17.7</v>
      </c>
      <c r="T9499">
        <v>17.3</v>
      </c>
      <c r="U9499">
        <v>17.5</v>
      </c>
      <c r="V9499">
        <v>0.4</v>
      </c>
      <c r="W9499">
        <v>0.2</v>
      </c>
      <c r="AB9499">
        <f t="shared" si="189"/>
        <v>4799.8599999999997</v>
      </c>
    </row>
    <row r="9500" spans="1:28" x14ac:dyDescent="0.25">
      <c r="A9500" t="s">
        <v>4407</v>
      </c>
      <c r="B9500" t="s">
        <v>4368</v>
      </c>
      <c r="C9500" s="1">
        <v>0.68121527777777768</v>
      </c>
      <c r="D9500">
        <v>615</v>
      </c>
      <c r="E9500" s="2">
        <v>5.5357141203703698E-2</v>
      </c>
      <c r="F9500" s="1">
        <v>5.5347222222222221E-2</v>
      </c>
      <c r="G9500">
        <v>857</v>
      </c>
      <c r="H9500">
        <v>4782.8599999999997</v>
      </c>
      <c r="I9500">
        <v>0</v>
      </c>
      <c r="J9500" t="s">
        <v>4369</v>
      </c>
      <c r="K9500" t="s">
        <v>22</v>
      </c>
      <c r="L9500">
        <v>1</v>
      </c>
      <c r="M9500" t="s">
        <v>1661</v>
      </c>
      <c r="N9500" t="s">
        <v>23</v>
      </c>
      <c r="O9500" t="s">
        <v>33</v>
      </c>
      <c r="P9500" t="s">
        <v>28</v>
      </c>
      <c r="R9500" t="s">
        <v>26</v>
      </c>
      <c r="S9500">
        <v>17.7</v>
      </c>
      <c r="T9500">
        <v>17.3</v>
      </c>
      <c r="U9500">
        <v>17.5</v>
      </c>
      <c r="V9500">
        <v>0.4</v>
      </c>
      <c r="W9500">
        <v>0.2</v>
      </c>
      <c r="AB9500">
        <f t="shared" si="189"/>
        <v>4799.8599999999997</v>
      </c>
    </row>
    <row r="9501" spans="1:28" x14ac:dyDescent="0.25">
      <c r="A9501" t="s">
        <v>4407</v>
      </c>
      <c r="B9501" t="s">
        <v>4368</v>
      </c>
      <c r="C9501" s="1">
        <v>0.68121527777777768</v>
      </c>
      <c r="D9501">
        <v>615</v>
      </c>
      <c r="E9501" s="2">
        <v>5.5357141203703698E-2</v>
      </c>
      <c r="F9501" s="1">
        <v>5.5347222222222221E-2</v>
      </c>
      <c r="G9501">
        <v>857</v>
      </c>
      <c r="H9501">
        <v>4782.8599999999997</v>
      </c>
      <c r="I9501">
        <v>0</v>
      </c>
      <c r="J9501" t="s">
        <v>4369</v>
      </c>
      <c r="K9501" t="s">
        <v>22</v>
      </c>
      <c r="L9501">
        <v>1</v>
      </c>
      <c r="M9501" t="s">
        <v>1661</v>
      </c>
      <c r="N9501" t="s">
        <v>23</v>
      </c>
      <c r="O9501" t="s">
        <v>24</v>
      </c>
      <c r="P9501" t="s">
        <v>28</v>
      </c>
      <c r="R9501" t="s">
        <v>26</v>
      </c>
      <c r="S9501">
        <v>25.2</v>
      </c>
      <c r="T9501">
        <v>17.3</v>
      </c>
      <c r="U9501">
        <v>17.5</v>
      </c>
      <c r="V9501">
        <v>7.9</v>
      </c>
      <c r="W9501">
        <v>7.7</v>
      </c>
      <c r="AB9501">
        <f t="shared" si="189"/>
        <v>4799.8599999999997</v>
      </c>
    </row>
    <row r="9502" spans="1:28" x14ac:dyDescent="0.25">
      <c r="A9502" t="s">
        <v>4407</v>
      </c>
      <c r="B9502" t="s">
        <v>4368</v>
      </c>
      <c r="C9502" s="1">
        <v>0.68121527777777768</v>
      </c>
      <c r="D9502">
        <v>615</v>
      </c>
      <c r="E9502" s="2">
        <v>5.5357141203703698E-2</v>
      </c>
      <c r="F9502" s="1">
        <v>5.5347222222222221E-2</v>
      </c>
      <c r="G9502">
        <v>857</v>
      </c>
      <c r="H9502">
        <v>4782.8599999999997</v>
      </c>
      <c r="I9502">
        <v>0</v>
      </c>
      <c r="J9502" t="s">
        <v>4369</v>
      </c>
      <c r="K9502" t="s">
        <v>22</v>
      </c>
      <c r="L9502">
        <v>1</v>
      </c>
      <c r="M9502" t="s">
        <v>1661</v>
      </c>
      <c r="N9502" t="s">
        <v>23</v>
      </c>
      <c r="O9502" t="s">
        <v>31</v>
      </c>
      <c r="P9502" t="s">
        <v>28</v>
      </c>
      <c r="R9502" t="s">
        <v>26</v>
      </c>
      <c r="S9502">
        <v>24.1</v>
      </c>
      <c r="T9502">
        <v>17.3</v>
      </c>
      <c r="U9502">
        <v>17.5</v>
      </c>
      <c r="V9502">
        <v>6.8</v>
      </c>
      <c r="W9502">
        <v>6.6</v>
      </c>
      <c r="AB9502">
        <f t="shared" si="189"/>
        <v>4799.8599999999997</v>
      </c>
    </row>
    <row r="9503" spans="1:28" x14ac:dyDescent="0.25">
      <c r="A9503" t="s">
        <v>4407</v>
      </c>
      <c r="B9503" t="s">
        <v>4368</v>
      </c>
      <c r="C9503" s="1">
        <v>0.68121527777777768</v>
      </c>
      <c r="D9503">
        <v>615</v>
      </c>
      <c r="E9503" s="2">
        <v>5.5357141203703698E-2</v>
      </c>
      <c r="F9503" s="1">
        <v>5.5347222222222221E-2</v>
      </c>
      <c r="G9503">
        <v>857</v>
      </c>
      <c r="H9503">
        <v>4782.8599999999997</v>
      </c>
      <c r="I9503">
        <v>0</v>
      </c>
      <c r="J9503" t="s">
        <v>4369</v>
      </c>
      <c r="K9503" t="s">
        <v>22</v>
      </c>
      <c r="L9503">
        <v>1</v>
      </c>
      <c r="M9503" t="s">
        <v>1661</v>
      </c>
      <c r="N9503" t="s">
        <v>23</v>
      </c>
      <c r="O9503" t="s">
        <v>36</v>
      </c>
      <c r="P9503" t="s">
        <v>28</v>
      </c>
      <c r="R9503" t="s">
        <v>26</v>
      </c>
      <c r="S9503">
        <v>18.2</v>
      </c>
      <c r="T9503">
        <v>17.3</v>
      </c>
      <c r="U9503">
        <v>17.5</v>
      </c>
      <c r="V9503">
        <v>0.9</v>
      </c>
      <c r="W9503">
        <v>0.7</v>
      </c>
      <c r="AB9503">
        <f t="shared" si="189"/>
        <v>4799.8599999999997</v>
      </c>
    </row>
    <row r="9504" spans="1:28" x14ac:dyDescent="0.25">
      <c r="A9504" t="s">
        <v>4408</v>
      </c>
      <c r="B9504" t="s">
        <v>4368</v>
      </c>
      <c r="C9504" s="1">
        <v>0.68329861111111112</v>
      </c>
      <c r="D9504">
        <v>885</v>
      </c>
      <c r="E9504" s="2">
        <v>5.7443599537037038E-2</v>
      </c>
      <c r="F9504" s="1">
        <v>5.7442129629629628E-2</v>
      </c>
      <c r="G9504">
        <v>127</v>
      </c>
      <c r="H9504">
        <v>4963.13</v>
      </c>
      <c r="I9504">
        <v>0</v>
      </c>
      <c r="J9504" t="s">
        <v>4369</v>
      </c>
      <c r="K9504" t="s">
        <v>22</v>
      </c>
      <c r="L9504">
        <v>1</v>
      </c>
      <c r="M9504" t="s">
        <v>1661</v>
      </c>
      <c r="N9504" t="s">
        <v>23</v>
      </c>
      <c r="O9504" t="s">
        <v>33</v>
      </c>
      <c r="P9504" t="s">
        <v>28</v>
      </c>
      <c r="R9504" t="s">
        <v>26</v>
      </c>
      <c r="S9504">
        <v>17.3</v>
      </c>
      <c r="T9504">
        <v>17.3</v>
      </c>
      <c r="U9504">
        <v>17.5</v>
      </c>
      <c r="V9504">
        <v>0</v>
      </c>
      <c r="W9504">
        <v>-0.2</v>
      </c>
      <c r="AB9504">
        <f t="shared" si="189"/>
        <v>4980.13</v>
      </c>
    </row>
    <row r="9505" spans="1:28" x14ac:dyDescent="0.25">
      <c r="A9505" t="s">
        <v>4408</v>
      </c>
      <c r="B9505" t="s">
        <v>4368</v>
      </c>
      <c r="C9505" s="1">
        <v>0.68329861111111112</v>
      </c>
      <c r="D9505">
        <v>885</v>
      </c>
      <c r="E9505" s="2">
        <v>5.7443599537037038E-2</v>
      </c>
      <c r="F9505" s="1">
        <v>5.7442129629629628E-2</v>
      </c>
      <c r="G9505">
        <v>127</v>
      </c>
      <c r="H9505">
        <v>4963.13</v>
      </c>
      <c r="I9505">
        <v>0</v>
      </c>
      <c r="J9505" t="s">
        <v>4369</v>
      </c>
      <c r="K9505" t="s">
        <v>22</v>
      </c>
      <c r="L9505">
        <v>1</v>
      </c>
      <c r="M9505" t="s">
        <v>1661</v>
      </c>
      <c r="N9505" t="s">
        <v>23</v>
      </c>
      <c r="O9505" t="s">
        <v>31</v>
      </c>
      <c r="P9505" t="s">
        <v>28</v>
      </c>
      <c r="R9505" t="s">
        <v>26</v>
      </c>
      <c r="S9505">
        <v>24.4</v>
      </c>
      <c r="T9505">
        <v>17.3</v>
      </c>
      <c r="U9505">
        <v>17.5</v>
      </c>
      <c r="V9505">
        <v>7.1</v>
      </c>
      <c r="W9505">
        <v>6.9</v>
      </c>
      <c r="AB9505">
        <f t="shared" si="189"/>
        <v>4980.13</v>
      </c>
    </row>
    <row r="9506" spans="1:28" x14ac:dyDescent="0.25">
      <c r="A9506" t="s">
        <v>4408</v>
      </c>
      <c r="B9506" t="s">
        <v>4368</v>
      </c>
      <c r="C9506" s="1">
        <v>0.68329861111111112</v>
      </c>
      <c r="D9506">
        <v>885</v>
      </c>
      <c r="E9506" s="2">
        <v>5.7443599537037038E-2</v>
      </c>
      <c r="F9506" s="1">
        <v>5.7442129629629628E-2</v>
      </c>
      <c r="G9506">
        <v>127</v>
      </c>
      <c r="H9506">
        <v>4963.13</v>
      </c>
      <c r="I9506">
        <v>0</v>
      </c>
      <c r="J9506" t="s">
        <v>4369</v>
      </c>
      <c r="K9506" t="s">
        <v>22</v>
      </c>
      <c r="L9506">
        <v>1</v>
      </c>
      <c r="M9506" t="s">
        <v>1661</v>
      </c>
      <c r="N9506" t="s">
        <v>23</v>
      </c>
      <c r="O9506" t="s">
        <v>24</v>
      </c>
      <c r="P9506" t="s">
        <v>28</v>
      </c>
      <c r="R9506" t="s">
        <v>26</v>
      </c>
      <c r="S9506">
        <v>23.8</v>
      </c>
      <c r="T9506">
        <v>17.3</v>
      </c>
      <c r="U9506">
        <v>17.5</v>
      </c>
      <c r="V9506">
        <v>6.5</v>
      </c>
      <c r="W9506">
        <v>6.3</v>
      </c>
      <c r="AB9506">
        <f t="shared" si="189"/>
        <v>4980.13</v>
      </c>
    </row>
    <row r="9507" spans="1:28" x14ac:dyDescent="0.25">
      <c r="A9507" t="s">
        <v>4408</v>
      </c>
      <c r="B9507" t="s">
        <v>4368</v>
      </c>
      <c r="C9507" s="1">
        <v>0.68329861111111112</v>
      </c>
      <c r="D9507">
        <v>885</v>
      </c>
      <c r="E9507" s="2">
        <v>5.7443599537037038E-2</v>
      </c>
      <c r="F9507" s="1">
        <v>5.7442129629629628E-2</v>
      </c>
      <c r="G9507">
        <v>127</v>
      </c>
      <c r="H9507">
        <v>4963.13</v>
      </c>
      <c r="I9507">
        <v>0</v>
      </c>
      <c r="J9507" t="s">
        <v>4369</v>
      </c>
      <c r="K9507" t="s">
        <v>22</v>
      </c>
      <c r="L9507">
        <v>1</v>
      </c>
      <c r="M9507" t="s">
        <v>1661</v>
      </c>
      <c r="N9507" t="s">
        <v>23</v>
      </c>
      <c r="O9507" t="s">
        <v>36</v>
      </c>
      <c r="P9507" t="s">
        <v>28</v>
      </c>
      <c r="R9507" t="s">
        <v>26</v>
      </c>
      <c r="S9507">
        <v>19.2</v>
      </c>
      <c r="T9507">
        <v>17.3</v>
      </c>
      <c r="U9507">
        <v>17.5</v>
      </c>
      <c r="V9507">
        <v>1.9</v>
      </c>
      <c r="W9507">
        <v>1.7</v>
      </c>
      <c r="AB9507">
        <f t="shared" si="189"/>
        <v>4980.13</v>
      </c>
    </row>
    <row r="9508" spans="1:28" x14ac:dyDescent="0.25">
      <c r="A9508" t="s">
        <v>4409</v>
      </c>
      <c r="B9508" t="s">
        <v>4368</v>
      </c>
      <c r="C9508" s="1">
        <v>0.68538194444444445</v>
      </c>
      <c r="D9508">
        <v>419</v>
      </c>
      <c r="E9508" s="2">
        <v>5.9521539351851858E-2</v>
      </c>
      <c r="F9508" s="1">
        <v>5.9513888888888887E-2</v>
      </c>
      <c r="G9508">
        <v>661</v>
      </c>
      <c r="H9508">
        <v>5142.66</v>
      </c>
      <c r="I9508">
        <v>0</v>
      </c>
      <c r="J9508" t="s">
        <v>4369</v>
      </c>
      <c r="K9508" t="s">
        <v>22</v>
      </c>
      <c r="L9508">
        <v>1</v>
      </c>
      <c r="M9508" t="s">
        <v>1661</v>
      </c>
      <c r="N9508" t="s">
        <v>23</v>
      </c>
      <c r="O9508" t="s">
        <v>36</v>
      </c>
      <c r="P9508" t="s">
        <v>28</v>
      </c>
      <c r="R9508" t="s">
        <v>26</v>
      </c>
      <c r="S9508">
        <v>20.399999999999999</v>
      </c>
      <c r="T9508">
        <v>17.399999999999999</v>
      </c>
      <c r="U9508">
        <v>17.600000000000001</v>
      </c>
      <c r="V9508">
        <v>3</v>
      </c>
      <c r="W9508">
        <v>2.8</v>
      </c>
      <c r="AB9508">
        <f t="shared" si="189"/>
        <v>5159.66</v>
      </c>
    </row>
    <row r="9509" spans="1:28" x14ac:dyDescent="0.25">
      <c r="A9509" t="s">
        <v>4409</v>
      </c>
      <c r="B9509" t="s">
        <v>4368</v>
      </c>
      <c r="C9509" s="1">
        <v>0.68538194444444445</v>
      </c>
      <c r="D9509">
        <v>419</v>
      </c>
      <c r="E9509" s="2">
        <v>5.9521539351851858E-2</v>
      </c>
      <c r="F9509" s="1">
        <v>5.9513888888888887E-2</v>
      </c>
      <c r="G9509">
        <v>661</v>
      </c>
      <c r="H9509">
        <v>5142.66</v>
      </c>
      <c r="I9509">
        <v>0</v>
      </c>
      <c r="J9509" t="s">
        <v>4369</v>
      </c>
      <c r="K9509" t="s">
        <v>22</v>
      </c>
      <c r="L9509">
        <v>1</v>
      </c>
      <c r="M9509" t="s">
        <v>1661</v>
      </c>
      <c r="N9509" t="s">
        <v>23</v>
      </c>
      <c r="O9509" t="s">
        <v>24</v>
      </c>
      <c r="P9509" t="s">
        <v>28</v>
      </c>
      <c r="R9509" t="s">
        <v>26</v>
      </c>
      <c r="S9509">
        <v>22.8</v>
      </c>
      <c r="T9509">
        <v>17.399999999999999</v>
      </c>
      <c r="U9509">
        <v>17.600000000000001</v>
      </c>
      <c r="V9509">
        <v>5.4</v>
      </c>
      <c r="W9509">
        <v>5.2</v>
      </c>
      <c r="AB9509">
        <f t="shared" si="189"/>
        <v>5159.66</v>
      </c>
    </row>
    <row r="9510" spans="1:28" x14ac:dyDescent="0.25">
      <c r="A9510" t="s">
        <v>4409</v>
      </c>
      <c r="B9510" t="s">
        <v>4368</v>
      </c>
      <c r="C9510" s="1">
        <v>0.68538194444444445</v>
      </c>
      <c r="D9510">
        <v>419</v>
      </c>
      <c r="E9510" s="2">
        <v>5.9521539351851858E-2</v>
      </c>
      <c r="F9510" s="1">
        <v>5.9513888888888887E-2</v>
      </c>
      <c r="G9510">
        <v>661</v>
      </c>
      <c r="H9510">
        <v>5142.66</v>
      </c>
      <c r="I9510">
        <v>0</v>
      </c>
      <c r="J9510" t="s">
        <v>4369</v>
      </c>
      <c r="K9510" t="s">
        <v>22</v>
      </c>
      <c r="L9510">
        <v>1</v>
      </c>
      <c r="M9510" t="s">
        <v>1661</v>
      </c>
      <c r="N9510" t="s">
        <v>23</v>
      </c>
      <c r="O9510" t="s">
        <v>31</v>
      </c>
      <c r="P9510" t="s">
        <v>28</v>
      </c>
      <c r="R9510" t="s">
        <v>26</v>
      </c>
      <c r="S9510">
        <v>21.3</v>
      </c>
      <c r="T9510">
        <v>17.399999999999999</v>
      </c>
      <c r="U9510">
        <v>17.600000000000001</v>
      </c>
      <c r="V9510">
        <v>3.9</v>
      </c>
      <c r="W9510">
        <v>3.7</v>
      </c>
      <c r="AB9510">
        <f t="shared" si="189"/>
        <v>5159.66</v>
      </c>
    </row>
    <row r="9511" spans="1:28" x14ac:dyDescent="0.25">
      <c r="A9511" t="s">
        <v>4409</v>
      </c>
      <c r="B9511" t="s">
        <v>4368</v>
      </c>
      <c r="C9511" s="1">
        <v>0.68538194444444445</v>
      </c>
      <c r="D9511">
        <v>419</v>
      </c>
      <c r="E9511" s="2">
        <v>5.9521539351851858E-2</v>
      </c>
      <c r="F9511" s="1">
        <v>5.9513888888888887E-2</v>
      </c>
      <c r="G9511">
        <v>661</v>
      </c>
      <c r="H9511">
        <v>5142.66</v>
      </c>
      <c r="I9511">
        <v>0</v>
      </c>
      <c r="J9511" t="s">
        <v>4369</v>
      </c>
      <c r="K9511" t="s">
        <v>22</v>
      </c>
      <c r="L9511">
        <v>1</v>
      </c>
      <c r="M9511" t="s">
        <v>1661</v>
      </c>
      <c r="N9511" t="s">
        <v>23</v>
      </c>
      <c r="O9511" t="s">
        <v>42</v>
      </c>
      <c r="P9511" t="s">
        <v>28</v>
      </c>
      <c r="R9511" t="s">
        <v>26</v>
      </c>
      <c r="S9511">
        <v>17.7</v>
      </c>
      <c r="T9511">
        <v>17.399999999999999</v>
      </c>
      <c r="U9511">
        <v>17.600000000000001</v>
      </c>
      <c r="V9511">
        <v>0.3</v>
      </c>
      <c r="W9511">
        <v>0.1</v>
      </c>
      <c r="AB9511">
        <f t="shared" si="189"/>
        <v>5159.66</v>
      </c>
    </row>
    <row r="9512" spans="1:28" x14ac:dyDescent="0.25">
      <c r="A9512" t="s">
        <v>4410</v>
      </c>
      <c r="B9512" t="s">
        <v>4368</v>
      </c>
      <c r="C9512" s="1">
        <v>0.68746527777777777</v>
      </c>
      <c r="D9512">
        <v>622</v>
      </c>
      <c r="E9512" s="2">
        <v>6.1607222222222223E-2</v>
      </c>
      <c r="F9512" s="1">
        <v>6.159722222222222E-2</v>
      </c>
      <c r="G9512">
        <v>864</v>
      </c>
      <c r="H9512">
        <v>5322.86</v>
      </c>
      <c r="I9512">
        <v>0</v>
      </c>
      <c r="J9512" t="s">
        <v>4369</v>
      </c>
      <c r="K9512" t="s">
        <v>22</v>
      </c>
      <c r="L9512">
        <v>1</v>
      </c>
      <c r="M9512" t="s">
        <v>1661</v>
      </c>
      <c r="N9512" t="s">
        <v>23</v>
      </c>
      <c r="O9512" t="s">
        <v>31</v>
      </c>
      <c r="P9512" t="s">
        <v>28</v>
      </c>
      <c r="R9512" t="s">
        <v>26</v>
      </c>
      <c r="S9512">
        <v>20.6</v>
      </c>
      <c r="T9512">
        <v>17.2</v>
      </c>
      <c r="U9512">
        <v>17.399999999999999</v>
      </c>
      <c r="V9512">
        <v>3.4</v>
      </c>
      <c r="W9512">
        <v>3.2</v>
      </c>
      <c r="AB9512">
        <f t="shared" si="189"/>
        <v>5339.86</v>
      </c>
    </row>
    <row r="9513" spans="1:28" x14ac:dyDescent="0.25">
      <c r="A9513" t="s">
        <v>4410</v>
      </c>
      <c r="B9513" t="s">
        <v>4368</v>
      </c>
      <c r="C9513" s="1">
        <v>0.68746527777777777</v>
      </c>
      <c r="D9513">
        <v>622</v>
      </c>
      <c r="E9513" s="2">
        <v>6.1607222222222223E-2</v>
      </c>
      <c r="F9513" s="1">
        <v>6.159722222222222E-2</v>
      </c>
      <c r="G9513">
        <v>864</v>
      </c>
      <c r="H9513">
        <v>5322.86</v>
      </c>
      <c r="I9513">
        <v>0</v>
      </c>
      <c r="J9513" t="s">
        <v>4369</v>
      </c>
      <c r="K9513" t="s">
        <v>22</v>
      </c>
      <c r="L9513">
        <v>1</v>
      </c>
      <c r="M9513" t="s">
        <v>1661</v>
      </c>
      <c r="N9513" t="s">
        <v>23</v>
      </c>
      <c r="O9513" t="s">
        <v>33</v>
      </c>
      <c r="P9513" t="s">
        <v>28</v>
      </c>
      <c r="R9513" t="s">
        <v>26</v>
      </c>
      <c r="S9513">
        <v>17.2</v>
      </c>
      <c r="T9513">
        <v>17.2</v>
      </c>
      <c r="U9513">
        <v>17.399999999999999</v>
      </c>
      <c r="V9513">
        <v>0</v>
      </c>
      <c r="W9513">
        <v>-0.2</v>
      </c>
      <c r="AB9513">
        <f t="shared" si="189"/>
        <v>5339.86</v>
      </c>
    </row>
    <row r="9514" spans="1:28" x14ac:dyDescent="0.25">
      <c r="A9514" t="s">
        <v>4410</v>
      </c>
      <c r="B9514" t="s">
        <v>4368</v>
      </c>
      <c r="C9514" s="1">
        <v>0.68746527777777777</v>
      </c>
      <c r="D9514">
        <v>622</v>
      </c>
      <c r="E9514" s="2">
        <v>6.1607222222222223E-2</v>
      </c>
      <c r="F9514" s="1">
        <v>6.159722222222222E-2</v>
      </c>
      <c r="G9514">
        <v>864</v>
      </c>
      <c r="H9514">
        <v>5322.86</v>
      </c>
      <c r="I9514">
        <v>0</v>
      </c>
      <c r="J9514" t="s">
        <v>4369</v>
      </c>
      <c r="K9514" t="s">
        <v>22</v>
      </c>
      <c r="L9514">
        <v>1</v>
      </c>
      <c r="M9514" t="s">
        <v>1661</v>
      </c>
      <c r="N9514" t="s">
        <v>23</v>
      </c>
      <c r="O9514" t="s">
        <v>24</v>
      </c>
      <c r="P9514" t="s">
        <v>28</v>
      </c>
      <c r="R9514" t="s">
        <v>26</v>
      </c>
      <c r="S9514">
        <v>22.3</v>
      </c>
      <c r="T9514">
        <v>17.2</v>
      </c>
      <c r="U9514">
        <v>17.399999999999999</v>
      </c>
      <c r="V9514">
        <v>5.0999999999999996</v>
      </c>
      <c r="W9514">
        <v>4.9000000000000004</v>
      </c>
      <c r="AB9514">
        <f t="shared" si="189"/>
        <v>5339.86</v>
      </c>
    </row>
    <row r="9515" spans="1:28" x14ac:dyDescent="0.25">
      <c r="A9515" t="s">
        <v>4410</v>
      </c>
      <c r="B9515" t="s">
        <v>4368</v>
      </c>
      <c r="C9515" s="1">
        <v>0.68746527777777777</v>
      </c>
      <c r="D9515">
        <v>622</v>
      </c>
      <c r="E9515" s="2">
        <v>6.1607222222222223E-2</v>
      </c>
      <c r="F9515" s="1">
        <v>6.159722222222222E-2</v>
      </c>
      <c r="G9515">
        <v>864</v>
      </c>
      <c r="H9515">
        <v>5322.86</v>
      </c>
      <c r="I9515">
        <v>0</v>
      </c>
      <c r="J9515" t="s">
        <v>4369</v>
      </c>
      <c r="K9515" t="s">
        <v>22</v>
      </c>
      <c r="L9515">
        <v>1</v>
      </c>
      <c r="M9515" t="s">
        <v>1661</v>
      </c>
      <c r="N9515" t="s">
        <v>23</v>
      </c>
      <c r="O9515" t="s">
        <v>36</v>
      </c>
      <c r="P9515" t="s">
        <v>28</v>
      </c>
      <c r="R9515" t="s">
        <v>26</v>
      </c>
      <c r="S9515">
        <v>22.5</v>
      </c>
      <c r="T9515">
        <v>17.2</v>
      </c>
      <c r="U9515">
        <v>17.399999999999999</v>
      </c>
      <c r="V9515">
        <v>5.3</v>
      </c>
      <c r="W9515">
        <v>5.0999999999999996</v>
      </c>
      <c r="AB9515">
        <f t="shared" si="189"/>
        <v>5339.86</v>
      </c>
    </row>
    <row r="9516" spans="1:28" x14ac:dyDescent="0.25">
      <c r="A9516" t="s">
        <v>4411</v>
      </c>
      <c r="B9516" t="s">
        <v>4368</v>
      </c>
      <c r="C9516" s="1">
        <v>0.68954861111111121</v>
      </c>
      <c r="D9516">
        <v>891</v>
      </c>
      <c r="E9516" s="2">
        <v>6.3693668981481488E-2</v>
      </c>
      <c r="F9516" s="1">
        <v>6.3692129629629626E-2</v>
      </c>
      <c r="G9516">
        <v>133</v>
      </c>
      <c r="H9516">
        <v>5503.13</v>
      </c>
      <c r="I9516">
        <v>0</v>
      </c>
      <c r="J9516" t="s">
        <v>4369</v>
      </c>
      <c r="K9516" t="s">
        <v>22</v>
      </c>
      <c r="L9516">
        <v>1</v>
      </c>
      <c r="M9516" t="s">
        <v>1661</v>
      </c>
      <c r="N9516" t="s">
        <v>23</v>
      </c>
      <c r="O9516" t="s">
        <v>42</v>
      </c>
      <c r="P9516" t="s">
        <v>28</v>
      </c>
      <c r="R9516" t="s">
        <v>26</v>
      </c>
      <c r="S9516">
        <v>17.899999999999999</v>
      </c>
      <c r="T9516">
        <v>17.3</v>
      </c>
      <c r="U9516">
        <v>17.5</v>
      </c>
      <c r="V9516">
        <v>0.6</v>
      </c>
      <c r="W9516">
        <v>0.4</v>
      </c>
      <c r="AB9516">
        <f t="shared" si="189"/>
        <v>5520.13</v>
      </c>
    </row>
    <row r="9517" spans="1:28" x14ac:dyDescent="0.25">
      <c r="A9517" t="s">
        <v>4411</v>
      </c>
      <c r="B9517" t="s">
        <v>4368</v>
      </c>
      <c r="C9517" s="1">
        <v>0.68954861111111121</v>
      </c>
      <c r="D9517">
        <v>891</v>
      </c>
      <c r="E9517" s="2">
        <v>6.3693668981481488E-2</v>
      </c>
      <c r="F9517" s="1">
        <v>6.3692129629629626E-2</v>
      </c>
      <c r="G9517">
        <v>133</v>
      </c>
      <c r="H9517">
        <v>5503.13</v>
      </c>
      <c r="I9517">
        <v>0</v>
      </c>
      <c r="J9517" t="s">
        <v>4369</v>
      </c>
      <c r="K9517" t="s">
        <v>22</v>
      </c>
      <c r="L9517">
        <v>1</v>
      </c>
      <c r="M9517" t="s">
        <v>1661</v>
      </c>
      <c r="N9517" t="s">
        <v>23</v>
      </c>
      <c r="O9517" t="s">
        <v>31</v>
      </c>
      <c r="P9517" t="s">
        <v>28</v>
      </c>
      <c r="R9517" t="s">
        <v>26</v>
      </c>
      <c r="S9517">
        <v>22.9</v>
      </c>
      <c r="T9517">
        <v>17.3</v>
      </c>
      <c r="U9517">
        <v>17.5</v>
      </c>
      <c r="V9517">
        <v>5.6</v>
      </c>
      <c r="W9517">
        <v>5.4</v>
      </c>
      <c r="AB9517">
        <f t="shared" si="189"/>
        <v>5520.13</v>
      </c>
    </row>
    <row r="9518" spans="1:28" x14ac:dyDescent="0.25">
      <c r="A9518" t="s">
        <v>4411</v>
      </c>
      <c r="B9518" t="s">
        <v>4368</v>
      </c>
      <c r="C9518" s="1">
        <v>0.68954861111111121</v>
      </c>
      <c r="D9518">
        <v>891</v>
      </c>
      <c r="E9518" s="2">
        <v>6.3693668981481488E-2</v>
      </c>
      <c r="F9518" s="1">
        <v>6.3692129629629626E-2</v>
      </c>
      <c r="G9518">
        <v>133</v>
      </c>
      <c r="H9518">
        <v>5503.13</v>
      </c>
      <c r="I9518">
        <v>0</v>
      </c>
      <c r="J9518" t="s">
        <v>4369</v>
      </c>
      <c r="K9518" t="s">
        <v>22</v>
      </c>
      <c r="L9518">
        <v>1</v>
      </c>
      <c r="M9518" t="s">
        <v>1661</v>
      </c>
      <c r="N9518" t="s">
        <v>23</v>
      </c>
      <c r="O9518" t="s">
        <v>24</v>
      </c>
      <c r="P9518" t="s">
        <v>28</v>
      </c>
      <c r="R9518" t="s">
        <v>26</v>
      </c>
      <c r="S9518">
        <v>22.5</v>
      </c>
      <c r="T9518">
        <v>17.3</v>
      </c>
      <c r="U9518">
        <v>17.5</v>
      </c>
      <c r="V9518">
        <v>5.2</v>
      </c>
      <c r="W9518">
        <v>5</v>
      </c>
      <c r="AB9518">
        <f t="shared" si="189"/>
        <v>5520.13</v>
      </c>
    </row>
    <row r="9519" spans="1:28" x14ac:dyDescent="0.25">
      <c r="A9519" t="s">
        <v>4412</v>
      </c>
      <c r="B9519" t="s">
        <v>4368</v>
      </c>
      <c r="C9519" s="1">
        <v>0.69164351851851846</v>
      </c>
      <c r="D9519">
        <v>260</v>
      </c>
      <c r="E9519" s="2">
        <v>6.5781273148148148E-2</v>
      </c>
      <c r="F9519" s="1">
        <v>6.5775462962962966E-2</v>
      </c>
      <c r="G9519">
        <v>502</v>
      </c>
      <c r="H9519">
        <v>5683.5</v>
      </c>
      <c r="I9519">
        <v>0</v>
      </c>
      <c r="J9519" t="s">
        <v>4369</v>
      </c>
      <c r="K9519" t="s">
        <v>22</v>
      </c>
      <c r="L9519">
        <v>1</v>
      </c>
      <c r="M9519" t="s">
        <v>1661</v>
      </c>
      <c r="N9519" t="s">
        <v>23</v>
      </c>
      <c r="O9519" t="s">
        <v>42</v>
      </c>
      <c r="P9519" t="s">
        <v>28</v>
      </c>
      <c r="R9519" t="s">
        <v>26</v>
      </c>
      <c r="S9519">
        <v>18</v>
      </c>
      <c r="T9519">
        <v>17.3</v>
      </c>
      <c r="U9519">
        <v>17.5</v>
      </c>
      <c r="V9519">
        <v>0.7</v>
      </c>
      <c r="W9519">
        <v>0.5</v>
      </c>
      <c r="AB9519">
        <f t="shared" si="189"/>
        <v>5700.5</v>
      </c>
    </row>
    <row r="9520" spans="1:28" x14ac:dyDescent="0.25">
      <c r="A9520" t="s">
        <v>4412</v>
      </c>
      <c r="B9520" t="s">
        <v>4368</v>
      </c>
      <c r="C9520" s="1">
        <v>0.69164351851851846</v>
      </c>
      <c r="D9520">
        <v>260</v>
      </c>
      <c r="E9520" s="2">
        <v>6.5781273148148148E-2</v>
      </c>
      <c r="F9520" s="1">
        <v>6.5775462962962966E-2</v>
      </c>
      <c r="G9520">
        <v>502</v>
      </c>
      <c r="H9520">
        <v>5683.5</v>
      </c>
      <c r="I9520">
        <v>0</v>
      </c>
      <c r="J9520" t="s">
        <v>4369</v>
      </c>
      <c r="K9520" t="s">
        <v>22</v>
      </c>
      <c r="L9520">
        <v>1</v>
      </c>
      <c r="M9520" t="s">
        <v>1661</v>
      </c>
      <c r="N9520" t="s">
        <v>23</v>
      </c>
      <c r="O9520" t="s">
        <v>31</v>
      </c>
      <c r="P9520" t="s">
        <v>28</v>
      </c>
      <c r="R9520" t="s">
        <v>26</v>
      </c>
      <c r="S9520">
        <v>21.5</v>
      </c>
      <c r="T9520">
        <v>17.3</v>
      </c>
      <c r="U9520">
        <v>17.5</v>
      </c>
      <c r="V9520">
        <v>4.2</v>
      </c>
      <c r="W9520">
        <v>4</v>
      </c>
      <c r="AB9520">
        <f t="shared" si="189"/>
        <v>5700.5</v>
      </c>
    </row>
    <row r="9521" spans="1:28" x14ac:dyDescent="0.25">
      <c r="A9521" t="s">
        <v>4412</v>
      </c>
      <c r="B9521" t="s">
        <v>4368</v>
      </c>
      <c r="C9521" s="1">
        <v>0.69164351851851846</v>
      </c>
      <c r="D9521">
        <v>260</v>
      </c>
      <c r="E9521" s="2">
        <v>6.5781273148148148E-2</v>
      </c>
      <c r="F9521" s="1">
        <v>6.5775462962962966E-2</v>
      </c>
      <c r="G9521">
        <v>502</v>
      </c>
      <c r="H9521">
        <v>5683.5</v>
      </c>
      <c r="I9521">
        <v>0</v>
      </c>
      <c r="J9521" t="s">
        <v>4369</v>
      </c>
      <c r="K9521" t="s">
        <v>22</v>
      </c>
      <c r="L9521">
        <v>1</v>
      </c>
      <c r="M9521" t="s">
        <v>1661</v>
      </c>
      <c r="N9521" t="s">
        <v>23</v>
      </c>
      <c r="O9521" t="s">
        <v>33</v>
      </c>
      <c r="P9521" t="s">
        <v>28</v>
      </c>
      <c r="R9521" t="s">
        <v>26</v>
      </c>
      <c r="S9521">
        <v>17.8</v>
      </c>
      <c r="T9521">
        <v>17.3</v>
      </c>
      <c r="U9521">
        <v>17.5</v>
      </c>
      <c r="V9521">
        <v>0.5</v>
      </c>
      <c r="W9521">
        <v>0.3</v>
      </c>
      <c r="AB9521">
        <f t="shared" si="189"/>
        <v>5700.5</v>
      </c>
    </row>
    <row r="9522" spans="1:28" x14ac:dyDescent="0.25">
      <c r="A9522" t="s">
        <v>4412</v>
      </c>
      <c r="B9522" t="s">
        <v>4368</v>
      </c>
      <c r="C9522" s="1">
        <v>0.69164351851851846</v>
      </c>
      <c r="D9522">
        <v>260</v>
      </c>
      <c r="E9522" s="2">
        <v>6.5781273148148148E-2</v>
      </c>
      <c r="F9522" s="1">
        <v>6.5775462962962966E-2</v>
      </c>
      <c r="G9522">
        <v>502</v>
      </c>
      <c r="H9522">
        <v>5683.5</v>
      </c>
      <c r="I9522">
        <v>0</v>
      </c>
      <c r="J9522" t="s">
        <v>4369</v>
      </c>
      <c r="K9522" t="s">
        <v>22</v>
      </c>
      <c r="L9522">
        <v>1</v>
      </c>
      <c r="M9522" t="s">
        <v>1661</v>
      </c>
      <c r="N9522" t="s">
        <v>23</v>
      </c>
      <c r="O9522" t="s">
        <v>24</v>
      </c>
      <c r="P9522" t="s">
        <v>28</v>
      </c>
      <c r="R9522" t="s">
        <v>26</v>
      </c>
      <c r="S9522">
        <v>23.1</v>
      </c>
      <c r="T9522">
        <v>17.3</v>
      </c>
      <c r="U9522">
        <v>17.5</v>
      </c>
      <c r="V9522">
        <v>5.8</v>
      </c>
      <c r="W9522">
        <v>5.6</v>
      </c>
      <c r="AB9522">
        <f t="shared" si="189"/>
        <v>5700.5</v>
      </c>
    </row>
    <row r="9523" spans="1:28" x14ac:dyDescent="0.25">
      <c r="A9523" t="s">
        <v>4412</v>
      </c>
      <c r="B9523" t="s">
        <v>4368</v>
      </c>
      <c r="C9523" s="1">
        <v>0.69164351851851846</v>
      </c>
      <c r="D9523">
        <v>260</v>
      </c>
      <c r="E9523" s="2">
        <v>6.5781273148148148E-2</v>
      </c>
      <c r="F9523" s="1">
        <v>6.5775462962962966E-2</v>
      </c>
      <c r="G9523">
        <v>502</v>
      </c>
      <c r="H9523">
        <v>5683.5</v>
      </c>
      <c r="I9523">
        <v>0</v>
      </c>
      <c r="J9523" t="s">
        <v>4369</v>
      </c>
      <c r="K9523" t="s">
        <v>22</v>
      </c>
      <c r="L9523">
        <v>1</v>
      </c>
      <c r="M9523" t="s">
        <v>1661</v>
      </c>
      <c r="N9523" t="s">
        <v>23</v>
      </c>
      <c r="O9523" t="s">
        <v>36</v>
      </c>
      <c r="P9523" t="s">
        <v>28</v>
      </c>
      <c r="R9523" t="s">
        <v>26</v>
      </c>
      <c r="S9523">
        <v>21.5</v>
      </c>
      <c r="T9523">
        <v>17.3</v>
      </c>
      <c r="U9523">
        <v>17.5</v>
      </c>
      <c r="V9523">
        <v>4.2</v>
      </c>
      <c r="W9523">
        <v>4</v>
      </c>
      <c r="AB9523">
        <f t="shared" ref="AB9523:AB9576" si="190">H9523+17</f>
        <v>5700.5</v>
      </c>
    </row>
    <row r="9524" spans="1:28" x14ac:dyDescent="0.25">
      <c r="A9524" t="s">
        <v>4413</v>
      </c>
      <c r="B9524" t="s">
        <v>4368</v>
      </c>
      <c r="C9524" s="1">
        <v>0.6937268518518519</v>
      </c>
      <c r="D9524">
        <v>29</v>
      </c>
      <c r="E9524" s="2">
        <v>6.7861932870370373E-2</v>
      </c>
      <c r="F9524" s="1">
        <v>6.7858796296296306E-2</v>
      </c>
      <c r="G9524">
        <v>271</v>
      </c>
      <c r="H9524">
        <v>5863.27</v>
      </c>
      <c r="I9524">
        <v>0</v>
      </c>
      <c r="J9524" t="s">
        <v>4369</v>
      </c>
      <c r="K9524" t="s">
        <v>22</v>
      </c>
      <c r="L9524">
        <v>1</v>
      </c>
      <c r="M9524" t="s">
        <v>1661</v>
      </c>
      <c r="N9524" t="s">
        <v>23</v>
      </c>
      <c r="O9524" t="s">
        <v>42</v>
      </c>
      <c r="P9524" t="s">
        <v>28</v>
      </c>
      <c r="R9524" t="s">
        <v>26</v>
      </c>
      <c r="S9524">
        <v>18.100000000000001</v>
      </c>
      <c r="T9524">
        <v>17.3</v>
      </c>
      <c r="U9524">
        <v>17.399999999999999</v>
      </c>
      <c r="V9524">
        <v>0.8</v>
      </c>
      <c r="W9524">
        <v>0.7</v>
      </c>
      <c r="AB9524">
        <f t="shared" si="190"/>
        <v>5880.27</v>
      </c>
    </row>
    <row r="9525" spans="1:28" x14ac:dyDescent="0.25">
      <c r="A9525" t="s">
        <v>4413</v>
      </c>
      <c r="B9525" t="s">
        <v>4368</v>
      </c>
      <c r="C9525" s="1">
        <v>0.6937268518518519</v>
      </c>
      <c r="D9525">
        <v>29</v>
      </c>
      <c r="E9525" s="2">
        <v>6.7861932870370373E-2</v>
      </c>
      <c r="F9525" s="1">
        <v>6.7858796296296306E-2</v>
      </c>
      <c r="G9525">
        <v>271</v>
      </c>
      <c r="H9525">
        <v>5863.27</v>
      </c>
      <c r="I9525">
        <v>0</v>
      </c>
      <c r="J9525" t="s">
        <v>4369</v>
      </c>
      <c r="K9525" t="s">
        <v>22</v>
      </c>
      <c r="L9525">
        <v>1</v>
      </c>
      <c r="M9525" t="s">
        <v>1661</v>
      </c>
      <c r="N9525" t="s">
        <v>23</v>
      </c>
      <c r="O9525" t="s">
        <v>36</v>
      </c>
      <c r="P9525" t="s">
        <v>28</v>
      </c>
      <c r="R9525" t="s">
        <v>26</v>
      </c>
      <c r="S9525">
        <v>21.4</v>
      </c>
      <c r="T9525">
        <v>17.3</v>
      </c>
      <c r="U9525">
        <v>17.399999999999999</v>
      </c>
      <c r="V9525">
        <v>4.0999999999999996</v>
      </c>
      <c r="W9525">
        <v>4</v>
      </c>
      <c r="AB9525">
        <f t="shared" si="190"/>
        <v>5880.27</v>
      </c>
    </row>
    <row r="9526" spans="1:28" x14ac:dyDescent="0.25">
      <c r="A9526" t="s">
        <v>4413</v>
      </c>
      <c r="B9526" t="s">
        <v>4368</v>
      </c>
      <c r="C9526" s="1">
        <v>0.6937268518518519</v>
      </c>
      <c r="D9526">
        <v>29</v>
      </c>
      <c r="E9526" s="2">
        <v>6.7861932870370373E-2</v>
      </c>
      <c r="F9526" s="1">
        <v>6.7858796296296306E-2</v>
      </c>
      <c r="G9526">
        <v>271</v>
      </c>
      <c r="H9526">
        <v>5863.27</v>
      </c>
      <c r="I9526">
        <v>0</v>
      </c>
      <c r="J9526" t="s">
        <v>4369</v>
      </c>
      <c r="K9526" t="s">
        <v>22</v>
      </c>
      <c r="L9526">
        <v>1</v>
      </c>
      <c r="M9526" t="s">
        <v>1661</v>
      </c>
      <c r="N9526" t="s">
        <v>23</v>
      </c>
      <c r="O9526" t="s">
        <v>24</v>
      </c>
      <c r="P9526" t="s">
        <v>28</v>
      </c>
      <c r="R9526" t="s">
        <v>26</v>
      </c>
      <c r="S9526">
        <v>21.6</v>
      </c>
      <c r="T9526">
        <v>17.3</v>
      </c>
      <c r="U9526">
        <v>17.399999999999999</v>
      </c>
      <c r="V9526">
        <v>4.3</v>
      </c>
      <c r="W9526">
        <v>4.2</v>
      </c>
      <c r="AB9526">
        <f t="shared" si="190"/>
        <v>5880.27</v>
      </c>
    </row>
    <row r="9527" spans="1:28" x14ac:dyDescent="0.25">
      <c r="A9527" t="s">
        <v>4414</v>
      </c>
      <c r="B9527" t="s">
        <v>4368</v>
      </c>
      <c r="C9527" s="1">
        <v>0.69579861111111108</v>
      </c>
      <c r="D9527">
        <v>831</v>
      </c>
      <c r="E9527" s="2">
        <v>6.9942974537037031E-2</v>
      </c>
      <c r="F9527" s="1">
        <v>6.9942129629629632E-2</v>
      </c>
      <c r="G9527">
        <v>73</v>
      </c>
      <c r="H9527">
        <v>6043.07</v>
      </c>
      <c r="I9527">
        <v>0</v>
      </c>
      <c r="J9527" t="s">
        <v>4369</v>
      </c>
      <c r="K9527" t="s">
        <v>22</v>
      </c>
      <c r="L9527">
        <v>1</v>
      </c>
      <c r="M9527" t="s">
        <v>1661</v>
      </c>
      <c r="N9527" t="s">
        <v>23</v>
      </c>
      <c r="O9527" t="s">
        <v>46</v>
      </c>
      <c r="P9527" t="s">
        <v>28</v>
      </c>
      <c r="R9527" t="s">
        <v>26</v>
      </c>
      <c r="S9527">
        <v>17.600000000000001</v>
      </c>
      <c r="T9527">
        <v>17.2</v>
      </c>
      <c r="U9527">
        <v>17.5</v>
      </c>
      <c r="V9527">
        <v>0.4</v>
      </c>
      <c r="W9527">
        <v>0.1</v>
      </c>
      <c r="AB9527">
        <f t="shared" si="190"/>
        <v>6060.07</v>
      </c>
    </row>
    <row r="9528" spans="1:28" x14ac:dyDescent="0.25">
      <c r="A9528" t="s">
        <v>4414</v>
      </c>
      <c r="B9528" t="s">
        <v>4368</v>
      </c>
      <c r="C9528" s="1">
        <v>0.69579861111111108</v>
      </c>
      <c r="D9528">
        <v>831</v>
      </c>
      <c r="E9528" s="2">
        <v>6.9942974537037031E-2</v>
      </c>
      <c r="F9528" s="1">
        <v>6.9942129629629632E-2</v>
      </c>
      <c r="G9528">
        <v>73</v>
      </c>
      <c r="H9528">
        <v>6043.07</v>
      </c>
      <c r="I9528">
        <v>0</v>
      </c>
      <c r="J9528" t="s">
        <v>4369</v>
      </c>
      <c r="K9528" t="s">
        <v>22</v>
      </c>
      <c r="L9528">
        <v>1</v>
      </c>
      <c r="M9528" t="s">
        <v>1661</v>
      </c>
      <c r="N9528" t="s">
        <v>23</v>
      </c>
      <c r="O9528" t="s">
        <v>42</v>
      </c>
      <c r="P9528" t="s">
        <v>28</v>
      </c>
      <c r="R9528" t="s">
        <v>26</v>
      </c>
      <c r="S9528">
        <v>18.100000000000001</v>
      </c>
      <c r="T9528">
        <v>17.2</v>
      </c>
      <c r="U9528">
        <v>17.5</v>
      </c>
      <c r="V9528">
        <v>0.9</v>
      </c>
      <c r="W9528">
        <v>0.6</v>
      </c>
      <c r="AB9528">
        <f t="shared" si="190"/>
        <v>6060.07</v>
      </c>
    </row>
    <row r="9529" spans="1:28" x14ac:dyDescent="0.25">
      <c r="A9529" t="s">
        <v>4414</v>
      </c>
      <c r="B9529" t="s">
        <v>4368</v>
      </c>
      <c r="C9529" s="1">
        <v>0.69579861111111108</v>
      </c>
      <c r="D9529">
        <v>831</v>
      </c>
      <c r="E9529" s="2">
        <v>6.9942974537037031E-2</v>
      </c>
      <c r="F9529" s="1">
        <v>6.9942129629629632E-2</v>
      </c>
      <c r="G9529">
        <v>73</v>
      </c>
      <c r="H9529">
        <v>6043.07</v>
      </c>
      <c r="I9529">
        <v>0</v>
      </c>
      <c r="J9529" t="s">
        <v>4369</v>
      </c>
      <c r="K9529" t="s">
        <v>22</v>
      </c>
      <c r="L9529">
        <v>1</v>
      </c>
      <c r="M9529" t="s">
        <v>1661</v>
      </c>
      <c r="N9529" t="s">
        <v>23</v>
      </c>
      <c r="O9529" t="s">
        <v>24</v>
      </c>
      <c r="P9529" t="s">
        <v>28</v>
      </c>
      <c r="R9529" t="s">
        <v>26</v>
      </c>
      <c r="S9529">
        <v>20.9</v>
      </c>
      <c r="T9529">
        <v>17.2</v>
      </c>
      <c r="U9529">
        <v>17.5</v>
      </c>
      <c r="V9529">
        <v>3.7</v>
      </c>
      <c r="W9529">
        <v>3.4</v>
      </c>
      <c r="AB9529">
        <f t="shared" si="190"/>
        <v>6060.07</v>
      </c>
    </row>
    <row r="9530" spans="1:28" x14ac:dyDescent="0.25">
      <c r="A9530" t="s">
        <v>4414</v>
      </c>
      <c r="B9530" t="s">
        <v>4368</v>
      </c>
      <c r="C9530" s="1">
        <v>0.69579861111111108</v>
      </c>
      <c r="D9530">
        <v>831</v>
      </c>
      <c r="E9530" s="2">
        <v>6.9942974537037031E-2</v>
      </c>
      <c r="F9530" s="1">
        <v>6.9942129629629632E-2</v>
      </c>
      <c r="G9530">
        <v>73</v>
      </c>
      <c r="H9530">
        <v>6043.07</v>
      </c>
      <c r="I9530">
        <v>0</v>
      </c>
      <c r="J9530" t="s">
        <v>4369</v>
      </c>
      <c r="K9530" t="s">
        <v>22</v>
      </c>
      <c r="L9530">
        <v>1</v>
      </c>
      <c r="M9530" t="s">
        <v>1661</v>
      </c>
      <c r="N9530" t="s">
        <v>23</v>
      </c>
      <c r="O9530" t="s">
        <v>36</v>
      </c>
      <c r="P9530" t="s">
        <v>28</v>
      </c>
      <c r="R9530" t="s">
        <v>26</v>
      </c>
      <c r="S9530">
        <v>20.3</v>
      </c>
      <c r="T9530">
        <v>17.2</v>
      </c>
      <c r="U9530">
        <v>17.5</v>
      </c>
      <c r="V9530">
        <v>3.1</v>
      </c>
      <c r="W9530">
        <v>2.8</v>
      </c>
      <c r="AB9530">
        <f t="shared" si="190"/>
        <v>6060.07</v>
      </c>
    </row>
    <row r="9531" spans="1:28" x14ac:dyDescent="0.25">
      <c r="A9531" t="s">
        <v>4415</v>
      </c>
      <c r="B9531" t="s">
        <v>4368</v>
      </c>
      <c r="C9531" s="1">
        <v>0.69789351851851855</v>
      </c>
      <c r="D9531">
        <v>300</v>
      </c>
      <c r="E9531" s="2">
        <v>7.2031736111111119E-2</v>
      </c>
      <c r="F9531" s="1">
        <v>7.2025462962962958E-2</v>
      </c>
      <c r="G9531">
        <v>542</v>
      </c>
      <c r="H9531">
        <v>6223.54</v>
      </c>
      <c r="I9531">
        <v>0</v>
      </c>
      <c r="J9531" t="s">
        <v>4369</v>
      </c>
      <c r="K9531" t="s">
        <v>22</v>
      </c>
      <c r="L9531">
        <v>1</v>
      </c>
      <c r="M9531" t="s">
        <v>1661</v>
      </c>
      <c r="N9531" t="s">
        <v>23</v>
      </c>
      <c r="O9531" t="s">
        <v>33</v>
      </c>
      <c r="P9531" t="s">
        <v>28</v>
      </c>
      <c r="R9531" t="s">
        <v>26</v>
      </c>
      <c r="S9531">
        <v>17.5</v>
      </c>
      <c r="T9531">
        <v>17.2</v>
      </c>
      <c r="U9531">
        <v>17.5</v>
      </c>
      <c r="V9531">
        <v>0.3</v>
      </c>
      <c r="W9531">
        <v>0</v>
      </c>
      <c r="AB9531">
        <f t="shared" si="190"/>
        <v>6240.54</v>
      </c>
    </row>
    <row r="9532" spans="1:28" x14ac:dyDescent="0.25">
      <c r="A9532" t="s">
        <v>4415</v>
      </c>
      <c r="B9532" t="s">
        <v>4368</v>
      </c>
      <c r="C9532" s="1">
        <v>0.69789351851851855</v>
      </c>
      <c r="D9532">
        <v>300</v>
      </c>
      <c r="E9532" s="2">
        <v>7.2031736111111119E-2</v>
      </c>
      <c r="F9532" s="1">
        <v>7.2025462962962958E-2</v>
      </c>
      <c r="G9532">
        <v>542</v>
      </c>
      <c r="H9532">
        <v>6223.54</v>
      </c>
      <c r="I9532">
        <v>0</v>
      </c>
      <c r="J9532" t="s">
        <v>4369</v>
      </c>
      <c r="K9532" t="s">
        <v>22</v>
      </c>
      <c r="L9532">
        <v>1</v>
      </c>
      <c r="M9532" t="s">
        <v>1661</v>
      </c>
      <c r="N9532" t="s">
        <v>23</v>
      </c>
      <c r="O9532" t="s">
        <v>42</v>
      </c>
      <c r="P9532" t="s">
        <v>28</v>
      </c>
      <c r="R9532" t="s">
        <v>26</v>
      </c>
      <c r="S9532">
        <v>18</v>
      </c>
      <c r="T9532">
        <v>17.2</v>
      </c>
      <c r="U9532">
        <v>17.5</v>
      </c>
      <c r="V9532">
        <v>0.8</v>
      </c>
      <c r="W9532">
        <v>0.5</v>
      </c>
      <c r="AB9532">
        <f t="shared" si="190"/>
        <v>6240.54</v>
      </c>
    </row>
    <row r="9533" spans="1:28" x14ac:dyDescent="0.25">
      <c r="A9533" t="s">
        <v>4415</v>
      </c>
      <c r="B9533" t="s">
        <v>4368</v>
      </c>
      <c r="C9533" s="1">
        <v>0.69789351851851855</v>
      </c>
      <c r="D9533">
        <v>300</v>
      </c>
      <c r="E9533" s="2">
        <v>7.2031736111111119E-2</v>
      </c>
      <c r="F9533" s="1">
        <v>7.2025462962962958E-2</v>
      </c>
      <c r="G9533">
        <v>542</v>
      </c>
      <c r="H9533">
        <v>6223.54</v>
      </c>
      <c r="I9533">
        <v>0</v>
      </c>
      <c r="J9533" t="s">
        <v>4369</v>
      </c>
      <c r="K9533" t="s">
        <v>22</v>
      </c>
      <c r="L9533">
        <v>1</v>
      </c>
      <c r="M9533" t="s">
        <v>1661</v>
      </c>
      <c r="N9533" t="s">
        <v>23</v>
      </c>
      <c r="O9533" t="s">
        <v>46</v>
      </c>
      <c r="P9533" t="s">
        <v>28</v>
      </c>
      <c r="R9533" t="s">
        <v>26</v>
      </c>
      <c r="S9533">
        <v>18.2</v>
      </c>
      <c r="T9533">
        <v>17.2</v>
      </c>
      <c r="U9533">
        <v>17.5</v>
      </c>
      <c r="V9533">
        <v>1</v>
      </c>
      <c r="W9533">
        <v>0.7</v>
      </c>
      <c r="AB9533">
        <f t="shared" si="190"/>
        <v>6240.54</v>
      </c>
    </row>
    <row r="9534" spans="1:28" x14ac:dyDescent="0.25">
      <c r="A9534" t="s">
        <v>4415</v>
      </c>
      <c r="B9534" t="s">
        <v>4368</v>
      </c>
      <c r="C9534" s="1">
        <v>0.69789351851851855</v>
      </c>
      <c r="D9534">
        <v>300</v>
      </c>
      <c r="E9534" s="2">
        <v>7.2031736111111119E-2</v>
      </c>
      <c r="F9534" s="1">
        <v>7.2025462962962958E-2</v>
      </c>
      <c r="G9534">
        <v>542</v>
      </c>
      <c r="H9534">
        <v>6223.54</v>
      </c>
      <c r="I9534">
        <v>0</v>
      </c>
      <c r="J9534" t="s">
        <v>4369</v>
      </c>
      <c r="K9534" t="s">
        <v>22</v>
      </c>
      <c r="L9534">
        <v>1</v>
      </c>
      <c r="M9534" t="s">
        <v>1661</v>
      </c>
      <c r="N9534" t="s">
        <v>23</v>
      </c>
      <c r="O9534" t="s">
        <v>36</v>
      </c>
      <c r="P9534" t="s">
        <v>28</v>
      </c>
      <c r="R9534" t="s">
        <v>26</v>
      </c>
      <c r="S9534">
        <v>18.7</v>
      </c>
      <c r="T9534">
        <v>17.2</v>
      </c>
      <c r="U9534">
        <v>17.5</v>
      </c>
      <c r="V9534">
        <v>1.5</v>
      </c>
      <c r="W9534">
        <v>1.2</v>
      </c>
      <c r="AB9534">
        <f t="shared" si="190"/>
        <v>6240.54</v>
      </c>
    </row>
    <row r="9535" spans="1:28" x14ac:dyDescent="0.25">
      <c r="A9535" t="s">
        <v>4415</v>
      </c>
      <c r="B9535" t="s">
        <v>4368</v>
      </c>
      <c r="C9535" s="1">
        <v>0.69789351851851855</v>
      </c>
      <c r="D9535">
        <v>300</v>
      </c>
      <c r="E9535" s="2">
        <v>7.2031736111111119E-2</v>
      </c>
      <c r="F9535" s="1">
        <v>7.2025462962962958E-2</v>
      </c>
      <c r="G9535">
        <v>542</v>
      </c>
      <c r="H9535">
        <v>6223.54</v>
      </c>
      <c r="I9535">
        <v>0</v>
      </c>
      <c r="J9535" t="s">
        <v>4369</v>
      </c>
      <c r="K9535" t="s">
        <v>22</v>
      </c>
      <c r="L9535">
        <v>1</v>
      </c>
      <c r="M9535" t="s">
        <v>1661</v>
      </c>
      <c r="N9535" t="s">
        <v>23</v>
      </c>
      <c r="O9535" t="s">
        <v>24</v>
      </c>
      <c r="P9535" t="s">
        <v>28</v>
      </c>
      <c r="R9535" t="s">
        <v>26</v>
      </c>
      <c r="S9535">
        <v>21.5</v>
      </c>
      <c r="T9535">
        <v>17.2</v>
      </c>
      <c r="U9535">
        <v>17.5</v>
      </c>
      <c r="V9535">
        <v>4.3</v>
      </c>
      <c r="W9535">
        <v>4</v>
      </c>
      <c r="AB9535">
        <f t="shared" si="190"/>
        <v>6240.54</v>
      </c>
    </row>
    <row r="9536" spans="1:28" x14ac:dyDescent="0.25">
      <c r="A9536" t="s">
        <v>4416</v>
      </c>
      <c r="B9536" t="s">
        <v>4368</v>
      </c>
      <c r="C9536" s="1">
        <v>0.69997685185185177</v>
      </c>
      <c r="D9536">
        <v>169</v>
      </c>
      <c r="E9536" s="2">
        <v>7.4113553240740745E-2</v>
      </c>
      <c r="F9536" s="1">
        <v>7.4108796296296298E-2</v>
      </c>
      <c r="G9536">
        <v>411</v>
      </c>
      <c r="H9536">
        <v>6403.41</v>
      </c>
      <c r="I9536">
        <v>0</v>
      </c>
      <c r="J9536" t="s">
        <v>4369</v>
      </c>
      <c r="K9536" t="s">
        <v>22</v>
      </c>
      <c r="L9536">
        <v>1</v>
      </c>
      <c r="M9536" t="s">
        <v>1661</v>
      </c>
      <c r="N9536" t="s">
        <v>23</v>
      </c>
      <c r="O9536" t="s">
        <v>33</v>
      </c>
      <c r="P9536" t="s">
        <v>28</v>
      </c>
      <c r="R9536" t="s">
        <v>26</v>
      </c>
      <c r="S9536">
        <v>17.600000000000001</v>
      </c>
      <c r="T9536">
        <v>17.2</v>
      </c>
      <c r="U9536">
        <v>17.399999999999999</v>
      </c>
      <c r="V9536">
        <v>0.4</v>
      </c>
      <c r="W9536">
        <v>0.2</v>
      </c>
      <c r="AB9536">
        <f t="shared" si="190"/>
        <v>6420.41</v>
      </c>
    </row>
    <row r="9537" spans="1:28" x14ac:dyDescent="0.25">
      <c r="A9537" t="s">
        <v>4416</v>
      </c>
      <c r="B9537" t="s">
        <v>4368</v>
      </c>
      <c r="C9537" s="1">
        <v>0.69997685185185177</v>
      </c>
      <c r="D9537">
        <v>169</v>
      </c>
      <c r="E9537" s="2">
        <v>7.4113553240740745E-2</v>
      </c>
      <c r="F9537" s="1">
        <v>7.4108796296296298E-2</v>
      </c>
      <c r="G9537">
        <v>411</v>
      </c>
      <c r="H9537">
        <v>6403.41</v>
      </c>
      <c r="I9537">
        <v>0</v>
      </c>
      <c r="J9537" t="s">
        <v>4369</v>
      </c>
      <c r="K9537" t="s">
        <v>22</v>
      </c>
      <c r="L9537">
        <v>1</v>
      </c>
      <c r="M9537" t="s">
        <v>1661</v>
      </c>
      <c r="N9537" t="s">
        <v>23</v>
      </c>
      <c r="O9537" t="s">
        <v>46</v>
      </c>
      <c r="P9537" t="s">
        <v>28</v>
      </c>
      <c r="R9537" t="s">
        <v>26</v>
      </c>
      <c r="S9537">
        <v>18.399999999999999</v>
      </c>
      <c r="T9537">
        <v>17.2</v>
      </c>
      <c r="U9537">
        <v>17.399999999999999</v>
      </c>
      <c r="V9537">
        <v>1.2</v>
      </c>
      <c r="W9537">
        <v>1</v>
      </c>
      <c r="AB9537">
        <f t="shared" si="190"/>
        <v>6420.41</v>
      </c>
    </row>
    <row r="9538" spans="1:28" x14ac:dyDescent="0.25">
      <c r="A9538" t="s">
        <v>4416</v>
      </c>
      <c r="B9538" t="s">
        <v>4368</v>
      </c>
      <c r="C9538" s="1">
        <v>0.69997685185185177</v>
      </c>
      <c r="D9538">
        <v>169</v>
      </c>
      <c r="E9538" s="2">
        <v>7.4113553240740745E-2</v>
      </c>
      <c r="F9538" s="1">
        <v>7.4108796296296298E-2</v>
      </c>
      <c r="G9538">
        <v>411</v>
      </c>
      <c r="H9538">
        <v>6403.41</v>
      </c>
      <c r="I9538">
        <v>0</v>
      </c>
      <c r="J9538" t="s">
        <v>4369</v>
      </c>
      <c r="K9538" t="s">
        <v>22</v>
      </c>
      <c r="L9538">
        <v>1</v>
      </c>
      <c r="M9538" t="s">
        <v>1661</v>
      </c>
      <c r="N9538" t="s">
        <v>23</v>
      </c>
      <c r="O9538" t="s">
        <v>36</v>
      </c>
      <c r="P9538" t="s">
        <v>28</v>
      </c>
      <c r="R9538" t="s">
        <v>26</v>
      </c>
      <c r="S9538">
        <v>18.100000000000001</v>
      </c>
      <c r="T9538">
        <v>17.2</v>
      </c>
      <c r="U9538">
        <v>17.399999999999999</v>
      </c>
      <c r="V9538">
        <v>0.9</v>
      </c>
      <c r="W9538">
        <v>0.7</v>
      </c>
      <c r="AB9538">
        <f t="shared" si="190"/>
        <v>6420.41</v>
      </c>
    </row>
    <row r="9539" spans="1:28" x14ac:dyDescent="0.25">
      <c r="A9539" t="s">
        <v>4416</v>
      </c>
      <c r="B9539" t="s">
        <v>4368</v>
      </c>
      <c r="C9539" s="1">
        <v>0.69997685185185177</v>
      </c>
      <c r="D9539">
        <v>169</v>
      </c>
      <c r="E9539" s="2">
        <v>7.4113553240740745E-2</v>
      </c>
      <c r="F9539" s="1">
        <v>7.4108796296296298E-2</v>
      </c>
      <c r="G9539">
        <v>411</v>
      </c>
      <c r="H9539">
        <v>6403.41</v>
      </c>
      <c r="I9539">
        <v>0</v>
      </c>
      <c r="J9539" t="s">
        <v>4369</v>
      </c>
      <c r="K9539" t="s">
        <v>22</v>
      </c>
      <c r="L9539">
        <v>1</v>
      </c>
      <c r="M9539" t="s">
        <v>1661</v>
      </c>
      <c r="N9539" t="s">
        <v>23</v>
      </c>
      <c r="O9539" t="s">
        <v>24</v>
      </c>
      <c r="P9539" t="s">
        <v>28</v>
      </c>
      <c r="R9539" t="s">
        <v>26</v>
      </c>
      <c r="S9539">
        <v>23.9</v>
      </c>
      <c r="T9539">
        <v>17.2</v>
      </c>
      <c r="U9539">
        <v>17.399999999999999</v>
      </c>
      <c r="V9539">
        <v>6.7</v>
      </c>
      <c r="W9539">
        <v>6.5</v>
      </c>
      <c r="AB9539">
        <f t="shared" si="190"/>
        <v>6420.41</v>
      </c>
    </row>
    <row r="9540" spans="1:28" x14ac:dyDescent="0.25">
      <c r="A9540" t="s">
        <v>4416</v>
      </c>
      <c r="B9540" t="s">
        <v>4368</v>
      </c>
      <c r="C9540" s="1">
        <v>0.69997685185185177</v>
      </c>
      <c r="D9540">
        <v>169</v>
      </c>
      <c r="E9540" s="2">
        <v>7.4113553240740745E-2</v>
      </c>
      <c r="F9540" s="1">
        <v>7.4108796296296298E-2</v>
      </c>
      <c r="G9540">
        <v>411</v>
      </c>
      <c r="H9540">
        <v>6403.41</v>
      </c>
      <c r="I9540">
        <v>0</v>
      </c>
      <c r="J9540" t="s">
        <v>4369</v>
      </c>
      <c r="K9540" t="s">
        <v>22</v>
      </c>
      <c r="L9540">
        <v>1</v>
      </c>
      <c r="M9540" t="s">
        <v>1661</v>
      </c>
      <c r="N9540" t="s">
        <v>23</v>
      </c>
      <c r="O9540" t="s">
        <v>42</v>
      </c>
      <c r="P9540" t="s">
        <v>28</v>
      </c>
      <c r="R9540" t="s">
        <v>26</v>
      </c>
      <c r="S9540">
        <v>17.899999999999999</v>
      </c>
      <c r="T9540">
        <v>17.2</v>
      </c>
      <c r="U9540">
        <v>17.399999999999999</v>
      </c>
      <c r="V9540">
        <v>0.7</v>
      </c>
      <c r="W9540">
        <v>0.5</v>
      </c>
      <c r="AB9540">
        <f t="shared" si="190"/>
        <v>6420.41</v>
      </c>
    </row>
    <row r="9541" spans="1:28" x14ac:dyDescent="0.25">
      <c r="A9541" t="s">
        <v>4417</v>
      </c>
      <c r="B9541" t="s">
        <v>4368</v>
      </c>
      <c r="C9541" s="1">
        <v>0.7020601851851852</v>
      </c>
      <c r="D9541">
        <v>338</v>
      </c>
      <c r="E9541" s="2">
        <v>7.6198842592592589E-2</v>
      </c>
      <c r="F9541" s="1">
        <v>7.6192129629629637E-2</v>
      </c>
      <c r="G9541">
        <v>580</v>
      </c>
      <c r="H9541">
        <v>6583.58</v>
      </c>
      <c r="I9541">
        <v>0</v>
      </c>
      <c r="J9541" t="s">
        <v>4369</v>
      </c>
      <c r="K9541" t="s">
        <v>22</v>
      </c>
      <c r="L9541">
        <v>1</v>
      </c>
      <c r="M9541" t="s">
        <v>1661</v>
      </c>
      <c r="N9541" t="s">
        <v>23</v>
      </c>
      <c r="O9541" t="s">
        <v>46</v>
      </c>
      <c r="P9541" t="s">
        <v>28</v>
      </c>
      <c r="R9541" t="s">
        <v>26</v>
      </c>
      <c r="S9541">
        <v>18.2</v>
      </c>
      <c r="T9541">
        <v>17.2</v>
      </c>
      <c r="U9541">
        <v>17.3</v>
      </c>
      <c r="V9541">
        <v>1</v>
      </c>
      <c r="W9541">
        <v>0.9</v>
      </c>
      <c r="AB9541">
        <f t="shared" si="190"/>
        <v>6600.58</v>
      </c>
    </row>
    <row r="9542" spans="1:28" x14ac:dyDescent="0.25">
      <c r="A9542" t="s">
        <v>4417</v>
      </c>
      <c r="B9542" t="s">
        <v>4368</v>
      </c>
      <c r="C9542" s="1">
        <v>0.7020601851851852</v>
      </c>
      <c r="D9542">
        <v>338</v>
      </c>
      <c r="E9542" s="2">
        <v>7.6198842592592589E-2</v>
      </c>
      <c r="F9542" s="1">
        <v>7.6192129629629637E-2</v>
      </c>
      <c r="G9542">
        <v>580</v>
      </c>
      <c r="H9542">
        <v>6583.58</v>
      </c>
      <c r="I9542">
        <v>0</v>
      </c>
      <c r="J9542" t="s">
        <v>4369</v>
      </c>
      <c r="K9542" t="s">
        <v>22</v>
      </c>
      <c r="L9542">
        <v>1</v>
      </c>
      <c r="M9542" t="s">
        <v>1661</v>
      </c>
      <c r="N9542" t="s">
        <v>23</v>
      </c>
      <c r="O9542" t="s">
        <v>31</v>
      </c>
      <c r="P9542" t="s">
        <v>28</v>
      </c>
      <c r="R9542" t="s">
        <v>26</v>
      </c>
      <c r="S9542">
        <v>22.6</v>
      </c>
      <c r="T9542">
        <v>17.2</v>
      </c>
      <c r="U9542">
        <v>17.3</v>
      </c>
      <c r="V9542">
        <v>5.4</v>
      </c>
      <c r="W9542">
        <v>5.3</v>
      </c>
      <c r="AB9542">
        <f t="shared" si="190"/>
        <v>6600.58</v>
      </c>
    </row>
    <row r="9543" spans="1:28" x14ac:dyDescent="0.25">
      <c r="A9543" t="s">
        <v>4417</v>
      </c>
      <c r="B9543" t="s">
        <v>4368</v>
      </c>
      <c r="C9543" s="1">
        <v>0.7020601851851852</v>
      </c>
      <c r="D9543">
        <v>338</v>
      </c>
      <c r="E9543" s="2">
        <v>7.6198842592592589E-2</v>
      </c>
      <c r="F9543" s="1">
        <v>7.6192129629629637E-2</v>
      </c>
      <c r="G9543">
        <v>580</v>
      </c>
      <c r="H9543">
        <v>6583.58</v>
      </c>
      <c r="I9543">
        <v>0</v>
      </c>
      <c r="J9543" t="s">
        <v>4369</v>
      </c>
      <c r="K9543" t="s">
        <v>22</v>
      </c>
      <c r="L9543">
        <v>1</v>
      </c>
      <c r="M9543" t="s">
        <v>1661</v>
      </c>
      <c r="N9543" t="s">
        <v>23</v>
      </c>
      <c r="O9543" t="s">
        <v>24</v>
      </c>
      <c r="P9543" t="s">
        <v>28</v>
      </c>
      <c r="R9543" t="s">
        <v>26</v>
      </c>
      <c r="S9543">
        <v>23.3</v>
      </c>
      <c r="T9543">
        <v>17.2</v>
      </c>
      <c r="U9543">
        <v>17.3</v>
      </c>
      <c r="V9543">
        <v>6.1</v>
      </c>
      <c r="W9543">
        <v>6</v>
      </c>
      <c r="AB9543">
        <f t="shared" si="190"/>
        <v>6600.58</v>
      </c>
    </row>
    <row r="9544" spans="1:28" x14ac:dyDescent="0.25">
      <c r="A9544" t="s">
        <v>4417</v>
      </c>
      <c r="B9544" t="s">
        <v>4368</v>
      </c>
      <c r="C9544" s="1">
        <v>0.7020601851851852</v>
      </c>
      <c r="D9544">
        <v>338</v>
      </c>
      <c r="E9544" s="2">
        <v>7.6198842592592589E-2</v>
      </c>
      <c r="F9544" s="1">
        <v>7.6192129629629637E-2</v>
      </c>
      <c r="G9544">
        <v>580</v>
      </c>
      <c r="H9544">
        <v>6583.58</v>
      </c>
      <c r="I9544">
        <v>0</v>
      </c>
      <c r="J9544" t="s">
        <v>4369</v>
      </c>
      <c r="K9544" t="s">
        <v>22</v>
      </c>
      <c r="L9544">
        <v>1</v>
      </c>
      <c r="M9544" t="s">
        <v>1661</v>
      </c>
      <c r="N9544" t="s">
        <v>23</v>
      </c>
      <c r="O9544" t="s">
        <v>42</v>
      </c>
      <c r="P9544" t="s">
        <v>28</v>
      </c>
      <c r="R9544" t="s">
        <v>26</v>
      </c>
      <c r="S9544">
        <v>17.600000000000001</v>
      </c>
      <c r="T9544">
        <v>17.2</v>
      </c>
      <c r="U9544">
        <v>17.3</v>
      </c>
      <c r="V9544">
        <v>0.4</v>
      </c>
      <c r="W9544">
        <v>0.3</v>
      </c>
      <c r="AB9544">
        <f t="shared" si="190"/>
        <v>6600.58</v>
      </c>
    </row>
    <row r="9545" spans="1:28" x14ac:dyDescent="0.25">
      <c r="A9545" t="s">
        <v>4418</v>
      </c>
      <c r="B9545" t="s">
        <v>4368</v>
      </c>
      <c r="C9545" s="1">
        <v>0.70414351851851853</v>
      </c>
      <c r="D9545">
        <v>307</v>
      </c>
      <c r="E9545" s="2">
        <v>7.828181712962963E-2</v>
      </c>
      <c r="F9545" s="1">
        <v>7.8275462962962963E-2</v>
      </c>
      <c r="G9545">
        <v>549</v>
      </c>
      <c r="H9545">
        <v>6763.55</v>
      </c>
      <c r="I9545">
        <v>0</v>
      </c>
      <c r="J9545" t="s">
        <v>4369</v>
      </c>
      <c r="K9545" t="s">
        <v>22</v>
      </c>
      <c r="L9545">
        <v>1</v>
      </c>
      <c r="M9545" t="s">
        <v>1661</v>
      </c>
      <c r="N9545" t="s">
        <v>23</v>
      </c>
      <c r="O9545" t="s">
        <v>46</v>
      </c>
      <c r="P9545" t="s">
        <v>28</v>
      </c>
      <c r="R9545" t="s">
        <v>26</v>
      </c>
      <c r="S9545">
        <v>18.2</v>
      </c>
      <c r="T9545">
        <v>17.2</v>
      </c>
      <c r="U9545">
        <v>17.399999999999999</v>
      </c>
      <c r="V9545">
        <v>1</v>
      </c>
      <c r="W9545">
        <v>0.8</v>
      </c>
      <c r="AB9545">
        <f t="shared" si="190"/>
        <v>6780.55</v>
      </c>
    </row>
    <row r="9546" spans="1:28" x14ac:dyDescent="0.25">
      <c r="A9546" t="s">
        <v>4418</v>
      </c>
      <c r="B9546" t="s">
        <v>4368</v>
      </c>
      <c r="C9546" s="1">
        <v>0.70414351851851853</v>
      </c>
      <c r="D9546">
        <v>307</v>
      </c>
      <c r="E9546" s="2">
        <v>7.828181712962963E-2</v>
      </c>
      <c r="F9546" s="1">
        <v>7.8275462962962963E-2</v>
      </c>
      <c r="G9546">
        <v>549</v>
      </c>
      <c r="H9546">
        <v>6763.55</v>
      </c>
      <c r="I9546">
        <v>0</v>
      </c>
      <c r="J9546" t="s">
        <v>4369</v>
      </c>
      <c r="K9546" t="s">
        <v>22</v>
      </c>
      <c r="L9546">
        <v>1</v>
      </c>
      <c r="M9546" t="s">
        <v>1661</v>
      </c>
      <c r="N9546" t="s">
        <v>23</v>
      </c>
      <c r="O9546" t="s">
        <v>33</v>
      </c>
      <c r="P9546" t="s">
        <v>28</v>
      </c>
      <c r="R9546" t="s">
        <v>26</v>
      </c>
      <c r="S9546">
        <v>17.399999999999999</v>
      </c>
      <c r="T9546">
        <v>17.2</v>
      </c>
      <c r="U9546">
        <v>17.399999999999999</v>
      </c>
      <c r="V9546">
        <v>0.2</v>
      </c>
      <c r="W9546">
        <v>0</v>
      </c>
      <c r="AB9546">
        <f t="shared" si="190"/>
        <v>6780.55</v>
      </c>
    </row>
    <row r="9547" spans="1:28" x14ac:dyDescent="0.25">
      <c r="A9547" t="s">
        <v>4418</v>
      </c>
      <c r="B9547" t="s">
        <v>4368</v>
      </c>
      <c r="C9547" s="1">
        <v>0.70414351851851853</v>
      </c>
      <c r="D9547">
        <v>307</v>
      </c>
      <c r="E9547" s="2">
        <v>7.828181712962963E-2</v>
      </c>
      <c r="F9547" s="1">
        <v>7.8275462962962963E-2</v>
      </c>
      <c r="G9547">
        <v>549</v>
      </c>
      <c r="H9547">
        <v>6763.55</v>
      </c>
      <c r="I9547">
        <v>0</v>
      </c>
      <c r="J9547" t="s">
        <v>4369</v>
      </c>
      <c r="K9547" t="s">
        <v>22</v>
      </c>
      <c r="L9547">
        <v>1</v>
      </c>
      <c r="M9547" t="s">
        <v>1661</v>
      </c>
      <c r="N9547" t="s">
        <v>23</v>
      </c>
      <c r="O9547" t="s">
        <v>42</v>
      </c>
      <c r="P9547" t="s">
        <v>28</v>
      </c>
      <c r="R9547" t="s">
        <v>26</v>
      </c>
      <c r="S9547">
        <v>17.399999999999999</v>
      </c>
      <c r="T9547">
        <v>17.2</v>
      </c>
      <c r="U9547">
        <v>17.399999999999999</v>
      </c>
      <c r="V9547">
        <v>0.2</v>
      </c>
      <c r="W9547">
        <v>0</v>
      </c>
      <c r="AB9547">
        <f t="shared" si="190"/>
        <v>6780.55</v>
      </c>
    </row>
    <row r="9548" spans="1:28" x14ac:dyDescent="0.25">
      <c r="A9548" t="s">
        <v>4418</v>
      </c>
      <c r="B9548" t="s">
        <v>4368</v>
      </c>
      <c r="C9548" s="1">
        <v>0.70414351851851853</v>
      </c>
      <c r="D9548">
        <v>307</v>
      </c>
      <c r="E9548" s="2">
        <v>7.828181712962963E-2</v>
      </c>
      <c r="F9548" s="1">
        <v>7.8275462962962963E-2</v>
      </c>
      <c r="G9548">
        <v>549</v>
      </c>
      <c r="H9548">
        <v>6763.55</v>
      </c>
      <c r="I9548">
        <v>0</v>
      </c>
      <c r="J9548" t="s">
        <v>4369</v>
      </c>
      <c r="K9548" t="s">
        <v>22</v>
      </c>
      <c r="L9548">
        <v>1</v>
      </c>
      <c r="M9548" t="s">
        <v>1661</v>
      </c>
      <c r="N9548" t="s">
        <v>23</v>
      </c>
      <c r="O9548" t="s">
        <v>31</v>
      </c>
      <c r="P9548" t="s">
        <v>28</v>
      </c>
      <c r="R9548" t="s">
        <v>26</v>
      </c>
      <c r="S9548">
        <v>24.1</v>
      </c>
      <c r="T9548">
        <v>17.2</v>
      </c>
      <c r="U9548">
        <v>17.399999999999999</v>
      </c>
      <c r="V9548">
        <v>6.9</v>
      </c>
      <c r="W9548">
        <v>6.7</v>
      </c>
      <c r="AB9548">
        <f t="shared" si="190"/>
        <v>6780.55</v>
      </c>
    </row>
    <row r="9549" spans="1:28" x14ac:dyDescent="0.25">
      <c r="A9549" t="s">
        <v>4418</v>
      </c>
      <c r="B9549" t="s">
        <v>4368</v>
      </c>
      <c r="C9549" s="1">
        <v>0.70414351851851853</v>
      </c>
      <c r="D9549">
        <v>307</v>
      </c>
      <c r="E9549" s="2">
        <v>7.828181712962963E-2</v>
      </c>
      <c r="F9549" s="1">
        <v>7.8275462962962963E-2</v>
      </c>
      <c r="G9549">
        <v>549</v>
      </c>
      <c r="H9549">
        <v>6763.55</v>
      </c>
      <c r="I9549">
        <v>0</v>
      </c>
      <c r="J9549" t="s">
        <v>4369</v>
      </c>
      <c r="K9549" t="s">
        <v>22</v>
      </c>
      <c r="L9549">
        <v>1</v>
      </c>
      <c r="M9549" t="s">
        <v>1661</v>
      </c>
      <c r="N9549" t="s">
        <v>23</v>
      </c>
      <c r="O9549" t="s">
        <v>24</v>
      </c>
      <c r="P9549" t="s">
        <v>28</v>
      </c>
      <c r="R9549" t="s">
        <v>26</v>
      </c>
      <c r="S9549">
        <v>21.4</v>
      </c>
      <c r="T9549">
        <v>17.2</v>
      </c>
      <c r="U9549">
        <v>17.399999999999999</v>
      </c>
      <c r="V9549">
        <v>4.2</v>
      </c>
      <c r="W9549">
        <v>4</v>
      </c>
      <c r="AB9549">
        <f t="shared" si="190"/>
        <v>6780.55</v>
      </c>
    </row>
    <row r="9550" spans="1:28" x14ac:dyDescent="0.25">
      <c r="A9550" t="s">
        <v>4419</v>
      </c>
      <c r="B9550" t="s">
        <v>4368</v>
      </c>
      <c r="C9550" s="1">
        <v>0.70622685185185186</v>
      </c>
      <c r="D9550">
        <v>376</v>
      </c>
      <c r="E9550" s="2">
        <v>8.0365949074074072E-2</v>
      </c>
      <c r="F9550" s="1">
        <v>8.0358796296296289E-2</v>
      </c>
      <c r="G9550">
        <v>618</v>
      </c>
      <c r="H9550">
        <v>6943.62</v>
      </c>
      <c r="I9550">
        <v>0</v>
      </c>
      <c r="J9550" t="s">
        <v>4369</v>
      </c>
      <c r="K9550" t="s">
        <v>22</v>
      </c>
      <c r="L9550">
        <v>1</v>
      </c>
      <c r="M9550" t="s">
        <v>1661</v>
      </c>
      <c r="N9550" t="s">
        <v>23</v>
      </c>
      <c r="O9550" t="s">
        <v>36</v>
      </c>
      <c r="P9550" t="s">
        <v>28</v>
      </c>
      <c r="R9550" t="s">
        <v>26</v>
      </c>
      <c r="S9550">
        <v>18</v>
      </c>
      <c r="T9550">
        <v>17.2</v>
      </c>
      <c r="U9550">
        <v>17.5</v>
      </c>
      <c r="V9550">
        <v>0.8</v>
      </c>
      <c r="W9550">
        <v>0.5</v>
      </c>
      <c r="AB9550">
        <f t="shared" si="190"/>
        <v>6960.62</v>
      </c>
    </row>
    <row r="9551" spans="1:28" x14ac:dyDescent="0.25">
      <c r="A9551" t="s">
        <v>4419</v>
      </c>
      <c r="B9551" t="s">
        <v>4368</v>
      </c>
      <c r="C9551" s="1">
        <v>0.70622685185185186</v>
      </c>
      <c r="D9551">
        <v>376</v>
      </c>
      <c r="E9551" s="2">
        <v>8.0365949074074072E-2</v>
      </c>
      <c r="F9551" s="1">
        <v>8.0358796296296289E-2</v>
      </c>
      <c r="G9551">
        <v>618</v>
      </c>
      <c r="H9551">
        <v>6943.62</v>
      </c>
      <c r="I9551">
        <v>0</v>
      </c>
      <c r="J9551" t="s">
        <v>4369</v>
      </c>
      <c r="K9551" t="s">
        <v>22</v>
      </c>
      <c r="L9551">
        <v>1</v>
      </c>
      <c r="M9551" t="s">
        <v>1661</v>
      </c>
      <c r="N9551" t="s">
        <v>23</v>
      </c>
      <c r="O9551" t="s">
        <v>46</v>
      </c>
      <c r="P9551" t="s">
        <v>28</v>
      </c>
      <c r="R9551" t="s">
        <v>26</v>
      </c>
      <c r="S9551">
        <v>18.3</v>
      </c>
      <c r="T9551">
        <v>17.2</v>
      </c>
      <c r="U9551">
        <v>17.5</v>
      </c>
      <c r="V9551">
        <v>1.1000000000000001</v>
      </c>
      <c r="W9551">
        <v>0.8</v>
      </c>
      <c r="AB9551">
        <f t="shared" si="190"/>
        <v>6960.62</v>
      </c>
    </row>
    <row r="9552" spans="1:28" x14ac:dyDescent="0.25">
      <c r="A9552" t="s">
        <v>4419</v>
      </c>
      <c r="B9552" t="s">
        <v>4368</v>
      </c>
      <c r="C9552" s="1">
        <v>0.70622685185185186</v>
      </c>
      <c r="D9552">
        <v>376</v>
      </c>
      <c r="E9552" s="2">
        <v>8.0365949074074072E-2</v>
      </c>
      <c r="F9552" s="1">
        <v>8.0358796296296289E-2</v>
      </c>
      <c r="G9552">
        <v>618</v>
      </c>
      <c r="H9552">
        <v>6943.62</v>
      </c>
      <c r="I9552">
        <v>0</v>
      </c>
      <c r="J9552" t="s">
        <v>4369</v>
      </c>
      <c r="K9552" t="s">
        <v>22</v>
      </c>
      <c r="L9552">
        <v>1</v>
      </c>
      <c r="M9552" t="s">
        <v>1661</v>
      </c>
      <c r="N9552" t="s">
        <v>23</v>
      </c>
      <c r="O9552" t="s">
        <v>33</v>
      </c>
      <c r="P9552" t="s">
        <v>28</v>
      </c>
      <c r="R9552" t="s">
        <v>26</v>
      </c>
      <c r="S9552">
        <v>17.600000000000001</v>
      </c>
      <c r="T9552">
        <v>17.2</v>
      </c>
      <c r="U9552">
        <v>17.5</v>
      </c>
      <c r="V9552">
        <v>0.4</v>
      </c>
      <c r="W9552">
        <v>0.1</v>
      </c>
      <c r="AB9552">
        <f t="shared" si="190"/>
        <v>6960.62</v>
      </c>
    </row>
    <row r="9553" spans="1:28" x14ac:dyDescent="0.25">
      <c r="A9553" t="s">
        <v>4419</v>
      </c>
      <c r="B9553" t="s">
        <v>4368</v>
      </c>
      <c r="C9553" s="1">
        <v>0.70622685185185186</v>
      </c>
      <c r="D9553">
        <v>376</v>
      </c>
      <c r="E9553" s="2">
        <v>8.0365949074074072E-2</v>
      </c>
      <c r="F9553" s="1">
        <v>8.0358796296296289E-2</v>
      </c>
      <c r="G9553">
        <v>618</v>
      </c>
      <c r="H9553">
        <v>6943.62</v>
      </c>
      <c r="I9553">
        <v>0</v>
      </c>
      <c r="J9553" t="s">
        <v>4369</v>
      </c>
      <c r="K9553" t="s">
        <v>22</v>
      </c>
      <c r="L9553">
        <v>1</v>
      </c>
      <c r="M9553" t="s">
        <v>1661</v>
      </c>
      <c r="N9553" t="s">
        <v>23</v>
      </c>
      <c r="O9553" t="s">
        <v>31</v>
      </c>
      <c r="P9553" t="s">
        <v>28</v>
      </c>
      <c r="R9553" t="s">
        <v>26</v>
      </c>
      <c r="S9553">
        <v>23</v>
      </c>
      <c r="T9553">
        <v>17.2</v>
      </c>
      <c r="U9553">
        <v>17.5</v>
      </c>
      <c r="V9553">
        <v>5.8</v>
      </c>
      <c r="W9553">
        <v>5.5</v>
      </c>
      <c r="AB9553">
        <f t="shared" si="190"/>
        <v>6960.62</v>
      </c>
    </row>
    <row r="9554" spans="1:28" x14ac:dyDescent="0.25">
      <c r="A9554" t="s">
        <v>4419</v>
      </c>
      <c r="B9554" t="s">
        <v>4368</v>
      </c>
      <c r="C9554" s="1">
        <v>0.70622685185185186</v>
      </c>
      <c r="D9554">
        <v>376</v>
      </c>
      <c r="E9554" s="2">
        <v>8.0365949074074072E-2</v>
      </c>
      <c r="F9554" s="1">
        <v>8.0358796296296289E-2</v>
      </c>
      <c r="G9554">
        <v>618</v>
      </c>
      <c r="H9554">
        <v>6943.62</v>
      </c>
      <c r="I9554">
        <v>0</v>
      </c>
      <c r="J9554" t="s">
        <v>4369</v>
      </c>
      <c r="K9554" t="s">
        <v>22</v>
      </c>
      <c r="L9554">
        <v>1</v>
      </c>
      <c r="M9554" t="s">
        <v>1661</v>
      </c>
      <c r="N9554" t="s">
        <v>23</v>
      </c>
      <c r="O9554" t="s">
        <v>24</v>
      </c>
      <c r="P9554" t="s">
        <v>28</v>
      </c>
      <c r="R9554" t="s">
        <v>26</v>
      </c>
      <c r="S9554">
        <v>22.8</v>
      </c>
      <c r="T9554">
        <v>17.2</v>
      </c>
      <c r="U9554">
        <v>17.5</v>
      </c>
      <c r="V9554">
        <v>5.6</v>
      </c>
      <c r="W9554">
        <v>5.3</v>
      </c>
      <c r="AB9554">
        <f t="shared" si="190"/>
        <v>6960.62</v>
      </c>
    </row>
    <row r="9555" spans="1:28" x14ac:dyDescent="0.25">
      <c r="A9555" t="s">
        <v>4420</v>
      </c>
      <c r="B9555" t="s">
        <v>4368</v>
      </c>
      <c r="C9555" s="1">
        <v>0.70831018518518529</v>
      </c>
      <c r="D9555">
        <v>77</v>
      </c>
      <c r="E9555" s="2">
        <v>8.2445821759259255E-2</v>
      </c>
      <c r="F9555" s="1">
        <v>8.2442129629629629E-2</v>
      </c>
      <c r="G9555">
        <v>319</v>
      </c>
      <c r="H9555">
        <v>7123.32</v>
      </c>
      <c r="I9555">
        <v>0</v>
      </c>
      <c r="J9555" t="s">
        <v>4369</v>
      </c>
      <c r="K9555" t="s">
        <v>22</v>
      </c>
      <c r="L9555">
        <v>1</v>
      </c>
      <c r="M9555" t="s">
        <v>1661</v>
      </c>
      <c r="N9555" t="s">
        <v>23</v>
      </c>
      <c r="O9555" t="s">
        <v>46</v>
      </c>
      <c r="P9555" t="s">
        <v>28</v>
      </c>
      <c r="R9555" t="s">
        <v>26</v>
      </c>
      <c r="S9555">
        <v>18.5</v>
      </c>
      <c r="T9555">
        <v>17.3</v>
      </c>
      <c r="U9555">
        <v>17.399999999999999</v>
      </c>
      <c r="V9555">
        <v>1.2</v>
      </c>
      <c r="W9555">
        <v>1.1000000000000001</v>
      </c>
      <c r="AB9555">
        <f t="shared" si="190"/>
        <v>7140.32</v>
      </c>
    </row>
    <row r="9556" spans="1:28" x14ac:dyDescent="0.25">
      <c r="A9556" t="s">
        <v>4420</v>
      </c>
      <c r="B9556" t="s">
        <v>4368</v>
      </c>
      <c r="C9556" s="1">
        <v>0.70831018518518529</v>
      </c>
      <c r="D9556">
        <v>77</v>
      </c>
      <c r="E9556" s="2">
        <v>8.2445821759259255E-2</v>
      </c>
      <c r="F9556" s="1">
        <v>8.2442129629629629E-2</v>
      </c>
      <c r="G9556">
        <v>319</v>
      </c>
      <c r="H9556">
        <v>7123.32</v>
      </c>
      <c r="I9556">
        <v>0</v>
      </c>
      <c r="J9556" t="s">
        <v>4369</v>
      </c>
      <c r="K9556" t="s">
        <v>22</v>
      </c>
      <c r="L9556">
        <v>1</v>
      </c>
      <c r="M9556" t="s">
        <v>1661</v>
      </c>
      <c r="N9556" t="s">
        <v>23</v>
      </c>
      <c r="O9556" t="s">
        <v>42</v>
      </c>
      <c r="P9556" t="s">
        <v>28</v>
      </c>
      <c r="R9556" t="s">
        <v>26</v>
      </c>
      <c r="S9556">
        <v>20.5</v>
      </c>
      <c r="T9556">
        <v>17.3</v>
      </c>
      <c r="U9556">
        <v>17.399999999999999</v>
      </c>
      <c r="V9556">
        <v>3.2</v>
      </c>
      <c r="W9556">
        <v>3.1</v>
      </c>
      <c r="AB9556">
        <f t="shared" si="190"/>
        <v>7140.32</v>
      </c>
    </row>
    <row r="9557" spans="1:28" x14ac:dyDescent="0.25">
      <c r="A9557" t="s">
        <v>4420</v>
      </c>
      <c r="B9557" t="s">
        <v>4368</v>
      </c>
      <c r="C9557" s="1">
        <v>0.70831018518518529</v>
      </c>
      <c r="D9557">
        <v>77</v>
      </c>
      <c r="E9557" s="2">
        <v>8.2445821759259255E-2</v>
      </c>
      <c r="F9557" s="1">
        <v>8.2442129629629629E-2</v>
      </c>
      <c r="G9557">
        <v>319</v>
      </c>
      <c r="H9557">
        <v>7123.32</v>
      </c>
      <c r="I9557">
        <v>0</v>
      </c>
      <c r="J9557" t="s">
        <v>4369</v>
      </c>
      <c r="K9557" t="s">
        <v>22</v>
      </c>
      <c r="L9557">
        <v>1</v>
      </c>
      <c r="M9557" t="s">
        <v>1661</v>
      </c>
      <c r="N9557" t="s">
        <v>23</v>
      </c>
      <c r="O9557" t="s">
        <v>24</v>
      </c>
      <c r="P9557" t="s">
        <v>28</v>
      </c>
      <c r="R9557" t="s">
        <v>26</v>
      </c>
      <c r="S9557">
        <v>23.3</v>
      </c>
      <c r="T9557">
        <v>17.3</v>
      </c>
      <c r="U9557">
        <v>17.399999999999999</v>
      </c>
      <c r="V9557">
        <v>6</v>
      </c>
      <c r="W9557">
        <v>5.9</v>
      </c>
      <c r="AB9557">
        <f t="shared" si="190"/>
        <v>7140.32</v>
      </c>
    </row>
    <row r="9558" spans="1:28" x14ac:dyDescent="0.25">
      <c r="A9558" t="s">
        <v>4420</v>
      </c>
      <c r="B9558" t="s">
        <v>4368</v>
      </c>
      <c r="C9558" s="1">
        <v>0.70831018518518529</v>
      </c>
      <c r="D9558">
        <v>77</v>
      </c>
      <c r="E9558" s="2">
        <v>8.2445821759259255E-2</v>
      </c>
      <c r="F9558" s="1">
        <v>8.2442129629629629E-2</v>
      </c>
      <c r="G9558">
        <v>319</v>
      </c>
      <c r="H9558">
        <v>7123.32</v>
      </c>
      <c r="I9558">
        <v>0</v>
      </c>
      <c r="J9558" t="s">
        <v>4369</v>
      </c>
      <c r="K9558" t="s">
        <v>22</v>
      </c>
      <c r="L9558">
        <v>1</v>
      </c>
      <c r="M9558" t="s">
        <v>1661</v>
      </c>
      <c r="N9558" t="s">
        <v>23</v>
      </c>
      <c r="O9558" t="s">
        <v>31</v>
      </c>
      <c r="P9558" t="s">
        <v>28</v>
      </c>
      <c r="R9558" t="s">
        <v>26</v>
      </c>
      <c r="S9558">
        <v>23.3</v>
      </c>
      <c r="T9558">
        <v>17.3</v>
      </c>
      <c r="U9558">
        <v>17.399999999999999</v>
      </c>
      <c r="V9558">
        <v>6</v>
      </c>
      <c r="W9558">
        <v>5.9</v>
      </c>
      <c r="AB9558">
        <f t="shared" si="190"/>
        <v>7140.32</v>
      </c>
    </row>
    <row r="9559" spans="1:28" x14ac:dyDescent="0.25">
      <c r="A9559" t="s">
        <v>4421</v>
      </c>
      <c r="B9559" t="s">
        <v>4368</v>
      </c>
      <c r="C9559" s="1">
        <v>0.71039351851851851</v>
      </c>
      <c r="D9559">
        <v>13</v>
      </c>
      <c r="E9559" s="2">
        <v>8.4528414351851863E-2</v>
      </c>
      <c r="F9559" s="1">
        <v>8.4525462962962969E-2</v>
      </c>
      <c r="G9559">
        <v>255</v>
      </c>
      <c r="H9559">
        <v>7303.25</v>
      </c>
      <c r="I9559">
        <v>0</v>
      </c>
      <c r="J9559" t="s">
        <v>4369</v>
      </c>
      <c r="K9559" t="s">
        <v>22</v>
      </c>
      <c r="L9559">
        <v>1</v>
      </c>
      <c r="M9559" t="s">
        <v>1661</v>
      </c>
      <c r="N9559" t="s">
        <v>23</v>
      </c>
      <c r="O9559" t="s">
        <v>42</v>
      </c>
      <c r="P9559" t="s">
        <v>28</v>
      </c>
      <c r="R9559" t="s">
        <v>26</v>
      </c>
      <c r="S9559">
        <v>18.2</v>
      </c>
      <c r="T9559">
        <v>17.399999999999999</v>
      </c>
      <c r="U9559">
        <v>17.600000000000001</v>
      </c>
      <c r="V9559">
        <v>0.8</v>
      </c>
      <c r="W9559">
        <v>0.6</v>
      </c>
      <c r="AB9559">
        <f t="shared" si="190"/>
        <v>7320.25</v>
      </c>
    </row>
    <row r="9560" spans="1:28" x14ac:dyDescent="0.25">
      <c r="A9560" t="s">
        <v>4421</v>
      </c>
      <c r="B9560" t="s">
        <v>4368</v>
      </c>
      <c r="C9560" s="1">
        <v>0.71039351851851851</v>
      </c>
      <c r="D9560">
        <v>13</v>
      </c>
      <c r="E9560" s="2">
        <v>8.4528414351851863E-2</v>
      </c>
      <c r="F9560" s="1">
        <v>8.4525462962962969E-2</v>
      </c>
      <c r="G9560">
        <v>255</v>
      </c>
      <c r="H9560">
        <v>7303.25</v>
      </c>
      <c r="I9560">
        <v>0</v>
      </c>
      <c r="J9560" t="s">
        <v>4369</v>
      </c>
      <c r="K9560" t="s">
        <v>22</v>
      </c>
      <c r="L9560">
        <v>1</v>
      </c>
      <c r="M9560" t="s">
        <v>1661</v>
      </c>
      <c r="N9560" t="s">
        <v>23</v>
      </c>
      <c r="O9560" t="s">
        <v>24</v>
      </c>
      <c r="P9560" t="s">
        <v>28</v>
      </c>
      <c r="R9560" t="s">
        <v>26</v>
      </c>
      <c r="S9560">
        <v>21.7</v>
      </c>
      <c r="T9560">
        <v>17.399999999999999</v>
      </c>
      <c r="U9560">
        <v>17.600000000000001</v>
      </c>
      <c r="V9560">
        <v>4.3</v>
      </c>
      <c r="W9560">
        <v>4.0999999999999996</v>
      </c>
      <c r="AB9560">
        <f t="shared" si="190"/>
        <v>7320.25</v>
      </c>
    </row>
    <row r="9561" spans="1:28" x14ac:dyDescent="0.25">
      <c r="A9561" t="s">
        <v>4421</v>
      </c>
      <c r="B9561" t="s">
        <v>4368</v>
      </c>
      <c r="C9561" s="1">
        <v>0.71039351851851851</v>
      </c>
      <c r="D9561">
        <v>13</v>
      </c>
      <c r="E9561" s="2">
        <v>8.4528414351851863E-2</v>
      </c>
      <c r="F9561" s="1">
        <v>8.4525462962962969E-2</v>
      </c>
      <c r="G9561">
        <v>255</v>
      </c>
      <c r="H9561">
        <v>7303.25</v>
      </c>
      <c r="I9561">
        <v>0</v>
      </c>
      <c r="J9561" t="s">
        <v>4369</v>
      </c>
      <c r="K9561" t="s">
        <v>22</v>
      </c>
      <c r="L9561">
        <v>1</v>
      </c>
      <c r="M9561" t="s">
        <v>1661</v>
      </c>
      <c r="N9561" t="s">
        <v>23</v>
      </c>
      <c r="O9561" t="s">
        <v>31</v>
      </c>
      <c r="P9561" t="s">
        <v>28</v>
      </c>
      <c r="R9561" t="s">
        <v>26</v>
      </c>
      <c r="S9561">
        <v>22.6</v>
      </c>
      <c r="T9561">
        <v>17.399999999999999</v>
      </c>
      <c r="U9561">
        <v>17.600000000000001</v>
      </c>
      <c r="V9561">
        <v>5.2</v>
      </c>
      <c r="W9561">
        <v>5</v>
      </c>
      <c r="AB9561">
        <f t="shared" si="190"/>
        <v>7320.25</v>
      </c>
    </row>
    <row r="9562" spans="1:28" x14ac:dyDescent="0.25">
      <c r="A9562" t="s">
        <v>4421</v>
      </c>
      <c r="B9562" t="s">
        <v>4368</v>
      </c>
      <c r="C9562" s="1">
        <v>0.71039351851851851</v>
      </c>
      <c r="D9562">
        <v>13</v>
      </c>
      <c r="E9562" s="2">
        <v>8.4528414351851863E-2</v>
      </c>
      <c r="F9562" s="1">
        <v>8.4525462962962969E-2</v>
      </c>
      <c r="G9562">
        <v>255</v>
      </c>
      <c r="H9562">
        <v>7303.25</v>
      </c>
      <c r="I9562">
        <v>0</v>
      </c>
      <c r="J9562" t="s">
        <v>4369</v>
      </c>
      <c r="K9562" t="s">
        <v>22</v>
      </c>
      <c r="L9562">
        <v>1</v>
      </c>
      <c r="M9562" t="s">
        <v>1661</v>
      </c>
      <c r="N9562" t="s">
        <v>23</v>
      </c>
      <c r="O9562" t="s">
        <v>46</v>
      </c>
      <c r="P9562" t="s">
        <v>28</v>
      </c>
      <c r="R9562" t="s">
        <v>26</v>
      </c>
      <c r="S9562">
        <v>18.5</v>
      </c>
      <c r="T9562">
        <v>17.399999999999999</v>
      </c>
      <c r="U9562">
        <v>17.600000000000001</v>
      </c>
      <c r="V9562">
        <v>1.1000000000000001</v>
      </c>
      <c r="W9562">
        <v>0.9</v>
      </c>
      <c r="AB9562">
        <f t="shared" si="190"/>
        <v>7320.25</v>
      </c>
    </row>
    <row r="9563" spans="1:28" x14ac:dyDescent="0.25">
      <c r="A9563" t="s">
        <v>4421</v>
      </c>
      <c r="B9563" t="s">
        <v>4368</v>
      </c>
      <c r="C9563" s="1">
        <v>0.71039351851851851</v>
      </c>
      <c r="D9563">
        <v>13</v>
      </c>
      <c r="E9563" s="2">
        <v>8.4528414351851863E-2</v>
      </c>
      <c r="F9563" s="1">
        <v>8.4525462962962969E-2</v>
      </c>
      <c r="G9563">
        <v>255</v>
      </c>
      <c r="H9563">
        <v>7303.25</v>
      </c>
      <c r="I9563">
        <v>0</v>
      </c>
      <c r="J9563" t="s">
        <v>4369</v>
      </c>
      <c r="K9563" t="s">
        <v>22</v>
      </c>
      <c r="L9563">
        <v>1</v>
      </c>
      <c r="M9563" t="s">
        <v>1661</v>
      </c>
      <c r="N9563" t="s">
        <v>23</v>
      </c>
      <c r="O9563" t="s">
        <v>36</v>
      </c>
      <c r="P9563" t="s">
        <v>28</v>
      </c>
      <c r="R9563" t="s">
        <v>26</v>
      </c>
      <c r="S9563">
        <v>18.3</v>
      </c>
      <c r="T9563">
        <v>17.399999999999999</v>
      </c>
      <c r="U9563">
        <v>17.600000000000001</v>
      </c>
      <c r="V9563">
        <v>0.9</v>
      </c>
      <c r="W9563">
        <v>0.7</v>
      </c>
      <c r="AB9563">
        <f t="shared" si="190"/>
        <v>7320.25</v>
      </c>
    </row>
    <row r="9564" spans="1:28" x14ac:dyDescent="0.25">
      <c r="A9564" t="s">
        <v>4422</v>
      </c>
      <c r="B9564" t="s">
        <v>4368</v>
      </c>
      <c r="C9564" s="1">
        <v>0.71247685185185183</v>
      </c>
      <c r="D9564">
        <v>182</v>
      </c>
      <c r="E9564" s="2">
        <v>8.6613703703703707E-2</v>
      </c>
      <c r="F9564" s="1">
        <v>8.6608796296296295E-2</v>
      </c>
      <c r="G9564">
        <v>424</v>
      </c>
      <c r="H9564">
        <v>7483.42</v>
      </c>
      <c r="I9564">
        <v>0</v>
      </c>
      <c r="J9564" t="s">
        <v>4369</v>
      </c>
      <c r="K9564" t="s">
        <v>22</v>
      </c>
      <c r="L9564">
        <v>1</v>
      </c>
      <c r="M9564" t="s">
        <v>1661</v>
      </c>
      <c r="N9564" t="s">
        <v>23</v>
      </c>
      <c r="O9564" t="s">
        <v>31</v>
      </c>
      <c r="P9564" t="s">
        <v>28</v>
      </c>
      <c r="R9564" t="s">
        <v>26</v>
      </c>
      <c r="S9564">
        <v>23.4</v>
      </c>
      <c r="T9564">
        <v>17.100000000000001</v>
      </c>
      <c r="U9564">
        <v>17.3</v>
      </c>
      <c r="V9564">
        <v>6.3</v>
      </c>
      <c r="W9564">
        <v>6.1</v>
      </c>
      <c r="AB9564">
        <f t="shared" si="190"/>
        <v>7500.42</v>
      </c>
    </row>
    <row r="9565" spans="1:28" x14ac:dyDescent="0.25">
      <c r="A9565" t="s">
        <v>4422</v>
      </c>
      <c r="B9565" t="s">
        <v>4368</v>
      </c>
      <c r="C9565" s="1">
        <v>0.71247685185185183</v>
      </c>
      <c r="D9565">
        <v>182</v>
      </c>
      <c r="E9565" s="2">
        <v>8.6613703703703707E-2</v>
      </c>
      <c r="F9565" s="1">
        <v>8.6608796296296295E-2</v>
      </c>
      <c r="G9565">
        <v>424</v>
      </c>
      <c r="H9565">
        <v>7483.42</v>
      </c>
      <c r="I9565">
        <v>0</v>
      </c>
      <c r="J9565" t="s">
        <v>4369</v>
      </c>
      <c r="K9565" t="s">
        <v>22</v>
      </c>
      <c r="L9565">
        <v>1</v>
      </c>
      <c r="M9565" t="s">
        <v>1661</v>
      </c>
      <c r="N9565" t="s">
        <v>23</v>
      </c>
      <c r="O9565" t="s">
        <v>24</v>
      </c>
      <c r="P9565" t="s">
        <v>28</v>
      </c>
      <c r="R9565" t="s">
        <v>26</v>
      </c>
      <c r="S9565">
        <v>22.6</v>
      </c>
      <c r="T9565">
        <v>17.100000000000001</v>
      </c>
      <c r="U9565">
        <v>17.3</v>
      </c>
      <c r="V9565">
        <v>5.5</v>
      </c>
      <c r="W9565">
        <v>5.3</v>
      </c>
      <c r="AB9565">
        <f t="shared" si="190"/>
        <v>7500.42</v>
      </c>
    </row>
    <row r="9566" spans="1:28" x14ac:dyDescent="0.25">
      <c r="A9566" t="s">
        <v>4422</v>
      </c>
      <c r="B9566" t="s">
        <v>4368</v>
      </c>
      <c r="C9566" s="1">
        <v>0.71247685185185183</v>
      </c>
      <c r="D9566">
        <v>182</v>
      </c>
      <c r="E9566" s="2">
        <v>8.6613703703703707E-2</v>
      </c>
      <c r="F9566" s="1">
        <v>8.6608796296296295E-2</v>
      </c>
      <c r="G9566">
        <v>424</v>
      </c>
      <c r="H9566">
        <v>7483.42</v>
      </c>
      <c r="I9566">
        <v>0</v>
      </c>
      <c r="J9566" t="s">
        <v>4369</v>
      </c>
      <c r="K9566" t="s">
        <v>22</v>
      </c>
      <c r="L9566">
        <v>1</v>
      </c>
      <c r="M9566" t="s">
        <v>1661</v>
      </c>
      <c r="N9566" t="s">
        <v>23</v>
      </c>
      <c r="O9566" t="s">
        <v>46</v>
      </c>
      <c r="P9566" t="s">
        <v>28</v>
      </c>
      <c r="R9566" t="s">
        <v>26</v>
      </c>
      <c r="S9566">
        <v>18.2</v>
      </c>
      <c r="T9566">
        <v>17.100000000000001</v>
      </c>
      <c r="U9566">
        <v>17.3</v>
      </c>
      <c r="V9566">
        <v>1.1000000000000001</v>
      </c>
      <c r="W9566">
        <v>0.9</v>
      </c>
      <c r="AB9566">
        <f t="shared" si="190"/>
        <v>7500.42</v>
      </c>
    </row>
    <row r="9567" spans="1:28" x14ac:dyDescent="0.25">
      <c r="A9567" t="s">
        <v>4422</v>
      </c>
      <c r="B9567" t="s">
        <v>4368</v>
      </c>
      <c r="C9567" s="1">
        <v>0.71247685185185183</v>
      </c>
      <c r="D9567">
        <v>182</v>
      </c>
      <c r="E9567" s="2">
        <v>8.6613703703703707E-2</v>
      </c>
      <c r="F9567" s="1">
        <v>8.6608796296296295E-2</v>
      </c>
      <c r="G9567">
        <v>424</v>
      </c>
      <c r="H9567">
        <v>7483.42</v>
      </c>
      <c r="I9567">
        <v>0</v>
      </c>
      <c r="J9567" t="s">
        <v>4369</v>
      </c>
      <c r="K9567" t="s">
        <v>22</v>
      </c>
      <c r="L9567">
        <v>1</v>
      </c>
      <c r="M9567" t="s">
        <v>1661</v>
      </c>
      <c r="N9567" t="s">
        <v>23</v>
      </c>
      <c r="O9567" t="s">
        <v>36</v>
      </c>
      <c r="P9567" t="s">
        <v>28</v>
      </c>
      <c r="R9567" t="s">
        <v>26</v>
      </c>
      <c r="S9567">
        <v>18.100000000000001</v>
      </c>
      <c r="T9567">
        <v>17.100000000000001</v>
      </c>
      <c r="U9567">
        <v>17.3</v>
      </c>
      <c r="V9567">
        <v>1</v>
      </c>
      <c r="W9567">
        <v>0.8</v>
      </c>
      <c r="AB9567">
        <f t="shared" si="190"/>
        <v>7500.42</v>
      </c>
    </row>
    <row r="9568" spans="1:28" x14ac:dyDescent="0.25">
      <c r="A9568" t="s">
        <v>4422</v>
      </c>
      <c r="B9568" t="s">
        <v>4368</v>
      </c>
      <c r="C9568" s="1">
        <v>0.71247685185185183</v>
      </c>
      <c r="D9568">
        <v>182</v>
      </c>
      <c r="E9568" s="2">
        <v>8.6613703703703707E-2</v>
      </c>
      <c r="F9568" s="1">
        <v>8.6608796296296295E-2</v>
      </c>
      <c r="G9568">
        <v>424</v>
      </c>
      <c r="H9568">
        <v>7483.42</v>
      </c>
      <c r="I9568">
        <v>0</v>
      </c>
      <c r="J9568" t="s">
        <v>4369</v>
      </c>
      <c r="K9568" t="s">
        <v>22</v>
      </c>
      <c r="L9568">
        <v>1</v>
      </c>
      <c r="M9568" t="s">
        <v>1661</v>
      </c>
      <c r="N9568" t="s">
        <v>23</v>
      </c>
      <c r="O9568" t="s">
        <v>42</v>
      </c>
      <c r="P9568" t="s">
        <v>28</v>
      </c>
      <c r="R9568" t="s">
        <v>26</v>
      </c>
      <c r="S9568">
        <v>17.8</v>
      </c>
      <c r="T9568">
        <v>17.100000000000001</v>
      </c>
      <c r="U9568">
        <v>17.3</v>
      </c>
      <c r="V9568">
        <v>0.7</v>
      </c>
      <c r="W9568">
        <v>0.5</v>
      </c>
      <c r="AB9568">
        <f t="shared" si="190"/>
        <v>7500.42</v>
      </c>
    </row>
    <row r="9569" spans="1:28" x14ac:dyDescent="0.25">
      <c r="A9569" t="s">
        <v>4423</v>
      </c>
      <c r="B9569" t="s">
        <v>4368</v>
      </c>
      <c r="C9569" s="1">
        <v>0.71456018518518516</v>
      </c>
      <c r="D9569">
        <v>418</v>
      </c>
      <c r="E9569" s="2">
        <v>8.8699768518518518E-2</v>
      </c>
      <c r="F9569" s="1">
        <v>8.8692129629629635E-2</v>
      </c>
      <c r="G9569">
        <v>660</v>
      </c>
      <c r="H9569">
        <v>7663.66</v>
      </c>
      <c r="I9569">
        <v>0</v>
      </c>
      <c r="J9569" t="s">
        <v>4369</v>
      </c>
      <c r="K9569" t="s">
        <v>22</v>
      </c>
      <c r="L9569">
        <v>1</v>
      </c>
      <c r="M9569" t="s">
        <v>1661</v>
      </c>
      <c r="N9569" t="s">
        <v>23</v>
      </c>
      <c r="O9569" t="s">
        <v>24</v>
      </c>
      <c r="P9569" t="s">
        <v>28</v>
      </c>
      <c r="R9569" t="s">
        <v>26</v>
      </c>
      <c r="S9569">
        <v>21.9</v>
      </c>
      <c r="T9569">
        <v>17</v>
      </c>
      <c r="U9569">
        <v>17.100000000000001</v>
      </c>
      <c r="V9569">
        <v>4.9000000000000004</v>
      </c>
      <c r="W9569">
        <v>4.8</v>
      </c>
      <c r="AB9569">
        <f t="shared" si="190"/>
        <v>7680.66</v>
      </c>
    </row>
    <row r="9570" spans="1:28" x14ac:dyDescent="0.25">
      <c r="A9570" t="s">
        <v>4423</v>
      </c>
      <c r="B9570" t="s">
        <v>4368</v>
      </c>
      <c r="C9570" s="1">
        <v>0.71456018518518516</v>
      </c>
      <c r="D9570">
        <v>418</v>
      </c>
      <c r="E9570" s="2">
        <v>8.8699768518518518E-2</v>
      </c>
      <c r="F9570" s="1">
        <v>8.8692129629629635E-2</v>
      </c>
      <c r="G9570">
        <v>660</v>
      </c>
      <c r="H9570">
        <v>7663.66</v>
      </c>
      <c r="I9570">
        <v>0</v>
      </c>
      <c r="J9570" t="s">
        <v>4369</v>
      </c>
      <c r="K9570" t="s">
        <v>22</v>
      </c>
      <c r="L9570">
        <v>1</v>
      </c>
      <c r="M9570" t="s">
        <v>1661</v>
      </c>
      <c r="N9570" t="s">
        <v>23</v>
      </c>
      <c r="O9570" t="s">
        <v>31</v>
      </c>
      <c r="P9570" t="s">
        <v>28</v>
      </c>
      <c r="R9570" t="s">
        <v>26</v>
      </c>
      <c r="S9570">
        <v>24.5</v>
      </c>
      <c r="T9570">
        <v>17</v>
      </c>
      <c r="U9570">
        <v>17.100000000000001</v>
      </c>
      <c r="V9570">
        <v>7.5</v>
      </c>
      <c r="W9570">
        <v>7.4</v>
      </c>
      <c r="AB9570">
        <f t="shared" si="190"/>
        <v>7680.66</v>
      </c>
    </row>
    <row r="9571" spans="1:28" x14ac:dyDescent="0.25">
      <c r="A9571" t="s">
        <v>4424</v>
      </c>
      <c r="B9571" t="s">
        <v>4368</v>
      </c>
      <c r="C9571" s="1">
        <v>0.7166435185185186</v>
      </c>
      <c r="D9571">
        <v>353</v>
      </c>
      <c r="E9571" s="2">
        <v>9.0782349537037024E-2</v>
      </c>
      <c r="F9571" s="1">
        <v>9.0775462962962961E-2</v>
      </c>
      <c r="G9571">
        <v>595</v>
      </c>
      <c r="H9571">
        <v>7843.6</v>
      </c>
      <c r="I9571">
        <v>0</v>
      </c>
      <c r="J9571" t="s">
        <v>4369</v>
      </c>
      <c r="K9571" t="s">
        <v>22</v>
      </c>
      <c r="L9571">
        <v>1</v>
      </c>
      <c r="M9571" t="s">
        <v>1661</v>
      </c>
      <c r="N9571" t="s">
        <v>23</v>
      </c>
      <c r="O9571" t="s">
        <v>24</v>
      </c>
      <c r="P9571" t="s">
        <v>28</v>
      </c>
      <c r="R9571" t="s">
        <v>26</v>
      </c>
      <c r="S9571">
        <v>22.8</v>
      </c>
      <c r="T9571">
        <v>16.8</v>
      </c>
      <c r="U9571">
        <v>16.899999999999999</v>
      </c>
      <c r="V9571">
        <v>6</v>
      </c>
      <c r="W9571">
        <v>5.9</v>
      </c>
      <c r="AB9571">
        <f t="shared" si="190"/>
        <v>7860.6</v>
      </c>
    </row>
    <row r="9572" spans="1:28" x14ac:dyDescent="0.25">
      <c r="A9572" t="s">
        <v>4424</v>
      </c>
      <c r="B9572" t="s">
        <v>4368</v>
      </c>
      <c r="C9572" s="1">
        <v>0.7166435185185186</v>
      </c>
      <c r="D9572">
        <v>353</v>
      </c>
      <c r="E9572" s="2">
        <v>9.0782349537037024E-2</v>
      </c>
      <c r="F9572" s="1">
        <v>9.0775462962962961E-2</v>
      </c>
      <c r="G9572">
        <v>595</v>
      </c>
      <c r="H9572">
        <v>7843.6</v>
      </c>
      <c r="I9572">
        <v>0</v>
      </c>
      <c r="J9572" t="s">
        <v>4369</v>
      </c>
      <c r="K9572" t="s">
        <v>22</v>
      </c>
      <c r="L9572">
        <v>1</v>
      </c>
      <c r="M9572" t="s">
        <v>1661</v>
      </c>
      <c r="N9572" t="s">
        <v>23</v>
      </c>
      <c r="O9572" t="s">
        <v>31</v>
      </c>
      <c r="P9572" t="s">
        <v>28</v>
      </c>
      <c r="R9572" t="s">
        <v>26</v>
      </c>
      <c r="S9572">
        <v>23</v>
      </c>
      <c r="T9572">
        <v>16.8</v>
      </c>
      <c r="U9572">
        <v>16.899999999999999</v>
      </c>
      <c r="V9572">
        <v>6.2</v>
      </c>
      <c r="W9572">
        <v>6.1</v>
      </c>
      <c r="AB9572">
        <f t="shared" si="190"/>
        <v>7860.6</v>
      </c>
    </row>
    <row r="9573" spans="1:28" x14ac:dyDescent="0.25">
      <c r="A9573" t="s">
        <v>4424</v>
      </c>
      <c r="B9573" t="s">
        <v>4368</v>
      </c>
      <c r="C9573" s="1">
        <v>0.7166435185185186</v>
      </c>
      <c r="D9573">
        <v>353</v>
      </c>
      <c r="E9573" s="2">
        <v>9.0782349537037024E-2</v>
      </c>
      <c r="F9573" s="1">
        <v>9.0775462962962961E-2</v>
      </c>
      <c r="G9573">
        <v>595</v>
      </c>
      <c r="H9573">
        <v>7843.6</v>
      </c>
      <c r="I9573">
        <v>0</v>
      </c>
      <c r="J9573" t="s">
        <v>4369</v>
      </c>
      <c r="K9573" t="s">
        <v>22</v>
      </c>
      <c r="L9573">
        <v>1</v>
      </c>
      <c r="M9573" t="s">
        <v>1661</v>
      </c>
      <c r="N9573" t="s">
        <v>23</v>
      </c>
      <c r="O9573" t="s">
        <v>46</v>
      </c>
      <c r="P9573" t="s">
        <v>28</v>
      </c>
      <c r="R9573" t="s">
        <v>26</v>
      </c>
      <c r="S9573">
        <v>17.2</v>
      </c>
      <c r="T9573">
        <v>16.8</v>
      </c>
      <c r="U9573">
        <v>16.899999999999999</v>
      </c>
      <c r="V9573">
        <v>0.4</v>
      </c>
      <c r="W9573">
        <v>0.3</v>
      </c>
      <c r="AB9573">
        <f t="shared" si="190"/>
        <v>7860.6</v>
      </c>
    </row>
    <row r="9574" spans="1:28" x14ac:dyDescent="0.25">
      <c r="A9574" t="s">
        <v>4424</v>
      </c>
      <c r="B9574" t="s">
        <v>4368</v>
      </c>
      <c r="C9574" s="1">
        <v>0.7166435185185186</v>
      </c>
      <c r="D9574">
        <v>353</v>
      </c>
      <c r="E9574" s="2">
        <v>9.0782349537037024E-2</v>
      </c>
      <c r="F9574" s="1">
        <v>9.0775462962962961E-2</v>
      </c>
      <c r="G9574">
        <v>595</v>
      </c>
      <c r="H9574">
        <v>7843.6</v>
      </c>
      <c r="I9574">
        <v>0</v>
      </c>
      <c r="J9574" t="s">
        <v>4369</v>
      </c>
      <c r="K9574" t="s">
        <v>22</v>
      </c>
      <c r="L9574">
        <v>1</v>
      </c>
      <c r="M9574" t="s">
        <v>1661</v>
      </c>
      <c r="N9574" t="s">
        <v>23</v>
      </c>
      <c r="O9574" t="s">
        <v>42</v>
      </c>
      <c r="P9574" t="s">
        <v>28</v>
      </c>
      <c r="R9574" t="s">
        <v>26</v>
      </c>
      <c r="S9574">
        <v>17.399999999999999</v>
      </c>
      <c r="T9574">
        <v>16.8</v>
      </c>
      <c r="U9574">
        <v>16.899999999999999</v>
      </c>
      <c r="V9574">
        <v>0.6</v>
      </c>
      <c r="W9574">
        <v>0.5</v>
      </c>
      <c r="AB9574">
        <f t="shared" si="190"/>
        <v>7860.6</v>
      </c>
    </row>
    <row r="9575" spans="1:28" x14ac:dyDescent="0.25">
      <c r="A9575" t="s">
        <v>4425</v>
      </c>
      <c r="B9575" t="s">
        <v>4368</v>
      </c>
      <c r="C9575" s="1">
        <v>0.71760416666666671</v>
      </c>
      <c r="D9575">
        <v>327</v>
      </c>
      <c r="E9575" s="2">
        <v>9.1742696759259265E-2</v>
      </c>
      <c r="F9575" s="1">
        <v>9.1736111111111115E-2</v>
      </c>
      <c r="G9575">
        <v>569</v>
      </c>
      <c r="H9575">
        <v>7926.57</v>
      </c>
      <c r="I9575">
        <v>0</v>
      </c>
      <c r="J9575" t="s">
        <v>4369</v>
      </c>
      <c r="K9575" t="s">
        <v>22</v>
      </c>
      <c r="L9575">
        <v>1</v>
      </c>
      <c r="M9575" t="s">
        <v>1661</v>
      </c>
      <c r="N9575" t="s">
        <v>23</v>
      </c>
      <c r="O9575" t="s">
        <v>78</v>
      </c>
      <c r="P9575" t="s">
        <v>79</v>
      </c>
      <c r="R9575" t="s">
        <v>88</v>
      </c>
      <c r="AB9575">
        <f t="shared" si="190"/>
        <v>7943.57</v>
      </c>
    </row>
    <row r="9576" spans="1:28" x14ac:dyDescent="0.25">
      <c r="A9576" t="s">
        <v>4425</v>
      </c>
      <c r="B9576" t="s">
        <v>4368</v>
      </c>
      <c r="C9576" s="1">
        <v>0.71760416666666671</v>
      </c>
      <c r="D9576">
        <v>327</v>
      </c>
      <c r="E9576" s="2">
        <v>9.1742696759259265E-2</v>
      </c>
      <c r="F9576" s="1">
        <v>9.1736111111111115E-2</v>
      </c>
      <c r="G9576">
        <v>569</v>
      </c>
      <c r="H9576">
        <v>7926.57</v>
      </c>
      <c r="I9576">
        <v>0</v>
      </c>
      <c r="J9576" t="s">
        <v>4369</v>
      </c>
      <c r="K9576" t="s">
        <v>22</v>
      </c>
      <c r="L9576">
        <v>1</v>
      </c>
      <c r="M9576" t="s">
        <v>1661</v>
      </c>
      <c r="N9576" t="s">
        <v>23</v>
      </c>
      <c r="O9576" t="s">
        <v>81</v>
      </c>
      <c r="P9576" t="s">
        <v>79</v>
      </c>
      <c r="R9576" t="s">
        <v>88</v>
      </c>
      <c r="AB9576">
        <f t="shared" si="190"/>
        <v>7943.57</v>
      </c>
    </row>
    <row r="9577" spans="1:28" x14ac:dyDescent="0.25">
      <c r="A9577" t="s">
        <v>4426</v>
      </c>
      <c r="B9577" t="s">
        <v>4427</v>
      </c>
      <c r="C9577" s="1">
        <v>0.61745370370370367</v>
      </c>
      <c r="D9577">
        <v>344</v>
      </c>
      <c r="E9577" s="2">
        <v>0</v>
      </c>
      <c r="F9577" s="1">
        <v>0</v>
      </c>
      <c r="G9577">
        <v>0</v>
      </c>
      <c r="H9577">
        <v>0</v>
      </c>
      <c r="I9577">
        <v>7460.48</v>
      </c>
      <c r="J9577" t="s">
        <v>4428</v>
      </c>
      <c r="K9577" t="s">
        <v>22</v>
      </c>
      <c r="L9577">
        <v>1</v>
      </c>
      <c r="M9577" t="s">
        <v>1661</v>
      </c>
      <c r="N9577" t="s">
        <v>23</v>
      </c>
      <c r="O9577" t="s">
        <v>78</v>
      </c>
      <c r="P9577" t="s">
        <v>79</v>
      </c>
      <c r="R9577" t="s">
        <v>80</v>
      </c>
      <c r="AB9577">
        <f>H9577-173.39</f>
        <v>-173.39</v>
      </c>
    </row>
    <row r="9578" spans="1:28" x14ac:dyDescent="0.25">
      <c r="A9578" t="s">
        <v>4426</v>
      </c>
      <c r="B9578" t="s">
        <v>4427</v>
      </c>
      <c r="C9578" s="1">
        <v>0.61745370370370367</v>
      </c>
      <c r="D9578">
        <v>344</v>
      </c>
      <c r="E9578" s="2">
        <v>0</v>
      </c>
      <c r="F9578" s="1">
        <v>0</v>
      </c>
      <c r="G9578">
        <v>0</v>
      </c>
      <c r="H9578">
        <v>0</v>
      </c>
      <c r="I9578">
        <v>7460.48</v>
      </c>
      <c r="J9578" t="s">
        <v>4428</v>
      </c>
      <c r="K9578" t="s">
        <v>22</v>
      </c>
      <c r="L9578">
        <v>1</v>
      </c>
      <c r="M9578" t="s">
        <v>1661</v>
      </c>
      <c r="N9578" t="s">
        <v>23</v>
      </c>
      <c r="O9578" t="s">
        <v>81</v>
      </c>
      <c r="P9578" t="s">
        <v>79</v>
      </c>
      <c r="R9578" t="s">
        <v>80</v>
      </c>
      <c r="AB9578">
        <f t="shared" ref="AB9578:AB9641" si="191">H9578-173.39</f>
        <v>-173.39</v>
      </c>
    </row>
    <row r="9579" spans="1:28" x14ac:dyDescent="0.25">
      <c r="A9579" t="s">
        <v>4429</v>
      </c>
      <c r="B9579" t="s">
        <v>4427</v>
      </c>
      <c r="C9579" s="1">
        <v>0.61886574074074074</v>
      </c>
      <c r="D9579">
        <v>938</v>
      </c>
      <c r="E9579" s="2">
        <v>1.4189120370370371E-3</v>
      </c>
      <c r="F9579" s="1">
        <v>1.4120370370370369E-3</v>
      </c>
      <c r="G9579">
        <v>594</v>
      </c>
      <c r="H9579">
        <v>122.59399999999999</v>
      </c>
      <c r="I9579">
        <v>0</v>
      </c>
      <c r="J9579" t="s">
        <v>4428</v>
      </c>
      <c r="K9579" t="s">
        <v>22</v>
      </c>
      <c r="L9579">
        <v>1</v>
      </c>
      <c r="M9579" t="s">
        <v>1661</v>
      </c>
      <c r="N9579" t="s">
        <v>23</v>
      </c>
      <c r="O9579" t="s">
        <v>33</v>
      </c>
      <c r="P9579" t="s">
        <v>25</v>
      </c>
      <c r="R9579" t="s">
        <v>26</v>
      </c>
      <c r="S9579">
        <v>17.5</v>
      </c>
      <c r="T9579">
        <v>17.8</v>
      </c>
      <c r="U9579">
        <v>17.7</v>
      </c>
      <c r="V9579">
        <v>-0.3</v>
      </c>
      <c r="W9579">
        <v>-0.2</v>
      </c>
      <c r="AB9579">
        <f t="shared" si="191"/>
        <v>-50.795999999999992</v>
      </c>
    </row>
    <row r="9580" spans="1:28" x14ac:dyDescent="0.25">
      <c r="A9580" t="s">
        <v>4430</v>
      </c>
      <c r="B9580" t="s">
        <v>4427</v>
      </c>
      <c r="C9580" s="1">
        <v>0.61888888888888893</v>
      </c>
      <c r="D9580">
        <v>173</v>
      </c>
      <c r="E9580" s="2">
        <v>1.4332060185185186E-3</v>
      </c>
      <c r="F9580" s="1">
        <v>1.423611111111111E-3</v>
      </c>
      <c r="G9580">
        <v>829</v>
      </c>
      <c r="H9580">
        <v>123.82899999999999</v>
      </c>
      <c r="I9580">
        <v>0</v>
      </c>
      <c r="J9580" t="s">
        <v>4428</v>
      </c>
      <c r="K9580" t="s">
        <v>22</v>
      </c>
      <c r="L9580">
        <v>1</v>
      </c>
      <c r="M9580" t="s">
        <v>1661</v>
      </c>
      <c r="N9580" t="s">
        <v>23</v>
      </c>
      <c r="O9580" t="s">
        <v>46</v>
      </c>
      <c r="P9580" t="s">
        <v>25</v>
      </c>
      <c r="R9580" t="s">
        <v>26</v>
      </c>
      <c r="S9580">
        <v>17.600000000000001</v>
      </c>
      <c r="T9580">
        <v>17.899999999999999</v>
      </c>
      <c r="U9580">
        <v>17.7</v>
      </c>
      <c r="V9580">
        <v>-0.3</v>
      </c>
      <c r="W9580">
        <v>-0.1</v>
      </c>
      <c r="AB9580">
        <f t="shared" si="191"/>
        <v>-49.560999999999993</v>
      </c>
    </row>
    <row r="9581" spans="1:28" x14ac:dyDescent="0.25">
      <c r="A9581" t="s">
        <v>4431</v>
      </c>
      <c r="B9581" t="s">
        <v>4427</v>
      </c>
      <c r="C9581" s="1">
        <v>0.61972222222222217</v>
      </c>
      <c r="D9581">
        <v>801</v>
      </c>
      <c r="E9581" s="2">
        <v>2.2738078703703705E-3</v>
      </c>
      <c r="F9581" s="1">
        <v>2.2685185185185182E-3</v>
      </c>
      <c r="G9581">
        <v>457</v>
      </c>
      <c r="H9581">
        <v>196.45699999999999</v>
      </c>
      <c r="I9581">
        <v>0</v>
      </c>
      <c r="J9581" t="s">
        <v>4428</v>
      </c>
      <c r="K9581" t="s">
        <v>22</v>
      </c>
      <c r="L9581">
        <v>1</v>
      </c>
      <c r="M9581" t="s">
        <v>1661</v>
      </c>
      <c r="N9581" t="s">
        <v>23</v>
      </c>
      <c r="O9581" t="s">
        <v>42</v>
      </c>
      <c r="P9581" t="s">
        <v>25</v>
      </c>
      <c r="R9581" t="s">
        <v>26</v>
      </c>
      <c r="S9581">
        <v>17.5</v>
      </c>
      <c r="T9581">
        <v>17.8</v>
      </c>
      <c r="U9581">
        <v>17.7</v>
      </c>
      <c r="V9581">
        <v>-0.3</v>
      </c>
      <c r="W9581">
        <v>-0.2</v>
      </c>
      <c r="AB9581">
        <f t="shared" si="191"/>
        <v>23.067000000000007</v>
      </c>
    </row>
    <row r="9582" spans="1:28" x14ac:dyDescent="0.25">
      <c r="A9582" t="s">
        <v>4431</v>
      </c>
      <c r="B9582" t="s">
        <v>4427</v>
      </c>
      <c r="C9582" s="1">
        <v>0.61972222222222217</v>
      </c>
      <c r="D9582">
        <v>801</v>
      </c>
      <c r="E9582" s="2">
        <v>2.2738078703703705E-3</v>
      </c>
      <c r="F9582" s="1">
        <v>2.2685185185185182E-3</v>
      </c>
      <c r="G9582">
        <v>457</v>
      </c>
      <c r="H9582">
        <v>196.45699999999999</v>
      </c>
      <c r="I9582">
        <v>0</v>
      </c>
      <c r="J9582" t="s">
        <v>4428</v>
      </c>
      <c r="K9582" t="s">
        <v>22</v>
      </c>
      <c r="L9582">
        <v>1</v>
      </c>
      <c r="M9582" t="s">
        <v>1661</v>
      </c>
      <c r="N9582" t="s">
        <v>23</v>
      </c>
      <c r="O9582" t="s">
        <v>36</v>
      </c>
      <c r="P9582" t="s">
        <v>25</v>
      </c>
      <c r="R9582" t="s">
        <v>26</v>
      </c>
      <c r="S9582">
        <v>18</v>
      </c>
      <c r="T9582">
        <v>17.8</v>
      </c>
      <c r="U9582">
        <v>17.7</v>
      </c>
      <c r="V9582">
        <v>0.2</v>
      </c>
      <c r="W9582">
        <v>0.3</v>
      </c>
      <c r="AB9582">
        <f t="shared" si="191"/>
        <v>23.067000000000007</v>
      </c>
    </row>
    <row r="9583" spans="1:28" x14ac:dyDescent="0.25">
      <c r="A9583" t="s">
        <v>4432</v>
      </c>
      <c r="B9583" t="s">
        <v>4427</v>
      </c>
      <c r="C9583" s="1">
        <v>0.62240740740740741</v>
      </c>
      <c r="D9583">
        <v>404</v>
      </c>
      <c r="E9583" s="2">
        <v>4.9543981481481479E-3</v>
      </c>
      <c r="F9583" s="1">
        <v>4.9537037037037041E-3</v>
      </c>
      <c r="G9583">
        <v>60</v>
      </c>
      <c r="H9583">
        <v>428.06</v>
      </c>
      <c r="I9583">
        <v>0</v>
      </c>
      <c r="J9583" t="s">
        <v>4428</v>
      </c>
      <c r="K9583" t="s">
        <v>22</v>
      </c>
      <c r="L9583">
        <v>1</v>
      </c>
      <c r="M9583" t="s">
        <v>1661</v>
      </c>
      <c r="N9583" t="s">
        <v>23</v>
      </c>
      <c r="O9583" t="s">
        <v>24</v>
      </c>
      <c r="P9583" t="s">
        <v>25</v>
      </c>
      <c r="R9583" t="s">
        <v>26</v>
      </c>
      <c r="S9583">
        <v>20.399999999999999</v>
      </c>
      <c r="T9583">
        <v>17.8</v>
      </c>
      <c r="U9583">
        <v>17.600000000000001</v>
      </c>
      <c r="V9583">
        <v>2.6</v>
      </c>
      <c r="W9583">
        <v>2.8</v>
      </c>
      <c r="AB9583">
        <f t="shared" si="191"/>
        <v>254.67000000000002</v>
      </c>
    </row>
    <row r="9584" spans="1:28" x14ac:dyDescent="0.25">
      <c r="A9584" t="s">
        <v>4433</v>
      </c>
      <c r="B9584" t="s">
        <v>4427</v>
      </c>
      <c r="C9584" s="1">
        <v>0.62462962962962965</v>
      </c>
      <c r="D9584">
        <v>956</v>
      </c>
      <c r="E9584" s="2">
        <v>7.1830092592592596E-3</v>
      </c>
      <c r="F9584" s="1">
        <v>7.1759259259259259E-3</v>
      </c>
      <c r="G9584">
        <v>612</v>
      </c>
      <c r="H9584">
        <v>620.61199999999997</v>
      </c>
      <c r="I9584">
        <v>0</v>
      </c>
      <c r="J9584" t="s">
        <v>4428</v>
      </c>
      <c r="K9584" t="s">
        <v>22</v>
      </c>
      <c r="L9584">
        <v>1</v>
      </c>
      <c r="M9584" t="s">
        <v>1661</v>
      </c>
      <c r="N9584" t="s">
        <v>23</v>
      </c>
      <c r="O9584" t="s">
        <v>42</v>
      </c>
      <c r="P9584" t="s">
        <v>28</v>
      </c>
      <c r="R9584" t="s">
        <v>26</v>
      </c>
      <c r="S9584">
        <v>20</v>
      </c>
      <c r="T9584">
        <v>17.7</v>
      </c>
      <c r="U9584">
        <v>17.600000000000001</v>
      </c>
      <c r="V9584">
        <v>2.2999999999999998</v>
      </c>
      <c r="W9584">
        <v>2.4</v>
      </c>
      <c r="AB9584">
        <f t="shared" si="191"/>
        <v>447.22199999999998</v>
      </c>
    </row>
    <row r="9585" spans="1:28" x14ac:dyDescent="0.25">
      <c r="A9585" t="s">
        <v>4434</v>
      </c>
      <c r="B9585" t="s">
        <v>4427</v>
      </c>
      <c r="C9585" s="1">
        <v>0.62547453703703704</v>
      </c>
      <c r="D9585">
        <v>17</v>
      </c>
      <c r="E9585" s="2">
        <v>8.0170486111111102E-3</v>
      </c>
      <c r="F9585" s="1">
        <v>8.0092592592592594E-3</v>
      </c>
      <c r="G9585">
        <v>673</v>
      </c>
      <c r="H9585">
        <v>692.673</v>
      </c>
      <c r="I9585">
        <v>0</v>
      </c>
      <c r="J9585" t="s">
        <v>4428</v>
      </c>
      <c r="K9585" t="s">
        <v>22</v>
      </c>
      <c r="L9585">
        <v>1</v>
      </c>
      <c r="M9585" t="s">
        <v>1661</v>
      </c>
      <c r="N9585" t="s">
        <v>23</v>
      </c>
      <c r="O9585" t="s">
        <v>46</v>
      </c>
      <c r="P9585" t="s">
        <v>28</v>
      </c>
      <c r="R9585" t="s">
        <v>26</v>
      </c>
      <c r="S9585">
        <v>18.399999999999999</v>
      </c>
      <c r="T9585">
        <v>17.8</v>
      </c>
      <c r="U9585">
        <v>17.7</v>
      </c>
      <c r="V9585">
        <v>0.6</v>
      </c>
      <c r="W9585">
        <v>0.7</v>
      </c>
      <c r="AB9585">
        <f t="shared" si="191"/>
        <v>519.28300000000002</v>
      </c>
    </row>
    <row r="9586" spans="1:28" x14ac:dyDescent="0.25">
      <c r="A9586" t="s">
        <v>4435</v>
      </c>
      <c r="B9586" t="s">
        <v>4427</v>
      </c>
      <c r="C9586" s="1">
        <v>0.62621527777777775</v>
      </c>
      <c r="D9586">
        <v>635</v>
      </c>
      <c r="E9586" s="2">
        <v>8.7649421296296295E-3</v>
      </c>
      <c r="F9586" s="1">
        <v>8.7615740740740744E-3</v>
      </c>
      <c r="G9586">
        <v>291</v>
      </c>
      <c r="H9586">
        <v>757.29100000000005</v>
      </c>
      <c r="I9586">
        <v>0</v>
      </c>
      <c r="J9586" t="s">
        <v>4428</v>
      </c>
      <c r="K9586" t="s">
        <v>22</v>
      </c>
      <c r="L9586">
        <v>1</v>
      </c>
      <c r="M9586" t="s">
        <v>1661</v>
      </c>
      <c r="N9586" t="s">
        <v>23</v>
      </c>
      <c r="O9586" t="s">
        <v>31</v>
      </c>
      <c r="P9586" t="s">
        <v>25</v>
      </c>
      <c r="R9586" t="s">
        <v>26</v>
      </c>
      <c r="S9586">
        <v>18.3</v>
      </c>
      <c r="T9586">
        <v>17.899999999999999</v>
      </c>
      <c r="U9586">
        <v>17.8</v>
      </c>
      <c r="V9586">
        <v>0.4</v>
      </c>
      <c r="W9586">
        <v>0.5</v>
      </c>
      <c r="AB9586">
        <f t="shared" si="191"/>
        <v>583.90100000000007</v>
      </c>
    </row>
    <row r="9587" spans="1:28" x14ac:dyDescent="0.25">
      <c r="A9587" t="s">
        <v>4436</v>
      </c>
      <c r="B9587" t="s">
        <v>4427</v>
      </c>
      <c r="C9587" s="1">
        <v>0.62638888888888888</v>
      </c>
      <c r="D9587">
        <v>755</v>
      </c>
      <c r="E9587" s="2">
        <v>8.939942129629631E-3</v>
      </c>
      <c r="F9587" s="1">
        <v>8.9351851851851866E-3</v>
      </c>
      <c r="G9587">
        <v>411</v>
      </c>
      <c r="H9587">
        <v>772.41099999999994</v>
      </c>
      <c r="I9587">
        <v>0</v>
      </c>
      <c r="J9587" t="s">
        <v>4428</v>
      </c>
      <c r="K9587" t="s">
        <v>22</v>
      </c>
      <c r="L9587">
        <v>1</v>
      </c>
      <c r="M9587" t="s">
        <v>1661</v>
      </c>
      <c r="N9587" t="s">
        <v>23</v>
      </c>
      <c r="O9587" t="s">
        <v>42</v>
      </c>
      <c r="P9587" t="s">
        <v>28</v>
      </c>
      <c r="R9587" t="s">
        <v>26</v>
      </c>
      <c r="S9587">
        <v>18.899999999999999</v>
      </c>
      <c r="T9587">
        <v>17.8</v>
      </c>
      <c r="U9587">
        <v>17.7</v>
      </c>
      <c r="V9587">
        <v>1.1000000000000001</v>
      </c>
      <c r="W9587">
        <v>1.2</v>
      </c>
      <c r="AB9587">
        <f t="shared" si="191"/>
        <v>599.02099999999996</v>
      </c>
    </row>
    <row r="9588" spans="1:28" x14ac:dyDescent="0.25">
      <c r="A9588" t="s">
        <v>4437</v>
      </c>
      <c r="B9588" t="s">
        <v>4427</v>
      </c>
      <c r="C9588" s="1">
        <v>0.62646990740740738</v>
      </c>
      <c r="D9588">
        <v>230</v>
      </c>
      <c r="E9588" s="2">
        <v>9.0148842592592589E-3</v>
      </c>
      <c r="F9588" s="1">
        <v>9.0046296296296298E-3</v>
      </c>
      <c r="G9588">
        <v>886</v>
      </c>
      <c r="H9588">
        <v>778.88599999999997</v>
      </c>
      <c r="I9588">
        <v>0</v>
      </c>
      <c r="J9588" t="s">
        <v>4428</v>
      </c>
      <c r="K9588" t="s">
        <v>22</v>
      </c>
      <c r="L9588">
        <v>1</v>
      </c>
      <c r="M9588" t="s">
        <v>1661</v>
      </c>
      <c r="N9588" t="s">
        <v>23</v>
      </c>
      <c r="O9588" t="s">
        <v>31</v>
      </c>
      <c r="P9588" t="s">
        <v>28</v>
      </c>
      <c r="R9588" t="s">
        <v>26</v>
      </c>
      <c r="S9588">
        <v>18.3</v>
      </c>
      <c r="T9588">
        <v>17.7</v>
      </c>
      <c r="U9588">
        <v>17.600000000000001</v>
      </c>
      <c r="V9588">
        <v>0.6</v>
      </c>
      <c r="W9588">
        <v>0.7</v>
      </c>
      <c r="AB9588">
        <f t="shared" si="191"/>
        <v>605.49599999999998</v>
      </c>
    </row>
    <row r="9589" spans="1:28" x14ac:dyDescent="0.25">
      <c r="A9589" t="s">
        <v>4438</v>
      </c>
      <c r="B9589" t="s">
        <v>4427</v>
      </c>
      <c r="C9589" s="1">
        <v>0.62848379629629625</v>
      </c>
      <c r="D9589">
        <v>124</v>
      </c>
      <c r="E9589" s="2">
        <v>1.1027546296296297E-2</v>
      </c>
      <c r="F9589" s="1">
        <v>1.1018518518518518E-2</v>
      </c>
      <c r="G9589">
        <v>780</v>
      </c>
      <c r="H9589">
        <v>952.78</v>
      </c>
      <c r="I9589">
        <v>0</v>
      </c>
      <c r="J9589" t="s">
        <v>4428</v>
      </c>
      <c r="K9589" t="s">
        <v>22</v>
      </c>
      <c r="L9589">
        <v>1</v>
      </c>
      <c r="M9589" t="s">
        <v>1661</v>
      </c>
      <c r="N9589" t="s">
        <v>23</v>
      </c>
      <c r="O9589" t="s">
        <v>42</v>
      </c>
      <c r="P9589" t="s">
        <v>28</v>
      </c>
      <c r="R9589" t="s">
        <v>26</v>
      </c>
      <c r="S9589">
        <v>19.399999999999999</v>
      </c>
      <c r="T9589">
        <v>17.8</v>
      </c>
      <c r="U9589">
        <v>17.8</v>
      </c>
      <c r="V9589">
        <v>1.6</v>
      </c>
      <c r="W9589">
        <v>1.6</v>
      </c>
      <c r="AB9589">
        <f t="shared" si="191"/>
        <v>779.39</v>
      </c>
    </row>
    <row r="9590" spans="1:28" x14ac:dyDescent="0.25">
      <c r="A9590" t="s">
        <v>4438</v>
      </c>
      <c r="B9590" t="s">
        <v>4427</v>
      </c>
      <c r="C9590" s="1">
        <v>0.62848379629629625</v>
      </c>
      <c r="D9590">
        <v>124</v>
      </c>
      <c r="E9590" s="2">
        <v>1.1027546296296297E-2</v>
      </c>
      <c r="F9590" s="1">
        <v>1.1018518518518518E-2</v>
      </c>
      <c r="G9590">
        <v>780</v>
      </c>
      <c r="H9590">
        <v>952.78</v>
      </c>
      <c r="I9590">
        <v>0</v>
      </c>
      <c r="J9590" t="s">
        <v>4428</v>
      </c>
      <c r="K9590" t="s">
        <v>22</v>
      </c>
      <c r="L9590">
        <v>1</v>
      </c>
      <c r="M9590" t="s">
        <v>1661</v>
      </c>
      <c r="N9590" t="s">
        <v>23</v>
      </c>
      <c r="O9590" t="s">
        <v>31</v>
      </c>
      <c r="P9590" t="s">
        <v>28</v>
      </c>
      <c r="R9590" t="s">
        <v>26</v>
      </c>
      <c r="S9590">
        <v>19.600000000000001</v>
      </c>
      <c r="T9590">
        <v>17.8</v>
      </c>
      <c r="U9590">
        <v>17.8</v>
      </c>
      <c r="V9590">
        <v>1.8</v>
      </c>
      <c r="W9590">
        <v>1.8</v>
      </c>
      <c r="AB9590">
        <f t="shared" si="191"/>
        <v>779.39</v>
      </c>
    </row>
    <row r="9591" spans="1:28" x14ac:dyDescent="0.25">
      <c r="A9591" t="s">
        <v>4439</v>
      </c>
      <c r="B9591" t="s">
        <v>4427</v>
      </c>
      <c r="C9591" s="1">
        <v>0.62958333333333327</v>
      </c>
      <c r="D9591">
        <v>415</v>
      </c>
      <c r="E9591" s="2">
        <v>1.2130451388888887E-2</v>
      </c>
      <c r="F9591" s="1">
        <v>1.2129629629629629E-2</v>
      </c>
      <c r="G9591">
        <v>71</v>
      </c>
      <c r="H9591">
        <v>1048.07</v>
      </c>
      <c r="I9591">
        <v>0</v>
      </c>
      <c r="J9591" t="s">
        <v>4428</v>
      </c>
      <c r="K9591" t="s">
        <v>22</v>
      </c>
      <c r="L9591">
        <v>1</v>
      </c>
      <c r="M9591" t="s">
        <v>1661</v>
      </c>
      <c r="N9591" t="s">
        <v>23</v>
      </c>
      <c r="O9591" t="s">
        <v>33</v>
      </c>
      <c r="P9591" t="s">
        <v>28</v>
      </c>
      <c r="R9591" t="s">
        <v>26</v>
      </c>
      <c r="S9591">
        <v>20</v>
      </c>
      <c r="T9591">
        <v>17.8</v>
      </c>
      <c r="U9591">
        <v>17.8</v>
      </c>
      <c r="V9591">
        <v>2.2000000000000002</v>
      </c>
      <c r="W9591">
        <v>2.2000000000000002</v>
      </c>
      <c r="AB9591">
        <f t="shared" si="191"/>
        <v>874.68</v>
      </c>
    </row>
    <row r="9592" spans="1:28" x14ac:dyDescent="0.25">
      <c r="A9592" t="s">
        <v>4440</v>
      </c>
      <c r="B9592" t="s">
        <v>4427</v>
      </c>
      <c r="C9592" s="1">
        <v>0.6300810185185185</v>
      </c>
      <c r="D9592">
        <v>271</v>
      </c>
      <c r="E9592" s="2">
        <v>1.2626469907407407E-2</v>
      </c>
      <c r="F9592" s="1">
        <v>1.2615740740740742E-2</v>
      </c>
      <c r="G9592">
        <v>927</v>
      </c>
      <c r="H9592">
        <v>1090.93</v>
      </c>
      <c r="I9592">
        <v>0</v>
      </c>
      <c r="J9592" t="s">
        <v>4428</v>
      </c>
      <c r="K9592" t="s">
        <v>22</v>
      </c>
      <c r="L9592">
        <v>1</v>
      </c>
      <c r="M9592" t="s">
        <v>1661</v>
      </c>
      <c r="N9592" t="s">
        <v>23</v>
      </c>
      <c r="O9592" t="s">
        <v>36</v>
      </c>
      <c r="P9592" t="s">
        <v>28</v>
      </c>
      <c r="R9592" t="s">
        <v>26</v>
      </c>
      <c r="S9592">
        <v>17.7</v>
      </c>
      <c r="T9592">
        <v>17.8</v>
      </c>
      <c r="U9592">
        <v>17.7</v>
      </c>
      <c r="V9592">
        <v>-0.1</v>
      </c>
      <c r="W9592">
        <v>0</v>
      </c>
      <c r="AB9592">
        <f t="shared" si="191"/>
        <v>917.54000000000008</v>
      </c>
    </row>
    <row r="9593" spans="1:28" x14ac:dyDescent="0.25">
      <c r="A9593" t="s">
        <v>4441</v>
      </c>
      <c r="B9593" t="s">
        <v>4427</v>
      </c>
      <c r="C9593" s="1">
        <v>0.63035879629629632</v>
      </c>
      <c r="D9593">
        <v>303</v>
      </c>
      <c r="E9593" s="2">
        <v>1.2904618055555555E-2</v>
      </c>
      <c r="F9593" s="1">
        <v>1.2893518518518519E-2</v>
      </c>
      <c r="G9593">
        <v>959</v>
      </c>
      <c r="H9593">
        <v>1114.96</v>
      </c>
      <c r="I9593">
        <v>0</v>
      </c>
      <c r="J9593" t="s">
        <v>4428</v>
      </c>
      <c r="K9593" t="s">
        <v>22</v>
      </c>
      <c r="L9593">
        <v>1</v>
      </c>
      <c r="M9593" t="s">
        <v>1661</v>
      </c>
      <c r="N9593" t="s">
        <v>23</v>
      </c>
      <c r="O9593" t="s">
        <v>24</v>
      </c>
      <c r="P9593" t="s">
        <v>28</v>
      </c>
      <c r="R9593" t="s">
        <v>26</v>
      </c>
      <c r="S9593">
        <v>19</v>
      </c>
      <c r="T9593">
        <v>17.8</v>
      </c>
      <c r="U9593">
        <v>17.8</v>
      </c>
      <c r="V9593">
        <v>1.2</v>
      </c>
      <c r="W9593">
        <v>1.2</v>
      </c>
      <c r="AB9593">
        <f t="shared" si="191"/>
        <v>941.57</v>
      </c>
    </row>
    <row r="9594" spans="1:28" x14ac:dyDescent="0.25">
      <c r="A9594" t="s">
        <v>4442</v>
      </c>
      <c r="B9594" t="s">
        <v>4427</v>
      </c>
      <c r="C9594" s="1">
        <v>0.63056712962962969</v>
      </c>
      <c r="D9594">
        <v>760</v>
      </c>
      <c r="E9594" s="2">
        <v>1.3118240740740741E-2</v>
      </c>
      <c r="F9594" s="1">
        <v>1.3113425925925926E-2</v>
      </c>
      <c r="G9594">
        <v>416</v>
      </c>
      <c r="H9594">
        <v>1133.42</v>
      </c>
      <c r="I9594">
        <v>0</v>
      </c>
      <c r="J9594" t="s">
        <v>4428</v>
      </c>
      <c r="K9594" t="s">
        <v>22</v>
      </c>
      <c r="L9594">
        <v>1</v>
      </c>
      <c r="M9594" t="s">
        <v>1661</v>
      </c>
      <c r="N9594" t="s">
        <v>23</v>
      </c>
      <c r="O9594" t="s">
        <v>42</v>
      </c>
      <c r="P9594" t="s">
        <v>28</v>
      </c>
      <c r="R9594" t="s">
        <v>26</v>
      </c>
      <c r="S9594">
        <v>19.2</v>
      </c>
      <c r="T9594">
        <v>17.899999999999999</v>
      </c>
      <c r="U9594">
        <v>17.8</v>
      </c>
      <c r="V9594">
        <v>1.3</v>
      </c>
      <c r="W9594">
        <v>1.4</v>
      </c>
      <c r="AB9594">
        <f t="shared" si="191"/>
        <v>960.03000000000009</v>
      </c>
    </row>
    <row r="9595" spans="1:28" x14ac:dyDescent="0.25">
      <c r="A9595" t="s">
        <v>4443</v>
      </c>
      <c r="B9595" t="s">
        <v>4427</v>
      </c>
      <c r="C9595" s="1">
        <v>0.63263888888888886</v>
      </c>
      <c r="D9595">
        <v>795</v>
      </c>
      <c r="E9595" s="2">
        <v>1.5190393518518518E-2</v>
      </c>
      <c r="F9595" s="1">
        <v>1.5185185185185185E-2</v>
      </c>
      <c r="G9595">
        <v>450</v>
      </c>
      <c r="H9595">
        <v>1312.45</v>
      </c>
      <c r="I9595">
        <v>0</v>
      </c>
      <c r="J9595" t="s">
        <v>4428</v>
      </c>
      <c r="K9595" t="s">
        <v>22</v>
      </c>
      <c r="L9595">
        <v>1</v>
      </c>
      <c r="M9595" t="s">
        <v>1661</v>
      </c>
      <c r="N9595" t="s">
        <v>23</v>
      </c>
      <c r="O9595" t="s">
        <v>24</v>
      </c>
      <c r="P9595" t="s">
        <v>28</v>
      </c>
      <c r="R9595" t="s">
        <v>26</v>
      </c>
      <c r="S9595">
        <v>19</v>
      </c>
      <c r="T9595">
        <v>17.8</v>
      </c>
      <c r="U9595">
        <v>17.899999999999999</v>
      </c>
      <c r="V9595">
        <v>1.2</v>
      </c>
      <c r="W9595">
        <v>1.1000000000000001</v>
      </c>
      <c r="AB9595">
        <f t="shared" si="191"/>
        <v>1139.06</v>
      </c>
    </row>
    <row r="9596" spans="1:28" x14ac:dyDescent="0.25">
      <c r="A9596" t="s">
        <v>4443</v>
      </c>
      <c r="B9596" t="s">
        <v>4427</v>
      </c>
      <c r="C9596" s="1">
        <v>0.63263888888888886</v>
      </c>
      <c r="D9596">
        <v>795</v>
      </c>
      <c r="E9596" s="2">
        <v>1.5190393518518518E-2</v>
      </c>
      <c r="F9596" s="1">
        <v>1.5185185185185185E-2</v>
      </c>
      <c r="G9596">
        <v>450</v>
      </c>
      <c r="H9596">
        <v>1312.45</v>
      </c>
      <c r="I9596">
        <v>0</v>
      </c>
      <c r="J9596" t="s">
        <v>4428</v>
      </c>
      <c r="K9596" t="s">
        <v>22</v>
      </c>
      <c r="L9596">
        <v>1</v>
      </c>
      <c r="M9596" t="s">
        <v>1661</v>
      </c>
      <c r="N9596" t="s">
        <v>23</v>
      </c>
      <c r="O9596" t="s">
        <v>31</v>
      </c>
      <c r="P9596" t="s">
        <v>28</v>
      </c>
      <c r="R9596" t="s">
        <v>26</v>
      </c>
      <c r="S9596">
        <v>20.3</v>
      </c>
      <c r="T9596">
        <v>17.8</v>
      </c>
      <c r="U9596">
        <v>17.899999999999999</v>
      </c>
      <c r="V9596">
        <v>2.5</v>
      </c>
      <c r="W9596">
        <v>2.4</v>
      </c>
      <c r="AB9596">
        <f t="shared" si="191"/>
        <v>1139.06</v>
      </c>
    </row>
    <row r="9597" spans="1:28" x14ac:dyDescent="0.25">
      <c r="A9597" t="s">
        <v>4443</v>
      </c>
      <c r="B9597" t="s">
        <v>4427</v>
      </c>
      <c r="C9597" s="1">
        <v>0.63263888888888886</v>
      </c>
      <c r="D9597">
        <v>795</v>
      </c>
      <c r="E9597" s="2">
        <v>1.5190393518518518E-2</v>
      </c>
      <c r="F9597" s="1">
        <v>1.5185185185185185E-2</v>
      </c>
      <c r="G9597">
        <v>450</v>
      </c>
      <c r="H9597">
        <v>1312.45</v>
      </c>
      <c r="I9597">
        <v>0</v>
      </c>
      <c r="J9597" t="s">
        <v>4428</v>
      </c>
      <c r="K9597" t="s">
        <v>22</v>
      </c>
      <c r="L9597">
        <v>1</v>
      </c>
      <c r="M9597" t="s">
        <v>1661</v>
      </c>
      <c r="N9597" t="s">
        <v>23</v>
      </c>
      <c r="O9597" t="s">
        <v>42</v>
      </c>
      <c r="P9597" t="s">
        <v>28</v>
      </c>
      <c r="R9597" t="s">
        <v>26</v>
      </c>
      <c r="S9597">
        <v>20.2</v>
      </c>
      <c r="T9597">
        <v>17.8</v>
      </c>
      <c r="U9597">
        <v>17.899999999999999</v>
      </c>
      <c r="V9597">
        <v>2.4</v>
      </c>
      <c r="W9597">
        <v>2.2999999999999998</v>
      </c>
      <c r="AB9597">
        <f t="shared" si="191"/>
        <v>1139.06</v>
      </c>
    </row>
    <row r="9598" spans="1:28" x14ac:dyDescent="0.25">
      <c r="A9598" t="s">
        <v>4444</v>
      </c>
      <c r="B9598" t="s">
        <v>4427</v>
      </c>
      <c r="C9598" s="1">
        <v>0.63473379629629634</v>
      </c>
      <c r="D9598">
        <v>231</v>
      </c>
      <c r="E9598" s="2">
        <v>1.7278773148148147E-2</v>
      </c>
      <c r="F9598" s="1">
        <v>1.726851851851852E-2</v>
      </c>
      <c r="G9598">
        <v>886</v>
      </c>
      <c r="H9598">
        <v>1492.89</v>
      </c>
      <c r="I9598">
        <v>0</v>
      </c>
      <c r="J9598" t="s">
        <v>4428</v>
      </c>
      <c r="K9598" t="s">
        <v>22</v>
      </c>
      <c r="L9598">
        <v>1</v>
      </c>
      <c r="M9598" t="s">
        <v>1661</v>
      </c>
      <c r="N9598" t="s">
        <v>23</v>
      </c>
      <c r="O9598" t="s">
        <v>31</v>
      </c>
      <c r="P9598" t="s">
        <v>28</v>
      </c>
      <c r="R9598" t="s">
        <v>26</v>
      </c>
      <c r="S9598">
        <v>22.3</v>
      </c>
      <c r="T9598">
        <v>17.600000000000001</v>
      </c>
      <c r="U9598">
        <v>17.600000000000001</v>
      </c>
      <c r="V9598">
        <v>4.7</v>
      </c>
      <c r="W9598">
        <v>4.7</v>
      </c>
      <c r="AB9598">
        <f t="shared" si="191"/>
        <v>1319.5</v>
      </c>
    </row>
    <row r="9599" spans="1:28" x14ac:dyDescent="0.25">
      <c r="A9599" t="s">
        <v>4444</v>
      </c>
      <c r="B9599" t="s">
        <v>4427</v>
      </c>
      <c r="C9599" s="1">
        <v>0.63473379629629634</v>
      </c>
      <c r="D9599">
        <v>231</v>
      </c>
      <c r="E9599" s="2">
        <v>1.7278773148148147E-2</v>
      </c>
      <c r="F9599" s="1">
        <v>1.726851851851852E-2</v>
      </c>
      <c r="G9599">
        <v>886</v>
      </c>
      <c r="H9599">
        <v>1492.89</v>
      </c>
      <c r="I9599">
        <v>0</v>
      </c>
      <c r="J9599" t="s">
        <v>4428</v>
      </c>
      <c r="K9599" t="s">
        <v>22</v>
      </c>
      <c r="L9599">
        <v>1</v>
      </c>
      <c r="M9599" t="s">
        <v>1661</v>
      </c>
      <c r="N9599" t="s">
        <v>23</v>
      </c>
      <c r="O9599" t="s">
        <v>42</v>
      </c>
      <c r="P9599" t="s">
        <v>28</v>
      </c>
      <c r="R9599" t="s">
        <v>26</v>
      </c>
      <c r="S9599">
        <v>20.100000000000001</v>
      </c>
      <c r="T9599">
        <v>17.600000000000001</v>
      </c>
      <c r="U9599">
        <v>17.600000000000001</v>
      </c>
      <c r="V9599">
        <v>2.5</v>
      </c>
      <c r="W9599">
        <v>2.5</v>
      </c>
      <c r="AB9599">
        <f t="shared" si="191"/>
        <v>1319.5</v>
      </c>
    </row>
    <row r="9600" spans="1:28" x14ac:dyDescent="0.25">
      <c r="A9600" t="s">
        <v>4445</v>
      </c>
      <c r="B9600" t="s">
        <v>4427</v>
      </c>
      <c r="C9600" s="1">
        <v>0.63681712962962966</v>
      </c>
      <c r="D9600">
        <v>567</v>
      </c>
      <c r="E9600" s="2">
        <v>1.9365995370370374E-2</v>
      </c>
      <c r="F9600" s="1">
        <v>1.9363425925925926E-2</v>
      </c>
      <c r="G9600">
        <v>222</v>
      </c>
      <c r="H9600">
        <v>1673.22</v>
      </c>
      <c r="I9600">
        <v>0</v>
      </c>
      <c r="J9600" t="s">
        <v>4428</v>
      </c>
      <c r="K9600" t="s">
        <v>22</v>
      </c>
      <c r="L9600">
        <v>1</v>
      </c>
      <c r="M9600" t="s">
        <v>1661</v>
      </c>
      <c r="N9600" t="s">
        <v>23</v>
      </c>
      <c r="O9600" t="s">
        <v>36</v>
      </c>
      <c r="P9600" t="s">
        <v>28</v>
      </c>
      <c r="R9600" t="s">
        <v>26</v>
      </c>
      <c r="S9600">
        <v>20</v>
      </c>
      <c r="T9600">
        <v>17.7</v>
      </c>
      <c r="U9600">
        <v>17.8</v>
      </c>
      <c r="V9600">
        <v>2.2999999999999998</v>
      </c>
      <c r="W9600">
        <v>2.2000000000000002</v>
      </c>
      <c r="AB9600">
        <f t="shared" si="191"/>
        <v>1499.83</v>
      </c>
    </row>
    <row r="9601" spans="1:28" x14ac:dyDescent="0.25">
      <c r="A9601" t="s">
        <v>4445</v>
      </c>
      <c r="B9601" t="s">
        <v>4427</v>
      </c>
      <c r="C9601" s="1">
        <v>0.63681712962962966</v>
      </c>
      <c r="D9601">
        <v>567</v>
      </c>
      <c r="E9601" s="2">
        <v>1.9365995370370374E-2</v>
      </c>
      <c r="F9601" s="1">
        <v>1.9363425925925926E-2</v>
      </c>
      <c r="G9601">
        <v>222</v>
      </c>
      <c r="H9601">
        <v>1673.22</v>
      </c>
      <c r="I9601">
        <v>0</v>
      </c>
      <c r="J9601" t="s">
        <v>4428</v>
      </c>
      <c r="K9601" t="s">
        <v>22</v>
      </c>
      <c r="L9601">
        <v>1</v>
      </c>
      <c r="M9601" t="s">
        <v>1661</v>
      </c>
      <c r="N9601" t="s">
        <v>23</v>
      </c>
      <c r="O9601" t="s">
        <v>42</v>
      </c>
      <c r="P9601" t="s">
        <v>28</v>
      </c>
      <c r="R9601" t="s">
        <v>26</v>
      </c>
      <c r="S9601">
        <v>21.4</v>
      </c>
      <c r="T9601">
        <v>17.7</v>
      </c>
      <c r="U9601">
        <v>17.8</v>
      </c>
      <c r="V9601">
        <v>3.7</v>
      </c>
      <c r="W9601">
        <v>3.6</v>
      </c>
      <c r="AB9601">
        <f t="shared" si="191"/>
        <v>1499.83</v>
      </c>
    </row>
    <row r="9602" spans="1:28" x14ac:dyDescent="0.25">
      <c r="A9602" t="s">
        <v>4445</v>
      </c>
      <c r="B9602" t="s">
        <v>4427</v>
      </c>
      <c r="C9602" s="1">
        <v>0.63681712962962966</v>
      </c>
      <c r="D9602">
        <v>567</v>
      </c>
      <c r="E9602" s="2">
        <v>1.9365995370370374E-2</v>
      </c>
      <c r="F9602" s="1">
        <v>1.9363425925925926E-2</v>
      </c>
      <c r="G9602">
        <v>222</v>
      </c>
      <c r="H9602">
        <v>1673.22</v>
      </c>
      <c r="I9602">
        <v>0</v>
      </c>
      <c r="J9602" t="s">
        <v>4428</v>
      </c>
      <c r="K9602" t="s">
        <v>22</v>
      </c>
      <c r="L9602">
        <v>1</v>
      </c>
      <c r="M9602" t="s">
        <v>1661</v>
      </c>
      <c r="N9602" t="s">
        <v>23</v>
      </c>
      <c r="O9602" t="s">
        <v>31</v>
      </c>
      <c r="P9602" t="s">
        <v>28</v>
      </c>
      <c r="R9602" t="s">
        <v>26</v>
      </c>
      <c r="S9602">
        <v>23.3</v>
      </c>
      <c r="T9602">
        <v>17.7</v>
      </c>
      <c r="U9602">
        <v>17.8</v>
      </c>
      <c r="V9602">
        <v>5.6</v>
      </c>
      <c r="W9602">
        <v>5.5</v>
      </c>
      <c r="AB9602">
        <f t="shared" si="191"/>
        <v>1499.83</v>
      </c>
    </row>
    <row r="9603" spans="1:28" x14ac:dyDescent="0.25">
      <c r="A9603" t="s">
        <v>4445</v>
      </c>
      <c r="B9603" t="s">
        <v>4427</v>
      </c>
      <c r="C9603" s="1">
        <v>0.63681712962962966</v>
      </c>
      <c r="D9603">
        <v>567</v>
      </c>
      <c r="E9603" s="2">
        <v>1.9365995370370374E-2</v>
      </c>
      <c r="F9603" s="1">
        <v>1.9363425925925926E-2</v>
      </c>
      <c r="G9603">
        <v>222</v>
      </c>
      <c r="H9603">
        <v>1673.22</v>
      </c>
      <c r="I9603">
        <v>0</v>
      </c>
      <c r="J9603" t="s">
        <v>4428</v>
      </c>
      <c r="K9603" t="s">
        <v>22</v>
      </c>
      <c r="L9603">
        <v>1</v>
      </c>
      <c r="M9603" t="s">
        <v>1661</v>
      </c>
      <c r="N9603" t="s">
        <v>23</v>
      </c>
      <c r="O9603" t="s">
        <v>24</v>
      </c>
      <c r="P9603" t="s">
        <v>28</v>
      </c>
      <c r="R9603" t="s">
        <v>26</v>
      </c>
      <c r="S9603">
        <v>19.100000000000001</v>
      </c>
      <c r="T9603">
        <v>17.7</v>
      </c>
      <c r="U9603">
        <v>17.8</v>
      </c>
      <c r="V9603">
        <v>1.4</v>
      </c>
      <c r="W9603">
        <v>1.3</v>
      </c>
      <c r="AB9603">
        <f t="shared" si="191"/>
        <v>1499.83</v>
      </c>
    </row>
    <row r="9604" spans="1:28" x14ac:dyDescent="0.25">
      <c r="A9604" t="s">
        <v>4446</v>
      </c>
      <c r="B9604" t="s">
        <v>4427</v>
      </c>
      <c r="C9604" s="1">
        <v>0.63890046296296299</v>
      </c>
      <c r="D9604">
        <v>635</v>
      </c>
      <c r="E9604" s="2">
        <v>2.1450127314814816E-2</v>
      </c>
      <c r="F9604" s="1">
        <v>2.1446759259259259E-2</v>
      </c>
      <c r="G9604">
        <v>291</v>
      </c>
      <c r="H9604">
        <v>1853.29</v>
      </c>
      <c r="I9604">
        <v>0</v>
      </c>
      <c r="J9604" t="s">
        <v>4428</v>
      </c>
      <c r="K9604" t="s">
        <v>22</v>
      </c>
      <c r="L9604">
        <v>1</v>
      </c>
      <c r="M9604" t="s">
        <v>1661</v>
      </c>
      <c r="N9604" t="s">
        <v>23</v>
      </c>
      <c r="O9604" t="s">
        <v>42</v>
      </c>
      <c r="P9604" t="s">
        <v>28</v>
      </c>
      <c r="R9604" t="s">
        <v>26</v>
      </c>
      <c r="S9604">
        <v>21.3</v>
      </c>
      <c r="T9604">
        <v>17.8</v>
      </c>
      <c r="U9604">
        <v>17.899999999999999</v>
      </c>
      <c r="V9604">
        <v>3.5</v>
      </c>
      <c r="W9604">
        <v>3.4</v>
      </c>
      <c r="AB9604">
        <f t="shared" si="191"/>
        <v>1679.9</v>
      </c>
    </row>
    <row r="9605" spans="1:28" x14ac:dyDescent="0.25">
      <c r="A9605" t="s">
        <v>4447</v>
      </c>
      <c r="B9605" t="s">
        <v>4427</v>
      </c>
      <c r="C9605" s="1">
        <v>0.64098379629629632</v>
      </c>
      <c r="D9605">
        <v>304</v>
      </c>
      <c r="E9605" s="2">
        <v>2.3529629629629626E-2</v>
      </c>
      <c r="F9605" s="1">
        <v>2.3518518518518518E-2</v>
      </c>
      <c r="G9605">
        <v>960</v>
      </c>
      <c r="H9605">
        <v>2032.96</v>
      </c>
      <c r="I9605">
        <v>0</v>
      </c>
      <c r="J9605" t="s">
        <v>4428</v>
      </c>
      <c r="K9605" t="s">
        <v>22</v>
      </c>
      <c r="L9605">
        <v>1</v>
      </c>
      <c r="M9605" t="s">
        <v>1661</v>
      </c>
      <c r="N9605" t="s">
        <v>23</v>
      </c>
      <c r="O9605" t="s">
        <v>31</v>
      </c>
      <c r="P9605" t="s">
        <v>28</v>
      </c>
      <c r="R9605" t="s">
        <v>26</v>
      </c>
      <c r="S9605">
        <v>18.2</v>
      </c>
      <c r="T9605">
        <v>17.7</v>
      </c>
      <c r="U9605">
        <v>17.7</v>
      </c>
      <c r="V9605">
        <v>0.5</v>
      </c>
      <c r="W9605">
        <v>0.5</v>
      </c>
      <c r="AB9605">
        <f t="shared" si="191"/>
        <v>1859.5700000000002</v>
      </c>
    </row>
    <row r="9606" spans="1:28" x14ac:dyDescent="0.25">
      <c r="A9606" t="s">
        <v>4447</v>
      </c>
      <c r="B9606" t="s">
        <v>4427</v>
      </c>
      <c r="C9606" s="1">
        <v>0.64098379629629632</v>
      </c>
      <c r="D9606">
        <v>304</v>
      </c>
      <c r="E9606" s="2">
        <v>2.3529629629629626E-2</v>
      </c>
      <c r="F9606" s="1">
        <v>2.3518518518518518E-2</v>
      </c>
      <c r="G9606">
        <v>960</v>
      </c>
      <c r="H9606">
        <v>2032.96</v>
      </c>
      <c r="I9606">
        <v>0</v>
      </c>
      <c r="J9606" t="s">
        <v>4428</v>
      </c>
      <c r="K9606" t="s">
        <v>22</v>
      </c>
      <c r="L9606">
        <v>1</v>
      </c>
      <c r="M9606" t="s">
        <v>1661</v>
      </c>
      <c r="N9606" t="s">
        <v>23</v>
      </c>
      <c r="O9606" t="s">
        <v>42</v>
      </c>
      <c r="P9606" t="s">
        <v>28</v>
      </c>
      <c r="R9606" t="s">
        <v>26</v>
      </c>
      <c r="S9606">
        <v>21.6</v>
      </c>
      <c r="T9606">
        <v>17.7</v>
      </c>
      <c r="U9606">
        <v>17.7</v>
      </c>
      <c r="V9606">
        <v>3.9</v>
      </c>
      <c r="W9606">
        <v>3.9</v>
      </c>
      <c r="AB9606">
        <f t="shared" si="191"/>
        <v>1859.5700000000002</v>
      </c>
    </row>
    <row r="9607" spans="1:28" x14ac:dyDescent="0.25">
      <c r="A9607" t="s">
        <v>4447</v>
      </c>
      <c r="B9607" t="s">
        <v>4427</v>
      </c>
      <c r="C9607" s="1">
        <v>0.64098379629629632</v>
      </c>
      <c r="D9607">
        <v>304</v>
      </c>
      <c r="E9607" s="2">
        <v>2.3529629629629626E-2</v>
      </c>
      <c r="F9607" s="1">
        <v>2.3518518518518518E-2</v>
      </c>
      <c r="G9607">
        <v>960</v>
      </c>
      <c r="H9607">
        <v>2032.96</v>
      </c>
      <c r="I9607">
        <v>0</v>
      </c>
      <c r="J9607" t="s">
        <v>4428</v>
      </c>
      <c r="K9607" t="s">
        <v>22</v>
      </c>
      <c r="L9607">
        <v>1</v>
      </c>
      <c r="M9607" t="s">
        <v>1661</v>
      </c>
      <c r="N9607" t="s">
        <v>23</v>
      </c>
      <c r="O9607" t="s">
        <v>36</v>
      </c>
      <c r="P9607" t="s">
        <v>28</v>
      </c>
      <c r="R9607" t="s">
        <v>26</v>
      </c>
      <c r="S9607">
        <v>21</v>
      </c>
      <c r="T9607">
        <v>17.7</v>
      </c>
      <c r="U9607">
        <v>17.7</v>
      </c>
      <c r="V9607">
        <v>3.3</v>
      </c>
      <c r="W9607">
        <v>3.3</v>
      </c>
      <c r="AB9607">
        <f t="shared" si="191"/>
        <v>1859.5700000000002</v>
      </c>
    </row>
    <row r="9608" spans="1:28" x14ac:dyDescent="0.25">
      <c r="A9608" t="s">
        <v>4447</v>
      </c>
      <c r="B9608" t="s">
        <v>4427</v>
      </c>
      <c r="C9608" s="1">
        <v>0.64098379629629632</v>
      </c>
      <c r="D9608">
        <v>304</v>
      </c>
      <c r="E9608" s="2">
        <v>2.3529629629629626E-2</v>
      </c>
      <c r="F9608" s="1">
        <v>2.3518518518518518E-2</v>
      </c>
      <c r="G9608">
        <v>960</v>
      </c>
      <c r="H9608">
        <v>2032.96</v>
      </c>
      <c r="I9608">
        <v>0</v>
      </c>
      <c r="J9608" t="s">
        <v>4428</v>
      </c>
      <c r="K9608" t="s">
        <v>22</v>
      </c>
      <c r="L9608">
        <v>1</v>
      </c>
      <c r="M9608" t="s">
        <v>1661</v>
      </c>
      <c r="N9608" t="s">
        <v>23</v>
      </c>
      <c r="O9608" t="s">
        <v>24</v>
      </c>
      <c r="P9608" t="s">
        <v>28</v>
      </c>
      <c r="R9608" t="s">
        <v>26</v>
      </c>
      <c r="S9608">
        <v>21.3</v>
      </c>
      <c r="T9608">
        <v>17.7</v>
      </c>
      <c r="U9608">
        <v>17.7</v>
      </c>
      <c r="V9608">
        <v>3.6</v>
      </c>
      <c r="W9608">
        <v>3.6</v>
      </c>
      <c r="AB9608">
        <f t="shared" si="191"/>
        <v>1859.5700000000002</v>
      </c>
    </row>
    <row r="9609" spans="1:28" x14ac:dyDescent="0.25">
      <c r="A9609" t="s">
        <v>4448</v>
      </c>
      <c r="B9609" t="s">
        <v>4427</v>
      </c>
      <c r="C9609" s="1">
        <v>0.6430555555555556</v>
      </c>
      <c r="D9609">
        <v>805</v>
      </c>
      <c r="E9609" s="2">
        <v>2.56071875E-2</v>
      </c>
      <c r="F9609" s="1">
        <v>2.5601851851851851E-2</v>
      </c>
      <c r="G9609">
        <v>461</v>
      </c>
      <c r="H9609">
        <v>2212.46</v>
      </c>
      <c r="I9609">
        <v>0</v>
      </c>
      <c r="J9609" t="s">
        <v>4428</v>
      </c>
      <c r="K9609" t="s">
        <v>22</v>
      </c>
      <c r="L9609">
        <v>1</v>
      </c>
      <c r="M9609" t="s">
        <v>1661</v>
      </c>
      <c r="N9609" t="s">
        <v>23</v>
      </c>
      <c r="O9609" t="s">
        <v>36</v>
      </c>
      <c r="P9609" t="s">
        <v>28</v>
      </c>
      <c r="R9609" t="s">
        <v>26</v>
      </c>
      <c r="S9609">
        <v>19.5</v>
      </c>
      <c r="T9609">
        <v>17.8</v>
      </c>
      <c r="U9609">
        <v>18</v>
      </c>
      <c r="V9609">
        <v>1.7</v>
      </c>
      <c r="W9609">
        <v>1.5</v>
      </c>
      <c r="AB9609">
        <f t="shared" si="191"/>
        <v>2039.0700000000002</v>
      </c>
    </row>
    <row r="9610" spans="1:28" x14ac:dyDescent="0.25">
      <c r="A9610" t="s">
        <v>4448</v>
      </c>
      <c r="B9610" t="s">
        <v>4427</v>
      </c>
      <c r="C9610" s="1">
        <v>0.6430555555555556</v>
      </c>
      <c r="D9610">
        <v>805</v>
      </c>
      <c r="E9610" s="2">
        <v>2.56071875E-2</v>
      </c>
      <c r="F9610" s="1">
        <v>2.5601851851851851E-2</v>
      </c>
      <c r="G9610">
        <v>461</v>
      </c>
      <c r="H9610">
        <v>2212.46</v>
      </c>
      <c r="I9610">
        <v>0</v>
      </c>
      <c r="J9610" t="s">
        <v>4428</v>
      </c>
      <c r="K9610" t="s">
        <v>22</v>
      </c>
      <c r="L9610">
        <v>1</v>
      </c>
      <c r="M9610" t="s">
        <v>1661</v>
      </c>
      <c r="N9610" t="s">
        <v>23</v>
      </c>
      <c r="O9610" t="s">
        <v>42</v>
      </c>
      <c r="P9610" t="s">
        <v>28</v>
      </c>
      <c r="R9610" t="s">
        <v>26</v>
      </c>
      <c r="S9610">
        <v>21.4</v>
      </c>
      <c r="T9610">
        <v>17.8</v>
      </c>
      <c r="U9610">
        <v>18</v>
      </c>
      <c r="V9610">
        <v>3.6</v>
      </c>
      <c r="W9610">
        <v>3.4</v>
      </c>
      <c r="AB9610">
        <f t="shared" si="191"/>
        <v>2039.0700000000002</v>
      </c>
    </row>
    <row r="9611" spans="1:28" x14ac:dyDescent="0.25">
      <c r="A9611" t="s">
        <v>4448</v>
      </c>
      <c r="B9611" t="s">
        <v>4427</v>
      </c>
      <c r="C9611" s="1">
        <v>0.6430555555555556</v>
      </c>
      <c r="D9611">
        <v>805</v>
      </c>
      <c r="E9611" s="2">
        <v>2.56071875E-2</v>
      </c>
      <c r="F9611" s="1">
        <v>2.5601851851851851E-2</v>
      </c>
      <c r="G9611">
        <v>461</v>
      </c>
      <c r="H9611">
        <v>2212.46</v>
      </c>
      <c r="I9611">
        <v>0</v>
      </c>
      <c r="J9611" t="s">
        <v>4428</v>
      </c>
      <c r="K9611" t="s">
        <v>22</v>
      </c>
      <c r="L9611">
        <v>1</v>
      </c>
      <c r="M9611" t="s">
        <v>1661</v>
      </c>
      <c r="N9611" t="s">
        <v>23</v>
      </c>
      <c r="O9611" t="s">
        <v>24</v>
      </c>
      <c r="P9611" t="s">
        <v>28</v>
      </c>
      <c r="R9611" t="s">
        <v>26</v>
      </c>
      <c r="S9611">
        <v>21.7</v>
      </c>
      <c r="T9611">
        <v>17.8</v>
      </c>
      <c r="U9611">
        <v>18</v>
      </c>
      <c r="V9611">
        <v>3.9</v>
      </c>
      <c r="W9611">
        <v>3.7</v>
      </c>
      <c r="AB9611">
        <f t="shared" si="191"/>
        <v>2039.0700000000002</v>
      </c>
    </row>
    <row r="9612" spans="1:28" x14ac:dyDescent="0.25">
      <c r="A9612" t="s">
        <v>4449</v>
      </c>
      <c r="B9612" t="s">
        <v>4427</v>
      </c>
      <c r="C9612" s="1">
        <v>0.64515046296296297</v>
      </c>
      <c r="D9612">
        <v>375</v>
      </c>
      <c r="E9612" s="2">
        <v>2.7697118055555556E-2</v>
      </c>
      <c r="F9612" s="1">
        <v>2.7696759259259258E-2</v>
      </c>
      <c r="G9612">
        <v>31</v>
      </c>
      <c r="H9612">
        <v>2393.0300000000002</v>
      </c>
      <c r="I9612">
        <v>0</v>
      </c>
      <c r="J9612" t="s">
        <v>4428</v>
      </c>
      <c r="K9612" t="s">
        <v>22</v>
      </c>
      <c r="L9612">
        <v>1</v>
      </c>
      <c r="M9612" t="s">
        <v>1661</v>
      </c>
      <c r="N9612" t="s">
        <v>23</v>
      </c>
      <c r="O9612" t="s">
        <v>36</v>
      </c>
      <c r="P9612" t="s">
        <v>28</v>
      </c>
      <c r="R9612" t="s">
        <v>26</v>
      </c>
      <c r="S9612">
        <v>18.7</v>
      </c>
      <c r="T9612">
        <v>17.7</v>
      </c>
      <c r="U9612">
        <v>17.8</v>
      </c>
      <c r="V9612">
        <v>1</v>
      </c>
      <c r="W9612">
        <v>0.9</v>
      </c>
      <c r="AB9612">
        <f t="shared" si="191"/>
        <v>2219.6400000000003</v>
      </c>
    </row>
    <row r="9613" spans="1:28" x14ac:dyDescent="0.25">
      <c r="A9613" t="s">
        <v>4449</v>
      </c>
      <c r="B9613" t="s">
        <v>4427</v>
      </c>
      <c r="C9613" s="1">
        <v>0.64515046296296297</v>
      </c>
      <c r="D9613">
        <v>375</v>
      </c>
      <c r="E9613" s="2">
        <v>2.7697118055555556E-2</v>
      </c>
      <c r="F9613" s="1">
        <v>2.7696759259259258E-2</v>
      </c>
      <c r="G9613">
        <v>31</v>
      </c>
      <c r="H9613">
        <v>2393.0300000000002</v>
      </c>
      <c r="I9613">
        <v>0</v>
      </c>
      <c r="J9613" t="s">
        <v>4428</v>
      </c>
      <c r="K9613" t="s">
        <v>22</v>
      </c>
      <c r="L9613">
        <v>1</v>
      </c>
      <c r="M9613" t="s">
        <v>1661</v>
      </c>
      <c r="N9613" t="s">
        <v>23</v>
      </c>
      <c r="O9613" t="s">
        <v>42</v>
      </c>
      <c r="P9613" t="s">
        <v>28</v>
      </c>
      <c r="R9613" t="s">
        <v>26</v>
      </c>
      <c r="S9613">
        <v>23.3</v>
      </c>
      <c r="T9613">
        <v>17.7</v>
      </c>
      <c r="U9613">
        <v>17.8</v>
      </c>
      <c r="V9613">
        <v>5.6</v>
      </c>
      <c r="W9613">
        <v>5.5</v>
      </c>
      <c r="AB9613">
        <f t="shared" si="191"/>
        <v>2219.6400000000003</v>
      </c>
    </row>
    <row r="9614" spans="1:28" x14ac:dyDescent="0.25">
      <c r="A9614" t="s">
        <v>4449</v>
      </c>
      <c r="B9614" t="s">
        <v>4427</v>
      </c>
      <c r="C9614" s="1">
        <v>0.64515046296296297</v>
      </c>
      <c r="D9614">
        <v>375</v>
      </c>
      <c r="E9614" s="2">
        <v>2.7697118055555556E-2</v>
      </c>
      <c r="F9614" s="1">
        <v>2.7696759259259258E-2</v>
      </c>
      <c r="G9614">
        <v>31</v>
      </c>
      <c r="H9614">
        <v>2393.0300000000002</v>
      </c>
      <c r="I9614">
        <v>0</v>
      </c>
      <c r="J9614" t="s">
        <v>4428</v>
      </c>
      <c r="K9614" t="s">
        <v>22</v>
      </c>
      <c r="L9614">
        <v>1</v>
      </c>
      <c r="M9614" t="s">
        <v>1661</v>
      </c>
      <c r="N9614" t="s">
        <v>23</v>
      </c>
      <c r="O9614" t="s">
        <v>24</v>
      </c>
      <c r="P9614" t="s">
        <v>28</v>
      </c>
      <c r="R9614" t="s">
        <v>26</v>
      </c>
      <c r="S9614">
        <v>21.5</v>
      </c>
      <c r="T9614">
        <v>17.7</v>
      </c>
      <c r="U9614">
        <v>17.8</v>
      </c>
      <c r="V9614">
        <v>3.8</v>
      </c>
      <c r="W9614">
        <v>3.7</v>
      </c>
      <c r="AB9614">
        <f t="shared" si="191"/>
        <v>2219.6400000000003</v>
      </c>
    </row>
    <row r="9615" spans="1:28" x14ac:dyDescent="0.25">
      <c r="A9615" t="s">
        <v>4449</v>
      </c>
      <c r="B9615" t="s">
        <v>4427</v>
      </c>
      <c r="C9615" s="1">
        <v>0.64515046296296297</v>
      </c>
      <c r="D9615">
        <v>375</v>
      </c>
      <c r="E9615" s="2">
        <v>2.7697118055555556E-2</v>
      </c>
      <c r="F9615" s="1">
        <v>2.7696759259259258E-2</v>
      </c>
      <c r="G9615">
        <v>31</v>
      </c>
      <c r="H9615">
        <v>2393.0300000000002</v>
      </c>
      <c r="I9615">
        <v>0</v>
      </c>
      <c r="J9615" t="s">
        <v>4428</v>
      </c>
      <c r="K9615" t="s">
        <v>22</v>
      </c>
      <c r="L9615">
        <v>1</v>
      </c>
      <c r="M9615" t="s">
        <v>1661</v>
      </c>
      <c r="N9615" t="s">
        <v>23</v>
      </c>
      <c r="O9615" t="s">
        <v>31</v>
      </c>
      <c r="P9615" t="s">
        <v>28</v>
      </c>
      <c r="R9615" t="s">
        <v>26</v>
      </c>
      <c r="S9615">
        <v>19.2</v>
      </c>
      <c r="T9615">
        <v>17.7</v>
      </c>
      <c r="U9615">
        <v>17.8</v>
      </c>
      <c r="V9615">
        <v>1.5</v>
      </c>
      <c r="W9615">
        <v>1.4</v>
      </c>
      <c r="AB9615">
        <f t="shared" si="191"/>
        <v>2219.6400000000003</v>
      </c>
    </row>
    <row r="9616" spans="1:28" x14ac:dyDescent="0.25">
      <c r="A9616" t="s">
        <v>4450</v>
      </c>
      <c r="B9616" t="s">
        <v>4427</v>
      </c>
      <c r="C9616" s="1">
        <v>0.64723379629629629</v>
      </c>
      <c r="D9616">
        <v>611</v>
      </c>
      <c r="E9616" s="2">
        <v>2.9783182870370368E-2</v>
      </c>
      <c r="F9616" s="1">
        <v>2.9780092592592594E-2</v>
      </c>
      <c r="G9616">
        <v>267</v>
      </c>
      <c r="H9616">
        <v>2573.27</v>
      </c>
      <c r="I9616">
        <v>0</v>
      </c>
      <c r="J9616" t="s">
        <v>4428</v>
      </c>
      <c r="K9616" t="s">
        <v>22</v>
      </c>
      <c r="L9616">
        <v>1</v>
      </c>
      <c r="M9616" t="s">
        <v>1661</v>
      </c>
      <c r="N9616" t="s">
        <v>23</v>
      </c>
      <c r="O9616" t="s">
        <v>42</v>
      </c>
      <c r="P9616" t="s">
        <v>28</v>
      </c>
      <c r="R9616" t="s">
        <v>26</v>
      </c>
      <c r="S9616">
        <v>23</v>
      </c>
      <c r="T9616">
        <v>17.600000000000001</v>
      </c>
      <c r="U9616">
        <v>17.8</v>
      </c>
      <c r="V9616">
        <v>5.4</v>
      </c>
      <c r="W9616">
        <v>5.2</v>
      </c>
      <c r="AB9616">
        <f t="shared" si="191"/>
        <v>2399.88</v>
      </c>
    </row>
    <row r="9617" spans="1:28" x14ac:dyDescent="0.25">
      <c r="A9617" t="s">
        <v>4450</v>
      </c>
      <c r="B9617" t="s">
        <v>4427</v>
      </c>
      <c r="C9617" s="1">
        <v>0.64723379629629629</v>
      </c>
      <c r="D9617">
        <v>611</v>
      </c>
      <c r="E9617" s="2">
        <v>2.9783182870370368E-2</v>
      </c>
      <c r="F9617" s="1">
        <v>2.9780092592592594E-2</v>
      </c>
      <c r="G9617">
        <v>267</v>
      </c>
      <c r="H9617">
        <v>2573.27</v>
      </c>
      <c r="I9617">
        <v>0</v>
      </c>
      <c r="J9617" t="s">
        <v>4428</v>
      </c>
      <c r="K9617" t="s">
        <v>22</v>
      </c>
      <c r="L9617">
        <v>1</v>
      </c>
      <c r="M9617" t="s">
        <v>1661</v>
      </c>
      <c r="N9617" t="s">
        <v>23</v>
      </c>
      <c r="O9617" t="s">
        <v>24</v>
      </c>
      <c r="P9617" t="s">
        <v>28</v>
      </c>
      <c r="R9617" t="s">
        <v>26</v>
      </c>
      <c r="S9617">
        <v>22.3</v>
      </c>
      <c r="T9617">
        <v>17.600000000000001</v>
      </c>
      <c r="U9617">
        <v>17.8</v>
      </c>
      <c r="V9617">
        <v>4.7</v>
      </c>
      <c r="W9617">
        <v>4.5</v>
      </c>
      <c r="AB9617">
        <f t="shared" si="191"/>
        <v>2399.88</v>
      </c>
    </row>
    <row r="9618" spans="1:28" x14ac:dyDescent="0.25">
      <c r="A9618" t="s">
        <v>4451</v>
      </c>
      <c r="B9618" t="s">
        <v>4427</v>
      </c>
      <c r="C9618" s="1">
        <v>0.64931712962962962</v>
      </c>
      <c r="D9618">
        <v>713</v>
      </c>
      <c r="E9618" s="2">
        <v>3.1867696759259261E-2</v>
      </c>
      <c r="F9618" s="1">
        <v>3.1863425925925927E-2</v>
      </c>
      <c r="G9618">
        <v>369</v>
      </c>
      <c r="H9618">
        <v>2753.37</v>
      </c>
      <c r="I9618">
        <v>0</v>
      </c>
      <c r="J9618" t="s">
        <v>4428</v>
      </c>
      <c r="K9618" t="s">
        <v>22</v>
      </c>
      <c r="L9618">
        <v>1</v>
      </c>
      <c r="M9618" t="s">
        <v>1661</v>
      </c>
      <c r="N9618" t="s">
        <v>23</v>
      </c>
      <c r="O9618" t="s">
        <v>42</v>
      </c>
      <c r="P9618" t="s">
        <v>28</v>
      </c>
      <c r="R9618" t="s">
        <v>26</v>
      </c>
      <c r="S9618">
        <v>22.6</v>
      </c>
      <c r="T9618">
        <v>17.8</v>
      </c>
      <c r="U9618">
        <v>18</v>
      </c>
      <c r="V9618">
        <v>4.8</v>
      </c>
      <c r="W9618">
        <v>4.5999999999999996</v>
      </c>
      <c r="AB9618">
        <f t="shared" si="191"/>
        <v>2579.98</v>
      </c>
    </row>
    <row r="9619" spans="1:28" x14ac:dyDescent="0.25">
      <c r="A9619" t="s">
        <v>4451</v>
      </c>
      <c r="B9619" t="s">
        <v>4427</v>
      </c>
      <c r="C9619" s="1">
        <v>0.64931712962962962</v>
      </c>
      <c r="D9619">
        <v>713</v>
      </c>
      <c r="E9619" s="2">
        <v>3.1867696759259261E-2</v>
      </c>
      <c r="F9619" s="1">
        <v>3.1863425925925927E-2</v>
      </c>
      <c r="G9619">
        <v>369</v>
      </c>
      <c r="H9619">
        <v>2753.37</v>
      </c>
      <c r="I9619">
        <v>0</v>
      </c>
      <c r="J9619" t="s">
        <v>4428</v>
      </c>
      <c r="K9619" t="s">
        <v>22</v>
      </c>
      <c r="L9619">
        <v>1</v>
      </c>
      <c r="M9619" t="s">
        <v>1661</v>
      </c>
      <c r="N9619" t="s">
        <v>23</v>
      </c>
      <c r="O9619" t="s">
        <v>24</v>
      </c>
      <c r="P9619" t="s">
        <v>28</v>
      </c>
      <c r="R9619" t="s">
        <v>26</v>
      </c>
      <c r="S9619">
        <v>21.5</v>
      </c>
      <c r="T9619">
        <v>17.8</v>
      </c>
      <c r="U9619">
        <v>18</v>
      </c>
      <c r="V9619">
        <v>3.7</v>
      </c>
      <c r="W9619">
        <v>3.5</v>
      </c>
      <c r="AB9619">
        <f t="shared" si="191"/>
        <v>2579.98</v>
      </c>
    </row>
    <row r="9620" spans="1:28" x14ac:dyDescent="0.25">
      <c r="A9620" t="s">
        <v>4452</v>
      </c>
      <c r="B9620" t="s">
        <v>4427</v>
      </c>
      <c r="C9620" s="1">
        <v>0.65140046296296295</v>
      </c>
      <c r="D9620">
        <v>982</v>
      </c>
      <c r="E9620" s="2">
        <v>3.3954143518518519E-2</v>
      </c>
      <c r="F9620" s="1">
        <v>3.394675925925926E-2</v>
      </c>
      <c r="G9620">
        <v>638</v>
      </c>
      <c r="H9620">
        <v>2933.64</v>
      </c>
      <c r="I9620">
        <v>0</v>
      </c>
      <c r="J9620" t="s">
        <v>4428</v>
      </c>
      <c r="K9620" t="s">
        <v>22</v>
      </c>
      <c r="L9620">
        <v>1</v>
      </c>
      <c r="M9620" t="s">
        <v>1661</v>
      </c>
      <c r="N9620" t="s">
        <v>23</v>
      </c>
      <c r="O9620" t="s">
        <v>42</v>
      </c>
      <c r="P9620" t="s">
        <v>28</v>
      </c>
      <c r="R9620" t="s">
        <v>26</v>
      </c>
      <c r="S9620">
        <v>22.8</v>
      </c>
      <c r="T9620">
        <v>17.600000000000001</v>
      </c>
      <c r="U9620">
        <v>17.899999999999999</v>
      </c>
      <c r="V9620">
        <v>5.2</v>
      </c>
      <c r="W9620">
        <v>4.9000000000000004</v>
      </c>
      <c r="AB9620">
        <f t="shared" si="191"/>
        <v>2760.25</v>
      </c>
    </row>
    <row r="9621" spans="1:28" x14ac:dyDescent="0.25">
      <c r="A9621" t="s">
        <v>4452</v>
      </c>
      <c r="B9621" t="s">
        <v>4427</v>
      </c>
      <c r="C9621" s="1">
        <v>0.65140046296296295</v>
      </c>
      <c r="D9621">
        <v>982</v>
      </c>
      <c r="E9621" s="2">
        <v>3.3954143518518519E-2</v>
      </c>
      <c r="F9621" s="1">
        <v>3.394675925925926E-2</v>
      </c>
      <c r="G9621">
        <v>638</v>
      </c>
      <c r="H9621">
        <v>2933.64</v>
      </c>
      <c r="I9621">
        <v>0</v>
      </c>
      <c r="J9621" t="s">
        <v>4428</v>
      </c>
      <c r="K9621" t="s">
        <v>22</v>
      </c>
      <c r="L9621">
        <v>1</v>
      </c>
      <c r="M9621" t="s">
        <v>1661</v>
      </c>
      <c r="N9621" t="s">
        <v>23</v>
      </c>
      <c r="O9621" t="s">
        <v>24</v>
      </c>
      <c r="P9621" t="s">
        <v>28</v>
      </c>
      <c r="R9621" t="s">
        <v>26</v>
      </c>
      <c r="S9621">
        <v>22.2</v>
      </c>
      <c r="T9621">
        <v>17.600000000000001</v>
      </c>
      <c r="U9621">
        <v>17.899999999999999</v>
      </c>
      <c r="V9621">
        <v>4.5999999999999996</v>
      </c>
      <c r="W9621">
        <v>4.3</v>
      </c>
      <c r="AB9621">
        <f t="shared" si="191"/>
        <v>2760.25</v>
      </c>
    </row>
    <row r="9622" spans="1:28" x14ac:dyDescent="0.25">
      <c r="A9622" t="s">
        <v>4453</v>
      </c>
      <c r="B9622" t="s">
        <v>4427</v>
      </c>
      <c r="C9622" s="1">
        <v>0.65348379629629627</v>
      </c>
      <c r="D9622">
        <v>784</v>
      </c>
      <c r="E9622" s="2">
        <v>3.6035185185185184E-2</v>
      </c>
      <c r="F9622" s="1">
        <v>3.6030092592592593E-2</v>
      </c>
      <c r="G9622">
        <v>440</v>
      </c>
      <c r="H9622">
        <v>3113.44</v>
      </c>
      <c r="I9622">
        <v>0</v>
      </c>
      <c r="J9622" t="s">
        <v>4428</v>
      </c>
      <c r="K9622" t="s">
        <v>22</v>
      </c>
      <c r="L9622">
        <v>1</v>
      </c>
      <c r="M9622" t="s">
        <v>1661</v>
      </c>
      <c r="N9622" t="s">
        <v>23</v>
      </c>
      <c r="O9622" t="s">
        <v>42</v>
      </c>
      <c r="P9622" t="s">
        <v>28</v>
      </c>
      <c r="R9622" t="s">
        <v>26</v>
      </c>
      <c r="S9622">
        <v>20.8</v>
      </c>
      <c r="T9622">
        <v>17.8</v>
      </c>
      <c r="U9622">
        <v>18</v>
      </c>
      <c r="V9622">
        <v>3</v>
      </c>
      <c r="W9622">
        <v>2.8</v>
      </c>
      <c r="AB9622">
        <f t="shared" si="191"/>
        <v>2940.05</v>
      </c>
    </row>
    <row r="9623" spans="1:28" x14ac:dyDescent="0.25">
      <c r="A9623" t="s">
        <v>4453</v>
      </c>
      <c r="B9623" t="s">
        <v>4427</v>
      </c>
      <c r="C9623" s="1">
        <v>0.65348379629629627</v>
      </c>
      <c r="D9623">
        <v>784</v>
      </c>
      <c r="E9623" s="2">
        <v>3.6035185185185184E-2</v>
      </c>
      <c r="F9623" s="1">
        <v>3.6030092592592593E-2</v>
      </c>
      <c r="G9623">
        <v>440</v>
      </c>
      <c r="H9623">
        <v>3113.44</v>
      </c>
      <c r="I9623">
        <v>0</v>
      </c>
      <c r="J9623" t="s">
        <v>4428</v>
      </c>
      <c r="K9623" t="s">
        <v>22</v>
      </c>
      <c r="L9623">
        <v>1</v>
      </c>
      <c r="M9623" t="s">
        <v>1661</v>
      </c>
      <c r="N9623" t="s">
        <v>23</v>
      </c>
      <c r="O9623" t="s">
        <v>24</v>
      </c>
      <c r="P9623" t="s">
        <v>28</v>
      </c>
      <c r="R9623" t="s">
        <v>26</v>
      </c>
      <c r="S9623">
        <v>21.8</v>
      </c>
      <c r="T9623">
        <v>17.8</v>
      </c>
      <c r="U9623">
        <v>18</v>
      </c>
      <c r="V9623">
        <v>4</v>
      </c>
      <c r="W9623">
        <v>3.8</v>
      </c>
      <c r="AB9623">
        <f t="shared" si="191"/>
        <v>2940.05</v>
      </c>
    </row>
    <row r="9624" spans="1:28" x14ac:dyDescent="0.25">
      <c r="A9624" t="s">
        <v>4454</v>
      </c>
      <c r="B9624" t="s">
        <v>4427</v>
      </c>
      <c r="C9624" s="1">
        <v>0.6555671296296296</v>
      </c>
      <c r="D9624">
        <v>419</v>
      </c>
      <c r="E9624" s="2">
        <v>3.811429398148148E-2</v>
      </c>
      <c r="F9624" s="1">
        <v>3.8113425925925926E-2</v>
      </c>
      <c r="G9624">
        <v>75</v>
      </c>
      <c r="H9624">
        <v>3293.07</v>
      </c>
      <c r="I9624">
        <v>0</v>
      </c>
      <c r="J9624" t="s">
        <v>4428</v>
      </c>
      <c r="K9624" t="s">
        <v>22</v>
      </c>
      <c r="L9624">
        <v>1</v>
      </c>
      <c r="M9624" t="s">
        <v>1661</v>
      </c>
      <c r="N9624" t="s">
        <v>23</v>
      </c>
      <c r="O9624" t="s">
        <v>31</v>
      </c>
      <c r="P9624" t="s">
        <v>28</v>
      </c>
      <c r="R9624" t="s">
        <v>26</v>
      </c>
      <c r="S9624">
        <v>17.8</v>
      </c>
      <c r="T9624">
        <v>17.8</v>
      </c>
      <c r="U9624">
        <v>17.899999999999999</v>
      </c>
      <c r="V9624">
        <v>0</v>
      </c>
      <c r="W9624">
        <v>-0.1</v>
      </c>
      <c r="AB9624">
        <f t="shared" si="191"/>
        <v>3119.6800000000003</v>
      </c>
    </row>
    <row r="9625" spans="1:28" x14ac:dyDescent="0.25">
      <c r="A9625" t="s">
        <v>4454</v>
      </c>
      <c r="B9625" t="s">
        <v>4427</v>
      </c>
      <c r="C9625" s="1">
        <v>0.6555671296296296</v>
      </c>
      <c r="D9625">
        <v>419</v>
      </c>
      <c r="E9625" s="2">
        <v>3.811429398148148E-2</v>
      </c>
      <c r="F9625" s="1">
        <v>3.8113425925925926E-2</v>
      </c>
      <c r="G9625">
        <v>75</v>
      </c>
      <c r="H9625">
        <v>3293.07</v>
      </c>
      <c r="I9625">
        <v>0</v>
      </c>
      <c r="J9625" t="s">
        <v>4428</v>
      </c>
      <c r="K9625" t="s">
        <v>22</v>
      </c>
      <c r="L9625">
        <v>1</v>
      </c>
      <c r="M9625" t="s">
        <v>1661</v>
      </c>
      <c r="N9625" t="s">
        <v>23</v>
      </c>
      <c r="O9625" t="s">
        <v>42</v>
      </c>
      <c r="P9625" t="s">
        <v>28</v>
      </c>
      <c r="R9625" t="s">
        <v>26</v>
      </c>
      <c r="S9625">
        <v>22.7</v>
      </c>
      <c r="T9625">
        <v>17.8</v>
      </c>
      <c r="U9625">
        <v>17.899999999999999</v>
      </c>
      <c r="V9625">
        <v>4.9000000000000004</v>
      </c>
      <c r="W9625">
        <v>4.8</v>
      </c>
      <c r="AB9625">
        <f t="shared" si="191"/>
        <v>3119.6800000000003</v>
      </c>
    </row>
    <row r="9626" spans="1:28" x14ac:dyDescent="0.25">
      <c r="A9626" t="s">
        <v>4454</v>
      </c>
      <c r="B9626" t="s">
        <v>4427</v>
      </c>
      <c r="C9626" s="1">
        <v>0.6555671296296296</v>
      </c>
      <c r="D9626">
        <v>419</v>
      </c>
      <c r="E9626" s="2">
        <v>3.811429398148148E-2</v>
      </c>
      <c r="F9626" s="1">
        <v>3.8113425925925926E-2</v>
      </c>
      <c r="G9626">
        <v>75</v>
      </c>
      <c r="H9626">
        <v>3293.07</v>
      </c>
      <c r="I9626">
        <v>0</v>
      </c>
      <c r="J9626" t="s">
        <v>4428</v>
      </c>
      <c r="K9626" t="s">
        <v>22</v>
      </c>
      <c r="L9626">
        <v>1</v>
      </c>
      <c r="M9626" t="s">
        <v>1661</v>
      </c>
      <c r="N9626" t="s">
        <v>23</v>
      </c>
      <c r="O9626" t="s">
        <v>24</v>
      </c>
      <c r="P9626" t="s">
        <v>28</v>
      </c>
      <c r="R9626" t="s">
        <v>26</v>
      </c>
      <c r="S9626">
        <v>22.3</v>
      </c>
      <c r="T9626">
        <v>17.8</v>
      </c>
      <c r="U9626">
        <v>17.899999999999999</v>
      </c>
      <c r="V9626">
        <v>4.5</v>
      </c>
      <c r="W9626">
        <v>4.4000000000000004</v>
      </c>
      <c r="AB9626">
        <f t="shared" si="191"/>
        <v>3119.6800000000003</v>
      </c>
    </row>
    <row r="9627" spans="1:28" x14ac:dyDescent="0.25">
      <c r="A9627" t="s">
        <v>4455</v>
      </c>
      <c r="B9627" t="s">
        <v>4427</v>
      </c>
      <c r="C9627" s="1">
        <v>0.65765046296296303</v>
      </c>
      <c r="D9627">
        <v>588</v>
      </c>
      <c r="E9627" s="2">
        <v>4.0199583333333337E-2</v>
      </c>
      <c r="F9627" s="1">
        <v>4.0196759259259258E-2</v>
      </c>
      <c r="G9627">
        <v>244</v>
      </c>
      <c r="H9627">
        <v>3473.24</v>
      </c>
      <c r="I9627">
        <v>0</v>
      </c>
      <c r="J9627" t="s">
        <v>4428</v>
      </c>
      <c r="K9627" t="s">
        <v>22</v>
      </c>
      <c r="L9627">
        <v>1</v>
      </c>
      <c r="M9627" t="s">
        <v>1661</v>
      </c>
      <c r="N9627" t="s">
        <v>23</v>
      </c>
      <c r="O9627" t="s">
        <v>42</v>
      </c>
      <c r="P9627" t="s">
        <v>28</v>
      </c>
      <c r="R9627" t="s">
        <v>26</v>
      </c>
      <c r="S9627">
        <v>21.8</v>
      </c>
      <c r="T9627">
        <v>17.7</v>
      </c>
      <c r="U9627">
        <v>17.8</v>
      </c>
      <c r="V9627">
        <v>4.0999999999999996</v>
      </c>
      <c r="W9627">
        <v>4</v>
      </c>
      <c r="AB9627">
        <f t="shared" si="191"/>
        <v>3299.85</v>
      </c>
    </row>
    <row r="9628" spans="1:28" x14ac:dyDescent="0.25">
      <c r="A9628" t="s">
        <v>4455</v>
      </c>
      <c r="B9628" t="s">
        <v>4427</v>
      </c>
      <c r="C9628" s="1">
        <v>0.65765046296296303</v>
      </c>
      <c r="D9628">
        <v>588</v>
      </c>
      <c r="E9628" s="2">
        <v>4.0199583333333337E-2</v>
      </c>
      <c r="F9628" s="1">
        <v>4.0196759259259258E-2</v>
      </c>
      <c r="G9628">
        <v>244</v>
      </c>
      <c r="H9628">
        <v>3473.24</v>
      </c>
      <c r="I9628">
        <v>0</v>
      </c>
      <c r="J9628" t="s">
        <v>4428</v>
      </c>
      <c r="K9628" t="s">
        <v>22</v>
      </c>
      <c r="L9628">
        <v>1</v>
      </c>
      <c r="M9628" t="s">
        <v>1661</v>
      </c>
      <c r="N9628" t="s">
        <v>23</v>
      </c>
      <c r="O9628" t="s">
        <v>24</v>
      </c>
      <c r="P9628" t="s">
        <v>28</v>
      </c>
      <c r="R9628" t="s">
        <v>26</v>
      </c>
      <c r="S9628">
        <v>21.5</v>
      </c>
      <c r="T9628">
        <v>17.7</v>
      </c>
      <c r="U9628">
        <v>17.8</v>
      </c>
      <c r="V9628">
        <v>3.8</v>
      </c>
      <c r="W9628">
        <v>3.7</v>
      </c>
      <c r="AB9628">
        <f t="shared" si="191"/>
        <v>3299.85</v>
      </c>
    </row>
    <row r="9629" spans="1:28" x14ac:dyDescent="0.25">
      <c r="A9629" t="s">
        <v>4456</v>
      </c>
      <c r="B9629" t="s">
        <v>4427</v>
      </c>
      <c r="C9629" s="1">
        <v>0.6597453703703704</v>
      </c>
      <c r="D9629">
        <v>358</v>
      </c>
      <c r="E9629" s="2">
        <v>4.2291828703703703E-2</v>
      </c>
      <c r="F9629" s="1">
        <v>4.2291666666666665E-2</v>
      </c>
      <c r="G9629">
        <v>14</v>
      </c>
      <c r="H9629">
        <v>3654.01</v>
      </c>
      <c r="I9629">
        <v>0</v>
      </c>
      <c r="J9629" t="s">
        <v>4428</v>
      </c>
      <c r="K9629" t="s">
        <v>22</v>
      </c>
      <c r="L9629">
        <v>1</v>
      </c>
      <c r="M9629" t="s">
        <v>1661</v>
      </c>
      <c r="N9629" t="s">
        <v>23</v>
      </c>
      <c r="O9629" t="s">
        <v>42</v>
      </c>
      <c r="P9629" t="s">
        <v>28</v>
      </c>
      <c r="R9629" t="s">
        <v>26</v>
      </c>
      <c r="S9629">
        <v>22.7</v>
      </c>
      <c r="T9629">
        <v>17.8</v>
      </c>
      <c r="U9629">
        <v>18</v>
      </c>
      <c r="V9629">
        <v>4.9000000000000004</v>
      </c>
      <c r="W9629">
        <v>4.7</v>
      </c>
      <c r="AB9629">
        <f t="shared" si="191"/>
        <v>3480.6200000000003</v>
      </c>
    </row>
    <row r="9630" spans="1:28" x14ac:dyDescent="0.25">
      <c r="A9630" t="s">
        <v>4456</v>
      </c>
      <c r="B9630" t="s">
        <v>4427</v>
      </c>
      <c r="C9630" s="1">
        <v>0.6597453703703704</v>
      </c>
      <c r="D9630">
        <v>358</v>
      </c>
      <c r="E9630" s="2">
        <v>4.2291828703703703E-2</v>
      </c>
      <c r="F9630" s="1">
        <v>4.2291666666666665E-2</v>
      </c>
      <c r="G9630">
        <v>14</v>
      </c>
      <c r="H9630">
        <v>3654.01</v>
      </c>
      <c r="I9630">
        <v>0</v>
      </c>
      <c r="J9630" t="s">
        <v>4428</v>
      </c>
      <c r="K9630" t="s">
        <v>22</v>
      </c>
      <c r="L9630">
        <v>1</v>
      </c>
      <c r="M9630" t="s">
        <v>1661</v>
      </c>
      <c r="N9630" t="s">
        <v>23</v>
      </c>
      <c r="O9630" t="s">
        <v>24</v>
      </c>
      <c r="P9630" t="s">
        <v>28</v>
      </c>
      <c r="R9630" t="s">
        <v>26</v>
      </c>
      <c r="S9630">
        <v>21.7</v>
      </c>
      <c r="T9630">
        <v>17.8</v>
      </c>
      <c r="U9630">
        <v>18</v>
      </c>
      <c r="V9630">
        <v>3.9</v>
      </c>
      <c r="W9630">
        <v>3.7</v>
      </c>
      <c r="AB9630">
        <f t="shared" si="191"/>
        <v>3480.6200000000003</v>
      </c>
    </row>
    <row r="9631" spans="1:28" x14ac:dyDescent="0.25">
      <c r="A9631" t="s">
        <v>4457</v>
      </c>
      <c r="B9631" t="s">
        <v>4427</v>
      </c>
      <c r="C9631" s="1">
        <v>0.66181712962962969</v>
      </c>
      <c r="D9631">
        <v>726</v>
      </c>
      <c r="E9631" s="2">
        <v>4.4367847222222222E-2</v>
      </c>
      <c r="F9631" s="1">
        <v>4.4363425925925924E-2</v>
      </c>
      <c r="G9631">
        <v>382</v>
      </c>
      <c r="H9631">
        <v>3833.38</v>
      </c>
      <c r="I9631">
        <v>0</v>
      </c>
      <c r="J9631" t="s">
        <v>4428</v>
      </c>
      <c r="K9631" t="s">
        <v>22</v>
      </c>
      <c r="L9631">
        <v>1</v>
      </c>
      <c r="M9631" t="s">
        <v>1661</v>
      </c>
      <c r="N9631" t="s">
        <v>23</v>
      </c>
      <c r="O9631" t="s">
        <v>31</v>
      </c>
      <c r="P9631" t="s">
        <v>28</v>
      </c>
      <c r="R9631" t="s">
        <v>26</v>
      </c>
      <c r="S9631">
        <v>18.100000000000001</v>
      </c>
      <c r="T9631">
        <v>17.7</v>
      </c>
      <c r="U9631">
        <v>18</v>
      </c>
      <c r="V9631">
        <v>0.4</v>
      </c>
      <c r="W9631">
        <v>0.1</v>
      </c>
      <c r="AB9631">
        <f t="shared" si="191"/>
        <v>3659.9900000000002</v>
      </c>
    </row>
    <row r="9632" spans="1:28" x14ac:dyDescent="0.25">
      <c r="A9632" t="s">
        <v>4457</v>
      </c>
      <c r="B9632" t="s">
        <v>4427</v>
      </c>
      <c r="C9632" s="1">
        <v>0.66181712962962969</v>
      </c>
      <c r="D9632">
        <v>726</v>
      </c>
      <c r="E9632" s="2">
        <v>4.4367847222222222E-2</v>
      </c>
      <c r="F9632" s="1">
        <v>4.4363425925925924E-2</v>
      </c>
      <c r="G9632">
        <v>382</v>
      </c>
      <c r="H9632">
        <v>3833.38</v>
      </c>
      <c r="I9632">
        <v>0</v>
      </c>
      <c r="J9632" t="s">
        <v>4428</v>
      </c>
      <c r="K9632" t="s">
        <v>22</v>
      </c>
      <c r="L9632">
        <v>1</v>
      </c>
      <c r="M9632" t="s">
        <v>1661</v>
      </c>
      <c r="N9632" t="s">
        <v>23</v>
      </c>
      <c r="O9632" t="s">
        <v>24</v>
      </c>
      <c r="P9632" t="s">
        <v>28</v>
      </c>
      <c r="R9632" t="s">
        <v>26</v>
      </c>
      <c r="S9632">
        <v>21.7</v>
      </c>
      <c r="T9632">
        <v>17.7</v>
      </c>
      <c r="U9632">
        <v>18</v>
      </c>
      <c r="V9632">
        <v>4</v>
      </c>
      <c r="W9632">
        <v>3.7</v>
      </c>
      <c r="AB9632">
        <f t="shared" si="191"/>
        <v>3659.9900000000002</v>
      </c>
    </row>
    <row r="9633" spans="1:28" x14ac:dyDescent="0.25">
      <c r="A9633" t="s">
        <v>4457</v>
      </c>
      <c r="B9633" t="s">
        <v>4427</v>
      </c>
      <c r="C9633" s="1">
        <v>0.66181712962962969</v>
      </c>
      <c r="D9633">
        <v>726</v>
      </c>
      <c r="E9633" s="2">
        <v>4.4367847222222222E-2</v>
      </c>
      <c r="F9633" s="1">
        <v>4.4363425925925924E-2</v>
      </c>
      <c r="G9633">
        <v>382</v>
      </c>
      <c r="H9633">
        <v>3833.38</v>
      </c>
      <c r="I9633">
        <v>0</v>
      </c>
      <c r="J9633" t="s">
        <v>4428</v>
      </c>
      <c r="K9633" t="s">
        <v>22</v>
      </c>
      <c r="L9633">
        <v>1</v>
      </c>
      <c r="M9633" t="s">
        <v>1661</v>
      </c>
      <c r="N9633" t="s">
        <v>23</v>
      </c>
      <c r="O9633" t="s">
        <v>42</v>
      </c>
      <c r="P9633" t="s">
        <v>28</v>
      </c>
      <c r="R9633" t="s">
        <v>26</v>
      </c>
      <c r="S9633">
        <v>22.2</v>
      </c>
      <c r="T9633">
        <v>17.7</v>
      </c>
      <c r="U9633">
        <v>18</v>
      </c>
      <c r="V9633">
        <v>4.5</v>
      </c>
      <c r="W9633">
        <v>4.2</v>
      </c>
      <c r="AB9633">
        <f t="shared" si="191"/>
        <v>3659.9900000000002</v>
      </c>
    </row>
    <row r="9634" spans="1:28" x14ac:dyDescent="0.25">
      <c r="A9634" t="s">
        <v>4458</v>
      </c>
      <c r="B9634" t="s">
        <v>4427</v>
      </c>
      <c r="C9634" s="1">
        <v>0.6639004629629629</v>
      </c>
      <c r="D9634">
        <v>728</v>
      </c>
      <c r="E9634" s="2">
        <v>4.6451203703703703E-2</v>
      </c>
      <c r="F9634" s="1">
        <v>4.6446759259259257E-2</v>
      </c>
      <c r="G9634">
        <v>384</v>
      </c>
      <c r="H9634">
        <v>4013.38</v>
      </c>
      <c r="I9634">
        <v>0</v>
      </c>
      <c r="J9634" t="s">
        <v>4428</v>
      </c>
      <c r="K9634" t="s">
        <v>22</v>
      </c>
      <c r="L9634">
        <v>1</v>
      </c>
      <c r="M9634" t="s">
        <v>1661</v>
      </c>
      <c r="N9634" t="s">
        <v>23</v>
      </c>
      <c r="O9634" t="s">
        <v>24</v>
      </c>
      <c r="P9634" t="s">
        <v>28</v>
      </c>
      <c r="R9634" t="s">
        <v>26</v>
      </c>
      <c r="S9634">
        <v>22</v>
      </c>
      <c r="T9634">
        <v>17.7</v>
      </c>
      <c r="U9634">
        <v>17.899999999999999</v>
      </c>
      <c r="V9634">
        <v>4.3</v>
      </c>
      <c r="W9634">
        <v>4.0999999999999996</v>
      </c>
      <c r="AB9634">
        <f t="shared" si="191"/>
        <v>3839.9900000000002</v>
      </c>
    </row>
    <row r="9635" spans="1:28" x14ac:dyDescent="0.25">
      <c r="A9635" t="s">
        <v>4458</v>
      </c>
      <c r="B9635" t="s">
        <v>4427</v>
      </c>
      <c r="C9635" s="1">
        <v>0.6639004629629629</v>
      </c>
      <c r="D9635">
        <v>728</v>
      </c>
      <c r="E9635" s="2">
        <v>4.6451203703703703E-2</v>
      </c>
      <c r="F9635" s="1">
        <v>4.6446759259259257E-2</v>
      </c>
      <c r="G9635">
        <v>384</v>
      </c>
      <c r="H9635">
        <v>4013.38</v>
      </c>
      <c r="I9635">
        <v>0</v>
      </c>
      <c r="J9635" t="s">
        <v>4428</v>
      </c>
      <c r="K9635" t="s">
        <v>22</v>
      </c>
      <c r="L9635">
        <v>1</v>
      </c>
      <c r="M9635" t="s">
        <v>1661</v>
      </c>
      <c r="N9635" t="s">
        <v>23</v>
      </c>
      <c r="O9635" t="s">
        <v>42</v>
      </c>
      <c r="P9635" t="s">
        <v>28</v>
      </c>
      <c r="R9635" t="s">
        <v>26</v>
      </c>
      <c r="S9635">
        <v>20.100000000000001</v>
      </c>
      <c r="T9635">
        <v>17.7</v>
      </c>
      <c r="U9635">
        <v>17.899999999999999</v>
      </c>
      <c r="V9635">
        <v>2.4</v>
      </c>
      <c r="W9635">
        <v>2.2000000000000002</v>
      </c>
      <c r="AB9635">
        <f t="shared" si="191"/>
        <v>3839.9900000000002</v>
      </c>
    </row>
    <row r="9636" spans="1:28" x14ac:dyDescent="0.25">
      <c r="A9636" t="s">
        <v>4459</v>
      </c>
      <c r="B9636" t="s">
        <v>4427</v>
      </c>
      <c r="C9636" s="1">
        <v>0.66598379629629634</v>
      </c>
      <c r="D9636">
        <v>664</v>
      </c>
      <c r="E9636" s="2">
        <v>4.8533784722222223E-2</v>
      </c>
      <c r="F9636" s="1">
        <v>4.853009259259259E-2</v>
      </c>
      <c r="G9636">
        <v>319</v>
      </c>
      <c r="H9636">
        <v>4193.32</v>
      </c>
      <c r="I9636">
        <v>0</v>
      </c>
      <c r="J9636" t="s">
        <v>4428</v>
      </c>
      <c r="K9636" t="s">
        <v>22</v>
      </c>
      <c r="L9636">
        <v>1</v>
      </c>
      <c r="M9636" t="s">
        <v>1661</v>
      </c>
      <c r="N9636" t="s">
        <v>23</v>
      </c>
      <c r="O9636" t="s">
        <v>42</v>
      </c>
      <c r="P9636" t="s">
        <v>28</v>
      </c>
      <c r="R9636" t="s">
        <v>26</v>
      </c>
      <c r="S9636">
        <v>20.5</v>
      </c>
      <c r="T9636">
        <v>17.600000000000001</v>
      </c>
      <c r="U9636">
        <v>17.7</v>
      </c>
      <c r="V9636">
        <v>2.9</v>
      </c>
      <c r="W9636">
        <v>2.8</v>
      </c>
      <c r="AB9636">
        <f t="shared" si="191"/>
        <v>4019.93</v>
      </c>
    </row>
    <row r="9637" spans="1:28" x14ac:dyDescent="0.25">
      <c r="A9637" t="s">
        <v>4460</v>
      </c>
      <c r="B9637" t="s">
        <v>4427</v>
      </c>
      <c r="C9637" s="1">
        <v>0.66806712962962955</v>
      </c>
      <c r="D9637">
        <v>165</v>
      </c>
      <c r="E9637" s="2">
        <v>5.0611354166666671E-2</v>
      </c>
      <c r="F9637" s="1">
        <v>5.0601851851851849E-2</v>
      </c>
      <c r="G9637">
        <v>821</v>
      </c>
      <c r="H9637">
        <v>4372.82</v>
      </c>
      <c r="I9637">
        <v>0</v>
      </c>
      <c r="J9637" t="s">
        <v>4428</v>
      </c>
      <c r="K9637" t="s">
        <v>22</v>
      </c>
      <c r="L9637">
        <v>1</v>
      </c>
      <c r="M9637" t="s">
        <v>1661</v>
      </c>
      <c r="N9637" t="s">
        <v>23</v>
      </c>
      <c r="O9637" t="s">
        <v>24</v>
      </c>
      <c r="P9637" t="s">
        <v>28</v>
      </c>
      <c r="R9637" t="s">
        <v>26</v>
      </c>
      <c r="S9637">
        <v>22.5</v>
      </c>
      <c r="T9637">
        <v>17.7</v>
      </c>
      <c r="U9637">
        <v>18</v>
      </c>
      <c r="V9637">
        <v>4.8</v>
      </c>
      <c r="W9637">
        <v>4.5</v>
      </c>
      <c r="AB9637">
        <f t="shared" si="191"/>
        <v>4199.4299999999994</v>
      </c>
    </row>
    <row r="9638" spans="1:28" x14ac:dyDescent="0.25">
      <c r="A9638" t="s">
        <v>4460</v>
      </c>
      <c r="B9638" t="s">
        <v>4427</v>
      </c>
      <c r="C9638" s="1">
        <v>0.66806712962962955</v>
      </c>
      <c r="D9638">
        <v>165</v>
      </c>
      <c r="E9638" s="2">
        <v>5.0611354166666671E-2</v>
      </c>
      <c r="F9638" s="1">
        <v>5.0601851851851849E-2</v>
      </c>
      <c r="G9638">
        <v>821</v>
      </c>
      <c r="H9638">
        <v>4372.82</v>
      </c>
      <c r="I9638">
        <v>0</v>
      </c>
      <c r="J9638" t="s">
        <v>4428</v>
      </c>
      <c r="K9638" t="s">
        <v>22</v>
      </c>
      <c r="L9638">
        <v>1</v>
      </c>
      <c r="M9638" t="s">
        <v>1661</v>
      </c>
      <c r="N9638" t="s">
        <v>23</v>
      </c>
      <c r="O9638" t="s">
        <v>42</v>
      </c>
      <c r="P9638" t="s">
        <v>28</v>
      </c>
      <c r="R9638" t="s">
        <v>26</v>
      </c>
      <c r="S9638">
        <v>21.7</v>
      </c>
      <c r="T9638">
        <v>17.7</v>
      </c>
      <c r="U9638">
        <v>18</v>
      </c>
      <c r="V9638">
        <v>4</v>
      </c>
      <c r="W9638">
        <v>3.7</v>
      </c>
      <c r="AB9638">
        <f t="shared" si="191"/>
        <v>4199.4299999999994</v>
      </c>
    </row>
    <row r="9639" spans="1:28" x14ac:dyDescent="0.25">
      <c r="A9639" t="s">
        <v>4461</v>
      </c>
      <c r="B9639" t="s">
        <v>4427</v>
      </c>
      <c r="C9639" s="1">
        <v>0.67015046296296299</v>
      </c>
      <c r="D9639">
        <v>501</v>
      </c>
      <c r="E9639" s="2">
        <v>5.269857638888889E-2</v>
      </c>
      <c r="F9639" s="1">
        <v>5.2696759259259263E-2</v>
      </c>
      <c r="G9639">
        <v>157</v>
      </c>
      <c r="H9639">
        <v>4553.16</v>
      </c>
      <c r="I9639">
        <v>0</v>
      </c>
      <c r="J9639" t="s">
        <v>4428</v>
      </c>
      <c r="K9639" t="s">
        <v>22</v>
      </c>
      <c r="L9639">
        <v>1</v>
      </c>
      <c r="M9639" t="s">
        <v>1661</v>
      </c>
      <c r="N9639" t="s">
        <v>23</v>
      </c>
      <c r="O9639" t="s">
        <v>24</v>
      </c>
      <c r="P9639" t="s">
        <v>28</v>
      </c>
      <c r="R9639" t="s">
        <v>26</v>
      </c>
      <c r="S9639">
        <v>22.4</v>
      </c>
      <c r="T9639">
        <v>17.8</v>
      </c>
      <c r="U9639">
        <v>18.100000000000001</v>
      </c>
      <c r="V9639">
        <v>4.5999999999999996</v>
      </c>
      <c r="W9639">
        <v>4.3</v>
      </c>
      <c r="AB9639">
        <f t="shared" si="191"/>
        <v>4379.7699999999995</v>
      </c>
    </row>
    <row r="9640" spans="1:28" x14ac:dyDescent="0.25">
      <c r="A9640" t="s">
        <v>4461</v>
      </c>
      <c r="B9640" t="s">
        <v>4427</v>
      </c>
      <c r="C9640" s="1">
        <v>0.67015046296296299</v>
      </c>
      <c r="D9640">
        <v>501</v>
      </c>
      <c r="E9640" s="2">
        <v>5.269857638888889E-2</v>
      </c>
      <c r="F9640" s="1">
        <v>5.2696759259259263E-2</v>
      </c>
      <c r="G9640">
        <v>157</v>
      </c>
      <c r="H9640">
        <v>4553.16</v>
      </c>
      <c r="I9640">
        <v>0</v>
      </c>
      <c r="J9640" t="s">
        <v>4428</v>
      </c>
      <c r="K9640" t="s">
        <v>22</v>
      </c>
      <c r="L9640">
        <v>1</v>
      </c>
      <c r="M9640" t="s">
        <v>1661</v>
      </c>
      <c r="N9640" t="s">
        <v>23</v>
      </c>
      <c r="O9640" t="s">
        <v>42</v>
      </c>
      <c r="P9640" t="s">
        <v>28</v>
      </c>
      <c r="R9640" t="s">
        <v>26</v>
      </c>
      <c r="S9640">
        <v>22.3</v>
      </c>
      <c r="T9640">
        <v>17.8</v>
      </c>
      <c r="U9640">
        <v>18.100000000000001</v>
      </c>
      <c r="V9640">
        <v>4.5</v>
      </c>
      <c r="W9640">
        <v>4.2</v>
      </c>
      <c r="AB9640">
        <f t="shared" si="191"/>
        <v>4379.7699999999995</v>
      </c>
    </row>
    <row r="9641" spans="1:28" x14ac:dyDescent="0.25">
      <c r="A9641" t="s">
        <v>4461</v>
      </c>
      <c r="B9641" t="s">
        <v>4427</v>
      </c>
      <c r="C9641" s="1">
        <v>0.67015046296296299</v>
      </c>
      <c r="D9641">
        <v>501</v>
      </c>
      <c r="E9641" s="2">
        <v>5.269857638888889E-2</v>
      </c>
      <c r="F9641" s="1">
        <v>5.2696759259259263E-2</v>
      </c>
      <c r="G9641">
        <v>157</v>
      </c>
      <c r="H9641">
        <v>4553.16</v>
      </c>
      <c r="I9641">
        <v>0</v>
      </c>
      <c r="J9641" t="s">
        <v>4428</v>
      </c>
      <c r="K9641" t="s">
        <v>22</v>
      </c>
      <c r="L9641">
        <v>1</v>
      </c>
      <c r="M9641" t="s">
        <v>1661</v>
      </c>
      <c r="N9641" t="s">
        <v>23</v>
      </c>
      <c r="O9641" t="s">
        <v>31</v>
      </c>
      <c r="P9641" t="s">
        <v>28</v>
      </c>
      <c r="R9641" t="s">
        <v>26</v>
      </c>
      <c r="S9641">
        <v>19.3</v>
      </c>
      <c r="T9641">
        <v>17.8</v>
      </c>
      <c r="U9641">
        <v>18.100000000000001</v>
      </c>
      <c r="V9641">
        <v>1.5</v>
      </c>
      <c r="W9641">
        <v>1.2</v>
      </c>
      <c r="AB9641">
        <f t="shared" si="191"/>
        <v>4379.7699999999995</v>
      </c>
    </row>
    <row r="9642" spans="1:28" x14ac:dyDescent="0.25">
      <c r="A9642" t="s">
        <v>4462</v>
      </c>
      <c r="B9642" t="s">
        <v>4427</v>
      </c>
      <c r="C9642" s="1">
        <v>0.67223379629629632</v>
      </c>
      <c r="D9642">
        <v>403</v>
      </c>
      <c r="E9642" s="2">
        <v>5.478077546296297E-2</v>
      </c>
      <c r="F9642" s="1">
        <v>5.4780092592592589E-2</v>
      </c>
      <c r="G9642">
        <v>59</v>
      </c>
      <c r="H9642">
        <v>4733.0600000000004</v>
      </c>
      <c r="I9642">
        <v>0</v>
      </c>
      <c r="J9642" t="s">
        <v>4428</v>
      </c>
      <c r="K9642" t="s">
        <v>22</v>
      </c>
      <c r="L9642">
        <v>1</v>
      </c>
      <c r="M9642" t="s">
        <v>1661</v>
      </c>
      <c r="N9642" t="s">
        <v>23</v>
      </c>
      <c r="O9642" t="s">
        <v>24</v>
      </c>
      <c r="P9642" t="s">
        <v>28</v>
      </c>
      <c r="R9642" t="s">
        <v>26</v>
      </c>
      <c r="S9642">
        <v>22.9</v>
      </c>
      <c r="T9642">
        <v>17.7</v>
      </c>
      <c r="U9642">
        <v>18</v>
      </c>
      <c r="V9642">
        <v>5.2</v>
      </c>
      <c r="W9642">
        <v>4.9000000000000004</v>
      </c>
      <c r="AB9642">
        <f t="shared" ref="AB9642:AB9678" si="192">H9642-173.39</f>
        <v>4559.67</v>
      </c>
    </row>
    <row r="9643" spans="1:28" x14ac:dyDescent="0.25">
      <c r="A9643" t="s">
        <v>4462</v>
      </c>
      <c r="B9643" t="s">
        <v>4427</v>
      </c>
      <c r="C9643" s="1">
        <v>0.67223379629629632</v>
      </c>
      <c r="D9643">
        <v>403</v>
      </c>
      <c r="E9643" s="2">
        <v>5.478077546296297E-2</v>
      </c>
      <c r="F9643" s="1">
        <v>5.4780092592592589E-2</v>
      </c>
      <c r="G9643">
        <v>59</v>
      </c>
      <c r="H9643">
        <v>4733.0600000000004</v>
      </c>
      <c r="I9643">
        <v>0</v>
      </c>
      <c r="J9643" t="s">
        <v>4428</v>
      </c>
      <c r="K9643" t="s">
        <v>22</v>
      </c>
      <c r="L9643">
        <v>1</v>
      </c>
      <c r="M9643" t="s">
        <v>1661</v>
      </c>
      <c r="N9643" t="s">
        <v>23</v>
      </c>
      <c r="O9643" t="s">
        <v>42</v>
      </c>
      <c r="P9643" t="s">
        <v>28</v>
      </c>
      <c r="R9643" t="s">
        <v>26</v>
      </c>
      <c r="S9643">
        <v>21.8</v>
      </c>
      <c r="T9643">
        <v>17.7</v>
      </c>
      <c r="U9643">
        <v>18</v>
      </c>
      <c r="V9643">
        <v>4.0999999999999996</v>
      </c>
      <c r="W9643">
        <v>3.8</v>
      </c>
      <c r="AB9643">
        <f t="shared" si="192"/>
        <v>4559.67</v>
      </c>
    </row>
    <row r="9644" spans="1:28" x14ac:dyDescent="0.25">
      <c r="A9644" t="s">
        <v>4463</v>
      </c>
      <c r="B9644" t="s">
        <v>4427</v>
      </c>
      <c r="C9644" s="1">
        <v>0.67431712962962964</v>
      </c>
      <c r="D9644">
        <v>772</v>
      </c>
      <c r="E9644" s="2">
        <v>5.686837962962963E-2</v>
      </c>
      <c r="F9644" s="1">
        <v>5.6863425925925921E-2</v>
      </c>
      <c r="G9644">
        <v>428</v>
      </c>
      <c r="H9644">
        <v>4913.43</v>
      </c>
      <c r="I9644">
        <v>0</v>
      </c>
      <c r="J9644" t="s">
        <v>4428</v>
      </c>
      <c r="K9644" t="s">
        <v>22</v>
      </c>
      <c r="L9644">
        <v>1</v>
      </c>
      <c r="M9644" t="s">
        <v>1661</v>
      </c>
      <c r="N9644" t="s">
        <v>23</v>
      </c>
      <c r="O9644" t="s">
        <v>24</v>
      </c>
      <c r="P9644" t="s">
        <v>28</v>
      </c>
      <c r="R9644" t="s">
        <v>26</v>
      </c>
      <c r="S9644">
        <v>22.8</v>
      </c>
      <c r="T9644">
        <v>17.600000000000001</v>
      </c>
      <c r="U9644">
        <v>17.8</v>
      </c>
      <c r="V9644">
        <v>5.2</v>
      </c>
      <c r="W9644">
        <v>5</v>
      </c>
      <c r="AB9644">
        <f t="shared" si="192"/>
        <v>4740.04</v>
      </c>
    </row>
    <row r="9645" spans="1:28" x14ac:dyDescent="0.25">
      <c r="A9645" t="s">
        <v>4463</v>
      </c>
      <c r="B9645" t="s">
        <v>4427</v>
      </c>
      <c r="C9645" s="1">
        <v>0.67431712962962964</v>
      </c>
      <c r="D9645">
        <v>772</v>
      </c>
      <c r="E9645" s="2">
        <v>5.686837962962963E-2</v>
      </c>
      <c r="F9645" s="1">
        <v>5.6863425925925921E-2</v>
      </c>
      <c r="G9645">
        <v>428</v>
      </c>
      <c r="H9645">
        <v>4913.43</v>
      </c>
      <c r="I9645">
        <v>0</v>
      </c>
      <c r="J9645" t="s">
        <v>4428</v>
      </c>
      <c r="K9645" t="s">
        <v>22</v>
      </c>
      <c r="L9645">
        <v>1</v>
      </c>
      <c r="M9645" t="s">
        <v>1661</v>
      </c>
      <c r="N9645" t="s">
        <v>23</v>
      </c>
      <c r="O9645" t="s">
        <v>42</v>
      </c>
      <c r="P9645" t="s">
        <v>28</v>
      </c>
      <c r="R9645" t="s">
        <v>26</v>
      </c>
      <c r="S9645">
        <v>21.6</v>
      </c>
      <c r="T9645">
        <v>17.600000000000001</v>
      </c>
      <c r="U9645">
        <v>17.8</v>
      </c>
      <c r="V9645">
        <v>4</v>
      </c>
      <c r="W9645">
        <v>3.8</v>
      </c>
      <c r="AB9645">
        <f t="shared" si="192"/>
        <v>4740.04</v>
      </c>
    </row>
    <row r="9646" spans="1:28" x14ac:dyDescent="0.25">
      <c r="A9646" t="s">
        <v>4464</v>
      </c>
      <c r="B9646" t="s">
        <v>4427</v>
      </c>
      <c r="C9646" s="1">
        <v>0.67641203703703701</v>
      </c>
      <c r="D9646">
        <v>275</v>
      </c>
      <c r="E9646" s="2">
        <v>5.8957534722222225E-2</v>
      </c>
      <c r="F9646" s="1">
        <v>5.8946759259259261E-2</v>
      </c>
      <c r="G9646">
        <v>931</v>
      </c>
      <c r="H9646">
        <v>5093.93</v>
      </c>
      <c r="I9646">
        <v>0</v>
      </c>
      <c r="J9646" t="s">
        <v>4428</v>
      </c>
      <c r="K9646" t="s">
        <v>22</v>
      </c>
      <c r="L9646">
        <v>1</v>
      </c>
      <c r="M9646" t="s">
        <v>1661</v>
      </c>
      <c r="N9646" t="s">
        <v>23</v>
      </c>
      <c r="O9646" t="s">
        <v>36</v>
      </c>
      <c r="P9646" t="s">
        <v>28</v>
      </c>
      <c r="R9646" t="s">
        <v>26</v>
      </c>
      <c r="S9646">
        <v>17.8</v>
      </c>
      <c r="T9646">
        <v>17.7</v>
      </c>
      <c r="U9646">
        <v>18</v>
      </c>
      <c r="V9646">
        <v>0.1</v>
      </c>
      <c r="W9646">
        <v>-0.2</v>
      </c>
      <c r="AB9646">
        <f t="shared" si="192"/>
        <v>4920.54</v>
      </c>
    </row>
    <row r="9647" spans="1:28" x14ac:dyDescent="0.25">
      <c r="A9647" t="s">
        <v>4464</v>
      </c>
      <c r="B9647" t="s">
        <v>4427</v>
      </c>
      <c r="C9647" s="1">
        <v>0.67641203703703701</v>
      </c>
      <c r="D9647">
        <v>275</v>
      </c>
      <c r="E9647" s="2">
        <v>5.8957534722222225E-2</v>
      </c>
      <c r="F9647" s="1">
        <v>5.8946759259259261E-2</v>
      </c>
      <c r="G9647">
        <v>931</v>
      </c>
      <c r="H9647">
        <v>5093.93</v>
      </c>
      <c r="I9647">
        <v>0</v>
      </c>
      <c r="J9647" t="s">
        <v>4428</v>
      </c>
      <c r="K9647" t="s">
        <v>22</v>
      </c>
      <c r="L9647">
        <v>1</v>
      </c>
      <c r="M9647" t="s">
        <v>1661</v>
      </c>
      <c r="N9647" t="s">
        <v>23</v>
      </c>
      <c r="O9647" t="s">
        <v>24</v>
      </c>
      <c r="P9647" t="s">
        <v>28</v>
      </c>
      <c r="R9647" t="s">
        <v>26</v>
      </c>
      <c r="S9647">
        <v>22.4</v>
      </c>
      <c r="T9647">
        <v>17.7</v>
      </c>
      <c r="U9647">
        <v>18</v>
      </c>
      <c r="V9647">
        <v>4.7</v>
      </c>
      <c r="W9647">
        <v>4.4000000000000004</v>
      </c>
      <c r="AB9647">
        <f t="shared" si="192"/>
        <v>4920.54</v>
      </c>
    </row>
    <row r="9648" spans="1:28" x14ac:dyDescent="0.25">
      <c r="A9648" t="s">
        <v>4464</v>
      </c>
      <c r="B9648" t="s">
        <v>4427</v>
      </c>
      <c r="C9648" s="1">
        <v>0.67641203703703701</v>
      </c>
      <c r="D9648">
        <v>275</v>
      </c>
      <c r="E9648" s="2">
        <v>5.8957534722222225E-2</v>
      </c>
      <c r="F9648" s="1">
        <v>5.8946759259259261E-2</v>
      </c>
      <c r="G9648">
        <v>931</v>
      </c>
      <c r="H9648">
        <v>5093.93</v>
      </c>
      <c r="I9648">
        <v>0</v>
      </c>
      <c r="J9648" t="s">
        <v>4428</v>
      </c>
      <c r="K9648" t="s">
        <v>22</v>
      </c>
      <c r="L9648">
        <v>1</v>
      </c>
      <c r="M9648" t="s">
        <v>1661</v>
      </c>
      <c r="N9648" t="s">
        <v>23</v>
      </c>
      <c r="O9648" t="s">
        <v>42</v>
      </c>
      <c r="P9648" t="s">
        <v>28</v>
      </c>
      <c r="R9648" t="s">
        <v>26</v>
      </c>
      <c r="S9648">
        <v>21.9</v>
      </c>
      <c r="T9648">
        <v>17.7</v>
      </c>
      <c r="U9648">
        <v>18</v>
      </c>
      <c r="V9648">
        <v>4.2</v>
      </c>
      <c r="W9648">
        <v>3.9</v>
      </c>
      <c r="AB9648">
        <f t="shared" si="192"/>
        <v>4920.54</v>
      </c>
    </row>
    <row r="9649" spans="1:28" x14ac:dyDescent="0.25">
      <c r="A9649" t="s">
        <v>4465</v>
      </c>
      <c r="B9649" t="s">
        <v>4427</v>
      </c>
      <c r="C9649" s="1">
        <v>0.67848379629629629</v>
      </c>
      <c r="D9649">
        <v>910</v>
      </c>
      <c r="E9649" s="2">
        <v>6.1036643518518514E-2</v>
      </c>
      <c r="F9649" s="1">
        <v>6.1030092592592594E-2</v>
      </c>
      <c r="G9649">
        <v>566</v>
      </c>
      <c r="H9649">
        <v>5273.57</v>
      </c>
      <c r="I9649">
        <v>0</v>
      </c>
      <c r="J9649" t="s">
        <v>4428</v>
      </c>
      <c r="K9649" t="s">
        <v>22</v>
      </c>
      <c r="L9649">
        <v>1</v>
      </c>
      <c r="M9649" t="s">
        <v>1661</v>
      </c>
      <c r="N9649" t="s">
        <v>23</v>
      </c>
      <c r="O9649" t="s">
        <v>31</v>
      </c>
      <c r="P9649" t="s">
        <v>28</v>
      </c>
      <c r="R9649" t="s">
        <v>26</v>
      </c>
      <c r="S9649">
        <v>19.2</v>
      </c>
      <c r="T9649">
        <v>17.600000000000001</v>
      </c>
      <c r="U9649">
        <v>17.8</v>
      </c>
      <c r="V9649">
        <v>1.6</v>
      </c>
      <c r="W9649">
        <v>1.4</v>
      </c>
      <c r="AB9649">
        <f t="shared" si="192"/>
        <v>5100.1799999999994</v>
      </c>
    </row>
    <row r="9650" spans="1:28" x14ac:dyDescent="0.25">
      <c r="A9650" t="s">
        <v>4465</v>
      </c>
      <c r="B9650" t="s">
        <v>4427</v>
      </c>
      <c r="C9650" s="1">
        <v>0.67848379629629629</v>
      </c>
      <c r="D9650">
        <v>910</v>
      </c>
      <c r="E9650" s="2">
        <v>6.1036643518518514E-2</v>
      </c>
      <c r="F9650" s="1">
        <v>6.1030092592592594E-2</v>
      </c>
      <c r="G9650">
        <v>566</v>
      </c>
      <c r="H9650">
        <v>5273.57</v>
      </c>
      <c r="I9650">
        <v>0</v>
      </c>
      <c r="J9650" t="s">
        <v>4428</v>
      </c>
      <c r="K9650" t="s">
        <v>22</v>
      </c>
      <c r="L9650">
        <v>1</v>
      </c>
      <c r="M9650" t="s">
        <v>1661</v>
      </c>
      <c r="N9650" t="s">
        <v>23</v>
      </c>
      <c r="O9650" t="s">
        <v>42</v>
      </c>
      <c r="P9650" t="s">
        <v>28</v>
      </c>
      <c r="R9650" t="s">
        <v>26</v>
      </c>
      <c r="S9650">
        <v>19.8</v>
      </c>
      <c r="T9650">
        <v>17.600000000000001</v>
      </c>
      <c r="U9650">
        <v>17.8</v>
      </c>
      <c r="V9650">
        <v>2.2000000000000002</v>
      </c>
      <c r="W9650">
        <v>2</v>
      </c>
      <c r="AB9650">
        <f t="shared" si="192"/>
        <v>5100.1799999999994</v>
      </c>
    </row>
    <row r="9651" spans="1:28" x14ac:dyDescent="0.25">
      <c r="A9651" t="s">
        <v>4465</v>
      </c>
      <c r="B9651" t="s">
        <v>4427</v>
      </c>
      <c r="C9651" s="1">
        <v>0.67848379629629629</v>
      </c>
      <c r="D9651">
        <v>910</v>
      </c>
      <c r="E9651" s="2">
        <v>6.1036643518518514E-2</v>
      </c>
      <c r="F9651" s="1">
        <v>6.1030092592592594E-2</v>
      </c>
      <c r="G9651">
        <v>566</v>
      </c>
      <c r="H9651">
        <v>5273.57</v>
      </c>
      <c r="I9651">
        <v>0</v>
      </c>
      <c r="J9651" t="s">
        <v>4428</v>
      </c>
      <c r="K9651" t="s">
        <v>22</v>
      </c>
      <c r="L9651">
        <v>1</v>
      </c>
      <c r="M9651" t="s">
        <v>1661</v>
      </c>
      <c r="N9651" t="s">
        <v>23</v>
      </c>
      <c r="O9651" t="s">
        <v>24</v>
      </c>
      <c r="P9651" t="s">
        <v>28</v>
      </c>
      <c r="R9651" t="s">
        <v>26</v>
      </c>
      <c r="S9651">
        <v>22.3</v>
      </c>
      <c r="T9651">
        <v>17.600000000000001</v>
      </c>
      <c r="U9651">
        <v>17.8</v>
      </c>
      <c r="V9651">
        <v>4.7</v>
      </c>
      <c r="W9651">
        <v>4.5</v>
      </c>
      <c r="AB9651">
        <f t="shared" si="192"/>
        <v>5100.1799999999994</v>
      </c>
    </row>
    <row r="9652" spans="1:28" x14ac:dyDescent="0.25">
      <c r="A9652" t="s">
        <v>4466</v>
      </c>
      <c r="B9652" t="s">
        <v>4427</v>
      </c>
      <c r="C9652" s="1">
        <v>0.68057870370370377</v>
      </c>
      <c r="D9652">
        <v>79</v>
      </c>
      <c r="E9652" s="2">
        <v>6.3121932870370365E-2</v>
      </c>
      <c r="F9652" s="1">
        <v>6.3113425925925934E-2</v>
      </c>
      <c r="G9652">
        <v>735</v>
      </c>
      <c r="H9652">
        <v>5453.74</v>
      </c>
      <c r="I9652">
        <v>0</v>
      </c>
      <c r="J9652" t="s">
        <v>4428</v>
      </c>
      <c r="K9652" t="s">
        <v>22</v>
      </c>
      <c r="L9652">
        <v>1</v>
      </c>
      <c r="M9652" t="s">
        <v>1661</v>
      </c>
      <c r="N9652" t="s">
        <v>23</v>
      </c>
      <c r="O9652" t="s">
        <v>42</v>
      </c>
      <c r="P9652" t="s">
        <v>28</v>
      </c>
      <c r="R9652" t="s">
        <v>26</v>
      </c>
      <c r="S9652">
        <v>18.7</v>
      </c>
      <c r="T9652">
        <v>17.600000000000001</v>
      </c>
      <c r="U9652">
        <v>17.7</v>
      </c>
      <c r="V9652">
        <v>1.1000000000000001</v>
      </c>
      <c r="W9652">
        <v>1</v>
      </c>
      <c r="AB9652">
        <f t="shared" si="192"/>
        <v>5280.3499999999995</v>
      </c>
    </row>
    <row r="9653" spans="1:28" x14ac:dyDescent="0.25">
      <c r="A9653" t="s">
        <v>4466</v>
      </c>
      <c r="B9653" t="s">
        <v>4427</v>
      </c>
      <c r="C9653" s="1">
        <v>0.68057870370370377</v>
      </c>
      <c r="D9653">
        <v>79</v>
      </c>
      <c r="E9653" s="2">
        <v>6.3121932870370365E-2</v>
      </c>
      <c r="F9653" s="1">
        <v>6.3113425925925934E-2</v>
      </c>
      <c r="G9653">
        <v>735</v>
      </c>
      <c r="H9653">
        <v>5453.74</v>
      </c>
      <c r="I9653">
        <v>0</v>
      </c>
      <c r="J9653" t="s">
        <v>4428</v>
      </c>
      <c r="K9653" t="s">
        <v>22</v>
      </c>
      <c r="L9653">
        <v>1</v>
      </c>
      <c r="M9653" t="s">
        <v>1661</v>
      </c>
      <c r="N9653" t="s">
        <v>23</v>
      </c>
      <c r="O9653" t="s">
        <v>31</v>
      </c>
      <c r="P9653" t="s">
        <v>28</v>
      </c>
      <c r="R9653" t="s">
        <v>26</v>
      </c>
      <c r="S9653">
        <v>20.7</v>
      </c>
      <c r="T9653">
        <v>17.600000000000001</v>
      </c>
      <c r="U9653">
        <v>17.7</v>
      </c>
      <c r="V9653">
        <v>3.1</v>
      </c>
      <c r="W9653">
        <v>3</v>
      </c>
      <c r="AB9653">
        <f t="shared" si="192"/>
        <v>5280.3499999999995</v>
      </c>
    </row>
    <row r="9654" spans="1:28" x14ac:dyDescent="0.25">
      <c r="A9654" t="s">
        <v>4466</v>
      </c>
      <c r="B9654" t="s">
        <v>4427</v>
      </c>
      <c r="C9654" s="1">
        <v>0.68057870370370377</v>
      </c>
      <c r="D9654">
        <v>79</v>
      </c>
      <c r="E9654" s="2">
        <v>6.3121932870370365E-2</v>
      </c>
      <c r="F9654" s="1">
        <v>6.3113425925925934E-2</v>
      </c>
      <c r="G9654">
        <v>735</v>
      </c>
      <c r="H9654">
        <v>5453.74</v>
      </c>
      <c r="I9654">
        <v>0</v>
      </c>
      <c r="J9654" t="s">
        <v>4428</v>
      </c>
      <c r="K9654" t="s">
        <v>22</v>
      </c>
      <c r="L9654">
        <v>1</v>
      </c>
      <c r="M9654" t="s">
        <v>1661</v>
      </c>
      <c r="N9654" t="s">
        <v>23</v>
      </c>
      <c r="O9654" t="s">
        <v>24</v>
      </c>
      <c r="P9654" t="s">
        <v>28</v>
      </c>
      <c r="R9654" t="s">
        <v>26</v>
      </c>
      <c r="S9654">
        <v>21</v>
      </c>
      <c r="T9654">
        <v>17.600000000000001</v>
      </c>
      <c r="U9654">
        <v>17.7</v>
      </c>
      <c r="V9654">
        <v>3.4</v>
      </c>
      <c r="W9654">
        <v>3.3</v>
      </c>
      <c r="AB9654">
        <f t="shared" si="192"/>
        <v>5280.3499999999995</v>
      </c>
    </row>
    <row r="9655" spans="1:28" x14ac:dyDescent="0.25">
      <c r="A9655" t="s">
        <v>4467</v>
      </c>
      <c r="B9655" t="s">
        <v>4427</v>
      </c>
      <c r="C9655" s="1">
        <v>0.68265046296296295</v>
      </c>
      <c r="D9655">
        <v>614</v>
      </c>
      <c r="E9655" s="2">
        <v>6.5199884259259253E-2</v>
      </c>
      <c r="F9655" s="1">
        <v>6.519675925925926E-2</v>
      </c>
      <c r="G9655">
        <v>270</v>
      </c>
      <c r="H9655">
        <v>5633.27</v>
      </c>
      <c r="I9655">
        <v>0</v>
      </c>
      <c r="J9655" t="s">
        <v>4428</v>
      </c>
      <c r="K9655" t="s">
        <v>22</v>
      </c>
      <c r="L9655">
        <v>1</v>
      </c>
      <c r="M9655" t="s">
        <v>1661</v>
      </c>
      <c r="N9655" t="s">
        <v>23</v>
      </c>
      <c r="O9655" t="s">
        <v>42</v>
      </c>
      <c r="P9655" t="s">
        <v>28</v>
      </c>
      <c r="R9655" t="s">
        <v>26</v>
      </c>
      <c r="S9655">
        <v>19.8</v>
      </c>
      <c r="T9655">
        <v>17.600000000000001</v>
      </c>
      <c r="U9655">
        <v>17.899999999999999</v>
      </c>
      <c r="V9655">
        <v>2.2000000000000002</v>
      </c>
      <c r="W9655">
        <v>1.9</v>
      </c>
      <c r="AB9655">
        <f t="shared" si="192"/>
        <v>5459.88</v>
      </c>
    </row>
    <row r="9656" spans="1:28" x14ac:dyDescent="0.25">
      <c r="A9656" t="s">
        <v>4467</v>
      </c>
      <c r="B9656" t="s">
        <v>4427</v>
      </c>
      <c r="C9656" s="1">
        <v>0.68265046296296295</v>
      </c>
      <c r="D9656">
        <v>614</v>
      </c>
      <c r="E9656" s="2">
        <v>6.5199884259259253E-2</v>
      </c>
      <c r="F9656" s="1">
        <v>6.519675925925926E-2</v>
      </c>
      <c r="G9656">
        <v>270</v>
      </c>
      <c r="H9656">
        <v>5633.27</v>
      </c>
      <c r="I9656">
        <v>0</v>
      </c>
      <c r="J9656" t="s">
        <v>4428</v>
      </c>
      <c r="K9656" t="s">
        <v>22</v>
      </c>
      <c r="L9656">
        <v>1</v>
      </c>
      <c r="M9656" t="s">
        <v>1661</v>
      </c>
      <c r="N9656" t="s">
        <v>23</v>
      </c>
      <c r="O9656" t="s">
        <v>24</v>
      </c>
      <c r="P9656" t="s">
        <v>28</v>
      </c>
      <c r="R9656" t="s">
        <v>26</v>
      </c>
      <c r="S9656">
        <v>22.8</v>
      </c>
      <c r="T9656">
        <v>17.600000000000001</v>
      </c>
      <c r="U9656">
        <v>17.899999999999999</v>
      </c>
      <c r="V9656">
        <v>5.2</v>
      </c>
      <c r="W9656">
        <v>4.9000000000000004</v>
      </c>
      <c r="AB9656">
        <f t="shared" si="192"/>
        <v>5459.88</v>
      </c>
    </row>
    <row r="9657" spans="1:28" x14ac:dyDescent="0.25">
      <c r="A9657" t="s">
        <v>4468</v>
      </c>
      <c r="B9657" t="s">
        <v>4427</v>
      </c>
      <c r="C9657" s="1">
        <v>0.68473379629629638</v>
      </c>
      <c r="D9657">
        <v>917</v>
      </c>
      <c r="E9657" s="2">
        <v>6.7286712962962972E-2</v>
      </c>
      <c r="F9657" s="1">
        <v>6.7280092592592586E-2</v>
      </c>
      <c r="G9657">
        <v>572</v>
      </c>
      <c r="H9657">
        <v>5813.57</v>
      </c>
      <c r="I9657">
        <v>0</v>
      </c>
      <c r="J9657" t="s">
        <v>4428</v>
      </c>
      <c r="K9657" t="s">
        <v>22</v>
      </c>
      <c r="L9657">
        <v>1</v>
      </c>
      <c r="M9657" t="s">
        <v>1661</v>
      </c>
      <c r="N9657" t="s">
        <v>23</v>
      </c>
      <c r="O9657" t="s">
        <v>42</v>
      </c>
      <c r="P9657" t="s">
        <v>28</v>
      </c>
      <c r="R9657" t="s">
        <v>26</v>
      </c>
      <c r="S9657">
        <v>20</v>
      </c>
      <c r="T9657">
        <v>17.600000000000001</v>
      </c>
      <c r="U9657">
        <v>17.899999999999999</v>
      </c>
      <c r="V9657">
        <v>2.4</v>
      </c>
      <c r="W9657">
        <v>2.1</v>
      </c>
      <c r="AB9657">
        <f t="shared" si="192"/>
        <v>5640.1799999999994</v>
      </c>
    </row>
    <row r="9658" spans="1:28" x14ac:dyDescent="0.25">
      <c r="A9658" t="s">
        <v>4468</v>
      </c>
      <c r="B9658" t="s">
        <v>4427</v>
      </c>
      <c r="C9658" s="1">
        <v>0.68473379629629638</v>
      </c>
      <c r="D9658">
        <v>917</v>
      </c>
      <c r="E9658" s="2">
        <v>6.7286712962962972E-2</v>
      </c>
      <c r="F9658" s="1">
        <v>6.7280092592592586E-2</v>
      </c>
      <c r="G9658">
        <v>572</v>
      </c>
      <c r="H9658">
        <v>5813.57</v>
      </c>
      <c r="I9658">
        <v>0</v>
      </c>
      <c r="J9658" t="s">
        <v>4428</v>
      </c>
      <c r="K9658" t="s">
        <v>22</v>
      </c>
      <c r="L9658">
        <v>1</v>
      </c>
      <c r="M9658" t="s">
        <v>1661</v>
      </c>
      <c r="N9658" t="s">
        <v>23</v>
      </c>
      <c r="O9658" t="s">
        <v>24</v>
      </c>
      <c r="P9658" t="s">
        <v>28</v>
      </c>
      <c r="R9658" t="s">
        <v>26</v>
      </c>
      <c r="S9658">
        <v>22.8</v>
      </c>
      <c r="T9658">
        <v>17.600000000000001</v>
      </c>
      <c r="U9658">
        <v>17.899999999999999</v>
      </c>
      <c r="V9658">
        <v>5.2</v>
      </c>
      <c r="W9658">
        <v>4.9000000000000004</v>
      </c>
      <c r="AB9658">
        <f t="shared" si="192"/>
        <v>5640.1799999999994</v>
      </c>
    </row>
    <row r="9659" spans="1:28" x14ac:dyDescent="0.25">
      <c r="A9659" t="s">
        <v>4469</v>
      </c>
      <c r="B9659" t="s">
        <v>4427</v>
      </c>
      <c r="C9659" s="1">
        <v>0.68682870370370364</v>
      </c>
      <c r="D9659">
        <v>586</v>
      </c>
      <c r="E9659" s="2">
        <v>6.9377800925925923E-2</v>
      </c>
      <c r="F9659" s="1">
        <v>6.9375000000000006E-2</v>
      </c>
      <c r="G9659">
        <v>242</v>
      </c>
      <c r="H9659">
        <v>5994.24</v>
      </c>
      <c r="I9659">
        <v>0</v>
      </c>
      <c r="J9659" t="s">
        <v>4428</v>
      </c>
      <c r="K9659" t="s">
        <v>22</v>
      </c>
      <c r="L9659">
        <v>1</v>
      </c>
      <c r="M9659" t="s">
        <v>1661</v>
      </c>
      <c r="N9659" t="s">
        <v>23</v>
      </c>
      <c r="O9659" t="s">
        <v>42</v>
      </c>
      <c r="P9659" t="s">
        <v>28</v>
      </c>
      <c r="R9659" t="s">
        <v>26</v>
      </c>
      <c r="S9659">
        <v>20.5</v>
      </c>
      <c r="T9659">
        <v>17.7</v>
      </c>
      <c r="U9659">
        <v>18</v>
      </c>
      <c r="V9659">
        <v>2.8</v>
      </c>
      <c r="W9659">
        <v>2.5</v>
      </c>
      <c r="AB9659">
        <f t="shared" si="192"/>
        <v>5820.8499999999995</v>
      </c>
    </row>
    <row r="9660" spans="1:28" x14ac:dyDescent="0.25">
      <c r="A9660" t="s">
        <v>4469</v>
      </c>
      <c r="B9660" t="s">
        <v>4427</v>
      </c>
      <c r="C9660" s="1">
        <v>0.68682870370370364</v>
      </c>
      <c r="D9660">
        <v>586</v>
      </c>
      <c r="E9660" s="2">
        <v>6.9377800925925923E-2</v>
      </c>
      <c r="F9660" s="1">
        <v>6.9375000000000006E-2</v>
      </c>
      <c r="G9660">
        <v>242</v>
      </c>
      <c r="H9660">
        <v>5994.24</v>
      </c>
      <c r="I9660">
        <v>0</v>
      </c>
      <c r="J9660" t="s">
        <v>4428</v>
      </c>
      <c r="K9660" t="s">
        <v>22</v>
      </c>
      <c r="L9660">
        <v>1</v>
      </c>
      <c r="M9660" t="s">
        <v>1661</v>
      </c>
      <c r="N9660" t="s">
        <v>23</v>
      </c>
      <c r="O9660" t="s">
        <v>24</v>
      </c>
      <c r="P9660" t="s">
        <v>28</v>
      </c>
      <c r="R9660" t="s">
        <v>26</v>
      </c>
      <c r="S9660">
        <v>23.1</v>
      </c>
      <c r="T9660">
        <v>17.7</v>
      </c>
      <c r="U9660">
        <v>18</v>
      </c>
      <c r="V9660">
        <v>5.4</v>
      </c>
      <c r="W9660">
        <v>5.0999999999999996</v>
      </c>
      <c r="AB9660">
        <f t="shared" si="192"/>
        <v>5820.8499999999995</v>
      </c>
    </row>
    <row r="9661" spans="1:28" x14ac:dyDescent="0.25">
      <c r="A9661" t="s">
        <v>4470</v>
      </c>
      <c r="B9661" t="s">
        <v>4427</v>
      </c>
      <c r="C9661" s="1">
        <v>0.68892361111111111</v>
      </c>
      <c r="D9661">
        <v>123</v>
      </c>
      <c r="E9661" s="2">
        <v>7.1467337962962965E-2</v>
      </c>
      <c r="F9661" s="1">
        <v>7.1458333333333332E-2</v>
      </c>
      <c r="G9661">
        <v>778</v>
      </c>
      <c r="H9661">
        <v>6174.78</v>
      </c>
      <c r="I9661">
        <v>0</v>
      </c>
      <c r="J9661" t="s">
        <v>4428</v>
      </c>
      <c r="K9661" t="s">
        <v>22</v>
      </c>
      <c r="L9661">
        <v>1</v>
      </c>
      <c r="M9661" t="s">
        <v>1661</v>
      </c>
      <c r="N9661" t="s">
        <v>23</v>
      </c>
      <c r="O9661" t="s">
        <v>42</v>
      </c>
      <c r="P9661" t="s">
        <v>28</v>
      </c>
      <c r="R9661" t="s">
        <v>26</v>
      </c>
      <c r="S9661">
        <v>19.5</v>
      </c>
      <c r="T9661">
        <v>17.600000000000001</v>
      </c>
      <c r="U9661">
        <v>17.899999999999999</v>
      </c>
      <c r="V9661">
        <v>1.9</v>
      </c>
      <c r="W9661">
        <v>1.6</v>
      </c>
      <c r="AB9661">
        <f t="shared" si="192"/>
        <v>6001.3899999999994</v>
      </c>
    </row>
    <row r="9662" spans="1:28" x14ac:dyDescent="0.25">
      <c r="A9662" t="s">
        <v>4470</v>
      </c>
      <c r="B9662" t="s">
        <v>4427</v>
      </c>
      <c r="C9662" s="1">
        <v>0.68892361111111111</v>
      </c>
      <c r="D9662">
        <v>123</v>
      </c>
      <c r="E9662" s="2">
        <v>7.1467337962962965E-2</v>
      </c>
      <c r="F9662" s="1">
        <v>7.1458333333333332E-2</v>
      </c>
      <c r="G9662">
        <v>778</v>
      </c>
      <c r="H9662">
        <v>6174.78</v>
      </c>
      <c r="I9662">
        <v>0</v>
      </c>
      <c r="J9662" t="s">
        <v>4428</v>
      </c>
      <c r="K9662" t="s">
        <v>22</v>
      </c>
      <c r="L9662">
        <v>1</v>
      </c>
      <c r="M9662" t="s">
        <v>1661</v>
      </c>
      <c r="N9662" t="s">
        <v>23</v>
      </c>
      <c r="O9662" t="s">
        <v>24</v>
      </c>
      <c r="P9662" t="s">
        <v>28</v>
      </c>
      <c r="R9662" t="s">
        <v>26</v>
      </c>
      <c r="S9662">
        <v>22.7</v>
      </c>
      <c r="T9662">
        <v>17.600000000000001</v>
      </c>
      <c r="U9662">
        <v>17.899999999999999</v>
      </c>
      <c r="V9662">
        <v>5.0999999999999996</v>
      </c>
      <c r="W9662">
        <v>4.8</v>
      </c>
      <c r="AB9662">
        <f t="shared" si="192"/>
        <v>6001.3899999999994</v>
      </c>
    </row>
    <row r="9663" spans="1:28" x14ac:dyDescent="0.25">
      <c r="A9663" t="s">
        <v>4471</v>
      </c>
      <c r="B9663" t="s">
        <v>4427</v>
      </c>
      <c r="C9663" s="1">
        <v>0.69098379629629625</v>
      </c>
      <c r="D9663">
        <v>956</v>
      </c>
      <c r="E9663" s="2">
        <v>7.3537175925925916E-2</v>
      </c>
      <c r="F9663" s="1">
        <v>7.3530092592592591E-2</v>
      </c>
      <c r="G9663">
        <v>612</v>
      </c>
      <c r="H9663">
        <v>6353.61</v>
      </c>
      <c r="I9663">
        <v>0</v>
      </c>
      <c r="J9663" t="s">
        <v>4428</v>
      </c>
      <c r="K9663" t="s">
        <v>22</v>
      </c>
      <c r="L9663">
        <v>1</v>
      </c>
      <c r="M9663" t="s">
        <v>1661</v>
      </c>
      <c r="N9663" t="s">
        <v>23</v>
      </c>
      <c r="O9663" t="s">
        <v>42</v>
      </c>
      <c r="P9663" t="s">
        <v>28</v>
      </c>
      <c r="R9663" t="s">
        <v>26</v>
      </c>
      <c r="S9663">
        <v>21.1</v>
      </c>
      <c r="T9663">
        <v>17.600000000000001</v>
      </c>
      <c r="U9663">
        <v>17.7</v>
      </c>
      <c r="V9663">
        <v>3.5</v>
      </c>
      <c r="W9663">
        <v>3.4</v>
      </c>
      <c r="AB9663">
        <f t="shared" si="192"/>
        <v>6180.2199999999993</v>
      </c>
    </row>
    <row r="9664" spans="1:28" x14ac:dyDescent="0.25">
      <c r="A9664" t="s">
        <v>4471</v>
      </c>
      <c r="B9664" t="s">
        <v>4427</v>
      </c>
      <c r="C9664" s="1">
        <v>0.69098379629629625</v>
      </c>
      <c r="D9664">
        <v>956</v>
      </c>
      <c r="E9664" s="2">
        <v>7.3537175925925916E-2</v>
      </c>
      <c r="F9664" s="1">
        <v>7.3530092592592591E-2</v>
      </c>
      <c r="G9664">
        <v>612</v>
      </c>
      <c r="H9664">
        <v>6353.61</v>
      </c>
      <c r="I9664">
        <v>0</v>
      </c>
      <c r="J9664" t="s">
        <v>4428</v>
      </c>
      <c r="K9664" t="s">
        <v>22</v>
      </c>
      <c r="L9664">
        <v>1</v>
      </c>
      <c r="M9664" t="s">
        <v>1661</v>
      </c>
      <c r="N9664" t="s">
        <v>23</v>
      </c>
      <c r="O9664" t="s">
        <v>24</v>
      </c>
      <c r="P9664" t="s">
        <v>28</v>
      </c>
      <c r="R9664" t="s">
        <v>26</v>
      </c>
      <c r="S9664">
        <v>21.3</v>
      </c>
      <c r="T9664">
        <v>17.600000000000001</v>
      </c>
      <c r="U9664">
        <v>17.7</v>
      </c>
      <c r="V9664">
        <v>3.7</v>
      </c>
      <c r="W9664">
        <v>3.6</v>
      </c>
      <c r="AB9664">
        <f t="shared" si="192"/>
        <v>6180.2199999999993</v>
      </c>
    </row>
    <row r="9665" spans="1:28" x14ac:dyDescent="0.25">
      <c r="A9665" t="s">
        <v>4471</v>
      </c>
      <c r="B9665" t="s">
        <v>4427</v>
      </c>
      <c r="C9665" s="1">
        <v>0.69098379629629625</v>
      </c>
      <c r="D9665">
        <v>956</v>
      </c>
      <c r="E9665" s="2">
        <v>7.3537175925925916E-2</v>
      </c>
      <c r="F9665" s="1">
        <v>7.3530092592592591E-2</v>
      </c>
      <c r="G9665">
        <v>612</v>
      </c>
      <c r="H9665">
        <v>6353.61</v>
      </c>
      <c r="I9665">
        <v>0</v>
      </c>
      <c r="J9665" t="s">
        <v>4428</v>
      </c>
      <c r="K9665" t="s">
        <v>22</v>
      </c>
      <c r="L9665">
        <v>1</v>
      </c>
      <c r="M9665" t="s">
        <v>1661</v>
      </c>
      <c r="N9665" t="s">
        <v>23</v>
      </c>
      <c r="O9665" t="s">
        <v>33</v>
      </c>
      <c r="P9665" t="s">
        <v>28</v>
      </c>
      <c r="R9665" t="s">
        <v>26</v>
      </c>
      <c r="S9665">
        <v>21.5</v>
      </c>
      <c r="T9665">
        <v>17.600000000000001</v>
      </c>
      <c r="U9665">
        <v>17.7</v>
      </c>
      <c r="V9665">
        <v>3.9</v>
      </c>
      <c r="W9665">
        <v>3.8</v>
      </c>
      <c r="AB9665">
        <f t="shared" si="192"/>
        <v>6180.2199999999993</v>
      </c>
    </row>
    <row r="9666" spans="1:28" x14ac:dyDescent="0.25">
      <c r="A9666" t="s">
        <v>4472</v>
      </c>
      <c r="B9666" t="s">
        <v>4427</v>
      </c>
      <c r="C9666" s="1">
        <v>0.69307870370370372</v>
      </c>
      <c r="D9666">
        <v>626</v>
      </c>
      <c r="E9666" s="2">
        <v>7.5628263888888894E-2</v>
      </c>
      <c r="F9666" s="1">
        <v>7.5624999999999998E-2</v>
      </c>
      <c r="G9666">
        <v>282</v>
      </c>
      <c r="H9666">
        <v>6534.28</v>
      </c>
      <c r="I9666">
        <v>0</v>
      </c>
      <c r="J9666" t="s">
        <v>4428</v>
      </c>
      <c r="K9666" t="s">
        <v>22</v>
      </c>
      <c r="L9666">
        <v>1</v>
      </c>
      <c r="M9666" t="s">
        <v>1661</v>
      </c>
      <c r="N9666" t="s">
        <v>23</v>
      </c>
      <c r="O9666" t="s">
        <v>24</v>
      </c>
      <c r="P9666" t="s">
        <v>28</v>
      </c>
      <c r="R9666" t="s">
        <v>26</v>
      </c>
      <c r="S9666">
        <v>22</v>
      </c>
      <c r="T9666">
        <v>17.600000000000001</v>
      </c>
      <c r="U9666">
        <v>17.8</v>
      </c>
      <c r="V9666">
        <v>4.4000000000000004</v>
      </c>
      <c r="W9666">
        <v>4.2</v>
      </c>
      <c r="AB9666">
        <f t="shared" si="192"/>
        <v>6360.8899999999994</v>
      </c>
    </row>
    <row r="9667" spans="1:28" x14ac:dyDescent="0.25">
      <c r="A9667" t="s">
        <v>4472</v>
      </c>
      <c r="B9667" t="s">
        <v>4427</v>
      </c>
      <c r="C9667" s="1">
        <v>0.69307870370370372</v>
      </c>
      <c r="D9667">
        <v>626</v>
      </c>
      <c r="E9667" s="2">
        <v>7.5628263888888894E-2</v>
      </c>
      <c r="F9667" s="1">
        <v>7.5624999999999998E-2</v>
      </c>
      <c r="G9667">
        <v>282</v>
      </c>
      <c r="H9667">
        <v>6534.28</v>
      </c>
      <c r="I9667">
        <v>0</v>
      </c>
      <c r="J9667" t="s">
        <v>4428</v>
      </c>
      <c r="K9667" t="s">
        <v>22</v>
      </c>
      <c r="L9667">
        <v>1</v>
      </c>
      <c r="M9667" t="s">
        <v>1661</v>
      </c>
      <c r="N9667" t="s">
        <v>23</v>
      </c>
      <c r="O9667" t="s">
        <v>42</v>
      </c>
      <c r="P9667" t="s">
        <v>28</v>
      </c>
      <c r="R9667" t="s">
        <v>26</v>
      </c>
      <c r="S9667">
        <v>19.3</v>
      </c>
      <c r="T9667">
        <v>17.600000000000001</v>
      </c>
      <c r="U9667">
        <v>17.8</v>
      </c>
      <c r="V9667">
        <v>1.7</v>
      </c>
      <c r="W9667">
        <v>1.5</v>
      </c>
      <c r="AB9667">
        <f t="shared" si="192"/>
        <v>6360.8899999999994</v>
      </c>
    </row>
    <row r="9668" spans="1:28" x14ac:dyDescent="0.25">
      <c r="A9668" t="s">
        <v>4473</v>
      </c>
      <c r="B9668" t="s">
        <v>4427</v>
      </c>
      <c r="C9668" s="1">
        <v>0.69516203703703694</v>
      </c>
      <c r="D9668">
        <v>829</v>
      </c>
      <c r="E9668" s="2">
        <v>7.7713935185185198E-2</v>
      </c>
      <c r="F9668" s="1">
        <v>7.7708333333333338E-2</v>
      </c>
      <c r="G9668">
        <v>484</v>
      </c>
      <c r="H9668">
        <v>6714.48</v>
      </c>
      <c r="I9668">
        <v>0</v>
      </c>
      <c r="J9668" t="s">
        <v>4428</v>
      </c>
      <c r="K9668" t="s">
        <v>22</v>
      </c>
      <c r="L9668">
        <v>1</v>
      </c>
      <c r="M9668" t="s">
        <v>1661</v>
      </c>
      <c r="N9668" t="s">
        <v>23</v>
      </c>
      <c r="O9668" t="s">
        <v>24</v>
      </c>
      <c r="P9668" t="s">
        <v>28</v>
      </c>
      <c r="R9668" t="s">
        <v>26</v>
      </c>
      <c r="S9668">
        <v>21.7</v>
      </c>
      <c r="T9668">
        <v>17.5</v>
      </c>
      <c r="U9668">
        <v>17.600000000000001</v>
      </c>
      <c r="V9668">
        <v>4.2</v>
      </c>
      <c r="W9668">
        <v>4.0999999999999996</v>
      </c>
      <c r="AB9668">
        <f t="shared" si="192"/>
        <v>6541.0899999999992</v>
      </c>
    </row>
    <row r="9669" spans="1:28" x14ac:dyDescent="0.25">
      <c r="A9669" t="s">
        <v>4473</v>
      </c>
      <c r="B9669" t="s">
        <v>4427</v>
      </c>
      <c r="C9669" s="1">
        <v>0.69516203703703694</v>
      </c>
      <c r="D9669">
        <v>829</v>
      </c>
      <c r="E9669" s="2">
        <v>7.7713935185185198E-2</v>
      </c>
      <c r="F9669" s="1">
        <v>7.7708333333333338E-2</v>
      </c>
      <c r="G9669">
        <v>484</v>
      </c>
      <c r="H9669">
        <v>6714.48</v>
      </c>
      <c r="I9669">
        <v>0</v>
      </c>
      <c r="J9669" t="s">
        <v>4428</v>
      </c>
      <c r="K9669" t="s">
        <v>22</v>
      </c>
      <c r="L9669">
        <v>1</v>
      </c>
      <c r="M9669" t="s">
        <v>1661</v>
      </c>
      <c r="N9669" t="s">
        <v>23</v>
      </c>
      <c r="O9669" t="s">
        <v>42</v>
      </c>
      <c r="P9669" t="s">
        <v>28</v>
      </c>
      <c r="R9669" t="s">
        <v>26</v>
      </c>
      <c r="S9669">
        <v>19.600000000000001</v>
      </c>
      <c r="T9669">
        <v>17.5</v>
      </c>
      <c r="U9669">
        <v>17.600000000000001</v>
      </c>
      <c r="V9669">
        <v>2.1</v>
      </c>
      <c r="W9669">
        <v>2</v>
      </c>
      <c r="AB9669">
        <f t="shared" si="192"/>
        <v>6541.0899999999992</v>
      </c>
    </row>
    <row r="9670" spans="1:28" x14ac:dyDescent="0.25">
      <c r="A9670" t="s">
        <v>4474</v>
      </c>
      <c r="B9670" t="s">
        <v>4427</v>
      </c>
      <c r="C9670" s="1">
        <v>0.69724537037037038</v>
      </c>
      <c r="D9670">
        <v>764</v>
      </c>
      <c r="E9670" s="2">
        <v>7.9796527777777779E-2</v>
      </c>
      <c r="F9670" s="1">
        <v>7.9791666666666664E-2</v>
      </c>
      <c r="G9670">
        <v>420</v>
      </c>
      <c r="H9670">
        <v>6894.42</v>
      </c>
      <c r="I9670">
        <v>0</v>
      </c>
      <c r="J9670" t="s">
        <v>4428</v>
      </c>
      <c r="K9670" t="s">
        <v>22</v>
      </c>
      <c r="L9670">
        <v>1</v>
      </c>
      <c r="M9670" t="s">
        <v>1661</v>
      </c>
      <c r="N9670" t="s">
        <v>23</v>
      </c>
      <c r="O9670" t="s">
        <v>36</v>
      </c>
      <c r="P9670" t="s">
        <v>28</v>
      </c>
      <c r="R9670" t="s">
        <v>26</v>
      </c>
      <c r="S9670">
        <v>18.5</v>
      </c>
      <c r="T9670">
        <v>17.600000000000001</v>
      </c>
      <c r="U9670">
        <v>17.8</v>
      </c>
      <c r="V9670">
        <v>0.9</v>
      </c>
      <c r="W9670">
        <v>0.7</v>
      </c>
      <c r="AB9670">
        <f t="shared" si="192"/>
        <v>6721.03</v>
      </c>
    </row>
    <row r="9671" spans="1:28" x14ac:dyDescent="0.25">
      <c r="A9671" t="s">
        <v>4474</v>
      </c>
      <c r="B9671" t="s">
        <v>4427</v>
      </c>
      <c r="C9671" s="1">
        <v>0.69724537037037038</v>
      </c>
      <c r="D9671">
        <v>764</v>
      </c>
      <c r="E9671" s="2">
        <v>7.9796527777777779E-2</v>
      </c>
      <c r="F9671" s="1">
        <v>7.9791666666666664E-2</v>
      </c>
      <c r="G9671">
        <v>420</v>
      </c>
      <c r="H9671">
        <v>6894.42</v>
      </c>
      <c r="I9671">
        <v>0</v>
      </c>
      <c r="J9671" t="s">
        <v>4428</v>
      </c>
      <c r="K9671" t="s">
        <v>22</v>
      </c>
      <c r="L9671">
        <v>1</v>
      </c>
      <c r="M9671" t="s">
        <v>1661</v>
      </c>
      <c r="N9671" t="s">
        <v>23</v>
      </c>
      <c r="O9671" t="s">
        <v>42</v>
      </c>
      <c r="P9671" t="s">
        <v>28</v>
      </c>
      <c r="R9671" t="s">
        <v>26</v>
      </c>
      <c r="S9671">
        <v>20.2</v>
      </c>
      <c r="T9671">
        <v>17.600000000000001</v>
      </c>
      <c r="U9671">
        <v>17.8</v>
      </c>
      <c r="V9671">
        <v>2.6</v>
      </c>
      <c r="W9671">
        <v>2.4</v>
      </c>
      <c r="AB9671">
        <f t="shared" si="192"/>
        <v>6721.03</v>
      </c>
    </row>
    <row r="9672" spans="1:28" x14ac:dyDescent="0.25">
      <c r="A9672" t="s">
        <v>4475</v>
      </c>
      <c r="B9672" t="s">
        <v>4427</v>
      </c>
      <c r="C9672" s="1">
        <v>0.6993287037037037</v>
      </c>
      <c r="D9672">
        <v>466</v>
      </c>
      <c r="E9672" s="2">
        <v>8.1876412037037036E-2</v>
      </c>
      <c r="F9672" s="1">
        <v>8.1874999999999989E-2</v>
      </c>
      <c r="G9672">
        <v>122</v>
      </c>
      <c r="H9672">
        <v>7074.12</v>
      </c>
      <c r="I9672">
        <v>0</v>
      </c>
      <c r="J9672" t="s">
        <v>4428</v>
      </c>
      <c r="K9672" t="s">
        <v>22</v>
      </c>
      <c r="L9672">
        <v>1</v>
      </c>
      <c r="M9672" t="s">
        <v>1661</v>
      </c>
      <c r="N9672" t="s">
        <v>23</v>
      </c>
      <c r="O9672" t="s">
        <v>24</v>
      </c>
      <c r="P9672" t="s">
        <v>28</v>
      </c>
      <c r="R9672" t="s">
        <v>26</v>
      </c>
      <c r="S9672">
        <v>21.6</v>
      </c>
      <c r="T9672">
        <v>17.600000000000001</v>
      </c>
      <c r="U9672">
        <v>17.7</v>
      </c>
      <c r="V9672">
        <v>4</v>
      </c>
      <c r="W9672">
        <v>3.9</v>
      </c>
      <c r="AB9672">
        <f t="shared" si="192"/>
        <v>6900.73</v>
      </c>
    </row>
    <row r="9673" spans="1:28" x14ac:dyDescent="0.25">
      <c r="A9673" t="s">
        <v>4475</v>
      </c>
      <c r="B9673" t="s">
        <v>4427</v>
      </c>
      <c r="C9673" s="1">
        <v>0.6993287037037037</v>
      </c>
      <c r="D9673">
        <v>466</v>
      </c>
      <c r="E9673" s="2">
        <v>8.1876412037037036E-2</v>
      </c>
      <c r="F9673" s="1">
        <v>8.1874999999999989E-2</v>
      </c>
      <c r="G9673">
        <v>122</v>
      </c>
      <c r="H9673">
        <v>7074.12</v>
      </c>
      <c r="I9673">
        <v>0</v>
      </c>
      <c r="J9673" t="s">
        <v>4428</v>
      </c>
      <c r="K9673" t="s">
        <v>22</v>
      </c>
      <c r="L9673">
        <v>1</v>
      </c>
      <c r="M9673" t="s">
        <v>1661</v>
      </c>
      <c r="N9673" t="s">
        <v>23</v>
      </c>
      <c r="O9673" t="s">
        <v>42</v>
      </c>
      <c r="P9673" t="s">
        <v>28</v>
      </c>
      <c r="R9673" t="s">
        <v>26</v>
      </c>
      <c r="S9673">
        <v>19.600000000000001</v>
      </c>
      <c r="T9673">
        <v>17.600000000000001</v>
      </c>
      <c r="U9673">
        <v>17.7</v>
      </c>
      <c r="V9673">
        <v>2</v>
      </c>
      <c r="W9673">
        <v>1.9</v>
      </c>
      <c r="AB9673">
        <f t="shared" si="192"/>
        <v>6900.73</v>
      </c>
    </row>
    <row r="9674" spans="1:28" x14ac:dyDescent="0.25">
      <c r="A9674" t="s">
        <v>4476</v>
      </c>
      <c r="B9674" t="s">
        <v>4427</v>
      </c>
      <c r="C9674" s="1">
        <v>0.70141203703703703</v>
      </c>
      <c r="D9674">
        <v>802</v>
      </c>
      <c r="E9674" s="2">
        <v>8.3963634259259248E-2</v>
      </c>
      <c r="F9674" s="1">
        <v>8.3958333333333343E-2</v>
      </c>
      <c r="G9674">
        <v>458</v>
      </c>
      <c r="H9674">
        <v>7254.46</v>
      </c>
      <c r="I9674">
        <v>0</v>
      </c>
      <c r="J9674" t="s">
        <v>4428</v>
      </c>
      <c r="K9674" t="s">
        <v>22</v>
      </c>
      <c r="L9674">
        <v>1</v>
      </c>
      <c r="M9674" t="s">
        <v>1661</v>
      </c>
      <c r="N9674" t="s">
        <v>23</v>
      </c>
      <c r="O9674" t="s">
        <v>42</v>
      </c>
      <c r="P9674" t="s">
        <v>28</v>
      </c>
      <c r="R9674" t="s">
        <v>26</v>
      </c>
      <c r="S9674">
        <v>20.399999999999999</v>
      </c>
      <c r="T9674">
        <v>17.5</v>
      </c>
      <c r="U9674">
        <v>17.600000000000001</v>
      </c>
      <c r="V9674">
        <v>2.9</v>
      </c>
      <c r="W9674">
        <v>2.8</v>
      </c>
      <c r="AB9674">
        <f t="shared" si="192"/>
        <v>7081.07</v>
      </c>
    </row>
    <row r="9675" spans="1:28" x14ac:dyDescent="0.25">
      <c r="A9675" t="s">
        <v>4477</v>
      </c>
      <c r="B9675" t="s">
        <v>4427</v>
      </c>
      <c r="C9675" s="1">
        <v>0.70349537037037047</v>
      </c>
      <c r="D9675">
        <v>704</v>
      </c>
      <c r="E9675" s="2">
        <v>8.6045833333333335E-2</v>
      </c>
      <c r="F9675" s="1">
        <v>8.6041666666666669E-2</v>
      </c>
      <c r="G9675">
        <v>360</v>
      </c>
      <c r="H9675">
        <v>7434.36</v>
      </c>
      <c r="I9675">
        <v>0</v>
      </c>
      <c r="J9675" t="s">
        <v>4428</v>
      </c>
      <c r="K9675" t="s">
        <v>22</v>
      </c>
      <c r="L9675">
        <v>1</v>
      </c>
      <c r="M9675" t="s">
        <v>1661</v>
      </c>
      <c r="N9675" t="s">
        <v>23</v>
      </c>
      <c r="O9675" t="s">
        <v>24</v>
      </c>
      <c r="P9675" t="s">
        <v>28</v>
      </c>
      <c r="R9675" t="s">
        <v>26</v>
      </c>
      <c r="S9675">
        <v>19.899999999999999</v>
      </c>
      <c r="T9675">
        <v>17.600000000000001</v>
      </c>
      <c r="U9675">
        <v>17.7</v>
      </c>
      <c r="V9675">
        <v>2.2999999999999998</v>
      </c>
      <c r="W9675">
        <v>2.2000000000000002</v>
      </c>
      <c r="AB9675">
        <f t="shared" si="192"/>
        <v>7260.9699999999993</v>
      </c>
    </row>
    <row r="9676" spans="1:28" x14ac:dyDescent="0.25">
      <c r="A9676" t="s">
        <v>4477</v>
      </c>
      <c r="B9676" t="s">
        <v>4427</v>
      </c>
      <c r="C9676" s="1">
        <v>0.70349537037037047</v>
      </c>
      <c r="D9676">
        <v>704</v>
      </c>
      <c r="E9676" s="2">
        <v>8.6045833333333335E-2</v>
      </c>
      <c r="F9676" s="1">
        <v>8.6041666666666669E-2</v>
      </c>
      <c r="G9676">
        <v>360</v>
      </c>
      <c r="H9676">
        <v>7434.36</v>
      </c>
      <c r="I9676">
        <v>0</v>
      </c>
      <c r="J9676" t="s">
        <v>4428</v>
      </c>
      <c r="K9676" t="s">
        <v>22</v>
      </c>
      <c r="L9676">
        <v>1</v>
      </c>
      <c r="M9676" t="s">
        <v>1661</v>
      </c>
      <c r="N9676" t="s">
        <v>23</v>
      </c>
      <c r="O9676" t="s">
        <v>42</v>
      </c>
      <c r="P9676" t="s">
        <v>28</v>
      </c>
      <c r="R9676" t="s">
        <v>26</v>
      </c>
      <c r="S9676">
        <v>18.899999999999999</v>
      </c>
      <c r="T9676">
        <v>17.600000000000001</v>
      </c>
      <c r="U9676">
        <v>17.7</v>
      </c>
      <c r="V9676">
        <v>1.3</v>
      </c>
      <c r="W9676">
        <v>1.2</v>
      </c>
      <c r="AB9676">
        <f t="shared" si="192"/>
        <v>7260.9699999999993</v>
      </c>
    </row>
    <row r="9677" spans="1:28" x14ac:dyDescent="0.25">
      <c r="A9677" t="s">
        <v>4478</v>
      </c>
      <c r="B9677" t="s">
        <v>4427</v>
      </c>
      <c r="C9677" s="1">
        <v>0.70379629629629636</v>
      </c>
      <c r="D9677">
        <v>825</v>
      </c>
      <c r="E9677" s="2">
        <v>8.634815972222222E-2</v>
      </c>
      <c r="F9677" s="1">
        <v>8.6342592592592596E-2</v>
      </c>
      <c r="G9677">
        <v>481</v>
      </c>
      <c r="H9677">
        <v>7460.48</v>
      </c>
      <c r="I9677">
        <v>0</v>
      </c>
      <c r="J9677" t="s">
        <v>4428</v>
      </c>
      <c r="K9677" t="s">
        <v>22</v>
      </c>
      <c r="L9677">
        <v>1</v>
      </c>
      <c r="M9677" t="s">
        <v>1661</v>
      </c>
      <c r="N9677" t="s">
        <v>23</v>
      </c>
      <c r="O9677" t="s">
        <v>78</v>
      </c>
      <c r="P9677" t="s">
        <v>79</v>
      </c>
      <c r="R9677" t="s">
        <v>88</v>
      </c>
      <c r="AB9677">
        <f t="shared" si="192"/>
        <v>7287.0899999999992</v>
      </c>
    </row>
    <row r="9678" spans="1:28" x14ac:dyDescent="0.25">
      <c r="A9678" t="s">
        <v>4478</v>
      </c>
      <c r="B9678" t="s">
        <v>4427</v>
      </c>
      <c r="C9678" s="1">
        <v>0.70379629629629636</v>
      </c>
      <c r="D9678">
        <v>825</v>
      </c>
      <c r="E9678" s="2">
        <v>8.634815972222222E-2</v>
      </c>
      <c r="F9678" s="1">
        <v>8.6342592592592596E-2</v>
      </c>
      <c r="G9678">
        <v>481</v>
      </c>
      <c r="H9678">
        <v>7460.48</v>
      </c>
      <c r="I9678">
        <v>0</v>
      </c>
      <c r="J9678" t="s">
        <v>4428</v>
      </c>
      <c r="K9678" t="s">
        <v>22</v>
      </c>
      <c r="L9678">
        <v>1</v>
      </c>
      <c r="M9678" t="s">
        <v>1661</v>
      </c>
      <c r="N9678" t="s">
        <v>23</v>
      </c>
      <c r="O9678" t="s">
        <v>81</v>
      </c>
      <c r="P9678" t="s">
        <v>79</v>
      </c>
      <c r="R9678" t="s">
        <v>88</v>
      </c>
      <c r="AB9678">
        <f t="shared" si="192"/>
        <v>7287.0899999999992</v>
      </c>
    </row>
    <row r="9679" spans="1:28" x14ac:dyDescent="0.25">
      <c r="A9679" t="s">
        <v>4479</v>
      </c>
      <c r="B9679" t="s">
        <v>4480</v>
      </c>
      <c r="C9679" s="1">
        <v>0.65656250000000005</v>
      </c>
      <c r="D9679">
        <v>759</v>
      </c>
      <c r="E9679" s="2">
        <v>0</v>
      </c>
      <c r="F9679" s="1">
        <v>0</v>
      </c>
      <c r="G9679">
        <v>0</v>
      </c>
      <c r="H9679">
        <v>0</v>
      </c>
      <c r="I9679">
        <v>7685.54</v>
      </c>
      <c r="J9679" t="s">
        <v>4481</v>
      </c>
      <c r="K9679" t="s">
        <v>22</v>
      </c>
      <c r="L9679">
        <v>1</v>
      </c>
      <c r="M9679" t="s">
        <v>1661</v>
      </c>
      <c r="N9679" t="s">
        <v>23</v>
      </c>
      <c r="O9679" t="s">
        <v>81</v>
      </c>
      <c r="P9679" t="s">
        <v>79</v>
      </c>
      <c r="R9679" t="s">
        <v>80</v>
      </c>
      <c r="AB9679">
        <f>H9679-152.57</f>
        <v>-152.57</v>
      </c>
    </row>
    <row r="9680" spans="1:28" x14ac:dyDescent="0.25">
      <c r="A9680" t="s">
        <v>4479</v>
      </c>
      <c r="B9680" t="s">
        <v>4480</v>
      </c>
      <c r="C9680" s="1">
        <v>0.65656250000000005</v>
      </c>
      <c r="D9680">
        <v>759</v>
      </c>
      <c r="E9680" s="2">
        <v>0</v>
      </c>
      <c r="F9680" s="1">
        <v>0</v>
      </c>
      <c r="G9680">
        <v>0</v>
      </c>
      <c r="H9680">
        <v>0</v>
      </c>
      <c r="I9680">
        <v>7685.54</v>
      </c>
      <c r="J9680" t="s">
        <v>4481</v>
      </c>
      <c r="K9680" t="s">
        <v>22</v>
      </c>
      <c r="L9680">
        <v>1</v>
      </c>
      <c r="M9680" t="s">
        <v>1661</v>
      </c>
      <c r="N9680" t="s">
        <v>23</v>
      </c>
      <c r="O9680" t="s">
        <v>78</v>
      </c>
      <c r="P9680" t="s">
        <v>79</v>
      </c>
      <c r="R9680" t="s">
        <v>80</v>
      </c>
      <c r="AB9680">
        <f t="shared" ref="AB9680:AB9743" si="193">H9680-152.57</f>
        <v>-152.57</v>
      </c>
    </row>
    <row r="9681" spans="1:28" x14ac:dyDescent="0.25">
      <c r="A9681" t="s">
        <v>4482</v>
      </c>
      <c r="B9681" t="s">
        <v>4480</v>
      </c>
      <c r="C9681" s="1">
        <v>0.65962962962962968</v>
      </c>
      <c r="D9681">
        <v>272</v>
      </c>
      <c r="E9681" s="2">
        <v>3.0614930555555556E-3</v>
      </c>
      <c r="F9681" s="1">
        <v>3.0555555555555557E-3</v>
      </c>
      <c r="G9681">
        <v>513</v>
      </c>
      <c r="H9681">
        <v>264.51299999999998</v>
      </c>
      <c r="I9681">
        <v>0</v>
      </c>
      <c r="J9681" t="s">
        <v>4481</v>
      </c>
      <c r="K9681" t="s">
        <v>22</v>
      </c>
      <c r="L9681">
        <v>1</v>
      </c>
      <c r="M9681" t="s">
        <v>1661</v>
      </c>
      <c r="N9681" t="s">
        <v>23</v>
      </c>
      <c r="O9681" t="s">
        <v>33</v>
      </c>
      <c r="P9681" t="s">
        <v>25</v>
      </c>
      <c r="R9681" t="s">
        <v>26</v>
      </c>
      <c r="S9681">
        <v>17.8</v>
      </c>
      <c r="T9681">
        <v>17.8</v>
      </c>
      <c r="U9681">
        <v>17.7</v>
      </c>
      <c r="V9681">
        <v>0</v>
      </c>
      <c r="W9681">
        <v>0.1</v>
      </c>
      <c r="AB9681">
        <f t="shared" si="193"/>
        <v>111.94299999999998</v>
      </c>
    </row>
    <row r="9682" spans="1:28" x14ac:dyDescent="0.25">
      <c r="A9682" t="s">
        <v>4483</v>
      </c>
      <c r="B9682" t="s">
        <v>4480</v>
      </c>
      <c r="C9682" s="1">
        <v>0.66386574074074078</v>
      </c>
      <c r="D9682">
        <v>684</v>
      </c>
      <c r="E9682" s="2">
        <v>7.3023726851851852E-3</v>
      </c>
      <c r="F9682" s="1">
        <v>7.2916666666666659E-3</v>
      </c>
      <c r="G9682">
        <v>925</v>
      </c>
      <c r="H9682">
        <v>630.92499999999995</v>
      </c>
      <c r="I9682">
        <v>0</v>
      </c>
      <c r="J9682" t="s">
        <v>4481</v>
      </c>
      <c r="K9682" t="s">
        <v>22</v>
      </c>
      <c r="L9682">
        <v>1</v>
      </c>
      <c r="M9682" t="s">
        <v>1661</v>
      </c>
      <c r="N9682" t="s">
        <v>23</v>
      </c>
      <c r="O9682" t="s">
        <v>36</v>
      </c>
      <c r="P9682" t="s">
        <v>25</v>
      </c>
      <c r="R9682" t="s">
        <v>26</v>
      </c>
      <c r="S9682">
        <v>20.2</v>
      </c>
      <c r="T9682">
        <v>17.7</v>
      </c>
      <c r="U9682">
        <v>17.600000000000001</v>
      </c>
      <c r="V9682">
        <v>2.5</v>
      </c>
      <c r="W9682">
        <v>2.6</v>
      </c>
      <c r="AB9682">
        <f t="shared" si="193"/>
        <v>478.35499999999996</v>
      </c>
    </row>
    <row r="9683" spans="1:28" x14ac:dyDescent="0.25">
      <c r="A9683" t="s">
        <v>4484</v>
      </c>
      <c r="B9683" t="s">
        <v>4480</v>
      </c>
      <c r="C9683" s="1">
        <v>0.66847222222222225</v>
      </c>
      <c r="D9683">
        <v>71</v>
      </c>
      <c r="E9683" s="2">
        <v>1.1901759259259259E-2</v>
      </c>
      <c r="F9683" s="1">
        <v>1.1898148148148149E-2</v>
      </c>
      <c r="G9683">
        <v>312</v>
      </c>
      <c r="H9683">
        <v>1028.31</v>
      </c>
      <c r="I9683">
        <v>0</v>
      </c>
      <c r="J9683" t="s">
        <v>4481</v>
      </c>
      <c r="K9683" t="s">
        <v>22</v>
      </c>
      <c r="L9683">
        <v>1</v>
      </c>
      <c r="M9683" t="s">
        <v>1661</v>
      </c>
      <c r="N9683" t="s">
        <v>23</v>
      </c>
      <c r="O9683" t="s">
        <v>46</v>
      </c>
      <c r="P9683" t="s">
        <v>25</v>
      </c>
      <c r="R9683" t="s">
        <v>26</v>
      </c>
      <c r="S9683">
        <v>17.600000000000001</v>
      </c>
      <c r="T9683">
        <v>17.600000000000001</v>
      </c>
      <c r="U9683">
        <v>17.5</v>
      </c>
      <c r="V9683">
        <v>0</v>
      </c>
      <c r="W9683">
        <v>0.1</v>
      </c>
      <c r="AB9683">
        <f t="shared" si="193"/>
        <v>875.74</v>
      </c>
    </row>
    <row r="9684" spans="1:28" x14ac:dyDescent="0.25">
      <c r="A9684" t="s">
        <v>4485</v>
      </c>
      <c r="B9684" t="s">
        <v>4480</v>
      </c>
      <c r="C9684" s="1">
        <v>0.66967592592592595</v>
      </c>
      <c r="D9684">
        <v>942</v>
      </c>
      <c r="E9684" s="2">
        <v>1.3115543981481481E-2</v>
      </c>
      <c r="F9684" s="1">
        <v>1.3113425925925926E-2</v>
      </c>
      <c r="G9684">
        <v>183</v>
      </c>
      <c r="H9684">
        <v>1133.18</v>
      </c>
      <c r="I9684">
        <v>0</v>
      </c>
      <c r="J9684" t="s">
        <v>4481</v>
      </c>
      <c r="K9684" t="s">
        <v>22</v>
      </c>
      <c r="L9684">
        <v>1</v>
      </c>
      <c r="M9684" t="s">
        <v>1661</v>
      </c>
      <c r="N9684" t="s">
        <v>23</v>
      </c>
      <c r="O9684" t="s">
        <v>24</v>
      </c>
      <c r="P9684" t="s">
        <v>25</v>
      </c>
      <c r="R9684" t="s">
        <v>26</v>
      </c>
      <c r="S9684">
        <v>19.7</v>
      </c>
      <c r="T9684">
        <v>17.7</v>
      </c>
      <c r="U9684">
        <v>17.600000000000001</v>
      </c>
      <c r="V9684">
        <v>2</v>
      </c>
      <c r="W9684">
        <v>2.1</v>
      </c>
      <c r="AB9684">
        <f t="shared" si="193"/>
        <v>980.61000000000013</v>
      </c>
    </row>
    <row r="9685" spans="1:28" x14ac:dyDescent="0.25">
      <c r="A9685" t="s">
        <v>4486</v>
      </c>
      <c r="B9685" t="s">
        <v>4480</v>
      </c>
      <c r="C9685" s="1">
        <v>0.66981481481481486</v>
      </c>
      <c r="D9685">
        <v>824</v>
      </c>
      <c r="E9685" s="2">
        <v>1.3253067129629629E-2</v>
      </c>
      <c r="F9685" s="1">
        <v>1.3252314814814814E-2</v>
      </c>
      <c r="G9685">
        <v>65</v>
      </c>
      <c r="H9685">
        <v>1145.06</v>
      </c>
      <c r="I9685">
        <v>0</v>
      </c>
      <c r="J9685" t="s">
        <v>4481</v>
      </c>
      <c r="K9685" t="s">
        <v>22</v>
      </c>
      <c r="L9685">
        <v>1</v>
      </c>
      <c r="M9685" t="s">
        <v>1661</v>
      </c>
      <c r="N9685" t="s">
        <v>23</v>
      </c>
      <c r="O9685" t="s">
        <v>24</v>
      </c>
      <c r="P9685" t="s">
        <v>28</v>
      </c>
      <c r="R9685" t="s">
        <v>26</v>
      </c>
      <c r="S9685">
        <v>20</v>
      </c>
      <c r="T9685">
        <v>17.8</v>
      </c>
      <c r="U9685">
        <v>17.7</v>
      </c>
      <c r="V9685">
        <v>2.2000000000000002</v>
      </c>
      <c r="W9685">
        <v>2.2999999999999998</v>
      </c>
      <c r="AB9685">
        <f t="shared" si="193"/>
        <v>992.49</v>
      </c>
    </row>
    <row r="9686" spans="1:28" x14ac:dyDescent="0.25">
      <c r="A9686" t="s">
        <v>4487</v>
      </c>
      <c r="B9686" t="s">
        <v>4480</v>
      </c>
      <c r="C9686" s="1">
        <v>0.67189814814814808</v>
      </c>
      <c r="D9686">
        <v>125</v>
      </c>
      <c r="E9686" s="2">
        <v>1.5328310185185184E-2</v>
      </c>
      <c r="F9686" s="1">
        <v>1.5324074074074073E-2</v>
      </c>
      <c r="G9686">
        <v>366</v>
      </c>
      <c r="H9686">
        <v>1324.37</v>
      </c>
      <c r="I9686">
        <v>0</v>
      </c>
      <c r="J9686" t="s">
        <v>4481</v>
      </c>
      <c r="K9686" t="s">
        <v>22</v>
      </c>
      <c r="L9686">
        <v>1</v>
      </c>
      <c r="M9686" t="s">
        <v>1661</v>
      </c>
      <c r="N9686" t="s">
        <v>23</v>
      </c>
      <c r="O9686" t="s">
        <v>24</v>
      </c>
      <c r="P9686" t="s">
        <v>28</v>
      </c>
      <c r="R9686" t="s">
        <v>26</v>
      </c>
      <c r="S9686">
        <v>18.600000000000001</v>
      </c>
      <c r="T9686">
        <v>17.7</v>
      </c>
      <c r="U9686">
        <v>17.600000000000001</v>
      </c>
      <c r="V9686">
        <v>0.9</v>
      </c>
      <c r="W9686">
        <v>1</v>
      </c>
      <c r="AB9686">
        <f t="shared" si="193"/>
        <v>1171.8</v>
      </c>
    </row>
    <row r="9687" spans="1:28" x14ac:dyDescent="0.25">
      <c r="A9687" t="s">
        <v>4488</v>
      </c>
      <c r="B9687" t="s">
        <v>4480</v>
      </c>
      <c r="C9687" s="1">
        <v>0.67226851851851854</v>
      </c>
      <c r="D9687">
        <v>234</v>
      </c>
      <c r="E9687" s="2">
        <v>1.5699942129629631E-2</v>
      </c>
      <c r="F9687" s="1">
        <v>1.5694444444444445E-2</v>
      </c>
      <c r="G9687">
        <v>475</v>
      </c>
      <c r="H9687">
        <v>1356.47</v>
      </c>
      <c r="I9687">
        <v>0</v>
      </c>
      <c r="J9687" t="s">
        <v>4481</v>
      </c>
      <c r="K9687" t="s">
        <v>22</v>
      </c>
      <c r="L9687">
        <v>1</v>
      </c>
      <c r="M9687" t="s">
        <v>1661</v>
      </c>
      <c r="N9687" t="s">
        <v>23</v>
      </c>
      <c r="O9687" t="s">
        <v>31</v>
      </c>
      <c r="P9687" t="s">
        <v>25</v>
      </c>
      <c r="R9687" t="s">
        <v>26</v>
      </c>
      <c r="S9687">
        <v>17.5</v>
      </c>
      <c r="T9687">
        <v>17.600000000000001</v>
      </c>
      <c r="U9687">
        <v>17.600000000000001</v>
      </c>
      <c r="V9687">
        <v>-0.1</v>
      </c>
      <c r="W9687">
        <v>-0.1</v>
      </c>
      <c r="AB9687">
        <f t="shared" si="193"/>
        <v>1203.9000000000001</v>
      </c>
    </row>
    <row r="9688" spans="1:28" x14ac:dyDescent="0.25">
      <c r="A9688" t="s">
        <v>4489</v>
      </c>
      <c r="B9688" t="s">
        <v>4480</v>
      </c>
      <c r="C9688" s="1">
        <v>0.6739814814814814</v>
      </c>
      <c r="D9688">
        <v>995</v>
      </c>
      <c r="E9688" s="2">
        <v>1.7421712962962962E-2</v>
      </c>
      <c r="F9688" s="1">
        <v>1.741898148148148E-2</v>
      </c>
      <c r="G9688">
        <v>236</v>
      </c>
      <c r="H9688">
        <v>1505.24</v>
      </c>
      <c r="I9688">
        <v>0</v>
      </c>
      <c r="J9688" t="s">
        <v>4481</v>
      </c>
      <c r="K9688" t="s">
        <v>22</v>
      </c>
      <c r="L9688">
        <v>1</v>
      </c>
      <c r="M9688" t="s">
        <v>1661</v>
      </c>
      <c r="N9688" t="s">
        <v>23</v>
      </c>
      <c r="O9688" t="s">
        <v>24</v>
      </c>
      <c r="P9688" t="s">
        <v>28</v>
      </c>
      <c r="R9688" t="s">
        <v>26</v>
      </c>
      <c r="S9688">
        <v>17.899999999999999</v>
      </c>
      <c r="T9688">
        <v>17.600000000000001</v>
      </c>
      <c r="U9688">
        <v>17.5</v>
      </c>
      <c r="V9688">
        <v>0.3</v>
      </c>
      <c r="W9688">
        <v>0.4</v>
      </c>
      <c r="AB9688">
        <f t="shared" si="193"/>
        <v>1352.67</v>
      </c>
    </row>
    <row r="9689" spans="1:28" x14ac:dyDescent="0.25">
      <c r="A9689" t="s">
        <v>4490</v>
      </c>
      <c r="B9689" t="s">
        <v>4480</v>
      </c>
      <c r="C9689" s="1">
        <v>0.67456018518518512</v>
      </c>
      <c r="D9689">
        <v>727</v>
      </c>
      <c r="E9689" s="2">
        <v>1.7997314814814817E-2</v>
      </c>
      <c r="F9689" s="1">
        <v>1.7986111111111109E-2</v>
      </c>
      <c r="G9689">
        <v>968</v>
      </c>
      <c r="H9689">
        <v>1554.97</v>
      </c>
      <c r="I9689">
        <v>0</v>
      </c>
      <c r="J9689" t="s">
        <v>4481</v>
      </c>
      <c r="K9689" t="s">
        <v>22</v>
      </c>
      <c r="L9689">
        <v>1</v>
      </c>
      <c r="M9689" t="s">
        <v>1661</v>
      </c>
      <c r="N9689" t="s">
        <v>23</v>
      </c>
      <c r="O9689" t="s">
        <v>31</v>
      </c>
      <c r="P9689" t="s">
        <v>28</v>
      </c>
      <c r="R9689" t="s">
        <v>26</v>
      </c>
      <c r="S9689">
        <v>17.7</v>
      </c>
      <c r="T9689">
        <v>17.8</v>
      </c>
      <c r="U9689">
        <v>17.7</v>
      </c>
      <c r="V9689">
        <v>-0.1</v>
      </c>
      <c r="W9689">
        <v>0</v>
      </c>
      <c r="AB9689">
        <f t="shared" si="193"/>
        <v>1402.4</v>
      </c>
    </row>
    <row r="9690" spans="1:28" x14ac:dyDescent="0.25">
      <c r="A9690" t="s">
        <v>4491</v>
      </c>
      <c r="B9690" t="s">
        <v>4480</v>
      </c>
      <c r="C9690" s="1">
        <v>0.67606481481481484</v>
      </c>
      <c r="D9690">
        <v>730</v>
      </c>
      <c r="E9690" s="2">
        <v>1.9501979166666666E-2</v>
      </c>
      <c r="F9690" s="1">
        <v>1.9490740740740743E-2</v>
      </c>
      <c r="G9690">
        <v>971</v>
      </c>
      <c r="H9690">
        <v>1684.97</v>
      </c>
      <c r="I9690">
        <v>0</v>
      </c>
      <c r="J9690" t="s">
        <v>4481</v>
      </c>
      <c r="K9690" t="s">
        <v>22</v>
      </c>
      <c r="L9690">
        <v>1</v>
      </c>
      <c r="M9690" t="s">
        <v>1661</v>
      </c>
      <c r="N9690" t="s">
        <v>23</v>
      </c>
      <c r="O9690" t="s">
        <v>24</v>
      </c>
      <c r="P9690" t="s">
        <v>28</v>
      </c>
      <c r="R9690" t="s">
        <v>26</v>
      </c>
      <c r="S9690">
        <v>17.7</v>
      </c>
      <c r="T9690">
        <v>17.600000000000001</v>
      </c>
      <c r="U9690">
        <v>17.600000000000001</v>
      </c>
      <c r="V9690">
        <v>0.1</v>
      </c>
      <c r="W9690">
        <v>0.1</v>
      </c>
      <c r="AB9690">
        <f t="shared" si="193"/>
        <v>1532.4</v>
      </c>
    </row>
    <row r="9691" spans="1:28" x14ac:dyDescent="0.25">
      <c r="A9691" t="s">
        <v>4492</v>
      </c>
      <c r="B9691" t="s">
        <v>4480</v>
      </c>
      <c r="C9691" s="1">
        <v>0.67664351851851856</v>
      </c>
      <c r="D9691">
        <v>529</v>
      </c>
      <c r="E9691" s="2">
        <v>2.0078356481481482E-2</v>
      </c>
      <c r="F9691" s="1">
        <v>2.0069444444444442E-2</v>
      </c>
      <c r="G9691">
        <v>770</v>
      </c>
      <c r="H9691">
        <v>1734.77</v>
      </c>
      <c r="I9691">
        <v>0</v>
      </c>
      <c r="J9691" t="s">
        <v>4481</v>
      </c>
      <c r="K9691" t="s">
        <v>22</v>
      </c>
      <c r="L9691">
        <v>1</v>
      </c>
      <c r="M9691" t="s">
        <v>1661</v>
      </c>
      <c r="N9691" t="s">
        <v>23</v>
      </c>
      <c r="O9691" t="s">
        <v>31</v>
      </c>
      <c r="P9691" t="s">
        <v>28</v>
      </c>
      <c r="R9691" t="s">
        <v>26</v>
      </c>
      <c r="S9691">
        <v>19</v>
      </c>
      <c r="T9691">
        <v>17.7</v>
      </c>
      <c r="U9691">
        <v>17.7</v>
      </c>
      <c r="V9691">
        <v>1.3</v>
      </c>
      <c r="W9691">
        <v>1.3</v>
      </c>
      <c r="AB9691">
        <f t="shared" si="193"/>
        <v>1582.2</v>
      </c>
    </row>
    <row r="9692" spans="1:28" x14ac:dyDescent="0.25">
      <c r="A9692" t="s">
        <v>4493</v>
      </c>
      <c r="B9692" t="s">
        <v>4480</v>
      </c>
      <c r="C9692" s="1">
        <v>0.68101851851851858</v>
      </c>
      <c r="D9692">
        <v>523</v>
      </c>
      <c r="E9692" s="2">
        <v>2.4453287037037034E-2</v>
      </c>
      <c r="F9692" s="1">
        <v>2.4444444444444446E-2</v>
      </c>
      <c r="G9692">
        <v>764</v>
      </c>
      <c r="H9692">
        <v>2112.7600000000002</v>
      </c>
      <c r="I9692">
        <v>0</v>
      </c>
      <c r="J9692" t="s">
        <v>4481</v>
      </c>
      <c r="K9692" t="s">
        <v>22</v>
      </c>
      <c r="L9692">
        <v>1</v>
      </c>
      <c r="M9692" t="s">
        <v>1661</v>
      </c>
      <c r="N9692" t="s">
        <v>23</v>
      </c>
      <c r="O9692" t="s">
        <v>36</v>
      </c>
      <c r="P9692" t="s">
        <v>28</v>
      </c>
      <c r="R9692" t="s">
        <v>26</v>
      </c>
      <c r="S9692">
        <v>18.399999999999999</v>
      </c>
      <c r="T9692">
        <v>17.399999999999999</v>
      </c>
      <c r="U9692">
        <v>17.399999999999999</v>
      </c>
      <c r="V9692">
        <v>1</v>
      </c>
      <c r="W9692">
        <v>1</v>
      </c>
      <c r="AB9692">
        <f t="shared" si="193"/>
        <v>1960.1900000000003</v>
      </c>
    </row>
    <row r="9693" spans="1:28" x14ac:dyDescent="0.25">
      <c r="A9693" t="s">
        <v>4493</v>
      </c>
      <c r="B9693" t="s">
        <v>4480</v>
      </c>
      <c r="C9693" s="1">
        <v>0.68101851851851858</v>
      </c>
      <c r="D9693">
        <v>523</v>
      </c>
      <c r="E9693" s="2">
        <v>2.4453287037037034E-2</v>
      </c>
      <c r="F9693" s="1">
        <v>2.4444444444444446E-2</v>
      </c>
      <c r="G9693">
        <v>764</v>
      </c>
      <c r="H9693">
        <v>2112.7600000000002</v>
      </c>
      <c r="I9693">
        <v>0</v>
      </c>
      <c r="J9693" t="s">
        <v>4481</v>
      </c>
      <c r="K9693" t="s">
        <v>22</v>
      </c>
      <c r="L9693">
        <v>1</v>
      </c>
      <c r="M9693" t="s">
        <v>1661</v>
      </c>
      <c r="N9693" t="s">
        <v>23</v>
      </c>
      <c r="O9693" t="s">
        <v>31</v>
      </c>
      <c r="P9693" t="s">
        <v>28</v>
      </c>
      <c r="R9693" t="s">
        <v>26</v>
      </c>
      <c r="S9693">
        <v>20.100000000000001</v>
      </c>
      <c r="T9693">
        <v>17.399999999999999</v>
      </c>
      <c r="U9693">
        <v>17.399999999999999</v>
      </c>
      <c r="V9693">
        <v>2.7</v>
      </c>
      <c r="W9693">
        <v>2.7</v>
      </c>
      <c r="AB9693">
        <f t="shared" si="193"/>
        <v>1960.1900000000003</v>
      </c>
    </row>
    <row r="9694" spans="1:28" x14ac:dyDescent="0.25">
      <c r="A9694" t="s">
        <v>4494</v>
      </c>
      <c r="B9694" t="s">
        <v>4480</v>
      </c>
      <c r="C9694" s="1">
        <v>0.68309027777777775</v>
      </c>
      <c r="D9694">
        <v>691</v>
      </c>
      <c r="E9694" s="2">
        <v>2.6526990740740743E-2</v>
      </c>
      <c r="F9694" s="1">
        <v>2.6516203703703698E-2</v>
      </c>
      <c r="G9694">
        <v>932</v>
      </c>
      <c r="H9694">
        <v>2291.9299999999998</v>
      </c>
      <c r="I9694">
        <v>0</v>
      </c>
      <c r="J9694" t="s">
        <v>4481</v>
      </c>
      <c r="K9694" t="s">
        <v>22</v>
      </c>
      <c r="L9694">
        <v>1</v>
      </c>
      <c r="M9694" t="s">
        <v>1661</v>
      </c>
      <c r="N9694" t="s">
        <v>23</v>
      </c>
      <c r="O9694" t="s">
        <v>24</v>
      </c>
      <c r="P9694" t="s">
        <v>28</v>
      </c>
      <c r="R9694" t="s">
        <v>26</v>
      </c>
      <c r="S9694">
        <v>18.100000000000001</v>
      </c>
      <c r="T9694">
        <v>17.5</v>
      </c>
      <c r="U9694">
        <v>17.5</v>
      </c>
      <c r="V9694">
        <v>0.6</v>
      </c>
      <c r="W9694">
        <v>0.6</v>
      </c>
      <c r="AB9694">
        <f t="shared" si="193"/>
        <v>2139.3599999999997</v>
      </c>
    </row>
    <row r="9695" spans="1:28" x14ac:dyDescent="0.25">
      <c r="A9695" t="s">
        <v>4495</v>
      </c>
      <c r="B9695" t="s">
        <v>4480</v>
      </c>
      <c r="C9695" s="1">
        <v>0.68409722222222225</v>
      </c>
      <c r="D9695">
        <v>71</v>
      </c>
      <c r="E9695" s="2">
        <v>2.7526759259259261E-2</v>
      </c>
      <c r="F9695" s="1">
        <v>2.7523148148148147E-2</v>
      </c>
      <c r="G9695">
        <v>312</v>
      </c>
      <c r="H9695">
        <v>2378.31</v>
      </c>
      <c r="I9695">
        <v>0</v>
      </c>
      <c r="J9695" t="s">
        <v>4481</v>
      </c>
      <c r="K9695" t="s">
        <v>22</v>
      </c>
      <c r="L9695">
        <v>1</v>
      </c>
      <c r="M9695" t="s">
        <v>1661</v>
      </c>
      <c r="N9695" t="s">
        <v>23</v>
      </c>
      <c r="O9695" t="s">
        <v>42</v>
      </c>
      <c r="P9695" t="s">
        <v>25</v>
      </c>
      <c r="R9695" t="s">
        <v>26</v>
      </c>
      <c r="S9695">
        <v>16.8</v>
      </c>
      <c r="T9695">
        <v>17.399999999999999</v>
      </c>
      <c r="U9695">
        <v>17.399999999999999</v>
      </c>
      <c r="V9695">
        <v>-0.6</v>
      </c>
      <c r="W9695">
        <v>-0.6</v>
      </c>
      <c r="AB9695">
        <f t="shared" si="193"/>
        <v>2225.7399999999998</v>
      </c>
    </row>
    <row r="9696" spans="1:28" x14ac:dyDescent="0.25">
      <c r="A9696" t="s">
        <v>4496</v>
      </c>
      <c r="B9696" t="s">
        <v>4480</v>
      </c>
      <c r="C9696" s="1">
        <v>0.68518518518518512</v>
      </c>
      <c r="D9696">
        <v>94</v>
      </c>
      <c r="E9696" s="2">
        <v>2.8614988425925927E-2</v>
      </c>
      <c r="F9696" s="1">
        <v>2.8611111111111115E-2</v>
      </c>
      <c r="G9696">
        <v>335</v>
      </c>
      <c r="H9696">
        <v>2472.33</v>
      </c>
      <c r="I9696">
        <v>0</v>
      </c>
      <c r="J9696" t="s">
        <v>4481</v>
      </c>
      <c r="K9696" t="s">
        <v>22</v>
      </c>
      <c r="L9696">
        <v>1</v>
      </c>
      <c r="M9696" t="s">
        <v>1661</v>
      </c>
      <c r="N9696" t="s">
        <v>23</v>
      </c>
      <c r="O9696" t="s">
        <v>24</v>
      </c>
      <c r="P9696" t="s">
        <v>28</v>
      </c>
      <c r="R9696" t="s">
        <v>26</v>
      </c>
      <c r="S9696">
        <v>17.8</v>
      </c>
      <c r="T9696">
        <v>17.399999999999999</v>
      </c>
      <c r="U9696">
        <v>17.399999999999999</v>
      </c>
      <c r="V9696">
        <v>0.4</v>
      </c>
      <c r="W9696">
        <v>0.4</v>
      </c>
      <c r="AB9696">
        <f t="shared" si="193"/>
        <v>2319.7599999999998</v>
      </c>
    </row>
    <row r="9697" spans="1:28" x14ac:dyDescent="0.25">
      <c r="A9697" t="s">
        <v>4497</v>
      </c>
      <c r="B9697" t="s">
        <v>4480</v>
      </c>
      <c r="C9697" s="1">
        <v>0.68725694444444441</v>
      </c>
      <c r="D9697">
        <v>895</v>
      </c>
      <c r="E9697" s="2">
        <v>3.0696018518518522E-2</v>
      </c>
      <c r="F9697" s="1">
        <v>3.0694444444444444E-2</v>
      </c>
      <c r="G9697">
        <v>136</v>
      </c>
      <c r="H9697">
        <v>2652.14</v>
      </c>
      <c r="I9697">
        <v>0</v>
      </c>
      <c r="J9697" t="s">
        <v>4481</v>
      </c>
      <c r="K9697" t="s">
        <v>22</v>
      </c>
      <c r="L9697">
        <v>1</v>
      </c>
      <c r="M9697" t="s">
        <v>1661</v>
      </c>
      <c r="N9697" t="s">
        <v>23</v>
      </c>
      <c r="O9697" t="s">
        <v>31</v>
      </c>
      <c r="P9697" t="s">
        <v>28</v>
      </c>
      <c r="R9697" t="s">
        <v>26</v>
      </c>
      <c r="S9697">
        <v>17.8</v>
      </c>
      <c r="T9697">
        <v>17.3</v>
      </c>
      <c r="U9697">
        <v>17.3</v>
      </c>
      <c r="V9697">
        <v>0.5</v>
      </c>
      <c r="W9697">
        <v>0.5</v>
      </c>
      <c r="AB9697">
        <f t="shared" si="193"/>
        <v>2499.5699999999997</v>
      </c>
    </row>
    <row r="9698" spans="1:28" x14ac:dyDescent="0.25">
      <c r="A9698" t="s">
        <v>4497</v>
      </c>
      <c r="B9698" t="s">
        <v>4480</v>
      </c>
      <c r="C9698" s="1">
        <v>0.68725694444444441</v>
      </c>
      <c r="D9698">
        <v>895</v>
      </c>
      <c r="E9698" s="2">
        <v>3.0696018518518522E-2</v>
      </c>
      <c r="F9698" s="1">
        <v>3.0694444444444444E-2</v>
      </c>
      <c r="G9698">
        <v>136</v>
      </c>
      <c r="H9698">
        <v>2652.14</v>
      </c>
      <c r="I9698">
        <v>0</v>
      </c>
      <c r="J9698" t="s">
        <v>4481</v>
      </c>
      <c r="K9698" t="s">
        <v>22</v>
      </c>
      <c r="L9698">
        <v>1</v>
      </c>
      <c r="M9698" t="s">
        <v>1661</v>
      </c>
      <c r="N9698" t="s">
        <v>23</v>
      </c>
      <c r="O9698" t="s">
        <v>24</v>
      </c>
      <c r="P9698" t="s">
        <v>28</v>
      </c>
      <c r="R9698" t="s">
        <v>26</v>
      </c>
      <c r="S9698">
        <v>19.7</v>
      </c>
      <c r="T9698">
        <v>17.3</v>
      </c>
      <c r="U9698">
        <v>17.3</v>
      </c>
      <c r="V9698">
        <v>2.4</v>
      </c>
      <c r="W9698">
        <v>2.4</v>
      </c>
      <c r="AB9698">
        <f t="shared" si="193"/>
        <v>2499.5699999999997</v>
      </c>
    </row>
    <row r="9699" spans="1:28" x14ac:dyDescent="0.25">
      <c r="A9699" t="s">
        <v>4497</v>
      </c>
      <c r="B9699" t="s">
        <v>4480</v>
      </c>
      <c r="C9699" s="1">
        <v>0.68725694444444441</v>
      </c>
      <c r="D9699">
        <v>895</v>
      </c>
      <c r="E9699" s="2">
        <v>3.0696018518518522E-2</v>
      </c>
      <c r="F9699" s="1">
        <v>3.0694444444444444E-2</v>
      </c>
      <c r="G9699">
        <v>136</v>
      </c>
      <c r="H9699">
        <v>2652.14</v>
      </c>
      <c r="I9699">
        <v>0</v>
      </c>
      <c r="J9699" t="s">
        <v>4481</v>
      </c>
      <c r="K9699" t="s">
        <v>22</v>
      </c>
      <c r="L9699">
        <v>1</v>
      </c>
      <c r="M9699" t="s">
        <v>1661</v>
      </c>
      <c r="N9699" t="s">
        <v>23</v>
      </c>
      <c r="O9699" t="s">
        <v>36</v>
      </c>
      <c r="P9699" t="s">
        <v>28</v>
      </c>
      <c r="R9699" t="s">
        <v>26</v>
      </c>
      <c r="S9699">
        <v>19.7</v>
      </c>
      <c r="T9699">
        <v>17.3</v>
      </c>
      <c r="U9699">
        <v>17.3</v>
      </c>
      <c r="V9699">
        <v>2.4</v>
      </c>
      <c r="W9699">
        <v>2.4</v>
      </c>
      <c r="AB9699">
        <f t="shared" si="193"/>
        <v>2499.5699999999997</v>
      </c>
    </row>
    <row r="9700" spans="1:28" x14ac:dyDescent="0.25">
      <c r="A9700" t="s">
        <v>4498</v>
      </c>
      <c r="B9700" t="s">
        <v>4480</v>
      </c>
      <c r="C9700" s="1">
        <v>0.68935185185185188</v>
      </c>
      <c r="D9700">
        <v>632</v>
      </c>
      <c r="E9700" s="2">
        <v>3.2787881944444444E-2</v>
      </c>
      <c r="F9700" s="1">
        <v>3.2777777777777781E-2</v>
      </c>
      <c r="G9700">
        <v>873</v>
      </c>
      <c r="H9700">
        <v>2832.87</v>
      </c>
      <c r="I9700">
        <v>0</v>
      </c>
      <c r="J9700" t="s">
        <v>4481</v>
      </c>
      <c r="K9700" t="s">
        <v>22</v>
      </c>
      <c r="L9700">
        <v>1</v>
      </c>
      <c r="M9700" t="s">
        <v>1661</v>
      </c>
      <c r="N9700" t="s">
        <v>23</v>
      </c>
      <c r="O9700" t="s">
        <v>36</v>
      </c>
      <c r="P9700" t="s">
        <v>28</v>
      </c>
      <c r="R9700" t="s">
        <v>26</v>
      </c>
      <c r="S9700">
        <v>20.8</v>
      </c>
      <c r="T9700">
        <v>17.5</v>
      </c>
      <c r="U9700">
        <v>17.5</v>
      </c>
      <c r="V9700">
        <v>3.3</v>
      </c>
      <c r="W9700">
        <v>3.3</v>
      </c>
      <c r="AB9700">
        <f t="shared" si="193"/>
        <v>2680.2999999999997</v>
      </c>
    </row>
    <row r="9701" spans="1:28" x14ac:dyDescent="0.25">
      <c r="A9701" t="s">
        <v>4499</v>
      </c>
      <c r="B9701" t="s">
        <v>4480</v>
      </c>
      <c r="C9701" s="1">
        <v>0.69093749999999998</v>
      </c>
      <c r="D9701">
        <v>845</v>
      </c>
      <c r="E9701" s="2">
        <v>3.4375995370370373E-2</v>
      </c>
      <c r="F9701" s="1">
        <v>3.4374999999999996E-2</v>
      </c>
      <c r="G9701">
        <v>86</v>
      </c>
      <c r="H9701">
        <v>2970.09</v>
      </c>
      <c r="I9701">
        <v>0</v>
      </c>
      <c r="J9701" t="s">
        <v>4481</v>
      </c>
      <c r="K9701" t="s">
        <v>22</v>
      </c>
      <c r="L9701">
        <v>1</v>
      </c>
      <c r="M9701" t="s">
        <v>1661</v>
      </c>
      <c r="N9701" t="s">
        <v>23</v>
      </c>
      <c r="O9701" t="s">
        <v>42</v>
      </c>
      <c r="P9701" t="s">
        <v>28</v>
      </c>
      <c r="R9701" t="s">
        <v>26</v>
      </c>
      <c r="S9701">
        <v>18.8</v>
      </c>
      <c r="T9701">
        <v>17.399999999999999</v>
      </c>
      <c r="U9701">
        <v>17.5</v>
      </c>
      <c r="V9701">
        <v>1.4</v>
      </c>
      <c r="W9701">
        <v>1.3</v>
      </c>
      <c r="AB9701">
        <f t="shared" si="193"/>
        <v>2817.52</v>
      </c>
    </row>
    <row r="9702" spans="1:28" x14ac:dyDescent="0.25">
      <c r="A9702" t="s">
        <v>4499</v>
      </c>
      <c r="B9702" t="s">
        <v>4480</v>
      </c>
      <c r="C9702" s="1">
        <v>0.69093749999999998</v>
      </c>
      <c r="D9702">
        <v>845</v>
      </c>
      <c r="E9702" s="2">
        <v>3.4375995370370373E-2</v>
      </c>
      <c r="F9702" s="1">
        <v>3.4374999999999996E-2</v>
      </c>
      <c r="G9702">
        <v>86</v>
      </c>
      <c r="H9702">
        <v>2970.09</v>
      </c>
      <c r="I9702">
        <v>0</v>
      </c>
      <c r="J9702" t="s">
        <v>4481</v>
      </c>
      <c r="K9702" t="s">
        <v>22</v>
      </c>
      <c r="L9702">
        <v>1</v>
      </c>
      <c r="M9702" t="s">
        <v>1661</v>
      </c>
      <c r="N9702" t="s">
        <v>23</v>
      </c>
      <c r="O9702" t="s">
        <v>46</v>
      </c>
      <c r="P9702" t="s">
        <v>28</v>
      </c>
      <c r="R9702" t="s">
        <v>26</v>
      </c>
      <c r="S9702">
        <v>20.5</v>
      </c>
      <c r="T9702">
        <v>17.399999999999999</v>
      </c>
      <c r="U9702">
        <v>17.5</v>
      </c>
      <c r="V9702">
        <v>3.1</v>
      </c>
      <c r="W9702">
        <v>3</v>
      </c>
      <c r="AB9702">
        <f t="shared" si="193"/>
        <v>2817.52</v>
      </c>
    </row>
    <row r="9703" spans="1:28" x14ac:dyDescent="0.25">
      <c r="A9703" t="s">
        <v>4500</v>
      </c>
      <c r="B9703" t="s">
        <v>4480</v>
      </c>
      <c r="C9703" s="1">
        <v>0.69143518518518521</v>
      </c>
      <c r="D9703">
        <v>467</v>
      </c>
      <c r="E9703" s="2">
        <v>3.4869305555555556E-2</v>
      </c>
      <c r="F9703" s="1">
        <v>3.4861111111111114E-2</v>
      </c>
      <c r="G9703">
        <v>708</v>
      </c>
      <c r="H9703">
        <v>3012.71</v>
      </c>
      <c r="I9703">
        <v>0</v>
      </c>
      <c r="J9703" t="s">
        <v>4481</v>
      </c>
      <c r="K9703" t="s">
        <v>22</v>
      </c>
      <c r="L9703">
        <v>1</v>
      </c>
      <c r="M9703" t="s">
        <v>1661</v>
      </c>
      <c r="N9703" t="s">
        <v>23</v>
      </c>
      <c r="O9703" t="s">
        <v>36</v>
      </c>
      <c r="P9703" t="s">
        <v>28</v>
      </c>
      <c r="R9703" t="s">
        <v>26</v>
      </c>
      <c r="S9703">
        <v>20</v>
      </c>
      <c r="T9703">
        <v>17.399999999999999</v>
      </c>
      <c r="U9703">
        <v>17.5</v>
      </c>
      <c r="V9703">
        <v>2.6</v>
      </c>
      <c r="W9703">
        <v>2.5</v>
      </c>
      <c r="AB9703">
        <f t="shared" si="193"/>
        <v>2860.14</v>
      </c>
    </row>
    <row r="9704" spans="1:28" x14ac:dyDescent="0.25">
      <c r="A9704" t="s">
        <v>4501</v>
      </c>
      <c r="B9704" t="s">
        <v>4480</v>
      </c>
      <c r="C9704" s="1">
        <v>0.69224537037037026</v>
      </c>
      <c r="D9704">
        <v>859</v>
      </c>
      <c r="E9704" s="2">
        <v>3.5684027777777773E-2</v>
      </c>
      <c r="F9704" s="1">
        <v>3.5682870370370372E-2</v>
      </c>
      <c r="G9704">
        <v>100</v>
      </c>
      <c r="H9704">
        <v>3083.1</v>
      </c>
      <c r="I9704">
        <v>0</v>
      </c>
      <c r="J9704" t="s">
        <v>4481</v>
      </c>
      <c r="K9704" t="s">
        <v>22</v>
      </c>
      <c r="L9704">
        <v>1</v>
      </c>
      <c r="M9704" t="s">
        <v>1661</v>
      </c>
      <c r="N9704" t="s">
        <v>23</v>
      </c>
      <c r="O9704" t="s">
        <v>33</v>
      </c>
      <c r="P9704" t="s">
        <v>28</v>
      </c>
      <c r="R9704" t="s">
        <v>26</v>
      </c>
      <c r="S9704">
        <v>17.5</v>
      </c>
      <c r="T9704">
        <v>17.5</v>
      </c>
      <c r="U9704">
        <v>17.600000000000001</v>
      </c>
      <c r="V9704">
        <v>0</v>
      </c>
      <c r="W9704">
        <v>-0.1</v>
      </c>
      <c r="AB9704">
        <f t="shared" si="193"/>
        <v>2930.5299999999997</v>
      </c>
    </row>
    <row r="9705" spans="1:28" x14ac:dyDescent="0.25">
      <c r="A9705" t="s">
        <v>4502</v>
      </c>
      <c r="B9705" t="s">
        <v>4480</v>
      </c>
      <c r="C9705" s="1">
        <v>0.69281250000000005</v>
      </c>
      <c r="D9705">
        <v>590</v>
      </c>
      <c r="E9705" s="2">
        <v>3.624804398148148E-2</v>
      </c>
      <c r="F9705" s="1">
        <v>3.6238425925925924E-2</v>
      </c>
      <c r="G9705">
        <v>831</v>
      </c>
      <c r="H9705">
        <v>3131.83</v>
      </c>
      <c r="I9705">
        <v>0</v>
      </c>
      <c r="J9705" t="s">
        <v>4481</v>
      </c>
      <c r="K9705" t="s">
        <v>22</v>
      </c>
      <c r="L9705">
        <v>1</v>
      </c>
      <c r="M9705" t="s">
        <v>1661</v>
      </c>
      <c r="N9705" t="s">
        <v>23</v>
      </c>
      <c r="O9705" t="s">
        <v>36</v>
      </c>
      <c r="P9705" t="s">
        <v>28</v>
      </c>
      <c r="R9705" t="s">
        <v>26</v>
      </c>
      <c r="S9705">
        <v>20.5</v>
      </c>
      <c r="T9705">
        <v>17.5</v>
      </c>
      <c r="U9705">
        <v>17.600000000000001</v>
      </c>
      <c r="V9705">
        <v>3</v>
      </c>
      <c r="W9705">
        <v>2.9</v>
      </c>
      <c r="AB9705">
        <f t="shared" si="193"/>
        <v>2979.2599999999998</v>
      </c>
    </row>
    <row r="9706" spans="1:28" x14ac:dyDescent="0.25">
      <c r="A9706" t="s">
        <v>4503</v>
      </c>
      <c r="B9706" t="s">
        <v>4480</v>
      </c>
      <c r="C9706" s="1">
        <v>0.69300925925925927</v>
      </c>
      <c r="D9706">
        <v>812</v>
      </c>
      <c r="E9706" s="2">
        <v>3.6447372685185185E-2</v>
      </c>
      <c r="F9706" s="1">
        <v>3.6446759259259262E-2</v>
      </c>
      <c r="G9706">
        <v>53</v>
      </c>
      <c r="H9706">
        <v>3149.05</v>
      </c>
      <c r="I9706">
        <v>0</v>
      </c>
      <c r="J9706" t="s">
        <v>4481</v>
      </c>
      <c r="K9706" t="s">
        <v>22</v>
      </c>
      <c r="L9706">
        <v>1</v>
      </c>
      <c r="M9706" t="s">
        <v>1661</v>
      </c>
      <c r="N9706" t="s">
        <v>23</v>
      </c>
      <c r="O9706" t="s">
        <v>42</v>
      </c>
      <c r="P9706" t="s">
        <v>28</v>
      </c>
      <c r="R9706" t="s">
        <v>26</v>
      </c>
      <c r="S9706">
        <v>21.8</v>
      </c>
      <c r="T9706">
        <v>17.600000000000001</v>
      </c>
      <c r="U9706">
        <v>17.7</v>
      </c>
      <c r="V9706">
        <v>4.2</v>
      </c>
      <c r="W9706">
        <v>4.0999999999999996</v>
      </c>
      <c r="AB9706">
        <f t="shared" si="193"/>
        <v>2996.48</v>
      </c>
    </row>
    <row r="9707" spans="1:28" x14ac:dyDescent="0.25">
      <c r="A9707" t="s">
        <v>4504</v>
      </c>
      <c r="B9707" t="s">
        <v>4480</v>
      </c>
      <c r="C9707" s="1">
        <v>0.6943287037037037</v>
      </c>
      <c r="D9707">
        <v>227</v>
      </c>
      <c r="E9707" s="2">
        <v>3.7760046296296292E-2</v>
      </c>
      <c r="F9707" s="1">
        <v>3.7754629629629631E-2</v>
      </c>
      <c r="G9707">
        <v>468</v>
      </c>
      <c r="H9707">
        <v>3262.47</v>
      </c>
      <c r="I9707">
        <v>0</v>
      </c>
      <c r="J9707" t="s">
        <v>4481</v>
      </c>
      <c r="K9707" t="s">
        <v>22</v>
      </c>
      <c r="L9707">
        <v>1</v>
      </c>
      <c r="M9707" t="s">
        <v>1661</v>
      </c>
      <c r="N9707" t="s">
        <v>23</v>
      </c>
      <c r="O9707" t="s">
        <v>33</v>
      </c>
      <c r="P9707" t="s">
        <v>28</v>
      </c>
      <c r="R9707" t="s">
        <v>26</v>
      </c>
      <c r="S9707">
        <v>19</v>
      </c>
      <c r="T9707">
        <v>17.399999999999999</v>
      </c>
      <c r="U9707">
        <v>17.600000000000001</v>
      </c>
      <c r="V9707">
        <v>1.6</v>
      </c>
      <c r="W9707">
        <v>1.4</v>
      </c>
      <c r="AB9707">
        <f t="shared" si="193"/>
        <v>3109.8999999999996</v>
      </c>
    </row>
    <row r="9708" spans="1:28" x14ac:dyDescent="0.25">
      <c r="A9708" t="s">
        <v>4505</v>
      </c>
      <c r="B9708" t="s">
        <v>4480</v>
      </c>
      <c r="C9708" s="1">
        <v>0.69490740740740742</v>
      </c>
      <c r="D9708">
        <v>293</v>
      </c>
      <c r="E9708" s="2">
        <v>3.8339513888888892E-2</v>
      </c>
      <c r="F9708" s="1">
        <v>3.8333333333333337E-2</v>
      </c>
      <c r="G9708">
        <v>534</v>
      </c>
      <c r="H9708">
        <v>3312.53</v>
      </c>
      <c r="I9708">
        <v>0</v>
      </c>
      <c r="J9708" t="s">
        <v>4481</v>
      </c>
      <c r="K9708" t="s">
        <v>22</v>
      </c>
      <c r="L9708">
        <v>1</v>
      </c>
      <c r="M9708" t="s">
        <v>1661</v>
      </c>
      <c r="N9708" t="s">
        <v>23</v>
      </c>
      <c r="O9708" t="s">
        <v>36</v>
      </c>
      <c r="P9708" t="s">
        <v>28</v>
      </c>
      <c r="R9708" t="s">
        <v>26</v>
      </c>
      <c r="S9708">
        <v>20.6</v>
      </c>
      <c r="T9708">
        <v>17.399999999999999</v>
      </c>
      <c r="U9708">
        <v>17.5</v>
      </c>
      <c r="V9708">
        <v>3.2</v>
      </c>
      <c r="W9708">
        <v>3.1</v>
      </c>
      <c r="AB9708">
        <f t="shared" si="193"/>
        <v>3159.96</v>
      </c>
    </row>
    <row r="9709" spans="1:28" x14ac:dyDescent="0.25">
      <c r="A9709" t="s">
        <v>4506</v>
      </c>
      <c r="B9709" t="s">
        <v>4480</v>
      </c>
      <c r="C9709" s="1">
        <v>0.6950925925925926</v>
      </c>
      <c r="D9709">
        <v>714</v>
      </c>
      <c r="E9709" s="2">
        <v>3.8529571759259258E-2</v>
      </c>
      <c r="F9709" s="1">
        <v>3.8518518518518521E-2</v>
      </c>
      <c r="G9709">
        <v>955</v>
      </c>
      <c r="H9709">
        <v>3328.96</v>
      </c>
      <c r="I9709">
        <v>0</v>
      </c>
      <c r="J9709" t="s">
        <v>4481</v>
      </c>
      <c r="K9709" t="s">
        <v>22</v>
      </c>
      <c r="L9709">
        <v>1</v>
      </c>
      <c r="M9709" t="s">
        <v>1661</v>
      </c>
      <c r="N9709" t="s">
        <v>23</v>
      </c>
      <c r="O9709" t="s">
        <v>46</v>
      </c>
      <c r="P9709" t="s">
        <v>28</v>
      </c>
      <c r="R9709" t="s">
        <v>26</v>
      </c>
      <c r="S9709">
        <v>20.399999999999999</v>
      </c>
      <c r="T9709">
        <v>17.399999999999999</v>
      </c>
      <c r="U9709">
        <v>17.399999999999999</v>
      </c>
      <c r="V9709">
        <v>3</v>
      </c>
      <c r="W9709">
        <v>3</v>
      </c>
      <c r="AB9709">
        <f t="shared" si="193"/>
        <v>3176.39</v>
      </c>
    </row>
    <row r="9710" spans="1:28" x14ac:dyDescent="0.25">
      <c r="A9710" t="s">
        <v>4506</v>
      </c>
      <c r="B9710" t="s">
        <v>4480</v>
      </c>
      <c r="C9710" s="1">
        <v>0.6950925925925926</v>
      </c>
      <c r="D9710">
        <v>714</v>
      </c>
      <c r="E9710" s="2">
        <v>3.8529571759259258E-2</v>
      </c>
      <c r="F9710" s="1">
        <v>3.8518518518518521E-2</v>
      </c>
      <c r="G9710">
        <v>955</v>
      </c>
      <c r="H9710">
        <v>3328.96</v>
      </c>
      <c r="I9710">
        <v>0</v>
      </c>
      <c r="J9710" t="s">
        <v>4481</v>
      </c>
      <c r="K9710" t="s">
        <v>22</v>
      </c>
      <c r="L9710">
        <v>1</v>
      </c>
      <c r="M9710" t="s">
        <v>1661</v>
      </c>
      <c r="N9710" t="s">
        <v>23</v>
      </c>
      <c r="O9710" t="s">
        <v>42</v>
      </c>
      <c r="P9710" t="s">
        <v>28</v>
      </c>
      <c r="R9710" t="s">
        <v>26</v>
      </c>
      <c r="S9710">
        <v>21.4</v>
      </c>
      <c r="T9710">
        <v>17.399999999999999</v>
      </c>
      <c r="U9710">
        <v>17.399999999999999</v>
      </c>
      <c r="V9710">
        <v>4</v>
      </c>
      <c r="W9710">
        <v>4</v>
      </c>
      <c r="AB9710">
        <f t="shared" si="193"/>
        <v>3176.39</v>
      </c>
    </row>
    <row r="9711" spans="1:28" x14ac:dyDescent="0.25">
      <c r="A9711" t="s">
        <v>4507</v>
      </c>
      <c r="B9711" t="s">
        <v>4480</v>
      </c>
      <c r="C9711" s="1">
        <v>0.69640046296296287</v>
      </c>
      <c r="D9711">
        <v>695</v>
      </c>
      <c r="E9711" s="2">
        <v>3.9837222222222225E-2</v>
      </c>
      <c r="F9711" s="1">
        <v>3.982638888888889E-2</v>
      </c>
      <c r="G9711">
        <v>936</v>
      </c>
      <c r="H9711">
        <v>3441.94</v>
      </c>
      <c r="I9711">
        <v>0</v>
      </c>
      <c r="J9711" t="s">
        <v>4481</v>
      </c>
      <c r="K9711" t="s">
        <v>22</v>
      </c>
      <c r="L9711">
        <v>1</v>
      </c>
      <c r="M9711" t="s">
        <v>1661</v>
      </c>
      <c r="N9711" t="s">
        <v>23</v>
      </c>
      <c r="O9711" t="s">
        <v>33</v>
      </c>
      <c r="P9711" t="s">
        <v>28</v>
      </c>
      <c r="R9711" t="s">
        <v>26</v>
      </c>
      <c r="S9711">
        <v>20</v>
      </c>
      <c r="T9711">
        <v>17.600000000000001</v>
      </c>
      <c r="U9711">
        <v>17.8</v>
      </c>
      <c r="V9711">
        <v>2.4</v>
      </c>
      <c r="W9711">
        <v>2.2000000000000002</v>
      </c>
      <c r="AB9711">
        <f t="shared" si="193"/>
        <v>3289.37</v>
      </c>
    </row>
    <row r="9712" spans="1:28" x14ac:dyDescent="0.25">
      <c r="A9712" t="s">
        <v>4508</v>
      </c>
      <c r="B9712" t="s">
        <v>4480</v>
      </c>
      <c r="C9712" s="1">
        <v>0.69697916666666659</v>
      </c>
      <c r="D9712">
        <v>894</v>
      </c>
      <c r="E9712" s="2">
        <v>4.0418229166666667E-2</v>
      </c>
      <c r="F9712" s="1">
        <v>4.041666666666667E-2</v>
      </c>
      <c r="G9712">
        <v>135</v>
      </c>
      <c r="H9712">
        <v>3492.14</v>
      </c>
      <c r="I9712">
        <v>0</v>
      </c>
      <c r="J9712" t="s">
        <v>4481</v>
      </c>
      <c r="K9712" t="s">
        <v>22</v>
      </c>
      <c r="L9712">
        <v>1</v>
      </c>
      <c r="M9712" t="s">
        <v>1661</v>
      </c>
      <c r="N9712" t="s">
        <v>23</v>
      </c>
      <c r="O9712" t="s">
        <v>36</v>
      </c>
      <c r="P9712" t="s">
        <v>28</v>
      </c>
      <c r="R9712" t="s">
        <v>26</v>
      </c>
      <c r="S9712">
        <v>20.399999999999999</v>
      </c>
      <c r="T9712">
        <v>17.399999999999999</v>
      </c>
      <c r="U9712">
        <v>17.600000000000001</v>
      </c>
      <c r="V9712">
        <v>3</v>
      </c>
      <c r="W9712">
        <v>2.8</v>
      </c>
      <c r="AB9712">
        <f t="shared" si="193"/>
        <v>3339.5699999999997</v>
      </c>
    </row>
    <row r="9713" spans="1:28" x14ac:dyDescent="0.25">
      <c r="A9713" t="s">
        <v>4509</v>
      </c>
      <c r="B9713" t="s">
        <v>4480</v>
      </c>
      <c r="C9713" s="1">
        <v>0.69718750000000007</v>
      </c>
      <c r="D9713">
        <v>184</v>
      </c>
      <c r="E9713" s="2">
        <v>4.0618344907407407E-2</v>
      </c>
      <c r="F9713" s="1">
        <v>4.0613425925925928E-2</v>
      </c>
      <c r="G9713">
        <v>425</v>
      </c>
      <c r="H9713">
        <v>3509.42</v>
      </c>
      <c r="I9713">
        <v>0</v>
      </c>
      <c r="J9713" t="s">
        <v>4481</v>
      </c>
      <c r="K9713" t="s">
        <v>22</v>
      </c>
      <c r="L9713">
        <v>1</v>
      </c>
      <c r="M9713" t="s">
        <v>1661</v>
      </c>
      <c r="N9713" t="s">
        <v>23</v>
      </c>
      <c r="O9713" t="s">
        <v>46</v>
      </c>
      <c r="P9713" t="s">
        <v>28</v>
      </c>
      <c r="R9713" t="s">
        <v>26</v>
      </c>
      <c r="S9713">
        <v>20.7</v>
      </c>
      <c r="T9713">
        <v>17.5</v>
      </c>
      <c r="U9713">
        <v>17.600000000000001</v>
      </c>
      <c r="V9713">
        <v>3.2</v>
      </c>
      <c r="W9713">
        <v>3.1</v>
      </c>
      <c r="AB9713">
        <f t="shared" si="193"/>
        <v>3356.85</v>
      </c>
    </row>
    <row r="9714" spans="1:28" x14ac:dyDescent="0.25">
      <c r="A9714" t="s">
        <v>4509</v>
      </c>
      <c r="B9714" t="s">
        <v>4480</v>
      </c>
      <c r="C9714" s="1">
        <v>0.69718750000000007</v>
      </c>
      <c r="D9714">
        <v>184</v>
      </c>
      <c r="E9714" s="2">
        <v>4.0618344907407407E-2</v>
      </c>
      <c r="F9714" s="1">
        <v>4.0613425925925928E-2</v>
      </c>
      <c r="G9714">
        <v>425</v>
      </c>
      <c r="H9714">
        <v>3509.42</v>
      </c>
      <c r="I9714">
        <v>0</v>
      </c>
      <c r="J9714" t="s">
        <v>4481</v>
      </c>
      <c r="K9714" t="s">
        <v>22</v>
      </c>
      <c r="L9714">
        <v>1</v>
      </c>
      <c r="M9714" t="s">
        <v>1661</v>
      </c>
      <c r="N9714" t="s">
        <v>23</v>
      </c>
      <c r="O9714" t="s">
        <v>42</v>
      </c>
      <c r="P9714" t="s">
        <v>28</v>
      </c>
      <c r="R9714" t="s">
        <v>26</v>
      </c>
      <c r="S9714">
        <v>19.7</v>
      </c>
      <c r="T9714">
        <v>17.5</v>
      </c>
      <c r="U9714">
        <v>17.600000000000001</v>
      </c>
      <c r="V9714">
        <v>2.2000000000000002</v>
      </c>
      <c r="W9714">
        <v>2.1</v>
      </c>
      <c r="AB9714">
        <f t="shared" si="193"/>
        <v>3356.85</v>
      </c>
    </row>
    <row r="9715" spans="1:28" x14ac:dyDescent="0.25">
      <c r="A9715" t="s">
        <v>4510</v>
      </c>
      <c r="B9715" t="s">
        <v>4480</v>
      </c>
      <c r="C9715" s="1">
        <v>0.69907407407407407</v>
      </c>
      <c r="D9715">
        <v>831</v>
      </c>
      <c r="E9715" s="2">
        <v>4.2512407407407408E-2</v>
      </c>
      <c r="F9715" s="1">
        <v>4.2511574074074077E-2</v>
      </c>
      <c r="G9715">
        <v>72</v>
      </c>
      <c r="H9715">
        <v>3673.07</v>
      </c>
      <c r="I9715">
        <v>0</v>
      </c>
      <c r="J9715" t="s">
        <v>4481</v>
      </c>
      <c r="K9715" t="s">
        <v>22</v>
      </c>
      <c r="L9715">
        <v>1</v>
      </c>
      <c r="M9715" t="s">
        <v>1661</v>
      </c>
      <c r="N9715" t="s">
        <v>23</v>
      </c>
      <c r="O9715" t="s">
        <v>36</v>
      </c>
      <c r="P9715" t="s">
        <v>28</v>
      </c>
      <c r="R9715" t="s">
        <v>26</v>
      </c>
      <c r="S9715">
        <v>19.8</v>
      </c>
      <c r="T9715">
        <v>17.399999999999999</v>
      </c>
      <c r="U9715">
        <v>17.5</v>
      </c>
      <c r="V9715">
        <v>2.4</v>
      </c>
      <c r="W9715">
        <v>2.2999999999999998</v>
      </c>
      <c r="AB9715">
        <f t="shared" si="193"/>
        <v>3520.5</v>
      </c>
    </row>
    <row r="9716" spans="1:28" x14ac:dyDescent="0.25">
      <c r="A9716" t="s">
        <v>4511</v>
      </c>
      <c r="B9716" t="s">
        <v>4480</v>
      </c>
      <c r="C9716" s="1">
        <v>0.69927083333333329</v>
      </c>
      <c r="D9716">
        <v>219</v>
      </c>
      <c r="E9716" s="2">
        <v>4.2702083333333335E-2</v>
      </c>
      <c r="F9716" s="1">
        <v>4.2696759259259261E-2</v>
      </c>
      <c r="G9716">
        <v>460</v>
      </c>
      <c r="H9716">
        <v>3689.46</v>
      </c>
      <c r="I9716">
        <v>0</v>
      </c>
      <c r="J9716" t="s">
        <v>4481</v>
      </c>
      <c r="K9716" t="s">
        <v>22</v>
      </c>
      <c r="L9716">
        <v>1</v>
      </c>
      <c r="M9716" t="s">
        <v>1661</v>
      </c>
      <c r="N9716" t="s">
        <v>23</v>
      </c>
      <c r="O9716" t="s">
        <v>42</v>
      </c>
      <c r="P9716" t="s">
        <v>28</v>
      </c>
      <c r="R9716" t="s">
        <v>26</v>
      </c>
      <c r="S9716">
        <v>20.399999999999999</v>
      </c>
      <c r="T9716">
        <v>17.5</v>
      </c>
      <c r="U9716">
        <v>17.600000000000001</v>
      </c>
      <c r="V9716">
        <v>2.9</v>
      </c>
      <c r="W9716">
        <v>2.8</v>
      </c>
      <c r="AB9716">
        <f t="shared" si="193"/>
        <v>3536.89</v>
      </c>
    </row>
    <row r="9717" spans="1:28" x14ac:dyDescent="0.25">
      <c r="A9717" t="s">
        <v>4511</v>
      </c>
      <c r="B9717" t="s">
        <v>4480</v>
      </c>
      <c r="C9717" s="1">
        <v>0.69927083333333329</v>
      </c>
      <c r="D9717">
        <v>219</v>
      </c>
      <c r="E9717" s="2">
        <v>4.2702083333333335E-2</v>
      </c>
      <c r="F9717" s="1">
        <v>4.2696759259259261E-2</v>
      </c>
      <c r="G9717">
        <v>460</v>
      </c>
      <c r="H9717">
        <v>3689.46</v>
      </c>
      <c r="I9717">
        <v>0</v>
      </c>
      <c r="J9717" t="s">
        <v>4481</v>
      </c>
      <c r="K9717" t="s">
        <v>22</v>
      </c>
      <c r="L9717">
        <v>1</v>
      </c>
      <c r="M9717" t="s">
        <v>1661</v>
      </c>
      <c r="N9717" t="s">
        <v>23</v>
      </c>
      <c r="O9717" t="s">
        <v>46</v>
      </c>
      <c r="P9717" t="s">
        <v>28</v>
      </c>
      <c r="R9717" t="s">
        <v>26</v>
      </c>
      <c r="S9717">
        <v>19.7</v>
      </c>
      <c r="T9717">
        <v>17.5</v>
      </c>
      <c r="U9717">
        <v>17.600000000000001</v>
      </c>
      <c r="V9717">
        <v>2.2000000000000002</v>
      </c>
      <c r="W9717">
        <v>2.1</v>
      </c>
      <c r="AB9717">
        <f t="shared" si="193"/>
        <v>3536.89</v>
      </c>
    </row>
    <row r="9718" spans="1:28" x14ac:dyDescent="0.25">
      <c r="A9718" t="s">
        <v>4512</v>
      </c>
      <c r="B9718" t="s">
        <v>4480</v>
      </c>
      <c r="C9718" s="1">
        <v>0.70115740740740751</v>
      </c>
      <c r="D9718">
        <v>132</v>
      </c>
      <c r="E9718" s="2">
        <v>4.4587650462962959E-2</v>
      </c>
      <c r="F9718" s="1">
        <v>4.4583333333333336E-2</v>
      </c>
      <c r="G9718">
        <v>373</v>
      </c>
      <c r="H9718">
        <v>3852.37</v>
      </c>
      <c r="I9718">
        <v>0</v>
      </c>
      <c r="J9718" t="s">
        <v>4481</v>
      </c>
      <c r="K9718" t="s">
        <v>22</v>
      </c>
      <c r="L9718">
        <v>1</v>
      </c>
      <c r="M9718" t="s">
        <v>1661</v>
      </c>
      <c r="N9718" t="s">
        <v>23</v>
      </c>
      <c r="O9718" t="s">
        <v>33</v>
      </c>
      <c r="P9718" t="s">
        <v>28</v>
      </c>
      <c r="R9718" t="s">
        <v>26</v>
      </c>
      <c r="S9718">
        <v>21.5</v>
      </c>
      <c r="T9718">
        <v>17.5</v>
      </c>
      <c r="U9718">
        <v>17.600000000000001</v>
      </c>
      <c r="V9718">
        <v>4</v>
      </c>
      <c r="W9718">
        <v>3.9</v>
      </c>
      <c r="AB9718">
        <f t="shared" si="193"/>
        <v>3699.7999999999997</v>
      </c>
    </row>
    <row r="9719" spans="1:28" x14ac:dyDescent="0.25">
      <c r="A9719" t="s">
        <v>4512</v>
      </c>
      <c r="B9719" t="s">
        <v>4480</v>
      </c>
      <c r="C9719" s="1">
        <v>0.70115740740740751</v>
      </c>
      <c r="D9719">
        <v>132</v>
      </c>
      <c r="E9719" s="2">
        <v>4.4587650462962959E-2</v>
      </c>
      <c r="F9719" s="1">
        <v>4.4583333333333336E-2</v>
      </c>
      <c r="G9719">
        <v>373</v>
      </c>
      <c r="H9719">
        <v>3852.37</v>
      </c>
      <c r="I9719">
        <v>0</v>
      </c>
      <c r="J9719" t="s">
        <v>4481</v>
      </c>
      <c r="K9719" t="s">
        <v>22</v>
      </c>
      <c r="L9719">
        <v>1</v>
      </c>
      <c r="M9719" t="s">
        <v>1661</v>
      </c>
      <c r="N9719" t="s">
        <v>23</v>
      </c>
      <c r="O9719" t="s">
        <v>36</v>
      </c>
      <c r="P9719" t="s">
        <v>28</v>
      </c>
      <c r="R9719" t="s">
        <v>26</v>
      </c>
      <c r="S9719">
        <v>19.399999999999999</v>
      </c>
      <c r="T9719">
        <v>17.5</v>
      </c>
      <c r="U9719">
        <v>17.600000000000001</v>
      </c>
      <c r="V9719">
        <v>1.9</v>
      </c>
      <c r="W9719">
        <v>1.8</v>
      </c>
      <c r="AB9719">
        <f t="shared" si="193"/>
        <v>3699.7999999999997</v>
      </c>
    </row>
    <row r="9720" spans="1:28" x14ac:dyDescent="0.25">
      <c r="A9720" t="s">
        <v>4513</v>
      </c>
      <c r="B9720" t="s">
        <v>4480</v>
      </c>
      <c r="C9720" s="1">
        <v>0.70134259259259257</v>
      </c>
      <c r="D9720">
        <v>821</v>
      </c>
      <c r="E9720" s="2">
        <v>4.4780810185185184E-2</v>
      </c>
      <c r="F9720" s="1">
        <v>4.4780092592592587E-2</v>
      </c>
      <c r="G9720">
        <v>62</v>
      </c>
      <c r="H9720">
        <v>3869.06</v>
      </c>
      <c r="I9720">
        <v>0</v>
      </c>
      <c r="J9720" t="s">
        <v>4481</v>
      </c>
      <c r="K9720" t="s">
        <v>22</v>
      </c>
      <c r="L9720">
        <v>1</v>
      </c>
      <c r="M9720" t="s">
        <v>1661</v>
      </c>
      <c r="N9720" t="s">
        <v>23</v>
      </c>
      <c r="O9720" t="s">
        <v>46</v>
      </c>
      <c r="P9720" t="s">
        <v>28</v>
      </c>
      <c r="R9720" t="s">
        <v>26</v>
      </c>
      <c r="S9720">
        <v>20.100000000000001</v>
      </c>
      <c r="T9720">
        <v>17.5</v>
      </c>
      <c r="U9720">
        <v>17.7</v>
      </c>
      <c r="V9720">
        <v>2.6</v>
      </c>
      <c r="W9720">
        <v>2.4</v>
      </c>
      <c r="AB9720">
        <f t="shared" si="193"/>
        <v>3716.49</v>
      </c>
    </row>
    <row r="9721" spans="1:28" x14ac:dyDescent="0.25">
      <c r="A9721" t="s">
        <v>4514</v>
      </c>
      <c r="B9721" t="s">
        <v>4480</v>
      </c>
      <c r="C9721" s="1">
        <v>0.70343750000000005</v>
      </c>
      <c r="D9721">
        <v>257</v>
      </c>
      <c r="E9721" s="2">
        <v>4.6869189814814811E-2</v>
      </c>
      <c r="F9721" s="1">
        <v>4.6863425925925926E-2</v>
      </c>
      <c r="G9721">
        <v>498</v>
      </c>
      <c r="H9721">
        <v>4049.5</v>
      </c>
      <c r="I9721">
        <v>0</v>
      </c>
      <c r="J9721" t="s">
        <v>4481</v>
      </c>
      <c r="K9721" t="s">
        <v>22</v>
      </c>
      <c r="L9721">
        <v>1</v>
      </c>
      <c r="M9721" t="s">
        <v>1661</v>
      </c>
      <c r="N9721" t="s">
        <v>23</v>
      </c>
      <c r="O9721" t="s">
        <v>36</v>
      </c>
      <c r="P9721" t="s">
        <v>28</v>
      </c>
      <c r="R9721" t="s">
        <v>26</v>
      </c>
      <c r="S9721">
        <v>19.8</v>
      </c>
      <c r="T9721">
        <v>17.5</v>
      </c>
      <c r="U9721">
        <v>17.7</v>
      </c>
      <c r="V9721">
        <v>2.2999999999999998</v>
      </c>
      <c r="W9721">
        <v>2.1</v>
      </c>
      <c r="AB9721">
        <f t="shared" si="193"/>
        <v>3896.93</v>
      </c>
    </row>
    <row r="9722" spans="1:28" x14ac:dyDescent="0.25">
      <c r="A9722" t="s">
        <v>4514</v>
      </c>
      <c r="B9722" t="s">
        <v>4480</v>
      </c>
      <c r="C9722" s="1">
        <v>0.70343750000000005</v>
      </c>
      <c r="D9722">
        <v>257</v>
      </c>
      <c r="E9722" s="2">
        <v>4.6869189814814811E-2</v>
      </c>
      <c r="F9722" s="1">
        <v>4.6863425925925926E-2</v>
      </c>
      <c r="G9722">
        <v>498</v>
      </c>
      <c r="H9722">
        <v>4049.5</v>
      </c>
      <c r="I9722">
        <v>0</v>
      </c>
      <c r="J9722" t="s">
        <v>4481</v>
      </c>
      <c r="K9722" t="s">
        <v>22</v>
      </c>
      <c r="L9722">
        <v>1</v>
      </c>
      <c r="M9722" t="s">
        <v>1661</v>
      </c>
      <c r="N9722" t="s">
        <v>23</v>
      </c>
      <c r="O9722" t="s">
        <v>46</v>
      </c>
      <c r="P9722" t="s">
        <v>28</v>
      </c>
      <c r="R9722" t="s">
        <v>26</v>
      </c>
      <c r="S9722">
        <v>19</v>
      </c>
      <c r="T9722">
        <v>17.5</v>
      </c>
      <c r="U9722">
        <v>17.7</v>
      </c>
      <c r="V9722">
        <v>1.5</v>
      </c>
      <c r="W9722">
        <v>1.3</v>
      </c>
      <c r="AB9722">
        <f t="shared" si="193"/>
        <v>3896.93</v>
      </c>
    </row>
    <row r="9723" spans="1:28" x14ac:dyDescent="0.25">
      <c r="A9723" t="s">
        <v>4515</v>
      </c>
      <c r="B9723" t="s">
        <v>4480</v>
      </c>
      <c r="C9723" s="1">
        <v>0.70759259259259266</v>
      </c>
      <c r="D9723">
        <v>961</v>
      </c>
      <c r="E9723" s="2">
        <v>5.1032430555555557E-2</v>
      </c>
      <c r="F9723" s="1">
        <v>5.1030092592592592E-2</v>
      </c>
      <c r="G9723">
        <v>202</v>
      </c>
      <c r="H9723">
        <v>4409.2</v>
      </c>
      <c r="I9723">
        <v>0</v>
      </c>
      <c r="J9723" t="s">
        <v>4481</v>
      </c>
      <c r="K9723" t="s">
        <v>22</v>
      </c>
      <c r="L9723">
        <v>1</v>
      </c>
      <c r="M9723" t="s">
        <v>1661</v>
      </c>
      <c r="N9723" t="s">
        <v>23</v>
      </c>
      <c r="O9723" t="s">
        <v>33</v>
      </c>
      <c r="P9723" t="s">
        <v>28</v>
      </c>
      <c r="R9723" t="s">
        <v>26</v>
      </c>
      <c r="S9723">
        <v>19.2</v>
      </c>
      <c r="T9723">
        <v>17.5</v>
      </c>
      <c r="U9723">
        <v>17.7</v>
      </c>
      <c r="V9723">
        <v>1.7</v>
      </c>
      <c r="W9723">
        <v>1.5</v>
      </c>
      <c r="AB9723">
        <f t="shared" si="193"/>
        <v>4256.63</v>
      </c>
    </row>
    <row r="9724" spans="1:28" x14ac:dyDescent="0.25">
      <c r="A9724" t="s">
        <v>4515</v>
      </c>
      <c r="B9724" t="s">
        <v>4480</v>
      </c>
      <c r="C9724" s="1">
        <v>0.70759259259259266</v>
      </c>
      <c r="D9724">
        <v>961</v>
      </c>
      <c r="E9724" s="2">
        <v>5.1032430555555557E-2</v>
      </c>
      <c r="F9724" s="1">
        <v>5.1030092592592592E-2</v>
      </c>
      <c r="G9724">
        <v>202</v>
      </c>
      <c r="H9724">
        <v>4409.2</v>
      </c>
      <c r="I9724">
        <v>0</v>
      </c>
      <c r="J9724" t="s">
        <v>4481</v>
      </c>
      <c r="K9724" t="s">
        <v>22</v>
      </c>
      <c r="L9724">
        <v>1</v>
      </c>
      <c r="M9724" t="s">
        <v>1661</v>
      </c>
      <c r="N9724" t="s">
        <v>23</v>
      </c>
      <c r="O9724" t="s">
        <v>46</v>
      </c>
      <c r="P9724" t="s">
        <v>28</v>
      </c>
      <c r="R9724" t="s">
        <v>26</v>
      </c>
      <c r="S9724">
        <v>19.600000000000001</v>
      </c>
      <c r="T9724">
        <v>17.5</v>
      </c>
      <c r="U9724">
        <v>17.7</v>
      </c>
      <c r="V9724">
        <v>2.1</v>
      </c>
      <c r="W9724">
        <v>1.9</v>
      </c>
      <c r="AB9724">
        <f t="shared" si="193"/>
        <v>4256.63</v>
      </c>
    </row>
    <row r="9725" spans="1:28" x14ac:dyDescent="0.25">
      <c r="A9725" t="s">
        <v>4516</v>
      </c>
      <c r="B9725" t="s">
        <v>4480</v>
      </c>
      <c r="C9725" s="1">
        <v>0.70967592592592599</v>
      </c>
      <c r="D9725">
        <v>963</v>
      </c>
      <c r="E9725" s="2">
        <v>5.3115787037037038E-2</v>
      </c>
      <c r="F9725" s="1">
        <v>5.3113425925925932E-2</v>
      </c>
      <c r="G9725">
        <v>204</v>
      </c>
      <c r="H9725">
        <v>4589.2</v>
      </c>
      <c r="I9725">
        <v>0</v>
      </c>
      <c r="J9725" t="s">
        <v>4481</v>
      </c>
      <c r="K9725" t="s">
        <v>22</v>
      </c>
      <c r="L9725">
        <v>1</v>
      </c>
      <c r="M9725" t="s">
        <v>1661</v>
      </c>
      <c r="N9725" t="s">
        <v>23</v>
      </c>
      <c r="O9725" t="s">
        <v>36</v>
      </c>
      <c r="P9725" t="s">
        <v>28</v>
      </c>
      <c r="R9725" t="s">
        <v>26</v>
      </c>
      <c r="S9725">
        <v>19.899999999999999</v>
      </c>
      <c r="T9725">
        <v>17.399999999999999</v>
      </c>
      <c r="U9725">
        <v>17.5</v>
      </c>
      <c r="V9725">
        <v>2.5</v>
      </c>
      <c r="W9725">
        <v>2.4</v>
      </c>
      <c r="AB9725">
        <f t="shared" si="193"/>
        <v>4436.63</v>
      </c>
    </row>
    <row r="9726" spans="1:28" x14ac:dyDescent="0.25">
      <c r="A9726" t="s">
        <v>4516</v>
      </c>
      <c r="B9726" t="s">
        <v>4480</v>
      </c>
      <c r="C9726" s="1">
        <v>0.70967592592592599</v>
      </c>
      <c r="D9726">
        <v>963</v>
      </c>
      <c r="E9726" s="2">
        <v>5.3115787037037038E-2</v>
      </c>
      <c r="F9726" s="1">
        <v>5.3113425925925932E-2</v>
      </c>
      <c r="G9726">
        <v>204</v>
      </c>
      <c r="H9726">
        <v>4589.2</v>
      </c>
      <c r="I9726">
        <v>0</v>
      </c>
      <c r="J9726" t="s">
        <v>4481</v>
      </c>
      <c r="K9726" t="s">
        <v>22</v>
      </c>
      <c r="L9726">
        <v>1</v>
      </c>
      <c r="M9726" t="s">
        <v>1661</v>
      </c>
      <c r="N9726" t="s">
        <v>23</v>
      </c>
      <c r="O9726" t="s">
        <v>33</v>
      </c>
      <c r="P9726" t="s">
        <v>28</v>
      </c>
      <c r="R9726" t="s">
        <v>26</v>
      </c>
      <c r="S9726">
        <v>18.5</v>
      </c>
      <c r="T9726">
        <v>17.399999999999999</v>
      </c>
      <c r="U9726">
        <v>17.5</v>
      </c>
      <c r="V9726">
        <v>1.1000000000000001</v>
      </c>
      <c r="W9726">
        <v>1</v>
      </c>
      <c r="AB9726">
        <f t="shared" si="193"/>
        <v>4436.63</v>
      </c>
    </row>
    <row r="9727" spans="1:28" x14ac:dyDescent="0.25">
      <c r="A9727" t="s">
        <v>4516</v>
      </c>
      <c r="B9727" t="s">
        <v>4480</v>
      </c>
      <c r="C9727" s="1">
        <v>0.70967592592592599</v>
      </c>
      <c r="D9727">
        <v>963</v>
      </c>
      <c r="E9727" s="2">
        <v>5.3115787037037038E-2</v>
      </c>
      <c r="F9727" s="1">
        <v>5.3113425925925932E-2</v>
      </c>
      <c r="G9727">
        <v>204</v>
      </c>
      <c r="H9727">
        <v>4589.2</v>
      </c>
      <c r="I9727">
        <v>0</v>
      </c>
      <c r="J9727" t="s">
        <v>4481</v>
      </c>
      <c r="K9727" t="s">
        <v>22</v>
      </c>
      <c r="L9727">
        <v>1</v>
      </c>
      <c r="M9727" t="s">
        <v>1661</v>
      </c>
      <c r="N9727" t="s">
        <v>23</v>
      </c>
      <c r="O9727" t="s">
        <v>46</v>
      </c>
      <c r="P9727" t="s">
        <v>28</v>
      </c>
      <c r="R9727" t="s">
        <v>26</v>
      </c>
      <c r="S9727">
        <v>18.100000000000001</v>
      </c>
      <c r="T9727">
        <v>17.399999999999999</v>
      </c>
      <c r="U9727">
        <v>17.5</v>
      </c>
      <c r="V9727">
        <v>0.7</v>
      </c>
      <c r="W9727">
        <v>0.6</v>
      </c>
      <c r="AB9727">
        <f t="shared" si="193"/>
        <v>4436.63</v>
      </c>
    </row>
    <row r="9728" spans="1:28" x14ac:dyDescent="0.25">
      <c r="A9728" t="s">
        <v>4517</v>
      </c>
      <c r="B9728" t="s">
        <v>4480</v>
      </c>
      <c r="C9728" s="1">
        <v>0.71177083333333335</v>
      </c>
      <c r="D9728">
        <v>332</v>
      </c>
      <c r="E9728" s="2">
        <v>5.5203391203703704E-2</v>
      </c>
      <c r="F9728" s="1">
        <v>5.5196759259259265E-2</v>
      </c>
      <c r="G9728">
        <v>573</v>
      </c>
      <c r="H9728">
        <v>4769.57</v>
      </c>
      <c r="I9728">
        <v>0</v>
      </c>
      <c r="J9728" t="s">
        <v>4481</v>
      </c>
      <c r="K9728" t="s">
        <v>22</v>
      </c>
      <c r="L9728">
        <v>1</v>
      </c>
      <c r="M9728" t="s">
        <v>1661</v>
      </c>
      <c r="N9728" t="s">
        <v>23</v>
      </c>
      <c r="O9728" t="s">
        <v>36</v>
      </c>
      <c r="P9728" t="s">
        <v>28</v>
      </c>
      <c r="R9728" t="s">
        <v>26</v>
      </c>
      <c r="S9728">
        <v>19.2</v>
      </c>
      <c r="T9728">
        <v>17.5</v>
      </c>
      <c r="U9728">
        <v>17.7</v>
      </c>
      <c r="V9728">
        <v>1.7</v>
      </c>
      <c r="W9728">
        <v>1.5</v>
      </c>
      <c r="AB9728">
        <f t="shared" si="193"/>
        <v>4617</v>
      </c>
    </row>
    <row r="9729" spans="1:28" x14ac:dyDescent="0.25">
      <c r="A9729" t="s">
        <v>4517</v>
      </c>
      <c r="B9729" t="s">
        <v>4480</v>
      </c>
      <c r="C9729" s="1">
        <v>0.71177083333333335</v>
      </c>
      <c r="D9729">
        <v>332</v>
      </c>
      <c r="E9729" s="2">
        <v>5.5203391203703704E-2</v>
      </c>
      <c r="F9729" s="1">
        <v>5.5196759259259265E-2</v>
      </c>
      <c r="G9729">
        <v>573</v>
      </c>
      <c r="H9729">
        <v>4769.57</v>
      </c>
      <c r="I9729">
        <v>0</v>
      </c>
      <c r="J9729" t="s">
        <v>4481</v>
      </c>
      <c r="K9729" t="s">
        <v>22</v>
      </c>
      <c r="L9729">
        <v>1</v>
      </c>
      <c r="M9729" t="s">
        <v>1661</v>
      </c>
      <c r="N9729" t="s">
        <v>23</v>
      </c>
      <c r="O9729" t="s">
        <v>33</v>
      </c>
      <c r="P9729" t="s">
        <v>28</v>
      </c>
      <c r="R9729" t="s">
        <v>26</v>
      </c>
      <c r="S9729">
        <v>17.899999999999999</v>
      </c>
      <c r="T9729">
        <v>17.5</v>
      </c>
      <c r="U9729">
        <v>17.7</v>
      </c>
      <c r="V9729">
        <v>0.4</v>
      </c>
      <c r="W9729">
        <v>0.2</v>
      </c>
      <c r="AB9729">
        <f t="shared" si="193"/>
        <v>4617</v>
      </c>
    </row>
    <row r="9730" spans="1:28" x14ac:dyDescent="0.25">
      <c r="A9730" t="s">
        <v>4517</v>
      </c>
      <c r="B9730" t="s">
        <v>4480</v>
      </c>
      <c r="C9730" s="1">
        <v>0.71177083333333335</v>
      </c>
      <c r="D9730">
        <v>332</v>
      </c>
      <c r="E9730" s="2">
        <v>5.5203391203703704E-2</v>
      </c>
      <c r="F9730" s="1">
        <v>5.5196759259259265E-2</v>
      </c>
      <c r="G9730">
        <v>573</v>
      </c>
      <c r="H9730">
        <v>4769.57</v>
      </c>
      <c r="I9730">
        <v>0</v>
      </c>
      <c r="J9730" t="s">
        <v>4481</v>
      </c>
      <c r="K9730" t="s">
        <v>22</v>
      </c>
      <c r="L9730">
        <v>1</v>
      </c>
      <c r="M9730" t="s">
        <v>1661</v>
      </c>
      <c r="N9730" t="s">
        <v>23</v>
      </c>
      <c r="O9730" t="s">
        <v>46</v>
      </c>
      <c r="P9730" t="s">
        <v>28</v>
      </c>
      <c r="R9730" t="s">
        <v>26</v>
      </c>
      <c r="S9730">
        <v>17.5</v>
      </c>
      <c r="T9730">
        <v>17.5</v>
      </c>
      <c r="U9730">
        <v>17.7</v>
      </c>
      <c r="V9730">
        <v>0</v>
      </c>
      <c r="W9730">
        <v>-0.2</v>
      </c>
      <c r="AB9730">
        <f t="shared" si="193"/>
        <v>4617</v>
      </c>
    </row>
    <row r="9731" spans="1:28" x14ac:dyDescent="0.25">
      <c r="A9731" t="s">
        <v>4518</v>
      </c>
      <c r="B9731" t="s">
        <v>4480</v>
      </c>
      <c r="C9731" s="1">
        <v>0.71385416666666668</v>
      </c>
      <c r="D9731">
        <v>334</v>
      </c>
      <c r="E9731" s="2">
        <v>5.7286747685185185E-2</v>
      </c>
      <c r="F9731" s="1">
        <v>5.7280092592592591E-2</v>
      </c>
      <c r="G9731">
        <v>575</v>
      </c>
      <c r="H9731">
        <v>4949.58</v>
      </c>
      <c r="I9731">
        <v>0</v>
      </c>
      <c r="J9731" t="s">
        <v>4481</v>
      </c>
      <c r="K9731" t="s">
        <v>22</v>
      </c>
      <c r="L9731">
        <v>1</v>
      </c>
      <c r="M9731" t="s">
        <v>1661</v>
      </c>
      <c r="N9731" t="s">
        <v>23</v>
      </c>
      <c r="O9731" t="s">
        <v>36</v>
      </c>
      <c r="P9731" t="s">
        <v>28</v>
      </c>
      <c r="R9731" t="s">
        <v>26</v>
      </c>
      <c r="S9731">
        <v>21.8</v>
      </c>
      <c r="T9731">
        <v>17.5</v>
      </c>
      <c r="U9731">
        <v>17.8</v>
      </c>
      <c r="V9731">
        <v>4.3</v>
      </c>
      <c r="W9731">
        <v>4</v>
      </c>
      <c r="AB9731">
        <f t="shared" si="193"/>
        <v>4797.01</v>
      </c>
    </row>
    <row r="9732" spans="1:28" x14ac:dyDescent="0.25">
      <c r="A9732" t="s">
        <v>4518</v>
      </c>
      <c r="B9732" t="s">
        <v>4480</v>
      </c>
      <c r="C9732" s="1">
        <v>0.71385416666666668</v>
      </c>
      <c r="D9732">
        <v>334</v>
      </c>
      <c r="E9732" s="2">
        <v>5.7286747685185185E-2</v>
      </c>
      <c r="F9732" s="1">
        <v>5.7280092592592591E-2</v>
      </c>
      <c r="G9732">
        <v>575</v>
      </c>
      <c r="H9732">
        <v>4949.58</v>
      </c>
      <c r="I9732">
        <v>0</v>
      </c>
      <c r="J9732" t="s">
        <v>4481</v>
      </c>
      <c r="K9732" t="s">
        <v>22</v>
      </c>
      <c r="L9732">
        <v>1</v>
      </c>
      <c r="M9732" t="s">
        <v>1661</v>
      </c>
      <c r="N9732" t="s">
        <v>23</v>
      </c>
      <c r="O9732" t="s">
        <v>33</v>
      </c>
      <c r="P9732" t="s">
        <v>28</v>
      </c>
      <c r="R9732" t="s">
        <v>26</v>
      </c>
      <c r="S9732">
        <v>17.899999999999999</v>
      </c>
      <c r="T9732">
        <v>17.5</v>
      </c>
      <c r="U9732">
        <v>17.8</v>
      </c>
      <c r="V9732">
        <v>0.4</v>
      </c>
      <c r="W9732">
        <v>0.1</v>
      </c>
      <c r="AB9732">
        <f t="shared" si="193"/>
        <v>4797.01</v>
      </c>
    </row>
    <row r="9733" spans="1:28" x14ac:dyDescent="0.25">
      <c r="A9733" t="s">
        <v>4519</v>
      </c>
      <c r="B9733" t="s">
        <v>4480</v>
      </c>
      <c r="C9733" s="1">
        <v>0.71592592592592597</v>
      </c>
      <c r="D9733">
        <v>869</v>
      </c>
      <c r="E9733" s="2">
        <v>5.9364699074074073E-2</v>
      </c>
      <c r="F9733" s="1">
        <v>5.9363425925925924E-2</v>
      </c>
      <c r="G9733">
        <v>110</v>
      </c>
      <c r="H9733">
        <v>5129.1099999999997</v>
      </c>
      <c r="I9733">
        <v>0</v>
      </c>
      <c r="J9733" t="s">
        <v>4481</v>
      </c>
      <c r="K9733" t="s">
        <v>22</v>
      </c>
      <c r="L9733">
        <v>1</v>
      </c>
      <c r="M9733" t="s">
        <v>1661</v>
      </c>
      <c r="N9733" t="s">
        <v>23</v>
      </c>
      <c r="O9733" t="s">
        <v>31</v>
      </c>
      <c r="P9733" t="s">
        <v>28</v>
      </c>
      <c r="R9733" t="s">
        <v>26</v>
      </c>
      <c r="S9733">
        <v>17.899999999999999</v>
      </c>
      <c r="T9733">
        <v>17.600000000000001</v>
      </c>
      <c r="U9733">
        <v>17.7</v>
      </c>
      <c r="V9733">
        <v>0.3</v>
      </c>
      <c r="W9733">
        <v>0.2</v>
      </c>
      <c r="AB9733">
        <f t="shared" si="193"/>
        <v>4976.54</v>
      </c>
    </row>
    <row r="9734" spans="1:28" x14ac:dyDescent="0.25">
      <c r="A9734" t="s">
        <v>4519</v>
      </c>
      <c r="B9734" t="s">
        <v>4480</v>
      </c>
      <c r="C9734" s="1">
        <v>0.71592592592592597</v>
      </c>
      <c r="D9734">
        <v>869</v>
      </c>
      <c r="E9734" s="2">
        <v>5.9364699074074073E-2</v>
      </c>
      <c r="F9734" s="1">
        <v>5.9363425925925924E-2</v>
      </c>
      <c r="G9734">
        <v>110</v>
      </c>
      <c r="H9734">
        <v>5129.1099999999997</v>
      </c>
      <c r="I9734">
        <v>0</v>
      </c>
      <c r="J9734" t="s">
        <v>4481</v>
      </c>
      <c r="K9734" t="s">
        <v>22</v>
      </c>
      <c r="L9734">
        <v>1</v>
      </c>
      <c r="M9734" t="s">
        <v>1661</v>
      </c>
      <c r="N9734" t="s">
        <v>23</v>
      </c>
      <c r="O9734" t="s">
        <v>36</v>
      </c>
      <c r="P9734" t="s">
        <v>28</v>
      </c>
      <c r="R9734" t="s">
        <v>26</v>
      </c>
      <c r="S9734">
        <v>22</v>
      </c>
      <c r="T9734">
        <v>17.600000000000001</v>
      </c>
      <c r="U9734">
        <v>17.7</v>
      </c>
      <c r="V9734">
        <v>4.4000000000000004</v>
      </c>
      <c r="W9734">
        <v>4.3</v>
      </c>
      <c r="AB9734">
        <f t="shared" si="193"/>
        <v>4976.54</v>
      </c>
    </row>
    <row r="9735" spans="1:28" x14ac:dyDescent="0.25">
      <c r="A9735" t="s">
        <v>4519</v>
      </c>
      <c r="B9735" t="s">
        <v>4480</v>
      </c>
      <c r="C9735" s="1">
        <v>0.71592592592592597</v>
      </c>
      <c r="D9735">
        <v>869</v>
      </c>
      <c r="E9735" s="2">
        <v>5.9364699074074073E-2</v>
      </c>
      <c r="F9735" s="1">
        <v>5.9363425925925924E-2</v>
      </c>
      <c r="G9735">
        <v>110</v>
      </c>
      <c r="H9735">
        <v>5129.1099999999997</v>
      </c>
      <c r="I9735">
        <v>0</v>
      </c>
      <c r="J9735" t="s">
        <v>4481</v>
      </c>
      <c r="K9735" t="s">
        <v>22</v>
      </c>
      <c r="L9735">
        <v>1</v>
      </c>
      <c r="M9735" t="s">
        <v>1661</v>
      </c>
      <c r="N9735" t="s">
        <v>23</v>
      </c>
      <c r="O9735" t="s">
        <v>33</v>
      </c>
      <c r="P9735" t="s">
        <v>28</v>
      </c>
      <c r="R9735" t="s">
        <v>26</v>
      </c>
      <c r="S9735">
        <v>17.8</v>
      </c>
      <c r="T9735">
        <v>17.600000000000001</v>
      </c>
      <c r="U9735">
        <v>17.7</v>
      </c>
      <c r="V9735">
        <v>0.2</v>
      </c>
      <c r="W9735">
        <v>0.1</v>
      </c>
      <c r="AB9735">
        <f t="shared" si="193"/>
        <v>4976.54</v>
      </c>
    </row>
    <row r="9736" spans="1:28" x14ac:dyDescent="0.25">
      <c r="A9736" t="s">
        <v>4520</v>
      </c>
      <c r="B9736" t="s">
        <v>4480</v>
      </c>
      <c r="C9736" s="1">
        <v>0.71800925925925929</v>
      </c>
      <c r="D9736">
        <v>938</v>
      </c>
      <c r="E9736" s="2">
        <v>6.1448831018518522E-2</v>
      </c>
      <c r="F9736" s="1">
        <v>6.1446759259259263E-2</v>
      </c>
      <c r="G9736">
        <v>179</v>
      </c>
      <c r="H9736">
        <v>5309.18</v>
      </c>
      <c r="I9736">
        <v>0</v>
      </c>
      <c r="J9736" t="s">
        <v>4481</v>
      </c>
      <c r="K9736" t="s">
        <v>22</v>
      </c>
      <c r="L9736">
        <v>1</v>
      </c>
      <c r="M9736" t="s">
        <v>1661</v>
      </c>
      <c r="N9736" t="s">
        <v>23</v>
      </c>
      <c r="O9736" t="s">
        <v>36</v>
      </c>
      <c r="P9736" t="s">
        <v>28</v>
      </c>
      <c r="R9736" t="s">
        <v>26</v>
      </c>
      <c r="S9736">
        <v>23.3</v>
      </c>
      <c r="T9736">
        <v>17.600000000000001</v>
      </c>
      <c r="U9736">
        <v>17.8</v>
      </c>
      <c r="V9736">
        <v>5.7</v>
      </c>
      <c r="W9736">
        <v>5.5</v>
      </c>
      <c r="AB9736">
        <f t="shared" si="193"/>
        <v>5156.6100000000006</v>
      </c>
    </row>
    <row r="9737" spans="1:28" x14ac:dyDescent="0.25">
      <c r="A9737" t="s">
        <v>4520</v>
      </c>
      <c r="B9737" t="s">
        <v>4480</v>
      </c>
      <c r="C9737" s="1">
        <v>0.71800925925925929</v>
      </c>
      <c r="D9737">
        <v>938</v>
      </c>
      <c r="E9737" s="2">
        <v>6.1448831018518522E-2</v>
      </c>
      <c r="F9737" s="1">
        <v>6.1446759259259263E-2</v>
      </c>
      <c r="G9737">
        <v>179</v>
      </c>
      <c r="H9737">
        <v>5309.18</v>
      </c>
      <c r="I9737">
        <v>0</v>
      </c>
      <c r="J9737" t="s">
        <v>4481</v>
      </c>
      <c r="K9737" t="s">
        <v>22</v>
      </c>
      <c r="L9737">
        <v>1</v>
      </c>
      <c r="M9737" t="s">
        <v>1661</v>
      </c>
      <c r="N9737" t="s">
        <v>23</v>
      </c>
      <c r="O9737" t="s">
        <v>33</v>
      </c>
      <c r="P9737" t="s">
        <v>28</v>
      </c>
      <c r="R9737" t="s">
        <v>26</v>
      </c>
      <c r="S9737">
        <v>17.899999999999999</v>
      </c>
      <c r="T9737">
        <v>17.600000000000001</v>
      </c>
      <c r="U9737">
        <v>17.8</v>
      </c>
      <c r="V9737">
        <v>0.3</v>
      </c>
      <c r="W9737">
        <v>0.1</v>
      </c>
      <c r="AB9737">
        <f t="shared" si="193"/>
        <v>5156.6100000000006</v>
      </c>
    </row>
    <row r="9738" spans="1:28" x14ac:dyDescent="0.25">
      <c r="A9738" t="s">
        <v>4521</v>
      </c>
      <c r="B9738" t="s">
        <v>4480</v>
      </c>
      <c r="C9738" s="1">
        <v>0.72010416666666666</v>
      </c>
      <c r="D9738">
        <v>241</v>
      </c>
      <c r="E9738" s="2">
        <v>6.3535671296296295E-2</v>
      </c>
      <c r="F9738" s="1">
        <v>6.3530092592592582E-2</v>
      </c>
      <c r="G9738">
        <v>482</v>
      </c>
      <c r="H9738">
        <v>5489.48</v>
      </c>
      <c r="I9738">
        <v>0</v>
      </c>
      <c r="J9738" t="s">
        <v>4481</v>
      </c>
      <c r="K9738" t="s">
        <v>22</v>
      </c>
      <c r="L9738">
        <v>1</v>
      </c>
      <c r="M9738" t="s">
        <v>1661</v>
      </c>
      <c r="N9738" t="s">
        <v>23</v>
      </c>
      <c r="O9738" t="s">
        <v>36</v>
      </c>
      <c r="P9738" t="s">
        <v>28</v>
      </c>
      <c r="R9738" t="s">
        <v>26</v>
      </c>
      <c r="S9738">
        <v>22.8</v>
      </c>
      <c r="T9738">
        <v>17.5</v>
      </c>
      <c r="U9738">
        <v>17.8</v>
      </c>
      <c r="V9738">
        <v>5.3</v>
      </c>
      <c r="W9738">
        <v>5</v>
      </c>
      <c r="AB9738">
        <f t="shared" si="193"/>
        <v>5336.91</v>
      </c>
    </row>
    <row r="9739" spans="1:28" x14ac:dyDescent="0.25">
      <c r="A9739" t="s">
        <v>4522</v>
      </c>
      <c r="B9739" t="s">
        <v>4480</v>
      </c>
      <c r="C9739" s="1">
        <v>0.72218749999999998</v>
      </c>
      <c r="D9739">
        <v>176</v>
      </c>
      <c r="E9739" s="2">
        <v>6.5618252314814815E-2</v>
      </c>
      <c r="F9739" s="1">
        <v>6.5613425925925936E-2</v>
      </c>
      <c r="G9739">
        <v>417</v>
      </c>
      <c r="H9739">
        <v>5669.42</v>
      </c>
      <c r="I9739">
        <v>0</v>
      </c>
      <c r="J9739" t="s">
        <v>4481</v>
      </c>
      <c r="K9739" t="s">
        <v>22</v>
      </c>
      <c r="L9739">
        <v>1</v>
      </c>
      <c r="M9739" t="s">
        <v>1661</v>
      </c>
      <c r="N9739" t="s">
        <v>23</v>
      </c>
      <c r="O9739" t="s">
        <v>33</v>
      </c>
      <c r="P9739" t="s">
        <v>28</v>
      </c>
      <c r="R9739" t="s">
        <v>26</v>
      </c>
      <c r="S9739">
        <v>19</v>
      </c>
      <c r="T9739">
        <v>17.5</v>
      </c>
      <c r="U9739">
        <v>17.8</v>
      </c>
      <c r="V9739">
        <v>1.5</v>
      </c>
      <c r="W9739">
        <v>1.2</v>
      </c>
      <c r="AB9739">
        <f t="shared" si="193"/>
        <v>5516.85</v>
      </c>
    </row>
    <row r="9740" spans="1:28" x14ac:dyDescent="0.25">
      <c r="A9740" t="s">
        <v>4522</v>
      </c>
      <c r="B9740" t="s">
        <v>4480</v>
      </c>
      <c r="C9740" s="1">
        <v>0.72218749999999998</v>
      </c>
      <c r="D9740">
        <v>176</v>
      </c>
      <c r="E9740" s="2">
        <v>6.5618252314814815E-2</v>
      </c>
      <c r="F9740" s="1">
        <v>6.5613425925925936E-2</v>
      </c>
      <c r="G9740">
        <v>417</v>
      </c>
      <c r="H9740">
        <v>5669.42</v>
      </c>
      <c r="I9740">
        <v>0</v>
      </c>
      <c r="J9740" t="s">
        <v>4481</v>
      </c>
      <c r="K9740" t="s">
        <v>22</v>
      </c>
      <c r="L9740">
        <v>1</v>
      </c>
      <c r="M9740" t="s">
        <v>1661</v>
      </c>
      <c r="N9740" t="s">
        <v>23</v>
      </c>
      <c r="O9740" t="s">
        <v>36</v>
      </c>
      <c r="P9740" t="s">
        <v>28</v>
      </c>
      <c r="R9740" t="s">
        <v>26</v>
      </c>
      <c r="S9740">
        <v>20.7</v>
      </c>
      <c r="T9740">
        <v>17.5</v>
      </c>
      <c r="U9740">
        <v>17.8</v>
      </c>
      <c r="V9740">
        <v>3.2</v>
      </c>
      <c r="W9740">
        <v>2.9</v>
      </c>
      <c r="AB9740">
        <f t="shared" si="193"/>
        <v>5516.85</v>
      </c>
    </row>
    <row r="9741" spans="1:28" x14ac:dyDescent="0.25">
      <c r="A9741" t="s">
        <v>4523</v>
      </c>
      <c r="B9741" t="s">
        <v>4480</v>
      </c>
      <c r="C9741" s="1">
        <v>0.72427083333333331</v>
      </c>
      <c r="D9741">
        <v>679</v>
      </c>
      <c r="E9741" s="2">
        <v>6.7707407407407397E-2</v>
      </c>
      <c r="F9741" s="1">
        <v>6.7696759259259262E-2</v>
      </c>
      <c r="G9741">
        <v>920</v>
      </c>
      <c r="H9741">
        <v>5849.92</v>
      </c>
      <c r="I9741">
        <v>0</v>
      </c>
      <c r="J9741" t="s">
        <v>4481</v>
      </c>
      <c r="K9741" t="s">
        <v>22</v>
      </c>
      <c r="L9741">
        <v>1</v>
      </c>
      <c r="M9741" t="s">
        <v>1661</v>
      </c>
      <c r="N9741" t="s">
        <v>23</v>
      </c>
      <c r="O9741" t="s">
        <v>33</v>
      </c>
      <c r="P9741" t="s">
        <v>28</v>
      </c>
      <c r="R9741" t="s">
        <v>26</v>
      </c>
      <c r="S9741">
        <v>18.2</v>
      </c>
      <c r="T9741">
        <v>17.5</v>
      </c>
      <c r="U9741">
        <v>17.600000000000001</v>
      </c>
      <c r="V9741">
        <v>0.7</v>
      </c>
      <c r="W9741">
        <v>0.6</v>
      </c>
      <c r="AB9741">
        <f t="shared" si="193"/>
        <v>5697.35</v>
      </c>
    </row>
    <row r="9742" spans="1:28" x14ac:dyDescent="0.25">
      <c r="A9742" t="s">
        <v>4524</v>
      </c>
      <c r="B9742" t="s">
        <v>4480</v>
      </c>
      <c r="C9742" s="1">
        <v>0.7263425925925926</v>
      </c>
      <c r="D9742">
        <v>914</v>
      </c>
      <c r="E9742" s="2">
        <v>6.9781886574074081E-2</v>
      </c>
      <c r="F9742" s="1">
        <v>6.9780092592592588E-2</v>
      </c>
      <c r="G9742">
        <v>155</v>
      </c>
      <c r="H9742">
        <v>6029.15</v>
      </c>
      <c r="I9742">
        <v>0</v>
      </c>
      <c r="J9742" t="s">
        <v>4481</v>
      </c>
      <c r="K9742" t="s">
        <v>22</v>
      </c>
      <c r="L9742">
        <v>1</v>
      </c>
      <c r="M9742" t="s">
        <v>1661</v>
      </c>
      <c r="N9742" t="s">
        <v>23</v>
      </c>
      <c r="O9742" t="s">
        <v>36</v>
      </c>
      <c r="P9742" t="s">
        <v>28</v>
      </c>
      <c r="R9742" t="s">
        <v>26</v>
      </c>
      <c r="S9742">
        <v>20.3</v>
      </c>
      <c r="T9742">
        <v>17.5</v>
      </c>
      <c r="U9742">
        <v>17.7</v>
      </c>
      <c r="V9742">
        <v>2.8</v>
      </c>
      <c r="W9742">
        <v>2.6</v>
      </c>
      <c r="AB9742">
        <f t="shared" si="193"/>
        <v>5876.58</v>
      </c>
    </row>
    <row r="9743" spans="1:28" x14ac:dyDescent="0.25">
      <c r="A9743" t="s">
        <v>4524</v>
      </c>
      <c r="B9743" t="s">
        <v>4480</v>
      </c>
      <c r="C9743" s="1">
        <v>0.7263425925925926</v>
      </c>
      <c r="D9743">
        <v>914</v>
      </c>
      <c r="E9743" s="2">
        <v>6.9781886574074081E-2</v>
      </c>
      <c r="F9743" s="1">
        <v>6.9780092592592588E-2</v>
      </c>
      <c r="G9743">
        <v>155</v>
      </c>
      <c r="H9743">
        <v>6029.15</v>
      </c>
      <c r="I9743">
        <v>0</v>
      </c>
      <c r="J9743" t="s">
        <v>4481</v>
      </c>
      <c r="K9743" t="s">
        <v>22</v>
      </c>
      <c r="L9743">
        <v>1</v>
      </c>
      <c r="M9743" t="s">
        <v>1661</v>
      </c>
      <c r="N9743" t="s">
        <v>23</v>
      </c>
      <c r="O9743" t="s">
        <v>33</v>
      </c>
      <c r="P9743" t="s">
        <v>28</v>
      </c>
      <c r="R9743" t="s">
        <v>26</v>
      </c>
      <c r="S9743">
        <v>17.899999999999999</v>
      </c>
      <c r="T9743">
        <v>17.5</v>
      </c>
      <c r="U9743">
        <v>17.7</v>
      </c>
      <c r="V9743">
        <v>0.4</v>
      </c>
      <c r="W9743">
        <v>0.2</v>
      </c>
      <c r="AB9743">
        <f t="shared" si="193"/>
        <v>5876.58</v>
      </c>
    </row>
    <row r="9744" spans="1:28" x14ac:dyDescent="0.25">
      <c r="A9744" t="s">
        <v>4525</v>
      </c>
      <c r="B9744" t="s">
        <v>4480</v>
      </c>
      <c r="C9744" s="1">
        <v>0.72842592592592592</v>
      </c>
      <c r="D9744">
        <v>816</v>
      </c>
      <c r="E9744" s="2">
        <v>7.1864085648148154E-2</v>
      </c>
      <c r="F9744" s="1">
        <v>7.1863425925925928E-2</v>
      </c>
      <c r="G9744">
        <v>57</v>
      </c>
      <c r="H9744">
        <v>6209.06</v>
      </c>
      <c r="I9744">
        <v>0</v>
      </c>
      <c r="J9744" t="s">
        <v>4481</v>
      </c>
      <c r="K9744" t="s">
        <v>22</v>
      </c>
      <c r="L9744">
        <v>1</v>
      </c>
      <c r="M9744" t="s">
        <v>1661</v>
      </c>
      <c r="N9744" t="s">
        <v>23</v>
      </c>
      <c r="O9744" t="s">
        <v>36</v>
      </c>
      <c r="P9744" t="s">
        <v>28</v>
      </c>
      <c r="R9744" t="s">
        <v>26</v>
      </c>
      <c r="S9744">
        <v>19.100000000000001</v>
      </c>
      <c r="T9744">
        <v>17.5</v>
      </c>
      <c r="U9744">
        <v>17.600000000000001</v>
      </c>
      <c r="V9744">
        <v>1.6</v>
      </c>
      <c r="W9744">
        <v>1.5</v>
      </c>
      <c r="AB9744">
        <f t="shared" ref="AB9744:AB9756" si="194">H9744-152.57</f>
        <v>6056.4900000000007</v>
      </c>
    </row>
    <row r="9745" spans="1:28" x14ac:dyDescent="0.25">
      <c r="A9745" t="s">
        <v>4525</v>
      </c>
      <c r="B9745" t="s">
        <v>4480</v>
      </c>
      <c r="C9745" s="1">
        <v>0.72842592592592592</v>
      </c>
      <c r="D9745">
        <v>816</v>
      </c>
      <c r="E9745" s="2">
        <v>7.1864085648148154E-2</v>
      </c>
      <c r="F9745" s="1">
        <v>7.1863425925925928E-2</v>
      </c>
      <c r="G9745">
        <v>57</v>
      </c>
      <c r="H9745">
        <v>6209.06</v>
      </c>
      <c r="I9745">
        <v>0</v>
      </c>
      <c r="J9745" t="s">
        <v>4481</v>
      </c>
      <c r="K9745" t="s">
        <v>22</v>
      </c>
      <c r="L9745">
        <v>1</v>
      </c>
      <c r="M9745" t="s">
        <v>1661</v>
      </c>
      <c r="N9745" t="s">
        <v>23</v>
      </c>
      <c r="O9745" t="s">
        <v>33</v>
      </c>
      <c r="P9745" t="s">
        <v>28</v>
      </c>
      <c r="R9745" t="s">
        <v>26</v>
      </c>
      <c r="S9745">
        <v>17.8</v>
      </c>
      <c r="T9745">
        <v>17.5</v>
      </c>
      <c r="U9745">
        <v>17.600000000000001</v>
      </c>
      <c r="V9745">
        <v>0.3</v>
      </c>
      <c r="W9745">
        <v>0.2</v>
      </c>
      <c r="AB9745">
        <f t="shared" si="194"/>
        <v>6056.4900000000007</v>
      </c>
    </row>
    <row r="9746" spans="1:28" x14ac:dyDescent="0.25">
      <c r="A9746" t="s">
        <v>4526</v>
      </c>
      <c r="B9746" t="s">
        <v>4480</v>
      </c>
      <c r="C9746" s="1">
        <v>0.73052083333333329</v>
      </c>
      <c r="D9746">
        <v>252</v>
      </c>
      <c r="E9746" s="2">
        <v>7.3952465277777782E-2</v>
      </c>
      <c r="F9746" s="1">
        <v>7.3946759259259254E-2</v>
      </c>
      <c r="G9746">
        <v>493</v>
      </c>
      <c r="H9746">
        <v>6389.49</v>
      </c>
      <c r="I9746">
        <v>0</v>
      </c>
      <c r="J9746" t="s">
        <v>4481</v>
      </c>
      <c r="K9746" t="s">
        <v>22</v>
      </c>
      <c r="L9746">
        <v>1</v>
      </c>
      <c r="M9746" t="s">
        <v>1661</v>
      </c>
      <c r="N9746" t="s">
        <v>23</v>
      </c>
      <c r="O9746" t="s">
        <v>33</v>
      </c>
      <c r="P9746" t="s">
        <v>28</v>
      </c>
      <c r="R9746" t="s">
        <v>26</v>
      </c>
      <c r="S9746">
        <v>17.8</v>
      </c>
      <c r="T9746">
        <v>17.5</v>
      </c>
      <c r="U9746">
        <v>17.600000000000001</v>
      </c>
      <c r="V9746">
        <v>0.3</v>
      </c>
      <c r="W9746">
        <v>0.2</v>
      </c>
      <c r="AB9746">
        <f t="shared" si="194"/>
        <v>6236.92</v>
      </c>
    </row>
    <row r="9747" spans="1:28" x14ac:dyDescent="0.25">
      <c r="A9747" t="s">
        <v>4527</v>
      </c>
      <c r="B9747" t="s">
        <v>4480</v>
      </c>
      <c r="C9747" s="1">
        <v>0.73260416666666661</v>
      </c>
      <c r="D9747">
        <v>287</v>
      </c>
      <c r="E9747" s="2">
        <v>7.6036203703703703E-2</v>
      </c>
      <c r="F9747" s="1">
        <v>7.6030092592592594E-2</v>
      </c>
      <c r="G9747">
        <v>528</v>
      </c>
      <c r="H9747">
        <v>6569.53</v>
      </c>
      <c r="I9747">
        <v>0</v>
      </c>
      <c r="J9747" t="s">
        <v>4481</v>
      </c>
      <c r="K9747" t="s">
        <v>22</v>
      </c>
      <c r="L9747">
        <v>1</v>
      </c>
      <c r="M9747" t="s">
        <v>1661</v>
      </c>
      <c r="N9747" t="s">
        <v>23</v>
      </c>
      <c r="O9747" t="s">
        <v>36</v>
      </c>
      <c r="P9747" t="s">
        <v>28</v>
      </c>
      <c r="R9747" t="s">
        <v>26</v>
      </c>
      <c r="S9747">
        <v>19.8</v>
      </c>
      <c r="T9747">
        <v>17.600000000000001</v>
      </c>
      <c r="U9747">
        <v>17.7</v>
      </c>
      <c r="V9747">
        <v>2.2000000000000002</v>
      </c>
      <c r="W9747">
        <v>2.1</v>
      </c>
      <c r="AB9747">
        <f t="shared" si="194"/>
        <v>6416.96</v>
      </c>
    </row>
    <row r="9748" spans="1:28" x14ac:dyDescent="0.25">
      <c r="A9748" t="s">
        <v>4527</v>
      </c>
      <c r="B9748" t="s">
        <v>4480</v>
      </c>
      <c r="C9748" s="1">
        <v>0.73260416666666661</v>
      </c>
      <c r="D9748">
        <v>287</v>
      </c>
      <c r="E9748" s="2">
        <v>7.6036203703703703E-2</v>
      </c>
      <c r="F9748" s="1">
        <v>7.6030092592592594E-2</v>
      </c>
      <c r="G9748">
        <v>528</v>
      </c>
      <c r="H9748">
        <v>6569.53</v>
      </c>
      <c r="I9748">
        <v>0</v>
      </c>
      <c r="J9748" t="s">
        <v>4481</v>
      </c>
      <c r="K9748" t="s">
        <v>22</v>
      </c>
      <c r="L9748">
        <v>1</v>
      </c>
      <c r="M9748" t="s">
        <v>1661</v>
      </c>
      <c r="N9748" t="s">
        <v>23</v>
      </c>
      <c r="O9748" t="s">
        <v>33</v>
      </c>
      <c r="P9748" t="s">
        <v>28</v>
      </c>
      <c r="R9748" t="s">
        <v>26</v>
      </c>
      <c r="S9748">
        <v>18</v>
      </c>
      <c r="T9748">
        <v>17.600000000000001</v>
      </c>
      <c r="U9748">
        <v>17.7</v>
      </c>
      <c r="V9748">
        <v>0.4</v>
      </c>
      <c r="W9748">
        <v>0.3</v>
      </c>
      <c r="AB9748">
        <f t="shared" si="194"/>
        <v>6416.96</v>
      </c>
    </row>
    <row r="9749" spans="1:28" x14ac:dyDescent="0.25">
      <c r="A9749" t="s">
        <v>4528</v>
      </c>
      <c r="B9749" t="s">
        <v>4480</v>
      </c>
      <c r="C9749" s="1">
        <v>0.73468750000000005</v>
      </c>
      <c r="D9749">
        <v>990</v>
      </c>
      <c r="E9749" s="2">
        <v>7.8127673611111115E-2</v>
      </c>
      <c r="F9749" s="1">
        <v>7.8125E-2</v>
      </c>
      <c r="G9749">
        <v>231</v>
      </c>
      <c r="H9749">
        <v>6750.23</v>
      </c>
      <c r="I9749">
        <v>0</v>
      </c>
      <c r="J9749" t="s">
        <v>4481</v>
      </c>
      <c r="K9749" t="s">
        <v>22</v>
      </c>
      <c r="L9749">
        <v>1</v>
      </c>
      <c r="M9749" t="s">
        <v>1661</v>
      </c>
      <c r="N9749" t="s">
        <v>23</v>
      </c>
      <c r="O9749" t="s">
        <v>33</v>
      </c>
      <c r="P9749" t="s">
        <v>28</v>
      </c>
      <c r="R9749" t="s">
        <v>26</v>
      </c>
      <c r="S9749">
        <v>17.899999999999999</v>
      </c>
      <c r="T9749">
        <v>17.5</v>
      </c>
      <c r="U9749">
        <v>17.600000000000001</v>
      </c>
      <c r="V9749">
        <v>0.4</v>
      </c>
      <c r="W9749">
        <v>0.3</v>
      </c>
      <c r="AB9749">
        <f t="shared" si="194"/>
        <v>6597.66</v>
      </c>
    </row>
    <row r="9750" spans="1:28" x14ac:dyDescent="0.25">
      <c r="A9750" t="s">
        <v>4529</v>
      </c>
      <c r="B9750" t="s">
        <v>4480</v>
      </c>
      <c r="C9750" s="1">
        <v>0.73677083333333337</v>
      </c>
      <c r="D9750">
        <v>926</v>
      </c>
      <c r="E9750" s="2">
        <v>8.0210266203703709E-2</v>
      </c>
      <c r="F9750" s="1">
        <v>8.020833333333334E-2</v>
      </c>
      <c r="G9750">
        <v>167</v>
      </c>
      <c r="H9750">
        <v>6930.17</v>
      </c>
      <c r="I9750">
        <v>0</v>
      </c>
      <c r="J9750" t="s">
        <v>4481</v>
      </c>
      <c r="K9750" t="s">
        <v>22</v>
      </c>
      <c r="L9750">
        <v>1</v>
      </c>
      <c r="M9750" t="s">
        <v>1661</v>
      </c>
      <c r="N9750" t="s">
        <v>23</v>
      </c>
      <c r="O9750" t="s">
        <v>33</v>
      </c>
      <c r="P9750" t="s">
        <v>28</v>
      </c>
      <c r="R9750" t="s">
        <v>26</v>
      </c>
      <c r="S9750">
        <v>17.899999999999999</v>
      </c>
      <c r="T9750">
        <v>17.399999999999999</v>
      </c>
      <c r="U9750">
        <v>17.5</v>
      </c>
      <c r="V9750">
        <v>0.5</v>
      </c>
      <c r="W9750">
        <v>0.4</v>
      </c>
      <c r="AB9750">
        <f t="shared" si="194"/>
        <v>6777.6</v>
      </c>
    </row>
    <row r="9751" spans="1:28" x14ac:dyDescent="0.25">
      <c r="A9751" t="s">
        <v>4530</v>
      </c>
      <c r="B9751" t="s">
        <v>4480</v>
      </c>
      <c r="C9751" s="1">
        <v>0.7388541666666667</v>
      </c>
      <c r="D9751">
        <v>661</v>
      </c>
      <c r="E9751" s="2">
        <v>8.2290532407407413E-2</v>
      </c>
      <c r="F9751" s="1">
        <v>8.2280092592592599E-2</v>
      </c>
      <c r="G9751">
        <v>902</v>
      </c>
      <c r="H9751">
        <v>7109.9</v>
      </c>
      <c r="I9751">
        <v>0</v>
      </c>
      <c r="J9751" t="s">
        <v>4481</v>
      </c>
      <c r="K9751" t="s">
        <v>22</v>
      </c>
      <c r="L9751">
        <v>1</v>
      </c>
      <c r="M9751" t="s">
        <v>1661</v>
      </c>
      <c r="N9751" t="s">
        <v>23</v>
      </c>
      <c r="O9751" t="s">
        <v>33</v>
      </c>
      <c r="P9751" t="s">
        <v>28</v>
      </c>
      <c r="R9751" t="s">
        <v>26</v>
      </c>
      <c r="S9751">
        <v>17.7</v>
      </c>
      <c r="T9751">
        <v>17.399999999999999</v>
      </c>
      <c r="U9751">
        <v>17.5</v>
      </c>
      <c r="V9751">
        <v>0.3</v>
      </c>
      <c r="W9751">
        <v>0.2</v>
      </c>
      <c r="AB9751">
        <f t="shared" si="194"/>
        <v>6957.33</v>
      </c>
    </row>
    <row r="9752" spans="1:28" x14ac:dyDescent="0.25">
      <c r="A9752" t="s">
        <v>4531</v>
      </c>
      <c r="B9752" t="s">
        <v>4480</v>
      </c>
      <c r="C9752" s="1">
        <v>0.74093749999999992</v>
      </c>
      <c r="D9752">
        <v>229</v>
      </c>
      <c r="E9752" s="2">
        <v>8.4368865740740748E-2</v>
      </c>
      <c r="F9752" s="1">
        <v>8.4363425925925925E-2</v>
      </c>
      <c r="G9752">
        <v>470</v>
      </c>
      <c r="H9752">
        <v>7289.47</v>
      </c>
      <c r="I9752">
        <v>0</v>
      </c>
      <c r="J9752" t="s">
        <v>4481</v>
      </c>
      <c r="K9752" t="s">
        <v>22</v>
      </c>
      <c r="L9752">
        <v>1</v>
      </c>
      <c r="M9752" t="s">
        <v>1661</v>
      </c>
      <c r="N9752" t="s">
        <v>23</v>
      </c>
      <c r="O9752" t="s">
        <v>33</v>
      </c>
      <c r="P9752" t="s">
        <v>28</v>
      </c>
      <c r="R9752" t="s">
        <v>26</v>
      </c>
      <c r="S9752">
        <v>17.8</v>
      </c>
      <c r="T9752">
        <v>17.399999999999999</v>
      </c>
      <c r="U9752">
        <v>17.5</v>
      </c>
      <c r="V9752">
        <v>0.4</v>
      </c>
      <c r="W9752">
        <v>0.3</v>
      </c>
      <c r="AB9752">
        <f t="shared" si="194"/>
        <v>7136.9000000000005</v>
      </c>
    </row>
    <row r="9753" spans="1:28" x14ac:dyDescent="0.25">
      <c r="A9753" t="s">
        <v>4532</v>
      </c>
      <c r="B9753" t="s">
        <v>4480</v>
      </c>
      <c r="C9753" s="1">
        <v>0.74302083333333335</v>
      </c>
      <c r="D9753">
        <v>565</v>
      </c>
      <c r="E9753" s="2">
        <v>8.645608796296296E-2</v>
      </c>
      <c r="F9753" s="1">
        <v>8.6446759259259265E-2</v>
      </c>
      <c r="G9753">
        <v>806</v>
      </c>
      <c r="H9753">
        <v>7469.81</v>
      </c>
      <c r="I9753">
        <v>0</v>
      </c>
      <c r="J9753" t="s">
        <v>4481</v>
      </c>
      <c r="K9753" t="s">
        <v>22</v>
      </c>
      <c r="L9753">
        <v>1</v>
      </c>
      <c r="M9753" t="s">
        <v>1661</v>
      </c>
      <c r="N9753" t="s">
        <v>23</v>
      </c>
      <c r="O9753" t="s">
        <v>33</v>
      </c>
      <c r="P9753" t="s">
        <v>28</v>
      </c>
      <c r="R9753" t="s">
        <v>26</v>
      </c>
      <c r="S9753">
        <v>17.600000000000001</v>
      </c>
      <c r="T9753">
        <v>17.3</v>
      </c>
      <c r="U9753">
        <v>17.399999999999999</v>
      </c>
      <c r="V9753">
        <v>0.3</v>
      </c>
      <c r="W9753">
        <v>0.2</v>
      </c>
      <c r="AB9753">
        <f t="shared" si="194"/>
        <v>7317.2400000000007</v>
      </c>
    </row>
    <row r="9754" spans="1:28" x14ac:dyDescent="0.25">
      <c r="A9754" t="s">
        <v>4533</v>
      </c>
      <c r="B9754" t="s">
        <v>4480</v>
      </c>
      <c r="C9754" s="1">
        <v>0.74510416666666668</v>
      </c>
      <c r="D9754">
        <v>233</v>
      </c>
      <c r="E9754" s="2">
        <v>8.853557870370371E-2</v>
      </c>
      <c r="F9754" s="1">
        <v>8.8530092592592591E-2</v>
      </c>
      <c r="G9754">
        <v>474</v>
      </c>
      <c r="H9754">
        <v>7649.47</v>
      </c>
      <c r="I9754">
        <v>0</v>
      </c>
      <c r="J9754" t="s">
        <v>4481</v>
      </c>
      <c r="K9754" t="s">
        <v>22</v>
      </c>
      <c r="L9754">
        <v>1</v>
      </c>
      <c r="M9754" t="s">
        <v>1661</v>
      </c>
      <c r="N9754" t="s">
        <v>23</v>
      </c>
      <c r="O9754" t="s">
        <v>33</v>
      </c>
      <c r="P9754" t="s">
        <v>28</v>
      </c>
      <c r="R9754" t="s">
        <v>26</v>
      </c>
      <c r="S9754">
        <v>17.8</v>
      </c>
      <c r="T9754">
        <v>17.399999999999999</v>
      </c>
      <c r="U9754">
        <v>17.399999999999999</v>
      </c>
      <c r="V9754">
        <v>0.4</v>
      </c>
      <c r="W9754">
        <v>0.4</v>
      </c>
      <c r="AB9754">
        <f t="shared" si="194"/>
        <v>7496.9000000000005</v>
      </c>
    </row>
    <row r="9755" spans="1:28" x14ac:dyDescent="0.25">
      <c r="A9755" t="s">
        <v>4534</v>
      </c>
      <c r="B9755" t="s">
        <v>4480</v>
      </c>
      <c r="C9755" s="1">
        <v>0.7455208333333333</v>
      </c>
      <c r="D9755">
        <v>297</v>
      </c>
      <c r="E9755" s="2">
        <v>8.8952986111111118E-2</v>
      </c>
      <c r="F9755" s="1">
        <v>8.8946759259259267E-2</v>
      </c>
      <c r="G9755">
        <v>538</v>
      </c>
      <c r="H9755">
        <v>7685.54</v>
      </c>
      <c r="I9755">
        <v>0</v>
      </c>
      <c r="J9755" t="s">
        <v>4481</v>
      </c>
      <c r="K9755" t="s">
        <v>22</v>
      </c>
      <c r="L9755">
        <v>1</v>
      </c>
      <c r="M9755" t="s">
        <v>1661</v>
      </c>
      <c r="N9755" t="s">
        <v>23</v>
      </c>
      <c r="O9755" t="s">
        <v>78</v>
      </c>
      <c r="P9755" t="s">
        <v>79</v>
      </c>
      <c r="R9755" t="s">
        <v>88</v>
      </c>
      <c r="AB9755">
        <f t="shared" si="194"/>
        <v>7532.97</v>
      </c>
    </row>
    <row r="9756" spans="1:28" x14ac:dyDescent="0.25">
      <c r="A9756" t="s">
        <v>4534</v>
      </c>
      <c r="B9756" t="s">
        <v>4480</v>
      </c>
      <c r="C9756" s="1">
        <v>0.7455208333333333</v>
      </c>
      <c r="D9756">
        <v>297</v>
      </c>
      <c r="E9756" s="2">
        <v>8.8952986111111118E-2</v>
      </c>
      <c r="F9756" s="1">
        <v>8.8946759259259267E-2</v>
      </c>
      <c r="G9756">
        <v>538</v>
      </c>
      <c r="H9756">
        <v>7685.54</v>
      </c>
      <c r="I9756">
        <v>0</v>
      </c>
      <c r="J9756" t="s">
        <v>4481</v>
      </c>
      <c r="K9756" t="s">
        <v>22</v>
      </c>
      <c r="L9756">
        <v>1</v>
      </c>
      <c r="M9756" t="s">
        <v>1661</v>
      </c>
      <c r="N9756" t="s">
        <v>23</v>
      </c>
      <c r="O9756" t="s">
        <v>81</v>
      </c>
      <c r="P9756" t="s">
        <v>79</v>
      </c>
      <c r="R9756" t="s">
        <v>88</v>
      </c>
      <c r="AB9756">
        <f t="shared" si="194"/>
        <v>7532.97</v>
      </c>
    </row>
    <row r="9757" spans="1:28" x14ac:dyDescent="0.25">
      <c r="A9757" t="s">
        <v>4535</v>
      </c>
      <c r="B9757" t="s">
        <v>4536</v>
      </c>
      <c r="C9757" s="1">
        <v>0.71476851851851853</v>
      </c>
      <c r="D9757">
        <v>635</v>
      </c>
      <c r="E9757" s="2">
        <v>0</v>
      </c>
      <c r="F9757" s="1">
        <v>0</v>
      </c>
      <c r="G9757">
        <v>0</v>
      </c>
      <c r="H9757">
        <v>0</v>
      </c>
      <c r="I9757">
        <v>7424.23</v>
      </c>
      <c r="J9757" t="s">
        <v>4537</v>
      </c>
      <c r="K9757" t="s">
        <v>22</v>
      </c>
      <c r="L9757">
        <v>1</v>
      </c>
      <c r="M9757" t="s">
        <v>1661</v>
      </c>
      <c r="N9757" t="s">
        <v>23</v>
      </c>
      <c r="O9757" t="s">
        <v>81</v>
      </c>
      <c r="P9757" t="s">
        <v>79</v>
      </c>
      <c r="R9757" t="s">
        <v>80</v>
      </c>
      <c r="AB9757">
        <f>H9757-267.48</f>
        <v>-267.48</v>
      </c>
    </row>
    <row r="9758" spans="1:28" x14ac:dyDescent="0.25">
      <c r="A9758" t="s">
        <v>4535</v>
      </c>
      <c r="B9758" t="s">
        <v>4536</v>
      </c>
      <c r="C9758" s="1">
        <v>0.71476851851851853</v>
      </c>
      <c r="D9758">
        <v>635</v>
      </c>
      <c r="E9758" s="2">
        <v>0</v>
      </c>
      <c r="F9758" s="1">
        <v>0</v>
      </c>
      <c r="G9758">
        <v>0</v>
      </c>
      <c r="H9758">
        <v>0</v>
      </c>
      <c r="I9758">
        <v>7424.23</v>
      </c>
      <c r="J9758" t="s">
        <v>4537</v>
      </c>
      <c r="K9758" t="s">
        <v>22</v>
      </c>
      <c r="L9758">
        <v>1</v>
      </c>
      <c r="M9758" t="s">
        <v>1661</v>
      </c>
      <c r="N9758" t="s">
        <v>23</v>
      </c>
      <c r="O9758" t="s">
        <v>78</v>
      </c>
      <c r="P9758" t="s">
        <v>79</v>
      </c>
      <c r="R9758" t="s">
        <v>80</v>
      </c>
      <c r="AB9758">
        <f t="shared" ref="AB9758:AB9821" si="195">H9758-267.48</f>
        <v>-267.48</v>
      </c>
    </row>
    <row r="9759" spans="1:28" x14ac:dyDescent="0.25">
      <c r="A9759" t="s">
        <v>4538</v>
      </c>
      <c r="B9759" t="s">
        <v>4536</v>
      </c>
      <c r="C9759" s="1">
        <v>0.7168402777777777</v>
      </c>
      <c r="D9759">
        <v>302</v>
      </c>
      <c r="E9759" s="2">
        <v>2.0679050925925925E-3</v>
      </c>
      <c r="F9759" s="1">
        <v>2.0601851851851853E-3</v>
      </c>
      <c r="G9759">
        <v>667</v>
      </c>
      <c r="H9759">
        <v>178.667</v>
      </c>
      <c r="I9759">
        <v>0</v>
      </c>
      <c r="J9759" t="s">
        <v>4537</v>
      </c>
      <c r="K9759" t="s">
        <v>22</v>
      </c>
      <c r="L9759">
        <v>1</v>
      </c>
      <c r="M9759" t="s">
        <v>1661</v>
      </c>
      <c r="N9759" t="s">
        <v>23</v>
      </c>
      <c r="O9759" t="s">
        <v>42</v>
      </c>
      <c r="P9759" t="s">
        <v>25</v>
      </c>
      <c r="R9759" t="s">
        <v>26</v>
      </c>
      <c r="S9759">
        <v>17</v>
      </c>
      <c r="T9759">
        <v>17.8</v>
      </c>
      <c r="U9759">
        <v>18.2</v>
      </c>
      <c r="V9759">
        <v>-0.8</v>
      </c>
      <c r="W9759">
        <v>-1.2</v>
      </c>
      <c r="AB9759">
        <f t="shared" si="195"/>
        <v>-88.813000000000017</v>
      </c>
    </row>
    <row r="9760" spans="1:28" x14ac:dyDescent="0.25">
      <c r="A9760" t="s">
        <v>4539</v>
      </c>
      <c r="B9760" t="s">
        <v>4536</v>
      </c>
      <c r="C9760" s="1">
        <v>0.71717592592592594</v>
      </c>
      <c r="D9760">
        <v>140</v>
      </c>
      <c r="E9760" s="2">
        <v>2.4016782407407407E-3</v>
      </c>
      <c r="F9760" s="1">
        <v>2.3958333333333336E-3</v>
      </c>
      <c r="G9760">
        <v>505</v>
      </c>
      <c r="H9760">
        <v>207.505</v>
      </c>
      <c r="I9760">
        <v>0</v>
      </c>
      <c r="J9760" t="s">
        <v>4537</v>
      </c>
      <c r="K9760" t="s">
        <v>22</v>
      </c>
      <c r="L9760">
        <v>1</v>
      </c>
      <c r="M9760" t="s">
        <v>1661</v>
      </c>
      <c r="N9760" t="s">
        <v>23</v>
      </c>
      <c r="O9760" t="s">
        <v>42</v>
      </c>
      <c r="P9760" t="s">
        <v>28</v>
      </c>
      <c r="R9760" t="s">
        <v>26</v>
      </c>
      <c r="S9760">
        <v>19</v>
      </c>
      <c r="T9760">
        <v>17.8</v>
      </c>
      <c r="U9760">
        <v>18.2</v>
      </c>
      <c r="V9760">
        <v>1.2</v>
      </c>
      <c r="W9760">
        <v>0.8</v>
      </c>
      <c r="AB9760">
        <f t="shared" si="195"/>
        <v>-59.975000000000023</v>
      </c>
    </row>
    <row r="9761" spans="1:28" x14ac:dyDescent="0.25">
      <c r="A9761" t="s">
        <v>4540</v>
      </c>
      <c r="B9761" t="s">
        <v>4536</v>
      </c>
      <c r="C9761" s="1">
        <v>0.72016203703703707</v>
      </c>
      <c r="D9761">
        <v>745</v>
      </c>
      <c r="E9761" s="2">
        <v>5.3947916666666658E-3</v>
      </c>
      <c r="F9761" s="1">
        <v>5.3935185185185188E-3</v>
      </c>
      <c r="G9761">
        <v>110</v>
      </c>
      <c r="H9761">
        <v>466.11</v>
      </c>
      <c r="I9761">
        <v>0</v>
      </c>
      <c r="J9761" t="s">
        <v>4537</v>
      </c>
      <c r="K9761" t="s">
        <v>22</v>
      </c>
      <c r="L9761">
        <v>1</v>
      </c>
      <c r="M9761" t="s">
        <v>1661</v>
      </c>
      <c r="N9761" t="s">
        <v>23</v>
      </c>
      <c r="O9761" t="s">
        <v>31</v>
      </c>
      <c r="P9761" t="s">
        <v>25</v>
      </c>
      <c r="R9761" t="s">
        <v>26</v>
      </c>
      <c r="S9761">
        <v>17.100000000000001</v>
      </c>
      <c r="T9761">
        <v>17.7</v>
      </c>
      <c r="U9761">
        <v>18.3</v>
      </c>
      <c r="V9761">
        <v>-0.6</v>
      </c>
      <c r="W9761">
        <v>-1.2</v>
      </c>
      <c r="AB9761">
        <f t="shared" si="195"/>
        <v>198.63</v>
      </c>
    </row>
    <row r="9762" spans="1:28" x14ac:dyDescent="0.25">
      <c r="A9762" t="s">
        <v>4541</v>
      </c>
      <c r="B9762" t="s">
        <v>4536</v>
      </c>
      <c r="C9762" s="1">
        <v>0.72028935185185183</v>
      </c>
      <c r="D9762">
        <v>859</v>
      </c>
      <c r="E9762" s="2">
        <v>5.5234259259259256E-3</v>
      </c>
      <c r="F9762" s="1">
        <v>5.5208333333333333E-3</v>
      </c>
      <c r="G9762">
        <v>224</v>
      </c>
      <c r="H9762">
        <v>477.22399999999999</v>
      </c>
      <c r="I9762">
        <v>0</v>
      </c>
      <c r="J9762" t="s">
        <v>4537</v>
      </c>
      <c r="K9762" t="s">
        <v>22</v>
      </c>
      <c r="L9762">
        <v>1</v>
      </c>
      <c r="M9762" t="s">
        <v>1661</v>
      </c>
      <c r="N9762" t="s">
        <v>23</v>
      </c>
      <c r="O9762" t="s">
        <v>31</v>
      </c>
      <c r="P9762" t="s">
        <v>28</v>
      </c>
      <c r="R9762" t="s">
        <v>26</v>
      </c>
      <c r="S9762">
        <v>17.100000000000001</v>
      </c>
      <c r="T9762">
        <v>17.7</v>
      </c>
      <c r="U9762">
        <v>18.3</v>
      </c>
      <c r="V9762">
        <v>-0.6</v>
      </c>
      <c r="W9762">
        <v>-1.2</v>
      </c>
      <c r="AB9762">
        <f t="shared" si="195"/>
        <v>209.74399999999997</v>
      </c>
    </row>
    <row r="9763" spans="1:28" x14ac:dyDescent="0.25">
      <c r="A9763" t="s">
        <v>4542</v>
      </c>
      <c r="B9763" t="s">
        <v>4536</v>
      </c>
      <c r="C9763" s="1">
        <v>0.72062500000000007</v>
      </c>
      <c r="D9763">
        <v>163</v>
      </c>
      <c r="E9763" s="2">
        <v>5.8510185185185184E-3</v>
      </c>
      <c r="F9763" s="1">
        <v>5.8449074074074072E-3</v>
      </c>
      <c r="G9763">
        <v>528</v>
      </c>
      <c r="H9763">
        <v>505.52800000000002</v>
      </c>
      <c r="I9763">
        <v>0</v>
      </c>
      <c r="J9763" t="s">
        <v>4537</v>
      </c>
      <c r="K9763" t="s">
        <v>22</v>
      </c>
      <c r="L9763">
        <v>1</v>
      </c>
      <c r="M9763" t="s">
        <v>1661</v>
      </c>
      <c r="N9763" t="s">
        <v>23</v>
      </c>
      <c r="O9763" t="s">
        <v>46</v>
      </c>
      <c r="P9763" t="s">
        <v>25</v>
      </c>
      <c r="R9763" t="s">
        <v>26</v>
      </c>
      <c r="S9763">
        <v>17</v>
      </c>
      <c r="T9763">
        <v>17.7</v>
      </c>
      <c r="U9763">
        <v>18.3</v>
      </c>
      <c r="V9763">
        <v>-0.7</v>
      </c>
      <c r="W9763">
        <v>-1.3</v>
      </c>
      <c r="AB9763">
        <f t="shared" si="195"/>
        <v>238.048</v>
      </c>
    </row>
    <row r="9764" spans="1:28" x14ac:dyDescent="0.25">
      <c r="A9764" t="s">
        <v>4543</v>
      </c>
      <c r="B9764" t="s">
        <v>4536</v>
      </c>
      <c r="C9764" s="1">
        <v>0.72075231481481483</v>
      </c>
      <c r="D9764">
        <v>712</v>
      </c>
      <c r="E9764" s="2">
        <v>5.9846759259259254E-3</v>
      </c>
      <c r="F9764" s="1">
        <v>5.9837962962962961E-3</v>
      </c>
      <c r="G9764">
        <v>76</v>
      </c>
      <c r="H9764">
        <v>517.07600000000002</v>
      </c>
      <c r="I9764">
        <v>0</v>
      </c>
      <c r="J9764" t="s">
        <v>4537</v>
      </c>
      <c r="K9764" t="s">
        <v>22</v>
      </c>
      <c r="L9764">
        <v>1</v>
      </c>
      <c r="M9764" t="s">
        <v>1661</v>
      </c>
      <c r="N9764" t="s">
        <v>23</v>
      </c>
      <c r="O9764" t="s">
        <v>46</v>
      </c>
      <c r="P9764" t="s">
        <v>28</v>
      </c>
      <c r="R9764" t="s">
        <v>26</v>
      </c>
      <c r="S9764">
        <v>17.5</v>
      </c>
      <c r="T9764">
        <v>17.7</v>
      </c>
      <c r="U9764">
        <v>18.3</v>
      </c>
      <c r="V9764">
        <v>-0.2</v>
      </c>
      <c r="W9764">
        <v>-0.8</v>
      </c>
      <c r="AB9764">
        <f t="shared" si="195"/>
        <v>249.596</v>
      </c>
    </row>
    <row r="9765" spans="1:28" x14ac:dyDescent="0.25">
      <c r="A9765" t="s">
        <v>4544</v>
      </c>
      <c r="B9765" t="s">
        <v>4536</v>
      </c>
      <c r="C9765" s="1">
        <v>0.72231481481481474</v>
      </c>
      <c r="D9765">
        <v>621</v>
      </c>
      <c r="E9765" s="2">
        <v>7.5461342592592594E-3</v>
      </c>
      <c r="F9765" s="1">
        <v>7.5347222222222213E-3</v>
      </c>
      <c r="G9765">
        <v>986</v>
      </c>
      <c r="H9765">
        <v>651.98599999999999</v>
      </c>
      <c r="I9765">
        <v>0</v>
      </c>
      <c r="J9765" t="s">
        <v>4537</v>
      </c>
      <c r="K9765" t="s">
        <v>22</v>
      </c>
      <c r="L9765">
        <v>1</v>
      </c>
      <c r="M9765" t="s">
        <v>1661</v>
      </c>
      <c r="N9765" t="s">
        <v>23</v>
      </c>
      <c r="O9765" t="s">
        <v>33</v>
      </c>
      <c r="P9765" t="s">
        <v>25</v>
      </c>
      <c r="R9765" t="s">
        <v>26</v>
      </c>
      <c r="S9765">
        <v>17.7</v>
      </c>
      <c r="T9765">
        <v>17.600000000000001</v>
      </c>
      <c r="U9765">
        <v>18.2</v>
      </c>
      <c r="V9765">
        <v>0.1</v>
      </c>
      <c r="W9765">
        <v>-0.5</v>
      </c>
      <c r="AB9765">
        <f t="shared" si="195"/>
        <v>384.50599999999997</v>
      </c>
    </row>
    <row r="9766" spans="1:28" x14ac:dyDescent="0.25">
      <c r="A9766" t="s">
        <v>4545</v>
      </c>
      <c r="B9766" t="s">
        <v>4536</v>
      </c>
      <c r="C9766" s="1">
        <v>0.72283564814814805</v>
      </c>
      <c r="D9766">
        <v>347</v>
      </c>
      <c r="E9766" s="2">
        <v>8.0637847222222222E-3</v>
      </c>
      <c r="F9766" s="1">
        <v>8.0555555555555554E-3</v>
      </c>
      <c r="G9766">
        <v>711</v>
      </c>
      <c r="H9766">
        <v>696.71100000000001</v>
      </c>
      <c r="I9766">
        <v>0</v>
      </c>
      <c r="J9766" t="s">
        <v>4537</v>
      </c>
      <c r="K9766" t="s">
        <v>22</v>
      </c>
      <c r="L9766">
        <v>1</v>
      </c>
      <c r="M9766" t="s">
        <v>1661</v>
      </c>
      <c r="N9766" t="s">
        <v>23</v>
      </c>
      <c r="O9766" t="s">
        <v>46</v>
      </c>
      <c r="P9766" t="s">
        <v>28</v>
      </c>
      <c r="R9766" t="s">
        <v>26</v>
      </c>
      <c r="S9766">
        <v>19</v>
      </c>
      <c r="T9766">
        <v>17.600000000000001</v>
      </c>
      <c r="U9766">
        <v>18.3</v>
      </c>
      <c r="V9766">
        <v>1.4</v>
      </c>
      <c r="W9766">
        <v>0.7</v>
      </c>
      <c r="AB9766">
        <f t="shared" si="195"/>
        <v>429.23099999999999</v>
      </c>
    </row>
    <row r="9767" spans="1:28" x14ac:dyDescent="0.25">
      <c r="A9767" t="s">
        <v>4545</v>
      </c>
      <c r="B9767" t="s">
        <v>4536</v>
      </c>
      <c r="C9767" s="1">
        <v>0.72283564814814805</v>
      </c>
      <c r="D9767">
        <v>347</v>
      </c>
      <c r="E9767" s="2">
        <v>8.0637847222222222E-3</v>
      </c>
      <c r="F9767" s="1">
        <v>8.0555555555555554E-3</v>
      </c>
      <c r="G9767">
        <v>711</v>
      </c>
      <c r="H9767">
        <v>696.71100000000001</v>
      </c>
      <c r="I9767">
        <v>0</v>
      </c>
      <c r="J9767" t="s">
        <v>4537</v>
      </c>
      <c r="K9767" t="s">
        <v>22</v>
      </c>
      <c r="L9767">
        <v>1</v>
      </c>
      <c r="M9767" t="s">
        <v>1661</v>
      </c>
      <c r="N9767" t="s">
        <v>23</v>
      </c>
      <c r="O9767" t="s">
        <v>31</v>
      </c>
      <c r="P9767" t="s">
        <v>28</v>
      </c>
      <c r="R9767" t="s">
        <v>26</v>
      </c>
      <c r="S9767">
        <v>18.600000000000001</v>
      </c>
      <c r="T9767">
        <v>17.600000000000001</v>
      </c>
      <c r="U9767">
        <v>18.3</v>
      </c>
      <c r="V9767">
        <v>1</v>
      </c>
      <c r="W9767">
        <v>0.3</v>
      </c>
      <c r="AB9767">
        <f t="shared" si="195"/>
        <v>429.23099999999999</v>
      </c>
    </row>
    <row r="9768" spans="1:28" x14ac:dyDescent="0.25">
      <c r="A9768" t="s">
        <v>4546</v>
      </c>
      <c r="B9768" t="s">
        <v>4536</v>
      </c>
      <c r="C9768" s="1">
        <v>0.72491898148148148</v>
      </c>
      <c r="D9768">
        <v>349</v>
      </c>
      <c r="E9768" s="2">
        <v>1.0147152777777778E-2</v>
      </c>
      <c r="F9768" s="1">
        <v>1.0138888888888888E-2</v>
      </c>
      <c r="G9768">
        <v>714</v>
      </c>
      <c r="H9768">
        <v>876.71400000000006</v>
      </c>
      <c r="I9768">
        <v>0</v>
      </c>
      <c r="J9768" t="s">
        <v>4537</v>
      </c>
      <c r="K9768" t="s">
        <v>22</v>
      </c>
      <c r="L9768">
        <v>1</v>
      </c>
      <c r="M9768" t="s">
        <v>1661</v>
      </c>
      <c r="N9768" t="s">
        <v>23</v>
      </c>
      <c r="O9768" t="s">
        <v>46</v>
      </c>
      <c r="P9768" t="s">
        <v>28</v>
      </c>
      <c r="R9768" t="s">
        <v>26</v>
      </c>
      <c r="S9768">
        <v>19.7</v>
      </c>
      <c r="T9768">
        <v>17.600000000000001</v>
      </c>
      <c r="U9768">
        <v>18.3</v>
      </c>
      <c r="V9768">
        <v>2.1</v>
      </c>
      <c r="W9768">
        <v>1.4</v>
      </c>
      <c r="AB9768">
        <f t="shared" si="195"/>
        <v>609.23400000000004</v>
      </c>
    </row>
    <row r="9769" spans="1:28" x14ac:dyDescent="0.25">
      <c r="A9769" t="s">
        <v>4546</v>
      </c>
      <c r="B9769" t="s">
        <v>4536</v>
      </c>
      <c r="C9769" s="1">
        <v>0.72491898148148148</v>
      </c>
      <c r="D9769">
        <v>349</v>
      </c>
      <c r="E9769" s="2">
        <v>1.0147152777777778E-2</v>
      </c>
      <c r="F9769" s="1">
        <v>1.0138888888888888E-2</v>
      </c>
      <c r="G9769">
        <v>714</v>
      </c>
      <c r="H9769">
        <v>876.71400000000006</v>
      </c>
      <c r="I9769">
        <v>0</v>
      </c>
      <c r="J9769" t="s">
        <v>4537</v>
      </c>
      <c r="K9769" t="s">
        <v>22</v>
      </c>
      <c r="L9769">
        <v>1</v>
      </c>
      <c r="M9769" t="s">
        <v>1661</v>
      </c>
      <c r="N9769" t="s">
        <v>23</v>
      </c>
      <c r="O9769" t="s">
        <v>31</v>
      </c>
      <c r="P9769" t="s">
        <v>28</v>
      </c>
      <c r="R9769" t="s">
        <v>26</v>
      </c>
      <c r="S9769">
        <v>18.5</v>
      </c>
      <c r="T9769">
        <v>17.600000000000001</v>
      </c>
      <c r="U9769">
        <v>18.3</v>
      </c>
      <c r="V9769">
        <v>0.9</v>
      </c>
      <c r="W9769">
        <v>0.2</v>
      </c>
      <c r="AB9769">
        <f t="shared" si="195"/>
        <v>609.23400000000004</v>
      </c>
    </row>
    <row r="9770" spans="1:28" x14ac:dyDescent="0.25">
      <c r="A9770" t="s">
        <v>4547</v>
      </c>
      <c r="B9770" t="s">
        <v>4536</v>
      </c>
      <c r="C9770" s="1">
        <v>0.72697916666666673</v>
      </c>
      <c r="D9770">
        <v>148</v>
      </c>
      <c r="E9770" s="2">
        <v>1.2205011574074075E-2</v>
      </c>
      <c r="F9770" s="1">
        <v>1.2199074074074072E-2</v>
      </c>
      <c r="G9770">
        <v>513</v>
      </c>
      <c r="H9770">
        <v>1054.51</v>
      </c>
      <c r="I9770">
        <v>0</v>
      </c>
      <c r="J9770" t="s">
        <v>4537</v>
      </c>
      <c r="K9770" t="s">
        <v>22</v>
      </c>
      <c r="L9770">
        <v>1</v>
      </c>
      <c r="M9770" t="s">
        <v>1661</v>
      </c>
      <c r="N9770" t="s">
        <v>23</v>
      </c>
      <c r="O9770" t="s">
        <v>24</v>
      </c>
      <c r="P9770" t="s">
        <v>25</v>
      </c>
      <c r="R9770" t="s">
        <v>26</v>
      </c>
      <c r="S9770">
        <v>19.3</v>
      </c>
      <c r="T9770">
        <v>17.5</v>
      </c>
      <c r="U9770">
        <v>18.3</v>
      </c>
      <c r="V9770">
        <v>1.8</v>
      </c>
      <c r="W9770">
        <v>1</v>
      </c>
      <c r="AB9770">
        <f t="shared" si="195"/>
        <v>787.03</v>
      </c>
    </row>
    <row r="9771" spans="1:28" x14ac:dyDescent="0.25">
      <c r="A9771" t="s">
        <v>4548</v>
      </c>
      <c r="B9771" t="s">
        <v>4536</v>
      </c>
      <c r="C9771" s="1">
        <v>0.72700231481481481</v>
      </c>
      <c r="D9771">
        <v>818</v>
      </c>
      <c r="E9771" s="2">
        <v>1.2235914351851852E-2</v>
      </c>
      <c r="F9771" s="1">
        <v>1.2233796296296296E-2</v>
      </c>
      <c r="G9771">
        <v>183</v>
      </c>
      <c r="H9771">
        <v>1057.18</v>
      </c>
      <c r="I9771">
        <v>0</v>
      </c>
      <c r="J9771" t="s">
        <v>4537</v>
      </c>
      <c r="K9771" t="s">
        <v>22</v>
      </c>
      <c r="L9771">
        <v>1</v>
      </c>
      <c r="M9771" t="s">
        <v>1661</v>
      </c>
      <c r="N9771" t="s">
        <v>23</v>
      </c>
      <c r="O9771" t="s">
        <v>24</v>
      </c>
      <c r="P9771" t="s">
        <v>28</v>
      </c>
      <c r="R9771" t="s">
        <v>26</v>
      </c>
      <c r="S9771">
        <v>19.399999999999999</v>
      </c>
      <c r="T9771">
        <v>17.600000000000001</v>
      </c>
      <c r="U9771">
        <v>18.3</v>
      </c>
      <c r="V9771">
        <v>1.8</v>
      </c>
      <c r="W9771">
        <v>1.1000000000000001</v>
      </c>
      <c r="AB9771">
        <f t="shared" si="195"/>
        <v>789.7</v>
      </c>
    </row>
    <row r="9772" spans="1:28" x14ac:dyDescent="0.25">
      <c r="A9772" t="s">
        <v>4549</v>
      </c>
      <c r="B9772" t="s">
        <v>4536</v>
      </c>
      <c r="C9772" s="1">
        <v>0.72909722222222229</v>
      </c>
      <c r="D9772">
        <v>354</v>
      </c>
      <c r="E9772" s="2">
        <v>1.4325451388888889E-2</v>
      </c>
      <c r="F9772" s="1">
        <v>1.4317129629629631E-2</v>
      </c>
      <c r="G9772">
        <v>719</v>
      </c>
      <c r="H9772">
        <v>1237.72</v>
      </c>
      <c r="I9772">
        <v>0</v>
      </c>
      <c r="J9772" t="s">
        <v>4537</v>
      </c>
      <c r="K9772" t="s">
        <v>22</v>
      </c>
      <c r="L9772">
        <v>1</v>
      </c>
      <c r="M9772" t="s">
        <v>1661</v>
      </c>
      <c r="N9772" t="s">
        <v>23</v>
      </c>
      <c r="O9772" t="s">
        <v>46</v>
      </c>
      <c r="P9772" t="s">
        <v>28</v>
      </c>
      <c r="R9772" t="s">
        <v>26</v>
      </c>
      <c r="S9772">
        <v>19</v>
      </c>
      <c r="T9772">
        <v>17.7</v>
      </c>
      <c r="U9772">
        <v>18.5</v>
      </c>
      <c r="V9772">
        <v>1.3</v>
      </c>
      <c r="W9772">
        <v>0.5</v>
      </c>
      <c r="AB9772">
        <f t="shared" si="195"/>
        <v>970.24</v>
      </c>
    </row>
    <row r="9773" spans="1:28" x14ac:dyDescent="0.25">
      <c r="A9773" t="s">
        <v>4550</v>
      </c>
      <c r="B9773" t="s">
        <v>4536</v>
      </c>
      <c r="C9773" s="1">
        <v>0.73116898148148157</v>
      </c>
      <c r="D9773">
        <v>889</v>
      </c>
      <c r="E9773" s="2">
        <v>1.6403402777777777E-2</v>
      </c>
      <c r="F9773" s="1">
        <v>1.6400462962962964E-2</v>
      </c>
      <c r="G9773">
        <v>254</v>
      </c>
      <c r="H9773">
        <v>1417.25</v>
      </c>
      <c r="I9773">
        <v>0</v>
      </c>
      <c r="J9773" t="s">
        <v>4537</v>
      </c>
      <c r="K9773" t="s">
        <v>22</v>
      </c>
      <c r="L9773">
        <v>1</v>
      </c>
      <c r="M9773" t="s">
        <v>1661</v>
      </c>
      <c r="N9773" t="s">
        <v>23</v>
      </c>
      <c r="O9773" t="s">
        <v>42</v>
      </c>
      <c r="P9773" t="s">
        <v>28</v>
      </c>
      <c r="R9773" t="s">
        <v>26</v>
      </c>
      <c r="S9773">
        <v>19</v>
      </c>
      <c r="T9773">
        <v>17.600000000000001</v>
      </c>
      <c r="U9773">
        <v>18.399999999999999</v>
      </c>
      <c r="V9773">
        <v>1.4</v>
      </c>
      <c r="W9773">
        <v>0.6</v>
      </c>
      <c r="AB9773">
        <f t="shared" si="195"/>
        <v>1149.77</v>
      </c>
    </row>
    <row r="9774" spans="1:28" x14ac:dyDescent="0.25">
      <c r="A9774" t="s">
        <v>4550</v>
      </c>
      <c r="B9774" t="s">
        <v>4536</v>
      </c>
      <c r="C9774" s="1">
        <v>0.73116898148148157</v>
      </c>
      <c r="D9774">
        <v>889</v>
      </c>
      <c r="E9774" s="2">
        <v>1.6403402777777777E-2</v>
      </c>
      <c r="F9774" s="1">
        <v>1.6400462962962964E-2</v>
      </c>
      <c r="G9774">
        <v>254</v>
      </c>
      <c r="H9774">
        <v>1417.25</v>
      </c>
      <c r="I9774">
        <v>0</v>
      </c>
      <c r="J9774" t="s">
        <v>4537</v>
      </c>
      <c r="K9774" t="s">
        <v>22</v>
      </c>
      <c r="L9774">
        <v>1</v>
      </c>
      <c r="M9774" t="s">
        <v>1661</v>
      </c>
      <c r="N9774" t="s">
        <v>23</v>
      </c>
      <c r="O9774" t="s">
        <v>46</v>
      </c>
      <c r="P9774" t="s">
        <v>28</v>
      </c>
      <c r="R9774" t="s">
        <v>26</v>
      </c>
      <c r="S9774">
        <v>19.5</v>
      </c>
      <c r="T9774">
        <v>17.600000000000001</v>
      </c>
      <c r="U9774">
        <v>18.399999999999999</v>
      </c>
      <c r="V9774">
        <v>1.9</v>
      </c>
      <c r="W9774">
        <v>1.1000000000000001</v>
      </c>
      <c r="AB9774">
        <f t="shared" si="195"/>
        <v>1149.77</v>
      </c>
    </row>
    <row r="9775" spans="1:28" x14ac:dyDescent="0.25">
      <c r="A9775" t="s">
        <v>4551</v>
      </c>
      <c r="B9775" t="s">
        <v>4536</v>
      </c>
      <c r="C9775" s="1">
        <v>0.73325231481481479</v>
      </c>
      <c r="D9775">
        <v>424</v>
      </c>
      <c r="E9775" s="2">
        <v>1.8481354166666668E-2</v>
      </c>
      <c r="F9775" s="1">
        <v>1.8472222222222223E-2</v>
      </c>
      <c r="G9775">
        <v>789</v>
      </c>
      <c r="H9775">
        <v>1596.79</v>
      </c>
      <c r="I9775">
        <v>0</v>
      </c>
      <c r="J9775" t="s">
        <v>4537</v>
      </c>
      <c r="K9775" t="s">
        <v>22</v>
      </c>
      <c r="L9775">
        <v>1</v>
      </c>
      <c r="M9775" t="s">
        <v>1661</v>
      </c>
      <c r="N9775" t="s">
        <v>23</v>
      </c>
      <c r="O9775" t="s">
        <v>46</v>
      </c>
      <c r="P9775" t="s">
        <v>28</v>
      </c>
      <c r="R9775" t="s">
        <v>26</v>
      </c>
      <c r="S9775">
        <v>18.2</v>
      </c>
      <c r="T9775">
        <v>17.600000000000001</v>
      </c>
      <c r="U9775">
        <v>18.399999999999999</v>
      </c>
      <c r="V9775">
        <v>0.6</v>
      </c>
      <c r="W9775">
        <v>-0.2</v>
      </c>
      <c r="AB9775">
        <f t="shared" si="195"/>
        <v>1329.31</v>
      </c>
    </row>
    <row r="9776" spans="1:28" x14ac:dyDescent="0.25">
      <c r="A9776" t="s">
        <v>4552</v>
      </c>
      <c r="B9776" t="s">
        <v>4536</v>
      </c>
      <c r="C9776" s="1">
        <v>0.73533564814814811</v>
      </c>
      <c r="D9776">
        <v>827</v>
      </c>
      <c r="E9776" s="2">
        <v>2.0569351851851853E-2</v>
      </c>
      <c r="F9776" s="1">
        <v>2.056712962962963E-2</v>
      </c>
      <c r="G9776">
        <v>192</v>
      </c>
      <c r="H9776">
        <v>1777.19</v>
      </c>
      <c r="I9776">
        <v>0</v>
      </c>
      <c r="J9776" t="s">
        <v>4537</v>
      </c>
      <c r="K9776" t="s">
        <v>22</v>
      </c>
      <c r="L9776">
        <v>1</v>
      </c>
      <c r="M9776" t="s">
        <v>1661</v>
      </c>
      <c r="N9776" t="s">
        <v>23</v>
      </c>
      <c r="O9776" t="s">
        <v>46</v>
      </c>
      <c r="P9776" t="s">
        <v>28</v>
      </c>
      <c r="R9776" t="s">
        <v>26</v>
      </c>
      <c r="S9776">
        <v>18.5</v>
      </c>
      <c r="T9776">
        <v>17.600000000000001</v>
      </c>
      <c r="U9776">
        <v>18.399999999999999</v>
      </c>
      <c r="V9776">
        <v>0.9</v>
      </c>
      <c r="W9776">
        <v>0.1</v>
      </c>
      <c r="AB9776">
        <f t="shared" si="195"/>
        <v>1509.71</v>
      </c>
    </row>
    <row r="9777" spans="1:28" x14ac:dyDescent="0.25">
      <c r="A9777" t="s">
        <v>4553</v>
      </c>
      <c r="B9777" t="s">
        <v>4536</v>
      </c>
      <c r="C9777" s="1">
        <v>0.73743055555555559</v>
      </c>
      <c r="D9777">
        <v>330</v>
      </c>
      <c r="E9777" s="2">
        <v>2.2658506944444445E-2</v>
      </c>
      <c r="F9777" s="1">
        <v>2.2650462962962966E-2</v>
      </c>
      <c r="G9777">
        <v>695</v>
      </c>
      <c r="H9777">
        <v>1957.69</v>
      </c>
      <c r="I9777">
        <v>0</v>
      </c>
      <c r="J9777" t="s">
        <v>4537</v>
      </c>
      <c r="K9777" t="s">
        <v>22</v>
      </c>
      <c r="L9777">
        <v>1</v>
      </c>
      <c r="M9777" t="s">
        <v>1661</v>
      </c>
      <c r="N9777" t="s">
        <v>23</v>
      </c>
      <c r="O9777" t="s">
        <v>24</v>
      </c>
      <c r="P9777" t="s">
        <v>28</v>
      </c>
      <c r="R9777" t="s">
        <v>26</v>
      </c>
      <c r="S9777">
        <v>19.100000000000001</v>
      </c>
      <c r="T9777">
        <v>17.5</v>
      </c>
      <c r="U9777">
        <v>18.3</v>
      </c>
      <c r="V9777">
        <v>1.6</v>
      </c>
      <c r="W9777">
        <v>0.8</v>
      </c>
      <c r="AB9777">
        <f t="shared" si="195"/>
        <v>1690.21</v>
      </c>
    </row>
    <row r="9778" spans="1:28" x14ac:dyDescent="0.25">
      <c r="A9778" t="s">
        <v>4553</v>
      </c>
      <c r="B9778" t="s">
        <v>4536</v>
      </c>
      <c r="C9778" s="1">
        <v>0.73743055555555559</v>
      </c>
      <c r="D9778">
        <v>330</v>
      </c>
      <c r="E9778" s="2">
        <v>2.2658506944444445E-2</v>
      </c>
      <c r="F9778" s="1">
        <v>2.2650462962962966E-2</v>
      </c>
      <c r="G9778">
        <v>695</v>
      </c>
      <c r="H9778">
        <v>1957.69</v>
      </c>
      <c r="I9778">
        <v>0</v>
      </c>
      <c r="J9778" t="s">
        <v>4537</v>
      </c>
      <c r="K9778" t="s">
        <v>22</v>
      </c>
      <c r="L9778">
        <v>1</v>
      </c>
      <c r="M9778" t="s">
        <v>1661</v>
      </c>
      <c r="N9778" t="s">
        <v>23</v>
      </c>
      <c r="O9778" t="s">
        <v>46</v>
      </c>
      <c r="P9778" t="s">
        <v>28</v>
      </c>
      <c r="R9778" t="s">
        <v>26</v>
      </c>
      <c r="S9778">
        <v>18.899999999999999</v>
      </c>
      <c r="T9778">
        <v>17.5</v>
      </c>
      <c r="U9778">
        <v>18.3</v>
      </c>
      <c r="V9778">
        <v>1.4</v>
      </c>
      <c r="W9778">
        <v>0.6</v>
      </c>
      <c r="AB9778">
        <f t="shared" si="195"/>
        <v>1690.21</v>
      </c>
    </row>
    <row r="9779" spans="1:28" x14ac:dyDescent="0.25">
      <c r="A9779" t="s">
        <v>4553</v>
      </c>
      <c r="B9779" t="s">
        <v>4536</v>
      </c>
      <c r="C9779" s="1">
        <v>0.73743055555555559</v>
      </c>
      <c r="D9779">
        <v>330</v>
      </c>
      <c r="E9779" s="2">
        <v>2.2658506944444445E-2</v>
      </c>
      <c r="F9779" s="1">
        <v>2.2650462962962966E-2</v>
      </c>
      <c r="G9779">
        <v>695</v>
      </c>
      <c r="H9779">
        <v>1957.69</v>
      </c>
      <c r="I9779">
        <v>0</v>
      </c>
      <c r="J9779" t="s">
        <v>4537</v>
      </c>
      <c r="K9779" t="s">
        <v>22</v>
      </c>
      <c r="L9779">
        <v>1</v>
      </c>
      <c r="M9779" t="s">
        <v>1661</v>
      </c>
      <c r="N9779" t="s">
        <v>23</v>
      </c>
      <c r="O9779" t="s">
        <v>42</v>
      </c>
      <c r="P9779" t="s">
        <v>28</v>
      </c>
      <c r="R9779" t="s">
        <v>26</v>
      </c>
      <c r="S9779">
        <v>18.3</v>
      </c>
      <c r="T9779">
        <v>17.5</v>
      </c>
      <c r="U9779">
        <v>18.3</v>
      </c>
      <c r="V9779">
        <v>0.8</v>
      </c>
      <c r="W9779">
        <v>0</v>
      </c>
      <c r="AB9779">
        <f t="shared" si="195"/>
        <v>1690.21</v>
      </c>
    </row>
    <row r="9780" spans="1:28" x14ac:dyDescent="0.25">
      <c r="A9780" t="s">
        <v>4554</v>
      </c>
      <c r="B9780" t="s">
        <v>4536</v>
      </c>
      <c r="C9780" s="1">
        <v>0.73951388888888892</v>
      </c>
      <c r="D9780">
        <v>332</v>
      </c>
      <c r="E9780" s="2">
        <v>2.4741863425925926E-2</v>
      </c>
      <c r="F9780" s="1">
        <v>2.4733796296296295E-2</v>
      </c>
      <c r="G9780">
        <v>697</v>
      </c>
      <c r="H9780">
        <v>2137.6999999999998</v>
      </c>
      <c r="I9780">
        <v>0</v>
      </c>
      <c r="J9780" t="s">
        <v>4537</v>
      </c>
      <c r="K9780" t="s">
        <v>22</v>
      </c>
      <c r="L9780">
        <v>1</v>
      </c>
      <c r="M9780" t="s">
        <v>1661</v>
      </c>
      <c r="N9780" t="s">
        <v>23</v>
      </c>
      <c r="O9780" t="s">
        <v>46</v>
      </c>
      <c r="P9780" t="s">
        <v>28</v>
      </c>
      <c r="R9780" t="s">
        <v>26</v>
      </c>
      <c r="S9780">
        <v>18.100000000000001</v>
      </c>
      <c r="T9780">
        <v>17.399999999999999</v>
      </c>
      <c r="U9780">
        <v>18.3</v>
      </c>
      <c r="V9780">
        <v>0.7</v>
      </c>
      <c r="W9780">
        <v>-0.2</v>
      </c>
      <c r="AB9780">
        <f t="shared" si="195"/>
        <v>1870.2199999999998</v>
      </c>
    </row>
    <row r="9781" spans="1:28" x14ac:dyDescent="0.25">
      <c r="A9781" t="s">
        <v>4554</v>
      </c>
      <c r="B9781" t="s">
        <v>4536</v>
      </c>
      <c r="C9781" s="1">
        <v>0.73951388888888892</v>
      </c>
      <c r="D9781">
        <v>332</v>
      </c>
      <c r="E9781" s="2">
        <v>2.4741863425925926E-2</v>
      </c>
      <c r="F9781" s="1">
        <v>2.4733796296296295E-2</v>
      </c>
      <c r="G9781">
        <v>697</v>
      </c>
      <c r="H9781">
        <v>2137.6999999999998</v>
      </c>
      <c r="I9781">
        <v>0</v>
      </c>
      <c r="J9781" t="s">
        <v>4537</v>
      </c>
      <c r="K9781" t="s">
        <v>22</v>
      </c>
      <c r="L9781">
        <v>1</v>
      </c>
      <c r="M9781" t="s">
        <v>1661</v>
      </c>
      <c r="N9781" t="s">
        <v>23</v>
      </c>
      <c r="O9781" t="s">
        <v>42</v>
      </c>
      <c r="P9781" t="s">
        <v>28</v>
      </c>
      <c r="R9781" t="s">
        <v>26</v>
      </c>
      <c r="S9781">
        <v>18.3</v>
      </c>
      <c r="T9781">
        <v>17.399999999999999</v>
      </c>
      <c r="U9781">
        <v>18.3</v>
      </c>
      <c r="V9781">
        <v>0.9</v>
      </c>
      <c r="W9781">
        <v>0</v>
      </c>
      <c r="AB9781">
        <f t="shared" si="195"/>
        <v>1870.2199999999998</v>
      </c>
    </row>
    <row r="9782" spans="1:28" x14ac:dyDescent="0.25">
      <c r="A9782" t="s">
        <v>4554</v>
      </c>
      <c r="B9782" t="s">
        <v>4536</v>
      </c>
      <c r="C9782" s="1">
        <v>0.73951388888888892</v>
      </c>
      <c r="D9782">
        <v>332</v>
      </c>
      <c r="E9782" s="2">
        <v>2.4741863425925926E-2</v>
      </c>
      <c r="F9782" s="1">
        <v>2.4733796296296295E-2</v>
      </c>
      <c r="G9782">
        <v>697</v>
      </c>
      <c r="H9782">
        <v>2137.6999999999998</v>
      </c>
      <c r="I9782">
        <v>0</v>
      </c>
      <c r="J9782" t="s">
        <v>4537</v>
      </c>
      <c r="K9782" t="s">
        <v>22</v>
      </c>
      <c r="L9782">
        <v>1</v>
      </c>
      <c r="M9782" t="s">
        <v>1661</v>
      </c>
      <c r="N9782" t="s">
        <v>23</v>
      </c>
      <c r="O9782" t="s">
        <v>31</v>
      </c>
      <c r="P9782" t="s">
        <v>28</v>
      </c>
      <c r="R9782" t="s">
        <v>26</v>
      </c>
      <c r="S9782">
        <v>18.5</v>
      </c>
      <c r="T9782">
        <v>17.399999999999999</v>
      </c>
      <c r="U9782">
        <v>18.3</v>
      </c>
      <c r="V9782">
        <v>1.1000000000000001</v>
      </c>
      <c r="W9782">
        <v>0.2</v>
      </c>
      <c r="AB9782">
        <f t="shared" si="195"/>
        <v>1870.2199999999998</v>
      </c>
    </row>
    <row r="9783" spans="1:28" x14ac:dyDescent="0.25">
      <c r="A9783" t="s">
        <v>4554</v>
      </c>
      <c r="B9783" t="s">
        <v>4536</v>
      </c>
      <c r="C9783" s="1">
        <v>0.73951388888888892</v>
      </c>
      <c r="D9783">
        <v>332</v>
      </c>
      <c r="E9783" s="2">
        <v>2.4741863425925926E-2</v>
      </c>
      <c r="F9783" s="1">
        <v>2.4733796296296295E-2</v>
      </c>
      <c r="G9783">
        <v>697</v>
      </c>
      <c r="H9783">
        <v>2137.6999999999998</v>
      </c>
      <c r="I9783">
        <v>0</v>
      </c>
      <c r="J9783" t="s">
        <v>4537</v>
      </c>
      <c r="K9783" t="s">
        <v>22</v>
      </c>
      <c r="L9783">
        <v>1</v>
      </c>
      <c r="M9783" t="s">
        <v>1661</v>
      </c>
      <c r="N9783" t="s">
        <v>23</v>
      </c>
      <c r="O9783" t="s">
        <v>24</v>
      </c>
      <c r="P9783" t="s">
        <v>28</v>
      </c>
      <c r="R9783" t="s">
        <v>26</v>
      </c>
      <c r="S9783">
        <v>19.5</v>
      </c>
      <c r="T9783">
        <v>17.399999999999999</v>
      </c>
      <c r="U9783">
        <v>18.3</v>
      </c>
      <c r="V9783">
        <v>2.1</v>
      </c>
      <c r="W9783">
        <v>1.2</v>
      </c>
      <c r="AB9783">
        <f t="shared" si="195"/>
        <v>1870.2199999999998</v>
      </c>
    </row>
    <row r="9784" spans="1:28" x14ac:dyDescent="0.25">
      <c r="A9784" t="s">
        <v>4555</v>
      </c>
      <c r="B9784" t="s">
        <v>4536</v>
      </c>
      <c r="C9784" s="1">
        <v>0.74159722222222213</v>
      </c>
      <c r="D9784">
        <v>301</v>
      </c>
      <c r="E9784" s="2">
        <v>2.6824837962962964E-2</v>
      </c>
      <c r="F9784" s="1">
        <v>2.6817129629629632E-2</v>
      </c>
      <c r="G9784">
        <v>666</v>
      </c>
      <c r="H9784">
        <v>2317.67</v>
      </c>
      <c r="I9784">
        <v>0</v>
      </c>
      <c r="J9784" t="s">
        <v>4537</v>
      </c>
      <c r="K9784" t="s">
        <v>22</v>
      </c>
      <c r="L9784">
        <v>1</v>
      </c>
      <c r="M9784" t="s">
        <v>1661</v>
      </c>
      <c r="N9784" t="s">
        <v>23</v>
      </c>
      <c r="O9784" t="s">
        <v>46</v>
      </c>
      <c r="P9784" t="s">
        <v>28</v>
      </c>
      <c r="R9784" t="s">
        <v>26</v>
      </c>
      <c r="S9784">
        <v>17.899999999999999</v>
      </c>
      <c r="T9784">
        <v>17.5</v>
      </c>
      <c r="U9784">
        <v>18.3</v>
      </c>
      <c r="V9784">
        <v>0.4</v>
      </c>
      <c r="W9784">
        <v>-0.4</v>
      </c>
      <c r="AB9784">
        <f t="shared" si="195"/>
        <v>2050.19</v>
      </c>
    </row>
    <row r="9785" spans="1:28" x14ac:dyDescent="0.25">
      <c r="A9785" t="s">
        <v>4555</v>
      </c>
      <c r="B9785" t="s">
        <v>4536</v>
      </c>
      <c r="C9785" s="1">
        <v>0.74159722222222213</v>
      </c>
      <c r="D9785">
        <v>301</v>
      </c>
      <c r="E9785" s="2">
        <v>2.6824837962962964E-2</v>
      </c>
      <c r="F9785" s="1">
        <v>2.6817129629629632E-2</v>
      </c>
      <c r="G9785">
        <v>666</v>
      </c>
      <c r="H9785">
        <v>2317.67</v>
      </c>
      <c r="I9785">
        <v>0</v>
      </c>
      <c r="J9785" t="s">
        <v>4537</v>
      </c>
      <c r="K9785" t="s">
        <v>22</v>
      </c>
      <c r="L9785">
        <v>1</v>
      </c>
      <c r="M9785" t="s">
        <v>1661</v>
      </c>
      <c r="N9785" t="s">
        <v>23</v>
      </c>
      <c r="O9785" t="s">
        <v>31</v>
      </c>
      <c r="P9785" t="s">
        <v>28</v>
      </c>
      <c r="R9785" t="s">
        <v>26</v>
      </c>
      <c r="S9785">
        <v>18.5</v>
      </c>
      <c r="T9785">
        <v>17.5</v>
      </c>
      <c r="U9785">
        <v>18.3</v>
      </c>
      <c r="V9785">
        <v>1</v>
      </c>
      <c r="W9785">
        <v>0.2</v>
      </c>
      <c r="AB9785">
        <f t="shared" si="195"/>
        <v>2050.19</v>
      </c>
    </row>
    <row r="9786" spans="1:28" x14ac:dyDescent="0.25">
      <c r="A9786" t="s">
        <v>4555</v>
      </c>
      <c r="B9786" t="s">
        <v>4536</v>
      </c>
      <c r="C9786" s="1">
        <v>0.74159722222222213</v>
      </c>
      <c r="D9786">
        <v>301</v>
      </c>
      <c r="E9786" s="2">
        <v>2.6824837962962964E-2</v>
      </c>
      <c r="F9786" s="1">
        <v>2.6817129629629632E-2</v>
      </c>
      <c r="G9786">
        <v>666</v>
      </c>
      <c r="H9786">
        <v>2317.67</v>
      </c>
      <c r="I9786">
        <v>0</v>
      </c>
      <c r="J9786" t="s">
        <v>4537</v>
      </c>
      <c r="K9786" t="s">
        <v>22</v>
      </c>
      <c r="L9786">
        <v>1</v>
      </c>
      <c r="M9786" t="s">
        <v>1661</v>
      </c>
      <c r="N9786" t="s">
        <v>23</v>
      </c>
      <c r="O9786" t="s">
        <v>42</v>
      </c>
      <c r="P9786" t="s">
        <v>28</v>
      </c>
      <c r="R9786" t="s">
        <v>26</v>
      </c>
      <c r="S9786">
        <v>18.8</v>
      </c>
      <c r="T9786">
        <v>17.5</v>
      </c>
      <c r="U9786">
        <v>18.3</v>
      </c>
      <c r="V9786">
        <v>1.3</v>
      </c>
      <c r="W9786">
        <v>0.5</v>
      </c>
      <c r="AB9786">
        <f t="shared" si="195"/>
        <v>2050.19</v>
      </c>
    </row>
    <row r="9787" spans="1:28" x14ac:dyDescent="0.25">
      <c r="A9787" t="s">
        <v>4555</v>
      </c>
      <c r="B9787" t="s">
        <v>4536</v>
      </c>
      <c r="C9787" s="1">
        <v>0.74159722222222213</v>
      </c>
      <c r="D9787">
        <v>301</v>
      </c>
      <c r="E9787" s="2">
        <v>2.6824837962962964E-2</v>
      </c>
      <c r="F9787" s="1">
        <v>2.6817129629629632E-2</v>
      </c>
      <c r="G9787">
        <v>666</v>
      </c>
      <c r="H9787">
        <v>2317.67</v>
      </c>
      <c r="I9787">
        <v>0</v>
      </c>
      <c r="J9787" t="s">
        <v>4537</v>
      </c>
      <c r="K9787" t="s">
        <v>22</v>
      </c>
      <c r="L9787">
        <v>1</v>
      </c>
      <c r="M9787" t="s">
        <v>1661</v>
      </c>
      <c r="N9787" t="s">
        <v>23</v>
      </c>
      <c r="O9787" t="s">
        <v>24</v>
      </c>
      <c r="P9787" t="s">
        <v>28</v>
      </c>
      <c r="R9787" t="s">
        <v>26</v>
      </c>
      <c r="S9787">
        <v>18.600000000000001</v>
      </c>
      <c r="T9787">
        <v>17.5</v>
      </c>
      <c r="U9787">
        <v>18.3</v>
      </c>
      <c r="V9787">
        <v>1.1000000000000001</v>
      </c>
      <c r="W9787">
        <v>0.3</v>
      </c>
      <c r="AB9787">
        <f t="shared" si="195"/>
        <v>2050.19</v>
      </c>
    </row>
    <row r="9788" spans="1:28" x14ac:dyDescent="0.25">
      <c r="A9788" t="s">
        <v>4556</v>
      </c>
      <c r="B9788" t="s">
        <v>4536</v>
      </c>
      <c r="C9788" s="1">
        <v>0.74368055555555557</v>
      </c>
      <c r="D9788">
        <v>737</v>
      </c>
      <c r="E9788" s="2">
        <v>2.8913217592592591E-2</v>
      </c>
      <c r="F9788" s="1">
        <v>2.8912037037037038E-2</v>
      </c>
      <c r="G9788">
        <v>102</v>
      </c>
      <c r="H9788">
        <v>2498.1</v>
      </c>
      <c r="I9788">
        <v>0</v>
      </c>
      <c r="J9788" t="s">
        <v>4537</v>
      </c>
      <c r="K9788" t="s">
        <v>22</v>
      </c>
      <c r="L9788">
        <v>1</v>
      </c>
      <c r="M9788" t="s">
        <v>1661</v>
      </c>
      <c r="N9788" t="s">
        <v>23</v>
      </c>
      <c r="O9788" t="s">
        <v>46</v>
      </c>
      <c r="P9788" t="s">
        <v>28</v>
      </c>
      <c r="R9788" t="s">
        <v>26</v>
      </c>
      <c r="S9788">
        <v>18.399999999999999</v>
      </c>
      <c r="T9788">
        <v>17.5</v>
      </c>
      <c r="U9788">
        <v>18.399999999999999</v>
      </c>
      <c r="V9788">
        <v>0.9</v>
      </c>
      <c r="W9788">
        <v>0</v>
      </c>
      <c r="AB9788">
        <f t="shared" si="195"/>
        <v>2230.62</v>
      </c>
    </row>
    <row r="9789" spans="1:28" x14ac:dyDescent="0.25">
      <c r="A9789" t="s">
        <v>4556</v>
      </c>
      <c r="B9789" t="s">
        <v>4536</v>
      </c>
      <c r="C9789" s="1">
        <v>0.74368055555555557</v>
      </c>
      <c r="D9789">
        <v>737</v>
      </c>
      <c r="E9789" s="2">
        <v>2.8913217592592591E-2</v>
      </c>
      <c r="F9789" s="1">
        <v>2.8912037037037038E-2</v>
      </c>
      <c r="G9789">
        <v>102</v>
      </c>
      <c r="H9789">
        <v>2498.1</v>
      </c>
      <c r="I9789">
        <v>0</v>
      </c>
      <c r="J9789" t="s">
        <v>4537</v>
      </c>
      <c r="K9789" t="s">
        <v>22</v>
      </c>
      <c r="L9789">
        <v>1</v>
      </c>
      <c r="M9789" t="s">
        <v>1661</v>
      </c>
      <c r="N9789" t="s">
        <v>23</v>
      </c>
      <c r="O9789" t="s">
        <v>24</v>
      </c>
      <c r="P9789" t="s">
        <v>28</v>
      </c>
      <c r="R9789" t="s">
        <v>26</v>
      </c>
      <c r="S9789">
        <v>18.5</v>
      </c>
      <c r="T9789">
        <v>17.5</v>
      </c>
      <c r="U9789">
        <v>18.399999999999999</v>
      </c>
      <c r="V9789">
        <v>1</v>
      </c>
      <c r="W9789">
        <v>0.1</v>
      </c>
      <c r="AB9789">
        <f t="shared" si="195"/>
        <v>2230.62</v>
      </c>
    </row>
    <row r="9790" spans="1:28" x14ac:dyDescent="0.25">
      <c r="A9790" t="s">
        <v>4557</v>
      </c>
      <c r="B9790" t="s">
        <v>4536</v>
      </c>
      <c r="C9790" s="1">
        <v>0.74576388888888889</v>
      </c>
      <c r="D9790">
        <v>472</v>
      </c>
      <c r="E9790" s="2">
        <v>3.0993483796296298E-2</v>
      </c>
      <c r="F9790" s="1">
        <v>3.0983796296296297E-2</v>
      </c>
      <c r="G9790">
        <v>837</v>
      </c>
      <c r="H9790">
        <v>2677.84</v>
      </c>
      <c r="I9790">
        <v>0</v>
      </c>
      <c r="J9790" t="s">
        <v>4537</v>
      </c>
      <c r="K9790" t="s">
        <v>22</v>
      </c>
      <c r="L9790">
        <v>1</v>
      </c>
      <c r="M9790" t="s">
        <v>1661</v>
      </c>
      <c r="N9790" t="s">
        <v>23</v>
      </c>
      <c r="O9790" t="s">
        <v>42</v>
      </c>
      <c r="P9790" t="s">
        <v>28</v>
      </c>
      <c r="R9790" t="s">
        <v>26</v>
      </c>
      <c r="S9790">
        <v>19.2</v>
      </c>
      <c r="T9790">
        <v>17.5</v>
      </c>
      <c r="U9790">
        <v>18.3</v>
      </c>
      <c r="V9790">
        <v>1.7</v>
      </c>
      <c r="W9790">
        <v>0.9</v>
      </c>
      <c r="AB9790">
        <f t="shared" si="195"/>
        <v>2410.36</v>
      </c>
    </row>
    <row r="9791" spans="1:28" x14ac:dyDescent="0.25">
      <c r="A9791" t="s">
        <v>4557</v>
      </c>
      <c r="B9791" t="s">
        <v>4536</v>
      </c>
      <c r="C9791" s="1">
        <v>0.74576388888888889</v>
      </c>
      <c r="D9791">
        <v>472</v>
      </c>
      <c r="E9791" s="2">
        <v>3.0993483796296298E-2</v>
      </c>
      <c r="F9791" s="1">
        <v>3.0983796296296297E-2</v>
      </c>
      <c r="G9791">
        <v>837</v>
      </c>
      <c r="H9791">
        <v>2677.84</v>
      </c>
      <c r="I9791">
        <v>0</v>
      </c>
      <c r="J9791" t="s">
        <v>4537</v>
      </c>
      <c r="K9791" t="s">
        <v>22</v>
      </c>
      <c r="L9791">
        <v>1</v>
      </c>
      <c r="M9791" t="s">
        <v>1661</v>
      </c>
      <c r="N9791" t="s">
        <v>23</v>
      </c>
      <c r="O9791" t="s">
        <v>46</v>
      </c>
      <c r="P9791" t="s">
        <v>28</v>
      </c>
      <c r="R9791" t="s">
        <v>26</v>
      </c>
      <c r="S9791">
        <v>18.2</v>
      </c>
      <c r="T9791">
        <v>17.5</v>
      </c>
      <c r="U9791">
        <v>18.3</v>
      </c>
      <c r="V9791">
        <v>0.7</v>
      </c>
      <c r="W9791">
        <v>-0.1</v>
      </c>
      <c r="AB9791">
        <f t="shared" si="195"/>
        <v>2410.36</v>
      </c>
    </row>
    <row r="9792" spans="1:28" x14ac:dyDescent="0.25">
      <c r="A9792" t="s">
        <v>4557</v>
      </c>
      <c r="B9792" t="s">
        <v>4536</v>
      </c>
      <c r="C9792" s="1">
        <v>0.74576388888888889</v>
      </c>
      <c r="D9792">
        <v>472</v>
      </c>
      <c r="E9792" s="2">
        <v>3.0993483796296298E-2</v>
      </c>
      <c r="F9792" s="1">
        <v>3.0983796296296297E-2</v>
      </c>
      <c r="G9792">
        <v>837</v>
      </c>
      <c r="H9792">
        <v>2677.84</v>
      </c>
      <c r="I9792">
        <v>0</v>
      </c>
      <c r="J9792" t="s">
        <v>4537</v>
      </c>
      <c r="K9792" t="s">
        <v>22</v>
      </c>
      <c r="L9792">
        <v>1</v>
      </c>
      <c r="M9792" t="s">
        <v>1661</v>
      </c>
      <c r="N9792" t="s">
        <v>23</v>
      </c>
      <c r="O9792" t="s">
        <v>24</v>
      </c>
      <c r="P9792" t="s">
        <v>28</v>
      </c>
      <c r="R9792" t="s">
        <v>26</v>
      </c>
      <c r="S9792">
        <v>18.5</v>
      </c>
      <c r="T9792">
        <v>17.5</v>
      </c>
      <c r="U9792">
        <v>18.3</v>
      </c>
      <c r="V9792">
        <v>1</v>
      </c>
      <c r="W9792">
        <v>0.2</v>
      </c>
      <c r="AB9792">
        <f t="shared" si="195"/>
        <v>2410.36</v>
      </c>
    </row>
    <row r="9793" spans="1:28" x14ac:dyDescent="0.25">
      <c r="A9793" t="s">
        <v>4558</v>
      </c>
      <c r="B9793" t="s">
        <v>4536</v>
      </c>
      <c r="C9793" s="1">
        <v>0.74634259259259261</v>
      </c>
      <c r="D9793">
        <v>137</v>
      </c>
      <c r="E9793" s="2">
        <v>3.1568310185185189E-2</v>
      </c>
      <c r="F9793" s="1">
        <v>3.15625E-2</v>
      </c>
      <c r="G9793">
        <v>502</v>
      </c>
      <c r="H9793">
        <v>2727.5</v>
      </c>
      <c r="I9793">
        <v>0</v>
      </c>
      <c r="J9793" t="s">
        <v>4537</v>
      </c>
      <c r="K9793" t="s">
        <v>22</v>
      </c>
      <c r="L9793">
        <v>1</v>
      </c>
      <c r="M9793" t="s">
        <v>1661</v>
      </c>
      <c r="N9793" t="s">
        <v>23</v>
      </c>
      <c r="O9793" t="s">
        <v>33</v>
      </c>
      <c r="P9793" t="s">
        <v>28</v>
      </c>
      <c r="R9793" t="s">
        <v>26</v>
      </c>
      <c r="S9793">
        <v>17.5</v>
      </c>
      <c r="T9793">
        <v>17.600000000000001</v>
      </c>
      <c r="U9793">
        <v>18.3</v>
      </c>
      <c r="V9793">
        <v>-0.1</v>
      </c>
      <c r="W9793">
        <v>-0.8</v>
      </c>
      <c r="AB9793">
        <f t="shared" si="195"/>
        <v>2460.02</v>
      </c>
    </row>
    <row r="9794" spans="1:28" x14ac:dyDescent="0.25">
      <c r="A9794" t="s">
        <v>4559</v>
      </c>
      <c r="B9794" t="s">
        <v>4536</v>
      </c>
      <c r="C9794" s="1">
        <v>0.74784722222222222</v>
      </c>
      <c r="D9794">
        <v>340</v>
      </c>
      <c r="E9794" s="2">
        <v>3.3075289351851854E-2</v>
      </c>
      <c r="F9794" s="1">
        <v>3.3067129629629634E-2</v>
      </c>
      <c r="G9794">
        <v>705</v>
      </c>
      <c r="H9794">
        <v>2857.71</v>
      </c>
      <c r="I9794">
        <v>0</v>
      </c>
      <c r="J9794" t="s">
        <v>4537</v>
      </c>
      <c r="K9794" t="s">
        <v>22</v>
      </c>
      <c r="L9794">
        <v>1</v>
      </c>
      <c r="M9794" t="s">
        <v>1661</v>
      </c>
      <c r="N9794" t="s">
        <v>23</v>
      </c>
      <c r="O9794" t="s">
        <v>42</v>
      </c>
      <c r="P9794" t="s">
        <v>28</v>
      </c>
      <c r="R9794" t="s">
        <v>26</v>
      </c>
      <c r="S9794">
        <v>18.2</v>
      </c>
      <c r="T9794">
        <v>17.5</v>
      </c>
      <c r="U9794">
        <v>18.2</v>
      </c>
      <c r="V9794">
        <v>0.7</v>
      </c>
      <c r="W9794">
        <v>0</v>
      </c>
      <c r="AB9794">
        <f t="shared" si="195"/>
        <v>2590.23</v>
      </c>
    </row>
    <row r="9795" spans="1:28" x14ac:dyDescent="0.25">
      <c r="A9795" t="s">
        <v>4559</v>
      </c>
      <c r="B9795" t="s">
        <v>4536</v>
      </c>
      <c r="C9795" s="1">
        <v>0.74784722222222222</v>
      </c>
      <c r="D9795">
        <v>340</v>
      </c>
      <c r="E9795" s="2">
        <v>3.3075289351851854E-2</v>
      </c>
      <c r="F9795" s="1">
        <v>3.3067129629629634E-2</v>
      </c>
      <c r="G9795">
        <v>705</v>
      </c>
      <c r="H9795">
        <v>2857.71</v>
      </c>
      <c r="I9795">
        <v>0</v>
      </c>
      <c r="J9795" t="s">
        <v>4537</v>
      </c>
      <c r="K9795" t="s">
        <v>22</v>
      </c>
      <c r="L9795">
        <v>1</v>
      </c>
      <c r="M9795" t="s">
        <v>1661</v>
      </c>
      <c r="N9795" t="s">
        <v>23</v>
      </c>
      <c r="O9795" t="s">
        <v>46</v>
      </c>
      <c r="P9795" t="s">
        <v>28</v>
      </c>
      <c r="R9795" t="s">
        <v>26</v>
      </c>
      <c r="S9795">
        <v>18.399999999999999</v>
      </c>
      <c r="T9795">
        <v>17.5</v>
      </c>
      <c r="U9795">
        <v>18.2</v>
      </c>
      <c r="V9795">
        <v>0.9</v>
      </c>
      <c r="W9795">
        <v>0.2</v>
      </c>
      <c r="AB9795">
        <f t="shared" si="195"/>
        <v>2590.23</v>
      </c>
    </row>
    <row r="9796" spans="1:28" x14ac:dyDescent="0.25">
      <c r="A9796" t="s">
        <v>4560</v>
      </c>
      <c r="B9796" t="s">
        <v>4536</v>
      </c>
      <c r="C9796" s="1">
        <v>0.74842592592592594</v>
      </c>
      <c r="D9796">
        <v>272</v>
      </c>
      <c r="E9796" s="2">
        <v>3.3653206018518518E-2</v>
      </c>
      <c r="F9796" s="1">
        <v>3.3645833333333333E-2</v>
      </c>
      <c r="G9796">
        <v>637</v>
      </c>
      <c r="H9796">
        <v>2907.64</v>
      </c>
      <c r="I9796">
        <v>0</v>
      </c>
      <c r="J9796" t="s">
        <v>4537</v>
      </c>
      <c r="K9796" t="s">
        <v>22</v>
      </c>
      <c r="L9796">
        <v>1</v>
      </c>
      <c r="M9796" t="s">
        <v>1661</v>
      </c>
      <c r="N9796" t="s">
        <v>23</v>
      </c>
      <c r="O9796" t="s">
        <v>33</v>
      </c>
      <c r="P9796" t="s">
        <v>28</v>
      </c>
      <c r="R9796" t="s">
        <v>26</v>
      </c>
      <c r="S9796">
        <v>19.3</v>
      </c>
      <c r="T9796">
        <v>17.5</v>
      </c>
      <c r="U9796">
        <v>18.3</v>
      </c>
      <c r="V9796">
        <v>1.8</v>
      </c>
      <c r="W9796">
        <v>1</v>
      </c>
      <c r="AB9796">
        <f t="shared" si="195"/>
        <v>2640.16</v>
      </c>
    </row>
    <row r="9797" spans="1:28" x14ac:dyDescent="0.25">
      <c r="A9797" t="s">
        <v>4561</v>
      </c>
      <c r="B9797" t="s">
        <v>4536</v>
      </c>
      <c r="C9797" s="1">
        <v>0.74993055555555566</v>
      </c>
      <c r="D9797">
        <v>476</v>
      </c>
      <c r="E9797" s="2">
        <v>3.5160196759259257E-2</v>
      </c>
      <c r="F9797" s="1">
        <v>3.515046296296296E-2</v>
      </c>
      <c r="G9797">
        <v>841</v>
      </c>
      <c r="H9797">
        <v>3037.84</v>
      </c>
      <c r="I9797">
        <v>0</v>
      </c>
      <c r="J9797" t="s">
        <v>4537</v>
      </c>
      <c r="K9797" t="s">
        <v>22</v>
      </c>
      <c r="L9797">
        <v>1</v>
      </c>
      <c r="M9797" t="s">
        <v>1661</v>
      </c>
      <c r="N9797" t="s">
        <v>23</v>
      </c>
      <c r="O9797" t="s">
        <v>31</v>
      </c>
      <c r="P9797" t="s">
        <v>28</v>
      </c>
      <c r="R9797" t="s">
        <v>26</v>
      </c>
      <c r="S9797">
        <v>19.7</v>
      </c>
      <c r="T9797">
        <v>17.399999999999999</v>
      </c>
      <c r="U9797">
        <v>18.100000000000001</v>
      </c>
      <c r="V9797">
        <v>2.2999999999999998</v>
      </c>
      <c r="W9797">
        <v>1.6</v>
      </c>
      <c r="AB9797">
        <f t="shared" si="195"/>
        <v>2770.36</v>
      </c>
    </row>
    <row r="9798" spans="1:28" x14ac:dyDescent="0.25">
      <c r="A9798" t="s">
        <v>4561</v>
      </c>
      <c r="B9798" t="s">
        <v>4536</v>
      </c>
      <c r="C9798" s="1">
        <v>0.74993055555555566</v>
      </c>
      <c r="D9798">
        <v>476</v>
      </c>
      <c r="E9798" s="2">
        <v>3.5160196759259257E-2</v>
      </c>
      <c r="F9798" s="1">
        <v>3.515046296296296E-2</v>
      </c>
      <c r="G9798">
        <v>841</v>
      </c>
      <c r="H9798">
        <v>3037.84</v>
      </c>
      <c r="I9798">
        <v>0</v>
      </c>
      <c r="J9798" t="s">
        <v>4537</v>
      </c>
      <c r="K9798" t="s">
        <v>22</v>
      </c>
      <c r="L9798">
        <v>1</v>
      </c>
      <c r="M9798" t="s">
        <v>1661</v>
      </c>
      <c r="N9798" t="s">
        <v>23</v>
      </c>
      <c r="O9798" t="s">
        <v>24</v>
      </c>
      <c r="P9798" t="s">
        <v>28</v>
      </c>
      <c r="R9798" t="s">
        <v>26</v>
      </c>
      <c r="S9798">
        <v>19.3</v>
      </c>
      <c r="T9798">
        <v>17.399999999999999</v>
      </c>
      <c r="U9798">
        <v>18.100000000000001</v>
      </c>
      <c r="V9798">
        <v>1.9</v>
      </c>
      <c r="W9798">
        <v>1.2</v>
      </c>
      <c r="AB9798">
        <f t="shared" si="195"/>
        <v>2770.36</v>
      </c>
    </row>
    <row r="9799" spans="1:28" x14ac:dyDescent="0.25">
      <c r="A9799" t="s">
        <v>4561</v>
      </c>
      <c r="B9799" t="s">
        <v>4536</v>
      </c>
      <c r="C9799" s="1">
        <v>0.74993055555555566</v>
      </c>
      <c r="D9799">
        <v>476</v>
      </c>
      <c r="E9799" s="2">
        <v>3.5160196759259257E-2</v>
      </c>
      <c r="F9799" s="1">
        <v>3.515046296296296E-2</v>
      </c>
      <c r="G9799">
        <v>841</v>
      </c>
      <c r="H9799">
        <v>3037.84</v>
      </c>
      <c r="I9799">
        <v>0</v>
      </c>
      <c r="J9799" t="s">
        <v>4537</v>
      </c>
      <c r="K9799" t="s">
        <v>22</v>
      </c>
      <c r="L9799">
        <v>1</v>
      </c>
      <c r="M9799" t="s">
        <v>1661</v>
      </c>
      <c r="N9799" t="s">
        <v>23</v>
      </c>
      <c r="O9799" t="s">
        <v>42</v>
      </c>
      <c r="P9799" t="s">
        <v>28</v>
      </c>
      <c r="R9799" t="s">
        <v>26</v>
      </c>
      <c r="S9799">
        <v>18.3</v>
      </c>
      <c r="T9799">
        <v>17.399999999999999</v>
      </c>
      <c r="U9799">
        <v>18.100000000000001</v>
      </c>
      <c r="V9799">
        <v>0.9</v>
      </c>
      <c r="W9799">
        <v>0.2</v>
      </c>
      <c r="AB9799">
        <f t="shared" si="195"/>
        <v>2770.36</v>
      </c>
    </row>
    <row r="9800" spans="1:28" x14ac:dyDescent="0.25">
      <c r="A9800" t="s">
        <v>4561</v>
      </c>
      <c r="B9800" t="s">
        <v>4536</v>
      </c>
      <c r="C9800" s="1">
        <v>0.74993055555555566</v>
      </c>
      <c r="D9800">
        <v>476</v>
      </c>
      <c r="E9800" s="2">
        <v>3.5160196759259257E-2</v>
      </c>
      <c r="F9800" s="1">
        <v>3.515046296296296E-2</v>
      </c>
      <c r="G9800">
        <v>841</v>
      </c>
      <c r="H9800">
        <v>3037.84</v>
      </c>
      <c r="I9800">
        <v>0</v>
      </c>
      <c r="J9800" t="s">
        <v>4537</v>
      </c>
      <c r="K9800" t="s">
        <v>22</v>
      </c>
      <c r="L9800">
        <v>1</v>
      </c>
      <c r="M9800" t="s">
        <v>1661</v>
      </c>
      <c r="N9800" t="s">
        <v>23</v>
      </c>
      <c r="O9800" t="s">
        <v>46</v>
      </c>
      <c r="P9800" t="s">
        <v>28</v>
      </c>
      <c r="R9800" t="s">
        <v>26</v>
      </c>
      <c r="S9800">
        <v>18</v>
      </c>
      <c r="T9800">
        <v>17.399999999999999</v>
      </c>
      <c r="U9800">
        <v>18.100000000000001</v>
      </c>
      <c r="V9800">
        <v>0.6</v>
      </c>
      <c r="W9800">
        <v>-0.1</v>
      </c>
      <c r="AB9800">
        <f t="shared" si="195"/>
        <v>2770.36</v>
      </c>
    </row>
    <row r="9801" spans="1:28" x14ac:dyDescent="0.25">
      <c r="A9801" t="s">
        <v>4562</v>
      </c>
      <c r="B9801" t="s">
        <v>4536</v>
      </c>
      <c r="C9801" s="1">
        <v>0.75050925925925915</v>
      </c>
      <c r="D9801">
        <v>508</v>
      </c>
      <c r="E9801" s="2">
        <v>3.5739270833333336E-2</v>
      </c>
      <c r="F9801" s="1">
        <v>3.5729166666666666E-2</v>
      </c>
      <c r="G9801">
        <v>873</v>
      </c>
      <c r="H9801">
        <v>3087.87</v>
      </c>
      <c r="I9801">
        <v>0</v>
      </c>
      <c r="J9801" t="s">
        <v>4537</v>
      </c>
      <c r="K9801" t="s">
        <v>22</v>
      </c>
      <c r="L9801">
        <v>1</v>
      </c>
      <c r="M9801" t="s">
        <v>1661</v>
      </c>
      <c r="N9801" t="s">
        <v>23</v>
      </c>
      <c r="O9801" t="s">
        <v>33</v>
      </c>
      <c r="P9801" t="s">
        <v>28</v>
      </c>
      <c r="R9801" t="s">
        <v>26</v>
      </c>
      <c r="S9801">
        <v>19</v>
      </c>
      <c r="T9801">
        <v>17.5</v>
      </c>
      <c r="U9801">
        <v>18.2</v>
      </c>
      <c r="V9801">
        <v>1.5</v>
      </c>
      <c r="W9801">
        <v>0.8</v>
      </c>
      <c r="AB9801">
        <f t="shared" si="195"/>
        <v>2820.39</v>
      </c>
    </row>
    <row r="9802" spans="1:28" x14ac:dyDescent="0.25">
      <c r="A9802" t="s">
        <v>4563</v>
      </c>
      <c r="B9802" t="s">
        <v>4536</v>
      </c>
      <c r="C9802" s="1">
        <v>0.75201388888888887</v>
      </c>
      <c r="D9802">
        <v>345</v>
      </c>
      <c r="E9802" s="2">
        <v>3.724201388888889E-2</v>
      </c>
      <c r="F9802" s="1">
        <v>3.72337962962963E-2</v>
      </c>
      <c r="G9802">
        <v>710</v>
      </c>
      <c r="H9802">
        <v>3217.71</v>
      </c>
      <c r="I9802">
        <v>0</v>
      </c>
      <c r="J9802" t="s">
        <v>4537</v>
      </c>
      <c r="K9802" t="s">
        <v>22</v>
      </c>
      <c r="L9802">
        <v>1</v>
      </c>
      <c r="M9802" t="s">
        <v>1661</v>
      </c>
      <c r="N9802" t="s">
        <v>23</v>
      </c>
      <c r="O9802" t="s">
        <v>46</v>
      </c>
      <c r="P9802" t="s">
        <v>28</v>
      </c>
      <c r="R9802" t="s">
        <v>26</v>
      </c>
      <c r="S9802">
        <v>19.899999999999999</v>
      </c>
      <c r="T9802">
        <v>17.600000000000001</v>
      </c>
      <c r="U9802">
        <v>18.2</v>
      </c>
      <c r="V9802">
        <v>2.2999999999999998</v>
      </c>
      <c r="W9802">
        <v>1.7</v>
      </c>
      <c r="AB9802">
        <f t="shared" si="195"/>
        <v>2950.23</v>
      </c>
    </row>
    <row r="9803" spans="1:28" x14ac:dyDescent="0.25">
      <c r="A9803" t="s">
        <v>4563</v>
      </c>
      <c r="B9803" t="s">
        <v>4536</v>
      </c>
      <c r="C9803" s="1">
        <v>0.75201388888888887</v>
      </c>
      <c r="D9803">
        <v>345</v>
      </c>
      <c r="E9803" s="2">
        <v>3.724201388888889E-2</v>
      </c>
      <c r="F9803" s="1">
        <v>3.72337962962963E-2</v>
      </c>
      <c r="G9803">
        <v>710</v>
      </c>
      <c r="H9803">
        <v>3217.71</v>
      </c>
      <c r="I9803">
        <v>0</v>
      </c>
      <c r="J9803" t="s">
        <v>4537</v>
      </c>
      <c r="K9803" t="s">
        <v>22</v>
      </c>
      <c r="L9803">
        <v>1</v>
      </c>
      <c r="M9803" t="s">
        <v>1661</v>
      </c>
      <c r="N9803" t="s">
        <v>23</v>
      </c>
      <c r="O9803" t="s">
        <v>42</v>
      </c>
      <c r="P9803" t="s">
        <v>28</v>
      </c>
      <c r="R9803" t="s">
        <v>26</v>
      </c>
      <c r="S9803">
        <v>18.399999999999999</v>
      </c>
      <c r="T9803">
        <v>17.600000000000001</v>
      </c>
      <c r="U9803">
        <v>18.2</v>
      </c>
      <c r="V9803">
        <v>0.8</v>
      </c>
      <c r="W9803">
        <v>0.2</v>
      </c>
      <c r="AB9803">
        <f t="shared" si="195"/>
        <v>2950.23</v>
      </c>
    </row>
    <row r="9804" spans="1:28" x14ac:dyDescent="0.25">
      <c r="A9804" t="s">
        <v>4563</v>
      </c>
      <c r="B9804" t="s">
        <v>4536</v>
      </c>
      <c r="C9804" s="1">
        <v>0.75201388888888887</v>
      </c>
      <c r="D9804">
        <v>345</v>
      </c>
      <c r="E9804" s="2">
        <v>3.724201388888889E-2</v>
      </c>
      <c r="F9804" s="1">
        <v>3.72337962962963E-2</v>
      </c>
      <c r="G9804">
        <v>710</v>
      </c>
      <c r="H9804">
        <v>3217.71</v>
      </c>
      <c r="I9804">
        <v>0</v>
      </c>
      <c r="J9804" t="s">
        <v>4537</v>
      </c>
      <c r="K9804" t="s">
        <v>22</v>
      </c>
      <c r="L9804">
        <v>1</v>
      </c>
      <c r="M9804" t="s">
        <v>1661</v>
      </c>
      <c r="N9804" t="s">
        <v>23</v>
      </c>
      <c r="O9804" t="s">
        <v>24</v>
      </c>
      <c r="P9804" t="s">
        <v>28</v>
      </c>
      <c r="R9804" t="s">
        <v>26</v>
      </c>
      <c r="S9804">
        <v>18.3</v>
      </c>
      <c r="T9804">
        <v>17.600000000000001</v>
      </c>
      <c r="U9804">
        <v>18.2</v>
      </c>
      <c r="V9804">
        <v>0.7</v>
      </c>
      <c r="W9804">
        <v>0.1</v>
      </c>
      <c r="AB9804">
        <f t="shared" si="195"/>
        <v>2950.23</v>
      </c>
    </row>
    <row r="9805" spans="1:28" x14ac:dyDescent="0.25">
      <c r="A9805" t="s">
        <v>4564</v>
      </c>
      <c r="B9805" t="s">
        <v>4536</v>
      </c>
      <c r="C9805" s="1">
        <v>0.75259259259259259</v>
      </c>
      <c r="D9805">
        <v>510</v>
      </c>
      <c r="E9805" s="2">
        <v>3.7822627314814811E-2</v>
      </c>
      <c r="F9805" s="1">
        <v>3.7812500000000006E-2</v>
      </c>
      <c r="G9805">
        <v>875</v>
      </c>
      <c r="H9805">
        <v>3267.88</v>
      </c>
      <c r="I9805">
        <v>0</v>
      </c>
      <c r="J9805" t="s">
        <v>4537</v>
      </c>
      <c r="K9805" t="s">
        <v>22</v>
      </c>
      <c r="L9805">
        <v>1</v>
      </c>
      <c r="M9805" t="s">
        <v>1661</v>
      </c>
      <c r="N9805" t="s">
        <v>23</v>
      </c>
      <c r="O9805" t="s">
        <v>33</v>
      </c>
      <c r="P9805" t="s">
        <v>28</v>
      </c>
      <c r="R9805" t="s">
        <v>26</v>
      </c>
      <c r="S9805">
        <v>18.100000000000001</v>
      </c>
      <c r="T9805">
        <v>17.5</v>
      </c>
      <c r="U9805">
        <v>18.2</v>
      </c>
      <c r="V9805">
        <v>0.6</v>
      </c>
      <c r="W9805">
        <v>-0.1</v>
      </c>
      <c r="AB9805">
        <f t="shared" si="195"/>
        <v>3000.4</v>
      </c>
    </row>
    <row r="9806" spans="1:28" x14ac:dyDescent="0.25">
      <c r="A9806" t="s">
        <v>4565</v>
      </c>
      <c r="B9806" t="s">
        <v>4536</v>
      </c>
      <c r="C9806" s="1">
        <v>0.7540972222222222</v>
      </c>
      <c r="D9806">
        <v>581</v>
      </c>
      <c r="E9806" s="2">
        <v>3.9328067129629628E-2</v>
      </c>
      <c r="F9806" s="1">
        <v>3.9317129629629625E-2</v>
      </c>
      <c r="G9806">
        <v>945</v>
      </c>
      <c r="H9806">
        <v>3397.95</v>
      </c>
      <c r="I9806">
        <v>0</v>
      </c>
      <c r="J9806" t="s">
        <v>4537</v>
      </c>
      <c r="K9806" t="s">
        <v>22</v>
      </c>
      <c r="L9806">
        <v>1</v>
      </c>
      <c r="M9806" t="s">
        <v>1661</v>
      </c>
      <c r="N9806" t="s">
        <v>23</v>
      </c>
      <c r="O9806" t="s">
        <v>46</v>
      </c>
      <c r="P9806" t="s">
        <v>28</v>
      </c>
      <c r="R9806" t="s">
        <v>26</v>
      </c>
      <c r="S9806">
        <v>19.5</v>
      </c>
      <c r="T9806">
        <v>17.5</v>
      </c>
      <c r="U9806">
        <v>18.2</v>
      </c>
      <c r="V9806">
        <v>2</v>
      </c>
      <c r="W9806">
        <v>1.3</v>
      </c>
      <c r="AB9806">
        <f t="shared" si="195"/>
        <v>3130.47</v>
      </c>
    </row>
    <row r="9807" spans="1:28" x14ac:dyDescent="0.25">
      <c r="A9807" t="s">
        <v>4565</v>
      </c>
      <c r="B9807" t="s">
        <v>4536</v>
      </c>
      <c r="C9807" s="1">
        <v>0.7540972222222222</v>
      </c>
      <c r="D9807">
        <v>581</v>
      </c>
      <c r="E9807" s="2">
        <v>3.9328067129629628E-2</v>
      </c>
      <c r="F9807" s="1">
        <v>3.9317129629629625E-2</v>
      </c>
      <c r="G9807">
        <v>945</v>
      </c>
      <c r="H9807">
        <v>3397.95</v>
      </c>
      <c r="I9807">
        <v>0</v>
      </c>
      <c r="J9807" t="s">
        <v>4537</v>
      </c>
      <c r="K9807" t="s">
        <v>22</v>
      </c>
      <c r="L9807">
        <v>1</v>
      </c>
      <c r="M9807" t="s">
        <v>1661</v>
      </c>
      <c r="N9807" t="s">
        <v>23</v>
      </c>
      <c r="O9807" t="s">
        <v>42</v>
      </c>
      <c r="P9807" t="s">
        <v>28</v>
      </c>
      <c r="R9807" t="s">
        <v>26</v>
      </c>
      <c r="S9807">
        <v>18.3</v>
      </c>
      <c r="T9807">
        <v>17.5</v>
      </c>
      <c r="U9807">
        <v>18.2</v>
      </c>
      <c r="V9807">
        <v>0.8</v>
      </c>
      <c r="W9807">
        <v>0.1</v>
      </c>
      <c r="AB9807">
        <f t="shared" si="195"/>
        <v>3130.47</v>
      </c>
    </row>
    <row r="9808" spans="1:28" x14ac:dyDescent="0.25">
      <c r="A9808" t="s">
        <v>4566</v>
      </c>
      <c r="B9808" t="s">
        <v>4536</v>
      </c>
      <c r="C9808" s="1">
        <v>0.75468750000000007</v>
      </c>
      <c r="D9808">
        <v>47</v>
      </c>
      <c r="E9808" s="2">
        <v>3.9912175925925927E-2</v>
      </c>
      <c r="F9808" s="1">
        <v>3.9907407407407412E-2</v>
      </c>
      <c r="G9808">
        <v>412</v>
      </c>
      <c r="H9808">
        <v>3448.41</v>
      </c>
      <c r="I9808">
        <v>0</v>
      </c>
      <c r="J9808" t="s">
        <v>4537</v>
      </c>
      <c r="K9808" t="s">
        <v>22</v>
      </c>
      <c r="L9808">
        <v>1</v>
      </c>
      <c r="M9808" t="s">
        <v>1661</v>
      </c>
      <c r="N9808" t="s">
        <v>23</v>
      </c>
      <c r="O9808" t="s">
        <v>33</v>
      </c>
      <c r="P9808" t="s">
        <v>28</v>
      </c>
      <c r="R9808" t="s">
        <v>26</v>
      </c>
      <c r="S9808">
        <v>19.5</v>
      </c>
      <c r="T9808">
        <v>17.5</v>
      </c>
      <c r="U9808">
        <v>18.3</v>
      </c>
      <c r="V9808">
        <v>2</v>
      </c>
      <c r="W9808">
        <v>1.2</v>
      </c>
      <c r="AB9808">
        <f t="shared" si="195"/>
        <v>3180.93</v>
      </c>
    </row>
    <row r="9809" spans="1:28" x14ac:dyDescent="0.25">
      <c r="A9809" t="s">
        <v>4567</v>
      </c>
      <c r="B9809" t="s">
        <v>4536</v>
      </c>
      <c r="C9809" s="1">
        <v>0.75619212962962967</v>
      </c>
      <c r="D9809">
        <v>484</v>
      </c>
      <c r="E9809" s="2">
        <v>4.142186342592593E-2</v>
      </c>
      <c r="F9809" s="1">
        <v>4.1412037037037039E-2</v>
      </c>
      <c r="G9809">
        <v>849</v>
      </c>
      <c r="H9809">
        <v>3578.85</v>
      </c>
      <c r="I9809">
        <v>0</v>
      </c>
      <c r="J9809" t="s">
        <v>4537</v>
      </c>
      <c r="K9809" t="s">
        <v>22</v>
      </c>
      <c r="L9809">
        <v>1</v>
      </c>
      <c r="M9809" t="s">
        <v>1661</v>
      </c>
      <c r="N9809" t="s">
        <v>23</v>
      </c>
      <c r="O9809" t="s">
        <v>24</v>
      </c>
      <c r="P9809" t="s">
        <v>28</v>
      </c>
      <c r="R9809" t="s">
        <v>26</v>
      </c>
      <c r="S9809">
        <v>18.5</v>
      </c>
      <c r="T9809">
        <v>17.600000000000001</v>
      </c>
      <c r="U9809">
        <v>18.3</v>
      </c>
      <c r="V9809">
        <v>0.9</v>
      </c>
      <c r="W9809">
        <v>0.2</v>
      </c>
      <c r="AB9809">
        <f t="shared" si="195"/>
        <v>3311.37</v>
      </c>
    </row>
    <row r="9810" spans="1:28" x14ac:dyDescent="0.25">
      <c r="A9810" t="s">
        <v>4567</v>
      </c>
      <c r="B9810" t="s">
        <v>4536</v>
      </c>
      <c r="C9810" s="1">
        <v>0.75619212962962967</v>
      </c>
      <c r="D9810">
        <v>484</v>
      </c>
      <c r="E9810" s="2">
        <v>4.142186342592593E-2</v>
      </c>
      <c r="F9810" s="1">
        <v>4.1412037037037039E-2</v>
      </c>
      <c r="G9810">
        <v>849</v>
      </c>
      <c r="H9810">
        <v>3578.85</v>
      </c>
      <c r="I9810">
        <v>0</v>
      </c>
      <c r="J9810" t="s">
        <v>4537</v>
      </c>
      <c r="K9810" t="s">
        <v>22</v>
      </c>
      <c r="L9810">
        <v>1</v>
      </c>
      <c r="M9810" t="s">
        <v>1661</v>
      </c>
      <c r="N9810" t="s">
        <v>23</v>
      </c>
      <c r="O9810" t="s">
        <v>42</v>
      </c>
      <c r="P9810" t="s">
        <v>28</v>
      </c>
      <c r="R9810" t="s">
        <v>26</v>
      </c>
      <c r="S9810">
        <v>19</v>
      </c>
      <c r="T9810">
        <v>17.600000000000001</v>
      </c>
      <c r="U9810">
        <v>18.3</v>
      </c>
      <c r="V9810">
        <v>1.4</v>
      </c>
      <c r="W9810">
        <v>0.7</v>
      </c>
      <c r="AB9810">
        <f t="shared" si="195"/>
        <v>3311.37</v>
      </c>
    </row>
    <row r="9811" spans="1:28" x14ac:dyDescent="0.25">
      <c r="A9811" t="s">
        <v>4568</v>
      </c>
      <c r="B9811" t="s">
        <v>4536</v>
      </c>
      <c r="C9811" s="1">
        <v>0.75675925925925924</v>
      </c>
      <c r="D9811">
        <v>748</v>
      </c>
      <c r="E9811" s="2">
        <v>4.199204861111111E-2</v>
      </c>
      <c r="F9811" s="1">
        <v>4.1990740740740745E-2</v>
      </c>
      <c r="G9811">
        <v>113</v>
      </c>
      <c r="H9811">
        <v>3628.11</v>
      </c>
      <c r="I9811">
        <v>0</v>
      </c>
      <c r="J9811" t="s">
        <v>4537</v>
      </c>
      <c r="K9811" t="s">
        <v>22</v>
      </c>
      <c r="L9811">
        <v>1</v>
      </c>
      <c r="M9811" t="s">
        <v>1661</v>
      </c>
      <c r="N9811" t="s">
        <v>23</v>
      </c>
      <c r="O9811" t="s">
        <v>33</v>
      </c>
      <c r="P9811" t="s">
        <v>28</v>
      </c>
      <c r="R9811" t="s">
        <v>26</v>
      </c>
      <c r="S9811">
        <v>20.2</v>
      </c>
      <c r="T9811">
        <v>17.600000000000001</v>
      </c>
      <c r="U9811">
        <v>18.399999999999999</v>
      </c>
      <c r="V9811">
        <v>2.6</v>
      </c>
      <c r="W9811">
        <v>1.8</v>
      </c>
      <c r="AB9811">
        <f t="shared" si="195"/>
        <v>3360.63</v>
      </c>
    </row>
    <row r="9812" spans="1:28" x14ac:dyDescent="0.25">
      <c r="A9812" t="s">
        <v>4569</v>
      </c>
      <c r="B9812" t="s">
        <v>4536</v>
      </c>
      <c r="C9812" s="1">
        <v>0.75825231481481481</v>
      </c>
      <c r="D9812">
        <v>984</v>
      </c>
      <c r="E9812" s="2">
        <v>4.3487835648148149E-2</v>
      </c>
      <c r="F9812" s="1">
        <v>4.3483796296296291E-2</v>
      </c>
      <c r="G9812">
        <v>349</v>
      </c>
      <c r="H9812">
        <v>3757.35</v>
      </c>
      <c r="I9812">
        <v>0</v>
      </c>
      <c r="J9812" t="s">
        <v>4537</v>
      </c>
      <c r="K9812" t="s">
        <v>22</v>
      </c>
      <c r="L9812">
        <v>1</v>
      </c>
      <c r="M9812" t="s">
        <v>1661</v>
      </c>
      <c r="N9812" t="s">
        <v>23</v>
      </c>
      <c r="O9812" t="s">
        <v>42</v>
      </c>
      <c r="P9812" t="s">
        <v>28</v>
      </c>
      <c r="R9812" t="s">
        <v>26</v>
      </c>
      <c r="S9812">
        <v>18.3</v>
      </c>
      <c r="T9812">
        <v>17.399999999999999</v>
      </c>
      <c r="U9812">
        <v>18.2</v>
      </c>
      <c r="V9812">
        <v>0.9</v>
      </c>
      <c r="W9812">
        <v>0.1</v>
      </c>
      <c r="AB9812">
        <f t="shared" si="195"/>
        <v>3489.87</v>
      </c>
    </row>
    <row r="9813" spans="1:28" x14ac:dyDescent="0.25">
      <c r="A9813" t="s">
        <v>4569</v>
      </c>
      <c r="B9813" t="s">
        <v>4536</v>
      </c>
      <c r="C9813" s="1">
        <v>0.75825231481481481</v>
      </c>
      <c r="D9813">
        <v>984</v>
      </c>
      <c r="E9813" s="2">
        <v>4.3487835648148149E-2</v>
      </c>
      <c r="F9813" s="1">
        <v>4.3483796296296291E-2</v>
      </c>
      <c r="G9813">
        <v>349</v>
      </c>
      <c r="H9813">
        <v>3757.35</v>
      </c>
      <c r="I9813">
        <v>0</v>
      </c>
      <c r="J9813" t="s">
        <v>4537</v>
      </c>
      <c r="K9813" t="s">
        <v>22</v>
      </c>
      <c r="L9813">
        <v>1</v>
      </c>
      <c r="M9813" t="s">
        <v>1661</v>
      </c>
      <c r="N9813" t="s">
        <v>23</v>
      </c>
      <c r="O9813" t="s">
        <v>46</v>
      </c>
      <c r="P9813" t="s">
        <v>28</v>
      </c>
      <c r="R9813" t="s">
        <v>26</v>
      </c>
      <c r="S9813">
        <v>19.5</v>
      </c>
      <c r="T9813">
        <v>17.399999999999999</v>
      </c>
      <c r="U9813">
        <v>18.2</v>
      </c>
      <c r="V9813">
        <v>2.1</v>
      </c>
      <c r="W9813">
        <v>1.3</v>
      </c>
      <c r="AB9813">
        <f t="shared" si="195"/>
        <v>3489.87</v>
      </c>
    </row>
    <row r="9814" spans="1:28" x14ac:dyDescent="0.25">
      <c r="A9814" t="s">
        <v>4569</v>
      </c>
      <c r="B9814" t="s">
        <v>4536</v>
      </c>
      <c r="C9814" s="1">
        <v>0.75825231481481481</v>
      </c>
      <c r="D9814">
        <v>984</v>
      </c>
      <c r="E9814" s="2">
        <v>4.3487835648148149E-2</v>
      </c>
      <c r="F9814" s="1">
        <v>4.3483796296296291E-2</v>
      </c>
      <c r="G9814">
        <v>349</v>
      </c>
      <c r="H9814">
        <v>3757.35</v>
      </c>
      <c r="I9814">
        <v>0</v>
      </c>
      <c r="J9814" t="s">
        <v>4537</v>
      </c>
      <c r="K9814" t="s">
        <v>22</v>
      </c>
      <c r="L9814">
        <v>1</v>
      </c>
      <c r="M9814" t="s">
        <v>1661</v>
      </c>
      <c r="N9814" t="s">
        <v>23</v>
      </c>
      <c r="O9814" t="s">
        <v>31</v>
      </c>
      <c r="P9814" t="s">
        <v>28</v>
      </c>
      <c r="R9814" t="s">
        <v>26</v>
      </c>
      <c r="S9814">
        <v>18.399999999999999</v>
      </c>
      <c r="T9814">
        <v>17.399999999999999</v>
      </c>
      <c r="U9814">
        <v>18.2</v>
      </c>
      <c r="V9814">
        <v>1</v>
      </c>
      <c r="W9814">
        <v>0.2</v>
      </c>
      <c r="AB9814">
        <f t="shared" si="195"/>
        <v>3489.87</v>
      </c>
    </row>
    <row r="9815" spans="1:28" x14ac:dyDescent="0.25">
      <c r="A9815" t="s">
        <v>4570</v>
      </c>
      <c r="B9815" t="s">
        <v>4536</v>
      </c>
      <c r="C9815" s="1">
        <v>0.76034722222222229</v>
      </c>
      <c r="D9815">
        <v>921</v>
      </c>
      <c r="E9815" s="2">
        <v>4.5582013888888891E-2</v>
      </c>
      <c r="F9815" s="1">
        <v>4.5578703703703705E-2</v>
      </c>
      <c r="G9815">
        <v>286</v>
      </c>
      <c r="H9815">
        <v>3938.29</v>
      </c>
      <c r="I9815">
        <v>0</v>
      </c>
      <c r="J9815" t="s">
        <v>4537</v>
      </c>
      <c r="K9815" t="s">
        <v>22</v>
      </c>
      <c r="L9815">
        <v>1</v>
      </c>
      <c r="M9815" t="s">
        <v>1661</v>
      </c>
      <c r="N9815" t="s">
        <v>23</v>
      </c>
      <c r="O9815" t="s">
        <v>42</v>
      </c>
      <c r="P9815" t="s">
        <v>28</v>
      </c>
      <c r="R9815" t="s">
        <v>26</v>
      </c>
      <c r="S9815">
        <v>20.5</v>
      </c>
      <c r="T9815">
        <v>17.399999999999999</v>
      </c>
      <c r="U9815">
        <v>18.2</v>
      </c>
      <c r="V9815">
        <v>3.1</v>
      </c>
      <c r="W9815">
        <v>2.2999999999999998</v>
      </c>
      <c r="AB9815">
        <f t="shared" si="195"/>
        <v>3670.81</v>
      </c>
    </row>
    <row r="9816" spans="1:28" x14ac:dyDescent="0.25">
      <c r="A9816" t="s">
        <v>4570</v>
      </c>
      <c r="B9816" t="s">
        <v>4536</v>
      </c>
      <c r="C9816" s="1">
        <v>0.76034722222222229</v>
      </c>
      <c r="D9816">
        <v>921</v>
      </c>
      <c r="E9816" s="2">
        <v>4.5582013888888891E-2</v>
      </c>
      <c r="F9816" s="1">
        <v>4.5578703703703705E-2</v>
      </c>
      <c r="G9816">
        <v>286</v>
      </c>
      <c r="H9816">
        <v>3938.29</v>
      </c>
      <c r="I9816">
        <v>0</v>
      </c>
      <c r="J9816" t="s">
        <v>4537</v>
      </c>
      <c r="K9816" t="s">
        <v>22</v>
      </c>
      <c r="L9816">
        <v>1</v>
      </c>
      <c r="M9816" t="s">
        <v>1661</v>
      </c>
      <c r="N9816" t="s">
        <v>23</v>
      </c>
      <c r="O9816" t="s">
        <v>31</v>
      </c>
      <c r="P9816" t="s">
        <v>28</v>
      </c>
      <c r="R9816" t="s">
        <v>26</v>
      </c>
      <c r="S9816">
        <v>18.5</v>
      </c>
      <c r="T9816">
        <v>17.399999999999999</v>
      </c>
      <c r="U9816">
        <v>18.2</v>
      </c>
      <c r="V9816">
        <v>1.1000000000000001</v>
      </c>
      <c r="W9816">
        <v>0.3</v>
      </c>
      <c r="AB9816">
        <f t="shared" si="195"/>
        <v>3670.81</v>
      </c>
    </row>
    <row r="9817" spans="1:28" x14ac:dyDescent="0.25">
      <c r="A9817" t="s">
        <v>4570</v>
      </c>
      <c r="B9817" t="s">
        <v>4536</v>
      </c>
      <c r="C9817" s="1">
        <v>0.76034722222222229</v>
      </c>
      <c r="D9817">
        <v>921</v>
      </c>
      <c r="E9817" s="2">
        <v>4.5582013888888891E-2</v>
      </c>
      <c r="F9817" s="1">
        <v>4.5578703703703705E-2</v>
      </c>
      <c r="G9817">
        <v>286</v>
      </c>
      <c r="H9817">
        <v>3938.29</v>
      </c>
      <c r="I9817">
        <v>0</v>
      </c>
      <c r="J9817" t="s">
        <v>4537</v>
      </c>
      <c r="K9817" t="s">
        <v>22</v>
      </c>
      <c r="L9817">
        <v>1</v>
      </c>
      <c r="M9817" t="s">
        <v>1661</v>
      </c>
      <c r="N9817" t="s">
        <v>23</v>
      </c>
      <c r="O9817" t="s">
        <v>24</v>
      </c>
      <c r="P9817" t="s">
        <v>28</v>
      </c>
      <c r="R9817" t="s">
        <v>26</v>
      </c>
      <c r="S9817">
        <v>18.8</v>
      </c>
      <c r="T9817">
        <v>17.399999999999999</v>
      </c>
      <c r="U9817">
        <v>18.2</v>
      </c>
      <c r="V9817">
        <v>1.4</v>
      </c>
      <c r="W9817">
        <v>0.6</v>
      </c>
      <c r="AB9817">
        <f t="shared" si="195"/>
        <v>3670.81</v>
      </c>
    </row>
    <row r="9818" spans="1:28" x14ac:dyDescent="0.25">
      <c r="A9818" t="s">
        <v>4570</v>
      </c>
      <c r="B9818" t="s">
        <v>4536</v>
      </c>
      <c r="C9818" s="1">
        <v>0.76034722222222229</v>
      </c>
      <c r="D9818">
        <v>921</v>
      </c>
      <c r="E9818" s="2">
        <v>4.5582013888888891E-2</v>
      </c>
      <c r="F9818" s="1">
        <v>4.5578703703703705E-2</v>
      </c>
      <c r="G9818">
        <v>286</v>
      </c>
      <c r="H9818">
        <v>3938.29</v>
      </c>
      <c r="I9818">
        <v>0</v>
      </c>
      <c r="J9818" t="s">
        <v>4537</v>
      </c>
      <c r="K9818" t="s">
        <v>22</v>
      </c>
      <c r="L9818">
        <v>1</v>
      </c>
      <c r="M9818" t="s">
        <v>1661</v>
      </c>
      <c r="N9818" t="s">
        <v>23</v>
      </c>
      <c r="O9818" t="s">
        <v>46</v>
      </c>
      <c r="P9818" t="s">
        <v>28</v>
      </c>
      <c r="R9818" t="s">
        <v>26</v>
      </c>
      <c r="S9818">
        <v>18.7</v>
      </c>
      <c r="T9818">
        <v>17.399999999999999</v>
      </c>
      <c r="U9818">
        <v>18.2</v>
      </c>
      <c r="V9818">
        <v>1.3</v>
      </c>
      <c r="W9818">
        <v>0.5</v>
      </c>
      <c r="AB9818">
        <f t="shared" si="195"/>
        <v>3670.81</v>
      </c>
    </row>
    <row r="9819" spans="1:28" x14ac:dyDescent="0.25">
      <c r="A9819" t="s">
        <v>4570</v>
      </c>
      <c r="B9819" t="s">
        <v>4536</v>
      </c>
      <c r="C9819" s="1">
        <v>0.76034722222222229</v>
      </c>
      <c r="D9819">
        <v>921</v>
      </c>
      <c r="E9819" s="2">
        <v>4.5582013888888891E-2</v>
      </c>
      <c r="F9819" s="1">
        <v>4.5578703703703705E-2</v>
      </c>
      <c r="G9819">
        <v>286</v>
      </c>
      <c r="H9819">
        <v>3938.29</v>
      </c>
      <c r="I9819">
        <v>0</v>
      </c>
      <c r="J9819" t="s">
        <v>4537</v>
      </c>
      <c r="K9819" t="s">
        <v>22</v>
      </c>
      <c r="L9819">
        <v>1</v>
      </c>
      <c r="M9819" t="s">
        <v>1661</v>
      </c>
      <c r="N9819" t="s">
        <v>23</v>
      </c>
      <c r="O9819" t="s">
        <v>33</v>
      </c>
      <c r="P9819" t="s">
        <v>28</v>
      </c>
      <c r="R9819" t="s">
        <v>26</v>
      </c>
      <c r="S9819">
        <v>18.600000000000001</v>
      </c>
      <c r="T9819">
        <v>17.399999999999999</v>
      </c>
      <c r="U9819">
        <v>18.2</v>
      </c>
      <c r="V9819">
        <v>1.2</v>
      </c>
      <c r="W9819">
        <v>0.4</v>
      </c>
      <c r="AB9819">
        <f t="shared" si="195"/>
        <v>3670.81</v>
      </c>
    </row>
    <row r="9820" spans="1:28" x14ac:dyDescent="0.25">
      <c r="A9820" t="s">
        <v>4571</v>
      </c>
      <c r="B9820" t="s">
        <v>4536</v>
      </c>
      <c r="C9820" s="1">
        <v>0.7624305555555555</v>
      </c>
      <c r="D9820">
        <v>322</v>
      </c>
      <c r="E9820" s="2">
        <v>4.7658414351851856E-2</v>
      </c>
      <c r="F9820" s="1">
        <v>4.7650462962962964E-2</v>
      </c>
      <c r="G9820">
        <v>687</v>
      </c>
      <c r="H9820">
        <v>4117.6899999999996</v>
      </c>
      <c r="I9820">
        <v>0</v>
      </c>
      <c r="J9820" t="s">
        <v>4537</v>
      </c>
      <c r="K9820" t="s">
        <v>22</v>
      </c>
      <c r="L9820">
        <v>1</v>
      </c>
      <c r="M9820" t="s">
        <v>1661</v>
      </c>
      <c r="N9820" t="s">
        <v>23</v>
      </c>
      <c r="O9820" t="s">
        <v>46</v>
      </c>
      <c r="P9820" t="s">
        <v>28</v>
      </c>
      <c r="R9820" t="s">
        <v>26</v>
      </c>
      <c r="S9820">
        <v>20.399999999999999</v>
      </c>
      <c r="T9820">
        <v>17.399999999999999</v>
      </c>
      <c r="U9820">
        <v>18.2</v>
      </c>
      <c r="V9820">
        <v>3</v>
      </c>
      <c r="W9820">
        <v>2.2000000000000002</v>
      </c>
      <c r="AB9820">
        <f t="shared" si="195"/>
        <v>3850.2099999999996</v>
      </c>
    </row>
    <row r="9821" spans="1:28" x14ac:dyDescent="0.25">
      <c r="A9821" t="s">
        <v>4571</v>
      </c>
      <c r="B9821" t="s">
        <v>4536</v>
      </c>
      <c r="C9821" s="1">
        <v>0.7624305555555555</v>
      </c>
      <c r="D9821">
        <v>322</v>
      </c>
      <c r="E9821" s="2">
        <v>4.7658414351851856E-2</v>
      </c>
      <c r="F9821" s="1">
        <v>4.7650462962962964E-2</v>
      </c>
      <c r="G9821">
        <v>687</v>
      </c>
      <c r="H9821">
        <v>4117.6899999999996</v>
      </c>
      <c r="I9821">
        <v>0</v>
      </c>
      <c r="J9821" t="s">
        <v>4537</v>
      </c>
      <c r="K9821" t="s">
        <v>22</v>
      </c>
      <c r="L9821">
        <v>1</v>
      </c>
      <c r="M9821" t="s">
        <v>1661</v>
      </c>
      <c r="N9821" t="s">
        <v>23</v>
      </c>
      <c r="O9821" t="s">
        <v>24</v>
      </c>
      <c r="P9821" t="s">
        <v>28</v>
      </c>
      <c r="R9821" t="s">
        <v>26</v>
      </c>
      <c r="S9821">
        <v>19</v>
      </c>
      <c r="T9821">
        <v>17.399999999999999</v>
      </c>
      <c r="U9821">
        <v>18.2</v>
      </c>
      <c r="V9821">
        <v>1.6</v>
      </c>
      <c r="W9821">
        <v>0.8</v>
      </c>
      <c r="AB9821">
        <f t="shared" si="195"/>
        <v>3850.2099999999996</v>
      </c>
    </row>
    <row r="9822" spans="1:28" x14ac:dyDescent="0.25">
      <c r="A9822" t="s">
        <v>4571</v>
      </c>
      <c r="B9822" t="s">
        <v>4536</v>
      </c>
      <c r="C9822" s="1">
        <v>0.7624305555555555</v>
      </c>
      <c r="D9822">
        <v>322</v>
      </c>
      <c r="E9822" s="2">
        <v>4.7658414351851856E-2</v>
      </c>
      <c r="F9822" s="1">
        <v>4.7650462962962964E-2</v>
      </c>
      <c r="G9822">
        <v>687</v>
      </c>
      <c r="H9822">
        <v>4117.6899999999996</v>
      </c>
      <c r="I9822">
        <v>0</v>
      </c>
      <c r="J9822" t="s">
        <v>4537</v>
      </c>
      <c r="K9822" t="s">
        <v>22</v>
      </c>
      <c r="L9822">
        <v>1</v>
      </c>
      <c r="M9822" t="s">
        <v>1661</v>
      </c>
      <c r="N9822" t="s">
        <v>23</v>
      </c>
      <c r="O9822" t="s">
        <v>31</v>
      </c>
      <c r="P9822" t="s">
        <v>28</v>
      </c>
      <c r="R9822" t="s">
        <v>26</v>
      </c>
      <c r="S9822">
        <v>18.7</v>
      </c>
      <c r="T9822">
        <v>17.399999999999999</v>
      </c>
      <c r="U9822">
        <v>18.2</v>
      </c>
      <c r="V9822">
        <v>1.3</v>
      </c>
      <c r="W9822">
        <v>0.5</v>
      </c>
      <c r="AB9822">
        <f t="shared" ref="AB9822:AB9885" si="196">H9822-267.48</f>
        <v>3850.2099999999996</v>
      </c>
    </row>
    <row r="9823" spans="1:28" x14ac:dyDescent="0.25">
      <c r="A9823" t="s">
        <v>4572</v>
      </c>
      <c r="B9823" t="s">
        <v>4536</v>
      </c>
      <c r="C9823" s="1">
        <v>0.76409722222222232</v>
      </c>
      <c r="D9823">
        <v>511</v>
      </c>
      <c r="E9823" s="2">
        <v>4.932726851851852E-2</v>
      </c>
      <c r="F9823" s="1">
        <v>4.9317129629629634E-2</v>
      </c>
      <c r="G9823">
        <v>876</v>
      </c>
      <c r="H9823">
        <v>4261.88</v>
      </c>
      <c r="I9823">
        <v>0</v>
      </c>
      <c r="J9823" t="s">
        <v>4537</v>
      </c>
      <c r="K9823" t="s">
        <v>22</v>
      </c>
      <c r="L9823">
        <v>1</v>
      </c>
      <c r="M9823" t="s">
        <v>1661</v>
      </c>
      <c r="N9823" t="s">
        <v>23</v>
      </c>
      <c r="O9823" t="s">
        <v>36</v>
      </c>
      <c r="P9823" t="s">
        <v>25</v>
      </c>
      <c r="R9823" t="s">
        <v>26</v>
      </c>
      <c r="S9823">
        <v>17.3</v>
      </c>
      <c r="T9823">
        <v>17.3</v>
      </c>
      <c r="U9823">
        <v>18</v>
      </c>
      <c r="V9823">
        <v>0</v>
      </c>
      <c r="W9823">
        <v>-0.7</v>
      </c>
      <c r="AB9823">
        <f t="shared" si="196"/>
        <v>3994.4</v>
      </c>
    </row>
    <row r="9824" spans="1:28" x14ac:dyDescent="0.25">
      <c r="A9824" t="s">
        <v>4573</v>
      </c>
      <c r="B9824" t="s">
        <v>4536</v>
      </c>
      <c r="C9824" s="1">
        <v>0.76420138888888889</v>
      </c>
      <c r="D9824">
        <v>89</v>
      </c>
      <c r="E9824" s="2">
        <v>4.9426550925925926E-2</v>
      </c>
      <c r="F9824" s="1">
        <v>4.9421296296296297E-2</v>
      </c>
      <c r="G9824">
        <v>454</v>
      </c>
      <c r="H9824">
        <v>4270.45</v>
      </c>
      <c r="I9824">
        <v>0</v>
      </c>
      <c r="J9824" t="s">
        <v>4537</v>
      </c>
      <c r="K9824" t="s">
        <v>22</v>
      </c>
      <c r="L9824">
        <v>1</v>
      </c>
      <c r="M9824" t="s">
        <v>1661</v>
      </c>
      <c r="N9824" t="s">
        <v>23</v>
      </c>
      <c r="O9824" t="s">
        <v>36</v>
      </c>
      <c r="P9824" t="s">
        <v>28</v>
      </c>
      <c r="R9824" t="s">
        <v>26</v>
      </c>
      <c r="S9824">
        <v>17.3</v>
      </c>
      <c r="T9824">
        <v>17.3</v>
      </c>
      <c r="U9824">
        <v>18</v>
      </c>
      <c r="V9824">
        <v>0</v>
      </c>
      <c r="W9824">
        <v>-0.7</v>
      </c>
      <c r="AB9824">
        <f t="shared" si="196"/>
        <v>4002.97</v>
      </c>
    </row>
    <row r="9825" spans="1:28" x14ac:dyDescent="0.25">
      <c r="A9825" t="s">
        <v>4574</v>
      </c>
      <c r="B9825" t="s">
        <v>4536</v>
      </c>
      <c r="C9825" s="1">
        <v>0.76452546296296298</v>
      </c>
      <c r="D9825">
        <v>92</v>
      </c>
      <c r="E9825" s="2">
        <v>4.9750659722222222E-2</v>
      </c>
      <c r="F9825" s="1">
        <v>4.9745370370370377E-2</v>
      </c>
      <c r="G9825">
        <v>457</v>
      </c>
      <c r="H9825">
        <v>4298.46</v>
      </c>
      <c r="I9825">
        <v>0</v>
      </c>
      <c r="J9825" t="s">
        <v>4537</v>
      </c>
      <c r="K9825" t="s">
        <v>22</v>
      </c>
      <c r="L9825">
        <v>1</v>
      </c>
      <c r="M9825" t="s">
        <v>1661</v>
      </c>
      <c r="N9825" t="s">
        <v>23</v>
      </c>
      <c r="O9825" t="s">
        <v>31</v>
      </c>
      <c r="P9825" t="s">
        <v>28</v>
      </c>
      <c r="R9825" t="s">
        <v>26</v>
      </c>
      <c r="S9825">
        <v>18.5</v>
      </c>
      <c r="T9825">
        <v>17.3</v>
      </c>
      <c r="U9825">
        <v>18</v>
      </c>
      <c r="V9825">
        <v>1.2</v>
      </c>
      <c r="W9825">
        <v>0.5</v>
      </c>
      <c r="AB9825">
        <f t="shared" si="196"/>
        <v>4030.98</v>
      </c>
    </row>
    <row r="9826" spans="1:28" x14ac:dyDescent="0.25">
      <c r="A9826" t="s">
        <v>4574</v>
      </c>
      <c r="B9826" t="s">
        <v>4536</v>
      </c>
      <c r="C9826" s="1">
        <v>0.76452546296296298</v>
      </c>
      <c r="D9826">
        <v>92</v>
      </c>
      <c r="E9826" s="2">
        <v>4.9750659722222222E-2</v>
      </c>
      <c r="F9826" s="1">
        <v>4.9745370370370377E-2</v>
      </c>
      <c r="G9826">
        <v>457</v>
      </c>
      <c r="H9826">
        <v>4298.46</v>
      </c>
      <c r="I9826">
        <v>0</v>
      </c>
      <c r="J9826" t="s">
        <v>4537</v>
      </c>
      <c r="K9826" t="s">
        <v>22</v>
      </c>
      <c r="L9826">
        <v>1</v>
      </c>
      <c r="M9826" t="s">
        <v>1661</v>
      </c>
      <c r="N9826" t="s">
        <v>23</v>
      </c>
      <c r="O9826" t="s">
        <v>24</v>
      </c>
      <c r="P9826" t="s">
        <v>28</v>
      </c>
      <c r="R9826" t="s">
        <v>26</v>
      </c>
      <c r="S9826">
        <v>18.899999999999999</v>
      </c>
      <c r="T9826">
        <v>17.3</v>
      </c>
      <c r="U9826">
        <v>18</v>
      </c>
      <c r="V9826">
        <v>1.6</v>
      </c>
      <c r="W9826">
        <v>0.9</v>
      </c>
      <c r="AB9826">
        <f t="shared" si="196"/>
        <v>4030.98</v>
      </c>
    </row>
    <row r="9827" spans="1:28" x14ac:dyDescent="0.25">
      <c r="A9827" t="s">
        <v>4574</v>
      </c>
      <c r="B9827" t="s">
        <v>4536</v>
      </c>
      <c r="C9827" s="1">
        <v>0.76452546296296298</v>
      </c>
      <c r="D9827">
        <v>92</v>
      </c>
      <c r="E9827" s="2">
        <v>4.9750659722222222E-2</v>
      </c>
      <c r="F9827" s="1">
        <v>4.9745370370370377E-2</v>
      </c>
      <c r="G9827">
        <v>457</v>
      </c>
      <c r="H9827">
        <v>4298.46</v>
      </c>
      <c r="I9827">
        <v>0</v>
      </c>
      <c r="J9827" t="s">
        <v>4537</v>
      </c>
      <c r="K9827" t="s">
        <v>22</v>
      </c>
      <c r="L9827">
        <v>1</v>
      </c>
      <c r="M9827" t="s">
        <v>1661</v>
      </c>
      <c r="N9827" t="s">
        <v>23</v>
      </c>
      <c r="O9827" t="s">
        <v>46</v>
      </c>
      <c r="P9827" t="s">
        <v>28</v>
      </c>
      <c r="R9827" t="s">
        <v>26</v>
      </c>
      <c r="S9827">
        <v>19.5</v>
      </c>
      <c r="T9827">
        <v>17.3</v>
      </c>
      <c r="U9827">
        <v>18</v>
      </c>
      <c r="V9827">
        <v>2.2000000000000002</v>
      </c>
      <c r="W9827">
        <v>1.5</v>
      </c>
      <c r="AB9827">
        <f t="shared" si="196"/>
        <v>4030.98</v>
      </c>
    </row>
    <row r="9828" spans="1:28" x14ac:dyDescent="0.25">
      <c r="A9828" t="s">
        <v>4574</v>
      </c>
      <c r="B9828" t="s">
        <v>4536</v>
      </c>
      <c r="C9828" s="1">
        <v>0.76452546296296298</v>
      </c>
      <c r="D9828">
        <v>92</v>
      </c>
      <c r="E9828" s="2">
        <v>4.9750659722222222E-2</v>
      </c>
      <c r="F9828" s="1">
        <v>4.9745370370370377E-2</v>
      </c>
      <c r="G9828">
        <v>457</v>
      </c>
      <c r="H9828">
        <v>4298.46</v>
      </c>
      <c r="I9828">
        <v>0</v>
      </c>
      <c r="J9828" t="s">
        <v>4537</v>
      </c>
      <c r="K9828" t="s">
        <v>22</v>
      </c>
      <c r="L9828">
        <v>1</v>
      </c>
      <c r="M9828" t="s">
        <v>1661</v>
      </c>
      <c r="N9828" t="s">
        <v>23</v>
      </c>
      <c r="O9828" t="s">
        <v>33</v>
      </c>
      <c r="P9828" t="s">
        <v>28</v>
      </c>
      <c r="R9828" t="s">
        <v>26</v>
      </c>
      <c r="S9828">
        <v>19.399999999999999</v>
      </c>
      <c r="T9828">
        <v>17</v>
      </c>
      <c r="U9828">
        <v>18</v>
      </c>
      <c r="V9828">
        <v>2.4</v>
      </c>
      <c r="W9828">
        <v>1.4</v>
      </c>
      <c r="AB9828">
        <f t="shared" si="196"/>
        <v>4030.98</v>
      </c>
    </row>
    <row r="9829" spans="1:28" x14ac:dyDescent="0.25">
      <c r="A9829" t="s">
        <v>4575</v>
      </c>
      <c r="B9829" t="s">
        <v>4536</v>
      </c>
      <c r="C9829" s="1">
        <v>0.76627314814814806</v>
      </c>
      <c r="D9829">
        <v>957</v>
      </c>
      <c r="E9829" s="2">
        <v>5.1508356481481478E-2</v>
      </c>
      <c r="F9829" s="1">
        <v>5.1504629629629629E-2</v>
      </c>
      <c r="G9829">
        <v>322</v>
      </c>
      <c r="H9829">
        <v>4450.32</v>
      </c>
      <c r="I9829">
        <v>0</v>
      </c>
      <c r="J9829" t="s">
        <v>4537</v>
      </c>
      <c r="K9829" t="s">
        <v>22</v>
      </c>
      <c r="L9829">
        <v>1</v>
      </c>
      <c r="M9829" t="s">
        <v>1661</v>
      </c>
      <c r="N9829" t="s">
        <v>23</v>
      </c>
      <c r="O9829" t="s">
        <v>36</v>
      </c>
      <c r="P9829" t="s">
        <v>28</v>
      </c>
      <c r="R9829" t="s">
        <v>26</v>
      </c>
      <c r="S9829">
        <v>18.7</v>
      </c>
      <c r="T9829">
        <v>17.2</v>
      </c>
      <c r="U9829">
        <v>18</v>
      </c>
      <c r="V9829">
        <v>1.5</v>
      </c>
      <c r="W9829">
        <v>0.7</v>
      </c>
      <c r="AB9829">
        <f t="shared" si="196"/>
        <v>4182.84</v>
      </c>
    </row>
    <row r="9830" spans="1:28" x14ac:dyDescent="0.25">
      <c r="A9830" t="s">
        <v>4576</v>
      </c>
      <c r="B9830" t="s">
        <v>4536</v>
      </c>
      <c r="C9830" s="1">
        <v>0.7666087962962963</v>
      </c>
      <c r="D9830">
        <v>27</v>
      </c>
      <c r="E9830" s="2">
        <v>5.1833240740740742E-2</v>
      </c>
      <c r="F9830" s="1">
        <v>5.1828703703703703E-2</v>
      </c>
      <c r="G9830">
        <v>392</v>
      </c>
      <c r="H9830">
        <v>4478.3900000000003</v>
      </c>
      <c r="I9830">
        <v>0</v>
      </c>
      <c r="J9830" t="s">
        <v>4537</v>
      </c>
      <c r="K9830" t="s">
        <v>22</v>
      </c>
      <c r="L9830">
        <v>1</v>
      </c>
      <c r="M9830" t="s">
        <v>1661</v>
      </c>
      <c r="N9830" t="s">
        <v>23</v>
      </c>
      <c r="O9830" t="s">
        <v>31</v>
      </c>
      <c r="P9830" t="s">
        <v>28</v>
      </c>
      <c r="R9830" t="s">
        <v>26</v>
      </c>
      <c r="S9830">
        <v>17.7</v>
      </c>
      <c r="T9830">
        <v>17.2</v>
      </c>
      <c r="U9830">
        <v>18</v>
      </c>
      <c r="V9830">
        <v>0.5</v>
      </c>
      <c r="W9830">
        <v>-0.3</v>
      </c>
      <c r="AB9830">
        <f t="shared" si="196"/>
        <v>4210.91</v>
      </c>
    </row>
    <row r="9831" spans="1:28" x14ac:dyDescent="0.25">
      <c r="A9831" t="s">
        <v>4576</v>
      </c>
      <c r="B9831" t="s">
        <v>4536</v>
      </c>
      <c r="C9831" s="1">
        <v>0.7666087962962963</v>
      </c>
      <c r="D9831">
        <v>27</v>
      </c>
      <c r="E9831" s="2">
        <v>5.1833240740740742E-2</v>
      </c>
      <c r="F9831" s="1">
        <v>5.1828703703703703E-2</v>
      </c>
      <c r="G9831">
        <v>392</v>
      </c>
      <c r="H9831">
        <v>4478.3900000000003</v>
      </c>
      <c r="I9831">
        <v>0</v>
      </c>
      <c r="J9831" t="s">
        <v>4537</v>
      </c>
      <c r="K9831" t="s">
        <v>22</v>
      </c>
      <c r="L9831">
        <v>1</v>
      </c>
      <c r="M9831" t="s">
        <v>1661</v>
      </c>
      <c r="N9831" t="s">
        <v>23</v>
      </c>
      <c r="O9831" t="s">
        <v>46</v>
      </c>
      <c r="P9831" t="s">
        <v>28</v>
      </c>
      <c r="R9831" t="s">
        <v>26</v>
      </c>
      <c r="S9831">
        <v>19.5</v>
      </c>
      <c r="T9831">
        <v>17.2</v>
      </c>
      <c r="U9831">
        <v>18</v>
      </c>
      <c r="V9831">
        <v>2.2999999999999998</v>
      </c>
      <c r="W9831">
        <v>1.5</v>
      </c>
      <c r="AB9831">
        <f t="shared" si="196"/>
        <v>4210.91</v>
      </c>
    </row>
    <row r="9832" spans="1:28" x14ac:dyDescent="0.25">
      <c r="A9832" t="s">
        <v>4576</v>
      </c>
      <c r="B9832" t="s">
        <v>4536</v>
      </c>
      <c r="C9832" s="1">
        <v>0.7666087962962963</v>
      </c>
      <c r="D9832">
        <v>27</v>
      </c>
      <c r="E9832" s="2">
        <v>5.1833240740740742E-2</v>
      </c>
      <c r="F9832" s="1">
        <v>5.1828703703703703E-2</v>
      </c>
      <c r="G9832">
        <v>392</v>
      </c>
      <c r="H9832">
        <v>4478.3900000000003</v>
      </c>
      <c r="I9832">
        <v>0</v>
      </c>
      <c r="J9832" t="s">
        <v>4537</v>
      </c>
      <c r="K9832" t="s">
        <v>22</v>
      </c>
      <c r="L9832">
        <v>1</v>
      </c>
      <c r="M9832" t="s">
        <v>1661</v>
      </c>
      <c r="N9832" t="s">
        <v>23</v>
      </c>
      <c r="O9832" t="s">
        <v>42</v>
      </c>
      <c r="P9832" t="s">
        <v>28</v>
      </c>
      <c r="R9832" t="s">
        <v>26</v>
      </c>
      <c r="S9832">
        <v>19.100000000000001</v>
      </c>
      <c r="T9832">
        <v>17.2</v>
      </c>
      <c r="U9832">
        <v>18</v>
      </c>
      <c r="V9832">
        <v>1.9</v>
      </c>
      <c r="W9832">
        <v>1.1000000000000001</v>
      </c>
      <c r="AB9832">
        <f t="shared" si="196"/>
        <v>4210.91</v>
      </c>
    </row>
    <row r="9833" spans="1:28" x14ac:dyDescent="0.25">
      <c r="A9833" t="s">
        <v>4576</v>
      </c>
      <c r="B9833" t="s">
        <v>4536</v>
      </c>
      <c r="C9833" s="1">
        <v>0.7666087962962963</v>
      </c>
      <c r="D9833">
        <v>27</v>
      </c>
      <c r="E9833" s="2">
        <v>5.1833240740740742E-2</v>
      </c>
      <c r="F9833" s="1">
        <v>5.1828703703703703E-2</v>
      </c>
      <c r="G9833">
        <v>392</v>
      </c>
      <c r="H9833">
        <v>4478.3900000000003</v>
      </c>
      <c r="I9833">
        <v>0</v>
      </c>
      <c r="J9833" t="s">
        <v>4537</v>
      </c>
      <c r="K9833" t="s">
        <v>22</v>
      </c>
      <c r="L9833">
        <v>1</v>
      </c>
      <c r="M9833" t="s">
        <v>1661</v>
      </c>
      <c r="N9833" t="s">
        <v>23</v>
      </c>
      <c r="O9833" t="s">
        <v>24</v>
      </c>
      <c r="P9833" t="s">
        <v>28</v>
      </c>
      <c r="R9833" t="s">
        <v>26</v>
      </c>
      <c r="S9833">
        <v>18</v>
      </c>
      <c r="T9833">
        <v>17.2</v>
      </c>
      <c r="U9833">
        <v>18</v>
      </c>
      <c r="V9833">
        <v>0.8</v>
      </c>
      <c r="W9833">
        <v>0</v>
      </c>
      <c r="AB9833">
        <f t="shared" si="196"/>
        <v>4210.91</v>
      </c>
    </row>
    <row r="9834" spans="1:28" x14ac:dyDescent="0.25">
      <c r="A9834" t="s">
        <v>4577</v>
      </c>
      <c r="B9834" t="s">
        <v>4536</v>
      </c>
      <c r="C9834" s="1">
        <v>0.7683564814814815</v>
      </c>
      <c r="D9834">
        <v>559</v>
      </c>
      <c r="E9834" s="2">
        <v>5.3587083333333334E-2</v>
      </c>
      <c r="F9834" s="1">
        <v>5.3576388888888889E-2</v>
      </c>
      <c r="G9834">
        <v>924</v>
      </c>
      <c r="H9834">
        <v>4629.92</v>
      </c>
      <c r="I9834">
        <v>0</v>
      </c>
      <c r="J9834" t="s">
        <v>4537</v>
      </c>
      <c r="K9834" t="s">
        <v>22</v>
      </c>
      <c r="L9834">
        <v>1</v>
      </c>
      <c r="M9834" t="s">
        <v>1661</v>
      </c>
      <c r="N9834" t="s">
        <v>23</v>
      </c>
      <c r="O9834" t="s">
        <v>36</v>
      </c>
      <c r="P9834" t="s">
        <v>28</v>
      </c>
      <c r="R9834" t="s">
        <v>26</v>
      </c>
      <c r="S9834">
        <v>19.2</v>
      </c>
      <c r="T9834">
        <v>17.3</v>
      </c>
      <c r="U9834">
        <v>18.100000000000001</v>
      </c>
      <c r="V9834">
        <v>1.9</v>
      </c>
      <c r="W9834">
        <v>1.1000000000000001</v>
      </c>
      <c r="AB9834">
        <f t="shared" si="196"/>
        <v>4362.4400000000005</v>
      </c>
    </row>
    <row r="9835" spans="1:28" x14ac:dyDescent="0.25">
      <c r="A9835" t="s">
        <v>4578</v>
      </c>
      <c r="B9835" t="s">
        <v>4536</v>
      </c>
      <c r="C9835" s="1">
        <v>0.76868055555555559</v>
      </c>
      <c r="D9835">
        <v>729</v>
      </c>
      <c r="E9835" s="2">
        <v>5.3913125000000006E-2</v>
      </c>
      <c r="F9835" s="1">
        <v>5.3912037037037036E-2</v>
      </c>
      <c r="G9835">
        <v>94</v>
      </c>
      <c r="H9835">
        <v>4658.09</v>
      </c>
      <c r="I9835">
        <v>0</v>
      </c>
      <c r="J9835" t="s">
        <v>4537</v>
      </c>
      <c r="K9835" t="s">
        <v>22</v>
      </c>
      <c r="L9835">
        <v>1</v>
      </c>
      <c r="M9835" t="s">
        <v>1661</v>
      </c>
      <c r="N9835" t="s">
        <v>23</v>
      </c>
      <c r="O9835" t="s">
        <v>24</v>
      </c>
      <c r="P9835" t="s">
        <v>28</v>
      </c>
      <c r="R9835" t="s">
        <v>26</v>
      </c>
      <c r="S9835">
        <v>19.600000000000001</v>
      </c>
      <c r="T9835">
        <v>17.3</v>
      </c>
      <c r="U9835">
        <v>18</v>
      </c>
      <c r="V9835">
        <v>2.2999999999999998</v>
      </c>
      <c r="W9835">
        <v>1.6</v>
      </c>
      <c r="AB9835">
        <f t="shared" si="196"/>
        <v>4390.6100000000006</v>
      </c>
    </row>
    <row r="9836" spans="1:28" x14ac:dyDescent="0.25">
      <c r="A9836" t="s">
        <v>4578</v>
      </c>
      <c r="B9836" t="s">
        <v>4536</v>
      </c>
      <c r="C9836" s="1">
        <v>0.76868055555555559</v>
      </c>
      <c r="D9836">
        <v>729</v>
      </c>
      <c r="E9836" s="2">
        <v>5.3913125000000006E-2</v>
      </c>
      <c r="F9836" s="1">
        <v>5.3912037037037036E-2</v>
      </c>
      <c r="G9836">
        <v>94</v>
      </c>
      <c r="H9836">
        <v>4658.09</v>
      </c>
      <c r="I9836">
        <v>0</v>
      </c>
      <c r="J9836" t="s">
        <v>4537</v>
      </c>
      <c r="K9836" t="s">
        <v>22</v>
      </c>
      <c r="L9836">
        <v>1</v>
      </c>
      <c r="M9836" t="s">
        <v>1661</v>
      </c>
      <c r="N9836" t="s">
        <v>23</v>
      </c>
      <c r="O9836" t="s">
        <v>42</v>
      </c>
      <c r="P9836" t="s">
        <v>28</v>
      </c>
      <c r="R9836" t="s">
        <v>26</v>
      </c>
      <c r="S9836">
        <v>19.7</v>
      </c>
      <c r="T9836">
        <v>17.3</v>
      </c>
      <c r="U9836">
        <v>18</v>
      </c>
      <c r="V9836">
        <v>2.4</v>
      </c>
      <c r="W9836">
        <v>1.7</v>
      </c>
      <c r="AB9836">
        <f t="shared" si="196"/>
        <v>4390.6100000000006</v>
      </c>
    </row>
    <row r="9837" spans="1:28" x14ac:dyDescent="0.25">
      <c r="A9837" t="s">
        <v>4578</v>
      </c>
      <c r="B9837" t="s">
        <v>4536</v>
      </c>
      <c r="C9837" s="1">
        <v>0.76868055555555559</v>
      </c>
      <c r="D9837">
        <v>729</v>
      </c>
      <c r="E9837" s="2">
        <v>5.3913125000000006E-2</v>
      </c>
      <c r="F9837" s="1">
        <v>5.3912037037037036E-2</v>
      </c>
      <c r="G9837">
        <v>94</v>
      </c>
      <c r="H9837">
        <v>4658.09</v>
      </c>
      <c r="I9837">
        <v>0</v>
      </c>
      <c r="J9837" t="s">
        <v>4537</v>
      </c>
      <c r="K9837" t="s">
        <v>22</v>
      </c>
      <c r="L9837">
        <v>1</v>
      </c>
      <c r="M9837" t="s">
        <v>1661</v>
      </c>
      <c r="N9837" t="s">
        <v>23</v>
      </c>
      <c r="O9837" t="s">
        <v>46</v>
      </c>
      <c r="P9837" t="s">
        <v>28</v>
      </c>
      <c r="R9837" t="s">
        <v>26</v>
      </c>
      <c r="S9837">
        <v>20.5</v>
      </c>
      <c r="T9837">
        <v>17.3</v>
      </c>
      <c r="U9837">
        <v>18</v>
      </c>
      <c r="V9837">
        <v>3.2</v>
      </c>
      <c r="W9837">
        <v>2.5</v>
      </c>
      <c r="AB9837">
        <f t="shared" si="196"/>
        <v>4390.6100000000006</v>
      </c>
    </row>
    <row r="9838" spans="1:28" x14ac:dyDescent="0.25">
      <c r="A9838" t="s">
        <v>4578</v>
      </c>
      <c r="B9838" t="s">
        <v>4536</v>
      </c>
      <c r="C9838" s="1">
        <v>0.76868055555555559</v>
      </c>
      <c r="D9838">
        <v>729</v>
      </c>
      <c r="E9838" s="2">
        <v>5.3913125000000006E-2</v>
      </c>
      <c r="F9838" s="1">
        <v>5.3912037037037036E-2</v>
      </c>
      <c r="G9838">
        <v>94</v>
      </c>
      <c r="H9838">
        <v>4658.09</v>
      </c>
      <c r="I9838">
        <v>0</v>
      </c>
      <c r="J9838" t="s">
        <v>4537</v>
      </c>
      <c r="K9838" t="s">
        <v>22</v>
      </c>
      <c r="L9838">
        <v>1</v>
      </c>
      <c r="M9838" t="s">
        <v>1661</v>
      </c>
      <c r="N9838" t="s">
        <v>23</v>
      </c>
      <c r="O9838" t="s">
        <v>31</v>
      </c>
      <c r="P9838" t="s">
        <v>28</v>
      </c>
      <c r="R9838" t="s">
        <v>26</v>
      </c>
      <c r="S9838">
        <v>17.3</v>
      </c>
      <c r="T9838">
        <v>17.3</v>
      </c>
      <c r="U9838">
        <v>18</v>
      </c>
      <c r="V9838">
        <v>0</v>
      </c>
      <c r="W9838">
        <v>-0.7</v>
      </c>
      <c r="AB9838">
        <f t="shared" si="196"/>
        <v>4390.6100000000006</v>
      </c>
    </row>
    <row r="9839" spans="1:28" x14ac:dyDescent="0.25">
      <c r="A9839" t="s">
        <v>4579</v>
      </c>
      <c r="B9839" t="s">
        <v>4536</v>
      </c>
      <c r="C9839" s="1">
        <v>0.77043981481481483</v>
      </c>
      <c r="D9839">
        <v>795</v>
      </c>
      <c r="E9839" s="2">
        <v>5.5673148148148145E-2</v>
      </c>
      <c r="F9839" s="1">
        <v>5.5671296296296302E-2</v>
      </c>
      <c r="G9839">
        <v>160</v>
      </c>
      <c r="H9839">
        <v>4810.16</v>
      </c>
      <c r="I9839">
        <v>0</v>
      </c>
      <c r="J9839" t="s">
        <v>4537</v>
      </c>
      <c r="K9839" t="s">
        <v>22</v>
      </c>
      <c r="L9839">
        <v>1</v>
      </c>
      <c r="M9839" t="s">
        <v>1661</v>
      </c>
      <c r="N9839" t="s">
        <v>23</v>
      </c>
      <c r="O9839" t="s">
        <v>36</v>
      </c>
      <c r="P9839" t="s">
        <v>28</v>
      </c>
      <c r="R9839" t="s">
        <v>26</v>
      </c>
      <c r="S9839">
        <v>18.3</v>
      </c>
      <c r="T9839">
        <v>17.3</v>
      </c>
      <c r="U9839">
        <v>18.100000000000001</v>
      </c>
      <c r="V9839">
        <v>1</v>
      </c>
      <c r="W9839">
        <v>0.2</v>
      </c>
      <c r="AB9839">
        <f t="shared" si="196"/>
        <v>4542.68</v>
      </c>
    </row>
    <row r="9840" spans="1:28" x14ac:dyDescent="0.25">
      <c r="A9840" t="s">
        <v>4580</v>
      </c>
      <c r="B9840" t="s">
        <v>4536</v>
      </c>
      <c r="C9840" s="1">
        <v>0.77076388888888892</v>
      </c>
      <c r="D9840">
        <v>998</v>
      </c>
      <c r="E9840" s="2">
        <v>5.5999571759259258E-2</v>
      </c>
      <c r="F9840" s="1">
        <v>5.5995370370370369E-2</v>
      </c>
      <c r="G9840">
        <v>363</v>
      </c>
      <c r="H9840">
        <v>4838.3599999999997</v>
      </c>
      <c r="I9840">
        <v>0</v>
      </c>
      <c r="J9840" t="s">
        <v>4537</v>
      </c>
      <c r="K9840" t="s">
        <v>22</v>
      </c>
      <c r="L9840">
        <v>1</v>
      </c>
      <c r="M9840" t="s">
        <v>1661</v>
      </c>
      <c r="N9840" t="s">
        <v>23</v>
      </c>
      <c r="O9840" t="s">
        <v>33</v>
      </c>
      <c r="P9840" t="s">
        <v>28</v>
      </c>
      <c r="R9840" t="s">
        <v>26</v>
      </c>
      <c r="S9840">
        <v>18.2</v>
      </c>
      <c r="T9840">
        <v>17.3</v>
      </c>
      <c r="U9840">
        <v>18.100000000000001</v>
      </c>
      <c r="V9840">
        <v>0.9</v>
      </c>
      <c r="W9840">
        <v>0.1</v>
      </c>
      <c r="AB9840">
        <f t="shared" si="196"/>
        <v>4570.8799999999992</v>
      </c>
    </row>
    <row r="9841" spans="1:28" x14ac:dyDescent="0.25">
      <c r="A9841" t="s">
        <v>4580</v>
      </c>
      <c r="B9841" t="s">
        <v>4536</v>
      </c>
      <c r="C9841" s="1">
        <v>0.77076388888888892</v>
      </c>
      <c r="D9841">
        <v>998</v>
      </c>
      <c r="E9841" s="2">
        <v>5.5999571759259258E-2</v>
      </c>
      <c r="F9841" s="1">
        <v>5.5995370370370369E-2</v>
      </c>
      <c r="G9841">
        <v>363</v>
      </c>
      <c r="H9841">
        <v>4838.3599999999997</v>
      </c>
      <c r="I9841">
        <v>0</v>
      </c>
      <c r="J9841" t="s">
        <v>4537</v>
      </c>
      <c r="K9841" t="s">
        <v>22</v>
      </c>
      <c r="L9841">
        <v>1</v>
      </c>
      <c r="M9841" t="s">
        <v>1661</v>
      </c>
      <c r="N9841" t="s">
        <v>23</v>
      </c>
      <c r="O9841" t="s">
        <v>46</v>
      </c>
      <c r="P9841" t="s">
        <v>28</v>
      </c>
      <c r="R9841" t="s">
        <v>26</v>
      </c>
      <c r="S9841">
        <v>18.7</v>
      </c>
      <c r="T9841">
        <v>17.3</v>
      </c>
      <c r="U9841">
        <v>18.100000000000001</v>
      </c>
      <c r="V9841">
        <v>1.4</v>
      </c>
      <c r="W9841">
        <v>0.6</v>
      </c>
      <c r="AB9841">
        <f t="shared" si="196"/>
        <v>4570.8799999999992</v>
      </c>
    </row>
    <row r="9842" spans="1:28" x14ac:dyDescent="0.25">
      <c r="A9842" t="s">
        <v>4580</v>
      </c>
      <c r="B9842" t="s">
        <v>4536</v>
      </c>
      <c r="C9842" s="1">
        <v>0.77076388888888892</v>
      </c>
      <c r="D9842">
        <v>998</v>
      </c>
      <c r="E9842" s="2">
        <v>5.5999571759259258E-2</v>
      </c>
      <c r="F9842" s="1">
        <v>5.5995370370370369E-2</v>
      </c>
      <c r="G9842">
        <v>363</v>
      </c>
      <c r="H9842">
        <v>4838.3599999999997</v>
      </c>
      <c r="I9842">
        <v>0</v>
      </c>
      <c r="J9842" t="s">
        <v>4537</v>
      </c>
      <c r="K9842" t="s">
        <v>22</v>
      </c>
      <c r="L9842">
        <v>1</v>
      </c>
      <c r="M9842" t="s">
        <v>1661</v>
      </c>
      <c r="N9842" t="s">
        <v>23</v>
      </c>
      <c r="O9842" t="s">
        <v>42</v>
      </c>
      <c r="P9842" t="s">
        <v>28</v>
      </c>
      <c r="R9842" t="s">
        <v>26</v>
      </c>
      <c r="S9842">
        <v>19.2</v>
      </c>
      <c r="T9842">
        <v>17.3</v>
      </c>
      <c r="U9842">
        <v>18.100000000000001</v>
      </c>
      <c r="V9842">
        <v>1.9</v>
      </c>
      <c r="W9842">
        <v>1.1000000000000001</v>
      </c>
      <c r="AB9842">
        <f t="shared" si="196"/>
        <v>4570.8799999999992</v>
      </c>
    </row>
    <row r="9843" spans="1:28" x14ac:dyDescent="0.25">
      <c r="A9843" t="s">
        <v>4580</v>
      </c>
      <c r="B9843" t="s">
        <v>4536</v>
      </c>
      <c r="C9843" s="1">
        <v>0.77076388888888892</v>
      </c>
      <c r="D9843">
        <v>998</v>
      </c>
      <c r="E9843" s="2">
        <v>5.5999571759259258E-2</v>
      </c>
      <c r="F9843" s="1">
        <v>5.5995370370370369E-2</v>
      </c>
      <c r="G9843">
        <v>363</v>
      </c>
      <c r="H9843">
        <v>4838.3599999999997</v>
      </c>
      <c r="I9843">
        <v>0</v>
      </c>
      <c r="J9843" t="s">
        <v>4537</v>
      </c>
      <c r="K9843" t="s">
        <v>22</v>
      </c>
      <c r="L9843">
        <v>1</v>
      </c>
      <c r="M9843" t="s">
        <v>1661</v>
      </c>
      <c r="N9843" t="s">
        <v>23</v>
      </c>
      <c r="O9843" t="s">
        <v>24</v>
      </c>
      <c r="P9843" t="s">
        <v>28</v>
      </c>
      <c r="R9843" t="s">
        <v>26</v>
      </c>
      <c r="S9843">
        <v>19.2</v>
      </c>
      <c r="T9843">
        <v>17.3</v>
      </c>
      <c r="U9843">
        <v>18.100000000000001</v>
      </c>
      <c r="V9843">
        <v>1.9</v>
      </c>
      <c r="W9843">
        <v>1.1000000000000001</v>
      </c>
      <c r="AB9843">
        <f t="shared" si="196"/>
        <v>4570.8799999999992</v>
      </c>
    </row>
    <row r="9844" spans="1:28" x14ac:dyDescent="0.25">
      <c r="A9844" t="s">
        <v>4580</v>
      </c>
      <c r="B9844" t="s">
        <v>4536</v>
      </c>
      <c r="C9844" s="1">
        <v>0.77076388888888892</v>
      </c>
      <c r="D9844">
        <v>998</v>
      </c>
      <c r="E9844" s="2">
        <v>5.5999571759259258E-2</v>
      </c>
      <c r="F9844" s="1">
        <v>5.5995370370370369E-2</v>
      </c>
      <c r="G9844">
        <v>363</v>
      </c>
      <c r="H9844">
        <v>4838.3599999999997</v>
      </c>
      <c r="I9844">
        <v>0</v>
      </c>
      <c r="J9844" t="s">
        <v>4537</v>
      </c>
      <c r="K9844" t="s">
        <v>22</v>
      </c>
      <c r="L9844">
        <v>1</v>
      </c>
      <c r="M9844" t="s">
        <v>1661</v>
      </c>
      <c r="N9844" t="s">
        <v>23</v>
      </c>
      <c r="O9844" t="s">
        <v>31</v>
      </c>
      <c r="P9844" t="s">
        <v>28</v>
      </c>
      <c r="R9844" t="s">
        <v>26</v>
      </c>
      <c r="S9844">
        <v>17.7</v>
      </c>
      <c r="T9844">
        <v>17.3</v>
      </c>
      <c r="U9844">
        <v>18.100000000000001</v>
      </c>
      <c r="V9844">
        <v>0.4</v>
      </c>
      <c r="W9844">
        <v>-0.4</v>
      </c>
      <c r="AB9844">
        <f t="shared" si="196"/>
        <v>4570.8799999999992</v>
      </c>
    </row>
    <row r="9845" spans="1:28" x14ac:dyDescent="0.25">
      <c r="A9845" t="s">
        <v>4581</v>
      </c>
      <c r="B9845" t="s">
        <v>4536</v>
      </c>
      <c r="C9845" s="1">
        <v>0.77253472222222219</v>
      </c>
      <c r="D9845">
        <v>164</v>
      </c>
      <c r="E9845" s="2">
        <v>5.7760752314814812E-2</v>
      </c>
      <c r="F9845" s="1">
        <v>5.7754629629629628E-2</v>
      </c>
      <c r="G9845">
        <v>529</v>
      </c>
      <c r="H9845">
        <v>4990.53</v>
      </c>
      <c r="I9845">
        <v>0</v>
      </c>
      <c r="J9845" t="s">
        <v>4537</v>
      </c>
      <c r="K9845" t="s">
        <v>22</v>
      </c>
      <c r="L9845">
        <v>1</v>
      </c>
      <c r="M9845" t="s">
        <v>1661</v>
      </c>
      <c r="N9845" t="s">
        <v>23</v>
      </c>
      <c r="O9845" t="s">
        <v>36</v>
      </c>
      <c r="P9845" t="s">
        <v>28</v>
      </c>
      <c r="R9845" t="s">
        <v>26</v>
      </c>
      <c r="S9845">
        <v>18.3</v>
      </c>
      <c r="T9845">
        <v>17.3</v>
      </c>
      <c r="U9845">
        <v>18.100000000000001</v>
      </c>
      <c r="V9845">
        <v>1</v>
      </c>
      <c r="W9845">
        <v>0.2</v>
      </c>
      <c r="AB9845">
        <f t="shared" si="196"/>
        <v>4723.0499999999993</v>
      </c>
    </row>
    <row r="9846" spans="1:28" x14ac:dyDescent="0.25">
      <c r="A9846" t="s">
        <v>4582</v>
      </c>
      <c r="B9846" t="s">
        <v>4536</v>
      </c>
      <c r="C9846" s="1">
        <v>0.77284722222222213</v>
      </c>
      <c r="D9846">
        <v>800</v>
      </c>
      <c r="E9846" s="2">
        <v>5.808061342592593E-2</v>
      </c>
      <c r="F9846" s="1">
        <v>5.8078703703703709E-2</v>
      </c>
      <c r="G9846">
        <v>165</v>
      </c>
      <c r="H9846">
        <v>5018.17</v>
      </c>
      <c r="I9846">
        <v>0</v>
      </c>
      <c r="J9846" t="s">
        <v>4537</v>
      </c>
      <c r="K9846" t="s">
        <v>22</v>
      </c>
      <c r="L9846">
        <v>1</v>
      </c>
      <c r="M9846" t="s">
        <v>1661</v>
      </c>
      <c r="N9846" t="s">
        <v>23</v>
      </c>
      <c r="O9846" t="s">
        <v>42</v>
      </c>
      <c r="P9846" t="s">
        <v>28</v>
      </c>
      <c r="R9846" t="s">
        <v>26</v>
      </c>
      <c r="S9846">
        <v>18.399999999999999</v>
      </c>
      <c r="T9846">
        <v>17.399999999999999</v>
      </c>
      <c r="U9846">
        <v>18.2</v>
      </c>
      <c r="V9846">
        <v>1</v>
      </c>
      <c r="W9846">
        <v>0.2</v>
      </c>
      <c r="AB9846">
        <f t="shared" si="196"/>
        <v>4750.6900000000005</v>
      </c>
    </row>
    <row r="9847" spans="1:28" x14ac:dyDescent="0.25">
      <c r="A9847" t="s">
        <v>4582</v>
      </c>
      <c r="B9847" t="s">
        <v>4536</v>
      </c>
      <c r="C9847" s="1">
        <v>0.77284722222222213</v>
      </c>
      <c r="D9847">
        <v>800</v>
      </c>
      <c r="E9847" s="2">
        <v>5.808061342592593E-2</v>
      </c>
      <c r="F9847" s="1">
        <v>5.8078703703703709E-2</v>
      </c>
      <c r="G9847">
        <v>165</v>
      </c>
      <c r="H9847">
        <v>5018.17</v>
      </c>
      <c r="I9847">
        <v>0</v>
      </c>
      <c r="J9847" t="s">
        <v>4537</v>
      </c>
      <c r="K9847" t="s">
        <v>22</v>
      </c>
      <c r="L9847">
        <v>1</v>
      </c>
      <c r="M9847" t="s">
        <v>1661</v>
      </c>
      <c r="N9847" t="s">
        <v>23</v>
      </c>
      <c r="O9847" t="s">
        <v>24</v>
      </c>
      <c r="P9847" t="s">
        <v>28</v>
      </c>
      <c r="R9847" t="s">
        <v>26</v>
      </c>
      <c r="S9847">
        <v>18.7</v>
      </c>
      <c r="T9847">
        <v>17.399999999999999</v>
      </c>
      <c r="U9847">
        <v>18.2</v>
      </c>
      <c r="V9847">
        <v>1.3</v>
      </c>
      <c r="W9847">
        <v>0.5</v>
      </c>
      <c r="AB9847">
        <f t="shared" si="196"/>
        <v>4750.6900000000005</v>
      </c>
    </row>
    <row r="9848" spans="1:28" x14ac:dyDescent="0.25">
      <c r="A9848" t="s">
        <v>4582</v>
      </c>
      <c r="B9848" t="s">
        <v>4536</v>
      </c>
      <c r="C9848" s="1">
        <v>0.77284722222222213</v>
      </c>
      <c r="D9848">
        <v>800</v>
      </c>
      <c r="E9848" s="2">
        <v>5.808061342592593E-2</v>
      </c>
      <c r="F9848" s="1">
        <v>5.8078703703703709E-2</v>
      </c>
      <c r="G9848">
        <v>165</v>
      </c>
      <c r="H9848">
        <v>5018.17</v>
      </c>
      <c r="I9848">
        <v>0</v>
      </c>
      <c r="J9848" t="s">
        <v>4537</v>
      </c>
      <c r="K9848" t="s">
        <v>22</v>
      </c>
      <c r="L9848">
        <v>1</v>
      </c>
      <c r="M9848" t="s">
        <v>1661</v>
      </c>
      <c r="N9848" t="s">
        <v>23</v>
      </c>
      <c r="O9848" t="s">
        <v>33</v>
      </c>
      <c r="P9848" t="s">
        <v>28</v>
      </c>
      <c r="R9848" t="s">
        <v>26</v>
      </c>
      <c r="S9848">
        <v>18.7</v>
      </c>
      <c r="T9848">
        <v>17.399999999999999</v>
      </c>
      <c r="U9848">
        <v>18.2</v>
      </c>
      <c r="V9848">
        <v>1.3</v>
      </c>
      <c r="W9848">
        <v>0.5</v>
      </c>
      <c r="AB9848">
        <f t="shared" si="196"/>
        <v>4750.6900000000005</v>
      </c>
    </row>
    <row r="9849" spans="1:28" x14ac:dyDescent="0.25">
      <c r="A9849" t="s">
        <v>4583</v>
      </c>
      <c r="B9849" t="s">
        <v>4536</v>
      </c>
      <c r="C9849" s="1">
        <v>0.77461805555555552</v>
      </c>
      <c r="D9849">
        <v>200</v>
      </c>
      <c r="E9849" s="2">
        <v>5.9844502314814814E-2</v>
      </c>
      <c r="F9849" s="1">
        <v>5.9837962962962961E-2</v>
      </c>
      <c r="G9849">
        <v>565</v>
      </c>
      <c r="H9849">
        <v>5170.5600000000004</v>
      </c>
      <c r="I9849">
        <v>0</v>
      </c>
      <c r="J9849" t="s">
        <v>4537</v>
      </c>
      <c r="K9849" t="s">
        <v>22</v>
      </c>
      <c r="L9849">
        <v>1</v>
      </c>
      <c r="M9849" t="s">
        <v>1661</v>
      </c>
      <c r="N9849" t="s">
        <v>23</v>
      </c>
      <c r="O9849" t="s">
        <v>36</v>
      </c>
      <c r="P9849" t="s">
        <v>28</v>
      </c>
      <c r="R9849" t="s">
        <v>26</v>
      </c>
      <c r="S9849">
        <v>18.8</v>
      </c>
      <c r="T9849">
        <v>17.399999999999999</v>
      </c>
      <c r="U9849">
        <v>18.2</v>
      </c>
      <c r="V9849">
        <v>1.4</v>
      </c>
      <c r="W9849">
        <v>0.6</v>
      </c>
      <c r="AB9849">
        <f t="shared" si="196"/>
        <v>4903.08</v>
      </c>
    </row>
    <row r="9850" spans="1:28" x14ac:dyDescent="0.25">
      <c r="A9850" t="s">
        <v>4584</v>
      </c>
      <c r="B9850" t="s">
        <v>4536</v>
      </c>
      <c r="C9850" s="1">
        <v>0.77494212962962961</v>
      </c>
      <c r="D9850">
        <v>203</v>
      </c>
      <c r="E9850" s="2">
        <v>6.016861111111111E-2</v>
      </c>
      <c r="F9850" s="1">
        <v>6.0162037037037042E-2</v>
      </c>
      <c r="G9850">
        <v>568</v>
      </c>
      <c r="H9850">
        <v>5198.57</v>
      </c>
      <c r="I9850">
        <v>0</v>
      </c>
      <c r="J9850" t="s">
        <v>4537</v>
      </c>
      <c r="K9850" t="s">
        <v>22</v>
      </c>
      <c r="L9850">
        <v>1</v>
      </c>
      <c r="M9850" t="s">
        <v>1661</v>
      </c>
      <c r="N9850" t="s">
        <v>23</v>
      </c>
      <c r="O9850" t="s">
        <v>46</v>
      </c>
      <c r="P9850" t="s">
        <v>28</v>
      </c>
      <c r="R9850" t="s">
        <v>26</v>
      </c>
      <c r="S9850">
        <v>17.899999999999999</v>
      </c>
      <c r="T9850">
        <v>17.3</v>
      </c>
      <c r="U9850">
        <v>18.100000000000001</v>
      </c>
      <c r="V9850">
        <v>0.6</v>
      </c>
      <c r="W9850">
        <v>-0.2</v>
      </c>
      <c r="AB9850">
        <f t="shared" si="196"/>
        <v>4931.09</v>
      </c>
    </row>
    <row r="9851" spans="1:28" x14ac:dyDescent="0.25">
      <c r="A9851" t="s">
        <v>4584</v>
      </c>
      <c r="B9851" t="s">
        <v>4536</v>
      </c>
      <c r="C9851" s="1">
        <v>0.77494212962962961</v>
      </c>
      <c r="D9851">
        <v>203</v>
      </c>
      <c r="E9851" s="2">
        <v>6.016861111111111E-2</v>
      </c>
      <c r="F9851" s="1">
        <v>6.0162037037037042E-2</v>
      </c>
      <c r="G9851">
        <v>568</v>
      </c>
      <c r="H9851">
        <v>5198.57</v>
      </c>
      <c r="I9851">
        <v>0</v>
      </c>
      <c r="J9851" t="s">
        <v>4537</v>
      </c>
      <c r="K9851" t="s">
        <v>22</v>
      </c>
      <c r="L9851">
        <v>1</v>
      </c>
      <c r="M9851" t="s">
        <v>1661</v>
      </c>
      <c r="N9851" t="s">
        <v>23</v>
      </c>
      <c r="O9851" t="s">
        <v>24</v>
      </c>
      <c r="P9851" t="s">
        <v>28</v>
      </c>
      <c r="R9851" t="s">
        <v>26</v>
      </c>
      <c r="S9851">
        <v>18.3</v>
      </c>
      <c r="T9851">
        <v>17.3</v>
      </c>
      <c r="U9851">
        <v>18.100000000000001</v>
      </c>
      <c r="V9851">
        <v>1</v>
      </c>
      <c r="W9851">
        <v>0.2</v>
      </c>
      <c r="AB9851">
        <f t="shared" si="196"/>
        <v>4931.09</v>
      </c>
    </row>
    <row r="9852" spans="1:28" x14ac:dyDescent="0.25">
      <c r="A9852" t="s">
        <v>4584</v>
      </c>
      <c r="B9852" t="s">
        <v>4536</v>
      </c>
      <c r="C9852" s="1">
        <v>0.77494212962962961</v>
      </c>
      <c r="D9852">
        <v>203</v>
      </c>
      <c r="E9852" s="2">
        <v>6.016861111111111E-2</v>
      </c>
      <c r="F9852" s="1">
        <v>6.0162037037037042E-2</v>
      </c>
      <c r="G9852">
        <v>568</v>
      </c>
      <c r="H9852">
        <v>5198.57</v>
      </c>
      <c r="I9852">
        <v>0</v>
      </c>
      <c r="J9852" t="s">
        <v>4537</v>
      </c>
      <c r="K9852" t="s">
        <v>22</v>
      </c>
      <c r="L9852">
        <v>1</v>
      </c>
      <c r="M9852" t="s">
        <v>1661</v>
      </c>
      <c r="N9852" t="s">
        <v>23</v>
      </c>
      <c r="O9852" t="s">
        <v>33</v>
      </c>
      <c r="P9852" t="s">
        <v>28</v>
      </c>
      <c r="R9852" t="s">
        <v>26</v>
      </c>
      <c r="S9852">
        <v>18.7</v>
      </c>
      <c r="T9852">
        <v>17.3</v>
      </c>
      <c r="U9852">
        <v>18.100000000000001</v>
      </c>
      <c r="V9852">
        <v>1.4</v>
      </c>
      <c r="W9852">
        <v>0.6</v>
      </c>
      <c r="AB9852">
        <f t="shared" si="196"/>
        <v>4931.09</v>
      </c>
    </row>
    <row r="9853" spans="1:28" x14ac:dyDescent="0.25">
      <c r="A9853" t="s">
        <v>4584</v>
      </c>
      <c r="B9853" t="s">
        <v>4536</v>
      </c>
      <c r="C9853" s="1">
        <v>0.77494212962962961</v>
      </c>
      <c r="D9853">
        <v>203</v>
      </c>
      <c r="E9853" s="2">
        <v>6.016861111111111E-2</v>
      </c>
      <c r="F9853" s="1">
        <v>6.0162037037037042E-2</v>
      </c>
      <c r="G9853">
        <v>568</v>
      </c>
      <c r="H9853">
        <v>5198.57</v>
      </c>
      <c r="I9853">
        <v>0</v>
      </c>
      <c r="J9853" t="s">
        <v>4537</v>
      </c>
      <c r="K9853" t="s">
        <v>22</v>
      </c>
      <c r="L9853">
        <v>1</v>
      </c>
      <c r="M9853" t="s">
        <v>1661</v>
      </c>
      <c r="N9853" t="s">
        <v>23</v>
      </c>
      <c r="O9853" t="s">
        <v>42</v>
      </c>
      <c r="P9853" t="s">
        <v>28</v>
      </c>
      <c r="R9853" t="s">
        <v>26</v>
      </c>
      <c r="S9853">
        <v>18.5</v>
      </c>
      <c r="T9853">
        <v>17.3</v>
      </c>
      <c r="U9853">
        <v>18.100000000000001</v>
      </c>
      <c r="V9853">
        <v>1.2</v>
      </c>
      <c r="W9853">
        <v>0.4</v>
      </c>
      <c r="AB9853">
        <f t="shared" si="196"/>
        <v>4931.09</v>
      </c>
    </row>
    <row r="9854" spans="1:28" x14ac:dyDescent="0.25">
      <c r="A9854" t="s">
        <v>4585</v>
      </c>
      <c r="B9854" t="s">
        <v>4536</v>
      </c>
      <c r="C9854" s="1">
        <v>0.77670138888888884</v>
      </c>
      <c r="D9854">
        <v>68</v>
      </c>
      <c r="E9854" s="2">
        <v>6.1926307870370373E-2</v>
      </c>
      <c r="F9854" s="1">
        <v>6.1921296296296301E-2</v>
      </c>
      <c r="G9854">
        <v>433</v>
      </c>
      <c r="H9854">
        <v>5350.43</v>
      </c>
      <c r="I9854">
        <v>0</v>
      </c>
      <c r="J9854" t="s">
        <v>4537</v>
      </c>
      <c r="K9854" t="s">
        <v>22</v>
      </c>
      <c r="L9854">
        <v>1</v>
      </c>
      <c r="M9854" t="s">
        <v>1661</v>
      </c>
      <c r="N9854" t="s">
        <v>23</v>
      </c>
      <c r="O9854" t="s">
        <v>36</v>
      </c>
      <c r="P9854" t="s">
        <v>28</v>
      </c>
      <c r="R9854" t="s">
        <v>26</v>
      </c>
      <c r="S9854">
        <v>20</v>
      </c>
      <c r="T9854">
        <v>17.399999999999999</v>
      </c>
      <c r="U9854">
        <v>18.2</v>
      </c>
      <c r="V9854">
        <v>2.6</v>
      </c>
      <c r="W9854">
        <v>1.8</v>
      </c>
      <c r="AB9854">
        <f t="shared" si="196"/>
        <v>5082.9500000000007</v>
      </c>
    </row>
    <row r="9855" spans="1:28" x14ac:dyDescent="0.25">
      <c r="A9855" t="s">
        <v>4586</v>
      </c>
      <c r="B9855" t="s">
        <v>4536</v>
      </c>
      <c r="C9855" s="1">
        <v>0.77702546296296304</v>
      </c>
      <c r="D9855">
        <v>873</v>
      </c>
      <c r="E9855" s="2">
        <v>6.2259699074074075E-2</v>
      </c>
      <c r="F9855" s="1">
        <v>6.2256944444444441E-2</v>
      </c>
      <c r="G9855">
        <v>238</v>
      </c>
      <c r="H9855">
        <v>5379.24</v>
      </c>
      <c r="I9855">
        <v>0</v>
      </c>
      <c r="J9855" t="s">
        <v>4537</v>
      </c>
      <c r="K9855" t="s">
        <v>22</v>
      </c>
      <c r="L9855">
        <v>1</v>
      </c>
      <c r="M9855" t="s">
        <v>1661</v>
      </c>
      <c r="N9855" t="s">
        <v>23</v>
      </c>
      <c r="O9855" t="s">
        <v>42</v>
      </c>
      <c r="P9855" t="s">
        <v>28</v>
      </c>
      <c r="R9855" t="s">
        <v>26</v>
      </c>
      <c r="S9855">
        <v>18</v>
      </c>
      <c r="T9855">
        <v>17.399999999999999</v>
      </c>
      <c r="U9855">
        <v>18.2</v>
      </c>
      <c r="V9855">
        <v>0.6</v>
      </c>
      <c r="W9855">
        <v>-0.2</v>
      </c>
      <c r="AB9855">
        <f t="shared" si="196"/>
        <v>5111.76</v>
      </c>
    </row>
    <row r="9856" spans="1:28" x14ac:dyDescent="0.25">
      <c r="A9856" t="s">
        <v>4586</v>
      </c>
      <c r="B9856" t="s">
        <v>4536</v>
      </c>
      <c r="C9856" s="1">
        <v>0.77702546296296304</v>
      </c>
      <c r="D9856">
        <v>873</v>
      </c>
      <c r="E9856" s="2">
        <v>6.2259699074074075E-2</v>
      </c>
      <c r="F9856" s="1">
        <v>6.2256944444444441E-2</v>
      </c>
      <c r="G9856">
        <v>238</v>
      </c>
      <c r="H9856">
        <v>5379.24</v>
      </c>
      <c r="I9856">
        <v>0</v>
      </c>
      <c r="J9856" t="s">
        <v>4537</v>
      </c>
      <c r="K9856" t="s">
        <v>22</v>
      </c>
      <c r="L9856">
        <v>1</v>
      </c>
      <c r="M9856" t="s">
        <v>1661</v>
      </c>
      <c r="N9856" t="s">
        <v>23</v>
      </c>
      <c r="O9856" t="s">
        <v>24</v>
      </c>
      <c r="P9856" t="s">
        <v>28</v>
      </c>
      <c r="R9856" t="s">
        <v>26</v>
      </c>
      <c r="S9856">
        <v>18.899999999999999</v>
      </c>
      <c r="T9856">
        <v>17.399999999999999</v>
      </c>
      <c r="U9856">
        <v>18.2</v>
      </c>
      <c r="V9856">
        <v>1.5</v>
      </c>
      <c r="W9856">
        <v>0.7</v>
      </c>
      <c r="AB9856">
        <f t="shared" si="196"/>
        <v>5111.76</v>
      </c>
    </row>
    <row r="9857" spans="1:28" x14ac:dyDescent="0.25">
      <c r="A9857" t="s">
        <v>4587</v>
      </c>
      <c r="B9857" t="s">
        <v>4536</v>
      </c>
      <c r="C9857" s="1">
        <v>0.77878472222222228</v>
      </c>
      <c r="D9857">
        <v>571</v>
      </c>
      <c r="E9857" s="2">
        <v>6.4015462962962955E-2</v>
      </c>
      <c r="F9857" s="1">
        <v>6.400462962962962E-2</v>
      </c>
      <c r="G9857">
        <v>936</v>
      </c>
      <c r="H9857">
        <v>5530.94</v>
      </c>
      <c r="I9857">
        <v>0</v>
      </c>
      <c r="J9857" t="s">
        <v>4537</v>
      </c>
      <c r="K9857" t="s">
        <v>22</v>
      </c>
      <c r="L9857">
        <v>1</v>
      </c>
      <c r="M9857" t="s">
        <v>1661</v>
      </c>
      <c r="N9857" t="s">
        <v>23</v>
      </c>
      <c r="O9857" t="s">
        <v>36</v>
      </c>
      <c r="P9857" t="s">
        <v>28</v>
      </c>
      <c r="R9857" t="s">
        <v>26</v>
      </c>
      <c r="S9857">
        <v>19</v>
      </c>
      <c r="T9857">
        <v>17.3</v>
      </c>
      <c r="U9857">
        <v>18.100000000000001</v>
      </c>
      <c r="V9857">
        <v>1.7</v>
      </c>
      <c r="W9857">
        <v>0.9</v>
      </c>
      <c r="AB9857">
        <f t="shared" si="196"/>
        <v>5263.4599999999991</v>
      </c>
    </row>
    <row r="9858" spans="1:28" x14ac:dyDescent="0.25">
      <c r="A9858" t="s">
        <v>4588</v>
      </c>
      <c r="B9858" t="s">
        <v>4536</v>
      </c>
      <c r="C9858" s="1">
        <v>0.77910879629629637</v>
      </c>
      <c r="D9858">
        <v>775</v>
      </c>
      <c r="E9858" s="2">
        <v>6.4341898148148155E-2</v>
      </c>
      <c r="F9858" s="1">
        <v>6.4340277777777774E-2</v>
      </c>
      <c r="G9858">
        <v>140</v>
      </c>
      <c r="H9858">
        <v>5559.14</v>
      </c>
      <c r="I9858">
        <v>0</v>
      </c>
      <c r="J9858" t="s">
        <v>4537</v>
      </c>
      <c r="K9858" t="s">
        <v>22</v>
      </c>
      <c r="L9858">
        <v>1</v>
      </c>
      <c r="M9858" t="s">
        <v>1661</v>
      </c>
      <c r="N9858" t="s">
        <v>23</v>
      </c>
      <c r="O9858" t="s">
        <v>42</v>
      </c>
      <c r="P9858" t="s">
        <v>28</v>
      </c>
      <c r="R9858" t="s">
        <v>26</v>
      </c>
      <c r="S9858">
        <v>18</v>
      </c>
      <c r="T9858">
        <v>17.3</v>
      </c>
      <c r="U9858">
        <v>18</v>
      </c>
      <c r="V9858">
        <v>0.7</v>
      </c>
      <c r="W9858">
        <v>0</v>
      </c>
      <c r="AB9858">
        <f t="shared" si="196"/>
        <v>5291.66</v>
      </c>
    </row>
    <row r="9859" spans="1:28" x14ac:dyDescent="0.25">
      <c r="A9859" t="s">
        <v>4588</v>
      </c>
      <c r="B9859" t="s">
        <v>4536</v>
      </c>
      <c r="C9859" s="1">
        <v>0.77910879629629637</v>
      </c>
      <c r="D9859">
        <v>775</v>
      </c>
      <c r="E9859" s="2">
        <v>6.4341898148148155E-2</v>
      </c>
      <c r="F9859" s="1">
        <v>6.4340277777777774E-2</v>
      </c>
      <c r="G9859">
        <v>140</v>
      </c>
      <c r="H9859">
        <v>5559.14</v>
      </c>
      <c r="I9859">
        <v>0</v>
      </c>
      <c r="J9859" t="s">
        <v>4537</v>
      </c>
      <c r="K9859" t="s">
        <v>22</v>
      </c>
      <c r="L9859">
        <v>1</v>
      </c>
      <c r="M9859" t="s">
        <v>1661</v>
      </c>
      <c r="N9859" t="s">
        <v>23</v>
      </c>
      <c r="O9859" t="s">
        <v>46</v>
      </c>
      <c r="P9859" t="s">
        <v>28</v>
      </c>
      <c r="R9859" t="s">
        <v>26</v>
      </c>
      <c r="S9859">
        <v>17.8</v>
      </c>
      <c r="T9859">
        <v>17.3</v>
      </c>
      <c r="U9859">
        <v>18</v>
      </c>
      <c r="V9859">
        <v>0.5</v>
      </c>
      <c r="W9859">
        <v>-0.2</v>
      </c>
      <c r="AB9859">
        <f t="shared" si="196"/>
        <v>5291.66</v>
      </c>
    </row>
    <row r="9860" spans="1:28" x14ac:dyDescent="0.25">
      <c r="A9860" t="s">
        <v>4588</v>
      </c>
      <c r="B9860" t="s">
        <v>4536</v>
      </c>
      <c r="C9860" s="1">
        <v>0.77910879629629637</v>
      </c>
      <c r="D9860">
        <v>775</v>
      </c>
      <c r="E9860" s="2">
        <v>6.4341898148148155E-2</v>
      </c>
      <c r="F9860" s="1">
        <v>6.4340277777777774E-2</v>
      </c>
      <c r="G9860">
        <v>140</v>
      </c>
      <c r="H9860">
        <v>5559.14</v>
      </c>
      <c r="I9860">
        <v>0</v>
      </c>
      <c r="J9860" t="s">
        <v>4537</v>
      </c>
      <c r="K9860" t="s">
        <v>22</v>
      </c>
      <c r="L9860">
        <v>1</v>
      </c>
      <c r="M9860" t="s">
        <v>1661</v>
      </c>
      <c r="N9860" t="s">
        <v>23</v>
      </c>
      <c r="O9860" t="s">
        <v>24</v>
      </c>
      <c r="P9860" t="s">
        <v>28</v>
      </c>
      <c r="R9860" t="s">
        <v>26</v>
      </c>
      <c r="S9860">
        <v>18.2</v>
      </c>
      <c r="T9860">
        <v>17.3</v>
      </c>
      <c r="U9860">
        <v>18</v>
      </c>
      <c r="V9860">
        <v>0.9</v>
      </c>
      <c r="W9860">
        <v>0.2</v>
      </c>
      <c r="AB9860">
        <f t="shared" si="196"/>
        <v>5291.66</v>
      </c>
    </row>
    <row r="9861" spans="1:28" x14ac:dyDescent="0.25">
      <c r="A9861" t="s">
        <v>4589</v>
      </c>
      <c r="B9861" t="s">
        <v>4536</v>
      </c>
      <c r="C9861" s="1">
        <v>0.78086805555555561</v>
      </c>
      <c r="D9861">
        <v>206</v>
      </c>
      <c r="E9861" s="2">
        <v>6.6094571759259257E-2</v>
      </c>
      <c r="F9861" s="1">
        <v>6.6087962962962959E-2</v>
      </c>
      <c r="G9861">
        <v>571</v>
      </c>
      <c r="H9861">
        <v>5710.57</v>
      </c>
      <c r="I9861">
        <v>0</v>
      </c>
      <c r="J9861" t="s">
        <v>4537</v>
      </c>
      <c r="K9861" t="s">
        <v>22</v>
      </c>
      <c r="L9861">
        <v>1</v>
      </c>
      <c r="M9861" t="s">
        <v>1661</v>
      </c>
      <c r="N9861" t="s">
        <v>23</v>
      </c>
      <c r="O9861" t="s">
        <v>36</v>
      </c>
      <c r="P9861" t="s">
        <v>28</v>
      </c>
      <c r="R9861" t="s">
        <v>26</v>
      </c>
      <c r="S9861">
        <v>19.7</v>
      </c>
      <c r="T9861">
        <v>17.399999999999999</v>
      </c>
      <c r="U9861">
        <v>18.100000000000001</v>
      </c>
      <c r="V9861">
        <v>2.2999999999999998</v>
      </c>
      <c r="W9861">
        <v>1.6</v>
      </c>
      <c r="AB9861">
        <f t="shared" si="196"/>
        <v>5443.09</v>
      </c>
    </row>
    <row r="9862" spans="1:28" x14ac:dyDescent="0.25">
      <c r="A9862" t="s">
        <v>4590</v>
      </c>
      <c r="B9862" t="s">
        <v>4536</v>
      </c>
      <c r="C9862" s="1">
        <v>0.78119212962962958</v>
      </c>
      <c r="D9862">
        <v>76</v>
      </c>
      <c r="E9862" s="2">
        <v>6.6417141203703706E-2</v>
      </c>
      <c r="F9862" s="1">
        <v>6.6412037037037033E-2</v>
      </c>
      <c r="G9862">
        <v>441</v>
      </c>
      <c r="H9862">
        <v>5738.44</v>
      </c>
      <c r="I9862">
        <v>0</v>
      </c>
      <c r="J9862" t="s">
        <v>4537</v>
      </c>
      <c r="K9862" t="s">
        <v>22</v>
      </c>
      <c r="L9862">
        <v>1</v>
      </c>
      <c r="M9862" t="s">
        <v>1661</v>
      </c>
      <c r="N9862" t="s">
        <v>23</v>
      </c>
      <c r="O9862" t="s">
        <v>24</v>
      </c>
      <c r="P9862" t="s">
        <v>28</v>
      </c>
      <c r="R9862" t="s">
        <v>26</v>
      </c>
      <c r="S9862">
        <v>19.5</v>
      </c>
      <c r="T9862">
        <v>17.399999999999999</v>
      </c>
      <c r="U9862">
        <v>18.100000000000001</v>
      </c>
      <c r="V9862">
        <v>2.1</v>
      </c>
      <c r="W9862">
        <v>1.4</v>
      </c>
      <c r="AB9862">
        <f t="shared" si="196"/>
        <v>5470.9599999999991</v>
      </c>
    </row>
    <row r="9863" spans="1:28" x14ac:dyDescent="0.25">
      <c r="A9863" t="s">
        <v>4590</v>
      </c>
      <c r="B9863" t="s">
        <v>4536</v>
      </c>
      <c r="C9863" s="1">
        <v>0.78119212962962958</v>
      </c>
      <c r="D9863">
        <v>76</v>
      </c>
      <c r="E9863" s="2">
        <v>6.6417141203703706E-2</v>
      </c>
      <c r="F9863" s="1">
        <v>6.6412037037037033E-2</v>
      </c>
      <c r="G9863">
        <v>441</v>
      </c>
      <c r="H9863">
        <v>5738.44</v>
      </c>
      <c r="I9863">
        <v>0</v>
      </c>
      <c r="J9863" t="s">
        <v>4537</v>
      </c>
      <c r="K9863" t="s">
        <v>22</v>
      </c>
      <c r="L9863">
        <v>1</v>
      </c>
      <c r="M9863" t="s">
        <v>1661</v>
      </c>
      <c r="N9863" t="s">
        <v>23</v>
      </c>
      <c r="O9863" t="s">
        <v>42</v>
      </c>
      <c r="P9863" t="s">
        <v>28</v>
      </c>
      <c r="R9863" t="s">
        <v>26</v>
      </c>
      <c r="S9863">
        <v>18</v>
      </c>
      <c r="T9863">
        <v>17.399999999999999</v>
      </c>
      <c r="U9863">
        <v>18.100000000000001</v>
      </c>
      <c r="V9863">
        <v>0.6</v>
      </c>
      <c r="W9863">
        <v>-0.1</v>
      </c>
      <c r="AB9863">
        <f t="shared" si="196"/>
        <v>5470.9599999999991</v>
      </c>
    </row>
    <row r="9864" spans="1:28" x14ac:dyDescent="0.25">
      <c r="A9864" t="s">
        <v>4591</v>
      </c>
      <c r="B9864" t="s">
        <v>4536</v>
      </c>
      <c r="C9864" s="1">
        <v>0.78295138888888882</v>
      </c>
      <c r="D9864">
        <v>142</v>
      </c>
      <c r="E9864" s="2">
        <v>6.8177152777777777E-2</v>
      </c>
      <c r="F9864" s="1">
        <v>6.8171296296296299E-2</v>
      </c>
      <c r="G9864">
        <v>506</v>
      </c>
      <c r="H9864">
        <v>5890.51</v>
      </c>
      <c r="I9864">
        <v>0</v>
      </c>
      <c r="J9864" t="s">
        <v>4537</v>
      </c>
      <c r="K9864" t="s">
        <v>22</v>
      </c>
      <c r="L9864">
        <v>1</v>
      </c>
      <c r="M9864" t="s">
        <v>1661</v>
      </c>
      <c r="N9864" t="s">
        <v>23</v>
      </c>
      <c r="O9864" t="s">
        <v>36</v>
      </c>
      <c r="P9864" t="s">
        <v>28</v>
      </c>
      <c r="R9864" t="s">
        <v>26</v>
      </c>
      <c r="S9864">
        <v>19.3</v>
      </c>
      <c r="T9864">
        <v>17.399999999999999</v>
      </c>
      <c r="U9864">
        <v>18.2</v>
      </c>
      <c r="V9864">
        <v>1.9</v>
      </c>
      <c r="W9864">
        <v>1.1000000000000001</v>
      </c>
      <c r="AB9864">
        <f t="shared" si="196"/>
        <v>5623.0300000000007</v>
      </c>
    </row>
    <row r="9865" spans="1:28" x14ac:dyDescent="0.25">
      <c r="A9865" t="s">
        <v>4592</v>
      </c>
      <c r="B9865" t="s">
        <v>4536</v>
      </c>
      <c r="C9865" s="1">
        <v>0.78327546296296291</v>
      </c>
      <c r="D9865">
        <v>245</v>
      </c>
      <c r="E9865" s="2">
        <v>6.8502430555555563E-2</v>
      </c>
      <c r="F9865" s="1">
        <v>6.8495370370370359E-2</v>
      </c>
      <c r="G9865">
        <v>610</v>
      </c>
      <c r="H9865">
        <v>5918.61</v>
      </c>
      <c r="I9865">
        <v>0</v>
      </c>
      <c r="J9865" t="s">
        <v>4537</v>
      </c>
      <c r="K9865" t="s">
        <v>22</v>
      </c>
      <c r="L9865">
        <v>1</v>
      </c>
      <c r="M9865" t="s">
        <v>1661</v>
      </c>
      <c r="N9865" t="s">
        <v>23</v>
      </c>
      <c r="O9865" t="s">
        <v>42</v>
      </c>
      <c r="P9865" t="s">
        <v>28</v>
      </c>
      <c r="R9865" t="s">
        <v>26</v>
      </c>
      <c r="S9865">
        <v>17.8</v>
      </c>
      <c r="T9865">
        <v>17.399999999999999</v>
      </c>
      <c r="U9865">
        <v>18.2</v>
      </c>
      <c r="V9865">
        <v>0.4</v>
      </c>
      <c r="W9865">
        <v>-0.4</v>
      </c>
      <c r="AB9865">
        <f t="shared" si="196"/>
        <v>5651.1299999999992</v>
      </c>
    </row>
    <row r="9866" spans="1:28" x14ac:dyDescent="0.25">
      <c r="A9866" t="s">
        <v>4592</v>
      </c>
      <c r="B9866" t="s">
        <v>4536</v>
      </c>
      <c r="C9866" s="1">
        <v>0.78327546296296291</v>
      </c>
      <c r="D9866">
        <v>245</v>
      </c>
      <c r="E9866" s="2">
        <v>6.8502430555555563E-2</v>
      </c>
      <c r="F9866" s="1">
        <v>6.8495370370370359E-2</v>
      </c>
      <c r="G9866">
        <v>610</v>
      </c>
      <c r="H9866">
        <v>5918.61</v>
      </c>
      <c r="I9866">
        <v>0</v>
      </c>
      <c r="J9866" t="s">
        <v>4537</v>
      </c>
      <c r="K9866" t="s">
        <v>22</v>
      </c>
      <c r="L9866">
        <v>1</v>
      </c>
      <c r="M9866" t="s">
        <v>1661</v>
      </c>
      <c r="N9866" t="s">
        <v>23</v>
      </c>
      <c r="O9866" t="s">
        <v>31</v>
      </c>
      <c r="P9866" t="s">
        <v>28</v>
      </c>
      <c r="R9866" t="s">
        <v>26</v>
      </c>
      <c r="S9866">
        <v>17.7</v>
      </c>
      <c r="T9866">
        <v>17.399999999999999</v>
      </c>
      <c r="U9866">
        <v>18.2</v>
      </c>
      <c r="V9866">
        <v>0.3</v>
      </c>
      <c r="W9866">
        <v>-0.5</v>
      </c>
      <c r="AB9866">
        <f t="shared" si="196"/>
        <v>5651.1299999999992</v>
      </c>
    </row>
    <row r="9867" spans="1:28" x14ac:dyDescent="0.25">
      <c r="A9867" t="s">
        <v>4592</v>
      </c>
      <c r="B9867" t="s">
        <v>4536</v>
      </c>
      <c r="C9867" s="1">
        <v>0.78327546296296291</v>
      </c>
      <c r="D9867">
        <v>245</v>
      </c>
      <c r="E9867" s="2">
        <v>6.8502430555555563E-2</v>
      </c>
      <c r="F9867" s="1">
        <v>6.8495370370370359E-2</v>
      </c>
      <c r="G9867">
        <v>610</v>
      </c>
      <c r="H9867">
        <v>5918.61</v>
      </c>
      <c r="I9867">
        <v>0</v>
      </c>
      <c r="J9867" t="s">
        <v>4537</v>
      </c>
      <c r="K9867" t="s">
        <v>22</v>
      </c>
      <c r="L9867">
        <v>1</v>
      </c>
      <c r="M9867" t="s">
        <v>1661</v>
      </c>
      <c r="N9867" t="s">
        <v>23</v>
      </c>
      <c r="O9867" t="s">
        <v>24</v>
      </c>
      <c r="P9867" t="s">
        <v>28</v>
      </c>
      <c r="R9867" t="s">
        <v>26</v>
      </c>
      <c r="S9867">
        <v>20.2</v>
      </c>
      <c r="T9867">
        <v>17.399999999999999</v>
      </c>
      <c r="U9867">
        <v>18.2</v>
      </c>
      <c r="V9867">
        <v>2.8</v>
      </c>
      <c r="W9867">
        <v>2</v>
      </c>
      <c r="AB9867">
        <f t="shared" si="196"/>
        <v>5651.1299999999992</v>
      </c>
    </row>
    <row r="9868" spans="1:28" x14ac:dyDescent="0.25">
      <c r="A9868" t="s">
        <v>4593</v>
      </c>
      <c r="B9868" t="s">
        <v>4536</v>
      </c>
      <c r="C9868" s="1">
        <v>0.78503472222222215</v>
      </c>
      <c r="D9868">
        <v>444</v>
      </c>
      <c r="E9868" s="2">
        <v>7.0263993055555543E-2</v>
      </c>
      <c r="F9868" s="1">
        <v>7.0254629629629625E-2</v>
      </c>
      <c r="G9868">
        <v>809</v>
      </c>
      <c r="H9868">
        <v>6070.81</v>
      </c>
      <c r="I9868">
        <v>0</v>
      </c>
      <c r="J9868" t="s">
        <v>4537</v>
      </c>
      <c r="K9868" t="s">
        <v>22</v>
      </c>
      <c r="L9868">
        <v>1</v>
      </c>
      <c r="M9868" t="s">
        <v>1661</v>
      </c>
      <c r="N9868" t="s">
        <v>23</v>
      </c>
      <c r="O9868" t="s">
        <v>36</v>
      </c>
      <c r="P9868" t="s">
        <v>28</v>
      </c>
      <c r="R9868" t="s">
        <v>26</v>
      </c>
      <c r="S9868">
        <v>19.2</v>
      </c>
      <c r="T9868">
        <v>17.399999999999999</v>
      </c>
      <c r="U9868">
        <v>18.2</v>
      </c>
      <c r="V9868">
        <v>1.8</v>
      </c>
      <c r="W9868">
        <v>1</v>
      </c>
      <c r="AB9868">
        <f t="shared" si="196"/>
        <v>5803.33</v>
      </c>
    </row>
    <row r="9869" spans="1:28" x14ac:dyDescent="0.25">
      <c r="A9869" t="s">
        <v>4594</v>
      </c>
      <c r="B9869" t="s">
        <v>4536</v>
      </c>
      <c r="C9869" s="1">
        <v>0.78535879629629635</v>
      </c>
      <c r="D9869">
        <v>280</v>
      </c>
      <c r="E9869" s="2">
        <v>7.0586168981481484E-2</v>
      </c>
      <c r="F9869" s="1">
        <v>7.0578703703703713E-2</v>
      </c>
      <c r="G9869">
        <v>645</v>
      </c>
      <c r="H9869">
        <v>6098.65</v>
      </c>
      <c r="I9869">
        <v>0</v>
      </c>
      <c r="J9869" t="s">
        <v>4537</v>
      </c>
      <c r="K9869" t="s">
        <v>22</v>
      </c>
      <c r="L9869">
        <v>1</v>
      </c>
      <c r="M9869" t="s">
        <v>1661</v>
      </c>
      <c r="N9869" t="s">
        <v>23</v>
      </c>
      <c r="O9869" t="s">
        <v>42</v>
      </c>
      <c r="P9869" t="s">
        <v>28</v>
      </c>
      <c r="R9869" t="s">
        <v>26</v>
      </c>
      <c r="S9869">
        <v>17.899999999999999</v>
      </c>
      <c r="T9869">
        <v>17.3</v>
      </c>
      <c r="U9869">
        <v>18.100000000000001</v>
      </c>
      <c r="V9869">
        <v>0.6</v>
      </c>
      <c r="W9869">
        <v>-0.2</v>
      </c>
      <c r="AB9869">
        <f t="shared" si="196"/>
        <v>5831.17</v>
      </c>
    </row>
    <row r="9870" spans="1:28" x14ac:dyDescent="0.25">
      <c r="A9870" t="s">
        <v>4594</v>
      </c>
      <c r="B9870" t="s">
        <v>4536</v>
      </c>
      <c r="C9870" s="1">
        <v>0.78535879629629635</v>
      </c>
      <c r="D9870">
        <v>280</v>
      </c>
      <c r="E9870" s="2">
        <v>7.0586168981481484E-2</v>
      </c>
      <c r="F9870" s="1">
        <v>7.0578703703703713E-2</v>
      </c>
      <c r="G9870">
        <v>645</v>
      </c>
      <c r="H9870">
        <v>6098.65</v>
      </c>
      <c r="I9870">
        <v>0</v>
      </c>
      <c r="J9870" t="s">
        <v>4537</v>
      </c>
      <c r="K9870" t="s">
        <v>22</v>
      </c>
      <c r="L9870">
        <v>1</v>
      </c>
      <c r="M9870" t="s">
        <v>1661</v>
      </c>
      <c r="N9870" t="s">
        <v>23</v>
      </c>
      <c r="O9870" t="s">
        <v>24</v>
      </c>
      <c r="P9870" t="s">
        <v>28</v>
      </c>
      <c r="R9870" t="s">
        <v>26</v>
      </c>
      <c r="S9870">
        <v>20.5</v>
      </c>
      <c r="T9870">
        <v>17.3</v>
      </c>
      <c r="U9870">
        <v>18.100000000000001</v>
      </c>
      <c r="V9870">
        <v>3.2</v>
      </c>
      <c r="W9870">
        <v>2.4</v>
      </c>
      <c r="AB9870">
        <f t="shared" si="196"/>
        <v>5831.17</v>
      </c>
    </row>
    <row r="9871" spans="1:28" x14ac:dyDescent="0.25">
      <c r="A9871" t="s">
        <v>4595</v>
      </c>
      <c r="B9871" t="s">
        <v>4536</v>
      </c>
      <c r="C9871" s="1">
        <v>0.78711805555555558</v>
      </c>
      <c r="D9871">
        <v>647</v>
      </c>
      <c r="E9871" s="2">
        <v>7.2349664351851847E-2</v>
      </c>
      <c r="F9871" s="1">
        <v>7.2349537037037046E-2</v>
      </c>
      <c r="G9871">
        <v>11</v>
      </c>
      <c r="H9871">
        <v>6251.01</v>
      </c>
      <c r="I9871">
        <v>0</v>
      </c>
      <c r="J9871" t="s">
        <v>4537</v>
      </c>
      <c r="K9871" t="s">
        <v>22</v>
      </c>
      <c r="L9871">
        <v>1</v>
      </c>
      <c r="M9871" t="s">
        <v>1661</v>
      </c>
      <c r="N9871" t="s">
        <v>23</v>
      </c>
      <c r="O9871" t="s">
        <v>36</v>
      </c>
      <c r="P9871" t="s">
        <v>28</v>
      </c>
      <c r="R9871" t="s">
        <v>26</v>
      </c>
      <c r="S9871">
        <v>18.100000000000001</v>
      </c>
      <c r="T9871">
        <v>17.399999999999999</v>
      </c>
      <c r="U9871">
        <v>18.2</v>
      </c>
      <c r="V9871">
        <v>0.7</v>
      </c>
      <c r="W9871">
        <v>-0.1</v>
      </c>
      <c r="AB9871">
        <f t="shared" si="196"/>
        <v>5983.5300000000007</v>
      </c>
    </row>
    <row r="9872" spans="1:28" x14ac:dyDescent="0.25">
      <c r="A9872" t="s">
        <v>4596</v>
      </c>
      <c r="B9872" t="s">
        <v>4536</v>
      </c>
      <c r="C9872" s="1">
        <v>0.78744212962962967</v>
      </c>
      <c r="D9872">
        <v>249</v>
      </c>
      <c r="E9872" s="2">
        <v>7.2669143518518511E-2</v>
      </c>
      <c r="F9872" s="1">
        <v>7.2662037037037039E-2</v>
      </c>
      <c r="G9872">
        <v>614</v>
      </c>
      <c r="H9872">
        <v>6278.61</v>
      </c>
      <c r="I9872">
        <v>0</v>
      </c>
      <c r="J9872" t="s">
        <v>4537</v>
      </c>
      <c r="K9872" t="s">
        <v>22</v>
      </c>
      <c r="L9872">
        <v>1</v>
      </c>
      <c r="M9872" t="s">
        <v>1661</v>
      </c>
      <c r="N9872" t="s">
        <v>23</v>
      </c>
      <c r="O9872" t="s">
        <v>31</v>
      </c>
      <c r="P9872" t="s">
        <v>28</v>
      </c>
      <c r="R9872" t="s">
        <v>26</v>
      </c>
      <c r="S9872">
        <v>17.2</v>
      </c>
      <c r="T9872">
        <v>17.399999999999999</v>
      </c>
      <c r="U9872">
        <v>18.2</v>
      </c>
      <c r="V9872">
        <v>-0.2</v>
      </c>
      <c r="W9872">
        <v>-1</v>
      </c>
      <c r="AB9872">
        <f t="shared" si="196"/>
        <v>6011.1299999999992</v>
      </c>
    </row>
    <row r="9873" spans="1:28" x14ac:dyDescent="0.25">
      <c r="A9873" t="s">
        <v>4596</v>
      </c>
      <c r="B9873" t="s">
        <v>4536</v>
      </c>
      <c r="C9873" s="1">
        <v>0.78744212962962967</v>
      </c>
      <c r="D9873">
        <v>249</v>
      </c>
      <c r="E9873" s="2">
        <v>7.2669143518518511E-2</v>
      </c>
      <c r="F9873" s="1">
        <v>7.2662037037037039E-2</v>
      </c>
      <c r="G9873">
        <v>614</v>
      </c>
      <c r="H9873">
        <v>6278.61</v>
      </c>
      <c r="I9873">
        <v>0</v>
      </c>
      <c r="J9873" t="s">
        <v>4537</v>
      </c>
      <c r="K9873" t="s">
        <v>22</v>
      </c>
      <c r="L9873">
        <v>1</v>
      </c>
      <c r="M9873" t="s">
        <v>1661</v>
      </c>
      <c r="N9873" t="s">
        <v>23</v>
      </c>
      <c r="O9873" t="s">
        <v>24</v>
      </c>
      <c r="P9873" t="s">
        <v>28</v>
      </c>
      <c r="R9873" t="s">
        <v>26</v>
      </c>
      <c r="S9873">
        <v>19.899999999999999</v>
      </c>
      <c r="T9873">
        <v>17.399999999999999</v>
      </c>
      <c r="U9873">
        <v>18.2</v>
      </c>
      <c r="V9873">
        <v>2.5</v>
      </c>
      <c r="W9873">
        <v>1.7</v>
      </c>
      <c r="AB9873">
        <f t="shared" si="196"/>
        <v>6011.1299999999992</v>
      </c>
    </row>
    <row r="9874" spans="1:28" x14ac:dyDescent="0.25">
      <c r="A9874" t="s">
        <v>4596</v>
      </c>
      <c r="B9874" t="s">
        <v>4536</v>
      </c>
      <c r="C9874" s="1">
        <v>0.78744212962962967</v>
      </c>
      <c r="D9874">
        <v>249</v>
      </c>
      <c r="E9874" s="2">
        <v>7.2669143518518511E-2</v>
      </c>
      <c r="F9874" s="1">
        <v>7.2662037037037039E-2</v>
      </c>
      <c r="G9874">
        <v>614</v>
      </c>
      <c r="H9874">
        <v>6278.61</v>
      </c>
      <c r="I9874">
        <v>0</v>
      </c>
      <c r="J9874" t="s">
        <v>4537</v>
      </c>
      <c r="K9874" t="s">
        <v>22</v>
      </c>
      <c r="L9874">
        <v>1</v>
      </c>
      <c r="M9874" t="s">
        <v>1661</v>
      </c>
      <c r="N9874" t="s">
        <v>23</v>
      </c>
      <c r="O9874" t="s">
        <v>33</v>
      </c>
      <c r="P9874" t="s">
        <v>28</v>
      </c>
      <c r="R9874" t="s">
        <v>26</v>
      </c>
      <c r="S9874">
        <v>18.3</v>
      </c>
      <c r="T9874">
        <v>17.399999999999999</v>
      </c>
      <c r="U9874">
        <v>18.2</v>
      </c>
      <c r="V9874">
        <v>0.9</v>
      </c>
      <c r="W9874">
        <v>0.1</v>
      </c>
      <c r="AB9874">
        <f t="shared" si="196"/>
        <v>6011.1299999999992</v>
      </c>
    </row>
    <row r="9875" spans="1:28" x14ac:dyDescent="0.25">
      <c r="A9875" t="s">
        <v>4596</v>
      </c>
      <c r="B9875" t="s">
        <v>4536</v>
      </c>
      <c r="C9875" s="1">
        <v>0.78744212962962967</v>
      </c>
      <c r="D9875">
        <v>249</v>
      </c>
      <c r="E9875" s="2">
        <v>7.2669143518518511E-2</v>
      </c>
      <c r="F9875" s="1">
        <v>7.2662037037037039E-2</v>
      </c>
      <c r="G9875">
        <v>614</v>
      </c>
      <c r="H9875">
        <v>6278.61</v>
      </c>
      <c r="I9875">
        <v>0</v>
      </c>
      <c r="J9875" t="s">
        <v>4537</v>
      </c>
      <c r="K9875" t="s">
        <v>22</v>
      </c>
      <c r="L9875">
        <v>1</v>
      </c>
      <c r="M9875" t="s">
        <v>1661</v>
      </c>
      <c r="N9875" t="s">
        <v>23</v>
      </c>
      <c r="O9875" t="s">
        <v>42</v>
      </c>
      <c r="P9875" t="s">
        <v>28</v>
      </c>
      <c r="R9875" t="s">
        <v>26</v>
      </c>
      <c r="S9875">
        <v>18.8</v>
      </c>
      <c r="T9875">
        <v>17.399999999999999</v>
      </c>
      <c r="U9875">
        <v>18.2</v>
      </c>
      <c r="V9875">
        <v>1.4</v>
      </c>
      <c r="W9875">
        <v>0.6</v>
      </c>
      <c r="AB9875">
        <f t="shared" si="196"/>
        <v>6011.1299999999992</v>
      </c>
    </row>
    <row r="9876" spans="1:28" x14ac:dyDescent="0.25">
      <c r="A9876" t="s">
        <v>4597</v>
      </c>
      <c r="B9876" t="s">
        <v>4536</v>
      </c>
      <c r="C9876" s="1">
        <v>0.78920138888888891</v>
      </c>
      <c r="D9876">
        <v>415</v>
      </c>
      <c r="E9876" s="2">
        <v>7.4430324074074072E-2</v>
      </c>
      <c r="F9876" s="1">
        <v>7.4421296296296291E-2</v>
      </c>
      <c r="G9876">
        <v>780</v>
      </c>
      <c r="H9876">
        <v>6430.78</v>
      </c>
      <c r="I9876">
        <v>0</v>
      </c>
      <c r="J9876" t="s">
        <v>4537</v>
      </c>
      <c r="K9876" t="s">
        <v>22</v>
      </c>
      <c r="L9876">
        <v>1</v>
      </c>
      <c r="M9876" t="s">
        <v>1661</v>
      </c>
      <c r="N9876" t="s">
        <v>23</v>
      </c>
      <c r="O9876" t="s">
        <v>36</v>
      </c>
      <c r="P9876" t="s">
        <v>28</v>
      </c>
      <c r="R9876" t="s">
        <v>26</v>
      </c>
      <c r="S9876">
        <v>18.5</v>
      </c>
      <c r="T9876">
        <v>17.399999999999999</v>
      </c>
      <c r="U9876">
        <v>18.2</v>
      </c>
      <c r="V9876">
        <v>1.1000000000000001</v>
      </c>
      <c r="W9876">
        <v>0.3</v>
      </c>
      <c r="AB9876">
        <f t="shared" si="196"/>
        <v>6163.2999999999993</v>
      </c>
    </row>
    <row r="9877" spans="1:28" x14ac:dyDescent="0.25">
      <c r="A9877" t="s">
        <v>4598</v>
      </c>
      <c r="B9877" t="s">
        <v>4536</v>
      </c>
      <c r="C9877" s="1">
        <v>0.789525462962963</v>
      </c>
      <c r="D9877">
        <v>685</v>
      </c>
      <c r="E9877" s="2">
        <v>7.4757523148148153E-2</v>
      </c>
      <c r="F9877" s="1">
        <v>7.4756944444444445E-2</v>
      </c>
      <c r="G9877">
        <v>50</v>
      </c>
      <c r="H9877">
        <v>6459.05</v>
      </c>
      <c r="I9877">
        <v>0</v>
      </c>
      <c r="J9877" t="s">
        <v>4537</v>
      </c>
      <c r="K9877" t="s">
        <v>22</v>
      </c>
      <c r="L9877">
        <v>1</v>
      </c>
      <c r="M9877" t="s">
        <v>1661</v>
      </c>
      <c r="N9877" t="s">
        <v>23</v>
      </c>
      <c r="O9877" t="s">
        <v>42</v>
      </c>
      <c r="P9877" t="s">
        <v>28</v>
      </c>
      <c r="R9877" t="s">
        <v>26</v>
      </c>
      <c r="S9877">
        <v>18.600000000000001</v>
      </c>
      <c r="T9877">
        <v>17.3</v>
      </c>
      <c r="U9877">
        <v>18.2</v>
      </c>
      <c r="V9877">
        <v>1.3</v>
      </c>
      <c r="W9877">
        <v>0.4</v>
      </c>
      <c r="AB9877">
        <f t="shared" si="196"/>
        <v>6191.57</v>
      </c>
    </row>
    <row r="9878" spans="1:28" x14ac:dyDescent="0.25">
      <c r="A9878" t="s">
        <v>4598</v>
      </c>
      <c r="B9878" t="s">
        <v>4536</v>
      </c>
      <c r="C9878" s="1">
        <v>0.789525462962963</v>
      </c>
      <c r="D9878">
        <v>685</v>
      </c>
      <c r="E9878" s="2">
        <v>7.4757523148148153E-2</v>
      </c>
      <c r="F9878" s="1">
        <v>7.4756944444444445E-2</v>
      </c>
      <c r="G9878">
        <v>50</v>
      </c>
      <c r="H9878">
        <v>6459.05</v>
      </c>
      <c r="I9878">
        <v>0</v>
      </c>
      <c r="J9878" t="s">
        <v>4537</v>
      </c>
      <c r="K9878" t="s">
        <v>22</v>
      </c>
      <c r="L9878">
        <v>1</v>
      </c>
      <c r="M9878" t="s">
        <v>1661</v>
      </c>
      <c r="N9878" t="s">
        <v>23</v>
      </c>
      <c r="O9878" t="s">
        <v>24</v>
      </c>
      <c r="P9878" t="s">
        <v>28</v>
      </c>
      <c r="R9878" t="s">
        <v>26</v>
      </c>
      <c r="S9878">
        <v>19</v>
      </c>
      <c r="T9878">
        <v>17.3</v>
      </c>
      <c r="U9878">
        <v>18.2</v>
      </c>
      <c r="V9878">
        <v>1.7</v>
      </c>
      <c r="W9878">
        <v>0.8</v>
      </c>
      <c r="AB9878">
        <f t="shared" si="196"/>
        <v>6191.57</v>
      </c>
    </row>
    <row r="9879" spans="1:28" x14ac:dyDescent="0.25">
      <c r="A9879" t="s">
        <v>4599</v>
      </c>
      <c r="B9879" t="s">
        <v>4536</v>
      </c>
      <c r="C9879" s="1">
        <v>0.79160879629629621</v>
      </c>
      <c r="D9879">
        <v>87</v>
      </c>
      <c r="E9879" s="2">
        <v>7.6833935185185179E-2</v>
      </c>
      <c r="F9879" s="1">
        <v>7.6828703703703705E-2</v>
      </c>
      <c r="G9879">
        <v>452</v>
      </c>
      <c r="H9879">
        <v>6638.45</v>
      </c>
      <c r="I9879">
        <v>0</v>
      </c>
      <c r="J9879" t="s">
        <v>4537</v>
      </c>
      <c r="K9879" t="s">
        <v>22</v>
      </c>
      <c r="L9879">
        <v>1</v>
      </c>
      <c r="M9879" t="s">
        <v>1661</v>
      </c>
      <c r="N9879" t="s">
        <v>23</v>
      </c>
      <c r="O9879" t="s">
        <v>42</v>
      </c>
      <c r="P9879" t="s">
        <v>28</v>
      </c>
      <c r="R9879" t="s">
        <v>26</v>
      </c>
      <c r="S9879">
        <v>18</v>
      </c>
      <c r="T9879">
        <v>17.3</v>
      </c>
      <c r="U9879">
        <v>18.2</v>
      </c>
      <c r="V9879">
        <v>0.7</v>
      </c>
      <c r="W9879">
        <v>-0.2</v>
      </c>
      <c r="AB9879">
        <f t="shared" si="196"/>
        <v>6370.9699999999993</v>
      </c>
    </row>
    <row r="9880" spans="1:28" x14ac:dyDescent="0.25">
      <c r="A9880" t="s">
        <v>4599</v>
      </c>
      <c r="B9880" t="s">
        <v>4536</v>
      </c>
      <c r="C9880" s="1">
        <v>0.79160879629629621</v>
      </c>
      <c r="D9880">
        <v>87</v>
      </c>
      <c r="E9880" s="2">
        <v>7.6833935185185179E-2</v>
      </c>
      <c r="F9880" s="1">
        <v>7.6828703703703705E-2</v>
      </c>
      <c r="G9880">
        <v>452</v>
      </c>
      <c r="H9880">
        <v>6638.45</v>
      </c>
      <c r="I9880">
        <v>0</v>
      </c>
      <c r="J9880" t="s">
        <v>4537</v>
      </c>
      <c r="K9880" t="s">
        <v>22</v>
      </c>
      <c r="L9880">
        <v>1</v>
      </c>
      <c r="M9880" t="s">
        <v>1661</v>
      </c>
      <c r="N9880" t="s">
        <v>23</v>
      </c>
      <c r="O9880" t="s">
        <v>24</v>
      </c>
      <c r="P9880" t="s">
        <v>28</v>
      </c>
      <c r="R9880" t="s">
        <v>26</v>
      </c>
      <c r="S9880">
        <v>19.899999999999999</v>
      </c>
      <c r="T9880">
        <v>17.3</v>
      </c>
      <c r="U9880">
        <v>18.2</v>
      </c>
      <c r="V9880">
        <v>2.6</v>
      </c>
      <c r="W9880">
        <v>1.7</v>
      </c>
      <c r="AB9880">
        <f t="shared" si="196"/>
        <v>6370.9699999999993</v>
      </c>
    </row>
    <row r="9881" spans="1:28" x14ac:dyDescent="0.25">
      <c r="A9881" t="s">
        <v>4600</v>
      </c>
      <c r="B9881" t="s">
        <v>4536</v>
      </c>
      <c r="C9881" s="1">
        <v>0.79369212962962965</v>
      </c>
      <c r="D9881">
        <v>489</v>
      </c>
      <c r="E9881" s="2">
        <v>7.8921921296296299E-2</v>
      </c>
      <c r="F9881" s="1">
        <v>7.8912037037037031E-2</v>
      </c>
      <c r="G9881">
        <v>854</v>
      </c>
      <c r="H9881">
        <v>6818.85</v>
      </c>
      <c r="I9881">
        <v>0</v>
      </c>
      <c r="J9881" t="s">
        <v>4537</v>
      </c>
      <c r="K9881" t="s">
        <v>22</v>
      </c>
      <c r="L9881">
        <v>1</v>
      </c>
      <c r="M9881" t="s">
        <v>1661</v>
      </c>
      <c r="N9881" t="s">
        <v>23</v>
      </c>
      <c r="O9881" t="s">
        <v>42</v>
      </c>
      <c r="P9881" t="s">
        <v>28</v>
      </c>
      <c r="R9881" t="s">
        <v>26</v>
      </c>
      <c r="S9881">
        <v>18.3</v>
      </c>
      <c r="T9881">
        <v>17.2</v>
      </c>
      <c r="U9881">
        <v>18.100000000000001</v>
      </c>
      <c r="V9881">
        <v>1.1000000000000001</v>
      </c>
      <c r="W9881">
        <v>0.2</v>
      </c>
      <c r="AB9881">
        <f t="shared" si="196"/>
        <v>6551.3700000000008</v>
      </c>
    </row>
    <row r="9882" spans="1:28" x14ac:dyDescent="0.25">
      <c r="A9882" t="s">
        <v>4600</v>
      </c>
      <c r="B9882" t="s">
        <v>4536</v>
      </c>
      <c r="C9882" s="1">
        <v>0.79369212962962965</v>
      </c>
      <c r="D9882">
        <v>489</v>
      </c>
      <c r="E9882" s="2">
        <v>7.8921921296296299E-2</v>
      </c>
      <c r="F9882" s="1">
        <v>7.8912037037037031E-2</v>
      </c>
      <c r="G9882">
        <v>854</v>
      </c>
      <c r="H9882">
        <v>6818.85</v>
      </c>
      <c r="I9882">
        <v>0</v>
      </c>
      <c r="J9882" t="s">
        <v>4537</v>
      </c>
      <c r="K9882" t="s">
        <v>22</v>
      </c>
      <c r="L9882">
        <v>1</v>
      </c>
      <c r="M9882" t="s">
        <v>1661</v>
      </c>
      <c r="N9882" t="s">
        <v>23</v>
      </c>
      <c r="O9882" t="s">
        <v>31</v>
      </c>
      <c r="P9882" t="s">
        <v>28</v>
      </c>
      <c r="R9882" t="s">
        <v>26</v>
      </c>
      <c r="S9882">
        <v>17.8</v>
      </c>
      <c r="T9882">
        <v>17.2</v>
      </c>
      <c r="U9882">
        <v>18.100000000000001</v>
      </c>
      <c r="V9882">
        <v>0.6</v>
      </c>
      <c r="W9882">
        <v>-0.3</v>
      </c>
      <c r="AB9882">
        <f t="shared" si="196"/>
        <v>6551.3700000000008</v>
      </c>
    </row>
    <row r="9883" spans="1:28" x14ac:dyDescent="0.25">
      <c r="A9883" t="s">
        <v>4601</v>
      </c>
      <c r="B9883" t="s">
        <v>4536</v>
      </c>
      <c r="C9883" s="1">
        <v>0.79577546296296298</v>
      </c>
      <c r="D9883">
        <v>525</v>
      </c>
      <c r="E9883" s="2">
        <v>8.1005671296296308E-2</v>
      </c>
      <c r="F9883" s="1">
        <v>8.099537037037037E-2</v>
      </c>
      <c r="G9883">
        <v>890</v>
      </c>
      <c r="H9883">
        <v>6998.89</v>
      </c>
      <c r="I9883">
        <v>0</v>
      </c>
      <c r="J9883" t="s">
        <v>4537</v>
      </c>
      <c r="K9883" t="s">
        <v>22</v>
      </c>
      <c r="L9883">
        <v>1</v>
      </c>
      <c r="M9883" t="s">
        <v>1661</v>
      </c>
      <c r="N9883" t="s">
        <v>23</v>
      </c>
      <c r="O9883" t="s">
        <v>33</v>
      </c>
      <c r="P9883" t="s">
        <v>28</v>
      </c>
      <c r="R9883" t="s">
        <v>26</v>
      </c>
      <c r="S9883">
        <v>17.2</v>
      </c>
      <c r="T9883">
        <v>17.3</v>
      </c>
      <c r="U9883">
        <v>18.2</v>
      </c>
      <c r="V9883">
        <v>-0.1</v>
      </c>
      <c r="W9883">
        <v>-1</v>
      </c>
      <c r="AB9883">
        <f t="shared" si="196"/>
        <v>6731.41</v>
      </c>
    </row>
    <row r="9884" spans="1:28" x14ac:dyDescent="0.25">
      <c r="A9884" t="s">
        <v>4601</v>
      </c>
      <c r="B9884" t="s">
        <v>4536</v>
      </c>
      <c r="C9884" s="1">
        <v>0.79577546296296298</v>
      </c>
      <c r="D9884">
        <v>525</v>
      </c>
      <c r="E9884" s="2">
        <v>8.1005671296296308E-2</v>
      </c>
      <c r="F9884" s="1">
        <v>8.099537037037037E-2</v>
      </c>
      <c r="G9884">
        <v>890</v>
      </c>
      <c r="H9884">
        <v>6998.89</v>
      </c>
      <c r="I9884">
        <v>0</v>
      </c>
      <c r="J9884" t="s">
        <v>4537</v>
      </c>
      <c r="K9884" t="s">
        <v>22</v>
      </c>
      <c r="L9884">
        <v>1</v>
      </c>
      <c r="M9884" t="s">
        <v>1661</v>
      </c>
      <c r="N9884" t="s">
        <v>23</v>
      </c>
      <c r="O9884" t="s">
        <v>36</v>
      </c>
      <c r="P9884" t="s">
        <v>28</v>
      </c>
      <c r="R9884" t="s">
        <v>26</v>
      </c>
      <c r="S9884">
        <v>17.2</v>
      </c>
      <c r="T9884">
        <v>17.3</v>
      </c>
      <c r="U9884">
        <v>18.2</v>
      </c>
      <c r="V9884">
        <v>-0.1</v>
      </c>
      <c r="W9884">
        <v>-1</v>
      </c>
      <c r="AB9884">
        <f t="shared" si="196"/>
        <v>6731.41</v>
      </c>
    </row>
    <row r="9885" spans="1:28" x14ac:dyDescent="0.25">
      <c r="A9885" t="s">
        <v>4601</v>
      </c>
      <c r="B9885" t="s">
        <v>4536</v>
      </c>
      <c r="C9885" s="1">
        <v>0.79577546296296298</v>
      </c>
      <c r="D9885">
        <v>525</v>
      </c>
      <c r="E9885" s="2">
        <v>8.1005671296296308E-2</v>
      </c>
      <c r="F9885" s="1">
        <v>8.099537037037037E-2</v>
      </c>
      <c r="G9885">
        <v>890</v>
      </c>
      <c r="H9885">
        <v>6998.89</v>
      </c>
      <c r="I9885">
        <v>0</v>
      </c>
      <c r="J9885" t="s">
        <v>4537</v>
      </c>
      <c r="K9885" t="s">
        <v>22</v>
      </c>
      <c r="L9885">
        <v>1</v>
      </c>
      <c r="M9885" t="s">
        <v>1661</v>
      </c>
      <c r="N9885" t="s">
        <v>23</v>
      </c>
      <c r="O9885" t="s">
        <v>24</v>
      </c>
      <c r="P9885" t="s">
        <v>28</v>
      </c>
      <c r="R9885" t="s">
        <v>26</v>
      </c>
      <c r="S9885">
        <v>18.399999999999999</v>
      </c>
      <c r="T9885">
        <v>17.3</v>
      </c>
      <c r="U9885">
        <v>18.2</v>
      </c>
      <c r="V9885">
        <v>1.1000000000000001</v>
      </c>
      <c r="W9885">
        <v>0.2</v>
      </c>
      <c r="AB9885">
        <f t="shared" si="196"/>
        <v>6731.41</v>
      </c>
    </row>
    <row r="9886" spans="1:28" x14ac:dyDescent="0.25">
      <c r="A9886" t="s">
        <v>4601</v>
      </c>
      <c r="B9886" t="s">
        <v>4536</v>
      </c>
      <c r="C9886" s="1">
        <v>0.79577546296296298</v>
      </c>
      <c r="D9886">
        <v>525</v>
      </c>
      <c r="E9886" s="2">
        <v>8.1005671296296308E-2</v>
      </c>
      <c r="F9886" s="1">
        <v>8.099537037037037E-2</v>
      </c>
      <c r="G9886">
        <v>890</v>
      </c>
      <c r="H9886">
        <v>6998.89</v>
      </c>
      <c r="I9886">
        <v>0</v>
      </c>
      <c r="J9886" t="s">
        <v>4537</v>
      </c>
      <c r="K9886" t="s">
        <v>22</v>
      </c>
      <c r="L9886">
        <v>1</v>
      </c>
      <c r="M9886" t="s">
        <v>1661</v>
      </c>
      <c r="N9886" t="s">
        <v>23</v>
      </c>
      <c r="O9886" t="s">
        <v>42</v>
      </c>
      <c r="P9886" t="s">
        <v>28</v>
      </c>
      <c r="R9886" t="s">
        <v>26</v>
      </c>
      <c r="S9886">
        <v>18.3</v>
      </c>
      <c r="T9886">
        <v>17.3</v>
      </c>
      <c r="U9886">
        <v>18.2</v>
      </c>
      <c r="V9886">
        <v>1</v>
      </c>
      <c r="W9886">
        <v>0.1</v>
      </c>
      <c r="AB9886">
        <f t="shared" ref="AB9886:AB9893" si="197">H9886-267.48</f>
        <v>6731.41</v>
      </c>
    </row>
    <row r="9887" spans="1:28" x14ac:dyDescent="0.25">
      <c r="A9887" t="s">
        <v>4602</v>
      </c>
      <c r="B9887" t="s">
        <v>4536</v>
      </c>
      <c r="C9887" s="1">
        <v>0.7978587962962963</v>
      </c>
      <c r="D9887">
        <v>594</v>
      </c>
      <c r="E9887" s="2">
        <v>8.3089803240740737E-2</v>
      </c>
      <c r="F9887" s="1">
        <v>8.3078703703703696E-2</v>
      </c>
      <c r="G9887">
        <v>959</v>
      </c>
      <c r="H9887">
        <v>7178.96</v>
      </c>
      <c r="I9887">
        <v>0</v>
      </c>
      <c r="J9887" t="s">
        <v>4537</v>
      </c>
      <c r="K9887" t="s">
        <v>22</v>
      </c>
      <c r="L9887">
        <v>1</v>
      </c>
      <c r="M9887" t="s">
        <v>1661</v>
      </c>
      <c r="N9887" t="s">
        <v>23</v>
      </c>
      <c r="O9887" t="s">
        <v>24</v>
      </c>
      <c r="P9887" t="s">
        <v>28</v>
      </c>
      <c r="R9887" t="s">
        <v>26</v>
      </c>
      <c r="S9887">
        <v>19.5</v>
      </c>
      <c r="T9887">
        <v>17.2</v>
      </c>
      <c r="U9887">
        <v>18.2</v>
      </c>
      <c r="V9887">
        <v>2.2999999999999998</v>
      </c>
      <c r="W9887">
        <v>1.3</v>
      </c>
      <c r="AB9887">
        <f t="shared" si="197"/>
        <v>6911.48</v>
      </c>
    </row>
    <row r="9888" spans="1:28" x14ac:dyDescent="0.25">
      <c r="A9888" t="s">
        <v>4602</v>
      </c>
      <c r="B9888" t="s">
        <v>4536</v>
      </c>
      <c r="C9888" s="1">
        <v>0.7978587962962963</v>
      </c>
      <c r="D9888">
        <v>594</v>
      </c>
      <c r="E9888" s="2">
        <v>8.3089803240740737E-2</v>
      </c>
      <c r="F9888" s="1">
        <v>8.3078703703703696E-2</v>
      </c>
      <c r="G9888">
        <v>959</v>
      </c>
      <c r="H9888">
        <v>7178.96</v>
      </c>
      <c r="I9888">
        <v>0</v>
      </c>
      <c r="J9888" t="s">
        <v>4537</v>
      </c>
      <c r="K9888" t="s">
        <v>22</v>
      </c>
      <c r="L9888">
        <v>1</v>
      </c>
      <c r="M9888" t="s">
        <v>1661</v>
      </c>
      <c r="N9888" t="s">
        <v>23</v>
      </c>
      <c r="O9888" t="s">
        <v>42</v>
      </c>
      <c r="P9888" t="s">
        <v>28</v>
      </c>
      <c r="R9888" t="s">
        <v>26</v>
      </c>
      <c r="S9888">
        <v>17.899999999999999</v>
      </c>
      <c r="T9888">
        <v>17.2</v>
      </c>
      <c r="U9888">
        <v>18.2</v>
      </c>
      <c r="V9888">
        <v>0.7</v>
      </c>
      <c r="W9888">
        <v>-0.3</v>
      </c>
      <c r="AB9888">
        <f t="shared" si="197"/>
        <v>6911.48</v>
      </c>
    </row>
    <row r="9889" spans="1:28" x14ac:dyDescent="0.25">
      <c r="A9889" t="s">
        <v>4602</v>
      </c>
      <c r="B9889" t="s">
        <v>4536</v>
      </c>
      <c r="C9889" s="1">
        <v>0.7978587962962963</v>
      </c>
      <c r="D9889">
        <v>594</v>
      </c>
      <c r="E9889" s="2">
        <v>8.3089803240740737E-2</v>
      </c>
      <c r="F9889" s="1">
        <v>8.3078703703703696E-2</v>
      </c>
      <c r="G9889">
        <v>959</v>
      </c>
      <c r="H9889">
        <v>7178.96</v>
      </c>
      <c r="I9889">
        <v>0</v>
      </c>
      <c r="J9889" t="s">
        <v>4537</v>
      </c>
      <c r="K9889" t="s">
        <v>22</v>
      </c>
      <c r="L9889">
        <v>1</v>
      </c>
      <c r="M9889" t="s">
        <v>1661</v>
      </c>
      <c r="N9889" t="s">
        <v>23</v>
      </c>
      <c r="O9889" t="s">
        <v>33</v>
      </c>
      <c r="P9889" t="s">
        <v>28</v>
      </c>
      <c r="R9889" t="s">
        <v>26</v>
      </c>
      <c r="S9889">
        <v>17.600000000000001</v>
      </c>
      <c r="T9889">
        <v>17.2</v>
      </c>
      <c r="U9889">
        <v>18.2</v>
      </c>
      <c r="V9889">
        <v>0.4</v>
      </c>
      <c r="W9889">
        <v>-0.6</v>
      </c>
      <c r="AB9889">
        <f t="shared" si="197"/>
        <v>6911.48</v>
      </c>
    </row>
    <row r="9890" spans="1:28" x14ac:dyDescent="0.25">
      <c r="A9890" t="s">
        <v>4603</v>
      </c>
      <c r="B9890" t="s">
        <v>4536</v>
      </c>
      <c r="C9890" s="1">
        <v>0.79994212962962974</v>
      </c>
      <c r="D9890">
        <v>830</v>
      </c>
      <c r="E9890" s="2">
        <v>8.5175868055555548E-2</v>
      </c>
      <c r="F9890" s="1">
        <v>8.5173611111111103E-2</v>
      </c>
      <c r="G9890">
        <v>195</v>
      </c>
      <c r="H9890">
        <v>7359.19</v>
      </c>
      <c r="I9890">
        <v>0</v>
      </c>
      <c r="J9890" t="s">
        <v>4537</v>
      </c>
      <c r="K9890" t="s">
        <v>22</v>
      </c>
      <c r="L9890">
        <v>1</v>
      </c>
      <c r="M9890" t="s">
        <v>1661</v>
      </c>
      <c r="N9890" t="s">
        <v>23</v>
      </c>
      <c r="O9890" t="s">
        <v>42</v>
      </c>
      <c r="P9890" t="s">
        <v>28</v>
      </c>
      <c r="R9890" t="s">
        <v>26</v>
      </c>
      <c r="S9890">
        <v>17.5</v>
      </c>
      <c r="T9890">
        <v>17.2</v>
      </c>
      <c r="U9890">
        <v>18.2</v>
      </c>
      <c r="V9890">
        <v>0.3</v>
      </c>
      <c r="W9890">
        <v>-0.7</v>
      </c>
      <c r="AB9890">
        <f t="shared" si="197"/>
        <v>7091.7099999999991</v>
      </c>
    </row>
    <row r="9891" spans="1:28" x14ac:dyDescent="0.25">
      <c r="A9891" t="s">
        <v>4603</v>
      </c>
      <c r="B9891" t="s">
        <v>4536</v>
      </c>
      <c r="C9891" s="1">
        <v>0.79994212962962974</v>
      </c>
      <c r="D9891">
        <v>830</v>
      </c>
      <c r="E9891" s="2">
        <v>8.5175868055555548E-2</v>
      </c>
      <c r="F9891" s="1">
        <v>8.5173611111111103E-2</v>
      </c>
      <c r="G9891">
        <v>195</v>
      </c>
      <c r="H9891">
        <v>7359.19</v>
      </c>
      <c r="I9891">
        <v>0</v>
      </c>
      <c r="J9891" t="s">
        <v>4537</v>
      </c>
      <c r="K9891" t="s">
        <v>22</v>
      </c>
      <c r="L9891">
        <v>1</v>
      </c>
      <c r="M9891" t="s">
        <v>1661</v>
      </c>
      <c r="N9891" t="s">
        <v>23</v>
      </c>
      <c r="O9891" t="s">
        <v>24</v>
      </c>
      <c r="P9891" t="s">
        <v>28</v>
      </c>
      <c r="R9891" t="s">
        <v>26</v>
      </c>
      <c r="S9891">
        <v>19.100000000000001</v>
      </c>
      <c r="T9891">
        <v>17.2</v>
      </c>
      <c r="U9891">
        <v>18.2</v>
      </c>
      <c r="V9891">
        <v>1.9</v>
      </c>
      <c r="W9891">
        <v>0.9</v>
      </c>
      <c r="AB9891">
        <f t="shared" si="197"/>
        <v>7091.7099999999991</v>
      </c>
    </row>
    <row r="9892" spans="1:28" x14ac:dyDescent="0.25">
      <c r="A9892" t="s">
        <v>4604</v>
      </c>
      <c r="B9892" t="s">
        <v>4536</v>
      </c>
      <c r="C9892" s="1">
        <v>0.80069444444444438</v>
      </c>
      <c r="D9892">
        <v>867</v>
      </c>
      <c r="E9892" s="2">
        <v>8.5928611111111108E-2</v>
      </c>
      <c r="F9892" s="1">
        <v>8.5925925925925919E-2</v>
      </c>
      <c r="G9892">
        <v>232</v>
      </c>
      <c r="H9892">
        <v>7424.23</v>
      </c>
      <c r="I9892">
        <v>0</v>
      </c>
      <c r="J9892" t="s">
        <v>4537</v>
      </c>
      <c r="K9892" t="s">
        <v>22</v>
      </c>
      <c r="L9892">
        <v>1</v>
      </c>
      <c r="M9892" t="s">
        <v>1661</v>
      </c>
      <c r="N9892" t="s">
        <v>23</v>
      </c>
      <c r="O9892" t="s">
        <v>78</v>
      </c>
      <c r="P9892" t="s">
        <v>79</v>
      </c>
      <c r="R9892" t="s">
        <v>88</v>
      </c>
      <c r="AB9892">
        <f t="shared" si="197"/>
        <v>7156.75</v>
      </c>
    </row>
    <row r="9893" spans="1:28" x14ac:dyDescent="0.25">
      <c r="A9893" t="s">
        <v>4604</v>
      </c>
      <c r="B9893" t="s">
        <v>4536</v>
      </c>
      <c r="C9893" s="1">
        <v>0.80069444444444438</v>
      </c>
      <c r="D9893">
        <v>867</v>
      </c>
      <c r="E9893" s="2">
        <v>8.5928611111111108E-2</v>
      </c>
      <c r="F9893" s="1">
        <v>8.5925925925925919E-2</v>
      </c>
      <c r="G9893">
        <v>232</v>
      </c>
      <c r="H9893">
        <v>7424.23</v>
      </c>
      <c r="I9893">
        <v>0</v>
      </c>
      <c r="J9893" t="s">
        <v>4537</v>
      </c>
      <c r="K9893" t="s">
        <v>22</v>
      </c>
      <c r="L9893">
        <v>1</v>
      </c>
      <c r="M9893" t="s">
        <v>1661</v>
      </c>
      <c r="N9893" t="s">
        <v>23</v>
      </c>
      <c r="O9893" t="s">
        <v>81</v>
      </c>
      <c r="P9893" t="s">
        <v>79</v>
      </c>
      <c r="R9893" t="s">
        <v>88</v>
      </c>
      <c r="AB9893">
        <f t="shared" si="197"/>
        <v>7156.75</v>
      </c>
    </row>
    <row r="9894" spans="1:28" x14ac:dyDescent="0.25">
      <c r="A9894" t="s">
        <v>4605</v>
      </c>
      <c r="B9894" t="s">
        <v>4536</v>
      </c>
      <c r="C9894" s="1">
        <v>0.52732638888888894</v>
      </c>
      <c r="D9894">
        <v>776</v>
      </c>
      <c r="E9894" s="2">
        <v>5.4878935185185196E-3</v>
      </c>
      <c r="F9894" s="1">
        <v>5.4861111111111117E-3</v>
      </c>
      <c r="G9894">
        <v>154</v>
      </c>
      <c r="H9894">
        <v>474.154</v>
      </c>
      <c r="I9894">
        <v>0</v>
      </c>
      <c r="J9894" t="s">
        <v>4606</v>
      </c>
      <c r="K9894" t="s">
        <v>22</v>
      </c>
      <c r="L9894">
        <v>1</v>
      </c>
      <c r="N9894" t="s">
        <v>23</v>
      </c>
      <c r="O9894" t="s">
        <v>42</v>
      </c>
      <c r="P9894" t="s">
        <v>25</v>
      </c>
      <c r="R9894" t="s">
        <v>26</v>
      </c>
      <c r="S9894">
        <v>17.3</v>
      </c>
      <c r="T9894">
        <v>17.3</v>
      </c>
      <c r="U9894">
        <v>17.2</v>
      </c>
      <c r="V9894">
        <v>0</v>
      </c>
      <c r="W9894">
        <v>0.1</v>
      </c>
      <c r="AB9894">
        <f>H9894-208.14</f>
        <v>266.01400000000001</v>
      </c>
    </row>
    <row r="9895" spans="1:28" x14ac:dyDescent="0.25">
      <c r="A9895" t="s">
        <v>4607</v>
      </c>
      <c r="B9895" t="s">
        <v>4536</v>
      </c>
      <c r="C9895" s="1">
        <v>0.52737268518518521</v>
      </c>
      <c r="D9895">
        <v>415</v>
      </c>
      <c r="E9895" s="2">
        <v>5.5300000000000002E-3</v>
      </c>
      <c r="F9895" s="1">
        <v>5.5208333333333333E-3</v>
      </c>
      <c r="G9895">
        <v>792</v>
      </c>
      <c r="H9895">
        <v>477.79199999999997</v>
      </c>
      <c r="I9895">
        <v>0</v>
      </c>
      <c r="J9895" t="s">
        <v>4606</v>
      </c>
      <c r="K9895" t="s">
        <v>22</v>
      </c>
      <c r="L9895">
        <v>1</v>
      </c>
      <c r="N9895" t="s">
        <v>23</v>
      </c>
      <c r="O9895" t="s">
        <v>42</v>
      </c>
      <c r="P9895" t="s">
        <v>28</v>
      </c>
      <c r="R9895" t="s">
        <v>26</v>
      </c>
      <c r="S9895">
        <v>17.3</v>
      </c>
      <c r="T9895">
        <v>17.399999999999999</v>
      </c>
      <c r="U9895">
        <v>17.2</v>
      </c>
      <c r="V9895">
        <v>-0.1</v>
      </c>
      <c r="W9895">
        <v>0.1</v>
      </c>
      <c r="AB9895">
        <f t="shared" ref="AB9895:AB9958" si="198">H9895-208.14</f>
        <v>269.65199999999999</v>
      </c>
    </row>
    <row r="9896" spans="1:28" x14ac:dyDescent="0.25">
      <c r="A9896" t="s">
        <v>4608</v>
      </c>
      <c r="B9896" t="s">
        <v>4536</v>
      </c>
      <c r="C9896" s="1">
        <v>0.52755787037037039</v>
      </c>
      <c r="D9896">
        <v>536</v>
      </c>
      <c r="E9896" s="2">
        <v>5.7165856481481486E-3</v>
      </c>
      <c r="F9896" s="1">
        <v>5.7060185185185191E-3</v>
      </c>
      <c r="G9896">
        <v>913</v>
      </c>
      <c r="H9896">
        <v>493.91300000000001</v>
      </c>
      <c r="I9896">
        <v>0</v>
      </c>
      <c r="J9896" t="s">
        <v>4606</v>
      </c>
      <c r="K9896" t="s">
        <v>22</v>
      </c>
      <c r="L9896">
        <v>1</v>
      </c>
      <c r="N9896" t="s">
        <v>23</v>
      </c>
      <c r="O9896" t="s">
        <v>42</v>
      </c>
      <c r="P9896" t="s">
        <v>25</v>
      </c>
      <c r="R9896" t="s">
        <v>26</v>
      </c>
      <c r="S9896">
        <v>17.3</v>
      </c>
      <c r="T9896">
        <v>17.399999999999999</v>
      </c>
      <c r="U9896">
        <v>17.2</v>
      </c>
      <c r="V9896">
        <v>-0.1</v>
      </c>
      <c r="W9896">
        <v>0.1</v>
      </c>
      <c r="AB9896">
        <f t="shared" si="198"/>
        <v>285.77300000000002</v>
      </c>
    </row>
    <row r="9897" spans="1:28" x14ac:dyDescent="0.25">
      <c r="A9897" t="s">
        <v>4609</v>
      </c>
      <c r="B9897" t="s">
        <v>4536</v>
      </c>
      <c r="C9897" s="1">
        <v>0.52758101851851846</v>
      </c>
      <c r="D9897">
        <v>705</v>
      </c>
      <c r="E9897" s="2">
        <v>5.7416898148148149E-3</v>
      </c>
      <c r="F9897" s="1">
        <v>5.7407407407407416E-3</v>
      </c>
      <c r="G9897">
        <v>82</v>
      </c>
      <c r="H9897">
        <v>496.08199999999999</v>
      </c>
      <c r="I9897">
        <v>0</v>
      </c>
      <c r="J9897" t="s">
        <v>4606</v>
      </c>
      <c r="K9897" t="s">
        <v>22</v>
      </c>
      <c r="L9897">
        <v>1</v>
      </c>
      <c r="N9897" t="s">
        <v>23</v>
      </c>
      <c r="O9897" t="s">
        <v>33</v>
      </c>
      <c r="P9897" t="s">
        <v>28</v>
      </c>
      <c r="R9897" t="s">
        <v>26</v>
      </c>
      <c r="S9897">
        <v>17.2</v>
      </c>
      <c r="T9897">
        <v>17.399999999999999</v>
      </c>
      <c r="U9897">
        <v>17.2</v>
      </c>
      <c r="V9897">
        <v>-0.2</v>
      </c>
      <c r="W9897">
        <v>0</v>
      </c>
      <c r="AB9897">
        <f t="shared" si="198"/>
        <v>287.94200000000001</v>
      </c>
    </row>
    <row r="9898" spans="1:28" x14ac:dyDescent="0.25">
      <c r="A9898" t="s">
        <v>4610</v>
      </c>
      <c r="B9898" t="s">
        <v>4536</v>
      </c>
      <c r="C9898" s="1">
        <v>0.52841435185185182</v>
      </c>
      <c r="D9898">
        <v>733</v>
      </c>
      <c r="E9898" s="2">
        <v>6.5753472222222229E-3</v>
      </c>
      <c r="F9898" s="1">
        <v>6.5740740740740733E-3</v>
      </c>
      <c r="G9898">
        <v>110</v>
      </c>
      <c r="H9898">
        <v>568.11</v>
      </c>
      <c r="I9898">
        <v>0</v>
      </c>
      <c r="J9898" t="s">
        <v>4606</v>
      </c>
      <c r="K9898" t="s">
        <v>22</v>
      </c>
      <c r="L9898">
        <v>1</v>
      </c>
      <c r="N9898" t="s">
        <v>23</v>
      </c>
      <c r="O9898" t="s">
        <v>36</v>
      </c>
      <c r="P9898" t="s">
        <v>25</v>
      </c>
      <c r="R9898" t="s">
        <v>26</v>
      </c>
      <c r="S9898">
        <v>18.8</v>
      </c>
      <c r="T9898">
        <v>17.5</v>
      </c>
      <c r="U9898">
        <v>17.3</v>
      </c>
      <c r="V9898">
        <v>1.3</v>
      </c>
      <c r="W9898">
        <v>1.5</v>
      </c>
      <c r="AB9898">
        <f t="shared" si="198"/>
        <v>359.97</v>
      </c>
    </row>
    <row r="9899" spans="1:28" x14ac:dyDescent="0.25">
      <c r="A9899" t="s">
        <v>4610</v>
      </c>
      <c r="B9899" t="s">
        <v>4536</v>
      </c>
      <c r="C9899" s="1">
        <v>0.52841435185185182</v>
      </c>
      <c r="D9899">
        <v>733</v>
      </c>
      <c r="E9899" s="2">
        <v>6.5753472222222229E-3</v>
      </c>
      <c r="F9899" s="1">
        <v>6.5740740740740733E-3</v>
      </c>
      <c r="G9899">
        <v>110</v>
      </c>
      <c r="H9899">
        <v>568.11</v>
      </c>
      <c r="I9899">
        <v>0</v>
      </c>
      <c r="J9899" t="s">
        <v>4606</v>
      </c>
      <c r="K9899" t="s">
        <v>22</v>
      </c>
      <c r="L9899">
        <v>1</v>
      </c>
      <c r="N9899" t="s">
        <v>23</v>
      </c>
      <c r="O9899" t="s">
        <v>42</v>
      </c>
      <c r="P9899" t="s">
        <v>28</v>
      </c>
      <c r="R9899" t="s">
        <v>26</v>
      </c>
      <c r="AB9899">
        <f t="shared" si="198"/>
        <v>359.97</v>
      </c>
    </row>
    <row r="9900" spans="1:28" x14ac:dyDescent="0.25">
      <c r="A9900" t="s">
        <v>4610</v>
      </c>
      <c r="B9900" t="s">
        <v>4536</v>
      </c>
      <c r="C9900" s="1">
        <v>0.52841435185185182</v>
      </c>
      <c r="D9900">
        <v>733</v>
      </c>
      <c r="E9900" s="2">
        <v>6.5753472222222229E-3</v>
      </c>
      <c r="F9900" s="1">
        <v>6.5740740740740733E-3</v>
      </c>
      <c r="G9900">
        <v>110</v>
      </c>
      <c r="H9900">
        <v>568.11</v>
      </c>
      <c r="I9900">
        <v>0</v>
      </c>
      <c r="J9900" t="s">
        <v>4606</v>
      </c>
      <c r="K9900" t="s">
        <v>22</v>
      </c>
      <c r="L9900">
        <v>1</v>
      </c>
      <c r="N9900" t="s">
        <v>23</v>
      </c>
      <c r="O9900" t="s">
        <v>33</v>
      </c>
      <c r="P9900" t="s">
        <v>28</v>
      </c>
      <c r="R9900" t="s">
        <v>26</v>
      </c>
      <c r="S9900">
        <v>17.600000000000001</v>
      </c>
      <c r="T9900">
        <v>17.5</v>
      </c>
      <c r="U9900">
        <v>17.3</v>
      </c>
      <c r="V9900">
        <v>0.1</v>
      </c>
      <c r="W9900">
        <v>0.3</v>
      </c>
      <c r="AB9900">
        <f t="shared" si="198"/>
        <v>359.97</v>
      </c>
    </row>
    <row r="9901" spans="1:28" x14ac:dyDescent="0.25">
      <c r="A9901" t="s">
        <v>4611</v>
      </c>
      <c r="B9901" t="s">
        <v>4536</v>
      </c>
      <c r="C9901" s="1">
        <v>0.53050925925925929</v>
      </c>
      <c r="D9901">
        <v>302</v>
      </c>
      <c r="E9901" s="2">
        <v>8.6652662037037028E-3</v>
      </c>
      <c r="F9901" s="1">
        <v>8.6574074074074071E-3</v>
      </c>
      <c r="G9901">
        <v>679</v>
      </c>
      <c r="H9901">
        <v>748.67899999999997</v>
      </c>
      <c r="I9901">
        <v>0</v>
      </c>
      <c r="J9901" t="s">
        <v>4606</v>
      </c>
      <c r="K9901" t="s">
        <v>22</v>
      </c>
      <c r="L9901">
        <v>1</v>
      </c>
      <c r="N9901" t="s">
        <v>23</v>
      </c>
      <c r="O9901" t="s">
        <v>42</v>
      </c>
      <c r="P9901" t="s">
        <v>28</v>
      </c>
      <c r="R9901" t="s">
        <v>26</v>
      </c>
      <c r="AB9901">
        <f t="shared" si="198"/>
        <v>540.53899999999999</v>
      </c>
    </row>
    <row r="9902" spans="1:28" x14ac:dyDescent="0.25">
      <c r="A9902" t="s">
        <v>4611</v>
      </c>
      <c r="B9902" t="s">
        <v>4536</v>
      </c>
      <c r="C9902" s="1">
        <v>0.53050925925925929</v>
      </c>
      <c r="D9902">
        <v>302</v>
      </c>
      <c r="E9902" s="2">
        <v>8.6652662037037028E-3</v>
      </c>
      <c r="F9902" s="1">
        <v>8.6574074074074071E-3</v>
      </c>
      <c r="G9902">
        <v>679</v>
      </c>
      <c r="H9902">
        <v>748.67899999999997</v>
      </c>
      <c r="I9902">
        <v>0</v>
      </c>
      <c r="J9902" t="s">
        <v>4606</v>
      </c>
      <c r="K9902" t="s">
        <v>22</v>
      </c>
      <c r="L9902">
        <v>1</v>
      </c>
      <c r="N9902" t="s">
        <v>23</v>
      </c>
      <c r="O9902" t="s">
        <v>33</v>
      </c>
      <c r="P9902" t="s">
        <v>28</v>
      </c>
      <c r="R9902" t="s">
        <v>26</v>
      </c>
      <c r="S9902">
        <v>17.8</v>
      </c>
      <c r="T9902">
        <v>17.2</v>
      </c>
      <c r="U9902">
        <v>17.100000000000001</v>
      </c>
      <c r="V9902">
        <v>0.6</v>
      </c>
      <c r="W9902">
        <v>0.7</v>
      </c>
      <c r="AB9902">
        <f t="shared" si="198"/>
        <v>540.53899999999999</v>
      </c>
    </row>
    <row r="9903" spans="1:28" x14ac:dyDescent="0.25">
      <c r="A9903" t="s">
        <v>4612</v>
      </c>
      <c r="B9903" t="s">
        <v>4536</v>
      </c>
      <c r="C9903" s="1">
        <v>0.53100694444444441</v>
      </c>
      <c r="D9903">
        <v>692</v>
      </c>
      <c r="E9903" s="2">
        <v>9.167476851851852E-3</v>
      </c>
      <c r="F9903" s="1">
        <v>9.1666666666666667E-3</v>
      </c>
      <c r="G9903">
        <v>70</v>
      </c>
      <c r="H9903">
        <v>792.07</v>
      </c>
      <c r="I9903">
        <v>0</v>
      </c>
      <c r="J9903" t="s">
        <v>4606</v>
      </c>
      <c r="K9903" t="s">
        <v>22</v>
      </c>
      <c r="L9903">
        <v>1</v>
      </c>
      <c r="N9903" t="s">
        <v>23</v>
      </c>
      <c r="O9903" t="s">
        <v>31</v>
      </c>
      <c r="P9903" t="s">
        <v>25</v>
      </c>
      <c r="R9903" t="s">
        <v>26</v>
      </c>
      <c r="S9903">
        <v>17.399999999999999</v>
      </c>
      <c r="T9903">
        <v>17.3</v>
      </c>
      <c r="U9903">
        <v>17.2</v>
      </c>
      <c r="V9903">
        <v>0.1</v>
      </c>
      <c r="W9903">
        <v>0.2</v>
      </c>
      <c r="AB9903">
        <f t="shared" si="198"/>
        <v>583.93000000000006</v>
      </c>
    </row>
    <row r="9904" spans="1:28" x14ac:dyDescent="0.25">
      <c r="A9904" t="s">
        <v>4613</v>
      </c>
      <c r="B9904" t="s">
        <v>4536</v>
      </c>
      <c r="C9904" s="1">
        <v>0.53138888888888891</v>
      </c>
      <c r="D9904">
        <v>502</v>
      </c>
      <c r="E9904" s="2">
        <v>9.5472106481481484E-3</v>
      </c>
      <c r="F9904" s="1">
        <v>9.5370370370370366E-3</v>
      </c>
      <c r="G9904">
        <v>879</v>
      </c>
      <c r="H9904">
        <v>824.87900000000002</v>
      </c>
      <c r="I9904">
        <v>0</v>
      </c>
      <c r="J9904" t="s">
        <v>4606</v>
      </c>
      <c r="K9904" t="s">
        <v>22</v>
      </c>
      <c r="L9904">
        <v>1</v>
      </c>
      <c r="N9904" t="s">
        <v>23</v>
      </c>
      <c r="O9904" t="s">
        <v>31</v>
      </c>
      <c r="P9904" t="s">
        <v>28</v>
      </c>
      <c r="R9904" t="s">
        <v>26</v>
      </c>
      <c r="S9904">
        <v>17.2</v>
      </c>
      <c r="T9904">
        <v>17.3</v>
      </c>
      <c r="U9904">
        <v>17.2</v>
      </c>
      <c r="V9904">
        <v>-0.1</v>
      </c>
      <c r="W9904">
        <v>0</v>
      </c>
      <c r="AB9904">
        <f t="shared" si="198"/>
        <v>616.73900000000003</v>
      </c>
    </row>
    <row r="9905" spans="1:28" x14ac:dyDescent="0.25">
      <c r="A9905" t="s">
        <v>4614</v>
      </c>
      <c r="B9905" t="s">
        <v>4536</v>
      </c>
      <c r="C9905" s="1">
        <v>0.53228009259259257</v>
      </c>
      <c r="D9905">
        <v>870</v>
      </c>
      <c r="E9905" s="2">
        <v>1.0442673611111111E-2</v>
      </c>
      <c r="F9905" s="1">
        <v>1.0439814814814813E-2</v>
      </c>
      <c r="G9905">
        <v>247</v>
      </c>
      <c r="H9905">
        <v>902.24699999999996</v>
      </c>
      <c r="I9905">
        <v>0</v>
      </c>
      <c r="J9905" t="s">
        <v>4606</v>
      </c>
      <c r="K9905" t="s">
        <v>22</v>
      </c>
      <c r="L9905">
        <v>1</v>
      </c>
      <c r="N9905" t="s">
        <v>23</v>
      </c>
      <c r="O9905" t="s">
        <v>36</v>
      </c>
      <c r="P9905" t="s">
        <v>25</v>
      </c>
      <c r="R9905" t="s">
        <v>26</v>
      </c>
      <c r="S9905">
        <v>18.5</v>
      </c>
      <c r="T9905">
        <v>17.399999999999999</v>
      </c>
      <c r="U9905">
        <v>17.3</v>
      </c>
      <c r="V9905">
        <v>1.1000000000000001</v>
      </c>
      <c r="W9905">
        <v>1.2</v>
      </c>
      <c r="AB9905">
        <f t="shared" si="198"/>
        <v>694.10699999999997</v>
      </c>
    </row>
    <row r="9906" spans="1:28" x14ac:dyDescent="0.25">
      <c r="A9906" t="s">
        <v>4614</v>
      </c>
      <c r="B9906" t="s">
        <v>4536</v>
      </c>
      <c r="C9906" s="1">
        <v>0.53228009259259257</v>
      </c>
      <c r="D9906">
        <v>870</v>
      </c>
      <c r="E9906" s="2">
        <v>1.0442673611111111E-2</v>
      </c>
      <c r="F9906" s="1">
        <v>1.0439814814814813E-2</v>
      </c>
      <c r="G9906">
        <v>247</v>
      </c>
      <c r="H9906">
        <v>902.24699999999996</v>
      </c>
      <c r="I9906">
        <v>0</v>
      </c>
      <c r="J9906" t="s">
        <v>4606</v>
      </c>
      <c r="K9906" t="s">
        <v>22</v>
      </c>
      <c r="L9906">
        <v>1</v>
      </c>
      <c r="N9906" t="s">
        <v>23</v>
      </c>
      <c r="O9906" t="s">
        <v>46</v>
      </c>
      <c r="P9906" t="s">
        <v>25</v>
      </c>
      <c r="R9906" t="s">
        <v>26</v>
      </c>
      <c r="S9906">
        <v>17.8</v>
      </c>
      <c r="T9906">
        <v>17.399999999999999</v>
      </c>
      <c r="U9906">
        <v>17.3</v>
      </c>
      <c r="V9906">
        <v>0.4</v>
      </c>
      <c r="W9906">
        <v>0.5</v>
      </c>
      <c r="AB9906">
        <f t="shared" si="198"/>
        <v>694.10699999999997</v>
      </c>
    </row>
    <row r="9907" spans="1:28" x14ac:dyDescent="0.25">
      <c r="A9907" t="s">
        <v>4615</v>
      </c>
      <c r="B9907" t="s">
        <v>4536</v>
      </c>
      <c r="C9907" s="1">
        <v>0.53232638888888884</v>
      </c>
      <c r="D9907">
        <v>7</v>
      </c>
      <c r="E9907" s="2">
        <v>1.0478993055555557E-2</v>
      </c>
      <c r="F9907" s="1">
        <v>1.0474537037037037E-2</v>
      </c>
      <c r="G9907">
        <v>385</v>
      </c>
      <c r="H9907">
        <v>905.38499999999999</v>
      </c>
      <c r="I9907">
        <v>0</v>
      </c>
      <c r="J9907" t="s">
        <v>4606</v>
      </c>
      <c r="K9907" t="s">
        <v>22</v>
      </c>
      <c r="L9907">
        <v>1</v>
      </c>
      <c r="N9907" t="s">
        <v>23</v>
      </c>
      <c r="O9907" t="s">
        <v>36</v>
      </c>
      <c r="P9907" t="s">
        <v>28</v>
      </c>
      <c r="R9907" t="s">
        <v>26</v>
      </c>
      <c r="S9907">
        <v>18.399999999999999</v>
      </c>
      <c r="T9907">
        <v>17.399999999999999</v>
      </c>
      <c r="U9907">
        <v>17.3</v>
      </c>
      <c r="V9907">
        <v>1</v>
      </c>
      <c r="W9907">
        <v>1.1000000000000001</v>
      </c>
      <c r="AB9907">
        <f t="shared" si="198"/>
        <v>697.245</v>
      </c>
    </row>
    <row r="9908" spans="1:28" x14ac:dyDescent="0.25">
      <c r="A9908" t="s">
        <v>4615</v>
      </c>
      <c r="B9908" t="s">
        <v>4536</v>
      </c>
      <c r="C9908" s="1">
        <v>0.53232638888888884</v>
      </c>
      <c r="D9908">
        <v>7</v>
      </c>
      <c r="E9908" s="2">
        <v>1.0478993055555557E-2</v>
      </c>
      <c r="F9908" s="1">
        <v>1.0474537037037037E-2</v>
      </c>
      <c r="G9908">
        <v>385</v>
      </c>
      <c r="H9908">
        <v>905.38499999999999</v>
      </c>
      <c r="I9908">
        <v>0</v>
      </c>
      <c r="J9908" t="s">
        <v>4606</v>
      </c>
      <c r="K9908" t="s">
        <v>22</v>
      </c>
      <c r="L9908">
        <v>1</v>
      </c>
      <c r="N9908" t="s">
        <v>23</v>
      </c>
      <c r="O9908" t="s">
        <v>46</v>
      </c>
      <c r="P9908" t="s">
        <v>28</v>
      </c>
      <c r="R9908" t="s">
        <v>26</v>
      </c>
      <c r="S9908">
        <v>17.8</v>
      </c>
      <c r="T9908">
        <v>17.399999999999999</v>
      </c>
      <c r="U9908">
        <v>17.3</v>
      </c>
      <c r="V9908">
        <v>0.4</v>
      </c>
      <c r="W9908">
        <v>0.5</v>
      </c>
      <c r="AB9908">
        <f t="shared" si="198"/>
        <v>697.245</v>
      </c>
    </row>
    <row r="9909" spans="1:28" x14ac:dyDescent="0.25">
      <c r="A9909" t="s">
        <v>4616</v>
      </c>
      <c r="B9909" t="s">
        <v>4536</v>
      </c>
      <c r="C9909" s="1">
        <v>0.53259259259259262</v>
      </c>
      <c r="D9909">
        <v>338</v>
      </c>
      <c r="E9909" s="2">
        <v>1.0749016203703705E-2</v>
      </c>
      <c r="F9909" s="1">
        <v>1.074074074074074E-2</v>
      </c>
      <c r="G9909">
        <v>715</v>
      </c>
      <c r="H9909">
        <v>928.71500000000003</v>
      </c>
      <c r="I9909">
        <v>0</v>
      </c>
      <c r="J9909" t="s">
        <v>4606</v>
      </c>
      <c r="K9909" t="s">
        <v>22</v>
      </c>
      <c r="L9909">
        <v>1</v>
      </c>
      <c r="N9909" t="s">
        <v>23</v>
      </c>
      <c r="O9909" t="s">
        <v>31</v>
      </c>
      <c r="P9909" t="s">
        <v>28</v>
      </c>
      <c r="R9909" t="s">
        <v>26</v>
      </c>
      <c r="AB9909">
        <f t="shared" si="198"/>
        <v>720.57500000000005</v>
      </c>
    </row>
    <row r="9910" spans="1:28" x14ac:dyDescent="0.25">
      <c r="A9910" t="s">
        <v>4616</v>
      </c>
      <c r="B9910" t="s">
        <v>4536</v>
      </c>
      <c r="C9910" s="1">
        <v>0.53259259259259262</v>
      </c>
      <c r="D9910">
        <v>338</v>
      </c>
      <c r="E9910" s="2">
        <v>1.0749016203703705E-2</v>
      </c>
      <c r="F9910" s="1">
        <v>1.074074074074074E-2</v>
      </c>
      <c r="G9910">
        <v>715</v>
      </c>
      <c r="H9910">
        <v>928.71500000000003</v>
      </c>
      <c r="I9910">
        <v>0</v>
      </c>
      <c r="J9910" t="s">
        <v>4606</v>
      </c>
      <c r="K9910" t="s">
        <v>22</v>
      </c>
      <c r="L9910">
        <v>1</v>
      </c>
      <c r="N9910" t="s">
        <v>23</v>
      </c>
      <c r="O9910" t="s">
        <v>36</v>
      </c>
      <c r="P9910" t="s">
        <v>28</v>
      </c>
      <c r="R9910" t="s">
        <v>26</v>
      </c>
      <c r="S9910">
        <v>18.399999999999999</v>
      </c>
      <c r="T9910">
        <v>17.399999999999999</v>
      </c>
      <c r="U9910">
        <v>17.3</v>
      </c>
      <c r="V9910">
        <v>1</v>
      </c>
      <c r="W9910">
        <v>1.1000000000000001</v>
      </c>
      <c r="AB9910">
        <f t="shared" si="198"/>
        <v>720.57500000000005</v>
      </c>
    </row>
    <row r="9911" spans="1:28" x14ac:dyDescent="0.25">
      <c r="A9911" t="s">
        <v>4616</v>
      </c>
      <c r="B9911" t="s">
        <v>4536</v>
      </c>
      <c r="C9911" s="1">
        <v>0.53259259259259262</v>
      </c>
      <c r="D9911">
        <v>338</v>
      </c>
      <c r="E9911" s="2">
        <v>1.0749016203703705E-2</v>
      </c>
      <c r="F9911" s="1">
        <v>1.074074074074074E-2</v>
      </c>
      <c r="G9911">
        <v>715</v>
      </c>
      <c r="H9911">
        <v>928.71500000000003</v>
      </c>
      <c r="I9911">
        <v>0</v>
      </c>
      <c r="J9911" t="s">
        <v>4606</v>
      </c>
      <c r="K9911" t="s">
        <v>22</v>
      </c>
      <c r="L9911">
        <v>1</v>
      </c>
      <c r="N9911" t="s">
        <v>23</v>
      </c>
      <c r="O9911" t="s">
        <v>24</v>
      </c>
      <c r="P9911" t="s">
        <v>25</v>
      </c>
      <c r="R9911" t="s">
        <v>26</v>
      </c>
      <c r="S9911">
        <v>21.3</v>
      </c>
      <c r="T9911">
        <v>17.399999999999999</v>
      </c>
      <c r="U9911">
        <v>17.3</v>
      </c>
      <c r="V9911">
        <v>3.9</v>
      </c>
      <c r="W9911">
        <v>4</v>
      </c>
      <c r="AB9911">
        <f t="shared" si="198"/>
        <v>720.57500000000005</v>
      </c>
    </row>
    <row r="9912" spans="1:28" x14ac:dyDescent="0.25">
      <c r="A9912" t="s">
        <v>4616</v>
      </c>
      <c r="B9912" t="s">
        <v>4536</v>
      </c>
      <c r="C9912" s="1">
        <v>0.53259259259259262</v>
      </c>
      <c r="D9912">
        <v>338</v>
      </c>
      <c r="E9912" s="2">
        <v>1.0749016203703705E-2</v>
      </c>
      <c r="F9912" s="1">
        <v>1.074074074074074E-2</v>
      </c>
      <c r="G9912">
        <v>715</v>
      </c>
      <c r="H9912">
        <v>928.71500000000003</v>
      </c>
      <c r="I9912">
        <v>0</v>
      </c>
      <c r="J9912" t="s">
        <v>4606</v>
      </c>
      <c r="K9912" t="s">
        <v>22</v>
      </c>
      <c r="L9912">
        <v>1</v>
      </c>
      <c r="N9912" t="s">
        <v>23</v>
      </c>
      <c r="O9912" t="s">
        <v>46</v>
      </c>
      <c r="P9912" t="s">
        <v>28</v>
      </c>
      <c r="R9912" t="s">
        <v>26</v>
      </c>
      <c r="AB9912">
        <f t="shared" si="198"/>
        <v>720.57500000000005</v>
      </c>
    </row>
    <row r="9913" spans="1:28" x14ac:dyDescent="0.25">
      <c r="A9913" t="s">
        <v>4616</v>
      </c>
      <c r="B9913" t="s">
        <v>4536</v>
      </c>
      <c r="C9913" s="1">
        <v>0.53259259259259262</v>
      </c>
      <c r="D9913">
        <v>338</v>
      </c>
      <c r="E9913" s="2">
        <v>1.0749016203703705E-2</v>
      </c>
      <c r="F9913" s="1">
        <v>1.074074074074074E-2</v>
      </c>
      <c r="G9913">
        <v>715</v>
      </c>
      <c r="H9913">
        <v>928.71500000000003</v>
      </c>
      <c r="I9913">
        <v>0</v>
      </c>
      <c r="J9913" t="s">
        <v>4606</v>
      </c>
      <c r="K9913" t="s">
        <v>22</v>
      </c>
      <c r="L9913">
        <v>1</v>
      </c>
      <c r="N9913" t="s">
        <v>23</v>
      </c>
      <c r="O9913" t="s">
        <v>42</v>
      </c>
      <c r="P9913" t="s">
        <v>28</v>
      </c>
      <c r="R9913" t="s">
        <v>26</v>
      </c>
      <c r="AB9913">
        <f t="shared" si="198"/>
        <v>720.57500000000005</v>
      </c>
    </row>
    <row r="9914" spans="1:28" x14ac:dyDescent="0.25">
      <c r="A9914" t="s">
        <v>4616</v>
      </c>
      <c r="B9914" t="s">
        <v>4536</v>
      </c>
      <c r="C9914" s="1">
        <v>0.53259259259259262</v>
      </c>
      <c r="D9914">
        <v>338</v>
      </c>
      <c r="E9914" s="2">
        <v>1.0749016203703705E-2</v>
      </c>
      <c r="F9914" s="1">
        <v>1.074074074074074E-2</v>
      </c>
      <c r="G9914">
        <v>715</v>
      </c>
      <c r="H9914">
        <v>928.71500000000003</v>
      </c>
      <c r="I9914">
        <v>0</v>
      </c>
      <c r="J9914" t="s">
        <v>4606</v>
      </c>
      <c r="K9914" t="s">
        <v>22</v>
      </c>
      <c r="L9914">
        <v>1</v>
      </c>
      <c r="N9914" t="s">
        <v>23</v>
      </c>
      <c r="O9914" t="s">
        <v>33</v>
      </c>
      <c r="P9914" t="s">
        <v>28</v>
      </c>
      <c r="R9914" t="s">
        <v>26</v>
      </c>
      <c r="S9914">
        <v>17.5</v>
      </c>
      <c r="T9914">
        <v>17.399999999999999</v>
      </c>
      <c r="U9914">
        <v>17.3</v>
      </c>
      <c r="V9914">
        <v>0.1</v>
      </c>
      <c r="W9914">
        <v>0.2</v>
      </c>
      <c r="AB9914">
        <f t="shared" si="198"/>
        <v>720.57500000000005</v>
      </c>
    </row>
    <row r="9915" spans="1:28" x14ac:dyDescent="0.25">
      <c r="A9915" t="s">
        <v>4617</v>
      </c>
      <c r="B9915" t="s">
        <v>4536</v>
      </c>
      <c r="C9915" s="1">
        <v>0.53467592592592594</v>
      </c>
      <c r="D9915">
        <v>607</v>
      </c>
      <c r="E9915" s="2">
        <v>1.2835462962962963E-2</v>
      </c>
      <c r="F9915" s="1">
        <v>1.2824074074074073E-2</v>
      </c>
      <c r="G9915">
        <v>984</v>
      </c>
      <c r="H9915">
        <v>1108.98</v>
      </c>
      <c r="I9915">
        <v>0</v>
      </c>
      <c r="J9915" t="s">
        <v>4606</v>
      </c>
      <c r="K9915" t="s">
        <v>22</v>
      </c>
      <c r="L9915">
        <v>1</v>
      </c>
      <c r="N9915" t="s">
        <v>23</v>
      </c>
      <c r="O9915" t="s">
        <v>31</v>
      </c>
      <c r="P9915" t="s">
        <v>28</v>
      </c>
      <c r="R9915" t="s">
        <v>26</v>
      </c>
      <c r="S9915">
        <v>18.8</v>
      </c>
      <c r="T9915">
        <v>17.5</v>
      </c>
      <c r="U9915">
        <v>17.399999999999999</v>
      </c>
      <c r="V9915">
        <v>1.3</v>
      </c>
      <c r="W9915">
        <v>1.4</v>
      </c>
      <c r="AB9915">
        <f t="shared" si="198"/>
        <v>900.84</v>
      </c>
    </row>
    <row r="9916" spans="1:28" x14ac:dyDescent="0.25">
      <c r="A9916" t="s">
        <v>4617</v>
      </c>
      <c r="B9916" t="s">
        <v>4536</v>
      </c>
      <c r="C9916" s="1">
        <v>0.53467592592592594</v>
      </c>
      <c r="D9916">
        <v>607</v>
      </c>
      <c r="E9916" s="2">
        <v>1.2835462962962963E-2</v>
      </c>
      <c r="F9916" s="1">
        <v>1.2824074074074073E-2</v>
      </c>
      <c r="G9916">
        <v>984</v>
      </c>
      <c r="H9916">
        <v>1108.98</v>
      </c>
      <c r="I9916">
        <v>0</v>
      </c>
      <c r="J9916" t="s">
        <v>4606</v>
      </c>
      <c r="K9916" t="s">
        <v>22</v>
      </c>
      <c r="L9916">
        <v>1</v>
      </c>
      <c r="N9916" t="s">
        <v>23</v>
      </c>
      <c r="O9916" t="s">
        <v>36</v>
      </c>
      <c r="P9916" t="s">
        <v>28</v>
      </c>
      <c r="R9916" t="s">
        <v>26</v>
      </c>
      <c r="AB9916">
        <f t="shared" si="198"/>
        <v>900.84</v>
      </c>
    </row>
    <row r="9917" spans="1:28" x14ac:dyDescent="0.25">
      <c r="A9917" t="s">
        <v>4617</v>
      </c>
      <c r="B9917" t="s">
        <v>4536</v>
      </c>
      <c r="C9917" s="1">
        <v>0.53467592592592594</v>
      </c>
      <c r="D9917">
        <v>607</v>
      </c>
      <c r="E9917" s="2">
        <v>1.2835462962962963E-2</v>
      </c>
      <c r="F9917" s="1">
        <v>1.2824074074074073E-2</v>
      </c>
      <c r="G9917">
        <v>984</v>
      </c>
      <c r="H9917">
        <v>1108.98</v>
      </c>
      <c r="I9917">
        <v>0</v>
      </c>
      <c r="J9917" t="s">
        <v>4606</v>
      </c>
      <c r="K9917" t="s">
        <v>22</v>
      </c>
      <c r="L9917">
        <v>1</v>
      </c>
      <c r="N9917" t="s">
        <v>23</v>
      </c>
      <c r="O9917" t="s">
        <v>46</v>
      </c>
      <c r="P9917" t="s">
        <v>28</v>
      </c>
      <c r="R9917" t="s">
        <v>26</v>
      </c>
      <c r="AB9917">
        <f t="shared" si="198"/>
        <v>900.84</v>
      </c>
    </row>
    <row r="9918" spans="1:28" x14ac:dyDescent="0.25">
      <c r="A9918" t="s">
        <v>4617</v>
      </c>
      <c r="B9918" t="s">
        <v>4536</v>
      </c>
      <c r="C9918" s="1">
        <v>0.53467592592592594</v>
      </c>
      <c r="D9918">
        <v>607</v>
      </c>
      <c r="E9918" s="2">
        <v>1.2835462962962963E-2</v>
      </c>
      <c r="F9918" s="1">
        <v>1.2824074074074073E-2</v>
      </c>
      <c r="G9918">
        <v>984</v>
      </c>
      <c r="H9918">
        <v>1108.98</v>
      </c>
      <c r="I9918">
        <v>0</v>
      </c>
      <c r="J9918" t="s">
        <v>4606</v>
      </c>
      <c r="K9918" t="s">
        <v>22</v>
      </c>
      <c r="L9918">
        <v>1</v>
      </c>
      <c r="N9918" t="s">
        <v>23</v>
      </c>
      <c r="O9918" t="s">
        <v>42</v>
      </c>
      <c r="P9918" t="s">
        <v>28</v>
      </c>
      <c r="R9918" t="s">
        <v>26</v>
      </c>
      <c r="AB9918">
        <f t="shared" si="198"/>
        <v>900.84</v>
      </c>
    </row>
    <row r="9919" spans="1:28" x14ac:dyDescent="0.25">
      <c r="A9919" t="s">
        <v>4617</v>
      </c>
      <c r="B9919" t="s">
        <v>4536</v>
      </c>
      <c r="C9919" s="1">
        <v>0.53467592592592594</v>
      </c>
      <c r="D9919">
        <v>607</v>
      </c>
      <c r="E9919" s="2">
        <v>1.2835462962962963E-2</v>
      </c>
      <c r="F9919" s="1">
        <v>1.2824074074074073E-2</v>
      </c>
      <c r="G9919">
        <v>984</v>
      </c>
      <c r="H9919">
        <v>1108.98</v>
      </c>
      <c r="I9919">
        <v>0</v>
      </c>
      <c r="J9919" t="s">
        <v>4606</v>
      </c>
      <c r="K9919" t="s">
        <v>22</v>
      </c>
      <c r="L9919">
        <v>1</v>
      </c>
      <c r="N9919" t="s">
        <v>23</v>
      </c>
      <c r="O9919" t="s">
        <v>33</v>
      </c>
      <c r="P9919" t="s">
        <v>28</v>
      </c>
      <c r="R9919" t="s">
        <v>26</v>
      </c>
      <c r="S9919">
        <v>18.600000000000001</v>
      </c>
      <c r="T9919">
        <v>17.5</v>
      </c>
      <c r="U9919">
        <v>17.399999999999999</v>
      </c>
      <c r="V9919">
        <v>1.1000000000000001</v>
      </c>
      <c r="W9919">
        <v>1.2</v>
      </c>
      <c r="AB9919">
        <f t="shared" si="198"/>
        <v>900.84</v>
      </c>
    </row>
    <row r="9920" spans="1:28" x14ac:dyDescent="0.25">
      <c r="A9920" t="s">
        <v>4618</v>
      </c>
      <c r="B9920" t="s">
        <v>4536</v>
      </c>
      <c r="C9920" s="1">
        <v>0.53674768518518523</v>
      </c>
      <c r="D9920">
        <v>608</v>
      </c>
      <c r="E9920" s="2">
        <v>1.4907233796296297E-2</v>
      </c>
      <c r="F9920" s="1">
        <v>1.4895833333333332E-2</v>
      </c>
      <c r="G9920">
        <v>985</v>
      </c>
      <c r="H9920">
        <v>1287.99</v>
      </c>
      <c r="I9920">
        <v>0</v>
      </c>
      <c r="J9920" t="s">
        <v>4606</v>
      </c>
      <c r="K9920" t="s">
        <v>22</v>
      </c>
      <c r="L9920">
        <v>1</v>
      </c>
      <c r="N9920" t="s">
        <v>23</v>
      </c>
      <c r="O9920" t="s">
        <v>31</v>
      </c>
      <c r="P9920" t="s">
        <v>28</v>
      </c>
      <c r="R9920" t="s">
        <v>26</v>
      </c>
      <c r="AB9920">
        <f t="shared" si="198"/>
        <v>1079.8499999999999</v>
      </c>
    </row>
    <row r="9921" spans="1:28" x14ac:dyDescent="0.25">
      <c r="A9921" t="s">
        <v>4618</v>
      </c>
      <c r="B9921" t="s">
        <v>4536</v>
      </c>
      <c r="C9921" s="1">
        <v>0.53674768518518523</v>
      </c>
      <c r="D9921">
        <v>608</v>
      </c>
      <c r="E9921" s="2">
        <v>1.4907233796296297E-2</v>
      </c>
      <c r="F9921" s="1">
        <v>1.4895833333333332E-2</v>
      </c>
      <c r="G9921">
        <v>985</v>
      </c>
      <c r="H9921">
        <v>1287.99</v>
      </c>
      <c r="I9921">
        <v>0</v>
      </c>
      <c r="J9921" t="s">
        <v>4606</v>
      </c>
      <c r="K9921" t="s">
        <v>22</v>
      </c>
      <c r="L9921">
        <v>1</v>
      </c>
      <c r="N9921" t="s">
        <v>23</v>
      </c>
      <c r="O9921" t="s">
        <v>36</v>
      </c>
      <c r="P9921" t="s">
        <v>28</v>
      </c>
      <c r="R9921" t="s">
        <v>26</v>
      </c>
      <c r="AB9921">
        <f t="shared" si="198"/>
        <v>1079.8499999999999</v>
      </c>
    </row>
    <row r="9922" spans="1:28" x14ac:dyDescent="0.25">
      <c r="A9922" t="s">
        <v>4618</v>
      </c>
      <c r="B9922" t="s">
        <v>4536</v>
      </c>
      <c r="C9922" s="1">
        <v>0.53674768518518523</v>
      </c>
      <c r="D9922">
        <v>608</v>
      </c>
      <c r="E9922" s="2">
        <v>1.4907233796296297E-2</v>
      </c>
      <c r="F9922" s="1">
        <v>1.4895833333333332E-2</v>
      </c>
      <c r="G9922">
        <v>985</v>
      </c>
      <c r="H9922">
        <v>1287.99</v>
      </c>
      <c r="I9922">
        <v>0</v>
      </c>
      <c r="J9922" t="s">
        <v>4606</v>
      </c>
      <c r="K9922" t="s">
        <v>22</v>
      </c>
      <c r="L9922">
        <v>1</v>
      </c>
      <c r="N9922" t="s">
        <v>23</v>
      </c>
      <c r="O9922" t="s">
        <v>46</v>
      </c>
      <c r="P9922" t="s">
        <v>28</v>
      </c>
      <c r="R9922" t="s">
        <v>26</v>
      </c>
      <c r="S9922">
        <v>17.8</v>
      </c>
      <c r="T9922">
        <v>17.3</v>
      </c>
      <c r="U9922">
        <v>17.3</v>
      </c>
      <c r="V9922">
        <v>0.5</v>
      </c>
      <c r="W9922">
        <v>0.5</v>
      </c>
      <c r="AB9922">
        <f t="shared" si="198"/>
        <v>1079.8499999999999</v>
      </c>
    </row>
    <row r="9923" spans="1:28" x14ac:dyDescent="0.25">
      <c r="A9923" t="s">
        <v>4618</v>
      </c>
      <c r="B9923" t="s">
        <v>4536</v>
      </c>
      <c r="C9923" s="1">
        <v>0.53674768518518523</v>
      </c>
      <c r="D9923">
        <v>608</v>
      </c>
      <c r="E9923" s="2">
        <v>1.4907233796296297E-2</v>
      </c>
      <c r="F9923" s="1">
        <v>1.4895833333333332E-2</v>
      </c>
      <c r="G9923">
        <v>985</v>
      </c>
      <c r="H9923">
        <v>1287.99</v>
      </c>
      <c r="I9923">
        <v>0</v>
      </c>
      <c r="J9923" t="s">
        <v>4606</v>
      </c>
      <c r="K9923" t="s">
        <v>22</v>
      </c>
      <c r="L9923">
        <v>1</v>
      </c>
      <c r="N9923" t="s">
        <v>23</v>
      </c>
      <c r="O9923" t="s">
        <v>42</v>
      </c>
      <c r="P9923" t="s">
        <v>28</v>
      </c>
      <c r="R9923" t="s">
        <v>26</v>
      </c>
      <c r="S9923">
        <v>18.5</v>
      </c>
      <c r="T9923">
        <v>17.3</v>
      </c>
      <c r="U9923">
        <v>17.3</v>
      </c>
      <c r="V9923">
        <v>1.2</v>
      </c>
      <c r="W9923">
        <v>1.2</v>
      </c>
      <c r="AB9923">
        <f t="shared" si="198"/>
        <v>1079.8499999999999</v>
      </c>
    </row>
    <row r="9924" spans="1:28" x14ac:dyDescent="0.25">
      <c r="A9924" t="s">
        <v>4618</v>
      </c>
      <c r="B9924" t="s">
        <v>4536</v>
      </c>
      <c r="C9924" s="1">
        <v>0.53674768518518523</v>
      </c>
      <c r="D9924">
        <v>608</v>
      </c>
      <c r="E9924" s="2">
        <v>1.4907233796296297E-2</v>
      </c>
      <c r="F9924" s="1">
        <v>1.4895833333333332E-2</v>
      </c>
      <c r="G9924">
        <v>985</v>
      </c>
      <c r="H9924">
        <v>1287.99</v>
      </c>
      <c r="I9924">
        <v>0</v>
      </c>
      <c r="J9924" t="s">
        <v>4606</v>
      </c>
      <c r="K9924" t="s">
        <v>22</v>
      </c>
      <c r="L9924">
        <v>1</v>
      </c>
      <c r="N9924" t="s">
        <v>23</v>
      </c>
      <c r="O9924" t="s">
        <v>33</v>
      </c>
      <c r="P9924" t="s">
        <v>28</v>
      </c>
      <c r="R9924" t="s">
        <v>26</v>
      </c>
      <c r="S9924">
        <v>17.899999999999999</v>
      </c>
      <c r="T9924">
        <v>17.3</v>
      </c>
      <c r="U9924">
        <v>17.3</v>
      </c>
      <c r="V9924">
        <v>0.6</v>
      </c>
      <c r="W9924">
        <v>0.6</v>
      </c>
      <c r="AB9924">
        <f t="shared" si="198"/>
        <v>1079.8499999999999</v>
      </c>
    </row>
    <row r="9925" spans="1:28" x14ac:dyDescent="0.25">
      <c r="A9925" t="s">
        <v>4619</v>
      </c>
      <c r="B9925" t="s">
        <v>4536</v>
      </c>
      <c r="C9925" s="1">
        <v>0.53883101851851845</v>
      </c>
      <c r="D9925">
        <v>610</v>
      </c>
      <c r="E9925" s="2">
        <v>1.6990590277777776E-2</v>
      </c>
      <c r="F9925" s="1">
        <v>1.6979166666666667E-2</v>
      </c>
      <c r="G9925">
        <v>987</v>
      </c>
      <c r="H9925">
        <v>1467.99</v>
      </c>
      <c r="I9925">
        <v>0</v>
      </c>
      <c r="J9925" t="s">
        <v>4606</v>
      </c>
      <c r="K9925" t="s">
        <v>22</v>
      </c>
      <c r="L9925">
        <v>1</v>
      </c>
      <c r="N9925" t="s">
        <v>23</v>
      </c>
      <c r="O9925" t="s">
        <v>31</v>
      </c>
      <c r="P9925" t="s">
        <v>28</v>
      </c>
      <c r="R9925" t="s">
        <v>26</v>
      </c>
      <c r="S9925">
        <v>18</v>
      </c>
      <c r="T9925">
        <v>17.3</v>
      </c>
      <c r="U9925">
        <v>17.3</v>
      </c>
      <c r="V9925">
        <v>0.7</v>
      </c>
      <c r="W9925">
        <v>0.7</v>
      </c>
      <c r="AB9925">
        <f t="shared" si="198"/>
        <v>1259.8499999999999</v>
      </c>
    </row>
    <row r="9926" spans="1:28" x14ac:dyDescent="0.25">
      <c r="A9926" t="s">
        <v>4619</v>
      </c>
      <c r="B9926" t="s">
        <v>4536</v>
      </c>
      <c r="C9926" s="1">
        <v>0.53883101851851845</v>
      </c>
      <c r="D9926">
        <v>610</v>
      </c>
      <c r="E9926" s="2">
        <v>1.6990590277777776E-2</v>
      </c>
      <c r="F9926" s="1">
        <v>1.6979166666666667E-2</v>
      </c>
      <c r="G9926">
        <v>987</v>
      </c>
      <c r="H9926">
        <v>1467.99</v>
      </c>
      <c r="I9926">
        <v>0</v>
      </c>
      <c r="J9926" t="s">
        <v>4606</v>
      </c>
      <c r="K9926" t="s">
        <v>22</v>
      </c>
      <c r="L9926">
        <v>1</v>
      </c>
      <c r="N9926" t="s">
        <v>23</v>
      </c>
      <c r="O9926" t="s">
        <v>36</v>
      </c>
      <c r="P9926" t="s">
        <v>28</v>
      </c>
      <c r="R9926" t="s">
        <v>26</v>
      </c>
      <c r="AB9926">
        <f t="shared" si="198"/>
        <v>1259.8499999999999</v>
      </c>
    </row>
    <row r="9927" spans="1:28" x14ac:dyDescent="0.25">
      <c r="A9927" t="s">
        <v>4619</v>
      </c>
      <c r="B9927" t="s">
        <v>4536</v>
      </c>
      <c r="C9927" s="1">
        <v>0.53883101851851845</v>
      </c>
      <c r="D9927">
        <v>610</v>
      </c>
      <c r="E9927" s="2">
        <v>1.6990590277777776E-2</v>
      </c>
      <c r="F9927" s="1">
        <v>1.6979166666666667E-2</v>
      </c>
      <c r="G9927">
        <v>987</v>
      </c>
      <c r="H9927">
        <v>1467.99</v>
      </c>
      <c r="I9927">
        <v>0</v>
      </c>
      <c r="J9927" t="s">
        <v>4606</v>
      </c>
      <c r="K9927" t="s">
        <v>22</v>
      </c>
      <c r="L9927">
        <v>1</v>
      </c>
      <c r="N9927" t="s">
        <v>23</v>
      </c>
      <c r="O9927" t="s">
        <v>46</v>
      </c>
      <c r="P9927" t="s">
        <v>28</v>
      </c>
      <c r="R9927" t="s">
        <v>26</v>
      </c>
      <c r="AB9927">
        <f t="shared" si="198"/>
        <v>1259.8499999999999</v>
      </c>
    </row>
    <row r="9928" spans="1:28" x14ac:dyDescent="0.25">
      <c r="A9928" t="s">
        <v>4619</v>
      </c>
      <c r="B9928" t="s">
        <v>4536</v>
      </c>
      <c r="C9928" s="1">
        <v>0.53883101851851845</v>
      </c>
      <c r="D9928">
        <v>610</v>
      </c>
      <c r="E9928" s="2">
        <v>1.6990590277777776E-2</v>
      </c>
      <c r="F9928" s="1">
        <v>1.6979166666666667E-2</v>
      </c>
      <c r="G9928">
        <v>987</v>
      </c>
      <c r="H9928">
        <v>1467.99</v>
      </c>
      <c r="I9928">
        <v>0</v>
      </c>
      <c r="J9928" t="s">
        <v>4606</v>
      </c>
      <c r="K9928" t="s">
        <v>22</v>
      </c>
      <c r="L9928">
        <v>1</v>
      </c>
      <c r="N9928" t="s">
        <v>23</v>
      </c>
      <c r="O9928" t="s">
        <v>42</v>
      </c>
      <c r="P9928" t="s">
        <v>28</v>
      </c>
      <c r="R9928" t="s">
        <v>26</v>
      </c>
      <c r="AB9928">
        <f t="shared" si="198"/>
        <v>1259.8499999999999</v>
      </c>
    </row>
    <row r="9929" spans="1:28" x14ac:dyDescent="0.25">
      <c r="A9929" t="s">
        <v>4619</v>
      </c>
      <c r="B9929" t="s">
        <v>4536</v>
      </c>
      <c r="C9929" s="1">
        <v>0.53883101851851845</v>
      </c>
      <c r="D9929">
        <v>610</v>
      </c>
      <c r="E9929" s="2">
        <v>1.6990590277777776E-2</v>
      </c>
      <c r="F9929" s="1">
        <v>1.6979166666666667E-2</v>
      </c>
      <c r="G9929">
        <v>987</v>
      </c>
      <c r="H9929">
        <v>1467.99</v>
      </c>
      <c r="I9929">
        <v>0</v>
      </c>
      <c r="J9929" t="s">
        <v>4606</v>
      </c>
      <c r="K9929" t="s">
        <v>22</v>
      </c>
      <c r="L9929">
        <v>1</v>
      </c>
      <c r="N9929" t="s">
        <v>23</v>
      </c>
      <c r="O9929" t="s">
        <v>33</v>
      </c>
      <c r="P9929" t="s">
        <v>28</v>
      </c>
      <c r="R9929" t="s">
        <v>26</v>
      </c>
      <c r="S9929">
        <v>18</v>
      </c>
      <c r="T9929">
        <v>17.3</v>
      </c>
      <c r="U9929">
        <v>17.3</v>
      </c>
      <c r="V9929">
        <v>0.7</v>
      </c>
      <c r="W9929">
        <v>0.7</v>
      </c>
      <c r="AB9929">
        <f t="shared" si="198"/>
        <v>1259.8499999999999</v>
      </c>
    </row>
    <row r="9930" spans="1:28" x14ac:dyDescent="0.25">
      <c r="A9930" t="s">
        <v>4620</v>
      </c>
      <c r="B9930" t="s">
        <v>4536</v>
      </c>
      <c r="C9930" s="1">
        <v>0.54092592592592592</v>
      </c>
      <c r="D9930">
        <v>613</v>
      </c>
      <c r="E9930" s="2">
        <v>1.9085543981481479E-2</v>
      </c>
      <c r="F9930" s="1">
        <v>1.9074074074074073E-2</v>
      </c>
      <c r="G9930">
        <v>991</v>
      </c>
      <c r="H9930">
        <v>1648.99</v>
      </c>
      <c r="I9930">
        <v>0</v>
      </c>
      <c r="J9930" t="s">
        <v>4606</v>
      </c>
      <c r="K9930" t="s">
        <v>22</v>
      </c>
      <c r="L9930">
        <v>1</v>
      </c>
      <c r="N9930" t="s">
        <v>23</v>
      </c>
      <c r="O9930" t="s">
        <v>31</v>
      </c>
      <c r="P9930" t="s">
        <v>28</v>
      </c>
      <c r="R9930" t="s">
        <v>26</v>
      </c>
      <c r="AB9930">
        <f t="shared" si="198"/>
        <v>1440.85</v>
      </c>
    </row>
    <row r="9931" spans="1:28" x14ac:dyDescent="0.25">
      <c r="A9931" t="s">
        <v>4620</v>
      </c>
      <c r="B9931" t="s">
        <v>4536</v>
      </c>
      <c r="C9931" s="1">
        <v>0.54092592592592592</v>
      </c>
      <c r="D9931">
        <v>613</v>
      </c>
      <c r="E9931" s="2">
        <v>1.9085543981481479E-2</v>
      </c>
      <c r="F9931" s="1">
        <v>1.9074074074074073E-2</v>
      </c>
      <c r="G9931">
        <v>991</v>
      </c>
      <c r="H9931">
        <v>1648.99</v>
      </c>
      <c r="I9931">
        <v>0</v>
      </c>
      <c r="J9931" t="s">
        <v>4606</v>
      </c>
      <c r="K9931" t="s">
        <v>22</v>
      </c>
      <c r="L9931">
        <v>1</v>
      </c>
      <c r="N9931" t="s">
        <v>23</v>
      </c>
      <c r="O9931" t="s">
        <v>36</v>
      </c>
      <c r="P9931" t="s">
        <v>28</v>
      </c>
      <c r="R9931" t="s">
        <v>26</v>
      </c>
      <c r="AB9931">
        <f t="shared" si="198"/>
        <v>1440.85</v>
      </c>
    </row>
    <row r="9932" spans="1:28" x14ac:dyDescent="0.25">
      <c r="A9932" t="s">
        <v>4620</v>
      </c>
      <c r="B9932" t="s">
        <v>4536</v>
      </c>
      <c r="C9932" s="1">
        <v>0.54092592592592592</v>
      </c>
      <c r="D9932">
        <v>613</v>
      </c>
      <c r="E9932" s="2">
        <v>1.9085543981481479E-2</v>
      </c>
      <c r="F9932" s="1">
        <v>1.9074074074074073E-2</v>
      </c>
      <c r="G9932">
        <v>991</v>
      </c>
      <c r="H9932">
        <v>1648.99</v>
      </c>
      <c r="I9932">
        <v>0</v>
      </c>
      <c r="J9932" t="s">
        <v>4606</v>
      </c>
      <c r="K9932" t="s">
        <v>22</v>
      </c>
      <c r="L9932">
        <v>1</v>
      </c>
      <c r="N9932" t="s">
        <v>23</v>
      </c>
      <c r="O9932" t="s">
        <v>46</v>
      </c>
      <c r="P9932" t="s">
        <v>28</v>
      </c>
      <c r="R9932" t="s">
        <v>26</v>
      </c>
      <c r="AB9932">
        <f t="shared" si="198"/>
        <v>1440.85</v>
      </c>
    </row>
    <row r="9933" spans="1:28" x14ac:dyDescent="0.25">
      <c r="A9933" t="s">
        <v>4620</v>
      </c>
      <c r="B9933" t="s">
        <v>4536</v>
      </c>
      <c r="C9933" s="1">
        <v>0.54092592592592592</v>
      </c>
      <c r="D9933">
        <v>613</v>
      </c>
      <c r="E9933" s="2">
        <v>1.9085543981481479E-2</v>
      </c>
      <c r="F9933" s="1">
        <v>1.9074074074074073E-2</v>
      </c>
      <c r="G9933">
        <v>991</v>
      </c>
      <c r="H9933">
        <v>1648.99</v>
      </c>
      <c r="I9933">
        <v>0</v>
      </c>
      <c r="J9933" t="s">
        <v>4606</v>
      </c>
      <c r="K9933" t="s">
        <v>22</v>
      </c>
      <c r="L9933">
        <v>1</v>
      </c>
      <c r="N9933" t="s">
        <v>23</v>
      </c>
      <c r="O9933" t="s">
        <v>42</v>
      </c>
      <c r="P9933" t="s">
        <v>28</v>
      </c>
      <c r="R9933" t="s">
        <v>26</v>
      </c>
      <c r="AB9933">
        <f t="shared" si="198"/>
        <v>1440.85</v>
      </c>
    </row>
    <row r="9934" spans="1:28" x14ac:dyDescent="0.25">
      <c r="A9934" t="s">
        <v>4620</v>
      </c>
      <c r="B9934" t="s">
        <v>4536</v>
      </c>
      <c r="C9934" s="1">
        <v>0.54092592592592592</v>
      </c>
      <c r="D9934">
        <v>613</v>
      </c>
      <c r="E9934" s="2">
        <v>1.9085543981481479E-2</v>
      </c>
      <c r="F9934" s="1">
        <v>1.9074074074074073E-2</v>
      </c>
      <c r="G9934">
        <v>991</v>
      </c>
      <c r="H9934">
        <v>1648.99</v>
      </c>
      <c r="I9934">
        <v>0</v>
      </c>
      <c r="J9934" t="s">
        <v>4606</v>
      </c>
      <c r="K9934" t="s">
        <v>22</v>
      </c>
      <c r="L9934">
        <v>1</v>
      </c>
      <c r="N9934" t="s">
        <v>23</v>
      </c>
      <c r="O9934" t="s">
        <v>33</v>
      </c>
      <c r="P9934" t="s">
        <v>28</v>
      </c>
      <c r="R9934" t="s">
        <v>26</v>
      </c>
      <c r="S9934">
        <v>17.5</v>
      </c>
      <c r="T9934">
        <v>17.3</v>
      </c>
      <c r="U9934">
        <v>17.399999999999999</v>
      </c>
      <c r="V9934">
        <v>0.2</v>
      </c>
      <c r="W9934">
        <v>0.1</v>
      </c>
      <c r="AB9934">
        <f t="shared" si="198"/>
        <v>1440.85</v>
      </c>
    </row>
    <row r="9935" spans="1:28" x14ac:dyDescent="0.25">
      <c r="A9935" t="s">
        <v>4621</v>
      </c>
      <c r="B9935" t="s">
        <v>4536</v>
      </c>
      <c r="C9935" s="1">
        <v>0.54300925925925925</v>
      </c>
      <c r="D9935">
        <v>549</v>
      </c>
      <c r="E9935" s="2">
        <v>2.1168124999999999E-2</v>
      </c>
      <c r="F9935" s="1">
        <v>2.1157407407407406E-2</v>
      </c>
      <c r="G9935">
        <v>926</v>
      </c>
      <c r="H9935">
        <v>1828.93</v>
      </c>
      <c r="I9935">
        <v>0</v>
      </c>
      <c r="J9935" t="s">
        <v>4606</v>
      </c>
      <c r="K9935" t="s">
        <v>22</v>
      </c>
      <c r="L9935">
        <v>1</v>
      </c>
      <c r="N9935" t="s">
        <v>23</v>
      </c>
      <c r="O9935" t="s">
        <v>31</v>
      </c>
      <c r="P9935" t="s">
        <v>28</v>
      </c>
      <c r="R9935" t="s">
        <v>26</v>
      </c>
      <c r="S9935">
        <v>18.100000000000001</v>
      </c>
      <c r="T9935">
        <v>17.3</v>
      </c>
      <c r="U9935">
        <v>17.399999999999999</v>
      </c>
      <c r="V9935">
        <v>0.8</v>
      </c>
      <c r="W9935">
        <v>0.7</v>
      </c>
      <c r="AB9935">
        <f t="shared" si="198"/>
        <v>1620.79</v>
      </c>
    </row>
    <row r="9936" spans="1:28" x14ac:dyDescent="0.25">
      <c r="A9936" t="s">
        <v>4621</v>
      </c>
      <c r="B9936" t="s">
        <v>4536</v>
      </c>
      <c r="C9936" s="1">
        <v>0.54300925925925925</v>
      </c>
      <c r="D9936">
        <v>549</v>
      </c>
      <c r="E9936" s="2">
        <v>2.1168124999999999E-2</v>
      </c>
      <c r="F9936" s="1">
        <v>2.1157407407407406E-2</v>
      </c>
      <c r="G9936">
        <v>926</v>
      </c>
      <c r="H9936">
        <v>1828.93</v>
      </c>
      <c r="I9936">
        <v>0</v>
      </c>
      <c r="J9936" t="s">
        <v>4606</v>
      </c>
      <c r="K9936" t="s">
        <v>22</v>
      </c>
      <c r="L9936">
        <v>1</v>
      </c>
      <c r="N9936" t="s">
        <v>23</v>
      </c>
      <c r="O9936" t="s">
        <v>36</v>
      </c>
      <c r="P9936" t="s">
        <v>28</v>
      </c>
      <c r="R9936" t="s">
        <v>26</v>
      </c>
      <c r="S9936">
        <v>17.5</v>
      </c>
      <c r="T9936">
        <v>17.3</v>
      </c>
      <c r="U9936">
        <v>17.399999999999999</v>
      </c>
      <c r="V9936">
        <v>0.2</v>
      </c>
      <c r="W9936">
        <v>0.1</v>
      </c>
      <c r="AB9936">
        <f t="shared" si="198"/>
        <v>1620.79</v>
      </c>
    </row>
    <row r="9937" spans="1:28" x14ac:dyDescent="0.25">
      <c r="A9937" t="s">
        <v>4621</v>
      </c>
      <c r="B9937" t="s">
        <v>4536</v>
      </c>
      <c r="C9937" s="1">
        <v>0.54300925925925925</v>
      </c>
      <c r="D9937">
        <v>549</v>
      </c>
      <c r="E9937" s="2">
        <v>2.1168124999999999E-2</v>
      </c>
      <c r="F9937" s="1">
        <v>2.1157407407407406E-2</v>
      </c>
      <c r="G9937">
        <v>926</v>
      </c>
      <c r="H9937">
        <v>1828.93</v>
      </c>
      <c r="I9937">
        <v>0</v>
      </c>
      <c r="J9937" t="s">
        <v>4606</v>
      </c>
      <c r="K9937" t="s">
        <v>22</v>
      </c>
      <c r="L9937">
        <v>1</v>
      </c>
      <c r="N9937" t="s">
        <v>23</v>
      </c>
      <c r="O9937" t="s">
        <v>46</v>
      </c>
      <c r="P9937" t="s">
        <v>28</v>
      </c>
      <c r="R9937" t="s">
        <v>26</v>
      </c>
      <c r="S9937">
        <v>18.399999999999999</v>
      </c>
      <c r="T9937">
        <v>17.3</v>
      </c>
      <c r="U9937">
        <v>17.399999999999999</v>
      </c>
      <c r="V9937">
        <v>1.1000000000000001</v>
      </c>
      <c r="W9937">
        <v>1</v>
      </c>
      <c r="AB9937">
        <f t="shared" si="198"/>
        <v>1620.79</v>
      </c>
    </row>
    <row r="9938" spans="1:28" x14ac:dyDescent="0.25">
      <c r="A9938" t="s">
        <v>4621</v>
      </c>
      <c r="B9938" t="s">
        <v>4536</v>
      </c>
      <c r="C9938" s="1">
        <v>0.54300925925925925</v>
      </c>
      <c r="D9938">
        <v>549</v>
      </c>
      <c r="E9938" s="2">
        <v>2.1168124999999999E-2</v>
      </c>
      <c r="F9938" s="1">
        <v>2.1157407407407406E-2</v>
      </c>
      <c r="G9938">
        <v>926</v>
      </c>
      <c r="H9938">
        <v>1828.93</v>
      </c>
      <c r="I9938">
        <v>0</v>
      </c>
      <c r="J9938" t="s">
        <v>4606</v>
      </c>
      <c r="K9938" t="s">
        <v>22</v>
      </c>
      <c r="L9938">
        <v>1</v>
      </c>
      <c r="N9938" t="s">
        <v>23</v>
      </c>
      <c r="O9938" t="s">
        <v>42</v>
      </c>
      <c r="P9938" t="s">
        <v>28</v>
      </c>
      <c r="R9938" t="s">
        <v>26</v>
      </c>
      <c r="AB9938">
        <f t="shared" si="198"/>
        <v>1620.79</v>
      </c>
    </row>
    <row r="9939" spans="1:28" x14ac:dyDescent="0.25">
      <c r="A9939" t="s">
        <v>4621</v>
      </c>
      <c r="B9939" t="s">
        <v>4536</v>
      </c>
      <c r="C9939" s="1">
        <v>0.54300925925925925</v>
      </c>
      <c r="D9939">
        <v>549</v>
      </c>
      <c r="E9939" s="2">
        <v>2.1168124999999999E-2</v>
      </c>
      <c r="F9939" s="1">
        <v>2.1157407407407406E-2</v>
      </c>
      <c r="G9939">
        <v>926</v>
      </c>
      <c r="H9939">
        <v>1828.93</v>
      </c>
      <c r="I9939">
        <v>0</v>
      </c>
      <c r="J9939" t="s">
        <v>4606</v>
      </c>
      <c r="K9939" t="s">
        <v>22</v>
      </c>
      <c r="L9939">
        <v>1</v>
      </c>
      <c r="N9939" t="s">
        <v>23</v>
      </c>
      <c r="O9939" t="s">
        <v>33</v>
      </c>
      <c r="P9939" t="s">
        <v>28</v>
      </c>
      <c r="R9939" t="s">
        <v>26</v>
      </c>
      <c r="S9939">
        <v>19.100000000000001</v>
      </c>
      <c r="T9939">
        <v>17.3</v>
      </c>
      <c r="U9939">
        <v>17.399999999999999</v>
      </c>
      <c r="V9939">
        <v>1.8</v>
      </c>
      <c r="W9939">
        <v>1.7</v>
      </c>
      <c r="AB9939">
        <f t="shared" si="198"/>
        <v>1620.79</v>
      </c>
    </row>
    <row r="9940" spans="1:28" x14ac:dyDescent="0.25">
      <c r="A9940" t="s">
        <v>4622</v>
      </c>
      <c r="B9940" t="s">
        <v>4536</v>
      </c>
      <c r="C9940" s="1">
        <v>0.54509259259259257</v>
      </c>
      <c r="D9940">
        <v>818</v>
      </c>
      <c r="E9940" s="2">
        <v>2.3254571759259258E-2</v>
      </c>
      <c r="F9940" s="1">
        <v>2.3252314814814812E-2</v>
      </c>
      <c r="G9940">
        <v>195</v>
      </c>
      <c r="H9940">
        <v>2009.2</v>
      </c>
      <c r="I9940">
        <v>0</v>
      </c>
      <c r="J9940" t="s">
        <v>4606</v>
      </c>
      <c r="K9940" t="s">
        <v>22</v>
      </c>
      <c r="L9940">
        <v>1</v>
      </c>
      <c r="N9940" t="s">
        <v>23</v>
      </c>
      <c r="O9940" t="s">
        <v>31</v>
      </c>
      <c r="P9940" t="s">
        <v>28</v>
      </c>
      <c r="R9940" t="s">
        <v>26</v>
      </c>
      <c r="S9940">
        <v>18.2</v>
      </c>
      <c r="T9940">
        <v>17.100000000000001</v>
      </c>
      <c r="U9940">
        <v>17.3</v>
      </c>
      <c r="V9940">
        <v>1.1000000000000001</v>
      </c>
      <c r="W9940">
        <v>0.9</v>
      </c>
      <c r="AB9940">
        <f t="shared" si="198"/>
        <v>1801.06</v>
      </c>
    </row>
    <row r="9941" spans="1:28" x14ac:dyDescent="0.25">
      <c r="A9941" t="s">
        <v>4622</v>
      </c>
      <c r="B9941" t="s">
        <v>4536</v>
      </c>
      <c r="C9941" s="1">
        <v>0.54509259259259257</v>
      </c>
      <c r="D9941">
        <v>818</v>
      </c>
      <c r="E9941" s="2">
        <v>2.3254571759259258E-2</v>
      </c>
      <c r="F9941" s="1">
        <v>2.3252314814814812E-2</v>
      </c>
      <c r="G9941">
        <v>195</v>
      </c>
      <c r="H9941">
        <v>2009.2</v>
      </c>
      <c r="I9941">
        <v>0</v>
      </c>
      <c r="J9941" t="s">
        <v>4606</v>
      </c>
      <c r="K9941" t="s">
        <v>22</v>
      </c>
      <c r="L9941">
        <v>1</v>
      </c>
      <c r="N9941" t="s">
        <v>23</v>
      </c>
      <c r="O9941" t="s">
        <v>36</v>
      </c>
      <c r="P9941" t="s">
        <v>28</v>
      </c>
      <c r="R9941" t="s">
        <v>26</v>
      </c>
      <c r="S9941">
        <v>17.5</v>
      </c>
      <c r="T9941">
        <v>17.100000000000001</v>
      </c>
      <c r="U9941">
        <v>17.3</v>
      </c>
      <c r="V9941">
        <v>0.4</v>
      </c>
      <c r="W9941">
        <v>0.2</v>
      </c>
      <c r="AB9941">
        <f t="shared" si="198"/>
        <v>1801.06</v>
      </c>
    </row>
    <row r="9942" spans="1:28" x14ac:dyDescent="0.25">
      <c r="A9942" t="s">
        <v>4622</v>
      </c>
      <c r="B9942" t="s">
        <v>4536</v>
      </c>
      <c r="C9942" s="1">
        <v>0.54509259259259257</v>
      </c>
      <c r="D9942">
        <v>818</v>
      </c>
      <c r="E9942" s="2">
        <v>2.3254571759259258E-2</v>
      </c>
      <c r="F9942" s="1">
        <v>2.3252314814814812E-2</v>
      </c>
      <c r="G9942">
        <v>195</v>
      </c>
      <c r="H9942">
        <v>2009.2</v>
      </c>
      <c r="I9942">
        <v>0</v>
      </c>
      <c r="J9942" t="s">
        <v>4606</v>
      </c>
      <c r="K9942" t="s">
        <v>22</v>
      </c>
      <c r="L9942">
        <v>1</v>
      </c>
      <c r="N9942" t="s">
        <v>23</v>
      </c>
      <c r="O9942" t="s">
        <v>46</v>
      </c>
      <c r="P9942" t="s">
        <v>28</v>
      </c>
      <c r="R9942" t="s">
        <v>26</v>
      </c>
      <c r="S9942">
        <v>20.399999999999999</v>
      </c>
      <c r="T9942">
        <v>17.100000000000001</v>
      </c>
      <c r="U9942">
        <v>17.3</v>
      </c>
      <c r="V9942">
        <v>3.3</v>
      </c>
      <c r="W9942">
        <v>3.1</v>
      </c>
      <c r="AB9942">
        <f t="shared" si="198"/>
        <v>1801.06</v>
      </c>
    </row>
    <row r="9943" spans="1:28" x14ac:dyDescent="0.25">
      <c r="A9943" t="s">
        <v>4622</v>
      </c>
      <c r="B9943" t="s">
        <v>4536</v>
      </c>
      <c r="C9943" s="1">
        <v>0.54509259259259257</v>
      </c>
      <c r="D9943">
        <v>818</v>
      </c>
      <c r="E9943" s="2">
        <v>2.3254571759259258E-2</v>
      </c>
      <c r="F9943" s="1">
        <v>2.3252314814814812E-2</v>
      </c>
      <c r="G9943">
        <v>195</v>
      </c>
      <c r="H9943">
        <v>2009.2</v>
      </c>
      <c r="I9943">
        <v>0</v>
      </c>
      <c r="J9943" t="s">
        <v>4606</v>
      </c>
      <c r="K9943" t="s">
        <v>22</v>
      </c>
      <c r="L9943">
        <v>1</v>
      </c>
      <c r="N9943" t="s">
        <v>23</v>
      </c>
      <c r="O9943" t="s">
        <v>42</v>
      </c>
      <c r="P9943" t="s">
        <v>28</v>
      </c>
      <c r="R9943" t="s">
        <v>26</v>
      </c>
      <c r="AB9943">
        <f t="shared" si="198"/>
        <v>1801.06</v>
      </c>
    </row>
    <row r="9944" spans="1:28" x14ac:dyDescent="0.25">
      <c r="A9944" t="s">
        <v>4622</v>
      </c>
      <c r="B9944" t="s">
        <v>4536</v>
      </c>
      <c r="C9944" s="1">
        <v>0.54509259259259257</v>
      </c>
      <c r="D9944">
        <v>818</v>
      </c>
      <c r="E9944" s="2">
        <v>2.3254571759259258E-2</v>
      </c>
      <c r="F9944" s="1">
        <v>2.3252314814814812E-2</v>
      </c>
      <c r="G9944">
        <v>195</v>
      </c>
      <c r="H9944">
        <v>2009.2</v>
      </c>
      <c r="I9944">
        <v>0</v>
      </c>
      <c r="J9944" t="s">
        <v>4606</v>
      </c>
      <c r="K9944" t="s">
        <v>22</v>
      </c>
      <c r="L9944">
        <v>1</v>
      </c>
      <c r="N9944" t="s">
        <v>23</v>
      </c>
      <c r="O9944" t="s">
        <v>33</v>
      </c>
      <c r="P9944" t="s">
        <v>28</v>
      </c>
      <c r="R9944" t="s">
        <v>26</v>
      </c>
      <c r="S9944">
        <v>19.7</v>
      </c>
      <c r="T9944">
        <v>17.100000000000001</v>
      </c>
      <c r="U9944">
        <v>17.3</v>
      </c>
      <c r="V9944">
        <v>2.6</v>
      </c>
      <c r="W9944">
        <v>2.4</v>
      </c>
      <c r="AB9944">
        <f t="shared" si="198"/>
        <v>1801.06</v>
      </c>
    </row>
    <row r="9945" spans="1:28" x14ac:dyDescent="0.25">
      <c r="A9945" t="s">
        <v>4623</v>
      </c>
      <c r="B9945" t="s">
        <v>4536</v>
      </c>
      <c r="C9945" s="1">
        <v>0.5471759259259259</v>
      </c>
      <c r="D9945">
        <v>720</v>
      </c>
      <c r="E9945" s="2">
        <v>2.5336770833333331E-2</v>
      </c>
      <c r="F9945" s="1">
        <v>2.5335648148148149E-2</v>
      </c>
      <c r="G9945">
        <v>97</v>
      </c>
      <c r="H9945">
        <v>2189.1</v>
      </c>
      <c r="I9945">
        <v>0</v>
      </c>
      <c r="J9945" t="s">
        <v>4606</v>
      </c>
      <c r="K9945" t="s">
        <v>22</v>
      </c>
      <c r="L9945">
        <v>1</v>
      </c>
      <c r="N9945" t="s">
        <v>23</v>
      </c>
      <c r="O9945" t="s">
        <v>31</v>
      </c>
      <c r="P9945" t="s">
        <v>28</v>
      </c>
      <c r="R9945" t="s">
        <v>26</v>
      </c>
      <c r="S9945">
        <v>18.3</v>
      </c>
      <c r="T9945">
        <v>17.100000000000001</v>
      </c>
      <c r="U9945">
        <v>17.2</v>
      </c>
      <c r="V9945">
        <v>1.2</v>
      </c>
      <c r="W9945">
        <v>1.1000000000000001</v>
      </c>
      <c r="AB9945">
        <f t="shared" si="198"/>
        <v>1980.96</v>
      </c>
    </row>
    <row r="9946" spans="1:28" x14ac:dyDescent="0.25">
      <c r="A9946" t="s">
        <v>4623</v>
      </c>
      <c r="B9946" t="s">
        <v>4536</v>
      </c>
      <c r="C9946" s="1">
        <v>0.5471759259259259</v>
      </c>
      <c r="D9946">
        <v>720</v>
      </c>
      <c r="E9946" s="2">
        <v>2.5336770833333331E-2</v>
      </c>
      <c r="F9946" s="1">
        <v>2.5335648148148149E-2</v>
      </c>
      <c r="G9946">
        <v>97</v>
      </c>
      <c r="H9946">
        <v>2189.1</v>
      </c>
      <c r="I9946">
        <v>0</v>
      </c>
      <c r="J9946" t="s">
        <v>4606</v>
      </c>
      <c r="K9946" t="s">
        <v>22</v>
      </c>
      <c r="L9946">
        <v>1</v>
      </c>
      <c r="N9946" t="s">
        <v>23</v>
      </c>
      <c r="O9946" t="s">
        <v>36</v>
      </c>
      <c r="P9946" t="s">
        <v>28</v>
      </c>
      <c r="R9946" t="s">
        <v>26</v>
      </c>
      <c r="S9946">
        <v>17.7</v>
      </c>
      <c r="T9946">
        <v>17.100000000000001</v>
      </c>
      <c r="U9946">
        <v>17.2</v>
      </c>
      <c r="V9946">
        <v>0.6</v>
      </c>
      <c r="W9946">
        <v>0.5</v>
      </c>
      <c r="AB9946">
        <f t="shared" si="198"/>
        <v>1980.96</v>
      </c>
    </row>
    <row r="9947" spans="1:28" x14ac:dyDescent="0.25">
      <c r="A9947" t="s">
        <v>4623</v>
      </c>
      <c r="B9947" t="s">
        <v>4536</v>
      </c>
      <c r="C9947" s="1">
        <v>0.5471759259259259</v>
      </c>
      <c r="D9947">
        <v>720</v>
      </c>
      <c r="E9947" s="2">
        <v>2.5336770833333331E-2</v>
      </c>
      <c r="F9947" s="1">
        <v>2.5335648148148149E-2</v>
      </c>
      <c r="G9947">
        <v>97</v>
      </c>
      <c r="H9947">
        <v>2189.1</v>
      </c>
      <c r="I9947">
        <v>0</v>
      </c>
      <c r="J9947" t="s">
        <v>4606</v>
      </c>
      <c r="K9947" t="s">
        <v>22</v>
      </c>
      <c r="L9947">
        <v>1</v>
      </c>
      <c r="N9947" t="s">
        <v>23</v>
      </c>
      <c r="O9947" t="s">
        <v>46</v>
      </c>
      <c r="P9947" t="s">
        <v>28</v>
      </c>
      <c r="R9947" t="s">
        <v>26</v>
      </c>
      <c r="S9947">
        <v>19.2</v>
      </c>
      <c r="T9947">
        <v>17.100000000000001</v>
      </c>
      <c r="U9947">
        <v>17.2</v>
      </c>
      <c r="V9947">
        <v>2.1</v>
      </c>
      <c r="W9947">
        <v>2</v>
      </c>
      <c r="AB9947">
        <f t="shared" si="198"/>
        <v>1980.96</v>
      </c>
    </row>
    <row r="9948" spans="1:28" x14ac:dyDescent="0.25">
      <c r="A9948" t="s">
        <v>4623</v>
      </c>
      <c r="B9948" t="s">
        <v>4536</v>
      </c>
      <c r="C9948" s="1">
        <v>0.5471759259259259</v>
      </c>
      <c r="D9948">
        <v>720</v>
      </c>
      <c r="E9948" s="2">
        <v>2.5336770833333331E-2</v>
      </c>
      <c r="F9948" s="1">
        <v>2.5335648148148149E-2</v>
      </c>
      <c r="G9948">
        <v>97</v>
      </c>
      <c r="H9948">
        <v>2189.1</v>
      </c>
      <c r="I9948">
        <v>0</v>
      </c>
      <c r="J9948" t="s">
        <v>4606</v>
      </c>
      <c r="K9948" t="s">
        <v>22</v>
      </c>
      <c r="L9948">
        <v>1</v>
      </c>
      <c r="N9948" t="s">
        <v>23</v>
      </c>
      <c r="O9948" t="s">
        <v>42</v>
      </c>
      <c r="P9948" t="s">
        <v>28</v>
      </c>
      <c r="R9948" t="s">
        <v>26</v>
      </c>
      <c r="S9948">
        <v>17.8</v>
      </c>
      <c r="T9948">
        <v>17.100000000000001</v>
      </c>
      <c r="U9948">
        <v>17.2</v>
      </c>
      <c r="V9948">
        <v>0.7</v>
      </c>
      <c r="W9948">
        <v>0.6</v>
      </c>
      <c r="AB9948">
        <f t="shared" si="198"/>
        <v>1980.96</v>
      </c>
    </row>
    <row r="9949" spans="1:28" x14ac:dyDescent="0.25">
      <c r="A9949" t="s">
        <v>4623</v>
      </c>
      <c r="B9949" t="s">
        <v>4536</v>
      </c>
      <c r="C9949" s="1">
        <v>0.5471759259259259</v>
      </c>
      <c r="D9949">
        <v>720</v>
      </c>
      <c r="E9949" s="2">
        <v>2.5336770833333331E-2</v>
      </c>
      <c r="F9949" s="1">
        <v>2.5335648148148149E-2</v>
      </c>
      <c r="G9949">
        <v>97</v>
      </c>
      <c r="H9949">
        <v>2189.1</v>
      </c>
      <c r="I9949">
        <v>0</v>
      </c>
      <c r="J9949" t="s">
        <v>4606</v>
      </c>
      <c r="K9949" t="s">
        <v>22</v>
      </c>
      <c r="L9949">
        <v>1</v>
      </c>
      <c r="N9949" t="s">
        <v>23</v>
      </c>
      <c r="O9949" t="s">
        <v>33</v>
      </c>
      <c r="P9949" t="s">
        <v>28</v>
      </c>
      <c r="R9949" t="s">
        <v>26</v>
      </c>
      <c r="AB9949">
        <f t="shared" si="198"/>
        <v>1980.96</v>
      </c>
    </row>
    <row r="9950" spans="1:28" x14ac:dyDescent="0.25">
      <c r="A9950" t="s">
        <v>4624</v>
      </c>
      <c r="B9950" t="s">
        <v>4536</v>
      </c>
      <c r="C9950" s="1">
        <v>0.54925925925925922</v>
      </c>
      <c r="D9950">
        <v>422</v>
      </c>
      <c r="E9950" s="2">
        <v>2.7416655092592595E-2</v>
      </c>
      <c r="F9950" s="1">
        <v>2.7407407407407408E-2</v>
      </c>
      <c r="G9950">
        <v>799</v>
      </c>
      <c r="H9950">
        <v>2368.8000000000002</v>
      </c>
      <c r="I9950">
        <v>0</v>
      </c>
      <c r="J9950" t="s">
        <v>4606</v>
      </c>
      <c r="K9950" t="s">
        <v>22</v>
      </c>
      <c r="L9950">
        <v>1</v>
      </c>
      <c r="N9950" t="s">
        <v>23</v>
      </c>
      <c r="O9950" t="s">
        <v>31</v>
      </c>
      <c r="P9950" t="s">
        <v>28</v>
      </c>
      <c r="R9950" t="s">
        <v>26</v>
      </c>
      <c r="AB9950">
        <f t="shared" si="198"/>
        <v>2160.6600000000003</v>
      </c>
    </row>
    <row r="9951" spans="1:28" x14ac:dyDescent="0.25">
      <c r="A9951" t="s">
        <v>4624</v>
      </c>
      <c r="B9951" t="s">
        <v>4536</v>
      </c>
      <c r="C9951" s="1">
        <v>0.54925925925925922</v>
      </c>
      <c r="D9951">
        <v>422</v>
      </c>
      <c r="E9951" s="2">
        <v>2.7416655092592595E-2</v>
      </c>
      <c r="F9951" s="1">
        <v>2.7407407407407408E-2</v>
      </c>
      <c r="G9951">
        <v>799</v>
      </c>
      <c r="H9951">
        <v>2368.8000000000002</v>
      </c>
      <c r="I9951">
        <v>0</v>
      </c>
      <c r="J9951" t="s">
        <v>4606</v>
      </c>
      <c r="K9951" t="s">
        <v>22</v>
      </c>
      <c r="L9951">
        <v>1</v>
      </c>
      <c r="N9951" t="s">
        <v>23</v>
      </c>
      <c r="O9951" t="s">
        <v>36</v>
      </c>
      <c r="P9951" t="s">
        <v>28</v>
      </c>
      <c r="R9951" t="s">
        <v>26</v>
      </c>
      <c r="S9951">
        <v>17.8</v>
      </c>
      <c r="T9951">
        <v>17.100000000000001</v>
      </c>
      <c r="U9951">
        <v>17.3</v>
      </c>
      <c r="V9951">
        <v>0.7</v>
      </c>
      <c r="W9951">
        <v>0.5</v>
      </c>
      <c r="AB9951">
        <f t="shared" si="198"/>
        <v>2160.6600000000003</v>
      </c>
    </row>
    <row r="9952" spans="1:28" x14ac:dyDescent="0.25">
      <c r="A9952" t="s">
        <v>4624</v>
      </c>
      <c r="B9952" t="s">
        <v>4536</v>
      </c>
      <c r="C9952" s="1">
        <v>0.54925925925925922</v>
      </c>
      <c r="D9952">
        <v>422</v>
      </c>
      <c r="E9952" s="2">
        <v>2.7416655092592595E-2</v>
      </c>
      <c r="F9952" s="1">
        <v>2.7407407407407408E-2</v>
      </c>
      <c r="G9952">
        <v>799</v>
      </c>
      <c r="H9952">
        <v>2368.8000000000002</v>
      </c>
      <c r="I9952">
        <v>0</v>
      </c>
      <c r="J9952" t="s">
        <v>4606</v>
      </c>
      <c r="K9952" t="s">
        <v>22</v>
      </c>
      <c r="L9952">
        <v>1</v>
      </c>
      <c r="N9952" t="s">
        <v>23</v>
      </c>
      <c r="O9952" t="s">
        <v>46</v>
      </c>
      <c r="P9952" t="s">
        <v>28</v>
      </c>
      <c r="R9952" t="s">
        <v>26</v>
      </c>
      <c r="AB9952">
        <f t="shared" si="198"/>
        <v>2160.6600000000003</v>
      </c>
    </row>
    <row r="9953" spans="1:28" x14ac:dyDescent="0.25">
      <c r="A9953" t="s">
        <v>4624</v>
      </c>
      <c r="B9953" t="s">
        <v>4536</v>
      </c>
      <c r="C9953" s="1">
        <v>0.54925925925925922</v>
      </c>
      <c r="D9953">
        <v>422</v>
      </c>
      <c r="E9953" s="2">
        <v>2.7416655092592595E-2</v>
      </c>
      <c r="F9953" s="1">
        <v>2.7407407407407408E-2</v>
      </c>
      <c r="G9953">
        <v>799</v>
      </c>
      <c r="H9953">
        <v>2368.8000000000002</v>
      </c>
      <c r="I9953">
        <v>0</v>
      </c>
      <c r="J9953" t="s">
        <v>4606</v>
      </c>
      <c r="K9953" t="s">
        <v>22</v>
      </c>
      <c r="L9953">
        <v>1</v>
      </c>
      <c r="N9953" t="s">
        <v>23</v>
      </c>
      <c r="O9953" t="s">
        <v>42</v>
      </c>
      <c r="P9953" t="s">
        <v>28</v>
      </c>
      <c r="R9953" t="s">
        <v>26</v>
      </c>
      <c r="S9953">
        <v>17.399999999999999</v>
      </c>
      <c r="T9953">
        <v>17.100000000000001</v>
      </c>
      <c r="U9953">
        <v>17.3</v>
      </c>
      <c r="V9953">
        <v>0.3</v>
      </c>
      <c r="W9953">
        <v>0.1</v>
      </c>
      <c r="AB9953">
        <f t="shared" si="198"/>
        <v>2160.6600000000003</v>
      </c>
    </row>
    <row r="9954" spans="1:28" x14ac:dyDescent="0.25">
      <c r="A9954" t="s">
        <v>4624</v>
      </c>
      <c r="B9954" t="s">
        <v>4536</v>
      </c>
      <c r="C9954" s="1">
        <v>0.54925925925925922</v>
      </c>
      <c r="D9954">
        <v>422</v>
      </c>
      <c r="E9954" s="2">
        <v>2.7416655092592595E-2</v>
      </c>
      <c r="F9954" s="1">
        <v>2.7407407407407408E-2</v>
      </c>
      <c r="G9954">
        <v>799</v>
      </c>
      <c r="H9954">
        <v>2368.8000000000002</v>
      </c>
      <c r="I9954">
        <v>0</v>
      </c>
      <c r="J9954" t="s">
        <v>4606</v>
      </c>
      <c r="K9954" t="s">
        <v>22</v>
      </c>
      <c r="L9954">
        <v>1</v>
      </c>
      <c r="N9954" t="s">
        <v>23</v>
      </c>
      <c r="O9954" t="s">
        <v>33</v>
      </c>
      <c r="P9954" t="s">
        <v>28</v>
      </c>
      <c r="R9954" t="s">
        <v>26</v>
      </c>
      <c r="S9954">
        <v>19.8</v>
      </c>
      <c r="T9954">
        <v>17.100000000000001</v>
      </c>
      <c r="U9954">
        <v>17.3</v>
      </c>
      <c r="V9954">
        <v>2.7</v>
      </c>
      <c r="W9954">
        <v>2.5</v>
      </c>
      <c r="AB9954">
        <f t="shared" si="198"/>
        <v>2160.6600000000003</v>
      </c>
    </row>
    <row r="9955" spans="1:28" x14ac:dyDescent="0.25">
      <c r="A9955" t="s">
        <v>4625</v>
      </c>
      <c r="B9955" t="s">
        <v>4536</v>
      </c>
      <c r="C9955" s="1">
        <v>0.55134259259259266</v>
      </c>
      <c r="D9955">
        <v>591</v>
      </c>
      <c r="E9955" s="2">
        <v>2.9501944444444442E-2</v>
      </c>
      <c r="F9955" s="1">
        <v>2.9490740740740744E-2</v>
      </c>
      <c r="G9955">
        <v>968</v>
      </c>
      <c r="H9955">
        <v>2548.9699999999998</v>
      </c>
      <c r="I9955">
        <v>0</v>
      </c>
      <c r="J9955" t="s">
        <v>4606</v>
      </c>
      <c r="K9955" t="s">
        <v>22</v>
      </c>
      <c r="L9955">
        <v>1</v>
      </c>
      <c r="N9955" t="s">
        <v>23</v>
      </c>
      <c r="O9955" t="s">
        <v>31</v>
      </c>
      <c r="P9955" t="s">
        <v>28</v>
      </c>
      <c r="R9955" t="s">
        <v>26</v>
      </c>
      <c r="AB9955">
        <f t="shared" si="198"/>
        <v>2340.83</v>
      </c>
    </row>
    <row r="9956" spans="1:28" x14ac:dyDescent="0.25">
      <c r="A9956" t="s">
        <v>4625</v>
      </c>
      <c r="B9956" t="s">
        <v>4536</v>
      </c>
      <c r="C9956" s="1">
        <v>0.55134259259259266</v>
      </c>
      <c r="D9956">
        <v>591</v>
      </c>
      <c r="E9956" s="2">
        <v>2.9501944444444442E-2</v>
      </c>
      <c r="F9956" s="1">
        <v>2.9490740740740744E-2</v>
      </c>
      <c r="G9956">
        <v>968</v>
      </c>
      <c r="H9956">
        <v>2548.9699999999998</v>
      </c>
      <c r="I9956">
        <v>0</v>
      </c>
      <c r="J9956" t="s">
        <v>4606</v>
      </c>
      <c r="K9956" t="s">
        <v>22</v>
      </c>
      <c r="L9956">
        <v>1</v>
      </c>
      <c r="N9956" t="s">
        <v>23</v>
      </c>
      <c r="O9956" t="s">
        <v>36</v>
      </c>
      <c r="P9956" t="s">
        <v>28</v>
      </c>
      <c r="R9956" t="s">
        <v>26</v>
      </c>
      <c r="S9956">
        <v>17.7</v>
      </c>
      <c r="T9956">
        <v>17.100000000000001</v>
      </c>
      <c r="U9956">
        <v>17.2</v>
      </c>
      <c r="V9956">
        <v>0.6</v>
      </c>
      <c r="W9956">
        <v>0.5</v>
      </c>
      <c r="AB9956">
        <f t="shared" si="198"/>
        <v>2340.83</v>
      </c>
    </row>
    <row r="9957" spans="1:28" x14ac:dyDescent="0.25">
      <c r="A9957" t="s">
        <v>4625</v>
      </c>
      <c r="B9957" t="s">
        <v>4536</v>
      </c>
      <c r="C9957" s="1">
        <v>0.55134259259259266</v>
      </c>
      <c r="D9957">
        <v>591</v>
      </c>
      <c r="E9957" s="2">
        <v>2.9501944444444442E-2</v>
      </c>
      <c r="F9957" s="1">
        <v>2.9490740740740744E-2</v>
      </c>
      <c r="G9957">
        <v>968</v>
      </c>
      <c r="H9957">
        <v>2548.9699999999998</v>
      </c>
      <c r="I9957">
        <v>0</v>
      </c>
      <c r="J9957" t="s">
        <v>4606</v>
      </c>
      <c r="K9957" t="s">
        <v>22</v>
      </c>
      <c r="L9957">
        <v>1</v>
      </c>
      <c r="N9957" t="s">
        <v>23</v>
      </c>
      <c r="O9957" t="s">
        <v>46</v>
      </c>
      <c r="P9957" t="s">
        <v>28</v>
      </c>
      <c r="R9957" t="s">
        <v>26</v>
      </c>
      <c r="S9957">
        <v>18.7</v>
      </c>
      <c r="T9957">
        <v>17.100000000000001</v>
      </c>
      <c r="U9957">
        <v>17.2</v>
      </c>
      <c r="V9957">
        <v>1.6</v>
      </c>
      <c r="W9957">
        <v>1.5</v>
      </c>
      <c r="AB9957">
        <f t="shared" si="198"/>
        <v>2340.83</v>
      </c>
    </row>
    <row r="9958" spans="1:28" x14ac:dyDescent="0.25">
      <c r="A9958" t="s">
        <v>4625</v>
      </c>
      <c r="B9958" t="s">
        <v>4536</v>
      </c>
      <c r="C9958" s="1">
        <v>0.55134259259259266</v>
      </c>
      <c r="D9958">
        <v>591</v>
      </c>
      <c r="E9958" s="2">
        <v>2.9501944444444442E-2</v>
      </c>
      <c r="F9958" s="1">
        <v>2.9490740740740744E-2</v>
      </c>
      <c r="G9958">
        <v>968</v>
      </c>
      <c r="H9958">
        <v>2548.9699999999998</v>
      </c>
      <c r="I9958">
        <v>0</v>
      </c>
      <c r="J9958" t="s">
        <v>4606</v>
      </c>
      <c r="K9958" t="s">
        <v>22</v>
      </c>
      <c r="L9958">
        <v>1</v>
      </c>
      <c r="N9958" t="s">
        <v>23</v>
      </c>
      <c r="O9958" t="s">
        <v>42</v>
      </c>
      <c r="P9958" t="s">
        <v>28</v>
      </c>
      <c r="R9958" t="s">
        <v>26</v>
      </c>
      <c r="S9958">
        <v>17.5</v>
      </c>
      <c r="T9958">
        <v>17.100000000000001</v>
      </c>
      <c r="U9958">
        <v>17.2</v>
      </c>
      <c r="V9958">
        <v>0.4</v>
      </c>
      <c r="W9958">
        <v>0.3</v>
      </c>
      <c r="AB9958">
        <f t="shared" si="198"/>
        <v>2340.83</v>
      </c>
    </row>
    <row r="9959" spans="1:28" x14ac:dyDescent="0.25">
      <c r="A9959" t="s">
        <v>4625</v>
      </c>
      <c r="B9959" t="s">
        <v>4536</v>
      </c>
      <c r="C9959" s="1">
        <v>0.55134259259259266</v>
      </c>
      <c r="D9959">
        <v>591</v>
      </c>
      <c r="E9959" s="2">
        <v>2.9501944444444442E-2</v>
      </c>
      <c r="F9959" s="1">
        <v>2.9490740740740744E-2</v>
      </c>
      <c r="G9959">
        <v>968</v>
      </c>
      <c r="H9959">
        <v>2548.9699999999998</v>
      </c>
      <c r="I9959">
        <v>0</v>
      </c>
      <c r="J9959" t="s">
        <v>4606</v>
      </c>
      <c r="K9959" t="s">
        <v>22</v>
      </c>
      <c r="L9959">
        <v>1</v>
      </c>
      <c r="N9959" t="s">
        <v>23</v>
      </c>
      <c r="O9959" t="s">
        <v>33</v>
      </c>
      <c r="P9959" t="s">
        <v>28</v>
      </c>
      <c r="R9959" t="s">
        <v>26</v>
      </c>
      <c r="S9959">
        <v>19</v>
      </c>
      <c r="T9959">
        <v>17.100000000000001</v>
      </c>
      <c r="U9959">
        <v>17.2</v>
      </c>
      <c r="V9959">
        <v>1.9</v>
      </c>
      <c r="W9959">
        <v>1.8</v>
      </c>
      <c r="AB9959">
        <f t="shared" ref="AB9959:AB10022" si="199">H9959-208.14</f>
        <v>2340.83</v>
      </c>
    </row>
    <row r="9960" spans="1:28" x14ac:dyDescent="0.25">
      <c r="A9960" t="s">
        <v>4626</v>
      </c>
      <c r="B9960" t="s">
        <v>4536</v>
      </c>
      <c r="C9960" s="1">
        <v>0.55342592592592588</v>
      </c>
      <c r="D9960">
        <v>393</v>
      </c>
      <c r="E9960" s="2">
        <v>3.1582986111111114E-2</v>
      </c>
      <c r="F9960" s="1">
        <v>3.1574074074074074E-2</v>
      </c>
      <c r="G9960">
        <v>770</v>
      </c>
      <c r="H9960">
        <v>2728.77</v>
      </c>
      <c r="I9960">
        <v>0</v>
      </c>
      <c r="J9960" t="s">
        <v>4606</v>
      </c>
      <c r="K9960" t="s">
        <v>22</v>
      </c>
      <c r="L9960">
        <v>1</v>
      </c>
      <c r="N9960" t="s">
        <v>23</v>
      </c>
      <c r="O9960" t="s">
        <v>24</v>
      </c>
      <c r="P9960" t="s">
        <v>25</v>
      </c>
      <c r="R9960" t="s">
        <v>26</v>
      </c>
      <c r="S9960">
        <v>19.7</v>
      </c>
      <c r="T9960">
        <v>17.3</v>
      </c>
      <c r="U9960">
        <v>17.5</v>
      </c>
      <c r="V9960">
        <v>2.4</v>
      </c>
      <c r="W9960">
        <v>2.2000000000000002</v>
      </c>
      <c r="AB9960">
        <f t="shared" si="199"/>
        <v>2520.63</v>
      </c>
    </row>
    <row r="9961" spans="1:28" x14ac:dyDescent="0.25">
      <c r="A9961" t="s">
        <v>4626</v>
      </c>
      <c r="B9961" t="s">
        <v>4536</v>
      </c>
      <c r="C9961" s="1">
        <v>0.55342592592592588</v>
      </c>
      <c r="D9961">
        <v>393</v>
      </c>
      <c r="E9961" s="2">
        <v>3.1582986111111114E-2</v>
      </c>
      <c r="F9961" s="1">
        <v>3.1574074074074074E-2</v>
      </c>
      <c r="G9961">
        <v>770</v>
      </c>
      <c r="H9961">
        <v>2728.77</v>
      </c>
      <c r="I9961">
        <v>0</v>
      </c>
      <c r="J9961" t="s">
        <v>4606</v>
      </c>
      <c r="K9961" t="s">
        <v>22</v>
      </c>
      <c r="L9961">
        <v>1</v>
      </c>
      <c r="N9961" t="s">
        <v>23</v>
      </c>
      <c r="O9961" t="s">
        <v>46</v>
      </c>
      <c r="P9961" t="s">
        <v>28</v>
      </c>
      <c r="R9961" t="s">
        <v>26</v>
      </c>
      <c r="S9961">
        <v>18.3</v>
      </c>
      <c r="T9961">
        <v>17.3</v>
      </c>
      <c r="U9961">
        <v>17.5</v>
      </c>
      <c r="V9961">
        <v>1</v>
      </c>
      <c r="W9961">
        <v>0.8</v>
      </c>
      <c r="AB9961">
        <f t="shared" si="199"/>
        <v>2520.63</v>
      </c>
    </row>
    <row r="9962" spans="1:28" x14ac:dyDescent="0.25">
      <c r="A9962" t="s">
        <v>4627</v>
      </c>
      <c r="B9962" t="s">
        <v>4536</v>
      </c>
      <c r="C9962" s="1">
        <v>0.55434027777777783</v>
      </c>
      <c r="D9962">
        <v>730</v>
      </c>
      <c r="E9962" s="2">
        <v>3.2501238425925928E-2</v>
      </c>
      <c r="F9962" s="1">
        <v>3.2499999999999994E-2</v>
      </c>
      <c r="G9962">
        <v>107</v>
      </c>
      <c r="H9962">
        <v>2808.11</v>
      </c>
      <c r="I9962">
        <v>0</v>
      </c>
      <c r="J9962" t="s">
        <v>4606</v>
      </c>
      <c r="K9962" t="s">
        <v>22</v>
      </c>
      <c r="L9962">
        <v>1</v>
      </c>
      <c r="N9962" t="s">
        <v>23</v>
      </c>
      <c r="O9962" t="s">
        <v>24</v>
      </c>
      <c r="P9962" t="s">
        <v>25</v>
      </c>
      <c r="R9962" t="s">
        <v>26</v>
      </c>
      <c r="S9962">
        <v>20.5</v>
      </c>
      <c r="T9962">
        <v>17.2</v>
      </c>
      <c r="U9962">
        <v>17.399999999999999</v>
      </c>
      <c r="V9962">
        <v>3.3</v>
      </c>
      <c r="W9962">
        <v>3.1</v>
      </c>
      <c r="X9962" t="s">
        <v>1259</v>
      </c>
      <c r="AB9962">
        <f t="shared" si="199"/>
        <v>2599.9700000000003</v>
      </c>
    </row>
    <row r="9963" spans="1:28" x14ac:dyDescent="0.25">
      <c r="A9963" t="s">
        <v>4628</v>
      </c>
      <c r="B9963" t="s">
        <v>4536</v>
      </c>
      <c r="C9963" s="1">
        <v>0.55444444444444441</v>
      </c>
      <c r="D9963">
        <v>875</v>
      </c>
      <c r="E9963" s="2">
        <v>3.2607083333333335E-2</v>
      </c>
      <c r="F9963" s="1">
        <v>3.260416666666667E-2</v>
      </c>
      <c r="G9963">
        <v>252</v>
      </c>
      <c r="H9963">
        <v>2817.25</v>
      </c>
      <c r="I9963">
        <v>0</v>
      </c>
      <c r="J9963" t="s">
        <v>4606</v>
      </c>
      <c r="K9963" t="s">
        <v>22</v>
      </c>
      <c r="L9963">
        <v>1</v>
      </c>
      <c r="N9963" t="s">
        <v>23</v>
      </c>
      <c r="O9963" t="s">
        <v>24</v>
      </c>
      <c r="P9963" t="s">
        <v>28</v>
      </c>
      <c r="R9963" t="s">
        <v>26</v>
      </c>
      <c r="S9963">
        <v>20.6</v>
      </c>
      <c r="T9963">
        <v>17.100000000000001</v>
      </c>
      <c r="U9963">
        <v>17.3</v>
      </c>
      <c r="V9963">
        <v>3.5</v>
      </c>
      <c r="W9963">
        <v>3.3</v>
      </c>
      <c r="AB9963">
        <f t="shared" si="199"/>
        <v>2609.11</v>
      </c>
    </row>
    <row r="9964" spans="1:28" x14ac:dyDescent="0.25">
      <c r="A9964" t="s">
        <v>4629</v>
      </c>
      <c r="B9964" t="s">
        <v>4536</v>
      </c>
      <c r="C9964" s="1">
        <v>0.55550925925925931</v>
      </c>
      <c r="D9964">
        <v>695</v>
      </c>
      <c r="E9964" s="2">
        <v>3.3669826388888886E-2</v>
      </c>
      <c r="F9964" s="1">
        <v>3.366898148148148E-2</v>
      </c>
      <c r="G9964">
        <v>73</v>
      </c>
      <c r="H9964">
        <v>2909.07</v>
      </c>
      <c r="I9964">
        <v>0</v>
      </c>
      <c r="J9964" t="s">
        <v>4606</v>
      </c>
      <c r="K9964" t="s">
        <v>22</v>
      </c>
      <c r="L9964">
        <v>1</v>
      </c>
      <c r="N9964" t="s">
        <v>23</v>
      </c>
      <c r="O9964" t="s">
        <v>31</v>
      </c>
      <c r="P9964" t="s">
        <v>28</v>
      </c>
      <c r="R9964" t="s">
        <v>26</v>
      </c>
      <c r="S9964">
        <v>17.899999999999999</v>
      </c>
      <c r="T9964">
        <v>17.2</v>
      </c>
      <c r="U9964">
        <v>17.399999999999999</v>
      </c>
      <c r="V9964">
        <v>0.7</v>
      </c>
      <c r="W9964">
        <v>0.5</v>
      </c>
      <c r="AB9964">
        <f t="shared" si="199"/>
        <v>2700.9300000000003</v>
      </c>
    </row>
    <row r="9965" spans="1:28" x14ac:dyDescent="0.25">
      <c r="A9965" t="s">
        <v>4629</v>
      </c>
      <c r="B9965" t="s">
        <v>4536</v>
      </c>
      <c r="C9965" s="1">
        <v>0.55550925925925931</v>
      </c>
      <c r="D9965">
        <v>695</v>
      </c>
      <c r="E9965" s="2">
        <v>3.3669826388888886E-2</v>
      </c>
      <c r="F9965" s="1">
        <v>3.366898148148148E-2</v>
      </c>
      <c r="G9965">
        <v>73</v>
      </c>
      <c r="H9965">
        <v>2909.07</v>
      </c>
      <c r="I9965">
        <v>0</v>
      </c>
      <c r="J9965" t="s">
        <v>4606</v>
      </c>
      <c r="K9965" t="s">
        <v>22</v>
      </c>
      <c r="L9965">
        <v>1</v>
      </c>
      <c r="N9965" t="s">
        <v>23</v>
      </c>
      <c r="O9965" t="s">
        <v>36</v>
      </c>
      <c r="P9965" t="s">
        <v>28</v>
      </c>
      <c r="R9965" t="s">
        <v>26</v>
      </c>
      <c r="S9965">
        <v>17.600000000000001</v>
      </c>
      <c r="T9965">
        <v>17.2</v>
      </c>
      <c r="U9965">
        <v>17.399999999999999</v>
      </c>
      <c r="V9965">
        <v>0.4</v>
      </c>
      <c r="W9965">
        <v>0.2</v>
      </c>
      <c r="AB9965">
        <f t="shared" si="199"/>
        <v>2700.9300000000003</v>
      </c>
    </row>
    <row r="9966" spans="1:28" x14ac:dyDescent="0.25">
      <c r="A9966" t="s">
        <v>4629</v>
      </c>
      <c r="B9966" t="s">
        <v>4536</v>
      </c>
      <c r="C9966" s="1">
        <v>0.55550925925925931</v>
      </c>
      <c r="D9966">
        <v>695</v>
      </c>
      <c r="E9966" s="2">
        <v>3.3669826388888886E-2</v>
      </c>
      <c r="F9966" s="1">
        <v>3.366898148148148E-2</v>
      </c>
      <c r="G9966">
        <v>73</v>
      </c>
      <c r="H9966">
        <v>2909.07</v>
      </c>
      <c r="I9966">
        <v>0</v>
      </c>
      <c r="J9966" t="s">
        <v>4606</v>
      </c>
      <c r="K9966" t="s">
        <v>22</v>
      </c>
      <c r="L9966">
        <v>1</v>
      </c>
      <c r="N9966" t="s">
        <v>23</v>
      </c>
      <c r="O9966" t="s">
        <v>24</v>
      </c>
      <c r="P9966" t="s">
        <v>28</v>
      </c>
      <c r="R9966" t="s">
        <v>26</v>
      </c>
      <c r="S9966">
        <v>18.600000000000001</v>
      </c>
      <c r="T9966">
        <v>17.2</v>
      </c>
      <c r="U9966">
        <v>17.399999999999999</v>
      </c>
      <c r="V9966">
        <v>1.4</v>
      </c>
      <c r="W9966">
        <v>1.2</v>
      </c>
      <c r="AB9966">
        <f t="shared" si="199"/>
        <v>2700.9300000000003</v>
      </c>
    </row>
    <row r="9967" spans="1:28" x14ac:dyDescent="0.25">
      <c r="A9967" t="s">
        <v>4629</v>
      </c>
      <c r="B9967" t="s">
        <v>4536</v>
      </c>
      <c r="C9967" s="1">
        <v>0.55550925925925931</v>
      </c>
      <c r="D9967">
        <v>695</v>
      </c>
      <c r="E9967" s="2">
        <v>3.3669826388888886E-2</v>
      </c>
      <c r="F9967" s="1">
        <v>3.366898148148148E-2</v>
      </c>
      <c r="G9967">
        <v>73</v>
      </c>
      <c r="H9967">
        <v>2909.07</v>
      </c>
      <c r="I9967">
        <v>0</v>
      </c>
      <c r="J9967" t="s">
        <v>4606</v>
      </c>
      <c r="K9967" t="s">
        <v>22</v>
      </c>
      <c r="L9967">
        <v>1</v>
      </c>
      <c r="N9967" t="s">
        <v>23</v>
      </c>
      <c r="O9967" t="s">
        <v>46</v>
      </c>
      <c r="P9967" t="s">
        <v>28</v>
      </c>
      <c r="R9967" t="s">
        <v>26</v>
      </c>
      <c r="S9967">
        <v>18</v>
      </c>
      <c r="T9967">
        <v>17.2</v>
      </c>
      <c r="U9967">
        <v>17.399999999999999</v>
      </c>
      <c r="V9967">
        <v>0.8</v>
      </c>
      <c r="W9967">
        <v>0.6</v>
      </c>
      <c r="AB9967">
        <f t="shared" si="199"/>
        <v>2700.9300000000003</v>
      </c>
    </row>
    <row r="9968" spans="1:28" x14ac:dyDescent="0.25">
      <c r="A9968" t="s">
        <v>4629</v>
      </c>
      <c r="B9968" t="s">
        <v>4536</v>
      </c>
      <c r="C9968" s="1">
        <v>0.55550925925925931</v>
      </c>
      <c r="D9968">
        <v>695</v>
      </c>
      <c r="E9968" s="2">
        <v>3.3669826388888886E-2</v>
      </c>
      <c r="F9968" s="1">
        <v>3.366898148148148E-2</v>
      </c>
      <c r="G9968">
        <v>73</v>
      </c>
      <c r="H9968">
        <v>2909.07</v>
      </c>
      <c r="I9968">
        <v>0</v>
      </c>
      <c r="J9968" t="s">
        <v>4606</v>
      </c>
      <c r="K9968" t="s">
        <v>22</v>
      </c>
      <c r="L9968">
        <v>1</v>
      </c>
      <c r="N9968" t="s">
        <v>23</v>
      </c>
      <c r="O9968" t="s">
        <v>42</v>
      </c>
      <c r="P9968" t="s">
        <v>28</v>
      </c>
      <c r="R9968" t="s">
        <v>26</v>
      </c>
      <c r="AB9968">
        <f t="shared" si="199"/>
        <v>2700.9300000000003</v>
      </c>
    </row>
    <row r="9969" spans="1:28" x14ac:dyDescent="0.25">
      <c r="A9969" t="s">
        <v>4630</v>
      </c>
      <c r="B9969" t="s">
        <v>4536</v>
      </c>
      <c r="C9969" s="1">
        <v>0.55760416666666668</v>
      </c>
      <c r="D9969">
        <v>65</v>
      </c>
      <c r="E9969" s="2">
        <v>3.5757430555555553E-2</v>
      </c>
      <c r="F9969" s="1">
        <v>3.5752314814814813E-2</v>
      </c>
      <c r="G9969">
        <v>442</v>
      </c>
      <c r="H9969">
        <v>3089.44</v>
      </c>
      <c r="I9969">
        <v>0</v>
      </c>
      <c r="J9969" t="s">
        <v>4606</v>
      </c>
      <c r="K9969" t="s">
        <v>22</v>
      </c>
      <c r="L9969">
        <v>1</v>
      </c>
      <c r="N9969" t="s">
        <v>23</v>
      </c>
      <c r="O9969" t="s">
        <v>31</v>
      </c>
      <c r="P9969" t="s">
        <v>28</v>
      </c>
      <c r="R9969" t="s">
        <v>26</v>
      </c>
      <c r="S9969">
        <v>21</v>
      </c>
      <c r="T9969">
        <v>17.2</v>
      </c>
      <c r="U9969">
        <v>17.399999999999999</v>
      </c>
      <c r="V9969">
        <v>3.8</v>
      </c>
      <c r="W9969">
        <v>3.6</v>
      </c>
      <c r="AB9969">
        <f t="shared" si="199"/>
        <v>2881.3</v>
      </c>
    </row>
    <row r="9970" spans="1:28" x14ac:dyDescent="0.25">
      <c r="A9970" t="s">
        <v>4630</v>
      </c>
      <c r="B9970" t="s">
        <v>4536</v>
      </c>
      <c r="C9970" s="1">
        <v>0.55760416666666668</v>
      </c>
      <c r="D9970">
        <v>65</v>
      </c>
      <c r="E9970" s="2">
        <v>3.5757430555555553E-2</v>
      </c>
      <c r="F9970" s="1">
        <v>3.5752314814814813E-2</v>
      </c>
      <c r="G9970">
        <v>442</v>
      </c>
      <c r="H9970">
        <v>3089.44</v>
      </c>
      <c r="I9970">
        <v>0</v>
      </c>
      <c r="J9970" t="s">
        <v>4606</v>
      </c>
      <c r="K9970" t="s">
        <v>22</v>
      </c>
      <c r="L9970">
        <v>1</v>
      </c>
      <c r="N9970" t="s">
        <v>23</v>
      </c>
      <c r="O9970" t="s">
        <v>36</v>
      </c>
      <c r="P9970" t="s">
        <v>28</v>
      </c>
      <c r="R9970" t="s">
        <v>26</v>
      </c>
      <c r="S9970">
        <v>20.100000000000001</v>
      </c>
      <c r="T9970">
        <v>17.2</v>
      </c>
      <c r="U9970">
        <v>17.399999999999999</v>
      </c>
      <c r="V9970">
        <v>2.9</v>
      </c>
      <c r="W9970">
        <v>2.7</v>
      </c>
      <c r="AB9970">
        <f t="shared" si="199"/>
        <v>2881.3</v>
      </c>
    </row>
    <row r="9971" spans="1:28" x14ac:dyDescent="0.25">
      <c r="A9971" t="s">
        <v>4630</v>
      </c>
      <c r="B9971" t="s">
        <v>4536</v>
      </c>
      <c r="C9971" s="1">
        <v>0.55760416666666668</v>
      </c>
      <c r="D9971">
        <v>65</v>
      </c>
      <c r="E9971" s="2">
        <v>3.5757430555555553E-2</v>
      </c>
      <c r="F9971" s="1">
        <v>3.5752314814814813E-2</v>
      </c>
      <c r="G9971">
        <v>442</v>
      </c>
      <c r="H9971">
        <v>3089.44</v>
      </c>
      <c r="I9971">
        <v>0</v>
      </c>
      <c r="J9971" t="s">
        <v>4606</v>
      </c>
      <c r="K9971" t="s">
        <v>22</v>
      </c>
      <c r="L9971">
        <v>1</v>
      </c>
      <c r="N9971" t="s">
        <v>23</v>
      </c>
      <c r="O9971" t="s">
        <v>24</v>
      </c>
      <c r="P9971" t="s">
        <v>28</v>
      </c>
      <c r="R9971" t="s">
        <v>26</v>
      </c>
      <c r="AB9971">
        <f t="shared" si="199"/>
        <v>2881.3</v>
      </c>
    </row>
    <row r="9972" spans="1:28" x14ac:dyDescent="0.25">
      <c r="A9972" t="s">
        <v>4630</v>
      </c>
      <c r="B9972" t="s">
        <v>4536</v>
      </c>
      <c r="C9972" s="1">
        <v>0.55760416666666668</v>
      </c>
      <c r="D9972">
        <v>65</v>
      </c>
      <c r="E9972" s="2">
        <v>3.5757430555555553E-2</v>
      </c>
      <c r="F9972" s="1">
        <v>3.5752314814814813E-2</v>
      </c>
      <c r="G9972">
        <v>442</v>
      </c>
      <c r="H9972">
        <v>3089.44</v>
      </c>
      <c r="I9972">
        <v>0</v>
      </c>
      <c r="J9972" t="s">
        <v>4606</v>
      </c>
      <c r="K9972" t="s">
        <v>22</v>
      </c>
      <c r="L9972">
        <v>1</v>
      </c>
      <c r="N9972" t="s">
        <v>23</v>
      </c>
      <c r="O9972" t="s">
        <v>46</v>
      </c>
      <c r="P9972" t="s">
        <v>28</v>
      </c>
      <c r="R9972" t="s">
        <v>26</v>
      </c>
      <c r="S9972">
        <v>17.899999999999999</v>
      </c>
      <c r="T9972">
        <v>17.2</v>
      </c>
      <c r="U9972">
        <v>17.399999999999999</v>
      </c>
      <c r="V9972">
        <v>0.7</v>
      </c>
      <c r="W9972">
        <v>0.5</v>
      </c>
      <c r="AB9972">
        <f t="shared" si="199"/>
        <v>2881.3</v>
      </c>
    </row>
    <row r="9973" spans="1:28" x14ac:dyDescent="0.25">
      <c r="A9973" t="s">
        <v>4630</v>
      </c>
      <c r="B9973" t="s">
        <v>4536</v>
      </c>
      <c r="C9973" s="1">
        <v>0.55760416666666668</v>
      </c>
      <c r="D9973">
        <v>65</v>
      </c>
      <c r="E9973" s="2">
        <v>3.5757430555555553E-2</v>
      </c>
      <c r="F9973" s="1">
        <v>3.5752314814814813E-2</v>
      </c>
      <c r="G9973">
        <v>442</v>
      </c>
      <c r="H9973">
        <v>3089.44</v>
      </c>
      <c r="I9973">
        <v>0</v>
      </c>
      <c r="J9973" t="s">
        <v>4606</v>
      </c>
      <c r="K9973" t="s">
        <v>22</v>
      </c>
      <c r="L9973">
        <v>1</v>
      </c>
      <c r="N9973" t="s">
        <v>23</v>
      </c>
      <c r="O9973" t="s">
        <v>42</v>
      </c>
      <c r="P9973" t="s">
        <v>28</v>
      </c>
      <c r="R9973" t="s">
        <v>26</v>
      </c>
      <c r="S9973">
        <v>17.2</v>
      </c>
      <c r="T9973">
        <v>17.2</v>
      </c>
      <c r="U9973">
        <v>17.399999999999999</v>
      </c>
      <c r="V9973">
        <v>0</v>
      </c>
      <c r="W9973">
        <v>-0.2</v>
      </c>
      <c r="AB9973">
        <f t="shared" si="199"/>
        <v>2881.3</v>
      </c>
    </row>
    <row r="9974" spans="1:28" x14ac:dyDescent="0.25">
      <c r="A9974" t="s">
        <v>4631</v>
      </c>
      <c r="B9974" t="s">
        <v>4536</v>
      </c>
      <c r="C9974" s="1">
        <v>0.55967592592592597</v>
      </c>
      <c r="D9974">
        <v>333</v>
      </c>
      <c r="E9974" s="2">
        <v>3.7832291666666663E-2</v>
      </c>
      <c r="F9974" s="1">
        <v>3.7824074074074072E-2</v>
      </c>
      <c r="G9974">
        <v>710</v>
      </c>
      <c r="H9974">
        <v>3268.71</v>
      </c>
      <c r="I9974">
        <v>0</v>
      </c>
      <c r="J9974" t="s">
        <v>4606</v>
      </c>
      <c r="K9974" t="s">
        <v>22</v>
      </c>
      <c r="L9974">
        <v>1</v>
      </c>
      <c r="N9974" t="s">
        <v>23</v>
      </c>
      <c r="O9974" t="s">
        <v>31</v>
      </c>
      <c r="P9974" t="s">
        <v>28</v>
      </c>
      <c r="R9974" t="s">
        <v>26</v>
      </c>
      <c r="S9974">
        <v>21.3</v>
      </c>
      <c r="T9974">
        <v>17.3</v>
      </c>
      <c r="U9974">
        <v>17.5</v>
      </c>
      <c r="V9974">
        <v>4</v>
      </c>
      <c r="W9974">
        <v>3.8</v>
      </c>
      <c r="AB9974">
        <f t="shared" si="199"/>
        <v>3060.57</v>
      </c>
    </row>
    <row r="9975" spans="1:28" x14ac:dyDescent="0.25">
      <c r="A9975" t="s">
        <v>4631</v>
      </c>
      <c r="B9975" t="s">
        <v>4536</v>
      </c>
      <c r="C9975" s="1">
        <v>0.55967592592592597</v>
      </c>
      <c r="D9975">
        <v>333</v>
      </c>
      <c r="E9975" s="2">
        <v>3.7832291666666663E-2</v>
      </c>
      <c r="F9975" s="1">
        <v>3.7824074074074072E-2</v>
      </c>
      <c r="G9975">
        <v>710</v>
      </c>
      <c r="H9975">
        <v>3268.71</v>
      </c>
      <c r="I9975">
        <v>0</v>
      </c>
      <c r="J9975" t="s">
        <v>4606</v>
      </c>
      <c r="K9975" t="s">
        <v>22</v>
      </c>
      <c r="L9975">
        <v>1</v>
      </c>
      <c r="N9975" t="s">
        <v>23</v>
      </c>
      <c r="O9975" t="s">
        <v>36</v>
      </c>
      <c r="P9975" t="s">
        <v>28</v>
      </c>
      <c r="R9975" t="s">
        <v>26</v>
      </c>
      <c r="S9975">
        <v>21.5</v>
      </c>
      <c r="T9975">
        <v>17.3</v>
      </c>
      <c r="U9975">
        <v>17.5</v>
      </c>
      <c r="V9975">
        <v>4.2</v>
      </c>
      <c r="W9975">
        <v>4</v>
      </c>
      <c r="AB9975">
        <f t="shared" si="199"/>
        <v>3060.57</v>
      </c>
    </row>
    <row r="9976" spans="1:28" x14ac:dyDescent="0.25">
      <c r="A9976" t="s">
        <v>4631</v>
      </c>
      <c r="B9976" t="s">
        <v>4536</v>
      </c>
      <c r="C9976" s="1">
        <v>0.55967592592592597</v>
      </c>
      <c r="D9976">
        <v>333</v>
      </c>
      <c r="E9976" s="2">
        <v>3.7832291666666663E-2</v>
      </c>
      <c r="F9976" s="1">
        <v>3.7824074074074072E-2</v>
      </c>
      <c r="G9976">
        <v>710</v>
      </c>
      <c r="H9976">
        <v>3268.71</v>
      </c>
      <c r="I9976">
        <v>0</v>
      </c>
      <c r="J9976" t="s">
        <v>4606</v>
      </c>
      <c r="K9976" t="s">
        <v>22</v>
      </c>
      <c r="L9976">
        <v>1</v>
      </c>
      <c r="N9976" t="s">
        <v>23</v>
      </c>
      <c r="O9976" t="s">
        <v>24</v>
      </c>
      <c r="P9976" t="s">
        <v>28</v>
      </c>
      <c r="R9976" t="s">
        <v>26</v>
      </c>
      <c r="AB9976">
        <f t="shared" si="199"/>
        <v>3060.57</v>
      </c>
    </row>
    <row r="9977" spans="1:28" x14ac:dyDescent="0.25">
      <c r="A9977" t="s">
        <v>4631</v>
      </c>
      <c r="B9977" t="s">
        <v>4536</v>
      </c>
      <c r="C9977" s="1">
        <v>0.55967592592592597</v>
      </c>
      <c r="D9977">
        <v>333</v>
      </c>
      <c r="E9977" s="2">
        <v>3.7832291666666663E-2</v>
      </c>
      <c r="F9977" s="1">
        <v>3.7824074074074072E-2</v>
      </c>
      <c r="G9977">
        <v>710</v>
      </c>
      <c r="H9977">
        <v>3268.71</v>
      </c>
      <c r="I9977">
        <v>0</v>
      </c>
      <c r="J9977" t="s">
        <v>4606</v>
      </c>
      <c r="K9977" t="s">
        <v>22</v>
      </c>
      <c r="L9977">
        <v>1</v>
      </c>
      <c r="N9977" t="s">
        <v>23</v>
      </c>
      <c r="O9977" t="s">
        <v>46</v>
      </c>
      <c r="P9977" t="s">
        <v>28</v>
      </c>
      <c r="R9977" t="s">
        <v>26</v>
      </c>
      <c r="S9977">
        <v>18.7</v>
      </c>
      <c r="T9977">
        <v>17.3</v>
      </c>
      <c r="U9977">
        <v>17.5</v>
      </c>
      <c r="V9977">
        <v>1.4</v>
      </c>
      <c r="W9977">
        <v>1.2</v>
      </c>
      <c r="AB9977">
        <f t="shared" si="199"/>
        <v>3060.57</v>
      </c>
    </row>
    <row r="9978" spans="1:28" x14ac:dyDescent="0.25">
      <c r="A9978" t="s">
        <v>4631</v>
      </c>
      <c r="B9978" t="s">
        <v>4536</v>
      </c>
      <c r="C9978" s="1">
        <v>0.55967592592592597</v>
      </c>
      <c r="D9978">
        <v>333</v>
      </c>
      <c r="E9978" s="2">
        <v>3.7832291666666663E-2</v>
      </c>
      <c r="F9978" s="1">
        <v>3.7824074074074072E-2</v>
      </c>
      <c r="G9978">
        <v>710</v>
      </c>
      <c r="H9978">
        <v>3268.71</v>
      </c>
      <c r="I9978">
        <v>0</v>
      </c>
      <c r="J9978" t="s">
        <v>4606</v>
      </c>
      <c r="K9978" t="s">
        <v>22</v>
      </c>
      <c r="L9978">
        <v>1</v>
      </c>
      <c r="N9978" t="s">
        <v>23</v>
      </c>
      <c r="O9978" t="s">
        <v>42</v>
      </c>
      <c r="P9978" t="s">
        <v>28</v>
      </c>
      <c r="R9978" t="s">
        <v>26</v>
      </c>
      <c r="S9978">
        <v>17.399999999999999</v>
      </c>
      <c r="T9978">
        <v>17.3</v>
      </c>
      <c r="U9978">
        <v>17.5</v>
      </c>
      <c r="V9978">
        <v>0.1</v>
      </c>
      <c r="W9978">
        <v>-0.1</v>
      </c>
      <c r="AB9978">
        <f t="shared" si="199"/>
        <v>3060.57</v>
      </c>
    </row>
    <row r="9979" spans="1:28" x14ac:dyDescent="0.25">
      <c r="A9979" t="s">
        <v>4632</v>
      </c>
      <c r="B9979" t="s">
        <v>4536</v>
      </c>
      <c r="C9979" s="1">
        <v>0.56175925925925929</v>
      </c>
      <c r="D9979">
        <v>935</v>
      </c>
      <c r="E9979" s="2">
        <v>3.992260416666666E-2</v>
      </c>
      <c r="F9979" s="1">
        <v>3.9918981481481479E-2</v>
      </c>
      <c r="G9979">
        <v>313</v>
      </c>
      <c r="H9979">
        <v>3449.31</v>
      </c>
      <c r="I9979">
        <v>0</v>
      </c>
      <c r="J9979" t="s">
        <v>4606</v>
      </c>
      <c r="K9979" t="s">
        <v>22</v>
      </c>
      <c r="L9979">
        <v>1</v>
      </c>
      <c r="N9979" t="s">
        <v>23</v>
      </c>
      <c r="O9979" t="s">
        <v>31</v>
      </c>
      <c r="P9979" t="s">
        <v>28</v>
      </c>
      <c r="R9979" t="s">
        <v>26</v>
      </c>
      <c r="S9979">
        <v>21.1</v>
      </c>
      <c r="T9979">
        <v>17.2</v>
      </c>
      <c r="U9979">
        <v>17.399999999999999</v>
      </c>
      <c r="V9979">
        <v>3.9</v>
      </c>
      <c r="W9979">
        <v>3.7</v>
      </c>
      <c r="AB9979">
        <f t="shared" si="199"/>
        <v>3241.17</v>
      </c>
    </row>
    <row r="9980" spans="1:28" x14ac:dyDescent="0.25">
      <c r="A9980" t="s">
        <v>4632</v>
      </c>
      <c r="B9980" t="s">
        <v>4536</v>
      </c>
      <c r="C9980" s="1">
        <v>0.56175925925925929</v>
      </c>
      <c r="D9980">
        <v>935</v>
      </c>
      <c r="E9980" s="2">
        <v>3.992260416666666E-2</v>
      </c>
      <c r="F9980" s="1">
        <v>3.9918981481481479E-2</v>
      </c>
      <c r="G9980">
        <v>313</v>
      </c>
      <c r="H9980">
        <v>3449.31</v>
      </c>
      <c r="I9980">
        <v>0</v>
      </c>
      <c r="J9980" t="s">
        <v>4606</v>
      </c>
      <c r="K9980" t="s">
        <v>22</v>
      </c>
      <c r="L9980">
        <v>1</v>
      </c>
      <c r="N9980" t="s">
        <v>23</v>
      </c>
      <c r="O9980" t="s">
        <v>36</v>
      </c>
      <c r="P9980" t="s">
        <v>28</v>
      </c>
      <c r="R9980" t="s">
        <v>26</v>
      </c>
      <c r="S9980">
        <v>20.9</v>
      </c>
      <c r="T9980">
        <v>17.2</v>
      </c>
      <c r="U9980">
        <v>17.399999999999999</v>
      </c>
      <c r="V9980">
        <v>3.7</v>
      </c>
      <c r="W9980">
        <v>3.5</v>
      </c>
      <c r="AB9980">
        <f t="shared" si="199"/>
        <v>3241.17</v>
      </c>
    </row>
    <row r="9981" spans="1:28" x14ac:dyDescent="0.25">
      <c r="A9981" t="s">
        <v>4632</v>
      </c>
      <c r="B9981" t="s">
        <v>4536</v>
      </c>
      <c r="C9981" s="1">
        <v>0.56175925925925929</v>
      </c>
      <c r="D9981">
        <v>935</v>
      </c>
      <c r="E9981" s="2">
        <v>3.992260416666666E-2</v>
      </c>
      <c r="F9981" s="1">
        <v>3.9918981481481479E-2</v>
      </c>
      <c r="G9981">
        <v>313</v>
      </c>
      <c r="H9981">
        <v>3449.31</v>
      </c>
      <c r="I9981">
        <v>0</v>
      </c>
      <c r="J9981" t="s">
        <v>4606</v>
      </c>
      <c r="K9981" t="s">
        <v>22</v>
      </c>
      <c r="L9981">
        <v>1</v>
      </c>
      <c r="N9981" t="s">
        <v>23</v>
      </c>
      <c r="O9981" t="s">
        <v>24</v>
      </c>
      <c r="P9981" t="s">
        <v>28</v>
      </c>
      <c r="R9981" t="s">
        <v>26</v>
      </c>
      <c r="AB9981">
        <f t="shared" si="199"/>
        <v>3241.17</v>
      </c>
    </row>
    <row r="9982" spans="1:28" x14ac:dyDescent="0.25">
      <c r="A9982" t="s">
        <v>4632</v>
      </c>
      <c r="B9982" t="s">
        <v>4536</v>
      </c>
      <c r="C9982" s="1">
        <v>0.56175925925925929</v>
      </c>
      <c r="D9982">
        <v>935</v>
      </c>
      <c r="E9982" s="2">
        <v>3.992260416666666E-2</v>
      </c>
      <c r="F9982" s="1">
        <v>3.9918981481481479E-2</v>
      </c>
      <c r="G9982">
        <v>313</v>
      </c>
      <c r="H9982">
        <v>3449.31</v>
      </c>
      <c r="I9982">
        <v>0</v>
      </c>
      <c r="J9982" t="s">
        <v>4606</v>
      </c>
      <c r="K9982" t="s">
        <v>22</v>
      </c>
      <c r="L9982">
        <v>1</v>
      </c>
      <c r="N9982" t="s">
        <v>23</v>
      </c>
      <c r="O9982" t="s">
        <v>46</v>
      </c>
      <c r="P9982" t="s">
        <v>28</v>
      </c>
      <c r="R9982" t="s">
        <v>26</v>
      </c>
      <c r="S9982">
        <v>18</v>
      </c>
      <c r="T9982">
        <v>17.2</v>
      </c>
      <c r="U9982">
        <v>17.399999999999999</v>
      </c>
      <c r="V9982">
        <v>0.8</v>
      </c>
      <c r="W9982">
        <v>0.6</v>
      </c>
      <c r="AB9982">
        <f t="shared" si="199"/>
        <v>3241.17</v>
      </c>
    </row>
    <row r="9983" spans="1:28" x14ac:dyDescent="0.25">
      <c r="A9983" t="s">
        <v>4633</v>
      </c>
      <c r="B9983" t="s">
        <v>4536</v>
      </c>
      <c r="C9983" s="1">
        <v>0.56385416666666666</v>
      </c>
      <c r="D9983">
        <v>238</v>
      </c>
      <c r="E9983" s="2">
        <v>4.2009432870370372E-2</v>
      </c>
      <c r="F9983" s="1">
        <v>4.2002314814814812E-2</v>
      </c>
      <c r="G9983">
        <v>615</v>
      </c>
      <c r="H9983">
        <v>3629.62</v>
      </c>
      <c r="I9983">
        <v>0</v>
      </c>
      <c r="J9983" t="s">
        <v>4606</v>
      </c>
      <c r="K9983" t="s">
        <v>22</v>
      </c>
      <c r="L9983">
        <v>1</v>
      </c>
      <c r="N9983" t="s">
        <v>23</v>
      </c>
      <c r="O9983" t="s">
        <v>31</v>
      </c>
      <c r="P9983" t="s">
        <v>28</v>
      </c>
      <c r="R9983" t="s">
        <v>26</v>
      </c>
      <c r="S9983">
        <v>21.4</v>
      </c>
      <c r="T9983">
        <v>17.3</v>
      </c>
      <c r="U9983">
        <v>17.5</v>
      </c>
      <c r="V9983">
        <v>4.0999999999999996</v>
      </c>
      <c r="W9983">
        <v>3.9</v>
      </c>
      <c r="AB9983">
        <f t="shared" si="199"/>
        <v>3421.48</v>
      </c>
    </row>
    <row r="9984" spans="1:28" x14ac:dyDescent="0.25">
      <c r="A9984" t="s">
        <v>4633</v>
      </c>
      <c r="B9984" t="s">
        <v>4536</v>
      </c>
      <c r="C9984" s="1">
        <v>0.56385416666666666</v>
      </c>
      <c r="D9984">
        <v>238</v>
      </c>
      <c r="E9984" s="2">
        <v>4.2009432870370372E-2</v>
      </c>
      <c r="F9984" s="1">
        <v>4.2002314814814812E-2</v>
      </c>
      <c r="G9984">
        <v>615</v>
      </c>
      <c r="H9984">
        <v>3629.62</v>
      </c>
      <c r="I9984">
        <v>0</v>
      </c>
      <c r="J9984" t="s">
        <v>4606</v>
      </c>
      <c r="K9984" t="s">
        <v>22</v>
      </c>
      <c r="L9984">
        <v>1</v>
      </c>
      <c r="N9984" t="s">
        <v>23</v>
      </c>
      <c r="O9984" t="s">
        <v>36</v>
      </c>
      <c r="P9984" t="s">
        <v>28</v>
      </c>
      <c r="R9984" t="s">
        <v>26</v>
      </c>
      <c r="S9984">
        <v>21.4</v>
      </c>
      <c r="T9984">
        <v>17.3</v>
      </c>
      <c r="U9984">
        <v>17.5</v>
      </c>
      <c r="V9984">
        <v>4.0999999999999996</v>
      </c>
      <c r="W9984">
        <v>3.9</v>
      </c>
      <c r="AB9984">
        <f t="shared" si="199"/>
        <v>3421.48</v>
      </c>
    </row>
    <row r="9985" spans="1:28" x14ac:dyDescent="0.25">
      <c r="A9985" t="s">
        <v>4633</v>
      </c>
      <c r="B9985" t="s">
        <v>4536</v>
      </c>
      <c r="C9985" s="1">
        <v>0.56385416666666666</v>
      </c>
      <c r="D9985">
        <v>238</v>
      </c>
      <c r="E9985" s="2">
        <v>4.2009432870370372E-2</v>
      </c>
      <c r="F9985" s="1">
        <v>4.2002314814814812E-2</v>
      </c>
      <c r="G9985">
        <v>615</v>
      </c>
      <c r="H9985">
        <v>3629.62</v>
      </c>
      <c r="I9985">
        <v>0</v>
      </c>
      <c r="J9985" t="s">
        <v>4606</v>
      </c>
      <c r="K9985" t="s">
        <v>22</v>
      </c>
      <c r="L9985">
        <v>1</v>
      </c>
      <c r="N9985" t="s">
        <v>23</v>
      </c>
      <c r="O9985" t="s">
        <v>24</v>
      </c>
      <c r="P9985" t="s">
        <v>28</v>
      </c>
      <c r="R9985" t="s">
        <v>26</v>
      </c>
      <c r="S9985">
        <v>18.899999999999999</v>
      </c>
      <c r="T9985">
        <v>17.3</v>
      </c>
      <c r="U9985">
        <v>17.5</v>
      </c>
      <c r="V9985">
        <v>1.6</v>
      </c>
      <c r="W9985">
        <v>1.4</v>
      </c>
      <c r="AB9985">
        <f t="shared" si="199"/>
        <v>3421.48</v>
      </c>
    </row>
    <row r="9986" spans="1:28" x14ac:dyDescent="0.25">
      <c r="A9986" t="s">
        <v>4633</v>
      </c>
      <c r="B9986" t="s">
        <v>4536</v>
      </c>
      <c r="C9986" s="1">
        <v>0.56385416666666666</v>
      </c>
      <c r="D9986">
        <v>238</v>
      </c>
      <c r="E9986" s="2">
        <v>4.2009432870370372E-2</v>
      </c>
      <c r="F9986" s="1">
        <v>4.2002314814814812E-2</v>
      </c>
      <c r="G9986">
        <v>615</v>
      </c>
      <c r="H9986">
        <v>3629.62</v>
      </c>
      <c r="I9986">
        <v>0</v>
      </c>
      <c r="J9986" t="s">
        <v>4606</v>
      </c>
      <c r="K9986" t="s">
        <v>22</v>
      </c>
      <c r="L9986">
        <v>1</v>
      </c>
      <c r="N9986" t="s">
        <v>23</v>
      </c>
      <c r="O9986" t="s">
        <v>46</v>
      </c>
      <c r="P9986" t="s">
        <v>28</v>
      </c>
      <c r="R9986" t="s">
        <v>26</v>
      </c>
      <c r="S9986">
        <v>18.3</v>
      </c>
      <c r="T9986">
        <v>17.3</v>
      </c>
      <c r="U9986">
        <v>17.5</v>
      </c>
      <c r="V9986">
        <v>1</v>
      </c>
      <c r="W9986">
        <v>0.8</v>
      </c>
      <c r="AB9986">
        <f t="shared" si="199"/>
        <v>3421.48</v>
      </c>
    </row>
    <row r="9987" spans="1:28" x14ac:dyDescent="0.25">
      <c r="A9987" t="s">
        <v>4633</v>
      </c>
      <c r="B9987" t="s">
        <v>4536</v>
      </c>
      <c r="C9987" s="1">
        <v>0.56385416666666666</v>
      </c>
      <c r="D9987">
        <v>238</v>
      </c>
      <c r="E9987" s="2">
        <v>4.2009432870370372E-2</v>
      </c>
      <c r="F9987" s="1">
        <v>4.2002314814814812E-2</v>
      </c>
      <c r="G9987">
        <v>615</v>
      </c>
      <c r="H9987">
        <v>3629.62</v>
      </c>
      <c r="I9987">
        <v>0</v>
      </c>
      <c r="J9987" t="s">
        <v>4606</v>
      </c>
      <c r="K9987" t="s">
        <v>22</v>
      </c>
      <c r="L9987">
        <v>1</v>
      </c>
      <c r="N9987" t="s">
        <v>23</v>
      </c>
      <c r="O9987" t="s">
        <v>42</v>
      </c>
      <c r="P9987" t="s">
        <v>28</v>
      </c>
      <c r="R9987" t="s">
        <v>26</v>
      </c>
      <c r="S9987">
        <v>18.3</v>
      </c>
      <c r="T9987">
        <v>17.3</v>
      </c>
      <c r="U9987">
        <v>17.5</v>
      </c>
      <c r="V9987">
        <v>1</v>
      </c>
      <c r="W9987">
        <v>0.8</v>
      </c>
      <c r="AB9987">
        <f t="shared" si="199"/>
        <v>3421.48</v>
      </c>
    </row>
    <row r="9988" spans="1:28" x14ac:dyDescent="0.25">
      <c r="A9988" t="s">
        <v>4634</v>
      </c>
      <c r="B9988" t="s">
        <v>4536</v>
      </c>
      <c r="C9988" s="1">
        <v>0.56592592592592594</v>
      </c>
      <c r="D9988">
        <v>806</v>
      </c>
      <c r="E9988" s="2">
        <v>4.4087777777777781E-2</v>
      </c>
      <c r="F9988" s="1">
        <v>4.4085648148148145E-2</v>
      </c>
      <c r="G9988">
        <v>184</v>
      </c>
      <c r="H9988">
        <v>3809.18</v>
      </c>
      <c r="I9988">
        <v>0</v>
      </c>
      <c r="J9988" t="s">
        <v>4606</v>
      </c>
      <c r="K9988" t="s">
        <v>22</v>
      </c>
      <c r="L9988">
        <v>1</v>
      </c>
      <c r="N9988" t="s">
        <v>23</v>
      </c>
      <c r="O9988" t="s">
        <v>31</v>
      </c>
      <c r="P9988" t="s">
        <v>28</v>
      </c>
      <c r="R9988" t="s">
        <v>26</v>
      </c>
      <c r="S9988">
        <v>20.7</v>
      </c>
      <c r="T9988">
        <v>17.3</v>
      </c>
      <c r="U9988">
        <v>17.5</v>
      </c>
      <c r="V9988">
        <v>3.4</v>
      </c>
      <c r="W9988">
        <v>3.2</v>
      </c>
      <c r="AB9988">
        <f t="shared" si="199"/>
        <v>3601.04</v>
      </c>
    </row>
    <row r="9989" spans="1:28" x14ac:dyDescent="0.25">
      <c r="A9989" t="s">
        <v>4634</v>
      </c>
      <c r="B9989" t="s">
        <v>4536</v>
      </c>
      <c r="C9989" s="1">
        <v>0.56592592592592594</v>
      </c>
      <c r="D9989">
        <v>806</v>
      </c>
      <c r="E9989" s="2">
        <v>4.4087777777777781E-2</v>
      </c>
      <c r="F9989" s="1">
        <v>4.4085648148148145E-2</v>
      </c>
      <c r="G9989">
        <v>184</v>
      </c>
      <c r="H9989">
        <v>3809.18</v>
      </c>
      <c r="I9989">
        <v>0</v>
      </c>
      <c r="J9989" t="s">
        <v>4606</v>
      </c>
      <c r="K9989" t="s">
        <v>22</v>
      </c>
      <c r="L9989">
        <v>1</v>
      </c>
      <c r="N9989" t="s">
        <v>23</v>
      </c>
      <c r="O9989" t="s">
        <v>36</v>
      </c>
      <c r="P9989" t="s">
        <v>28</v>
      </c>
      <c r="R9989" t="s">
        <v>26</v>
      </c>
      <c r="S9989">
        <v>20.3</v>
      </c>
      <c r="T9989">
        <v>17.3</v>
      </c>
      <c r="U9989">
        <v>17.5</v>
      </c>
      <c r="V9989">
        <v>3</v>
      </c>
      <c r="W9989">
        <v>2.8</v>
      </c>
      <c r="AB9989">
        <f t="shared" si="199"/>
        <v>3601.04</v>
      </c>
    </row>
    <row r="9990" spans="1:28" x14ac:dyDescent="0.25">
      <c r="A9990" t="s">
        <v>4634</v>
      </c>
      <c r="B9990" t="s">
        <v>4536</v>
      </c>
      <c r="C9990" s="1">
        <v>0.56592592592592594</v>
      </c>
      <c r="D9990">
        <v>806</v>
      </c>
      <c r="E9990" s="2">
        <v>4.4087777777777781E-2</v>
      </c>
      <c r="F9990" s="1">
        <v>4.4085648148148145E-2</v>
      </c>
      <c r="G9990">
        <v>184</v>
      </c>
      <c r="H9990">
        <v>3809.18</v>
      </c>
      <c r="I9990">
        <v>0</v>
      </c>
      <c r="J9990" t="s">
        <v>4606</v>
      </c>
      <c r="K9990" t="s">
        <v>22</v>
      </c>
      <c r="L9990">
        <v>1</v>
      </c>
      <c r="N9990" t="s">
        <v>23</v>
      </c>
      <c r="O9990" t="s">
        <v>24</v>
      </c>
      <c r="P9990" t="s">
        <v>28</v>
      </c>
      <c r="R9990" t="s">
        <v>26</v>
      </c>
      <c r="S9990">
        <v>18.899999999999999</v>
      </c>
      <c r="T9990">
        <v>17.3</v>
      </c>
      <c r="U9990">
        <v>17.5</v>
      </c>
      <c r="V9990">
        <v>1.6</v>
      </c>
      <c r="W9990">
        <v>1.4</v>
      </c>
      <c r="AB9990">
        <f t="shared" si="199"/>
        <v>3601.04</v>
      </c>
    </row>
    <row r="9991" spans="1:28" x14ac:dyDescent="0.25">
      <c r="A9991" t="s">
        <v>4634</v>
      </c>
      <c r="B9991" t="s">
        <v>4536</v>
      </c>
      <c r="C9991" s="1">
        <v>0.56592592592592594</v>
      </c>
      <c r="D9991">
        <v>806</v>
      </c>
      <c r="E9991" s="2">
        <v>4.4087777777777781E-2</v>
      </c>
      <c r="F9991" s="1">
        <v>4.4085648148148145E-2</v>
      </c>
      <c r="G9991">
        <v>184</v>
      </c>
      <c r="H9991">
        <v>3809.18</v>
      </c>
      <c r="I9991">
        <v>0</v>
      </c>
      <c r="J9991" t="s">
        <v>4606</v>
      </c>
      <c r="K9991" t="s">
        <v>22</v>
      </c>
      <c r="L9991">
        <v>1</v>
      </c>
      <c r="N9991" t="s">
        <v>23</v>
      </c>
      <c r="O9991" t="s">
        <v>46</v>
      </c>
      <c r="P9991" t="s">
        <v>28</v>
      </c>
      <c r="R9991" t="s">
        <v>26</v>
      </c>
      <c r="S9991">
        <v>17.8</v>
      </c>
      <c r="T9991">
        <v>17.3</v>
      </c>
      <c r="U9991">
        <v>17.5</v>
      </c>
      <c r="V9991">
        <v>0.5</v>
      </c>
      <c r="W9991">
        <v>0.3</v>
      </c>
      <c r="AB9991">
        <f t="shared" si="199"/>
        <v>3601.04</v>
      </c>
    </row>
    <row r="9992" spans="1:28" x14ac:dyDescent="0.25">
      <c r="A9992" t="s">
        <v>4635</v>
      </c>
      <c r="B9992" t="s">
        <v>4536</v>
      </c>
      <c r="C9992" s="1">
        <v>0.56800925925925927</v>
      </c>
      <c r="D9992">
        <v>508</v>
      </c>
      <c r="E9992" s="2">
        <v>4.6167650462962957E-2</v>
      </c>
      <c r="F9992" s="1">
        <v>4.6157407407407404E-2</v>
      </c>
      <c r="G9992">
        <v>885</v>
      </c>
      <c r="H9992">
        <v>3988.89</v>
      </c>
      <c r="I9992">
        <v>0</v>
      </c>
      <c r="J9992" t="s">
        <v>4606</v>
      </c>
      <c r="K9992" t="s">
        <v>22</v>
      </c>
      <c r="L9992">
        <v>1</v>
      </c>
      <c r="N9992" t="s">
        <v>23</v>
      </c>
      <c r="O9992" t="s">
        <v>31</v>
      </c>
      <c r="P9992" t="s">
        <v>28</v>
      </c>
      <c r="R9992" t="s">
        <v>26</v>
      </c>
      <c r="S9992">
        <v>19.899999999999999</v>
      </c>
      <c r="T9992">
        <v>17.2</v>
      </c>
      <c r="U9992">
        <v>17.399999999999999</v>
      </c>
      <c r="V9992">
        <v>2.7</v>
      </c>
      <c r="W9992">
        <v>2.5</v>
      </c>
      <c r="AB9992">
        <f t="shared" si="199"/>
        <v>3780.75</v>
      </c>
    </row>
    <row r="9993" spans="1:28" x14ac:dyDescent="0.25">
      <c r="A9993" t="s">
        <v>4635</v>
      </c>
      <c r="B9993" t="s">
        <v>4536</v>
      </c>
      <c r="C9993" s="1">
        <v>0.56800925925925927</v>
      </c>
      <c r="D9993">
        <v>508</v>
      </c>
      <c r="E9993" s="2">
        <v>4.6167650462962957E-2</v>
      </c>
      <c r="F9993" s="1">
        <v>4.6157407407407404E-2</v>
      </c>
      <c r="G9993">
        <v>885</v>
      </c>
      <c r="H9993">
        <v>3988.89</v>
      </c>
      <c r="I9993">
        <v>0</v>
      </c>
      <c r="J9993" t="s">
        <v>4606</v>
      </c>
      <c r="K9993" t="s">
        <v>22</v>
      </c>
      <c r="L9993">
        <v>1</v>
      </c>
      <c r="N9993" t="s">
        <v>23</v>
      </c>
      <c r="O9993" t="s">
        <v>36</v>
      </c>
      <c r="P9993" t="s">
        <v>28</v>
      </c>
      <c r="R9993" t="s">
        <v>26</v>
      </c>
      <c r="S9993">
        <v>20.3</v>
      </c>
      <c r="T9993">
        <v>17.2</v>
      </c>
      <c r="U9993">
        <v>17.399999999999999</v>
      </c>
      <c r="V9993">
        <v>3.1</v>
      </c>
      <c r="W9993">
        <v>2.9</v>
      </c>
      <c r="AB9993">
        <f t="shared" si="199"/>
        <v>3780.75</v>
      </c>
    </row>
    <row r="9994" spans="1:28" x14ac:dyDescent="0.25">
      <c r="A9994" t="s">
        <v>4635</v>
      </c>
      <c r="B9994" t="s">
        <v>4536</v>
      </c>
      <c r="C9994" s="1">
        <v>0.56800925925925927</v>
      </c>
      <c r="D9994">
        <v>508</v>
      </c>
      <c r="E9994" s="2">
        <v>4.6167650462962957E-2</v>
      </c>
      <c r="F9994" s="1">
        <v>4.6157407407407404E-2</v>
      </c>
      <c r="G9994">
        <v>885</v>
      </c>
      <c r="H9994">
        <v>3988.89</v>
      </c>
      <c r="I9994">
        <v>0</v>
      </c>
      <c r="J9994" t="s">
        <v>4606</v>
      </c>
      <c r="K9994" t="s">
        <v>22</v>
      </c>
      <c r="L9994">
        <v>1</v>
      </c>
      <c r="N9994" t="s">
        <v>23</v>
      </c>
      <c r="O9994" t="s">
        <v>24</v>
      </c>
      <c r="P9994" t="s">
        <v>28</v>
      </c>
      <c r="R9994" t="s">
        <v>26</v>
      </c>
      <c r="S9994">
        <v>18.8</v>
      </c>
      <c r="T9994">
        <v>17.2</v>
      </c>
      <c r="U9994">
        <v>17.399999999999999</v>
      </c>
      <c r="V9994">
        <v>1.6</v>
      </c>
      <c r="W9994">
        <v>1.4</v>
      </c>
      <c r="AB9994">
        <f t="shared" si="199"/>
        <v>3780.75</v>
      </c>
    </row>
    <row r="9995" spans="1:28" x14ac:dyDescent="0.25">
      <c r="A9995" t="s">
        <v>4635</v>
      </c>
      <c r="B9995" t="s">
        <v>4536</v>
      </c>
      <c r="C9995" s="1">
        <v>0.56800925925925927</v>
      </c>
      <c r="D9995">
        <v>508</v>
      </c>
      <c r="E9995" s="2">
        <v>4.6167650462962957E-2</v>
      </c>
      <c r="F9995" s="1">
        <v>4.6157407407407404E-2</v>
      </c>
      <c r="G9995">
        <v>885</v>
      </c>
      <c r="H9995">
        <v>3988.89</v>
      </c>
      <c r="I9995">
        <v>0</v>
      </c>
      <c r="J9995" t="s">
        <v>4606</v>
      </c>
      <c r="K9995" t="s">
        <v>22</v>
      </c>
      <c r="L9995">
        <v>1</v>
      </c>
      <c r="N9995" t="s">
        <v>23</v>
      </c>
      <c r="O9995" t="s">
        <v>46</v>
      </c>
      <c r="P9995" t="s">
        <v>28</v>
      </c>
      <c r="R9995" t="s">
        <v>26</v>
      </c>
      <c r="S9995">
        <v>18.8</v>
      </c>
      <c r="T9995">
        <v>17.2</v>
      </c>
      <c r="U9995">
        <v>17.399999999999999</v>
      </c>
      <c r="V9995">
        <v>1.6</v>
      </c>
      <c r="W9995">
        <v>1.4</v>
      </c>
      <c r="AB9995">
        <f t="shared" si="199"/>
        <v>3780.75</v>
      </c>
    </row>
    <row r="9996" spans="1:28" x14ac:dyDescent="0.25">
      <c r="A9996" t="s">
        <v>4636</v>
      </c>
      <c r="B9996" t="s">
        <v>4536</v>
      </c>
      <c r="C9996" s="1">
        <v>0.57008101851851845</v>
      </c>
      <c r="D9996">
        <v>909</v>
      </c>
      <c r="E9996" s="2">
        <v>4.8244062499999997E-2</v>
      </c>
      <c r="F9996" s="1">
        <v>4.8240740740740744E-2</v>
      </c>
      <c r="G9996">
        <v>287</v>
      </c>
      <c r="H9996">
        <v>4168.29</v>
      </c>
      <c r="I9996">
        <v>0</v>
      </c>
      <c r="J9996" t="s">
        <v>4606</v>
      </c>
      <c r="K9996" t="s">
        <v>22</v>
      </c>
      <c r="L9996">
        <v>1</v>
      </c>
      <c r="N9996" t="s">
        <v>23</v>
      </c>
      <c r="O9996" t="s">
        <v>31</v>
      </c>
      <c r="P9996" t="s">
        <v>28</v>
      </c>
      <c r="R9996" t="s">
        <v>26</v>
      </c>
      <c r="S9996">
        <v>19.600000000000001</v>
      </c>
      <c r="T9996">
        <v>17.3</v>
      </c>
      <c r="U9996">
        <v>17.600000000000001</v>
      </c>
      <c r="V9996">
        <v>2.2999999999999998</v>
      </c>
      <c r="W9996">
        <v>2</v>
      </c>
      <c r="AB9996">
        <f t="shared" si="199"/>
        <v>3960.15</v>
      </c>
    </row>
    <row r="9997" spans="1:28" x14ac:dyDescent="0.25">
      <c r="A9997" t="s">
        <v>4636</v>
      </c>
      <c r="B9997" t="s">
        <v>4536</v>
      </c>
      <c r="C9997" s="1">
        <v>0.57008101851851845</v>
      </c>
      <c r="D9997">
        <v>909</v>
      </c>
      <c r="E9997" s="2">
        <v>4.8244062499999997E-2</v>
      </c>
      <c r="F9997" s="1">
        <v>4.8240740740740744E-2</v>
      </c>
      <c r="G9997">
        <v>287</v>
      </c>
      <c r="H9997">
        <v>4168.29</v>
      </c>
      <c r="I9997">
        <v>0</v>
      </c>
      <c r="J9997" t="s">
        <v>4606</v>
      </c>
      <c r="K9997" t="s">
        <v>22</v>
      </c>
      <c r="L9997">
        <v>1</v>
      </c>
      <c r="N9997" t="s">
        <v>23</v>
      </c>
      <c r="O9997" t="s">
        <v>36</v>
      </c>
      <c r="P9997" t="s">
        <v>28</v>
      </c>
      <c r="R9997" t="s">
        <v>26</v>
      </c>
      <c r="S9997">
        <v>21.5</v>
      </c>
      <c r="T9997">
        <v>17.3</v>
      </c>
      <c r="U9997">
        <v>17.600000000000001</v>
      </c>
      <c r="V9997">
        <v>4.2</v>
      </c>
      <c r="W9997">
        <v>3.9</v>
      </c>
      <c r="AB9997">
        <f t="shared" si="199"/>
        <v>3960.15</v>
      </c>
    </row>
    <row r="9998" spans="1:28" x14ac:dyDescent="0.25">
      <c r="A9998" t="s">
        <v>4636</v>
      </c>
      <c r="B9998" t="s">
        <v>4536</v>
      </c>
      <c r="C9998" s="1">
        <v>0.57008101851851845</v>
      </c>
      <c r="D9998">
        <v>909</v>
      </c>
      <c r="E9998" s="2">
        <v>4.8244062499999997E-2</v>
      </c>
      <c r="F9998" s="1">
        <v>4.8240740740740744E-2</v>
      </c>
      <c r="G9998">
        <v>287</v>
      </c>
      <c r="H9998">
        <v>4168.29</v>
      </c>
      <c r="I9998">
        <v>0</v>
      </c>
      <c r="J9998" t="s">
        <v>4606</v>
      </c>
      <c r="K9998" t="s">
        <v>22</v>
      </c>
      <c r="L9998">
        <v>1</v>
      </c>
      <c r="N9998" t="s">
        <v>23</v>
      </c>
      <c r="O9998" t="s">
        <v>24</v>
      </c>
      <c r="P9998" t="s">
        <v>28</v>
      </c>
      <c r="R9998" t="s">
        <v>26</v>
      </c>
      <c r="S9998">
        <v>18.899999999999999</v>
      </c>
      <c r="T9998">
        <v>17.3</v>
      </c>
      <c r="U9998">
        <v>17.600000000000001</v>
      </c>
      <c r="V9998">
        <v>1.6</v>
      </c>
      <c r="W9998">
        <v>1.3</v>
      </c>
      <c r="AB9998">
        <f t="shared" si="199"/>
        <v>3960.15</v>
      </c>
    </row>
    <row r="9999" spans="1:28" x14ac:dyDescent="0.25">
      <c r="A9999" t="s">
        <v>4636</v>
      </c>
      <c r="B9999" t="s">
        <v>4536</v>
      </c>
      <c r="C9999" s="1">
        <v>0.57008101851851845</v>
      </c>
      <c r="D9999">
        <v>909</v>
      </c>
      <c r="E9999" s="2">
        <v>4.8244062499999997E-2</v>
      </c>
      <c r="F9999" s="1">
        <v>4.8240740740740744E-2</v>
      </c>
      <c r="G9999">
        <v>287</v>
      </c>
      <c r="H9999">
        <v>4168.29</v>
      </c>
      <c r="I9999">
        <v>0</v>
      </c>
      <c r="J9999" t="s">
        <v>4606</v>
      </c>
      <c r="K9999" t="s">
        <v>22</v>
      </c>
      <c r="L9999">
        <v>1</v>
      </c>
      <c r="N9999" t="s">
        <v>23</v>
      </c>
      <c r="O9999" t="s">
        <v>46</v>
      </c>
      <c r="P9999" t="s">
        <v>28</v>
      </c>
      <c r="R9999" t="s">
        <v>26</v>
      </c>
      <c r="S9999">
        <v>18.399999999999999</v>
      </c>
      <c r="T9999">
        <v>17.3</v>
      </c>
      <c r="U9999">
        <v>17.600000000000001</v>
      </c>
      <c r="V9999">
        <v>1.1000000000000001</v>
      </c>
      <c r="W9999">
        <v>0.8</v>
      </c>
      <c r="AB9999">
        <f t="shared" si="199"/>
        <v>3960.15</v>
      </c>
    </row>
    <row r="10000" spans="1:28" x14ac:dyDescent="0.25">
      <c r="A10000" t="s">
        <v>4636</v>
      </c>
      <c r="B10000" t="s">
        <v>4536</v>
      </c>
      <c r="C10000" s="1">
        <v>0.57008101851851845</v>
      </c>
      <c r="D10000">
        <v>909</v>
      </c>
      <c r="E10000" s="2">
        <v>4.8244062499999997E-2</v>
      </c>
      <c r="F10000" s="1">
        <v>4.8240740740740744E-2</v>
      </c>
      <c r="G10000">
        <v>287</v>
      </c>
      <c r="H10000">
        <v>4168.29</v>
      </c>
      <c r="I10000">
        <v>0</v>
      </c>
      <c r="J10000" t="s">
        <v>4606</v>
      </c>
      <c r="K10000" t="s">
        <v>22</v>
      </c>
      <c r="L10000">
        <v>1</v>
      </c>
      <c r="N10000" t="s">
        <v>23</v>
      </c>
      <c r="O10000" t="s">
        <v>42</v>
      </c>
      <c r="P10000" t="s">
        <v>28</v>
      </c>
      <c r="R10000" t="s">
        <v>26</v>
      </c>
      <c r="S10000">
        <v>17.899999999999999</v>
      </c>
      <c r="T10000">
        <v>17.3</v>
      </c>
      <c r="U10000">
        <v>17.600000000000001</v>
      </c>
      <c r="V10000">
        <v>0.6</v>
      </c>
      <c r="W10000">
        <v>0.3</v>
      </c>
      <c r="AB10000">
        <f t="shared" si="199"/>
        <v>3960.15</v>
      </c>
    </row>
    <row r="10001" spans="1:28" x14ac:dyDescent="0.25">
      <c r="A10001" t="s">
        <v>4637</v>
      </c>
      <c r="B10001" t="s">
        <v>4536</v>
      </c>
      <c r="C10001" s="1">
        <v>0.57217592592592592</v>
      </c>
      <c r="D10001">
        <v>78</v>
      </c>
      <c r="E10001" s="2">
        <v>5.0329351851851854E-2</v>
      </c>
      <c r="F10001" s="1">
        <v>5.0324074074074077E-2</v>
      </c>
      <c r="G10001">
        <v>456</v>
      </c>
      <c r="H10001">
        <v>4348.46</v>
      </c>
      <c r="I10001">
        <v>0</v>
      </c>
      <c r="J10001" t="s">
        <v>4606</v>
      </c>
      <c r="K10001" t="s">
        <v>22</v>
      </c>
      <c r="L10001">
        <v>1</v>
      </c>
      <c r="N10001" t="s">
        <v>23</v>
      </c>
      <c r="O10001" t="s">
        <v>31</v>
      </c>
      <c r="P10001" t="s">
        <v>28</v>
      </c>
      <c r="R10001" t="s">
        <v>26</v>
      </c>
      <c r="S10001">
        <v>18.600000000000001</v>
      </c>
      <c r="T10001">
        <v>17.2</v>
      </c>
      <c r="U10001">
        <v>17.399999999999999</v>
      </c>
      <c r="V10001">
        <v>1.4</v>
      </c>
      <c r="W10001">
        <v>1.2</v>
      </c>
      <c r="AB10001">
        <f t="shared" si="199"/>
        <v>4140.32</v>
      </c>
    </row>
    <row r="10002" spans="1:28" x14ac:dyDescent="0.25">
      <c r="A10002" t="s">
        <v>4637</v>
      </c>
      <c r="B10002" t="s">
        <v>4536</v>
      </c>
      <c r="C10002" s="1">
        <v>0.57217592592592592</v>
      </c>
      <c r="D10002">
        <v>78</v>
      </c>
      <c r="E10002" s="2">
        <v>5.0329351851851854E-2</v>
      </c>
      <c r="F10002" s="1">
        <v>5.0324074074074077E-2</v>
      </c>
      <c r="G10002">
        <v>456</v>
      </c>
      <c r="H10002">
        <v>4348.46</v>
      </c>
      <c r="I10002">
        <v>0</v>
      </c>
      <c r="J10002" t="s">
        <v>4606</v>
      </c>
      <c r="K10002" t="s">
        <v>22</v>
      </c>
      <c r="L10002">
        <v>1</v>
      </c>
      <c r="N10002" t="s">
        <v>23</v>
      </c>
      <c r="O10002" t="s">
        <v>36</v>
      </c>
      <c r="P10002" t="s">
        <v>28</v>
      </c>
      <c r="R10002" t="s">
        <v>26</v>
      </c>
      <c r="S10002">
        <v>20.5</v>
      </c>
      <c r="T10002">
        <v>17.2</v>
      </c>
      <c r="U10002">
        <v>17.399999999999999</v>
      </c>
      <c r="V10002">
        <v>3.3</v>
      </c>
      <c r="W10002">
        <v>3.1</v>
      </c>
      <c r="AB10002">
        <f t="shared" si="199"/>
        <v>4140.32</v>
      </c>
    </row>
    <row r="10003" spans="1:28" x14ac:dyDescent="0.25">
      <c r="A10003" t="s">
        <v>4637</v>
      </c>
      <c r="B10003" t="s">
        <v>4536</v>
      </c>
      <c r="C10003" s="1">
        <v>0.57217592592592592</v>
      </c>
      <c r="D10003">
        <v>78</v>
      </c>
      <c r="E10003" s="2">
        <v>5.0329351851851854E-2</v>
      </c>
      <c r="F10003" s="1">
        <v>5.0324074074074077E-2</v>
      </c>
      <c r="G10003">
        <v>456</v>
      </c>
      <c r="H10003">
        <v>4348.46</v>
      </c>
      <c r="I10003">
        <v>0</v>
      </c>
      <c r="J10003" t="s">
        <v>4606</v>
      </c>
      <c r="K10003" t="s">
        <v>22</v>
      </c>
      <c r="L10003">
        <v>1</v>
      </c>
      <c r="N10003" t="s">
        <v>23</v>
      </c>
      <c r="O10003" t="s">
        <v>24</v>
      </c>
      <c r="P10003" t="s">
        <v>28</v>
      </c>
      <c r="R10003" t="s">
        <v>26</v>
      </c>
      <c r="S10003">
        <v>19.5</v>
      </c>
      <c r="T10003">
        <v>17.2</v>
      </c>
      <c r="U10003">
        <v>17.399999999999999</v>
      </c>
      <c r="V10003">
        <v>2.2999999999999998</v>
      </c>
      <c r="W10003">
        <v>2.1</v>
      </c>
      <c r="AB10003">
        <f t="shared" si="199"/>
        <v>4140.32</v>
      </c>
    </row>
    <row r="10004" spans="1:28" x14ac:dyDescent="0.25">
      <c r="A10004" t="s">
        <v>4637</v>
      </c>
      <c r="B10004" t="s">
        <v>4536</v>
      </c>
      <c r="C10004" s="1">
        <v>0.57217592592592592</v>
      </c>
      <c r="D10004">
        <v>78</v>
      </c>
      <c r="E10004" s="2">
        <v>5.0329351851851854E-2</v>
      </c>
      <c r="F10004" s="1">
        <v>5.0324074074074077E-2</v>
      </c>
      <c r="G10004">
        <v>456</v>
      </c>
      <c r="H10004">
        <v>4348.46</v>
      </c>
      <c r="I10004">
        <v>0</v>
      </c>
      <c r="J10004" t="s">
        <v>4606</v>
      </c>
      <c r="K10004" t="s">
        <v>22</v>
      </c>
      <c r="L10004">
        <v>1</v>
      </c>
      <c r="N10004" t="s">
        <v>23</v>
      </c>
      <c r="O10004" t="s">
        <v>46</v>
      </c>
      <c r="P10004" t="s">
        <v>28</v>
      </c>
      <c r="R10004" t="s">
        <v>26</v>
      </c>
      <c r="S10004">
        <v>17.7</v>
      </c>
      <c r="T10004">
        <v>17.2</v>
      </c>
      <c r="U10004">
        <v>17.399999999999999</v>
      </c>
      <c r="V10004">
        <v>0.5</v>
      </c>
      <c r="W10004">
        <v>0.3</v>
      </c>
      <c r="AB10004">
        <f t="shared" si="199"/>
        <v>4140.32</v>
      </c>
    </row>
    <row r="10005" spans="1:28" x14ac:dyDescent="0.25">
      <c r="A10005" t="s">
        <v>4637</v>
      </c>
      <c r="B10005" t="s">
        <v>4536</v>
      </c>
      <c r="C10005" s="1">
        <v>0.57217592592592592</v>
      </c>
      <c r="D10005">
        <v>78</v>
      </c>
      <c r="E10005" s="2">
        <v>5.0329351851851854E-2</v>
      </c>
      <c r="F10005" s="1">
        <v>5.0324074074074077E-2</v>
      </c>
      <c r="G10005">
        <v>456</v>
      </c>
      <c r="H10005">
        <v>4348.46</v>
      </c>
      <c r="I10005">
        <v>0</v>
      </c>
      <c r="J10005" t="s">
        <v>4606</v>
      </c>
      <c r="K10005" t="s">
        <v>22</v>
      </c>
      <c r="L10005">
        <v>1</v>
      </c>
      <c r="N10005" t="s">
        <v>23</v>
      </c>
      <c r="O10005" t="s">
        <v>33</v>
      </c>
      <c r="P10005" t="s">
        <v>28</v>
      </c>
      <c r="R10005" t="s">
        <v>26</v>
      </c>
      <c r="S10005">
        <v>17.5</v>
      </c>
      <c r="T10005">
        <v>17.2</v>
      </c>
      <c r="U10005">
        <v>17.399999999999999</v>
      </c>
      <c r="V10005">
        <v>0.3</v>
      </c>
      <c r="W10005">
        <v>0.1</v>
      </c>
      <c r="AB10005">
        <f t="shared" si="199"/>
        <v>4140.32</v>
      </c>
    </row>
    <row r="10006" spans="1:28" x14ac:dyDescent="0.25">
      <c r="A10006" t="s">
        <v>4638</v>
      </c>
      <c r="B10006" t="s">
        <v>4536</v>
      </c>
      <c r="C10006" s="1">
        <v>0.57425925925925925</v>
      </c>
      <c r="D10006">
        <v>481</v>
      </c>
      <c r="E10006" s="2">
        <v>5.2417337962962961E-2</v>
      </c>
      <c r="F10006" s="1">
        <v>5.2407407407407403E-2</v>
      </c>
      <c r="G10006">
        <v>858</v>
      </c>
      <c r="H10006">
        <v>4528.8599999999997</v>
      </c>
      <c r="I10006">
        <v>0</v>
      </c>
      <c r="J10006" t="s">
        <v>4606</v>
      </c>
      <c r="K10006" t="s">
        <v>22</v>
      </c>
      <c r="L10006">
        <v>1</v>
      </c>
      <c r="N10006" t="s">
        <v>23</v>
      </c>
      <c r="O10006" t="s">
        <v>31</v>
      </c>
      <c r="P10006" t="s">
        <v>28</v>
      </c>
      <c r="R10006" t="s">
        <v>26</v>
      </c>
      <c r="S10006">
        <v>17.8</v>
      </c>
      <c r="T10006">
        <v>17.100000000000001</v>
      </c>
      <c r="U10006">
        <v>17.399999999999999</v>
      </c>
      <c r="V10006">
        <v>0.7</v>
      </c>
      <c r="W10006">
        <v>0.4</v>
      </c>
      <c r="AB10006">
        <f t="shared" si="199"/>
        <v>4320.7199999999993</v>
      </c>
    </row>
    <row r="10007" spans="1:28" x14ac:dyDescent="0.25">
      <c r="A10007" t="s">
        <v>4638</v>
      </c>
      <c r="B10007" t="s">
        <v>4536</v>
      </c>
      <c r="C10007" s="1">
        <v>0.57425925925925925</v>
      </c>
      <c r="D10007">
        <v>481</v>
      </c>
      <c r="E10007" s="2">
        <v>5.2417337962962961E-2</v>
      </c>
      <c r="F10007" s="1">
        <v>5.2407407407407403E-2</v>
      </c>
      <c r="G10007">
        <v>858</v>
      </c>
      <c r="H10007">
        <v>4528.8599999999997</v>
      </c>
      <c r="I10007">
        <v>0</v>
      </c>
      <c r="J10007" t="s">
        <v>4606</v>
      </c>
      <c r="K10007" t="s">
        <v>22</v>
      </c>
      <c r="L10007">
        <v>1</v>
      </c>
      <c r="N10007" t="s">
        <v>23</v>
      </c>
      <c r="O10007" t="s">
        <v>36</v>
      </c>
      <c r="P10007" t="s">
        <v>28</v>
      </c>
      <c r="R10007" t="s">
        <v>26</v>
      </c>
      <c r="S10007">
        <v>20.9</v>
      </c>
      <c r="T10007">
        <v>17.100000000000001</v>
      </c>
      <c r="U10007">
        <v>17.399999999999999</v>
      </c>
      <c r="V10007">
        <v>3.8</v>
      </c>
      <c r="W10007">
        <v>3.5</v>
      </c>
      <c r="AB10007">
        <f t="shared" si="199"/>
        <v>4320.7199999999993</v>
      </c>
    </row>
    <row r="10008" spans="1:28" x14ac:dyDescent="0.25">
      <c r="A10008" t="s">
        <v>4638</v>
      </c>
      <c r="B10008" t="s">
        <v>4536</v>
      </c>
      <c r="C10008" s="1">
        <v>0.57425925925925925</v>
      </c>
      <c r="D10008">
        <v>481</v>
      </c>
      <c r="E10008" s="2">
        <v>5.2417337962962961E-2</v>
      </c>
      <c r="F10008" s="1">
        <v>5.2407407407407403E-2</v>
      </c>
      <c r="G10008">
        <v>858</v>
      </c>
      <c r="H10008">
        <v>4528.8599999999997</v>
      </c>
      <c r="I10008">
        <v>0</v>
      </c>
      <c r="J10008" t="s">
        <v>4606</v>
      </c>
      <c r="K10008" t="s">
        <v>22</v>
      </c>
      <c r="L10008">
        <v>1</v>
      </c>
      <c r="N10008" t="s">
        <v>23</v>
      </c>
      <c r="O10008" t="s">
        <v>24</v>
      </c>
      <c r="P10008" t="s">
        <v>28</v>
      </c>
      <c r="R10008" t="s">
        <v>26</v>
      </c>
      <c r="S10008">
        <v>19.100000000000001</v>
      </c>
      <c r="T10008">
        <v>17.100000000000001</v>
      </c>
      <c r="U10008">
        <v>17.399999999999999</v>
      </c>
      <c r="V10008">
        <v>2</v>
      </c>
      <c r="W10008">
        <v>1.7</v>
      </c>
      <c r="AB10008">
        <f t="shared" si="199"/>
        <v>4320.7199999999993</v>
      </c>
    </row>
    <row r="10009" spans="1:28" x14ac:dyDescent="0.25">
      <c r="A10009" t="s">
        <v>4638</v>
      </c>
      <c r="B10009" t="s">
        <v>4536</v>
      </c>
      <c r="C10009" s="1">
        <v>0.57425925925925925</v>
      </c>
      <c r="D10009">
        <v>481</v>
      </c>
      <c r="E10009" s="2">
        <v>5.2417337962962961E-2</v>
      </c>
      <c r="F10009" s="1">
        <v>5.2407407407407403E-2</v>
      </c>
      <c r="G10009">
        <v>858</v>
      </c>
      <c r="H10009">
        <v>4528.8599999999997</v>
      </c>
      <c r="I10009">
        <v>0</v>
      </c>
      <c r="J10009" t="s">
        <v>4606</v>
      </c>
      <c r="K10009" t="s">
        <v>22</v>
      </c>
      <c r="L10009">
        <v>1</v>
      </c>
      <c r="N10009" t="s">
        <v>23</v>
      </c>
      <c r="O10009" t="s">
        <v>46</v>
      </c>
      <c r="P10009" t="s">
        <v>28</v>
      </c>
      <c r="R10009" t="s">
        <v>26</v>
      </c>
      <c r="S10009">
        <v>17.600000000000001</v>
      </c>
      <c r="T10009">
        <v>17.100000000000001</v>
      </c>
      <c r="U10009">
        <v>17.399999999999999</v>
      </c>
      <c r="V10009">
        <v>0.5</v>
      </c>
      <c r="W10009">
        <v>0.2</v>
      </c>
      <c r="AB10009">
        <f t="shared" si="199"/>
        <v>4320.7199999999993</v>
      </c>
    </row>
    <row r="10010" spans="1:28" x14ac:dyDescent="0.25">
      <c r="A10010" t="s">
        <v>4638</v>
      </c>
      <c r="B10010" t="s">
        <v>4536</v>
      </c>
      <c r="C10010" s="1">
        <v>0.57425925925925925</v>
      </c>
      <c r="D10010">
        <v>481</v>
      </c>
      <c r="E10010" s="2">
        <v>5.2417337962962961E-2</v>
      </c>
      <c r="F10010" s="1">
        <v>5.2407407407407403E-2</v>
      </c>
      <c r="G10010">
        <v>858</v>
      </c>
      <c r="H10010">
        <v>4528.8599999999997</v>
      </c>
      <c r="I10010">
        <v>0</v>
      </c>
      <c r="J10010" t="s">
        <v>4606</v>
      </c>
      <c r="K10010" t="s">
        <v>22</v>
      </c>
      <c r="L10010">
        <v>1</v>
      </c>
      <c r="N10010" t="s">
        <v>23</v>
      </c>
      <c r="O10010" t="s">
        <v>42</v>
      </c>
      <c r="P10010" t="s">
        <v>28</v>
      </c>
      <c r="R10010" t="s">
        <v>26</v>
      </c>
      <c r="S10010">
        <v>17</v>
      </c>
      <c r="T10010">
        <v>17.100000000000001</v>
      </c>
      <c r="U10010">
        <v>17.399999999999999</v>
      </c>
      <c r="V10010">
        <v>-0.1</v>
      </c>
      <c r="W10010">
        <v>-0.4</v>
      </c>
      <c r="AB10010">
        <f t="shared" si="199"/>
        <v>4320.7199999999993</v>
      </c>
    </row>
    <row r="10011" spans="1:28" x14ac:dyDescent="0.25">
      <c r="A10011" t="s">
        <v>4639</v>
      </c>
      <c r="B10011" t="s">
        <v>4536</v>
      </c>
      <c r="C10011" s="1">
        <v>0.57634259259259257</v>
      </c>
      <c r="D10011">
        <v>483</v>
      </c>
      <c r="E10011" s="2">
        <v>5.4500706018518523E-2</v>
      </c>
      <c r="F10011" s="1">
        <v>5.4490740740740735E-2</v>
      </c>
      <c r="G10011">
        <v>861</v>
      </c>
      <c r="H10011">
        <v>4708.8599999999997</v>
      </c>
      <c r="I10011">
        <v>0</v>
      </c>
      <c r="J10011" t="s">
        <v>4606</v>
      </c>
      <c r="K10011" t="s">
        <v>22</v>
      </c>
      <c r="L10011">
        <v>1</v>
      </c>
      <c r="N10011" t="s">
        <v>23</v>
      </c>
      <c r="O10011" t="s">
        <v>31</v>
      </c>
      <c r="P10011" t="s">
        <v>28</v>
      </c>
      <c r="R10011" t="s">
        <v>26</v>
      </c>
      <c r="S10011">
        <v>19.2</v>
      </c>
      <c r="T10011">
        <v>17.100000000000001</v>
      </c>
      <c r="U10011">
        <v>17.399999999999999</v>
      </c>
      <c r="V10011">
        <v>2.1</v>
      </c>
      <c r="W10011">
        <v>1.8</v>
      </c>
      <c r="AB10011">
        <f t="shared" si="199"/>
        <v>4500.7199999999993</v>
      </c>
    </row>
    <row r="10012" spans="1:28" x14ac:dyDescent="0.25">
      <c r="A10012" t="s">
        <v>4639</v>
      </c>
      <c r="B10012" t="s">
        <v>4536</v>
      </c>
      <c r="C10012" s="1">
        <v>0.57634259259259257</v>
      </c>
      <c r="D10012">
        <v>483</v>
      </c>
      <c r="E10012" s="2">
        <v>5.4500706018518523E-2</v>
      </c>
      <c r="F10012" s="1">
        <v>5.4490740740740735E-2</v>
      </c>
      <c r="G10012">
        <v>861</v>
      </c>
      <c r="H10012">
        <v>4708.8599999999997</v>
      </c>
      <c r="I10012">
        <v>0</v>
      </c>
      <c r="J10012" t="s">
        <v>4606</v>
      </c>
      <c r="K10012" t="s">
        <v>22</v>
      </c>
      <c r="L10012">
        <v>1</v>
      </c>
      <c r="N10012" t="s">
        <v>23</v>
      </c>
      <c r="O10012" t="s">
        <v>36</v>
      </c>
      <c r="P10012" t="s">
        <v>28</v>
      </c>
      <c r="R10012" t="s">
        <v>26</v>
      </c>
      <c r="S10012">
        <v>20.3</v>
      </c>
      <c r="T10012">
        <v>17.100000000000001</v>
      </c>
      <c r="U10012">
        <v>17.399999999999999</v>
      </c>
      <c r="V10012">
        <v>3.2</v>
      </c>
      <c r="W10012">
        <v>2.9</v>
      </c>
      <c r="AB10012">
        <f t="shared" si="199"/>
        <v>4500.7199999999993</v>
      </c>
    </row>
    <row r="10013" spans="1:28" x14ac:dyDescent="0.25">
      <c r="A10013" t="s">
        <v>4639</v>
      </c>
      <c r="B10013" t="s">
        <v>4536</v>
      </c>
      <c r="C10013" s="1">
        <v>0.57634259259259257</v>
      </c>
      <c r="D10013">
        <v>483</v>
      </c>
      <c r="E10013" s="2">
        <v>5.4500706018518523E-2</v>
      </c>
      <c r="F10013" s="1">
        <v>5.4490740740740735E-2</v>
      </c>
      <c r="G10013">
        <v>861</v>
      </c>
      <c r="H10013">
        <v>4708.8599999999997</v>
      </c>
      <c r="I10013">
        <v>0</v>
      </c>
      <c r="J10013" t="s">
        <v>4606</v>
      </c>
      <c r="K10013" t="s">
        <v>22</v>
      </c>
      <c r="L10013">
        <v>1</v>
      </c>
      <c r="N10013" t="s">
        <v>23</v>
      </c>
      <c r="O10013" t="s">
        <v>24</v>
      </c>
      <c r="P10013" t="s">
        <v>28</v>
      </c>
      <c r="R10013" t="s">
        <v>26</v>
      </c>
      <c r="S10013">
        <v>18.8</v>
      </c>
      <c r="T10013">
        <v>17.100000000000001</v>
      </c>
      <c r="U10013">
        <v>17.399999999999999</v>
      </c>
      <c r="V10013">
        <v>1.7</v>
      </c>
      <c r="W10013">
        <v>1.4</v>
      </c>
      <c r="AB10013">
        <f t="shared" si="199"/>
        <v>4500.7199999999993</v>
      </c>
    </row>
    <row r="10014" spans="1:28" x14ac:dyDescent="0.25">
      <c r="A10014" t="s">
        <v>4639</v>
      </c>
      <c r="B10014" t="s">
        <v>4536</v>
      </c>
      <c r="C10014" s="1">
        <v>0.57634259259259257</v>
      </c>
      <c r="D10014">
        <v>483</v>
      </c>
      <c r="E10014" s="2">
        <v>5.4500706018518523E-2</v>
      </c>
      <c r="F10014" s="1">
        <v>5.4490740740740735E-2</v>
      </c>
      <c r="G10014">
        <v>861</v>
      </c>
      <c r="H10014">
        <v>4708.8599999999997</v>
      </c>
      <c r="I10014">
        <v>0</v>
      </c>
      <c r="J10014" t="s">
        <v>4606</v>
      </c>
      <c r="K10014" t="s">
        <v>22</v>
      </c>
      <c r="L10014">
        <v>1</v>
      </c>
      <c r="N10014" t="s">
        <v>23</v>
      </c>
      <c r="O10014" t="s">
        <v>46</v>
      </c>
      <c r="P10014" t="s">
        <v>28</v>
      </c>
      <c r="R10014" t="s">
        <v>26</v>
      </c>
      <c r="S10014">
        <v>17.7</v>
      </c>
      <c r="T10014">
        <v>17.100000000000001</v>
      </c>
      <c r="U10014">
        <v>17.399999999999999</v>
      </c>
      <c r="V10014">
        <v>0.6</v>
      </c>
      <c r="W10014">
        <v>0.3</v>
      </c>
      <c r="AB10014">
        <f t="shared" si="199"/>
        <v>4500.7199999999993</v>
      </c>
    </row>
    <row r="10015" spans="1:28" x14ac:dyDescent="0.25">
      <c r="A10015" t="s">
        <v>4639</v>
      </c>
      <c r="B10015" t="s">
        <v>4536</v>
      </c>
      <c r="C10015" s="1">
        <v>0.57634259259259257</v>
      </c>
      <c r="D10015">
        <v>483</v>
      </c>
      <c r="E10015" s="2">
        <v>5.4500706018518523E-2</v>
      </c>
      <c r="F10015" s="1">
        <v>5.4490740740740735E-2</v>
      </c>
      <c r="G10015">
        <v>861</v>
      </c>
      <c r="H10015">
        <v>4708.8599999999997</v>
      </c>
      <c r="I10015">
        <v>0</v>
      </c>
      <c r="J10015" t="s">
        <v>4606</v>
      </c>
      <c r="K10015" t="s">
        <v>22</v>
      </c>
      <c r="L10015">
        <v>1</v>
      </c>
      <c r="N10015" t="s">
        <v>23</v>
      </c>
      <c r="O10015" t="s">
        <v>42</v>
      </c>
      <c r="P10015" t="s">
        <v>28</v>
      </c>
      <c r="R10015" t="s">
        <v>26</v>
      </c>
      <c r="S10015">
        <v>16.8</v>
      </c>
      <c r="T10015">
        <v>17.100000000000001</v>
      </c>
      <c r="U10015">
        <v>17.399999999999999</v>
      </c>
      <c r="V10015">
        <v>-0.3</v>
      </c>
      <c r="W10015">
        <v>-0.6</v>
      </c>
      <c r="AB10015">
        <f t="shared" si="199"/>
        <v>4500.7199999999993</v>
      </c>
    </row>
    <row r="10016" spans="1:28" x14ac:dyDescent="0.25">
      <c r="A10016" t="s">
        <v>4640</v>
      </c>
      <c r="B10016" t="s">
        <v>4536</v>
      </c>
      <c r="C10016" s="1">
        <v>0.5784259259259259</v>
      </c>
      <c r="D10016">
        <v>919</v>
      </c>
      <c r="E10016" s="2">
        <v>5.6589085648148151E-2</v>
      </c>
      <c r="F10016" s="1">
        <v>5.6585648148148149E-2</v>
      </c>
      <c r="G10016">
        <v>297</v>
      </c>
      <c r="H10016">
        <v>4889.3</v>
      </c>
      <c r="I10016">
        <v>0</v>
      </c>
      <c r="J10016" t="s">
        <v>4606</v>
      </c>
      <c r="K10016" t="s">
        <v>22</v>
      </c>
      <c r="L10016">
        <v>1</v>
      </c>
      <c r="N10016" t="s">
        <v>23</v>
      </c>
      <c r="O10016" t="s">
        <v>31</v>
      </c>
      <c r="P10016" t="s">
        <v>28</v>
      </c>
      <c r="R10016" t="s">
        <v>26</v>
      </c>
      <c r="S10016">
        <v>22.2</v>
      </c>
      <c r="T10016">
        <v>17.2</v>
      </c>
      <c r="U10016">
        <v>17.399999999999999</v>
      </c>
      <c r="V10016">
        <v>5</v>
      </c>
      <c r="W10016">
        <v>4.8</v>
      </c>
      <c r="AB10016">
        <f t="shared" si="199"/>
        <v>4681.16</v>
      </c>
    </row>
    <row r="10017" spans="1:28" x14ac:dyDescent="0.25">
      <c r="A10017" t="s">
        <v>4640</v>
      </c>
      <c r="B10017" t="s">
        <v>4536</v>
      </c>
      <c r="C10017" s="1">
        <v>0.5784259259259259</v>
      </c>
      <c r="D10017">
        <v>919</v>
      </c>
      <c r="E10017" s="2">
        <v>5.6589085648148151E-2</v>
      </c>
      <c r="F10017" s="1">
        <v>5.6585648148148149E-2</v>
      </c>
      <c r="G10017">
        <v>297</v>
      </c>
      <c r="H10017">
        <v>4889.3</v>
      </c>
      <c r="I10017">
        <v>0</v>
      </c>
      <c r="J10017" t="s">
        <v>4606</v>
      </c>
      <c r="K10017" t="s">
        <v>22</v>
      </c>
      <c r="L10017">
        <v>1</v>
      </c>
      <c r="N10017" t="s">
        <v>23</v>
      </c>
      <c r="O10017" t="s">
        <v>36</v>
      </c>
      <c r="P10017" t="s">
        <v>28</v>
      </c>
      <c r="R10017" t="s">
        <v>26</v>
      </c>
      <c r="S10017">
        <v>21.2</v>
      </c>
      <c r="T10017">
        <v>17.2</v>
      </c>
      <c r="U10017">
        <v>17.399999999999999</v>
      </c>
      <c r="V10017">
        <v>4</v>
      </c>
      <c r="W10017">
        <v>3.8</v>
      </c>
      <c r="AB10017">
        <f t="shared" si="199"/>
        <v>4681.16</v>
      </c>
    </row>
    <row r="10018" spans="1:28" x14ac:dyDescent="0.25">
      <c r="A10018" t="s">
        <v>4640</v>
      </c>
      <c r="B10018" t="s">
        <v>4536</v>
      </c>
      <c r="C10018" s="1">
        <v>0.5784259259259259</v>
      </c>
      <c r="D10018">
        <v>919</v>
      </c>
      <c r="E10018" s="2">
        <v>5.6589085648148151E-2</v>
      </c>
      <c r="F10018" s="1">
        <v>5.6585648148148149E-2</v>
      </c>
      <c r="G10018">
        <v>297</v>
      </c>
      <c r="H10018">
        <v>4889.3</v>
      </c>
      <c r="I10018">
        <v>0</v>
      </c>
      <c r="J10018" t="s">
        <v>4606</v>
      </c>
      <c r="K10018" t="s">
        <v>22</v>
      </c>
      <c r="L10018">
        <v>1</v>
      </c>
      <c r="N10018" t="s">
        <v>23</v>
      </c>
      <c r="O10018" t="s">
        <v>24</v>
      </c>
      <c r="P10018" t="s">
        <v>28</v>
      </c>
      <c r="R10018" t="s">
        <v>26</v>
      </c>
      <c r="S10018">
        <v>17.399999999999999</v>
      </c>
      <c r="T10018">
        <v>17.2</v>
      </c>
      <c r="U10018">
        <v>17.399999999999999</v>
      </c>
      <c r="V10018">
        <v>0.2</v>
      </c>
      <c r="W10018">
        <v>0</v>
      </c>
      <c r="AB10018">
        <f t="shared" si="199"/>
        <v>4681.16</v>
      </c>
    </row>
    <row r="10019" spans="1:28" x14ac:dyDescent="0.25">
      <c r="A10019" t="s">
        <v>4640</v>
      </c>
      <c r="B10019" t="s">
        <v>4536</v>
      </c>
      <c r="C10019" s="1">
        <v>0.5784259259259259</v>
      </c>
      <c r="D10019">
        <v>919</v>
      </c>
      <c r="E10019" s="2">
        <v>5.6589085648148151E-2</v>
      </c>
      <c r="F10019" s="1">
        <v>5.6585648148148149E-2</v>
      </c>
      <c r="G10019">
        <v>297</v>
      </c>
      <c r="H10019">
        <v>4889.3</v>
      </c>
      <c r="I10019">
        <v>0</v>
      </c>
      <c r="J10019" t="s">
        <v>4606</v>
      </c>
      <c r="K10019" t="s">
        <v>22</v>
      </c>
      <c r="L10019">
        <v>1</v>
      </c>
      <c r="N10019" t="s">
        <v>23</v>
      </c>
      <c r="O10019" t="s">
        <v>46</v>
      </c>
      <c r="P10019" t="s">
        <v>28</v>
      </c>
      <c r="R10019" t="s">
        <v>26</v>
      </c>
      <c r="S10019">
        <v>17.600000000000001</v>
      </c>
      <c r="T10019">
        <v>17.2</v>
      </c>
      <c r="U10019">
        <v>17.399999999999999</v>
      </c>
      <c r="V10019">
        <v>0.4</v>
      </c>
      <c r="W10019">
        <v>0.2</v>
      </c>
      <c r="AB10019">
        <f t="shared" si="199"/>
        <v>4681.16</v>
      </c>
    </row>
    <row r="10020" spans="1:28" x14ac:dyDescent="0.25">
      <c r="A10020" t="s">
        <v>4641</v>
      </c>
      <c r="B10020" t="s">
        <v>4536</v>
      </c>
      <c r="C10020" s="1">
        <v>0.58050925925925922</v>
      </c>
      <c r="D10020">
        <v>721</v>
      </c>
      <c r="E10020" s="2">
        <v>5.8670115740740741E-2</v>
      </c>
      <c r="F10020" s="1">
        <v>5.8668981481481482E-2</v>
      </c>
      <c r="G10020">
        <v>98</v>
      </c>
      <c r="H10020">
        <v>5069.1000000000004</v>
      </c>
      <c r="I10020">
        <v>0</v>
      </c>
      <c r="J10020" t="s">
        <v>4606</v>
      </c>
      <c r="K10020" t="s">
        <v>22</v>
      </c>
      <c r="L10020">
        <v>1</v>
      </c>
      <c r="N10020" t="s">
        <v>23</v>
      </c>
      <c r="O10020" t="s">
        <v>31</v>
      </c>
      <c r="P10020" t="s">
        <v>28</v>
      </c>
      <c r="R10020" t="s">
        <v>26</v>
      </c>
      <c r="S10020">
        <v>21.6</v>
      </c>
      <c r="T10020">
        <v>17.2</v>
      </c>
      <c r="U10020">
        <v>17.399999999999999</v>
      </c>
      <c r="V10020">
        <v>4.4000000000000004</v>
      </c>
      <c r="W10020">
        <v>4.2</v>
      </c>
      <c r="AB10020">
        <f t="shared" si="199"/>
        <v>4860.96</v>
      </c>
    </row>
    <row r="10021" spans="1:28" x14ac:dyDescent="0.25">
      <c r="A10021" t="s">
        <v>4641</v>
      </c>
      <c r="B10021" t="s">
        <v>4536</v>
      </c>
      <c r="C10021" s="1">
        <v>0.58050925925925922</v>
      </c>
      <c r="D10021">
        <v>721</v>
      </c>
      <c r="E10021" s="2">
        <v>5.8670115740740741E-2</v>
      </c>
      <c r="F10021" s="1">
        <v>5.8668981481481482E-2</v>
      </c>
      <c r="G10021">
        <v>98</v>
      </c>
      <c r="H10021">
        <v>5069.1000000000004</v>
      </c>
      <c r="I10021">
        <v>0</v>
      </c>
      <c r="J10021" t="s">
        <v>4606</v>
      </c>
      <c r="K10021" t="s">
        <v>22</v>
      </c>
      <c r="L10021">
        <v>1</v>
      </c>
      <c r="N10021" t="s">
        <v>23</v>
      </c>
      <c r="O10021" t="s">
        <v>36</v>
      </c>
      <c r="P10021" t="s">
        <v>28</v>
      </c>
      <c r="R10021" t="s">
        <v>26</v>
      </c>
      <c r="S10021">
        <v>23.3</v>
      </c>
      <c r="T10021">
        <v>17.2</v>
      </c>
      <c r="U10021">
        <v>17.399999999999999</v>
      </c>
      <c r="V10021">
        <v>6.1</v>
      </c>
      <c r="W10021">
        <v>5.9</v>
      </c>
      <c r="AB10021">
        <f t="shared" si="199"/>
        <v>4860.96</v>
      </c>
    </row>
    <row r="10022" spans="1:28" x14ac:dyDescent="0.25">
      <c r="A10022" t="s">
        <v>4641</v>
      </c>
      <c r="B10022" t="s">
        <v>4536</v>
      </c>
      <c r="C10022" s="1">
        <v>0.58050925925925922</v>
      </c>
      <c r="D10022">
        <v>721</v>
      </c>
      <c r="E10022" s="2">
        <v>5.8670115740740741E-2</v>
      </c>
      <c r="F10022" s="1">
        <v>5.8668981481481482E-2</v>
      </c>
      <c r="G10022">
        <v>98</v>
      </c>
      <c r="H10022">
        <v>5069.1000000000004</v>
      </c>
      <c r="I10022">
        <v>0</v>
      </c>
      <c r="J10022" t="s">
        <v>4606</v>
      </c>
      <c r="K10022" t="s">
        <v>22</v>
      </c>
      <c r="L10022">
        <v>1</v>
      </c>
      <c r="N10022" t="s">
        <v>23</v>
      </c>
      <c r="O10022" t="s">
        <v>24</v>
      </c>
      <c r="P10022" t="s">
        <v>28</v>
      </c>
      <c r="R10022" t="s">
        <v>26</v>
      </c>
      <c r="S10022">
        <v>17.399999999999999</v>
      </c>
      <c r="T10022">
        <v>17.2</v>
      </c>
      <c r="U10022">
        <v>17.399999999999999</v>
      </c>
      <c r="V10022">
        <v>0.2</v>
      </c>
      <c r="W10022">
        <v>0</v>
      </c>
      <c r="AB10022">
        <f t="shared" si="199"/>
        <v>4860.96</v>
      </c>
    </row>
    <row r="10023" spans="1:28" x14ac:dyDescent="0.25">
      <c r="A10023" t="s">
        <v>4641</v>
      </c>
      <c r="B10023" t="s">
        <v>4536</v>
      </c>
      <c r="C10023" s="1">
        <v>0.58050925925925922</v>
      </c>
      <c r="D10023">
        <v>721</v>
      </c>
      <c r="E10023" s="2">
        <v>5.8670115740740741E-2</v>
      </c>
      <c r="F10023" s="1">
        <v>5.8668981481481482E-2</v>
      </c>
      <c r="G10023">
        <v>98</v>
      </c>
      <c r="H10023">
        <v>5069.1000000000004</v>
      </c>
      <c r="I10023">
        <v>0</v>
      </c>
      <c r="J10023" t="s">
        <v>4606</v>
      </c>
      <c r="K10023" t="s">
        <v>22</v>
      </c>
      <c r="L10023">
        <v>1</v>
      </c>
      <c r="N10023" t="s">
        <v>23</v>
      </c>
      <c r="O10023" t="s">
        <v>46</v>
      </c>
      <c r="P10023" t="s">
        <v>28</v>
      </c>
      <c r="R10023" t="s">
        <v>26</v>
      </c>
      <c r="S10023">
        <v>17.8</v>
      </c>
      <c r="T10023">
        <v>17.2</v>
      </c>
      <c r="U10023">
        <v>17.399999999999999</v>
      </c>
      <c r="V10023">
        <v>0.6</v>
      </c>
      <c r="W10023">
        <v>0.4</v>
      </c>
      <c r="AB10023">
        <f t="shared" ref="AB10023:AB10074" si="200">H10023-208.14</f>
        <v>4860.96</v>
      </c>
    </row>
    <row r="10024" spans="1:28" x14ac:dyDescent="0.25">
      <c r="A10024" t="s">
        <v>4642</v>
      </c>
      <c r="B10024" t="s">
        <v>4536</v>
      </c>
      <c r="C10024" s="1">
        <v>0.58259259259259266</v>
      </c>
      <c r="D10024">
        <v>356</v>
      </c>
      <c r="E10024" s="2">
        <v>6.0749236111111111E-2</v>
      </c>
      <c r="F10024" s="1">
        <v>6.0740740740740741E-2</v>
      </c>
      <c r="G10024">
        <v>734</v>
      </c>
      <c r="H10024">
        <v>5248.73</v>
      </c>
      <c r="I10024">
        <v>0</v>
      </c>
      <c r="J10024" t="s">
        <v>4606</v>
      </c>
      <c r="K10024" t="s">
        <v>22</v>
      </c>
      <c r="L10024">
        <v>1</v>
      </c>
      <c r="N10024" t="s">
        <v>23</v>
      </c>
      <c r="O10024" t="s">
        <v>31</v>
      </c>
      <c r="P10024" t="s">
        <v>28</v>
      </c>
      <c r="R10024" t="s">
        <v>26</v>
      </c>
      <c r="S10024">
        <v>21.3</v>
      </c>
      <c r="T10024">
        <v>17.100000000000001</v>
      </c>
      <c r="U10024">
        <v>17.399999999999999</v>
      </c>
      <c r="V10024">
        <v>4.2</v>
      </c>
      <c r="W10024">
        <v>3.9</v>
      </c>
      <c r="AB10024">
        <f t="shared" si="200"/>
        <v>5040.5899999999992</v>
      </c>
    </row>
    <row r="10025" spans="1:28" x14ac:dyDescent="0.25">
      <c r="A10025" t="s">
        <v>4642</v>
      </c>
      <c r="B10025" t="s">
        <v>4536</v>
      </c>
      <c r="C10025" s="1">
        <v>0.58259259259259266</v>
      </c>
      <c r="D10025">
        <v>356</v>
      </c>
      <c r="E10025" s="2">
        <v>6.0749236111111111E-2</v>
      </c>
      <c r="F10025" s="1">
        <v>6.0740740740740741E-2</v>
      </c>
      <c r="G10025">
        <v>734</v>
      </c>
      <c r="H10025">
        <v>5248.73</v>
      </c>
      <c r="I10025">
        <v>0</v>
      </c>
      <c r="J10025" t="s">
        <v>4606</v>
      </c>
      <c r="K10025" t="s">
        <v>22</v>
      </c>
      <c r="L10025">
        <v>1</v>
      </c>
      <c r="N10025" t="s">
        <v>23</v>
      </c>
      <c r="O10025" t="s">
        <v>36</v>
      </c>
      <c r="P10025" t="s">
        <v>28</v>
      </c>
      <c r="R10025" t="s">
        <v>26</v>
      </c>
      <c r="S10025">
        <v>21.6</v>
      </c>
      <c r="T10025">
        <v>17.100000000000001</v>
      </c>
      <c r="U10025">
        <v>17.399999999999999</v>
      </c>
      <c r="V10025">
        <v>4.5</v>
      </c>
      <c r="W10025">
        <v>4.2</v>
      </c>
      <c r="AB10025">
        <f t="shared" si="200"/>
        <v>5040.5899999999992</v>
      </c>
    </row>
    <row r="10026" spans="1:28" x14ac:dyDescent="0.25">
      <c r="A10026" t="s">
        <v>4642</v>
      </c>
      <c r="B10026" t="s">
        <v>4536</v>
      </c>
      <c r="C10026" s="1">
        <v>0.58259259259259266</v>
      </c>
      <c r="D10026">
        <v>356</v>
      </c>
      <c r="E10026" s="2">
        <v>6.0749236111111111E-2</v>
      </c>
      <c r="F10026" s="1">
        <v>6.0740740740740741E-2</v>
      </c>
      <c r="G10026">
        <v>734</v>
      </c>
      <c r="H10026">
        <v>5248.73</v>
      </c>
      <c r="I10026">
        <v>0</v>
      </c>
      <c r="J10026" t="s">
        <v>4606</v>
      </c>
      <c r="K10026" t="s">
        <v>22</v>
      </c>
      <c r="L10026">
        <v>1</v>
      </c>
      <c r="N10026" t="s">
        <v>23</v>
      </c>
      <c r="O10026" t="s">
        <v>24</v>
      </c>
      <c r="P10026" t="s">
        <v>28</v>
      </c>
      <c r="R10026" t="s">
        <v>26</v>
      </c>
      <c r="S10026">
        <v>17.100000000000001</v>
      </c>
      <c r="T10026">
        <v>17.100000000000001</v>
      </c>
      <c r="U10026">
        <v>17.399999999999999</v>
      </c>
      <c r="V10026">
        <v>0</v>
      </c>
      <c r="W10026">
        <v>-0.3</v>
      </c>
      <c r="AB10026">
        <f t="shared" si="200"/>
        <v>5040.5899999999992</v>
      </c>
    </row>
    <row r="10027" spans="1:28" x14ac:dyDescent="0.25">
      <c r="A10027" t="s">
        <v>4642</v>
      </c>
      <c r="B10027" t="s">
        <v>4536</v>
      </c>
      <c r="C10027" s="1">
        <v>0.58259259259259266</v>
      </c>
      <c r="D10027">
        <v>356</v>
      </c>
      <c r="E10027" s="2">
        <v>6.0749236111111111E-2</v>
      </c>
      <c r="F10027" s="1">
        <v>6.0740740740740741E-2</v>
      </c>
      <c r="G10027">
        <v>734</v>
      </c>
      <c r="H10027">
        <v>5248.73</v>
      </c>
      <c r="I10027">
        <v>0</v>
      </c>
      <c r="J10027" t="s">
        <v>4606</v>
      </c>
      <c r="K10027" t="s">
        <v>22</v>
      </c>
      <c r="L10027">
        <v>1</v>
      </c>
      <c r="N10027" t="s">
        <v>23</v>
      </c>
      <c r="O10027" t="s">
        <v>46</v>
      </c>
      <c r="P10027" t="s">
        <v>28</v>
      </c>
      <c r="R10027" t="s">
        <v>26</v>
      </c>
      <c r="S10027">
        <v>17.5</v>
      </c>
      <c r="T10027">
        <v>17.100000000000001</v>
      </c>
      <c r="U10027">
        <v>17.399999999999999</v>
      </c>
      <c r="V10027">
        <v>0.4</v>
      </c>
      <c r="W10027">
        <v>0.1</v>
      </c>
      <c r="AB10027">
        <f t="shared" si="200"/>
        <v>5040.5899999999992</v>
      </c>
    </row>
    <row r="10028" spans="1:28" x14ac:dyDescent="0.25">
      <c r="A10028" t="s">
        <v>4643</v>
      </c>
      <c r="B10028" t="s">
        <v>4536</v>
      </c>
      <c r="C10028" s="1">
        <v>0.58467592592592588</v>
      </c>
      <c r="D10028">
        <v>625</v>
      </c>
      <c r="E10028" s="2">
        <v>6.2835682870370377E-2</v>
      </c>
      <c r="F10028" s="1">
        <v>6.283564814814814E-2</v>
      </c>
      <c r="G10028">
        <v>3</v>
      </c>
      <c r="H10028">
        <v>5429</v>
      </c>
      <c r="I10028">
        <v>0</v>
      </c>
      <c r="J10028" t="s">
        <v>4606</v>
      </c>
      <c r="K10028" t="s">
        <v>22</v>
      </c>
      <c r="L10028">
        <v>1</v>
      </c>
      <c r="N10028" t="s">
        <v>23</v>
      </c>
      <c r="O10028" t="s">
        <v>31</v>
      </c>
      <c r="P10028" t="s">
        <v>28</v>
      </c>
      <c r="R10028" t="s">
        <v>26</v>
      </c>
      <c r="S10028">
        <v>22.3</v>
      </c>
      <c r="T10028">
        <v>17.2</v>
      </c>
      <c r="U10028">
        <v>17.399999999999999</v>
      </c>
      <c r="V10028">
        <v>5.0999999999999996</v>
      </c>
      <c r="W10028">
        <v>4.9000000000000004</v>
      </c>
      <c r="AB10028">
        <f t="shared" si="200"/>
        <v>5220.8599999999997</v>
      </c>
    </row>
    <row r="10029" spans="1:28" x14ac:dyDescent="0.25">
      <c r="A10029" t="s">
        <v>4643</v>
      </c>
      <c r="B10029" t="s">
        <v>4536</v>
      </c>
      <c r="C10029" s="1">
        <v>0.58467592592592588</v>
      </c>
      <c r="D10029">
        <v>625</v>
      </c>
      <c r="E10029" s="2">
        <v>6.2835682870370377E-2</v>
      </c>
      <c r="F10029" s="1">
        <v>6.283564814814814E-2</v>
      </c>
      <c r="G10029">
        <v>3</v>
      </c>
      <c r="H10029">
        <v>5429</v>
      </c>
      <c r="I10029">
        <v>0</v>
      </c>
      <c r="J10029" t="s">
        <v>4606</v>
      </c>
      <c r="K10029" t="s">
        <v>22</v>
      </c>
      <c r="L10029">
        <v>1</v>
      </c>
      <c r="N10029" t="s">
        <v>23</v>
      </c>
      <c r="O10029" t="s">
        <v>36</v>
      </c>
      <c r="P10029" t="s">
        <v>28</v>
      </c>
      <c r="R10029" t="s">
        <v>26</v>
      </c>
      <c r="S10029">
        <v>22.9</v>
      </c>
      <c r="T10029">
        <v>17.2</v>
      </c>
      <c r="U10029">
        <v>17.399999999999999</v>
      </c>
      <c r="V10029">
        <v>5.7</v>
      </c>
      <c r="W10029">
        <v>5.5</v>
      </c>
      <c r="AB10029">
        <f t="shared" si="200"/>
        <v>5220.8599999999997</v>
      </c>
    </row>
    <row r="10030" spans="1:28" x14ac:dyDescent="0.25">
      <c r="A10030" t="s">
        <v>4643</v>
      </c>
      <c r="B10030" t="s">
        <v>4536</v>
      </c>
      <c r="C10030" s="1">
        <v>0.58467592592592588</v>
      </c>
      <c r="D10030">
        <v>625</v>
      </c>
      <c r="E10030" s="2">
        <v>6.2835682870370377E-2</v>
      </c>
      <c r="F10030" s="1">
        <v>6.283564814814814E-2</v>
      </c>
      <c r="G10030">
        <v>3</v>
      </c>
      <c r="H10030">
        <v>5429</v>
      </c>
      <c r="I10030">
        <v>0</v>
      </c>
      <c r="J10030" t="s">
        <v>4606</v>
      </c>
      <c r="K10030" t="s">
        <v>22</v>
      </c>
      <c r="L10030">
        <v>1</v>
      </c>
      <c r="N10030" t="s">
        <v>23</v>
      </c>
      <c r="O10030" t="s">
        <v>24</v>
      </c>
      <c r="P10030" t="s">
        <v>28</v>
      </c>
      <c r="R10030" t="s">
        <v>26</v>
      </c>
      <c r="S10030">
        <v>17</v>
      </c>
      <c r="T10030">
        <v>17.2</v>
      </c>
      <c r="U10030">
        <v>17.399999999999999</v>
      </c>
      <c r="V10030">
        <v>-0.2</v>
      </c>
      <c r="W10030">
        <v>-0.4</v>
      </c>
      <c r="AB10030">
        <f t="shared" si="200"/>
        <v>5220.8599999999997</v>
      </c>
    </row>
    <row r="10031" spans="1:28" x14ac:dyDescent="0.25">
      <c r="A10031" t="s">
        <v>4643</v>
      </c>
      <c r="B10031" t="s">
        <v>4536</v>
      </c>
      <c r="C10031" s="1">
        <v>0.58467592592592588</v>
      </c>
      <c r="D10031">
        <v>625</v>
      </c>
      <c r="E10031" s="2">
        <v>6.2835682870370377E-2</v>
      </c>
      <c r="F10031" s="1">
        <v>6.283564814814814E-2</v>
      </c>
      <c r="G10031">
        <v>3</v>
      </c>
      <c r="H10031">
        <v>5429</v>
      </c>
      <c r="I10031">
        <v>0</v>
      </c>
      <c r="J10031" t="s">
        <v>4606</v>
      </c>
      <c r="K10031" t="s">
        <v>22</v>
      </c>
      <c r="L10031">
        <v>1</v>
      </c>
      <c r="N10031" t="s">
        <v>23</v>
      </c>
      <c r="O10031" t="s">
        <v>46</v>
      </c>
      <c r="P10031" t="s">
        <v>28</v>
      </c>
      <c r="R10031" t="s">
        <v>26</v>
      </c>
      <c r="S10031">
        <v>17.899999999999999</v>
      </c>
      <c r="T10031">
        <v>17.2</v>
      </c>
      <c r="U10031">
        <v>17.399999999999999</v>
      </c>
      <c r="V10031">
        <v>0.7</v>
      </c>
      <c r="W10031">
        <v>0.5</v>
      </c>
      <c r="AB10031">
        <f t="shared" si="200"/>
        <v>5220.8599999999997</v>
      </c>
    </row>
    <row r="10032" spans="1:28" x14ac:dyDescent="0.25">
      <c r="A10032" t="s">
        <v>4644</v>
      </c>
      <c r="B10032" t="s">
        <v>4536</v>
      </c>
      <c r="C10032" s="1">
        <v>0.58675925925925931</v>
      </c>
      <c r="D10032">
        <v>795</v>
      </c>
      <c r="E10032" s="2">
        <v>6.492097222222222E-2</v>
      </c>
      <c r="F10032" s="1">
        <v>6.491898148148148E-2</v>
      </c>
      <c r="G10032">
        <v>172</v>
      </c>
      <c r="H10032">
        <v>5609.17</v>
      </c>
      <c r="I10032">
        <v>0</v>
      </c>
      <c r="J10032" t="s">
        <v>4606</v>
      </c>
      <c r="K10032" t="s">
        <v>22</v>
      </c>
      <c r="L10032">
        <v>1</v>
      </c>
      <c r="N10032" t="s">
        <v>23</v>
      </c>
      <c r="O10032" t="s">
        <v>31</v>
      </c>
      <c r="P10032" t="s">
        <v>28</v>
      </c>
      <c r="R10032" t="s">
        <v>26</v>
      </c>
      <c r="S10032">
        <v>20.8</v>
      </c>
      <c r="T10032">
        <v>17.2</v>
      </c>
      <c r="U10032">
        <v>17.399999999999999</v>
      </c>
      <c r="V10032">
        <v>3.6</v>
      </c>
      <c r="W10032">
        <v>3.4</v>
      </c>
      <c r="AB10032">
        <f t="shared" si="200"/>
        <v>5401.03</v>
      </c>
    </row>
    <row r="10033" spans="1:28" x14ac:dyDescent="0.25">
      <c r="A10033" t="s">
        <v>4644</v>
      </c>
      <c r="B10033" t="s">
        <v>4536</v>
      </c>
      <c r="C10033" s="1">
        <v>0.58675925925925931</v>
      </c>
      <c r="D10033">
        <v>795</v>
      </c>
      <c r="E10033" s="2">
        <v>6.492097222222222E-2</v>
      </c>
      <c r="F10033" s="1">
        <v>6.491898148148148E-2</v>
      </c>
      <c r="G10033">
        <v>172</v>
      </c>
      <c r="H10033">
        <v>5609.17</v>
      </c>
      <c r="I10033">
        <v>0</v>
      </c>
      <c r="J10033" t="s">
        <v>4606</v>
      </c>
      <c r="K10033" t="s">
        <v>22</v>
      </c>
      <c r="L10033">
        <v>1</v>
      </c>
      <c r="N10033" t="s">
        <v>23</v>
      </c>
      <c r="O10033" t="s">
        <v>36</v>
      </c>
      <c r="P10033" t="s">
        <v>28</v>
      </c>
      <c r="R10033" t="s">
        <v>26</v>
      </c>
      <c r="S10033">
        <v>21.8</v>
      </c>
      <c r="T10033">
        <v>17.2</v>
      </c>
      <c r="U10033">
        <v>17.399999999999999</v>
      </c>
      <c r="V10033">
        <v>4.5999999999999996</v>
      </c>
      <c r="W10033">
        <v>4.4000000000000004</v>
      </c>
      <c r="AB10033">
        <f t="shared" si="200"/>
        <v>5401.03</v>
      </c>
    </row>
    <row r="10034" spans="1:28" x14ac:dyDescent="0.25">
      <c r="A10034" t="s">
        <v>4644</v>
      </c>
      <c r="B10034" t="s">
        <v>4536</v>
      </c>
      <c r="C10034" s="1">
        <v>0.58675925925925931</v>
      </c>
      <c r="D10034">
        <v>795</v>
      </c>
      <c r="E10034" s="2">
        <v>6.492097222222222E-2</v>
      </c>
      <c r="F10034" s="1">
        <v>6.491898148148148E-2</v>
      </c>
      <c r="G10034">
        <v>172</v>
      </c>
      <c r="H10034">
        <v>5609.17</v>
      </c>
      <c r="I10034">
        <v>0</v>
      </c>
      <c r="J10034" t="s">
        <v>4606</v>
      </c>
      <c r="K10034" t="s">
        <v>22</v>
      </c>
      <c r="L10034">
        <v>1</v>
      </c>
      <c r="N10034" t="s">
        <v>23</v>
      </c>
      <c r="O10034" t="s">
        <v>24</v>
      </c>
      <c r="P10034" t="s">
        <v>28</v>
      </c>
      <c r="R10034" t="s">
        <v>26</v>
      </c>
      <c r="S10034">
        <v>17.100000000000001</v>
      </c>
      <c r="T10034">
        <v>17.2</v>
      </c>
      <c r="U10034">
        <v>17.399999999999999</v>
      </c>
      <c r="V10034">
        <v>-0.1</v>
      </c>
      <c r="W10034">
        <v>-0.3</v>
      </c>
      <c r="AB10034">
        <f t="shared" si="200"/>
        <v>5401.03</v>
      </c>
    </row>
    <row r="10035" spans="1:28" x14ac:dyDescent="0.25">
      <c r="A10035" t="s">
        <v>4644</v>
      </c>
      <c r="B10035" t="s">
        <v>4536</v>
      </c>
      <c r="C10035" s="1">
        <v>0.58675925925925931</v>
      </c>
      <c r="D10035">
        <v>795</v>
      </c>
      <c r="E10035" s="2">
        <v>6.492097222222222E-2</v>
      </c>
      <c r="F10035" s="1">
        <v>6.491898148148148E-2</v>
      </c>
      <c r="G10035">
        <v>172</v>
      </c>
      <c r="H10035">
        <v>5609.17</v>
      </c>
      <c r="I10035">
        <v>0</v>
      </c>
      <c r="J10035" t="s">
        <v>4606</v>
      </c>
      <c r="K10035" t="s">
        <v>22</v>
      </c>
      <c r="L10035">
        <v>1</v>
      </c>
      <c r="N10035" t="s">
        <v>23</v>
      </c>
      <c r="O10035" t="s">
        <v>46</v>
      </c>
      <c r="P10035" t="s">
        <v>28</v>
      </c>
      <c r="R10035" t="s">
        <v>26</v>
      </c>
      <c r="S10035">
        <v>17.899999999999999</v>
      </c>
      <c r="T10035">
        <v>17.2</v>
      </c>
      <c r="U10035">
        <v>17.399999999999999</v>
      </c>
      <c r="V10035">
        <v>0.7</v>
      </c>
      <c r="W10035">
        <v>0.5</v>
      </c>
      <c r="AB10035">
        <f t="shared" si="200"/>
        <v>5401.03</v>
      </c>
    </row>
    <row r="10036" spans="1:28" x14ac:dyDescent="0.25">
      <c r="A10036" t="s">
        <v>4645</v>
      </c>
      <c r="B10036" t="s">
        <v>4536</v>
      </c>
      <c r="C10036" s="1">
        <v>0.58884259259259253</v>
      </c>
      <c r="D10036">
        <v>930</v>
      </c>
      <c r="E10036" s="2">
        <v>6.7005868055555556E-2</v>
      </c>
      <c r="F10036" s="1">
        <v>6.700231481481482E-2</v>
      </c>
      <c r="G10036">
        <v>307</v>
      </c>
      <c r="H10036">
        <v>5789.31</v>
      </c>
      <c r="I10036">
        <v>0</v>
      </c>
      <c r="J10036" t="s">
        <v>4606</v>
      </c>
      <c r="K10036" t="s">
        <v>22</v>
      </c>
      <c r="L10036">
        <v>1</v>
      </c>
      <c r="N10036" t="s">
        <v>23</v>
      </c>
      <c r="O10036" t="s">
        <v>31</v>
      </c>
      <c r="P10036" t="s">
        <v>28</v>
      </c>
      <c r="R10036" t="s">
        <v>26</v>
      </c>
      <c r="S10036">
        <v>20.9</v>
      </c>
      <c r="T10036">
        <v>17.100000000000001</v>
      </c>
      <c r="U10036">
        <v>17.399999999999999</v>
      </c>
      <c r="V10036">
        <v>3.8</v>
      </c>
      <c r="W10036">
        <v>3.5</v>
      </c>
      <c r="AB10036">
        <f t="shared" si="200"/>
        <v>5581.17</v>
      </c>
    </row>
    <row r="10037" spans="1:28" x14ac:dyDescent="0.25">
      <c r="A10037" t="s">
        <v>4645</v>
      </c>
      <c r="B10037" t="s">
        <v>4536</v>
      </c>
      <c r="C10037" s="1">
        <v>0.58884259259259253</v>
      </c>
      <c r="D10037">
        <v>930</v>
      </c>
      <c r="E10037" s="2">
        <v>6.7005868055555556E-2</v>
      </c>
      <c r="F10037" s="1">
        <v>6.700231481481482E-2</v>
      </c>
      <c r="G10037">
        <v>307</v>
      </c>
      <c r="H10037">
        <v>5789.31</v>
      </c>
      <c r="I10037">
        <v>0</v>
      </c>
      <c r="J10037" t="s">
        <v>4606</v>
      </c>
      <c r="K10037" t="s">
        <v>22</v>
      </c>
      <c r="L10037">
        <v>1</v>
      </c>
      <c r="N10037" t="s">
        <v>23</v>
      </c>
      <c r="O10037" t="s">
        <v>36</v>
      </c>
      <c r="P10037" t="s">
        <v>28</v>
      </c>
      <c r="R10037" t="s">
        <v>26</v>
      </c>
      <c r="S10037">
        <v>20.8</v>
      </c>
      <c r="T10037">
        <v>17.100000000000001</v>
      </c>
      <c r="U10037">
        <v>17.399999999999999</v>
      </c>
      <c r="V10037">
        <v>3.7</v>
      </c>
      <c r="W10037">
        <v>3.4</v>
      </c>
      <c r="AB10037">
        <f t="shared" si="200"/>
        <v>5581.17</v>
      </c>
    </row>
    <row r="10038" spans="1:28" x14ac:dyDescent="0.25">
      <c r="A10038" t="s">
        <v>4645</v>
      </c>
      <c r="B10038" t="s">
        <v>4536</v>
      </c>
      <c r="C10038" s="1">
        <v>0.58884259259259253</v>
      </c>
      <c r="D10038">
        <v>930</v>
      </c>
      <c r="E10038" s="2">
        <v>6.7005868055555556E-2</v>
      </c>
      <c r="F10038" s="1">
        <v>6.700231481481482E-2</v>
      </c>
      <c r="G10038">
        <v>307</v>
      </c>
      <c r="H10038">
        <v>5789.31</v>
      </c>
      <c r="I10038">
        <v>0</v>
      </c>
      <c r="J10038" t="s">
        <v>4606</v>
      </c>
      <c r="K10038" t="s">
        <v>22</v>
      </c>
      <c r="L10038">
        <v>1</v>
      </c>
      <c r="N10038" t="s">
        <v>23</v>
      </c>
      <c r="O10038" t="s">
        <v>46</v>
      </c>
      <c r="P10038" t="s">
        <v>28</v>
      </c>
      <c r="R10038" t="s">
        <v>26</v>
      </c>
      <c r="S10038">
        <v>17.8</v>
      </c>
      <c r="T10038">
        <v>17.100000000000001</v>
      </c>
      <c r="U10038">
        <v>17.399999999999999</v>
      </c>
      <c r="V10038">
        <v>0.7</v>
      </c>
      <c r="W10038">
        <v>0.4</v>
      </c>
      <c r="AB10038">
        <f t="shared" si="200"/>
        <v>5581.17</v>
      </c>
    </row>
    <row r="10039" spans="1:28" x14ac:dyDescent="0.25">
      <c r="A10039" t="s">
        <v>4645</v>
      </c>
      <c r="B10039" t="s">
        <v>4536</v>
      </c>
      <c r="C10039" s="1">
        <v>0.58884259259259253</v>
      </c>
      <c r="D10039">
        <v>930</v>
      </c>
      <c r="E10039" s="2">
        <v>6.7005868055555556E-2</v>
      </c>
      <c r="F10039" s="1">
        <v>6.700231481481482E-2</v>
      </c>
      <c r="G10039">
        <v>307</v>
      </c>
      <c r="H10039">
        <v>5789.31</v>
      </c>
      <c r="I10039">
        <v>0</v>
      </c>
      <c r="J10039" t="s">
        <v>4606</v>
      </c>
      <c r="K10039" t="s">
        <v>22</v>
      </c>
      <c r="L10039">
        <v>1</v>
      </c>
      <c r="N10039" t="s">
        <v>23</v>
      </c>
      <c r="O10039" t="s">
        <v>33</v>
      </c>
      <c r="P10039" t="s">
        <v>28</v>
      </c>
      <c r="R10039" t="s">
        <v>26</v>
      </c>
      <c r="S10039">
        <v>17.399999999999999</v>
      </c>
      <c r="T10039">
        <v>17.100000000000001</v>
      </c>
      <c r="U10039">
        <v>17.399999999999999</v>
      </c>
      <c r="V10039">
        <v>0.3</v>
      </c>
      <c r="W10039">
        <v>0</v>
      </c>
      <c r="AB10039">
        <f t="shared" si="200"/>
        <v>5581.17</v>
      </c>
    </row>
    <row r="10040" spans="1:28" x14ac:dyDescent="0.25">
      <c r="A10040" t="s">
        <v>4646</v>
      </c>
      <c r="B10040" t="s">
        <v>4536</v>
      </c>
      <c r="C10040" s="1">
        <v>0.5909375</v>
      </c>
      <c r="D10040">
        <v>32</v>
      </c>
      <c r="E10040" s="2">
        <v>6.909039351851852E-2</v>
      </c>
      <c r="F10040" s="1">
        <v>6.9085648148148146E-2</v>
      </c>
      <c r="G10040">
        <v>410</v>
      </c>
      <c r="H10040">
        <v>5969.41</v>
      </c>
      <c r="I10040">
        <v>0</v>
      </c>
      <c r="J10040" t="s">
        <v>4606</v>
      </c>
      <c r="K10040" t="s">
        <v>22</v>
      </c>
      <c r="L10040">
        <v>1</v>
      </c>
      <c r="N10040" t="s">
        <v>23</v>
      </c>
      <c r="O10040" t="s">
        <v>31</v>
      </c>
      <c r="P10040" t="s">
        <v>28</v>
      </c>
      <c r="R10040" t="s">
        <v>26</v>
      </c>
      <c r="S10040">
        <v>22</v>
      </c>
      <c r="T10040">
        <v>17.2</v>
      </c>
      <c r="U10040">
        <v>17.399999999999999</v>
      </c>
      <c r="V10040">
        <v>4.8</v>
      </c>
      <c r="W10040">
        <v>4.5999999999999996</v>
      </c>
      <c r="AB10040">
        <f t="shared" si="200"/>
        <v>5761.2699999999995</v>
      </c>
    </row>
    <row r="10041" spans="1:28" x14ac:dyDescent="0.25">
      <c r="A10041" t="s">
        <v>4646</v>
      </c>
      <c r="B10041" t="s">
        <v>4536</v>
      </c>
      <c r="C10041" s="1">
        <v>0.5909375</v>
      </c>
      <c r="D10041">
        <v>32</v>
      </c>
      <c r="E10041" s="2">
        <v>6.909039351851852E-2</v>
      </c>
      <c r="F10041" s="1">
        <v>6.9085648148148146E-2</v>
      </c>
      <c r="G10041">
        <v>410</v>
      </c>
      <c r="H10041">
        <v>5969.41</v>
      </c>
      <c r="I10041">
        <v>0</v>
      </c>
      <c r="J10041" t="s">
        <v>4606</v>
      </c>
      <c r="K10041" t="s">
        <v>22</v>
      </c>
      <c r="L10041">
        <v>1</v>
      </c>
      <c r="N10041" t="s">
        <v>23</v>
      </c>
      <c r="O10041" t="s">
        <v>36</v>
      </c>
      <c r="P10041" t="s">
        <v>28</v>
      </c>
      <c r="R10041" t="s">
        <v>26</v>
      </c>
      <c r="S10041">
        <v>20.8</v>
      </c>
      <c r="T10041">
        <v>17.2</v>
      </c>
      <c r="U10041">
        <v>17.399999999999999</v>
      </c>
      <c r="V10041">
        <v>3.6</v>
      </c>
      <c r="W10041">
        <v>3.4</v>
      </c>
      <c r="AB10041">
        <f t="shared" si="200"/>
        <v>5761.2699999999995</v>
      </c>
    </row>
    <row r="10042" spans="1:28" x14ac:dyDescent="0.25">
      <c r="A10042" t="s">
        <v>4646</v>
      </c>
      <c r="B10042" t="s">
        <v>4536</v>
      </c>
      <c r="C10042" s="1">
        <v>0.5909375</v>
      </c>
      <c r="D10042">
        <v>32</v>
      </c>
      <c r="E10042" s="2">
        <v>6.909039351851852E-2</v>
      </c>
      <c r="F10042" s="1">
        <v>6.9085648148148146E-2</v>
      </c>
      <c r="G10042">
        <v>410</v>
      </c>
      <c r="H10042">
        <v>5969.41</v>
      </c>
      <c r="I10042">
        <v>0</v>
      </c>
      <c r="J10042" t="s">
        <v>4606</v>
      </c>
      <c r="K10042" t="s">
        <v>22</v>
      </c>
      <c r="L10042">
        <v>1</v>
      </c>
      <c r="N10042" t="s">
        <v>23</v>
      </c>
      <c r="O10042" t="s">
        <v>46</v>
      </c>
      <c r="P10042" t="s">
        <v>28</v>
      </c>
      <c r="R10042" t="s">
        <v>26</v>
      </c>
      <c r="S10042">
        <v>17.8</v>
      </c>
      <c r="T10042">
        <v>17.2</v>
      </c>
      <c r="U10042">
        <v>17.399999999999999</v>
      </c>
      <c r="V10042">
        <v>0.6</v>
      </c>
      <c r="W10042">
        <v>0.4</v>
      </c>
      <c r="AB10042">
        <f t="shared" si="200"/>
        <v>5761.2699999999995</v>
      </c>
    </row>
    <row r="10043" spans="1:28" x14ac:dyDescent="0.25">
      <c r="A10043" t="s">
        <v>4647</v>
      </c>
      <c r="B10043" t="s">
        <v>4536</v>
      </c>
      <c r="C10043" s="1">
        <v>0.59300925925925929</v>
      </c>
      <c r="D10043">
        <v>200</v>
      </c>
      <c r="E10043" s="2">
        <v>7.1164085648148148E-2</v>
      </c>
      <c r="F10043" s="1">
        <v>7.1157407407407405E-2</v>
      </c>
      <c r="G10043">
        <v>577</v>
      </c>
      <c r="H10043">
        <v>6148.58</v>
      </c>
      <c r="I10043">
        <v>0</v>
      </c>
      <c r="J10043" t="s">
        <v>4606</v>
      </c>
      <c r="K10043" t="s">
        <v>22</v>
      </c>
      <c r="L10043">
        <v>1</v>
      </c>
      <c r="N10043" t="s">
        <v>23</v>
      </c>
      <c r="O10043" t="s">
        <v>31</v>
      </c>
      <c r="P10043" t="s">
        <v>28</v>
      </c>
      <c r="R10043" t="s">
        <v>26</v>
      </c>
      <c r="S10043">
        <v>22</v>
      </c>
      <c r="T10043">
        <v>17.2</v>
      </c>
      <c r="U10043">
        <v>17.399999999999999</v>
      </c>
      <c r="V10043">
        <v>4.8</v>
      </c>
      <c r="W10043">
        <v>4.5999999999999996</v>
      </c>
      <c r="AB10043">
        <f t="shared" si="200"/>
        <v>5940.44</v>
      </c>
    </row>
    <row r="10044" spans="1:28" x14ac:dyDescent="0.25">
      <c r="A10044" t="s">
        <v>4647</v>
      </c>
      <c r="B10044" t="s">
        <v>4536</v>
      </c>
      <c r="C10044" s="1">
        <v>0.59300925925925929</v>
      </c>
      <c r="D10044">
        <v>200</v>
      </c>
      <c r="E10044" s="2">
        <v>7.1164085648148148E-2</v>
      </c>
      <c r="F10044" s="1">
        <v>7.1157407407407405E-2</v>
      </c>
      <c r="G10044">
        <v>577</v>
      </c>
      <c r="H10044">
        <v>6148.58</v>
      </c>
      <c r="I10044">
        <v>0</v>
      </c>
      <c r="J10044" t="s">
        <v>4606</v>
      </c>
      <c r="K10044" t="s">
        <v>22</v>
      </c>
      <c r="L10044">
        <v>1</v>
      </c>
      <c r="N10044" t="s">
        <v>23</v>
      </c>
      <c r="O10044" t="s">
        <v>36</v>
      </c>
      <c r="P10044" t="s">
        <v>28</v>
      </c>
      <c r="R10044" t="s">
        <v>26</v>
      </c>
      <c r="S10044">
        <v>20.8</v>
      </c>
      <c r="T10044">
        <v>17.2</v>
      </c>
      <c r="U10044">
        <v>17.399999999999999</v>
      </c>
      <c r="V10044">
        <v>3.6</v>
      </c>
      <c r="W10044">
        <v>3.4</v>
      </c>
      <c r="AB10044">
        <f t="shared" si="200"/>
        <v>5940.44</v>
      </c>
    </row>
    <row r="10045" spans="1:28" x14ac:dyDescent="0.25">
      <c r="A10045" t="s">
        <v>4647</v>
      </c>
      <c r="B10045" t="s">
        <v>4536</v>
      </c>
      <c r="C10045" s="1">
        <v>0.59300925925925929</v>
      </c>
      <c r="D10045">
        <v>200</v>
      </c>
      <c r="E10045" s="2">
        <v>7.1164085648148148E-2</v>
      </c>
      <c r="F10045" s="1">
        <v>7.1157407407407405E-2</v>
      </c>
      <c r="G10045">
        <v>577</v>
      </c>
      <c r="H10045">
        <v>6148.58</v>
      </c>
      <c r="I10045">
        <v>0</v>
      </c>
      <c r="J10045" t="s">
        <v>4606</v>
      </c>
      <c r="K10045" t="s">
        <v>22</v>
      </c>
      <c r="L10045">
        <v>1</v>
      </c>
      <c r="N10045" t="s">
        <v>23</v>
      </c>
      <c r="O10045" t="s">
        <v>46</v>
      </c>
      <c r="P10045" t="s">
        <v>28</v>
      </c>
      <c r="R10045" t="s">
        <v>26</v>
      </c>
      <c r="S10045">
        <v>17.5</v>
      </c>
      <c r="T10045">
        <v>17.2</v>
      </c>
      <c r="U10045">
        <v>17.399999999999999</v>
      </c>
      <c r="V10045">
        <v>0.3</v>
      </c>
      <c r="W10045">
        <v>0.1</v>
      </c>
      <c r="AB10045">
        <f t="shared" si="200"/>
        <v>5940.44</v>
      </c>
    </row>
    <row r="10046" spans="1:28" x14ac:dyDescent="0.25">
      <c r="A10046" t="s">
        <v>4648</v>
      </c>
      <c r="B10046" t="s">
        <v>4536</v>
      </c>
      <c r="C10046" s="1">
        <v>0.59509259259259262</v>
      </c>
      <c r="D10046">
        <v>736</v>
      </c>
      <c r="E10046" s="2">
        <v>7.3253634259259251E-2</v>
      </c>
      <c r="F10046" s="1">
        <v>7.3252314814814812E-2</v>
      </c>
      <c r="G10046">
        <v>114</v>
      </c>
      <c r="H10046">
        <v>6329.11</v>
      </c>
      <c r="I10046">
        <v>0</v>
      </c>
      <c r="J10046" t="s">
        <v>4606</v>
      </c>
      <c r="K10046" t="s">
        <v>22</v>
      </c>
      <c r="L10046">
        <v>1</v>
      </c>
      <c r="N10046" t="s">
        <v>23</v>
      </c>
      <c r="O10046" t="s">
        <v>31</v>
      </c>
      <c r="P10046" t="s">
        <v>28</v>
      </c>
      <c r="R10046" t="s">
        <v>26</v>
      </c>
      <c r="S10046">
        <v>23.3</v>
      </c>
      <c r="T10046">
        <v>17.2</v>
      </c>
      <c r="U10046">
        <v>17.5</v>
      </c>
      <c r="V10046">
        <v>6.1</v>
      </c>
      <c r="W10046">
        <v>5.8</v>
      </c>
      <c r="AB10046">
        <f t="shared" si="200"/>
        <v>6120.9699999999993</v>
      </c>
    </row>
    <row r="10047" spans="1:28" x14ac:dyDescent="0.25">
      <c r="A10047" t="s">
        <v>4648</v>
      </c>
      <c r="B10047" t="s">
        <v>4536</v>
      </c>
      <c r="C10047" s="1">
        <v>0.59509259259259262</v>
      </c>
      <c r="D10047">
        <v>736</v>
      </c>
      <c r="E10047" s="2">
        <v>7.3253634259259251E-2</v>
      </c>
      <c r="F10047" s="1">
        <v>7.3252314814814812E-2</v>
      </c>
      <c r="G10047">
        <v>114</v>
      </c>
      <c r="H10047">
        <v>6329.11</v>
      </c>
      <c r="I10047">
        <v>0</v>
      </c>
      <c r="J10047" t="s">
        <v>4606</v>
      </c>
      <c r="K10047" t="s">
        <v>22</v>
      </c>
      <c r="L10047">
        <v>1</v>
      </c>
      <c r="N10047" t="s">
        <v>23</v>
      </c>
      <c r="O10047" t="s">
        <v>36</v>
      </c>
      <c r="P10047" t="s">
        <v>28</v>
      </c>
      <c r="R10047" t="s">
        <v>26</v>
      </c>
      <c r="S10047">
        <v>21.3</v>
      </c>
      <c r="T10047">
        <v>17.2</v>
      </c>
      <c r="U10047">
        <v>17.5</v>
      </c>
      <c r="V10047">
        <v>4.0999999999999996</v>
      </c>
      <c r="W10047">
        <v>3.8</v>
      </c>
      <c r="AB10047">
        <f t="shared" si="200"/>
        <v>6120.9699999999993</v>
      </c>
    </row>
    <row r="10048" spans="1:28" x14ac:dyDescent="0.25">
      <c r="A10048" t="s">
        <v>4648</v>
      </c>
      <c r="B10048" t="s">
        <v>4536</v>
      </c>
      <c r="C10048" s="1">
        <v>0.59509259259259262</v>
      </c>
      <c r="D10048">
        <v>736</v>
      </c>
      <c r="E10048" s="2">
        <v>7.3253634259259251E-2</v>
      </c>
      <c r="F10048" s="1">
        <v>7.3252314814814812E-2</v>
      </c>
      <c r="G10048">
        <v>114</v>
      </c>
      <c r="H10048">
        <v>6329.11</v>
      </c>
      <c r="I10048">
        <v>0</v>
      </c>
      <c r="J10048" t="s">
        <v>4606</v>
      </c>
      <c r="K10048" t="s">
        <v>22</v>
      </c>
      <c r="L10048">
        <v>1</v>
      </c>
      <c r="N10048" t="s">
        <v>23</v>
      </c>
      <c r="O10048" t="s">
        <v>24</v>
      </c>
      <c r="P10048" t="s">
        <v>28</v>
      </c>
      <c r="R10048" t="s">
        <v>26</v>
      </c>
      <c r="S10048">
        <v>17.399999999999999</v>
      </c>
      <c r="T10048">
        <v>17.2</v>
      </c>
      <c r="U10048">
        <v>17.5</v>
      </c>
      <c r="V10048">
        <v>0.2</v>
      </c>
      <c r="W10048">
        <v>-0.1</v>
      </c>
      <c r="AB10048">
        <f t="shared" si="200"/>
        <v>6120.9699999999993</v>
      </c>
    </row>
    <row r="10049" spans="1:28" x14ac:dyDescent="0.25">
      <c r="A10049" t="s">
        <v>4648</v>
      </c>
      <c r="B10049" t="s">
        <v>4536</v>
      </c>
      <c r="C10049" s="1">
        <v>0.59509259259259262</v>
      </c>
      <c r="D10049">
        <v>736</v>
      </c>
      <c r="E10049" s="2">
        <v>7.3253634259259251E-2</v>
      </c>
      <c r="F10049" s="1">
        <v>7.3252314814814812E-2</v>
      </c>
      <c r="G10049">
        <v>114</v>
      </c>
      <c r="H10049">
        <v>6329.11</v>
      </c>
      <c r="I10049">
        <v>0</v>
      </c>
      <c r="J10049" t="s">
        <v>4606</v>
      </c>
      <c r="K10049" t="s">
        <v>22</v>
      </c>
      <c r="L10049">
        <v>1</v>
      </c>
      <c r="N10049" t="s">
        <v>23</v>
      </c>
      <c r="O10049" t="s">
        <v>46</v>
      </c>
      <c r="P10049" t="s">
        <v>28</v>
      </c>
      <c r="R10049" t="s">
        <v>26</v>
      </c>
      <c r="S10049">
        <v>18</v>
      </c>
      <c r="T10049">
        <v>17.2</v>
      </c>
      <c r="U10049">
        <v>17.5</v>
      </c>
      <c r="V10049">
        <v>0.8</v>
      </c>
      <c r="W10049">
        <v>0.5</v>
      </c>
      <c r="AB10049">
        <f t="shared" si="200"/>
        <v>6120.9699999999993</v>
      </c>
    </row>
    <row r="10050" spans="1:28" x14ac:dyDescent="0.25">
      <c r="A10050" t="s">
        <v>4648</v>
      </c>
      <c r="B10050" t="s">
        <v>4536</v>
      </c>
      <c r="C10050" s="1">
        <v>0.59509259259259262</v>
      </c>
      <c r="D10050">
        <v>736</v>
      </c>
      <c r="E10050" s="2">
        <v>7.3253634259259251E-2</v>
      </c>
      <c r="F10050" s="1">
        <v>7.3252314814814812E-2</v>
      </c>
      <c r="G10050">
        <v>114</v>
      </c>
      <c r="H10050">
        <v>6329.11</v>
      </c>
      <c r="I10050">
        <v>0</v>
      </c>
      <c r="J10050" t="s">
        <v>4606</v>
      </c>
      <c r="K10050" t="s">
        <v>22</v>
      </c>
      <c r="L10050">
        <v>1</v>
      </c>
      <c r="N10050" t="s">
        <v>23</v>
      </c>
      <c r="O10050" t="s">
        <v>42</v>
      </c>
      <c r="P10050" t="s">
        <v>28</v>
      </c>
      <c r="R10050" t="s">
        <v>26</v>
      </c>
      <c r="S10050">
        <v>17.100000000000001</v>
      </c>
      <c r="T10050">
        <v>17.2</v>
      </c>
      <c r="U10050">
        <v>17.5</v>
      </c>
      <c r="V10050">
        <v>-0.1</v>
      </c>
      <c r="W10050">
        <v>-0.4</v>
      </c>
      <c r="AB10050">
        <f t="shared" si="200"/>
        <v>6120.9699999999993</v>
      </c>
    </row>
    <row r="10051" spans="1:28" x14ac:dyDescent="0.25">
      <c r="A10051" t="s">
        <v>4649</v>
      </c>
      <c r="B10051" t="s">
        <v>4536</v>
      </c>
      <c r="C10051" s="1">
        <v>0.59718749999999998</v>
      </c>
      <c r="D10051">
        <v>6</v>
      </c>
      <c r="E10051" s="2">
        <v>7.5340081018518523E-2</v>
      </c>
      <c r="F10051" s="1">
        <v>7.5335648148148152E-2</v>
      </c>
      <c r="G10051">
        <v>383</v>
      </c>
      <c r="H10051">
        <v>6509.38</v>
      </c>
      <c r="I10051">
        <v>0</v>
      </c>
      <c r="J10051" t="s">
        <v>4606</v>
      </c>
      <c r="K10051" t="s">
        <v>22</v>
      </c>
      <c r="L10051">
        <v>1</v>
      </c>
      <c r="N10051" t="s">
        <v>23</v>
      </c>
      <c r="O10051" t="s">
        <v>31</v>
      </c>
      <c r="P10051" t="s">
        <v>28</v>
      </c>
      <c r="R10051" t="s">
        <v>26</v>
      </c>
      <c r="S10051">
        <v>21.3</v>
      </c>
      <c r="T10051">
        <v>17.2</v>
      </c>
      <c r="U10051">
        <v>17.5</v>
      </c>
      <c r="V10051">
        <v>4.0999999999999996</v>
      </c>
      <c r="W10051">
        <v>3.8</v>
      </c>
      <c r="AB10051">
        <f t="shared" si="200"/>
        <v>6301.24</v>
      </c>
    </row>
    <row r="10052" spans="1:28" x14ac:dyDescent="0.25">
      <c r="A10052" t="s">
        <v>4649</v>
      </c>
      <c r="B10052" t="s">
        <v>4536</v>
      </c>
      <c r="C10052" s="1">
        <v>0.59718749999999998</v>
      </c>
      <c r="D10052">
        <v>6</v>
      </c>
      <c r="E10052" s="2">
        <v>7.5340081018518523E-2</v>
      </c>
      <c r="F10052" s="1">
        <v>7.5335648148148152E-2</v>
      </c>
      <c r="G10052">
        <v>383</v>
      </c>
      <c r="H10052">
        <v>6509.38</v>
      </c>
      <c r="I10052">
        <v>0</v>
      </c>
      <c r="J10052" t="s">
        <v>4606</v>
      </c>
      <c r="K10052" t="s">
        <v>22</v>
      </c>
      <c r="L10052">
        <v>1</v>
      </c>
      <c r="N10052" t="s">
        <v>23</v>
      </c>
      <c r="O10052" t="s">
        <v>36</v>
      </c>
      <c r="P10052" t="s">
        <v>28</v>
      </c>
      <c r="R10052" t="s">
        <v>26</v>
      </c>
      <c r="S10052">
        <v>20.6</v>
      </c>
      <c r="T10052">
        <v>17.2</v>
      </c>
      <c r="U10052">
        <v>17.5</v>
      </c>
      <c r="V10052">
        <v>3.4</v>
      </c>
      <c r="W10052">
        <v>3.1</v>
      </c>
      <c r="AB10052">
        <f t="shared" si="200"/>
        <v>6301.24</v>
      </c>
    </row>
    <row r="10053" spans="1:28" x14ac:dyDescent="0.25">
      <c r="A10053" t="s">
        <v>4649</v>
      </c>
      <c r="B10053" t="s">
        <v>4536</v>
      </c>
      <c r="C10053" s="1">
        <v>0.59718749999999998</v>
      </c>
      <c r="D10053">
        <v>6</v>
      </c>
      <c r="E10053" s="2">
        <v>7.5340081018518523E-2</v>
      </c>
      <c r="F10053" s="1">
        <v>7.5335648148148152E-2</v>
      </c>
      <c r="G10053">
        <v>383</v>
      </c>
      <c r="H10053">
        <v>6509.38</v>
      </c>
      <c r="I10053">
        <v>0</v>
      </c>
      <c r="J10053" t="s">
        <v>4606</v>
      </c>
      <c r="K10053" t="s">
        <v>22</v>
      </c>
      <c r="L10053">
        <v>1</v>
      </c>
      <c r="N10053" t="s">
        <v>23</v>
      </c>
      <c r="O10053" t="s">
        <v>46</v>
      </c>
      <c r="P10053" t="s">
        <v>28</v>
      </c>
      <c r="R10053" t="s">
        <v>26</v>
      </c>
      <c r="S10053">
        <v>17.899999999999999</v>
      </c>
      <c r="T10053">
        <v>17.2</v>
      </c>
      <c r="U10053">
        <v>17.5</v>
      </c>
      <c r="V10053">
        <v>0.7</v>
      </c>
      <c r="W10053">
        <v>0.4</v>
      </c>
      <c r="AB10053">
        <f t="shared" si="200"/>
        <v>6301.24</v>
      </c>
    </row>
    <row r="10054" spans="1:28" x14ac:dyDescent="0.25">
      <c r="A10054" t="s">
        <v>4650</v>
      </c>
      <c r="B10054" t="s">
        <v>4536</v>
      </c>
      <c r="C10054" s="1">
        <v>0.59927083333333331</v>
      </c>
      <c r="D10054">
        <v>542</v>
      </c>
      <c r="E10054" s="2">
        <v>7.7429618055555552E-2</v>
      </c>
      <c r="F10054" s="1">
        <v>7.7418981481481478E-2</v>
      </c>
      <c r="G10054">
        <v>919</v>
      </c>
      <c r="H10054">
        <v>6689.92</v>
      </c>
      <c r="I10054">
        <v>0</v>
      </c>
      <c r="J10054" t="s">
        <v>4606</v>
      </c>
      <c r="K10054" t="s">
        <v>22</v>
      </c>
      <c r="L10054">
        <v>1</v>
      </c>
      <c r="N10054" t="s">
        <v>23</v>
      </c>
      <c r="O10054" t="s">
        <v>31</v>
      </c>
      <c r="P10054" t="s">
        <v>28</v>
      </c>
      <c r="R10054" t="s">
        <v>26</v>
      </c>
      <c r="S10054">
        <v>20.9</v>
      </c>
      <c r="T10054">
        <v>17.3</v>
      </c>
      <c r="U10054">
        <v>17.5</v>
      </c>
      <c r="V10054">
        <v>3.6</v>
      </c>
      <c r="W10054">
        <v>3.4</v>
      </c>
      <c r="AB10054">
        <f t="shared" si="200"/>
        <v>6481.78</v>
      </c>
    </row>
    <row r="10055" spans="1:28" x14ac:dyDescent="0.25">
      <c r="A10055" t="s">
        <v>4650</v>
      </c>
      <c r="B10055" t="s">
        <v>4536</v>
      </c>
      <c r="C10055" s="1">
        <v>0.59927083333333331</v>
      </c>
      <c r="D10055">
        <v>542</v>
      </c>
      <c r="E10055" s="2">
        <v>7.7429618055555552E-2</v>
      </c>
      <c r="F10055" s="1">
        <v>7.7418981481481478E-2</v>
      </c>
      <c r="G10055">
        <v>919</v>
      </c>
      <c r="H10055">
        <v>6689.92</v>
      </c>
      <c r="I10055">
        <v>0</v>
      </c>
      <c r="J10055" t="s">
        <v>4606</v>
      </c>
      <c r="K10055" t="s">
        <v>22</v>
      </c>
      <c r="L10055">
        <v>1</v>
      </c>
      <c r="N10055" t="s">
        <v>23</v>
      </c>
      <c r="O10055" t="s">
        <v>36</v>
      </c>
      <c r="P10055" t="s">
        <v>28</v>
      </c>
      <c r="R10055" t="s">
        <v>26</v>
      </c>
      <c r="S10055">
        <v>19.5</v>
      </c>
      <c r="T10055">
        <v>17.3</v>
      </c>
      <c r="U10055">
        <v>17.5</v>
      </c>
      <c r="V10055">
        <v>2.2000000000000002</v>
      </c>
      <c r="W10055">
        <v>2</v>
      </c>
      <c r="AB10055">
        <f t="shared" si="200"/>
        <v>6481.78</v>
      </c>
    </row>
    <row r="10056" spans="1:28" x14ac:dyDescent="0.25">
      <c r="A10056" t="s">
        <v>4650</v>
      </c>
      <c r="B10056" t="s">
        <v>4536</v>
      </c>
      <c r="C10056" s="1">
        <v>0.59927083333333331</v>
      </c>
      <c r="D10056">
        <v>542</v>
      </c>
      <c r="E10056" s="2">
        <v>7.7429618055555552E-2</v>
      </c>
      <c r="F10056" s="1">
        <v>7.7418981481481478E-2</v>
      </c>
      <c r="G10056">
        <v>919</v>
      </c>
      <c r="H10056">
        <v>6689.92</v>
      </c>
      <c r="I10056">
        <v>0</v>
      </c>
      <c r="J10056" t="s">
        <v>4606</v>
      </c>
      <c r="K10056" t="s">
        <v>22</v>
      </c>
      <c r="L10056">
        <v>1</v>
      </c>
      <c r="N10056" t="s">
        <v>23</v>
      </c>
      <c r="O10056" t="s">
        <v>46</v>
      </c>
      <c r="P10056" t="s">
        <v>28</v>
      </c>
      <c r="R10056" t="s">
        <v>26</v>
      </c>
      <c r="S10056">
        <v>18.2</v>
      </c>
      <c r="T10056">
        <v>17.3</v>
      </c>
      <c r="U10056">
        <v>17.5</v>
      </c>
      <c r="V10056">
        <v>0.9</v>
      </c>
      <c r="W10056">
        <v>0.7</v>
      </c>
      <c r="AB10056">
        <f t="shared" si="200"/>
        <v>6481.78</v>
      </c>
    </row>
    <row r="10057" spans="1:28" x14ac:dyDescent="0.25">
      <c r="A10057" t="s">
        <v>4651</v>
      </c>
      <c r="B10057" t="s">
        <v>4536</v>
      </c>
      <c r="C10057" s="1">
        <v>0.60135416666666663</v>
      </c>
      <c r="D10057">
        <v>110</v>
      </c>
      <c r="E10057" s="2">
        <v>7.9507951388888887E-2</v>
      </c>
      <c r="F10057" s="1">
        <v>7.9502314814814817E-2</v>
      </c>
      <c r="G10057">
        <v>487</v>
      </c>
      <c r="H10057">
        <v>6869.49</v>
      </c>
      <c r="I10057">
        <v>0</v>
      </c>
      <c r="J10057" t="s">
        <v>4606</v>
      </c>
      <c r="K10057" t="s">
        <v>22</v>
      </c>
      <c r="L10057">
        <v>1</v>
      </c>
      <c r="N10057" t="s">
        <v>23</v>
      </c>
      <c r="O10057" t="s">
        <v>31</v>
      </c>
      <c r="P10057" t="s">
        <v>28</v>
      </c>
      <c r="R10057" t="s">
        <v>26</v>
      </c>
      <c r="S10057">
        <v>20.7</v>
      </c>
      <c r="T10057">
        <v>17.2</v>
      </c>
      <c r="U10057">
        <v>17.5</v>
      </c>
      <c r="V10057">
        <v>3.5</v>
      </c>
      <c r="W10057">
        <v>3.2</v>
      </c>
      <c r="AB10057">
        <f t="shared" si="200"/>
        <v>6661.3499999999995</v>
      </c>
    </row>
    <row r="10058" spans="1:28" x14ac:dyDescent="0.25">
      <c r="A10058" t="s">
        <v>4651</v>
      </c>
      <c r="B10058" t="s">
        <v>4536</v>
      </c>
      <c r="C10058" s="1">
        <v>0.60135416666666663</v>
      </c>
      <c r="D10058">
        <v>110</v>
      </c>
      <c r="E10058" s="2">
        <v>7.9507951388888887E-2</v>
      </c>
      <c r="F10058" s="1">
        <v>7.9502314814814817E-2</v>
      </c>
      <c r="G10058">
        <v>487</v>
      </c>
      <c r="H10058">
        <v>6869.49</v>
      </c>
      <c r="I10058">
        <v>0</v>
      </c>
      <c r="J10058" t="s">
        <v>4606</v>
      </c>
      <c r="K10058" t="s">
        <v>22</v>
      </c>
      <c r="L10058">
        <v>1</v>
      </c>
      <c r="N10058" t="s">
        <v>23</v>
      </c>
      <c r="O10058" t="s">
        <v>36</v>
      </c>
      <c r="P10058" t="s">
        <v>28</v>
      </c>
      <c r="R10058" t="s">
        <v>26</v>
      </c>
      <c r="S10058">
        <v>19.8</v>
      </c>
      <c r="T10058">
        <v>17.2</v>
      </c>
      <c r="U10058">
        <v>17.5</v>
      </c>
      <c r="V10058">
        <v>2.6</v>
      </c>
      <c r="W10058">
        <v>2.2999999999999998</v>
      </c>
      <c r="AB10058">
        <f t="shared" si="200"/>
        <v>6661.3499999999995</v>
      </c>
    </row>
    <row r="10059" spans="1:28" x14ac:dyDescent="0.25">
      <c r="A10059" t="s">
        <v>4651</v>
      </c>
      <c r="B10059" t="s">
        <v>4536</v>
      </c>
      <c r="C10059" s="1">
        <v>0.60135416666666663</v>
      </c>
      <c r="D10059">
        <v>110</v>
      </c>
      <c r="E10059" s="2">
        <v>7.9507951388888887E-2</v>
      </c>
      <c r="F10059" s="1">
        <v>7.9502314814814817E-2</v>
      </c>
      <c r="G10059">
        <v>487</v>
      </c>
      <c r="H10059">
        <v>6869.49</v>
      </c>
      <c r="I10059">
        <v>0</v>
      </c>
      <c r="J10059" t="s">
        <v>4606</v>
      </c>
      <c r="K10059" t="s">
        <v>22</v>
      </c>
      <c r="L10059">
        <v>1</v>
      </c>
      <c r="N10059" t="s">
        <v>23</v>
      </c>
      <c r="O10059" t="s">
        <v>46</v>
      </c>
      <c r="P10059" t="s">
        <v>28</v>
      </c>
      <c r="R10059" t="s">
        <v>26</v>
      </c>
      <c r="S10059">
        <v>18</v>
      </c>
      <c r="T10059">
        <v>17.2</v>
      </c>
      <c r="U10059">
        <v>17.5</v>
      </c>
      <c r="V10059">
        <v>0.8</v>
      </c>
      <c r="W10059">
        <v>0.5</v>
      </c>
      <c r="AB10059">
        <f t="shared" si="200"/>
        <v>6661.3499999999995</v>
      </c>
    </row>
    <row r="10060" spans="1:28" x14ac:dyDescent="0.25">
      <c r="A10060" t="s">
        <v>4652</v>
      </c>
      <c r="B10060" t="s">
        <v>4536</v>
      </c>
      <c r="C10060" s="1">
        <v>0.60342592592592592</v>
      </c>
      <c r="D10060">
        <v>712</v>
      </c>
      <c r="E10060" s="2">
        <v>8.1586678240740743E-2</v>
      </c>
      <c r="F10060" s="1">
        <v>8.1585648148148157E-2</v>
      </c>
      <c r="G10060">
        <v>89</v>
      </c>
      <c r="H10060">
        <v>7049.09</v>
      </c>
      <c r="I10060">
        <v>0</v>
      </c>
      <c r="J10060" t="s">
        <v>4606</v>
      </c>
      <c r="K10060" t="s">
        <v>22</v>
      </c>
      <c r="L10060">
        <v>1</v>
      </c>
      <c r="N10060" t="s">
        <v>23</v>
      </c>
      <c r="O10060" t="s">
        <v>31</v>
      </c>
      <c r="P10060" t="s">
        <v>28</v>
      </c>
      <c r="R10060" t="s">
        <v>26</v>
      </c>
      <c r="S10060">
        <v>22.6</v>
      </c>
      <c r="T10060">
        <v>17.2</v>
      </c>
      <c r="U10060">
        <v>17.5</v>
      </c>
      <c r="V10060">
        <v>5.4</v>
      </c>
      <c r="W10060">
        <v>5.0999999999999996</v>
      </c>
      <c r="AB10060">
        <f t="shared" si="200"/>
        <v>6840.95</v>
      </c>
    </row>
    <row r="10061" spans="1:28" x14ac:dyDescent="0.25">
      <c r="A10061" t="s">
        <v>4652</v>
      </c>
      <c r="B10061" t="s">
        <v>4536</v>
      </c>
      <c r="C10061" s="1">
        <v>0.60342592592592592</v>
      </c>
      <c r="D10061">
        <v>712</v>
      </c>
      <c r="E10061" s="2">
        <v>8.1586678240740743E-2</v>
      </c>
      <c r="F10061" s="1">
        <v>8.1585648148148157E-2</v>
      </c>
      <c r="G10061">
        <v>89</v>
      </c>
      <c r="H10061">
        <v>7049.09</v>
      </c>
      <c r="I10061">
        <v>0</v>
      </c>
      <c r="J10061" t="s">
        <v>4606</v>
      </c>
      <c r="K10061" t="s">
        <v>22</v>
      </c>
      <c r="L10061">
        <v>1</v>
      </c>
      <c r="N10061" t="s">
        <v>23</v>
      </c>
      <c r="O10061" t="s">
        <v>36</v>
      </c>
      <c r="P10061" t="s">
        <v>28</v>
      </c>
      <c r="R10061" t="s">
        <v>26</v>
      </c>
      <c r="S10061">
        <v>21.1</v>
      </c>
      <c r="T10061">
        <v>17.2</v>
      </c>
      <c r="U10061">
        <v>17.5</v>
      </c>
      <c r="V10061">
        <v>3.9</v>
      </c>
      <c r="W10061">
        <v>3.6</v>
      </c>
      <c r="AB10061">
        <f t="shared" si="200"/>
        <v>6840.95</v>
      </c>
    </row>
    <row r="10062" spans="1:28" x14ac:dyDescent="0.25">
      <c r="A10062" t="s">
        <v>4652</v>
      </c>
      <c r="B10062" t="s">
        <v>4536</v>
      </c>
      <c r="C10062" s="1">
        <v>0.60342592592592592</v>
      </c>
      <c r="D10062">
        <v>712</v>
      </c>
      <c r="E10062" s="2">
        <v>8.1586678240740743E-2</v>
      </c>
      <c r="F10062" s="1">
        <v>8.1585648148148157E-2</v>
      </c>
      <c r="G10062">
        <v>89</v>
      </c>
      <c r="H10062">
        <v>7049.09</v>
      </c>
      <c r="I10062">
        <v>0</v>
      </c>
      <c r="J10062" t="s">
        <v>4606</v>
      </c>
      <c r="K10062" t="s">
        <v>22</v>
      </c>
      <c r="L10062">
        <v>1</v>
      </c>
      <c r="N10062" t="s">
        <v>23</v>
      </c>
      <c r="O10062" t="s">
        <v>46</v>
      </c>
      <c r="P10062" t="s">
        <v>28</v>
      </c>
      <c r="R10062" t="s">
        <v>26</v>
      </c>
      <c r="S10062">
        <v>17.8</v>
      </c>
      <c r="T10062">
        <v>17.2</v>
      </c>
      <c r="U10062">
        <v>17.5</v>
      </c>
      <c r="V10062">
        <v>0.6</v>
      </c>
      <c r="W10062">
        <v>0.3</v>
      </c>
      <c r="AB10062">
        <f t="shared" si="200"/>
        <v>6840.95</v>
      </c>
    </row>
    <row r="10063" spans="1:28" x14ac:dyDescent="0.25">
      <c r="A10063" t="s">
        <v>4652</v>
      </c>
      <c r="B10063" t="s">
        <v>4536</v>
      </c>
      <c r="C10063" s="1">
        <v>0.60342592592592592</v>
      </c>
      <c r="D10063">
        <v>712</v>
      </c>
      <c r="E10063" s="2">
        <v>8.1586678240740743E-2</v>
      </c>
      <c r="F10063" s="1">
        <v>8.1585648148148157E-2</v>
      </c>
      <c r="G10063">
        <v>89</v>
      </c>
      <c r="H10063">
        <v>7049.09</v>
      </c>
      <c r="I10063">
        <v>0</v>
      </c>
      <c r="J10063" t="s">
        <v>4606</v>
      </c>
      <c r="K10063" t="s">
        <v>22</v>
      </c>
      <c r="L10063">
        <v>1</v>
      </c>
      <c r="N10063" t="s">
        <v>23</v>
      </c>
      <c r="O10063" t="s">
        <v>42</v>
      </c>
      <c r="P10063" t="s">
        <v>28</v>
      </c>
      <c r="R10063" t="s">
        <v>26</v>
      </c>
      <c r="S10063">
        <v>16.899999999999999</v>
      </c>
      <c r="T10063">
        <v>17.2</v>
      </c>
      <c r="U10063">
        <v>17.5</v>
      </c>
      <c r="V10063">
        <v>-0.3</v>
      </c>
      <c r="W10063">
        <v>-0.6</v>
      </c>
      <c r="AB10063">
        <f t="shared" si="200"/>
        <v>6840.95</v>
      </c>
    </row>
    <row r="10064" spans="1:28" x14ac:dyDescent="0.25">
      <c r="A10064" t="s">
        <v>4653</v>
      </c>
      <c r="B10064" t="s">
        <v>4536</v>
      </c>
      <c r="C10064" s="1">
        <v>0.60550925925925925</v>
      </c>
      <c r="D10064">
        <v>881</v>
      </c>
      <c r="E10064" s="2">
        <v>8.36719675925926E-2</v>
      </c>
      <c r="F10064" s="1">
        <v>8.3668981481481483E-2</v>
      </c>
      <c r="G10064">
        <v>258</v>
      </c>
      <c r="H10064">
        <v>7229.26</v>
      </c>
      <c r="I10064">
        <v>0</v>
      </c>
      <c r="J10064" t="s">
        <v>4606</v>
      </c>
      <c r="K10064" t="s">
        <v>22</v>
      </c>
      <c r="L10064">
        <v>1</v>
      </c>
      <c r="N10064" t="s">
        <v>23</v>
      </c>
      <c r="O10064" t="s">
        <v>31</v>
      </c>
      <c r="P10064" t="s">
        <v>28</v>
      </c>
      <c r="R10064" t="s">
        <v>26</v>
      </c>
      <c r="S10064">
        <v>23.9</v>
      </c>
      <c r="T10064">
        <v>17.2</v>
      </c>
      <c r="U10064">
        <v>17.5</v>
      </c>
      <c r="V10064">
        <v>6.7</v>
      </c>
      <c r="W10064">
        <v>6.4</v>
      </c>
      <c r="AB10064">
        <f t="shared" si="200"/>
        <v>7021.12</v>
      </c>
    </row>
    <row r="10065" spans="1:28" x14ac:dyDescent="0.25">
      <c r="A10065" t="s">
        <v>4653</v>
      </c>
      <c r="B10065" t="s">
        <v>4536</v>
      </c>
      <c r="C10065" s="1">
        <v>0.60550925925925925</v>
      </c>
      <c r="D10065">
        <v>881</v>
      </c>
      <c r="E10065" s="2">
        <v>8.36719675925926E-2</v>
      </c>
      <c r="F10065" s="1">
        <v>8.3668981481481483E-2</v>
      </c>
      <c r="G10065">
        <v>258</v>
      </c>
      <c r="H10065">
        <v>7229.26</v>
      </c>
      <c r="I10065">
        <v>0</v>
      </c>
      <c r="J10065" t="s">
        <v>4606</v>
      </c>
      <c r="K10065" t="s">
        <v>22</v>
      </c>
      <c r="L10065">
        <v>1</v>
      </c>
      <c r="N10065" t="s">
        <v>23</v>
      </c>
      <c r="O10065" t="s">
        <v>36</v>
      </c>
      <c r="P10065" t="s">
        <v>28</v>
      </c>
      <c r="R10065" t="s">
        <v>26</v>
      </c>
      <c r="S10065">
        <v>19.5</v>
      </c>
      <c r="T10065">
        <v>17.2</v>
      </c>
      <c r="U10065">
        <v>17.5</v>
      </c>
      <c r="V10065">
        <v>2.2999999999999998</v>
      </c>
      <c r="W10065">
        <v>2</v>
      </c>
      <c r="AB10065">
        <f t="shared" si="200"/>
        <v>7021.12</v>
      </c>
    </row>
    <row r="10066" spans="1:28" x14ac:dyDescent="0.25">
      <c r="A10066" t="s">
        <v>4653</v>
      </c>
      <c r="B10066" t="s">
        <v>4536</v>
      </c>
      <c r="C10066" s="1">
        <v>0.60550925925925925</v>
      </c>
      <c r="D10066">
        <v>881</v>
      </c>
      <c r="E10066" s="2">
        <v>8.36719675925926E-2</v>
      </c>
      <c r="F10066" s="1">
        <v>8.3668981481481483E-2</v>
      </c>
      <c r="G10066">
        <v>258</v>
      </c>
      <c r="H10066">
        <v>7229.26</v>
      </c>
      <c r="I10066">
        <v>0</v>
      </c>
      <c r="J10066" t="s">
        <v>4606</v>
      </c>
      <c r="K10066" t="s">
        <v>22</v>
      </c>
      <c r="L10066">
        <v>1</v>
      </c>
      <c r="N10066" t="s">
        <v>23</v>
      </c>
      <c r="O10066" t="s">
        <v>46</v>
      </c>
      <c r="P10066" t="s">
        <v>28</v>
      </c>
      <c r="R10066" t="s">
        <v>26</v>
      </c>
      <c r="S10066">
        <v>18</v>
      </c>
      <c r="T10066">
        <v>17.2</v>
      </c>
      <c r="U10066">
        <v>17.5</v>
      </c>
      <c r="V10066">
        <v>0.8</v>
      </c>
      <c r="W10066">
        <v>0.5</v>
      </c>
      <c r="AB10066">
        <f t="shared" si="200"/>
        <v>7021.12</v>
      </c>
    </row>
    <row r="10067" spans="1:28" x14ac:dyDescent="0.25">
      <c r="A10067" t="s">
        <v>4654</v>
      </c>
      <c r="B10067" t="s">
        <v>4536</v>
      </c>
      <c r="C10067" s="1">
        <v>0.60759259259259257</v>
      </c>
      <c r="D10067">
        <v>883</v>
      </c>
      <c r="E10067" s="2">
        <v>8.5755324074074088E-2</v>
      </c>
      <c r="F10067" s="1">
        <v>8.5752314814814823E-2</v>
      </c>
      <c r="G10067">
        <v>260</v>
      </c>
      <c r="H10067">
        <v>7409.26</v>
      </c>
      <c r="I10067">
        <v>0</v>
      </c>
      <c r="J10067" t="s">
        <v>4606</v>
      </c>
      <c r="K10067" t="s">
        <v>22</v>
      </c>
      <c r="L10067">
        <v>1</v>
      </c>
      <c r="N10067" t="s">
        <v>23</v>
      </c>
      <c r="O10067" t="s">
        <v>31</v>
      </c>
      <c r="P10067" t="s">
        <v>28</v>
      </c>
      <c r="R10067" t="s">
        <v>26</v>
      </c>
      <c r="S10067">
        <v>22.2</v>
      </c>
      <c r="T10067">
        <v>17.3</v>
      </c>
      <c r="U10067">
        <v>17.600000000000001</v>
      </c>
      <c r="V10067">
        <v>4.9000000000000004</v>
      </c>
      <c r="W10067">
        <v>4.5999999999999996</v>
      </c>
      <c r="AB10067">
        <f t="shared" si="200"/>
        <v>7201.12</v>
      </c>
    </row>
    <row r="10068" spans="1:28" x14ac:dyDescent="0.25">
      <c r="A10068" t="s">
        <v>4654</v>
      </c>
      <c r="B10068" t="s">
        <v>4536</v>
      </c>
      <c r="C10068" s="1">
        <v>0.60759259259259257</v>
      </c>
      <c r="D10068">
        <v>883</v>
      </c>
      <c r="E10068" s="2">
        <v>8.5755324074074088E-2</v>
      </c>
      <c r="F10068" s="1">
        <v>8.5752314814814823E-2</v>
      </c>
      <c r="G10068">
        <v>260</v>
      </c>
      <c r="H10068">
        <v>7409.26</v>
      </c>
      <c r="I10068">
        <v>0</v>
      </c>
      <c r="J10068" t="s">
        <v>4606</v>
      </c>
      <c r="K10068" t="s">
        <v>22</v>
      </c>
      <c r="L10068">
        <v>1</v>
      </c>
      <c r="N10068" t="s">
        <v>23</v>
      </c>
      <c r="O10068" t="s">
        <v>46</v>
      </c>
      <c r="P10068" t="s">
        <v>28</v>
      </c>
      <c r="R10068" t="s">
        <v>26</v>
      </c>
      <c r="S10068">
        <v>17.7</v>
      </c>
      <c r="T10068">
        <v>17.3</v>
      </c>
      <c r="U10068">
        <v>17.600000000000001</v>
      </c>
      <c r="V10068">
        <v>0.4</v>
      </c>
      <c r="W10068">
        <v>0.1</v>
      </c>
      <c r="AB10068">
        <f t="shared" si="200"/>
        <v>7201.12</v>
      </c>
    </row>
    <row r="10069" spans="1:28" x14ac:dyDescent="0.25">
      <c r="A10069" t="s">
        <v>4655</v>
      </c>
      <c r="B10069" t="s">
        <v>4536</v>
      </c>
      <c r="C10069" s="1">
        <v>0.6096759259259259</v>
      </c>
      <c r="D10069">
        <v>785</v>
      </c>
      <c r="E10069" s="2">
        <v>8.7837523148148147E-2</v>
      </c>
      <c r="F10069" s="1">
        <v>8.7835648148148149E-2</v>
      </c>
      <c r="G10069">
        <v>162</v>
      </c>
      <c r="H10069">
        <v>7589.16</v>
      </c>
      <c r="I10069">
        <v>0</v>
      </c>
      <c r="J10069" t="s">
        <v>4606</v>
      </c>
      <c r="K10069" t="s">
        <v>22</v>
      </c>
      <c r="L10069">
        <v>1</v>
      </c>
      <c r="N10069" t="s">
        <v>23</v>
      </c>
      <c r="O10069" t="s">
        <v>31</v>
      </c>
      <c r="P10069" t="s">
        <v>28</v>
      </c>
      <c r="R10069" t="s">
        <v>26</v>
      </c>
      <c r="S10069">
        <v>20.5</v>
      </c>
      <c r="T10069">
        <v>17.100000000000001</v>
      </c>
      <c r="U10069">
        <v>17.5</v>
      </c>
      <c r="V10069">
        <v>3.4</v>
      </c>
      <c r="W10069">
        <v>3</v>
      </c>
      <c r="AB10069">
        <f t="shared" si="200"/>
        <v>7381.0199999999995</v>
      </c>
    </row>
    <row r="10070" spans="1:28" x14ac:dyDescent="0.25">
      <c r="A10070" t="s">
        <v>4655</v>
      </c>
      <c r="B10070" t="s">
        <v>4536</v>
      </c>
      <c r="C10070" s="1">
        <v>0.6096759259259259</v>
      </c>
      <c r="D10070">
        <v>785</v>
      </c>
      <c r="E10070" s="2">
        <v>8.7837523148148147E-2</v>
      </c>
      <c r="F10070" s="1">
        <v>8.7835648148148149E-2</v>
      </c>
      <c r="G10070">
        <v>162</v>
      </c>
      <c r="H10070">
        <v>7589.16</v>
      </c>
      <c r="I10070">
        <v>0</v>
      </c>
      <c r="J10070" t="s">
        <v>4606</v>
      </c>
      <c r="K10070" t="s">
        <v>22</v>
      </c>
      <c r="L10070">
        <v>1</v>
      </c>
      <c r="N10070" t="s">
        <v>23</v>
      </c>
      <c r="O10070" t="s">
        <v>24</v>
      </c>
      <c r="P10070" t="s">
        <v>28</v>
      </c>
      <c r="R10070" t="s">
        <v>26</v>
      </c>
      <c r="S10070">
        <v>19.3</v>
      </c>
      <c r="T10070">
        <v>17.100000000000001</v>
      </c>
      <c r="U10070">
        <v>17.5</v>
      </c>
      <c r="V10070">
        <v>2.2000000000000002</v>
      </c>
      <c r="W10070">
        <v>1.8</v>
      </c>
      <c r="X10070" t="s">
        <v>1259</v>
      </c>
      <c r="AB10070">
        <f t="shared" si="200"/>
        <v>7381.0199999999995</v>
      </c>
    </row>
    <row r="10071" spans="1:28" x14ac:dyDescent="0.25">
      <c r="A10071" t="s">
        <v>4655</v>
      </c>
      <c r="B10071" t="s">
        <v>4536</v>
      </c>
      <c r="C10071" s="1">
        <v>0.6096759259259259</v>
      </c>
      <c r="D10071">
        <v>785</v>
      </c>
      <c r="E10071" s="2">
        <v>8.7837523148148147E-2</v>
      </c>
      <c r="F10071" s="1">
        <v>8.7835648148148149E-2</v>
      </c>
      <c r="G10071">
        <v>162</v>
      </c>
      <c r="H10071">
        <v>7589.16</v>
      </c>
      <c r="I10071">
        <v>0</v>
      </c>
      <c r="J10071" t="s">
        <v>4606</v>
      </c>
      <c r="K10071" t="s">
        <v>22</v>
      </c>
      <c r="L10071">
        <v>1</v>
      </c>
      <c r="N10071" t="s">
        <v>23</v>
      </c>
      <c r="O10071" t="s">
        <v>46</v>
      </c>
      <c r="P10071" t="s">
        <v>28</v>
      </c>
      <c r="R10071" t="s">
        <v>26</v>
      </c>
      <c r="S10071">
        <v>18</v>
      </c>
      <c r="T10071">
        <v>17.100000000000001</v>
      </c>
      <c r="U10071">
        <v>17.5</v>
      </c>
      <c r="V10071">
        <v>0.9</v>
      </c>
      <c r="W10071">
        <v>0.5</v>
      </c>
      <c r="AB10071">
        <f t="shared" si="200"/>
        <v>7381.0199999999995</v>
      </c>
    </row>
    <row r="10072" spans="1:28" x14ac:dyDescent="0.25">
      <c r="A10072" t="s">
        <v>4656</v>
      </c>
      <c r="B10072" t="s">
        <v>4536</v>
      </c>
      <c r="C10072" s="1">
        <v>0.61177083333333326</v>
      </c>
      <c r="D10072">
        <v>121</v>
      </c>
      <c r="E10072" s="2">
        <v>8.9924745370370374E-2</v>
      </c>
      <c r="F10072" s="1">
        <v>8.9918981481481475E-2</v>
      </c>
      <c r="G10072">
        <v>498</v>
      </c>
      <c r="H10072">
        <v>7769.5</v>
      </c>
      <c r="I10072">
        <v>0</v>
      </c>
      <c r="J10072" t="s">
        <v>4606</v>
      </c>
      <c r="K10072" t="s">
        <v>22</v>
      </c>
      <c r="L10072">
        <v>1</v>
      </c>
      <c r="N10072" t="s">
        <v>23</v>
      </c>
      <c r="O10072" t="s">
        <v>31</v>
      </c>
      <c r="P10072" t="s">
        <v>28</v>
      </c>
      <c r="R10072" t="s">
        <v>26</v>
      </c>
      <c r="S10072">
        <v>20</v>
      </c>
      <c r="T10072">
        <v>17.100000000000001</v>
      </c>
      <c r="U10072">
        <v>17.5</v>
      </c>
      <c r="V10072">
        <v>2.9</v>
      </c>
      <c r="W10072">
        <v>2.5</v>
      </c>
      <c r="AB10072">
        <f t="shared" si="200"/>
        <v>7561.36</v>
      </c>
    </row>
    <row r="10073" spans="1:28" x14ac:dyDescent="0.25">
      <c r="A10073" t="s">
        <v>4656</v>
      </c>
      <c r="B10073" t="s">
        <v>4536</v>
      </c>
      <c r="C10073" s="1">
        <v>0.61177083333333326</v>
      </c>
      <c r="D10073">
        <v>121</v>
      </c>
      <c r="E10073" s="2">
        <v>8.9924745370370374E-2</v>
      </c>
      <c r="F10073" s="1">
        <v>8.9918981481481475E-2</v>
      </c>
      <c r="G10073">
        <v>498</v>
      </c>
      <c r="H10073">
        <v>7769.5</v>
      </c>
      <c r="I10073">
        <v>0</v>
      </c>
      <c r="J10073" t="s">
        <v>4606</v>
      </c>
      <c r="K10073" t="s">
        <v>22</v>
      </c>
      <c r="L10073">
        <v>1</v>
      </c>
      <c r="N10073" t="s">
        <v>23</v>
      </c>
      <c r="O10073" t="s">
        <v>24</v>
      </c>
      <c r="P10073" t="s">
        <v>28</v>
      </c>
      <c r="R10073" t="s">
        <v>26</v>
      </c>
      <c r="S10073">
        <v>19.3</v>
      </c>
      <c r="T10073">
        <v>17.100000000000001</v>
      </c>
      <c r="U10073">
        <v>17.5</v>
      </c>
      <c r="V10073">
        <v>2.2000000000000002</v>
      </c>
      <c r="W10073">
        <v>1.8</v>
      </c>
      <c r="AB10073">
        <f t="shared" si="200"/>
        <v>7561.36</v>
      </c>
    </row>
    <row r="10074" spans="1:28" x14ac:dyDescent="0.25">
      <c r="A10074" t="s">
        <v>4656</v>
      </c>
      <c r="B10074" t="s">
        <v>4536</v>
      </c>
      <c r="C10074" s="1">
        <v>0.61177083333333326</v>
      </c>
      <c r="D10074">
        <v>121</v>
      </c>
      <c r="E10074" s="2">
        <v>8.9924745370370374E-2</v>
      </c>
      <c r="F10074" s="1">
        <v>8.9918981481481475E-2</v>
      </c>
      <c r="G10074">
        <v>498</v>
      </c>
      <c r="H10074">
        <v>7769.5</v>
      </c>
      <c r="I10074">
        <v>0</v>
      </c>
      <c r="J10074" t="s">
        <v>4606</v>
      </c>
      <c r="K10074" t="s">
        <v>22</v>
      </c>
      <c r="L10074">
        <v>1</v>
      </c>
      <c r="N10074" t="s">
        <v>23</v>
      </c>
      <c r="O10074" t="s">
        <v>46</v>
      </c>
      <c r="P10074" t="s">
        <v>28</v>
      </c>
      <c r="R10074" t="s">
        <v>26</v>
      </c>
      <c r="S10074">
        <v>17.7</v>
      </c>
      <c r="T10074">
        <v>17.100000000000001</v>
      </c>
      <c r="U10074">
        <v>17.5</v>
      </c>
      <c r="V10074">
        <v>0.6</v>
      </c>
      <c r="W10074">
        <v>0.2</v>
      </c>
      <c r="AB10074">
        <f t="shared" si="200"/>
        <v>7561.36</v>
      </c>
    </row>
    <row r="10075" spans="1:28" x14ac:dyDescent="0.25">
      <c r="A10075" t="s">
        <v>4657</v>
      </c>
      <c r="B10075" t="s">
        <v>4658</v>
      </c>
      <c r="C10075" s="1">
        <v>0.50616898148148148</v>
      </c>
      <c r="D10075">
        <v>923</v>
      </c>
      <c r="E10075" s="2">
        <v>3.0452662037037032E-3</v>
      </c>
      <c r="F10075" s="1">
        <v>3.0439814814814821E-3</v>
      </c>
      <c r="G10075">
        <v>111</v>
      </c>
      <c r="H10075">
        <v>263.11099999999999</v>
      </c>
      <c r="I10075">
        <v>0</v>
      </c>
      <c r="J10075" t="s">
        <v>4659</v>
      </c>
      <c r="K10075" t="s">
        <v>22</v>
      </c>
      <c r="L10075">
        <v>1</v>
      </c>
      <c r="N10075" t="s">
        <v>23</v>
      </c>
      <c r="O10075" t="s">
        <v>24</v>
      </c>
      <c r="P10075" t="s">
        <v>25</v>
      </c>
      <c r="R10075" t="s">
        <v>26</v>
      </c>
      <c r="S10075">
        <v>17.100000000000001</v>
      </c>
      <c r="T10075">
        <v>17.899999999999999</v>
      </c>
      <c r="U10075">
        <v>18.7</v>
      </c>
      <c r="V10075">
        <v>-0.8</v>
      </c>
      <c r="W10075">
        <v>-1.6</v>
      </c>
      <c r="AB10075">
        <f>H10075-157.94</f>
        <v>105.17099999999999</v>
      </c>
    </row>
    <row r="10076" spans="1:28" x14ac:dyDescent="0.25">
      <c r="A10076" t="s">
        <v>4660</v>
      </c>
      <c r="B10076" t="s">
        <v>4658</v>
      </c>
      <c r="C10076" s="1">
        <v>0.50629629629629636</v>
      </c>
      <c r="D10076">
        <v>3</v>
      </c>
      <c r="E10076" s="2">
        <v>3.1619328703703705E-3</v>
      </c>
      <c r="F10076" s="1">
        <v>3.1597222222222222E-3</v>
      </c>
      <c r="G10076">
        <v>191</v>
      </c>
      <c r="H10076">
        <v>273.19099999999997</v>
      </c>
      <c r="I10076">
        <v>0</v>
      </c>
      <c r="J10076" t="s">
        <v>4659</v>
      </c>
      <c r="K10076" t="s">
        <v>22</v>
      </c>
      <c r="L10076">
        <v>1</v>
      </c>
      <c r="N10076" t="s">
        <v>23</v>
      </c>
      <c r="O10076" t="s">
        <v>24</v>
      </c>
      <c r="P10076" t="s">
        <v>28</v>
      </c>
      <c r="R10076" t="s">
        <v>26</v>
      </c>
      <c r="S10076">
        <v>17.3</v>
      </c>
      <c r="T10076">
        <v>17.899999999999999</v>
      </c>
      <c r="U10076">
        <v>18.7</v>
      </c>
      <c r="V10076">
        <v>-0.6</v>
      </c>
      <c r="W10076">
        <v>-1.4</v>
      </c>
      <c r="AB10076">
        <f t="shared" ref="AB10076:AB10139" si="201">H10076-157.94</f>
        <v>115.25099999999998</v>
      </c>
    </row>
    <row r="10077" spans="1:28" x14ac:dyDescent="0.25">
      <c r="A10077" t="s">
        <v>4661</v>
      </c>
      <c r="B10077" t="s">
        <v>4658</v>
      </c>
      <c r="C10077" s="1">
        <v>0.50633101851851847</v>
      </c>
      <c r="D10077">
        <v>941</v>
      </c>
      <c r="E10077" s="2">
        <v>3.207511574074074E-3</v>
      </c>
      <c r="F10077" s="1">
        <v>3.2060185185185191E-3</v>
      </c>
      <c r="G10077">
        <v>129</v>
      </c>
      <c r="H10077">
        <v>277.12900000000002</v>
      </c>
      <c r="I10077">
        <v>0</v>
      </c>
      <c r="J10077" t="s">
        <v>4659</v>
      </c>
      <c r="K10077" t="s">
        <v>22</v>
      </c>
      <c r="L10077">
        <v>1</v>
      </c>
      <c r="N10077" t="s">
        <v>23</v>
      </c>
      <c r="O10077" t="s">
        <v>33</v>
      </c>
      <c r="P10077" t="s">
        <v>25</v>
      </c>
      <c r="R10077" t="s">
        <v>26</v>
      </c>
      <c r="S10077">
        <v>17.399999999999999</v>
      </c>
      <c r="T10077">
        <v>17.899999999999999</v>
      </c>
      <c r="U10077">
        <v>18.7</v>
      </c>
      <c r="V10077">
        <v>-0.5</v>
      </c>
      <c r="W10077">
        <v>-1.3</v>
      </c>
      <c r="AB10077">
        <f t="shared" si="201"/>
        <v>119.18900000000002</v>
      </c>
    </row>
    <row r="10078" spans="1:28" x14ac:dyDescent="0.25">
      <c r="A10078" t="s">
        <v>4662</v>
      </c>
      <c r="B10078" t="s">
        <v>4658</v>
      </c>
      <c r="C10078" s="1">
        <v>0.50640046296296293</v>
      </c>
      <c r="D10078">
        <v>715</v>
      </c>
      <c r="E10078" s="2">
        <v>3.2743402777777775E-3</v>
      </c>
      <c r="F10078" s="1">
        <v>3.2638888888888891E-3</v>
      </c>
      <c r="G10078">
        <v>903</v>
      </c>
      <c r="H10078">
        <v>282.90300000000002</v>
      </c>
      <c r="I10078">
        <v>0</v>
      </c>
      <c r="J10078" t="s">
        <v>4659</v>
      </c>
      <c r="K10078" t="s">
        <v>22</v>
      </c>
      <c r="L10078">
        <v>1</v>
      </c>
      <c r="N10078" t="s">
        <v>23</v>
      </c>
      <c r="O10078" t="s">
        <v>33</v>
      </c>
      <c r="P10078" t="s">
        <v>28</v>
      </c>
      <c r="R10078" t="s">
        <v>26</v>
      </c>
      <c r="S10078">
        <v>17.399999999999999</v>
      </c>
      <c r="T10078">
        <v>17.899999999999999</v>
      </c>
      <c r="U10078">
        <v>18.7</v>
      </c>
      <c r="V10078">
        <v>-0.5</v>
      </c>
      <c r="W10078">
        <v>-1.3</v>
      </c>
      <c r="AB10078">
        <f t="shared" si="201"/>
        <v>124.96300000000002</v>
      </c>
    </row>
    <row r="10079" spans="1:28" x14ac:dyDescent="0.25">
      <c r="A10079" t="s">
        <v>4663</v>
      </c>
      <c r="B10079" t="s">
        <v>4658</v>
      </c>
      <c r="C10079" s="1">
        <v>0.5070486111111111</v>
      </c>
      <c r="D10079">
        <v>88</v>
      </c>
      <c r="E10079" s="2">
        <v>3.9152314814814822E-3</v>
      </c>
      <c r="F10079" s="1">
        <v>3.9120370370370368E-3</v>
      </c>
      <c r="G10079">
        <v>276</v>
      </c>
      <c r="H10079">
        <v>338.27600000000001</v>
      </c>
      <c r="I10079">
        <v>0</v>
      </c>
      <c r="J10079" t="s">
        <v>4659</v>
      </c>
      <c r="K10079" t="s">
        <v>22</v>
      </c>
      <c r="L10079">
        <v>1</v>
      </c>
      <c r="N10079" t="s">
        <v>23</v>
      </c>
      <c r="O10079" t="s">
        <v>24</v>
      </c>
      <c r="P10079" t="s">
        <v>28</v>
      </c>
      <c r="R10079" t="s">
        <v>26</v>
      </c>
      <c r="S10079">
        <v>17.5</v>
      </c>
      <c r="T10079">
        <v>17.8</v>
      </c>
      <c r="U10079">
        <v>18.600000000000001</v>
      </c>
      <c r="V10079">
        <v>-0.3</v>
      </c>
      <c r="W10079">
        <v>-1.1000000000000001</v>
      </c>
      <c r="AB10079">
        <f t="shared" si="201"/>
        <v>180.33600000000001</v>
      </c>
    </row>
    <row r="10080" spans="1:28" x14ac:dyDescent="0.25">
      <c r="A10080" t="s">
        <v>4663</v>
      </c>
      <c r="B10080" t="s">
        <v>4658</v>
      </c>
      <c r="C10080" s="1">
        <v>0.5070486111111111</v>
      </c>
      <c r="D10080">
        <v>88</v>
      </c>
      <c r="E10080" s="2">
        <v>3.9152314814814822E-3</v>
      </c>
      <c r="F10080" s="1">
        <v>3.9120370370370368E-3</v>
      </c>
      <c r="G10080">
        <v>276</v>
      </c>
      <c r="H10080">
        <v>338.27600000000001</v>
      </c>
      <c r="I10080">
        <v>0</v>
      </c>
      <c r="J10080" t="s">
        <v>4659</v>
      </c>
      <c r="K10080" t="s">
        <v>22</v>
      </c>
      <c r="L10080">
        <v>1</v>
      </c>
      <c r="N10080" t="s">
        <v>23</v>
      </c>
      <c r="O10080" t="s">
        <v>33</v>
      </c>
      <c r="P10080" t="s">
        <v>28</v>
      </c>
      <c r="R10080" t="s">
        <v>26</v>
      </c>
      <c r="S10080">
        <v>17.600000000000001</v>
      </c>
      <c r="T10080">
        <v>17.8</v>
      </c>
      <c r="U10080">
        <v>18.600000000000001</v>
      </c>
      <c r="V10080">
        <v>-0.2</v>
      </c>
      <c r="W10080">
        <v>-1</v>
      </c>
      <c r="AB10080">
        <f t="shared" si="201"/>
        <v>180.33600000000001</v>
      </c>
    </row>
    <row r="10081" spans="1:28" x14ac:dyDescent="0.25">
      <c r="A10081" t="s">
        <v>4664</v>
      </c>
      <c r="B10081" t="s">
        <v>4658</v>
      </c>
      <c r="C10081" s="1">
        <v>0.50771990740740736</v>
      </c>
      <c r="D10081">
        <v>831</v>
      </c>
      <c r="E10081" s="2">
        <v>4.5951273148148149E-3</v>
      </c>
      <c r="F10081" s="1">
        <v>4.5949074074074078E-3</v>
      </c>
      <c r="G10081">
        <v>19</v>
      </c>
      <c r="H10081">
        <v>397.01900000000001</v>
      </c>
      <c r="I10081">
        <v>0</v>
      </c>
      <c r="J10081" t="s">
        <v>4659</v>
      </c>
      <c r="K10081" t="s">
        <v>22</v>
      </c>
      <c r="L10081">
        <v>1</v>
      </c>
      <c r="N10081" t="s">
        <v>23</v>
      </c>
      <c r="O10081" t="s">
        <v>46</v>
      </c>
      <c r="P10081" t="s">
        <v>25</v>
      </c>
      <c r="R10081" t="s">
        <v>26</v>
      </c>
      <c r="S10081">
        <v>17.5</v>
      </c>
      <c r="T10081">
        <v>17.8</v>
      </c>
      <c r="U10081">
        <v>18.600000000000001</v>
      </c>
      <c r="V10081">
        <v>-0.3</v>
      </c>
      <c r="W10081">
        <v>-1.1000000000000001</v>
      </c>
      <c r="AB10081">
        <f t="shared" si="201"/>
        <v>239.07900000000001</v>
      </c>
    </row>
    <row r="10082" spans="1:28" x14ac:dyDescent="0.25">
      <c r="A10082" t="s">
        <v>4665</v>
      </c>
      <c r="B10082" t="s">
        <v>4658</v>
      </c>
      <c r="C10082" s="1">
        <v>0.5080324074074074</v>
      </c>
      <c r="D10082">
        <v>967</v>
      </c>
      <c r="E10082" s="2">
        <v>4.9092013888888892E-3</v>
      </c>
      <c r="F10082" s="1">
        <v>4.9074074074074072E-3</v>
      </c>
      <c r="G10082">
        <v>155</v>
      </c>
      <c r="H10082">
        <v>424.15499999999997</v>
      </c>
      <c r="I10082">
        <v>0</v>
      </c>
      <c r="J10082" t="s">
        <v>4659</v>
      </c>
      <c r="K10082" t="s">
        <v>22</v>
      </c>
      <c r="L10082">
        <v>1</v>
      </c>
      <c r="N10082" t="s">
        <v>23</v>
      </c>
      <c r="O10082" t="s">
        <v>46</v>
      </c>
      <c r="P10082" t="s">
        <v>28</v>
      </c>
      <c r="R10082" t="s">
        <v>26</v>
      </c>
      <c r="S10082">
        <v>16.899999999999999</v>
      </c>
      <c r="T10082">
        <v>17.8</v>
      </c>
      <c r="U10082">
        <v>18.7</v>
      </c>
      <c r="V10082">
        <v>-0.9</v>
      </c>
      <c r="W10082">
        <v>-1.8</v>
      </c>
      <c r="AB10082">
        <f t="shared" si="201"/>
        <v>266.21499999999997</v>
      </c>
    </row>
    <row r="10083" spans="1:28" x14ac:dyDescent="0.25">
      <c r="A10083" t="s">
        <v>4666</v>
      </c>
      <c r="B10083" t="s">
        <v>4658</v>
      </c>
      <c r="C10083" s="1">
        <v>0.50901620370370371</v>
      </c>
      <c r="D10083">
        <v>277</v>
      </c>
      <c r="E10083" s="2">
        <v>5.8850115740740746E-3</v>
      </c>
      <c r="F10083" s="1">
        <v>5.8796296296296296E-3</v>
      </c>
      <c r="G10083">
        <v>465</v>
      </c>
      <c r="H10083">
        <v>508.46499999999997</v>
      </c>
      <c r="I10083">
        <v>0</v>
      </c>
      <c r="J10083" t="s">
        <v>4659</v>
      </c>
      <c r="K10083" t="s">
        <v>22</v>
      </c>
      <c r="L10083">
        <v>1</v>
      </c>
      <c r="N10083" t="s">
        <v>23</v>
      </c>
      <c r="O10083" t="s">
        <v>36</v>
      </c>
      <c r="P10083" t="s">
        <v>25</v>
      </c>
      <c r="R10083" t="s">
        <v>26</v>
      </c>
      <c r="S10083">
        <v>16.8</v>
      </c>
      <c r="T10083">
        <v>17.899999999999999</v>
      </c>
      <c r="U10083">
        <v>18.8</v>
      </c>
      <c r="V10083">
        <v>-1.1000000000000001</v>
      </c>
      <c r="W10083">
        <v>-2</v>
      </c>
      <c r="AB10083">
        <f t="shared" si="201"/>
        <v>350.52499999999998</v>
      </c>
    </row>
    <row r="10084" spans="1:28" x14ac:dyDescent="0.25">
      <c r="A10084" t="s">
        <v>4667</v>
      </c>
      <c r="B10084" t="s">
        <v>4658</v>
      </c>
      <c r="C10084" s="1">
        <v>0.50913194444444443</v>
      </c>
      <c r="D10084">
        <v>23</v>
      </c>
      <c r="E10084" s="2">
        <v>5.9978125000000005E-3</v>
      </c>
      <c r="F10084" s="1">
        <v>5.9953703703703697E-3</v>
      </c>
      <c r="G10084">
        <v>211</v>
      </c>
      <c r="H10084">
        <v>518.21100000000001</v>
      </c>
      <c r="I10084">
        <v>0</v>
      </c>
      <c r="J10084" t="s">
        <v>4659</v>
      </c>
      <c r="K10084" t="s">
        <v>22</v>
      </c>
      <c r="L10084">
        <v>1</v>
      </c>
      <c r="N10084" t="s">
        <v>23</v>
      </c>
      <c r="O10084" t="s">
        <v>36</v>
      </c>
      <c r="P10084" t="s">
        <v>25</v>
      </c>
      <c r="R10084" t="s">
        <v>26</v>
      </c>
      <c r="S10084">
        <v>16.899999999999999</v>
      </c>
      <c r="T10084">
        <v>17.7</v>
      </c>
      <c r="U10084">
        <v>18.7</v>
      </c>
      <c r="V10084">
        <v>-0.8</v>
      </c>
      <c r="W10084">
        <v>-1.8</v>
      </c>
      <c r="AB10084">
        <f t="shared" si="201"/>
        <v>360.27100000000002</v>
      </c>
    </row>
    <row r="10085" spans="1:28" x14ac:dyDescent="0.25">
      <c r="A10085" t="s">
        <v>4667</v>
      </c>
      <c r="B10085" t="s">
        <v>4658</v>
      </c>
      <c r="C10085" s="1">
        <v>0.50913194444444443</v>
      </c>
      <c r="D10085">
        <v>23</v>
      </c>
      <c r="E10085" s="2">
        <v>5.9978125000000005E-3</v>
      </c>
      <c r="F10085" s="1">
        <v>5.9953703703703697E-3</v>
      </c>
      <c r="G10085">
        <v>211</v>
      </c>
      <c r="H10085">
        <v>518.21100000000001</v>
      </c>
      <c r="I10085">
        <v>0</v>
      </c>
      <c r="J10085" t="s">
        <v>4659</v>
      </c>
      <c r="K10085" t="s">
        <v>22</v>
      </c>
      <c r="L10085">
        <v>1</v>
      </c>
      <c r="N10085" t="s">
        <v>23</v>
      </c>
      <c r="O10085" t="s">
        <v>24</v>
      </c>
      <c r="P10085" t="s">
        <v>28</v>
      </c>
      <c r="R10085" t="s">
        <v>26</v>
      </c>
      <c r="S10085">
        <v>20.5</v>
      </c>
      <c r="T10085">
        <v>17.7</v>
      </c>
      <c r="U10085">
        <v>18.7</v>
      </c>
      <c r="V10085">
        <v>2.8</v>
      </c>
      <c r="W10085">
        <v>1.8</v>
      </c>
      <c r="AB10085">
        <f t="shared" si="201"/>
        <v>360.27100000000002</v>
      </c>
    </row>
    <row r="10086" spans="1:28" x14ac:dyDescent="0.25">
      <c r="A10086" t="s">
        <v>4667</v>
      </c>
      <c r="B10086" t="s">
        <v>4658</v>
      </c>
      <c r="C10086" s="1">
        <v>0.50913194444444443</v>
      </c>
      <c r="D10086">
        <v>23</v>
      </c>
      <c r="E10086" s="2">
        <v>5.9978125000000005E-3</v>
      </c>
      <c r="F10086" s="1">
        <v>5.9953703703703697E-3</v>
      </c>
      <c r="G10086">
        <v>211</v>
      </c>
      <c r="H10086">
        <v>518.21100000000001</v>
      </c>
      <c r="I10086">
        <v>0</v>
      </c>
      <c r="J10086" t="s">
        <v>4659</v>
      </c>
      <c r="K10086" t="s">
        <v>22</v>
      </c>
      <c r="L10086">
        <v>1</v>
      </c>
      <c r="N10086" t="s">
        <v>23</v>
      </c>
      <c r="O10086" t="s">
        <v>46</v>
      </c>
      <c r="P10086" t="s">
        <v>28</v>
      </c>
      <c r="R10086" t="s">
        <v>26</v>
      </c>
      <c r="S10086">
        <v>17.899999999999999</v>
      </c>
      <c r="T10086">
        <v>17.7</v>
      </c>
      <c r="U10086">
        <v>18.7</v>
      </c>
      <c r="V10086">
        <v>0.2</v>
      </c>
      <c r="W10086">
        <v>-0.8</v>
      </c>
      <c r="AB10086">
        <f t="shared" si="201"/>
        <v>360.27100000000002</v>
      </c>
    </row>
    <row r="10087" spans="1:28" x14ac:dyDescent="0.25">
      <c r="A10087" t="s">
        <v>4667</v>
      </c>
      <c r="B10087" t="s">
        <v>4658</v>
      </c>
      <c r="C10087" s="1">
        <v>0.50913194444444443</v>
      </c>
      <c r="D10087">
        <v>23</v>
      </c>
      <c r="E10087" s="2">
        <v>5.9978125000000005E-3</v>
      </c>
      <c r="F10087" s="1">
        <v>5.9953703703703697E-3</v>
      </c>
      <c r="G10087">
        <v>211</v>
      </c>
      <c r="H10087">
        <v>518.21100000000001</v>
      </c>
      <c r="I10087">
        <v>0</v>
      </c>
      <c r="J10087" t="s">
        <v>4659</v>
      </c>
      <c r="K10087" t="s">
        <v>22</v>
      </c>
      <c r="L10087">
        <v>1</v>
      </c>
      <c r="N10087" t="s">
        <v>23</v>
      </c>
      <c r="O10087" t="s">
        <v>33</v>
      </c>
      <c r="P10087" t="s">
        <v>28</v>
      </c>
      <c r="R10087" t="s">
        <v>26</v>
      </c>
      <c r="AB10087">
        <f t="shared" si="201"/>
        <v>360.27100000000002</v>
      </c>
    </row>
    <row r="10088" spans="1:28" x14ac:dyDescent="0.25">
      <c r="A10088" t="s">
        <v>4668</v>
      </c>
      <c r="B10088" t="s">
        <v>4658</v>
      </c>
      <c r="C10088" s="1">
        <v>0.50914351851851858</v>
      </c>
      <c r="D10088">
        <v>425</v>
      </c>
      <c r="E10088" s="2">
        <v>6.014039351851852E-3</v>
      </c>
      <c r="F10088" s="1">
        <v>6.0069444444444441E-3</v>
      </c>
      <c r="G10088">
        <v>613</v>
      </c>
      <c r="H10088">
        <v>519.61300000000006</v>
      </c>
      <c r="I10088">
        <v>0</v>
      </c>
      <c r="J10088" t="s">
        <v>4659</v>
      </c>
      <c r="K10088" t="s">
        <v>22</v>
      </c>
      <c r="L10088">
        <v>1</v>
      </c>
      <c r="N10088" t="s">
        <v>23</v>
      </c>
      <c r="O10088" t="s">
        <v>36</v>
      </c>
      <c r="P10088" t="s">
        <v>28</v>
      </c>
      <c r="R10088" t="s">
        <v>26</v>
      </c>
      <c r="S10088">
        <v>17</v>
      </c>
      <c r="T10088">
        <v>17.8</v>
      </c>
      <c r="U10088">
        <v>18.7</v>
      </c>
      <c r="V10088">
        <v>-0.8</v>
      </c>
      <c r="W10088">
        <v>-1.7</v>
      </c>
      <c r="AB10088">
        <f t="shared" si="201"/>
        <v>361.67300000000006</v>
      </c>
    </row>
    <row r="10089" spans="1:28" x14ac:dyDescent="0.25">
      <c r="A10089" t="s">
        <v>4669</v>
      </c>
      <c r="B10089" t="s">
        <v>4658</v>
      </c>
      <c r="C10089" s="1">
        <v>0.51121527777777775</v>
      </c>
      <c r="D10089">
        <v>326</v>
      </c>
      <c r="E10089" s="2">
        <v>8.0846527777777774E-3</v>
      </c>
      <c r="F10089" s="1">
        <v>8.0787037037037043E-3</v>
      </c>
      <c r="G10089">
        <v>514</v>
      </c>
      <c r="H10089">
        <v>698.51400000000001</v>
      </c>
      <c r="I10089">
        <v>0</v>
      </c>
      <c r="J10089" t="s">
        <v>4659</v>
      </c>
      <c r="K10089" t="s">
        <v>22</v>
      </c>
      <c r="L10089">
        <v>1</v>
      </c>
      <c r="N10089" t="s">
        <v>23</v>
      </c>
      <c r="O10089" t="s">
        <v>36</v>
      </c>
      <c r="P10089" t="s">
        <v>28</v>
      </c>
      <c r="R10089" t="s">
        <v>26</v>
      </c>
      <c r="AB10089">
        <f t="shared" si="201"/>
        <v>540.57400000000007</v>
      </c>
    </row>
    <row r="10090" spans="1:28" x14ac:dyDescent="0.25">
      <c r="A10090" t="s">
        <v>4669</v>
      </c>
      <c r="B10090" t="s">
        <v>4658</v>
      </c>
      <c r="C10090" s="1">
        <v>0.51121527777777775</v>
      </c>
      <c r="D10090">
        <v>326</v>
      </c>
      <c r="E10090" s="2">
        <v>8.0846527777777774E-3</v>
      </c>
      <c r="F10090" s="1">
        <v>8.0787037037037043E-3</v>
      </c>
      <c r="G10090">
        <v>514</v>
      </c>
      <c r="H10090">
        <v>698.51400000000001</v>
      </c>
      <c r="I10090">
        <v>0</v>
      </c>
      <c r="J10090" t="s">
        <v>4659</v>
      </c>
      <c r="K10090" t="s">
        <v>22</v>
      </c>
      <c r="L10090">
        <v>1</v>
      </c>
      <c r="N10090" t="s">
        <v>23</v>
      </c>
      <c r="O10090" t="s">
        <v>24</v>
      </c>
      <c r="P10090" t="s">
        <v>28</v>
      </c>
      <c r="R10090" t="s">
        <v>26</v>
      </c>
      <c r="AB10090">
        <f t="shared" si="201"/>
        <v>540.57400000000007</v>
      </c>
    </row>
    <row r="10091" spans="1:28" x14ac:dyDescent="0.25">
      <c r="A10091" t="s">
        <v>4669</v>
      </c>
      <c r="B10091" t="s">
        <v>4658</v>
      </c>
      <c r="C10091" s="1">
        <v>0.51121527777777775</v>
      </c>
      <c r="D10091">
        <v>326</v>
      </c>
      <c r="E10091" s="2">
        <v>8.0846527777777774E-3</v>
      </c>
      <c r="F10091" s="1">
        <v>8.0787037037037043E-3</v>
      </c>
      <c r="G10091">
        <v>514</v>
      </c>
      <c r="H10091">
        <v>698.51400000000001</v>
      </c>
      <c r="I10091">
        <v>0</v>
      </c>
      <c r="J10091" t="s">
        <v>4659</v>
      </c>
      <c r="K10091" t="s">
        <v>22</v>
      </c>
      <c r="L10091">
        <v>1</v>
      </c>
      <c r="N10091" t="s">
        <v>23</v>
      </c>
      <c r="O10091" t="s">
        <v>46</v>
      </c>
      <c r="P10091" t="s">
        <v>28</v>
      </c>
      <c r="R10091" t="s">
        <v>26</v>
      </c>
      <c r="S10091">
        <v>18.3</v>
      </c>
      <c r="T10091">
        <v>17.8</v>
      </c>
      <c r="U10091">
        <v>18.7</v>
      </c>
      <c r="V10091">
        <v>0.5</v>
      </c>
      <c r="W10091">
        <v>-0.4</v>
      </c>
      <c r="AB10091">
        <f t="shared" si="201"/>
        <v>540.57400000000007</v>
      </c>
    </row>
    <row r="10092" spans="1:28" x14ac:dyDescent="0.25">
      <c r="A10092" t="s">
        <v>4669</v>
      </c>
      <c r="B10092" t="s">
        <v>4658</v>
      </c>
      <c r="C10092" s="1">
        <v>0.51121527777777775</v>
      </c>
      <c r="D10092">
        <v>326</v>
      </c>
      <c r="E10092" s="2">
        <v>8.0846527777777774E-3</v>
      </c>
      <c r="F10092" s="1">
        <v>8.0787037037037043E-3</v>
      </c>
      <c r="G10092">
        <v>514</v>
      </c>
      <c r="H10092">
        <v>698.51400000000001</v>
      </c>
      <c r="I10092">
        <v>0</v>
      </c>
      <c r="J10092" t="s">
        <v>4659</v>
      </c>
      <c r="K10092" t="s">
        <v>22</v>
      </c>
      <c r="L10092">
        <v>1</v>
      </c>
      <c r="N10092" t="s">
        <v>23</v>
      </c>
      <c r="O10092" t="s">
        <v>33</v>
      </c>
      <c r="P10092" t="s">
        <v>28</v>
      </c>
      <c r="R10092" t="s">
        <v>26</v>
      </c>
      <c r="AB10092">
        <f t="shared" si="201"/>
        <v>540.57400000000007</v>
      </c>
    </row>
    <row r="10093" spans="1:28" x14ac:dyDescent="0.25">
      <c r="A10093" t="s">
        <v>4670</v>
      </c>
      <c r="B10093" t="s">
        <v>4658</v>
      </c>
      <c r="C10093" s="1">
        <v>0.51210648148148141</v>
      </c>
      <c r="D10093">
        <v>427</v>
      </c>
      <c r="E10093" s="2">
        <v>8.9770254629629627E-3</v>
      </c>
      <c r="F10093" s="1">
        <v>8.9699074074074073E-3</v>
      </c>
      <c r="G10093">
        <v>615</v>
      </c>
      <c r="H10093">
        <v>775.61500000000001</v>
      </c>
      <c r="I10093">
        <v>0</v>
      </c>
      <c r="J10093" t="s">
        <v>4659</v>
      </c>
      <c r="K10093" t="s">
        <v>22</v>
      </c>
      <c r="L10093">
        <v>1</v>
      </c>
      <c r="N10093" t="s">
        <v>23</v>
      </c>
      <c r="O10093" t="s">
        <v>42</v>
      </c>
      <c r="P10093" t="s">
        <v>25</v>
      </c>
      <c r="R10093" t="s">
        <v>26</v>
      </c>
      <c r="S10093">
        <v>17.5</v>
      </c>
      <c r="T10093">
        <v>17.8</v>
      </c>
      <c r="U10093">
        <v>18.7</v>
      </c>
      <c r="V10093">
        <v>-0.3</v>
      </c>
      <c r="W10093">
        <v>-1.2</v>
      </c>
      <c r="AB10093">
        <f t="shared" si="201"/>
        <v>617.67499999999995</v>
      </c>
    </row>
    <row r="10094" spans="1:28" x14ac:dyDescent="0.25">
      <c r="A10094" t="s">
        <v>4671</v>
      </c>
      <c r="B10094" t="s">
        <v>4658</v>
      </c>
      <c r="C10094" s="1">
        <v>0.51217592592592587</v>
      </c>
      <c r="D10094">
        <v>535</v>
      </c>
      <c r="E10094" s="2">
        <v>9.0477199074074071E-3</v>
      </c>
      <c r="F10094" s="1">
        <v>9.0393518518518522E-3</v>
      </c>
      <c r="G10094">
        <v>723</v>
      </c>
      <c r="H10094">
        <v>781.72299999999996</v>
      </c>
      <c r="I10094">
        <v>0</v>
      </c>
      <c r="J10094" t="s">
        <v>4659</v>
      </c>
      <c r="K10094" t="s">
        <v>22</v>
      </c>
      <c r="L10094">
        <v>1</v>
      </c>
      <c r="N10094" t="s">
        <v>23</v>
      </c>
      <c r="O10094" t="s">
        <v>42</v>
      </c>
      <c r="P10094" t="s">
        <v>28</v>
      </c>
      <c r="R10094" t="s">
        <v>26</v>
      </c>
      <c r="S10094">
        <v>17</v>
      </c>
      <c r="T10094">
        <v>17.899999999999999</v>
      </c>
      <c r="U10094">
        <v>18.8</v>
      </c>
      <c r="V10094">
        <v>-0.9</v>
      </c>
      <c r="W10094">
        <v>-1.8</v>
      </c>
      <c r="AB10094">
        <f t="shared" si="201"/>
        <v>623.7829999999999</v>
      </c>
    </row>
    <row r="10095" spans="1:28" x14ac:dyDescent="0.25">
      <c r="A10095" t="s">
        <v>4672</v>
      </c>
      <c r="B10095" t="s">
        <v>4658</v>
      </c>
      <c r="C10095" s="1">
        <v>0.51329861111111108</v>
      </c>
      <c r="D10095">
        <v>595</v>
      </c>
      <c r="E10095" s="2">
        <v>1.0171099537037038E-2</v>
      </c>
      <c r="F10095" s="1">
        <v>1.0162037037037037E-2</v>
      </c>
      <c r="G10095">
        <v>783</v>
      </c>
      <c r="H10095">
        <v>878.78300000000002</v>
      </c>
      <c r="I10095">
        <v>0</v>
      </c>
      <c r="J10095" t="s">
        <v>4659</v>
      </c>
      <c r="K10095" t="s">
        <v>22</v>
      </c>
      <c r="L10095">
        <v>1</v>
      </c>
      <c r="N10095" t="s">
        <v>23</v>
      </c>
      <c r="O10095" t="s">
        <v>36</v>
      </c>
      <c r="P10095" t="s">
        <v>28</v>
      </c>
      <c r="R10095" t="s">
        <v>26</v>
      </c>
      <c r="S10095">
        <v>21.5</v>
      </c>
      <c r="T10095">
        <v>17.899999999999999</v>
      </c>
      <c r="U10095">
        <v>18.7</v>
      </c>
      <c r="V10095">
        <v>3.6</v>
      </c>
      <c r="W10095">
        <v>2.8</v>
      </c>
      <c r="AB10095">
        <f t="shared" si="201"/>
        <v>720.84300000000007</v>
      </c>
    </row>
    <row r="10096" spans="1:28" x14ac:dyDescent="0.25">
      <c r="A10096" t="s">
        <v>4672</v>
      </c>
      <c r="B10096" t="s">
        <v>4658</v>
      </c>
      <c r="C10096" s="1">
        <v>0.51329861111111108</v>
      </c>
      <c r="D10096">
        <v>595</v>
      </c>
      <c r="E10096" s="2">
        <v>1.0171099537037038E-2</v>
      </c>
      <c r="F10096" s="1">
        <v>1.0162037037037037E-2</v>
      </c>
      <c r="G10096">
        <v>783</v>
      </c>
      <c r="H10096">
        <v>878.78300000000002</v>
      </c>
      <c r="I10096">
        <v>0</v>
      </c>
      <c r="J10096" t="s">
        <v>4659</v>
      </c>
      <c r="K10096" t="s">
        <v>22</v>
      </c>
      <c r="L10096">
        <v>1</v>
      </c>
      <c r="N10096" t="s">
        <v>23</v>
      </c>
      <c r="O10096" t="s">
        <v>24</v>
      </c>
      <c r="P10096" t="s">
        <v>28</v>
      </c>
      <c r="R10096" t="s">
        <v>26</v>
      </c>
      <c r="S10096">
        <v>19</v>
      </c>
      <c r="T10096">
        <v>17.899999999999999</v>
      </c>
      <c r="U10096">
        <v>18.7</v>
      </c>
      <c r="V10096">
        <v>1.1000000000000001</v>
      </c>
      <c r="W10096">
        <v>0.3</v>
      </c>
      <c r="AB10096">
        <f t="shared" si="201"/>
        <v>720.84300000000007</v>
      </c>
    </row>
    <row r="10097" spans="1:28" x14ac:dyDescent="0.25">
      <c r="A10097" t="s">
        <v>4672</v>
      </c>
      <c r="B10097" t="s">
        <v>4658</v>
      </c>
      <c r="C10097" s="1">
        <v>0.51329861111111108</v>
      </c>
      <c r="D10097">
        <v>595</v>
      </c>
      <c r="E10097" s="2">
        <v>1.0171099537037038E-2</v>
      </c>
      <c r="F10097" s="1">
        <v>1.0162037037037037E-2</v>
      </c>
      <c r="G10097">
        <v>783</v>
      </c>
      <c r="H10097">
        <v>878.78300000000002</v>
      </c>
      <c r="I10097">
        <v>0</v>
      </c>
      <c r="J10097" t="s">
        <v>4659</v>
      </c>
      <c r="K10097" t="s">
        <v>22</v>
      </c>
      <c r="L10097">
        <v>1</v>
      </c>
      <c r="N10097" t="s">
        <v>23</v>
      </c>
      <c r="O10097" t="s">
        <v>46</v>
      </c>
      <c r="P10097" t="s">
        <v>28</v>
      </c>
      <c r="R10097" t="s">
        <v>26</v>
      </c>
      <c r="S10097">
        <v>18.7</v>
      </c>
      <c r="T10097">
        <v>17.899999999999999</v>
      </c>
      <c r="U10097">
        <v>18.7</v>
      </c>
      <c r="V10097">
        <v>0.8</v>
      </c>
      <c r="W10097">
        <v>0</v>
      </c>
      <c r="AB10097">
        <f t="shared" si="201"/>
        <v>720.84300000000007</v>
      </c>
    </row>
    <row r="10098" spans="1:28" x14ac:dyDescent="0.25">
      <c r="A10098" t="s">
        <v>4672</v>
      </c>
      <c r="B10098" t="s">
        <v>4658</v>
      </c>
      <c r="C10098" s="1">
        <v>0.51329861111111108</v>
      </c>
      <c r="D10098">
        <v>595</v>
      </c>
      <c r="E10098" s="2">
        <v>1.0171099537037038E-2</v>
      </c>
      <c r="F10098" s="1">
        <v>1.0162037037037037E-2</v>
      </c>
      <c r="G10098">
        <v>783</v>
      </c>
      <c r="H10098">
        <v>878.78300000000002</v>
      </c>
      <c r="I10098">
        <v>0</v>
      </c>
      <c r="J10098" t="s">
        <v>4659</v>
      </c>
      <c r="K10098" t="s">
        <v>22</v>
      </c>
      <c r="L10098">
        <v>1</v>
      </c>
      <c r="N10098" t="s">
        <v>23</v>
      </c>
      <c r="O10098" t="s">
        <v>42</v>
      </c>
      <c r="P10098" t="s">
        <v>28</v>
      </c>
      <c r="R10098" t="s">
        <v>26</v>
      </c>
      <c r="AB10098">
        <f t="shared" si="201"/>
        <v>720.84300000000007</v>
      </c>
    </row>
    <row r="10099" spans="1:28" x14ac:dyDescent="0.25">
      <c r="A10099" t="s">
        <v>4672</v>
      </c>
      <c r="B10099" t="s">
        <v>4658</v>
      </c>
      <c r="C10099" s="1">
        <v>0.51329861111111108</v>
      </c>
      <c r="D10099">
        <v>595</v>
      </c>
      <c r="E10099" s="2">
        <v>1.0171099537037038E-2</v>
      </c>
      <c r="F10099" s="1">
        <v>1.0162037037037037E-2</v>
      </c>
      <c r="G10099">
        <v>783</v>
      </c>
      <c r="H10099">
        <v>878.78300000000002</v>
      </c>
      <c r="I10099">
        <v>0</v>
      </c>
      <c r="J10099" t="s">
        <v>4659</v>
      </c>
      <c r="K10099" t="s">
        <v>22</v>
      </c>
      <c r="L10099">
        <v>1</v>
      </c>
      <c r="N10099" t="s">
        <v>23</v>
      </c>
      <c r="O10099" t="s">
        <v>33</v>
      </c>
      <c r="P10099" t="s">
        <v>28</v>
      </c>
      <c r="R10099" t="s">
        <v>26</v>
      </c>
      <c r="S10099">
        <v>19.7</v>
      </c>
      <c r="T10099">
        <v>17.899999999999999</v>
      </c>
      <c r="U10099">
        <v>18.7</v>
      </c>
      <c r="V10099">
        <v>1.8</v>
      </c>
      <c r="W10099">
        <v>1</v>
      </c>
      <c r="AB10099">
        <f t="shared" si="201"/>
        <v>720.84300000000007</v>
      </c>
    </row>
    <row r="10100" spans="1:28" x14ac:dyDescent="0.25">
      <c r="A10100" t="s">
        <v>4673</v>
      </c>
      <c r="B10100" t="s">
        <v>4658</v>
      </c>
      <c r="C10100" s="1">
        <v>0.51537037037037037</v>
      </c>
      <c r="D10100">
        <v>963</v>
      </c>
      <c r="E10100" s="2">
        <v>1.2247118055555556E-2</v>
      </c>
      <c r="F10100" s="1">
        <v>1.224537037037037E-2</v>
      </c>
      <c r="G10100">
        <v>151</v>
      </c>
      <c r="H10100">
        <v>1058.1500000000001</v>
      </c>
      <c r="I10100">
        <v>0</v>
      </c>
      <c r="J10100" t="s">
        <v>4659</v>
      </c>
      <c r="K10100" t="s">
        <v>22</v>
      </c>
      <c r="L10100">
        <v>1</v>
      </c>
      <c r="N10100" t="s">
        <v>23</v>
      </c>
      <c r="O10100" t="s">
        <v>24</v>
      </c>
      <c r="P10100" t="s">
        <v>28</v>
      </c>
      <c r="R10100" t="s">
        <v>26</v>
      </c>
      <c r="S10100">
        <v>18.8</v>
      </c>
      <c r="T10100">
        <v>17.7</v>
      </c>
      <c r="U10100">
        <v>18.399999999999999</v>
      </c>
      <c r="V10100">
        <v>1.1000000000000001</v>
      </c>
      <c r="W10100">
        <v>0.4</v>
      </c>
      <c r="AB10100">
        <f t="shared" si="201"/>
        <v>900.21</v>
      </c>
    </row>
    <row r="10101" spans="1:28" x14ac:dyDescent="0.25">
      <c r="A10101" t="s">
        <v>4673</v>
      </c>
      <c r="B10101" t="s">
        <v>4658</v>
      </c>
      <c r="C10101" s="1">
        <v>0.51537037037037037</v>
      </c>
      <c r="D10101">
        <v>963</v>
      </c>
      <c r="E10101" s="2">
        <v>1.2247118055555556E-2</v>
      </c>
      <c r="F10101" s="1">
        <v>1.224537037037037E-2</v>
      </c>
      <c r="G10101">
        <v>151</v>
      </c>
      <c r="H10101">
        <v>1058.1500000000001</v>
      </c>
      <c r="I10101">
        <v>0</v>
      </c>
      <c r="J10101" t="s">
        <v>4659</v>
      </c>
      <c r="K10101" t="s">
        <v>22</v>
      </c>
      <c r="L10101">
        <v>1</v>
      </c>
      <c r="N10101" t="s">
        <v>23</v>
      </c>
      <c r="O10101" t="s">
        <v>46</v>
      </c>
      <c r="P10101" t="s">
        <v>28</v>
      </c>
      <c r="R10101" t="s">
        <v>26</v>
      </c>
      <c r="S10101">
        <v>19.2</v>
      </c>
      <c r="T10101">
        <v>17.7</v>
      </c>
      <c r="U10101">
        <v>18.399999999999999</v>
      </c>
      <c r="V10101">
        <v>1.5</v>
      </c>
      <c r="W10101">
        <v>0.8</v>
      </c>
      <c r="AB10101">
        <f t="shared" si="201"/>
        <v>900.21</v>
      </c>
    </row>
    <row r="10102" spans="1:28" x14ac:dyDescent="0.25">
      <c r="A10102" t="s">
        <v>4673</v>
      </c>
      <c r="B10102" t="s">
        <v>4658</v>
      </c>
      <c r="C10102" s="1">
        <v>0.51537037037037037</v>
      </c>
      <c r="D10102">
        <v>963</v>
      </c>
      <c r="E10102" s="2">
        <v>1.2247118055555556E-2</v>
      </c>
      <c r="F10102" s="1">
        <v>1.224537037037037E-2</v>
      </c>
      <c r="G10102">
        <v>151</v>
      </c>
      <c r="H10102">
        <v>1058.1500000000001</v>
      </c>
      <c r="I10102">
        <v>0</v>
      </c>
      <c r="J10102" t="s">
        <v>4659</v>
      </c>
      <c r="K10102" t="s">
        <v>22</v>
      </c>
      <c r="L10102">
        <v>1</v>
      </c>
      <c r="N10102" t="s">
        <v>23</v>
      </c>
      <c r="O10102" t="s">
        <v>42</v>
      </c>
      <c r="P10102" t="s">
        <v>28</v>
      </c>
      <c r="R10102" t="s">
        <v>26</v>
      </c>
      <c r="AB10102">
        <f t="shared" si="201"/>
        <v>900.21</v>
      </c>
    </row>
    <row r="10103" spans="1:28" x14ac:dyDescent="0.25">
      <c r="A10103" t="s">
        <v>4673</v>
      </c>
      <c r="B10103" t="s">
        <v>4658</v>
      </c>
      <c r="C10103" s="1">
        <v>0.51537037037037037</v>
      </c>
      <c r="D10103">
        <v>963</v>
      </c>
      <c r="E10103" s="2">
        <v>1.2247118055555556E-2</v>
      </c>
      <c r="F10103" s="1">
        <v>1.224537037037037E-2</v>
      </c>
      <c r="G10103">
        <v>151</v>
      </c>
      <c r="H10103">
        <v>1058.1500000000001</v>
      </c>
      <c r="I10103">
        <v>0</v>
      </c>
      <c r="J10103" t="s">
        <v>4659</v>
      </c>
      <c r="K10103" t="s">
        <v>22</v>
      </c>
      <c r="L10103">
        <v>1</v>
      </c>
      <c r="N10103" t="s">
        <v>23</v>
      </c>
      <c r="O10103" t="s">
        <v>33</v>
      </c>
      <c r="P10103" t="s">
        <v>28</v>
      </c>
      <c r="R10103" t="s">
        <v>26</v>
      </c>
      <c r="S10103">
        <v>18.8</v>
      </c>
      <c r="T10103">
        <v>17.7</v>
      </c>
      <c r="U10103">
        <v>18.399999999999999</v>
      </c>
      <c r="V10103">
        <v>1.1000000000000001</v>
      </c>
      <c r="W10103">
        <v>0.4</v>
      </c>
      <c r="AB10103">
        <f t="shared" si="201"/>
        <v>900.21</v>
      </c>
    </row>
    <row r="10104" spans="1:28" x14ac:dyDescent="0.25">
      <c r="A10104" t="s">
        <v>4674</v>
      </c>
      <c r="B10104" t="s">
        <v>4658</v>
      </c>
      <c r="C10104" s="1">
        <v>0.51746527777777784</v>
      </c>
      <c r="D10104">
        <v>165</v>
      </c>
      <c r="E10104" s="2">
        <v>1.4332789351851852E-2</v>
      </c>
      <c r="F10104" s="1">
        <v>1.4328703703703703E-2</v>
      </c>
      <c r="G10104">
        <v>353</v>
      </c>
      <c r="H10104">
        <v>1238.3499999999999</v>
      </c>
      <c r="I10104">
        <v>0</v>
      </c>
      <c r="J10104" t="s">
        <v>4659</v>
      </c>
      <c r="K10104" t="s">
        <v>22</v>
      </c>
      <c r="L10104">
        <v>1</v>
      </c>
      <c r="N10104" t="s">
        <v>23</v>
      </c>
      <c r="O10104" t="s">
        <v>36</v>
      </c>
      <c r="P10104" t="s">
        <v>28</v>
      </c>
      <c r="R10104" t="s">
        <v>26</v>
      </c>
      <c r="S10104">
        <v>19.399999999999999</v>
      </c>
      <c r="T10104">
        <v>17.7</v>
      </c>
      <c r="U10104">
        <v>18.5</v>
      </c>
      <c r="V10104">
        <v>1.7</v>
      </c>
      <c r="W10104">
        <v>0.9</v>
      </c>
      <c r="AB10104">
        <f t="shared" si="201"/>
        <v>1080.4099999999999</v>
      </c>
    </row>
    <row r="10105" spans="1:28" x14ac:dyDescent="0.25">
      <c r="A10105" t="s">
        <v>4674</v>
      </c>
      <c r="B10105" t="s">
        <v>4658</v>
      </c>
      <c r="C10105" s="1">
        <v>0.51746527777777784</v>
      </c>
      <c r="D10105">
        <v>165</v>
      </c>
      <c r="E10105" s="2">
        <v>1.4332789351851852E-2</v>
      </c>
      <c r="F10105" s="1">
        <v>1.4328703703703703E-2</v>
      </c>
      <c r="G10105">
        <v>353</v>
      </c>
      <c r="H10105">
        <v>1238.3499999999999</v>
      </c>
      <c r="I10105">
        <v>0</v>
      </c>
      <c r="J10105" t="s">
        <v>4659</v>
      </c>
      <c r="K10105" t="s">
        <v>22</v>
      </c>
      <c r="L10105">
        <v>1</v>
      </c>
      <c r="N10105" t="s">
        <v>23</v>
      </c>
      <c r="O10105" t="s">
        <v>24</v>
      </c>
      <c r="P10105" t="s">
        <v>28</v>
      </c>
      <c r="R10105" t="s">
        <v>26</v>
      </c>
      <c r="AB10105">
        <f t="shared" si="201"/>
        <v>1080.4099999999999</v>
      </c>
    </row>
    <row r="10106" spans="1:28" x14ac:dyDescent="0.25">
      <c r="A10106" t="s">
        <v>4674</v>
      </c>
      <c r="B10106" t="s">
        <v>4658</v>
      </c>
      <c r="C10106" s="1">
        <v>0.51746527777777784</v>
      </c>
      <c r="D10106">
        <v>165</v>
      </c>
      <c r="E10106" s="2">
        <v>1.4332789351851852E-2</v>
      </c>
      <c r="F10106" s="1">
        <v>1.4328703703703703E-2</v>
      </c>
      <c r="G10106">
        <v>353</v>
      </c>
      <c r="H10106">
        <v>1238.3499999999999</v>
      </c>
      <c r="I10106">
        <v>0</v>
      </c>
      <c r="J10106" t="s">
        <v>4659</v>
      </c>
      <c r="K10106" t="s">
        <v>22</v>
      </c>
      <c r="L10106">
        <v>1</v>
      </c>
      <c r="N10106" t="s">
        <v>23</v>
      </c>
      <c r="O10106" t="s">
        <v>46</v>
      </c>
      <c r="P10106" t="s">
        <v>28</v>
      </c>
      <c r="R10106" t="s">
        <v>26</v>
      </c>
      <c r="AB10106">
        <f t="shared" si="201"/>
        <v>1080.4099999999999</v>
      </c>
    </row>
    <row r="10107" spans="1:28" x14ac:dyDescent="0.25">
      <c r="A10107" t="s">
        <v>4674</v>
      </c>
      <c r="B10107" t="s">
        <v>4658</v>
      </c>
      <c r="C10107" s="1">
        <v>0.51746527777777784</v>
      </c>
      <c r="D10107">
        <v>165</v>
      </c>
      <c r="E10107" s="2">
        <v>1.4332789351851852E-2</v>
      </c>
      <c r="F10107" s="1">
        <v>1.4328703703703703E-2</v>
      </c>
      <c r="G10107">
        <v>353</v>
      </c>
      <c r="H10107">
        <v>1238.3499999999999</v>
      </c>
      <c r="I10107">
        <v>0</v>
      </c>
      <c r="J10107" t="s">
        <v>4659</v>
      </c>
      <c r="K10107" t="s">
        <v>22</v>
      </c>
      <c r="L10107">
        <v>1</v>
      </c>
      <c r="N10107" t="s">
        <v>23</v>
      </c>
      <c r="O10107" t="s">
        <v>42</v>
      </c>
      <c r="P10107" t="s">
        <v>28</v>
      </c>
      <c r="R10107" t="s">
        <v>26</v>
      </c>
      <c r="AB10107">
        <f t="shared" si="201"/>
        <v>1080.4099999999999</v>
      </c>
    </row>
    <row r="10108" spans="1:28" x14ac:dyDescent="0.25">
      <c r="A10108" t="s">
        <v>4674</v>
      </c>
      <c r="B10108" t="s">
        <v>4658</v>
      </c>
      <c r="C10108" s="1">
        <v>0.51746527777777784</v>
      </c>
      <c r="D10108">
        <v>165</v>
      </c>
      <c r="E10108" s="2">
        <v>1.4332789351851852E-2</v>
      </c>
      <c r="F10108" s="1">
        <v>1.4328703703703703E-2</v>
      </c>
      <c r="G10108">
        <v>353</v>
      </c>
      <c r="H10108">
        <v>1238.3499999999999</v>
      </c>
      <c r="I10108">
        <v>0</v>
      </c>
      <c r="J10108" t="s">
        <v>4659</v>
      </c>
      <c r="K10108" t="s">
        <v>22</v>
      </c>
      <c r="L10108">
        <v>1</v>
      </c>
      <c r="N10108" t="s">
        <v>23</v>
      </c>
      <c r="O10108" t="s">
        <v>33</v>
      </c>
      <c r="P10108" t="s">
        <v>28</v>
      </c>
      <c r="R10108" t="s">
        <v>26</v>
      </c>
      <c r="AB10108">
        <f t="shared" si="201"/>
        <v>1080.4099999999999</v>
      </c>
    </row>
    <row r="10109" spans="1:28" x14ac:dyDescent="0.25">
      <c r="A10109" t="s">
        <v>4675</v>
      </c>
      <c r="B10109" t="s">
        <v>4658</v>
      </c>
      <c r="C10109" s="1">
        <v>0.51954861111111106</v>
      </c>
      <c r="D10109">
        <v>334</v>
      </c>
      <c r="E10109" s="2">
        <v>1.6418078703703706E-2</v>
      </c>
      <c r="F10109" s="1">
        <v>1.6412037037037037E-2</v>
      </c>
      <c r="G10109">
        <v>523</v>
      </c>
      <c r="H10109">
        <v>1418.52</v>
      </c>
      <c r="I10109">
        <v>0</v>
      </c>
      <c r="J10109" t="s">
        <v>4659</v>
      </c>
      <c r="K10109" t="s">
        <v>22</v>
      </c>
      <c r="L10109">
        <v>1</v>
      </c>
      <c r="N10109" t="s">
        <v>23</v>
      </c>
      <c r="O10109" t="s">
        <v>36</v>
      </c>
      <c r="P10109" t="s">
        <v>28</v>
      </c>
      <c r="R10109" t="s">
        <v>26</v>
      </c>
      <c r="S10109">
        <v>20</v>
      </c>
      <c r="T10109">
        <v>17.8</v>
      </c>
      <c r="U10109">
        <v>18.5</v>
      </c>
      <c r="V10109">
        <v>2.2000000000000002</v>
      </c>
      <c r="W10109">
        <v>1.5</v>
      </c>
      <c r="AB10109">
        <f t="shared" si="201"/>
        <v>1260.58</v>
      </c>
    </row>
    <row r="10110" spans="1:28" x14ac:dyDescent="0.25">
      <c r="A10110" t="s">
        <v>4675</v>
      </c>
      <c r="B10110" t="s">
        <v>4658</v>
      </c>
      <c r="C10110" s="1">
        <v>0.51954861111111106</v>
      </c>
      <c r="D10110">
        <v>334</v>
      </c>
      <c r="E10110" s="2">
        <v>1.6418078703703706E-2</v>
      </c>
      <c r="F10110" s="1">
        <v>1.6412037037037037E-2</v>
      </c>
      <c r="G10110">
        <v>523</v>
      </c>
      <c r="H10110">
        <v>1418.52</v>
      </c>
      <c r="I10110">
        <v>0</v>
      </c>
      <c r="J10110" t="s">
        <v>4659</v>
      </c>
      <c r="K10110" t="s">
        <v>22</v>
      </c>
      <c r="L10110">
        <v>1</v>
      </c>
      <c r="N10110" t="s">
        <v>23</v>
      </c>
      <c r="O10110" t="s">
        <v>24</v>
      </c>
      <c r="P10110" t="s">
        <v>28</v>
      </c>
      <c r="R10110" t="s">
        <v>26</v>
      </c>
      <c r="S10110">
        <v>18.899999999999999</v>
      </c>
      <c r="T10110">
        <v>17.8</v>
      </c>
      <c r="U10110">
        <v>18.5</v>
      </c>
      <c r="V10110">
        <v>1.1000000000000001</v>
      </c>
      <c r="W10110">
        <v>0.4</v>
      </c>
      <c r="AB10110">
        <f t="shared" si="201"/>
        <v>1260.58</v>
      </c>
    </row>
    <row r="10111" spans="1:28" x14ac:dyDescent="0.25">
      <c r="A10111" t="s">
        <v>4675</v>
      </c>
      <c r="B10111" t="s">
        <v>4658</v>
      </c>
      <c r="C10111" s="1">
        <v>0.51954861111111106</v>
      </c>
      <c r="D10111">
        <v>334</v>
      </c>
      <c r="E10111" s="2">
        <v>1.6418078703703706E-2</v>
      </c>
      <c r="F10111" s="1">
        <v>1.6412037037037037E-2</v>
      </c>
      <c r="G10111">
        <v>523</v>
      </c>
      <c r="H10111">
        <v>1418.52</v>
      </c>
      <c r="I10111">
        <v>0</v>
      </c>
      <c r="J10111" t="s">
        <v>4659</v>
      </c>
      <c r="K10111" t="s">
        <v>22</v>
      </c>
      <c r="L10111">
        <v>1</v>
      </c>
      <c r="N10111" t="s">
        <v>23</v>
      </c>
      <c r="O10111" t="s">
        <v>46</v>
      </c>
      <c r="P10111" t="s">
        <v>28</v>
      </c>
      <c r="R10111" t="s">
        <v>26</v>
      </c>
      <c r="S10111">
        <v>18.899999999999999</v>
      </c>
      <c r="T10111">
        <v>17.8</v>
      </c>
      <c r="U10111">
        <v>18.5</v>
      </c>
      <c r="V10111">
        <v>1.1000000000000001</v>
      </c>
      <c r="W10111">
        <v>0.4</v>
      </c>
      <c r="AB10111">
        <f t="shared" si="201"/>
        <v>1260.58</v>
      </c>
    </row>
    <row r="10112" spans="1:28" x14ac:dyDescent="0.25">
      <c r="A10112" t="s">
        <v>4675</v>
      </c>
      <c r="B10112" t="s">
        <v>4658</v>
      </c>
      <c r="C10112" s="1">
        <v>0.51954861111111106</v>
      </c>
      <c r="D10112">
        <v>334</v>
      </c>
      <c r="E10112" s="2">
        <v>1.6418078703703706E-2</v>
      </c>
      <c r="F10112" s="1">
        <v>1.6412037037037037E-2</v>
      </c>
      <c r="G10112">
        <v>523</v>
      </c>
      <c r="H10112">
        <v>1418.52</v>
      </c>
      <c r="I10112">
        <v>0</v>
      </c>
      <c r="J10112" t="s">
        <v>4659</v>
      </c>
      <c r="K10112" t="s">
        <v>22</v>
      </c>
      <c r="L10112">
        <v>1</v>
      </c>
      <c r="N10112" t="s">
        <v>23</v>
      </c>
      <c r="O10112" t="s">
        <v>42</v>
      </c>
      <c r="P10112" t="s">
        <v>28</v>
      </c>
      <c r="R10112" t="s">
        <v>26</v>
      </c>
      <c r="AB10112">
        <f t="shared" si="201"/>
        <v>1260.58</v>
      </c>
    </row>
    <row r="10113" spans="1:28" x14ac:dyDescent="0.25">
      <c r="A10113" t="s">
        <v>4675</v>
      </c>
      <c r="B10113" t="s">
        <v>4658</v>
      </c>
      <c r="C10113" s="1">
        <v>0.51954861111111106</v>
      </c>
      <c r="D10113">
        <v>334</v>
      </c>
      <c r="E10113" s="2">
        <v>1.6418078703703706E-2</v>
      </c>
      <c r="F10113" s="1">
        <v>1.6412037037037037E-2</v>
      </c>
      <c r="G10113">
        <v>523</v>
      </c>
      <c r="H10113">
        <v>1418.52</v>
      </c>
      <c r="I10113">
        <v>0</v>
      </c>
      <c r="J10113" t="s">
        <v>4659</v>
      </c>
      <c r="K10113" t="s">
        <v>22</v>
      </c>
      <c r="L10113">
        <v>1</v>
      </c>
      <c r="N10113" t="s">
        <v>23</v>
      </c>
      <c r="O10113" t="s">
        <v>33</v>
      </c>
      <c r="P10113" t="s">
        <v>28</v>
      </c>
      <c r="R10113" t="s">
        <v>26</v>
      </c>
      <c r="S10113">
        <v>20.399999999999999</v>
      </c>
      <c r="T10113">
        <v>17.8</v>
      </c>
      <c r="U10113">
        <v>18.5</v>
      </c>
      <c r="V10113">
        <v>2.6</v>
      </c>
      <c r="W10113">
        <v>1.9</v>
      </c>
      <c r="AB10113">
        <f t="shared" si="201"/>
        <v>1260.58</v>
      </c>
    </row>
    <row r="10114" spans="1:28" x14ac:dyDescent="0.25">
      <c r="A10114" t="s">
        <v>4676</v>
      </c>
      <c r="B10114" t="s">
        <v>4658</v>
      </c>
      <c r="C10114" s="1">
        <v>0.5216319444444445</v>
      </c>
      <c r="D10114">
        <v>837</v>
      </c>
      <c r="E10114" s="2">
        <v>1.8507233796296294E-2</v>
      </c>
      <c r="F10114" s="1">
        <v>1.8506944444444444E-2</v>
      </c>
      <c r="G10114">
        <v>25</v>
      </c>
      <c r="H10114">
        <v>1599.03</v>
      </c>
      <c r="I10114">
        <v>0</v>
      </c>
      <c r="J10114" t="s">
        <v>4659</v>
      </c>
      <c r="K10114" t="s">
        <v>22</v>
      </c>
      <c r="L10114">
        <v>1</v>
      </c>
      <c r="N10114" t="s">
        <v>23</v>
      </c>
      <c r="O10114" t="s">
        <v>36</v>
      </c>
      <c r="P10114" t="s">
        <v>28</v>
      </c>
      <c r="R10114" t="s">
        <v>26</v>
      </c>
      <c r="S10114">
        <v>20.100000000000001</v>
      </c>
      <c r="T10114">
        <v>17.7</v>
      </c>
      <c r="U10114">
        <v>18.5</v>
      </c>
      <c r="V10114">
        <v>2.4</v>
      </c>
      <c r="W10114">
        <v>1.6</v>
      </c>
      <c r="AB10114">
        <f t="shared" si="201"/>
        <v>1441.09</v>
      </c>
    </row>
    <row r="10115" spans="1:28" x14ac:dyDescent="0.25">
      <c r="A10115" t="s">
        <v>4676</v>
      </c>
      <c r="B10115" t="s">
        <v>4658</v>
      </c>
      <c r="C10115" s="1">
        <v>0.5216319444444445</v>
      </c>
      <c r="D10115">
        <v>837</v>
      </c>
      <c r="E10115" s="2">
        <v>1.8507233796296294E-2</v>
      </c>
      <c r="F10115" s="1">
        <v>1.8506944444444444E-2</v>
      </c>
      <c r="G10115">
        <v>25</v>
      </c>
      <c r="H10115">
        <v>1599.03</v>
      </c>
      <c r="I10115">
        <v>0</v>
      </c>
      <c r="J10115" t="s">
        <v>4659</v>
      </c>
      <c r="K10115" t="s">
        <v>22</v>
      </c>
      <c r="L10115">
        <v>1</v>
      </c>
      <c r="N10115" t="s">
        <v>23</v>
      </c>
      <c r="O10115" t="s">
        <v>24</v>
      </c>
      <c r="P10115" t="s">
        <v>28</v>
      </c>
      <c r="R10115" t="s">
        <v>26</v>
      </c>
      <c r="AB10115">
        <f t="shared" si="201"/>
        <v>1441.09</v>
      </c>
    </row>
    <row r="10116" spans="1:28" x14ac:dyDescent="0.25">
      <c r="A10116" t="s">
        <v>4676</v>
      </c>
      <c r="B10116" t="s">
        <v>4658</v>
      </c>
      <c r="C10116" s="1">
        <v>0.5216319444444445</v>
      </c>
      <c r="D10116">
        <v>837</v>
      </c>
      <c r="E10116" s="2">
        <v>1.8507233796296294E-2</v>
      </c>
      <c r="F10116" s="1">
        <v>1.8506944444444444E-2</v>
      </c>
      <c r="G10116">
        <v>25</v>
      </c>
      <c r="H10116">
        <v>1599.03</v>
      </c>
      <c r="I10116">
        <v>0</v>
      </c>
      <c r="J10116" t="s">
        <v>4659</v>
      </c>
      <c r="K10116" t="s">
        <v>22</v>
      </c>
      <c r="L10116">
        <v>1</v>
      </c>
      <c r="N10116" t="s">
        <v>23</v>
      </c>
      <c r="O10116" t="s">
        <v>46</v>
      </c>
      <c r="P10116" t="s">
        <v>28</v>
      </c>
      <c r="R10116" t="s">
        <v>26</v>
      </c>
      <c r="S10116">
        <v>18.7</v>
      </c>
      <c r="T10116">
        <v>17.7</v>
      </c>
      <c r="U10116">
        <v>18.5</v>
      </c>
      <c r="V10116">
        <v>1</v>
      </c>
      <c r="W10116">
        <v>0.2</v>
      </c>
      <c r="AB10116">
        <f t="shared" si="201"/>
        <v>1441.09</v>
      </c>
    </row>
    <row r="10117" spans="1:28" x14ac:dyDescent="0.25">
      <c r="A10117" t="s">
        <v>4676</v>
      </c>
      <c r="B10117" t="s">
        <v>4658</v>
      </c>
      <c r="C10117" s="1">
        <v>0.5216319444444445</v>
      </c>
      <c r="D10117">
        <v>837</v>
      </c>
      <c r="E10117" s="2">
        <v>1.8507233796296294E-2</v>
      </c>
      <c r="F10117" s="1">
        <v>1.8506944444444444E-2</v>
      </c>
      <c r="G10117">
        <v>25</v>
      </c>
      <c r="H10117">
        <v>1599.03</v>
      </c>
      <c r="I10117">
        <v>0</v>
      </c>
      <c r="J10117" t="s">
        <v>4659</v>
      </c>
      <c r="K10117" t="s">
        <v>22</v>
      </c>
      <c r="L10117">
        <v>1</v>
      </c>
      <c r="N10117" t="s">
        <v>23</v>
      </c>
      <c r="O10117" t="s">
        <v>42</v>
      </c>
      <c r="P10117" t="s">
        <v>28</v>
      </c>
      <c r="R10117" t="s">
        <v>26</v>
      </c>
      <c r="AB10117">
        <f t="shared" si="201"/>
        <v>1441.09</v>
      </c>
    </row>
    <row r="10118" spans="1:28" x14ac:dyDescent="0.25">
      <c r="A10118" t="s">
        <v>4676</v>
      </c>
      <c r="B10118" t="s">
        <v>4658</v>
      </c>
      <c r="C10118" s="1">
        <v>0.5216319444444445</v>
      </c>
      <c r="D10118">
        <v>837</v>
      </c>
      <c r="E10118" s="2">
        <v>1.8507233796296294E-2</v>
      </c>
      <c r="F10118" s="1">
        <v>1.8506944444444444E-2</v>
      </c>
      <c r="G10118">
        <v>25</v>
      </c>
      <c r="H10118">
        <v>1599.03</v>
      </c>
      <c r="I10118">
        <v>0</v>
      </c>
      <c r="J10118" t="s">
        <v>4659</v>
      </c>
      <c r="K10118" t="s">
        <v>22</v>
      </c>
      <c r="L10118">
        <v>1</v>
      </c>
      <c r="N10118" t="s">
        <v>23</v>
      </c>
      <c r="O10118" t="s">
        <v>33</v>
      </c>
      <c r="P10118" t="s">
        <v>28</v>
      </c>
      <c r="R10118" t="s">
        <v>26</v>
      </c>
      <c r="AB10118">
        <f t="shared" si="201"/>
        <v>1441.09</v>
      </c>
    </row>
    <row r="10119" spans="1:28" x14ac:dyDescent="0.25">
      <c r="A10119" t="s">
        <v>4677</v>
      </c>
      <c r="B10119" t="s">
        <v>4658</v>
      </c>
      <c r="C10119" s="1">
        <v>0.52371527777777771</v>
      </c>
      <c r="D10119">
        <v>806</v>
      </c>
      <c r="E10119" s="2">
        <v>2.0590208333333332E-2</v>
      </c>
      <c r="F10119" s="1">
        <v>2.0578703703703703E-2</v>
      </c>
      <c r="G10119">
        <v>994</v>
      </c>
      <c r="H10119">
        <v>1778.99</v>
      </c>
      <c r="I10119">
        <v>0</v>
      </c>
      <c r="J10119" t="s">
        <v>4659</v>
      </c>
      <c r="K10119" t="s">
        <v>22</v>
      </c>
      <c r="L10119">
        <v>1</v>
      </c>
      <c r="N10119" t="s">
        <v>23</v>
      </c>
      <c r="O10119" t="s">
        <v>36</v>
      </c>
      <c r="P10119" t="s">
        <v>28</v>
      </c>
      <c r="R10119" t="s">
        <v>26</v>
      </c>
      <c r="S10119">
        <v>19.399999999999999</v>
      </c>
      <c r="T10119">
        <v>17.7</v>
      </c>
      <c r="U10119">
        <v>18.5</v>
      </c>
      <c r="V10119">
        <v>1.7</v>
      </c>
      <c r="W10119">
        <v>0.9</v>
      </c>
      <c r="AB10119">
        <f t="shared" si="201"/>
        <v>1621.05</v>
      </c>
    </row>
    <row r="10120" spans="1:28" x14ac:dyDescent="0.25">
      <c r="A10120" t="s">
        <v>4677</v>
      </c>
      <c r="B10120" t="s">
        <v>4658</v>
      </c>
      <c r="C10120" s="1">
        <v>0.52371527777777771</v>
      </c>
      <c r="D10120">
        <v>806</v>
      </c>
      <c r="E10120" s="2">
        <v>2.0590208333333332E-2</v>
      </c>
      <c r="F10120" s="1">
        <v>2.0578703703703703E-2</v>
      </c>
      <c r="G10120">
        <v>994</v>
      </c>
      <c r="H10120">
        <v>1778.99</v>
      </c>
      <c r="I10120">
        <v>0</v>
      </c>
      <c r="J10120" t="s">
        <v>4659</v>
      </c>
      <c r="K10120" t="s">
        <v>22</v>
      </c>
      <c r="L10120">
        <v>1</v>
      </c>
      <c r="N10120" t="s">
        <v>23</v>
      </c>
      <c r="O10120" t="s">
        <v>24</v>
      </c>
      <c r="P10120" t="s">
        <v>28</v>
      </c>
      <c r="R10120" t="s">
        <v>26</v>
      </c>
      <c r="AB10120">
        <f t="shared" si="201"/>
        <v>1621.05</v>
      </c>
    </row>
    <row r="10121" spans="1:28" x14ac:dyDescent="0.25">
      <c r="A10121" t="s">
        <v>4677</v>
      </c>
      <c r="B10121" t="s">
        <v>4658</v>
      </c>
      <c r="C10121" s="1">
        <v>0.52371527777777771</v>
      </c>
      <c r="D10121">
        <v>806</v>
      </c>
      <c r="E10121" s="2">
        <v>2.0590208333333332E-2</v>
      </c>
      <c r="F10121" s="1">
        <v>2.0578703703703703E-2</v>
      </c>
      <c r="G10121">
        <v>994</v>
      </c>
      <c r="H10121">
        <v>1778.99</v>
      </c>
      <c r="I10121">
        <v>0</v>
      </c>
      <c r="J10121" t="s">
        <v>4659</v>
      </c>
      <c r="K10121" t="s">
        <v>22</v>
      </c>
      <c r="L10121">
        <v>1</v>
      </c>
      <c r="N10121" t="s">
        <v>23</v>
      </c>
      <c r="O10121" t="s">
        <v>46</v>
      </c>
      <c r="P10121" t="s">
        <v>28</v>
      </c>
      <c r="R10121" t="s">
        <v>26</v>
      </c>
      <c r="S10121">
        <v>18.2</v>
      </c>
      <c r="T10121">
        <v>17.7</v>
      </c>
      <c r="U10121">
        <v>18.5</v>
      </c>
      <c r="V10121">
        <v>0.5</v>
      </c>
      <c r="W10121">
        <v>-0.3</v>
      </c>
      <c r="AB10121">
        <f t="shared" si="201"/>
        <v>1621.05</v>
      </c>
    </row>
    <row r="10122" spans="1:28" x14ac:dyDescent="0.25">
      <c r="A10122" t="s">
        <v>4677</v>
      </c>
      <c r="B10122" t="s">
        <v>4658</v>
      </c>
      <c r="C10122" s="1">
        <v>0.52371527777777771</v>
      </c>
      <c r="D10122">
        <v>806</v>
      </c>
      <c r="E10122" s="2">
        <v>2.0590208333333332E-2</v>
      </c>
      <c r="F10122" s="1">
        <v>2.0578703703703703E-2</v>
      </c>
      <c r="G10122">
        <v>994</v>
      </c>
      <c r="H10122">
        <v>1778.99</v>
      </c>
      <c r="I10122">
        <v>0</v>
      </c>
      <c r="J10122" t="s">
        <v>4659</v>
      </c>
      <c r="K10122" t="s">
        <v>22</v>
      </c>
      <c r="L10122">
        <v>1</v>
      </c>
      <c r="N10122" t="s">
        <v>23</v>
      </c>
      <c r="O10122" t="s">
        <v>42</v>
      </c>
      <c r="P10122" t="s">
        <v>28</v>
      </c>
      <c r="R10122" t="s">
        <v>26</v>
      </c>
      <c r="S10122">
        <v>20</v>
      </c>
      <c r="T10122">
        <v>17.7</v>
      </c>
      <c r="U10122">
        <v>18.5</v>
      </c>
      <c r="V10122">
        <v>2.2999999999999998</v>
      </c>
      <c r="W10122">
        <v>1.5</v>
      </c>
      <c r="AB10122">
        <f t="shared" si="201"/>
        <v>1621.05</v>
      </c>
    </row>
    <row r="10123" spans="1:28" x14ac:dyDescent="0.25">
      <c r="A10123" t="s">
        <v>4677</v>
      </c>
      <c r="B10123" t="s">
        <v>4658</v>
      </c>
      <c r="C10123" s="1">
        <v>0.52371527777777771</v>
      </c>
      <c r="D10123">
        <v>806</v>
      </c>
      <c r="E10123" s="2">
        <v>2.0590208333333332E-2</v>
      </c>
      <c r="F10123" s="1">
        <v>2.0578703703703703E-2</v>
      </c>
      <c r="G10123">
        <v>994</v>
      </c>
      <c r="H10123">
        <v>1778.99</v>
      </c>
      <c r="I10123">
        <v>0</v>
      </c>
      <c r="J10123" t="s">
        <v>4659</v>
      </c>
      <c r="K10123" t="s">
        <v>22</v>
      </c>
      <c r="L10123">
        <v>1</v>
      </c>
      <c r="N10123" t="s">
        <v>23</v>
      </c>
      <c r="O10123" t="s">
        <v>33</v>
      </c>
      <c r="P10123" t="s">
        <v>28</v>
      </c>
      <c r="R10123" t="s">
        <v>26</v>
      </c>
      <c r="AB10123">
        <f t="shared" si="201"/>
        <v>1621.05</v>
      </c>
    </row>
    <row r="10124" spans="1:28" x14ac:dyDescent="0.25">
      <c r="A10124" t="s">
        <v>4678</v>
      </c>
      <c r="B10124" t="s">
        <v>4658</v>
      </c>
      <c r="C10124" s="1">
        <v>0.52579861111111115</v>
      </c>
      <c r="D10124">
        <v>841</v>
      </c>
      <c r="E10124" s="2">
        <v>2.2673958333333331E-2</v>
      </c>
      <c r="F10124" s="1">
        <v>2.2673611111111113E-2</v>
      </c>
      <c r="G10124">
        <v>30</v>
      </c>
      <c r="H10124">
        <v>1959.03</v>
      </c>
      <c r="I10124">
        <v>0</v>
      </c>
      <c r="J10124" t="s">
        <v>4659</v>
      </c>
      <c r="K10124" t="s">
        <v>22</v>
      </c>
      <c r="L10124">
        <v>1</v>
      </c>
      <c r="N10124" t="s">
        <v>23</v>
      </c>
      <c r="O10124" t="s">
        <v>36</v>
      </c>
      <c r="P10124" t="s">
        <v>28</v>
      </c>
      <c r="R10124" t="s">
        <v>26</v>
      </c>
      <c r="S10124">
        <v>20.100000000000001</v>
      </c>
      <c r="T10124">
        <v>17.600000000000001</v>
      </c>
      <c r="U10124">
        <v>18.3</v>
      </c>
      <c r="V10124">
        <v>2.5</v>
      </c>
      <c r="W10124">
        <v>1.8</v>
      </c>
      <c r="AB10124">
        <f t="shared" si="201"/>
        <v>1801.09</v>
      </c>
    </row>
    <row r="10125" spans="1:28" x14ac:dyDescent="0.25">
      <c r="A10125" t="s">
        <v>4678</v>
      </c>
      <c r="B10125" t="s">
        <v>4658</v>
      </c>
      <c r="C10125" s="1">
        <v>0.52579861111111115</v>
      </c>
      <c r="D10125">
        <v>841</v>
      </c>
      <c r="E10125" s="2">
        <v>2.2673958333333331E-2</v>
      </c>
      <c r="F10125" s="1">
        <v>2.2673611111111113E-2</v>
      </c>
      <c r="G10125">
        <v>30</v>
      </c>
      <c r="H10125">
        <v>1959.03</v>
      </c>
      <c r="I10125">
        <v>0</v>
      </c>
      <c r="J10125" t="s">
        <v>4659</v>
      </c>
      <c r="K10125" t="s">
        <v>22</v>
      </c>
      <c r="L10125">
        <v>1</v>
      </c>
      <c r="N10125" t="s">
        <v>23</v>
      </c>
      <c r="O10125" t="s">
        <v>24</v>
      </c>
      <c r="P10125" t="s">
        <v>28</v>
      </c>
      <c r="R10125" t="s">
        <v>26</v>
      </c>
      <c r="AB10125">
        <f t="shared" si="201"/>
        <v>1801.09</v>
      </c>
    </row>
    <row r="10126" spans="1:28" x14ac:dyDescent="0.25">
      <c r="A10126" t="s">
        <v>4678</v>
      </c>
      <c r="B10126" t="s">
        <v>4658</v>
      </c>
      <c r="C10126" s="1">
        <v>0.52579861111111115</v>
      </c>
      <c r="D10126">
        <v>841</v>
      </c>
      <c r="E10126" s="2">
        <v>2.2673958333333331E-2</v>
      </c>
      <c r="F10126" s="1">
        <v>2.2673611111111113E-2</v>
      </c>
      <c r="G10126">
        <v>30</v>
      </c>
      <c r="H10126">
        <v>1959.03</v>
      </c>
      <c r="I10126">
        <v>0</v>
      </c>
      <c r="J10126" t="s">
        <v>4659</v>
      </c>
      <c r="K10126" t="s">
        <v>22</v>
      </c>
      <c r="L10126">
        <v>1</v>
      </c>
      <c r="N10126" t="s">
        <v>23</v>
      </c>
      <c r="O10126" t="s">
        <v>46</v>
      </c>
      <c r="P10126" t="s">
        <v>28</v>
      </c>
      <c r="R10126" t="s">
        <v>26</v>
      </c>
      <c r="AB10126">
        <f t="shared" si="201"/>
        <v>1801.09</v>
      </c>
    </row>
    <row r="10127" spans="1:28" x14ac:dyDescent="0.25">
      <c r="A10127" t="s">
        <v>4678</v>
      </c>
      <c r="B10127" t="s">
        <v>4658</v>
      </c>
      <c r="C10127" s="1">
        <v>0.52579861111111115</v>
      </c>
      <c r="D10127">
        <v>841</v>
      </c>
      <c r="E10127" s="2">
        <v>2.2673958333333331E-2</v>
      </c>
      <c r="F10127" s="1">
        <v>2.2673611111111113E-2</v>
      </c>
      <c r="G10127">
        <v>30</v>
      </c>
      <c r="H10127">
        <v>1959.03</v>
      </c>
      <c r="I10127">
        <v>0</v>
      </c>
      <c r="J10127" t="s">
        <v>4659</v>
      </c>
      <c r="K10127" t="s">
        <v>22</v>
      </c>
      <c r="L10127">
        <v>1</v>
      </c>
      <c r="N10127" t="s">
        <v>23</v>
      </c>
      <c r="O10127" t="s">
        <v>42</v>
      </c>
      <c r="P10127" t="s">
        <v>28</v>
      </c>
      <c r="R10127" t="s">
        <v>26</v>
      </c>
      <c r="AB10127">
        <f t="shared" si="201"/>
        <v>1801.09</v>
      </c>
    </row>
    <row r="10128" spans="1:28" x14ac:dyDescent="0.25">
      <c r="A10128" t="s">
        <v>4678</v>
      </c>
      <c r="B10128" t="s">
        <v>4658</v>
      </c>
      <c r="C10128" s="1">
        <v>0.52579861111111115</v>
      </c>
      <c r="D10128">
        <v>841</v>
      </c>
      <c r="E10128" s="2">
        <v>2.2673958333333331E-2</v>
      </c>
      <c r="F10128" s="1">
        <v>2.2673611111111113E-2</v>
      </c>
      <c r="G10128">
        <v>30</v>
      </c>
      <c r="H10128">
        <v>1959.03</v>
      </c>
      <c r="I10128">
        <v>0</v>
      </c>
      <c r="J10128" t="s">
        <v>4659</v>
      </c>
      <c r="K10128" t="s">
        <v>22</v>
      </c>
      <c r="L10128">
        <v>1</v>
      </c>
      <c r="N10128" t="s">
        <v>23</v>
      </c>
      <c r="O10128" t="s">
        <v>33</v>
      </c>
      <c r="P10128" t="s">
        <v>28</v>
      </c>
      <c r="R10128" t="s">
        <v>26</v>
      </c>
      <c r="AB10128">
        <f t="shared" si="201"/>
        <v>1801.09</v>
      </c>
    </row>
    <row r="10129" spans="1:28" x14ac:dyDescent="0.25">
      <c r="A10129" t="s">
        <v>4679</v>
      </c>
      <c r="B10129" t="s">
        <v>4658</v>
      </c>
      <c r="C10129" s="1">
        <v>0.52788194444444447</v>
      </c>
      <c r="D10129">
        <v>276</v>
      </c>
      <c r="E10129" s="2">
        <v>2.475074074074074E-2</v>
      </c>
      <c r="F10129" s="1">
        <v>2.4745370370370372E-2</v>
      </c>
      <c r="G10129">
        <v>464</v>
      </c>
      <c r="H10129">
        <v>2138.46</v>
      </c>
      <c r="I10129">
        <v>0</v>
      </c>
      <c r="J10129" t="s">
        <v>4659</v>
      </c>
      <c r="K10129" t="s">
        <v>22</v>
      </c>
      <c r="L10129">
        <v>1</v>
      </c>
      <c r="N10129" t="s">
        <v>23</v>
      </c>
      <c r="O10129" t="s">
        <v>36</v>
      </c>
      <c r="P10129" t="s">
        <v>28</v>
      </c>
      <c r="R10129" t="s">
        <v>26</v>
      </c>
      <c r="S10129">
        <v>19.100000000000001</v>
      </c>
      <c r="T10129">
        <v>17.600000000000001</v>
      </c>
      <c r="U10129">
        <v>18.399999999999999</v>
      </c>
      <c r="V10129">
        <v>1.5</v>
      </c>
      <c r="W10129">
        <v>0.7</v>
      </c>
      <c r="AB10129">
        <f t="shared" si="201"/>
        <v>1980.52</v>
      </c>
    </row>
    <row r="10130" spans="1:28" x14ac:dyDescent="0.25">
      <c r="A10130" t="s">
        <v>4679</v>
      </c>
      <c r="B10130" t="s">
        <v>4658</v>
      </c>
      <c r="C10130" s="1">
        <v>0.52788194444444447</v>
      </c>
      <c r="D10130">
        <v>276</v>
      </c>
      <c r="E10130" s="2">
        <v>2.475074074074074E-2</v>
      </c>
      <c r="F10130" s="1">
        <v>2.4745370370370372E-2</v>
      </c>
      <c r="G10130">
        <v>464</v>
      </c>
      <c r="H10130">
        <v>2138.46</v>
      </c>
      <c r="I10130">
        <v>0</v>
      </c>
      <c r="J10130" t="s">
        <v>4659</v>
      </c>
      <c r="K10130" t="s">
        <v>22</v>
      </c>
      <c r="L10130">
        <v>1</v>
      </c>
      <c r="N10130" t="s">
        <v>23</v>
      </c>
      <c r="O10130" t="s">
        <v>24</v>
      </c>
      <c r="P10130" t="s">
        <v>28</v>
      </c>
      <c r="R10130" t="s">
        <v>26</v>
      </c>
      <c r="S10130">
        <v>18.5</v>
      </c>
      <c r="T10130">
        <v>17.600000000000001</v>
      </c>
      <c r="U10130">
        <v>18.399999999999999</v>
      </c>
      <c r="V10130">
        <v>0.9</v>
      </c>
      <c r="W10130">
        <v>0.1</v>
      </c>
      <c r="AB10130">
        <f t="shared" si="201"/>
        <v>1980.52</v>
      </c>
    </row>
    <row r="10131" spans="1:28" x14ac:dyDescent="0.25">
      <c r="A10131" t="s">
        <v>4679</v>
      </c>
      <c r="B10131" t="s">
        <v>4658</v>
      </c>
      <c r="C10131" s="1">
        <v>0.52788194444444447</v>
      </c>
      <c r="D10131">
        <v>276</v>
      </c>
      <c r="E10131" s="2">
        <v>2.475074074074074E-2</v>
      </c>
      <c r="F10131" s="1">
        <v>2.4745370370370372E-2</v>
      </c>
      <c r="G10131">
        <v>464</v>
      </c>
      <c r="H10131">
        <v>2138.46</v>
      </c>
      <c r="I10131">
        <v>0</v>
      </c>
      <c r="J10131" t="s">
        <v>4659</v>
      </c>
      <c r="K10131" t="s">
        <v>22</v>
      </c>
      <c r="L10131">
        <v>1</v>
      </c>
      <c r="N10131" t="s">
        <v>23</v>
      </c>
      <c r="O10131" t="s">
        <v>46</v>
      </c>
      <c r="P10131" t="s">
        <v>28</v>
      </c>
      <c r="R10131" t="s">
        <v>26</v>
      </c>
      <c r="S10131">
        <v>18.3</v>
      </c>
      <c r="T10131">
        <v>17.600000000000001</v>
      </c>
      <c r="U10131">
        <v>18.399999999999999</v>
      </c>
      <c r="V10131">
        <v>0.7</v>
      </c>
      <c r="W10131">
        <v>-0.1</v>
      </c>
      <c r="AB10131">
        <f t="shared" si="201"/>
        <v>1980.52</v>
      </c>
    </row>
    <row r="10132" spans="1:28" x14ac:dyDescent="0.25">
      <c r="A10132" t="s">
        <v>4679</v>
      </c>
      <c r="B10132" t="s">
        <v>4658</v>
      </c>
      <c r="C10132" s="1">
        <v>0.52788194444444447</v>
      </c>
      <c r="D10132">
        <v>276</v>
      </c>
      <c r="E10132" s="2">
        <v>2.475074074074074E-2</v>
      </c>
      <c r="F10132" s="1">
        <v>2.4745370370370372E-2</v>
      </c>
      <c r="G10132">
        <v>464</v>
      </c>
      <c r="H10132">
        <v>2138.46</v>
      </c>
      <c r="I10132">
        <v>0</v>
      </c>
      <c r="J10132" t="s">
        <v>4659</v>
      </c>
      <c r="K10132" t="s">
        <v>22</v>
      </c>
      <c r="L10132">
        <v>1</v>
      </c>
      <c r="N10132" t="s">
        <v>23</v>
      </c>
      <c r="O10132" t="s">
        <v>42</v>
      </c>
      <c r="P10132" t="s">
        <v>28</v>
      </c>
      <c r="R10132" t="s">
        <v>26</v>
      </c>
      <c r="S10132">
        <v>18.8</v>
      </c>
      <c r="T10132">
        <v>17.600000000000001</v>
      </c>
      <c r="U10132">
        <v>18.399999999999999</v>
      </c>
      <c r="V10132">
        <v>1.2</v>
      </c>
      <c r="W10132">
        <v>0.4</v>
      </c>
      <c r="AB10132">
        <f t="shared" si="201"/>
        <v>1980.52</v>
      </c>
    </row>
    <row r="10133" spans="1:28" x14ac:dyDescent="0.25">
      <c r="A10133" t="s">
        <v>4679</v>
      </c>
      <c r="B10133" t="s">
        <v>4658</v>
      </c>
      <c r="C10133" s="1">
        <v>0.52788194444444447</v>
      </c>
      <c r="D10133">
        <v>276</v>
      </c>
      <c r="E10133" s="2">
        <v>2.475074074074074E-2</v>
      </c>
      <c r="F10133" s="1">
        <v>2.4745370370370372E-2</v>
      </c>
      <c r="G10133">
        <v>464</v>
      </c>
      <c r="H10133">
        <v>2138.46</v>
      </c>
      <c r="I10133">
        <v>0</v>
      </c>
      <c r="J10133" t="s">
        <v>4659</v>
      </c>
      <c r="K10133" t="s">
        <v>22</v>
      </c>
      <c r="L10133">
        <v>1</v>
      </c>
      <c r="N10133" t="s">
        <v>23</v>
      </c>
      <c r="O10133" t="s">
        <v>33</v>
      </c>
      <c r="P10133" t="s">
        <v>28</v>
      </c>
      <c r="R10133" t="s">
        <v>26</v>
      </c>
      <c r="S10133">
        <v>18.7</v>
      </c>
      <c r="T10133">
        <v>17.600000000000001</v>
      </c>
      <c r="U10133">
        <v>18.399999999999999</v>
      </c>
      <c r="V10133">
        <v>1.1000000000000001</v>
      </c>
      <c r="W10133">
        <v>0.3</v>
      </c>
      <c r="AB10133">
        <f t="shared" si="201"/>
        <v>1980.52</v>
      </c>
    </row>
    <row r="10134" spans="1:28" x14ac:dyDescent="0.25">
      <c r="A10134" t="s">
        <v>4680</v>
      </c>
      <c r="B10134" t="s">
        <v>4658</v>
      </c>
      <c r="C10134" s="1">
        <v>0.5299652777777778</v>
      </c>
      <c r="D10134">
        <v>512</v>
      </c>
      <c r="E10134" s="2">
        <v>2.6836805555555555E-2</v>
      </c>
      <c r="F10134" s="1">
        <v>2.6828703703703702E-2</v>
      </c>
      <c r="G10134">
        <v>700</v>
      </c>
      <c r="H10134">
        <v>2318.6999999999998</v>
      </c>
      <c r="I10134">
        <v>0</v>
      </c>
      <c r="J10134" t="s">
        <v>4659</v>
      </c>
      <c r="K10134" t="s">
        <v>22</v>
      </c>
      <c r="L10134">
        <v>1</v>
      </c>
      <c r="N10134" t="s">
        <v>23</v>
      </c>
      <c r="O10134" t="s">
        <v>36</v>
      </c>
      <c r="P10134" t="s">
        <v>28</v>
      </c>
      <c r="R10134" t="s">
        <v>26</v>
      </c>
      <c r="S10134">
        <v>18.8</v>
      </c>
      <c r="T10134">
        <v>17.5</v>
      </c>
      <c r="U10134">
        <v>18.2</v>
      </c>
      <c r="V10134">
        <v>1.3</v>
      </c>
      <c r="W10134">
        <v>0.6</v>
      </c>
      <c r="AB10134">
        <f t="shared" si="201"/>
        <v>2160.7599999999998</v>
      </c>
    </row>
    <row r="10135" spans="1:28" x14ac:dyDescent="0.25">
      <c r="A10135" t="s">
        <v>4680</v>
      </c>
      <c r="B10135" t="s">
        <v>4658</v>
      </c>
      <c r="C10135" s="1">
        <v>0.5299652777777778</v>
      </c>
      <c r="D10135">
        <v>512</v>
      </c>
      <c r="E10135" s="2">
        <v>2.6836805555555555E-2</v>
      </c>
      <c r="F10135" s="1">
        <v>2.6828703703703702E-2</v>
      </c>
      <c r="G10135">
        <v>700</v>
      </c>
      <c r="H10135">
        <v>2318.6999999999998</v>
      </c>
      <c r="I10135">
        <v>0</v>
      </c>
      <c r="J10135" t="s">
        <v>4659</v>
      </c>
      <c r="K10135" t="s">
        <v>22</v>
      </c>
      <c r="L10135">
        <v>1</v>
      </c>
      <c r="N10135" t="s">
        <v>23</v>
      </c>
      <c r="O10135" t="s">
        <v>24</v>
      </c>
      <c r="P10135" t="s">
        <v>28</v>
      </c>
      <c r="R10135" t="s">
        <v>26</v>
      </c>
      <c r="S10135">
        <v>18.399999999999999</v>
      </c>
      <c r="T10135">
        <v>17.5</v>
      </c>
      <c r="U10135">
        <v>18.2</v>
      </c>
      <c r="V10135">
        <v>0.9</v>
      </c>
      <c r="W10135">
        <v>0.2</v>
      </c>
      <c r="AB10135">
        <f t="shared" si="201"/>
        <v>2160.7599999999998</v>
      </c>
    </row>
    <row r="10136" spans="1:28" x14ac:dyDescent="0.25">
      <c r="A10136" t="s">
        <v>4680</v>
      </c>
      <c r="B10136" t="s">
        <v>4658</v>
      </c>
      <c r="C10136" s="1">
        <v>0.5299652777777778</v>
      </c>
      <c r="D10136">
        <v>512</v>
      </c>
      <c r="E10136" s="2">
        <v>2.6836805555555555E-2</v>
      </c>
      <c r="F10136" s="1">
        <v>2.6828703703703702E-2</v>
      </c>
      <c r="G10136">
        <v>700</v>
      </c>
      <c r="H10136">
        <v>2318.6999999999998</v>
      </c>
      <c r="I10136">
        <v>0</v>
      </c>
      <c r="J10136" t="s">
        <v>4659</v>
      </c>
      <c r="K10136" t="s">
        <v>22</v>
      </c>
      <c r="L10136">
        <v>1</v>
      </c>
      <c r="N10136" t="s">
        <v>23</v>
      </c>
      <c r="O10136" t="s">
        <v>46</v>
      </c>
      <c r="P10136" t="s">
        <v>28</v>
      </c>
      <c r="R10136" t="s">
        <v>26</v>
      </c>
      <c r="S10136">
        <v>18.600000000000001</v>
      </c>
      <c r="T10136">
        <v>17.5</v>
      </c>
      <c r="U10136">
        <v>18.2</v>
      </c>
      <c r="V10136">
        <v>1.1000000000000001</v>
      </c>
      <c r="W10136">
        <v>0.4</v>
      </c>
      <c r="AB10136">
        <f t="shared" si="201"/>
        <v>2160.7599999999998</v>
      </c>
    </row>
    <row r="10137" spans="1:28" x14ac:dyDescent="0.25">
      <c r="A10137" t="s">
        <v>4680</v>
      </c>
      <c r="B10137" t="s">
        <v>4658</v>
      </c>
      <c r="C10137" s="1">
        <v>0.5299652777777778</v>
      </c>
      <c r="D10137">
        <v>512</v>
      </c>
      <c r="E10137" s="2">
        <v>2.6836805555555555E-2</v>
      </c>
      <c r="F10137" s="1">
        <v>2.6828703703703702E-2</v>
      </c>
      <c r="G10137">
        <v>700</v>
      </c>
      <c r="H10137">
        <v>2318.6999999999998</v>
      </c>
      <c r="I10137">
        <v>0</v>
      </c>
      <c r="J10137" t="s">
        <v>4659</v>
      </c>
      <c r="K10137" t="s">
        <v>22</v>
      </c>
      <c r="L10137">
        <v>1</v>
      </c>
      <c r="N10137" t="s">
        <v>23</v>
      </c>
      <c r="O10137" t="s">
        <v>42</v>
      </c>
      <c r="P10137" t="s">
        <v>28</v>
      </c>
      <c r="R10137" t="s">
        <v>26</v>
      </c>
      <c r="AB10137">
        <f t="shared" si="201"/>
        <v>2160.7599999999998</v>
      </c>
    </row>
    <row r="10138" spans="1:28" x14ac:dyDescent="0.25">
      <c r="A10138" t="s">
        <v>4680</v>
      </c>
      <c r="B10138" t="s">
        <v>4658</v>
      </c>
      <c r="C10138" s="1">
        <v>0.5299652777777778</v>
      </c>
      <c r="D10138">
        <v>512</v>
      </c>
      <c r="E10138" s="2">
        <v>2.6836805555555555E-2</v>
      </c>
      <c r="F10138" s="1">
        <v>2.6828703703703702E-2</v>
      </c>
      <c r="G10138">
        <v>700</v>
      </c>
      <c r="H10138">
        <v>2318.6999999999998</v>
      </c>
      <c r="I10138">
        <v>0</v>
      </c>
      <c r="J10138" t="s">
        <v>4659</v>
      </c>
      <c r="K10138" t="s">
        <v>22</v>
      </c>
      <c r="L10138">
        <v>1</v>
      </c>
      <c r="N10138" t="s">
        <v>23</v>
      </c>
      <c r="O10138" t="s">
        <v>33</v>
      </c>
      <c r="P10138" t="s">
        <v>28</v>
      </c>
      <c r="R10138" t="s">
        <v>26</v>
      </c>
      <c r="AB10138">
        <f t="shared" si="201"/>
        <v>2160.7599999999998</v>
      </c>
    </row>
    <row r="10139" spans="1:28" x14ac:dyDescent="0.25">
      <c r="A10139" t="s">
        <v>4681</v>
      </c>
      <c r="B10139" t="s">
        <v>4658</v>
      </c>
      <c r="C10139" s="1">
        <v>0.53206018518518516</v>
      </c>
      <c r="D10139">
        <v>148</v>
      </c>
      <c r="E10139" s="2">
        <v>2.8927511574074073E-2</v>
      </c>
      <c r="F10139" s="1">
        <v>2.8923611111111108E-2</v>
      </c>
      <c r="G10139">
        <v>337</v>
      </c>
      <c r="H10139">
        <v>2499.34</v>
      </c>
      <c r="I10139">
        <v>0</v>
      </c>
      <c r="J10139" t="s">
        <v>4659</v>
      </c>
      <c r="K10139" t="s">
        <v>22</v>
      </c>
      <c r="L10139">
        <v>1</v>
      </c>
      <c r="N10139" t="s">
        <v>23</v>
      </c>
      <c r="O10139" t="s">
        <v>36</v>
      </c>
      <c r="P10139" t="s">
        <v>28</v>
      </c>
      <c r="R10139" t="s">
        <v>26</v>
      </c>
      <c r="AB10139">
        <f t="shared" si="201"/>
        <v>2341.4</v>
      </c>
    </row>
    <row r="10140" spans="1:28" x14ac:dyDescent="0.25">
      <c r="A10140" t="s">
        <v>4681</v>
      </c>
      <c r="B10140" t="s">
        <v>4658</v>
      </c>
      <c r="C10140" s="1">
        <v>0.53206018518518516</v>
      </c>
      <c r="D10140">
        <v>148</v>
      </c>
      <c r="E10140" s="2">
        <v>2.8927511574074073E-2</v>
      </c>
      <c r="F10140" s="1">
        <v>2.8923611111111108E-2</v>
      </c>
      <c r="G10140">
        <v>337</v>
      </c>
      <c r="H10140">
        <v>2499.34</v>
      </c>
      <c r="I10140">
        <v>0</v>
      </c>
      <c r="J10140" t="s">
        <v>4659</v>
      </c>
      <c r="K10140" t="s">
        <v>22</v>
      </c>
      <c r="L10140">
        <v>1</v>
      </c>
      <c r="N10140" t="s">
        <v>23</v>
      </c>
      <c r="O10140" t="s">
        <v>24</v>
      </c>
      <c r="P10140" t="s">
        <v>28</v>
      </c>
      <c r="R10140" t="s">
        <v>26</v>
      </c>
      <c r="AB10140">
        <f t="shared" ref="AB10140:AB10203" si="202">H10140-157.94</f>
        <v>2341.4</v>
      </c>
    </row>
    <row r="10141" spans="1:28" x14ac:dyDescent="0.25">
      <c r="A10141" t="s">
        <v>4681</v>
      </c>
      <c r="B10141" t="s">
        <v>4658</v>
      </c>
      <c r="C10141" s="1">
        <v>0.53206018518518516</v>
      </c>
      <c r="D10141">
        <v>148</v>
      </c>
      <c r="E10141" s="2">
        <v>2.8927511574074073E-2</v>
      </c>
      <c r="F10141" s="1">
        <v>2.8923611111111108E-2</v>
      </c>
      <c r="G10141">
        <v>337</v>
      </c>
      <c r="H10141">
        <v>2499.34</v>
      </c>
      <c r="I10141">
        <v>0</v>
      </c>
      <c r="J10141" t="s">
        <v>4659</v>
      </c>
      <c r="K10141" t="s">
        <v>22</v>
      </c>
      <c r="L10141">
        <v>1</v>
      </c>
      <c r="N10141" t="s">
        <v>23</v>
      </c>
      <c r="O10141" t="s">
        <v>46</v>
      </c>
      <c r="P10141" t="s">
        <v>28</v>
      </c>
      <c r="R10141" t="s">
        <v>26</v>
      </c>
      <c r="S10141">
        <v>18.899999999999999</v>
      </c>
      <c r="T10141">
        <v>17.600000000000001</v>
      </c>
      <c r="U10141">
        <v>18.2</v>
      </c>
      <c r="V10141">
        <v>1.3</v>
      </c>
      <c r="W10141">
        <v>0.7</v>
      </c>
      <c r="AB10141">
        <f t="shared" si="202"/>
        <v>2341.4</v>
      </c>
    </row>
    <row r="10142" spans="1:28" x14ac:dyDescent="0.25">
      <c r="A10142" t="s">
        <v>4681</v>
      </c>
      <c r="B10142" t="s">
        <v>4658</v>
      </c>
      <c r="C10142" s="1">
        <v>0.53206018518518516</v>
      </c>
      <c r="D10142">
        <v>148</v>
      </c>
      <c r="E10142" s="2">
        <v>2.8927511574074073E-2</v>
      </c>
      <c r="F10142" s="1">
        <v>2.8923611111111108E-2</v>
      </c>
      <c r="G10142">
        <v>337</v>
      </c>
      <c r="H10142">
        <v>2499.34</v>
      </c>
      <c r="I10142">
        <v>0</v>
      </c>
      <c r="J10142" t="s">
        <v>4659</v>
      </c>
      <c r="K10142" t="s">
        <v>22</v>
      </c>
      <c r="L10142">
        <v>1</v>
      </c>
      <c r="N10142" t="s">
        <v>23</v>
      </c>
      <c r="O10142" t="s">
        <v>42</v>
      </c>
      <c r="P10142" t="s">
        <v>28</v>
      </c>
      <c r="R10142" t="s">
        <v>26</v>
      </c>
      <c r="AB10142">
        <f t="shared" si="202"/>
        <v>2341.4</v>
      </c>
    </row>
    <row r="10143" spans="1:28" x14ac:dyDescent="0.25">
      <c r="A10143" t="s">
        <v>4681</v>
      </c>
      <c r="B10143" t="s">
        <v>4658</v>
      </c>
      <c r="C10143" s="1">
        <v>0.53206018518518516</v>
      </c>
      <c r="D10143">
        <v>148</v>
      </c>
      <c r="E10143" s="2">
        <v>2.8927511574074073E-2</v>
      </c>
      <c r="F10143" s="1">
        <v>2.8923611111111108E-2</v>
      </c>
      <c r="G10143">
        <v>337</v>
      </c>
      <c r="H10143">
        <v>2499.34</v>
      </c>
      <c r="I10143">
        <v>0</v>
      </c>
      <c r="J10143" t="s">
        <v>4659</v>
      </c>
      <c r="K10143" t="s">
        <v>22</v>
      </c>
      <c r="L10143">
        <v>1</v>
      </c>
      <c r="N10143" t="s">
        <v>23</v>
      </c>
      <c r="O10143" t="s">
        <v>33</v>
      </c>
      <c r="P10143" t="s">
        <v>28</v>
      </c>
      <c r="R10143" t="s">
        <v>26</v>
      </c>
      <c r="S10143">
        <v>18.7</v>
      </c>
      <c r="T10143">
        <v>17.600000000000001</v>
      </c>
      <c r="U10143">
        <v>18.2</v>
      </c>
      <c r="V10143">
        <v>1.1000000000000001</v>
      </c>
      <c r="W10143">
        <v>0.5</v>
      </c>
      <c r="AB10143">
        <f t="shared" si="202"/>
        <v>2341.4</v>
      </c>
    </row>
    <row r="10144" spans="1:28" x14ac:dyDescent="0.25">
      <c r="A10144" t="s">
        <v>4682</v>
      </c>
      <c r="B10144" t="s">
        <v>4658</v>
      </c>
      <c r="C10144" s="1">
        <v>0.53414351851851849</v>
      </c>
      <c r="D10144">
        <v>184</v>
      </c>
      <c r="E10144" s="2">
        <v>3.1011250000000001E-2</v>
      </c>
      <c r="F10144" s="1">
        <v>3.1006944444444445E-2</v>
      </c>
      <c r="G10144">
        <v>372</v>
      </c>
      <c r="H10144">
        <v>2679.37</v>
      </c>
      <c r="I10144">
        <v>0</v>
      </c>
      <c r="J10144" t="s">
        <v>4659</v>
      </c>
      <c r="K10144" t="s">
        <v>22</v>
      </c>
      <c r="L10144">
        <v>1</v>
      </c>
      <c r="N10144" t="s">
        <v>23</v>
      </c>
      <c r="O10144" t="s">
        <v>36</v>
      </c>
      <c r="P10144" t="s">
        <v>28</v>
      </c>
      <c r="R10144" t="s">
        <v>26</v>
      </c>
      <c r="S10144">
        <v>21.6</v>
      </c>
      <c r="T10144">
        <v>17.7</v>
      </c>
      <c r="U10144">
        <v>18.3</v>
      </c>
      <c r="V10144">
        <v>3.9</v>
      </c>
      <c r="W10144">
        <v>3.3</v>
      </c>
      <c r="AB10144">
        <f t="shared" si="202"/>
        <v>2521.4299999999998</v>
      </c>
    </row>
    <row r="10145" spans="1:28" x14ac:dyDescent="0.25">
      <c r="A10145" t="s">
        <v>4682</v>
      </c>
      <c r="B10145" t="s">
        <v>4658</v>
      </c>
      <c r="C10145" s="1">
        <v>0.53414351851851849</v>
      </c>
      <c r="D10145">
        <v>184</v>
      </c>
      <c r="E10145" s="2">
        <v>3.1011250000000001E-2</v>
      </c>
      <c r="F10145" s="1">
        <v>3.1006944444444445E-2</v>
      </c>
      <c r="G10145">
        <v>372</v>
      </c>
      <c r="H10145">
        <v>2679.37</v>
      </c>
      <c r="I10145">
        <v>0</v>
      </c>
      <c r="J10145" t="s">
        <v>4659</v>
      </c>
      <c r="K10145" t="s">
        <v>22</v>
      </c>
      <c r="L10145">
        <v>1</v>
      </c>
      <c r="N10145" t="s">
        <v>23</v>
      </c>
      <c r="O10145" t="s">
        <v>24</v>
      </c>
      <c r="P10145" t="s">
        <v>28</v>
      </c>
      <c r="R10145" t="s">
        <v>26</v>
      </c>
      <c r="AB10145">
        <f t="shared" si="202"/>
        <v>2521.4299999999998</v>
      </c>
    </row>
    <row r="10146" spans="1:28" x14ac:dyDescent="0.25">
      <c r="A10146" t="s">
        <v>4682</v>
      </c>
      <c r="B10146" t="s">
        <v>4658</v>
      </c>
      <c r="C10146" s="1">
        <v>0.53414351851851849</v>
      </c>
      <c r="D10146">
        <v>184</v>
      </c>
      <c r="E10146" s="2">
        <v>3.1011250000000001E-2</v>
      </c>
      <c r="F10146" s="1">
        <v>3.1006944444444445E-2</v>
      </c>
      <c r="G10146">
        <v>372</v>
      </c>
      <c r="H10146">
        <v>2679.37</v>
      </c>
      <c r="I10146">
        <v>0</v>
      </c>
      <c r="J10146" t="s">
        <v>4659</v>
      </c>
      <c r="K10146" t="s">
        <v>22</v>
      </c>
      <c r="L10146">
        <v>1</v>
      </c>
      <c r="N10146" t="s">
        <v>23</v>
      </c>
      <c r="O10146" t="s">
        <v>46</v>
      </c>
      <c r="P10146" t="s">
        <v>28</v>
      </c>
      <c r="R10146" t="s">
        <v>26</v>
      </c>
      <c r="S10146">
        <v>18.600000000000001</v>
      </c>
      <c r="T10146">
        <v>17.7</v>
      </c>
      <c r="U10146">
        <v>18.3</v>
      </c>
      <c r="V10146">
        <v>0.9</v>
      </c>
      <c r="W10146">
        <v>0.3</v>
      </c>
      <c r="AB10146">
        <f t="shared" si="202"/>
        <v>2521.4299999999998</v>
      </c>
    </row>
    <row r="10147" spans="1:28" x14ac:dyDescent="0.25">
      <c r="A10147" t="s">
        <v>4682</v>
      </c>
      <c r="B10147" t="s">
        <v>4658</v>
      </c>
      <c r="C10147" s="1">
        <v>0.53414351851851849</v>
      </c>
      <c r="D10147">
        <v>184</v>
      </c>
      <c r="E10147" s="2">
        <v>3.1011250000000001E-2</v>
      </c>
      <c r="F10147" s="1">
        <v>3.1006944444444445E-2</v>
      </c>
      <c r="G10147">
        <v>372</v>
      </c>
      <c r="H10147">
        <v>2679.37</v>
      </c>
      <c r="I10147">
        <v>0</v>
      </c>
      <c r="J10147" t="s">
        <v>4659</v>
      </c>
      <c r="K10147" t="s">
        <v>22</v>
      </c>
      <c r="L10147">
        <v>1</v>
      </c>
      <c r="N10147" t="s">
        <v>23</v>
      </c>
      <c r="O10147" t="s">
        <v>42</v>
      </c>
      <c r="P10147" t="s">
        <v>28</v>
      </c>
      <c r="R10147" t="s">
        <v>26</v>
      </c>
      <c r="AB10147">
        <f t="shared" si="202"/>
        <v>2521.4299999999998</v>
      </c>
    </row>
    <row r="10148" spans="1:28" x14ac:dyDescent="0.25">
      <c r="A10148" t="s">
        <v>4682</v>
      </c>
      <c r="B10148" t="s">
        <v>4658</v>
      </c>
      <c r="C10148" s="1">
        <v>0.53414351851851849</v>
      </c>
      <c r="D10148">
        <v>184</v>
      </c>
      <c r="E10148" s="2">
        <v>3.1011250000000001E-2</v>
      </c>
      <c r="F10148" s="1">
        <v>3.1006944444444445E-2</v>
      </c>
      <c r="G10148">
        <v>372</v>
      </c>
      <c r="H10148">
        <v>2679.37</v>
      </c>
      <c r="I10148">
        <v>0</v>
      </c>
      <c r="J10148" t="s">
        <v>4659</v>
      </c>
      <c r="K10148" t="s">
        <v>22</v>
      </c>
      <c r="L10148">
        <v>1</v>
      </c>
      <c r="N10148" t="s">
        <v>23</v>
      </c>
      <c r="O10148" t="s">
        <v>33</v>
      </c>
      <c r="P10148" t="s">
        <v>28</v>
      </c>
      <c r="R10148" t="s">
        <v>26</v>
      </c>
      <c r="AB10148">
        <f t="shared" si="202"/>
        <v>2521.4299999999998</v>
      </c>
    </row>
    <row r="10149" spans="1:28" x14ac:dyDescent="0.25">
      <c r="A10149" t="s">
        <v>4683</v>
      </c>
      <c r="B10149" t="s">
        <v>4658</v>
      </c>
      <c r="C10149" s="1">
        <v>0.53622685185185182</v>
      </c>
      <c r="D10149">
        <v>186</v>
      </c>
      <c r="E10149" s="2">
        <v>3.3094606481481485E-2</v>
      </c>
      <c r="F10149" s="1">
        <v>3.3090277777777781E-2</v>
      </c>
      <c r="G10149">
        <v>374</v>
      </c>
      <c r="H10149">
        <v>2859.37</v>
      </c>
      <c r="I10149">
        <v>0</v>
      </c>
      <c r="J10149" t="s">
        <v>4659</v>
      </c>
      <c r="K10149" t="s">
        <v>22</v>
      </c>
      <c r="L10149">
        <v>1</v>
      </c>
      <c r="N10149" t="s">
        <v>23</v>
      </c>
      <c r="O10149" t="s">
        <v>36</v>
      </c>
      <c r="P10149" t="s">
        <v>28</v>
      </c>
      <c r="R10149" t="s">
        <v>26</v>
      </c>
      <c r="S10149">
        <v>20.6</v>
      </c>
      <c r="T10149">
        <v>17.600000000000001</v>
      </c>
      <c r="U10149">
        <v>18.3</v>
      </c>
      <c r="V10149">
        <v>3</v>
      </c>
      <c r="W10149">
        <v>2.2999999999999998</v>
      </c>
      <c r="AB10149">
        <f t="shared" si="202"/>
        <v>2701.43</v>
      </c>
    </row>
    <row r="10150" spans="1:28" x14ac:dyDescent="0.25">
      <c r="A10150" t="s">
        <v>4683</v>
      </c>
      <c r="B10150" t="s">
        <v>4658</v>
      </c>
      <c r="C10150" s="1">
        <v>0.53622685185185182</v>
      </c>
      <c r="D10150">
        <v>186</v>
      </c>
      <c r="E10150" s="2">
        <v>3.3094606481481485E-2</v>
      </c>
      <c r="F10150" s="1">
        <v>3.3090277777777781E-2</v>
      </c>
      <c r="G10150">
        <v>374</v>
      </c>
      <c r="H10150">
        <v>2859.37</v>
      </c>
      <c r="I10150">
        <v>0</v>
      </c>
      <c r="J10150" t="s">
        <v>4659</v>
      </c>
      <c r="K10150" t="s">
        <v>22</v>
      </c>
      <c r="L10150">
        <v>1</v>
      </c>
      <c r="N10150" t="s">
        <v>23</v>
      </c>
      <c r="O10150" t="s">
        <v>24</v>
      </c>
      <c r="P10150" t="s">
        <v>28</v>
      </c>
      <c r="R10150" t="s">
        <v>26</v>
      </c>
      <c r="AB10150">
        <f t="shared" si="202"/>
        <v>2701.43</v>
      </c>
    </row>
    <row r="10151" spans="1:28" x14ac:dyDescent="0.25">
      <c r="A10151" t="s">
        <v>4683</v>
      </c>
      <c r="B10151" t="s">
        <v>4658</v>
      </c>
      <c r="C10151" s="1">
        <v>0.53622685185185182</v>
      </c>
      <c r="D10151">
        <v>186</v>
      </c>
      <c r="E10151" s="2">
        <v>3.3094606481481485E-2</v>
      </c>
      <c r="F10151" s="1">
        <v>3.3090277777777781E-2</v>
      </c>
      <c r="G10151">
        <v>374</v>
      </c>
      <c r="H10151">
        <v>2859.37</v>
      </c>
      <c r="I10151">
        <v>0</v>
      </c>
      <c r="J10151" t="s">
        <v>4659</v>
      </c>
      <c r="K10151" t="s">
        <v>22</v>
      </c>
      <c r="L10151">
        <v>1</v>
      </c>
      <c r="N10151" t="s">
        <v>23</v>
      </c>
      <c r="O10151" t="s">
        <v>46</v>
      </c>
      <c r="P10151" t="s">
        <v>28</v>
      </c>
      <c r="R10151" t="s">
        <v>26</v>
      </c>
      <c r="S10151">
        <v>18.100000000000001</v>
      </c>
      <c r="T10151">
        <v>17.600000000000001</v>
      </c>
      <c r="U10151">
        <v>18.3</v>
      </c>
      <c r="V10151">
        <v>0.5</v>
      </c>
      <c r="W10151">
        <v>-0.2</v>
      </c>
      <c r="AB10151">
        <f t="shared" si="202"/>
        <v>2701.43</v>
      </c>
    </row>
    <row r="10152" spans="1:28" x14ac:dyDescent="0.25">
      <c r="A10152" t="s">
        <v>4683</v>
      </c>
      <c r="B10152" t="s">
        <v>4658</v>
      </c>
      <c r="C10152" s="1">
        <v>0.53622685185185182</v>
      </c>
      <c r="D10152">
        <v>186</v>
      </c>
      <c r="E10152" s="2">
        <v>3.3094606481481485E-2</v>
      </c>
      <c r="F10152" s="1">
        <v>3.3090277777777781E-2</v>
      </c>
      <c r="G10152">
        <v>374</v>
      </c>
      <c r="H10152">
        <v>2859.37</v>
      </c>
      <c r="I10152">
        <v>0</v>
      </c>
      <c r="J10152" t="s">
        <v>4659</v>
      </c>
      <c r="K10152" t="s">
        <v>22</v>
      </c>
      <c r="L10152">
        <v>1</v>
      </c>
      <c r="N10152" t="s">
        <v>23</v>
      </c>
      <c r="O10152" t="s">
        <v>42</v>
      </c>
      <c r="P10152" t="s">
        <v>28</v>
      </c>
      <c r="R10152" t="s">
        <v>26</v>
      </c>
      <c r="S10152">
        <v>18.3</v>
      </c>
      <c r="T10152">
        <v>17.600000000000001</v>
      </c>
      <c r="U10152">
        <v>18.3</v>
      </c>
      <c r="V10152">
        <v>0.7</v>
      </c>
      <c r="W10152">
        <v>0</v>
      </c>
      <c r="AB10152">
        <f t="shared" si="202"/>
        <v>2701.43</v>
      </c>
    </row>
    <row r="10153" spans="1:28" x14ac:dyDescent="0.25">
      <c r="A10153" t="s">
        <v>4683</v>
      </c>
      <c r="B10153" t="s">
        <v>4658</v>
      </c>
      <c r="C10153" s="1">
        <v>0.53622685185185182</v>
      </c>
      <c r="D10153">
        <v>186</v>
      </c>
      <c r="E10153" s="2">
        <v>3.3094606481481485E-2</v>
      </c>
      <c r="F10153" s="1">
        <v>3.3090277777777781E-2</v>
      </c>
      <c r="G10153">
        <v>374</v>
      </c>
      <c r="H10153">
        <v>2859.37</v>
      </c>
      <c r="I10153">
        <v>0</v>
      </c>
      <c r="J10153" t="s">
        <v>4659</v>
      </c>
      <c r="K10153" t="s">
        <v>22</v>
      </c>
      <c r="L10153">
        <v>1</v>
      </c>
      <c r="N10153" t="s">
        <v>23</v>
      </c>
      <c r="O10153" t="s">
        <v>33</v>
      </c>
      <c r="P10153" t="s">
        <v>28</v>
      </c>
      <c r="R10153" t="s">
        <v>26</v>
      </c>
      <c r="S10153">
        <v>18.399999999999999</v>
      </c>
      <c r="T10153">
        <v>17.600000000000001</v>
      </c>
      <c r="U10153">
        <v>18.3</v>
      </c>
      <c r="V10153">
        <v>0.8</v>
      </c>
      <c r="W10153">
        <v>0.1</v>
      </c>
      <c r="AB10153">
        <f t="shared" si="202"/>
        <v>2701.43</v>
      </c>
    </row>
    <row r="10154" spans="1:28" x14ac:dyDescent="0.25">
      <c r="A10154" t="s">
        <v>4684</v>
      </c>
      <c r="B10154" t="s">
        <v>4658</v>
      </c>
      <c r="C10154" s="1">
        <v>0.53743055555555552</v>
      </c>
      <c r="D10154">
        <v>523</v>
      </c>
      <c r="E10154" s="2">
        <v>3.4302210648148153E-2</v>
      </c>
      <c r="F10154" s="1">
        <v>3.4293981481481481E-2</v>
      </c>
      <c r="G10154">
        <v>711</v>
      </c>
      <c r="H10154">
        <v>2963.71</v>
      </c>
      <c r="I10154">
        <v>0</v>
      </c>
      <c r="J10154" t="s">
        <v>4659</v>
      </c>
      <c r="K10154" t="s">
        <v>22</v>
      </c>
      <c r="L10154">
        <v>1</v>
      </c>
      <c r="N10154" t="s">
        <v>23</v>
      </c>
      <c r="O10154" t="s">
        <v>31</v>
      </c>
      <c r="P10154" t="s">
        <v>25</v>
      </c>
      <c r="R10154" t="s">
        <v>26</v>
      </c>
      <c r="S10154">
        <v>17.3</v>
      </c>
      <c r="T10154">
        <v>17.600000000000001</v>
      </c>
      <c r="U10154">
        <v>18.3</v>
      </c>
      <c r="V10154">
        <v>-0.3</v>
      </c>
      <c r="W10154">
        <v>-1</v>
      </c>
      <c r="AB10154">
        <f t="shared" si="202"/>
        <v>2805.77</v>
      </c>
    </row>
    <row r="10155" spans="1:28" x14ac:dyDescent="0.25">
      <c r="A10155" t="s">
        <v>4685</v>
      </c>
      <c r="B10155" t="s">
        <v>4658</v>
      </c>
      <c r="C10155" s="1">
        <v>0.53756944444444443</v>
      </c>
      <c r="D10155">
        <v>705</v>
      </c>
      <c r="E10155" s="2">
        <v>3.4443206018518517E-2</v>
      </c>
      <c r="F10155" s="1">
        <v>3.4432870370370371E-2</v>
      </c>
      <c r="G10155">
        <v>893</v>
      </c>
      <c r="H10155">
        <v>2975.89</v>
      </c>
      <c r="I10155">
        <v>0</v>
      </c>
      <c r="J10155" t="s">
        <v>4659</v>
      </c>
      <c r="K10155" t="s">
        <v>22</v>
      </c>
      <c r="L10155">
        <v>1</v>
      </c>
      <c r="N10155" t="s">
        <v>23</v>
      </c>
      <c r="O10155" t="s">
        <v>31</v>
      </c>
      <c r="P10155" t="s">
        <v>28</v>
      </c>
      <c r="R10155" t="s">
        <v>26</v>
      </c>
      <c r="S10155">
        <v>17.2</v>
      </c>
      <c r="T10155">
        <v>17.600000000000001</v>
      </c>
      <c r="U10155">
        <v>18.3</v>
      </c>
      <c r="V10155">
        <v>-0.4</v>
      </c>
      <c r="W10155">
        <v>-1.1000000000000001</v>
      </c>
      <c r="AB10155">
        <f t="shared" si="202"/>
        <v>2817.95</v>
      </c>
    </row>
    <row r="10156" spans="1:28" x14ac:dyDescent="0.25">
      <c r="A10156" t="s">
        <v>4686</v>
      </c>
      <c r="B10156" t="s">
        <v>4658</v>
      </c>
      <c r="C10156" s="1">
        <v>0.53831018518518514</v>
      </c>
      <c r="D10156">
        <v>21</v>
      </c>
      <c r="E10156" s="2">
        <v>3.517603009259259E-2</v>
      </c>
      <c r="F10156" s="1">
        <v>3.5173611111111107E-2</v>
      </c>
      <c r="G10156">
        <v>209</v>
      </c>
      <c r="H10156">
        <v>3039.21</v>
      </c>
      <c r="I10156">
        <v>0</v>
      </c>
      <c r="J10156" t="s">
        <v>4659</v>
      </c>
      <c r="K10156" t="s">
        <v>22</v>
      </c>
      <c r="L10156">
        <v>1</v>
      </c>
      <c r="N10156" t="s">
        <v>23</v>
      </c>
      <c r="O10156" t="s">
        <v>31</v>
      </c>
      <c r="P10156" t="s">
        <v>28</v>
      </c>
      <c r="R10156" t="s">
        <v>26</v>
      </c>
      <c r="S10156">
        <v>17.899999999999999</v>
      </c>
      <c r="T10156">
        <v>17.600000000000001</v>
      </c>
      <c r="U10156">
        <v>18.3</v>
      </c>
      <c r="V10156">
        <v>0.3</v>
      </c>
      <c r="W10156">
        <v>-0.4</v>
      </c>
      <c r="AB10156">
        <f t="shared" si="202"/>
        <v>2881.27</v>
      </c>
    </row>
    <row r="10157" spans="1:28" x14ac:dyDescent="0.25">
      <c r="A10157" t="s">
        <v>4686</v>
      </c>
      <c r="B10157" t="s">
        <v>4658</v>
      </c>
      <c r="C10157" s="1">
        <v>0.53831018518518514</v>
      </c>
      <c r="D10157">
        <v>21</v>
      </c>
      <c r="E10157" s="2">
        <v>3.517603009259259E-2</v>
      </c>
      <c r="F10157" s="1">
        <v>3.5173611111111107E-2</v>
      </c>
      <c r="G10157">
        <v>209</v>
      </c>
      <c r="H10157">
        <v>3039.21</v>
      </c>
      <c r="I10157">
        <v>0</v>
      </c>
      <c r="J10157" t="s">
        <v>4659</v>
      </c>
      <c r="K10157" t="s">
        <v>22</v>
      </c>
      <c r="L10157">
        <v>1</v>
      </c>
      <c r="N10157" t="s">
        <v>23</v>
      </c>
      <c r="O10157" t="s">
        <v>36</v>
      </c>
      <c r="P10157" t="s">
        <v>28</v>
      </c>
      <c r="R10157" t="s">
        <v>26</v>
      </c>
      <c r="S10157">
        <v>20.7</v>
      </c>
      <c r="T10157">
        <v>17.600000000000001</v>
      </c>
      <c r="U10157">
        <v>18.3</v>
      </c>
      <c r="V10157">
        <v>3.1</v>
      </c>
      <c r="W10157">
        <v>2.4</v>
      </c>
      <c r="AB10157">
        <f t="shared" si="202"/>
        <v>2881.27</v>
      </c>
    </row>
    <row r="10158" spans="1:28" x14ac:dyDescent="0.25">
      <c r="A10158" t="s">
        <v>4686</v>
      </c>
      <c r="B10158" t="s">
        <v>4658</v>
      </c>
      <c r="C10158" s="1">
        <v>0.53831018518518514</v>
      </c>
      <c r="D10158">
        <v>21</v>
      </c>
      <c r="E10158" s="2">
        <v>3.517603009259259E-2</v>
      </c>
      <c r="F10158" s="1">
        <v>3.5173611111111107E-2</v>
      </c>
      <c r="G10158">
        <v>209</v>
      </c>
      <c r="H10158">
        <v>3039.21</v>
      </c>
      <c r="I10158">
        <v>0</v>
      </c>
      <c r="J10158" t="s">
        <v>4659</v>
      </c>
      <c r="K10158" t="s">
        <v>22</v>
      </c>
      <c r="L10158">
        <v>1</v>
      </c>
      <c r="N10158" t="s">
        <v>23</v>
      </c>
      <c r="O10158" t="s">
        <v>24</v>
      </c>
      <c r="P10158" t="s">
        <v>28</v>
      </c>
      <c r="R10158" t="s">
        <v>26</v>
      </c>
      <c r="AB10158">
        <f t="shared" si="202"/>
        <v>2881.27</v>
      </c>
    </row>
    <row r="10159" spans="1:28" x14ac:dyDescent="0.25">
      <c r="A10159" t="s">
        <v>4686</v>
      </c>
      <c r="B10159" t="s">
        <v>4658</v>
      </c>
      <c r="C10159" s="1">
        <v>0.53831018518518514</v>
      </c>
      <c r="D10159">
        <v>21</v>
      </c>
      <c r="E10159" s="2">
        <v>3.517603009259259E-2</v>
      </c>
      <c r="F10159" s="1">
        <v>3.5173611111111107E-2</v>
      </c>
      <c r="G10159">
        <v>209</v>
      </c>
      <c r="H10159">
        <v>3039.21</v>
      </c>
      <c r="I10159">
        <v>0</v>
      </c>
      <c r="J10159" t="s">
        <v>4659</v>
      </c>
      <c r="K10159" t="s">
        <v>22</v>
      </c>
      <c r="L10159">
        <v>1</v>
      </c>
      <c r="N10159" t="s">
        <v>23</v>
      </c>
      <c r="O10159" t="s">
        <v>46</v>
      </c>
      <c r="P10159" t="s">
        <v>28</v>
      </c>
      <c r="R10159" t="s">
        <v>26</v>
      </c>
      <c r="AB10159">
        <f t="shared" si="202"/>
        <v>2881.27</v>
      </c>
    </row>
    <row r="10160" spans="1:28" x14ac:dyDescent="0.25">
      <c r="A10160" t="s">
        <v>4686</v>
      </c>
      <c r="B10160" t="s">
        <v>4658</v>
      </c>
      <c r="C10160" s="1">
        <v>0.53831018518518514</v>
      </c>
      <c r="D10160">
        <v>21</v>
      </c>
      <c r="E10160" s="2">
        <v>3.517603009259259E-2</v>
      </c>
      <c r="F10160" s="1">
        <v>3.5173611111111107E-2</v>
      </c>
      <c r="G10160">
        <v>209</v>
      </c>
      <c r="H10160">
        <v>3039.21</v>
      </c>
      <c r="I10160">
        <v>0</v>
      </c>
      <c r="J10160" t="s">
        <v>4659</v>
      </c>
      <c r="K10160" t="s">
        <v>22</v>
      </c>
      <c r="L10160">
        <v>1</v>
      </c>
      <c r="N10160" t="s">
        <v>23</v>
      </c>
      <c r="O10160" t="s">
        <v>42</v>
      </c>
      <c r="P10160" t="s">
        <v>28</v>
      </c>
      <c r="R10160" t="s">
        <v>26</v>
      </c>
      <c r="AB10160">
        <f t="shared" si="202"/>
        <v>2881.27</v>
      </c>
    </row>
    <row r="10161" spans="1:28" x14ac:dyDescent="0.25">
      <c r="A10161" t="s">
        <v>4686</v>
      </c>
      <c r="B10161" t="s">
        <v>4658</v>
      </c>
      <c r="C10161" s="1">
        <v>0.53831018518518514</v>
      </c>
      <c r="D10161">
        <v>21</v>
      </c>
      <c r="E10161" s="2">
        <v>3.517603009259259E-2</v>
      </c>
      <c r="F10161" s="1">
        <v>3.5173611111111107E-2</v>
      </c>
      <c r="G10161">
        <v>209</v>
      </c>
      <c r="H10161">
        <v>3039.21</v>
      </c>
      <c r="I10161">
        <v>0</v>
      </c>
      <c r="J10161" t="s">
        <v>4659</v>
      </c>
      <c r="K10161" t="s">
        <v>22</v>
      </c>
      <c r="L10161">
        <v>1</v>
      </c>
      <c r="N10161" t="s">
        <v>23</v>
      </c>
      <c r="O10161" t="s">
        <v>33</v>
      </c>
      <c r="P10161" t="s">
        <v>28</v>
      </c>
      <c r="R10161" t="s">
        <v>26</v>
      </c>
      <c r="AB10161">
        <f t="shared" si="202"/>
        <v>2881.27</v>
      </c>
    </row>
    <row r="10162" spans="1:28" x14ac:dyDescent="0.25">
      <c r="A10162" t="s">
        <v>4687</v>
      </c>
      <c r="B10162" t="s">
        <v>4658</v>
      </c>
      <c r="C10162" s="1">
        <v>0.53983796296296294</v>
      </c>
      <c r="D10162">
        <v>495</v>
      </c>
      <c r="E10162" s="2">
        <v>3.6709293981481483E-2</v>
      </c>
      <c r="F10162" s="1">
        <v>3.6701388888888888E-2</v>
      </c>
      <c r="G10162">
        <v>683</v>
      </c>
      <c r="H10162">
        <v>3171.68</v>
      </c>
      <c r="I10162">
        <v>0</v>
      </c>
      <c r="J10162" t="s">
        <v>4659</v>
      </c>
      <c r="K10162" t="s">
        <v>22</v>
      </c>
      <c r="L10162">
        <v>1</v>
      </c>
      <c r="N10162" t="s">
        <v>23</v>
      </c>
      <c r="O10162" t="s">
        <v>31</v>
      </c>
      <c r="P10162" t="s">
        <v>28</v>
      </c>
      <c r="R10162" t="s">
        <v>26</v>
      </c>
      <c r="S10162">
        <v>19.5</v>
      </c>
      <c r="T10162">
        <v>17.600000000000001</v>
      </c>
      <c r="U10162">
        <v>18.3</v>
      </c>
      <c r="V10162">
        <v>1.9</v>
      </c>
      <c r="W10162">
        <v>1.2</v>
      </c>
      <c r="AB10162">
        <f t="shared" si="202"/>
        <v>3013.74</v>
      </c>
    </row>
    <row r="10163" spans="1:28" x14ac:dyDescent="0.25">
      <c r="A10163" t="s">
        <v>4687</v>
      </c>
      <c r="B10163" t="s">
        <v>4658</v>
      </c>
      <c r="C10163" s="1">
        <v>0.53983796296296294</v>
      </c>
      <c r="D10163">
        <v>495</v>
      </c>
      <c r="E10163" s="2">
        <v>3.6709293981481483E-2</v>
      </c>
      <c r="F10163" s="1">
        <v>3.6701388888888888E-2</v>
      </c>
      <c r="G10163">
        <v>683</v>
      </c>
      <c r="H10163">
        <v>3171.68</v>
      </c>
      <c r="I10163">
        <v>0</v>
      </c>
      <c r="J10163" t="s">
        <v>4659</v>
      </c>
      <c r="K10163" t="s">
        <v>22</v>
      </c>
      <c r="L10163">
        <v>1</v>
      </c>
      <c r="N10163" t="s">
        <v>23</v>
      </c>
      <c r="O10163" t="s">
        <v>36</v>
      </c>
      <c r="P10163" t="s">
        <v>28</v>
      </c>
      <c r="R10163" t="s">
        <v>26</v>
      </c>
      <c r="S10163">
        <v>19.5</v>
      </c>
      <c r="T10163">
        <v>17.600000000000001</v>
      </c>
      <c r="U10163">
        <v>18.3</v>
      </c>
      <c r="V10163">
        <v>1.9</v>
      </c>
      <c r="W10163">
        <v>1.2</v>
      </c>
      <c r="AB10163">
        <f t="shared" si="202"/>
        <v>3013.74</v>
      </c>
    </row>
    <row r="10164" spans="1:28" x14ac:dyDescent="0.25">
      <c r="A10164" t="s">
        <v>4687</v>
      </c>
      <c r="B10164" t="s">
        <v>4658</v>
      </c>
      <c r="C10164" s="1">
        <v>0.53983796296296294</v>
      </c>
      <c r="D10164">
        <v>495</v>
      </c>
      <c r="E10164" s="2">
        <v>3.6709293981481483E-2</v>
      </c>
      <c r="F10164" s="1">
        <v>3.6701388888888888E-2</v>
      </c>
      <c r="G10164">
        <v>683</v>
      </c>
      <c r="H10164">
        <v>3171.68</v>
      </c>
      <c r="I10164">
        <v>0</v>
      </c>
      <c r="J10164" t="s">
        <v>4659</v>
      </c>
      <c r="K10164" t="s">
        <v>22</v>
      </c>
      <c r="L10164">
        <v>1</v>
      </c>
      <c r="N10164" t="s">
        <v>23</v>
      </c>
      <c r="O10164" t="s">
        <v>24</v>
      </c>
      <c r="P10164" t="s">
        <v>28</v>
      </c>
      <c r="R10164" t="s">
        <v>26</v>
      </c>
      <c r="AB10164">
        <f t="shared" si="202"/>
        <v>3013.74</v>
      </c>
    </row>
    <row r="10165" spans="1:28" x14ac:dyDescent="0.25">
      <c r="A10165" t="s">
        <v>4687</v>
      </c>
      <c r="B10165" t="s">
        <v>4658</v>
      </c>
      <c r="C10165" s="1">
        <v>0.53983796296296294</v>
      </c>
      <c r="D10165">
        <v>495</v>
      </c>
      <c r="E10165" s="2">
        <v>3.6709293981481483E-2</v>
      </c>
      <c r="F10165" s="1">
        <v>3.6701388888888888E-2</v>
      </c>
      <c r="G10165">
        <v>683</v>
      </c>
      <c r="H10165">
        <v>3171.68</v>
      </c>
      <c r="I10165">
        <v>0</v>
      </c>
      <c r="J10165" t="s">
        <v>4659</v>
      </c>
      <c r="K10165" t="s">
        <v>22</v>
      </c>
      <c r="L10165">
        <v>1</v>
      </c>
      <c r="N10165" t="s">
        <v>23</v>
      </c>
      <c r="O10165" t="s">
        <v>46</v>
      </c>
      <c r="P10165" t="s">
        <v>28</v>
      </c>
      <c r="R10165" t="s">
        <v>26</v>
      </c>
      <c r="S10165">
        <v>18.5</v>
      </c>
      <c r="T10165">
        <v>17.600000000000001</v>
      </c>
      <c r="U10165">
        <v>18.3</v>
      </c>
      <c r="V10165">
        <v>0.9</v>
      </c>
      <c r="W10165">
        <v>0.2</v>
      </c>
      <c r="AB10165">
        <f t="shared" si="202"/>
        <v>3013.74</v>
      </c>
    </row>
    <row r="10166" spans="1:28" x14ac:dyDescent="0.25">
      <c r="A10166" t="s">
        <v>4687</v>
      </c>
      <c r="B10166" t="s">
        <v>4658</v>
      </c>
      <c r="C10166" s="1">
        <v>0.53983796296296294</v>
      </c>
      <c r="D10166">
        <v>495</v>
      </c>
      <c r="E10166" s="2">
        <v>3.6709293981481483E-2</v>
      </c>
      <c r="F10166" s="1">
        <v>3.6701388888888888E-2</v>
      </c>
      <c r="G10166">
        <v>683</v>
      </c>
      <c r="H10166">
        <v>3171.68</v>
      </c>
      <c r="I10166">
        <v>0</v>
      </c>
      <c r="J10166" t="s">
        <v>4659</v>
      </c>
      <c r="K10166" t="s">
        <v>22</v>
      </c>
      <c r="L10166">
        <v>1</v>
      </c>
      <c r="N10166" t="s">
        <v>23</v>
      </c>
      <c r="O10166" t="s">
        <v>42</v>
      </c>
      <c r="P10166" t="s">
        <v>28</v>
      </c>
      <c r="R10166" t="s">
        <v>26</v>
      </c>
      <c r="S10166">
        <v>18.8</v>
      </c>
      <c r="T10166">
        <v>17.600000000000001</v>
      </c>
      <c r="U10166">
        <v>18.3</v>
      </c>
      <c r="V10166">
        <v>1.2</v>
      </c>
      <c r="W10166">
        <v>0.5</v>
      </c>
      <c r="AB10166">
        <f t="shared" si="202"/>
        <v>3013.74</v>
      </c>
    </row>
    <row r="10167" spans="1:28" x14ac:dyDescent="0.25">
      <c r="A10167" t="s">
        <v>4687</v>
      </c>
      <c r="B10167" t="s">
        <v>4658</v>
      </c>
      <c r="C10167" s="1">
        <v>0.53983796296296294</v>
      </c>
      <c r="D10167">
        <v>495</v>
      </c>
      <c r="E10167" s="2">
        <v>3.6709293981481483E-2</v>
      </c>
      <c r="F10167" s="1">
        <v>3.6701388888888888E-2</v>
      </c>
      <c r="G10167">
        <v>683</v>
      </c>
      <c r="H10167">
        <v>3171.68</v>
      </c>
      <c r="I10167">
        <v>0</v>
      </c>
      <c r="J10167" t="s">
        <v>4659</v>
      </c>
      <c r="K10167" t="s">
        <v>22</v>
      </c>
      <c r="L10167">
        <v>1</v>
      </c>
      <c r="N10167" t="s">
        <v>23</v>
      </c>
      <c r="O10167" t="s">
        <v>33</v>
      </c>
      <c r="P10167" t="s">
        <v>28</v>
      </c>
      <c r="R10167" t="s">
        <v>26</v>
      </c>
      <c r="AB10167">
        <f t="shared" si="202"/>
        <v>3013.74</v>
      </c>
    </row>
    <row r="10168" spans="1:28" x14ac:dyDescent="0.25">
      <c r="A10168" t="s">
        <v>4688</v>
      </c>
      <c r="B10168" t="s">
        <v>4658</v>
      </c>
      <c r="C10168" s="1">
        <v>0.54192129629629626</v>
      </c>
      <c r="D10168">
        <v>397</v>
      </c>
      <c r="E10168" s="2">
        <v>3.8791493055555556E-2</v>
      </c>
      <c r="F10168" s="1">
        <v>3.8784722222222227E-2</v>
      </c>
      <c r="G10168">
        <v>585</v>
      </c>
      <c r="H10168">
        <v>3351.58</v>
      </c>
      <c r="I10168">
        <v>0</v>
      </c>
      <c r="J10168" t="s">
        <v>4659</v>
      </c>
      <c r="K10168" t="s">
        <v>22</v>
      </c>
      <c r="L10168">
        <v>1</v>
      </c>
      <c r="N10168" t="s">
        <v>23</v>
      </c>
      <c r="O10168" t="s">
        <v>31</v>
      </c>
      <c r="P10168" t="s">
        <v>28</v>
      </c>
      <c r="R10168" t="s">
        <v>26</v>
      </c>
      <c r="AB10168">
        <f t="shared" si="202"/>
        <v>3193.64</v>
      </c>
    </row>
    <row r="10169" spans="1:28" x14ac:dyDescent="0.25">
      <c r="A10169" t="s">
        <v>4688</v>
      </c>
      <c r="B10169" t="s">
        <v>4658</v>
      </c>
      <c r="C10169" s="1">
        <v>0.54192129629629626</v>
      </c>
      <c r="D10169">
        <v>397</v>
      </c>
      <c r="E10169" s="2">
        <v>3.8791493055555556E-2</v>
      </c>
      <c r="F10169" s="1">
        <v>3.8784722222222227E-2</v>
      </c>
      <c r="G10169">
        <v>585</v>
      </c>
      <c r="H10169">
        <v>3351.58</v>
      </c>
      <c r="I10169">
        <v>0</v>
      </c>
      <c r="J10169" t="s">
        <v>4659</v>
      </c>
      <c r="K10169" t="s">
        <v>22</v>
      </c>
      <c r="L10169">
        <v>1</v>
      </c>
      <c r="N10169" t="s">
        <v>23</v>
      </c>
      <c r="O10169" t="s">
        <v>36</v>
      </c>
      <c r="P10169" t="s">
        <v>28</v>
      </c>
      <c r="R10169" t="s">
        <v>26</v>
      </c>
      <c r="S10169">
        <v>21.6</v>
      </c>
      <c r="T10169">
        <v>17.600000000000001</v>
      </c>
      <c r="U10169">
        <v>18.399999999999999</v>
      </c>
      <c r="V10169">
        <v>4</v>
      </c>
      <c r="W10169">
        <v>3.2</v>
      </c>
      <c r="AB10169">
        <f t="shared" si="202"/>
        <v>3193.64</v>
      </c>
    </row>
    <row r="10170" spans="1:28" x14ac:dyDescent="0.25">
      <c r="A10170" t="s">
        <v>4688</v>
      </c>
      <c r="B10170" t="s">
        <v>4658</v>
      </c>
      <c r="C10170" s="1">
        <v>0.54192129629629626</v>
      </c>
      <c r="D10170">
        <v>397</v>
      </c>
      <c r="E10170" s="2">
        <v>3.8791493055555556E-2</v>
      </c>
      <c r="F10170" s="1">
        <v>3.8784722222222227E-2</v>
      </c>
      <c r="G10170">
        <v>585</v>
      </c>
      <c r="H10170">
        <v>3351.58</v>
      </c>
      <c r="I10170">
        <v>0</v>
      </c>
      <c r="J10170" t="s">
        <v>4659</v>
      </c>
      <c r="K10170" t="s">
        <v>22</v>
      </c>
      <c r="L10170">
        <v>1</v>
      </c>
      <c r="N10170" t="s">
        <v>23</v>
      </c>
      <c r="O10170" t="s">
        <v>46</v>
      </c>
      <c r="P10170" t="s">
        <v>28</v>
      </c>
      <c r="R10170" t="s">
        <v>26</v>
      </c>
      <c r="AB10170">
        <f t="shared" si="202"/>
        <v>3193.64</v>
      </c>
    </row>
    <row r="10171" spans="1:28" x14ac:dyDescent="0.25">
      <c r="A10171" t="s">
        <v>4688</v>
      </c>
      <c r="B10171" t="s">
        <v>4658</v>
      </c>
      <c r="C10171" s="1">
        <v>0.54192129629629626</v>
      </c>
      <c r="D10171">
        <v>397</v>
      </c>
      <c r="E10171" s="2">
        <v>3.8791493055555556E-2</v>
      </c>
      <c r="F10171" s="1">
        <v>3.8784722222222227E-2</v>
      </c>
      <c r="G10171">
        <v>585</v>
      </c>
      <c r="H10171">
        <v>3351.58</v>
      </c>
      <c r="I10171">
        <v>0</v>
      </c>
      <c r="J10171" t="s">
        <v>4659</v>
      </c>
      <c r="K10171" t="s">
        <v>22</v>
      </c>
      <c r="L10171">
        <v>1</v>
      </c>
      <c r="N10171" t="s">
        <v>23</v>
      </c>
      <c r="O10171" t="s">
        <v>42</v>
      </c>
      <c r="P10171" t="s">
        <v>28</v>
      </c>
      <c r="R10171" t="s">
        <v>26</v>
      </c>
      <c r="AB10171">
        <f t="shared" si="202"/>
        <v>3193.64</v>
      </c>
    </row>
    <row r="10172" spans="1:28" x14ac:dyDescent="0.25">
      <c r="A10172" t="s">
        <v>4688</v>
      </c>
      <c r="B10172" t="s">
        <v>4658</v>
      </c>
      <c r="C10172" s="1">
        <v>0.54192129629629626</v>
      </c>
      <c r="D10172">
        <v>397</v>
      </c>
      <c r="E10172" s="2">
        <v>3.8791493055555556E-2</v>
      </c>
      <c r="F10172" s="1">
        <v>3.8784722222222227E-2</v>
      </c>
      <c r="G10172">
        <v>585</v>
      </c>
      <c r="H10172">
        <v>3351.58</v>
      </c>
      <c r="I10172">
        <v>0</v>
      </c>
      <c r="J10172" t="s">
        <v>4659</v>
      </c>
      <c r="K10172" t="s">
        <v>22</v>
      </c>
      <c r="L10172">
        <v>1</v>
      </c>
      <c r="N10172" t="s">
        <v>23</v>
      </c>
      <c r="O10172" t="s">
        <v>33</v>
      </c>
      <c r="P10172" t="s">
        <v>28</v>
      </c>
      <c r="R10172" t="s">
        <v>26</v>
      </c>
      <c r="S10172">
        <v>19.100000000000001</v>
      </c>
      <c r="T10172">
        <v>17.600000000000001</v>
      </c>
      <c r="U10172">
        <v>18.399999999999999</v>
      </c>
      <c r="V10172">
        <v>1.5</v>
      </c>
      <c r="W10172">
        <v>0.7</v>
      </c>
      <c r="AB10172">
        <f t="shared" si="202"/>
        <v>3193.64</v>
      </c>
    </row>
    <row r="10173" spans="1:28" x14ac:dyDescent="0.25">
      <c r="A10173" t="s">
        <v>4689</v>
      </c>
      <c r="B10173" t="s">
        <v>4658</v>
      </c>
      <c r="C10173" s="1">
        <v>0.54400462962962959</v>
      </c>
      <c r="D10173">
        <v>265</v>
      </c>
      <c r="E10173" s="2">
        <v>4.0873298611111115E-2</v>
      </c>
      <c r="F10173" s="1">
        <v>4.0868055555555553E-2</v>
      </c>
      <c r="G10173">
        <v>453</v>
      </c>
      <c r="H10173">
        <v>3531.45</v>
      </c>
      <c r="I10173">
        <v>0</v>
      </c>
      <c r="J10173" t="s">
        <v>4659</v>
      </c>
      <c r="K10173" t="s">
        <v>22</v>
      </c>
      <c r="L10173">
        <v>1</v>
      </c>
      <c r="N10173" t="s">
        <v>23</v>
      </c>
      <c r="O10173" t="s">
        <v>31</v>
      </c>
      <c r="P10173" t="s">
        <v>28</v>
      </c>
      <c r="R10173" t="s">
        <v>26</v>
      </c>
      <c r="S10173">
        <v>19.100000000000001</v>
      </c>
      <c r="T10173">
        <v>17.600000000000001</v>
      </c>
      <c r="U10173">
        <v>18.3</v>
      </c>
      <c r="V10173">
        <v>1.5</v>
      </c>
      <c r="W10173">
        <v>0.8</v>
      </c>
      <c r="AB10173">
        <f t="shared" si="202"/>
        <v>3373.5099999999998</v>
      </c>
    </row>
    <row r="10174" spans="1:28" x14ac:dyDescent="0.25">
      <c r="A10174" t="s">
        <v>4689</v>
      </c>
      <c r="B10174" t="s">
        <v>4658</v>
      </c>
      <c r="C10174" s="1">
        <v>0.54400462962962959</v>
      </c>
      <c r="D10174">
        <v>265</v>
      </c>
      <c r="E10174" s="2">
        <v>4.0873298611111115E-2</v>
      </c>
      <c r="F10174" s="1">
        <v>4.0868055555555553E-2</v>
      </c>
      <c r="G10174">
        <v>453</v>
      </c>
      <c r="H10174">
        <v>3531.45</v>
      </c>
      <c r="I10174">
        <v>0</v>
      </c>
      <c r="J10174" t="s">
        <v>4659</v>
      </c>
      <c r="K10174" t="s">
        <v>22</v>
      </c>
      <c r="L10174">
        <v>1</v>
      </c>
      <c r="N10174" t="s">
        <v>23</v>
      </c>
      <c r="O10174" t="s">
        <v>36</v>
      </c>
      <c r="P10174" t="s">
        <v>28</v>
      </c>
      <c r="R10174" t="s">
        <v>26</v>
      </c>
      <c r="S10174">
        <v>21.2</v>
      </c>
      <c r="T10174">
        <v>17.600000000000001</v>
      </c>
      <c r="U10174">
        <v>18.3</v>
      </c>
      <c r="V10174">
        <v>3.6</v>
      </c>
      <c r="W10174">
        <v>2.9</v>
      </c>
      <c r="AB10174">
        <f t="shared" si="202"/>
        <v>3373.5099999999998</v>
      </c>
    </row>
    <row r="10175" spans="1:28" x14ac:dyDescent="0.25">
      <c r="A10175" t="s">
        <v>4689</v>
      </c>
      <c r="B10175" t="s">
        <v>4658</v>
      </c>
      <c r="C10175" s="1">
        <v>0.54400462962962959</v>
      </c>
      <c r="D10175">
        <v>265</v>
      </c>
      <c r="E10175" s="2">
        <v>4.0873298611111115E-2</v>
      </c>
      <c r="F10175" s="1">
        <v>4.0868055555555553E-2</v>
      </c>
      <c r="G10175">
        <v>453</v>
      </c>
      <c r="H10175">
        <v>3531.45</v>
      </c>
      <c r="I10175">
        <v>0</v>
      </c>
      <c r="J10175" t="s">
        <v>4659</v>
      </c>
      <c r="K10175" t="s">
        <v>22</v>
      </c>
      <c r="L10175">
        <v>1</v>
      </c>
      <c r="N10175" t="s">
        <v>23</v>
      </c>
      <c r="O10175" t="s">
        <v>24</v>
      </c>
      <c r="P10175" t="s">
        <v>28</v>
      </c>
      <c r="R10175" t="s">
        <v>26</v>
      </c>
      <c r="S10175">
        <v>18.399999999999999</v>
      </c>
      <c r="T10175">
        <v>17.600000000000001</v>
      </c>
      <c r="U10175">
        <v>18.3</v>
      </c>
      <c r="V10175">
        <v>0.8</v>
      </c>
      <c r="W10175">
        <v>0.1</v>
      </c>
      <c r="AB10175">
        <f t="shared" si="202"/>
        <v>3373.5099999999998</v>
      </c>
    </row>
    <row r="10176" spans="1:28" x14ac:dyDescent="0.25">
      <c r="A10176" t="s">
        <v>4689</v>
      </c>
      <c r="B10176" t="s">
        <v>4658</v>
      </c>
      <c r="C10176" s="1">
        <v>0.54400462962962959</v>
      </c>
      <c r="D10176">
        <v>265</v>
      </c>
      <c r="E10176" s="2">
        <v>4.0873298611111115E-2</v>
      </c>
      <c r="F10176" s="1">
        <v>4.0868055555555553E-2</v>
      </c>
      <c r="G10176">
        <v>453</v>
      </c>
      <c r="H10176">
        <v>3531.45</v>
      </c>
      <c r="I10176">
        <v>0</v>
      </c>
      <c r="J10176" t="s">
        <v>4659</v>
      </c>
      <c r="K10176" t="s">
        <v>22</v>
      </c>
      <c r="L10176">
        <v>1</v>
      </c>
      <c r="N10176" t="s">
        <v>23</v>
      </c>
      <c r="O10176" t="s">
        <v>46</v>
      </c>
      <c r="P10176" t="s">
        <v>28</v>
      </c>
      <c r="R10176" t="s">
        <v>26</v>
      </c>
      <c r="S10176">
        <v>18.399999999999999</v>
      </c>
      <c r="T10176">
        <v>17.600000000000001</v>
      </c>
      <c r="U10176">
        <v>18.3</v>
      </c>
      <c r="V10176">
        <v>0.8</v>
      </c>
      <c r="W10176">
        <v>0.1</v>
      </c>
      <c r="AB10176">
        <f t="shared" si="202"/>
        <v>3373.5099999999998</v>
      </c>
    </row>
    <row r="10177" spans="1:28" x14ac:dyDescent="0.25">
      <c r="A10177" t="s">
        <v>4689</v>
      </c>
      <c r="B10177" t="s">
        <v>4658</v>
      </c>
      <c r="C10177" s="1">
        <v>0.54400462962962959</v>
      </c>
      <c r="D10177">
        <v>265</v>
      </c>
      <c r="E10177" s="2">
        <v>4.0873298611111115E-2</v>
      </c>
      <c r="F10177" s="1">
        <v>4.0868055555555553E-2</v>
      </c>
      <c r="G10177">
        <v>453</v>
      </c>
      <c r="H10177">
        <v>3531.45</v>
      </c>
      <c r="I10177">
        <v>0</v>
      </c>
      <c r="J10177" t="s">
        <v>4659</v>
      </c>
      <c r="K10177" t="s">
        <v>22</v>
      </c>
      <c r="L10177">
        <v>1</v>
      </c>
      <c r="N10177" t="s">
        <v>23</v>
      </c>
      <c r="O10177" t="s">
        <v>42</v>
      </c>
      <c r="P10177" t="s">
        <v>28</v>
      </c>
      <c r="R10177" t="s">
        <v>26</v>
      </c>
      <c r="S10177">
        <v>18.899999999999999</v>
      </c>
      <c r="T10177">
        <v>17.600000000000001</v>
      </c>
      <c r="U10177">
        <v>18.3</v>
      </c>
      <c r="V10177">
        <v>1.3</v>
      </c>
      <c r="W10177">
        <v>0.6</v>
      </c>
      <c r="AB10177">
        <f t="shared" si="202"/>
        <v>3373.5099999999998</v>
      </c>
    </row>
    <row r="10178" spans="1:28" x14ac:dyDescent="0.25">
      <c r="A10178" t="s">
        <v>4689</v>
      </c>
      <c r="B10178" t="s">
        <v>4658</v>
      </c>
      <c r="C10178" s="1">
        <v>0.54400462962962959</v>
      </c>
      <c r="D10178">
        <v>265</v>
      </c>
      <c r="E10178" s="2">
        <v>4.0873298611111115E-2</v>
      </c>
      <c r="F10178" s="1">
        <v>4.0868055555555553E-2</v>
      </c>
      <c r="G10178">
        <v>453</v>
      </c>
      <c r="H10178">
        <v>3531.45</v>
      </c>
      <c r="I10178">
        <v>0</v>
      </c>
      <c r="J10178" t="s">
        <v>4659</v>
      </c>
      <c r="K10178" t="s">
        <v>22</v>
      </c>
      <c r="L10178">
        <v>1</v>
      </c>
      <c r="N10178" t="s">
        <v>23</v>
      </c>
      <c r="O10178" t="s">
        <v>33</v>
      </c>
      <c r="P10178" t="s">
        <v>28</v>
      </c>
      <c r="R10178" t="s">
        <v>26</v>
      </c>
      <c r="AB10178">
        <f t="shared" si="202"/>
        <v>3373.5099999999998</v>
      </c>
    </row>
    <row r="10179" spans="1:28" x14ac:dyDescent="0.25">
      <c r="A10179" t="s">
        <v>4690</v>
      </c>
      <c r="B10179" t="s">
        <v>4658</v>
      </c>
      <c r="C10179" s="1">
        <v>0.54607638888888888</v>
      </c>
      <c r="D10179">
        <v>900</v>
      </c>
      <c r="E10179" s="2">
        <v>4.2952407407407411E-2</v>
      </c>
      <c r="F10179" s="1">
        <v>4.2951388888888886E-2</v>
      </c>
      <c r="G10179">
        <v>88</v>
      </c>
      <c r="H10179">
        <v>3711.09</v>
      </c>
      <c r="I10179">
        <v>0</v>
      </c>
      <c r="J10179" t="s">
        <v>4659</v>
      </c>
      <c r="K10179" t="s">
        <v>22</v>
      </c>
      <c r="L10179">
        <v>1</v>
      </c>
      <c r="N10179" t="s">
        <v>23</v>
      </c>
      <c r="O10179" t="s">
        <v>31</v>
      </c>
      <c r="P10179" t="s">
        <v>28</v>
      </c>
      <c r="R10179" t="s">
        <v>26</v>
      </c>
      <c r="AB10179">
        <f t="shared" si="202"/>
        <v>3553.15</v>
      </c>
    </row>
    <row r="10180" spans="1:28" x14ac:dyDescent="0.25">
      <c r="A10180" t="s">
        <v>4690</v>
      </c>
      <c r="B10180" t="s">
        <v>4658</v>
      </c>
      <c r="C10180" s="1">
        <v>0.54607638888888888</v>
      </c>
      <c r="D10180">
        <v>900</v>
      </c>
      <c r="E10180" s="2">
        <v>4.2952407407407411E-2</v>
      </c>
      <c r="F10180" s="1">
        <v>4.2951388888888886E-2</v>
      </c>
      <c r="G10180">
        <v>88</v>
      </c>
      <c r="H10180">
        <v>3711.09</v>
      </c>
      <c r="I10180">
        <v>0</v>
      </c>
      <c r="J10180" t="s">
        <v>4659</v>
      </c>
      <c r="K10180" t="s">
        <v>22</v>
      </c>
      <c r="L10180">
        <v>1</v>
      </c>
      <c r="N10180" t="s">
        <v>23</v>
      </c>
      <c r="O10180" t="s">
        <v>36</v>
      </c>
      <c r="P10180" t="s">
        <v>28</v>
      </c>
      <c r="R10180" t="s">
        <v>26</v>
      </c>
      <c r="S10180">
        <v>20.8</v>
      </c>
      <c r="T10180">
        <v>17.5</v>
      </c>
      <c r="U10180">
        <v>18.3</v>
      </c>
      <c r="V10180">
        <v>3.3</v>
      </c>
      <c r="W10180">
        <v>2.5</v>
      </c>
      <c r="AB10180">
        <f t="shared" si="202"/>
        <v>3553.15</v>
      </c>
    </row>
    <row r="10181" spans="1:28" x14ac:dyDescent="0.25">
      <c r="A10181" t="s">
        <v>4690</v>
      </c>
      <c r="B10181" t="s">
        <v>4658</v>
      </c>
      <c r="C10181" s="1">
        <v>0.54607638888888888</v>
      </c>
      <c r="D10181">
        <v>900</v>
      </c>
      <c r="E10181" s="2">
        <v>4.2952407407407411E-2</v>
      </c>
      <c r="F10181" s="1">
        <v>4.2951388888888886E-2</v>
      </c>
      <c r="G10181">
        <v>88</v>
      </c>
      <c r="H10181">
        <v>3711.09</v>
      </c>
      <c r="I10181">
        <v>0</v>
      </c>
      <c r="J10181" t="s">
        <v>4659</v>
      </c>
      <c r="K10181" t="s">
        <v>22</v>
      </c>
      <c r="L10181">
        <v>1</v>
      </c>
      <c r="N10181" t="s">
        <v>23</v>
      </c>
      <c r="O10181" t="s">
        <v>24</v>
      </c>
      <c r="P10181" t="s">
        <v>28</v>
      </c>
      <c r="R10181" t="s">
        <v>26</v>
      </c>
      <c r="S10181">
        <v>17.899999999999999</v>
      </c>
      <c r="T10181">
        <v>17.5</v>
      </c>
      <c r="U10181">
        <v>18.3</v>
      </c>
      <c r="V10181">
        <v>0.4</v>
      </c>
      <c r="W10181">
        <v>-0.4</v>
      </c>
      <c r="AB10181">
        <f t="shared" si="202"/>
        <v>3553.15</v>
      </c>
    </row>
    <row r="10182" spans="1:28" x14ac:dyDescent="0.25">
      <c r="A10182" t="s">
        <v>4690</v>
      </c>
      <c r="B10182" t="s">
        <v>4658</v>
      </c>
      <c r="C10182" s="1">
        <v>0.54607638888888888</v>
      </c>
      <c r="D10182">
        <v>900</v>
      </c>
      <c r="E10182" s="2">
        <v>4.2952407407407411E-2</v>
      </c>
      <c r="F10182" s="1">
        <v>4.2951388888888886E-2</v>
      </c>
      <c r="G10182">
        <v>88</v>
      </c>
      <c r="H10182">
        <v>3711.09</v>
      </c>
      <c r="I10182">
        <v>0</v>
      </c>
      <c r="J10182" t="s">
        <v>4659</v>
      </c>
      <c r="K10182" t="s">
        <v>22</v>
      </c>
      <c r="L10182">
        <v>1</v>
      </c>
      <c r="N10182" t="s">
        <v>23</v>
      </c>
      <c r="O10182" t="s">
        <v>46</v>
      </c>
      <c r="P10182" t="s">
        <v>28</v>
      </c>
      <c r="R10182" t="s">
        <v>26</v>
      </c>
      <c r="S10182">
        <v>18.899999999999999</v>
      </c>
      <c r="T10182">
        <v>17.5</v>
      </c>
      <c r="U10182">
        <v>18.3</v>
      </c>
      <c r="V10182">
        <v>1.4</v>
      </c>
      <c r="W10182">
        <v>0.6</v>
      </c>
      <c r="AB10182">
        <f t="shared" si="202"/>
        <v>3553.15</v>
      </c>
    </row>
    <row r="10183" spans="1:28" x14ac:dyDescent="0.25">
      <c r="A10183" t="s">
        <v>4690</v>
      </c>
      <c r="B10183" t="s">
        <v>4658</v>
      </c>
      <c r="C10183" s="1">
        <v>0.54607638888888888</v>
      </c>
      <c r="D10183">
        <v>900</v>
      </c>
      <c r="E10183" s="2">
        <v>4.2952407407407411E-2</v>
      </c>
      <c r="F10183" s="1">
        <v>4.2951388888888886E-2</v>
      </c>
      <c r="G10183">
        <v>88</v>
      </c>
      <c r="H10183">
        <v>3711.09</v>
      </c>
      <c r="I10183">
        <v>0</v>
      </c>
      <c r="J10183" t="s">
        <v>4659</v>
      </c>
      <c r="K10183" t="s">
        <v>22</v>
      </c>
      <c r="L10183">
        <v>1</v>
      </c>
      <c r="N10183" t="s">
        <v>23</v>
      </c>
      <c r="O10183" t="s">
        <v>33</v>
      </c>
      <c r="P10183" t="s">
        <v>28</v>
      </c>
      <c r="R10183" t="s">
        <v>26</v>
      </c>
      <c r="AB10183">
        <f t="shared" si="202"/>
        <v>3553.15</v>
      </c>
    </row>
    <row r="10184" spans="1:28" x14ac:dyDescent="0.25">
      <c r="A10184" t="s">
        <v>4691</v>
      </c>
      <c r="B10184" t="s">
        <v>4658</v>
      </c>
      <c r="C10184" s="1">
        <v>0.54817129629629624</v>
      </c>
      <c r="D10184">
        <v>303</v>
      </c>
      <c r="E10184" s="2">
        <v>4.5040405092592599E-2</v>
      </c>
      <c r="F10184" s="1">
        <v>4.5034722222222219E-2</v>
      </c>
      <c r="G10184">
        <v>491</v>
      </c>
      <c r="H10184">
        <v>3891.49</v>
      </c>
      <c r="I10184">
        <v>0</v>
      </c>
      <c r="J10184" t="s">
        <v>4659</v>
      </c>
      <c r="K10184" t="s">
        <v>22</v>
      </c>
      <c r="L10184">
        <v>1</v>
      </c>
      <c r="N10184" t="s">
        <v>23</v>
      </c>
      <c r="O10184" t="s">
        <v>31</v>
      </c>
      <c r="P10184" t="s">
        <v>28</v>
      </c>
      <c r="R10184" t="s">
        <v>26</v>
      </c>
      <c r="AB10184">
        <f t="shared" si="202"/>
        <v>3733.5499999999997</v>
      </c>
    </row>
    <row r="10185" spans="1:28" x14ac:dyDescent="0.25">
      <c r="A10185" t="s">
        <v>4691</v>
      </c>
      <c r="B10185" t="s">
        <v>4658</v>
      </c>
      <c r="C10185" s="1">
        <v>0.54817129629629624</v>
      </c>
      <c r="D10185">
        <v>303</v>
      </c>
      <c r="E10185" s="2">
        <v>4.5040405092592599E-2</v>
      </c>
      <c r="F10185" s="1">
        <v>4.5034722222222219E-2</v>
      </c>
      <c r="G10185">
        <v>491</v>
      </c>
      <c r="H10185">
        <v>3891.49</v>
      </c>
      <c r="I10185">
        <v>0</v>
      </c>
      <c r="J10185" t="s">
        <v>4659</v>
      </c>
      <c r="K10185" t="s">
        <v>22</v>
      </c>
      <c r="L10185">
        <v>1</v>
      </c>
      <c r="N10185" t="s">
        <v>23</v>
      </c>
      <c r="O10185" t="s">
        <v>36</v>
      </c>
      <c r="P10185" t="s">
        <v>28</v>
      </c>
      <c r="R10185" t="s">
        <v>26</v>
      </c>
      <c r="S10185">
        <v>21.1</v>
      </c>
      <c r="T10185">
        <v>17.600000000000001</v>
      </c>
      <c r="U10185">
        <v>18.2</v>
      </c>
      <c r="V10185">
        <v>3.5</v>
      </c>
      <c r="W10185">
        <v>2.9</v>
      </c>
      <c r="AB10185">
        <f t="shared" si="202"/>
        <v>3733.5499999999997</v>
      </c>
    </row>
    <row r="10186" spans="1:28" x14ac:dyDescent="0.25">
      <c r="A10186" t="s">
        <v>4691</v>
      </c>
      <c r="B10186" t="s">
        <v>4658</v>
      </c>
      <c r="C10186" s="1">
        <v>0.54817129629629624</v>
      </c>
      <c r="D10186">
        <v>303</v>
      </c>
      <c r="E10186" s="2">
        <v>4.5040405092592599E-2</v>
      </c>
      <c r="F10186" s="1">
        <v>4.5034722222222219E-2</v>
      </c>
      <c r="G10186">
        <v>491</v>
      </c>
      <c r="H10186">
        <v>3891.49</v>
      </c>
      <c r="I10186">
        <v>0</v>
      </c>
      <c r="J10186" t="s">
        <v>4659</v>
      </c>
      <c r="K10186" t="s">
        <v>22</v>
      </c>
      <c r="L10186">
        <v>1</v>
      </c>
      <c r="N10186" t="s">
        <v>23</v>
      </c>
      <c r="O10186" t="s">
        <v>24</v>
      </c>
      <c r="P10186" t="s">
        <v>28</v>
      </c>
      <c r="R10186" t="s">
        <v>26</v>
      </c>
      <c r="S10186">
        <v>17.8</v>
      </c>
      <c r="T10186">
        <v>17.600000000000001</v>
      </c>
      <c r="U10186">
        <v>18.2</v>
      </c>
      <c r="V10186">
        <v>0.2</v>
      </c>
      <c r="W10186">
        <v>-0.4</v>
      </c>
      <c r="AB10186">
        <f t="shared" si="202"/>
        <v>3733.5499999999997</v>
      </c>
    </row>
    <row r="10187" spans="1:28" x14ac:dyDescent="0.25">
      <c r="A10187" t="s">
        <v>4691</v>
      </c>
      <c r="B10187" t="s">
        <v>4658</v>
      </c>
      <c r="C10187" s="1">
        <v>0.54817129629629624</v>
      </c>
      <c r="D10187">
        <v>303</v>
      </c>
      <c r="E10187" s="2">
        <v>4.5040405092592599E-2</v>
      </c>
      <c r="F10187" s="1">
        <v>4.5034722222222219E-2</v>
      </c>
      <c r="G10187">
        <v>491</v>
      </c>
      <c r="H10187">
        <v>3891.49</v>
      </c>
      <c r="I10187">
        <v>0</v>
      </c>
      <c r="J10187" t="s">
        <v>4659</v>
      </c>
      <c r="K10187" t="s">
        <v>22</v>
      </c>
      <c r="L10187">
        <v>1</v>
      </c>
      <c r="N10187" t="s">
        <v>23</v>
      </c>
      <c r="O10187" t="s">
        <v>46</v>
      </c>
      <c r="P10187" t="s">
        <v>28</v>
      </c>
      <c r="R10187" t="s">
        <v>26</v>
      </c>
      <c r="S10187">
        <v>18.3</v>
      </c>
      <c r="T10187">
        <v>17.600000000000001</v>
      </c>
      <c r="U10187">
        <v>18.2</v>
      </c>
      <c r="V10187">
        <v>0.7</v>
      </c>
      <c r="W10187">
        <v>0.1</v>
      </c>
      <c r="AB10187">
        <f t="shared" si="202"/>
        <v>3733.5499999999997</v>
      </c>
    </row>
    <row r="10188" spans="1:28" x14ac:dyDescent="0.25">
      <c r="A10188" t="s">
        <v>4691</v>
      </c>
      <c r="B10188" t="s">
        <v>4658</v>
      </c>
      <c r="C10188" s="1">
        <v>0.54817129629629624</v>
      </c>
      <c r="D10188">
        <v>303</v>
      </c>
      <c r="E10188" s="2">
        <v>4.5040405092592599E-2</v>
      </c>
      <c r="F10188" s="1">
        <v>4.5034722222222219E-2</v>
      </c>
      <c r="G10188">
        <v>491</v>
      </c>
      <c r="H10188">
        <v>3891.49</v>
      </c>
      <c r="I10188">
        <v>0</v>
      </c>
      <c r="J10188" t="s">
        <v>4659</v>
      </c>
      <c r="K10188" t="s">
        <v>22</v>
      </c>
      <c r="L10188">
        <v>1</v>
      </c>
      <c r="N10188" t="s">
        <v>23</v>
      </c>
      <c r="O10188" t="s">
        <v>42</v>
      </c>
      <c r="P10188" t="s">
        <v>28</v>
      </c>
      <c r="R10188" t="s">
        <v>26</v>
      </c>
      <c r="AB10188">
        <f t="shared" si="202"/>
        <v>3733.5499999999997</v>
      </c>
    </row>
    <row r="10189" spans="1:28" x14ac:dyDescent="0.25">
      <c r="A10189" t="s">
        <v>4691</v>
      </c>
      <c r="B10189" t="s">
        <v>4658</v>
      </c>
      <c r="C10189" s="1">
        <v>0.54817129629629624</v>
      </c>
      <c r="D10189">
        <v>303</v>
      </c>
      <c r="E10189" s="2">
        <v>4.5040405092592599E-2</v>
      </c>
      <c r="F10189" s="1">
        <v>4.5034722222222219E-2</v>
      </c>
      <c r="G10189">
        <v>491</v>
      </c>
      <c r="H10189">
        <v>3891.49</v>
      </c>
      <c r="I10189">
        <v>0</v>
      </c>
      <c r="J10189" t="s">
        <v>4659</v>
      </c>
      <c r="K10189" t="s">
        <v>22</v>
      </c>
      <c r="L10189">
        <v>1</v>
      </c>
      <c r="N10189" t="s">
        <v>23</v>
      </c>
      <c r="O10189" t="s">
        <v>33</v>
      </c>
      <c r="P10189" t="s">
        <v>28</v>
      </c>
      <c r="R10189" t="s">
        <v>26</v>
      </c>
      <c r="AB10189">
        <f t="shared" si="202"/>
        <v>3733.5499999999997</v>
      </c>
    </row>
    <row r="10190" spans="1:28" x14ac:dyDescent="0.25">
      <c r="A10190" t="s">
        <v>4692</v>
      </c>
      <c r="B10190" t="s">
        <v>4658</v>
      </c>
      <c r="C10190" s="1">
        <v>0.55025462962962968</v>
      </c>
      <c r="D10190">
        <v>539</v>
      </c>
      <c r="E10190" s="2">
        <v>4.712646990740741E-2</v>
      </c>
      <c r="F10190" s="1">
        <v>4.7118055555555559E-2</v>
      </c>
      <c r="G10190">
        <v>727</v>
      </c>
      <c r="H10190">
        <v>4071.73</v>
      </c>
      <c r="I10190">
        <v>0</v>
      </c>
      <c r="J10190" t="s">
        <v>4659</v>
      </c>
      <c r="K10190" t="s">
        <v>22</v>
      </c>
      <c r="L10190">
        <v>1</v>
      </c>
      <c r="N10190" t="s">
        <v>23</v>
      </c>
      <c r="O10190" t="s">
        <v>31</v>
      </c>
      <c r="P10190" t="s">
        <v>28</v>
      </c>
      <c r="R10190" t="s">
        <v>26</v>
      </c>
      <c r="AB10190">
        <f t="shared" si="202"/>
        <v>3913.79</v>
      </c>
    </row>
    <row r="10191" spans="1:28" x14ac:dyDescent="0.25">
      <c r="A10191" t="s">
        <v>4692</v>
      </c>
      <c r="B10191" t="s">
        <v>4658</v>
      </c>
      <c r="C10191" s="1">
        <v>0.55025462962962968</v>
      </c>
      <c r="D10191">
        <v>539</v>
      </c>
      <c r="E10191" s="2">
        <v>4.712646990740741E-2</v>
      </c>
      <c r="F10191" s="1">
        <v>4.7118055555555559E-2</v>
      </c>
      <c r="G10191">
        <v>727</v>
      </c>
      <c r="H10191">
        <v>4071.73</v>
      </c>
      <c r="I10191">
        <v>0</v>
      </c>
      <c r="J10191" t="s">
        <v>4659</v>
      </c>
      <c r="K10191" t="s">
        <v>22</v>
      </c>
      <c r="L10191">
        <v>1</v>
      </c>
      <c r="N10191" t="s">
        <v>23</v>
      </c>
      <c r="O10191" t="s">
        <v>36</v>
      </c>
      <c r="P10191" t="s">
        <v>28</v>
      </c>
      <c r="R10191" t="s">
        <v>26</v>
      </c>
      <c r="AB10191">
        <f t="shared" si="202"/>
        <v>3913.79</v>
      </c>
    </row>
    <row r="10192" spans="1:28" x14ac:dyDescent="0.25">
      <c r="A10192" t="s">
        <v>4692</v>
      </c>
      <c r="B10192" t="s">
        <v>4658</v>
      </c>
      <c r="C10192" s="1">
        <v>0.55025462962962968</v>
      </c>
      <c r="D10192">
        <v>539</v>
      </c>
      <c r="E10192" s="2">
        <v>4.712646990740741E-2</v>
      </c>
      <c r="F10192" s="1">
        <v>4.7118055555555559E-2</v>
      </c>
      <c r="G10192">
        <v>727</v>
      </c>
      <c r="H10192">
        <v>4071.73</v>
      </c>
      <c r="I10192">
        <v>0</v>
      </c>
      <c r="J10192" t="s">
        <v>4659</v>
      </c>
      <c r="K10192" t="s">
        <v>22</v>
      </c>
      <c r="L10192">
        <v>1</v>
      </c>
      <c r="N10192" t="s">
        <v>23</v>
      </c>
      <c r="O10192" t="s">
        <v>46</v>
      </c>
      <c r="P10192" t="s">
        <v>28</v>
      </c>
      <c r="R10192" t="s">
        <v>26</v>
      </c>
      <c r="S10192">
        <v>18.5</v>
      </c>
      <c r="T10192">
        <v>17.5</v>
      </c>
      <c r="U10192">
        <v>18.2</v>
      </c>
      <c r="V10192">
        <v>1</v>
      </c>
      <c r="W10192">
        <v>0.3</v>
      </c>
      <c r="AB10192">
        <f t="shared" si="202"/>
        <v>3913.79</v>
      </c>
    </row>
    <row r="10193" spans="1:28" x14ac:dyDescent="0.25">
      <c r="A10193" t="s">
        <v>4692</v>
      </c>
      <c r="B10193" t="s">
        <v>4658</v>
      </c>
      <c r="C10193" s="1">
        <v>0.55025462962962968</v>
      </c>
      <c r="D10193">
        <v>539</v>
      </c>
      <c r="E10193" s="2">
        <v>4.712646990740741E-2</v>
      </c>
      <c r="F10193" s="1">
        <v>4.7118055555555559E-2</v>
      </c>
      <c r="G10193">
        <v>727</v>
      </c>
      <c r="H10193">
        <v>4071.73</v>
      </c>
      <c r="I10193">
        <v>0</v>
      </c>
      <c r="J10193" t="s">
        <v>4659</v>
      </c>
      <c r="K10193" t="s">
        <v>22</v>
      </c>
      <c r="L10193">
        <v>1</v>
      </c>
      <c r="N10193" t="s">
        <v>23</v>
      </c>
      <c r="O10193" t="s">
        <v>33</v>
      </c>
      <c r="P10193" t="s">
        <v>28</v>
      </c>
      <c r="R10193" t="s">
        <v>26</v>
      </c>
      <c r="AB10193">
        <f t="shared" si="202"/>
        <v>3913.79</v>
      </c>
    </row>
    <row r="10194" spans="1:28" x14ac:dyDescent="0.25">
      <c r="A10194" t="s">
        <v>4693</v>
      </c>
      <c r="B10194" t="s">
        <v>4658</v>
      </c>
      <c r="C10194" s="1">
        <v>0.55234953703703704</v>
      </c>
      <c r="D10194">
        <v>8</v>
      </c>
      <c r="E10194" s="2">
        <v>4.9215231481481485E-2</v>
      </c>
      <c r="F10194" s="1">
        <v>4.9212962962962958E-2</v>
      </c>
      <c r="G10194">
        <v>196</v>
      </c>
      <c r="H10194">
        <v>4252.2</v>
      </c>
      <c r="I10194">
        <v>0</v>
      </c>
      <c r="J10194" t="s">
        <v>4659</v>
      </c>
      <c r="K10194" t="s">
        <v>22</v>
      </c>
      <c r="L10194">
        <v>1</v>
      </c>
      <c r="N10194" t="s">
        <v>23</v>
      </c>
      <c r="O10194" t="s">
        <v>31</v>
      </c>
      <c r="P10194" t="s">
        <v>28</v>
      </c>
      <c r="R10194" t="s">
        <v>26</v>
      </c>
      <c r="S10194">
        <v>18.899999999999999</v>
      </c>
      <c r="T10194">
        <v>17.600000000000001</v>
      </c>
      <c r="U10194">
        <v>18.3</v>
      </c>
      <c r="V10194">
        <v>1.3</v>
      </c>
      <c r="W10194">
        <v>0.6</v>
      </c>
      <c r="AB10194">
        <f t="shared" si="202"/>
        <v>4094.2599999999998</v>
      </c>
    </row>
    <row r="10195" spans="1:28" x14ac:dyDescent="0.25">
      <c r="A10195" t="s">
        <v>4693</v>
      </c>
      <c r="B10195" t="s">
        <v>4658</v>
      </c>
      <c r="C10195" s="1">
        <v>0.55234953703703704</v>
      </c>
      <c r="D10195">
        <v>8</v>
      </c>
      <c r="E10195" s="2">
        <v>4.9215231481481485E-2</v>
      </c>
      <c r="F10195" s="1">
        <v>4.9212962962962958E-2</v>
      </c>
      <c r="G10195">
        <v>196</v>
      </c>
      <c r="H10195">
        <v>4252.2</v>
      </c>
      <c r="I10195">
        <v>0</v>
      </c>
      <c r="J10195" t="s">
        <v>4659</v>
      </c>
      <c r="K10195" t="s">
        <v>22</v>
      </c>
      <c r="L10195">
        <v>1</v>
      </c>
      <c r="N10195" t="s">
        <v>23</v>
      </c>
      <c r="O10195" t="s">
        <v>36</v>
      </c>
      <c r="P10195" t="s">
        <v>28</v>
      </c>
      <c r="R10195" t="s">
        <v>26</v>
      </c>
      <c r="AB10195">
        <f t="shared" si="202"/>
        <v>4094.2599999999998</v>
      </c>
    </row>
    <row r="10196" spans="1:28" x14ac:dyDescent="0.25">
      <c r="A10196" t="s">
        <v>4693</v>
      </c>
      <c r="B10196" t="s">
        <v>4658</v>
      </c>
      <c r="C10196" s="1">
        <v>0.55234953703703704</v>
      </c>
      <c r="D10196">
        <v>8</v>
      </c>
      <c r="E10196" s="2">
        <v>4.9215231481481485E-2</v>
      </c>
      <c r="F10196" s="1">
        <v>4.9212962962962958E-2</v>
      </c>
      <c r="G10196">
        <v>196</v>
      </c>
      <c r="H10196">
        <v>4252.2</v>
      </c>
      <c r="I10196">
        <v>0</v>
      </c>
      <c r="J10196" t="s">
        <v>4659</v>
      </c>
      <c r="K10196" t="s">
        <v>22</v>
      </c>
      <c r="L10196">
        <v>1</v>
      </c>
      <c r="N10196" t="s">
        <v>23</v>
      </c>
      <c r="O10196" t="s">
        <v>46</v>
      </c>
      <c r="P10196" t="s">
        <v>28</v>
      </c>
      <c r="R10196" t="s">
        <v>26</v>
      </c>
      <c r="S10196">
        <v>18.3</v>
      </c>
      <c r="T10196">
        <v>17.600000000000001</v>
      </c>
      <c r="U10196">
        <v>18.3</v>
      </c>
      <c r="V10196">
        <v>0.7</v>
      </c>
      <c r="W10196">
        <v>0</v>
      </c>
      <c r="AB10196">
        <f t="shared" si="202"/>
        <v>4094.2599999999998</v>
      </c>
    </row>
    <row r="10197" spans="1:28" x14ac:dyDescent="0.25">
      <c r="A10197" t="s">
        <v>4693</v>
      </c>
      <c r="B10197" t="s">
        <v>4658</v>
      </c>
      <c r="C10197" s="1">
        <v>0.55234953703703704</v>
      </c>
      <c r="D10197">
        <v>8</v>
      </c>
      <c r="E10197" s="2">
        <v>4.9215231481481485E-2</v>
      </c>
      <c r="F10197" s="1">
        <v>4.9212962962962958E-2</v>
      </c>
      <c r="G10197">
        <v>196</v>
      </c>
      <c r="H10197">
        <v>4252.2</v>
      </c>
      <c r="I10197">
        <v>0</v>
      </c>
      <c r="J10197" t="s">
        <v>4659</v>
      </c>
      <c r="K10197" t="s">
        <v>22</v>
      </c>
      <c r="L10197">
        <v>1</v>
      </c>
      <c r="N10197" t="s">
        <v>23</v>
      </c>
      <c r="O10197" t="s">
        <v>33</v>
      </c>
      <c r="P10197" t="s">
        <v>28</v>
      </c>
      <c r="R10197" t="s">
        <v>26</v>
      </c>
      <c r="S10197">
        <v>18.100000000000001</v>
      </c>
      <c r="T10197">
        <v>17.600000000000001</v>
      </c>
      <c r="U10197">
        <v>18.3</v>
      </c>
      <c r="V10197">
        <v>0.5</v>
      </c>
      <c r="W10197">
        <v>-0.2</v>
      </c>
      <c r="AB10197">
        <f t="shared" si="202"/>
        <v>4094.2599999999998</v>
      </c>
    </row>
    <row r="10198" spans="1:28" x14ac:dyDescent="0.25">
      <c r="A10198" t="s">
        <v>4694</v>
      </c>
      <c r="B10198" t="s">
        <v>4658</v>
      </c>
      <c r="C10198" s="1">
        <v>0.55440972222222229</v>
      </c>
      <c r="D10198">
        <v>609</v>
      </c>
      <c r="E10198" s="2">
        <v>5.1282372685185186E-2</v>
      </c>
      <c r="F10198" s="1">
        <v>5.1273148148148151E-2</v>
      </c>
      <c r="G10198">
        <v>797</v>
      </c>
      <c r="H10198">
        <v>4430.8</v>
      </c>
      <c r="I10198">
        <v>0</v>
      </c>
      <c r="J10198" t="s">
        <v>4659</v>
      </c>
      <c r="K10198" t="s">
        <v>22</v>
      </c>
      <c r="L10198">
        <v>1</v>
      </c>
      <c r="N10198" t="s">
        <v>23</v>
      </c>
      <c r="O10198" t="s">
        <v>31</v>
      </c>
      <c r="P10198" t="s">
        <v>28</v>
      </c>
      <c r="R10198" t="s">
        <v>26</v>
      </c>
      <c r="S10198">
        <v>19.3</v>
      </c>
      <c r="T10198">
        <v>17.600000000000001</v>
      </c>
      <c r="U10198">
        <v>18.3</v>
      </c>
      <c r="V10198">
        <v>1.7</v>
      </c>
      <c r="W10198">
        <v>1</v>
      </c>
      <c r="AB10198">
        <f t="shared" si="202"/>
        <v>4272.8600000000006</v>
      </c>
    </row>
    <row r="10199" spans="1:28" x14ac:dyDescent="0.25">
      <c r="A10199" t="s">
        <v>4694</v>
      </c>
      <c r="B10199" t="s">
        <v>4658</v>
      </c>
      <c r="C10199" s="1">
        <v>0.55440972222222229</v>
      </c>
      <c r="D10199">
        <v>609</v>
      </c>
      <c r="E10199" s="2">
        <v>5.1282372685185186E-2</v>
      </c>
      <c r="F10199" s="1">
        <v>5.1273148148148151E-2</v>
      </c>
      <c r="G10199">
        <v>797</v>
      </c>
      <c r="H10199">
        <v>4430.8</v>
      </c>
      <c r="I10199">
        <v>0</v>
      </c>
      <c r="J10199" t="s">
        <v>4659</v>
      </c>
      <c r="K10199" t="s">
        <v>22</v>
      </c>
      <c r="L10199">
        <v>1</v>
      </c>
      <c r="N10199" t="s">
        <v>23</v>
      </c>
      <c r="O10199" t="s">
        <v>36</v>
      </c>
      <c r="P10199" t="s">
        <v>28</v>
      </c>
      <c r="R10199" t="s">
        <v>26</v>
      </c>
      <c r="S10199">
        <v>20.6</v>
      </c>
      <c r="T10199">
        <v>17.600000000000001</v>
      </c>
      <c r="U10199">
        <v>18.3</v>
      </c>
      <c r="V10199">
        <v>3</v>
      </c>
      <c r="W10199">
        <v>2.2999999999999998</v>
      </c>
      <c r="AB10199">
        <f t="shared" si="202"/>
        <v>4272.8600000000006</v>
      </c>
    </row>
    <row r="10200" spans="1:28" x14ac:dyDescent="0.25">
      <c r="A10200" t="s">
        <v>4694</v>
      </c>
      <c r="B10200" t="s">
        <v>4658</v>
      </c>
      <c r="C10200" s="1">
        <v>0.55440972222222229</v>
      </c>
      <c r="D10200">
        <v>609</v>
      </c>
      <c r="E10200" s="2">
        <v>5.1282372685185186E-2</v>
      </c>
      <c r="F10200" s="1">
        <v>5.1273148148148151E-2</v>
      </c>
      <c r="G10200">
        <v>797</v>
      </c>
      <c r="H10200">
        <v>4430.8</v>
      </c>
      <c r="I10200">
        <v>0</v>
      </c>
      <c r="J10200" t="s">
        <v>4659</v>
      </c>
      <c r="K10200" t="s">
        <v>22</v>
      </c>
      <c r="L10200">
        <v>1</v>
      </c>
      <c r="N10200" t="s">
        <v>23</v>
      </c>
      <c r="O10200" t="s">
        <v>46</v>
      </c>
      <c r="P10200" t="s">
        <v>28</v>
      </c>
      <c r="R10200" t="s">
        <v>26</v>
      </c>
      <c r="AB10200">
        <f t="shared" si="202"/>
        <v>4272.8600000000006</v>
      </c>
    </row>
    <row r="10201" spans="1:28" x14ac:dyDescent="0.25">
      <c r="A10201" t="s">
        <v>4694</v>
      </c>
      <c r="B10201" t="s">
        <v>4658</v>
      </c>
      <c r="C10201" s="1">
        <v>0.55440972222222229</v>
      </c>
      <c r="D10201">
        <v>609</v>
      </c>
      <c r="E10201" s="2">
        <v>5.1282372685185186E-2</v>
      </c>
      <c r="F10201" s="1">
        <v>5.1273148148148151E-2</v>
      </c>
      <c r="G10201">
        <v>797</v>
      </c>
      <c r="H10201">
        <v>4430.8</v>
      </c>
      <c r="I10201">
        <v>0</v>
      </c>
      <c r="J10201" t="s">
        <v>4659</v>
      </c>
      <c r="K10201" t="s">
        <v>22</v>
      </c>
      <c r="L10201">
        <v>1</v>
      </c>
      <c r="N10201" t="s">
        <v>23</v>
      </c>
      <c r="O10201" t="s">
        <v>42</v>
      </c>
      <c r="P10201" t="s">
        <v>28</v>
      </c>
      <c r="R10201" t="s">
        <v>26</v>
      </c>
      <c r="S10201">
        <v>17.5</v>
      </c>
      <c r="T10201">
        <v>17.600000000000001</v>
      </c>
      <c r="U10201">
        <v>18.3</v>
      </c>
      <c r="V10201">
        <v>-0.1</v>
      </c>
      <c r="W10201">
        <v>-0.8</v>
      </c>
      <c r="AB10201">
        <f t="shared" si="202"/>
        <v>4272.8600000000006</v>
      </c>
    </row>
    <row r="10202" spans="1:28" x14ac:dyDescent="0.25">
      <c r="A10202" t="s">
        <v>4694</v>
      </c>
      <c r="B10202" t="s">
        <v>4658</v>
      </c>
      <c r="C10202" s="1">
        <v>0.55440972222222229</v>
      </c>
      <c r="D10202">
        <v>609</v>
      </c>
      <c r="E10202" s="2">
        <v>5.1282372685185186E-2</v>
      </c>
      <c r="F10202" s="1">
        <v>5.1273148148148151E-2</v>
      </c>
      <c r="G10202">
        <v>797</v>
      </c>
      <c r="H10202">
        <v>4430.8</v>
      </c>
      <c r="I10202">
        <v>0</v>
      </c>
      <c r="J10202" t="s">
        <v>4659</v>
      </c>
      <c r="K10202" t="s">
        <v>22</v>
      </c>
      <c r="L10202">
        <v>1</v>
      </c>
      <c r="N10202" t="s">
        <v>23</v>
      </c>
      <c r="O10202" t="s">
        <v>33</v>
      </c>
      <c r="P10202" t="s">
        <v>28</v>
      </c>
      <c r="R10202" t="s">
        <v>26</v>
      </c>
      <c r="AB10202">
        <f t="shared" si="202"/>
        <v>4272.8600000000006</v>
      </c>
    </row>
    <row r="10203" spans="1:28" x14ac:dyDescent="0.25">
      <c r="A10203" t="s">
        <v>4695</v>
      </c>
      <c r="B10203" t="s">
        <v>4658</v>
      </c>
      <c r="C10203" s="1">
        <v>0.55650462962962965</v>
      </c>
      <c r="D10203">
        <v>378</v>
      </c>
      <c r="E10203" s="2">
        <v>5.3374618055555552E-2</v>
      </c>
      <c r="F10203" s="1">
        <v>5.3368055555555551E-2</v>
      </c>
      <c r="G10203">
        <v>567</v>
      </c>
      <c r="H10203">
        <v>4611.57</v>
      </c>
      <c r="I10203">
        <v>0</v>
      </c>
      <c r="J10203" t="s">
        <v>4659</v>
      </c>
      <c r="K10203" t="s">
        <v>22</v>
      </c>
      <c r="L10203">
        <v>1</v>
      </c>
      <c r="N10203" t="s">
        <v>23</v>
      </c>
      <c r="O10203" t="s">
        <v>31</v>
      </c>
      <c r="P10203" t="s">
        <v>28</v>
      </c>
      <c r="R10203" t="s">
        <v>26</v>
      </c>
      <c r="S10203">
        <v>19.2</v>
      </c>
      <c r="T10203">
        <v>17.5</v>
      </c>
      <c r="U10203">
        <v>18.2</v>
      </c>
      <c r="V10203">
        <v>1.7</v>
      </c>
      <c r="W10203">
        <v>1</v>
      </c>
      <c r="AB10203">
        <f t="shared" si="202"/>
        <v>4453.63</v>
      </c>
    </row>
    <row r="10204" spans="1:28" x14ac:dyDescent="0.25">
      <c r="A10204" t="s">
        <v>4695</v>
      </c>
      <c r="B10204" t="s">
        <v>4658</v>
      </c>
      <c r="C10204" s="1">
        <v>0.55650462962962965</v>
      </c>
      <c r="D10204">
        <v>378</v>
      </c>
      <c r="E10204" s="2">
        <v>5.3374618055555552E-2</v>
      </c>
      <c r="F10204" s="1">
        <v>5.3368055555555551E-2</v>
      </c>
      <c r="G10204">
        <v>567</v>
      </c>
      <c r="H10204">
        <v>4611.57</v>
      </c>
      <c r="I10204">
        <v>0</v>
      </c>
      <c r="J10204" t="s">
        <v>4659</v>
      </c>
      <c r="K10204" t="s">
        <v>22</v>
      </c>
      <c r="L10204">
        <v>1</v>
      </c>
      <c r="N10204" t="s">
        <v>23</v>
      </c>
      <c r="O10204" t="s">
        <v>36</v>
      </c>
      <c r="P10204" t="s">
        <v>28</v>
      </c>
      <c r="R10204" t="s">
        <v>26</v>
      </c>
      <c r="S10204">
        <v>19.399999999999999</v>
      </c>
      <c r="T10204">
        <v>17.5</v>
      </c>
      <c r="U10204">
        <v>18.2</v>
      </c>
      <c r="V10204">
        <v>1.9</v>
      </c>
      <c r="W10204">
        <v>1.2</v>
      </c>
      <c r="AB10204">
        <f t="shared" ref="AB10204:AB10267" si="203">H10204-157.94</f>
        <v>4453.63</v>
      </c>
    </row>
    <row r="10205" spans="1:28" x14ac:dyDescent="0.25">
      <c r="A10205" t="s">
        <v>4695</v>
      </c>
      <c r="B10205" t="s">
        <v>4658</v>
      </c>
      <c r="C10205" s="1">
        <v>0.55650462962962965</v>
      </c>
      <c r="D10205">
        <v>378</v>
      </c>
      <c r="E10205" s="2">
        <v>5.3374618055555552E-2</v>
      </c>
      <c r="F10205" s="1">
        <v>5.3368055555555551E-2</v>
      </c>
      <c r="G10205">
        <v>567</v>
      </c>
      <c r="H10205">
        <v>4611.57</v>
      </c>
      <c r="I10205">
        <v>0</v>
      </c>
      <c r="J10205" t="s">
        <v>4659</v>
      </c>
      <c r="K10205" t="s">
        <v>22</v>
      </c>
      <c r="L10205">
        <v>1</v>
      </c>
      <c r="N10205" t="s">
        <v>23</v>
      </c>
      <c r="O10205" t="s">
        <v>24</v>
      </c>
      <c r="P10205" t="s">
        <v>28</v>
      </c>
      <c r="R10205" t="s">
        <v>26</v>
      </c>
      <c r="S10205">
        <v>17.8</v>
      </c>
      <c r="T10205">
        <v>17.5</v>
      </c>
      <c r="U10205">
        <v>18.2</v>
      </c>
      <c r="V10205">
        <v>0.3</v>
      </c>
      <c r="W10205">
        <v>-0.4</v>
      </c>
      <c r="AB10205">
        <f t="shared" si="203"/>
        <v>4453.63</v>
      </c>
    </row>
    <row r="10206" spans="1:28" x14ac:dyDescent="0.25">
      <c r="A10206" t="s">
        <v>4695</v>
      </c>
      <c r="B10206" t="s">
        <v>4658</v>
      </c>
      <c r="C10206" s="1">
        <v>0.55650462962962965</v>
      </c>
      <c r="D10206">
        <v>378</v>
      </c>
      <c r="E10206" s="2">
        <v>5.3374618055555552E-2</v>
      </c>
      <c r="F10206" s="1">
        <v>5.3368055555555551E-2</v>
      </c>
      <c r="G10206">
        <v>567</v>
      </c>
      <c r="H10206">
        <v>4611.57</v>
      </c>
      <c r="I10206">
        <v>0</v>
      </c>
      <c r="J10206" t="s">
        <v>4659</v>
      </c>
      <c r="K10206" t="s">
        <v>22</v>
      </c>
      <c r="L10206">
        <v>1</v>
      </c>
      <c r="N10206" t="s">
        <v>23</v>
      </c>
      <c r="O10206" t="s">
        <v>46</v>
      </c>
      <c r="P10206" t="s">
        <v>28</v>
      </c>
      <c r="R10206" t="s">
        <v>26</v>
      </c>
      <c r="S10206">
        <v>18.100000000000001</v>
      </c>
      <c r="T10206">
        <v>17.5</v>
      </c>
      <c r="U10206">
        <v>18.2</v>
      </c>
      <c r="V10206">
        <v>0.6</v>
      </c>
      <c r="W10206">
        <v>-0.1</v>
      </c>
      <c r="AB10206">
        <f t="shared" si="203"/>
        <v>4453.63</v>
      </c>
    </row>
    <row r="10207" spans="1:28" x14ac:dyDescent="0.25">
      <c r="A10207" t="s">
        <v>4695</v>
      </c>
      <c r="B10207" t="s">
        <v>4658</v>
      </c>
      <c r="C10207" s="1">
        <v>0.55650462962962965</v>
      </c>
      <c r="D10207">
        <v>378</v>
      </c>
      <c r="E10207" s="2">
        <v>5.3374618055555552E-2</v>
      </c>
      <c r="F10207" s="1">
        <v>5.3368055555555551E-2</v>
      </c>
      <c r="G10207">
        <v>567</v>
      </c>
      <c r="H10207">
        <v>4611.57</v>
      </c>
      <c r="I10207">
        <v>0</v>
      </c>
      <c r="J10207" t="s">
        <v>4659</v>
      </c>
      <c r="K10207" t="s">
        <v>22</v>
      </c>
      <c r="L10207">
        <v>1</v>
      </c>
      <c r="N10207" t="s">
        <v>23</v>
      </c>
      <c r="O10207" t="s">
        <v>42</v>
      </c>
      <c r="P10207" t="s">
        <v>28</v>
      </c>
      <c r="R10207" t="s">
        <v>26</v>
      </c>
      <c r="AB10207">
        <f t="shared" si="203"/>
        <v>4453.63</v>
      </c>
    </row>
    <row r="10208" spans="1:28" x14ac:dyDescent="0.25">
      <c r="A10208" t="s">
        <v>4695</v>
      </c>
      <c r="B10208" t="s">
        <v>4658</v>
      </c>
      <c r="C10208" s="1">
        <v>0.55650462962962965</v>
      </c>
      <c r="D10208">
        <v>378</v>
      </c>
      <c r="E10208" s="2">
        <v>5.3374618055555552E-2</v>
      </c>
      <c r="F10208" s="1">
        <v>5.3368055555555551E-2</v>
      </c>
      <c r="G10208">
        <v>567</v>
      </c>
      <c r="H10208">
        <v>4611.57</v>
      </c>
      <c r="I10208">
        <v>0</v>
      </c>
      <c r="J10208" t="s">
        <v>4659</v>
      </c>
      <c r="K10208" t="s">
        <v>22</v>
      </c>
      <c r="L10208">
        <v>1</v>
      </c>
      <c r="N10208" t="s">
        <v>23</v>
      </c>
      <c r="O10208" t="s">
        <v>33</v>
      </c>
      <c r="P10208" t="s">
        <v>28</v>
      </c>
      <c r="R10208" t="s">
        <v>26</v>
      </c>
      <c r="S10208">
        <v>18.8</v>
      </c>
      <c r="T10208">
        <v>17.5</v>
      </c>
      <c r="U10208">
        <v>18.2</v>
      </c>
      <c r="V10208">
        <v>1.3</v>
      </c>
      <c r="W10208">
        <v>0.6</v>
      </c>
      <c r="AB10208">
        <f t="shared" si="203"/>
        <v>4453.63</v>
      </c>
    </row>
    <row r="10209" spans="1:28" x14ac:dyDescent="0.25">
      <c r="A10209" t="s">
        <v>4696</v>
      </c>
      <c r="B10209" t="s">
        <v>4658</v>
      </c>
      <c r="C10209" s="1">
        <v>0.55858796296296298</v>
      </c>
      <c r="D10209">
        <v>547</v>
      </c>
      <c r="E10209" s="2">
        <v>5.5459907407407409E-2</v>
      </c>
      <c r="F10209" s="1">
        <v>5.545138888888889E-2</v>
      </c>
      <c r="G10209">
        <v>736</v>
      </c>
      <c r="H10209">
        <v>4791.74</v>
      </c>
      <c r="I10209">
        <v>0</v>
      </c>
      <c r="J10209" t="s">
        <v>4659</v>
      </c>
      <c r="K10209" t="s">
        <v>22</v>
      </c>
      <c r="L10209">
        <v>1</v>
      </c>
      <c r="N10209" t="s">
        <v>23</v>
      </c>
      <c r="O10209" t="s">
        <v>31</v>
      </c>
      <c r="P10209" t="s">
        <v>28</v>
      </c>
      <c r="R10209" t="s">
        <v>26</v>
      </c>
      <c r="S10209">
        <v>18.8</v>
      </c>
      <c r="T10209">
        <v>17.5</v>
      </c>
      <c r="U10209">
        <v>18.2</v>
      </c>
      <c r="V10209">
        <v>1.3</v>
      </c>
      <c r="W10209">
        <v>0.6</v>
      </c>
      <c r="AB10209">
        <f t="shared" si="203"/>
        <v>4633.8</v>
      </c>
    </row>
    <row r="10210" spans="1:28" x14ac:dyDescent="0.25">
      <c r="A10210" t="s">
        <v>4696</v>
      </c>
      <c r="B10210" t="s">
        <v>4658</v>
      </c>
      <c r="C10210" s="1">
        <v>0.55858796296296298</v>
      </c>
      <c r="D10210">
        <v>547</v>
      </c>
      <c r="E10210" s="2">
        <v>5.5459907407407409E-2</v>
      </c>
      <c r="F10210" s="1">
        <v>5.545138888888889E-2</v>
      </c>
      <c r="G10210">
        <v>736</v>
      </c>
      <c r="H10210">
        <v>4791.74</v>
      </c>
      <c r="I10210">
        <v>0</v>
      </c>
      <c r="J10210" t="s">
        <v>4659</v>
      </c>
      <c r="K10210" t="s">
        <v>22</v>
      </c>
      <c r="L10210">
        <v>1</v>
      </c>
      <c r="N10210" t="s">
        <v>23</v>
      </c>
      <c r="O10210" t="s">
        <v>36</v>
      </c>
      <c r="P10210" t="s">
        <v>28</v>
      </c>
      <c r="R10210" t="s">
        <v>26</v>
      </c>
      <c r="S10210">
        <v>20.6</v>
      </c>
      <c r="T10210">
        <v>17.5</v>
      </c>
      <c r="U10210">
        <v>18.2</v>
      </c>
      <c r="V10210">
        <v>3.1</v>
      </c>
      <c r="W10210">
        <v>2.4</v>
      </c>
      <c r="AB10210">
        <f t="shared" si="203"/>
        <v>4633.8</v>
      </c>
    </row>
    <row r="10211" spans="1:28" x14ac:dyDescent="0.25">
      <c r="A10211" t="s">
        <v>4696</v>
      </c>
      <c r="B10211" t="s">
        <v>4658</v>
      </c>
      <c r="C10211" s="1">
        <v>0.55858796296296298</v>
      </c>
      <c r="D10211">
        <v>547</v>
      </c>
      <c r="E10211" s="2">
        <v>5.5459907407407409E-2</v>
      </c>
      <c r="F10211" s="1">
        <v>5.545138888888889E-2</v>
      </c>
      <c r="G10211">
        <v>736</v>
      </c>
      <c r="H10211">
        <v>4791.74</v>
      </c>
      <c r="I10211">
        <v>0</v>
      </c>
      <c r="J10211" t="s">
        <v>4659</v>
      </c>
      <c r="K10211" t="s">
        <v>22</v>
      </c>
      <c r="L10211">
        <v>1</v>
      </c>
      <c r="N10211" t="s">
        <v>23</v>
      </c>
      <c r="O10211" t="s">
        <v>46</v>
      </c>
      <c r="P10211" t="s">
        <v>28</v>
      </c>
      <c r="R10211" t="s">
        <v>26</v>
      </c>
      <c r="S10211">
        <v>18.5</v>
      </c>
      <c r="T10211">
        <v>17.5</v>
      </c>
      <c r="U10211">
        <v>18.2</v>
      </c>
      <c r="V10211">
        <v>1</v>
      </c>
      <c r="W10211">
        <v>0.3</v>
      </c>
      <c r="AB10211">
        <f t="shared" si="203"/>
        <v>4633.8</v>
      </c>
    </row>
    <row r="10212" spans="1:28" x14ac:dyDescent="0.25">
      <c r="A10212" t="s">
        <v>4696</v>
      </c>
      <c r="B10212" t="s">
        <v>4658</v>
      </c>
      <c r="C10212" s="1">
        <v>0.55858796296296298</v>
      </c>
      <c r="D10212">
        <v>547</v>
      </c>
      <c r="E10212" s="2">
        <v>5.5459907407407409E-2</v>
      </c>
      <c r="F10212" s="1">
        <v>5.545138888888889E-2</v>
      </c>
      <c r="G10212">
        <v>736</v>
      </c>
      <c r="H10212">
        <v>4791.74</v>
      </c>
      <c r="I10212">
        <v>0</v>
      </c>
      <c r="J10212" t="s">
        <v>4659</v>
      </c>
      <c r="K10212" t="s">
        <v>22</v>
      </c>
      <c r="L10212">
        <v>1</v>
      </c>
      <c r="N10212" t="s">
        <v>23</v>
      </c>
      <c r="O10212" t="s">
        <v>42</v>
      </c>
      <c r="P10212" t="s">
        <v>28</v>
      </c>
      <c r="R10212" t="s">
        <v>26</v>
      </c>
      <c r="S10212">
        <v>17.8</v>
      </c>
      <c r="T10212">
        <v>17.5</v>
      </c>
      <c r="U10212">
        <v>18.2</v>
      </c>
      <c r="V10212">
        <v>0.3</v>
      </c>
      <c r="W10212">
        <v>-0.4</v>
      </c>
      <c r="AB10212">
        <f t="shared" si="203"/>
        <v>4633.8</v>
      </c>
    </row>
    <row r="10213" spans="1:28" x14ac:dyDescent="0.25">
      <c r="A10213" t="s">
        <v>4696</v>
      </c>
      <c r="B10213" t="s">
        <v>4658</v>
      </c>
      <c r="C10213" s="1">
        <v>0.55858796296296298</v>
      </c>
      <c r="D10213">
        <v>547</v>
      </c>
      <c r="E10213" s="2">
        <v>5.5459907407407409E-2</v>
      </c>
      <c r="F10213" s="1">
        <v>5.545138888888889E-2</v>
      </c>
      <c r="G10213">
        <v>736</v>
      </c>
      <c r="H10213">
        <v>4791.74</v>
      </c>
      <c r="I10213">
        <v>0</v>
      </c>
      <c r="J10213" t="s">
        <v>4659</v>
      </c>
      <c r="K10213" t="s">
        <v>22</v>
      </c>
      <c r="L10213">
        <v>1</v>
      </c>
      <c r="N10213" t="s">
        <v>23</v>
      </c>
      <c r="O10213" t="s">
        <v>33</v>
      </c>
      <c r="P10213" t="s">
        <v>28</v>
      </c>
      <c r="R10213" t="s">
        <v>26</v>
      </c>
      <c r="S10213">
        <v>18.7</v>
      </c>
      <c r="T10213">
        <v>17.5</v>
      </c>
      <c r="U10213">
        <v>18.2</v>
      </c>
      <c r="V10213">
        <v>1.2</v>
      </c>
      <c r="W10213">
        <v>0.5</v>
      </c>
      <c r="AB10213">
        <f t="shared" si="203"/>
        <v>4633.8</v>
      </c>
    </row>
    <row r="10214" spans="1:28" x14ac:dyDescent="0.25">
      <c r="A10214" t="s">
        <v>4697</v>
      </c>
      <c r="B10214" t="s">
        <v>4658</v>
      </c>
      <c r="C10214" s="1">
        <v>0.56067129629629631</v>
      </c>
      <c r="D10214">
        <v>750</v>
      </c>
      <c r="E10214" s="2">
        <v>5.7545578703703699E-2</v>
      </c>
      <c r="F10214" s="1">
        <v>5.7534722222222223E-2</v>
      </c>
      <c r="G10214">
        <v>938</v>
      </c>
      <c r="H10214">
        <v>4971.9399999999996</v>
      </c>
      <c r="I10214">
        <v>0</v>
      </c>
      <c r="J10214" t="s">
        <v>4659</v>
      </c>
      <c r="K10214" t="s">
        <v>22</v>
      </c>
      <c r="L10214">
        <v>1</v>
      </c>
      <c r="N10214" t="s">
        <v>23</v>
      </c>
      <c r="O10214" t="s">
        <v>31</v>
      </c>
      <c r="P10214" t="s">
        <v>28</v>
      </c>
      <c r="R10214" t="s">
        <v>26</v>
      </c>
      <c r="S10214">
        <v>18.8</v>
      </c>
      <c r="T10214">
        <v>17.399999999999999</v>
      </c>
      <c r="U10214">
        <v>18</v>
      </c>
      <c r="V10214">
        <v>1.4</v>
      </c>
      <c r="W10214">
        <v>0.8</v>
      </c>
      <c r="AB10214">
        <f t="shared" si="203"/>
        <v>4814</v>
      </c>
    </row>
    <row r="10215" spans="1:28" x14ac:dyDescent="0.25">
      <c r="A10215" t="s">
        <v>4697</v>
      </c>
      <c r="B10215" t="s">
        <v>4658</v>
      </c>
      <c r="C10215" s="1">
        <v>0.56067129629629631</v>
      </c>
      <c r="D10215">
        <v>750</v>
      </c>
      <c r="E10215" s="2">
        <v>5.7545578703703699E-2</v>
      </c>
      <c r="F10215" s="1">
        <v>5.7534722222222223E-2</v>
      </c>
      <c r="G10215">
        <v>938</v>
      </c>
      <c r="H10215">
        <v>4971.9399999999996</v>
      </c>
      <c r="I10215">
        <v>0</v>
      </c>
      <c r="J10215" t="s">
        <v>4659</v>
      </c>
      <c r="K10215" t="s">
        <v>22</v>
      </c>
      <c r="L10215">
        <v>1</v>
      </c>
      <c r="N10215" t="s">
        <v>23</v>
      </c>
      <c r="O10215" t="s">
        <v>36</v>
      </c>
      <c r="P10215" t="s">
        <v>28</v>
      </c>
      <c r="R10215" t="s">
        <v>26</v>
      </c>
      <c r="S10215">
        <v>20.6</v>
      </c>
      <c r="T10215">
        <v>17.399999999999999</v>
      </c>
      <c r="U10215">
        <v>18</v>
      </c>
      <c r="V10215">
        <v>3.2</v>
      </c>
      <c r="W10215">
        <v>2.6</v>
      </c>
      <c r="AB10215">
        <f t="shared" si="203"/>
        <v>4814</v>
      </c>
    </row>
    <row r="10216" spans="1:28" x14ac:dyDescent="0.25">
      <c r="A10216" t="s">
        <v>4697</v>
      </c>
      <c r="B10216" t="s">
        <v>4658</v>
      </c>
      <c r="C10216" s="1">
        <v>0.56067129629629631</v>
      </c>
      <c r="D10216">
        <v>750</v>
      </c>
      <c r="E10216" s="2">
        <v>5.7545578703703699E-2</v>
      </c>
      <c r="F10216" s="1">
        <v>5.7534722222222223E-2</v>
      </c>
      <c r="G10216">
        <v>938</v>
      </c>
      <c r="H10216">
        <v>4971.9399999999996</v>
      </c>
      <c r="I10216">
        <v>0</v>
      </c>
      <c r="J10216" t="s">
        <v>4659</v>
      </c>
      <c r="K10216" t="s">
        <v>22</v>
      </c>
      <c r="L10216">
        <v>1</v>
      </c>
      <c r="N10216" t="s">
        <v>23</v>
      </c>
      <c r="O10216" t="s">
        <v>24</v>
      </c>
      <c r="P10216" t="s">
        <v>28</v>
      </c>
      <c r="R10216" t="s">
        <v>26</v>
      </c>
      <c r="S10216">
        <v>17.600000000000001</v>
      </c>
      <c r="T10216">
        <v>17.399999999999999</v>
      </c>
      <c r="U10216">
        <v>18</v>
      </c>
      <c r="V10216">
        <v>0.2</v>
      </c>
      <c r="W10216">
        <v>-0.4</v>
      </c>
      <c r="AB10216">
        <f t="shared" si="203"/>
        <v>4814</v>
      </c>
    </row>
    <row r="10217" spans="1:28" x14ac:dyDescent="0.25">
      <c r="A10217" t="s">
        <v>4697</v>
      </c>
      <c r="B10217" t="s">
        <v>4658</v>
      </c>
      <c r="C10217" s="1">
        <v>0.56067129629629631</v>
      </c>
      <c r="D10217">
        <v>750</v>
      </c>
      <c r="E10217" s="2">
        <v>5.7545578703703699E-2</v>
      </c>
      <c r="F10217" s="1">
        <v>5.7534722222222223E-2</v>
      </c>
      <c r="G10217">
        <v>938</v>
      </c>
      <c r="H10217">
        <v>4971.9399999999996</v>
      </c>
      <c r="I10217">
        <v>0</v>
      </c>
      <c r="J10217" t="s">
        <v>4659</v>
      </c>
      <c r="K10217" t="s">
        <v>22</v>
      </c>
      <c r="L10217">
        <v>1</v>
      </c>
      <c r="N10217" t="s">
        <v>23</v>
      </c>
      <c r="O10217" t="s">
        <v>46</v>
      </c>
      <c r="P10217" t="s">
        <v>28</v>
      </c>
      <c r="R10217" t="s">
        <v>26</v>
      </c>
      <c r="S10217">
        <v>17.8</v>
      </c>
      <c r="T10217">
        <v>17.399999999999999</v>
      </c>
      <c r="U10217">
        <v>18</v>
      </c>
      <c r="V10217">
        <v>0.4</v>
      </c>
      <c r="W10217">
        <v>-0.2</v>
      </c>
      <c r="AB10217">
        <f t="shared" si="203"/>
        <v>4814</v>
      </c>
    </row>
    <row r="10218" spans="1:28" x14ac:dyDescent="0.25">
      <c r="A10218" t="s">
        <v>4697</v>
      </c>
      <c r="B10218" t="s">
        <v>4658</v>
      </c>
      <c r="C10218" s="1">
        <v>0.56067129629629631</v>
      </c>
      <c r="D10218">
        <v>750</v>
      </c>
      <c r="E10218" s="2">
        <v>5.7545578703703699E-2</v>
      </c>
      <c r="F10218" s="1">
        <v>5.7534722222222223E-2</v>
      </c>
      <c r="G10218">
        <v>938</v>
      </c>
      <c r="H10218">
        <v>4971.9399999999996</v>
      </c>
      <c r="I10218">
        <v>0</v>
      </c>
      <c r="J10218" t="s">
        <v>4659</v>
      </c>
      <c r="K10218" t="s">
        <v>22</v>
      </c>
      <c r="L10218">
        <v>1</v>
      </c>
      <c r="N10218" t="s">
        <v>23</v>
      </c>
      <c r="O10218" t="s">
        <v>42</v>
      </c>
      <c r="P10218" t="s">
        <v>28</v>
      </c>
      <c r="R10218" t="s">
        <v>26</v>
      </c>
      <c r="S10218">
        <v>18.3</v>
      </c>
      <c r="T10218">
        <v>17.399999999999999</v>
      </c>
      <c r="U10218">
        <v>18</v>
      </c>
      <c r="V10218">
        <v>0.9</v>
      </c>
      <c r="W10218">
        <v>0.3</v>
      </c>
      <c r="AB10218">
        <f t="shared" si="203"/>
        <v>4814</v>
      </c>
    </row>
    <row r="10219" spans="1:28" x14ac:dyDescent="0.25">
      <c r="A10219" t="s">
        <v>4697</v>
      </c>
      <c r="B10219" t="s">
        <v>4658</v>
      </c>
      <c r="C10219" s="1">
        <v>0.56067129629629631</v>
      </c>
      <c r="D10219">
        <v>750</v>
      </c>
      <c r="E10219" s="2">
        <v>5.7545578703703699E-2</v>
      </c>
      <c r="F10219" s="1">
        <v>5.7534722222222223E-2</v>
      </c>
      <c r="G10219">
        <v>938</v>
      </c>
      <c r="H10219">
        <v>4971.9399999999996</v>
      </c>
      <c r="I10219">
        <v>0</v>
      </c>
      <c r="J10219" t="s">
        <v>4659</v>
      </c>
      <c r="K10219" t="s">
        <v>22</v>
      </c>
      <c r="L10219">
        <v>1</v>
      </c>
      <c r="N10219" t="s">
        <v>23</v>
      </c>
      <c r="O10219" t="s">
        <v>33</v>
      </c>
      <c r="P10219" t="s">
        <v>28</v>
      </c>
      <c r="R10219" t="s">
        <v>26</v>
      </c>
      <c r="S10219">
        <v>18.7</v>
      </c>
      <c r="T10219">
        <v>17.399999999999999</v>
      </c>
      <c r="U10219">
        <v>18</v>
      </c>
      <c r="V10219">
        <v>1.3</v>
      </c>
      <c r="W10219">
        <v>0.7</v>
      </c>
      <c r="AB10219">
        <f t="shared" si="203"/>
        <v>4814</v>
      </c>
    </row>
    <row r="10220" spans="1:28" x14ac:dyDescent="0.25">
      <c r="A10220" t="s">
        <v>4698</v>
      </c>
      <c r="B10220" t="s">
        <v>4658</v>
      </c>
      <c r="C10220" s="1">
        <v>0.56275462962962963</v>
      </c>
      <c r="D10220">
        <v>819</v>
      </c>
      <c r="E10220" s="2">
        <v>5.9629710648148149E-2</v>
      </c>
      <c r="F10220" s="1">
        <v>5.9629629629629623E-2</v>
      </c>
      <c r="G10220">
        <v>7</v>
      </c>
      <c r="H10220">
        <v>5152.01</v>
      </c>
      <c r="I10220">
        <v>0</v>
      </c>
      <c r="J10220" t="s">
        <v>4659</v>
      </c>
      <c r="K10220" t="s">
        <v>22</v>
      </c>
      <c r="L10220">
        <v>1</v>
      </c>
      <c r="N10220" t="s">
        <v>23</v>
      </c>
      <c r="O10220" t="s">
        <v>31</v>
      </c>
      <c r="P10220" t="s">
        <v>28</v>
      </c>
      <c r="R10220" t="s">
        <v>26</v>
      </c>
      <c r="AB10220">
        <f t="shared" si="203"/>
        <v>4994.0700000000006</v>
      </c>
    </row>
    <row r="10221" spans="1:28" x14ac:dyDescent="0.25">
      <c r="A10221" t="s">
        <v>4698</v>
      </c>
      <c r="B10221" t="s">
        <v>4658</v>
      </c>
      <c r="C10221" s="1">
        <v>0.56275462962962963</v>
      </c>
      <c r="D10221">
        <v>819</v>
      </c>
      <c r="E10221" s="2">
        <v>5.9629710648148149E-2</v>
      </c>
      <c r="F10221" s="1">
        <v>5.9629629629629623E-2</v>
      </c>
      <c r="G10221">
        <v>7</v>
      </c>
      <c r="H10221">
        <v>5152.01</v>
      </c>
      <c r="I10221">
        <v>0</v>
      </c>
      <c r="J10221" t="s">
        <v>4659</v>
      </c>
      <c r="K10221" t="s">
        <v>22</v>
      </c>
      <c r="L10221">
        <v>1</v>
      </c>
      <c r="N10221" t="s">
        <v>23</v>
      </c>
      <c r="O10221" t="s">
        <v>36</v>
      </c>
      <c r="P10221" t="s">
        <v>28</v>
      </c>
      <c r="R10221" t="s">
        <v>26</v>
      </c>
      <c r="S10221">
        <v>19</v>
      </c>
      <c r="T10221">
        <v>17.399999999999999</v>
      </c>
      <c r="U10221">
        <v>18</v>
      </c>
      <c r="V10221">
        <v>1.6</v>
      </c>
      <c r="W10221">
        <v>1</v>
      </c>
      <c r="AB10221">
        <f t="shared" si="203"/>
        <v>4994.0700000000006</v>
      </c>
    </row>
    <row r="10222" spans="1:28" x14ac:dyDescent="0.25">
      <c r="A10222" t="s">
        <v>4698</v>
      </c>
      <c r="B10222" t="s">
        <v>4658</v>
      </c>
      <c r="C10222" s="1">
        <v>0.56275462962962963</v>
      </c>
      <c r="D10222">
        <v>819</v>
      </c>
      <c r="E10222" s="2">
        <v>5.9629710648148149E-2</v>
      </c>
      <c r="F10222" s="1">
        <v>5.9629629629629623E-2</v>
      </c>
      <c r="G10222">
        <v>7</v>
      </c>
      <c r="H10222">
        <v>5152.01</v>
      </c>
      <c r="I10222">
        <v>0</v>
      </c>
      <c r="J10222" t="s">
        <v>4659</v>
      </c>
      <c r="K10222" t="s">
        <v>22</v>
      </c>
      <c r="L10222">
        <v>1</v>
      </c>
      <c r="N10222" t="s">
        <v>23</v>
      </c>
      <c r="O10222" t="s">
        <v>24</v>
      </c>
      <c r="P10222" t="s">
        <v>28</v>
      </c>
      <c r="R10222" t="s">
        <v>26</v>
      </c>
      <c r="S10222">
        <v>17.600000000000001</v>
      </c>
      <c r="T10222">
        <v>17.399999999999999</v>
      </c>
      <c r="U10222">
        <v>18</v>
      </c>
      <c r="V10222">
        <v>0.2</v>
      </c>
      <c r="W10222">
        <v>-0.4</v>
      </c>
      <c r="AB10222">
        <f t="shared" si="203"/>
        <v>4994.0700000000006</v>
      </c>
    </row>
    <row r="10223" spans="1:28" x14ac:dyDescent="0.25">
      <c r="A10223" t="s">
        <v>4698</v>
      </c>
      <c r="B10223" t="s">
        <v>4658</v>
      </c>
      <c r="C10223" s="1">
        <v>0.56275462962962963</v>
      </c>
      <c r="D10223">
        <v>819</v>
      </c>
      <c r="E10223" s="2">
        <v>5.9629710648148149E-2</v>
      </c>
      <c r="F10223" s="1">
        <v>5.9629629629629623E-2</v>
      </c>
      <c r="G10223">
        <v>7</v>
      </c>
      <c r="H10223">
        <v>5152.01</v>
      </c>
      <c r="I10223">
        <v>0</v>
      </c>
      <c r="J10223" t="s">
        <v>4659</v>
      </c>
      <c r="K10223" t="s">
        <v>22</v>
      </c>
      <c r="L10223">
        <v>1</v>
      </c>
      <c r="N10223" t="s">
        <v>23</v>
      </c>
      <c r="O10223" t="s">
        <v>46</v>
      </c>
      <c r="P10223" t="s">
        <v>28</v>
      </c>
      <c r="R10223" t="s">
        <v>26</v>
      </c>
      <c r="S10223">
        <v>17.8</v>
      </c>
      <c r="T10223">
        <v>17.399999999999999</v>
      </c>
      <c r="U10223">
        <v>18</v>
      </c>
      <c r="V10223">
        <v>0.4</v>
      </c>
      <c r="W10223">
        <v>-0.2</v>
      </c>
      <c r="AB10223">
        <f t="shared" si="203"/>
        <v>4994.0700000000006</v>
      </c>
    </row>
    <row r="10224" spans="1:28" x14ac:dyDescent="0.25">
      <c r="A10224" t="s">
        <v>4698</v>
      </c>
      <c r="B10224" t="s">
        <v>4658</v>
      </c>
      <c r="C10224" s="1">
        <v>0.56275462962962963</v>
      </c>
      <c r="D10224">
        <v>819</v>
      </c>
      <c r="E10224" s="2">
        <v>5.9629710648148149E-2</v>
      </c>
      <c r="F10224" s="1">
        <v>5.9629629629629623E-2</v>
      </c>
      <c r="G10224">
        <v>7</v>
      </c>
      <c r="H10224">
        <v>5152.01</v>
      </c>
      <c r="I10224">
        <v>0</v>
      </c>
      <c r="J10224" t="s">
        <v>4659</v>
      </c>
      <c r="K10224" t="s">
        <v>22</v>
      </c>
      <c r="L10224">
        <v>1</v>
      </c>
      <c r="N10224" t="s">
        <v>23</v>
      </c>
      <c r="O10224" t="s">
        <v>42</v>
      </c>
      <c r="P10224" t="s">
        <v>28</v>
      </c>
      <c r="R10224" t="s">
        <v>26</v>
      </c>
      <c r="S10224">
        <v>17.899999999999999</v>
      </c>
      <c r="T10224">
        <v>17.399999999999999</v>
      </c>
      <c r="U10224">
        <v>18</v>
      </c>
      <c r="V10224">
        <v>0.5</v>
      </c>
      <c r="W10224">
        <v>-0.1</v>
      </c>
      <c r="AB10224">
        <f t="shared" si="203"/>
        <v>4994.0700000000006</v>
      </c>
    </row>
    <row r="10225" spans="1:28" x14ac:dyDescent="0.25">
      <c r="A10225" t="s">
        <v>4698</v>
      </c>
      <c r="B10225" t="s">
        <v>4658</v>
      </c>
      <c r="C10225" s="1">
        <v>0.56275462962962963</v>
      </c>
      <c r="D10225">
        <v>819</v>
      </c>
      <c r="E10225" s="2">
        <v>5.9629710648148149E-2</v>
      </c>
      <c r="F10225" s="1">
        <v>5.9629629629629623E-2</v>
      </c>
      <c r="G10225">
        <v>7</v>
      </c>
      <c r="H10225">
        <v>5152.01</v>
      </c>
      <c r="I10225">
        <v>0</v>
      </c>
      <c r="J10225" t="s">
        <v>4659</v>
      </c>
      <c r="K10225" t="s">
        <v>22</v>
      </c>
      <c r="L10225">
        <v>1</v>
      </c>
      <c r="N10225" t="s">
        <v>23</v>
      </c>
      <c r="O10225" t="s">
        <v>33</v>
      </c>
      <c r="P10225" t="s">
        <v>28</v>
      </c>
      <c r="R10225" t="s">
        <v>26</v>
      </c>
      <c r="AB10225">
        <f t="shared" si="203"/>
        <v>4994.0700000000006</v>
      </c>
    </row>
    <row r="10226" spans="1:28" x14ac:dyDescent="0.25">
      <c r="A10226" t="s">
        <v>4699</v>
      </c>
      <c r="B10226" t="s">
        <v>4658</v>
      </c>
      <c r="C10226" s="1">
        <v>0.56484953703703711</v>
      </c>
      <c r="D10226">
        <v>355</v>
      </c>
      <c r="E10226" s="2">
        <v>6.1719247685185184E-2</v>
      </c>
      <c r="F10226" s="1">
        <v>6.1712962962962963E-2</v>
      </c>
      <c r="G10226">
        <v>543</v>
      </c>
      <c r="H10226">
        <v>5332.54</v>
      </c>
      <c r="I10226">
        <v>0</v>
      </c>
      <c r="J10226" t="s">
        <v>4659</v>
      </c>
      <c r="K10226" t="s">
        <v>22</v>
      </c>
      <c r="L10226">
        <v>1</v>
      </c>
      <c r="N10226" t="s">
        <v>23</v>
      </c>
      <c r="O10226" t="s">
        <v>31</v>
      </c>
      <c r="P10226" t="s">
        <v>28</v>
      </c>
      <c r="R10226" t="s">
        <v>26</v>
      </c>
      <c r="AB10226">
        <f t="shared" si="203"/>
        <v>5174.6000000000004</v>
      </c>
    </row>
    <row r="10227" spans="1:28" x14ac:dyDescent="0.25">
      <c r="A10227" t="s">
        <v>4699</v>
      </c>
      <c r="B10227" t="s">
        <v>4658</v>
      </c>
      <c r="C10227" s="1">
        <v>0.56484953703703711</v>
      </c>
      <c r="D10227">
        <v>355</v>
      </c>
      <c r="E10227" s="2">
        <v>6.1719247685185184E-2</v>
      </c>
      <c r="F10227" s="1">
        <v>6.1712962962962963E-2</v>
      </c>
      <c r="G10227">
        <v>543</v>
      </c>
      <c r="H10227">
        <v>5332.54</v>
      </c>
      <c r="I10227">
        <v>0</v>
      </c>
      <c r="J10227" t="s">
        <v>4659</v>
      </c>
      <c r="K10227" t="s">
        <v>22</v>
      </c>
      <c r="L10227">
        <v>1</v>
      </c>
      <c r="N10227" t="s">
        <v>23</v>
      </c>
      <c r="O10227" t="s">
        <v>36</v>
      </c>
      <c r="P10227" t="s">
        <v>28</v>
      </c>
      <c r="R10227" t="s">
        <v>26</v>
      </c>
      <c r="S10227">
        <v>20.8</v>
      </c>
      <c r="T10227">
        <v>17.5</v>
      </c>
      <c r="U10227">
        <v>18.3</v>
      </c>
      <c r="V10227">
        <v>3.3</v>
      </c>
      <c r="W10227">
        <v>2.5</v>
      </c>
      <c r="AB10227">
        <f t="shared" si="203"/>
        <v>5174.6000000000004</v>
      </c>
    </row>
    <row r="10228" spans="1:28" x14ac:dyDescent="0.25">
      <c r="A10228" t="s">
        <v>4699</v>
      </c>
      <c r="B10228" t="s">
        <v>4658</v>
      </c>
      <c r="C10228" s="1">
        <v>0.56484953703703711</v>
      </c>
      <c r="D10228">
        <v>355</v>
      </c>
      <c r="E10228" s="2">
        <v>6.1719247685185184E-2</v>
      </c>
      <c r="F10228" s="1">
        <v>6.1712962962962963E-2</v>
      </c>
      <c r="G10228">
        <v>543</v>
      </c>
      <c r="H10228">
        <v>5332.54</v>
      </c>
      <c r="I10228">
        <v>0</v>
      </c>
      <c r="J10228" t="s">
        <v>4659</v>
      </c>
      <c r="K10228" t="s">
        <v>22</v>
      </c>
      <c r="L10228">
        <v>1</v>
      </c>
      <c r="N10228" t="s">
        <v>23</v>
      </c>
      <c r="O10228" t="s">
        <v>46</v>
      </c>
      <c r="P10228" t="s">
        <v>28</v>
      </c>
      <c r="R10228" t="s">
        <v>26</v>
      </c>
      <c r="S10228">
        <v>17.899999999999999</v>
      </c>
      <c r="T10228">
        <v>17.5</v>
      </c>
      <c r="U10228">
        <v>18.3</v>
      </c>
      <c r="V10228">
        <v>0.4</v>
      </c>
      <c r="W10228">
        <v>-0.4</v>
      </c>
      <c r="AB10228">
        <f t="shared" si="203"/>
        <v>5174.6000000000004</v>
      </c>
    </row>
    <row r="10229" spans="1:28" x14ac:dyDescent="0.25">
      <c r="A10229" t="s">
        <v>4699</v>
      </c>
      <c r="B10229" t="s">
        <v>4658</v>
      </c>
      <c r="C10229" s="1">
        <v>0.56484953703703711</v>
      </c>
      <c r="D10229">
        <v>355</v>
      </c>
      <c r="E10229" s="2">
        <v>6.1719247685185184E-2</v>
      </c>
      <c r="F10229" s="1">
        <v>6.1712962962962963E-2</v>
      </c>
      <c r="G10229">
        <v>543</v>
      </c>
      <c r="H10229">
        <v>5332.54</v>
      </c>
      <c r="I10229">
        <v>0</v>
      </c>
      <c r="J10229" t="s">
        <v>4659</v>
      </c>
      <c r="K10229" t="s">
        <v>22</v>
      </c>
      <c r="L10229">
        <v>1</v>
      </c>
      <c r="N10229" t="s">
        <v>23</v>
      </c>
      <c r="O10229" t="s">
        <v>42</v>
      </c>
      <c r="P10229" t="s">
        <v>28</v>
      </c>
      <c r="R10229" t="s">
        <v>26</v>
      </c>
      <c r="S10229">
        <v>18</v>
      </c>
      <c r="T10229">
        <v>17.5</v>
      </c>
      <c r="U10229">
        <v>18.3</v>
      </c>
      <c r="V10229">
        <v>0.5</v>
      </c>
      <c r="W10229">
        <v>-0.3</v>
      </c>
      <c r="AB10229">
        <f t="shared" si="203"/>
        <v>5174.6000000000004</v>
      </c>
    </row>
    <row r="10230" spans="1:28" x14ac:dyDescent="0.25">
      <c r="A10230" t="s">
        <v>4699</v>
      </c>
      <c r="B10230" t="s">
        <v>4658</v>
      </c>
      <c r="C10230" s="1">
        <v>0.56484953703703711</v>
      </c>
      <c r="D10230">
        <v>355</v>
      </c>
      <c r="E10230" s="2">
        <v>6.1719247685185184E-2</v>
      </c>
      <c r="F10230" s="1">
        <v>6.1712962962962963E-2</v>
      </c>
      <c r="G10230">
        <v>543</v>
      </c>
      <c r="H10230">
        <v>5332.54</v>
      </c>
      <c r="I10230">
        <v>0</v>
      </c>
      <c r="J10230" t="s">
        <v>4659</v>
      </c>
      <c r="K10230" t="s">
        <v>22</v>
      </c>
      <c r="L10230">
        <v>1</v>
      </c>
      <c r="N10230" t="s">
        <v>23</v>
      </c>
      <c r="O10230" t="s">
        <v>33</v>
      </c>
      <c r="P10230" t="s">
        <v>28</v>
      </c>
      <c r="R10230" t="s">
        <v>26</v>
      </c>
      <c r="S10230">
        <v>19</v>
      </c>
      <c r="T10230">
        <v>17.5</v>
      </c>
      <c r="U10230">
        <v>18.3</v>
      </c>
      <c r="V10230">
        <v>1.5</v>
      </c>
      <c r="W10230">
        <v>0.7</v>
      </c>
      <c r="AB10230">
        <f t="shared" si="203"/>
        <v>5174.6000000000004</v>
      </c>
    </row>
    <row r="10231" spans="1:28" x14ac:dyDescent="0.25">
      <c r="A10231" t="s">
        <v>4700</v>
      </c>
      <c r="B10231" t="s">
        <v>4658</v>
      </c>
      <c r="C10231" s="1">
        <v>0.56692129629629628</v>
      </c>
      <c r="D10231">
        <v>356</v>
      </c>
      <c r="E10231" s="2">
        <v>6.3791018518518525E-2</v>
      </c>
      <c r="F10231" s="1">
        <v>6.3784722222222215E-2</v>
      </c>
      <c r="G10231">
        <v>544</v>
      </c>
      <c r="H10231">
        <v>5511.54</v>
      </c>
      <c r="I10231">
        <v>0</v>
      </c>
      <c r="J10231" t="s">
        <v>4659</v>
      </c>
      <c r="K10231" t="s">
        <v>22</v>
      </c>
      <c r="L10231">
        <v>1</v>
      </c>
      <c r="N10231" t="s">
        <v>23</v>
      </c>
      <c r="O10231" t="s">
        <v>31</v>
      </c>
      <c r="P10231" t="s">
        <v>28</v>
      </c>
      <c r="R10231" t="s">
        <v>26</v>
      </c>
      <c r="AB10231">
        <f t="shared" si="203"/>
        <v>5353.6</v>
      </c>
    </row>
    <row r="10232" spans="1:28" x14ac:dyDescent="0.25">
      <c r="A10232" t="s">
        <v>4700</v>
      </c>
      <c r="B10232" t="s">
        <v>4658</v>
      </c>
      <c r="C10232" s="1">
        <v>0.56692129629629628</v>
      </c>
      <c r="D10232">
        <v>356</v>
      </c>
      <c r="E10232" s="2">
        <v>6.3791018518518525E-2</v>
      </c>
      <c r="F10232" s="1">
        <v>6.3784722222222215E-2</v>
      </c>
      <c r="G10232">
        <v>544</v>
      </c>
      <c r="H10232">
        <v>5511.54</v>
      </c>
      <c r="I10232">
        <v>0</v>
      </c>
      <c r="J10232" t="s">
        <v>4659</v>
      </c>
      <c r="K10232" t="s">
        <v>22</v>
      </c>
      <c r="L10232">
        <v>1</v>
      </c>
      <c r="N10232" t="s">
        <v>23</v>
      </c>
      <c r="O10232" t="s">
        <v>36</v>
      </c>
      <c r="P10232" t="s">
        <v>28</v>
      </c>
      <c r="R10232" t="s">
        <v>26</v>
      </c>
      <c r="AB10232">
        <f t="shared" si="203"/>
        <v>5353.6</v>
      </c>
    </row>
    <row r="10233" spans="1:28" x14ac:dyDescent="0.25">
      <c r="A10233" t="s">
        <v>4700</v>
      </c>
      <c r="B10233" t="s">
        <v>4658</v>
      </c>
      <c r="C10233" s="1">
        <v>0.56692129629629628</v>
      </c>
      <c r="D10233">
        <v>356</v>
      </c>
      <c r="E10233" s="2">
        <v>6.3791018518518525E-2</v>
      </c>
      <c r="F10233" s="1">
        <v>6.3784722222222215E-2</v>
      </c>
      <c r="G10233">
        <v>544</v>
      </c>
      <c r="H10233">
        <v>5511.54</v>
      </c>
      <c r="I10233">
        <v>0</v>
      </c>
      <c r="J10233" t="s">
        <v>4659</v>
      </c>
      <c r="K10233" t="s">
        <v>22</v>
      </c>
      <c r="L10233">
        <v>1</v>
      </c>
      <c r="N10233" t="s">
        <v>23</v>
      </c>
      <c r="O10233" t="s">
        <v>42</v>
      </c>
      <c r="P10233" t="s">
        <v>28</v>
      </c>
      <c r="R10233" t="s">
        <v>26</v>
      </c>
      <c r="S10233">
        <v>18.100000000000001</v>
      </c>
      <c r="T10233">
        <v>17.600000000000001</v>
      </c>
      <c r="U10233">
        <v>18.2</v>
      </c>
      <c r="V10233">
        <v>0.5</v>
      </c>
      <c r="W10233">
        <v>-0.1</v>
      </c>
      <c r="AB10233">
        <f t="shared" si="203"/>
        <v>5353.6</v>
      </c>
    </row>
    <row r="10234" spans="1:28" x14ac:dyDescent="0.25">
      <c r="A10234" t="s">
        <v>4700</v>
      </c>
      <c r="B10234" t="s">
        <v>4658</v>
      </c>
      <c r="C10234" s="1">
        <v>0.56692129629629628</v>
      </c>
      <c r="D10234">
        <v>356</v>
      </c>
      <c r="E10234" s="2">
        <v>6.3791018518518525E-2</v>
      </c>
      <c r="F10234" s="1">
        <v>6.3784722222222215E-2</v>
      </c>
      <c r="G10234">
        <v>544</v>
      </c>
      <c r="H10234">
        <v>5511.54</v>
      </c>
      <c r="I10234">
        <v>0</v>
      </c>
      <c r="J10234" t="s">
        <v>4659</v>
      </c>
      <c r="K10234" t="s">
        <v>22</v>
      </c>
      <c r="L10234">
        <v>1</v>
      </c>
      <c r="N10234" t="s">
        <v>23</v>
      </c>
      <c r="O10234" t="s">
        <v>33</v>
      </c>
      <c r="P10234" t="s">
        <v>28</v>
      </c>
      <c r="R10234" t="s">
        <v>26</v>
      </c>
      <c r="AB10234">
        <f t="shared" si="203"/>
        <v>5353.6</v>
      </c>
    </row>
    <row r="10235" spans="1:28" x14ac:dyDescent="0.25">
      <c r="A10235" t="s">
        <v>4701</v>
      </c>
      <c r="B10235" t="s">
        <v>4658</v>
      </c>
      <c r="C10235" s="1">
        <v>0.56900462962962961</v>
      </c>
      <c r="D10235">
        <v>992</v>
      </c>
      <c r="E10235" s="2">
        <v>6.5881712962962968E-2</v>
      </c>
      <c r="F10235" s="1">
        <v>6.5879629629629635E-2</v>
      </c>
      <c r="G10235">
        <v>180</v>
      </c>
      <c r="H10235">
        <v>5692.18</v>
      </c>
      <c r="I10235">
        <v>0</v>
      </c>
      <c r="J10235" t="s">
        <v>4659</v>
      </c>
      <c r="K10235" t="s">
        <v>22</v>
      </c>
      <c r="L10235">
        <v>1</v>
      </c>
      <c r="N10235" t="s">
        <v>23</v>
      </c>
      <c r="O10235" t="s">
        <v>42</v>
      </c>
      <c r="P10235" t="s">
        <v>28</v>
      </c>
      <c r="R10235" t="s">
        <v>26</v>
      </c>
      <c r="AB10235">
        <f t="shared" si="203"/>
        <v>5534.2400000000007</v>
      </c>
    </row>
    <row r="10236" spans="1:28" x14ac:dyDescent="0.25">
      <c r="A10236" t="s">
        <v>4701</v>
      </c>
      <c r="B10236" t="s">
        <v>4658</v>
      </c>
      <c r="C10236" s="1">
        <v>0.56900462962962961</v>
      </c>
      <c r="D10236">
        <v>992</v>
      </c>
      <c r="E10236" s="2">
        <v>6.5881712962962968E-2</v>
      </c>
      <c r="F10236" s="1">
        <v>6.5879629629629635E-2</v>
      </c>
      <c r="G10236">
        <v>180</v>
      </c>
      <c r="H10236">
        <v>5692.18</v>
      </c>
      <c r="I10236">
        <v>0</v>
      </c>
      <c r="J10236" t="s">
        <v>4659</v>
      </c>
      <c r="K10236" t="s">
        <v>22</v>
      </c>
      <c r="L10236">
        <v>1</v>
      </c>
      <c r="N10236" t="s">
        <v>23</v>
      </c>
      <c r="O10236" t="s">
        <v>33</v>
      </c>
      <c r="P10236" t="s">
        <v>28</v>
      </c>
      <c r="R10236" t="s">
        <v>26</v>
      </c>
      <c r="S10236">
        <v>18.8</v>
      </c>
      <c r="T10236">
        <v>17.399999999999999</v>
      </c>
      <c r="U10236">
        <v>18</v>
      </c>
      <c r="V10236">
        <v>1.4</v>
      </c>
      <c r="W10236">
        <v>0.8</v>
      </c>
      <c r="AB10236">
        <f t="shared" si="203"/>
        <v>5534.2400000000007</v>
      </c>
    </row>
    <row r="10237" spans="1:28" x14ac:dyDescent="0.25">
      <c r="A10237" t="s">
        <v>4702</v>
      </c>
      <c r="B10237" t="s">
        <v>4658</v>
      </c>
      <c r="C10237" s="1">
        <v>0.57108796296296294</v>
      </c>
      <c r="D10237">
        <v>427</v>
      </c>
      <c r="E10237" s="2">
        <v>6.7958506944444441E-2</v>
      </c>
      <c r="F10237" s="1">
        <v>6.7951388888888895E-2</v>
      </c>
      <c r="G10237">
        <v>615</v>
      </c>
      <c r="H10237">
        <v>5871.62</v>
      </c>
      <c r="I10237">
        <v>0</v>
      </c>
      <c r="J10237" t="s">
        <v>4659</v>
      </c>
      <c r="K10237" t="s">
        <v>22</v>
      </c>
      <c r="L10237">
        <v>1</v>
      </c>
      <c r="N10237" t="s">
        <v>23</v>
      </c>
      <c r="O10237" t="s">
        <v>31</v>
      </c>
      <c r="P10237" t="s">
        <v>28</v>
      </c>
      <c r="R10237" t="s">
        <v>26</v>
      </c>
      <c r="AB10237">
        <f t="shared" si="203"/>
        <v>5713.68</v>
      </c>
    </row>
    <row r="10238" spans="1:28" x14ac:dyDescent="0.25">
      <c r="A10238" t="s">
        <v>4702</v>
      </c>
      <c r="B10238" t="s">
        <v>4658</v>
      </c>
      <c r="C10238" s="1">
        <v>0.57108796296296294</v>
      </c>
      <c r="D10238">
        <v>427</v>
      </c>
      <c r="E10238" s="2">
        <v>6.7958506944444441E-2</v>
      </c>
      <c r="F10238" s="1">
        <v>6.7951388888888895E-2</v>
      </c>
      <c r="G10238">
        <v>615</v>
      </c>
      <c r="H10238">
        <v>5871.62</v>
      </c>
      <c r="I10238">
        <v>0</v>
      </c>
      <c r="J10238" t="s">
        <v>4659</v>
      </c>
      <c r="K10238" t="s">
        <v>22</v>
      </c>
      <c r="L10238">
        <v>1</v>
      </c>
      <c r="N10238" t="s">
        <v>23</v>
      </c>
      <c r="O10238" t="s">
        <v>36</v>
      </c>
      <c r="P10238" t="s">
        <v>28</v>
      </c>
      <c r="R10238" t="s">
        <v>26</v>
      </c>
      <c r="S10238">
        <v>19.899999999999999</v>
      </c>
      <c r="T10238">
        <v>17.399999999999999</v>
      </c>
      <c r="U10238">
        <v>18</v>
      </c>
      <c r="V10238">
        <v>2.5</v>
      </c>
      <c r="W10238">
        <v>1.9</v>
      </c>
      <c r="AB10238">
        <f t="shared" si="203"/>
        <v>5713.68</v>
      </c>
    </row>
    <row r="10239" spans="1:28" x14ac:dyDescent="0.25">
      <c r="A10239" t="s">
        <v>4702</v>
      </c>
      <c r="B10239" t="s">
        <v>4658</v>
      </c>
      <c r="C10239" s="1">
        <v>0.57108796296296294</v>
      </c>
      <c r="D10239">
        <v>427</v>
      </c>
      <c r="E10239" s="2">
        <v>6.7958506944444441E-2</v>
      </c>
      <c r="F10239" s="1">
        <v>6.7951388888888895E-2</v>
      </c>
      <c r="G10239">
        <v>615</v>
      </c>
      <c r="H10239">
        <v>5871.62</v>
      </c>
      <c r="I10239">
        <v>0</v>
      </c>
      <c r="J10239" t="s">
        <v>4659</v>
      </c>
      <c r="K10239" t="s">
        <v>22</v>
      </c>
      <c r="L10239">
        <v>1</v>
      </c>
      <c r="N10239" t="s">
        <v>23</v>
      </c>
      <c r="O10239" t="s">
        <v>46</v>
      </c>
      <c r="P10239" t="s">
        <v>28</v>
      </c>
      <c r="R10239" t="s">
        <v>26</v>
      </c>
      <c r="S10239">
        <v>17.399999999999999</v>
      </c>
      <c r="T10239">
        <v>17.399999999999999</v>
      </c>
      <c r="U10239">
        <v>18</v>
      </c>
      <c r="V10239">
        <v>0</v>
      </c>
      <c r="W10239">
        <v>-0.6</v>
      </c>
      <c r="AB10239">
        <f t="shared" si="203"/>
        <v>5713.68</v>
      </c>
    </row>
    <row r="10240" spans="1:28" x14ac:dyDescent="0.25">
      <c r="A10240" t="s">
        <v>4702</v>
      </c>
      <c r="B10240" t="s">
        <v>4658</v>
      </c>
      <c r="C10240" s="1">
        <v>0.57108796296296294</v>
      </c>
      <c r="D10240">
        <v>427</v>
      </c>
      <c r="E10240" s="2">
        <v>6.7958506944444441E-2</v>
      </c>
      <c r="F10240" s="1">
        <v>6.7951388888888895E-2</v>
      </c>
      <c r="G10240">
        <v>615</v>
      </c>
      <c r="H10240">
        <v>5871.62</v>
      </c>
      <c r="I10240">
        <v>0</v>
      </c>
      <c r="J10240" t="s">
        <v>4659</v>
      </c>
      <c r="K10240" t="s">
        <v>22</v>
      </c>
      <c r="L10240">
        <v>1</v>
      </c>
      <c r="N10240" t="s">
        <v>23</v>
      </c>
      <c r="O10240" t="s">
        <v>42</v>
      </c>
      <c r="P10240" t="s">
        <v>28</v>
      </c>
      <c r="R10240" t="s">
        <v>26</v>
      </c>
      <c r="S10240">
        <v>18.100000000000001</v>
      </c>
      <c r="T10240">
        <v>17.399999999999999</v>
      </c>
      <c r="U10240">
        <v>18</v>
      </c>
      <c r="V10240">
        <v>0.7</v>
      </c>
      <c r="W10240">
        <v>0.1</v>
      </c>
      <c r="AB10240">
        <f t="shared" si="203"/>
        <v>5713.68</v>
      </c>
    </row>
    <row r="10241" spans="1:28" x14ac:dyDescent="0.25">
      <c r="A10241" t="s">
        <v>4702</v>
      </c>
      <c r="B10241" t="s">
        <v>4658</v>
      </c>
      <c r="C10241" s="1">
        <v>0.57108796296296294</v>
      </c>
      <c r="D10241">
        <v>427</v>
      </c>
      <c r="E10241" s="2">
        <v>6.7958506944444441E-2</v>
      </c>
      <c r="F10241" s="1">
        <v>6.7951388888888895E-2</v>
      </c>
      <c r="G10241">
        <v>615</v>
      </c>
      <c r="H10241">
        <v>5871.62</v>
      </c>
      <c r="I10241">
        <v>0</v>
      </c>
      <c r="J10241" t="s">
        <v>4659</v>
      </c>
      <c r="K10241" t="s">
        <v>22</v>
      </c>
      <c r="L10241">
        <v>1</v>
      </c>
      <c r="N10241" t="s">
        <v>23</v>
      </c>
      <c r="O10241" t="s">
        <v>33</v>
      </c>
      <c r="P10241" t="s">
        <v>28</v>
      </c>
      <c r="R10241" t="s">
        <v>26</v>
      </c>
      <c r="AB10241">
        <f t="shared" si="203"/>
        <v>5713.68</v>
      </c>
    </row>
    <row r="10242" spans="1:28" x14ac:dyDescent="0.25">
      <c r="A10242" t="s">
        <v>4703</v>
      </c>
      <c r="B10242" t="s">
        <v>4658</v>
      </c>
      <c r="C10242" s="1">
        <v>0.57318287037037041</v>
      </c>
      <c r="D10242">
        <v>97</v>
      </c>
      <c r="E10242" s="2">
        <v>7.0049594907407406E-2</v>
      </c>
      <c r="F10242" s="1">
        <v>7.0046296296296287E-2</v>
      </c>
      <c r="G10242">
        <v>285</v>
      </c>
      <c r="H10242">
        <v>6052.28</v>
      </c>
      <c r="I10242">
        <v>0</v>
      </c>
      <c r="J10242" t="s">
        <v>4659</v>
      </c>
      <c r="K10242" t="s">
        <v>22</v>
      </c>
      <c r="L10242">
        <v>1</v>
      </c>
      <c r="N10242" t="s">
        <v>23</v>
      </c>
      <c r="O10242" t="s">
        <v>31</v>
      </c>
      <c r="P10242" t="s">
        <v>28</v>
      </c>
      <c r="R10242" t="s">
        <v>26</v>
      </c>
      <c r="S10242">
        <v>18.899999999999999</v>
      </c>
      <c r="T10242">
        <v>17.3</v>
      </c>
      <c r="U10242">
        <v>18</v>
      </c>
      <c r="V10242">
        <v>1.6</v>
      </c>
      <c r="W10242">
        <v>0.9</v>
      </c>
      <c r="AB10242">
        <f t="shared" si="203"/>
        <v>5894.34</v>
      </c>
    </row>
    <row r="10243" spans="1:28" x14ac:dyDescent="0.25">
      <c r="A10243" t="s">
        <v>4703</v>
      </c>
      <c r="B10243" t="s">
        <v>4658</v>
      </c>
      <c r="C10243" s="1">
        <v>0.57318287037037041</v>
      </c>
      <c r="D10243">
        <v>97</v>
      </c>
      <c r="E10243" s="2">
        <v>7.0049594907407406E-2</v>
      </c>
      <c r="F10243" s="1">
        <v>7.0046296296296287E-2</v>
      </c>
      <c r="G10243">
        <v>285</v>
      </c>
      <c r="H10243">
        <v>6052.28</v>
      </c>
      <c r="I10243">
        <v>0</v>
      </c>
      <c r="J10243" t="s">
        <v>4659</v>
      </c>
      <c r="K10243" t="s">
        <v>22</v>
      </c>
      <c r="L10243">
        <v>1</v>
      </c>
      <c r="N10243" t="s">
        <v>23</v>
      </c>
      <c r="O10243" t="s">
        <v>36</v>
      </c>
      <c r="P10243" t="s">
        <v>28</v>
      </c>
      <c r="R10243" t="s">
        <v>26</v>
      </c>
      <c r="S10243">
        <v>21.3</v>
      </c>
      <c r="T10243">
        <v>17.3</v>
      </c>
      <c r="U10243">
        <v>18</v>
      </c>
      <c r="V10243">
        <v>4</v>
      </c>
      <c r="W10243">
        <v>3.3</v>
      </c>
      <c r="AB10243">
        <f t="shared" si="203"/>
        <v>5894.34</v>
      </c>
    </row>
    <row r="10244" spans="1:28" x14ac:dyDescent="0.25">
      <c r="A10244" t="s">
        <v>4703</v>
      </c>
      <c r="B10244" t="s">
        <v>4658</v>
      </c>
      <c r="C10244" s="1">
        <v>0.57318287037037041</v>
      </c>
      <c r="D10244">
        <v>97</v>
      </c>
      <c r="E10244" s="2">
        <v>7.0049594907407406E-2</v>
      </c>
      <c r="F10244" s="1">
        <v>7.0046296296296287E-2</v>
      </c>
      <c r="G10244">
        <v>285</v>
      </c>
      <c r="H10244">
        <v>6052.28</v>
      </c>
      <c r="I10244">
        <v>0</v>
      </c>
      <c r="J10244" t="s">
        <v>4659</v>
      </c>
      <c r="K10244" t="s">
        <v>22</v>
      </c>
      <c r="L10244">
        <v>1</v>
      </c>
      <c r="N10244" t="s">
        <v>23</v>
      </c>
      <c r="O10244" t="s">
        <v>46</v>
      </c>
      <c r="P10244" t="s">
        <v>28</v>
      </c>
      <c r="R10244" t="s">
        <v>26</v>
      </c>
      <c r="S10244">
        <v>17.5</v>
      </c>
      <c r="T10244">
        <v>17.3</v>
      </c>
      <c r="U10244">
        <v>18</v>
      </c>
      <c r="V10244">
        <v>0.2</v>
      </c>
      <c r="W10244">
        <v>-0.5</v>
      </c>
      <c r="AB10244">
        <f t="shared" si="203"/>
        <v>5894.34</v>
      </c>
    </row>
    <row r="10245" spans="1:28" x14ac:dyDescent="0.25">
      <c r="A10245" t="s">
        <v>4703</v>
      </c>
      <c r="B10245" t="s">
        <v>4658</v>
      </c>
      <c r="C10245" s="1">
        <v>0.57318287037037041</v>
      </c>
      <c r="D10245">
        <v>97</v>
      </c>
      <c r="E10245" s="2">
        <v>7.0049594907407406E-2</v>
      </c>
      <c r="F10245" s="1">
        <v>7.0046296296296287E-2</v>
      </c>
      <c r="G10245">
        <v>285</v>
      </c>
      <c r="H10245">
        <v>6052.28</v>
      </c>
      <c r="I10245">
        <v>0</v>
      </c>
      <c r="J10245" t="s">
        <v>4659</v>
      </c>
      <c r="K10245" t="s">
        <v>22</v>
      </c>
      <c r="L10245">
        <v>1</v>
      </c>
      <c r="N10245" t="s">
        <v>23</v>
      </c>
      <c r="O10245" t="s">
        <v>42</v>
      </c>
      <c r="P10245" t="s">
        <v>28</v>
      </c>
      <c r="R10245" t="s">
        <v>26</v>
      </c>
      <c r="S10245">
        <v>18.3</v>
      </c>
      <c r="T10245">
        <v>17.3</v>
      </c>
      <c r="U10245">
        <v>18</v>
      </c>
      <c r="V10245">
        <v>1</v>
      </c>
      <c r="W10245">
        <v>0.3</v>
      </c>
      <c r="AB10245">
        <f t="shared" si="203"/>
        <v>5894.34</v>
      </c>
    </row>
    <row r="10246" spans="1:28" x14ac:dyDescent="0.25">
      <c r="A10246" t="s">
        <v>4703</v>
      </c>
      <c r="B10246" t="s">
        <v>4658</v>
      </c>
      <c r="C10246" s="1">
        <v>0.57318287037037041</v>
      </c>
      <c r="D10246">
        <v>97</v>
      </c>
      <c r="E10246" s="2">
        <v>7.0049594907407406E-2</v>
      </c>
      <c r="F10246" s="1">
        <v>7.0046296296296287E-2</v>
      </c>
      <c r="G10246">
        <v>285</v>
      </c>
      <c r="H10246">
        <v>6052.28</v>
      </c>
      <c r="I10246">
        <v>0</v>
      </c>
      <c r="J10246" t="s">
        <v>4659</v>
      </c>
      <c r="K10246" t="s">
        <v>22</v>
      </c>
      <c r="L10246">
        <v>1</v>
      </c>
      <c r="N10246" t="s">
        <v>23</v>
      </c>
      <c r="O10246" t="s">
        <v>33</v>
      </c>
      <c r="P10246" t="s">
        <v>28</v>
      </c>
      <c r="R10246" t="s">
        <v>26</v>
      </c>
      <c r="AB10246">
        <f t="shared" si="203"/>
        <v>5894.34</v>
      </c>
    </row>
    <row r="10247" spans="1:28" x14ac:dyDescent="0.25">
      <c r="A10247" t="s">
        <v>4704</v>
      </c>
      <c r="B10247" t="s">
        <v>4658</v>
      </c>
      <c r="C10247" s="1">
        <v>0.57526620370370374</v>
      </c>
      <c r="D10247">
        <v>232</v>
      </c>
      <c r="E10247" s="2">
        <v>7.2134490740740742E-2</v>
      </c>
      <c r="F10247" s="1">
        <v>7.2129629629629641E-2</v>
      </c>
      <c r="G10247">
        <v>420</v>
      </c>
      <c r="H10247">
        <v>6232.42</v>
      </c>
      <c r="I10247">
        <v>0</v>
      </c>
      <c r="J10247" t="s">
        <v>4659</v>
      </c>
      <c r="K10247" t="s">
        <v>22</v>
      </c>
      <c r="L10247">
        <v>1</v>
      </c>
      <c r="N10247" t="s">
        <v>23</v>
      </c>
      <c r="O10247" t="s">
        <v>31</v>
      </c>
      <c r="P10247" t="s">
        <v>28</v>
      </c>
      <c r="R10247" t="s">
        <v>26</v>
      </c>
      <c r="S10247">
        <v>18.8</v>
      </c>
      <c r="T10247">
        <v>17.3</v>
      </c>
      <c r="U10247">
        <v>18</v>
      </c>
      <c r="V10247">
        <v>1.5</v>
      </c>
      <c r="W10247">
        <v>0.8</v>
      </c>
      <c r="AB10247">
        <f t="shared" si="203"/>
        <v>6074.4800000000005</v>
      </c>
    </row>
    <row r="10248" spans="1:28" x14ac:dyDescent="0.25">
      <c r="A10248" t="s">
        <v>4704</v>
      </c>
      <c r="B10248" t="s">
        <v>4658</v>
      </c>
      <c r="C10248" s="1">
        <v>0.57526620370370374</v>
      </c>
      <c r="D10248">
        <v>232</v>
      </c>
      <c r="E10248" s="2">
        <v>7.2134490740740742E-2</v>
      </c>
      <c r="F10248" s="1">
        <v>7.2129629629629641E-2</v>
      </c>
      <c r="G10248">
        <v>420</v>
      </c>
      <c r="H10248">
        <v>6232.42</v>
      </c>
      <c r="I10248">
        <v>0</v>
      </c>
      <c r="J10248" t="s">
        <v>4659</v>
      </c>
      <c r="K10248" t="s">
        <v>22</v>
      </c>
      <c r="L10248">
        <v>1</v>
      </c>
      <c r="N10248" t="s">
        <v>23</v>
      </c>
      <c r="O10248" t="s">
        <v>36</v>
      </c>
      <c r="P10248" t="s">
        <v>28</v>
      </c>
      <c r="R10248" t="s">
        <v>26</v>
      </c>
      <c r="S10248">
        <v>20.7</v>
      </c>
      <c r="T10248">
        <v>17.3</v>
      </c>
      <c r="U10248">
        <v>18</v>
      </c>
      <c r="V10248">
        <v>3.4</v>
      </c>
      <c r="W10248">
        <v>2.7</v>
      </c>
      <c r="AB10248">
        <f t="shared" si="203"/>
        <v>6074.4800000000005</v>
      </c>
    </row>
    <row r="10249" spans="1:28" x14ac:dyDescent="0.25">
      <c r="A10249" t="s">
        <v>4704</v>
      </c>
      <c r="B10249" t="s">
        <v>4658</v>
      </c>
      <c r="C10249" s="1">
        <v>0.57526620370370374</v>
      </c>
      <c r="D10249">
        <v>232</v>
      </c>
      <c r="E10249" s="2">
        <v>7.2134490740740742E-2</v>
      </c>
      <c r="F10249" s="1">
        <v>7.2129629629629641E-2</v>
      </c>
      <c r="G10249">
        <v>420</v>
      </c>
      <c r="H10249">
        <v>6232.42</v>
      </c>
      <c r="I10249">
        <v>0</v>
      </c>
      <c r="J10249" t="s">
        <v>4659</v>
      </c>
      <c r="K10249" t="s">
        <v>22</v>
      </c>
      <c r="L10249">
        <v>1</v>
      </c>
      <c r="N10249" t="s">
        <v>23</v>
      </c>
      <c r="O10249" t="s">
        <v>42</v>
      </c>
      <c r="P10249" t="s">
        <v>28</v>
      </c>
      <c r="R10249" t="s">
        <v>26</v>
      </c>
      <c r="S10249">
        <v>17.899999999999999</v>
      </c>
      <c r="T10249">
        <v>17.3</v>
      </c>
      <c r="U10249">
        <v>18</v>
      </c>
      <c r="V10249">
        <v>0.6</v>
      </c>
      <c r="W10249">
        <v>-0.1</v>
      </c>
      <c r="AB10249">
        <f t="shared" si="203"/>
        <v>6074.4800000000005</v>
      </c>
    </row>
    <row r="10250" spans="1:28" x14ac:dyDescent="0.25">
      <c r="A10250" t="s">
        <v>4704</v>
      </c>
      <c r="B10250" t="s">
        <v>4658</v>
      </c>
      <c r="C10250" s="1">
        <v>0.57526620370370374</v>
      </c>
      <c r="D10250">
        <v>232</v>
      </c>
      <c r="E10250" s="2">
        <v>7.2134490740740742E-2</v>
      </c>
      <c r="F10250" s="1">
        <v>7.2129629629629641E-2</v>
      </c>
      <c r="G10250">
        <v>420</v>
      </c>
      <c r="H10250">
        <v>6232.42</v>
      </c>
      <c r="I10250">
        <v>0</v>
      </c>
      <c r="J10250" t="s">
        <v>4659</v>
      </c>
      <c r="K10250" t="s">
        <v>22</v>
      </c>
      <c r="L10250">
        <v>1</v>
      </c>
      <c r="N10250" t="s">
        <v>23</v>
      </c>
      <c r="O10250" t="s">
        <v>33</v>
      </c>
      <c r="P10250" t="s">
        <v>28</v>
      </c>
      <c r="R10250" t="s">
        <v>26</v>
      </c>
      <c r="S10250">
        <v>17.899999999999999</v>
      </c>
      <c r="T10250">
        <v>17.3</v>
      </c>
      <c r="U10250">
        <v>18</v>
      </c>
      <c r="V10250">
        <v>0.6</v>
      </c>
      <c r="W10250">
        <v>-0.1</v>
      </c>
      <c r="AB10250">
        <f t="shared" si="203"/>
        <v>6074.4800000000005</v>
      </c>
    </row>
    <row r="10251" spans="1:28" x14ac:dyDescent="0.25">
      <c r="A10251" t="s">
        <v>4705</v>
      </c>
      <c r="B10251" t="s">
        <v>4658</v>
      </c>
      <c r="C10251" s="1">
        <v>0.57733796296296302</v>
      </c>
      <c r="D10251">
        <v>700</v>
      </c>
      <c r="E10251" s="2">
        <v>7.421167824074075E-2</v>
      </c>
      <c r="F10251" s="1">
        <v>7.4201388888888886E-2</v>
      </c>
      <c r="G10251">
        <v>889</v>
      </c>
      <c r="H10251">
        <v>6411.89</v>
      </c>
      <c r="I10251">
        <v>0</v>
      </c>
      <c r="J10251" t="s">
        <v>4659</v>
      </c>
      <c r="K10251" t="s">
        <v>22</v>
      </c>
      <c r="L10251">
        <v>1</v>
      </c>
      <c r="N10251" t="s">
        <v>23</v>
      </c>
      <c r="O10251" t="s">
        <v>31</v>
      </c>
      <c r="P10251" t="s">
        <v>28</v>
      </c>
      <c r="R10251" t="s">
        <v>26</v>
      </c>
      <c r="AB10251">
        <f t="shared" si="203"/>
        <v>6253.9500000000007</v>
      </c>
    </row>
    <row r="10252" spans="1:28" x14ac:dyDescent="0.25">
      <c r="A10252" t="s">
        <v>4705</v>
      </c>
      <c r="B10252" t="s">
        <v>4658</v>
      </c>
      <c r="C10252" s="1">
        <v>0.57733796296296302</v>
      </c>
      <c r="D10252">
        <v>700</v>
      </c>
      <c r="E10252" s="2">
        <v>7.421167824074075E-2</v>
      </c>
      <c r="F10252" s="1">
        <v>7.4201388888888886E-2</v>
      </c>
      <c r="G10252">
        <v>889</v>
      </c>
      <c r="H10252">
        <v>6411.89</v>
      </c>
      <c r="I10252">
        <v>0</v>
      </c>
      <c r="J10252" t="s">
        <v>4659</v>
      </c>
      <c r="K10252" t="s">
        <v>22</v>
      </c>
      <c r="L10252">
        <v>1</v>
      </c>
      <c r="N10252" t="s">
        <v>23</v>
      </c>
      <c r="O10252" t="s">
        <v>36</v>
      </c>
      <c r="P10252" t="s">
        <v>28</v>
      </c>
      <c r="R10252" t="s">
        <v>26</v>
      </c>
      <c r="S10252">
        <v>20.3</v>
      </c>
      <c r="T10252">
        <v>17.399999999999999</v>
      </c>
      <c r="U10252">
        <v>18.100000000000001</v>
      </c>
      <c r="V10252">
        <v>2.9</v>
      </c>
      <c r="W10252">
        <v>2.2000000000000002</v>
      </c>
      <c r="AB10252">
        <f t="shared" si="203"/>
        <v>6253.9500000000007</v>
      </c>
    </row>
    <row r="10253" spans="1:28" x14ac:dyDescent="0.25">
      <c r="A10253" t="s">
        <v>4705</v>
      </c>
      <c r="B10253" t="s">
        <v>4658</v>
      </c>
      <c r="C10253" s="1">
        <v>0.57733796296296302</v>
      </c>
      <c r="D10253">
        <v>700</v>
      </c>
      <c r="E10253" s="2">
        <v>7.421167824074075E-2</v>
      </c>
      <c r="F10253" s="1">
        <v>7.4201388888888886E-2</v>
      </c>
      <c r="G10253">
        <v>889</v>
      </c>
      <c r="H10253">
        <v>6411.89</v>
      </c>
      <c r="I10253">
        <v>0</v>
      </c>
      <c r="J10253" t="s">
        <v>4659</v>
      </c>
      <c r="K10253" t="s">
        <v>22</v>
      </c>
      <c r="L10253">
        <v>1</v>
      </c>
      <c r="N10253" t="s">
        <v>23</v>
      </c>
      <c r="O10253" t="s">
        <v>33</v>
      </c>
      <c r="P10253" t="s">
        <v>28</v>
      </c>
      <c r="R10253" t="s">
        <v>26</v>
      </c>
      <c r="S10253">
        <v>18.100000000000001</v>
      </c>
      <c r="T10253">
        <v>17.399999999999999</v>
      </c>
      <c r="U10253">
        <v>18.100000000000001</v>
      </c>
      <c r="V10253">
        <v>0.7</v>
      </c>
      <c r="W10253">
        <v>0</v>
      </c>
      <c r="AB10253">
        <f t="shared" si="203"/>
        <v>6253.9500000000007</v>
      </c>
    </row>
    <row r="10254" spans="1:28" x14ac:dyDescent="0.25">
      <c r="A10254" t="s">
        <v>4706</v>
      </c>
      <c r="B10254" t="s">
        <v>4658</v>
      </c>
      <c r="C10254" s="1">
        <v>0.57942129629629624</v>
      </c>
      <c r="D10254">
        <v>903</v>
      </c>
      <c r="E10254" s="2">
        <v>7.629734953703704E-2</v>
      </c>
      <c r="F10254" s="1">
        <v>7.6296296296296293E-2</v>
      </c>
      <c r="G10254">
        <v>91</v>
      </c>
      <c r="H10254">
        <v>6592.09</v>
      </c>
      <c r="I10254">
        <v>0</v>
      </c>
      <c r="J10254" t="s">
        <v>4659</v>
      </c>
      <c r="K10254" t="s">
        <v>22</v>
      </c>
      <c r="L10254">
        <v>1</v>
      </c>
      <c r="N10254" t="s">
        <v>23</v>
      </c>
      <c r="O10254" t="s">
        <v>31</v>
      </c>
      <c r="P10254" t="s">
        <v>28</v>
      </c>
      <c r="R10254" t="s">
        <v>26</v>
      </c>
      <c r="AB10254">
        <f t="shared" si="203"/>
        <v>6434.1500000000005</v>
      </c>
    </row>
    <row r="10255" spans="1:28" x14ac:dyDescent="0.25">
      <c r="A10255" t="s">
        <v>4706</v>
      </c>
      <c r="B10255" t="s">
        <v>4658</v>
      </c>
      <c r="C10255" s="1">
        <v>0.57942129629629624</v>
      </c>
      <c r="D10255">
        <v>903</v>
      </c>
      <c r="E10255" s="2">
        <v>7.629734953703704E-2</v>
      </c>
      <c r="F10255" s="1">
        <v>7.6296296296296293E-2</v>
      </c>
      <c r="G10255">
        <v>91</v>
      </c>
      <c r="H10255">
        <v>6592.09</v>
      </c>
      <c r="I10255">
        <v>0</v>
      </c>
      <c r="J10255" t="s">
        <v>4659</v>
      </c>
      <c r="K10255" t="s">
        <v>22</v>
      </c>
      <c r="L10255">
        <v>1</v>
      </c>
      <c r="N10255" t="s">
        <v>23</v>
      </c>
      <c r="O10255" t="s">
        <v>36</v>
      </c>
      <c r="P10255" t="s">
        <v>28</v>
      </c>
      <c r="R10255" t="s">
        <v>26</v>
      </c>
      <c r="S10255">
        <v>20.8</v>
      </c>
      <c r="T10255">
        <v>17.3</v>
      </c>
      <c r="U10255">
        <v>18</v>
      </c>
      <c r="V10255">
        <v>3.5</v>
      </c>
      <c r="W10255">
        <v>2.8</v>
      </c>
      <c r="AB10255">
        <f t="shared" si="203"/>
        <v>6434.1500000000005</v>
      </c>
    </row>
    <row r="10256" spans="1:28" x14ac:dyDescent="0.25">
      <c r="A10256" t="s">
        <v>4706</v>
      </c>
      <c r="B10256" t="s">
        <v>4658</v>
      </c>
      <c r="C10256" s="1">
        <v>0.57942129629629624</v>
      </c>
      <c r="D10256">
        <v>903</v>
      </c>
      <c r="E10256" s="2">
        <v>7.629734953703704E-2</v>
      </c>
      <c r="F10256" s="1">
        <v>7.6296296296296293E-2</v>
      </c>
      <c r="G10256">
        <v>91</v>
      </c>
      <c r="H10256">
        <v>6592.09</v>
      </c>
      <c r="I10256">
        <v>0</v>
      </c>
      <c r="J10256" t="s">
        <v>4659</v>
      </c>
      <c r="K10256" t="s">
        <v>22</v>
      </c>
      <c r="L10256">
        <v>1</v>
      </c>
      <c r="N10256" t="s">
        <v>23</v>
      </c>
      <c r="O10256" t="s">
        <v>46</v>
      </c>
      <c r="P10256" t="s">
        <v>28</v>
      </c>
      <c r="R10256" t="s">
        <v>26</v>
      </c>
      <c r="S10256">
        <v>17.5</v>
      </c>
      <c r="T10256">
        <v>17.3</v>
      </c>
      <c r="U10256">
        <v>18</v>
      </c>
      <c r="V10256">
        <v>0.2</v>
      </c>
      <c r="W10256">
        <v>-0.5</v>
      </c>
      <c r="AB10256">
        <f t="shared" si="203"/>
        <v>6434.1500000000005</v>
      </c>
    </row>
    <row r="10257" spans="1:28" x14ac:dyDescent="0.25">
      <c r="A10257" t="s">
        <v>4706</v>
      </c>
      <c r="B10257" t="s">
        <v>4658</v>
      </c>
      <c r="C10257" s="1">
        <v>0.57942129629629624</v>
      </c>
      <c r="D10257">
        <v>903</v>
      </c>
      <c r="E10257" s="2">
        <v>7.629734953703704E-2</v>
      </c>
      <c r="F10257" s="1">
        <v>7.6296296296296293E-2</v>
      </c>
      <c r="G10257">
        <v>91</v>
      </c>
      <c r="H10257">
        <v>6592.09</v>
      </c>
      <c r="I10257">
        <v>0</v>
      </c>
      <c r="J10257" t="s">
        <v>4659</v>
      </c>
      <c r="K10257" t="s">
        <v>22</v>
      </c>
      <c r="L10257">
        <v>1</v>
      </c>
      <c r="N10257" t="s">
        <v>23</v>
      </c>
      <c r="O10257" t="s">
        <v>42</v>
      </c>
      <c r="P10257" t="s">
        <v>28</v>
      </c>
      <c r="R10257" t="s">
        <v>26</v>
      </c>
      <c r="S10257">
        <v>18</v>
      </c>
      <c r="T10257">
        <v>17.3</v>
      </c>
      <c r="U10257">
        <v>18</v>
      </c>
      <c r="V10257">
        <v>0.7</v>
      </c>
      <c r="W10257">
        <v>0</v>
      </c>
      <c r="AB10257">
        <f t="shared" si="203"/>
        <v>6434.1500000000005</v>
      </c>
    </row>
    <row r="10258" spans="1:28" x14ac:dyDescent="0.25">
      <c r="A10258" t="s">
        <v>4706</v>
      </c>
      <c r="B10258" t="s">
        <v>4658</v>
      </c>
      <c r="C10258" s="1">
        <v>0.57942129629629624</v>
      </c>
      <c r="D10258">
        <v>903</v>
      </c>
      <c r="E10258" s="2">
        <v>7.629734953703704E-2</v>
      </c>
      <c r="F10258" s="1">
        <v>7.6296296296296293E-2</v>
      </c>
      <c r="G10258">
        <v>91</v>
      </c>
      <c r="H10258">
        <v>6592.09</v>
      </c>
      <c r="I10258">
        <v>0</v>
      </c>
      <c r="J10258" t="s">
        <v>4659</v>
      </c>
      <c r="K10258" t="s">
        <v>22</v>
      </c>
      <c r="L10258">
        <v>1</v>
      </c>
      <c r="N10258" t="s">
        <v>23</v>
      </c>
      <c r="O10258" t="s">
        <v>33</v>
      </c>
      <c r="P10258" t="s">
        <v>28</v>
      </c>
      <c r="R10258" t="s">
        <v>26</v>
      </c>
      <c r="AB10258">
        <f t="shared" si="203"/>
        <v>6434.1500000000005</v>
      </c>
    </row>
    <row r="10259" spans="1:28" x14ac:dyDescent="0.25">
      <c r="A10259" t="s">
        <v>4707</v>
      </c>
      <c r="B10259" t="s">
        <v>4658</v>
      </c>
      <c r="C10259" s="1">
        <v>0.58151620370370372</v>
      </c>
      <c r="D10259">
        <v>205</v>
      </c>
      <c r="E10259" s="2">
        <v>7.838418981481482E-2</v>
      </c>
      <c r="F10259" s="1">
        <v>7.8379629629629632E-2</v>
      </c>
      <c r="G10259">
        <v>394</v>
      </c>
      <c r="H10259">
        <v>6772.39</v>
      </c>
      <c r="I10259">
        <v>0</v>
      </c>
      <c r="J10259" t="s">
        <v>4659</v>
      </c>
      <c r="K10259" t="s">
        <v>22</v>
      </c>
      <c r="L10259">
        <v>1</v>
      </c>
      <c r="N10259" t="s">
        <v>23</v>
      </c>
      <c r="O10259" t="s">
        <v>31</v>
      </c>
      <c r="P10259" t="s">
        <v>28</v>
      </c>
      <c r="R10259" t="s">
        <v>26</v>
      </c>
      <c r="AB10259">
        <f t="shared" si="203"/>
        <v>6614.4500000000007</v>
      </c>
    </row>
    <row r="10260" spans="1:28" x14ac:dyDescent="0.25">
      <c r="A10260" t="s">
        <v>4707</v>
      </c>
      <c r="B10260" t="s">
        <v>4658</v>
      </c>
      <c r="C10260" s="1">
        <v>0.58151620370370372</v>
      </c>
      <c r="D10260">
        <v>205</v>
      </c>
      <c r="E10260" s="2">
        <v>7.838418981481482E-2</v>
      </c>
      <c r="F10260" s="1">
        <v>7.8379629629629632E-2</v>
      </c>
      <c r="G10260">
        <v>394</v>
      </c>
      <c r="H10260">
        <v>6772.39</v>
      </c>
      <c r="I10260">
        <v>0</v>
      </c>
      <c r="J10260" t="s">
        <v>4659</v>
      </c>
      <c r="K10260" t="s">
        <v>22</v>
      </c>
      <c r="L10260">
        <v>1</v>
      </c>
      <c r="N10260" t="s">
        <v>23</v>
      </c>
      <c r="O10260" t="s">
        <v>42</v>
      </c>
      <c r="P10260" t="s">
        <v>28</v>
      </c>
      <c r="R10260" t="s">
        <v>26</v>
      </c>
      <c r="S10260">
        <v>21.2</v>
      </c>
      <c r="T10260">
        <v>17.3</v>
      </c>
      <c r="U10260">
        <v>18</v>
      </c>
      <c r="V10260">
        <v>3.9</v>
      </c>
      <c r="W10260">
        <v>3.2</v>
      </c>
      <c r="AB10260">
        <f t="shared" si="203"/>
        <v>6614.4500000000007</v>
      </c>
    </row>
    <row r="10261" spans="1:28" x14ac:dyDescent="0.25">
      <c r="A10261" t="s">
        <v>4707</v>
      </c>
      <c r="B10261" t="s">
        <v>4658</v>
      </c>
      <c r="C10261" s="1">
        <v>0.58151620370370372</v>
      </c>
      <c r="D10261">
        <v>205</v>
      </c>
      <c r="E10261" s="2">
        <v>7.838418981481482E-2</v>
      </c>
      <c r="F10261" s="1">
        <v>7.8379629629629632E-2</v>
      </c>
      <c r="G10261">
        <v>394</v>
      </c>
      <c r="H10261">
        <v>6772.39</v>
      </c>
      <c r="I10261">
        <v>0</v>
      </c>
      <c r="J10261" t="s">
        <v>4659</v>
      </c>
      <c r="K10261" t="s">
        <v>22</v>
      </c>
      <c r="L10261">
        <v>1</v>
      </c>
      <c r="N10261" t="s">
        <v>23</v>
      </c>
      <c r="O10261" t="s">
        <v>33</v>
      </c>
      <c r="P10261" t="s">
        <v>28</v>
      </c>
      <c r="R10261" t="s">
        <v>26</v>
      </c>
      <c r="S10261">
        <v>21.1</v>
      </c>
      <c r="T10261">
        <v>17.3</v>
      </c>
      <c r="U10261">
        <v>18</v>
      </c>
      <c r="V10261">
        <v>3.8</v>
      </c>
      <c r="W10261">
        <v>3.1</v>
      </c>
      <c r="AB10261">
        <f t="shared" si="203"/>
        <v>6614.4500000000007</v>
      </c>
    </row>
    <row r="10262" spans="1:28" x14ac:dyDescent="0.25">
      <c r="A10262" t="s">
        <v>4708</v>
      </c>
      <c r="B10262" t="s">
        <v>4658</v>
      </c>
      <c r="C10262" s="1">
        <v>0.58358796296296289</v>
      </c>
      <c r="D10262">
        <v>874</v>
      </c>
      <c r="E10262" s="2">
        <v>8.0463680555555556E-2</v>
      </c>
      <c r="F10262" s="1">
        <v>8.0462962962962958E-2</v>
      </c>
      <c r="G10262">
        <v>62</v>
      </c>
      <c r="H10262">
        <v>6952.06</v>
      </c>
      <c r="I10262">
        <v>0</v>
      </c>
      <c r="J10262" t="s">
        <v>4659</v>
      </c>
      <c r="K10262" t="s">
        <v>22</v>
      </c>
      <c r="L10262">
        <v>1</v>
      </c>
      <c r="N10262" t="s">
        <v>23</v>
      </c>
      <c r="O10262" t="s">
        <v>31</v>
      </c>
      <c r="P10262" t="s">
        <v>28</v>
      </c>
      <c r="R10262" t="s">
        <v>26</v>
      </c>
      <c r="S10262">
        <v>18.5</v>
      </c>
      <c r="T10262">
        <v>17.3</v>
      </c>
      <c r="U10262">
        <v>18</v>
      </c>
      <c r="V10262">
        <v>1.2</v>
      </c>
      <c r="W10262">
        <v>0.5</v>
      </c>
      <c r="AB10262">
        <f t="shared" si="203"/>
        <v>6794.1200000000008</v>
      </c>
    </row>
    <row r="10263" spans="1:28" x14ac:dyDescent="0.25">
      <c r="A10263" t="s">
        <v>4708</v>
      </c>
      <c r="B10263" t="s">
        <v>4658</v>
      </c>
      <c r="C10263" s="1">
        <v>0.58358796296296289</v>
      </c>
      <c r="D10263">
        <v>874</v>
      </c>
      <c r="E10263" s="2">
        <v>8.0463680555555556E-2</v>
      </c>
      <c r="F10263" s="1">
        <v>8.0462962962962958E-2</v>
      </c>
      <c r="G10263">
        <v>62</v>
      </c>
      <c r="H10263">
        <v>6952.06</v>
      </c>
      <c r="I10263">
        <v>0</v>
      </c>
      <c r="J10263" t="s">
        <v>4659</v>
      </c>
      <c r="K10263" t="s">
        <v>22</v>
      </c>
      <c r="L10263">
        <v>1</v>
      </c>
      <c r="N10263" t="s">
        <v>23</v>
      </c>
      <c r="O10263" t="s">
        <v>36</v>
      </c>
      <c r="P10263" t="s">
        <v>28</v>
      </c>
      <c r="R10263" t="s">
        <v>26</v>
      </c>
      <c r="S10263">
        <v>18.399999999999999</v>
      </c>
      <c r="T10263">
        <v>17.3</v>
      </c>
      <c r="U10263">
        <v>18</v>
      </c>
      <c r="V10263">
        <v>1.1000000000000001</v>
      </c>
      <c r="W10263">
        <v>0.4</v>
      </c>
      <c r="AB10263">
        <f t="shared" si="203"/>
        <v>6794.1200000000008</v>
      </c>
    </row>
    <row r="10264" spans="1:28" x14ac:dyDescent="0.25">
      <c r="A10264" t="s">
        <v>4708</v>
      </c>
      <c r="B10264" t="s">
        <v>4658</v>
      </c>
      <c r="C10264" s="1">
        <v>0.58358796296296289</v>
      </c>
      <c r="D10264">
        <v>874</v>
      </c>
      <c r="E10264" s="2">
        <v>8.0463680555555556E-2</v>
      </c>
      <c r="F10264" s="1">
        <v>8.0462962962962958E-2</v>
      </c>
      <c r="G10264">
        <v>62</v>
      </c>
      <c r="H10264">
        <v>6952.06</v>
      </c>
      <c r="I10264">
        <v>0</v>
      </c>
      <c r="J10264" t="s">
        <v>4659</v>
      </c>
      <c r="K10264" t="s">
        <v>22</v>
      </c>
      <c r="L10264">
        <v>1</v>
      </c>
      <c r="N10264" t="s">
        <v>23</v>
      </c>
      <c r="O10264" t="s">
        <v>24</v>
      </c>
      <c r="P10264" t="s">
        <v>28</v>
      </c>
      <c r="R10264" t="s">
        <v>26</v>
      </c>
      <c r="S10264">
        <v>17.8</v>
      </c>
      <c r="T10264">
        <v>17.3</v>
      </c>
      <c r="U10264">
        <v>18</v>
      </c>
      <c r="V10264">
        <v>0.5</v>
      </c>
      <c r="W10264">
        <v>-0.2</v>
      </c>
      <c r="AB10264">
        <f t="shared" si="203"/>
        <v>6794.1200000000008</v>
      </c>
    </row>
    <row r="10265" spans="1:28" x14ac:dyDescent="0.25">
      <c r="A10265" t="s">
        <v>4708</v>
      </c>
      <c r="B10265" t="s">
        <v>4658</v>
      </c>
      <c r="C10265" s="1">
        <v>0.58358796296296289</v>
      </c>
      <c r="D10265">
        <v>874</v>
      </c>
      <c r="E10265" s="2">
        <v>8.0463680555555556E-2</v>
      </c>
      <c r="F10265" s="1">
        <v>8.0462962962962958E-2</v>
      </c>
      <c r="G10265">
        <v>62</v>
      </c>
      <c r="H10265">
        <v>6952.06</v>
      </c>
      <c r="I10265">
        <v>0</v>
      </c>
      <c r="J10265" t="s">
        <v>4659</v>
      </c>
      <c r="K10265" t="s">
        <v>22</v>
      </c>
      <c r="L10265">
        <v>1</v>
      </c>
      <c r="N10265" t="s">
        <v>23</v>
      </c>
      <c r="O10265" t="s">
        <v>42</v>
      </c>
      <c r="P10265" t="s">
        <v>28</v>
      </c>
      <c r="R10265" t="s">
        <v>26</v>
      </c>
      <c r="S10265">
        <v>19.899999999999999</v>
      </c>
      <c r="T10265">
        <v>17.3</v>
      </c>
      <c r="U10265">
        <v>18</v>
      </c>
      <c r="V10265">
        <v>2.6</v>
      </c>
      <c r="W10265">
        <v>1.9</v>
      </c>
      <c r="AB10265">
        <f t="shared" si="203"/>
        <v>6794.1200000000008</v>
      </c>
    </row>
    <row r="10266" spans="1:28" x14ac:dyDescent="0.25">
      <c r="A10266" t="s">
        <v>4708</v>
      </c>
      <c r="B10266" t="s">
        <v>4658</v>
      </c>
      <c r="C10266" s="1">
        <v>0.58358796296296289</v>
      </c>
      <c r="D10266">
        <v>874</v>
      </c>
      <c r="E10266" s="2">
        <v>8.0463680555555556E-2</v>
      </c>
      <c r="F10266" s="1">
        <v>8.0462962962962958E-2</v>
      </c>
      <c r="G10266">
        <v>62</v>
      </c>
      <c r="H10266">
        <v>6952.06</v>
      </c>
      <c r="I10266">
        <v>0</v>
      </c>
      <c r="J10266" t="s">
        <v>4659</v>
      </c>
      <c r="K10266" t="s">
        <v>22</v>
      </c>
      <c r="L10266">
        <v>1</v>
      </c>
      <c r="N10266" t="s">
        <v>23</v>
      </c>
      <c r="O10266" t="s">
        <v>33</v>
      </c>
      <c r="P10266" t="s">
        <v>28</v>
      </c>
      <c r="R10266" t="s">
        <v>26</v>
      </c>
      <c r="S10266">
        <v>18.899999999999999</v>
      </c>
      <c r="T10266">
        <v>17.3</v>
      </c>
      <c r="U10266">
        <v>18</v>
      </c>
      <c r="V10266">
        <v>1.6</v>
      </c>
      <c r="W10266">
        <v>0.9</v>
      </c>
      <c r="AB10266">
        <f t="shared" si="203"/>
        <v>6794.1200000000008</v>
      </c>
    </row>
    <row r="10267" spans="1:28" x14ac:dyDescent="0.25">
      <c r="A10267" t="s">
        <v>4709</v>
      </c>
      <c r="B10267" t="s">
        <v>4658</v>
      </c>
      <c r="C10267" s="1">
        <v>0.58568287037037037</v>
      </c>
      <c r="D10267">
        <v>276</v>
      </c>
      <c r="E10267" s="2">
        <v>8.2551678240740736E-2</v>
      </c>
      <c r="F10267" s="1">
        <v>8.2546296296296298E-2</v>
      </c>
      <c r="G10267">
        <v>465</v>
      </c>
      <c r="H10267">
        <v>7132.46</v>
      </c>
      <c r="I10267">
        <v>0</v>
      </c>
      <c r="J10267" t="s">
        <v>4659</v>
      </c>
      <c r="K10267" t="s">
        <v>22</v>
      </c>
      <c r="L10267">
        <v>1</v>
      </c>
      <c r="N10267" t="s">
        <v>23</v>
      </c>
      <c r="O10267" t="s">
        <v>31</v>
      </c>
      <c r="P10267" t="s">
        <v>28</v>
      </c>
      <c r="R10267" t="s">
        <v>26</v>
      </c>
      <c r="AB10267">
        <f t="shared" si="203"/>
        <v>6974.52</v>
      </c>
    </row>
    <row r="10268" spans="1:28" x14ac:dyDescent="0.25">
      <c r="A10268" t="s">
        <v>4709</v>
      </c>
      <c r="B10268" t="s">
        <v>4658</v>
      </c>
      <c r="C10268" s="1">
        <v>0.58568287037037037</v>
      </c>
      <c r="D10268">
        <v>276</v>
      </c>
      <c r="E10268" s="2">
        <v>8.2551678240740736E-2</v>
      </c>
      <c r="F10268" s="1">
        <v>8.2546296296296298E-2</v>
      </c>
      <c r="G10268">
        <v>465</v>
      </c>
      <c r="H10268">
        <v>7132.46</v>
      </c>
      <c r="I10268">
        <v>0</v>
      </c>
      <c r="J10268" t="s">
        <v>4659</v>
      </c>
      <c r="K10268" t="s">
        <v>22</v>
      </c>
      <c r="L10268">
        <v>1</v>
      </c>
      <c r="N10268" t="s">
        <v>23</v>
      </c>
      <c r="O10268" t="s">
        <v>36</v>
      </c>
      <c r="P10268" t="s">
        <v>28</v>
      </c>
      <c r="R10268" t="s">
        <v>26</v>
      </c>
      <c r="S10268">
        <v>19.2</v>
      </c>
      <c r="T10268">
        <v>17.399999999999999</v>
      </c>
      <c r="U10268">
        <v>18.100000000000001</v>
      </c>
      <c r="V10268">
        <v>1.8</v>
      </c>
      <c r="W10268">
        <v>1.1000000000000001</v>
      </c>
      <c r="AB10268">
        <f t="shared" ref="AB10268:AB10283" si="204">H10268-157.94</f>
        <v>6974.52</v>
      </c>
    </row>
    <row r="10269" spans="1:28" x14ac:dyDescent="0.25">
      <c r="A10269" t="s">
        <v>4709</v>
      </c>
      <c r="B10269" t="s">
        <v>4658</v>
      </c>
      <c r="C10269" s="1">
        <v>0.58568287037037037</v>
      </c>
      <c r="D10269">
        <v>276</v>
      </c>
      <c r="E10269" s="2">
        <v>8.2551678240740736E-2</v>
      </c>
      <c r="F10269" s="1">
        <v>8.2546296296296298E-2</v>
      </c>
      <c r="G10269">
        <v>465</v>
      </c>
      <c r="H10269">
        <v>7132.46</v>
      </c>
      <c r="I10269">
        <v>0</v>
      </c>
      <c r="J10269" t="s">
        <v>4659</v>
      </c>
      <c r="K10269" t="s">
        <v>22</v>
      </c>
      <c r="L10269">
        <v>1</v>
      </c>
      <c r="N10269" t="s">
        <v>23</v>
      </c>
      <c r="O10269" t="s">
        <v>42</v>
      </c>
      <c r="P10269" t="s">
        <v>28</v>
      </c>
      <c r="R10269" t="s">
        <v>26</v>
      </c>
      <c r="S10269">
        <v>19.899999999999999</v>
      </c>
      <c r="T10269">
        <v>17.399999999999999</v>
      </c>
      <c r="U10269">
        <v>18.100000000000001</v>
      </c>
      <c r="V10269">
        <v>2.5</v>
      </c>
      <c r="W10269">
        <v>1.8</v>
      </c>
      <c r="AB10269">
        <f t="shared" si="204"/>
        <v>6974.52</v>
      </c>
    </row>
    <row r="10270" spans="1:28" x14ac:dyDescent="0.25">
      <c r="A10270" t="s">
        <v>4709</v>
      </c>
      <c r="B10270" t="s">
        <v>4658</v>
      </c>
      <c r="C10270" s="1">
        <v>0.58568287037037037</v>
      </c>
      <c r="D10270">
        <v>276</v>
      </c>
      <c r="E10270" s="2">
        <v>8.2551678240740736E-2</v>
      </c>
      <c r="F10270" s="1">
        <v>8.2546296296296298E-2</v>
      </c>
      <c r="G10270">
        <v>465</v>
      </c>
      <c r="H10270">
        <v>7132.46</v>
      </c>
      <c r="I10270">
        <v>0</v>
      </c>
      <c r="J10270" t="s">
        <v>4659</v>
      </c>
      <c r="K10270" t="s">
        <v>22</v>
      </c>
      <c r="L10270">
        <v>1</v>
      </c>
      <c r="N10270" t="s">
        <v>23</v>
      </c>
      <c r="O10270" t="s">
        <v>33</v>
      </c>
      <c r="P10270" t="s">
        <v>28</v>
      </c>
      <c r="R10270" t="s">
        <v>26</v>
      </c>
      <c r="AB10270">
        <f t="shared" si="204"/>
        <v>6974.52</v>
      </c>
    </row>
    <row r="10271" spans="1:28" x14ac:dyDescent="0.25">
      <c r="A10271" t="s">
        <v>4710</v>
      </c>
      <c r="B10271" t="s">
        <v>4658</v>
      </c>
      <c r="C10271" s="1">
        <v>0.58776620370370369</v>
      </c>
      <c r="D10271">
        <v>178</v>
      </c>
      <c r="E10271" s="2">
        <v>8.4633877314814809E-2</v>
      </c>
      <c r="F10271" s="1">
        <v>8.4629629629629624E-2</v>
      </c>
      <c r="G10271">
        <v>367</v>
      </c>
      <c r="H10271">
        <v>7312.37</v>
      </c>
      <c r="I10271">
        <v>0</v>
      </c>
      <c r="J10271" t="s">
        <v>4659</v>
      </c>
      <c r="K10271" t="s">
        <v>22</v>
      </c>
      <c r="L10271">
        <v>1</v>
      </c>
      <c r="N10271" t="s">
        <v>23</v>
      </c>
      <c r="O10271" t="s">
        <v>31</v>
      </c>
      <c r="P10271" t="s">
        <v>28</v>
      </c>
      <c r="R10271" t="s">
        <v>26</v>
      </c>
      <c r="AB10271">
        <f t="shared" si="204"/>
        <v>7154.43</v>
      </c>
    </row>
    <row r="10272" spans="1:28" x14ac:dyDescent="0.25">
      <c r="A10272" t="s">
        <v>4710</v>
      </c>
      <c r="B10272" t="s">
        <v>4658</v>
      </c>
      <c r="C10272" s="1">
        <v>0.58776620370370369</v>
      </c>
      <c r="D10272">
        <v>178</v>
      </c>
      <c r="E10272" s="2">
        <v>8.4633877314814809E-2</v>
      </c>
      <c r="F10272" s="1">
        <v>8.4629629629629624E-2</v>
      </c>
      <c r="G10272">
        <v>367</v>
      </c>
      <c r="H10272">
        <v>7312.37</v>
      </c>
      <c r="I10272">
        <v>0</v>
      </c>
      <c r="J10272" t="s">
        <v>4659</v>
      </c>
      <c r="K10272" t="s">
        <v>22</v>
      </c>
      <c r="L10272">
        <v>1</v>
      </c>
      <c r="N10272" t="s">
        <v>23</v>
      </c>
      <c r="O10272" t="s">
        <v>36</v>
      </c>
      <c r="P10272" t="s">
        <v>28</v>
      </c>
      <c r="R10272" t="s">
        <v>26</v>
      </c>
      <c r="AB10272">
        <f t="shared" si="204"/>
        <v>7154.43</v>
      </c>
    </row>
    <row r="10273" spans="1:28" x14ac:dyDescent="0.25">
      <c r="A10273" t="s">
        <v>4710</v>
      </c>
      <c r="B10273" t="s">
        <v>4658</v>
      </c>
      <c r="C10273" s="1">
        <v>0.58776620370370369</v>
      </c>
      <c r="D10273">
        <v>178</v>
      </c>
      <c r="E10273" s="2">
        <v>8.4633877314814809E-2</v>
      </c>
      <c r="F10273" s="1">
        <v>8.4629629629629624E-2</v>
      </c>
      <c r="G10273">
        <v>367</v>
      </c>
      <c r="H10273">
        <v>7312.37</v>
      </c>
      <c r="I10273">
        <v>0</v>
      </c>
      <c r="J10273" t="s">
        <v>4659</v>
      </c>
      <c r="K10273" t="s">
        <v>22</v>
      </c>
      <c r="L10273">
        <v>1</v>
      </c>
      <c r="N10273" t="s">
        <v>23</v>
      </c>
      <c r="O10273" t="s">
        <v>42</v>
      </c>
      <c r="P10273" t="s">
        <v>28</v>
      </c>
      <c r="R10273" t="s">
        <v>26</v>
      </c>
      <c r="S10273">
        <v>19.600000000000001</v>
      </c>
      <c r="T10273">
        <v>17.399999999999999</v>
      </c>
      <c r="U10273">
        <v>18.100000000000001</v>
      </c>
      <c r="V10273">
        <v>2.2000000000000002</v>
      </c>
      <c r="W10273">
        <v>1.5</v>
      </c>
      <c r="AB10273">
        <f t="shared" si="204"/>
        <v>7154.43</v>
      </c>
    </row>
    <row r="10274" spans="1:28" x14ac:dyDescent="0.25">
      <c r="A10274" t="s">
        <v>4710</v>
      </c>
      <c r="B10274" t="s">
        <v>4658</v>
      </c>
      <c r="C10274" s="1">
        <v>0.58776620370370369</v>
      </c>
      <c r="D10274">
        <v>178</v>
      </c>
      <c r="E10274" s="2">
        <v>8.4633877314814809E-2</v>
      </c>
      <c r="F10274" s="1">
        <v>8.4629629629629624E-2</v>
      </c>
      <c r="G10274">
        <v>367</v>
      </c>
      <c r="H10274">
        <v>7312.37</v>
      </c>
      <c r="I10274">
        <v>0</v>
      </c>
      <c r="J10274" t="s">
        <v>4659</v>
      </c>
      <c r="K10274" t="s">
        <v>22</v>
      </c>
      <c r="L10274">
        <v>1</v>
      </c>
      <c r="N10274" t="s">
        <v>23</v>
      </c>
      <c r="O10274" t="s">
        <v>33</v>
      </c>
      <c r="P10274" t="s">
        <v>28</v>
      </c>
      <c r="R10274" t="s">
        <v>26</v>
      </c>
      <c r="S10274">
        <v>19.399999999999999</v>
      </c>
      <c r="T10274">
        <v>17.399999999999999</v>
      </c>
      <c r="U10274">
        <v>18.100000000000001</v>
      </c>
      <c r="V10274">
        <v>2</v>
      </c>
      <c r="W10274">
        <v>1.3</v>
      </c>
      <c r="AB10274">
        <f t="shared" si="204"/>
        <v>7154.43</v>
      </c>
    </row>
    <row r="10275" spans="1:28" x14ac:dyDescent="0.25">
      <c r="A10275" t="s">
        <v>4711</v>
      </c>
      <c r="B10275" t="s">
        <v>4658</v>
      </c>
      <c r="C10275" s="1">
        <v>0.58982638888888894</v>
      </c>
      <c r="D10275">
        <v>512</v>
      </c>
      <c r="E10275" s="2">
        <v>8.6697916666666666E-2</v>
      </c>
      <c r="F10275" s="1">
        <v>8.6689814814814817E-2</v>
      </c>
      <c r="G10275">
        <v>700</v>
      </c>
      <c r="H10275">
        <v>7490.7</v>
      </c>
      <c r="I10275">
        <v>0</v>
      </c>
      <c r="J10275" t="s">
        <v>4659</v>
      </c>
      <c r="K10275" t="s">
        <v>22</v>
      </c>
      <c r="L10275">
        <v>1</v>
      </c>
      <c r="N10275" t="s">
        <v>23</v>
      </c>
      <c r="O10275" t="s">
        <v>31</v>
      </c>
      <c r="P10275" t="s">
        <v>28</v>
      </c>
      <c r="R10275" t="s">
        <v>26</v>
      </c>
      <c r="AB10275">
        <f t="shared" si="204"/>
        <v>7332.76</v>
      </c>
    </row>
    <row r="10276" spans="1:28" x14ac:dyDescent="0.25">
      <c r="A10276" t="s">
        <v>4711</v>
      </c>
      <c r="B10276" t="s">
        <v>4658</v>
      </c>
      <c r="C10276" s="1">
        <v>0.58982638888888894</v>
      </c>
      <c r="D10276">
        <v>512</v>
      </c>
      <c r="E10276" s="2">
        <v>8.6697916666666666E-2</v>
      </c>
      <c r="F10276" s="1">
        <v>8.6689814814814817E-2</v>
      </c>
      <c r="G10276">
        <v>700</v>
      </c>
      <c r="H10276">
        <v>7490.7</v>
      </c>
      <c r="I10276">
        <v>0</v>
      </c>
      <c r="J10276" t="s">
        <v>4659</v>
      </c>
      <c r="K10276" t="s">
        <v>22</v>
      </c>
      <c r="L10276">
        <v>1</v>
      </c>
      <c r="N10276" t="s">
        <v>23</v>
      </c>
      <c r="O10276" t="s">
        <v>36</v>
      </c>
      <c r="P10276" t="s">
        <v>28</v>
      </c>
      <c r="R10276" t="s">
        <v>26</v>
      </c>
      <c r="S10276">
        <v>18.7</v>
      </c>
      <c r="T10276">
        <v>17.399999999999999</v>
      </c>
      <c r="U10276">
        <v>18.100000000000001</v>
      </c>
      <c r="V10276">
        <v>1.3</v>
      </c>
      <c r="W10276">
        <v>0.6</v>
      </c>
      <c r="AB10276">
        <f t="shared" si="204"/>
        <v>7332.76</v>
      </c>
    </row>
    <row r="10277" spans="1:28" x14ac:dyDescent="0.25">
      <c r="A10277" t="s">
        <v>4711</v>
      </c>
      <c r="B10277" t="s">
        <v>4658</v>
      </c>
      <c r="C10277" s="1">
        <v>0.58982638888888894</v>
      </c>
      <c r="D10277">
        <v>512</v>
      </c>
      <c r="E10277" s="2">
        <v>8.6697916666666666E-2</v>
      </c>
      <c r="F10277" s="1">
        <v>8.6689814814814817E-2</v>
      </c>
      <c r="G10277">
        <v>700</v>
      </c>
      <c r="H10277">
        <v>7490.7</v>
      </c>
      <c r="I10277">
        <v>0</v>
      </c>
      <c r="J10277" t="s">
        <v>4659</v>
      </c>
      <c r="K10277" t="s">
        <v>22</v>
      </c>
      <c r="L10277">
        <v>1</v>
      </c>
      <c r="N10277" t="s">
        <v>23</v>
      </c>
      <c r="O10277" t="s">
        <v>42</v>
      </c>
      <c r="P10277" t="s">
        <v>28</v>
      </c>
      <c r="R10277" t="s">
        <v>26</v>
      </c>
      <c r="S10277">
        <v>18.7</v>
      </c>
      <c r="T10277">
        <v>17.399999999999999</v>
      </c>
      <c r="U10277">
        <v>18.100000000000001</v>
      </c>
      <c r="V10277">
        <v>1.3</v>
      </c>
      <c r="W10277">
        <v>0.6</v>
      </c>
      <c r="AB10277">
        <f t="shared" si="204"/>
        <v>7332.76</v>
      </c>
    </row>
    <row r="10278" spans="1:28" x14ac:dyDescent="0.25">
      <c r="A10278" t="s">
        <v>4712</v>
      </c>
      <c r="B10278" t="s">
        <v>4658</v>
      </c>
      <c r="C10278" s="1">
        <v>0.59190972222222216</v>
      </c>
      <c r="D10278">
        <v>948</v>
      </c>
      <c r="E10278" s="2">
        <v>8.8786296296296294E-2</v>
      </c>
      <c r="F10278" s="1">
        <v>8.8784722222222223E-2</v>
      </c>
      <c r="G10278">
        <v>136</v>
      </c>
      <c r="H10278">
        <v>7671.14</v>
      </c>
      <c r="I10278">
        <v>0</v>
      </c>
      <c r="J10278" t="s">
        <v>4659</v>
      </c>
      <c r="K10278" t="s">
        <v>22</v>
      </c>
      <c r="L10278">
        <v>1</v>
      </c>
      <c r="N10278" t="s">
        <v>23</v>
      </c>
      <c r="O10278" t="s">
        <v>31</v>
      </c>
      <c r="P10278" t="s">
        <v>28</v>
      </c>
      <c r="R10278" t="s">
        <v>26</v>
      </c>
      <c r="S10278">
        <v>19.100000000000001</v>
      </c>
      <c r="T10278">
        <v>17.3</v>
      </c>
      <c r="U10278">
        <v>18</v>
      </c>
      <c r="V10278">
        <v>1.8</v>
      </c>
      <c r="W10278">
        <v>1.1000000000000001</v>
      </c>
      <c r="AB10278">
        <f t="shared" si="204"/>
        <v>7513.2000000000007</v>
      </c>
    </row>
    <row r="10279" spans="1:28" x14ac:dyDescent="0.25">
      <c r="A10279" t="s">
        <v>4712</v>
      </c>
      <c r="B10279" t="s">
        <v>4658</v>
      </c>
      <c r="C10279" s="1">
        <v>0.59190972222222216</v>
      </c>
      <c r="D10279">
        <v>948</v>
      </c>
      <c r="E10279" s="2">
        <v>8.8786296296296294E-2</v>
      </c>
      <c r="F10279" s="1">
        <v>8.8784722222222223E-2</v>
      </c>
      <c r="G10279">
        <v>136</v>
      </c>
      <c r="H10279">
        <v>7671.14</v>
      </c>
      <c r="I10279">
        <v>0</v>
      </c>
      <c r="J10279" t="s">
        <v>4659</v>
      </c>
      <c r="K10279" t="s">
        <v>22</v>
      </c>
      <c r="L10279">
        <v>1</v>
      </c>
      <c r="N10279" t="s">
        <v>23</v>
      </c>
      <c r="O10279" t="s">
        <v>36</v>
      </c>
      <c r="P10279" t="s">
        <v>28</v>
      </c>
      <c r="R10279" t="s">
        <v>26</v>
      </c>
      <c r="AB10279">
        <f t="shared" si="204"/>
        <v>7513.2000000000007</v>
      </c>
    </row>
    <row r="10280" spans="1:28" x14ac:dyDescent="0.25">
      <c r="A10280" t="s">
        <v>4712</v>
      </c>
      <c r="B10280" t="s">
        <v>4658</v>
      </c>
      <c r="C10280" s="1">
        <v>0.59190972222222216</v>
      </c>
      <c r="D10280">
        <v>948</v>
      </c>
      <c r="E10280" s="2">
        <v>8.8786296296296294E-2</v>
      </c>
      <c r="F10280" s="1">
        <v>8.8784722222222223E-2</v>
      </c>
      <c r="G10280">
        <v>136</v>
      </c>
      <c r="H10280">
        <v>7671.14</v>
      </c>
      <c r="I10280">
        <v>0</v>
      </c>
      <c r="J10280" t="s">
        <v>4659</v>
      </c>
      <c r="K10280" t="s">
        <v>22</v>
      </c>
      <c r="L10280">
        <v>1</v>
      </c>
      <c r="N10280" t="s">
        <v>23</v>
      </c>
      <c r="O10280" t="s">
        <v>42</v>
      </c>
      <c r="P10280" t="s">
        <v>28</v>
      </c>
      <c r="R10280" t="s">
        <v>26</v>
      </c>
      <c r="S10280">
        <v>18</v>
      </c>
      <c r="T10280">
        <v>17.3</v>
      </c>
      <c r="U10280">
        <v>18</v>
      </c>
      <c r="V10280">
        <v>0.7</v>
      </c>
      <c r="W10280">
        <v>0</v>
      </c>
      <c r="AB10280">
        <f t="shared" si="204"/>
        <v>7513.2000000000007</v>
      </c>
    </row>
    <row r="10281" spans="1:28" x14ac:dyDescent="0.25">
      <c r="A10281" t="s">
        <v>4713</v>
      </c>
      <c r="B10281" t="s">
        <v>4658</v>
      </c>
      <c r="C10281" s="1">
        <v>0.59400462962962963</v>
      </c>
      <c r="D10281">
        <v>517</v>
      </c>
      <c r="E10281" s="2">
        <v>9.0876226851851857E-2</v>
      </c>
      <c r="F10281" s="1">
        <v>9.0868055555555549E-2</v>
      </c>
      <c r="G10281">
        <v>706</v>
      </c>
      <c r="H10281">
        <v>7851.71</v>
      </c>
      <c r="I10281">
        <v>0</v>
      </c>
      <c r="J10281" t="s">
        <v>4659</v>
      </c>
      <c r="K10281" t="s">
        <v>22</v>
      </c>
      <c r="L10281">
        <v>1</v>
      </c>
      <c r="N10281" t="s">
        <v>23</v>
      </c>
      <c r="O10281" t="s">
        <v>31</v>
      </c>
      <c r="P10281" t="s">
        <v>28</v>
      </c>
      <c r="R10281" t="s">
        <v>26</v>
      </c>
      <c r="S10281">
        <v>20.2</v>
      </c>
      <c r="T10281">
        <v>17.100000000000001</v>
      </c>
      <c r="U10281">
        <v>17.8</v>
      </c>
      <c r="V10281">
        <v>3.1</v>
      </c>
      <c r="W10281">
        <v>2.4</v>
      </c>
      <c r="AB10281">
        <f t="shared" si="204"/>
        <v>7693.77</v>
      </c>
    </row>
    <row r="10282" spans="1:28" x14ac:dyDescent="0.25">
      <c r="A10282" t="s">
        <v>4713</v>
      </c>
      <c r="B10282" t="s">
        <v>4658</v>
      </c>
      <c r="C10282" s="1">
        <v>0.59400462962962963</v>
      </c>
      <c r="D10282">
        <v>517</v>
      </c>
      <c r="E10282" s="2">
        <v>9.0876226851851857E-2</v>
      </c>
      <c r="F10282" s="1">
        <v>9.0868055555555549E-2</v>
      </c>
      <c r="G10282">
        <v>706</v>
      </c>
      <c r="H10282">
        <v>7851.71</v>
      </c>
      <c r="I10282">
        <v>0</v>
      </c>
      <c r="J10282" t="s">
        <v>4659</v>
      </c>
      <c r="K10282" t="s">
        <v>22</v>
      </c>
      <c r="L10282">
        <v>1</v>
      </c>
      <c r="N10282" t="s">
        <v>23</v>
      </c>
      <c r="O10282" t="s">
        <v>36</v>
      </c>
      <c r="P10282" t="s">
        <v>28</v>
      </c>
      <c r="R10282" t="s">
        <v>26</v>
      </c>
      <c r="AB10282">
        <f t="shared" si="204"/>
        <v>7693.77</v>
      </c>
    </row>
    <row r="10283" spans="1:28" x14ac:dyDescent="0.25">
      <c r="A10283" t="s">
        <v>4713</v>
      </c>
      <c r="B10283" t="s">
        <v>4658</v>
      </c>
      <c r="C10283" s="1">
        <v>0.59400462962962963</v>
      </c>
      <c r="D10283">
        <v>517</v>
      </c>
      <c r="E10283" s="2">
        <v>9.0876226851851857E-2</v>
      </c>
      <c r="F10283" s="1">
        <v>9.0868055555555549E-2</v>
      </c>
      <c r="G10283">
        <v>706</v>
      </c>
      <c r="H10283">
        <v>7851.71</v>
      </c>
      <c r="I10283">
        <v>0</v>
      </c>
      <c r="J10283" t="s">
        <v>4659</v>
      </c>
      <c r="K10283" t="s">
        <v>22</v>
      </c>
      <c r="L10283">
        <v>1</v>
      </c>
      <c r="N10283" t="s">
        <v>23</v>
      </c>
      <c r="O10283" t="s">
        <v>42</v>
      </c>
      <c r="P10283" t="s">
        <v>28</v>
      </c>
      <c r="R10283" t="s">
        <v>26</v>
      </c>
      <c r="S10283">
        <v>17.8</v>
      </c>
      <c r="T10283">
        <v>17.100000000000001</v>
      </c>
      <c r="U10283">
        <v>17.8</v>
      </c>
      <c r="V10283">
        <v>0.7</v>
      </c>
      <c r="W10283">
        <v>0</v>
      </c>
      <c r="AB10283">
        <f t="shared" si="204"/>
        <v>7693.77</v>
      </c>
    </row>
    <row r="10284" spans="1:28" x14ac:dyDescent="0.25">
      <c r="A10284" t="s">
        <v>4714</v>
      </c>
      <c r="B10284" t="s">
        <v>4715</v>
      </c>
      <c r="C10284" s="1">
        <v>0.68478009259259265</v>
      </c>
      <c r="D10284">
        <v>405</v>
      </c>
      <c r="E10284" s="2">
        <v>0</v>
      </c>
      <c r="F10284" s="1">
        <v>0</v>
      </c>
      <c r="G10284">
        <v>0</v>
      </c>
      <c r="H10284">
        <v>0</v>
      </c>
      <c r="I10284">
        <v>7892.72</v>
      </c>
      <c r="J10284" t="s">
        <v>4716</v>
      </c>
      <c r="K10284" t="s">
        <v>22</v>
      </c>
      <c r="L10284">
        <v>1</v>
      </c>
      <c r="N10284" t="s">
        <v>23</v>
      </c>
      <c r="O10284" t="s">
        <v>81</v>
      </c>
      <c r="P10284" t="s">
        <v>79</v>
      </c>
      <c r="R10284" t="s">
        <v>80</v>
      </c>
      <c r="AB10284">
        <f>H10284-261.35</f>
        <v>-261.35000000000002</v>
      </c>
    </row>
    <row r="10285" spans="1:28" x14ac:dyDescent="0.25">
      <c r="A10285" t="s">
        <v>4714</v>
      </c>
      <c r="B10285" t="s">
        <v>4715</v>
      </c>
      <c r="C10285" s="1">
        <v>0.68478009259259265</v>
      </c>
      <c r="D10285">
        <v>405</v>
      </c>
      <c r="E10285" s="2">
        <v>0</v>
      </c>
      <c r="F10285" s="1">
        <v>0</v>
      </c>
      <c r="G10285">
        <v>0</v>
      </c>
      <c r="H10285">
        <v>0</v>
      </c>
      <c r="I10285">
        <v>7892.72</v>
      </c>
      <c r="J10285" t="s">
        <v>4716</v>
      </c>
      <c r="K10285" t="s">
        <v>22</v>
      </c>
      <c r="L10285">
        <v>1</v>
      </c>
      <c r="N10285" t="s">
        <v>23</v>
      </c>
      <c r="O10285" t="s">
        <v>78</v>
      </c>
      <c r="P10285" t="s">
        <v>79</v>
      </c>
      <c r="R10285" t="s">
        <v>80</v>
      </c>
      <c r="AB10285">
        <f t="shared" ref="AB10285:AB10348" si="205">H10285-261.35</f>
        <v>-261.35000000000002</v>
      </c>
    </row>
    <row r="10286" spans="1:28" x14ac:dyDescent="0.25">
      <c r="A10286" t="s">
        <v>4717</v>
      </c>
      <c r="B10286" t="s">
        <v>4715</v>
      </c>
      <c r="C10286" s="1">
        <v>0.68907407407407406</v>
      </c>
      <c r="D10286">
        <v>15</v>
      </c>
      <c r="E10286" s="2">
        <v>4.289467592592593E-3</v>
      </c>
      <c r="F10286" s="1">
        <v>4.2824074074074075E-3</v>
      </c>
      <c r="G10286">
        <v>610</v>
      </c>
      <c r="H10286">
        <v>370.61</v>
      </c>
      <c r="I10286">
        <v>0</v>
      </c>
      <c r="J10286" t="s">
        <v>4716</v>
      </c>
      <c r="K10286" t="s">
        <v>22</v>
      </c>
      <c r="L10286">
        <v>1</v>
      </c>
      <c r="N10286" t="s">
        <v>23</v>
      </c>
      <c r="O10286" t="s">
        <v>46</v>
      </c>
      <c r="P10286" t="s">
        <v>25</v>
      </c>
      <c r="R10286" t="s">
        <v>26</v>
      </c>
      <c r="S10286">
        <v>17.5</v>
      </c>
      <c r="T10286">
        <v>17.899999999999999</v>
      </c>
      <c r="U10286">
        <v>18.7</v>
      </c>
      <c r="V10286">
        <v>-0.4</v>
      </c>
      <c r="W10286">
        <v>-1.2</v>
      </c>
      <c r="AB10286">
        <f t="shared" si="205"/>
        <v>109.25999999999999</v>
      </c>
    </row>
    <row r="10287" spans="1:28" x14ac:dyDescent="0.25">
      <c r="A10287" t="s">
        <v>4718</v>
      </c>
      <c r="B10287" t="s">
        <v>4715</v>
      </c>
      <c r="C10287" s="1">
        <v>0.6896874999999999</v>
      </c>
      <c r="D10287">
        <v>385</v>
      </c>
      <c r="E10287" s="2">
        <v>4.9071759259259259E-3</v>
      </c>
      <c r="F10287" s="1">
        <v>4.8958333333333328E-3</v>
      </c>
      <c r="G10287">
        <v>980</v>
      </c>
      <c r="H10287">
        <v>423.98</v>
      </c>
      <c r="I10287">
        <v>0</v>
      </c>
      <c r="J10287" t="s">
        <v>4716</v>
      </c>
      <c r="K10287" t="s">
        <v>22</v>
      </c>
      <c r="L10287">
        <v>1</v>
      </c>
      <c r="N10287" t="s">
        <v>23</v>
      </c>
      <c r="O10287" t="s">
        <v>33</v>
      </c>
      <c r="P10287" t="s">
        <v>25</v>
      </c>
      <c r="R10287" t="s">
        <v>26</v>
      </c>
      <c r="S10287">
        <v>17</v>
      </c>
      <c r="T10287">
        <v>17.899999999999999</v>
      </c>
      <c r="U10287">
        <v>18.7</v>
      </c>
      <c r="V10287">
        <v>-0.9</v>
      </c>
      <c r="W10287">
        <v>-1.7</v>
      </c>
      <c r="AB10287">
        <f t="shared" si="205"/>
        <v>162.63</v>
      </c>
    </row>
    <row r="10288" spans="1:28" x14ac:dyDescent="0.25">
      <c r="A10288" t="s">
        <v>4719</v>
      </c>
      <c r="B10288" t="s">
        <v>4715</v>
      </c>
      <c r="C10288" s="1">
        <v>0.68974537037037031</v>
      </c>
      <c r="D10288">
        <v>925</v>
      </c>
      <c r="E10288" s="2">
        <v>4.9712962962962966E-3</v>
      </c>
      <c r="F10288" s="1">
        <v>4.9652777777777777E-3</v>
      </c>
      <c r="G10288">
        <v>520</v>
      </c>
      <c r="H10288">
        <v>429.52</v>
      </c>
      <c r="I10288">
        <v>0</v>
      </c>
      <c r="J10288" t="s">
        <v>4716</v>
      </c>
      <c r="K10288" t="s">
        <v>22</v>
      </c>
      <c r="L10288">
        <v>1</v>
      </c>
      <c r="N10288" t="s">
        <v>23</v>
      </c>
      <c r="O10288" t="s">
        <v>46</v>
      </c>
      <c r="P10288" t="s">
        <v>28</v>
      </c>
      <c r="R10288" t="s">
        <v>26</v>
      </c>
      <c r="S10288">
        <v>17.7</v>
      </c>
      <c r="T10288">
        <v>18</v>
      </c>
      <c r="U10288">
        <v>18.8</v>
      </c>
      <c r="V10288">
        <v>-0.3</v>
      </c>
      <c r="W10288">
        <v>-1.1000000000000001</v>
      </c>
      <c r="AB10288">
        <f t="shared" si="205"/>
        <v>168.16999999999996</v>
      </c>
    </row>
    <row r="10289" spans="1:28" x14ac:dyDescent="0.25">
      <c r="A10289" t="s">
        <v>4720</v>
      </c>
      <c r="B10289" t="s">
        <v>4715</v>
      </c>
      <c r="C10289" s="1">
        <v>0.68982638888888881</v>
      </c>
      <c r="D10289">
        <v>75</v>
      </c>
      <c r="E10289" s="2">
        <v>5.0424768518518518E-3</v>
      </c>
      <c r="F10289" s="1">
        <v>5.0347222222222225E-3</v>
      </c>
      <c r="G10289">
        <v>670</v>
      </c>
      <c r="H10289">
        <v>435.67</v>
      </c>
      <c r="I10289">
        <v>0</v>
      </c>
      <c r="J10289" t="s">
        <v>4716</v>
      </c>
      <c r="K10289" t="s">
        <v>22</v>
      </c>
      <c r="L10289">
        <v>1</v>
      </c>
      <c r="N10289" t="s">
        <v>23</v>
      </c>
      <c r="O10289" t="s">
        <v>33</v>
      </c>
      <c r="P10289" t="s">
        <v>28</v>
      </c>
      <c r="R10289" t="s">
        <v>26</v>
      </c>
      <c r="S10289">
        <v>16.899999999999999</v>
      </c>
      <c r="T10289">
        <v>17.8</v>
      </c>
      <c r="U10289">
        <v>18.600000000000001</v>
      </c>
      <c r="V10289">
        <v>-0.9</v>
      </c>
      <c r="W10289">
        <v>-1.7</v>
      </c>
      <c r="AB10289">
        <f t="shared" si="205"/>
        <v>174.32</v>
      </c>
    </row>
    <row r="10290" spans="1:28" x14ac:dyDescent="0.25">
      <c r="A10290" t="s">
        <v>4721</v>
      </c>
      <c r="B10290" t="s">
        <v>4715</v>
      </c>
      <c r="C10290" s="1">
        <v>0.68989583333333337</v>
      </c>
      <c r="D10290">
        <v>515</v>
      </c>
      <c r="E10290" s="2">
        <v>5.1170138888888888E-3</v>
      </c>
      <c r="F10290" s="1">
        <v>5.115740740740741E-3</v>
      </c>
      <c r="G10290">
        <v>110</v>
      </c>
      <c r="H10290">
        <v>442.11</v>
      </c>
      <c r="I10290">
        <v>0</v>
      </c>
      <c r="J10290" t="s">
        <v>4716</v>
      </c>
      <c r="K10290" t="s">
        <v>22</v>
      </c>
      <c r="L10290">
        <v>1</v>
      </c>
      <c r="N10290" t="s">
        <v>23</v>
      </c>
      <c r="O10290" t="s">
        <v>33</v>
      </c>
      <c r="P10290" t="s">
        <v>28</v>
      </c>
      <c r="R10290" t="s">
        <v>26</v>
      </c>
      <c r="S10290">
        <v>17.3</v>
      </c>
      <c r="T10290">
        <v>18</v>
      </c>
      <c r="U10290">
        <v>18.8</v>
      </c>
      <c r="V10290">
        <v>-0.7</v>
      </c>
      <c r="W10290">
        <v>-1.5</v>
      </c>
      <c r="AB10290">
        <f t="shared" si="205"/>
        <v>180.76</v>
      </c>
    </row>
    <row r="10291" spans="1:28" x14ac:dyDescent="0.25">
      <c r="A10291" t="s">
        <v>4721</v>
      </c>
      <c r="B10291" t="s">
        <v>4715</v>
      </c>
      <c r="C10291" s="1">
        <v>0.68989583333333337</v>
      </c>
      <c r="D10291">
        <v>515</v>
      </c>
      <c r="E10291" s="2">
        <v>5.1170138888888888E-3</v>
      </c>
      <c r="F10291" s="1">
        <v>5.115740740740741E-3</v>
      </c>
      <c r="G10291">
        <v>110</v>
      </c>
      <c r="H10291">
        <v>442.11</v>
      </c>
      <c r="I10291">
        <v>0</v>
      </c>
      <c r="J10291" t="s">
        <v>4716</v>
      </c>
      <c r="K10291" t="s">
        <v>22</v>
      </c>
      <c r="L10291">
        <v>1</v>
      </c>
      <c r="N10291" t="s">
        <v>23</v>
      </c>
      <c r="O10291" t="s">
        <v>46</v>
      </c>
      <c r="P10291" t="s">
        <v>28</v>
      </c>
      <c r="R10291" t="s">
        <v>26</v>
      </c>
      <c r="S10291">
        <v>17.899999999999999</v>
      </c>
      <c r="T10291">
        <v>18</v>
      </c>
      <c r="U10291">
        <v>18.8</v>
      </c>
      <c r="V10291">
        <v>-0.1</v>
      </c>
      <c r="W10291">
        <v>-0.9</v>
      </c>
      <c r="AB10291">
        <f t="shared" si="205"/>
        <v>180.76</v>
      </c>
    </row>
    <row r="10292" spans="1:28" x14ac:dyDescent="0.25">
      <c r="A10292" t="s">
        <v>4721</v>
      </c>
      <c r="B10292" t="s">
        <v>4715</v>
      </c>
      <c r="C10292" s="1">
        <v>0.68989583333333337</v>
      </c>
      <c r="D10292">
        <v>515</v>
      </c>
      <c r="E10292" s="2">
        <v>5.1170138888888888E-3</v>
      </c>
      <c r="F10292" s="1">
        <v>5.115740740740741E-3</v>
      </c>
      <c r="G10292">
        <v>110</v>
      </c>
      <c r="H10292">
        <v>442.11</v>
      </c>
      <c r="I10292">
        <v>0</v>
      </c>
      <c r="J10292" t="s">
        <v>4716</v>
      </c>
      <c r="K10292" t="s">
        <v>22</v>
      </c>
      <c r="L10292">
        <v>1</v>
      </c>
      <c r="N10292" t="s">
        <v>23</v>
      </c>
      <c r="O10292" t="s">
        <v>36</v>
      </c>
      <c r="P10292" t="s">
        <v>25</v>
      </c>
      <c r="R10292" t="s">
        <v>26</v>
      </c>
      <c r="S10292">
        <v>17.600000000000001</v>
      </c>
      <c r="T10292">
        <v>18</v>
      </c>
      <c r="U10292">
        <v>18.8</v>
      </c>
      <c r="V10292">
        <v>-0.4</v>
      </c>
      <c r="W10292">
        <v>-1.2</v>
      </c>
      <c r="AB10292">
        <f t="shared" si="205"/>
        <v>180.76</v>
      </c>
    </row>
    <row r="10293" spans="1:28" x14ac:dyDescent="0.25">
      <c r="A10293" t="s">
        <v>4722</v>
      </c>
      <c r="B10293" t="s">
        <v>4715</v>
      </c>
      <c r="C10293" s="1">
        <v>0.69081018518518522</v>
      </c>
      <c r="D10293">
        <v>415</v>
      </c>
      <c r="E10293" s="2">
        <v>6.0302083333333345E-3</v>
      </c>
      <c r="F10293" s="1">
        <v>6.030092592592593E-3</v>
      </c>
      <c r="G10293">
        <v>10</v>
      </c>
      <c r="H10293">
        <v>521.01</v>
      </c>
      <c r="I10293">
        <v>0</v>
      </c>
      <c r="J10293" t="s">
        <v>4716</v>
      </c>
      <c r="K10293" t="s">
        <v>22</v>
      </c>
      <c r="L10293">
        <v>1</v>
      </c>
      <c r="N10293" t="s">
        <v>23</v>
      </c>
      <c r="O10293" t="s">
        <v>36</v>
      </c>
      <c r="P10293" t="s">
        <v>28</v>
      </c>
      <c r="R10293" t="s">
        <v>26</v>
      </c>
      <c r="S10293">
        <v>17.7</v>
      </c>
      <c r="T10293">
        <v>17.899999999999999</v>
      </c>
      <c r="U10293">
        <v>18.7</v>
      </c>
      <c r="V10293">
        <v>-0.2</v>
      </c>
      <c r="W10293">
        <v>-1</v>
      </c>
      <c r="AB10293">
        <f t="shared" si="205"/>
        <v>259.65999999999997</v>
      </c>
    </row>
    <row r="10294" spans="1:28" x14ac:dyDescent="0.25">
      <c r="A10294" t="s">
        <v>4723</v>
      </c>
      <c r="B10294" t="s">
        <v>4715</v>
      </c>
      <c r="C10294" s="1">
        <v>0.69196759259259266</v>
      </c>
      <c r="D10294">
        <v>915</v>
      </c>
      <c r="E10294" s="2">
        <v>7.1934027777777777E-3</v>
      </c>
      <c r="F10294" s="1">
        <v>7.1874999999999994E-3</v>
      </c>
      <c r="G10294">
        <v>510</v>
      </c>
      <c r="H10294">
        <v>621.51</v>
      </c>
      <c r="I10294">
        <v>0</v>
      </c>
      <c r="J10294" t="s">
        <v>4716</v>
      </c>
      <c r="K10294" t="s">
        <v>22</v>
      </c>
      <c r="L10294">
        <v>1</v>
      </c>
      <c r="N10294" t="s">
        <v>23</v>
      </c>
      <c r="O10294" t="s">
        <v>36</v>
      </c>
      <c r="P10294" t="s">
        <v>28</v>
      </c>
      <c r="R10294" t="s">
        <v>26</v>
      </c>
      <c r="S10294">
        <v>18</v>
      </c>
      <c r="T10294">
        <v>17.7</v>
      </c>
      <c r="U10294">
        <v>18.600000000000001</v>
      </c>
      <c r="V10294">
        <v>0.3</v>
      </c>
      <c r="W10294">
        <v>-0.6</v>
      </c>
      <c r="AB10294">
        <f t="shared" si="205"/>
        <v>360.15999999999997</v>
      </c>
    </row>
    <row r="10295" spans="1:28" x14ac:dyDescent="0.25">
      <c r="A10295" t="s">
        <v>4723</v>
      </c>
      <c r="B10295" t="s">
        <v>4715</v>
      </c>
      <c r="C10295" s="1">
        <v>0.69196759259259266</v>
      </c>
      <c r="D10295">
        <v>915</v>
      </c>
      <c r="E10295" s="2">
        <v>7.1934027777777777E-3</v>
      </c>
      <c r="F10295" s="1">
        <v>7.1874999999999994E-3</v>
      </c>
      <c r="G10295">
        <v>510</v>
      </c>
      <c r="H10295">
        <v>621.51</v>
      </c>
      <c r="I10295">
        <v>0</v>
      </c>
      <c r="J10295" t="s">
        <v>4716</v>
      </c>
      <c r="K10295" t="s">
        <v>22</v>
      </c>
      <c r="L10295">
        <v>1</v>
      </c>
      <c r="N10295" t="s">
        <v>23</v>
      </c>
      <c r="O10295" t="s">
        <v>46</v>
      </c>
      <c r="P10295" t="s">
        <v>28</v>
      </c>
      <c r="R10295" t="s">
        <v>26</v>
      </c>
      <c r="S10295">
        <v>18.3</v>
      </c>
      <c r="T10295">
        <v>17.7</v>
      </c>
      <c r="U10295">
        <v>18.600000000000001</v>
      </c>
      <c r="V10295">
        <v>0.6</v>
      </c>
      <c r="W10295">
        <v>-0.3</v>
      </c>
      <c r="AB10295">
        <f t="shared" si="205"/>
        <v>360.15999999999997</v>
      </c>
    </row>
    <row r="10296" spans="1:28" x14ac:dyDescent="0.25">
      <c r="A10296" t="s">
        <v>4723</v>
      </c>
      <c r="B10296" t="s">
        <v>4715</v>
      </c>
      <c r="C10296" s="1">
        <v>0.69196759259259266</v>
      </c>
      <c r="D10296">
        <v>915</v>
      </c>
      <c r="E10296" s="2">
        <v>7.1934027777777777E-3</v>
      </c>
      <c r="F10296" s="1">
        <v>7.1874999999999994E-3</v>
      </c>
      <c r="G10296">
        <v>510</v>
      </c>
      <c r="H10296">
        <v>621.51</v>
      </c>
      <c r="I10296">
        <v>0</v>
      </c>
      <c r="J10296" t="s">
        <v>4716</v>
      </c>
      <c r="K10296" t="s">
        <v>22</v>
      </c>
      <c r="L10296">
        <v>1</v>
      </c>
      <c r="N10296" t="s">
        <v>23</v>
      </c>
      <c r="O10296" t="s">
        <v>33</v>
      </c>
      <c r="P10296" t="s">
        <v>28</v>
      </c>
      <c r="R10296" t="s">
        <v>26</v>
      </c>
      <c r="S10296">
        <v>17.899999999999999</v>
      </c>
      <c r="T10296">
        <v>17.7</v>
      </c>
      <c r="U10296">
        <v>18.600000000000001</v>
      </c>
      <c r="V10296">
        <v>0.2</v>
      </c>
      <c r="W10296">
        <v>-0.7</v>
      </c>
      <c r="AB10296">
        <f t="shared" si="205"/>
        <v>360.15999999999997</v>
      </c>
    </row>
    <row r="10297" spans="1:28" x14ac:dyDescent="0.25">
      <c r="A10297" t="s">
        <v>4724</v>
      </c>
      <c r="B10297" t="s">
        <v>4715</v>
      </c>
      <c r="C10297" s="1">
        <v>0.69406249999999992</v>
      </c>
      <c r="D10297">
        <v>815</v>
      </c>
      <c r="E10297" s="2">
        <v>9.2871527777777779E-3</v>
      </c>
      <c r="F10297" s="1">
        <v>9.2824074074074076E-3</v>
      </c>
      <c r="G10297">
        <v>410</v>
      </c>
      <c r="H10297">
        <v>802.41</v>
      </c>
      <c r="I10297">
        <v>0</v>
      </c>
      <c r="J10297" t="s">
        <v>4716</v>
      </c>
      <c r="K10297" t="s">
        <v>22</v>
      </c>
      <c r="L10297">
        <v>1</v>
      </c>
      <c r="N10297" t="s">
        <v>23</v>
      </c>
      <c r="O10297" t="s">
        <v>33</v>
      </c>
      <c r="P10297" t="s">
        <v>28</v>
      </c>
      <c r="R10297" t="s">
        <v>26</v>
      </c>
      <c r="S10297">
        <v>19.3</v>
      </c>
      <c r="T10297">
        <v>17.8</v>
      </c>
      <c r="U10297">
        <v>18.7</v>
      </c>
      <c r="V10297">
        <v>1.5</v>
      </c>
      <c r="W10297">
        <v>0.6</v>
      </c>
      <c r="AB10297">
        <f t="shared" si="205"/>
        <v>541.05999999999995</v>
      </c>
    </row>
    <row r="10298" spans="1:28" x14ac:dyDescent="0.25">
      <c r="A10298" t="s">
        <v>4724</v>
      </c>
      <c r="B10298" t="s">
        <v>4715</v>
      </c>
      <c r="C10298" s="1">
        <v>0.69406249999999992</v>
      </c>
      <c r="D10298">
        <v>815</v>
      </c>
      <c r="E10298" s="2">
        <v>9.2871527777777779E-3</v>
      </c>
      <c r="F10298" s="1">
        <v>9.2824074074074076E-3</v>
      </c>
      <c r="G10298">
        <v>410</v>
      </c>
      <c r="H10298">
        <v>802.41</v>
      </c>
      <c r="I10298">
        <v>0</v>
      </c>
      <c r="J10298" t="s">
        <v>4716</v>
      </c>
      <c r="K10298" t="s">
        <v>22</v>
      </c>
      <c r="L10298">
        <v>1</v>
      </c>
      <c r="N10298" t="s">
        <v>23</v>
      </c>
      <c r="O10298" t="s">
        <v>46</v>
      </c>
      <c r="P10298" t="s">
        <v>28</v>
      </c>
      <c r="R10298" t="s">
        <v>26</v>
      </c>
      <c r="S10298">
        <v>19</v>
      </c>
      <c r="T10298">
        <v>17.8</v>
      </c>
      <c r="U10298">
        <v>18.7</v>
      </c>
      <c r="V10298">
        <v>1.2</v>
      </c>
      <c r="W10298">
        <v>0.3</v>
      </c>
      <c r="AB10298">
        <f t="shared" si="205"/>
        <v>541.05999999999995</v>
      </c>
    </row>
    <row r="10299" spans="1:28" x14ac:dyDescent="0.25">
      <c r="A10299" t="s">
        <v>4725</v>
      </c>
      <c r="B10299" t="s">
        <v>4715</v>
      </c>
      <c r="C10299" s="1">
        <v>0.69570601851851854</v>
      </c>
      <c r="D10299">
        <v>265</v>
      </c>
      <c r="E10299" s="2">
        <v>1.0924305555555555E-2</v>
      </c>
      <c r="F10299" s="1">
        <v>1.091435185185185E-2</v>
      </c>
      <c r="G10299">
        <v>860</v>
      </c>
      <c r="H10299">
        <v>943.86</v>
      </c>
      <c r="I10299">
        <v>0</v>
      </c>
      <c r="J10299" t="s">
        <v>4716</v>
      </c>
      <c r="K10299" t="s">
        <v>22</v>
      </c>
      <c r="L10299">
        <v>1</v>
      </c>
      <c r="N10299" t="s">
        <v>23</v>
      </c>
      <c r="O10299" t="s">
        <v>24</v>
      </c>
      <c r="P10299" t="s">
        <v>25</v>
      </c>
      <c r="R10299" t="s">
        <v>26</v>
      </c>
      <c r="S10299">
        <v>17.3</v>
      </c>
      <c r="T10299">
        <v>17.899999999999999</v>
      </c>
      <c r="U10299">
        <v>18.8</v>
      </c>
      <c r="V10299">
        <v>-0.6</v>
      </c>
      <c r="W10299">
        <v>-1.5</v>
      </c>
      <c r="AB10299">
        <f t="shared" si="205"/>
        <v>682.51</v>
      </c>
    </row>
    <row r="10300" spans="1:28" x14ac:dyDescent="0.25">
      <c r="A10300" t="s">
        <v>4726</v>
      </c>
      <c r="B10300" t="s">
        <v>4715</v>
      </c>
      <c r="C10300" s="1">
        <v>0.6958333333333333</v>
      </c>
      <c r="D10300">
        <v>385</v>
      </c>
      <c r="E10300" s="2">
        <v>1.1053009259259261E-2</v>
      </c>
      <c r="F10300" s="1">
        <v>1.1041666666666667E-2</v>
      </c>
      <c r="G10300">
        <v>980</v>
      </c>
      <c r="H10300">
        <v>954.98</v>
      </c>
      <c r="I10300">
        <v>0</v>
      </c>
      <c r="J10300" t="s">
        <v>4716</v>
      </c>
      <c r="K10300" t="s">
        <v>22</v>
      </c>
      <c r="L10300">
        <v>1</v>
      </c>
      <c r="N10300" t="s">
        <v>23</v>
      </c>
      <c r="O10300" t="s">
        <v>24</v>
      </c>
      <c r="P10300" t="s">
        <v>28</v>
      </c>
      <c r="R10300" t="s">
        <v>26</v>
      </c>
      <c r="S10300">
        <v>17.399999999999999</v>
      </c>
      <c r="T10300">
        <v>17.899999999999999</v>
      </c>
      <c r="U10300">
        <v>18.8</v>
      </c>
      <c r="V10300">
        <v>-0.5</v>
      </c>
      <c r="W10300">
        <v>-1.4</v>
      </c>
      <c r="AB10300">
        <f t="shared" si="205"/>
        <v>693.63</v>
      </c>
    </row>
    <row r="10301" spans="1:28" x14ac:dyDescent="0.25">
      <c r="A10301" t="s">
        <v>4727</v>
      </c>
      <c r="B10301" t="s">
        <v>4715</v>
      </c>
      <c r="C10301" s="1">
        <v>0.69614583333333335</v>
      </c>
      <c r="D10301">
        <v>255</v>
      </c>
      <c r="E10301" s="2">
        <v>1.136400462962963E-2</v>
      </c>
      <c r="F10301" s="1">
        <v>1.1354166666666667E-2</v>
      </c>
      <c r="G10301">
        <v>850</v>
      </c>
      <c r="H10301">
        <v>981.85</v>
      </c>
      <c r="I10301">
        <v>0</v>
      </c>
      <c r="J10301" t="s">
        <v>4716</v>
      </c>
      <c r="K10301" t="s">
        <v>22</v>
      </c>
      <c r="L10301">
        <v>1</v>
      </c>
      <c r="N10301" t="s">
        <v>23</v>
      </c>
      <c r="O10301" t="s">
        <v>33</v>
      </c>
      <c r="P10301" t="s">
        <v>28</v>
      </c>
      <c r="R10301" t="s">
        <v>26</v>
      </c>
      <c r="S10301">
        <v>18.899999999999999</v>
      </c>
      <c r="T10301">
        <v>17.899999999999999</v>
      </c>
      <c r="U10301">
        <v>18.8</v>
      </c>
      <c r="V10301">
        <v>1</v>
      </c>
      <c r="W10301">
        <v>0.1</v>
      </c>
      <c r="AB10301">
        <f t="shared" si="205"/>
        <v>720.5</v>
      </c>
    </row>
    <row r="10302" spans="1:28" x14ac:dyDescent="0.25">
      <c r="A10302" t="s">
        <v>4727</v>
      </c>
      <c r="B10302" t="s">
        <v>4715</v>
      </c>
      <c r="C10302" s="1">
        <v>0.69614583333333335</v>
      </c>
      <c r="D10302">
        <v>255</v>
      </c>
      <c r="E10302" s="2">
        <v>1.136400462962963E-2</v>
      </c>
      <c r="F10302" s="1">
        <v>1.1354166666666667E-2</v>
      </c>
      <c r="G10302">
        <v>850</v>
      </c>
      <c r="H10302">
        <v>981.85</v>
      </c>
      <c r="I10302">
        <v>0</v>
      </c>
      <c r="J10302" t="s">
        <v>4716</v>
      </c>
      <c r="K10302" t="s">
        <v>22</v>
      </c>
      <c r="L10302">
        <v>1</v>
      </c>
      <c r="N10302" t="s">
        <v>23</v>
      </c>
      <c r="O10302" t="s">
        <v>24</v>
      </c>
      <c r="P10302" t="s">
        <v>28</v>
      </c>
      <c r="R10302" t="s">
        <v>26</v>
      </c>
      <c r="S10302">
        <v>17.600000000000001</v>
      </c>
      <c r="T10302">
        <v>17.899999999999999</v>
      </c>
      <c r="U10302">
        <v>18.8</v>
      </c>
      <c r="V10302">
        <v>-0.3</v>
      </c>
      <c r="W10302">
        <v>-1.2</v>
      </c>
      <c r="AB10302">
        <f t="shared" si="205"/>
        <v>720.5</v>
      </c>
    </row>
    <row r="10303" spans="1:28" x14ac:dyDescent="0.25">
      <c r="A10303" t="s">
        <v>4728</v>
      </c>
      <c r="B10303" t="s">
        <v>4715</v>
      </c>
      <c r="C10303" s="1">
        <v>0.69649305555555552</v>
      </c>
      <c r="D10303">
        <v>855</v>
      </c>
      <c r="E10303" s="2">
        <v>1.1718171296296298E-2</v>
      </c>
      <c r="F10303" s="1">
        <v>1.1712962962962965E-2</v>
      </c>
      <c r="G10303">
        <v>450</v>
      </c>
      <c r="H10303">
        <v>1012.45</v>
      </c>
      <c r="I10303">
        <v>0</v>
      </c>
      <c r="J10303" t="s">
        <v>4716</v>
      </c>
      <c r="K10303" t="s">
        <v>22</v>
      </c>
      <c r="L10303">
        <v>1</v>
      </c>
      <c r="N10303" t="s">
        <v>23</v>
      </c>
      <c r="O10303" t="s">
        <v>42</v>
      </c>
      <c r="P10303" t="s">
        <v>25</v>
      </c>
      <c r="R10303" t="s">
        <v>26</v>
      </c>
      <c r="S10303">
        <v>17.2</v>
      </c>
      <c r="T10303">
        <v>17.8</v>
      </c>
      <c r="U10303">
        <v>18.8</v>
      </c>
      <c r="V10303">
        <v>-0.6</v>
      </c>
      <c r="W10303">
        <v>-1.6</v>
      </c>
      <c r="AB10303">
        <f t="shared" si="205"/>
        <v>751.1</v>
      </c>
    </row>
    <row r="10304" spans="1:28" x14ac:dyDescent="0.25">
      <c r="A10304" t="s">
        <v>4728</v>
      </c>
      <c r="B10304" t="s">
        <v>4715</v>
      </c>
      <c r="C10304" s="1">
        <v>0.69649305555555552</v>
      </c>
      <c r="D10304">
        <v>855</v>
      </c>
      <c r="E10304" s="2">
        <v>1.1718171296296298E-2</v>
      </c>
      <c r="F10304" s="1">
        <v>1.1712962962962965E-2</v>
      </c>
      <c r="G10304">
        <v>450</v>
      </c>
      <c r="H10304">
        <v>1012.45</v>
      </c>
      <c r="I10304">
        <v>0</v>
      </c>
      <c r="J10304" t="s">
        <v>4716</v>
      </c>
      <c r="K10304" t="s">
        <v>22</v>
      </c>
      <c r="L10304">
        <v>1</v>
      </c>
      <c r="N10304" t="s">
        <v>23</v>
      </c>
      <c r="O10304" t="s">
        <v>31</v>
      </c>
      <c r="P10304" t="s">
        <v>25</v>
      </c>
      <c r="R10304" t="s">
        <v>26</v>
      </c>
      <c r="S10304">
        <v>17.3</v>
      </c>
      <c r="T10304">
        <v>17.8</v>
      </c>
      <c r="U10304">
        <v>18.8</v>
      </c>
      <c r="V10304">
        <v>-0.5</v>
      </c>
      <c r="W10304">
        <v>-1.5</v>
      </c>
      <c r="AB10304">
        <f t="shared" si="205"/>
        <v>751.1</v>
      </c>
    </row>
    <row r="10305" spans="1:28" x14ac:dyDescent="0.25">
      <c r="A10305" t="s">
        <v>4729</v>
      </c>
      <c r="B10305" t="s">
        <v>4715</v>
      </c>
      <c r="C10305" s="1">
        <v>0.6965972222222222</v>
      </c>
      <c r="D10305">
        <v>565</v>
      </c>
      <c r="E10305" s="2">
        <v>1.1818981481481481E-2</v>
      </c>
      <c r="F10305" s="1">
        <v>1.1817129629629629E-2</v>
      </c>
      <c r="G10305">
        <v>160</v>
      </c>
      <c r="H10305">
        <v>1021.16</v>
      </c>
      <c r="I10305">
        <v>0</v>
      </c>
      <c r="J10305" t="s">
        <v>4716</v>
      </c>
      <c r="K10305" t="s">
        <v>22</v>
      </c>
      <c r="L10305">
        <v>1</v>
      </c>
      <c r="N10305" t="s">
        <v>23</v>
      </c>
      <c r="O10305" t="s">
        <v>31</v>
      </c>
      <c r="P10305" t="s">
        <v>28</v>
      </c>
      <c r="R10305" t="s">
        <v>26</v>
      </c>
      <c r="S10305">
        <v>17.600000000000001</v>
      </c>
      <c r="T10305">
        <v>18</v>
      </c>
      <c r="U10305">
        <v>19.100000000000001</v>
      </c>
      <c r="V10305">
        <v>-0.4</v>
      </c>
      <c r="W10305">
        <v>-1.5</v>
      </c>
      <c r="AB10305">
        <f t="shared" si="205"/>
        <v>759.81</v>
      </c>
    </row>
    <row r="10306" spans="1:28" x14ac:dyDescent="0.25">
      <c r="A10306" t="s">
        <v>4730</v>
      </c>
      <c r="B10306" t="s">
        <v>4715</v>
      </c>
      <c r="C10306" s="1">
        <v>0.69707175925925924</v>
      </c>
      <c r="D10306">
        <v>125</v>
      </c>
      <c r="E10306" s="2">
        <v>1.2288425925925927E-2</v>
      </c>
      <c r="F10306" s="1">
        <v>1.2280092592592592E-2</v>
      </c>
      <c r="G10306">
        <v>720</v>
      </c>
      <c r="H10306">
        <v>1061.72</v>
      </c>
      <c r="I10306">
        <v>0</v>
      </c>
      <c r="J10306" t="s">
        <v>4716</v>
      </c>
      <c r="K10306" t="s">
        <v>22</v>
      </c>
      <c r="L10306">
        <v>1</v>
      </c>
      <c r="N10306" t="s">
        <v>23</v>
      </c>
      <c r="O10306" t="s">
        <v>42</v>
      </c>
      <c r="P10306" t="s">
        <v>28</v>
      </c>
      <c r="R10306" t="s">
        <v>26</v>
      </c>
      <c r="S10306">
        <v>18.3</v>
      </c>
      <c r="T10306">
        <v>17.8</v>
      </c>
      <c r="U10306">
        <v>18.899999999999999</v>
      </c>
      <c r="V10306">
        <v>0.5</v>
      </c>
      <c r="W10306">
        <v>-0.6</v>
      </c>
      <c r="AB10306">
        <f t="shared" si="205"/>
        <v>800.37</v>
      </c>
    </row>
    <row r="10307" spans="1:28" x14ac:dyDescent="0.25">
      <c r="A10307" t="s">
        <v>4731</v>
      </c>
      <c r="B10307" t="s">
        <v>4715</v>
      </c>
      <c r="C10307" s="1">
        <v>0.69822916666666668</v>
      </c>
      <c r="D10307">
        <v>585</v>
      </c>
      <c r="E10307" s="2">
        <v>1.3451157407407406E-2</v>
      </c>
      <c r="F10307" s="1">
        <v>1.3449074074074073E-2</v>
      </c>
      <c r="G10307">
        <v>180</v>
      </c>
      <c r="H10307">
        <v>1162.18</v>
      </c>
      <c r="I10307">
        <v>0</v>
      </c>
      <c r="J10307" t="s">
        <v>4716</v>
      </c>
      <c r="K10307" t="s">
        <v>22</v>
      </c>
      <c r="L10307">
        <v>1</v>
      </c>
      <c r="N10307" t="s">
        <v>23</v>
      </c>
      <c r="O10307" t="s">
        <v>42</v>
      </c>
      <c r="P10307" t="s">
        <v>28</v>
      </c>
      <c r="R10307" t="s">
        <v>26</v>
      </c>
      <c r="S10307">
        <v>20.6</v>
      </c>
      <c r="T10307">
        <v>17.899999999999999</v>
      </c>
      <c r="U10307">
        <v>18.899999999999999</v>
      </c>
      <c r="V10307">
        <v>2.7</v>
      </c>
      <c r="W10307">
        <v>1.7</v>
      </c>
      <c r="AB10307">
        <f t="shared" si="205"/>
        <v>900.83</v>
      </c>
    </row>
    <row r="10308" spans="1:28" x14ac:dyDescent="0.25">
      <c r="A10308" t="s">
        <v>4731</v>
      </c>
      <c r="B10308" t="s">
        <v>4715</v>
      </c>
      <c r="C10308" s="1">
        <v>0.69822916666666668</v>
      </c>
      <c r="D10308">
        <v>585</v>
      </c>
      <c r="E10308" s="2">
        <v>1.3451157407407406E-2</v>
      </c>
      <c r="F10308" s="1">
        <v>1.3449074074074073E-2</v>
      </c>
      <c r="G10308">
        <v>180</v>
      </c>
      <c r="H10308">
        <v>1162.18</v>
      </c>
      <c r="I10308">
        <v>0</v>
      </c>
      <c r="J10308" t="s">
        <v>4716</v>
      </c>
      <c r="K10308" t="s">
        <v>22</v>
      </c>
      <c r="L10308">
        <v>1</v>
      </c>
      <c r="N10308" t="s">
        <v>23</v>
      </c>
      <c r="O10308" t="s">
        <v>46</v>
      </c>
      <c r="P10308" t="s">
        <v>28</v>
      </c>
      <c r="R10308" t="s">
        <v>26</v>
      </c>
      <c r="S10308">
        <v>19.100000000000001</v>
      </c>
      <c r="T10308">
        <v>17.899999999999999</v>
      </c>
      <c r="U10308">
        <v>18.899999999999999</v>
      </c>
      <c r="V10308">
        <v>1.2</v>
      </c>
      <c r="W10308">
        <v>0.2</v>
      </c>
      <c r="AB10308">
        <f t="shared" si="205"/>
        <v>900.83</v>
      </c>
    </row>
    <row r="10309" spans="1:28" x14ac:dyDescent="0.25">
      <c r="A10309" t="s">
        <v>4731</v>
      </c>
      <c r="B10309" t="s">
        <v>4715</v>
      </c>
      <c r="C10309" s="1">
        <v>0.69822916666666668</v>
      </c>
      <c r="D10309">
        <v>585</v>
      </c>
      <c r="E10309" s="2">
        <v>1.3451157407407406E-2</v>
      </c>
      <c r="F10309" s="1">
        <v>1.3449074074074073E-2</v>
      </c>
      <c r="G10309">
        <v>180</v>
      </c>
      <c r="H10309">
        <v>1162.18</v>
      </c>
      <c r="I10309">
        <v>0</v>
      </c>
      <c r="J10309" t="s">
        <v>4716</v>
      </c>
      <c r="K10309" t="s">
        <v>22</v>
      </c>
      <c r="L10309">
        <v>1</v>
      </c>
      <c r="N10309" t="s">
        <v>23</v>
      </c>
      <c r="O10309" t="s">
        <v>24</v>
      </c>
      <c r="P10309" t="s">
        <v>28</v>
      </c>
      <c r="R10309" t="s">
        <v>26</v>
      </c>
      <c r="S10309">
        <v>19.399999999999999</v>
      </c>
      <c r="T10309">
        <v>17.899999999999999</v>
      </c>
      <c r="U10309">
        <v>18.899999999999999</v>
      </c>
      <c r="V10309">
        <v>1.5</v>
      </c>
      <c r="W10309">
        <v>0.5</v>
      </c>
      <c r="AB10309">
        <f t="shared" si="205"/>
        <v>900.83</v>
      </c>
    </row>
    <row r="10310" spans="1:28" x14ac:dyDescent="0.25">
      <c r="A10310" t="s">
        <v>4731</v>
      </c>
      <c r="B10310" t="s">
        <v>4715</v>
      </c>
      <c r="C10310" s="1">
        <v>0.69822916666666668</v>
      </c>
      <c r="D10310">
        <v>585</v>
      </c>
      <c r="E10310" s="2">
        <v>1.3451157407407406E-2</v>
      </c>
      <c r="F10310" s="1">
        <v>1.3449074074074073E-2</v>
      </c>
      <c r="G10310">
        <v>180</v>
      </c>
      <c r="H10310">
        <v>1162.18</v>
      </c>
      <c r="I10310">
        <v>0</v>
      </c>
      <c r="J10310" t="s">
        <v>4716</v>
      </c>
      <c r="K10310" t="s">
        <v>22</v>
      </c>
      <c r="L10310">
        <v>1</v>
      </c>
      <c r="N10310" t="s">
        <v>23</v>
      </c>
      <c r="O10310" t="s">
        <v>36</v>
      </c>
      <c r="P10310" t="s">
        <v>28</v>
      </c>
      <c r="R10310" t="s">
        <v>26</v>
      </c>
      <c r="S10310">
        <v>19.399999999999999</v>
      </c>
      <c r="T10310">
        <v>17.899999999999999</v>
      </c>
      <c r="U10310">
        <v>18.899999999999999</v>
      </c>
      <c r="V10310">
        <v>1.5</v>
      </c>
      <c r="W10310">
        <v>0.5</v>
      </c>
      <c r="AB10310">
        <f t="shared" si="205"/>
        <v>900.83</v>
      </c>
    </row>
    <row r="10311" spans="1:28" x14ac:dyDescent="0.25">
      <c r="A10311" t="s">
        <v>4731</v>
      </c>
      <c r="B10311" t="s">
        <v>4715</v>
      </c>
      <c r="C10311" s="1">
        <v>0.69822916666666668</v>
      </c>
      <c r="D10311">
        <v>585</v>
      </c>
      <c r="E10311" s="2">
        <v>1.3451157407407406E-2</v>
      </c>
      <c r="F10311" s="1">
        <v>1.3449074074074073E-2</v>
      </c>
      <c r="G10311">
        <v>180</v>
      </c>
      <c r="H10311">
        <v>1162.18</v>
      </c>
      <c r="I10311">
        <v>0</v>
      </c>
      <c r="J10311" t="s">
        <v>4716</v>
      </c>
      <c r="K10311" t="s">
        <v>22</v>
      </c>
      <c r="L10311">
        <v>1</v>
      </c>
      <c r="N10311" t="s">
        <v>23</v>
      </c>
      <c r="O10311" t="s">
        <v>31</v>
      </c>
      <c r="P10311" t="s">
        <v>28</v>
      </c>
      <c r="R10311" t="s">
        <v>26</v>
      </c>
      <c r="S10311">
        <v>19.600000000000001</v>
      </c>
      <c r="T10311">
        <v>17.899999999999999</v>
      </c>
      <c r="U10311">
        <v>18.899999999999999</v>
      </c>
      <c r="V10311">
        <v>1.7</v>
      </c>
      <c r="W10311">
        <v>0.7</v>
      </c>
      <c r="AB10311">
        <f t="shared" si="205"/>
        <v>900.83</v>
      </c>
    </row>
    <row r="10312" spans="1:28" x14ac:dyDescent="0.25">
      <c r="A10312" t="s">
        <v>4732</v>
      </c>
      <c r="B10312" t="s">
        <v>4715</v>
      </c>
      <c r="C10312" s="1">
        <v>0.7003125</v>
      </c>
      <c r="D10312">
        <v>525</v>
      </c>
      <c r="E10312" s="2">
        <v>1.5533796296296296E-2</v>
      </c>
      <c r="F10312" s="1">
        <v>1.5532407407407406E-2</v>
      </c>
      <c r="G10312">
        <v>120</v>
      </c>
      <c r="H10312">
        <v>1342.12</v>
      </c>
      <c r="I10312">
        <v>0</v>
      </c>
      <c r="J10312" t="s">
        <v>4716</v>
      </c>
      <c r="K10312" t="s">
        <v>22</v>
      </c>
      <c r="L10312">
        <v>1</v>
      </c>
      <c r="N10312" t="s">
        <v>23</v>
      </c>
      <c r="O10312" t="s">
        <v>42</v>
      </c>
      <c r="P10312" t="s">
        <v>28</v>
      </c>
      <c r="R10312" t="s">
        <v>26</v>
      </c>
      <c r="S10312">
        <v>20</v>
      </c>
      <c r="T10312">
        <v>17.899999999999999</v>
      </c>
      <c r="U10312">
        <v>18.8</v>
      </c>
      <c r="V10312">
        <v>2.1</v>
      </c>
      <c r="W10312">
        <v>1.2</v>
      </c>
      <c r="AB10312">
        <f t="shared" si="205"/>
        <v>1080.77</v>
      </c>
    </row>
    <row r="10313" spans="1:28" x14ac:dyDescent="0.25">
      <c r="A10313" t="s">
        <v>4732</v>
      </c>
      <c r="B10313" t="s">
        <v>4715</v>
      </c>
      <c r="C10313" s="1">
        <v>0.7003125</v>
      </c>
      <c r="D10313">
        <v>525</v>
      </c>
      <c r="E10313" s="2">
        <v>1.5533796296296296E-2</v>
      </c>
      <c r="F10313" s="1">
        <v>1.5532407407407406E-2</v>
      </c>
      <c r="G10313">
        <v>120</v>
      </c>
      <c r="H10313">
        <v>1342.12</v>
      </c>
      <c r="I10313">
        <v>0</v>
      </c>
      <c r="J10313" t="s">
        <v>4716</v>
      </c>
      <c r="K10313" t="s">
        <v>22</v>
      </c>
      <c r="L10313">
        <v>1</v>
      </c>
      <c r="N10313" t="s">
        <v>23</v>
      </c>
      <c r="O10313" t="s">
        <v>46</v>
      </c>
      <c r="P10313" t="s">
        <v>28</v>
      </c>
      <c r="R10313" t="s">
        <v>26</v>
      </c>
      <c r="S10313">
        <v>18.600000000000001</v>
      </c>
      <c r="T10313">
        <v>17.899999999999999</v>
      </c>
      <c r="U10313">
        <v>18.8</v>
      </c>
      <c r="V10313">
        <v>0.7</v>
      </c>
      <c r="W10313">
        <v>-0.2</v>
      </c>
      <c r="AB10313">
        <f t="shared" si="205"/>
        <v>1080.77</v>
      </c>
    </row>
    <row r="10314" spans="1:28" x14ac:dyDescent="0.25">
      <c r="A10314" t="s">
        <v>4732</v>
      </c>
      <c r="B10314" t="s">
        <v>4715</v>
      </c>
      <c r="C10314" s="1">
        <v>0.7003125</v>
      </c>
      <c r="D10314">
        <v>525</v>
      </c>
      <c r="E10314" s="2">
        <v>1.5533796296296296E-2</v>
      </c>
      <c r="F10314" s="1">
        <v>1.5532407407407406E-2</v>
      </c>
      <c r="G10314">
        <v>120</v>
      </c>
      <c r="H10314">
        <v>1342.12</v>
      </c>
      <c r="I10314">
        <v>0</v>
      </c>
      <c r="J10314" t="s">
        <v>4716</v>
      </c>
      <c r="K10314" t="s">
        <v>22</v>
      </c>
      <c r="L10314">
        <v>1</v>
      </c>
      <c r="N10314" t="s">
        <v>23</v>
      </c>
      <c r="O10314" t="s">
        <v>24</v>
      </c>
      <c r="P10314" t="s">
        <v>28</v>
      </c>
      <c r="R10314" t="s">
        <v>26</v>
      </c>
      <c r="S10314">
        <v>20.6</v>
      </c>
      <c r="T10314">
        <v>17.899999999999999</v>
      </c>
      <c r="U10314">
        <v>18.8</v>
      </c>
      <c r="V10314">
        <v>2.7</v>
      </c>
      <c r="W10314">
        <v>1.8</v>
      </c>
      <c r="AB10314">
        <f t="shared" si="205"/>
        <v>1080.77</v>
      </c>
    </row>
    <row r="10315" spans="1:28" x14ac:dyDescent="0.25">
      <c r="A10315" t="s">
        <v>4732</v>
      </c>
      <c r="B10315" t="s">
        <v>4715</v>
      </c>
      <c r="C10315" s="1">
        <v>0.7003125</v>
      </c>
      <c r="D10315">
        <v>525</v>
      </c>
      <c r="E10315" s="2">
        <v>1.5533796296296296E-2</v>
      </c>
      <c r="F10315" s="1">
        <v>1.5532407407407406E-2</v>
      </c>
      <c r="G10315">
        <v>120</v>
      </c>
      <c r="H10315">
        <v>1342.12</v>
      </c>
      <c r="I10315">
        <v>0</v>
      </c>
      <c r="J10315" t="s">
        <v>4716</v>
      </c>
      <c r="K10315" t="s">
        <v>22</v>
      </c>
      <c r="L10315">
        <v>1</v>
      </c>
      <c r="N10315" t="s">
        <v>23</v>
      </c>
      <c r="O10315" t="s">
        <v>31</v>
      </c>
      <c r="P10315" t="s">
        <v>28</v>
      </c>
      <c r="R10315" t="s">
        <v>26</v>
      </c>
      <c r="S10315">
        <v>20.2</v>
      </c>
      <c r="T10315">
        <v>17.899999999999999</v>
      </c>
      <c r="U10315">
        <v>18.8</v>
      </c>
      <c r="V10315">
        <v>2.2999999999999998</v>
      </c>
      <c r="W10315">
        <v>1.4</v>
      </c>
      <c r="AB10315">
        <f t="shared" si="205"/>
        <v>1080.77</v>
      </c>
    </row>
    <row r="10316" spans="1:28" x14ac:dyDescent="0.25">
      <c r="A10316" t="s">
        <v>4733</v>
      </c>
      <c r="B10316" t="s">
        <v>4715</v>
      </c>
      <c r="C10316" s="1">
        <v>0.70240740740740737</v>
      </c>
      <c r="D10316">
        <v>95</v>
      </c>
      <c r="E10316" s="2">
        <v>1.7623726851851849E-2</v>
      </c>
      <c r="F10316" s="1">
        <v>1.7615740740740741E-2</v>
      </c>
      <c r="G10316">
        <v>690</v>
      </c>
      <c r="H10316">
        <v>1522.69</v>
      </c>
      <c r="I10316">
        <v>0</v>
      </c>
      <c r="J10316" t="s">
        <v>4716</v>
      </c>
      <c r="K10316" t="s">
        <v>22</v>
      </c>
      <c r="L10316">
        <v>1</v>
      </c>
      <c r="N10316" t="s">
        <v>23</v>
      </c>
      <c r="O10316" t="s">
        <v>42</v>
      </c>
      <c r="P10316" t="s">
        <v>28</v>
      </c>
      <c r="R10316" t="s">
        <v>26</v>
      </c>
      <c r="S10316">
        <v>19.2</v>
      </c>
      <c r="T10316">
        <v>17.7</v>
      </c>
      <c r="U10316">
        <v>18.7</v>
      </c>
      <c r="V10316">
        <v>1.5</v>
      </c>
      <c r="W10316">
        <v>0.5</v>
      </c>
      <c r="AB10316">
        <f t="shared" si="205"/>
        <v>1261.3400000000001</v>
      </c>
    </row>
    <row r="10317" spans="1:28" x14ac:dyDescent="0.25">
      <c r="A10317" t="s">
        <v>4733</v>
      </c>
      <c r="B10317" t="s">
        <v>4715</v>
      </c>
      <c r="C10317" s="1">
        <v>0.70240740740740737</v>
      </c>
      <c r="D10317">
        <v>95</v>
      </c>
      <c r="E10317" s="2">
        <v>1.7623726851851849E-2</v>
      </c>
      <c r="F10317" s="1">
        <v>1.7615740740740741E-2</v>
      </c>
      <c r="G10317">
        <v>690</v>
      </c>
      <c r="H10317">
        <v>1522.69</v>
      </c>
      <c r="I10317">
        <v>0</v>
      </c>
      <c r="J10317" t="s">
        <v>4716</v>
      </c>
      <c r="K10317" t="s">
        <v>22</v>
      </c>
      <c r="L10317">
        <v>1</v>
      </c>
      <c r="N10317" t="s">
        <v>23</v>
      </c>
      <c r="O10317" t="s">
        <v>31</v>
      </c>
      <c r="P10317" t="s">
        <v>28</v>
      </c>
      <c r="R10317" t="s">
        <v>26</v>
      </c>
      <c r="S10317">
        <v>20</v>
      </c>
      <c r="T10317">
        <v>17.7</v>
      </c>
      <c r="U10317">
        <v>18.7</v>
      </c>
      <c r="V10317">
        <v>2.2999999999999998</v>
      </c>
      <c r="W10317">
        <v>1.3</v>
      </c>
      <c r="AB10317">
        <f t="shared" si="205"/>
        <v>1261.3400000000001</v>
      </c>
    </row>
    <row r="10318" spans="1:28" x14ac:dyDescent="0.25">
      <c r="A10318" t="s">
        <v>4734</v>
      </c>
      <c r="B10318" t="s">
        <v>4715</v>
      </c>
      <c r="C10318" s="1">
        <v>0.7044907407407407</v>
      </c>
      <c r="D10318">
        <v>65</v>
      </c>
      <c r="E10318" s="2">
        <v>1.9706712962962964E-2</v>
      </c>
      <c r="F10318" s="1">
        <v>1.9699074074074074E-2</v>
      </c>
      <c r="G10318">
        <v>660</v>
      </c>
      <c r="H10318">
        <v>1702.66</v>
      </c>
      <c r="I10318">
        <v>0</v>
      </c>
      <c r="J10318" t="s">
        <v>4716</v>
      </c>
      <c r="K10318" t="s">
        <v>22</v>
      </c>
      <c r="L10318">
        <v>1</v>
      </c>
      <c r="N10318" t="s">
        <v>23</v>
      </c>
      <c r="O10318" t="s">
        <v>42</v>
      </c>
      <c r="P10318" t="s">
        <v>28</v>
      </c>
      <c r="R10318" t="s">
        <v>26</v>
      </c>
      <c r="S10318">
        <v>19.5</v>
      </c>
      <c r="T10318">
        <v>17.8</v>
      </c>
      <c r="U10318">
        <v>18.8</v>
      </c>
      <c r="V10318">
        <v>1.7</v>
      </c>
      <c r="W10318">
        <v>0.7</v>
      </c>
      <c r="AB10318">
        <f t="shared" si="205"/>
        <v>1441.31</v>
      </c>
    </row>
    <row r="10319" spans="1:28" x14ac:dyDescent="0.25">
      <c r="A10319" t="s">
        <v>4734</v>
      </c>
      <c r="B10319" t="s">
        <v>4715</v>
      </c>
      <c r="C10319" s="1">
        <v>0.7044907407407407</v>
      </c>
      <c r="D10319">
        <v>65</v>
      </c>
      <c r="E10319" s="2">
        <v>1.9706712962962964E-2</v>
      </c>
      <c r="F10319" s="1">
        <v>1.9699074074074074E-2</v>
      </c>
      <c r="G10319">
        <v>660</v>
      </c>
      <c r="H10319">
        <v>1702.66</v>
      </c>
      <c r="I10319">
        <v>0</v>
      </c>
      <c r="J10319" t="s">
        <v>4716</v>
      </c>
      <c r="K10319" t="s">
        <v>22</v>
      </c>
      <c r="L10319">
        <v>1</v>
      </c>
      <c r="N10319" t="s">
        <v>23</v>
      </c>
      <c r="O10319" t="s">
        <v>46</v>
      </c>
      <c r="P10319" t="s">
        <v>28</v>
      </c>
      <c r="R10319" t="s">
        <v>26</v>
      </c>
      <c r="S10319">
        <v>17.5</v>
      </c>
      <c r="T10319">
        <v>17.8</v>
      </c>
      <c r="U10319">
        <v>18.8</v>
      </c>
      <c r="V10319">
        <v>-0.3</v>
      </c>
      <c r="W10319">
        <v>-1.3</v>
      </c>
      <c r="AB10319">
        <f t="shared" si="205"/>
        <v>1441.31</v>
      </c>
    </row>
    <row r="10320" spans="1:28" x14ac:dyDescent="0.25">
      <c r="A10320" t="s">
        <v>4734</v>
      </c>
      <c r="B10320" t="s">
        <v>4715</v>
      </c>
      <c r="C10320" s="1">
        <v>0.7044907407407407</v>
      </c>
      <c r="D10320">
        <v>65</v>
      </c>
      <c r="E10320" s="2">
        <v>1.9706712962962964E-2</v>
      </c>
      <c r="F10320" s="1">
        <v>1.9699074074074074E-2</v>
      </c>
      <c r="G10320">
        <v>660</v>
      </c>
      <c r="H10320">
        <v>1702.66</v>
      </c>
      <c r="I10320">
        <v>0</v>
      </c>
      <c r="J10320" t="s">
        <v>4716</v>
      </c>
      <c r="K10320" t="s">
        <v>22</v>
      </c>
      <c r="L10320">
        <v>1</v>
      </c>
      <c r="N10320" t="s">
        <v>23</v>
      </c>
      <c r="O10320" t="s">
        <v>24</v>
      </c>
      <c r="P10320" t="s">
        <v>28</v>
      </c>
      <c r="R10320" t="s">
        <v>26</v>
      </c>
      <c r="S10320">
        <v>21.8</v>
      </c>
      <c r="T10320">
        <v>17.8</v>
      </c>
      <c r="U10320">
        <v>18.8</v>
      </c>
      <c r="V10320">
        <v>4</v>
      </c>
      <c r="W10320">
        <v>3</v>
      </c>
      <c r="AB10320">
        <f t="shared" si="205"/>
        <v>1441.31</v>
      </c>
    </row>
    <row r="10321" spans="1:28" x14ac:dyDescent="0.25">
      <c r="A10321" t="s">
        <v>4735</v>
      </c>
      <c r="B10321" t="s">
        <v>4715</v>
      </c>
      <c r="C10321" s="1">
        <v>0.70511574074074079</v>
      </c>
      <c r="D10321">
        <v>137</v>
      </c>
      <c r="E10321" s="2">
        <v>2.0332546296296296E-2</v>
      </c>
      <c r="F10321" s="1">
        <v>2.0324074074074074E-2</v>
      </c>
      <c r="G10321">
        <v>732</v>
      </c>
      <c r="H10321">
        <v>1756.73</v>
      </c>
      <c r="I10321">
        <v>0</v>
      </c>
      <c r="J10321" t="s">
        <v>4716</v>
      </c>
      <c r="K10321" t="s">
        <v>22</v>
      </c>
      <c r="L10321">
        <v>1</v>
      </c>
      <c r="N10321" t="s">
        <v>23</v>
      </c>
      <c r="O10321" t="s">
        <v>31</v>
      </c>
      <c r="P10321" t="s">
        <v>28</v>
      </c>
      <c r="R10321" t="s">
        <v>26</v>
      </c>
      <c r="S10321">
        <v>19.5</v>
      </c>
      <c r="T10321">
        <v>17.899999999999999</v>
      </c>
      <c r="U10321">
        <v>18.8</v>
      </c>
      <c r="V10321">
        <v>1.6</v>
      </c>
      <c r="W10321">
        <v>0.7</v>
      </c>
      <c r="AB10321">
        <f t="shared" si="205"/>
        <v>1495.38</v>
      </c>
    </row>
    <row r="10322" spans="1:28" x14ac:dyDescent="0.25">
      <c r="A10322" t="s">
        <v>4736</v>
      </c>
      <c r="B10322" t="s">
        <v>4715</v>
      </c>
      <c r="C10322" s="1">
        <v>0.70657407407407413</v>
      </c>
      <c r="D10322">
        <v>295</v>
      </c>
      <c r="E10322" s="2">
        <v>2.1792708333333331E-2</v>
      </c>
      <c r="F10322" s="1">
        <v>2.1782407407407407E-2</v>
      </c>
      <c r="G10322">
        <v>890</v>
      </c>
      <c r="H10322">
        <v>1882.89</v>
      </c>
      <c r="I10322">
        <v>0</v>
      </c>
      <c r="J10322" t="s">
        <v>4716</v>
      </c>
      <c r="K10322" t="s">
        <v>22</v>
      </c>
      <c r="L10322">
        <v>1</v>
      </c>
      <c r="N10322" t="s">
        <v>23</v>
      </c>
      <c r="O10322" t="s">
        <v>24</v>
      </c>
      <c r="P10322" t="s">
        <v>28</v>
      </c>
      <c r="R10322" t="s">
        <v>26</v>
      </c>
      <c r="S10322">
        <v>21.1</v>
      </c>
      <c r="T10322">
        <v>17.899999999999999</v>
      </c>
      <c r="U10322">
        <v>18.8</v>
      </c>
      <c r="V10322">
        <v>3.2</v>
      </c>
      <c r="W10322">
        <v>2.2999999999999998</v>
      </c>
      <c r="AB10322">
        <f t="shared" si="205"/>
        <v>1621.54</v>
      </c>
    </row>
    <row r="10323" spans="1:28" x14ac:dyDescent="0.25">
      <c r="A10323" t="s">
        <v>4736</v>
      </c>
      <c r="B10323" t="s">
        <v>4715</v>
      </c>
      <c r="C10323" s="1">
        <v>0.70657407407407413</v>
      </c>
      <c r="D10323">
        <v>295</v>
      </c>
      <c r="E10323" s="2">
        <v>2.1792708333333331E-2</v>
      </c>
      <c r="F10323" s="1">
        <v>2.1782407407407407E-2</v>
      </c>
      <c r="G10323">
        <v>890</v>
      </c>
      <c r="H10323">
        <v>1882.89</v>
      </c>
      <c r="I10323">
        <v>0</v>
      </c>
      <c r="J10323" t="s">
        <v>4716</v>
      </c>
      <c r="K10323" t="s">
        <v>22</v>
      </c>
      <c r="L10323">
        <v>1</v>
      </c>
      <c r="N10323" t="s">
        <v>23</v>
      </c>
      <c r="O10323" t="s">
        <v>46</v>
      </c>
      <c r="P10323" t="s">
        <v>28</v>
      </c>
      <c r="R10323" t="s">
        <v>26</v>
      </c>
      <c r="S10323">
        <v>19.5</v>
      </c>
      <c r="T10323">
        <v>17.899999999999999</v>
      </c>
      <c r="U10323">
        <v>18.8</v>
      </c>
      <c r="V10323">
        <v>1.6</v>
      </c>
      <c r="W10323">
        <v>0.7</v>
      </c>
      <c r="AB10323">
        <f t="shared" si="205"/>
        <v>1621.54</v>
      </c>
    </row>
    <row r="10324" spans="1:28" x14ac:dyDescent="0.25">
      <c r="A10324" t="s">
        <v>4736</v>
      </c>
      <c r="B10324" t="s">
        <v>4715</v>
      </c>
      <c r="C10324" s="1">
        <v>0.70657407407407413</v>
      </c>
      <c r="D10324">
        <v>295</v>
      </c>
      <c r="E10324" s="2">
        <v>2.1792708333333331E-2</v>
      </c>
      <c r="F10324" s="1">
        <v>2.1782407407407407E-2</v>
      </c>
      <c r="G10324">
        <v>890</v>
      </c>
      <c r="H10324">
        <v>1882.89</v>
      </c>
      <c r="I10324">
        <v>0</v>
      </c>
      <c r="J10324" t="s">
        <v>4716</v>
      </c>
      <c r="K10324" t="s">
        <v>22</v>
      </c>
      <c r="L10324">
        <v>1</v>
      </c>
      <c r="N10324" t="s">
        <v>23</v>
      </c>
      <c r="O10324" t="s">
        <v>42</v>
      </c>
      <c r="P10324" t="s">
        <v>28</v>
      </c>
      <c r="R10324" t="s">
        <v>26</v>
      </c>
      <c r="S10324">
        <v>19</v>
      </c>
      <c r="T10324">
        <v>17.899999999999999</v>
      </c>
      <c r="U10324">
        <v>18.8</v>
      </c>
      <c r="V10324">
        <v>1.1000000000000001</v>
      </c>
      <c r="W10324">
        <v>0.2</v>
      </c>
      <c r="AB10324">
        <f t="shared" si="205"/>
        <v>1621.54</v>
      </c>
    </row>
    <row r="10325" spans="1:28" x14ac:dyDescent="0.25">
      <c r="A10325" t="s">
        <v>4736</v>
      </c>
      <c r="B10325" t="s">
        <v>4715</v>
      </c>
      <c r="C10325" s="1">
        <v>0.70657407407407413</v>
      </c>
      <c r="D10325">
        <v>295</v>
      </c>
      <c r="E10325" s="2">
        <v>2.1792708333333331E-2</v>
      </c>
      <c r="F10325" s="1">
        <v>2.1782407407407407E-2</v>
      </c>
      <c r="G10325">
        <v>890</v>
      </c>
      <c r="H10325">
        <v>1882.89</v>
      </c>
      <c r="I10325">
        <v>0</v>
      </c>
      <c r="J10325" t="s">
        <v>4716</v>
      </c>
      <c r="K10325" t="s">
        <v>22</v>
      </c>
      <c r="L10325">
        <v>1</v>
      </c>
      <c r="N10325" t="s">
        <v>23</v>
      </c>
      <c r="O10325" t="s">
        <v>33</v>
      </c>
      <c r="P10325" t="s">
        <v>28</v>
      </c>
      <c r="R10325" t="s">
        <v>26</v>
      </c>
      <c r="S10325">
        <v>17.7</v>
      </c>
      <c r="T10325">
        <v>17.899999999999999</v>
      </c>
      <c r="U10325">
        <v>18.8</v>
      </c>
      <c r="V10325">
        <v>-0.2</v>
      </c>
      <c r="W10325">
        <v>-1.1000000000000001</v>
      </c>
      <c r="AB10325">
        <f t="shared" si="205"/>
        <v>1621.54</v>
      </c>
    </row>
    <row r="10326" spans="1:28" x14ac:dyDescent="0.25">
      <c r="A10326" t="s">
        <v>4737</v>
      </c>
      <c r="B10326" t="s">
        <v>4715</v>
      </c>
      <c r="C10326" s="1">
        <v>0.70864583333333331</v>
      </c>
      <c r="D10326">
        <v>365</v>
      </c>
      <c r="E10326" s="2">
        <v>2.3865277777777777E-2</v>
      </c>
      <c r="F10326" s="1">
        <v>2.3854166666666666E-2</v>
      </c>
      <c r="G10326">
        <v>960</v>
      </c>
      <c r="H10326">
        <v>2061.96</v>
      </c>
      <c r="I10326">
        <v>0</v>
      </c>
      <c r="J10326" t="s">
        <v>4716</v>
      </c>
      <c r="K10326" t="s">
        <v>22</v>
      </c>
      <c r="L10326">
        <v>1</v>
      </c>
      <c r="N10326" t="s">
        <v>23</v>
      </c>
      <c r="O10326" t="s">
        <v>31</v>
      </c>
      <c r="P10326" t="s">
        <v>28</v>
      </c>
      <c r="R10326" t="s">
        <v>26</v>
      </c>
      <c r="S10326">
        <v>19.5</v>
      </c>
      <c r="T10326">
        <v>17.899999999999999</v>
      </c>
      <c r="U10326">
        <v>18.8</v>
      </c>
      <c r="V10326">
        <v>1.6</v>
      </c>
      <c r="W10326">
        <v>0.7</v>
      </c>
      <c r="AB10326">
        <f t="shared" si="205"/>
        <v>1800.6100000000001</v>
      </c>
    </row>
    <row r="10327" spans="1:28" x14ac:dyDescent="0.25">
      <c r="A10327" t="s">
        <v>4737</v>
      </c>
      <c r="B10327" t="s">
        <v>4715</v>
      </c>
      <c r="C10327" s="1">
        <v>0.70864583333333331</v>
      </c>
      <c r="D10327">
        <v>365</v>
      </c>
      <c r="E10327" s="2">
        <v>2.3865277777777777E-2</v>
      </c>
      <c r="F10327" s="1">
        <v>2.3854166666666666E-2</v>
      </c>
      <c r="G10327">
        <v>960</v>
      </c>
      <c r="H10327">
        <v>2061.96</v>
      </c>
      <c r="I10327">
        <v>0</v>
      </c>
      <c r="J10327" t="s">
        <v>4716</v>
      </c>
      <c r="K10327" t="s">
        <v>22</v>
      </c>
      <c r="L10327">
        <v>1</v>
      </c>
      <c r="N10327" t="s">
        <v>23</v>
      </c>
      <c r="O10327" t="s">
        <v>36</v>
      </c>
      <c r="P10327" t="s">
        <v>28</v>
      </c>
      <c r="R10327" t="s">
        <v>26</v>
      </c>
      <c r="S10327">
        <v>19.2</v>
      </c>
      <c r="T10327">
        <v>17.899999999999999</v>
      </c>
      <c r="U10327">
        <v>18.8</v>
      </c>
      <c r="V10327">
        <v>1.3</v>
      </c>
      <c r="W10327">
        <v>0.4</v>
      </c>
      <c r="AB10327">
        <f t="shared" si="205"/>
        <v>1800.6100000000001</v>
      </c>
    </row>
    <row r="10328" spans="1:28" x14ac:dyDescent="0.25">
      <c r="A10328" t="s">
        <v>4737</v>
      </c>
      <c r="B10328" t="s">
        <v>4715</v>
      </c>
      <c r="C10328" s="1">
        <v>0.70864583333333331</v>
      </c>
      <c r="D10328">
        <v>365</v>
      </c>
      <c r="E10328" s="2">
        <v>2.3865277777777777E-2</v>
      </c>
      <c r="F10328" s="1">
        <v>2.3854166666666666E-2</v>
      </c>
      <c r="G10328">
        <v>960</v>
      </c>
      <c r="H10328">
        <v>2061.96</v>
      </c>
      <c r="I10328">
        <v>0</v>
      </c>
      <c r="J10328" t="s">
        <v>4716</v>
      </c>
      <c r="K10328" t="s">
        <v>22</v>
      </c>
      <c r="L10328">
        <v>1</v>
      </c>
      <c r="N10328" t="s">
        <v>23</v>
      </c>
      <c r="O10328" t="s">
        <v>24</v>
      </c>
      <c r="P10328" t="s">
        <v>28</v>
      </c>
      <c r="R10328" t="s">
        <v>26</v>
      </c>
      <c r="S10328">
        <v>21.4</v>
      </c>
      <c r="T10328">
        <v>17.899999999999999</v>
      </c>
      <c r="U10328">
        <v>18.8</v>
      </c>
      <c r="V10328">
        <v>3.5</v>
      </c>
      <c r="W10328">
        <v>2.6</v>
      </c>
      <c r="AB10328">
        <f t="shared" si="205"/>
        <v>1800.6100000000001</v>
      </c>
    </row>
    <row r="10329" spans="1:28" x14ac:dyDescent="0.25">
      <c r="A10329" t="s">
        <v>4737</v>
      </c>
      <c r="B10329" t="s">
        <v>4715</v>
      </c>
      <c r="C10329" s="1">
        <v>0.70864583333333331</v>
      </c>
      <c r="D10329">
        <v>365</v>
      </c>
      <c r="E10329" s="2">
        <v>2.3865277777777777E-2</v>
      </c>
      <c r="F10329" s="1">
        <v>2.3854166666666666E-2</v>
      </c>
      <c r="G10329">
        <v>960</v>
      </c>
      <c r="H10329">
        <v>2061.96</v>
      </c>
      <c r="I10329">
        <v>0</v>
      </c>
      <c r="J10329" t="s">
        <v>4716</v>
      </c>
      <c r="K10329" t="s">
        <v>22</v>
      </c>
      <c r="L10329">
        <v>1</v>
      </c>
      <c r="N10329" t="s">
        <v>23</v>
      </c>
      <c r="O10329" t="s">
        <v>42</v>
      </c>
      <c r="P10329" t="s">
        <v>28</v>
      </c>
      <c r="R10329" t="s">
        <v>26</v>
      </c>
      <c r="S10329">
        <v>18.8</v>
      </c>
      <c r="T10329">
        <v>17.899999999999999</v>
      </c>
      <c r="U10329">
        <v>18.8</v>
      </c>
      <c r="V10329">
        <v>0.9</v>
      </c>
      <c r="W10329">
        <v>0</v>
      </c>
      <c r="AB10329">
        <f t="shared" si="205"/>
        <v>1800.6100000000001</v>
      </c>
    </row>
    <row r="10330" spans="1:28" x14ac:dyDescent="0.25">
      <c r="A10330" t="s">
        <v>4738</v>
      </c>
      <c r="B10330" t="s">
        <v>4715</v>
      </c>
      <c r="C10330" s="1">
        <v>0.71072916666666675</v>
      </c>
      <c r="D10330">
        <v>235</v>
      </c>
      <c r="E10330" s="2">
        <v>2.5947106481481481E-2</v>
      </c>
      <c r="F10330" s="1">
        <v>2.5937500000000002E-2</v>
      </c>
      <c r="G10330">
        <v>830</v>
      </c>
      <c r="H10330">
        <v>2241.83</v>
      </c>
      <c r="I10330">
        <v>0</v>
      </c>
      <c r="J10330" t="s">
        <v>4716</v>
      </c>
      <c r="K10330" t="s">
        <v>22</v>
      </c>
      <c r="L10330">
        <v>1</v>
      </c>
      <c r="N10330" t="s">
        <v>23</v>
      </c>
      <c r="O10330" t="s">
        <v>36</v>
      </c>
      <c r="P10330" t="s">
        <v>28</v>
      </c>
      <c r="R10330" t="s">
        <v>26</v>
      </c>
      <c r="S10330">
        <v>20.399999999999999</v>
      </c>
      <c r="T10330">
        <v>17.8</v>
      </c>
      <c r="U10330">
        <v>18.600000000000001</v>
      </c>
      <c r="V10330">
        <v>2.6</v>
      </c>
      <c r="W10330">
        <v>1.8</v>
      </c>
      <c r="AB10330">
        <f t="shared" si="205"/>
        <v>1980.48</v>
      </c>
    </row>
    <row r="10331" spans="1:28" x14ac:dyDescent="0.25">
      <c r="A10331" t="s">
        <v>4738</v>
      </c>
      <c r="B10331" t="s">
        <v>4715</v>
      </c>
      <c r="C10331" s="1">
        <v>0.71072916666666675</v>
      </c>
      <c r="D10331">
        <v>235</v>
      </c>
      <c r="E10331" s="2">
        <v>2.5947106481481481E-2</v>
      </c>
      <c r="F10331" s="1">
        <v>2.5937500000000002E-2</v>
      </c>
      <c r="G10331">
        <v>830</v>
      </c>
      <c r="H10331">
        <v>2241.83</v>
      </c>
      <c r="I10331">
        <v>0</v>
      </c>
      <c r="J10331" t="s">
        <v>4716</v>
      </c>
      <c r="K10331" t="s">
        <v>22</v>
      </c>
      <c r="L10331">
        <v>1</v>
      </c>
      <c r="N10331" t="s">
        <v>23</v>
      </c>
      <c r="O10331" t="s">
        <v>24</v>
      </c>
      <c r="P10331" t="s">
        <v>28</v>
      </c>
      <c r="R10331" t="s">
        <v>26</v>
      </c>
      <c r="S10331">
        <v>21.2</v>
      </c>
      <c r="T10331">
        <v>17.8</v>
      </c>
      <c r="U10331">
        <v>18.600000000000001</v>
      </c>
      <c r="V10331">
        <v>3.4</v>
      </c>
      <c r="W10331">
        <v>2.6</v>
      </c>
      <c r="AB10331">
        <f t="shared" si="205"/>
        <v>1980.48</v>
      </c>
    </row>
    <row r="10332" spans="1:28" x14ac:dyDescent="0.25">
      <c r="A10332" t="s">
        <v>4738</v>
      </c>
      <c r="B10332" t="s">
        <v>4715</v>
      </c>
      <c r="C10332" s="1">
        <v>0.71072916666666675</v>
      </c>
      <c r="D10332">
        <v>235</v>
      </c>
      <c r="E10332" s="2">
        <v>2.5947106481481481E-2</v>
      </c>
      <c r="F10332" s="1">
        <v>2.5937500000000002E-2</v>
      </c>
      <c r="G10332">
        <v>830</v>
      </c>
      <c r="H10332">
        <v>2241.83</v>
      </c>
      <c r="I10332">
        <v>0</v>
      </c>
      <c r="J10332" t="s">
        <v>4716</v>
      </c>
      <c r="K10332" t="s">
        <v>22</v>
      </c>
      <c r="L10332">
        <v>1</v>
      </c>
      <c r="N10332" t="s">
        <v>23</v>
      </c>
      <c r="O10332" t="s">
        <v>42</v>
      </c>
      <c r="P10332" t="s">
        <v>28</v>
      </c>
      <c r="R10332" t="s">
        <v>26</v>
      </c>
      <c r="S10332">
        <v>18.5</v>
      </c>
      <c r="T10332">
        <v>17.8</v>
      </c>
      <c r="U10332">
        <v>18.600000000000001</v>
      </c>
      <c r="V10332">
        <v>0.7</v>
      </c>
      <c r="W10332">
        <v>-0.1</v>
      </c>
      <c r="AB10332">
        <f t="shared" si="205"/>
        <v>1980.48</v>
      </c>
    </row>
    <row r="10333" spans="1:28" x14ac:dyDescent="0.25">
      <c r="A10333" t="s">
        <v>4739</v>
      </c>
      <c r="B10333" t="s">
        <v>4715</v>
      </c>
      <c r="C10333" s="1">
        <v>0.712824074074074</v>
      </c>
      <c r="D10333">
        <v>35</v>
      </c>
      <c r="E10333" s="2">
        <v>2.8039699074074078E-2</v>
      </c>
      <c r="F10333" s="1">
        <v>2.8032407407407409E-2</v>
      </c>
      <c r="G10333">
        <v>630</v>
      </c>
      <c r="H10333">
        <v>2422.63</v>
      </c>
      <c r="I10333">
        <v>0</v>
      </c>
      <c r="J10333" t="s">
        <v>4716</v>
      </c>
      <c r="K10333" t="s">
        <v>22</v>
      </c>
      <c r="L10333">
        <v>1</v>
      </c>
      <c r="N10333" t="s">
        <v>23</v>
      </c>
      <c r="O10333" t="s">
        <v>31</v>
      </c>
      <c r="P10333" t="s">
        <v>28</v>
      </c>
      <c r="R10333" t="s">
        <v>26</v>
      </c>
      <c r="S10333">
        <v>19</v>
      </c>
      <c r="T10333">
        <v>17.7</v>
      </c>
      <c r="U10333">
        <v>18.5</v>
      </c>
      <c r="V10333">
        <v>1.3</v>
      </c>
      <c r="W10333">
        <v>0.5</v>
      </c>
      <c r="AB10333">
        <f t="shared" si="205"/>
        <v>2161.2800000000002</v>
      </c>
    </row>
    <row r="10334" spans="1:28" x14ac:dyDescent="0.25">
      <c r="A10334" t="s">
        <v>4739</v>
      </c>
      <c r="B10334" t="s">
        <v>4715</v>
      </c>
      <c r="C10334" s="1">
        <v>0.712824074074074</v>
      </c>
      <c r="D10334">
        <v>35</v>
      </c>
      <c r="E10334" s="2">
        <v>2.8039699074074078E-2</v>
      </c>
      <c r="F10334" s="1">
        <v>2.8032407407407409E-2</v>
      </c>
      <c r="G10334">
        <v>630</v>
      </c>
      <c r="H10334">
        <v>2422.63</v>
      </c>
      <c r="I10334">
        <v>0</v>
      </c>
      <c r="J10334" t="s">
        <v>4716</v>
      </c>
      <c r="K10334" t="s">
        <v>22</v>
      </c>
      <c r="L10334">
        <v>1</v>
      </c>
      <c r="N10334" t="s">
        <v>23</v>
      </c>
      <c r="O10334" t="s">
        <v>36</v>
      </c>
      <c r="P10334" t="s">
        <v>28</v>
      </c>
      <c r="R10334" t="s">
        <v>26</v>
      </c>
      <c r="S10334">
        <v>19.5</v>
      </c>
      <c r="T10334">
        <v>17.7</v>
      </c>
      <c r="U10334">
        <v>18.5</v>
      </c>
      <c r="V10334">
        <v>1.8</v>
      </c>
      <c r="W10334">
        <v>1</v>
      </c>
      <c r="AB10334">
        <f t="shared" si="205"/>
        <v>2161.2800000000002</v>
      </c>
    </row>
    <row r="10335" spans="1:28" x14ac:dyDescent="0.25">
      <c r="A10335" t="s">
        <v>4739</v>
      </c>
      <c r="B10335" t="s">
        <v>4715</v>
      </c>
      <c r="C10335" s="1">
        <v>0.712824074074074</v>
      </c>
      <c r="D10335">
        <v>35</v>
      </c>
      <c r="E10335" s="2">
        <v>2.8039699074074078E-2</v>
      </c>
      <c r="F10335" s="1">
        <v>2.8032407407407409E-2</v>
      </c>
      <c r="G10335">
        <v>630</v>
      </c>
      <c r="H10335">
        <v>2422.63</v>
      </c>
      <c r="I10335">
        <v>0</v>
      </c>
      <c r="J10335" t="s">
        <v>4716</v>
      </c>
      <c r="K10335" t="s">
        <v>22</v>
      </c>
      <c r="L10335">
        <v>1</v>
      </c>
      <c r="N10335" t="s">
        <v>23</v>
      </c>
      <c r="O10335" t="s">
        <v>42</v>
      </c>
      <c r="P10335" t="s">
        <v>28</v>
      </c>
      <c r="R10335" t="s">
        <v>26</v>
      </c>
      <c r="S10335">
        <v>18.3</v>
      </c>
      <c r="T10335">
        <v>17.7</v>
      </c>
      <c r="U10335">
        <v>18.5</v>
      </c>
      <c r="V10335">
        <v>0.6</v>
      </c>
      <c r="W10335">
        <v>-0.2</v>
      </c>
      <c r="AB10335">
        <f t="shared" si="205"/>
        <v>2161.2800000000002</v>
      </c>
    </row>
    <row r="10336" spans="1:28" x14ac:dyDescent="0.25">
      <c r="A10336" t="s">
        <v>4740</v>
      </c>
      <c r="B10336" t="s">
        <v>4715</v>
      </c>
      <c r="C10336" s="1">
        <v>0.71490740740740744</v>
      </c>
      <c r="D10336">
        <v>275</v>
      </c>
      <c r="E10336" s="2">
        <v>3.0125810185185186E-2</v>
      </c>
      <c r="F10336" s="1">
        <v>3.0115740740740738E-2</v>
      </c>
      <c r="G10336">
        <v>870</v>
      </c>
      <c r="H10336">
        <v>2602.87</v>
      </c>
      <c r="I10336">
        <v>0</v>
      </c>
      <c r="J10336" t="s">
        <v>4716</v>
      </c>
      <c r="K10336" t="s">
        <v>22</v>
      </c>
      <c r="L10336">
        <v>1</v>
      </c>
      <c r="N10336" t="s">
        <v>23</v>
      </c>
      <c r="O10336" t="s">
        <v>42</v>
      </c>
      <c r="P10336" t="s">
        <v>28</v>
      </c>
      <c r="R10336" t="s">
        <v>26</v>
      </c>
      <c r="S10336">
        <v>19.100000000000001</v>
      </c>
      <c r="T10336">
        <v>17.600000000000001</v>
      </c>
      <c r="U10336">
        <v>18.5</v>
      </c>
      <c r="V10336">
        <v>1.5</v>
      </c>
      <c r="W10336">
        <v>0.6</v>
      </c>
      <c r="AB10336">
        <f t="shared" si="205"/>
        <v>2341.52</v>
      </c>
    </row>
    <row r="10337" spans="1:28" x14ac:dyDescent="0.25">
      <c r="A10337" t="s">
        <v>4741</v>
      </c>
      <c r="B10337" t="s">
        <v>4715</v>
      </c>
      <c r="C10337" s="1">
        <v>0.71699074074074076</v>
      </c>
      <c r="D10337">
        <v>105</v>
      </c>
      <c r="E10337" s="2">
        <v>3.2207175925925924E-2</v>
      </c>
      <c r="F10337" s="1">
        <v>3.2199074074074074E-2</v>
      </c>
      <c r="G10337">
        <v>700</v>
      </c>
      <c r="H10337">
        <v>2782.7</v>
      </c>
      <c r="I10337">
        <v>0</v>
      </c>
      <c r="J10337" t="s">
        <v>4716</v>
      </c>
      <c r="K10337" t="s">
        <v>22</v>
      </c>
      <c r="L10337">
        <v>1</v>
      </c>
      <c r="N10337" t="s">
        <v>23</v>
      </c>
      <c r="O10337" t="s">
        <v>31</v>
      </c>
      <c r="P10337" t="s">
        <v>28</v>
      </c>
      <c r="R10337" t="s">
        <v>26</v>
      </c>
      <c r="S10337">
        <v>19</v>
      </c>
      <c r="T10337">
        <v>17.7</v>
      </c>
      <c r="U10337">
        <v>18.600000000000001</v>
      </c>
      <c r="V10337">
        <v>1.3</v>
      </c>
      <c r="W10337">
        <v>0.4</v>
      </c>
      <c r="AB10337">
        <f t="shared" si="205"/>
        <v>2521.35</v>
      </c>
    </row>
    <row r="10338" spans="1:28" x14ac:dyDescent="0.25">
      <c r="A10338" t="s">
        <v>4741</v>
      </c>
      <c r="B10338" t="s">
        <v>4715</v>
      </c>
      <c r="C10338" s="1">
        <v>0.71699074074074076</v>
      </c>
      <c r="D10338">
        <v>105</v>
      </c>
      <c r="E10338" s="2">
        <v>3.2207175925925924E-2</v>
      </c>
      <c r="F10338" s="1">
        <v>3.2199074074074074E-2</v>
      </c>
      <c r="G10338">
        <v>700</v>
      </c>
      <c r="H10338">
        <v>2782.7</v>
      </c>
      <c r="I10338">
        <v>0</v>
      </c>
      <c r="J10338" t="s">
        <v>4716</v>
      </c>
      <c r="K10338" t="s">
        <v>22</v>
      </c>
      <c r="L10338">
        <v>1</v>
      </c>
      <c r="N10338" t="s">
        <v>23</v>
      </c>
      <c r="O10338" t="s">
        <v>36</v>
      </c>
      <c r="P10338" t="s">
        <v>28</v>
      </c>
      <c r="R10338" t="s">
        <v>26</v>
      </c>
      <c r="S10338">
        <v>19</v>
      </c>
      <c r="T10338">
        <v>17.7</v>
      </c>
      <c r="U10338">
        <v>18.600000000000001</v>
      </c>
      <c r="V10338">
        <v>1.3</v>
      </c>
      <c r="W10338">
        <v>0.4</v>
      </c>
      <c r="AB10338">
        <f t="shared" si="205"/>
        <v>2521.35</v>
      </c>
    </row>
    <row r="10339" spans="1:28" x14ac:dyDescent="0.25">
      <c r="A10339" t="s">
        <v>4741</v>
      </c>
      <c r="B10339" t="s">
        <v>4715</v>
      </c>
      <c r="C10339" s="1">
        <v>0.71699074074074076</v>
      </c>
      <c r="D10339">
        <v>105</v>
      </c>
      <c r="E10339" s="2">
        <v>3.2207175925925924E-2</v>
      </c>
      <c r="F10339" s="1">
        <v>3.2199074074074074E-2</v>
      </c>
      <c r="G10339">
        <v>700</v>
      </c>
      <c r="H10339">
        <v>2782.7</v>
      </c>
      <c r="I10339">
        <v>0</v>
      </c>
      <c r="J10339" t="s">
        <v>4716</v>
      </c>
      <c r="K10339" t="s">
        <v>22</v>
      </c>
      <c r="L10339">
        <v>1</v>
      </c>
      <c r="N10339" t="s">
        <v>23</v>
      </c>
      <c r="O10339" t="s">
        <v>42</v>
      </c>
      <c r="P10339" t="s">
        <v>28</v>
      </c>
      <c r="R10339" t="s">
        <v>26</v>
      </c>
      <c r="S10339">
        <v>18.7</v>
      </c>
      <c r="T10339">
        <v>17.7</v>
      </c>
      <c r="U10339">
        <v>18.600000000000001</v>
      </c>
      <c r="V10339">
        <v>1</v>
      </c>
      <c r="W10339">
        <v>0.1</v>
      </c>
      <c r="AB10339">
        <f t="shared" si="205"/>
        <v>2521.35</v>
      </c>
    </row>
    <row r="10340" spans="1:28" x14ac:dyDescent="0.25">
      <c r="A10340" t="s">
        <v>4742</v>
      </c>
      <c r="B10340" t="s">
        <v>4715</v>
      </c>
      <c r="C10340" s="1">
        <v>0.71906250000000005</v>
      </c>
      <c r="D10340">
        <v>905</v>
      </c>
      <c r="E10340" s="2">
        <v>3.4288194444444441E-2</v>
      </c>
      <c r="F10340" s="1">
        <v>3.4282407407407407E-2</v>
      </c>
      <c r="G10340">
        <v>500</v>
      </c>
      <c r="H10340">
        <v>2962.5</v>
      </c>
      <c r="I10340">
        <v>0</v>
      </c>
      <c r="J10340" t="s">
        <v>4716</v>
      </c>
      <c r="K10340" t="s">
        <v>22</v>
      </c>
      <c r="L10340">
        <v>1</v>
      </c>
      <c r="N10340" t="s">
        <v>23</v>
      </c>
      <c r="O10340" t="s">
        <v>31</v>
      </c>
      <c r="P10340" t="s">
        <v>28</v>
      </c>
      <c r="R10340" t="s">
        <v>26</v>
      </c>
      <c r="S10340">
        <v>19.100000000000001</v>
      </c>
      <c r="T10340">
        <v>17.600000000000001</v>
      </c>
      <c r="U10340">
        <v>18.5</v>
      </c>
      <c r="V10340">
        <v>1.5</v>
      </c>
      <c r="W10340">
        <v>0.6</v>
      </c>
      <c r="AB10340">
        <f t="shared" si="205"/>
        <v>2701.15</v>
      </c>
    </row>
    <row r="10341" spans="1:28" x14ac:dyDescent="0.25">
      <c r="A10341" t="s">
        <v>4742</v>
      </c>
      <c r="B10341" t="s">
        <v>4715</v>
      </c>
      <c r="C10341" s="1">
        <v>0.71906250000000005</v>
      </c>
      <c r="D10341">
        <v>905</v>
      </c>
      <c r="E10341" s="2">
        <v>3.4288194444444441E-2</v>
      </c>
      <c r="F10341" s="1">
        <v>3.4282407407407407E-2</v>
      </c>
      <c r="G10341">
        <v>500</v>
      </c>
      <c r="H10341">
        <v>2962.5</v>
      </c>
      <c r="I10341">
        <v>0</v>
      </c>
      <c r="J10341" t="s">
        <v>4716</v>
      </c>
      <c r="K10341" t="s">
        <v>22</v>
      </c>
      <c r="L10341">
        <v>1</v>
      </c>
      <c r="N10341" t="s">
        <v>23</v>
      </c>
      <c r="O10341" t="s">
        <v>36</v>
      </c>
      <c r="P10341" t="s">
        <v>28</v>
      </c>
      <c r="R10341" t="s">
        <v>26</v>
      </c>
      <c r="S10341">
        <v>17.7</v>
      </c>
      <c r="T10341">
        <v>17.600000000000001</v>
      </c>
      <c r="U10341">
        <v>18.5</v>
      </c>
      <c r="V10341">
        <v>0.1</v>
      </c>
      <c r="W10341">
        <v>-0.8</v>
      </c>
      <c r="AB10341">
        <f t="shared" si="205"/>
        <v>2701.15</v>
      </c>
    </row>
    <row r="10342" spans="1:28" x14ac:dyDescent="0.25">
      <c r="A10342" t="s">
        <v>4742</v>
      </c>
      <c r="B10342" t="s">
        <v>4715</v>
      </c>
      <c r="C10342" s="1">
        <v>0.71906250000000005</v>
      </c>
      <c r="D10342">
        <v>905</v>
      </c>
      <c r="E10342" s="2">
        <v>3.4288194444444441E-2</v>
      </c>
      <c r="F10342" s="1">
        <v>3.4282407407407407E-2</v>
      </c>
      <c r="G10342">
        <v>500</v>
      </c>
      <c r="H10342">
        <v>2962.5</v>
      </c>
      <c r="I10342">
        <v>0</v>
      </c>
      <c r="J10342" t="s">
        <v>4716</v>
      </c>
      <c r="K10342" t="s">
        <v>22</v>
      </c>
      <c r="L10342">
        <v>1</v>
      </c>
      <c r="N10342" t="s">
        <v>23</v>
      </c>
      <c r="O10342" t="s">
        <v>24</v>
      </c>
      <c r="P10342" t="s">
        <v>28</v>
      </c>
      <c r="R10342" t="s">
        <v>26</v>
      </c>
      <c r="S10342">
        <v>18.100000000000001</v>
      </c>
      <c r="T10342">
        <v>17.600000000000001</v>
      </c>
      <c r="U10342">
        <v>18.5</v>
      </c>
      <c r="V10342">
        <v>0.5</v>
      </c>
      <c r="W10342">
        <v>-0.4</v>
      </c>
      <c r="AB10342">
        <f t="shared" si="205"/>
        <v>2701.15</v>
      </c>
    </row>
    <row r="10343" spans="1:28" x14ac:dyDescent="0.25">
      <c r="A10343" t="s">
        <v>4742</v>
      </c>
      <c r="B10343" t="s">
        <v>4715</v>
      </c>
      <c r="C10343" s="1">
        <v>0.71906250000000005</v>
      </c>
      <c r="D10343">
        <v>905</v>
      </c>
      <c r="E10343" s="2">
        <v>3.4288194444444441E-2</v>
      </c>
      <c r="F10343" s="1">
        <v>3.4282407407407407E-2</v>
      </c>
      <c r="G10343">
        <v>500</v>
      </c>
      <c r="H10343">
        <v>2962.5</v>
      </c>
      <c r="I10343">
        <v>0</v>
      </c>
      <c r="J10343" t="s">
        <v>4716</v>
      </c>
      <c r="K10343" t="s">
        <v>22</v>
      </c>
      <c r="L10343">
        <v>1</v>
      </c>
      <c r="N10343" t="s">
        <v>23</v>
      </c>
      <c r="O10343" t="s">
        <v>42</v>
      </c>
      <c r="P10343" t="s">
        <v>28</v>
      </c>
      <c r="R10343" t="s">
        <v>26</v>
      </c>
      <c r="S10343">
        <v>18.7</v>
      </c>
      <c r="T10343">
        <v>17.600000000000001</v>
      </c>
      <c r="U10343">
        <v>18.5</v>
      </c>
      <c r="V10343">
        <v>1.1000000000000001</v>
      </c>
      <c r="W10343">
        <v>0.2</v>
      </c>
      <c r="AB10343">
        <f t="shared" si="205"/>
        <v>2701.15</v>
      </c>
    </row>
    <row r="10344" spans="1:28" x14ac:dyDescent="0.25">
      <c r="A10344" t="s">
        <v>4743</v>
      </c>
      <c r="B10344" t="s">
        <v>4715</v>
      </c>
      <c r="C10344" s="1">
        <v>0.72114583333333337</v>
      </c>
      <c r="D10344">
        <v>345</v>
      </c>
      <c r="E10344" s="2">
        <v>3.6365046296296298E-2</v>
      </c>
      <c r="F10344" s="1">
        <v>3.6354166666666667E-2</v>
      </c>
      <c r="G10344">
        <v>940</v>
      </c>
      <c r="H10344">
        <v>3141.94</v>
      </c>
      <c r="I10344">
        <v>0</v>
      </c>
      <c r="J10344" t="s">
        <v>4716</v>
      </c>
      <c r="K10344" t="s">
        <v>22</v>
      </c>
      <c r="L10344">
        <v>1</v>
      </c>
      <c r="N10344" t="s">
        <v>23</v>
      </c>
      <c r="O10344" t="s">
        <v>42</v>
      </c>
      <c r="P10344" t="s">
        <v>28</v>
      </c>
      <c r="R10344" t="s">
        <v>26</v>
      </c>
      <c r="S10344">
        <v>19.3</v>
      </c>
      <c r="T10344">
        <v>17.600000000000001</v>
      </c>
      <c r="U10344">
        <v>18.399999999999999</v>
      </c>
      <c r="V10344">
        <v>1.7</v>
      </c>
      <c r="W10344">
        <v>0.9</v>
      </c>
      <c r="AB10344">
        <f t="shared" si="205"/>
        <v>2880.59</v>
      </c>
    </row>
    <row r="10345" spans="1:28" x14ac:dyDescent="0.25">
      <c r="A10345" t="s">
        <v>4743</v>
      </c>
      <c r="B10345" t="s">
        <v>4715</v>
      </c>
      <c r="C10345" s="1">
        <v>0.72114583333333337</v>
      </c>
      <c r="D10345">
        <v>345</v>
      </c>
      <c r="E10345" s="2">
        <v>3.6365046296296298E-2</v>
      </c>
      <c r="F10345" s="1">
        <v>3.6354166666666667E-2</v>
      </c>
      <c r="G10345">
        <v>940</v>
      </c>
      <c r="H10345">
        <v>3141.94</v>
      </c>
      <c r="I10345">
        <v>0</v>
      </c>
      <c r="J10345" t="s">
        <v>4716</v>
      </c>
      <c r="K10345" t="s">
        <v>22</v>
      </c>
      <c r="L10345">
        <v>1</v>
      </c>
      <c r="N10345" t="s">
        <v>23</v>
      </c>
      <c r="O10345" t="s">
        <v>36</v>
      </c>
      <c r="P10345" t="s">
        <v>28</v>
      </c>
      <c r="R10345" t="s">
        <v>26</v>
      </c>
      <c r="S10345">
        <v>19</v>
      </c>
      <c r="T10345">
        <v>17.600000000000001</v>
      </c>
      <c r="U10345">
        <v>18.399999999999999</v>
      </c>
      <c r="V10345">
        <v>1.4</v>
      </c>
      <c r="W10345">
        <v>0.6</v>
      </c>
      <c r="AB10345">
        <f t="shared" si="205"/>
        <v>2880.59</v>
      </c>
    </row>
    <row r="10346" spans="1:28" x14ac:dyDescent="0.25">
      <c r="A10346" t="s">
        <v>4743</v>
      </c>
      <c r="B10346" t="s">
        <v>4715</v>
      </c>
      <c r="C10346" s="1">
        <v>0.72114583333333337</v>
      </c>
      <c r="D10346">
        <v>345</v>
      </c>
      <c r="E10346" s="2">
        <v>3.6365046296296298E-2</v>
      </c>
      <c r="F10346" s="1">
        <v>3.6354166666666667E-2</v>
      </c>
      <c r="G10346">
        <v>940</v>
      </c>
      <c r="H10346">
        <v>3141.94</v>
      </c>
      <c r="I10346">
        <v>0</v>
      </c>
      <c r="J10346" t="s">
        <v>4716</v>
      </c>
      <c r="K10346" t="s">
        <v>22</v>
      </c>
      <c r="L10346">
        <v>1</v>
      </c>
      <c r="N10346" t="s">
        <v>23</v>
      </c>
      <c r="O10346" t="s">
        <v>31</v>
      </c>
      <c r="P10346" t="s">
        <v>28</v>
      </c>
      <c r="R10346" t="s">
        <v>26</v>
      </c>
      <c r="S10346">
        <v>17.7</v>
      </c>
      <c r="T10346">
        <v>17.600000000000001</v>
      </c>
      <c r="U10346">
        <v>18.399999999999999</v>
      </c>
      <c r="V10346">
        <v>0.1</v>
      </c>
      <c r="W10346">
        <v>-0.7</v>
      </c>
      <c r="AB10346">
        <f t="shared" si="205"/>
        <v>2880.59</v>
      </c>
    </row>
    <row r="10347" spans="1:28" x14ac:dyDescent="0.25">
      <c r="A10347" t="s">
        <v>4744</v>
      </c>
      <c r="B10347" t="s">
        <v>4715</v>
      </c>
      <c r="C10347" s="1">
        <v>0.72324074074074074</v>
      </c>
      <c r="D10347">
        <v>215</v>
      </c>
      <c r="E10347" s="2">
        <v>3.8458449074074079E-2</v>
      </c>
      <c r="F10347" s="1">
        <v>3.8449074074074073E-2</v>
      </c>
      <c r="G10347">
        <v>810</v>
      </c>
      <c r="H10347">
        <v>3322.81</v>
      </c>
      <c r="I10347">
        <v>0</v>
      </c>
      <c r="J10347" t="s">
        <v>4716</v>
      </c>
      <c r="K10347" t="s">
        <v>22</v>
      </c>
      <c r="L10347">
        <v>1</v>
      </c>
      <c r="N10347" t="s">
        <v>23</v>
      </c>
      <c r="O10347" t="s">
        <v>36</v>
      </c>
      <c r="P10347" t="s">
        <v>28</v>
      </c>
      <c r="R10347" t="s">
        <v>26</v>
      </c>
      <c r="S10347">
        <v>19</v>
      </c>
      <c r="T10347">
        <v>17.600000000000001</v>
      </c>
      <c r="U10347">
        <v>18.5</v>
      </c>
      <c r="V10347">
        <v>1.4</v>
      </c>
      <c r="W10347">
        <v>0.5</v>
      </c>
      <c r="AB10347">
        <f t="shared" si="205"/>
        <v>3061.46</v>
      </c>
    </row>
    <row r="10348" spans="1:28" x14ac:dyDescent="0.25">
      <c r="A10348" t="s">
        <v>4745</v>
      </c>
      <c r="B10348" t="s">
        <v>4715</v>
      </c>
      <c r="C10348" s="1">
        <v>0.72532407407407407</v>
      </c>
      <c r="D10348">
        <v>415</v>
      </c>
      <c r="E10348" s="2">
        <v>4.0544097222222221E-2</v>
      </c>
      <c r="F10348" s="1">
        <v>4.0543981481481479E-2</v>
      </c>
      <c r="G10348">
        <v>10</v>
      </c>
      <c r="H10348">
        <v>3503.01</v>
      </c>
      <c r="I10348">
        <v>0</v>
      </c>
      <c r="J10348" t="s">
        <v>4716</v>
      </c>
      <c r="K10348" t="s">
        <v>22</v>
      </c>
      <c r="L10348">
        <v>1</v>
      </c>
      <c r="N10348" t="s">
        <v>23</v>
      </c>
      <c r="O10348" t="s">
        <v>31</v>
      </c>
      <c r="P10348" t="s">
        <v>28</v>
      </c>
      <c r="R10348" t="s">
        <v>26</v>
      </c>
      <c r="S10348">
        <v>18.7</v>
      </c>
      <c r="T10348">
        <v>17.5</v>
      </c>
      <c r="U10348">
        <v>18.399999999999999</v>
      </c>
      <c r="V10348">
        <v>1.2</v>
      </c>
      <c r="W10348">
        <v>0.3</v>
      </c>
      <c r="AB10348">
        <f t="shared" si="205"/>
        <v>3241.6600000000003</v>
      </c>
    </row>
    <row r="10349" spans="1:28" x14ac:dyDescent="0.25">
      <c r="A10349" t="s">
        <v>4745</v>
      </c>
      <c r="B10349" t="s">
        <v>4715</v>
      </c>
      <c r="C10349" s="1">
        <v>0.72532407407407407</v>
      </c>
      <c r="D10349">
        <v>415</v>
      </c>
      <c r="E10349" s="2">
        <v>4.0544097222222221E-2</v>
      </c>
      <c r="F10349" s="1">
        <v>4.0543981481481479E-2</v>
      </c>
      <c r="G10349">
        <v>10</v>
      </c>
      <c r="H10349">
        <v>3503.01</v>
      </c>
      <c r="I10349">
        <v>0</v>
      </c>
      <c r="J10349" t="s">
        <v>4716</v>
      </c>
      <c r="K10349" t="s">
        <v>22</v>
      </c>
      <c r="L10349">
        <v>1</v>
      </c>
      <c r="N10349" t="s">
        <v>23</v>
      </c>
      <c r="O10349" t="s">
        <v>36</v>
      </c>
      <c r="P10349" t="s">
        <v>28</v>
      </c>
      <c r="R10349" t="s">
        <v>26</v>
      </c>
      <c r="S10349">
        <v>19</v>
      </c>
      <c r="T10349">
        <v>17.5</v>
      </c>
      <c r="U10349">
        <v>18.399999999999999</v>
      </c>
      <c r="V10349">
        <v>1.5</v>
      </c>
      <c r="W10349">
        <v>0.6</v>
      </c>
      <c r="AB10349">
        <f t="shared" ref="AB10349:AB10412" si="206">H10349-261.35</f>
        <v>3241.6600000000003</v>
      </c>
    </row>
    <row r="10350" spans="1:28" x14ac:dyDescent="0.25">
      <c r="A10350" t="s">
        <v>4745</v>
      </c>
      <c r="B10350" t="s">
        <v>4715</v>
      </c>
      <c r="C10350" s="1">
        <v>0.72532407407407407</v>
      </c>
      <c r="D10350">
        <v>415</v>
      </c>
      <c r="E10350" s="2">
        <v>4.0544097222222221E-2</v>
      </c>
      <c r="F10350" s="1">
        <v>4.0543981481481479E-2</v>
      </c>
      <c r="G10350">
        <v>10</v>
      </c>
      <c r="H10350">
        <v>3503.01</v>
      </c>
      <c r="I10350">
        <v>0</v>
      </c>
      <c r="J10350" t="s">
        <v>4716</v>
      </c>
      <c r="K10350" t="s">
        <v>22</v>
      </c>
      <c r="L10350">
        <v>1</v>
      </c>
      <c r="N10350" t="s">
        <v>23</v>
      </c>
      <c r="O10350" t="s">
        <v>24</v>
      </c>
      <c r="P10350" t="s">
        <v>28</v>
      </c>
      <c r="R10350" t="s">
        <v>26</v>
      </c>
      <c r="S10350">
        <v>18.399999999999999</v>
      </c>
      <c r="T10350">
        <v>17.5</v>
      </c>
      <c r="U10350">
        <v>18.399999999999999</v>
      </c>
      <c r="V10350">
        <v>0.9</v>
      </c>
      <c r="W10350">
        <v>0</v>
      </c>
      <c r="AB10350">
        <f t="shared" si="206"/>
        <v>3241.6600000000003</v>
      </c>
    </row>
    <row r="10351" spans="1:28" x14ac:dyDescent="0.25">
      <c r="A10351" t="s">
        <v>4746</v>
      </c>
      <c r="B10351" t="s">
        <v>4715</v>
      </c>
      <c r="C10351" s="1">
        <v>0.72740740740740739</v>
      </c>
      <c r="D10351">
        <v>615</v>
      </c>
      <c r="E10351" s="2">
        <v>4.262974537037037E-2</v>
      </c>
      <c r="F10351" s="1">
        <v>4.2627314814814819E-2</v>
      </c>
      <c r="G10351">
        <v>210</v>
      </c>
      <c r="H10351">
        <v>3683.21</v>
      </c>
      <c r="I10351">
        <v>0</v>
      </c>
      <c r="J10351" t="s">
        <v>4716</v>
      </c>
      <c r="K10351" t="s">
        <v>22</v>
      </c>
      <c r="L10351">
        <v>1</v>
      </c>
      <c r="N10351" t="s">
        <v>23</v>
      </c>
      <c r="O10351" t="s">
        <v>31</v>
      </c>
      <c r="P10351" t="s">
        <v>28</v>
      </c>
      <c r="R10351" t="s">
        <v>26</v>
      </c>
      <c r="S10351">
        <v>18.100000000000001</v>
      </c>
      <c r="T10351">
        <v>17.5</v>
      </c>
      <c r="U10351">
        <v>18.3</v>
      </c>
      <c r="V10351">
        <v>0.6</v>
      </c>
      <c r="W10351">
        <v>-0.2</v>
      </c>
      <c r="AB10351">
        <f t="shared" si="206"/>
        <v>3421.86</v>
      </c>
    </row>
    <row r="10352" spans="1:28" x14ac:dyDescent="0.25">
      <c r="A10352" t="s">
        <v>4746</v>
      </c>
      <c r="B10352" t="s">
        <v>4715</v>
      </c>
      <c r="C10352" s="1">
        <v>0.72740740740740739</v>
      </c>
      <c r="D10352">
        <v>615</v>
      </c>
      <c r="E10352" s="2">
        <v>4.262974537037037E-2</v>
      </c>
      <c r="F10352" s="1">
        <v>4.2627314814814819E-2</v>
      </c>
      <c r="G10352">
        <v>210</v>
      </c>
      <c r="H10352">
        <v>3683.21</v>
      </c>
      <c r="I10352">
        <v>0</v>
      </c>
      <c r="J10352" t="s">
        <v>4716</v>
      </c>
      <c r="K10352" t="s">
        <v>22</v>
      </c>
      <c r="L10352">
        <v>1</v>
      </c>
      <c r="N10352" t="s">
        <v>23</v>
      </c>
      <c r="O10352" t="s">
        <v>36</v>
      </c>
      <c r="P10352" t="s">
        <v>28</v>
      </c>
      <c r="R10352" t="s">
        <v>26</v>
      </c>
      <c r="S10352">
        <v>18.7</v>
      </c>
      <c r="T10352">
        <v>17.5</v>
      </c>
      <c r="U10352">
        <v>18.3</v>
      </c>
      <c r="V10352">
        <v>1.2</v>
      </c>
      <c r="W10352">
        <v>0.4</v>
      </c>
      <c r="AB10352">
        <f t="shared" si="206"/>
        <v>3421.86</v>
      </c>
    </row>
    <row r="10353" spans="1:28" x14ac:dyDescent="0.25">
      <c r="A10353" t="s">
        <v>4746</v>
      </c>
      <c r="B10353" t="s">
        <v>4715</v>
      </c>
      <c r="C10353" s="1">
        <v>0.72740740740740739</v>
      </c>
      <c r="D10353">
        <v>615</v>
      </c>
      <c r="E10353" s="2">
        <v>4.262974537037037E-2</v>
      </c>
      <c r="F10353" s="1">
        <v>4.2627314814814819E-2</v>
      </c>
      <c r="G10353">
        <v>210</v>
      </c>
      <c r="H10353">
        <v>3683.21</v>
      </c>
      <c r="I10353">
        <v>0</v>
      </c>
      <c r="J10353" t="s">
        <v>4716</v>
      </c>
      <c r="K10353" t="s">
        <v>22</v>
      </c>
      <c r="L10353">
        <v>1</v>
      </c>
      <c r="N10353" t="s">
        <v>23</v>
      </c>
      <c r="O10353" t="s">
        <v>24</v>
      </c>
      <c r="P10353" t="s">
        <v>28</v>
      </c>
      <c r="R10353" t="s">
        <v>26</v>
      </c>
      <c r="S10353">
        <v>18.399999999999999</v>
      </c>
      <c r="T10353">
        <v>17.5</v>
      </c>
      <c r="U10353">
        <v>18.3</v>
      </c>
      <c r="V10353">
        <v>0.9</v>
      </c>
      <c r="W10353">
        <v>0.1</v>
      </c>
      <c r="AB10353">
        <f t="shared" si="206"/>
        <v>3421.86</v>
      </c>
    </row>
    <row r="10354" spans="1:28" x14ac:dyDescent="0.25">
      <c r="A10354" t="s">
        <v>4746</v>
      </c>
      <c r="B10354" t="s">
        <v>4715</v>
      </c>
      <c r="C10354" s="1">
        <v>0.72740740740740739</v>
      </c>
      <c r="D10354">
        <v>615</v>
      </c>
      <c r="E10354" s="2">
        <v>4.262974537037037E-2</v>
      </c>
      <c r="F10354" s="1">
        <v>4.2627314814814819E-2</v>
      </c>
      <c r="G10354">
        <v>210</v>
      </c>
      <c r="H10354">
        <v>3683.21</v>
      </c>
      <c r="I10354">
        <v>0</v>
      </c>
      <c r="J10354" t="s">
        <v>4716</v>
      </c>
      <c r="K10354" t="s">
        <v>22</v>
      </c>
      <c r="L10354">
        <v>1</v>
      </c>
      <c r="N10354" t="s">
        <v>23</v>
      </c>
      <c r="O10354" t="s">
        <v>42</v>
      </c>
      <c r="P10354" t="s">
        <v>28</v>
      </c>
      <c r="R10354" t="s">
        <v>26</v>
      </c>
      <c r="S10354">
        <v>18.2</v>
      </c>
      <c r="T10354">
        <v>17.5</v>
      </c>
      <c r="U10354">
        <v>18.3</v>
      </c>
      <c r="V10354">
        <v>0.7</v>
      </c>
      <c r="W10354">
        <v>-0.1</v>
      </c>
      <c r="AB10354">
        <f t="shared" si="206"/>
        <v>3421.86</v>
      </c>
    </row>
    <row r="10355" spans="1:28" x14ac:dyDescent="0.25">
      <c r="A10355" t="s">
        <v>4747</v>
      </c>
      <c r="B10355" t="s">
        <v>4715</v>
      </c>
      <c r="C10355" s="1">
        <v>0.72949074074074083</v>
      </c>
      <c r="D10355">
        <v>305</v>
      </c>
      <c r="E10355" s="2">
        <v>4.4709490740740737E-2</v>
      </c>
      <c r="F10355" s="1">
        <v>4.4699074074074079E-2</v>
      </c>
      <c r="G10355">
        <v>900</v>
      </c>
      <c r="H10355">
        <v>3862.9</v>
      </c>
      <c r="I10355">
        <v>0</v>
      </c>
      <c r="J10355" t="s">
        <v>4716</v>
      </c>
      <c r="K10355" t="s">
        <v>22</v>
      </c>
      <c r="L10355">
        <v>1</v>
      </c>
      <c r="N10355" t="s">
        <v>23</v>
      </c>
      <c r="O10355" t="s">
        <v>36</v>
      </c>
      <c r="P10355" t="s">
        <v>28</v>
      </c>
      <c r="R10355" t="s">
        <v>26</v>
      </c>
      <c r="S10355">
        <v>18.5</v>
      </c>
      <c r="T10355">
        <v>17.399999999999999</v>
      </c>
      <c r="U10355">
        <v>18.2</v>
      </c>
      <c r="V10355">
        <v>1.1000000000000001</v>
      </c>
      <c r="W10355">
        <v>0.3</v>
      </c>
      <c r="AB10355">
        <f t="shared" si="206"/>
        <v>3601.55</v>
      </c>
    </row>
    <row r="10356" spans="1:28" x14ac:dyDescent="0.25">
      <c r="A10356" t="s">
        <v>4747</v>
      </c>
      <c r="B10356" t="s">
        <v>4715</v>
      </c>
      <c r="C10356" s="1">
        <v>0.72949074074074083</v>
      </c>
      <c r="D10356">
        <v>305</v>
      </c>
      <c r="E10356" s="2">
        <v>4.4709490740740737E-2</v>
      </c>
      <c r="F10356" s="1">
        <v>4.4699074074074079E-2</v>
      </c>
      <c r="G10356">
        <v>900</v>
      </c>
      <c r="H10356">
        <v>3862.9</v>
      </c>
      <c r="I10356">
        <v>0</v>
      </c>
      <c r="J10356" t="s">
        <v>4716</v>
      </c>
      <c r="K10356" t="s">
        <v>22</v>
      </c>
      <c r="L10356">
        <v>1</v>
      </c>
      <c r="N10356" t="s">
        <v>23</v>
      </c>
      <c r="O10356" t="s">
        <v>24</v>
      </c>
      <c r="P10356" t="s">
        <v>28</v>
      </c>
      <c r="R10356" t="s">
        <v>26</v>
      </c>
      <c r="S10356">
        <v>17.899999999999999</v>
      </c>
      <c r="T10356">
        <v>17.399999999999999</v>
      </c>
      <c r="U10356">
        <v>18.2</v>
      </c>
      <c r="V10356">
        <v>0.5</v>
      </c>
      <c r="W10356">
        <v>-0.3</v>
      </c>
      <c r="AB10356">
        <f t="shared" si="206"/>
        <v>3601.55</v>
      </c>
    </row>
    <row r="10357" spans="1:28" x14ac:dyDescent="0.25">
      <c r="A10357" t="s">
        <v>4747</v>
      </c>
      <c r="B10357" t="s">
        <v>4715</v>
      </c>
      <c r="C10357" s="1">
        <v>0.72949074074074083</v>
      </c>
      <c r="D10357">
        <v>305</v>
      </c>
      <c r="E10357" s="2">
        <v>4.4709490740740737E-2</v>
      </c>
      <c r="F10357" s="1">
        <v>4.4699074074074079E-2</v>
      </c>
      <c r="G10357">
        <v>900</v>
      </c>
      <c r="H10357">
        <v>3862.9</v>
      </c>
      <c r="I10357">
        <v>0</v>
      </c>
      <c r="J10357" t="s">
        <v>4716</v>
      </c>
      <c r="K10357" t="s">
        <v>22</v>
      </c>
      <c r="L10357">
        <v>1</v>
      </c>
      <c r="N10357" t="s">
        <v>23</v>
      </c>
      <c r="O10357" t="s">
        <v>42</v>
      </c>
      <c r="P10357" t="s">
        <v>28</v>
      </c>
      <c r="R10357" t="s">
        <v>26</v>
      </c>
      <c r="S10357">
        <v>18.5</v>
      </c>
      <c r="T10357">
        <v>17.399999999999999</v>
      </c>
      <c r="U10357">
        <v>18.2</v>
      </c>
      <c r="V10357">
        <v>1.1000000000000001</v>
      </c>
      <c r="W10357">
        <v>0.3</v>
      </c>
      <c r="AB10357">
        <f t="shared" si="206"/>
        <v>3601.55</v>
      </c>
    </row>
    <row r="10358" spans="1:28" x14ac:dyDescent="0.25">
      <c r="A10358" t="s">
        <v>4748</v>
      </c>
      <c r="B10358" t="s">
        <v>4715</v>
      </c>
      <c r="C10358" s="1">
        <v>0.7315625</v>
      </c>
      <c r="D10358">
        <v>455</v>
      </c>
      <c r="E10358" s="2">
        <v>4.6782986111111112E-2</v>
      </c>
      <c r="F10358" s="1">
        <v>4.6782407407407411E-2</v>
      </c>
      <c r="G10358">
        <v>50</v>
      </c>
      <c r="H10358">
        <v>4042.05</v>
      </c>
      <c r="I10358">
        <v>0</v>
      </c>
      <c r="J10358" t="s">
        <v>4716</v>
      </c>
      <c r="K10358" t="s">
        <v>22</v>
      </c>
      <c r="L10358">
        <v>1</v>
      </c>
      <c r="N10358" t="s">
        <v>23</v>
      </c>
      <c r="O10358" t="s">
        <v>31</v>
      </c>
      <c r="P10358" t="s">
        <v>28</v>
      </c>
      <c r="R10358" t="s">
        <v>26</v>
      </c>
      <c r="S10358">
        <v>17.5</v>
      </c>
      <c r="T10358">
        <v>17.399999999999999</v>
      </c>
      <c r="U10358">
        <v>18.3</v>
      </c>
      <c r="V10358">
        <v>0.1</v>
      </c>
      <c r="W10358">
        <v>-0.8</v>
      </c>
      <c r="AB10358">
        <f t="shared" si="206"/>
        <v>3780.7000000000003</v>
      </c>
    </row>
    <row r="10359" spans="1:28" x14ac:dyDescent="0.25">
      <c r="A10359" t="s">
        <v>4748</v>
      </c>
      <c r="B10359" t="s">
        <v>4715</v>
      </c>
      <c r="C10359" s="1">
        <v>0.7315625</v>
      </c>
      <c r="D10359">
        <v>455</v>
      </c>
      <c r="E10359" s="2">
        <v>4.6782986111111112E-2</v>
      </c>
      <c r="F10359" s="1">
        <v>4.6782407407407411E-2</v>
      </c>
      <c r="G10359">
        <v>50</v>
      </c>
      <c r="H10359">
        <v>4042.05</v>
      </c>
      <c r="I10359">
        <v>0</v>
      </c>
      <c r="J10359" t="s">
        <v>4716</v>
      </c>
      <c r="K10359" t="s">
        <v>22</v>
      </c>
      <c r="L10359">
        <v>1</v>
      </c>
      <c r="N10359" t="s">
        <v>23</v>
      </c>
      <c r="O10359" t="s">
        <v>36</v>
      </c>
      <c r="P10359" t="s">
        <v>28</v>
      </c>
      <c r="R10359" t="s">
        <v>26</v>
      </c>
      <c r="S10359">
        <v>18.7</v>
      </c>
      <c r="T10359">
        <v>17.399999999999999</v>
      </c>
      <c r="U10359">
        <v>18.3</v>
      </c>
      <c r="V10359">
        <v>1.3</v>
      </c>
      <c r="W10359">
        <v>0.4</v>
      </c>
      <c r="AB10359">
        <f t="shared" si="206"/>
        <v>3780.7000000000003</v>
      </c>
    </row>
    <row r="10360" spans="1:28" x14ac:dyDescent="0.25">
      <c r="A10360" t="s">
        <v>4748</v>
      </c>
      <c r="B10360" t="s">
        <v>4715</v>
      </c>
      <c r="C10360" s="1">
        <v>0.7315625</v>
      </c>
      <c r="D10360">
        <v>455</v>
      </c>
      <c r="E10360" s="2">
        <v>4.6782986111111112E-2</v>
      </c>
      <c r="F10360" s="1">
        <v>4.6782407407407411E-2</v>
      </c>
      <c r="G10360">
        <v>50</v>
      </c>
      <c r="H10360">
        <v>4042.05</v>
      </c>
      <c r="I10360">
        <v>0</v>
      </c>
      <c r="J10360" t="s">
        <v>4716</v>
      </c>
      <c r="K10360" t="s">
        <v>22</v>
      </c>
      <c r="L10360">
        <v>1</v>
      </c>
      <c r="N10360" t="s">
        <v>23</v>
      </c>
      <c r="O10360" t="s">
        <v>42</v>
      </c>
      <c r="P10360" t="s">
        <v>28</v>
      </c>
      <c r="R10360" t="s">
        <v>26</v>
      </c>
      <c r="S10360">
        <v>18.600000000000001</v>
      </c>
      <c r="T10360">
        <v>17.399999999999999</v>
      </c>
      <c r="U10360">
        <v>18.3</v>
      </c>
      <c r="V10360">
        <v>1.2</v>
      </c>
      <c r="W10360">
        <v>0.3</v>
      </c>
      <c r="AB10360">
        <f t="shared" si="206"/>
        <v>3780.7000000000003</v>
      </c>
    </row>
    <row r="10361" spans="1:28" x14ac:dyDescent="0.25">
      <c r="A10361" t="s">
        <v>4749</v>
      </c>
      <c r="B10361" t="s">
        <v>4715</v>
      </c>
      <c r="C10361" s="1">
        <v>0.73363425925925929</v>
      </c>
      <c r="D10361">
        <v>855</v>
      </c>
      <c r="E10361" s="2">
        <v>4.8859375000000003E-2</v>
      </c>
      <c r="F10361" s="1">
        <v>4.8854166666666664E-2</v>
      </c>
      <c r="G10361">
        <v>450</v>
      </c>
      <c r="H10361">
        <v>4221.45</v>
      </c>
      <c r="I10361">
        <v>0</v>
      </c>
      <c r="J10361" t="s">
        <v>4716</v>
      </c>
      <c r="K10361" t="s">
        <v>22</v>
      </c>
      <c r="L10361">
        <v>1</v>
      </c>
      <c r="N10361" t="s">
        <v>23</v>
      </c>
      <c r="O10361" t="s">
        <v>31</v>
      </c>
      <c r="P10361" t="s">
        <v>28</v>
      </c>
      <c r="R10361" t="s">
        <v>26</v>
      </c>
      <c r="S10361">
        <v>17.600000000000001</v>
      </c>
      <c r="T10361">
        <v>17.600000000000001</v>
      </c>
      <c r="U10361">
        <v>18.5</v>
      </c>
      <c r="V10361">
        <v>0</v>
      </c>
      <c r="W10361">
        <v>-0.9</v>
      </c>
      <c r="AB10361">
        <f t="shared" si="206"/>
        <v>3960.1</v>
      </c>
    </row>
    <row r="10362" spans="1:28" x14ac:dyDescent="0.25">
      <c r="A10362" t="s">
        <v>4750</v>
      </c>
      <c r="B10362" t="s">
        <v>4715</v>
      </c>
      <c r="C10362" s="1">
        <v>0.73572916666666666</v>
      </c>
      <c r="D10362">
        <v>595</v>
      </c>
      <c r="E10362" s="2">
        <v>5.0951273148148152E-2</v>
      </c>
      <c r="F10362" s="1">
        <v>5.094907407407407E-2</v>
      </c>
      <c r="G10362">
        <v>190</v>
      </c>
      <c r="H10362">
        <v>4402.1899999999996</v>
      </c>
      <c r="I10362">
        <v>0</v>
      </c>
      <c r="J10362" t="s">
        <v>4716</v>
      </c>
      <c r="K10362" t="s">
        <v>22</v>
      </c>
      <c r="L10362">
        <v>1</v>
      </c>
      <c r="N10362" t="s">
        <v>23</v>
      </c>
      <c r="O10362" t="s">
        <v>36</v>
      </c>
      <c r="P10362" t="s">
        <v>28</v>
      </c>
      <c r="R10362" t="s">
        <v>26</v>
      </c>
      <c r="S10362">
        <v>19.100000000000001</v>
      </c>
      <c r="T10362">
        <v>17.8</v>
      </c>
      <c r="U10362">
        <v>18.7</v>
      </c>
      <c r="V10362">
        <v>1.3</v>
      </c>
      <c r="W10362">
        <v>0.4</v>
      </c>
      <c r="AB10362">
        <f t="shared" si="206"/>
        <v>4140.8399999999992</v>
      </c>
    </row>
    <row r="10363" spans="1:28" x14ac:dyDescent="0.25">
      <c r="A10363" t="s">
        <v>4750</v>
      </c>
      <c r="B10363" t="s">
        <v>4715</v>
      </c>
      <c r="C10363" s="1">
        <v>0.73572916666666666</v>
      </c>
      <c r="D10363">
        <v>595</v>
      </c>
      <c r="E10363" s="2">
        <v>5.0951273148148152E-2</v>
      </c>
      <c r="F10363" s="1">
        <v>5.094907407407407E-2</v>
      </c>
      <c r="G10363">
        <v>190</v>
      </c>
      <c r="H10363">
        <v>4402.1899999999996</v>
      </c>
      <c r="I10363">
        <v>0</v>
      </c>
      <c r="J10363" t="s">
        <v>4716</v>
      </c>
      <c r="K10363" t="s">
        <v>22</v>
      </c>
      <c r="L10363">
        <v>1</v>
      </c>
      <c r="N10363" t="s">
        <v>23</v>
      </c>
      <c r="O10363" t="s">
        <v>24</v>
      </c>
      <c r="P10363" t="s">
        <v>28</v>
      </c>
      <c r="R10363" t="s">
        <v>26</v>
      </c>
      <c r="S10363">
        <v>18</v>
      </c>
      <c r="T10363">
        <v>17.8</v>
      </c>
      <c r="U10363">
        <v>18.7</v>
      </c>
      <c r="V10363">
        <v>0.2</v>
      </c>
      <c r="W10363">
        <v>-0.7</v>
      </c>
      <c r="AB10363">
        <f t="shared" si="206"/>
        <v>4140.8399999999992</v>
      </c>
    </row>
    <row r="10364" spans="1:28" x14ac:dyDescent="0.25">
      <c r="A10364" t="s">
        <v>4750</v>
      </c>
      <c r="B10364" t="s">
        <v>4715</v>
      </c>
      <c r="C10364" s="1">
        <v>0.73572916666666666</v>
      </c>
      <c r="D10364">
        <v>595</v>
      </c>
      <c r="E10364" s="2">
        <v>5.0951273148148152E-2</v>
      </c>
      <c r="F10364" s="1">
        <v>5.094907407407407E-2</v>
      </c>
      <c r="G10364">
        <v>190</v>
      </c>
      <c r="H10364">
        <v>4402.1899999999996</v>
      </c>
      <c r="I10364">
        <v>0</v>
      </c>
      <c r="J10364" t="s">
        <v>4716</v>
      </c>
      <c r="K10364" t="s">
        <v>22</v>
      </c>
      <c r="L10364">
        <v>1</v>
      </c>
      <c r="N10364" t="s">
        <v>23</v>
      </c>
      <c r="O10364" t="s">
        <v>42</v>
      </c>
      <c r="P10364" t="s">
        <v>28</v>
      </c>
      <c r="R10364" t="s">
        <v>26</v>
      </c>
      <c r="S10364">
        <v>19.3</v>
      </c>
      <c r="T10364">
        <v>17.8</v>
      </c>
      <c r="U10364">
        <v>18.7</v>
      </c>
      <c r="V10364">
        <v>1.5</v>
      </c>
      <c r="W10364">
        <v>0.6</v>
      </c>
      <c r="AB10364">
        <f t="shared" si="206"/>
        <v>4140.8399999999992</v>
      </c>
    </row>
    <row r="10365" spans="1:28" x14ac:dyDescent="0.25">
      <c r="A10365" t="s">
        <v>4751</v>
      </c>
      <c r="B10365" t="s">
        <v>4715</v>
      </c>
      <c r="C10365" s="1">
        <v>0.73782407407407413</v>
      </c>
      <c r="D10365">
        <v>65</v>
      </c>
      <c r="E10365" s="2">
        <v>5.3040046296296293E-2</v>
      </c>
      <c r="F10365" s="1">
        <v>5.303240740740741E-2</v>
      </c>
      <c r="G10365">
        <v>660</v>
      </c>
      <c r="H10365">
        <v>4582.66</v>
      </c>
      <c r="I10365">
        <v>0</v>
      </c>
      <c r="J10365" t="s">
        <v>4716</v>
      </c>
      <c r="K10365" t="s">
        <v>22</v>
      </c>
      <c r="L10365">
        <v>1</v>
      </c>
      <c r="N10365" t="s">
        <v>23</v>
      </c>
      <c r="O10365" t="s">
        <v>31</v>
      </c>
      <c r="P10365" t="s">
        <v>28</v>
      </c>
      <c r="R10365" t="s">
        <v>26</v>
      </c>
      <c r="S10365">
        <v>18.399999999999999</v>
      </c>
      <c r="T10365">
        <v>17.600000000000001</v>
      </c>
      <c r="U10365">
        <v>18.5</v>
      </c>
      <c r="V10365">
        <v>0.8</v>
      </c>
      <c r="W10365">
        <v>-0.1</v>
      </c>
      <c r="AB10365">
        <f t="shared" si="206"/>
        <v>4321.3099999999995</v>
      </c>
    </row>
    <row r="10366" spans="1:28" x14ac:dyDescent="0.25">
      <c r="A10366" t="s">
        <v>4751</v>
      </c>
      <c r="B10366" t="s">
        <v>4715</v>
      </c>
      <c r="C10366" s="1">
        <v>0.73782407407407413</v>
      </c>
      <c r="D10366">
        <v>65</v>
      </c>
      <c r="E10366" s="2">
        <v>5.3040046296296293E-2</v>
      </c>
      <c r="F10366" s="1">
        <v>5.303240740740741E-2</v>
      </c>
      <c r="G10366">
        <v>660</v>
      </c>
      <c r="H10366">
        <v>4582.66</v>
      </c>
      <c r="I10366">
        <v>0</v>
      </c>
      <c r="J10366" t="s">
        <v>4716</v>
      </c>
      <c r="K10366" t="s">
        <v>22</v>
      </c>
      <c r="L10366">
        <v>1</v>
      </c>
      <c r="N10366" t="s">
        <v>23</v>
      </c>
      <c r="O10366" t="s">
        <v>36</v>
      </c>
      <c r="P10366" t="s">
        <v>28</v>
      </c>
      <c r="R10366" t="s">
        <v>26</v>
      </c>
      <c r="S10366">
        <v>19.2</v>
      </c>
      <c r="T10366">
        <v>17.600000000000001</v>
      </c>
      <c r="U10366">
        <v>18.5</v>
      </c>
      <c r="V10366">
        <v>1.6</v>
      </c>
      <c r="W10366">
        <v>0.7</v>
      </c>
      <c r="AB10366">
        <f t="shared" si="206"/>
        <v>4321.3099999999995</v>
      </c>
    </row>
    <row r="10367" spans="1:28" x14ac:dyDescent="0.25">
      <c r="A10367" t="s">
        <v>4752</v>
      </c>
      <c r="B10367" t="s">
        <v>4715</v>
      </c>
      <c r="C10367" s="1">
        <v>0.73990740740740746</v>
      </c>
      <c r="D10367">
        <v>395</v>
      </c>
      <c r="E10367" s="2">
        <v>5.5127199074074075E-2</v>
      </c>
      <c r="F10367" s="1">
        <v>5.5115740740740743E-2</v>
      </c>
      <c r="G10367">
        <v>990</v>
      </c>
      <c r="H10367">
        <v>4762.99</v>
      </c>
      <c r="I10367">
        <v>0</v>
      </c>
      <c r="J10367" t="s">
        <v>4716</v>
      </c>
      <c r="K10367" t="s">
        <v>22</v>
      </c>
      <c r="L10367">
        <v>1</v>
      </c>
      <c r="N10367" t="s">
        <v>23</v>
      </c>
      <c r="O10367" t="s">
        <v>31</v>
      </c>
      <c r="P10367" t="s">
        <v>28</v>
      </c>
      <c r="R10367" t="s">
        <v>26</v>
      </c>
      <c r="S10367">
        <v>18.899999999999999</v>
      </c>
      <c r="T10367">
        <v>17.7</v>
      </c>
      <c r="U10367">
        <v>18.600000000000001</v>
      </c>
      <c r="V10367">
        <v>1.2</v>
      </c>
      <c r="W10367">
        <v>0.3</v>
      </c>
      <c r="AB10367">
        <f t="shared" si="206"/>
        <v>4501.6399999999994</v>
      </c>
    </row>
    <row r="10368" spans="1:28" x14ac:dyDescent="0.25">
      <c r="A10368" t="s">
        <v>4752</v>
      </c>
      <c r="B10368" t="s">
        <v>4715</v>
      </c>
      <c r="C10368" s="1">
        <v>0.73990740740740746</v>
      </c>
      <c r="D10368">
        <v>395</v>
      </c>
      <c r="E10368" s="2">
        <v>5.5127199074074075E-2</v>
      </c>
      <c r="F10368" s="1">
        <v>5.5115740740740743E-2</v>
      </c>
      <c r="G10368">
        <v>990</v>
      </c>
      <c r="H10368">
        <v>4762.99</v>
      </c>
      <c r="I10368">
        <v>0</v>
      </c>
      <c r="J10368" t="s">
        <v>4716</v>
      </c>
      <c r="K10368" t="s">
        <v>22</v>
      </c>
      <c r="L10368">
        <v>1</v>
      </c>
      <c r="N10368" t="s">
        <v>23</v>
      </c>
      <c r="O10368" t="s">
        <v>36</v>
      </c>
      <c r="P10368" t="s">
        <v>28</v>
      </c>
      <c r="R10368" t="s">
        <v>26</v>
      </c>
      <c r="S10368">
        <v>19.2</v>
      </c>
      <c r="T10368">
        <v>17.7</v>
      </c>
      <c r="U10368">
        <v>18.600000000000001</v>
      </c>
      <c r="V10368">
        <v>1.5</v>
      </c>
      <c r="W10368">
        <v>0.6</v>
      </c>
      <c r="AB10368">
        <f t="shared" si="206"/>
        <v>4501.6399999999994</v>
      </c>
    </row>
    <row r="10369" spans="1:28" x14ac:dyDescent="0.25">
      <c r="A10369" t="s">
        <v>4752</v>
      </c>
      <c r="B10369" t="s">
        <v>4715</v>
      </c>
      <c r="C10369" s="1">
        <v>0.73990740740740746</v>
      </c>
      <c r="D10369">
        <v>395</v>
      </c>
      <c r="E10369" s="2">
        <v>5.5127199074074075E-2</v>
      </c>
      <c r="F10369" s="1">
        <v>5.5115740740740743E-2</v>
      </c>
      <c r="G10369">
        <v>990</v>
      </c>
      <c r="H10369">
        <v>4762.99</v>
      </c>
      <c r="I10369">
        <v>0</v>
      </c>
      <c r="J10369" t="s">
        <v>4716</v>
      </c>
      <c r="K10369" t="s">
        <v>22</v>
      </c>
      <c r="L10369">
        <v>1</v>
      </c>
      <c r="N10369" t="s">
        <v>23</v>
      </c>
      <c r="O10369" t="s">
        <v>24</v>
      </c>
      <c r="P10369" t="s">
        <v>28</v>
      </c>
      <c r="R10369" t="s">
        <v>26</v>
      </c>
      <c r="S10369">
        <v>18.7</v>
      </c>
      <c r="T10369">
        <v>17.7</v>
      </c>
      <c r="U10369">
        <v>18.600000000000001</v>
      </c>
      <c r="V10369">
        <v>1</v>
      </c>
      <c r="W10369">
        <v>0.1</v>
      </c>
      <c r="AB10369">
        <f t="shared" si="206"/>
        <v>4501.6399999999994</v>
      </c>
    </row>
    <row r="10370" spans="1:28" x14ac:dyDescent="0.25">
      <c r="A10370" t="s">
        <v>4752</v>
      </c>
      <c r="B10370" t="s">
        <v>4715</v>
      </c>
      <c r="C10370" s="1">
        <v>0.73990740740740746</v>
      </c>
      <c r="D10370">
        <v>395</v>
      </c>
      <c r="E10370" s="2">
        <v>5.5127199074074075E-2</v>
      </c>
      <c r="F10370" s="1">
        <v>5.5115740740740743E-2</v>
      </c>
      <c r="G10370">
        <v>990</v>
      </c>
      <c r="H10370">
        <v>4762.99</v>
      </c>
      <c r="I10370">
        <v>0</v>
      </c>
      <c r="J10370" t="s">
        <v>4716</v>
      </c>
      <c r="K10370" t="s">
        <v>22</v>
      </c>
      <c r="L10370">
        <v>1</v>
      </c>
      <c r="N10370" t="s">
        <v>23</v>
      </c>
      <c r="O10370" t="s">
        <v>42</v>
      </c>
      <c r="P10370" t="s">
        <v>28</v>
      </c>
      <c r="R10370" t="s">
        <v>26</v>
      </c>
      <c r="S10370">
        <v>19.5</v>
      </c>
      <c r="T10370">
        <v>17.7</v>
      </c>
      <c r="U10370">
        <v>18.600000000000001</v>
      </c>
      <c r="V10370">
        <v>1.8</v>
      </c>
      <c r="W10370">
        <v>0.9</v>
      </c>
      <c r="AB10370">
        <f t="shared" si="206"/>
        <v>4501.6399999999994</v>
      </c>
    </row>
    <row r="10371" spans="1:28" x14ac:dyDescent="0.25">
      <c r="A10371" t="s">
        <v>4753</v>
      </c>
      <c r="B10371" t="s">
        <v>4715</v>
      </c>
      <c r="C10371" s="1">
        <v>0.74197916666666675</v>
      </c>
      <c r="D10371">
        <v>605</v>
      </c>
      <c r="E10371" s="2">
        <v>5.7201388888888892E-2</v>
      </c>
      <c r="F10371" s="1">
        <v>5.7199074074074076E-2</v>
      </c>
      <c r="G10371">
        <v>200</v>
      </c>
      <c r="H10371">
        <v>4942.2</v>
      </c>
      <c r="I10371">
        <v>0</v>
      </c>
      <c r="J10371" t="s">
        <v>4716</v>
      </c>
      <c r="K10371" t="s">
        <v>22</v>
      </c>
      <c r="L10371">
        <v>1</v>
      </c>
      <c r="N10371" t="s">
        <v>23</v>
      </c>
      <c r="O10371" t="s">
        <v>31</v>
      </c>
      <c r="P10371" t="s">
        <v>28</v>
      </c>
      <c r="R10371" t="s">
        <v>26</v>
      </c>
      <c r="S10371">
        <v>18.7</v>
      </c>
      <c r="T10371">
        <v>17.600000000000001</v>
      </c>
      <c r="U10371">
        <v>18.399999999999999</v>
      </c>
      <c r="V10371">
        <v>1.1000000000000001</v>
      </c>
      <c r="W10371">
        <v>0.3</v>
      </c>
      <c r="AB10371">
        <f t="shared" si="206"/>
        <v>4680.8499999999995</v>
      </c>
    </row>
    <row r="10372" spans="1:28" x14ac:dyDescent="0.25">
      <c r="A10372" t="s">
        <v>4753</v>
      </c>
      <c r="B10372" t="s">
        <v>4715</v>
      </c>
      <c r="C10372" s="1">
        <v>0.74197916666666675</v>
      </c>
      <c r="D10372">
        <v>605</v>
      </c>
      <c r="E10372" s="2">
        <v>5.7201388888888892E-2</v>
      </c>
      <c r="F10372" s="1">
        <v>5.7199074074074076E-2</v>
      </c>
      <c r="G10372">
        <v>200</v>
      </c>
      <c r="H10372">
        <v>4942.2</v>
      </c>
      <c r="I10372">
        <v>0</v>
      </c>
      <c r="J10372" t="s">
        <v>4716</v>
      </c>
      <c r="K10372" t="s">
        <v>22</v>
      </c>
      <c r="L10372">
        <v>1</v>
      </c>
      <c r="N10372" t="s">
        <v>23</v>
      </c>
      <c r="O10372" t="s">
        <v>36</v>
      </c>
      <c r="P10372" t="s">
        <v>28</v>
      </c>
      <c r="R10372" t="s">
        <v>26</v>
      </c>
      <c r="S10372">
        <v>19.2</v>
      </c>
      <c r="T10372">
        <v>17.600000000000001</v>
      </c>
      <c r="U10372">
        <v>18.399999999999999</v>
      </c>
      <c r="V10372">
        <v>1.6</v>
      </c>
      <c r="W10372">
        <v>0.8</v>
      </c>
      <c r="AB10372">
        <f t="shared" si="206"/>
        <v>4680.8499999999995</v>
      </c>
    </row>
    <row r="10373" spans="1:28" x14ac:dyDescent="0.25">
      <c r="A10373" t="s">
        <v>4753</v>
      </c>
      <c r="B10373" t="s">
        <v>4715</v>
      </c>
      <c r="C10373" s="1">
        <v>0.74197916666666675</v>
      </c>
      <c r="D10373">
        <v>605</v>
      </c>
      <c r="E10373" s="2">
        <v>5.7201388888888892E-2</v>
      </c>
      <c r="F10373" s="1">
        <v>5.7199074074074076E-2</v>
      </c>
      <c r="G10373">
        <v>200</v>
      </c>
      <c r="H10373">
        <v>4942.2</v>
      </c>
      <c r="I10373">
        <v>0</v>
      </c>
      <c r="J10373" t="s">
        <v>4716</v>
      </c>
      <c r="K10373" t="s">
        <v>22</v>
      </c>
      <c r="L10373">
        <v>1</v>
      </c>
      <c r="N10373" t="s">
        <v>23</v>
      </c>
      <c r="O10373" t="s">
        <v>24</v>
      </c>
      <c r="P10373" t="s">
        <v>28</v>
      </c>
      <c r="R10373" t="s">
        <v>26</v>
      </c>
      <c r="S10373">
        <v>19.5</v>
      </c>
      <c r="T10373">
        <v>17.600000000000001</v>
      </c>
      <c r="U10373">
        <v>18.399999999999999</v>
      </c>
      <c r="V10373">
        <v>1.9</v>
      </c>
      <c r="W10373">
        <v>1.1000000000000001</v>
      </c>
      <c r="AB10373">
        <f t="shared" si="206"/>
        <v>4680.8499999999995</v>
      </c>
    </row>
    <row r="10374" spans="1:28" x14ac:dyDescent="0.25">
      <c r="A10374" t="s">
        <v>4753</v>
      </c>
      <c r="B10374" t="s">
        <v>4715</v>
      </c>
      <c r="C10374" s="1">
        <v>0.74197916666666675</v>
      </c>
      <c r="D10374">
        <v>605</v>
      </c>
      <c r="E10374" s="2">
        <v>5.7201388888888892E-2</v>
      </c>
      <c r="F10374" s="1">
        <v>5.7199074074074076E-2</v>
      </c>
      <c r="G10374">
        <v>200</v>
      </c>
      <c r="H10374">
        <v>4942.2</v>
      </c>
      <c r="I10374">
        <v>0</v>
      </c>
      <c r="J10374" t="s">
        <v>4716</v>
      </c>
      <c r="K10374" t="s">
        <v>22</v>
      </c>
      <c r="L10374">
        <v>1</v>
      </c>
      <c r="N10374" t="s">
        <v>23</v>
      </c>
      <c r="O10374" t="s">
        <v>42</v>
      </c>
      <c r="P10374" t="s">
        <v>28</v>
      </c>
      <c r="R10374" t="s">
        <v>26</v>
      </c>
      <c r="S10374">
        <v>18.3</v>
      </c>
      <c r="T10374">
        <v>17.600000000000001</v>
      </c>
      <c r="U10374">
        <v>18.399999999999999</v>
      </c>
      <c r="V10374">
        <v>0.7</v>
      </c>
      <c r="W10374">
        <v>-0.1</v>
      </c>
      <c r="AB10374">
        <f t="shared" si="206"/>
        <v>4680.8499999999995</v>
      </c>
    </row>
    <row r="10375" spans="1:28" x14ac:dyDescent="0.25">
      <c r="A10375" t="s">
        <v>4754</v>
      </c>
      <c r="B10375" t="s">
        <v>4715</v>
      </c>
      <c r="C10375" s="1">
        <v>0.74406250000000007</v>
      </c>
      <c r="D10375">
        <v>605</v>
      </c>
      <c r="E10375" s="2">
        <v>5.9284722222222225E-2</v>
      </c>
      <c r="F10375" s="1">
        <v>5.9282407407407402E-2</v>
      </c>
      <c r="G10375">
        <v>200</v>
      </c>
      <c r="H10375">
        <v>5122.2</v>
      </c>
      <c r="I10375">
        <v>0</v>
      </c>
      <c r="J10375" t="s">
        <v>4716</v>
      </c>
      <c r="K10375" t="s">
        <v>22</v>
      </c>
      <c r="L10375">
        <v>1</v>
      </c>
      <c r="N10375" t="s">
        <v>23</v>
      </c>
      <c r="O10375" t="s">
        <v>36</v>
      </c>
      <c r="P10375" t="s">
        <v>28</v>
      </c>
      <c r="R10375" t="s">
        <v>26</v>
      </c>
      <c r="S10375">
        <v>18.899999999999999</v>
      </c>
      <c r="T10375">
        <v>17.600000000000001</v>
      </c>
      <c r="U10375">
        <v>18.399999999999999</v>
      </c>
      <c r="V10375">
        <v>1.3</v>
      </c>
      <c r="W10375">
        <v>0.5</v>
      </c>
      <c r="AB10375">
        <f t="shared" si="206"/>
        <v>4860.8499999999995</v>
      </c>
    </row>
    <row r="10376" spans="1:28" x14ac:dyDescent="0.25">
      <c r="A10376" t="s">
        <v>4754</v>
      </c>
      <c r="B10376" t="s">
        <v>4715</v>
      </c>
      <c r="C10376" s="1">
        <v>0.74406250000000007</v>
      </c>
      <c r="D10376">
        <v>605</v>
      </c>
      <c r="E10376" s="2">
        <v>5.9284722222222225E-2</v>
      </c>
      <c r="F10376" s="1">
        <v>5.9282407407407402E-2</v>
      </c>
      <c r="G10376">
        <v>200</v>
      </c>
      <c r="H10376">
        <v>5122.2</v>
      </c>
      <c r="I10376">
        <v>0</v>
      </c>
      <c r="J10376" t="s">
        <v>4716</v>
      </c>
      <c r="K10376" t="s">
        <v>22</v>
      </c>
      <c r="L10376">
        <v>1</v>
      </c>
      <c r="N10376" t="s">
        <v>23</v>
      </c>
      <c r="O10376" t="s">
        <v>42</v>
      </c>
      <c r="P10376" t="s">
        <v>28</v>
      </c>
      <c r="R10376" t="s">
        <v>26</v>
      </c>
      <c r="S10376">
        <v>18.8</v>
      </c>
      <c r="T10376">
        <v>17.600000000000001</v>
      </c>
      <c r="U10376">
        <v>18.399999999999999</v>
      </c>
      <c r="V10376">
        <v>1.2</v>
      </c>
      <c r="W10376">
        <v>0.4</v>
      </c>
      <c r="AB10376">
        <f t="shared" si="206"/>
        <v>4860.8499999999995</v>
      </c>
    </row>
    <row r="10377" spans="1:28" x14ac:dyDescent="0.25">
      <c r="A10377" t="s">
        <v>4755</v>
      </c>
      <c r="B10377" t="s">
        <v>4715</v>
      </c>
      <c r="C10377" s="1">
        <v>0.74614583333333329</v>
      </c>
      <c r="D10377">
        <v>905</v>
      </c>
      <c r="E10377" s="2">
        <v>6.1371527777777775E-2</v>
      </c>
      <c r="F10377" s="1">
        <v>6.1365740740740742E-2</v>
      </c>
      <c r="G10377">
        <v>500</v>
      </c>
      <c r="H10377">
        <v>5302.5</v>
      </c>
      <c r="I10377">
        <v>0</v>
      </c>
      <c r="J10377" t="s">
        <v>4716</v>
      </c>
      <c r="K10377" t="s">
        <v>22</v>
      </c>
      <c r="L10377">
        <v>1</v>
      </c>
      <c r="N10377" t="s">
        <v>23</v>
      </c>
      <c r="O10377" t="s">
        <v>31</v>
      </c>
      <c r="P10377" t="s">
        <v>28</v>
      </c>
      <c r="R10377" t="s">
        <v>26</v>
      </c>
      <c r="S10377">
        <v>17.5</v>
      </c>
      <c r="T10377">
        <v>17.5</v>
      </c>
      <c r="U10377">
        <v>18.399999999999999</v>
      </c>
      <c r="V10377">
        <v>0</v>
      </c>
      <c r="W10377">
        <v>-0.9</v>
      </c>
      <c r="AB10377">
        <f t="shared" si="206"/>
        <v>5041.1499999999996</v>
      </c>
    </row>
    <row r="10378" spans="1:28" x14ac:dyDescent="0.25">
      <c r="A10378" t="s">
        <v>4755</v>
      </c>
      <c r="B10378" t="s">
        <v>4715</v>
      </c>
      <c r="C10378" s="1">
        <v>0.74614583333333329</v>
      </c>
      <c r="D10378">
        <v>905</v>
      </c>
      <c r="E10378" s="2">
        <v>6.1371527777777775E-2</v>
      </c>
      <c r="F10378" s="1">
        <v>6.1365740740740742E-2</v>
      </c>
      <c r="G10378">
        <v>500</v>
      </c>
      <c r="H10378">
        <v>5302.5</v>
      </c>
      <c r="I10378">
        <v>0</v>
      </c>
      <c r="J10378" t="s">
        <v>4716</v>
      </c>
      <c r="K10378" t="s">
        <v>22</v>
      </c>
      <c r="L10378">
        <v>1</v>
      </c>
      <c r="N10378" t="s">
        <v>23</v>
      </c>
      <c r="O10378" t="s">
        <v>36</v>
      </c>
      <c r="P10378" t="s">
        <v>28</v>
      </c>
      <c r="R10378" t="s">
        <v>26</v>
      </c>
      <c r="S10378">
        <v>19.2</v>
      </c>
      <c r="T10378">
        <v>17.5</v>
      </c>
      <c r="U10378">
        <v>18.399999999999999</v>
      </c>
      <c r="V10378">
        <v>1.7</v>
      </c>
      <c r="W10378">
        <v>0.8</v>
      </c>
      <c r="AB10378">
        <f t="shared" si="206"/>
        <v>5041.1499999999996</v>
      </c>
    </row>
    <row r="10379" spans="1:28" x14ac:dyDescent="0.25">
      <c r="A10379" t="s">
        <v>4755</v>
      </c>
      <c r="B10379" t="s">
        <v>4715</v>
      </c>
      <c r="C10379" s="1">
        <v>0.74614583333333329</v>
      </c>
      <c r="D10379">
        <v>905</v>
      </c>
      <c r="E10379" s="2">
        <v>6.1371527777777775E-2</v>
      </c>
      <c r="F10379" s="1">
        <v>6.1365740740740742E-2</v>
      </c>
      <c r="G10379">
        <v>500</v>
      </c>
      <c r="H10379">
        <v>5302.5</v>
      </c>
      <c r="I10379">
        <v>0</v>
      </c>
      <c r="J10379" t="s">
        <v>4716</v>
      </c>
      <c r="K10379" t="s">
        <v>22</v>
      </c>
      <c r="L10379">
        <v>1</v>
      </c>
      <c r="N10379" t="s">
        <v>23</v>
      </c>
      <c r="O10379" t="s">
        <v>24</v>
      </c>
      <c r="P10379" t="s">
        <v>28</v>
      </c>
      <c r="R10379" t="s">
        <v>26</v>
      </c>
      <c r="S10379">
        <v>18.5</v>
      </c>
      <c r="T10379">
        <v>17.5</v>
      </c>
      <c r="U10379">
        <v>18.399999999999999</v>
      </c>
      <c r="V10379">
        <v>1</v>
      </c>
      <c r="W10379">
        <v>0.1</v>
      </c>
      <c r="AB10379">
        <f t="shared" si="206"/>
        <v>5041.1499999999996</v>
      </c>
    </row>
    <row r="10380" spans="1:28" x14ac:dyDescent="0.25">
      <c r="A10380" t="s">
        <v>4756</v>
      </c>
      <c r="B10380" t="s">
        <v>4715</v>
      </c>
      <c r="C10380" s="1">
        <v>0.74824074074074076</v>
      </c>
      <c r="D10380">
        <v>75</v>
      </c>
      <c r="E10380" s="2">
        <v>6.3456828703703713E-2</v>
      </c>
      <c r="F10380" s="1">
        <v>6.3449074074074074E-2</v>
      </c>
      <c r="G10380">
        <v>670</v>
      </c>
      <c r="H10380">
        <v>5482.67</v>
      </c>
      <c r="I10380">
        <v>0</v>
      </c>
      <c r="J10380" t="s">
        <v>4716</v>
      </c>
      <c r="K10380" t="s">
        <v>22</v>
      </c>
      <c r="L10380">
        <v>1</v>
      </c>
      <c r="N10380" t="s">
        <v>23</v>
      </c>
      <c r="O10380" t="s">
        <v>42</v>
      </c>
      <c r="P10380" t="s">
        <v>28</v>
      </c>
      <c r="R10380" t="s">
        <v>26</v>
      </c>
      <c r="S10380">
        <v>19.3</v>
      </c>
      <c r="T10380">
        <v>17.5</v>
      </c>
      <c r="U10380">
        <v>18.3</v>
      </c>
      <c r="V10380">
        <v>1.8</v>
      </c>
      <c r="W10380">
        <v>1</v>
      </c>
      <c r="AB10380">
        <f t="shared" si="206"/>
        <v>5221.32</v>
      </c>
    </row>
    <row r="10381" spans="1:28" x14ac:dyDescent="0.25">
      <c r="A10381" t="s">
        <v>4757</v>
      </c>
      <c r="B10381" t="s">
        <v>4715</v>
      </c>
      <c r="C10381" s="1">
        <v>0.75032407407407409</v>
      </c>
      <c r="D10381">
        <v>545</v>
      </c>
      <c r="E10381" s="2">
        <v>6.5545601851851862E-2</v>
      </c>
      <c r="F10381" s="1">
        <v>6.5543981481481481E-2</v>
      </c>
      <c r="G10381">
        <v>140</v>
      </c>
      <c r="H10381">
        <v>5663.14</v>
      </c>
      <c r="I10381">
        <v>0</v>
      </c>
      <c r="J10381" t="s">
        <v>4716</v>
      </c>
      <c r="K10381" t="s">
        <v>22</v>
      </c>
      <c r="L10381">
        <v>1</v>
      </c>
      <c r="N10381" t="s">
        <v>23</v>
      </c>
      <c r="O10381" t="s">
        <v>36</v>
      </c>
      <c r="P10381" t="s">
        <v>28</v>
      </c>
      <c r="R10381" t="s">
        <v>26</v>
      </c>
      <c r="S10381">
        <v>18.8</v>
      </c>
      <c r="T10381">
        <v>17.399999999999999</v>
      </c>
      <c r="U10381">
        <v>18.2</v>
      </c>
      <c r="V10381">
        <v>1.4</v>
      </c>
      <c r="W10381">
        <v>0.6</v>
      </c>
      <c r="AB10381">
        <f t="shared" si="206"/>
        <v>5401.79</v>
      </c>
    </row>
    <row r="10382" spans="1:28" x14ac:dyDescent="0.25">
      <c r="A10382" t="s">
        <v>4757</v>
      </c>
      <c r="B10382" t="s">
        <v>4715</v>
      </c>
      <c r="C10382" s="1">
        <v>0.75032407407407409</v>
      </c>
      <c r="D10382">
        <v>545</v>
      </c>
      <c r="E10382" s="2">
        <v>6.5545601851851862E-2</v>
      </c>
      <c r="F10382" s="1">
        <v>6.5543981481481481E-2</v>
      </c>
      <c r="G10382">
        <v>140</v>
      </c>
      <c r="H10382">
        <v>5663.14</v>
      </c>
      <c r="I10382">
        <v>0</v>
      </c>
      <c r="J10382" t="s">
        <v>4716</v>
      </c>
      <c r="K10382" t="s">
        <v>22</v>
      </c>
      <c r="L10382">
        <v>1</v>
      </c>
      <c r="N10382" t="s">
        <v>23</v>
      </c>
      <c r="O10382" t="s">
        <v>24</v>
      </c>
      <c r="P10382" t="s">
        <v>28</v>
      </c>
      <c r="R10382" t="s">
        <v>26</v>
      </c>
      <c r="S10382">
        <v>17.2</v>
      </c>
      <c r="T10382">
        <v>17.399999999999999</v>
      </c>
      <c r="U10382">
        <v>18.2</v>
      </c>
      <c r="V10382">
        <v>-0.2</v>
      </c>
      <c r="W10382">
        <v>-1</v>
      </c>
      <c r="AB10382">
        <f t="shared" si="206"/>
        <v>5401.79</v>
      </c>
    </row>
    <row r="10383" spans="1:28" x14ac:dyDescent="0.25">
      <c r="A10383" t="s">
        <v>4757</v>
      </c>
      <c r="B10383" t="s">
        <v>4715</v>
      </c>
      <c r="C10383" s="1">
        <v>0.75032407407407409</v>
      </c>
      <c r="D10383">
        <v>545</v>
      </c>
      <c r="E10383" s="2">
        <v>6.5545601851851862E-2</v>
      </c>
      <c r="F10383" s="1">
        <v>6.5543981481481481E-2</v>
      </c>
      <c r="G10383">
        <v>140</v>
      </c>
      <c r="H10383">
        <v>5663.14</v>
      </c>
      <c r="I10383">
        <v>0</v>
      </c>
      <c r="J10383" t="s">
        <v>4716</v>
      </c>
      <c r="K10383" t="s">
        <v>22</v>
      </c>
      <c r="L10383">
        <v>1</v>
      </c>
      <c r="N10383" t="s">
        <v>23</v>
      </c>
      <c r="O10383" t="s">
        <v>33</v>
      </c>
      <c r="P10383" t="s">
        <v>28</v>
      </c>
      <c r="R10383" t="s">
        <v>26</v>
      </c>
      <c r="S10383">
        <v>16.7</v>
      </c>
      <c r="T10383">
        <v>17.399999999999999</v>
      </c>
      <c r="U10383">
        <v>18.2</v>
      </c>
      <c r="V10383">
        <v>-0.7</v>
      </c>
      <c r="W10383">
        <v>-1.5</v>
      </c>
      <c r="AB10383">
        <f t="shared" si="206"/>
        <v>5401.79</v>
      </c>
    </row>
    <row r="10384" spans="1:28" x14ac:dyDescent="0.25">
      <c r="A10384" t="s">
        <v>4758</v>
      </c>
      <c r="B10384" t="s">
        <v>4715</v>
      </c>
      <c r="C10384" s="1">
        <v>0.7524074074074073</v>
      </c>
      <c r="D10384">
        <v>215</v>
      </c>
      <c r="E10384" s="2">
        <v>6.7625115740740746E-2</v>
      </c>
      <c r="F10384" s="1">
        <v>6.761574074074074E-2</v>
      </c>
      <c r="G10384">
        <v>810</v>
      </c>
      <c r="H10384">
        <v>5842.81</v>
      </c>
      <c r="I10384">
        <v>0</v>
      </c>
      <c r="J10384" t="s">
        <v>4716</v>
      </c>
      <c r="K10384" t="s">
        <v>22</v>
      </c>
      <c r="L10384">
        <v>1</v>
      </c>
      <c r="N10384" t="s">
        <v>23</v>
      </c>
      <c r="O10384" t="s">
        <v>24</v>
      </c>
      <c r="P10384" t="s">
        <v>28</v>
      </c>
      <c r="R10384" t="s">
        <v>26</v>
      </c>
      <c r="S10384">
        <v>18.2</v>
      </c>
      <c r="T10384">
        <v>17.5</v>
      </c>
      <c r="U10384">
        <v>18.2</v>
      </c>
      <c r="V10384">
        <v>0.7</v>
      </c>
      <c r="W10384">
        <v>0</v>
      </c>
      <c r="AB10384">
        <f t="shared" si="206"/>
        <v>5581.46</v>
      </c>
    </row>
    <row r="10385" spans="1:28" x14ac:dyDescent="0.25">
      <c r="A10385" t="s">
        <v>4758</v>
      </c>
      <c r="B10385" t="s">
        <v>4715</v>
      </c>
      <c r="C10385" s="1">
        <v>0.7524074074074073</v>
      </c>
      <c r="D10385">
        <v>215</v>
      </c>
      <c r="E10385" s="2">
        <v>6.7625115740740746E-2</v>
      </c>
      <c r="F10385" s="1">
        <v>6.761574074074074E-2</v>
      </c>
      <c r="G10385">
        <v>810</v>
      </c>
      <c r="H10385">
        <v>5842.81</v>
      </c>
      <c r="I10385">
        <v>0</v>
      </c>
      <c r="J10385" t="s">
        <v>4716</v>
      </c>
      <c r="K10385" t="s">
        <v>22</v>
      </c>
      <c r="L10385">
        <v>1</v>
      </c>
      <c r="N10385" t="s">
        <v>23</v>
      </c>
      <c r="O10385" t="s">
        <v>46</v>
      </c>
      <c r="P10385" t="s">
        <v>28</v>
      </c>
      <c r="R10385" t="s">
        <v>26</v>
      </c>
      <c r="S10385">
        <v>18.100000000000001</v>
      </c>
      <c r="T10385">
        <v>17.5</v>
      </c>
      <c r="U10385">
        <v>18.2</v>
      </c>
      <c r="V10385">
        <v>0.6</v>
      </c>
      <c r="W10385">
        <v>-0.1</v>
      </c>
      <c r="AB10385">
        <f t="shared" si="206"/>
        <v>5581.46</v>
      </c>
    </row>
    <row r="10386" spans="1:28" x14ac:dyDescent="0.25">
      <c r="A10386" t="s">
        <v>4758</v>
      </c>
      <c r="B10386" t="s">
        <v>4715</v>
      </c>
      <c r="C10386" s="1">
        <v>0.7524074074074073</v>
      </c>
      <c r="D10386">
        <v>215</v>
      </c>
      <c r="E10386" s="2">
        <v>6.7625115740740746E-2</v>
      </c>
      <c r="F10386" s="1">
        <v>6.761574074074074E-2</v>
      </c>
      <c r="G10386">
        <v>810</v>
      </c>
      <c r="H10386">
        <v>5842.81</v>
      </c>
      <c r="I10386">
        <v>0</v>
      </c>
      <c r="J10386" t="s">
        <v>4716</v>
      </c>
      <c r="K10386" t="s">
        <v>22</v>
      </c>
      <c r="L10386">
        <v>1</v>
      </c>
      <c r="N10386" t="s">
        <v>23</v>
      </c>
      <c r="O10386" t="s">
        <v>42</v>
      </c>
      <c r="P10386" t="s">
        <v>28</v>
      </c>
      <c r="R10386" t="s">
        <v>26</v>
      </c>
      <c r="S10386">
        <v>18.399999999999999</v>
      </c>
      <c r="T10386">
        <v>17.5</v>
      </c>
      <c r="U10386">
        <v>18.2</v>
      </c>
      <c r="V10386">
        <v>0.9</v>
      </c>
      <c r="W10386">
        <v>0.2</v>
      </c>
      <c r="AB10386">
        <f t="shared" si="206"/>
        <v>5581.46</v>
      </c>
    </row>
    <row r="10387" spans="1:28" x14ac:dyDescent="0.25">
      <c r="A10387" t="s">
        <v>4759</v>
      </c>
      <c r="B10387" t="s">
        <v>4715</v>
      </c>
      <c r="C10387" s="1">
        <v>0.7544791666666667</v>
      </c>
      <c r="D10387">
        <v>845</v>
      </c>
      <c r="E10387" s="2">
        <v>6.9704166666666664E-2</v>
      </c>
      <c r="F10387" s="1">
        <v>6.9699074074074066E-2</v>
      </c>
      <c r="G10387">
        <v>440</v>
      </c>
      <c r="H10387">
        <v>6022.44</v>
      </c>
      <c r="I10387">
        <v>0</v>
      </c>
      <c r="J10387" t="s">
        <v>4716</v>
      </c>
      <c r="K10387" t="s">
        <v>22</v>
      </c>
      <c r="L10387">
        <v>1</v>
      </c>
      <c r="N10387" t="s">
        <v>23</v>
      </c>
      <c r="O10387" t="s">
        <v>36</v>
      </c>
      <c r="P10387" t="s">
        <v>28</v>
      </c>
      <c r="R10387" t="s">
        <v>26</v>
      </c>
      <c r="S10387">
        <v>19.399999999999999</v>
      </c>
      <c r="T10387">
        <v>17.5</v>
      </c>
      <c r="U10387">
        <v>18.3</v>
      </c>
      <c r="V10387">
        <v>1.9</v>
      </c>
      <c r="W10387">
        <v>1.1000000000000001</v>
      </c>
      <c r="AB10387">
        <f t="shared" si="206"/>
        <v>5761.0899999999992</v>
      </c>
    </row>
    <row r="10388" spans="1:28" x14ac:dyDescent="0.25">
      <c r="A10388" t="s">
        <v>4759</v>
      </c>
      <c r="B10388" t="s">
        <v>4715</v>
      </c>
      <c r="C10388" s="1">
        <v>0.7544791666666667</v>
      </c>
      <c r="D10388">
        <v>845</v>
      </c>
      <c r="E10388" s="2">
        <v>6.9704166666666664E-2</v>
      </c>
      <c r="F10388" s="1">
        <v>6.9699074074074066E-2</v>
      </c>
      <c r="G10388">
        <v>440</v>
      </c>
      <c r="H10388">
        <v>6022.44</v>
      </c>
      <c r="I10388">
        <v>0</v>
      </c>
      <c r="J10388" t="s">
        <v>4716</v>
      </c>
      <c r="K10388" t="s">
        <v>22</v>
      </c>
      <c r="L10388">
        <v>1</v>
      </c>
      <c r="N10388" t="s">
        <v>23</v>
      </c>
      <c r="O10388" t="s">
        <v>24</v>
      </c>
      <c r="P10388" t="s">
        <v>28</v>
      </c>
      <c r="R10388" t="s">
        <v>26</v>
      </c>
      <c r="S10388">
        <v>19</v>
      </c>
      <c r="T10388">
        <v>17.5</v>
      </c>
      <c r="U10388">
        <v>18.3</v>
      </c>
      <c r="V10388">
        <v>1.5</v>
      </c>
      <c r="W10388">
        <v>0.7</v>
      </c>
      <c r="AB10388">
        <f t="shared" si="206"/>
        <v>5761.0899999999992</v>
      </c>
    </row>
    <row r="10389" spans="1:28" x14ac:dyDescent="0.25">
      <c r="A10389" t="s">
        <v>4759</v>
      </c>
      <c r="B10389" t="s">
        <v>4715</v>
      </c>
      <c r="C10389" s="1">
        <v>0.7544791666666667</v>
      </c>
      <c r="D10389">
        <v>845</v>
      </c>
      <c r="E10389" s="2">
        <v>6.9704166666666664E-2</v>
      </c>
      <c r="F10389" s="1">
        <v>6.9699074074074066E-2</v>
      </c>
      <c r="G10389">
        <v>440</v>
      </c>
      <c r="H10389">
        <v>6022.44</v>
      </c>
      <c r="I10389">
        <v>0</v>
      </c>
      <c r="J10389" t="s">
        <v>4716</v>
      </c>
      <c r="K10389" t="s">
        <v>22</v>
      </c>
      <c r="L10389">
        <v>1</v>
      </c>
      <c r="N10389" t="s">
        <v>23</v>
      </c>
      <c r="O10389" t="s">
        <v>42</v>
      </c>
      <c r="P10389" t="s">
        <v>28</v>
      </c>
      <c r="R10389" t="s">
        <v>26</v>
      </c>
      <c r="S10389">
        <v>18.600000000000001</v>
      </c>
      <c r="T10389">
        <v>17.5</v>
      </c>
      <c r="U10389">
        <v>18.3</v>
      </c>
      <c r="V10389">
        <v>1.1000000000000001</v>
      </c>
      <c r="W10389">
        <v>0.3</v>
      </c>
      <c r="AB10389">
        <f t="shared" si="206"/>
        <v>5761.0899999999992</v>
      </c>
    </row>
    <row r="10390" spans="1:28" x14ac:dyDescent="0.25">
      <c r="A10390" t="s">
        <v>4760</v>
      </c>
      <c r="B10390" t="s">
        <v>4715</v>
      </c>
      <c r="C10390" s="1">
        <v>0.75657407407407407</v>
      </c>
      <c r="D10390">
        <v>85</v>
      </c>
      <c r="E10390" s="2">
        <v>7.1790277777777786E-2</v>
      </c>
      <c r="F10390" s="1">
        <v>7.1782407407407406E-2</v>
      </c>
      <c r="G10390">
        <v>680</v>
      </c>
      <c r="H10390">
        <v>6202.68</v>
      </c>
      <c r="I10390">
        <v>0</v>
      </c>
      <c r="J10390" t="s">
        <v>4716</v>
      </c>
      <c r="K10390" t="s">
        <v>22</v>
      </c>
      <c r="L10390">
        <v>1</v>
      </c>
      <c r="N10390" t="s">
        <v>23</v>
      </c>
      <c r="O10390" t="s">
        <v>36</v>
      </c>
      <c r="P10390" t="s">
        <v>28</v>
      </c>
      <c r="R10390" t="s">
        <v>26</v>
      </c>
      <c r="S10390">
        <v>19.5</v>
      </c>
      <c r="T10390">
        <v>17.600000000000001</v>
      </c>
      <c r="U10390">
        <v>18.399999999999999</v>
      </c>
      <c r="V10390">
        <v>1.9</v>
      </c>
      <c r="W10390">
        <v>1.1000000000000001</v>
      </c>
      <c r="AB10390">
        <f t="shared" si="206"/>
        <v>5941.33</v>
      </c>
    </row>
    <row r="10391" spans="1:28" x14ac:dyDescent="0.25">
      <c r="A10391" t="s">
        <v>4760</v>
      </c>
      <c r="B10391" t="s">
        <v>4715</v>
      </c>
      <c r="C10391" s="1">
        <v>0.75657407407407407</v>
      </c>
      <c r="D10391">
        <v>85</v>
      </c>
      <c r="E10391" s="2">
        <v>7.1790277777777786E-2</v>
      </c>
      <c r="F10391" s="1">
        <v>7.1782407407407406E-2</v>
      </c>
      <c r="G10391">
        <v>680</v>
      </c>
      <c r="H10391">
        <v>6202.68</v>
      </c>
      <c r="I10391">
        <v>0</v>
      </c>
      <c r="J10391" t="s">
        <v>4716</v>
      </c>
      <c r="K10391" t="s">
        <v>22</v>
      </c>
      <c r="L10391">
        <v>1</v>
      </c>
      <c r="N10391" t="s">
        <v>23</v>
      </c>
      <c r="O10391" t="s">
        <v>24</v>
      </c>
      <c r="P10391" t="s">
        <v>28</v>
      </c>
      <c r="R10391" t="s">
        <v>26</v>
      </c>
      <c r="S10391">
        <v>18.600000000000001</v>
      </c>
      <c r="T10391">
        <v>17.600000000000001</v>
      </c>
      <c r="U10391">
        <v>18.399999999999999</v>
      </c>
      <c r="V10391">
        <v>1</v>
      </c>
      <c r="W10391">
        <v>0.2</v>
      </c>
      <c r="AB10391">
        <f t="shared" si="206"/>
        <v>5941.33</v>
      </c>
    </row>
    <row r="10392" spans="1:28" x14ac:dyDescent="0.25">
      <c r="A10392" t="s">
        <v>4760</v>
      </c>
      <c r="B10392" t="s">
        <v>4715</v>
      </c>
      <c r="C10392" s="1">
        <v>0.75657407407407407</v>
      </c>
      <c r="D10392">
        <v>85</v>
      </c>
      <c r="E10392" s="2">
        <v>7.1790277777777786E-2</v>
      </c>
      <c r="F10392" s="1">
        <v>7.1782407407407406E-2</v>
      </c>
      <c r="G10392">
        <v>680</v>
      </c>
      <c r="H10392">
        <v>6202.68</v>
      </c>
      <c r="I10392">
        <v>0</v>
      </c>
      <c r="J10392" t="s">
        <v>4716</v>
      </c>
      <c r="K10392" t="s">
        <v>22</v>
      </c>
      <c r="L10392">
        <v>1</v>
      </c>
      <c r="N10392" t="s">
        <v>23</v>
      </c>
      <c r="O10392" t="s">
        <v>42</v>
      </c>
      <c r="P10392" t="s">
        <v>28</v>
      </c>
      <c r="R10392" t="s">
        <v>26</v>
      </c>
      <c r="S10392">
        <v>18.600000000000001</v>
      </c>
      <c r="T10392">
        <v>17.600000000000001</v>
      </c>
      <c r="U10392">
        <v>18.399999999999999</v>
      </c>
      <c r="V10392">
        <v>1</v>
      </c>
      <c r="W10392">
        <v>0.2</v>
      </c>
      <c r="AB10392">
        <f t="shared" si="206"/>
        <v>5941.33</v>
      </c>
    </row>
    <row r="10393" spans="1:28" x14ac:dyDescent="0.25">
      <c r="A10393" t="s">
        <v>4761</v>
      </c>
      <c r="B10393" t="s">
        <v>4715</v>
      </c>
      <c r="C10393" s="1">
        <v>0.75865740740740739</v>
      </c>
      <c r="D10393">
        <v>355</v>
      </c>
      <c r="E10393" s="2">
        <v>7.3876736111111105E-2</v>
      </c>
      <c r="F10393" s="1">
        <v>7.3865740740740746E-2</v>
      </c>
      <c r="G10393">
        <v>950</v>
      </c>
      <c r="H10393">
        <v>6382.95</v>
      </c>
      <c r="I10393">
        <v>0</v>
      </c>
      <c r="J10393" t="s">
        <v>4716</v>
      </c>
      <c r="K10393" t="s">
        <v>22</v>
      </c>
      <c r="L10393">
        <v>1</v>
      </c>
      <c r="N10393" t="s">
        <v>23</v>
      </c>
      <c r="O10393" t="s">
        <v>36</v>
      </c>
      <c r="P10393" t="s">
        <v>28</v>
      </c>
      <c r="R10393" t="s">
        <v>26</v>
      </c>
      <c r="S10393">
        <v>19.2</v>
      </c>
      <c r="T10393">
        <v>17.5</v>
      </c>
      <c r="U10393">
        <v>18.3</v>
      </c>
      <c r="V10393">
        <v>1.7</v>
      </c>
      <c r="W10393">
        <v>0.9</v>
      </c>
      <c r="AB10393">
        <f t="shared" si="206"/>
        <v>6121.5999999999995</v>
      </c>
    </row>
    <row r="10394" spans="1:28" x14ac:dyDescent="0.25">
      <c r="A10394" t="s">
        <v>4761</v>
      </c>
      <c r="B10394" t="s">
        <v>4715</v>
      </c>
      <c r="C10394" s="1">
        <v>0.75865740740740739</v>
      </c>
      <c r="D10394">
        <v>355</v>
      </c>
      <c r="E10394" s="2">
        <v>7.3876736111111105E-2</v>
      </c>
      <c r="F10394" s="1">
        <v>7.3865740740740746E-2</v>
      </c>
      <c r="G10394">
        <v>950</v>
      </c>
      <c r="H10394">
        <v>6382.95</v>
      </c>
      <c r="I10394">
        <v>0</v>
      </c>
      <c r="J10394" t="s">
        <v>4716</v>
      </c>
      <c r="K10394" t="s">
        <v>22</v>
      </c>
      <c r="L10394">
        <v>1</v>
      </c>
      <c r="N10394" t="s">
        <v>23</v>
      </c>
      <c r="O10394" t="s">
        <v>24</v>
      </c>
      <c r="P10394" t="s">
        <v>28</v>
      </c>
      <c r="R10394" t="s">
        <v>26</v>
      </c>
      <c r="S10394">
        <v>20.399999999999999</v>
      </c>
      <c r="T10394">
        <v>17.5</v>
      </c>
      <c r="U10394">
        <v>18.3</v>
      </c>
      <c r="V10394">
        <v>2.9</v>
      </c>
      <c r="W10394">
        <v>2.1</v>
      </c>
      <c r="AB10394">
        <f t="shared" si="206"/>
        <v>6121.5999999999995</v>
      </c>
    </row>
    <row r="10395" spans="1:28" x14ac:dyDescent="0.25">
      <c r="A10395" t="s">
        <v>4761</v>
      </c>
      <c r="B10395" t="s">
        <v>4715</v>
      </c>
      <c r="C10395" s="1">
        <v>0.75865740740740739</v>
      </c>
      <c r="D10395">
        <v>355</v>
      </c>
      <c r="E10395" s="2">
        <v>7.3876736111111105E-2</v>
      </c>
      <c r="F10395" s="1">
        <v>7.3865740740740746E-2</v>
      </c>
      <c r="G10395">
        <v>950</v>
      </c>
      <c r="H10395">
        <v>6382.95</v>
      </c>
      <c r="I10395">
        <v>0</v>
      </c>
      <c r="J10395" t="s">
        <v>4716</v>
      </c>
      <c r="K10395" t="s">
        <v>22</v>
      </c>
      <c r="L10395">
        <v>1</v>
      </c>
      <c r="N10395" t="s">
        <v>23</v>
      </c>
      <c r="O10395" t="s">
        <v>42</v>
      </c>
      <c r="P10395" t="s">
        <v>28</v>
      </c>
      <c r="R10395" t="s">
        <v>26</v>
      </c>
      <c r="S10395">
        <v>18.399999999999999</v>
      </c>
      <c r="T10395">
        <v>17.5</v>
      </c>
      <c r="U10395">
        <v>18.3</v>
      </c>
      <c r="V10395">
        <v>0.9</v>
      </c>
      <c r="W10395">
        <v>0.1</v>
      </c>
      <c r="AB10395">
        <f t="shared" si="206"/>
        <v>6121.5999999999995</v>
      </c>
    </row>
    <row r="10396" spans="1:28" x14ac:dyDescent="0.25">
      <c r="A10396" t="s">
        <v>4762</v>
      </c>
      <c r="B10396" t="s">
        <v>4715</v>
      </c>
      <c r="C10396" s="1">
        <v>0.76074074074074083</v>
      </c>
      <c r="D10396">
        <v>115</v>
      </c>
      <c r="E10396" s="2">
        <v>7.5957291666666663E-2</v>
      </c>
      <c r="F10396" s="1">
        <v>7.5949074074074072E-2</v>
      </c>
      <c r="G10396">
        <v>710</v>
      </c>
      <c r="H10396">
        <v>6562.71</v>
      </c>
      <c r="I10396">
        <v>0</v>
      </c>
      <c r="J10396" t="s">
        <v>4716</v>
      </c>
      <c r="K10396" t="s">
        <v>22</v>
      </c>
      <c r="L10396">
        <v>1</v>
      </c>
      <c r="N10396" t="s">
        <v>23</v>
      </c>
      <c r="O10396" t="s">
        <v>36</v>
      </c>
      <c r="P10396" t="s">
        <v>28</v>
      </c>
      <c r="R10396" t="s">
        <v>26</v>
      </c>
      <c r="S10396">
        <v>19.2</v>
      </c>
      <c r="T10396">
        <v>17.5</v>
      </c>
      <c r="U10396">
        <v>18.3</v>
      </c>
      <c r="V10396">
        <v>1.7</v>
      </c>
      <c r="W10396">
        <v>0.9</v>
      </c>
      <c r="AB10396">
        <f t="shared" si="206"/>
        <v>6301.36</v>
      </c>
    </row>
    <row r="10397" spans="1:28" x14ac:dyDescent="0.25">
      <c r="A10397" t="s">
        <v>4762</v>
      </c>
      <c r="B10397" t="s">
        <v>4715</v>
      </c>
      <c r="C10397" s="1">
        <v>0.76074074074074083</v>
      </c>
      <c r="D10397">
        <v>115</v>
      </c>
      <c r="E10397" s="2">
        <v>7.5957291666666663E-2</v>
      </c>
      <c r="F10397" s="1">
        <v>7.5949074074074072E-2</v>
      </c>
      <c r="G10397">
        <v>710</v>
      </c>
      <c r="H10397">
        <v>6562.71</v>
      </c>
      <c r="I10397">
        <v>0</v>
      </c>
      <c r="J10397" t="s">
        <v>4716</v>
      </c>
      <c r="K10397" t="s">
        <v>22</v>
      </c>
      <c r="L10397">
        <v>1</v>
      </c>
      <c r="N10397" t="s">
        <v>23</v>
      </c>
      <c r="O10397" t="s">
        <v>42</v>
      </c>
      <c r="P10397" t="s">
        <v>28</v>
      </c>
      <c r="R10397" t="s">
        <v>26</v>
      </c>
      <c r="S10397">
        <v>18.2</v>
      </c>
      <c r="T10397">
        <v>17.5</v>
      </c>
      <c r="U10397">
        <v>18.3</v>
      </c>
      <c r="V10397">
        <v>0.7</v>
      </c>
      <c r="W10397">
        <v>-0.1</v>
      </c>
      <c r="AB10397">
        <f t="shared" si="206"/>
        <v>6301.36</v>
      </c>
    </row>
    <row r="10398" spans="1:28" x14ac:dyDescent="0.25">
      <c r="A10398" t="s">
        <v>4763</v>
      </c>
      <c r="B10398" t="s">
        <v>4715</v>
      </c>
      <c r="C10398" s="1">
        <v>0.76282407407407404</v>
      </c>
      <c r="D10398">
        <v>985</v>
      </c>
      <c r="E10398" s="2">
        <v>7.8050694444444443E-2</v>
      </c>
      <c r="F10398" s="1">
        <v>7.8043981481481492E-2</v>
      </c>
      <c r="G10398">
        <v>580</v>
      </c>
      <c r="H10398">
        <v>6743.58</v>
      </c>
      <c r="I10398">
        <v>0</v>
      </c>
      <c r="J10398" t="s">
        <v>4716</v>
      </c>
      <c r="K10398" t="s">
        <v>22</v>
      </c>
      <c r="L10398">
        <v>1</v>
      </c>
      <c r="N10398" t="s">
        <v>23</v>
      </c>
      <c r="O10398" t="s">
        <v>36</v>
      </c>
      <c r="P10398" t="s">
        <v>28</v>
      </c>
      <c r="R10398" t="s">
        <v>26</v>
      </c>
      <c r="S10398">
        <v>19.100000000000001</v>
      </c>
      <c r="T10398">
        <v>17.5</v>
      </c>
      <c r="U10398">
        <v>18.3</v>
      </c>
      <c r="V10398">
        <v>1.6</v>
      </c>
      <c r="W10398">
        <v>0.8</v>
      </c>
      <c r="AB10398">
        <f t="shared" si="206"/>
        <v>6482.23</v>
      </c>
    </row>
    <row r="10399" spans="1:28" x14ac:dyDescent="0.25">
      <c r="A10399" t="s">
        <v>4763</v>
      </c>
      <c r="B10399" t="s">
        <v>4715</v>
      </c>
      <c r="C10399" s="1">
        <v>0.76282407407407404</v>
      </c>
      <c r="D10399">
        <v>985</v>
      </c>
      <c r="E10399" s="2">
        <v>7.8050694444444443E-2</v>
      </c>
      <c r="F10399" s="1">
        <v>7.8043981481481492E-2</v>
      </c>
      <c r="G10399">
        <v>580</v>
      </c>
      <c r="H10399">
        <v>6743.58</v>
      </c>
      <c r="I10399">
        <v>0</v>
      </c>
      <c r="J10399" t="s">
        <v>4716</v>
      </c>
      <c r="K10399" t="s">
        <v>22</v>
      </c>
      <c r="L10399">
        <v>1</v>
      </c>
      <c r="N10399" t="s">
        <v>23</v>
      </c>
      <c r="O10399" t="s">
        <v>24</v>
      </c>
      <c r="P10399" t="s">
        <v>28</v>
      </c>
      <c r="R10399" t="s">
        <v>26</v>
      </c>
      <c r="S10399">
        <v>18.8</v>
      </c>
      <c r="T10399">
        <v>17.5</v>
      </c>
      <c r="U10399">
        <v>18.3</v>
      </c>
      <c r="V10399">
        <v>1.3</v>
      </c>
      <c r="W10399">
        <v>0.5</v>
      </c>
      <c r="AB10399">
        <f t="shared" si="206"/>
        <v>6482.23</v>
      </c>
    </row>
    <row r="10400" spans="1:28" x14ac:dyDescent="0.25">
      <c r="A10400" t="s">
        <v>4763</v>
      </c>
      <c r="B10400" t="s">
        <v>4715</v>
      </c>
      <c r="C10400" s="1">
        <v>0.76282407407407404</v>
      </c>
      <c r="D10400">
        <v>985</v>
      </c>
      <c r="E10400" s="2">
        <v>7.8050694444444443E-2</v>
      </c>
      <c r="F10400" s="1">
        <v>7.8043981481481492E-2</v>
      </c>
      <c r="G10400">
        <v>580</v>
      </c>
      <c r="H10400">
        <v>6743.58</v>
      </c>
      <c r="I10400">
        <v>0</v>
      </c>
      <c r="J10400" t="s">
        <v>4716</v>
      </c>
      <c r="K10400" t="s">
        <v>22</v>
      </c>
      <c r="L10400">
        <v>1</v>
      </c>
      <c r="N10400" t="s">
        <v>23</v>
      </c>
      <c r="O10400" t="s">
        <v>42</v>
      </c>
      <c r="P10400" t="s">
        <v>28</v>
      </c>
      <c r="R10400" t="s">
        <v>26</v>
      </c>
      <c r="S10400">
        <v>18.7</v>
      </c>
      <c r="T10400">
        <v>17.5</v>
      </c>
      <c r="U10400">
        <v>18.3</v>
      </c>
      <c r="V10400">
        <v>1.2</v>
      </c>
      <c r="W10400">
        <v>0.4</v>
      </c>
      <c r="AB10400">
        <f t="shared" si="206"/>
        <v>6482.23</v>
      </c>
    </row>
    <row r="10401" spans="1:28" x14ac:dyDescent="0.25">
      <c r="A10401" t="s">
        <v>4764</v>
      </c>
      <c r="B10401" t="s">
        <v>4715</v>
      </c>
      <c r="C10401" s="1">
        <v>0.76490740740740737</v>
      </c>
      <c r="D10401">
        <v>225</v>
      </c>
      <c r="E10401" s="2">
        <v>8.0125231481481485E-2</v>
      </c>
      <c r="F10401" s="1">
        <v>8.0115740740740737E-2</v>
      </c>
      <c r="G10401">
        <v>820</v>
      </c>
      <c r="H10401">
        <v>6922.82</v>
      </c>
      <c r="I10401">
        <v>0</v>
      </c>
      <c r="J10401" t="s">
        <v>4716</v>
      </c>
      <c r="K10401" t="s">
        <v>22</v>
      </c>
      <c r="L10401">
        <v>1</v>
      </c>
      <c r="N10401" t="s">
        <v>23</v>
      </c>
      <c r="O10401" t="s">
        <v>31</v>
      </c>
      <c r="P10401" t="s">
        <v>28</v>
      </c>
      <c r="R10401" t="s">
        <v>26</v>
      </c>
      <c r="S10401">
        <v>17.100000000000001</v>
      </c>
      <c r="T10401">
        <v>17.399999999999999</v>
      </c>
      <c r="U10401">
        <v>18.2</v>
      </c>
      <c r="V10401">
        <v>-0.3</v>
      </c>
      <c r="W10401">
        <v>-1.1000000000000001</v>
      </c>
      <c r="AB10401">
        <f t="shared" si="206"/>
        <v>6661.4699999999993</v>
      </c>
    </row>
    <row r="10402" spans="1:28" x14ac:dyDescent="0.25">
      <c r="A10402" t="s">
        <v>4764</v>
      </c>
      <c r="B10402" t="s">
        <v>4715</v>
      </c>
      <c r="C10402" s="1">
        <v>0.76490740740740737</v>
      </c>
      <c r="D10402">
        <v>225</v>
      </c>
      <c r="E10402" s="2">
        <v>8.0125231481481485E-2</v>
      </c>
      <c r="F10402" s="1">
        <v>8.0115740740740737E-2</v>
      </c>
      <c r="G10402">
        <v>820</v>
      </c>
      <c r="H10402">
        <v>6922.82</v>
      </c>
      <c r="I10402">
        <v>0</v>
      </c>
      <c r="J10402" t="s">
        <v>4716</v>
      </c>
      <c r="K10402" t="s">
        <v>22</v>
      </c>
      <c r="L10402">
        <v>1</v>
      </c>
      <c r="N10402" t="s">
        <v>23</v>
      </c>
      <c r="O10402" t="s">
        <v>36</v>
      </c>
      <c r="P10402" t="s">
        <v>28</v>
      </c>
      <c r="R10402" t="s">
        <v>26</v>
      </c>
      <c r="S10402">
        <v>18.899999999999999</v>
      </c>
      <c r="T10402">
        <v>17.399999999999999</v>
      </c>
      <c r="U10402">
        <v>18.2</v>
      </c>
      <c r="V10402">
        <v>1.5</v>
      </c>
      <c r="W10402">
        <v>0.7</v>
      </c>
      <c r="AB10402">
        <f t="shared" si="206"/>
        <v>6661.4699999999993</v>
      </c>
    </row>
    <row r="10403" spans="1:28" x14ac:dyDescent="0.25">
      <c r="A10403" t="s">
        <v>4764</v>
      </c>
      <c r="B10403" t="s">
        <v>4715</v>
      </c>
      <c r="C10403" s="1">
        <v>0.76490740740740737</v>
      </c>
      <c r="D10403">
        <v>225</v>
      </c>
      <c r="E10403" s="2">
        <v>8.0125231481481485E-2</v>
      </c>
      <c r="F10403" s="1">
        <v>8.0115740740740737E-2</v>
      </c>
      <c r="G10403">
        <v>820</v>
      </c>
      <c r="H10403">
        <v>6922.82</v>
      </c>
      <c r="I10403">
        <v>0</v>
      </c>
      <c r="J10403" t="s">
        <v>4716</v>
      </c>
      <c r="K10403" t="s">
        <v>22</v>
      </c>
      <c r="L10403">
        <v>1</v>
      </c>
      <c r="N10403" t="s">
        <v>23</v>
      </c>
      <c r="O10403" t="s">
        <v>24</v>
      </c>
      <c r="P10403" t="s">
        <v>28</v>
      </c>
      <c r="R10403" t="s">
        <v>26</v>
      </c>
      <c r="S10403">
        <v>18.600000000000001</v>
      </c>
      <c r="T10403">
        <v>17.399999999999999</v>
      </c>
      <c r="U10403">
        <v>18.2</v>
      </c>
      <c r="V10403">
        <v>1.2</v>
      </c>
      <c r="W10403">
        <v>0.4</v>
      </c>
      <c r="AB10403">
        <f t="shared" si="206"/>
        <v>6661.4699999999993</v>
      </c>
    </row>
    <row r="10404" spans="1:28" x14ac:dyDescent="0.25">
      <c r="A10404" t="s">
        <v>4764</v>
      </c>
      <c r="B10404" t="s">
        <v>4715</v>
      </c>
      <c r="C10404" s="1">
        <v>0.76490740740740737</v>
      </c>
      <c r="D10404">
        <v>225</v>
      </c>
      <c r="E10404" s="2">
        <v>8.0125231481481485E-2</v>
      </c>
      <c r="F10404" s="1">
        <v>8.0115740740740737E-2</v>
      </c>
      <c r="G10404">
        <v>820</v>
      </c>
      <c r="H10404">
        <v>6922.82</v>
      </c>
      <c r="I10404">
        <v>0</v>
      </c>
      <c r="J10404" t="s">
        <v>4716</v>
      </c>
      <c r="K10404" t="s">
        <v>22</v>
      </c>
      <c r="L10404">
        <v>1</v>
      </c>
      <c r="N10404" t="s">
        <v>23</v>
      </c>
      <c r="O10404" t="s">
        <v>42</v>
      </c>
      <c r="P10404" t="s">
        <v>28</v>
      </c>
      <c r="R10404" t="s">
        <v>26</v>
      </c>
      <c r="S10404">
        <v>18.3</v>
      </c>
      <c r="T10404">
        <v>17.399999999999999</v>
      </c>
      <c r="U10404">
        <v>18.2</v>
      </c>
      <c r="V10404">
        <v>0.9</v>
      </c>
      <c r="W10404">
        <v>0.1</v>
      </c>
      <c r="AB10404">
        <f t="shared" si="206"/>
        <v>6661.4699999999993</v>
      </c>
    </row>
    <row r="10405" spans="1:28" x14ac:dyDescent="0.25">
      <c r="A10405" t="s">
        <v>4765</v>
      </c>
      <c r="B10405" t="s">
        <v>4715</v>
      </c>
      <c r="C10405" s="1">
        <v>0.7669907407407407</v>
      </c>
      <c r="D10405">
        <v>255</v>
      </c>
      <c r="E10405" s="2">
        <v>8.2208912037037049E-2</v>
      </c>
      <c r="F10405" s="1">
        <v>8.2199074074074077E-2</v>
      </c>
      <c r="G10405">
        <v>850</v>
      </c>
      <c r="H10405">
        <v>7102.85</v>
      </c>
      <c r="I10405">
        <v>0</v>
      </c>
      <c r="J10405" t="s">
        <v>4716</v>
      </c>
      <c r="K10405" t="s">
        <v>22</v>
      </c>
      <c r="L10405">
        <v>1</v>
      </c>
      <c r="N10405" t="s">
        <v>23</v>
      </c>
      <c r="O10405" t="s">
        <v>36</v>
      </c>
      <c r="P10405" t="s">
        <v>28</v>
      </c>
      <c r="R10405" t="s">
        <v>26</v>
      </c>
      <c r="S10405">
        <v>19.5</v>
      </c>
      <c r="T10405">
        <v>17.5</v>
      </c>
      <c r="U10405">
        <v>18.3</v>
      </c>
      <c r="V10405">
        <v>2</v>
      </c>
      <c r="W10405">
        <v>1.2</v>
      </c>
      <c r="AB10405">
        <f t="shared" si="206"/>
        <v>6841.5</v>
      </c>
    </row>
    <row r="10406" spans="1:28" x14ac:dyDescent="0.25">
      <c r="A10406" t="s">
        <v>4765</v>
      </c>
      <c r="B10406" t="s">
        <v>4715</v>
      </c>
      <c r="C10406" s="1">
        <v>0.7669907407407407</v>
      </c>
      <c r="D10406">
        <v>255</v>
      </c>
      <c r="E10406" s="2">
        <v>8.2208912037037049E-2</v>
      </c>
      <c r="F10406" s="1">
        <v>8.2199074074074077E-2</v>
      </c>
      <c r="G10406">
        <v>850</v>
      </c>
      <c r="H10406">
        <v>7102.85</v>
      </c>
      <c r="I10406">
        <v>0</v>
      </c>
      <c r="J10406" t="s">
        <v>4716</v>
      </c>
      <c r="K10406" t="s">
        <v>22</v>
      </c>
      <c r="L10406">
        <v>1</v>
      </c>
      <c r="N10406" t="s">
        <v>23</v>
      </c>
      <c r="O10406" t="s">
        <v>42</v>
      </c>
      <c r="P10406" t="s">
        <v>28</v>
      </c>
      <c r="R10406" t="s">
        <v>26</v>
      </c>
      <c r="S10406">
        <v>18.5</v>
      </c>
      <c r="T10406">
        <v>17.5</v>
      </c>
      <c r="U10406">
        <v>18.3</v>
      </c>
      <c r="V10406">
        <v>1</v>
      </c>
      <c r="W10406">
        <v>0.2</v>
      </c>
      <c r="AB10406">
        <f t="shared" si="206"/>
        <v>6841.5</v>
      </c>
    </row>
    <row r="10407" spans="1:28" x14ac:dyDescent="0.25">
      <c r="A10407" t="s">
        <v>4766</v>
      </c>
      <c r="B10407" t="s">
        <v>4715</v>
      </c>
      <c r="C10407" s="1">
        <v>0.76907407407407413</v>
      </c>
      <c r="D10407">
        <v>895</v>
      </c>
      <c r="E10407" s="2">
        <v>8.4299652777777775E-2</v>
      </c>
      <c r="F10407" s="1">
        <v>8.4293981481481484E-2</v>
      </c>
      <c r="G10407">
        <v>490</v>
      </c>
      <c r="H10407">
        <v>7283.49</v>
      </c>
      <c r="I10407">
        <v>0</v>
      </c>
      <c r="J10407" t="s">
        <v>4716</v>
      </c>
      <c r="K10407" t="s">
        <v>22</v>
      </c>
      <c r="L10407">
        <v>1</v>
      </c>
      <c r="N10407" t="s">
        <v>23</v>
      </c>
      <c r="O10407" t="s">
        <v>36</v>
      </c>
      <c r="P10407" t="s">
        <v>28</v>
      </c>
      <c r="R10407" t="s">
        <v>26</v>
      </c>
      <c r="S10407">
        <v>19.5</v>
      </c>
      <c r="T10407">
        <v>17.600000000000001</v>
      </c>
      <c r="U10407">
        <v>18.399999999999999</v>
      </c>
      <c r="V10407">
        <v>1.9</v>
      </c>
      <c r="W10407">
        <v>1.1000000000000001</v>
      </c>
      <c r="AB10407">
        <f t="shared" si="206"/>
        <v>7022.1399999999994</v>
      </c>
    </row>
    <row r="10408" spans="1:28" x14ac:dyDescent="0.25">
      <c r="A10408" t="s">
        <v>4766</v>
      </c>
      <c r="B10408" t="s">
        <v>4715</v>
      </c>
      <c r="C10408" s="1">
        <v>0.76907407407407413</v>
      </c>
      <c r="D10408">
        <v>895</v>
      </c>
      <c r="E10408" s="2">
        <v>8.4299652777777775E-2</v>
      </c>
      <c r="F10408" s="1">
        <v>8.4293981481481484E-2</v>
      </c>
      <c r="G10408">
        <v>490</v>
      </c>
      <c r="H10408">
        <v>7283.49</v>
      </c>
      <c r="I10408">
        <v>0</v>
      </c>
      <c r="J10408" t="s">
        <v>4716</v>
      </c>
      <c r="K10408" t="s">
        <v>22</v>
      </c>
      <c r="L10408">
        <v>1</v>
      </c>
      <c r="N10408" t="s">
        <v>23</v>
      </c>
      <c r="O10408" t="s">
        <v>24</v>
      </c>
      <c r="P10408" t="s">
        <v>28</v>
      </c>
      <c r="R10408" t="s">
        <v>26</v>
      </c>
      <c r="S10408">
        <v>17.399999999999999</v>
      </c>
      <c r="T10408">
        <v>17.600000000000001</v>
      </c>
      <c r="U10408">
        <v>18.399999999999999</v>
      </c>
      <c r="V10408">
        <v>-0.2</v>
      </c>
      <c r="W10408">
        <v>-1</v>
      </c>
      <c r="AB10408">
        <f t="shared" si="206"/>
        <v>7022.1399999999994</v>
      </c>
    </row>
    <row r="10409" spans="1:28" x14ac:dyDescent="0.25">
      <c r="A10409" t="s">
        <v>4766</v>
      </c>
      <c r="B10409" t="s">
        <v>4715</v>
      </c>
      <c r="C10409" s="1">
        <v>0.76907407407407413</v>
      </c>
      <c r="D10409">
        <v>895</v>
      </c>
      <c r="E10409" s="2">
        <v>8.4299652777777775E-2</v>
      </c>
      <c r="F10409" s="1">
        <v>8.4293981481481484E-2</v>
      </c>
      <c r="G10409">
        <v>490</v>
      </c>
      <c r="H10409">
        <v>7283.49</v>
      </c>
      <c r="I10409">
        <v>0</v>
      </c>
      <c r="J10409" t="s">
        <v>4716</v>
      </c>
      <c r="K10409" t="s">
        <v>22</v>
      </c>
      <c r="L10409">
        <v>1</v>
      </c>
      <c r="N10409" t="s">
        <v>23</v>
      </c>
      <c r="O10409" t="s">
        <v>46</v>
      </c>
      <c r="P10409" t="s">
        <v>28</v>
      </c>
      <c r="R10409" t="s">
        <v>26</v>
      </c>
      <c r="S10409">
        <v>17.2</v>
      </c>
      <c r="T10409">
        <v>17.600000000000001</v>
      </c>
      <c r="U10409">
        <v>18.399999999999999</v>
      </c>
      <c r="V10409">
        <v>-0.4</v>
      </c>
      <c r="W10409">
        <v>-1.2</v>
      </c>
      <c r="AB10409">
        <f t="shared" si="206"/>
        <v>7022.1399999999994</v>
      </c>
    </row>
    <row r="10410" spans="1:28" x14ac:dyDescent="0.25">
      <c r="A10410" t="s">
        <v>4766</v>
      </c>
      <c r="B10410" t="s">
        <v>4715</v>
      </c>
      <c r="C10410" s="1">
        <v>0.76907407407407413</v>
      </c>
      <c r="D10410">
        <v>895</v>
      </c>
      <c r="E10410" s="2">
        <v>8.4299652777777775E-2</v>
      </c>
      <c r="F10410" s="1">
        <v>8.4293981481481484E-2</v>
      </c>
      <c r="G10410">
        <v>490</v>
      </c>
      <c r="H10410">
        <v>7283.49</v>
      </c>
      <c r="I10410">
        <v>0</v>
      </c>
      <c r="J10410" t="s">
        <v>4716</v>
      </c>
      <c r="K10410" t="s">
        <v>22</v>
      </c>
      <c r="L10410">
        <v>1</v>
      </c>
      <c r="N10410" t="s">
        <v>23</v>
      </c>
      <c r="O10410" t="s">
        <v>42</v>
      </c>
      <c r="P10410" t="s">
        <v>28</v>
      </c>
      <c r="R10410" t="s">
        <v>26</v>
      </c>
      <c r="S10410">
        <v>18.2</v>
      </c>
      <c r="T10410">
        <v>17.600000000000001</v>
      </c>
      <c r="U10410">
        <v>18.399999999999999</v>
      </c>
      <c r="V10410">
        <v>0.6</v>
      </c>
      <c r="W10410">
        <v>-0.2</v>
      </c>
      <c r="AB10410">
        <f t="shared" si="206"/>
        <v>7022.1399999999994</v>
      </c>
    </row>
    <row r="10411" spans="1:28" x14ac:dyDescent="0.25">
      <c r="A10411" t="s">
        <v>4767</v>
      </c>
      <c r="B10411" t="s">
        <v>4715</v>
      </c>
      <c r="C10411" s="1">
        <v>0.77115740740740746</v>
      </c>
      <c r="D10411">
        <v>535</v>
      </c>
      <c r="E10411" s="2">
        <v>8.6378819444444435E-2</v>
      </c>
      <c r="F10411" s="1">
        <v>8.637731481481481E-2</v>
      </c>
      <c r="G10411">
        <v>130</v>
      </c>
      <c r="H10411">
        <v>7463.13</v>
      </c>
      <c r="I10411">
        <v>0</v>
      </c>
      <c r="J10411" t="s">
        <v>4716</v>
      </c>
      <c r="K10411" t="s">
        <v>22</v>
      </c>
      <c r="L10411">
        <v>1</v>
      </c>
      <c r="N10411" t="s">
        <v>23</v>
      </c>
      <c r="O10411" t="s">
        <v>31</v>
      </c>
      <c r="P10411" t="s">
        <v>28</v>
      </c>
      <c r="R10411" t="s">
        <v>26</v>
      </c>
      <c r="S10411">
        <v>17.5</v>
      </c>
      <c r="T10411">
        <v>17.5</v>
      </c>
      <c r="U10411">
        <v>18.3</v>
      </c>
      <c r="V10411">
        <v>0</v>
      </c>
      <c r="W10411">
        <v>-0.8</v>
      </c>
      <c r="AB10411">
        <f t="shared" si="206"/>
        <v>7201.78</v>
      </c>
    </row>
    <row r="10412" spans="1:28" x14ac:dyDescent="0.25">
      <c r="A10412" t="s">
        <v>4767</v>
      </c>
      <c r="B10412" t="s">
        <v>4715</v>
      </c>
      <c r="C10412" s="1">
        <v>0.77115740740740746</v>
      </c>
      <c r="D10412">
        <v>535</v>
      </c>
      <c r="E10412" s="2">
        <v>8.6378819444444435E-2</v>
      </c>
      <c r="F10412" s="1">
        <v>8.637731481481481E-2</v>
      </c>
      <c r="G10412">
        <v>130</v>
      </c>
      <c r="H10412">
        <v>7463.13</v>
      </c>
      <c r="I10412">
        <v>0</v>
      </c>
      <c r="J10412" t="s">
        <v>4716</v>
      </c>
      <c r="K10412" t="s">
        <v>22</v>
      </c>
      <c r="L10412">
        <v>1</v>
      </c>
      <c r="N10412" t="s">
        <v>23</v>
      </c>
      <c r="O10412" t="s">
        <v>36</v>
      </c>
      <c r="P10412" t="s">
        <v>28</v>
      </c>
      <c r="R10412" t="s">
        <v>26</v>
      </c>
      <c r="S10412">
        <v>19.399999999999999</v>
      </c>
      <c r="T10412">
        <v>17.5</v>
      </c>
      <c r="U10412">
        <v>18.3</v>
      </c>
      <c r="V10412">
        <v>1.9</v>
      </c>
      <c r="W10412">
        <v>1.1000000000000001</v>
      </c>
      <c r="AB10412">
        <f t="shared" si="206"/>
        <v>7201.78</v>
      </c>
    </row>
    <row r="10413" spans="1:28" x14ac:dyDescent="0.25">
      <c r="A10413" t="s">
        <v>4767</v>
      </c>
      <c r="B10413" t="s">
        <v>4715</v>
      </c>
      <c r="C10413" s="1">
        <v>0.77115740740740746</v>
      </c>
      <c r="D10413">
        <v>535</v>
      </c>
      <c r="E10413" s="2">
        <v>8.6378819444444435E-2</v>
      </c>
      <c r="F10413" s="1">
        <v>8.637731481481481E-2</v>
      </c>
      <c r="G10413">
        <v>130</v>
      </c>
      <c r="H10413">
        <v>7463.13</v>
      </c>
      <c r="I10413">
        <v>0</v>
      </c>
      <c r="J10413" t="s">
        <v>4716</v>
      </c>
      <c r="K10413" t="s">
        <v>22</v>
      </c>
      <c r="L10413">
        <v>1</v>
      </c>
      <c r="N10413" t="s">
        <v>23</v>
      </c>
      <c r="O10413" t="s">
        <v>42</v>
      </c>
      <c r="P10413" t="s">
        <v>28</v>
      </c>
      <c r="R10413" t="s">
        <v>26</v>
      </c>
      <c r="S10413">
        <v>17.899999999999999</v>
      </c>
      <c r="T10413">
        <v>17.5</v>
      </c>
      <c r="U10413">
        <v>18.3</v>
      </c>
      <c r="V10413">
        <v>0.4</v>
      </c>
      <c r="W10413">
        <v>-0.4</v>
      </c>
      <c r="AB10413">
        <f t="shared" ref="AB10413:AB10421" si="207">H10413-261.35</f>
        <v>7201.78</v>
      </c>
    </row>
    <row r="10414" spans="1:28" x14ac:dyDescent="0.25">
      <c r="A10414" t="s">
        <v>4768</v>
      </c>
      <c r="B10414" t="s">
        <v>4715</v>
      </c>
      <c r="C10414" s="1">
        <v>0.77324074074074067</v>
      </c>
      <c r="D10414">
        <v>395</v>
      </c>
      <c r="E10414" s="2">
        <v>8.8460532407407408E-2</v>
      </c>
      <c r="F10414" s="1">
        <v>8.8449074074074083E-2</v>
      </c>
      <c r="G10414">
        <v>990</v>
      </c>
      <c r="H10414">
        <v>7642.99</v>
      </c>
      <c r="I10414">
        <v>0</v>
      </c>
      <c r="J10414" t="s">
        <v>4716</v>
      </c>
      <c r="K10414" t="s">
        <v>22</v>
      </c>
      <c r="L10414">
        <v>1</v>
      </c>
      <c r="N10414" t="s">
        <v>23</v>
      </c>
      <c r="O10414" t="s">
        <v>31</v>
      </c>
      <c r="P10414" t="s">
        <v>28</v>
      </c>
      <c r="R10414" t="s">
        <v>26</v>
      </c>
      <c r="S10414">
        <v>18.2</v>
      </c>
      <c r="T10414">
        <v>17.5</v>
      </c>
      <c r="U10414">
        <v>18.3</v>
      </c>
      <c r="V10414">
        <v>0.7</v>
      </c>
      <c r="W10414">
        <v>-0.1</v>
      </c>
      <c r="AB10414">
        <f t="shared" si="207"/>
        <v>7381.6399999999994</v>
      </c>
    </row>
    <row r="10415" spans="1:28" x14ac:dyDescent="0.25">
      <c r="A10415" t="s">
        <v>4768</v>
      </c>
      <c r="B10415" t="s">
        <v>4715</v>
      </c>
      <c r="C10415" s="1">
        <v>0.77324074074074067</v>
      </c>
      <c r="D10415">
        <v>395</v>
      </c>
      <c r="E10415" s="2">
        <v>8.8460532407407408E-2</v>
      </c>
      <c r="F10415" s="1">
        <v>8.8449074074074083E-2</v>
      </c>
      <c r="G10415">
        <v>990</v>
      </c>
      <c r="H10415">
        <v>7642.99</v>
      </c>
      <c r="I10415">
        <v>0</v>
      </c>
      <c r="J10415" t="s">
        <v>4716</v>
      </c>
      <c r="K10415" t="s">
        <v>22</v>
      </c>
      <c r="L10415">
        <v>1</v>
      </c>
      <c r="N10415" t="s">
        <v>23</v>
      </c>
      <c r="O10415" t="s">
        <v>36</v>
      </c>
      <c r="P10415" t="s">
        <v>28</v>
      </c>
      <c r="R10415" t="s">
        <v>26</v>
      </c>
      <c r="S10415">
        <v>19.5</v>
      </c>
      <c r="T10415">
        <v>17.5</v>
      </c>
      <c r="U10415">
        <v>18.3</v>
      </c>
      <c r="V10415">
        <v>2</v>
      </c>
      <c r="W10415">
        <v>1.2</v>
      </c>
      <c r="AB10415">
        <f t="shared" si="207"/>
        <v>7381.6399999999994</v>
      </c>
    </row>
    <row r="10416" spans="1:28" x14ac:dyDescent="0.25">
      <c r="A10416" t="s">
        <v>4768</v>
      </c>
      <c r="B10416" t="s">
        <v>4715</v>
      </c>
      <c r="C10416" s="1">
        <v>0.77324074074074067</v>
      </c>
      <c r="D10416">
        <v>395</v>
      </c>
      <c r="E10416" s="2">
        <v>8.8460532407407408E-2</v>
      </c>
      <c r="F10416" s="1">
        <v>8.8449074074074083E-2</v>
      </c>
      <c r="G10416">
        <v>990</v>
      </c>
      <c r="H10416">
        <v>7642.99</v>
      </c>
      <c r="I10416">
        <v>0</v>
      </c>
      <c r="J10416" t="s">
        <v>4716</v>
      </c>
      <c r="K10416" t="s">
        <v>22</v>
      </c>
      <c r="L10416">
        <v>1</v>
      </c>
      <c r="N10416" t="s">
        <v>23</v>
      </c>
      <c r="O10416" t="s">
        <v>42</v>
      </c>
      <c r="P10416" t="s">
        <v>28</v>
      </c>
      <c r="R10416" t="s">
        <v>26</v>
      </c>
      <c r="S10416">
        <v>18</v>
      </c>
      <c r="T10416">
        <v>17.5</v>
      </c>
      <c r="U10416">
        <v>18.3</v>
      </c>
      <c r="V10416">
        <v>0.5</v>
      </c>
      <c r="W10416">
        <v>-0.3</v>
      </c>
      <c r="AB10416">
        <f t="shared" si="207"/>
        <v>7381.6399999999994</v>
      </c>
    </row>
    <row r="10417" spans="1:28" x14ac:dyDescent="0.25">
      <c r="A10417" t="s">
        <v>4769</v>
      </c>
      <c r="B10417" t="s">
        <v>4715</v>
      </c>
      <c r="C10417" s="1">
        <v>0.77531250000000007</v>
      </c>
      <c r="D10417">
        <v>765</v>
      </c>
      <c r="E10417" s="2">
        <v>9.0536574074074075E-2</v>
      </c>
      <c r="F10417" s="1">
        <v>9.0532407407407409E-2</v>
      </c>
      <c r="G10417">
        <v>360</v>
      </c>
      <c r="H10417">
        <v>7822.36</v>
      </c>
      <c r="I10417">
        <v>0</v>
      </c>
      <c r="J10417" t="s">
        <v>4716</v>
      </c>
      <c r="K10417" t="s">
        <v>22</v>
      </c>
      <c r="L10417">
        <v>1</v>
      </c>
      <c r="N10417" t="s">
        <v>23</v>
      </c>
      <c r="O10417" t="s">
        <v>31</v>
      </c>
      <c r="P10417" t="s">
        <v>28</v>
      </c>
      <c r="R10417" t="s">
        <v>26</v>
      </c>
      <c r="S10417">
        <v>17.8</v>
      </c>
      <c r="T10417">
        <v>17.5</v>
      </c>
      <c r="U10417">
        <v>18.399999999999999</v>
      </c>
      <c r="V10417">
        <v>0.3</v>
      </c>
      <c r="W10417">
        <v>-0.6</v>
      </c>
      <c r="AB10417">
        <f t="shared" si="207"/>
        <v>7561.0099999999993</v>
      </c>
    </row>
    <row r="10418" spans="1:28" x14ac:dyDescent="0.25">
      <c r="A10418" t="s">
        <v>4769</v>
      </c>
      <c r="B10418" t="s">
        <v>4715</v>
      </c>
      <c r="C10418" s="1">
        <v>0.77531250000000007</v>
      </c>
      <c r="D10418">
        <v>765</v>
      </c>
      <c r="E10418" s="2">
        <v>9.0536574074074075E-2</v>
      </c>
      <c r="F10418" s="1">
        <v>9.0532407407407409E-2</v>
      </c>
      <c r="G10418">
        <v>360</v>
      </c>
      <c r="H10418">
        <v>7822.36</v>
      </c>
      <c r="I10418">
        <v>0</v>
      </c>
      <c r="J10418" t="s">
        <v>4716</v>
      </c>
      <c r="K10418" t="s">
        <v>22</v>
      </c>
      <c r="L10418">
        <v>1</v>
      </c>
      <c r="N10418" t="s">
        <v>23</v>
      </c>
      <c r="O10418" t="s">
        <v>36</v>
      </c>
      <c r="P10418" t="s">
        <v>28</v>
      </c>
      <c r="R10418" t="s">
        <v>26</v>
      </c>
      <c r="S10418">
        <v>19.5</v>
      </c>
      <c r="T10418">
        <v>17.5</v>
      </c>
      <c r="U10418">
        <v>18.399999999999999</v>
      </c>
      <c r="V10418">
        <v>2</v>
      </c>
      <c r="W10418">
        <v>1.1000000000000001</v>
      </c>
      <c r="AB10418">
        <f t="shared" si="207"/>
        <v>7561.0099999999993</v>
      </c>
    </row>
    <row r="10419" spans="1:28" x14ac:dyDescent="0.25">
      <c r="A10419" t="s">
        <v>4769</v>
      </c>
      <c r="B10419" t="s">
        <v>4715</v>
      </c>
      <c r="C10419" s="1">
        <v>0.77531250000000007</v>
      </c>
      <c r="D10419">
        <v>765</v>
      </c>
      <c r="E10419" s="2">
        <v>9.0536574074074075E-2</v>
      </c>
      <c r="F10419" s="1">
        <v>9.0532407407407409E-2</v>
      </c>
      <c r="G10419">
        <v>360</v>
      </c>
      <c r="H10419">
        <v>7822.36</v>
      </c>
      <c r="I10419">
        <v>0</v>
      </c>
      <c r="J10419" t="s">
        <v>4716</v>
      </c>
      <c r="K10419" t="s">
        <v>22</v>
      </c>
      <c r="L10419">
        <v>1</v>
      </c>
      <c r="N10419" t="s">
        <v>23</v>
      </c>
      <c r="O10419" t="s">
        <v>42</v>
      </c>
      <c r="P10419" t="s">
        <v>28</v>
      </c>
      <c r="R10419" t="s">
        <v>26</v>
      </c>
      <c r="S10419">
        <v>18.399999999999999</v>
      </c>
      <c r="T10419">
        <v>17.5</v>
      </c>
      <c r="U10419">
        <v>18.399999999999999</v>
      </c>
      <c r="V10419">
        <v>0.9</v>
      </c>
      <c r="W10419">
        <v>0</v>
      </c>
      <c r="AB10419">
        <f t="shared" si="207"/>
        <v>7561.0099999999993</v>
      </c>
    </row>
    <row r="10420" spans="1:28" x14ac:dyDescent="0.25">
      <c r="A10420" t="s">
        <v>4770</v>
      </c>
      <c r="B10420" t="s">
        <v>4715</v>
      </c>
      <c r="C10420" s="1">
        <v>0.77613425925925927</v>
      </c>
      <c r="D10420">
        <v>129</v>
      </c>
      <c r="E10420" s="2">
        <v>9.1350972222222215E-2</v>
      </c>
      <c r="F10420" s="1">
        <v>9.1342592592592586E-2</v>
      </c>
      <c r="G10420">
        <v>724</v>
      </c>
      <c r="H10420">
        <v>7892.72</v>
      </c>
      <c r="I10420">
        <v>0</v>
      </c>
      <c r="J10420" t="s">
        <v>4716</v>
      </c>
      <c r="K10420" t="s">
        <v>22</v>
      </c>
      <c r="L10420">
        <v>1</v>
      </c>
      <c r="N10420" t="s">
        <v>23</v>
      </c>
      <c r="O10420" t="s">
        <v>78</v>
      </c>
      <c r="P10420" t="s">
        <v>79</v>
      </c>
      <c r="R10420" t="s">
        <v>88</v>
      </c>
      <c r="AB10420">
        <f t="shared" si="207"/>
        <v>7631.37</v>
      </c>
    </row>
    <row r="10421" spans="1:28" x14ac:dyDescent="0.25">
      <c r="A10421" t="s">
        <v>4770</v>
      </c>
      <c r="B10421" t="s">
        <v>4715</v>
      </c>
      <c r="C10421" s="1">
        <v>0.77613425925925927</v>
      </c>
      <c r="D10421">
        <v>129</v>
      </c>
      <c r="E10421" s="2">
        <v>9.1350972222222215E-2</v>
      </c>
      <c r="F10421" s="1">
        <v>9.1342592592592586E-2</v>
      </c>
      <c r="G10421">
        <v>724</v>
      </c>
      <c r="H10421">
        <v>7892.72</v>
      </c>
      <c r="I10421">
        <v>0</v>
      </c>
      <c r="J10421" t="s">
        <v>4716</v>
      </c>
      <c r="K10421" t="s">
        <v>22</v>
      </c>
      <c r="L10421">
        <v>1</v>
      </c>
      <c r="N10421" t="s">
        <v>23</v>
      </c>
      <c r="O10421" t="s">
        <v>81</v>
      </c>
      <c r="P10421" t="s">
        <v>79</v>
      </c>
      <c r="R10421" t="s">
        <v>88</v>
      </c>
      <c r="AB10421">
        <f t="shared" si="207"/>
        <v>7631.37</v>
      </c>
    </row>
    <row r="10422" spans="1:28" x14ac:dyDescent="0.25">
      <c r="A10422" t="s">
        <v>4771</v>
      </c>
      <c r="B10422" t="s">
        <v>4772</v>
      </c>
      <c r="C10422" s="1">
        <v>0.43267361111111113</v>
      </c>
      <c r="D10422">
        <v>801</v>
      </c>
      <c r="E10422" s="2">
        <v>0</v>
      </c>
      <c r="F10422" s="1">
        <v>0</v>
      </c>
      <c r="G10422">
        <v>0</v>
      </c>
      <c r="H10422">
        <v>0</v>
      </c>
      <c r="I10422">
        <v>7636.35</v>
      </c>
      <c r="J10422" t="s">
        <v>4773</v>
      </c>
      <c r="K10422" t="s">
        <v>22</v>
      </c>
      <c r="L10422">
        <v>1</v>
      </c>
      <c r="M10422" t="s">
        <v>1661</v>
      </c>
      <c r="N10422" t="s">
        <v>23</v>
      </c>
      <c r="O10422" t="s">
        <v>78</v>
      </c>
      <c r="P10422" t="s">
        <v>79</v>
      </c>
      <c r="R10422" t="s">
        <v>80</v>
      </c>
      <c r="AB10422">
        <f>H10422-154.6</f>
        <v>-154.6</v>
      </c>
    </row>
    <row r="10423" spans="1:28" x14ac:dyDescent="0.25">
      <c r="A10423" t="s">
        <v>4771</v>
      </c>
      <c r="B10423" t="s">
        <v>4772</v>
      </c>
      <c r="C10423" s="1">
        <v>0.43267361111111113</v>
      </c>
      <c r="D10423">
        <v>801</v>
      </c>
      <c r="E10423" s="2">
        <v>0</v>
      </c>
      <c r="F10423" s="1">
        <v>0</v>
      </c>
      <c r="G10423">
        <v>0</v>
      </c>
      <c r="H10423">
        <v>0</v>
      </c>
      <c r="I10423">
        <v>7636.35</v>
      </c>
      <c r="J10423" t="s">
        <v>4773</v>
      </c>
      <c r="K10423" t="s">
        <v>22</v>
      </c>
      <c r="L10423">
        <v>1</v>
      </c>
      <c r="M10423" t="s">
        <v>1661</v>
      </c>
      <c r="N10423" t="s">
        <v>23</v>
      </c>
      <c r="O10423" t="s">
        <v>81</v>
      </c>
      <c r="P10423" t="s">
        <v>79</v>
      </c>
      <c r="R10423" t="s">
        <v>80</v>
      </c>
      <c r="AB10423">
        <f t="shared" ref="AB10423:AB10486" si="208">H10423-154.6</f>
        <v>-154.6</v>
      </c>
    </row>
    <row r="10424" spans="1:28" x14ac:dyDescent="0.25">
      <c r="A10424" t="s">
        <v>4774</v>
      </c>
      <c r="B10424" t="s">
        <v>4772</v>
      </c>
      <c r="C10424" s="1">
        <v>0.43581018518518522</v>
      </c>
      <c r="D10424">
        <v>422</v>
      </c>
      <c r="E10424" s="2">
        <v>3.1321875E-3</v>
      </c>
      <c r="F10424" s="1">
        <v>3.1249999999999997E-3</v>
      </c>
      <c r="G10424">
        <v>621</v>
      </c>
      <c r="H10424">
        <v>270.62099999999998</v>
      </c>
      <c r="I10424">
        <v>0</v>
      </c>
      <c r="J10424" t="s">
        <v>4773</v>
      </c>
      <c r="K10424" t="s">
        <v>22</v>
      </c>
      <c r="L10424">
        <v>1</v>
      </c>
      <c r="M10424" t="s">
        <v>1661</v>
      </c>
      <c r="N10424" t="s">
        <v>23</v>
      </c>
      <c r="O10424" t="s">
        <v>33</v>
      </c>
      <c r="P10424" t="s">
        <v>25</v>
      </c>
      <c r="R10424" t="s">
        <v>26</v>
      </c>
      <c r="S10424">
        <v>17.5</v>
      </c>
      <c r="T10424">
        <v>17.7</v>
      </c>
      <c r="U10424">
        <v>17.7</v>
      </c>
      <c r="V10424">
        <v>-0.2</v>
      </c>
      <c r="W10424">
        <v>-0.2</v>
      </c>
      <c r="AB10424">
        <f t="shared" si="208"/>
        <v>116.02099999999999</v>
      </c>
    </row>
    <row r="10425" spans="1:28" x14ac:dyDescent="0.25">
      <c r="A10425" t="s">
        <v>4775</v>
      </c>
      <c r="B10425" t="s">
        <v>4772</v>
      </c>
      <c r="C10425" s="1">
        <v>0.4359837962962963</v>
      </c>
      <c r="D10425">
        <v>875</v>
      </c>
      <c r="E10425" s="2">
        <v>3.3110416666666666E-3</v>
      </c>
      <c r="F10425" s="1">
        <v>3.3101851851851851E-3</v>
      </c>
      <c r="G10425">
        <v>74</v>
      </c>
      <c r="H10425">
        <v>286.07400000000001</v>
      </c>
      <c r="I10425">
        <v>0</v>
      </c>
      <c r="J10425" t="s">
        <v>4773</v>
      </c>
      <c r="K10425" t="s">
        <v>22</v>
      </c>
      <c r="L10425">
        <v>1</v>
      </c>
      <c r="M10425" t="s">
        <v>1661</v>
      </c>
      <c r="N10425" t="s">
        <v>23</v>
      </c>
      <c r="O10425" t="s">
        <v>42</v>
      </c>
      <c r="P10425" t="s">
        <v>25</v>
      </c>
      <c r="R10425" t="s">
        <v>26</v>
      </c>
      <c r="S10425">
        <v>17.5</v>
      </c>
      <c r="T10425">
        <v>17.600000000000001</v>
      </c>
      <c r="U10425">
        <v>17.7</v>
      </c>
      <c r="V10425">
        <v>-0.1</v>
      </c>
      <c r="W10425">
        <v>-0.2</v>
      </c>
      <c r="AB10425">
        <f t="shared" si="208"/>
        <v>131.47400000000002</v>
      </c>
    </row>
    <row r="10426" spans="1:28" x14ac:dyDescent="0.25">
      <c r="A10426" t="s">
        <v>4776</v>
      </c>
      <c r="B10426" t="s">
        <v>4772</v>
      </c>
      <c r="C10426" s="1">
        <v>0.43608796296296298</v>
      </c>
      <c r="D10426">
        <v>420</v>
      </c>
      <c r="E10426" s="2">
        <v>3.4099421296296295E-3</v>
      </c>
      <c r="F10426" s="1">
        <v>3.4027777777777784E-3</v>
      </c>
      <c r="G10426">
        <v>619</v>
      </c>
      <c r="H10426">
        <v>294.61900000000003</v>
      </c>
      <c r="I10426">
        <v>0</v>
      </c>
      <c r="J10426" t="s">
        <v>4773</v>
      </c>
      <c r="K10426" t="s">
        <v>22</v>
      </c>
      <c r="L10426">
        <v>1</v>
      </c>
      <c r="M10426" t="s">
        <v>1661</v>
      </c>
      <c r="N10426" t="s">
        <v>23</v>
      </c>
      <c r="O10426" t="s">
        <v>42</v>
      </c>
      <c r="P10426" t="s">
        <v>28</v>
      </c>
      <c r="R10426" t="s">
        <v>26</v>
      </c>
      <c r="S10426">
        <v>17.7</v>
      </c>
      <c r="T10426">
        <v>17.600000000000001</v>
      </c>
      <c r="U10426">
        <v>17.600000000000001</v>
      </c>
      <c r="V10426">
        <v>0.1</v>
      </c>
      <c r="W10426">
        <v>0.1</v>
      </c>
      <c r="AB10426">
        <f t="shared" si="208"/>
        <v>140.01900000000003</v>
      </c>
    </row>
    <row r="10427" spans="1:28" x14ac:dyDescent="0.25">
      <c r="A10427" t="s">
        <v>4777</v>
      </c>
      <c r="B10427" t="s">
        <v>4772</v>
      </c>
      <c r="C10427" s="1">
        <v>0.43775462962962958</v>
      </c>
      <c r="D10427">
        <v>575</v>
      </c>
      <c r="E10427" s="2">
        <v>5.078402777777778E-3</v>
      </c>
      <c r="F10427" s="1">
        <v>5.0694444444444441E-3</v>
      </c>
      <c r="G10427">
        <v>774</v>
      </c>
      <c r="H10427">
        <v>438.774</v>
      </c>
      <c r="I10427">
        <v>0</v>
      </c>
      <c r="J10427" t="s">
        <v>4773</v>
      </c>
      <c r="K10427" t="s">
        <v>22</v>
      </c>
      <c r="L10427">
        <v>1</v>
      </c>
      <c r="M10427" t="s">
        <v>1661</v>
      </c>
      <c r="N10427" t="s">
        <v>23</v>
      </c>
      <c r="O10427" t="s">
        <v>46</v>
      </c>
      <c r="P10427" t="s">
        <v>25</v>
      </c>
      <c r="R10427" t="s">
        <v>26</v>
      </c>
      <c r="S10427">
        <v>19.899999999999999</v>
      </c>
      <c r="T10427">
        <v>17.600000000000001</v>
      </c>
      <c r="U10427">
        <v>17.7</v>
      </c>
      <c r="V10427">
        <v>2.2999999999999998</v>
      </c>
      <c r="W10427">
        <v>2.2000000000000002</v>
      </c>
      <c r="AB10427">
        <f t="shared" si="208"/>
        <v>284.17399999999998</v>
      </c>
    </row>
    <row r="10428" spans="1:28" x14ac:dyDescent="0.25">
      <c r="A10428" t="s">
        <v>4778</v>
      </c>
      <c r="B10428" t="s">
        <v>4772</v>
      </c>
      <c r="C10428" s="1">
        <v>0.43792824074074077</v>
      </c>
      <c r="D10428">
        <v>628</v>
      </c>
      <c r="E10428" s="2">
        <v>5.252627314814815E-3</v>
      </c>
      <c r="F10428" s="1">
        <v>5.2430555555555555E-3</v>
      </c>
      <c r="G10428">
        <v>827</v>
      </c>
      <c r="H10428">
        <v>453.827</v>
      </c>
      <c r="I10428">
        <v>0</v>
      </c>
      <c r="J10428" t="s">
        <v>4773</v>
      </c>
      <c r="K10428" t="s">
        <v>22</v>
      </c>
      <c r="L10428">
        <v>1</v>
      </c>
      <c r="M10428" t="s">
        <v>1661</v>
      </c>
      <c r="N10428" t="s">
        <v>23</v>
      </c>
      <c r="O10428" t="s">
        <v>42</v>
      </c>
      <c r="P10428" t="s">
        <v>28</v>
      </c>
      <c r="R10428" t="s">
        <v>26</v>
      </c>
      <c r="S10428">
        <v>18</v>
      </c>
      <c r="T10428">
        <v>17.7</v>
      </c>
      <c r="U10428">
        <v>17.7</v>
      </c>
      <c r="V10428">
        <v>0.3</v>
      </c>
      <c r="W10428">
        <v>0.3</v>
      </c>
      <c r="AB10428">
        <f t="shared" si="208"/>
        <v>299.22699999999998</v>
      </c>
    </row>
    <row r="10429" spans="1:28" x14ac:dyDescent="0.25">
      <c r="A10429" t="s">
        <v>4779</v>
      </c>
      <c r="B10429" t="s">
        <v>4772</v>
      </c>
      <c r="C10429" s="1">
        <v>0.44002314814814819</v>
      </c>
      <c r="D10429">
        <v>264</v>
      </c>
      <c r="E10429" s="2">
        <v>7.3433217592592595E-3</v>
      </c>
      <c r="F10429" s="1">
        <v>7.3379629629629628E-3</v>
      </c>
      <c r="G10429">
        <v>463</v>
      </c>
      <c r="H10429">
        <v>634.46299999999997</v>
      </c>
      <c r="I10429">
        <v>0</v>
      </c>
      <c r="J10429" t="s">
        <v>4773</v>
      </c>
      <c r="K10429" t="s">
        <v>22</v>
      </c>
      <c r="L10429">
        <v>1</v>
      </c>
      <c r="M10429" t="s">
        <v>1661</v>
      </c>
      <c r="N10429" t="s">
        <v>23</v>
      </c>
      <c r="O10429" t="s">
        <v>42</v>
      </c>
      <c r="P10429" t="s">
        <v>28</v>
      </c>
      <c r="R10429" t="s">
        <v>26</v>
      </c>
      <c r="S10429">
        <v>17.7</v>
      </c>
      <c r="T10429">
        <v>17.7</v>
      </c>
      <c r="U10429">
        <v>17.7</v>
      </c>
      <c r="V10429">
        <v>0</v>
      </c>
      <c r="W10429">
        <v>0</v>
      </c>
      <c r="AB10429">
        <f t="shared" si="208"/>
        <v>479.86299999999994</v>
      </c>
    </row>
    <row r="10430" spans="1:28" x14ac:dyDescent="0.25">
      <c r="A10430" t="s">
        <v>4780</v>
      </c>
      <c r="B10430" t="s">
        <v>4772</v>
      </c>
      <c r="C10430" s="1">
        <v>0.44173611111111111</v>
      </c>
      <c r="D10430">
        <v>692</v>
      </c>
      <c r="E10430" s="2">
        <v>9.0612384259259274E-3</v>
      </c>
      <c r="F10430" s="1">
        <v>9.0509259259259258E-3</v>
      </c>
      <c r="G10430">
        <v>891</v>
      </c>
      <c r="H10430">
        <v>782.89099999999996</v>
      </c>
      <c r="I10430">
        <v>0</v>
      </c>
      <c r="J10430" t="s">
        <v>4773</v>
      </c>
      <c r="K10430" t="s">
        <v>22</v>
      </c>
      <c r="L10430">
        <v>1</v>
      </c>
      <c r="M10430" t="s">
        <v>1661</v>
      </c>
      <c r="N10430" t="s">
        <v>23</v>
      </c>
      <c r="O10430" t="s">
        <v>31</v>
      </c>
      <c r="P10430" t="s">
        <v>25</v>
      </c>
      <c r="R10430" t="s">
        <v>26</v>
      </c>
      <c r="S10430">
        <v>18.5</v>
      </c>
      <c r="T10430">
        <v>17.5</v>
      </c>
      <c r="U10430">
        <v>17.5</v>
      </c>
      <c r="V10430">
        <v>1</v>
      </c>
      <c r="W10430">
        <v>1</v>
      </c>
      <c r="AB10430">
        <f t="shared" si="208"/>
        <v>628.29099999999994</v>
      </c>
    </row>
    <row r="10431" spans="1:28" x14ac:dyDescent="0.25">
      <c r="A10431" t="s">
        <v>4781</v>
      </c>
      <c r="B10431" t="s">
        <v>4772</v>
      </c>
      <c r="C10431" s="1">
        <v>0.44175925925925924</v>
      </c>
      <c r="D10431">
        <v>661</v>
      </c>
      <c r="E10431" s="2">
        <v>9.0840277777777777E-3</v>
      </c>
      <c r="F10431" s="1">
        <v>9.0740740740740729E-3</v>
      </c>
      <c r="G10431">
        <v>860</v>
      </c>
      <c r="H10431">
        <v>784.86</v>
      </c>
      <c r="I10431">
        <v>0</v>
      </c>
      <c r="J10431" t="s">
        <v>4773</v>
      </c>
      <c r="K10431" t="s">
        <v>22</v>
      </c>
      <c r="L10431">
        <v>1</v>
      </c>
      <c r="M10431" t="s">
        <v>1661</v>
      </c>
      <c r="N10431" t="s">
        <v>23</v>
      </c>
      <c r="O10431" t="s">
        <v>33</v>
      </c>
      <c r="P10431" t="s">
        <v>28</v>
      </c>
      <c r="R10431" t="s">
        <v>26</v>
      </c>
      <c r="S10431">
        <v>18.100000000000001</v>
      </c>
      <c r="T10431">
        <v>17.600000000000001</v>
      </c>
      <c r="U10431">
        <v>17.600000000000001</v>
      </c>
      <c r="V10431">
        <v>0.5</v>
      </c>
      <c r="W10431">
        <v>0.5</v>
      </c>
      <c r="AB10431">
        <f t="shared" si="208"/>
        <v>630.26</v>
      </c>
    </row>
    <row r="10432" spans="1:28" x14ac:dyDescent="0.25">
      <c r="A10432" t="s">
        <v>4782</v>
      </c>
      <c r="B10432" t="s">
        <v>4772</v>
      </c>
      <c r="C10432" s="1">
        <v>0.44184027777777773</v>
      </c>
      <c r="D10432">
        <v>303</v>
      </c>
      <c r="E10432" s="2">
        <v>9.1609027777777782E-3</v>
      </c>
      <c r="F10432" s="1">
        <v>9.1550925925925931E-3</v>
      </c>
      <c r="G10432">
        <v>502</v>
      </c>
      <c r="H10432">
        <v>791.50199999999995</v>
      </c>
      <c r="I10432">
        <v>0</v>
      </c>
      <c r="J10432" t="s">
        <v>4773</v>
      </c>
      <c r="K10432" t="s">
        <v>22</v>
      </c>
      <c r="L10432">
        <v>1</v>
      </c>
      <c r="M10432" t="s">
        <v>1661</v>
      </c>
      <c r="N10432" t="s">
        <v>23</v>
      </c>
      <c r="O10432" t="s">
        <v>31</v>
      </c>
      <c r="P10432" t="s">
        <v>28</v>
      </c>
      <c r="R10432" t="s">
        <v>26</v>
      </c>
      <c r="S10432">
        <v>19.600000000000001</v>
      </c>
      <c r="T10432">
        <v>17.600000000000001</v>
      </c>
      <c r="U10432">
        <v>17.600000000000001</v>
      </c>
      <c r="V10432">
        <v>2</v>
      </c>
      <c r="W10432">
        <v>2</v>
      </c>
      <c r="AB10432">
        <f t="shared" si="208"/>
        <v>636.90199999999993</v>
      </c>
    </row>
    <row r="10433" spans="1:28" x14ac:dyDescent="0.25">
      <c r="A10433" t="s">
        <v>4783</v>
      </c>
      <c r="B10433" t="s">
        <v>4772</v>
      </c>
      <c r="C10433" s="1">
        <v>0.44210648148148146</v>
      </c>
      <c r="D10433">
        <v>66</v>
      </c>
      <c r="E10433" s="2">
        <v>9.4243634259259263E-3</v>
      </c>
      <c r="F10433" s="1">
        <v>9.4212962962962957E-3</v>
      </c>
      <c r="G10433">
        <v>265</v>
      </c>
      <c r="H10433">
        <v>814.26499999999999</v>
      </c>
      <c r="I10433">
        <v>0</v>
      </c>
      <c r="J10433" t="s">
        <v>4773</v>
      </c>
      <c r="K10433" t="s">
        <v>22</v>
      </c>
      <c r="L10433">
        <v>1</v>
      </c>
      <c r="M10433" t="s">
        <v>1661</v>
      </c>
      <c r="N10433" t="s">
        <v>23</v>
      </c>
      <c r="O10433" t="s">
        <v>42</v>
      </c>
      <c r="P10433" t="s">
        <v>28</v>
      </c>
      <c r="R10433" t="s">
        <v>26</v>
      </c>
      <c r="S10433">
        <v>17.8</v>
      </c>
      <c r="T10433">
        <v>17.5</v>
      </c>
      <c r="U10433">
        <v>17.5</v>
      </c>
      <c r="V10433">
        <v>0.3</v>
      </c>
      <c r="W10433">
        <v>0.3</v>
      </c>
      <c r="AB10433">
        <f t="shared" si="208"/>
        <v>659.66499999999996</v>
      </c>
    </row>
    <row r="10434" spans="1:28" x14ac:dyDescent="0.25">
      <c r="A10434" t="s">
        <v>4784</v>
      </c>
      <c r="B10434" t="s">
        <v>4772</v>
      </c>
      <c r="C10434" s="1">
        <v>0.44348379629629631</v>
      </c>
      <c r="D10434">
        <v>990</v>
      </c>
      <c r="E10434" s="2">
        <v>1.0812372685185185E-2</v>
      </c>
      <c r="F10434" s="1">
        <v>1.0810185185185185E-2</v>
      </c>
      <c r="G10434">
        <v>189</v>
      </c>
      <c r="H10434">
        <v>934.18899999999996</v>
      </c>
      <c r="I10434">
        <v>0</v>
      </c>
      <c r="J10434" t="s">
        <v>4773</v>
      </c>
      <c r="K10434" t="s">
        <v>22</v>
      </c>
      <c r="L10434">
        <v>1</v>
      </c>
      <c r="M10434" t="s">
        <v>1661</v>
      </c>
      <c r="N10434" t="s">
        <v>23</v>
      </c>
      <c r="O10434" t="s">
        <v>31</v>
      </c>
      <c r="P10434" t="s">
        <v>28</v>
      </c>
      <c r="R10434" t="s">
        <v>26</v>
      </c>
      <c r="S10434">
        <v>19.2</v>
      </c>
      <c r="T10434">
        <v>17.600000000000001</v>
      </c>
      <c r="U10434">
        <v>17.7</v>
      </c>
      <c r="V10434">
        <v>1.6</v>
      </c>
      <c r="W10434">
        <v>1.5</v>
      </c>
      <c r="AB10434">
        <f t="shared" si="208"/>
        <v>779.58899999999994</v>
      </c>
    </row>
    <row r="10435" spans="1:28" x14ac:dyDescent="0.25">
      <c r="A10435" t="s">
        <v>4785</v>
      </c>
      <c r="B10435" t="s">
        <v>4772</v>
      </c>
      <c r="C10435" s="1">
        <v>0.44417824074074069</v>
      </c>
      <c r="D10435">
        <v>968</v>
      </c>
      <c r="E10435" s="2">
        <v>1.1506562499999999E-2</v>
      </c>
      <c r="F10435" s="1">
        <v>1.1504629629629629E-2</v>
      </c>
      <c r="G10435">
        <v>167</v>
      </c>
      <c r="H10435">
        <v>994.16700000000003</v>
      </c>
      <c r="I10435">
        <v>0</v>
      </c>
      <c r="J10435" t="s">
        <v>4773</v>
      </c>
      <c r="K10435" t="s">
        <v>22</v>
      </c>
      <c r="L10435">
        <v>1</v>
      </c>
      <c r="M10435" t="s">
        <v>1661</v>
      </c>
      <c r="N10435" t="s">
        <v>23</v>
      </c>
      <c r="O10435" t="s">
        <v>42</v>
      </c>
      <c r="P10435" t="s">
        <v>28</v>
      </c>
      <c r="R10435" t="s">
        <v>26</v>
      </c>
      <c r="S10435">
        <v>19.3</v>
      </c>
      <c r="T10435">
        <v>17.600000000000001</v>
      </c>
      <c r="U10435">
        <v>17.7</v>
      </c>
      <c r="V10435">
        <v>1.7</v>
      </c>
      <c r="W10435">
        <v>1.6</v>
      </c>
      <c r="AB10435">
        <f t="shared" si="208"/>
        <v>839.56700000000001</v>
      </c>
    </row>
    <row r="10436" spans="1:28" x14ac:dyDescent="0.25">
      <c r="A10436" t="s">
        <v>4786</v>
      </c>
      <c r="B10436" t="s">
        <v>4772</v>
      </c>
      <c r="C10436" s="1">
        <v>0.44458333333333333</v>
      </c>
      <c r="D10436">
        <v>46</v>
      </c>
      <c r="E10436" s="2">
        <v>1.1900983796296297E-2</v>
      </c>
      <c r="F10436" s="1">
        <v>1.1898148148148149E-2</v>
      </c>
      <c r="G10436">
        <v>245</v>
      </c>
      <c r="H10436">
        <v>1028.25</v>
      </c>
      <c r="I10436">
        <v>0</v>
      </c>
      <c r="J10436" t="s">
        <v>4773</v>
      </c>
      <c r="K10436" t="s">
        <v>22</v>
      </c>
      <c r="L10436">
        <v>1</v>
      </c>
      <c r="M10436" t="s">
        <v>1661</v>
      </c>
      <c r="N10436" t="s">
        <v>23</v>
      </c>
      <c r="O10436" t="s">
        <v>24</v>
      </c>
      <c r="P10436" t="s">
        <v>25</v>
      </c>
      <c r="R10436" t="s">
        <v>26</v>
      </c>
      <c r="S10436">
        <v>19.399999999999999</v>
      </c>
      <c r="T10436">
        <v>17.600000000000001</v>
      </c>
      <c r="U10436">
        <v>17.600000000000001</v>
      </c>
      <c r="V10436">
        <v>1.8</v>
      </c>
      <c r="W10436">
        <v>1.8</v>
      </c>
      <c r="AB10436">
        <f t="shared" si="208"/>
        <v>873.65</v>
      </c>
    </row>
    <row r="10437" spans="1:28" x14ac:dyDescent="0.25">
      <c r="A10437" t="s">
        <v>4787</v>
      </c>
      <c r="B10437" t="s">
        <v>4772</v>
      </c>
      <c r="C10437" s="1">
        <v>0.44474537037037037</v>
      </c>
      <c r="D10437">
        <v>164</v>
      </c>
      <c r="E10437" s="2">
        <v>1.2064398148148149E-2</v>
      </c>
      <c r="F10437" s="1">
        <v>1.2060185185185186E-2</v>
      </c>
      <c r="G10437">
        <v>364</v>
      </c>
      <c r="H10437">
        <v>1042.3599999999999</v>
      </c>
      <c r="I10437">
        <v>0</v>
      </c>
      <c r="J10437" t="s">
        <v>4773</v>
      </c>
      <c r="K10437" t="s">
        <v>22</v>
      </c>
      <c r="L10437">
        <v>1</v>
      </c>
      <c r="M10437" t="s">
        <v>1661</v>
      </c>
      <c r="N10437" t="s">
        <v>23</v>
      </c>
      <c r="O10437" t="s">
        <v>24</v>
      </c>
      <c r="P10437" t="s">
        <v>28</v>
      </c>
      <c r="R10437" t="s">
        <v>26</v>
      </c>
      <c r="S10437">
        <v>19.2</v>
      </c>
      <c r="T10437">
        <v>17.600000000000001</v>
      </c>
      <c r="U10437">
        <v>17.600000000000001</v>
      </c>
      <c r="V10437">
        <v>1.6</v>
      </c>
      <c r="W10437">
        <v>1.6</v>
      </c>
      <c r="AB10437">
        <f t="shared" si="208"/>
        <v>887.75999999999988</v>
      </c>
    </row>
    <row r="10438" spans="1:28" x14ac:dyDescent="0.25">
      <c r="A10438" t="s">
        <v>4788</v>
      </c>
      <c r="B10438" t="s">
        <v>4772</v>
      </c>
      <c r="C10438" s="1">
        <v>0.44547453703703704</v>
      </c>
      <c r="D10438">
        <v>748</v>
      </c>
      <c r="E10438" s="2">
        <v>1.2800312499999999E-2</v>
      </c>
      <c r="F10438" s="1">
        <v>1.2789351851851852E-2</v>
      </c>
      <c r="G10438">
        <v>947</v>
      </c>
      <c r="H10438">
        <v>1105.95</v>
      </c>
      <c r="I10438">
        <v>0</v>
      </c>
      <c r="J10438" t="s">
        <v>4773</v>
      </c>
      <c r="K10438" t="s">
        <v>22</v>
      </c>
      <c r="L10438">
        <v>1</v>
      </c>
      <c r="M10438" t="s">
        <v>1661</v>
      </c>
      <c r="N10438" t="s">
        <v>23</v>
      </c>
      <c r="O10438" t="s">
        <v>36</v>
      </c>
      <c r="P10438" t="s">
        <v>25</v>
      </c>
      <c r="R10438" t="s">
        <v>26</v>
      </c>
      <c r="S10438">
        <v>18.899999999999999</v>
      </c>
      <c r="T10438">
        <v>17.5</v>
      </c>
      <c r="U10438">
        <v>17.5</v>
      </c>
      <c r="V10438">
        <v>1.4</v>
      </c>
      <c r="W10438">
        <v>1.4</v>
      </c>
      <c r="AB10438">
        <f t="shared" si="208"/>
        <v>951.35</v>
      </c>
    </row>
    <row r="10439" spans="1:28" x14ac:dyDescent="0.25">
      <c r="A10439" t="s">
        <v>4789</v>
      </c>
      <c r="B10439" t="s">
        <v>4772</v>
      </c>
      <c r="C10439" s="1">
        <v>0.44627314814814811</v>
      </c>
      <c r="D10439">
        <v>337</v>
      </c>
      <c r="E10439" s="2">
        <v>1.359417824074074E-2</v>
      </c>
      <c r="F10439" s="1">
        <v>1.3587962962962963E-2</v>
      </c>
      <c r="G10439">
        <v>537</v>
      </c>
      <c r="H10439">
        <v>1174.54</v>
      </c>
      <c r="I10439">
        <v>0</v>
      </c>
      <c r="J10439" t="s">
        <v>4773</v>
      </c>
      <c r="K10439" t="s">
        <v>22</v>
      </c>
      <c r="L10439">
        <v>1</v>
      </c>
      <c r="M10439" t="s">
        <v>1661</v>
      </c>
      <c r="N10439" t="s">
        <v>23</v>
      </c>
      <c r="O10439" t="s">
        <v>42</v>
      </c>
      <c r="P10439" t="s">
        <v>28</v>
      </c>
      <c r="R10439" t="s">
        <v>26</v>
      </c>
      <c r="S10439">
        <v>20.8</v>
      </c>
      <c r="T10439">
        <v>17.5</v>
      </c>
      <c r="U10439">
        <v>17.600000000000001</v>
      </c>
      <c r="V10439">
        <v>3.3</v>
      </c>
      <c r="W10439">
        <v>3.2</v>
      </c>
      <c r="AB10439">
        <f t="shared" si="208"/>
        <v>1019.9399999999999</v>
      </c>
    </row>
    <row r="10440" spans="1:28" x14ac:dyDescent="0.25">
      <c r="A10440" t="s">
        <v>4789</v>
      </c>
      <c r="B10440" t="s">
        <v>4772</v>
      </c>
      <c r="C10440" s="1">
        <v>0.44627314814814811</v>
      </c>
      <c r="D10440">
        <v>337</v>
      </c>
      <c r="E10440" s="2">
        <v>1.359417824074074E-2</v>
      </c>
      <c r="F10440" s="1">
        <v>1.3587962962962963E-2</v>
      </c>
      <c r="G10440">
        <v>537</v>
      </c>
      <c r="H10440">
        <v>1174.54</v>
      </c>
      <c r="I10440">
        <v>0</v>
      </c>
      <c r="J10440" t="s">
        <v>4773</v>
      </c>
      <c r="K10440" t="s">
        <v>22</v>
      </c>
      <c r="L10440">
        <v>1</v>
      </c>
      <c r="M10440" t="s">
        <v>1661</v>
      </c>
      <c r="N10440" t="s">
        <v>23</v>
      </c>
      <c r="O10440" t="s">
        <v>33</v>
      </c>
      <c r="P10440" t="s">
        <v>28</v>
      </c>
      <c r="R10440" t="s">
        <v>26</v>
      </c>
      <c r="S10440">
        <v>18.2</v>
      </c>
      <c r="T10440">
        <v>17.5</v>
      </c>
      <c r="U10440">
        <v>17.600000000000001</v>
      </c>
      <c r="V10440">
        <v>0.7</v>
      </c>
      <c r="W10440">
        <v>0.6</v>
      </c>
      <c r="AB10440">
        <f t="shared" si="208"/>
        <v>1019.9399999999999</v>
      </c>
    </row>
    <row r="10441" spans="1:28" x14ac:dyDescent="0.25">
      <c r="A10441" t="s">
        <v>4789</v>
      </c>
      <c r="B10441" t="s">
        <v>4772</v>
      </c>
      <c r="C10441" s="1">
        <v>0.44627314814814811</v>
      </c>
      <c r="D10441">
        <v>337</v>
      </c>
      <c r="E10441" s="2">
        <v>1.359417824074074E-2</v>
      </c>
      <c r="F10441" s="1">
        <v>1.3587962962962963E-2</v>
      </c>
      <c r="G10441">
        <v>537</v>
      </c>
      <c r="H10441">
        <v>1174.54</v>
      </c>
      <c r="I10441">
        <v>0</v>
      </c>
      <c r="J10441" t="s">
        <v>4773</v>
      </c>
      <c r="K10441" t="s">
        <v>22</v>
      </c>
      <c r="L10441">
        <v>1</v>
      </c>
      <c r="M10441" t="s">
        <v>1661</v>
      </c>
      <c r="N10441" t="s">
        <v>23</v>
      </c>
      <c r="O10441" t="s">
        <v>24</v>
      </c>
      <c r="P10441" t="s">
        <v>28</v>
      </c>
      <c r="R10441" t="s">
        <v>26</v>
      </c>
      <c r="S10441">
        <v>22.1</v>
      </c>
      <c r="T10441">
        <v>17.5</v>
      </c>
      <c r="U10441">
        <v>17.600000000000001</v>
      </c>
      <c r="V10441">
        <v>4.5999999999999996</v>
      </c>
      <c r="W10441">
        <v>4.5</v>
      </c>
      <c r="AB10441">
        <f t="shared" si="208"/>
        <v>1019.9399999999999</v>
      </c>
    </row>
    <row r="10442" spans="1:28" x14ac:dyDescent="0.25">
      <c r="A10442" t="s">
        <v>4789</v>
      </c>
      <c r="B10442" t="s">
        <v>4772</v>
      </c>
      <c r="C10442" s="1">
        <v>0.44627314814814811</v>
      </c>
      <c r="D10442">
        <v>337</v>
      </c>
      <c r="E10442" s="2">
        <v>1.359417824074074E-2</v>
      </c>
      <c r="F10442" s="1">
        <v>1.3587962962962963E-2</v>
      </c>
      <c r="G10442">
        <v>537</v>
      </c>
      <c r="H10442">
        <v>1174.54</v>
      </c>
      <c r="I10442">
        <v>0</v>
      </c>
      <c r="J10442" t="s">
        <v>4773</v>
      </c>
      <c r="K10442" t="s">
        <v>22</v>
      </c>
      <c r="L10442">
        <v>1</v>
      </c>
      <c r="M10442" t="s">
        <v>1661</v>
      </c>
      <c r="N10442" t="s">
        <v>23</v>
      </c>
      <c r="O10442" t="s">
        <v>36</v>
      </c>
      <c r="P10442" t="s">
        <v>28</v>
      </c>
      <c r="R10442" t="s">
        <v>26</v>
      </c>
      <c r="S10442">
        <v>18.3</v>
      </c>
      <c r="T10442">
        <v>17.5</v>
      </c>
      <c r="U10442">
        <v>17.600000000000001</v>
      </c>
      <c r="V10442">
        <v>0.8</v>
      </c>
      <c r="W10442">
        <v>0.7</v>
      </c>
      <c r="AB10442">
        <f t="shared" si="208"/>
        <v>1019.9399999999999</v>
      </c>
    </row>
    <row r="10443" spans="1:28" x14ac:dyDescent="0.25">
      <c r="A10443" t="s">
        <v>4790</v>
      </c>
      <c r="B10443" t="s">
        <v>4772</v>
      </c>
      <c r="C10443" s="1">
        <v>0.44836805555555559</v>
      </c>
      <c r="D10443">
        <v>107</v>
      </c>
      <c r="E10443" s="2">
        <v>1.5686412037037037E-2</v>
      </c>
      <c r="F10443" s="1">
        <v>1.5682870370370371E-2</v>
      </c>
      <c r="G10443">
        <v>306</v>
      </c>
      <c r="H10443">
        <v>1355.31</v>
      </c>
      <c r="I10443">
        <v>0</v>
      </c>
      <c r="J10443" t="s">
        <v>4773</v>
      </c>
      <c r="K10443" t="s">
        <v>22</v>
      </c>
      <c r="L10443">
        <v>1</v>
      </c>
      <c r="M10443" t="s">
        <v>1661</v>
      </c>
      <c r="N10443" t="s">
        <v>23</v>
      </c>
      <c r="O10443" t="s">
        <v>42</v>
      </c>
      <c r="P10443" t="s">
        <v>28</v>
      </c>
      <c r="R10443" t="s">
        <v>26</v>
      </c>
      <c r="S10443">
        <v>19.600000000000001</v>
      </c>
      <c r="T10443">
        <v>17.600000000000001</v>
      </c>
      <c r="U10443">
        <v>17.7</v>
      </c>
      <c r="V10443">
        <v>2</v>
      </c>
      <c r="W10443">
        <v>1.9</v>
      </c>
      <c r="AB10443">
        <f t="shared" si="208"/>
        <v>1200.71</v>
      </c>
    </row>
    <row r="10444" spans="1:28" x14ac:dyDescent="0.25">
      <c r="A10444" t="s">
        <v>4790</v>
      </c>
      <c r="B10444" t="s">
        <v>4772</v>
      </c>
      <c r="C10444" s="1">
        <v>0.44836805555555559</v>
      </c>
      <c r="D10444">
        <v>107</v>
      </c>
      <c r="E10444" s="2">
        <v>1.5686412037037037E-2</v>
      </c>
      <c r="F10444" s="1">
        <v>1.5682870370370371E-2</v>
      </c>
      <c r="G10444">
        <v>306</v>
      </c>
      <c r="H10444">
        <v>1355.31</v>
      </c>
      <c r="I10444">
        <v>0</v>
      </c>
      <c r="J10444" t="s">
        <v>4773</v>
      </c>
      <c r="K10444" t="s">
        <v>22</v>
      </c>
      <c r="L10444">
        <v>1</v>
      </c>
      <c r="M10444" t="s">
        <v>1661</v>
      </c>
      <c r="N10444" t="s">
        <v>23</v>
      </c>
      <c r="O10444" t="s">
        <v>33</v>
      </c>
      <c r="P10444" t="s">
        <v>28</v>
      </c>
      <c r="R10444" t="s">
        <v>26</v>
      </c>
      <c r="S10444">
        <v>19.600000000000001</v>
      </c>
      <c r="T10444">
        <v>17.600000000000001</v>
      </c>
      <c r="U10444">
        <v>17.7</v>
      </c>
      <c r="V10444">
        <v>2</v>
      </c>
      <c r="W10444">
        <v>1.9</v>
      </c>
      <c r="AB10444">
        <f t="shared" si="208"/>
        <v>1200.71</v>
      </c>
    </row>
    <row r="10445" spans="1:28" x14ac:dyDescent="0.25">
      <c r="A10445" t="s">
        <v>4790</v>
      </c>
      <c r="B10445" t="s">
        <v>4772</v>
      </c>
      <c r="C10445" s="1">
        <v>0.44836805555555559</v>
      </c>
      <c r="D10445">
        <v>107</v>
      </c>
      <c r="E10445" s="2">
        <v>1.5686412037037037E-2</v>
      </c>
      <c r="F10445" s="1">
        <v>1.5682870370370371E-2</v>
      </c>
      <c r="G10445">
        <v>306</v>
      </c>
      <c r="H10445">
        <v>1355.31</v>
      </c>
      <c r="I10445">
        <v>0</v>
      </c>
      <c r="J10445" t="s">
        <v>4773</v>
      </c>
      <c r="K10445" t="s">
        <v>22</v>
      </c>
      <c r="L10445">
        <v>1</v>
      </c>
      <c r="M10445" t="s">
        <v>1661</v>
      </c>
      <c r="N10445" t="s">
        <v>23</v>
      </c>
      <c r="O10445" t="s">
        <v>36</v>
      </c>
      <c r="P10445" t="s">
        <v>28</v>
      </c>
      <c r="R10445" t="s">
        <v>26</v>
      </c>
      <c r="S10445">
        <v>20.9</v>
      </c>
      <c r="T10445">
        <v>17.600000000000001</v>
      </c>
      <c r="U10445">
        <v>17.7</v>
      </c>
      <c r="V10445">
        <v>3.3</v>
      </c>
      <c r="W10445">
        <v>3.2</v>
      </c>
      <c r="AB10445">
        <f t="shared" si="208"/>
        <v>1200.71</v>
      </c>
    </row>
    <row r="10446" spans="1:28" x14ac:dyDescent="0.25">
      <c r="A10446" t="s">
        <v>4790</v>
      </c>
      <c r="B10446" t="s">
        <v>4772</v>
      </c>
      <c r="C10446" s="1">
        <v>0.44836805555555559</v>
      </c>
      <c r="D10446">
        <v>107</v>
      </c>
      <c r="E10446" s="2">
        <v>1.5686412037037037E-2</v>
      </c>
      <c r="F10446" s="1">
        <v>1.5682870370370371E-2</v>
      </c>
      <c r="G10446">
        <v>306</v>
      </c>
      <c r="H10446">
        <v>1355.31</v>
      </c>
      <c r="I10446">
        <v>0</v>
      </c>
      <c r="J10446" t="s">
        <v>4773</v>
      </c>
      <c r="K10446" t="s">
        <v>22</v>
      </c>
      <c r="L10446">
        <v>1</v>
      </c>
      <c r="M10446" t="s">
        <v>1661</v>
      </c>
      <c r="N10446" t="s">
        <v>23</v>
      </c>
      <c r="O10446" t="s">
        <v>24</v>
      </c>
      <c r="P10446" t="s">
        <v>28</v>
      </c>
      <c r="R10446" t="s">
        <v>26</v>
      </c>
      <c r="S10446">
        <v>19.5</v>
      </c>
      <c r="T10446">
        <v>17.600000000000001</v>
      </c>
      <c r="U10446">
        <v>17.7</v>
      </c>
      <c r="V10446">
        <v>1.9</v>
      </c>
      <c r="W10446">
        <v>1.8</v>
      </c>
      <c r="AB10446">
        <f t="shared" si="208"/>
        <v>1200.71</v>
      </c>
    </row>
    <row r="10447" spans="1:28" x14ac:dyDescent="0.25">
      <c r="A10447" t="s">
        <v>4791</v>
      </c>
      <c r="B10447" t="s">
        <v>4772</v>
      </c>
      <c r="C10447" s="1">
        <v>0.45043981481481482</v>
      </c>
      <c r="D10447">
        <v>41</v>
      </c>
      <c r="E10447" s="2">
        <v>1.7757418981481483E-2</v>
      </c>
      <c r="F10447" s="1">
        <v>1.7754629629629631E-2</v>
      </c>
      <c r="G10447">
        <v>241</v>
      </c>
      <c r="H10447">
        <v>1534.24</v>
      </c>
      <c r="I10447">
        <v>0</v>
      </c>
      <c r="J10447" t="s">
        <v>4773</v>
      </c>
      <c r="K10447" t="s">
        <v>22</v>
      </c>
      <c r="L10447">
        <v>1</v>
      </c>
      <c r="M10447" t="s">
        <v>1661</v>
      </c>
      <c r="N10447" t="s">
        <v>23</v>
      </c>
      <c r="O10447" t="s">
        <v>42</v>
      </c>
      <c r="P10447" t="s">
        <v>28</v>
      </c>
      <c r="R10447" t="s">
        <v>26</v>
      </c>
      <c r="S10447">
        <v>18.600000000000001</v>
      </c>
      <c r="T10447">
        <v>17.5</v>
      </c>
      <c r="U10447">
        <v>17.600000000000001</v>
      </c>
      <c r="V10447">
        <v>1.1000000000000001</v>
      </c>
      <c r="W10447">
        <v>1</v>
      </c>
      <c r="AB10447">
        <f t="shared" si="208"/>
        <v>1379.64</v>
      </c>
    </row>
    <row r="10448" spans="1:28" x14ac:dyDescent="0.25">
      <c r="A10448" t="s">
        <v>4791</v>
      </c>
      <c r="B10448" t="s">
        <v>4772</v>
      </c>
      <c r="C10448" s="1">
        <v>0.45043981481481482</v>
      </c>
      <c r="D10448">
        <v>41</v>
      </c>
      <c r="E10448" s="2">
        <v>1.7757418981481483E-2</v>
      </c>
      <c r="F10448" s="1">
        <v>1.7754629629629631E-2</v>
      </c>
      <c r="G10448">
        <v>241</v>
      </c>
      <c r="H10448">
        <v>1534.24</v>
      </c>
      <c r="I10448">
        <v>0</v>
      </c>
      <c r="J10448" t="s">
        <v>4773</v>
      </c>
      <c r="K10448" t="s">
        <v>22</v>
      </c>
      <c r="L10448">
        <v>1</v>
      </c>
      <c r="M10448" t="s">
        <v>1661</v>
      </c>
      <c r="N10448" t="s">
        <v>23</v>
      </c>
      <c r="O10448" t="s">
        <v>33</v>
      </c>
      <c r="P10448" t="s">
        <v>28</v>
      </c>
      <c r="R10448" t="s">
        <v>26</v>
      </c>
      <c r="S10448">
        <v>19.3</v>
      </c>
      <c r="T10448">
        <v>17.5</v>
      </c>
      <c r="U10448">
        <v>17.600000000000001</v>
      </c>
      <c r="V10448">
        <v>1.8</v>
      </c>
      <c r="W10448">
        <v>1.7</v>
      </c>
      <c r="AB10448">
        <f t="shared" si="208"/>
        <v>1379.64</v>
      </c>
    </row>
    <row r="10449" spans="1:28" x14ac:dyDescent="0.25">
      <c r="A10449" t="s">
        <v>4791</v>
      </c>
      <c r="B10449" t="s">
        <v>4772</v>
      </c>
      <c r="C10449" s="1">
        <v>0.45043981481481482</v>
      </c>
      <c r="D10449">
        <v>41</v>
      </c>
      <c r="E10449" s="2">
        <v>1.7757418981481483E-2</v>
      </c>
      <c r="F10449" s="1">
        <v>1.7754629629629631E-2</v>
      </c>
      <c r="G10449">
        <v>241</v>
      </c>
      <c r="H10449">
        <v>1534.24</v>
      </c>
      <c r="I10449">
        <v>0</v>
      </c>
      <c r="J10449" t="s">
        <v>4773</v>
      </c>
      <c r="K10449" t="s">
        <v>22</v>
      </c>
      <c r="L10449">
        <v>1</v>
      </c>
      <c r="M10449" t="s">
        <v>1661</v>
      </c>
      <c r="N10449" t="s">
        <v>23</v>
      </c>
      <c r="O10449" t="s">
        <v>36</v>
      </c>
      <c r="P10449" t="s">
        <v>28</v>
      </c>
      <c r="R10449" t="s">
        <v>26</v>
      </c>
      <c r="S10449">
        <v>20.7</v>
      </c>
      <c r="T10449">
        <v>17.5</v>
      </c>
      <c r="U10449">
        <v>17.600000000000001</v>
      </c>
      <c r="V10449">
        <v>3.2</v>
      </c>
      <c r="W10449">
        <v>3.1</v>
      </c>
      <c r="AB10449">
        <f t="shared" si="208"/>
        <v>1379.64</v>
      </c>
    </row>
    <row r="10450" spans="1:28" x14ac:dyDescent="0.25">
      <c r="A10450" t="s">
        <v>4791</v>
      </c>
      <c r="B10450" t="s">
        <v>4772</v>
      </c>
      <c r="C10450" s="1">
        <v>0.45043981481481482</v>
      </c>
      <c r="D10450">
        <v>41</v>
      </c>
      <c r="E10450" s="2">
        <v>1.7757418981481483E-2</v>
      </c>
      <c r="F10450" s="1">
        <v>1.7754629629629631E-2</v>
      </c>
      <c r="G10450">
        <v>241</v>
      </c>
      <c r="H10450">
        <v>1534.24</v>
      </c>
      <c r="I10450">
        <v>0</v>
      </c>
      <c r="J10450" t="s">
        <v>4773</v>
      </c>
      <c r="K10450" t="s">
        <v>22</v>
      </c>
      <c r="L10450">
        <v>1</v>
      </c>
      <c r="M10450" t="s">
        <v>1661</v>
      </c>
      <c r="N10450" t="s">
        <v>23</v>
      </c>
      <c r="O10450" t="s">
        <v>24</v>
      </c>
      <c r="P10450" t="s">
        <v>28</v>
      </c>
      <c r="R10450" t="s">
        <v>26</v>
      </c>
      <c r="S10450">
        <v>19.2</v>
      </c>
      <c r="T10450">
        <v>17.5</v>
      </c>
      <c r="U10450">
        <v>17.600000000000001</v>
      </c>
      <c r="V10450">
        <v>1.7</v>
      </c>
      <c r="W10450">
        <v>1.6</v>
      </c>
      <c r="AB10450">
        <f t="shared" si="208"/>
        <v>1379.64</v>
      </c>
    </row>
    <row r="10451" spans="1:28" x14ac:dyDescent="0.25">
      <c r="A10451" t="s">
        <v>4792</v>
      </c>
      <c r="B10451" t="s">
        <v>4772</v>
      </c>
      <c r="C10451" s="1">
        <v>0.45252314814814815</v>
      </c>
      <c r="D10451">
        <v>277</v>
      </c>
      <c r="E10451" s="2">
        <v>1.9843472222222224E-2</v>
      </c>
      <c r="F10451" s="1">
        <v>1.9837962962962963E-2</v>
      </c>
      <c r="G10451">
        <v>476</v>
      </c>
      <c r="H10451">
        <v>1714.48</v>
      </c>
      <c r="I10451">
        <v>0</v>
      </c>
      <c r="J10451" t="s">
        <v>4773</v>
      </c>
      <c r="K10451" t="s">
        <v>22</v>
      </c>
      <c r="L10451">
        <v>1</v>
      </c>
      <c r="M10451" t="s">
        <v>1661</v>
      </c>
      <c r="N10451" t="s">
        <v>23</v>
      </c>
      <c r="O10451" t="s">
        <v>36</v>
      </c>
      <c r="P10451" t="s">
        <v>28</v>
      </c>
      <c r="R10451" t="s">
        <v>26</v>
      </c>
      <c r="S10451">
        <v>20.9</v>
      </c>
      <c r="T10451">
        <v>17.5</v>
      </c>
      <c r="U10451">
        <v>17.600000000000001</v>
      </c>
      <c r="V10451">
        <v>3.4</v>
      </c>
      <c r="W10451">
        <v>3.3</v>
      </c>
      <c r="AB10451">
        <f t="shared" si="208"/>
        <v>1559.88</v>
      </c>
    </row>
    <row r="10452" spans="1:28" x14ac:dyDescent="0.25">
      <c r="A10452" t="s">
        <v>4792</v>
      </c>
      <c r="B10452" t="s">
        <v>4772</v>
      </c>
      <c r="C10452" s="1">
        <v>0.45252314814814815</v>
      </c>
      <c r="D10452">
        <v>277</v>
      </c>
      <c r="E10452" s="2">
        <v>1.9843472222222224E-2</v>
      </c>
      <c r="F10452" s="1">
        <v>1.9837962962962963E-2</v>
      </c>
      <c r="G10452">
        <v>476</v>
      </c>
      <c r="H10452">
        <v>1714.48</v>
      </c>
      <c r="I10452">
        <v>0</v>
      </c>
      <c r="J10452" t="s">
        <v>4773</v>
      </c>
      <c r="K10452" t="s">
        <v>22</v>
      </c>
      <c r="L10452">
        <v>1</v>
      </c>
      <c r="M10452" t="s">
        <v>1661</v>
      </c>
      <c r="N10452" t="s">
        <v>23</v>
      </c>
      <c r="O10452" t="s">
        <v>24</v>
      </c>
      <c r="P10452" t="s">
        <v>28</v>
      </c>
      <c r="R10452" t="s">
        <v>26</v>
      </c>
      <c r="S10452">
        <v>20.2</v>
      </c>
      <c r="T10452">
        <v>17.5</v>
      </c>
      <c r="U10452">
        <v>17.600000000000001</v>
      </c>
      <c r="V10452">
        <v>2.7</v>
      </c>
      <c r="W10452">
        <v>2.6</v>
      </c>
      <c r="AB10452">
        <f t="shared" si="208"/>
        <v>1559.88</v>
      </c>
    </row>
    <row r="10453" spans="1:28" x14ac:dyDescent="0.25">
      <c r="A10453" t="s">
        <v>4792</v>
      </c>
      <c r="B10453" t="s">
        <v>4772</v>
      </c>
      <c r="C10453" s="1">
        <v>0.45252314814814815</v>
      </c>
      <c r="D10453">
        <v>277</v>
      </c>
      <c r="E10453" s="2">
        <v>1.9843472222222224E-2</v>
      </c>
      <c r="F10453" s="1">
        <v>1.9837962962962963E-2</v>
      </c>
      <c r="G10453">
        <v>476</v>
      </c>
      <c r="H10453">
        <v>1714.48</v>
      </c>
      <c r="I10453">
        <v>0</v>
      </c>
      <c r="J10453" t="s">
        <v>4773</v>
      </c>
      <c r="K10453" t="s">
        <v>22</v>
      </c>
      <c r="L10453">
        <v>1</v>
      </c>
      <c r="M10453" t="s">
        <v>1661</v>
      </c>
      <c r="N10453" t="s">
        <v>23</v>
      </c>
      <c r="O10453" t="s">
        <v>42</v>
      </c>
      <c r="P10453" t="s">
        <v>28</v>
      </c>
      <c r="R10453" t="s">
        <v>26</v>
      </c>
      <c r="S10453">
        <v>18.3</v>
      </c>
      <c r="T10453">
        <v>17.5</v>
      </c>
      <c r="U10453">
        <v>17.600000000000001</v>
      </c>
      <c r="V10453">
        <v>0.8</v>
      </c>
      <c r="W10453">
        <v>0.7</v>
      </c>
      <c r="AB10453">
        <f t="shared" si="208"/>
        <v>1559.88</v>
      </c>
    </row>
    <row r="10454" spans="1:28" x14ac:dyDescent="0.25">
      <c r="A10454" t="s">
        <v>4792</v>
      </c>
      <c r="B10454" t="s">
        <v>4772</v>
      </c>
      <c r="C10454" s="1">
        <v>0.45252314814814815</v>
      </c>
      <c r="D10454">
        <v>277</v>
      </c>
      <c r="E10454" s="2">
        <v>1.9843472222222224E-2</v>
      </c>
      <c r="F10454" s="1">
        <v>1.9837962962962963E-2</v>
      </c>
      <c r="G10454">
        <v>476</v>
      </c>
      <c r="H10454">
        <v>1714.48</v>
      </c>
      <c r="I10454">
        <v>0</v>
      </c>
      <c r="J10454" t="s">
        <v>4773</v>
      </c>
      <c r="K10454" t="s">
        <v>22</v>
      </c>
      <c r="L10454">
        <v>1</v>
      </c>
      <c r="M10454" t="s">
        <v>1661</v>
      </c>
      <c r="N10454" t="s">
        <v>23</v>
      </c>
      <c r="O10454" t="s">
        <v>33</v>
      </c>
      <c r="P10454" t="s">
        <v>28</v>
      </c>
      <c r="R10454" t="s">
        <v>26</v>
      </c>
      <c r="S10454">
        <v>18.600000000000001</v>
      </c>
      <c r="T10454">
        <v>17.5</v>
      </c>
      <c r="U10454">
        <v>17.600000000000001</v>
      </c>
      <c r="V10454">
        <v>1.1000000000000001</v>
      </c>
      <c r="W10454">
        <v>1</v>
      </c>
      <c r="AB10454">
        <f t="shared" si="208"/>
        <v>1559.88</v>
      </c>
    </row>
    <row r="10455" spans="1:28" x14ac:dyDescent="0.25">
      <c r="A10455" t="s">
        <v>4793</v>
      </c>
      <c r="B10455" t="s">
        <v>4772</v>
      </c>
      <c r="C10455" s="1">
        <v>0.45460648148148147</v>
      </c>
      <c r="D10455">
        <v>480</v>
      </c>
      <c r="E10455" s="2">
        <v>2.1929155092592592E-2</v>
      </c>
      <c r="F10455" s="1">
        <v>2.1921296296296296E-2</v>
      </c>
      <c r="G10455">
        <v>679</v>
      </c>
      <c r="H10455">
        <v>1894.68</v>
      </c>
      <c r="I10455">
        <v>0</v>
      </c>
      <c r="J10455" t="s">
        <v>4773</v>
      </c>
      <c r="K10455" t="s">
        <v>22</v>
      </c>
      <c r="L10455">
        <v>1</v>
      </c>
      <c r="M10455" t="s">
        <v>1661</v>
      </c>
      <c r="N10455" t="s">
        <v>23</v>
      </c>
      <c r="O10455" t="s">
        <v>36</v>
      </c>
      <c r="P10455" t="s">
        <v>28</v>
      </c>
      <c r="R10455" t="s">
        <v>26</v>
      </c>
      <c r="S10455">
        <v>20.100000000000001</v>
      </c>
      <c r="T10455">
        <v>17.600000000000001</v>
      </c>
      <c r="U10455">
        <v>17.8</v>
      </c>
      <c r="V10455">
        <v>2.5</v>
      </c>
      <c r="W10455">
        <v>2.2999999999999998</v>
      </c>
      <c r="AB10455">
        <f t="shared" si="208"/>
        <v>1740.0800000000002</v>
      </c>
    </row>
    <row r="10456" spans="1:28" x14ac:dyDescent="0.25">
      <c r="A10456" t="s">
        <v>4793</v>
      </c>
      <c r="B10456" t="s">
        <v>4772</v>
      </c>
      <c r="C10456" s="1">
        <v>0.45460648148148147</v>
      </c>
      <c r="D10456">
        <v>480</v>
      </c>
      <c r="E10456" s="2">
        <v>2.1929155092592592E-2</v>
      </c>
      <c r="F10456" s="1">
        <v>2.1921296296296296E-2</v>
      </c>
      <c r="G10456">
        <v>679</v>
      </c>
      <c r="H10456">
        <v>1894.68</v>
      </c>
      <c r="I10456">
        <v>0</v>
      </c>
      <c r="J10456" t="s">
        <v>4773</v>
      </c>
      <c r="K10456" t="s">
        <v>22</v>
      </c>
      <c r="L10456">
        <v>1</v>
      </c>
      <c r="M10456" t="s">
        <v>1661</v>
      </c>
      <c r="N10456" t="s">
        <v>23</v>
      </c>
      <c r="O10456" t="s">
        <v>24</v>
      </c>
      <c r="P10456" t="s">
        <v>28</v>
      </c>
      <c r="R10456" t="s">
        <v>26</v>
      </c>
      <c r="S10456">
        <v>18.5</v>
      </c>
      <c r="T10456">
        <v>17.600000000000001</v>
      </c>
      <c r="U10456">
        <v>17.8</v>
      </c>
      <c r="V10456">
        <v>0.9</v>
      </c>
      <c r="W10456">
        <v>0.7</v>
      </c>
      <c r="AB10456">
        <f t="shared" si="208"/>
        <v>1740.0800000000002</v>
      </c>
    </row>
    <row r="10457" spans="1:28" x14ac:dyDescent="0.25">
      <c r="A10457" t="s">
        <v>4793</v>
      </c>
      <c r="B10457" t="s">
        <v>4772</v>
      </c>
      <c r="C10457" s="1">
        <v>0.45460648148148147</v>
      </c>
      <c r="D10457">
        <v>480</v>
      </c>
      <c r="E10457" s="2">
        <v>2.1929155092592592E-2</v>
      </c>
      <c r="F10457" s="1">
        <v>2.1921296296296296E-2</v>
      </c>
      <c r="G10457">
        <v>679</v>
      </c>
      <c r="H10457">
        <v>1894.68</v>
      </c>
      <c r="I10457">
        <v>0</v>
      </c>
      <c r="J10457" t="s">
        <v>4773</v>
      </c>
      <c r="K10457" t="s">
        <v>22</v>
      </c>
      <c r="L10457">
        <v>1</v>
      </c>
      <c r="M10457" t="s">
        <v>1661</v>
      </c>
      <c r="N10457" t="s">
        <v>23</v>
      </c>
      <c r="O10457" t="s">
        <v>33</v>
      </c>
      <c r="P10457" t="s">
        <v>28</v>
      </c>
      <c r="R10457" t="s">
        <v>26</v>
      </c>
      <c r="S10457">
        <v>18.8</v>
      </c>
      <c r="T10457">
        <v>17.600000000000001</v>
      </c>
      <c r="U10457">
        <v>17.8</v>
      </c>
      <c r="V10457">
        <v>1.2</v>
      </c>
      <c r="W10457">
        <v>1</v>
      </c>
      <c r="AB10457">
        <f t="shared" si="208"/>
        <v>1740.0800000000002</v>
      </c>
    </row>
    <row r="10458" spans="1:28" x14ac:dyDescent="0.25">
      <c r="A10458" t="s">
        <v>4793</v>
      </c>
      <c r="B10458" t="s">
        <v>4772</v>
      </c>
      <c r="C10458" s="1">
        <v>0.45460648148148147</v>
      </c>
      <c r="D10458">
        <v>480</v>
      </c>
      <c r="E10458" s="2">
        <v>2.1929155092592592E-2</v>
      </c>
      <c r="F10458" s="1">
        <v>2.1921296296296296E-2</v>
      </c>
      <c r="G10458">
        <v>679</v>
      </c>
      <c r="H10458">
        <v>1894.68</v>
      </c>
      <c r="I10458">
        <v>0</v>
      </c>
      <c r="J10458" t="s">
        <v>4773</v>
      </c>
      <c r="K10458" t="s">
        <v>22</v>
      </c>
      <c r="L10458">
        <v>1</v>
      </c>
      <c r="M10458" t="s">
        <v>1661</v>
      </c>
      <c r="N10458" t="s">
        <v>23</v>
      </c>
      <c r="O10458" t="s">
        <v>31</v>
      </c>
      <c r="P10458" t="s">
        <v>28</v>
      </c>
      <c r="R10458" t="s">
        <v>26</v>
      </c>
      <c r="S10458">
        <v>19.100000000000001</v>
      </c>
      <c r="T10458">
        <v>17.600000000000001</v>
      </c>
      <c r="U10458">
        <v>17.8</v>
      </c>
      <c r="V10458">
        <v>1.5</v>
      </c>
      <c r="W10458">
        <v>1.3</v>
      </c>
      <c r="AB10458">
        <f t="shared" si="208"/>
        <v>1740.0800000000002</v>
      </c>
    </row>
    <row r="10459" spans="1:28" x14ac:dyDescent="0.25">
      <c r="A10459" t="s">
        <v>4794</v>
      </c>
      <c r="B10459" t="s">
        <v>4772</v>
      </c>
      <c r="C10459" s="1">
        <v>0.45670138888888889</v>
      </c>
      <c r="D10459">
        <v>49</v>
      </c>
      <c r="E10459" s="2">
        <v>2.4019074074074071E-2</v>
      </c>
      <c r="F10459" s="1">
        <v>2.4016203703703706E-2</v>
      </c>
      <c r="G10459">
        <v>248</v>
      </c>
      <c r="H10459">
        <v>2075.25</v>
      </c>
      <c r="I10459">
        <v>0</v>
      </c>
      <c r="J10459" t="s">
        <v>4773</v>
      </c>
      <c r="K10459" t="s">
        <v>22</v>
      </c>
      <c r="L10459">
        <v>1</v>
      </c>
      <c r="M10459" t="s">
        <v>1661</v>
      </c>
      <c r="N10459" t="s">
        <v>23</v>
      </c>
      <c r="O10459" t="s">
        <v>33</v>
      </c>
      <c r="P10459" t="s">
        <v>28</v>
      </c>
      <c r="R10459" t="s">
        <v>26</v>
      </c>
      <c r="S10459">
        <v>18.7</v>
      </c>
      <c r="T10459">
        <v>17.7</v>
      </c>
      <c r="U10459">
        <v>17.899999999999999</v>
      </c>
      <c r="V10459">
        <v>1</v>
      </c>
      <c r="W10459">
        <v>0.8</v>
      </c>
      <c r="AB10459">
        <f t="shared" si="208"/>
        <v>1920.65</v>
      </c>
    </row>
    <row r="10460" spans="1:28" x14ac:dyDescent="0.25">
      <c r="A10460" t="s">
        <v>4794</v>
      </c>
      <c r="B10460" t="s">
        <v>4772</v>
      </c>
      <c r="C10460" s="1">
        <v>0.45670138888888889</v>
      </c>
      <c r="D10460">
        <v>49</v>
      </c>
      <c r="E10460" s="2">
        <v>2.4019074074074071E-2</v>
      </c>
      <c r="F10460" s="1">
        <v>2.4016203703703706E-2</v>
      </c>
      <c r="G10460">
        <v>248</v>
      </c>
      <c r="H10460">
        <v>2075.25</v>
      </c>
      <c r="I10460">
        <v>0</v>
      </c>
      <c r="J10460" t="s">
        <v>4773</v>
      </c>
      <c r="K10460" t="s">
        <v>22</v>
      </c>
      <c r="L10460">
        <v>1</v>
      </c>
      <c r="M10460" t="s">
        <v>1661</v>
      </c>
      <c r="N10460" t="s">
        <v>23</v>
      </c>
      <c r="O10460" t="s">
        <v>42</v>
      </c>
      <c r="P10460" t="s">
        <v>28</v>
      </c>
      <c r="R10460" t="s">
        <v>26</v>
      </c>
      <c r="S10460">
        <v>19.399999999999999</v>
      </c>
      <c r="T10460">
        <v>17.7</v>
      </c>
      <c r="U10460">
        <v>17.899999999999999</v>
      </c>
      <c r="V10460">
        <v>1.7</v>
      </c>
      <c r="W10460">
        <v>1.5</v>
      </c>
      <c r="AB10460">
        <f t="shared" si="208"/>
        <v>1920.65</v>
      </c>
    </row>
    <row r="10461" spans="1:28" x14ac:dyDescent="0.25">
      <c r="A10461" t="s">
        <v>4794</v>
      </c>
      <c r="B10461" t="s">
        <v>4772</v>
      </c>
      <c r="C10461" s="1">
        <v>0.45670138888888889</v>
      </c>
      <c r="D10461">
        <v>49</v>
      </c>
      <c r="E10461" s="2">
        <v>2.4019074074074071E-2</v>
      </c>
      <c r="F10461" s="1">
        <v>2.4016203703703706E-2</v>
      </c>
      <c r="G10461">
        <v>248</v>
      </c>
      <c r="H10461">
        <v>2075.25</v>
      </c>
      <c r="I10461">
        <v>0</v>
      </c>
      <c r="J10461" t="s">
        <v>4773</v>
      </c>
      <c r="K10461" t="s">
        <v>22</v>
      </c>
      <c r="L10461">
        <v>1</v>
      </c>
      <c r="M10461" t="s">
        <v>1661</v>
      </c>
      <c r="N10461" t="s">
        <v>23</v>
      </c>
      <c r="O10461" t="s">
        <v>36</v>
      </c>
      <c r="P10461" t="s">
        <v>28</v>
      </c>
      <c r="R10461" t="s">
        <v>26</v>
      </c>
      <c r="S10461">
        <v>19.600000000000001</v>
      </c>
      <c r="T10461">
        <v>17.7</v>
      </c>
      <c r="U10461">
        <v>17.899999999999999</v>
      </c>
      <c r="V10461">
        <v>1.9</v>
      </c>
      <c r="W10461">
        <v>1.7</v>
      </c>
      <c r="AB10461">
        <f t="shared" si="208"/>
        <v>1920.65</v>
      </c>
    </row>
    <row r="10462" spans="1:28" x14ac:dyDescent="0.25">
      <c r="A10462" t="s">
        <v>4794</v>
      </c>
      <c r="B10462" t="s">
        <v>4772</v>
      </c>
      <c r="C10462" s="1">
        <v>0.45670138888888889</v>
      </c>
      <c r="D10462">
        <v>49</v>
      </c>
      <c r="E10462" s="2">
        <v>2.4019074074074071E-2</v>
      </c>
      <c r="F10462" s="1">
        <v>2.4016203703703706E-2</v>
      </c>
      <c r="G10462">
        <v>248</v>
      </c>
      <c r="H10462">
        <v>2075.25</v>
      </c>
      <c r="I10462">
        <v>0</v>
      </c>
      <c r="J10462" t="s">
        <v>4773</v>
      </c>
      <c r="K10462" t="s">
        <v>22</v>
      </c>
      <c r="L10462">
        <v>1</v>
      </c>
      <c r="M10462" t="s">
        <v>1661</v>
      </c>
      <c r="N10462" t="s">
        <v>23</v>
      </c>
      <c r="O10462" t="s">
        <v>24</v>
      </c>
      <c r="P10462" t="s">
        <v>28</v>
      </c>
      <c r="R10462" t="s">
        <v>26</v>
      </c>
      <c r="S10462">
        <v>19.5</v>
      </c>
      <c r="T10462">
        <v>17.7</v>
      </c>
      <c r="U10462">
        <v>17.899999999999999</v>
      </c>
      <c r="V10462">
        <v>1.8</v>
      </c>
      <c r="W10462">
        <v>1.6</v>
      </c>
      <c r="AB10462">
        <f t="shared" si="208"/>
        <v>1920.65</v>
      </c>
    </row>
    <row r="10463" spans="1:28" x14ac:dyDescent="0.25">
      <c r="A10463" t="s">
        <v>4795</v>
      </c>
      <c r="B10463" t="s">
        <v>4772</v>
      </c>
      <c r="C10463" s="1">
        <v>0.45877314814814812</v>
      </c>
      <c r="D10463">
        <v>918</v>
      </c>
      <c r="E10463" s="2">
        <v>2.6100891203703708E-2</v>
      </c>
      <c r="F10463" s="1">
        <v>2.6099537037037036E-2</v>
      </c>
      <c r="G10463">
        <v>117</v>
      </c>
      <c r="H10463">
        <v>2255.12</v>
      </c>
      <c r="I10463">
        <v>0</v>
      </c>
      <c r="J10463" t="s">
        <v>4773</v>
      </c>
      <c r="K10463" t="s">
        <v>22</v>
      </c>
      <c r="L10463">
        <v>1</v>
      </c>
      <c r="M10463" t="s">
        <v>1661</v>
      </c>
      <c r="N10463" t="s">
        <v>23</v>
      </c>
      <c r="O10463" t="s">
        <v>36</v>
      </c>
      <c r="P10463" t="s">
        <v>28</v>
      </c>
      <c r="R10463" t="s">
        <v>26</v>
      </c>
      <c r="S10463">
        <v>19.8</v>
      </c>
      <c r="T10463">
        <v>17.600000000000001</v>
      </c>
      <c r="U10463">
        <v>17.7</v>
      </c>
      <c r="V10463">
        <v>2.2000000000000002</v>
      </c>
      <c r="W10463">
        <v>2.1</v>
      </c>
      <c r="AB10463">
        <f t="shared" si="208"/>
        <v>2100.52</v>
      </c>
    </row>
    <row r="10464" spans="1:28" x14ac:dyDescent="0.25">
      <c r="A10464" t="s">
        <v>4795</v>
      </c>
      <c r="B10464" t="s">
        <v>4772</v>
      </c>
      <c r="C10464" s="1">
        <v>0.45877314814814812</v>
      </c>
      <c r="D10464">
        <v>918</v>
      </c>
      <c r="E10464" s="2">
        <v>2.6100891203703708E-2</v>
      </c>
      <c r="F10464" s="1">
        <v>2.6099537037037036E-2</v>
      </c>
      <c r="G10464">
        <v>117</v>
      </c>
      <c r="H10464">
        <v>2255.12</v>
      </c>
      <c r="I10464">
        <v>0</v>
      </c>
      <c r="J10464" t="s">
        <v>4773</v>
      </c>
      <c r="K10464" t="s">
        <v>22</v>
      </c>
      <c r="L10464">
        <v>1</v>
      </c>
      <c r="M10464" t="s">
        <v>1661</v>
      </c>
      <c r="N10464" t="s">
        <v>23</v>
      </c>
      <c r="O10464" t="s">
        <v>42</v>
      </c>
      <c r="P10464" t="s">
        <v>28</v>
      </c>
      <c r="R10464" t="s">
        <v>26</v>
      </c>
      <c r="S10464">
        <v>20.399999999999999</v>
      </c>
      <c r="T10464">
        <v>17.600000000000001</v>
      </c>
      <c r="U10464">
        <v>17.7</v>
      </c>
      <c r="V10464">
        <v>2.8</v>
      </c>
      <c r="W10464">
        <v>2.7</v>
      </c>
      <c r="AB10464">
        <f t="shared" si="208"/>
        <v>2100.52</v>
      </c>
    </row>
    <row r="10465" spans="1:28" x14ac:dyDescent="0.25">
      <c r="A10465" t="s">
        <v>4795</v>
      </c>
      <c r="B10465" t="s">
        <v>4772</v>
      </c>
      <c r="C10465" s="1">
        <v>0.45877314814814812</v>
      </c>
      <c r="D10465">
        <v>918</v>
      </c>
      <c r="E10465" s="2">
        <v>2.6100891203703708E-2</v>
      </c>
      <c r="F10465" s="1">
        <v>2.6099537037037036E-2</v>
      </c>
      <c r="G10465">
        <v>117</v>
      </c>
      <c r="H10465">
        <v>2255.12</v>
      </c>
      <c r="I10465">
        <v>0</v>
      </c>
      <c r="J10465" t="s">
        <v>4773</v>
      </c>
      <c r="K10465" t="s">
        <v>22</v>
      </c>
      <c r="L10465">
        <v>1</v>
      </c>
      <c r="M10465" t="s">
        <v>1661</v>
      </c>
      <c r="N10465" t="s">
        <v>23</v>
      </c>
      <c r="O10465" t="s">
        <v>33</v>
      </c>
      <c r="P10465" t="s">
        <v>28</v>
      </c>
      <c r="R10465" t="s">
        <v>26</v>
      </c>
      <c r="S10465">
        <v>18.399999999999999</v>
      </c>
      <c r="T10465">
        <v>17.600000000000001</v>
      </c>
      <c r="U10465">
        <v>17.7</v>
      </c>
      <c r="V10465">
        <v>0.8</v>
      </c>
      <c r="W10465">
        <v>0.7</v>
      </c>
      <c r="AB10465">
        <f t="shared" si="208"/>
        <v>2100.52</v>
      </c>
    </row>
    <row r="10466" spans="1:28" x14ac:dyDescent="0.25">
      <c r="A10466" t="s">
        <v>4796</v>
      </c>
      <c r="B10466" t="s">
        <v>4772</v>
      </c>
      <c r="C10466" s="1">
        <v>0.46085648148148151</v>
      </c>
      <c r="D10466">
        <v>219</v>
      </c>
      <c r="E10466" s="2">
        <v>2.8176134259259258E-2</v>
      </c>
      <c r="F10466" s="1">
        <v>2.8171296296296302E-2</v>
      </c>
      <c r="G10466">
        <v>418</v>
      </c>
      <c r="H10466">
        <v>2434.42</v>
      </c>
      <c r="I10466">
        <v>0</v>
      </c>
      <c r="J10466" t="s">
        <v>4773</v>
      </c>
      <c r="K10466" t="s">
        <v>22</v>
      </c>
      <c r="L10466">
        <v>1</v>
      </c>
      <c r="M10466" t="s">
        <v>1661</v>
      </c>
      <c r="N10466" t="s">
        <v>23</v>
      </c>
      <c r="O10466" t="s">
        <v>36</v>
      </c>
      <c r="P10466" t="s">
        <v>28</v>
      </c>
      <c r="R10466" t="s">
        <v>26</v>
      </c>
      <c r="S10466">
        <v>19.8</v>
      </c>
      <c r="T10466">
        <v>17.5</v>
      </c>
      <c r="U10466">
        <v>17.7</v>
      </c>
      <c r="V10466">
        <v>2.2999999999999998</v>
      </c>
      <c r="W10466">
        <v>2.1</v>
      </c>
      <c r="AB10466">
        <f t="shared" si="208"/>
        <v>2279.8200000000002</v>
      </c>
    </row>
    <row r="10467" spans="1:28" x14ac:dyDescent="0.25">
      <c r="A10467" t="s">
        <v>4796</v>
      </c>
      <c r="B10467" t="s">
        <v>4772</v>
      </c>
      <c r="C10467" s="1">
        <v>0.46085648148148151</v>
      </c>
      <c r="D10467">
        <v>219</v>
      </c>
      <c r="E10467" s="2">
        <v>2.8176134259259258E-2</v>
      </c>
      <c r="F10467" s="1">
        <v>2.8171296296296302E-2</v>
      </c>
      <c r="G10467">
        <v>418</v>
      </c>
      <c r="H10467">
        <v>2434.42</v>
      </c>
      <c r="I10467">
        <v>0</v>
      </c>
      <c r="J10467" t="s">
        <v>4773</v>
      </c>
      <c r="K10467" t="s">
        <v>22</v>
      </c>
      <c r="L10467">
        <v>1</v>
      </c>
      <c r="M10467" t="s">
        <v>1661</v>
      </c>
      <c r="N10467" t="s">
        <v>23</v>
      </c>
      <c r="O10467" t="s">
        <v>31</v>
      </c>
      <c r="P10467" t="s">
        <v>28</v>
      </c>
      <c r="R10467" t="s">
        <v>26</v>
      </c>
      <c r="S10467">
        <v>18.7</v>
      </c>
      <c r="T10467">
        <v>17.5</v>
      </c>
      <c r="U10467">
        <v>17.7</v>
      </c>
      <c r="V10467">
        <v>1.2</v>
      </c>
      <c r="W10467">
        <v>1</v>
      </c>
      <c r="AB10467">
        <f t="shared" si="208"/>
        <v>2279.8200000000002</v>
      </c>
    </row>
    <row r="10468" spans="1:28" x14ac:dyDescent="0.25">
      <c r="A10468" t="s">
        <v>4796</v>
      </c>
      <c r="B10468" t="s">
        <v>4772</v>
      </c>
      <c r="C10468" s="1">
        <v>0.46085648148148151</v>
      </c>
      <c r="D10468">
        <v>219</v>
      </c>
      <c r="E10468" s="2">
        <v>2.8176134259259258E-2</v>
      </c>
      <c r="F10468" s="1">
        <v>2.8171296296296302E-2</v>
      </c>
      <c r="G10468">
        <v>418</v>
      </c>
      <c r="H10468">
        <v>2434.42</v>
      </c>
      <c r="I10468">
        <v>0</v>
      </c>
      <c r="J10468" t="s">
        <v>4773</v>
      </c>
      <c r="K10468" t="s">
        <v>22</v>
      </c>
      <c r="L10468">
        <v>1</v>
      </c>
      <c r="M10468" t="s">
        <v>1661</v>
      </c>
      <c r="N10468" t="s">
        <v>23</v>
      </c>
      <c r="O10468" t="s">
        <v>42</v>
      </c>
      <c r="P10468" t="s">
        <v>28</v>
      </c>
      <c r="R10468" t="s">
        <v>26</v>
      </c>
      <c r="S10468">
        <v>23.9</v>
      </c>
      <c r="T10468">
        <v>17.5</v>
      </c>
      <c r="U10468">
        <v>17.7</v>
      </c>
      <c r="V10468">
        <v>6.4</v>
      </c>
      <c r="W10468">
        <v>6.2</v>
      </c>
      <c r="AB10468">
        <f t="shared" si="208"/>
        <v>2279.8200000000002</v>
      </c>
    </row>
    <row r="10469" spans="1:28" x14ac:dyDescent="0.25">
      <c r="A10469" t="s">
        <v>4797</v>
      </c>
      <c r="B10469" t="s">
        <v>4772</v>
      </c>
      <c r="C10469" s="1">
        <v>0.46293981481481478</v>
      </c>
      <c r="D10469">
        <v>889</v>
      </c>
      <c r="E10469" s="2">
        <v>3.0267222222222223E-2</v>
      </c>
      <c r="F10469" s="1">
        <v>3.0266203703703708E-2</v>
      </c>
      <c r="G10469">
        <v>88</v>
      </c>
      <c r="H10469">
        <v>2615.09</v>
      </c>
      <c r="I10469">
        <v>0</v>
      </c>
      <c r="J10469" t="s">
        <v>4773</v>
      </c>
      <c r="K10469" t="s">
        <v>22</v>
      </c>
      <c r="L10469">
        <v>1</v>
      </c>
      <c r="M10469" t="s">
        <v>1661</v>
      </c>
      <c r="N10469" t="s">
        <v>23</v>
      </c>
      <c r="O10469" t="s">
        <v>36</v>
      </c>
      <c r="P10469" t="s">
        <v>28</v>
      </c>
      <c r="R10469" t="s">
        <v>26</v>
      </c>
      <c r="S10469">
        <v>20</v>
      </c>
      <c r="T10469">
        <v>17.600000000000001</v>
      </c>
      <c r="U10469">
        <v>17.8</v>
      </c>
      <c r="V10469">
        <v>2.4</v>
      </c>
      <c r="W10469">
        <v>2.2000000000000002</v>
      </c>
      <c r="AB10469">
        <f t="shared" si="208"/>
        <v>2460.4900000000002</v>
      </c>
    </row>
    <row r="10470" spans="1:28" x14ac:dyDescent="0.25">
      <c r="A10470" t="s">
        <v>4797</v>
      </c>
      <c r="B10470" t="s">
        <v>4772</v>
      </c>
      <c r="C10470" s="1">
        <v>0.46293981481481478</v>
      </c>
      <c r="D10470">
        <v>889</v>
      </c>
      <c r="E10470" s="2">
        <v>3.0267222222222223E-2</v>
      </c>
      <c r="F10470" s="1">
        <v>3.0266203703703708E-2</v>
      </c>
      <c r="G10470">
        <v>88</v>
      </c>
      <c r="H10470">
        <v>2615.09</v>
      </c>
      <c r="I10470">
        <v>0</v>
      </c>
      <c r="J10470" t="s">
        <v>4773</v>
      </c>
      <c r="K10470" t="s">
        <v>22</v>
      </c>
      <c r="L10470">
        <v>1</v>
      </c>
      <c r="M10470" t="s">
        <v>1661</v>
      </c>
      <c r="N10470" t="s">
        <v>23</v>
      </c>
      <c r="O10470" t="s">
        <v>42</v>
      </c>
      <c r="P10470" t="s">
        <v>28</v>
      </c>
      <c r="R10470" t="s">
        <v>26</v>
      </c>
      <c r="S10470">
        <v>20.399999999999999</v>
      </c>
      <c r="T10470">
        <v>17.600000000000001</v>
      </c>
      <c r="U10470">
        <v>17.8</v>
      </c>
      <c r="V10470">
        <v>2.8</v>
      </c>
      <c r="W10470">
        <v>2.6</v>
      </c>
      <c r="AB10470">
        <f t="shared" si="208"/>
        <v>2460.4900000000002</v>
      </c>
    </row>
    <row r="10471" spans="1:28" x14ac:dyDescent="0.25">
      <c r="A10471" t="s">
        <v>4798</v>
      </c>
      <c r="B10471" t="s">
        <v>4772</v>
      </c>
      <c r="C10471" s="1">
        <v>0.46502314814814816</v>
      </c>
      <c r="D10471">
        <v>824</v>
      </c>
      <c r="E10471" s="2">
        <v>3.2349803240740743E-2</v>
      </c>
      <c r="F10471" s="1">
        <v>3.2349537037037038E-2</v>
      </c>
      <c r="G10471">
        <v>23</v>
      </c>
      <c r="H10471">
        <v>2795.02</v>
      </c>
      <c r="I10471">
        <v>0</v>
      </c>
      <c r="J10471" t="s">
        <v>4773</v>
      </c>
      <c r="K10471" t="s">
        <v>22</v>
      </c>
      <c r="L10471">
        <v>1</v>
      </c>
      <c r="M10471" t="s">
        <v>1661</v>
      </c>
      <c r="N10471" t="s">
        <v>23</v>
      </c>
      <c r="O10471" t="s">
        <v>36</v>
      </c>
      <c r="P10471" t="s">
        <v>28</v>
      </c>
      <c r="R10471" t="s">
        <v>26</v>
      </c>
      <c r="S10471">
        <v>20.2</v>
      </c>
      <c r="T10471">
        <v>17.5</v>
      </c>
      <c r="U10471">
        <v>17.7</v>
      </c>
      <c r="V10471">
        <v>2.7</v>
      </c>
      <c r="W10471">
        <v>2.5</v>
      </c>
      <c r="AB10471">
        <f t="shared" si="208"/>
        <v>2640.42</v>
      </c>
    </row>
    <row r="10472" spans="1:28" x14ac:dyDescent="0.25">
      <c r="A10472" t="s">
        <v>4798</v>
      </c>
      <c r="B10472" t="s">
        <v>4772</v>
      </c>
      <c r="C10472" s="1">
        <v>0.46502314814814816</v>
      </c>
      <c r="D10472">
        <v>824</v>
      </c>
      <c r="E10472" s="2">
        <v>3.2349803240740743E-2</v>
      </c>
      <c r="F10472" s="1">
        <v>3.2349537037037038E-2</v>
      </c>
      <c r="G10472">
        <v>23</v>
      </c>
      <c r="H10472">
        <v>2795.02</v>
      </c>
      <c r="I10472">
        <v>0</v>
      </c>
      <c r="J10472" t="s">
        <v>4773</v>
      </c>
      <c r="K10472" t="s">
        <v>22</v>
      </c>
      <c r="L10472">
        <v>1</v>
      </c>
      <c r="M10472" t="s">
        <v>1661</v>
      </c>
      <c r="N10472" t="s">
        <v>23</v>
      </c>
      <c r="O10472" t="s">
        <v>33</v>
      </c>
      <c r="P10472" t="s">
        <v>28</v>
      </c>
      <c r="R10472" t="s">
        <v>26</v>
      </c>
      <c r="S10472">
        <v>18.7</v>
      </c>
      <c r="T10472">
        <v>17.5</v>
      </c>
      <c r="U10472">
        <v>17.7</v>
      </c>
      <c r="V10472">
        <v>1.2</v>
      </c>
      <c r="W10472">
        <v>1</v>
      </c>
      <c r="AB10472">
        <f t="shared" si="208"/>
        <v>2640.42</v>
      </c>
    </row>
    <row r="10473" spans="1:28" x14ac:dyDescent="0.25">
      <c r="A10473" t="s">
        <v>4799</v>
      </c>
      <c r="B10473" t="s">
        <v>4772</v>
      </c>
      <c r="C10473" s="1">
        <v>0.46710648148148143</v>
      </c>
      <c r="D10473">
        <v>760</v>
      </c>
      <c r="E10473" s="2">
        <v>3.443239583333333E-2</v>
      </c>
      <c r="F10473" s="1">
        <v>3.4421296296296297E-2</v>
      </c>
      <c r="G10473">
        <v>959</v>
      </c>
      <c r="H10473">
        <v>2974.96</v>
      </c>
      <c r="I10473">
        <v>0</v>
      </c>
      <c r="J10473" t="s">
        <v>4773</v>
      </c>
      <c r="K10473" t="s">
        <v>22</v>
      </c>
      <c r="L10473">
        <v>1</v>
      </c>
      <c r="M10473" t="s">
        <v>1661</v>
      </c>
      <c r="N10473" t="s">
        <v>23</v>
      </c>
      <c r="O10473" t="s">
        <v>36</v>
      </c>
      <c r="P10473" t="s">
        <v>28</v>
      </c>
      <c r="R10473" t="s">
        <v>26</v>
      </c>
      <c r="S10473">
        <v>20.9</v>
      </c>
      <c r="T10473">
        <v>17.399999999999999</v>
      </c>
      <c r="U10473">
        <v>17.5</v>
      </c>
      <c r="V10473">
        <v>3.5</v>
      </c>
      <c r="W10473">
        <v>3.4</v>
      </c>
      <c r="AB10473">
        <f t="shared" si="208"/>
        <v>2820.36</v>
      </c>
    </row>
    <row r="10474" spans="1:28" x14ac:dyDescent="0.25">
      <c r="A10474" t="s">
        <v>4800</v>
      </c>
      <c r="B10474" t="s">
        <v>4772</v>
      </c>
      <c r="C10474" s="1">
        <v>0.4692013888888889</v>
      </c>
      <c r="D10474">
        <v>29</v>
      </c>
      <c r="E10474" s="2">
        <v>3.6518842592592589E-2</v>
      </c>
      <c r="F10474" s="1">
        <v>3.6516203703703703E-2</v>
      </c>
      <c r="G10474">
        <v>228</v>
      </c>
      <c r="H10474">
        <v>3155.23</v>
      </c>
      <c r="I10474">
        <v>0</v>
      </c>
      <c r="J10474" t="s">
        <v>4773</v>
      </c>
      <c r="K10474" t="s">
        <v>22</v>
      </c>
      <c r="L10474">
        <v>1</v>
      </c>
      <c r="M10474" t="s">
        <v>1661</v>
      </c>
      <c r="N10474" t="s">
        <v>23</v>
      </c>
      <c r="O10474" t="s">
        <v>42</v>
      </c>
      <c r="P10474" t="s">
        <v>28</v>
      </c>
      <c r="R10474" t="s">
        <v>26</v>
      </c>
      <c r="S10474">
        <v>20.399999999999999</v>
      </c>
      <c r="T10474">
        <v>17.3</v>
      </c>
      <c r="U10474">
        <v>17.5</v>
      </c>
      <c r="V10474">
        <v>3.1</v>
      </c>
      <c r="W10474">
        <v>2.9</v>
      </c>
      <c r="AB10474">
        <f t="shared" si="208"/>
        <v>3000.63</v>
      </c>
    </row>
    <row r="10475" spans="1:28" x14ac:dyDescent="0.25">
      <c r="A10475" t="s">
        <v>4801</v>
      </c>
      <c r="B10475" t="s">
        <v>4772</v>
      </c>
      <c r="C10475" s="1">
        <v>0.47128472222222223</v>
      </c>
      <c r="D10475">
        <v>64</v>
      </c>
      <c r="E10475" s="2">
        <v>3.8602581018518517E-2</v>
      </c>
      <c r="F10475" s="1">
        <v>3.8599537037037036E-2</v>
      </c>
      <c r="G10475">
        <v>263</v>
      </c>
      <c r="H10475">
        <v>3335.26</v>
      </c>
      <c r="I10475">
        <v>0</v>
      </c>
      <c r="J10475" t="s">
        <v>4773</v>
      </c>
      <c r="K10475" t="s">
        <v>22</v>
      </c>
      <c r="L10475">
        <v>1</v>
      </c>
      <c r="M10475" t="s">
        <v>1661</v>
      </c>
      <c r="N10475" t="s">
        <v>23</v>
      </c>
      <c r="O10475" t="s">
        <v>36</v>
      </c>
      <c r="P10475" t="s">
        <v>28</v>
      </c>
      <c r="R10475" t="s">
        <v>26</v>
      </c>
      <c r="S10475">
        <v>19.899999999999999</v>
      </c>
      <c r="T10475">
        <v>17.5</v>
      </c>
      <c r="U10475">
        <v>17.600000000000001</v>
      </c>
      <c r="V10475">
        <v>2.4</v>
      </c>
      <c r="W10475">
        <v>2.2999999999999998</v>
      </c>
      <c r="AB10475">
        <f t="shared" si="208"/>
        <v>3180.6600000000003</v>
      </c>
    </row>
    <row r="10476" spans="1:28" x14ac:dyDescent="0.25">
      <c r="A10476" t="s">
        <v>4802</v>
      </c>
      <c r="B10476" t="s">
        <v>4772</v>
      </c>
      <c r="C10476" s="1">
        <v>0.47243055555555552</v>
      </c>
      <c r="D10476">
        <v>94</v>
      </c>
      <c r="E10476" s="2">
        <v>3.9748761574074074E-2</v>
      </c>
      <c r="F10476" s="1">
        <v>3.9745370370370368E-2</v>
      </c>
      <c r="G10476">
        <v>293</v>
      </c>
      <c r="H10476">
        <v>3434.29</v>
      </c>
      <c r="I10476">
        <v>0</v>
      </c>
      <c r="J10476" t="s">
        <v>4773</v>
      </c>
      <c r="K10476" t="s">
        <v>22</v>
      </c>
      <c r="L10476">
        <v>1</v>
      </c>
      <c r="M10476" t="s">
        <v>1661</v>
      </c>
      <c r="N10476" t="s">
        <v>23</v>
      </c>
      <c r="O10476" t="s">
        <v>46</v>
      </c>
      <c r="P10476" t="s">
        <v>28</v>
      </c>
      <c r="R10476" t="s">
        <v>26</v>
      </c>
      <c r="S10476">
        <v>17.5</v>
      </c>
      <c r="T10476">
        <v>17.399999999999999</v>
      </c>
      <c r="U10476">
        <v>17.600000000000001</v>
      </c>
      <c r="V10476">
        <v>0.1</v>
      </c>
      <c r="W10476">
        <v>-0.1</v>
      </c>
      <c r="AB10476">
        <f t="shared" si="208"/>
        <v>3279.69</v>
      </c>
    </row>
    <row r="10477" spans="1:28" x14ac:dyDescent="0.25">
      <c r="A10477" t="s">
        <v>4803</v>
      </c>
      <c r="B10477" t="s">
        <v>4772</v>
      </c>
      <c r="C10477" s="1">
        <v>0.47405092592592596</v>
      </c>
      <c r="D10477">
        <v>745</v>
      </c>
      <c r="E10477" s="2">
        <v>4.1376666666666666E-2</v>
      </c>
      <c r="F10477" s="1">
        <v>4.1365740740740745E-2</v>
      </c>
      <c r="G10477">
        <v>944</v>
      </c>
      <c r="H10477">
        <v>3574.94</v>
      </c>
      <c r="I10477">
        <v>0</v>
      </c>
      <c r="J10477" t="s">
        <v>4773</v>
      </c>
      <c r="K10477" t="s">
        <v>22</v>
      </c>
      <c r="L10477">
        <v>1</v>
      </c>
      <c r="M10477" t="s">
        <v>1661</v>
      </c>
      <c r="N10477" t="s">
        <v>23</v>
      </c>
      <c r="O10477" t="s">
        <v>33</v>
      </c>
      <c r="P10477" t="s">
        <v>28</v>
      </c>
      <c r="R10477" t="s">
        <v>26</v>
      </c>
      <c r="S10477">
        <v>18</v>
      </c>
      <c r="T10477">
        <v>17.399999999999999</v>
      </c>
      <c r="U10477">
        <v>17.600000000000001</v>
      </c>
      <c r="V10477">
        <v>0.6</v>
      </c>
      <c r="W10477">
        <v>0.4</v>
      </c>
      <c r="AB10477">
        <f t="shared" si="208"/>
        <v>3420.34</v>
      </c>
    </row>
    <row r="10478" spans="1:28" x14ac:dyDescent="0.25">
      <c r="A10478" t="s">
        <v>4803</v>
      </c>
      <c r="B10478" t="s">
        <v>4772</v>
      </c>
      <c r="C10478" s="1">
        <v>0.47405092592592596</v>
      </c>
      <c r="D10478">
        <v>745</v>
      </c>
      <c r="E10478" s="2">
        <v>4.1376666666666666E-2</v>
      </c>
      <c r="F10478" s="1">
        <v>4.1365740740740745E-2</v>
      </c>
      <c r="G10478">
        <v>944</v>
      </c>
      <c r="H10478">
        <v>3574.94</v>
      </c>
      <c r="I10478">
        <v>0</v>
      </c>
      <c r="J10478" t="s">
        <v>4773</v>
      </c>
      <c r="K10478" t="s">
        <v>22</v>
      </c>
      <c r="L10478">
        <v>1</v>
      </c>
      <c r="M10478" t="s">
        <v>1661</v>
      </c>
      <c r="N10478" t="s">
        <v>23</v>
      </c>
      <c r="O10478" t="s">
        <v>46</v>
      </c>
      <c r="P10478" t="s">
        <v>28</v>
      </c>
      <c r="R10478" t="s">
        <v>26</v>
      </c>
      <c r="S10478">
        <v>18.100000000000001</v>
      </c>
      <c r="T10478">
        <v>17.399999999999999</v>
      </c>
      <c r="U10478">
        <v>17.600000000000001</v>
      </c>
      <c r="V10478">
        <v>0.7</v>
      </c>
      <c r="W10478">
        <v>0.5</v>
      </c>
      <c r="AB10478">
        <f t="shared" si="208"/>
        <v>3420.34</v>
      </c>
    </row>
    <row r="10479" spans="1:28" x14ac:dyDescent="0.25">
      <c r="A10479" t="s">
        <v>4804</v>
      </c>
      <c r="B10479" t="s">
        <v>4772</v>
      </c>
      <c r="C10479" s="1">
        <v>0.47614583333333332</v>
      </c>
      <c r="D10479">
        <v>47</v>
      </c>
      <c r="E10479" s="2">
        <v>4.3463495370370371E-2</v>
      </c>
      <c r="F10479" s="1">
        <v>4.3460648148148151E-2</v>
      </c>
      <c r="G10479">
        <v>246</v>
      </c>
      <c r="H10479">
        <v>3755.25</v>
      </c>
      <c r="I10479">
        <v>0</v>
      </c>
      <c r="J10479" t="s">
        <v>4773</v>
      </c>
      <c r="K10479" t="s">
        <v>22</v>
      </c>
      <c r="L10479">
        <v>1</v>
      </c>
      <c r="M10479" t="s">
        <v>1661</v>
      </c>
      <c r="N10479" t="s">
        <v>23</v>
      </c>
      <c r="O10479" t="s">
        <v>46</v>
      </c>
      <c r="P10479" t="s">
        <v>28</v>
      </c>
      <c r="R10479" t="s">
        <v>26</v>
      </c>
      <c r="S10479">
        <v>19.3</v>
      </c>
      <c r="T10479">
        <v>17.399999999999999</v>
      </c>
      <c r="U10479">
        <v>17.5</v>
      </c>
      <c r="V10479">
        <v>1.9</v>
      </c>
      <c r="W10479">
        <v>1.8</v>
      </c>
      <c r="AB10479">
        <f t="shared" si="208"/>
        <v>3600.65</v>
      </c>
    </row>
    <row r="10480" spans="1:28" x14ac:dyDescent="0.25">
      <c r="A10480" t="s">
        <v>4805</v>
      </c>
      <c r="B10480" t="s">
        <v>4772</v>
      </c>
      <c r="C10480" s="1">
        <v>0.47822916666666665</v>
      </c>
      <c r="D10480">
        <v>283</v>
      </c>
      <c r="E10480" s="2">
        <v>4.5549560185185189E-2</v>
      </c>
      <c r="F10480" s="1">
        <v>4.5543981481481477E-2</v>
      </c>
      <c r="G10480">
        <v>482</v>
      </c>
      <c r="H10480">
        <v>3935.48</v>
      </c>
      <c r="I10480">
        <v>0</v>
      </c>
      <c r="J10480" t="s">
        <v>4773</v>
      </c>
      <c r="K10480" t="s">
        <v>22</v>
      </c>
      <c r="L10480">
        <v>1</v>
      </c>
      <c r="M10480" t="s">
        <v>1661</v>
      </c>
      <c r="N10480" t="s">
        <v>23</v>
      </c>
      <c r="O10480" t="s">
        <v>33</v>
      </c>
      <c r="P10480" t="s">
        <v>28</v>
      </c>
      <c r="R10480" t="s">
        <v>26</v>
      </c>
      <c r="S10480">
        <v>18.2</v>
      </c>
      <c r="T10480">
        <v>17.399999999999999</v>
      </c>
      <c r="U10480">
        <v>17.600000000000001</v>
      </c>
      <c r="V10480">
        <v>0.8</v>
      </c>
      <c r="W10480">
        <v>0.6</v>
      </c>
      <c r="AB10480">
        <f t="shared" si="208"/>
        <v>3780.88</v>
      </c>
    </row>
    <row r="10481" spans="1:28" x14ac:dyDescent="0.25">
      <c r="A10481" t="s">
        <v>4805</v>
      </c>
      <c r="B10481" t="s">
        <v>4772</v>
      </c>
      <c r="C10481" s="1">
        <v>0.47822916666666665</v>
      </c>
      <c r="D10481">
        <v>283</v>
      </c>
      <c r="E10481" s="2">
        <v>4.5549560185185189E-2</v>
      </c>
      <c r="F10481" s="1">
        <v>4.5543981481481477E-2</v>
      </c>
      <c r="G10481">
        <v>482</v>
      </c>
      <c r="H10481">
        <v>3935.48</v>
      </c>
      <c r="I10481">
        <v>0</v>
      </c>
      <c r="J10481" t="s">
        <v>4773</v>
      </c>
      <c r="K10481" t="s">
        <v>22</v>
      </c>
      <c r="L10481">
        <v>1</v>
      </c>
      <c r="M10481" t="s">
        <v>1661</v>
      </c>
      <c r="N10481" t="s">
        <v>23</v>
      </c>
      <c r="O10481" t="s">
        <v>24</v>
      </c>
      <c r="P10481" t="s">
        <v>28</v>
      </c>
      <c r="R10481" t="s">
        <v>26</v>
      </c>
      <c r="S10481">
        <v>19.3</v>
      </c>
      <c r="T10481">
        <v>17.399999999999999</v>
      </c>
      <c r="U10481">
        <v>17.600000000000001</v>
      </c>
      <c r="V10481">
        <v>1.9</v>
      </c>
      <c r="W10481">
        <v>1.7</v>
      </c>
      <c r="AB10481">
        <f t="shared" si="208"/>
        <v>3780.88</v>
      </c>
    </row>
    <row r="10482" spans="1:28" x14ac:dyDescent="0.25">
      <c r="A10482" t="s">
        <v>4805</v>
      </c>
      <c r="B10482" t="s">
        <v>4772</v>
      </c>
      <c r="C10482" s="1">
        <v>0.47822916666666665</v>
      </c>
      <c r="D10482">
        <v>283</v>
      </c>
      <c r="E10482" s="2">
        <v>4.5549560185185189E-2</v>
      </c>
      <c r="F10482" s="1">
        <v>4.5543981481481477E-2</v>
      </c>
      <c r="G10482">
        <v>482</v>
      </c>
      <c r="H10482">
        <v>3935.48</v>
      </c>
      <c r="I10482">
        <v>0</v>
      </c>
      <c r="J10482" t="s">
        <v>4773</v>
      </c>
      <c r="K10482" t="s">
        <v>22</v>
      </c>
      <c r="L10482">
        <v>1</v>
      </c>
      <c r="M10482" t="s">
        <v>1661</v>
      </c>
      <c r="N10482" t="s">
        <v>23</v>
      </c>
      <c r="O10482" t="s">
        <v>36</v>
      </c>
      <c r="P10482" t="s">
        <v>28</v>
      </c>
      <c r="R10482" t="s">
        <v>26</v>
      </c>
      <c r="S10482">
        <v>19</v>
      </c>
      <c r="T10482">
        <v>17.399999999999999</v>
      </c>
      <c r="U10482">
        <v>17.600000000000001</v>
      </c>
      <c r="V10482">
        <v>1.6</v>
      </c>
      <c r="W10482">
        <v>1.4</v>
      </c>
      <c r="AB10482">
        <f t="shared" si="208"/>
        <v>3780.88</v>
      </c>
    </row>
    <row r="10483" spans="1:28" x14ac:dyDescent="0.25">
      <c r="A10483" t="s">
        <v>4805</v>
      </c>
      <c r="B10483" t="s">
        <v>4772</v>
      </c>
      <c r="C10483" s="1">
        <v>0.47822916666666665</v>
      </c>
      <c r="D10483">
        <v>283</v>
      </c>
      <c r="E10483" s="2">
        <v>4.5549560185185189E-2</v>
      </c>
      <c r="F10483" s="1">
        <v>4.5543981481481477E-2</v>
      </c>
      <c r="G10483">
        <v>482</v>
      </c>
      <c r="H10483">
        <v>3935.48</v>
      </c>
      <c r="I10483">
        <v>0</v>
      </c>
      <c r="J10483" t="s">
        <v>4773</v>
      </c>
      <c r="K10483" t="s">
        <v>22</v>
      </c>
      <c r="L10483">
        <v>1</v>
      </c>
      <c r="M10483" t="s">
        <v>1661</v>
      </c>
      <c r="N10483" t="s">
        <v>23</v>
      </c>
      <c r="O10483" t="s">
        <v>46</v>
      </c>
      <c r="P10483" t="s">
        <v>28</v>
      </c>
      <c r="R10483" t="s">
        <v>26</v>
      </c>
      <c r="S10483">
        <v>18.3</v>
      </c>
      <c r="T10483">
        <v>17.399999999999999</v>
      </c>
      <c r="U10483">
        <v>17.600000000000001</v>
      </c>
      <c r="V10483">
        <v>0.9</v>
      </c>
      <c r="W10483">
        <v>0.7</v>
      </c>
      <c r="AB10483">
        <f t="shared" si="208"/>
        <v>3780.88</v>
      </c>
    </row>
    <row r="10484" spans="1:28" x14ac:dyDescent="0.25">
      <c r="A10484" t="s">
        <v>4806</v>
      </c>
      <c r="B10484" t="s">
        <v>4772</v>
      </c>
      <c r="C10484" s="1">
        <v>0.48031249999999998</v>
      </c>
      <c r="D10484">
        <v>118</v>
      </c>
      <c r="E10484" s="2">
        <v>4.7630983796296295E-2</v>
      </c>
      <c r="F10484" s="1">
        <v>4.762731481481481E-2</v>
      </c>
      <c r="G10484">
        <v>317</v>
      </c>
      <c r="H10484">
        <v>4115.32</v>
      </c>
      <c r="I10484">
        <v>0</v>
      </c>
      <c r="J10484" t="s">
        <v>4773</v>
      </c>
      <c r="K10484" t="s">
        <v>22</v>
      </c>
      <c r="L10484">
        <v>1</v>
      </c>
      <c r="M10484" t="s">
        <v>1661</v>
      </c>
      <c r="N10484" t="s">
        <v>23</v>
      </c>
      <c r="O10484" t="s">
        <v>36</v>
      </c>
      <c r="P10484" t="s">
        <v>28</v>
      </c>
      <c r="R10484" t="s">
        <v>26</v>
      </c>
      <c r="S10484">
        <v>19.5</v>
      </c>
      <c r="T10484">
        <v>17.5</v>
      </c>
      <c r="U10484">
        <v>17.7</v>
      </c>
      <c r="V10484">
        <v>2</v>
      </c>
      <c r="W10484">
        <v>1.8</v>
      </c>
      <c r="AB10484">
        <f t="shared" si="208"/>
        <v>3960.72</v>
      </c>
    </row>
    <row r="10485" spans="1:28" x14ac:dyDescent="0.25">
      <c r="A10485" t="s">
        <v>4806</v>
      </c>
      <c r="B10485" t="s">
        <v>4772</v>
      </c>
      <c r="C10485" s="1">
        <v>0.48031249999999998</v>
      </c>
      <c r="D10485">
        <v>118</v>
      </c>
      <c r="E10485" s="2">
        <v>4.7630983796296295E-2</v>
      </c>
      <c r="F10485" s="1">
        <v>4.762731481481481E-2</v>
      </c>
      <c r="G10485">
        <v>317</v>
      </c>
      <c r="H10485">
        <v>4115.32</v>
      </c>
      <c r="I10485">
        <v>0</v>
      </c>
      <c r="J10485" t="s">
        <v>4773</v>
      </c>
      <c r="K10485" t="s">
        <v>22</v>
      </c>
      <c r="L10485">
        <v>1</v>
      </c>
      <c r="M10485" t="s">
        <v>1661</v>
      </c>
      <c r="N10485" t="s">
        <v>23</v>
      </c>
      <c r="O10485" t="s">
        <v>46</v>
      </c>
      <c r="P10485" t="s">
        <v>28</v>
      </c>
      <c r="R10485" t="s">
        <v>26</v>
      </c>
      <c r="S10485">
        <v>18.3</v>
      </c>
      <c r="T10485">
        <v>17.5</v>
      </c>
      <c r="U10485">
        <v>17.7</v>
      </c>
      <c r="V10485">
        <v>0.8</v>
      </c>
      <c r="W10485">
        <v>0.6</v>
      </c>
      <c r="AB10485">
        <f t="shared" si="208"/>
        <v>3960.72</v>
      </c>
    </row>
    <row r="10486" spans="1:28" x14ac:dyDescent="0.25">
      <c r="A10486" t="s">
        <v>4807</v>
      </c>
      <c r="B10486" t="s">
        <v>4772</v>
      </c>
      <c r="C10486" s="1">
        <v>0.48239583333333336</v>
      </c>
      <c r="D10486">
        <v>154</v>
      </c>
      <c r="E10486" s="2">
        <v>4.9714733796296297E-2</v>
      </c>
      <c r="F10486" s="1">
        <v>4.971064814814815E-2</v>
      </c>
      <c r="G10486">
        <v>353</v>
      </c>
      <c r="H10486">
        <v>4295.3500000000004</v>
      </c>
      <c r="I10486">
        <v>0</v>
      </c>
      <c r="J10486" t="s">
        <v>4773</v>
      </c>
      <c r="K10486" t="s">
        <v>22</v>
      </c>
      <c r="L10486">
        <v>1</v>
      </c>
      <c r="M10486" t="s">
        <v>1661</v>
      </c>
      <c r="N10486" t="s">
        <v>23</v>
      </c>
      <c r="O10486" t="s">
        <v>36</v>
      </c>
      <c r="P10486" t="s">
        <v>28</v>
      </c>
      <c r="R10486" t="s">
        <v>26</v>
      </c>
      <c r="S10486">
        <v>19.2</v>
      </c>
      <c r="T10486">
        <v>17.399999999999999</v>
      </c>
      <c r="U10486">
        <v>17.600000000000001</v>
      </c>
      <c r="V10486">
        <v>1.8</v>
      </c>
      <c r="W10486">
        <v>1.6</v>
      </c>
      <c r="AB10486">
        <f t="shared" si="208"/>
        <v>4140.75</v>
      </c>
    </row>
    <row r="10487" spans="1:28" x14ac:dyDescent="0.25">
      <c r="A10487" t="s">
        <v>4807</v>
      </c>
      <c r="B10487" t="s">
        <v>4772</v>
      </c>
      <c r="C10487" s="1">
        <v>0.48239583333333336</v>
      </c>
      <c r="D10487">
        <v>154</v>
      </c>
      <c r="E10487" s="2">
        <v>4.9714733796296297E-2</v>
      </c>
      <c r="F10487" s="1">
        <v>4.971064814814815E-2</v>
      </c>
      <c r="G10487">
        <v>353</v>
      </c>
      <c r="H10487">
        <v>4295.3500000000004</v>
      </c>
      <c r="I10487">
        <v>0</v>
      </c>
      <c r="J10487" t="s">
        <v>4773</v>
      </c>
      <c r="K10487" t="s">
        <v>22</v>
      </c>
      <c r="L10487">
        <v>1</v>
      </c>
      <c r="M10487" t="s">
        <v>1661</v>
      </c>
      <c r="N10487" t="s">
        <v>23</v>
      </c>
      <c r="O10487" t="s">
        <v>46</v>
      </c>
      <c r="P10487" t="s">
        <v>28</v>
      </c>
      <c r="R10487" t="s">
        <v>26</v>
      </c>
      <c r="S10487">
        <v>18</v>
      </c>
      <c r="T10487">
        <v>17.399999999999999</v>
      </c>
      <c r="U10487">
        <v>17.600000000000001</v>
      </c>
      <c r="V10487">
        <v>0.6</v>
      </c>
      <c r="W10487">
        <v>0.4</v>
      </c>
      <c r="AB10487">
        <f t="shared" ref="AB10487:AB10532" si="209">H10487-154.6</f>
        <v>4140.75</v>
      </c>
    </row>
    <row r="10488" spans="1:28" x14ac:dyDescent="0.25">
      <c r="A10488" t="s">
        <v>4808</v>
      </c>
      <c r="B10488" t="s">
        <v>4772</v>
      </c>
      <c r="C10488" s="1">
        <v>0.48446759259259259</v>
      </c>
      <c r="D10488">
        <v>555</v>
      </c>
      <c r="E10488" s="2">
        <v>5.1791134259259262E-2</v>
      </c>
      <c r="F10488" s="1">
        <v>5.1782407407407409E-2</v>
      </c>
      <c r="G10488">
        <v>754</v>
      </c>
      <c r="H10488">
        <v>4474.75</v>
      </c>
      <c r="I10488">
        <v>0</v>
      </c>
      <c r="J10488" t="s">
        <v>4773</v>
      </c>
      <c r="K10488" t="s">
        <v>22</v>
      </c>
      <c r="L10488">
        <v>1</v>
      </c>
      <c r="M10488" t="s">
        <v>1661</v>
      </c>
      <c r="N10488" t="s">
        <v>23</v>
      </c>
      <c r="O10488" t="s">
        <v>36</v>
      </c>
      <c r="P10488" t="s">
        <v>28</v>
      </c>
      <c r="R10488" t="s">
        <v>26</v>
      </c>
      <c r="S10488">
        <v>19</v>
      </c>
      <c r="T10488">
        <v>17.5</v>
      </c>
      <c r="U10488">
        <v>17.600000000000001</v>
      </c>
      <c r="V10488">
        <v>1.5</v>
      </c>
      <c r="W10488">
        <v>1.4</v>
      </c>
      <c r="AB10488">
        <f t="shared" si="209"/>
        <v>4320.1499999999996</v>
      </c>
    </row>
    <row r="10489" spans="1:28" x14ac:dyDescent="0.25">
      <c r="A10489" t="s">
        <v>4808</v>
      </c>
      <c r="B10489" t="s">
        <v>4772</v>
      </c>
      <c r="C10489" s="1">
        <v>0.48446759259259259</v>
      </c>
      <c r="D10489">
        <v>555</v>
      </c>
      <c r="E10489" s="2">
        <v>5.1791134259259262E-2</v>
      </c>
      <c r="F10489" s="1">
        <v>5.1782407407407409E-2</v>
      </c>
      <c r="G10489">
        <v>754</v>
      </c>
      <c r="H10489">
        <v>4474.75</v>
      </c>
      <c r="I10489">
        <v>0</v>
      </c>
      <c r="J10489" t="s">
        <v>4773</v>
      </c>
      <c r="K10489" t="s">
        <v>22</v>
      </c>
      <c r="L10489">
        <v>1</v>
      </c>
      <c r="M10489" t="s">
        <v>1661</v>
      </c>
      <c r="N10489" t="s">
        <v>23</v>
      </c>
      <c r="O10489" t="s">
        <v>31</v>
      </c>
      <c r="P10489" t="s">
        <v>28</v>
      </c>
      <c r="R10489" t="s">
        <v>26</v>
      </c>
      <c r="S10489">
        <v>17.899999999999999</v>
      </c>
      <c r="T10489">
        <v>17.5</v>
      </c>
      <c r="U10489">
        <v>17.600000000000001</v>
      </c>
      <c r="V10489">
        <v>0.4</v>
      </c>
      <c r="W10489">
        <v>0.3</v>
      </c>
      <c r="AB10489">
        <f t="shared" si="209"/>
        <v>4320.1499999999996</v>
      </c>
    </row>
    <row r="10490" spans="1:28" x14ac:dyDescent="0.25">
      <c r="A10490" t="s">
        <v>4809</v>
      </c>
      <c r="B10490" t="s">
        <v>4772</v>
      </c>
      <c r="C10490" s="1">
        <v>0.48655092592592591</v>
      </c>
      <c r="D10490">
        <v>757</v>
      </c>
      <c r="E10490" s="2">
        <v>5.3876817129629627E-2</v>
      </c>
      <c r="F10490" s="1">
        <v>5.3865740740740742E-2</v>
      </c>
      <c r="G10490">
        <v>957</v>
      </c>
      <c r="H10490">
        <v>4654.96</v>
      </c>
      <c r="I10490">
        <v>0</v>
      </c>
      <c r="J10490" t="s">
        <v>4773</v>
      </c>
      <c r="K10490" t="s">
        <v>22</v>
      </c>
      <c r="L10490">
        <v>1</v>
      </c>
      <c r="M10490" t="s">
        <v>1661</v>
      </c>
      <c r="N10490" t="s">
        <v>23</v>
      </c>
      <c r="O10490" t="s">
        <v>36</v>
      </c>
      <c r="P10490" t="s">
        <v>28</v>
      </c>
      <c r="R10490" t="s">
        <v>26</v>
      </c>
      <c r="S10490">
        <v>20.3</v>
      </c>
      <c r="T10490">
        <v>17.5</v>
      </c>
      <c r="U10490">
        <v>17.7</v>
      </c>
      <c r="V10490">
        <v>2.8</v>
      </c>
      <c r="W10490">
        <v>2.6</v>
      </c>
      <c r="AB10490">
        <f t="shared" si="209"/>
        <v>4500.3599999999997</v>
      </c>
    </row>
    <row r="10491" spans="1:28" x14ac:dyDescent="0.25">
      <c r="A10491" t="s">
        <v>4809</v>
      </c>
      <c r="B10491" t="s">
        <v>4772</v>
      </c>
      <c r="C10491" s="1">
        <v>0.48655092592592591</v>
      </c>
      <c r="D10491">
        <v>757</v>
      </c>
      <c r="E10491" s="2">
        <v>5.3876817129629627E-2</v>
      </c>
      <c r="F10491" s="1">
        <v>5.3865740740740742E-2</v>
      </c>
      <c r="G10491">
        <v>957</v>
      </c>
      <c r="H10491">
        <v>4654.96</v>
      </c>
      <c r="I10491">
        <v>0</v>
      </c>
      <c r="J10491" t="s">
        <v>4773</v>
      </c>
      <c r="K10491" t="s">
        <v>22</v>
      </c>
      <c r="L10491">
        <v>1</v>
      </c>
      <c r="M10491" t="s">
        <v>1661</v>
      </c>
      <c r="N10491" t="s">
        <v>23</v>
      </c>
      <c r="O10491" t="s">
        <v>24</v>
      </c>
      <c r="P10491" t="s">
        <v>28</v>
      </c>
      <c r="R10491" t="s">
        <v>26</v>
      </c>
      <c r="S10491">
        <v>17.899999999999999</v>
      </c>
      <c r="T10491">
        <v>17.5</v>
      </c>
      <c r="U10491">
        <v>17.7</v>
      </c>
      <c r="V10491">
        <v>0.4</v>
      </c>
      <c r="W10491">
        <v>0.2</v>
      </c>
      <c r="AB10491">
        <f t="shared" si="209"/>
        <v>4500.3599999999997</v>
      </c>
    </row>
    <row r="10492" spans="1:28" x14ac:dyDescent="0.25">
      <c r="A10492" t="s">
        <v>4809</v>
      </c>
      <c r="B10492" t="s">
        <v>4772</v>
      </c>
      <c r="C10492" s="1">
        <v>0.48655092592592591</v>
      </c>
      <c r="D10492">
        <v>757</v>
      </c>
      <c r="E10492" s="2">
        <v>5.3876817129629627E-2</v>
      </c>
      <c r="F10492" s="1">
        <v>5.3865740740740742E-2</v>
      </c>
      <c r="G10492">
        <v>957</v>
      </c>
      <c r="H10492">
        <v>4654.96</v>
      </c>
      <c r="I10492">
        <v>0</v>
      </c>
      <c r="J10492" t="s">
        <v>4773</v>
      </c>
      <c r="K10492" t="s">
        <v>22</v>
      </c>
      <c r="L10492">
        <v>1</v>
      </c>
      <c r="M10492" t="s">
        <v>1661</v>
      </c>
      <c r="N10492" t="s">
        <v>23</v>
      </c>
      <c r="O10492" t="s">
        <v>33</v>
      </c>
      <c r="P10492" t="s">
        <v>28</v>
      </c>
      <c r="R10492" t="s">
        <v>26</v>
      </c>
      <c r="S10492">
        <v>18.3</v>
      </c>
      <c r="T10492">
        <v>17.5</v>
      </c>
      <c r="U10492">
        <v>17.7</v>
      </c>
      <c r="V10492">
        <v>0.8</v>
      </c>
      <c r="W10492">
        <v>0.6</v>
      </c>
      <c r="AB10492">
        <f t="shared" si="209"/>
        <v>4500.3599999999997</v>
      </c>
    </row>
    <row r="10493" spans="1:28" x14ac:dyDescent="0.25">
      <c r="A10493" t="s">
        <v>4810</v>
      </c>
      <c r="B10493" t="s">
        <v>4772</v>
      </c>
      <c r="C10493" s="1">
        <v>0.48864583333333328</v>
      </c>
      <c r="D10493">
        <v>160</v>
      </c>
      <c r="E10493" s="2">
        <v>5.596480324074074E-2</v>
      </c>
      <c r="F10493" s="1">
        <v>5.5960648148148141E-2</v>
      </c>
      <c r="G10493">
        <v>359</v>
      </c>
      <c r="H10493">
        <v>4835.3599999999997</v>
      </c>
      <c r="I10493">
        <v>0</v>
      </c>
      <c r="J10493" t="s">
        <v>4773</v>
      </c>
      <c r="K10493" t="s">
        <v>22</v>
      </c>
      <c r="L10493">
        <v>1</v>
      </c>
      <c r="M10493" t="s">
        <v>1661</v>
      </c>
      <c r="N10493" t="s">
        <v>23</v>
      </c>
      <c r="O10493" t="s">
        <v>36</v>
      </c>
      <c r="P10493" t="s">
        <v>28</v>
      </c>
      <c r="R10493" t="s">
        <v>26</v>
      </c>
      <c r="S10493">
        <v>20.100000000000001</v>
      </c>
      <c r="T10493">
        <v>17.399999999999999</v>
      </c>
      <c r="U10493">
        <v>17.600000000000001</v>
      </c>
      <c r="V10493">
        <v>2.7</v>
      </c>
      <c r="W10493">
        <v>2.5</v>
      </c>
      <c r="AB10493">
        <f t="shared" si="209"/>
        <v>4680.7599999999993</v>
      </c>
    </row>
    <row r="10494" spans="1:28" x14ac:dyDescent="0.25">
      <c r="A10494" t="s">
        <v>4810</v>
      </c>
      <c r="B10494" t="s">
        <v>4772</v>
      </c>
      <c r="C10494" s="1">
        <v>0.48864583333333328</v>
      </c>
      <c r="D10494">
        <v>160</v>
      </c>
      <c r="E10494" s="2">
        <v>5.596480324074074E-2</v>
      </c>
      <c r="F10494" s="1">
        <v>5.5960648148148141E-2</v>
      </c>
      <c r="G10494">
        <v>359</v>
      </c>
      <c r="H10494">
        <v>4835.3599999999997</v>
      </c>
      <c r="I10494">
        <v>0</v>
      </c>
      <c r="J10494" t="s">
        <v>4773</v>
      </c>
      <c r="K10494" t="s">
        <v>22</v>
      </c>
      <c r="L10494">
        <v>1</v>
      </c>
      <c r="M10494" t="s">
        <v>1661</v>
      </c>
      <c r="N10494" t="s">
        <v>23</v>
      </c>
      <c r="O10494" t="s">
        <v>46</v>
      </c>
      <c r="P10494" t="s">
        <v>28</v>
      </c>
      <c r="R10494" t="s">
        <v>26</v>
      </c>
      <c r="S10494">
        <v>18.100000000000001</v>
      </c>
      <c r="T10494">
        <v>17.399999999999999</v>
      </c>
      <c r="U10494">
        <v>17.600000000000001</v>
      </c>
      <c r="V10494">
        <v>0.7</v>
      </c>
      <c r="W10494">
        <v>0.5</v>
      </c>
      <c r="AB10494">
        <f t="shared" si="209"/>
        <v>4680.7599999999993</v>
      </c>
    </row>
    <row r="10495" spans="1:28" x14ac:dyDescent="0.25">
      <c r="A10495" t="s">
        <v>4810</v>
      </c>
      <c r="B10495" t="s">
        <v>4772</v>
      </c>
      <c r="C10495" s="1">
        <v>0.48864583333333328</v>
      </c>
      <c r="D10495">
        <v>160</v>
      </c>
      <c r="E10495" s="2">
        <v>5.596480324074074E-2</v>
      </c>
      <c r="F10495" s="1">
        <v>5.5960648148148141E-2</v>
      </c>
      <c r="G10495">
        <v>359</v>
      </c>
      <c r="H10495">
        <v>4835.3599999999997</v>
      </c>
      <c r="I10495">
        <v>0</v>
      </c>
      <c r="J10495" t="s">
        <v>4773</v>
      </c>
      <c r="K10495" t="s">
        <v>22</v>
      </c>
      <c r="L10495">
        <v>1</v>
      </c>
      <c r="M10495" t="s">
        <v>1661</v>
      </c>
      <c r="N10495" t="s">
        <v>23</v>
      </c>
      <c r="O10495" t="s">
        <v>42</v>
      </c>
      <c r="P10495" t="s">
        <v>28</v>
      </c>
      <c r="R10495" t="s">
        <v>26</v>
      </c>
      <c r="S10495">
        <v>22.5</v>
      </c>
      <c r="T10495">
        <v>17.399999999999999</v>
      </c>
      <c r="U10495">
        <v>17.600000000000001</v>
      </c>
      <c r="V10495">
        <v>5.0999999999999996</v>
      </c>
      <c r="W10495">
        <v>4.9000000000000004</v>
      </c>
      <c r="AB10495">
        <f t="shared" si="209"/>
        <v>4680.7599999999993</v>
      </c>
    </row>
    <row r="10496" spans="1:28" x14ac:dyDescent="0.25">
      <c r="A10496" t="s">
        <v>4810</v>
      </c>
      <c r="B10496" t="s">
        <v>4772</v>
      </c>
      <c r="C10496" s="1">
        <v>0.48864583333333328</v>
      </c>
      <c r="D10496">
        <v>160</v>
      </c>
      <c r="E10496" s="2">
        <v>5.596480324074074E-2</v>
      </c>
      <c r="F10496" s="1">
        <v>5.5960648148148141E-2</v>
      </c>
      <c r="G10496">
        <v>359</v>
      </c>
      <c r="H10496">
        <v>4835.3599999999997</v>
      </c>
      <c r="I10496">
        <v>0</v>
      </c>
      <c r="J10496" t="s">
        <v>4773</v>
      </c>
      <c r="K10496" t="s">
        <v>22</v>
      </c>
      <c r="L10496">
        <v>1</v>
      </c>
      <c r="M10496" t="s">
        <v>1661</v>
      </c>
      <c r="N10496" t="s">
        <v>23</v>
      </c>
      <c r="O10496" t="s">
        <v>33</v>
      </c>
      <c r="P10496" t="s">
        <v>28</v>
      </c>
      <c r="R10496" t="s">
        <v>26</v>
      </c>
      <c r="S10496">
        <v>18.3</v>
      </c>
      <c r="T10496">
        <v>17.399999999999999</v>
      </c>
      <c r="U10496">
        <v>17.600000000000001</v>
      </c>
      <c r="V10496">
        <v>0.9</v>
      </c>
      <c r="W10496">
        <v>0.7</v>
      </c>
      <c r="AB10496">
        <f t="shared" si="209"/>
        <v>4680.7599999999993</v>
      </c>
    </row>
    <row r="10497" spans="1:28" x14ac:dyDescent="0.25">
      <c r="A10497" t="s">
        <v>4810</v>
      </c>
      <c r="B10497" t="s">
        <v>4772</v>
      </c>
      <c r="C10497" s="1">
        <v>0.48864583333333328</v>
      </c>
      <c r="D10497">
        <v>160</v>
      </c>
      <c r="E10497" s="2">
        <v>5.596480324074074E-2</v>
      </c>
      <c r="F10497" s="1">
        <v>5.5960648148148141E-2</v>
      </c>
      <c r="G10497">
        <v>359</v>
      </c>
      <c r="H10497">
        <v>4835.3599999999997</v>
      </c>
      <c r="I10497">
        <v>0</v>
      </c>
      <c r="J10497" t="s">
        <v>4773</v>
      </c>
      <c r="K10497" t="s">
        <v>22</v>
      </c>
      <c r="L10497">
        <v>1</v>
      </c>
      <c r="M10497" t="s">
        <v>1661</v>
      </c>
      <c r="N10497" t="s">
        <v>23</v>
      </c>
      <c r="O10497" t="s">
        <v>24</v>
      </c>
      <c r="P10497" t="s">
        <v>28</v>
      </c>
      <c r="R10497" t="s">
        <v>26</v>
      </c>
      <c r="S10497">
        <v>17.600000000000001</v>
      </c>
      <c r="T10497">
        <v>17.399999999999999</v>
      </c>
      <c r="U10497">
        <v>17.600000000000001</v>
      </c>
      <c r="V10497">
        <v>0.2</v>
      </c>
      <c r="W10497">
        <v>0</v>
      </c>
      <c r="AB10497">
        <f t="shared" si="209"/>
        <v>4680.7599999999993</v>
      </c>
    </row>
    <row r="10498" spans="1:28" x14ac:dyDescent="0.25">
      <c r="A10498" t="s">
        <v>4811</v>
      </c>
      <c r="B10498" t="s">
        <v>4772</v>
      </c>
      <c r="C10498" s="1">
        <v>0.49072916666666666</v>
      </c>
      <c r="D10498">
        <v>529</v>
      </c>
      <c r="E10498" s="2">
        <v>5.8052418981481481E-2</v>
      </c>
      <c r="F10498" s="1">
        <v>5.8043981481481481E-2</v>
      </c>
      <c r="G10498">
        <v>729</v>
      </c>
      <c r="H10498">
        <v>5015.7299999999996</v>
      </c>
      <c r="I10498">
        <v>0</v>
      </c>
      <c r="J10498" t="s">
        <v>4773</v>
      </c>
      <c r="K10498" t="s">
        <v>22</v>
      </c>
      <c r="L10498">
        <v>1</v>
      </c>
      <c r="M10498" t="s">
        <v>1661</v>
      </c>
      <c r="N10498" t="s">
        <v>23</v>
      </c>
      <c r="O10498" t="s">
        <v>36</v>
      </c>
      <c r="P10498" t="s">
        <v>28</v>
      </c>
      <c r="R10498" t="s">
        <v>26</v>
      </c>
      <c r="S10498">
        <v>19.2</v>
      </c>
      <c r="T10498">
        <v>17.5</v>
      </c>
      <c r="U10498">
        <v>17.7</v>
      </c>
      <c r="V10498">
        <v>1.7</v>
      </c>
      <c r="W10498">
        <v>1.5</v>
      </c>
      <c r="AB10498">
        <f t="shared" si="209"/>
        <v>4861.1299999999992</v>
      </c>
    </row>
    <row r="10499" spans="1:28" x14ac:dyDescent="0.25">
      <c r="A10499" t="s">
        <v>4811</v>
      </c>
      <c r="B10499" t="s">
        <v>4772</v>
      </c>
      <c r="C10499" s="1">
        <v>0.49072916666666666</v>
      </c>
      <c r="D10499">
        <v>529</v>
      </c>
      <c r="E10499" s="2">
        <v>5.8052418981481481E-2</v>
      </c>
      <c r="F10499" s="1">
        <v>5.8043981481481481E-2</v>
      </c>
      <c r="G10499">
        <v>729</v>
      </c>
      <c r="H10499">
        <v>5015.7299999999996</v>
      </c>
      <c r="I10499">
        <v>0</v>
      </c>
      <c r="J10499" t="s">
        <v>4773</v>
      </c>
      <c r="K10499" t="s">
        <v>22</v>
      </c>
      <c r="L10499">
        <v>1</v>
      </c>
      <c r="M10499" t="s">
        <v>1661</v>
      </c>
      <c r="N10499" t="s">
        <v>23</v>
      </c>
      <c r="O10499" t="s">
        <v>42</v>
      </c>
      <c r="P10499" t="s">
        <v>28</v>
      </c>
      <c r="R10499" t="s">
        <v>26</v>
      </c>
      <c r="S10499">
        <v>20.5</v>
      </c>
      <c r="T10499">
        <v>17.5</v>
      </c>
      <c r="U10499">
        <v>17.7</v>
      </c>
      <c r="V10499">
        <v>3</v>
      </c>
      <c r="W10499">
        <v>2.8</v>
      </c>
      <c r="AB10499">
        <f t="shared" si="209"/>
        <v>4861.1299999999992</v>
      </c>
    </row>
    <row r="10500" spans="1:28" x14ac:dyDescent="0.25">
      <c r="A10500" t="s">
        <v>4811</v>
      </c>
      <c r="B10500" t="s">
        <v>4772</v>
      </c>
      <c r="C10500" s="1">
        <v>0.49072916666666666</v>
      </c>
      <c r="D10500">
        <v>529</v>
      </c>
      <c r="E10500" s="2">
        <v>5.8052418981481481E-2</v>
      </c>
      <c r="F10500" s="1">
        <v>5.8043981481481481E-2</v>
      </c>
      <c r="G10500">
        <v>729</v>
      </c>
      <c r="H10500">
        <v>5015.7299999999996</v>
      </c>
      <c r="I10500">
        <v>0</v>
      </c>
      <c r="J10500" t="s">
        <v>4773</v>
      </c>
      <c r="K10500" t="s">
        <v>22</v>
      </c>
      <c r="L10500">
        <v>1</v>
      </c>
      <c r="M10500" t="s">
        <v>1661</v>
      </c>
      <c r="N10500" t="s">
        <v>23</v>
      </c>
      <c r="O10500" t="s">
        <v>33</v>
      </c>
      <c r="P10500" t="s">
        <v>28</v>
      </c>
      <c r="R10500" t="s">
        <v>26</v>
      </c>
      <c r="S10500">
        <v>18.100000000000001</v>
      </c>
      <c r="T10500">
        <v>17.5</v>
      </c>
      <c r="U10500">
        <v>17.7</v>
      </c>
      <c r="V10500">
        <v>0.6</v>
      </c>
      <c r="W10500">
        <v>0.4</v>
      </c>
      <c r="AB10500">
        <f t="shared" si="209"/>
        <v>4861.1299999999992</v>
      </c>
    </row>
    <row r="10501" spans="1:28" x14ac:dyDescent="0.25">
      <c r="A10501" t="s">
        <v>4811</v>
      </c>
      <c r="B10501" t="s">
        <v>4772</v>
      </c>
      <c r="C10501" s="1">
        <v>0.49072916666666666</v>
      </c>
      <c r="D10501">
        <v>529</v>
      </c>
      <c r="E10501" s="2">
        <v>5.8052418981481481E-2</v>
      </c>
      <c r="F10501" s="1">
        <v>5.8043981481481481E-2</v>
      </c>
      <c r="G10501">
        <v>729</v>
      </c>
      <c r="H10501">
        <v>5015.7299999999996</v>
      </c>
      <c r="I10501">
        <v>0</v>
      </c>
      <c r="J10501" t="s">
        <v>4773</v>
      </c>
      <c r="K10501" t="s">
        <v>22</v>
      </c>
      <c r="L10501">
        <v>1</v>
      </c>
      <c r="M10501" t="s">
        <v>1661</v>
      </c>
      <c r="N10501" t="s">
        <v>23</v>
      </c>
      <c r="O10501" t="s">
        <v>31</v>
      </c>
      <c r="P10501" t="s">
        <v>28</v>
      </c>
      <c r="R10501" t="s">
        <v>26</v>
      </c>
      <c r="S10501">
        <v>19</v>
      </c>
      <c r="T10501">
        <v>17.5</v>
      </c>
      <c r="U10501">
        <v>17.7</v>
      </c>
      <c r="V10501">
        <v>1.5</v>
      </c>
      <c r="W10501">
        <v>1.3</v>
      </c>
      <c r="AB10501">
        <f t="shared" si="209"/>
        <v>4861.1299999999992</v>
      </c>
    </row>
    <row r="10502" spans="1:28" x14ac:dyDescent="0.25">
      <c r="A10502" t="s">
        <v>4812</v>
      </c>
      <c r="B10502" t="s">
        <v>4772</v>
      </c>
      <c r="C10502" s="1">
        <v>0.49281250000000004</v>
      </c>
      <c r="D10502">
        <v>632</v>
      </c>
      <c r="E10502" s="2">
        <v>6.013693287037037E-2</v>
      </c>
      <c r="F10502" s="1">
        <v>6.0127314814814814E-2</v>
      </c>
      <c r="G10502">
        <v>831</v>
      </c>
      <c r="H10502">
        <v>5195.83</v>
      </c>
      <c r="I10502">
        <v>0</v>
      </c>
      <c r="J10502" t="s">
        <v>4773</v>
      </c>
      <c r="K10502" t="s">
        <v>22</v>
      </c>
      <c r="L10502">
        <v>1</v>
      </c>
      <c r="M10502" t="s">
        <v>1661</v>
      </c>
      <c r="N10502" t="s">
        <v>23</v>
      </c>
      <c r="O10502" t="s">
        <v>46</v>
      </c>
      <c r="P10502" t="s">
        <v>28</v>
      </c>
      <c r="R10502" t="s">
        <v>26</v>
      </c>
      <c r="S10502">
        <v>19.7</v>
      </c>
      <c r="T10502">
        <v>17.399999999999999</v>
      </c>
      <c r="U10502">
        <v>17.600000000000001</v>
      </c>
      <c r="V10502">
        <v>2.2999999999999998</v>
      </c>
      <c r="W10502">
        <v>2.1</v>
      </c>
      <c r="AB10502">
        <f t="shared" si="209"/>
        <v>5041.2299999999996</v>
      </c>
    </row>
    <row r="10503" spans="1:28" x14ac:dyDescent="0.25">
      <c r="A10503" t="s">
        <v>4812</v>
      </c>
      <c r="B10503" t="s">
        <v>4772</v>
      </c>
      <c r="C10503" s="1">
        <v>0.49281250000000004</v>
      </c>
      <c r="D10503">
        <v>632</v>
      </c>
      <c r="E10503" s="2">
        <v>6.013693287037037E-2</v>
      </c>
      <c r="F10503" s="1">
        <v>6.0127314814814814E-2</v>
      </c>
      <c r="G10503">
        <v>831</v>
      </c>
      <c r="H10503">
        <v>5195.83</v>
      </c>
      <c r="I10503">
        <v>0</v>
      </c>
      <c r="J10503" t="s">
        <v>4773</v>
      </c>
      <c r="K10503" t="s">
        <v>22</v>
      </c>
      <c r="L10503">
        <v>1</v>
      </c>
      <c r="M10503" t="s">
        <v>1661</v>
      </c>
      <c r="N10503" t="s">
        <v>23</v>
      </c>
      <c r="O10503" t="s">
        <v>42</v>
      </c>
      <c r="P10503" t="s">
        <v>28</v>
      </c>
      <c r="R10503" t="s">
        <v>26</v>
      </c>
      <c r="S10503">
        <v>18.600000000000001</v>
      </c>
      <c r="T10503">
        <v>17.399999999999999</v>
      </c>
      <c r="U10503">
        <v>17.600000000000001</v>
      </c>
      <c r="V10503">
        <v>1.2</v>
      </c>
      <c r="W10503">
        <v>1</v>
      </c>
      <c r="AB10503">
        <f t="shared" si="209"/>
        <v>5041.2299999999996</v>
      </c>
    </row>
    <row r="10504" spans="1:28" x14ac:dyDescent="0.25">
      <c r="A10504" t="s">
        <v>4812</v>
      </c>
      <c r="B10504" t="s">
        <v>4772</v>
      </c>
      <c r="C10504" s="1">
        <v>0.49281250000000004</v>
      </c>
      <c r="D10504">
        <v>632</v>
      </c>
      <c r="E10504" s="2">
        <v>6.013693287037037E-2</v>
      </c>
      <c r="F10504" s="1">
        <v>6.0127314814814814E-2</v>
      </c>
      <c r="G10504">
        <v>831</v>
      </c>
      <c r="H10504">
        <v>5195.83</v>
      </c>
      <c r="I10504">
        <v>0</v>
      </c>
      <c r="J10504" t="s">
        <v>4773</v>
      </c>
      <c r="K10504" t="s">
        <v>22</v>
      </c>
      <c r="L10504">
        <v>1</v>
      </c>
      <c r="M10504" t="s">
        <v>1661</v>
      </c>
      <c r="N10504" t="s">
        <v>23</v>
      </c>
      <c r="O10504" t="s">
        <v>24</v>
      </c>
      <c r="P10504" t="s">
        <v>28</v>
      </c>
      <c r="R10504" t="s">
        <v>26</v>
      </c>
      <c r="S10504">
        <v>18</v>
      </c>
      <c r="T10504">
        <v>17.399999999999999</v>
      </c>
      <c r="U10504">
        <v>17.600000000000001</v>
      </c>
      <c r="V10504">
        <v>0.6</v>
      </c>
      <c r="W10504">
        <v>0.4</v>
      </c>
      <c r="AB10504">
        <f t="shared" si="209"/>
        <v>5041.2299999999996</v>
      </c>
    </row>
    <row r="10505" spans="1:28" x14ac:dyDescent="0.25">
      <c r="A10505" t="s">
        <v>4813</v>
      </c>
      <c r="B10505" t="s">
        <v>4772</v>
      </c>
      <c r="C10505" s="1">
        <v>0.49489583333333331</v>
      </c>
      <c r="D10505">
        <v>400</v>
      </c>
      <c r="E10505" s="2">
        <v>6.2217581018518521E-2</v>
      </c>
      <c r="F10505" s="1">
        <v>6.2210648148148147E-2</v>
      </c>
      <c r="G10505">
        <v>599</v>
      </c>
      <c r="H10505">
        <v>5375.6</v>
      </c>
      <c r="I10505">
        <v>0</v>
      </c>
      <c r="J10505" t="s">
        <v>4773</v>
      </c>
      <c r="K10505" t="s">
        <v>22</v>
      </c>
      <c r="L10505">
        <v>1</v>
      </c>
      <c r="M10505" t="s">
        <v>1661</v>
      </c>
      <c r="N10505" t="s">
        <v>23</v>
      </c>
      <c r="O10505" t="s">
        <v>36</v>
      </c>
      <c r="P10505" t="s">
        <v>28</v>
      </c>
      <c r="R10505" t="s">
        <v>26</v>
      </c>
      <c r="S10505">
        <v>18.5</v>
      </c>
      <c r="T10505">
        <v>17.399999999999999</v>
      </c>
      <c r="U10505">
        <v>17.600000000000001</v>
      </c>
      <c r="V10505">
        <v>1.1000000000000001</v>
      </c>
      <c r="W10505">
        <v>0.9</v>
      </c>
      <c r="AB10505">
        <f t="shared" si="209"/>
        <v>5221</v>
      </c>
    </row>
    <row r="10506" spans="1:28" x14ac:dyDescent="0.25">
      <c r="A10506" t="s">
        <v>4813</v>
      </c>
      <c r="B10506" t="s">
        <v>4772</v>
      </c>
      <c r="C10506" s="1">
        <v>0.49489583333333331</v>
      </c>
      <c r="D10506">
        <v>400</v>
      </c>
      <c r="E10506" s="2">
        <v>6.2217581018518521E-2</v>
      </c>
      <c r="F10506" s="1">
        <v>6.2210648148148147E-2</v>
      </c>
      <c r="G10506">
        <v>599</v>
      </c>
      <c r="H10506">
        <v>5375.6</v>
      </c>
      <c r="I10506">
        <v>0</v>
      </c>
      <c r="J10506" t="s">
        <v>4773</v>
      </c>
      <c r="K10506" t="s">
        <v>22</v>
      </c>
      <c r="L10506">
        <v>1</v>
      </c>
      <c r="M10506" t="s">
        <v>1661</v>
      </c>
      <c r="N10506" t="s">
        <v>23</v>
      </c>
      <c r="O10506" t="s">
        <v>46</v>
      </c>
      <c r="P10506" t="s">
        <v>28</v>
      </c>
      <c r="R10506" t="s">
        <v>26</v>
      </c>
      <c r="S10506">
        <v>18.399999999999999</v>
      </c>
      <c r="T10506">
        <v>17.399999999999999</v>
      </c>
      <c r="U10506">
        <v>17.600000000000001</v>
      </c>
      <c r="V10506">
        <v>1</v>
      </c>
      <c r="W10506">
        <v>0.8</v>
      </c>
      <c r="AB10506">
        <f t="shared" si="209"/>
        <v>5221</v>
      </c>
    </row>
    <row r="10507" spans="1:28" x14ac:dyDescent="0.25">
      <c r="A10507" t="s">
        <v>4813</v>
      </c>
      <c r="B10507" t="s">
        <v>4772</v>
      </c>
      <c r="C10507" s="1">
        <v>0.49489583333333331</v>
      </c>
      <c r="D10507">
        <v>400</v>
      </c>
      <c r="E10507" s="2">
        <v>6.2217581018518521E-2</v>
      </c>
      <c r="F10507" s="1">
        <v>6.2210648148148147E-2</v>
      </c>
      <c r="G10507">
        <v>599</v>
      </c>
      <c r="H10507">
        <v>5375.6</v>
      </c>
      <c r="I10507">
        <v>0</v>
      </c>
      <c r="J10507" t="s">
        <v>4773</v>
      </c>
      <c r="K10507" t="s">
        <v>22</v>
      </c>
      <c r="L10507">
        <v>1</v>
      </c>
      <c r="M10507" t="s">
        <v>1661</v>
      </c>
      <c r="N10507" t="s">
        <v>23</v>
      </c>
      <c r="O10507" t="s">
        <v>42</v>
      </c>
      <c r="P10507" t="s">
        <v>28</v>
      </c>
      <c r="R10507" t="s">
        <v>26</v>
      </c>
      <c r="S10507">
        <v>18.899999999999999</v>
      </c>
      <c r="T10507">
        <v>17.399999999999999</v>
      </c>
      <c r="U10507">
        <v>17.600000000000001</v>
      </c>
      <c r="V10507">
        <v>1.5</v>
      </c>
      <c r="W10507">
        <v>1.3</v>
      </c>
      <c r="AB10507">
        <f t="shared" si="209"/>
        <v>5221</v>
      </c>
    </row>
    <row r="10508" spans="1:28" x14ac:dyDescent="0.25">
      <c r="A10508" t="s">
        <v>4813</v>
      </c>
      <c r="B10508" t="s">
        <v>4772</v>
      </c>
      <c r="C10508" s="1">
        <v>0.49489583333333331</v>
      </c>
      <c r="D10508">
        <v>400</v>
      </c>
      <c r="E10508" s="2">
        <v>6.2217581018518521E-2</v>
      </c>
      <c r="F10508" s="1">
        <v>6.2210648148148147E-2</v>
      </c>
      <c r="G10508">
        <v>599</v>
      </c>
      <c r="H10508">
        <v>5375.6</v>
      </c>
      <c r="I10508">
        <v>0</v>
      </c>
      <c r="J10508" t="s">
        <v>4773</v>
      </c>
      <c r="K10508" t="s">
        <v>22</v>
      </c>
      <c r="L10508">
        <v>1</v>
      </c>
      <c r="M10508" t="s">
        <v>1661</v>
      </c>
      <c r="N10508" t="s">
        <v>23</v>
      </c>
      <c r="O10508" t="s">
        <v>33</v>
      </c>
      <c r="P10508" t="s">
        <v>28</v>
      </c>
      <c r="R10508" t="s">
        <v>26</v>
      </c>
      <c r="S10508">
        <v>17.899999999999999</v>
      </c>
      <c r="T10508">
        <v>17.399999999999999</v>
      </c>
      <c r="U10508">
        <v>17.600000000000001</v>
      </c>
      <c r="V10508">
        <v>0.5</v>
      </c>
      <c r="W10508">
        <v>0.3</v>
      </c>
      <c r="AB10508">
        <f t="shared" si="209"/>
        <v>5221</v>
      </c>
    </row>
    <row r="10509" spans="1:28" x14ac:dyDescent="0.25">
      <c r="A10509" t="s">
        <v>4814</v>
      </c>
      <c r="B10509" t="s">
        <v>4772</v>
      </c>
      <c r="C10509" s="1">
        <v>0.49696759259259254</v>
      </c>
      <c r="D10509">
        <v>868</v>
      </c>
      <c r="E10509" s="2">
        <v>6.4294768518518522E-2</v>
      </c>
      <c r="F10509" s="1">
        <v>6.429398148148148E-2</v>
      </c>
      <c r="G10509">
        <v>68</v>
      </c>
      <c r="H10509">
        <v>5555.07</v>
      </c>
      <c r="I10509">
        <v>0</v>
      </c>
      <c r="J10509" t="s">
        <v>4773</v>
      </c>
      <c r="K10509" t="s">
        <v>22</v>
      </c>
      <c r="L10509">
        <v>1</v>
      </c>
      <c r="M10509" t="s">
        <v>1661</v>
      </c>
      <c r="N10509" t="s">
        <v>23</v>
      </c>
      <c r="O10509" t="s">
        <v>46</v>
      </c>
      <c r="P10509" t="s">
        <v>28</v>
      </c>
      <c r="R10509" t="s">
        <v>26</v>
      </c>
      <c r="S10509">
        <v>18</v>
      </c>
      <c r="T10509">
        <v>17.399999999999999</v>
      </c>
      <c r="U10509">
        <v>17.600000000000001</v>
      </c>
      <c r="V10509">
        <v>0.6</v>
      </c>
      <c r="W10509">
        <v>0.4</v>
      </c>
      <c r="AB10509">
        <f t="shared" si="209"/>
        <v>5400.4699999999993</v>
      </c>
    </row>
    <row r="10510" spans="1:28" x14ac:dyDescent="0.25">
      <c r="A10510" t="s">
        <v>4814</v>
      </c>
      <c r="B10510" t="s">
        <v>4772</v>
      </c>
      <c r="C10510" s="1">
        <v>0.49696759259259254</v>
      </c>
      <c r="D10510">
        <v>868</v>
      </c>
      <c r="E10510" s="2">
        <v>6.4294768518518522E-2</v>
      </c>
      <c r="F10510" s="1">
        <v>6.429398148148148E-2</v>
      </c>
      <c r="G10510">
        <v>68</v>
      </c>
      <c r="H10510">
        <v>5555.07</v>
      </c>
      <c r="I10510">
        <v>0</v>
      </c>
      <c r="J10510" t="s">
        <v>4773</v>
      </c>
      <c r="K10510" t="s">
        <v>22</v>
      </c>
      <c r="L10510">
        <v>1</v>
      </c>
      <c r="M10510" t="s">
        <v>1661</v>
      </c>
      <c r="N10510" t="s">
        <v>23</v>
      </c>
      <c r="O10510" t="s">
        <v>24</v>
      </c>
      <c r="P10510" t="s">
        <v>28</v>
      </c>
      <c r="R10510" t="s">
        <v>26</v>
      </c>
      <c r="S10510">
        <v>18.399999999999999</v>
      </c>
      <c r="T10510">
        <v>17.399999999999999</v>
      </c>
      <c r="U10510">
        <v>17.600000000000001</v>
      </c>
      <c r="V10510">
        <v>1</v>
      </c>
      <c r="W10510">
        <v>0.8</v>
      </c>
      <c r="AB10510">
        <f t="shared" si="209"/>
        <v>5400.4699999999993</v>
      </c>
    </row>
    <row r="10511" spans="1:28" x14ac:dyDescent="0.25">
      <c r="A10511" t="s">
        <v>4814</v>
      </c>
      <c r="B10511" t="s">
        <v>4772</v>
      </c>
      <c r="C10511" s="1">
        <v>0.49696759259259254</v>
      </c>
      <c r="D10511">
        <v>868</v>
      </c>
      <c r="E10511" s="2">
        <v>6.4294768518518522E-2</v>
      </c>
      <c r="F10511" s="1">
        <v>6.429398148148148E-2</v>
      </c>
      <c r="G10511">
        <v>68</v>
      </c>
      <c r="H10511">
        <v>5555.07</v>
      </c>
      <c r="I10511">
        <v>0</v>
      </c>
      <c r="J10511" t="s">
        <v>4773</v>
      </c>
      <c r="K10511" t="s">
        <v>22</v>
      </c>
      <c r="L10511">
        <v>1</v>
      </c>
      <c r="M10511" t="s">
        <v>1661</v>
      </c>
      <c r="N10511" t="s">
        <v>23</v>
      </c>
      <c r="O10511" t="s">
        <v>36</v>
      </c>
      <c r="P10511" t="s">
        <v>28</v>
      </c>
      <c r="R10511" t="s">
        <v>26</v>
      </c>
      <c r="S10511">
        <v>18.8</v>
      </c>
      <c r="T10511">
        <v>17.399999999999999</v>
      </c>
      <c r="U10511">
        <v>17.600000000000001</v>
      </c>
      <c r="V10511">
        <v>1.4</v>
      </c>
      <c r="W10511">
        <v>1.2</v>
      </c>
      <c r="AB10511">
        <f t="shared" si="209"/>
        <v>5400.4699999999993</v>
      </c>
    </row>
    <row r="10512" spans="1:28" x14ac:dyDescent="0.25">
      <c r="A10512" t="s">
        <v>4814</v>
      </c>
      <c r="B10512" t="s">
        <v>4772</v>
      </c>
      <c r="C10512" s="1">
        <v>0.49696759259259254</v>
      </c>
      <c r="D10512">
        <v>868</v>
      </c>
      <c r="E10512" s="2">
        <v>6.4294768518518522E-2</v>
      </c>
      <c r="F10512" s="1">
        <v>6.429398148148148E-2</v>
      </c>
      <c r="G10512">
        <v>68</v>
      </c>
      <c r="H10512">
        <v>5555.07</v>
      </c>
      <c r="I10512">
        <v>0</v>
      </c>
      <c r="J10512" t="s">
        <v>4773</v>
      </c>
      <c r="K10512" t="s">
        <v>22</v>
      </c>
      <c r="L10512">
        <v>1</v>
      </c>
      <c r="M10512" t="s">
        <v>1661</v>
      </c>
      <c r="N10512" t="s">
        <v>23</v>
      </c>
      <c r="O10512" t="s">
        <v>33</v>
      </c>
      <c r="P10512" t="s">
        <v>28</v>
      </c>
      <c r="R10512" t="s">
        <v>26</v>
      </c>
      <c r="S10512">
        <v>18</v>
      </c>
      <c r="T10512">
        <v>17.399999999999999</v>
      </c>
      <c r="U10512">
        <v>17.600000000000001</v>
      </c>
      <c r="V10512">
        <v>0.6</v>
      </c>
      <c r="W10512">
        <v>0.4</v>
      </c>
      <c r="AB10512">
        <f t="shared" si="209"/>
        <v>5400.4699999999993</v>
      </c>
    </row>
    <row r="10513" spans="1:28" x14ac:dyDescent="0.25">
      <c r="A10513" t="s">
        <v>4815</v>
      </c>
      <c r="B10513" t="s">
        <v>4772</v>
      </c>
      <c r="C10513" s="1">
        <v>0.49993055555555554</v>
      </c>
      <c r="D10513">
        <v>603</v>
      </c>
      <c r="E10513" s="2">
        <v>6.7254652777777771E-2</v>
      </c>
      <c r="F10513" s="1">
        <v>6.7245370370370372E-2</v>
      </c>
      <c r="G10513">
        <v>802</v>
      </c>
      <c r="H10513">
        <v>5810.8</v>
      </c>
      <c r="I10513">
        <v>0</v>
      </c>
      <c r="J10513" t="s">
        <v>4773</v>
      </c>
      <c r="K10513" t="s">
        <v>22</v>
      </c>
      <c r="L10513">
        <v>1</v>
      </c>
      <c r="M10513" t="s">
        <v>1661</v>
      </c>
      <c r="N10513" t="s">
        <v>23</v>
      </c>
      <c r="O10513" t="s">
        <v>46</v>
      </c>
      <c r="P10513" t="s">
        <v>28</v>
      </c>
      <c r="R10513" t="s">
        <v>26</v>
      </c>
      <c r="S10513">
        <v>18.5</v>
      </c>
      <c r="T10513">
        <v>17.399999999999999</v>
      </c>
      <c r="U10513">
        <v>17.5</v>
      </c>
      <c r="V10513">
        <v>1.1000000000000001</v>
      </c>
      <c r="W10513">
        <v>1</v>
      </c>
      <c r="AB10513">
        <f t="shared" si="209"/>
        <v>5656.2</v>
      </c>
    </row>
    <row r="10514" spans="1:28" x14ac:dyDescent="0.25">
      <c r="A10514" t="s">
        <v>4815</v>
      </c>
      <c r="B10514" t="s">
        <v>4772</v>
      </c>
      <c r="C10514" s="1">
        <v>0.49993055555555554</v>
      </c>
      <c r="D10514">
        <v>603</v>
      </c>
      <c r="E10514" s="2">
        <v>6.7254652777777771E-2</v>
      </c>
      <c r="F10514" s="1">
        <v>6.7245370370370372E-2</v>
      </c>
      <c r="G10514">
        <v>802</v>
      </c>
      <c r="H10514">
        <v>5810.8</v>
      </c>
      <c r="I10514">
        <v>0</v>
      </c>
      <c r="J10514" t="s">
        <v>4773</v>
      </c>
      <c r="K10514" t="s">
        <v>22</v>
      </c>
      <c r="L10514">
        <v>1</v>
      </c>
      <c r="M10514" t="s">
        <v>1661</v>
      </c>
      <c r="N10514" t="s">
        <v>23</v>
      </c>
      <c r="O10514" t="s">
        <v>33</v>
      </c>
      <c r="P10514" t="s">
        <v>28</v>
      </c>
      <c r="R10514" t="s">
        <v>26</v>
      </c>
      <c r="S10514">
        <v>17.8</v>
      </c>
      <c r="T10514">
        <v>17.399999999999999</v>
      </c>
      <c r="U10514">
        <v>17.5</v>
      </c>
      <c r="V10514">
        <v>0.4</v>
      </c>
      <c r="W10514">
        <v>0.3</v>
      </c>
      <c r="AB10514">
        <f t="shared" si="209"/>
        <v>5656.2</v>
      </c>
    </row>
    <row r="10515" spans="1:28" x14ac:dyDescent="0.25">
      <c r="A10515" t="s">
        <v>4816</v>
      </c>
      <c r="B10515" t="s">
        <v>4772</v>
      </c>
      <c r="C10515" s="1">
        <v>0.50201388888888887</v>
      </c>
      <c r="D10515">
        <v>672</v>
      </c>
      <c r="E10515" s="2">
        <v>6.9338784722222227E-2</v>
      </c>
      <c r="F10515" s="1">
        <v>6.9328703703703712E-2</v>
      </c>
      <c r="G10515">
        <v>871</v>
      </c>
      <c r="H10515">
        <v>5990.87</v>
      </c>
      <c r="I10515">
        <v>0</v>
      </c>
      <c r="J10515" t="s">
        <v>4773</v>
      </c>
      <c r="K10515" t="s">
        <v>22</v>
      </c>
      <c r="L10515">
        <v>1</v>
      </c>
      <c r="M10515" t="s">
        <v>1661</v>
      </c>
      <c r="N10515" t="s">
        <v>23</v>
      </c>
      <c r="O10515" t="s">
        <v>24</v>
      </c>
      <c r="P10515" t="s">
        <v>28</v>
      </c>
      <c r="R10515" t="s">
        <v>26</v>
      </c>
      <c r="S10515">
        <v>17.899999999999999</v>
      </c>
      <c r="T10515">
        <v>17.5</v>
      </c>
      <c r="U10515">
        <v>17.399999999999999</v>
      </c>
      <c r="V10515">
        <v>0.4</v>
      </c>
      <c r="W10515">
        <v>0.5</v>
      </c>
      <c r="AB10515">
        <f t="shared" si="209"/>
        <v>5836.2699999999995</v>
      </c>
    </row>
    <row r="10516" spans="1:28" x14ac:dyDescent="0.25">
      <c r="A10516" t="s">
        <v>4816</v>
      </c>
      <c r="B10516" t="s">
        <v>4772</v>
      </c>
      <c r="C10516" s="1">
        <v>0.50201388888888887</v>
      </c>
      <c r="D10516">
        <v>672</v>
      </c>
      <c r="E10516" s="2">
        <v>6.9338784722222227E-2</v>
      </c>
      <c r="F10516" s="1">
        <v>6.9328703703703712E-2</v>
      </c>
      <c r="G10516">
        <v>871</v>
      </c>
      <c r="H10516">
        <v>5990.87</v>
      </c>
      <c r="I10516">
        <v>0</v>
      </c>
      <c r="J10516" t="s">
        <v>4773</v>
      </c>
      <c r="K10516" t="s">
        <v>22</v>
      </c>
      <c r="L10516">
        <v>1</v>
      </c>
      <c r="M10516" t="s">
        <v>1661</v>
      </c>
      <c r="N10516" t="s">
        <v>23</v>
      </c>
      <c r="O10516" t="s">
        <v>36</v>
      </c>
      <c r="P10516" t="s">
        <v>28</v>
      </c>
      <c r="R10516" t="s">
        <v>26</v>
      </c>
      <c r="S10516">
        <v>19</v>
      </c>
      <c r="T10516">
        <v>17.5</v>
      </c>
      <c r="U10516">
        <v>17.399999999999999</v>
      </c>
      <c r="V10516">
        <v>1.5</v>
      </c>
      <c r="W10516">
        <v>1.6</v>
      </c>
      <c r="AB10516">
        <f t="shared" si="209"/>
        <v>5836.2699999999995</v>
      </c>
    </row>
    <row r="10517" spans="1:28" x14ac:dyDescent="0.25">
      <c r="A10517" t="s">
        <v>4816</v>
      </c>
      <c r="B10517" t="s">
        <v>4772</v>
      </c>
      <c r="C10517" s="1">
        <v>0.50201388888888887</v>
      </c>
      <c r="D10517">
        <v>672</v>
      </c>
      <c r="E10517" s="2">
        <v>6.9338784722222227E-2</v>
      </c>
      <c r="F10517" s="1">
        <v>6.9328703703703712E-2</v>
      </c>
      <c r="G10517">
        <v>871</v>
      </c>
      <c r="H10517">
        <v>5990.87</v>
      </c>
      <c r="I10517">
        <v>0</v>
      </c>
      <c r="J10517" t="s">
        <v>4773</v>
      </c>
      <c r="K10517" t="s">
        <v>22</v>
      </c>
      <c r="L10517">
        <v>1</v>
      </c>
      <c r="M10517" t="s">
        <v>1661</v>
      </c>
      <c r="N10517" t="s">
        <v>23</v>
      </c>
      <c r="O10517" t="s">
        <v>42</v>
      </c>
      <c r="P10517" t="s">
        <v>28</v>
      </c>
      <c r="R10517" t="s">
        <v>26</v>
      </c>
      <c r="S10517">
        <v>17.899999999999999</v>
      </c>
      <c r="T10517">
        <v>17.5</v>
      </c>
      <c r="U10517">
        <v>17.399999999999999</v>
      </c>
      <c r="V10517">
        <v>0.4</v>
      </c>
      <c r="W10517">
        <v>0.5</v>
      </c>
      <c r="AB10517">
        <f t="shared" si="209"/>
        <v>5836.2699999999995</v>
      </c>
    </row>
    <row r="10518" spans="1:28" x14ac:dyDescent="0.25">
      <c r="A10518" t="s">
        <v>4817</v>
      </c>
      <c r="B10518" t="s">
        <v>4772</v>
      </c>
      <c r="C10518" s="1">
        <v>0.50548611111111108</v>
      </c>
      <c r="D10518">
        <v>164</v>
      </c>
      <c r="E10518" s="2">
        <v>7.280512731481481E-2</v>
      </c>
      <c r="F10518" s="1">
        <v>7.2800925925925922E-2</v>
      </c>
      <c r="G10518">
        <v>363</v>
      </c>
      <c r="H10518">
        <v>6290.36</v>
      </c>
      <c r="I10518">
        <v>0</v>
      </c>
      <c r="J10518" t="s">
        <v>4773</v>
      </c>
      <c r="K10518" t="s">
        <v>22</v>
      </c>
      <c r="L10518">
        <v>1</v>
      </c>
      <c r="M10518" t="s">
        <v>1661</v>
      </c>
      <c r="N10518" t="s">
        <v>23</v>
      </c>
      <c r="O10518" t="s">
        <v>46</v>
      </c>
      <c r="P10518" t="s">
        <v>28</v>
      </c>
      <c r="R10518" t="s">
        <v>26</v>
      </c>
      <c r="S10518">
        <v>17.7</v>
      </c>
      <c r="T10518">
        <v>17.7</v>
      </c>
      <c r="U10518">
        <v>17.5</v>
      </c>
      <c r="V10518">
        <v>0</v>
      </c>
      <c r="W10518">
        <v>0.2</v>
      </c>
      <c r="AB10518">
        <f t="shared" si="209"/>
        <v>6135.7599999999993</v>
      </c>
    </row>
    <row r="10519" spans="1:28" x14ac:dyDescent="0.25">
      <c r="A10519" t="s">
        <v>4817</v>
      </c>
      <c r="B10519" t="s">
        <v>4772</v>
      </c>
      <c r="C10519" s="1">
        <v>0.50548611111111108</v>
      </c>
      <c r="D10519">
        <v>164</v>
      </c>
      <c r="E10519" s="2">
        <v>7.280512731481481E-2</v>
      </c>
      <c r="F10519" s="1">
        <v>7.2800925925925922E-2</v>
      </c>
      <c r="G10519">
        <v>363</v>
      </c>
      <c r="H10519">
        <v>6290.36</v>
      </c>
      <c r="I10519">
        <v>0</v>
      </c>
      <c r="J10519" t="s">
        <v>4773</v>
      </c>
      <c r="K10519" t="s">
        <v>22</v>
      </c>
      <c r="L10519">
        <v>1</v>
      </c>
      <c r="M10519" t="s">
        <v>1661</v>
      </c>
      <c r="N10519" t="s">
        <v>23</v>
      </c>
      <c r="O10519" t="s">
        <v>36</v>
      </c>
      <c r="P10519" t="s">
        <v>28</v>
      </c>
      <c r="R10519" t="s">
        <v>26</v>
      </c>
      <c r="S10519">
        <v>17.5</v>
      </c>
      <c r="T10519">
        <v>17.7</v>
      </c>
      <c r="U10519">
        <v>17.5</v>
      </c>
      <c r="V10519">
        <v>-0.2</v>
      </c>
      <c r="W10519">
        <v>0</v>
      </c>
      <c r="AB10519">
        <f t="shared" si="209"/>
        <v>6135.7599999999993</v>
      </c>
    </row>
    <row r="10520" spans="1:28" x14ac:dyDescent="0.25">
      <c r="A10520" t="s">
        <v>4818</v>
      </c>
      <c r="B10520" t="s">
        <v>4772</v>
      </c>
      <c r="C10520" s="1">
        <v>0.50756944444444441</v>
      </c>
      <c r="D10520">
        <v>333</v>
      </c>
      <c r="E10520" s="2">
        <v>7.4890416666666668E-2</v>
      </c>
      <c r="F10520" s="1">
        <v>7.4884259259259262E-2</v>
      </c>
      <c r="G10520">
        <v>532</v>
      </c>
      <c r="H10520">
        <v>6470.53</v>
      </c>
      <c r="I10520">
        <v>0</v>
      </c>
      <c r="J10520" t="s">
        <v>4773</v>
      </c>
      <c r="K10520" t="s">
        <v>22</v>
      </c>
      <c r="L10520">
        <v>1</v>
      </c>
      <c r="M10520" t="s">
        <v>1661</v>
      </c>
      <c r="N10520" t="s">
        <v>23</v>
      </c>
      <c r="O10520" t="s">
        <v>31</v>
      </c>
      <c r="P10520" t="s">
        <v>28</v>
      </c>
      <c r="R10520" t="s">
        <v>26</v>
      </c>
      <c r="S10520">
        <v>18.3</v>
      </c>
      <c r="T10520">
        <v>17.7</v>
      </c>
      <c r="U10520">
        <v>17.5</v>
      </c>
      <c r="V10520">
        <v>0.6</v>
      </c>
      <c r="W10520">
        <v>0.8</v>
      </c>
      <c r="AB10520">
        <f t="shared" si="209"/>
        <v>6315.9299999999994</v>
      </c>
    </row>
    <row r="10521" spans="1:28" x14ac:dyDescent="0.25">
      <c r="A10521" t="s">
        <v>4818</v>
      </c>
      <c r="B10521" t="s">
        <v>4772</v>
      </c>
      <c r="C10521" s="1">
        <v>0.50756944444444441</v>
      </c>
      <c r="D10521">
        <v>333</v>
      </c>
      <c r="E10521" s="2">
        <v>7.4890416666666668E-2</v>
      </c>
      <c r="F10521" s="1">
        <v>7.4884259259259262E-2</v>
      </c>
      <c r="G10521">
        <v>532</v>
      </c>
      <c r="H10521">
        <v>6470.53</v>
      </c>
      <c r="I10521">
        <v>0</v>
      </c>
      <c r="J10521" t="s">
        <v>4773</v>
      </c>
      <c r="K10521" t="s">
        <v>22</v>
      </c>
      <c r="L10521">
        <v>1</v>
      </c>
      <c r="M10521" t="s">
        <v>1661</v>
      </c>
      <c r="N10521" t="s">
        <v>23</v>
      </c>
      <c r="O10521" t="s">
        <v>46</v>
      </c>
      <c r="P10521" t="s">
        <v>28</v>
      </c>
      <c r="R10521" t="s">
        <v>26</v>
      </c>
      <c r="S10521">
        <v>18.7</v>
      </c>
      <c r="T10521">
        <v>17.7</v>
      </c>
      <c r="U10521">
        <v>17.5</v>
      </c>
      <c r="V10521">
        <v>1</v>
      </c>
      <c r="W10521">
        <v>1.2</v>
      </c>
      <c r="AB10521">
        <f t="shared" si="209"/>
        <v>6315.9299999999994</v>
      </c>
    </row>
    <row r="10522" spans="1:28" x14ac:dyDescent="0.25">
      <c r="A10522" t="s">
        <v>4818</v>
      </c>
      <c r="B10522" t="s">
        <v>4772</v>
      </c>
      <c r="C10522" s="1">
        <v>0.50756944444444441</v>
      </c>
      <c r="D10522">
        <v>333</v>
      </c>
      <c r="E10522" s="2">
        <v>7.4890416666666668E-2</v>
      </c>
      <c r="F10522" s="1">
        <v>7.4884259259259262E-2</v>
      </c>
      <c r="G10522">
        <v>532</v>
      </c>
      <c r="H10522">
        <v>6470.53</v>
      </c>
      <c r="I10522">
        <v>0</v>
      </c>
      <c r="J10522" t="s">
        <v>4773</v>
      </c>
      <c r="K10522" t="s">
        <v>22</v>
      </c>
      <c r="L10522">
        <v>1</v>
      </c>
      <c r="M10522" t="s">
        <v>1661</v>
      </c>
      <c r="N10522" t="s">
        <v>23</v>
      </c>
      <c r="O10522" t="s">
        <v>36</v>
      </c>
      <c r="P10522" t="s">
        <v>28</v>
      </c>
      <c r="R10522" t="s">
        <v>26</v>
      </c>
      <c r="S10522">
        <v>17.899999999999999</v>
      </c>
      <c r="T10522">
        <v>17.7</v>
      </c>
      <c r="U10522">
        <v>17.5</v>
      </c>
      <c r="V10522">
        <v>0.2</v>
      </c>
      <c r="W10522">
        <v>0.4</v>
      </c>
      <c r="AB10522">
        <f t="shared" si="209"/>
        <v>6315.9299999999994</v>
      </c>
    </row>
    <row r="10523" spans="1:28" x14ac:dyDescent="0.25">
      <c r="A10523" t="s">
        <v>4819</v>
      </c>
      <c r="B10523" t="s">
        <v>4772</v>
      </c>
      <c r="C10523" s="1">
        <v>0.50965277777777784</v>
      </c>
      <c r="D10523">
        <v>702</v>
      </c>
      <c r="E10523" s="2">
        <v>7.6978020833333341E-2</v>
      </c>
      <c r="F10523" s="1">
        <v>7.6967592592592601E-2</v>
      </c>
      <c r="G10523">
        <v>901</v>
      </c>
      <c r="H10523">
        <v>6650.9</v>
      </c>
      <c r="I10523">
        <v>0</v>
      </c>
      <c r="J10523" t="s">
        <v>4773</v>
      </c>
      <c r="K10523" t="s">
        <v>22</v>
      </c>
      <c r="L10523">
        <v>1</v>
      </c>
      <c r="M10523" t="s">
        <v>1661</v>
      </c>
      <c r="N10523" t="s">
        <v>23</v>
      </c>
      <c r="O10523" t="s">
        <v>46</v>
      </c>
      <c r="P10523" t="s">
        <v>28</v>
      </c>
      <c r="R10523" t="s">
        <v>26</v>
      </c>
      <c r="S10523">
        <v>18.2</v>
      </c>
      <c r="T10523">
        <v>17.399999999999999</v>
      </c>
      <c r="U10523">
        <v>17.3</v>
      </c>
      <c r="V10523">
        <v>0.8</v>
      </c>
      <c r="W10523">
        <v>0.9</v>
      </c>
      <c r="AB10523">
        <f t="shared" si="209"/>
        <v>6496.2999999999993</v>
      </c>
    </row>
    <row r="10524" spans="1:28" x14ac:dyDescent="0.25">
      <c r="A10524" t="s">
        <v>4820</v>
      </c>
      <c r="B10524" t="s">
        <v>4772</v>
      </c>
      <c r="C10524" s="1">
        <v>0.51173611111111106</v>
      </c>
      <c r="D10524">
        <v>637</v>
      </c>
      <c r="E10524" s="2">
        <v>7.9060613425925921E-2</v>
      </c>
      <c r="F10524" s="1">
        <v>7.9050925925925927E-2</v>
      </c>
      <c r="G10524">
        <v>837</v>
      </c>
      <c r="H10524">
        <v>6830.84</v>
      </c>
      <c r="I10524">
        <v>0</v>
      </c>
      <c r="J10524" t="s">
        <v>4773</v>
      </c>
      <c r="K10524" t="s">
        <v>22</v>
      </c>
      <c r="L10524">
        <v>1</v>
      </c>
      <c r="M10524" t="s">
        <v>1661</v>
      </c>
      <c r="N10524" t="s">
        <v>23</v>
      </c>
      <c r="O10524" t="s">
        <v>24</v>
      </c>
      <c r="P10524" t="s">
        <v>28</v>
      </c>
      <c r="R10524" t="s">
        <v>26</v>
      </c>
      <c r="S10524">
        <v>18.2</v>
      </c>
      <c r="T10524">
        <v>17.5</v>
      </c>
      <c r="U10524">
        <v>17.399999999999999</v>
      </c>
      <c r="V10524">
        <v>0.7</v>
      </c>
      <c r="W10524">
        <v>0.8</v>
      </c>
      <c r="AB10524">
        <f t="shared" si="209"/>
        <v>6676.24</v>
      </c>
    </row>
    <row r="10525" spans="1:28" x14ac:dyDescent="0.25">
      <c r="A10525" t="s">
        <v>4821</v>
      </c>
      <c r="B10525" t="s">
        <v>4772</v>
      </c>
      <c r="C10525" s="1">
        <v>0.5138194444444445</v>
      </c>
      <c r="D10525">
        <v>706</v>
      </c>
      <c r="E10525" s="2">
        <v>8.1144745370370364E-2</v>
      </c>
      <c r="F10525" s="1">
        <v>8.1134259259259267E-2</v>
      </c>
      <c r="G10525">
        <v>906</v>
      </c>
      <c r="H10525">
        <v>7010.91</v>
      </c>
      <c r="I10525">
        <v>0</v>
      </c>
      <c r="J10525" t="s">
        <v>4773</v>
      </c>
      <c r="K10525" t="s">
        <v>22</v>
      </c>
      <c r="L10525">
        <v>1</v>
      </c>
      <c r="M10525" t="s">
        <v>1661</v>
      </c>
      <c r="N10525" t="s">
        <v>23</v>
      </c>
      <c r="O10525" t="s">
        <v>46</v>
      </c>
      <c r="P10525" t="s">
        <v>28</v>
      </c>
      <c r="R10525" t="s">
        <v>26</v>
      </c>
      <c r="S10525">
        <v>18.3</v>
      </c>
      <c r="T10525">
        <v>17.5</v>
      </c>
      <c r="U10525">
        <v>17.5</v>
      </c>
      <c r="V10525">
        <v>0.8</v>
      </c>
      <c r="W10525">
        <v>0.8</v>
      </c>
      <c r="AB10525">
        <f t="shared" si="209"/>
        <v>6856.3099999999995</v>
      </c>
    </row>
    <row r="10526" spans="1:28" x14ac:dyDescent="0.25">
      <c r="A10526" t="s">
        <v>4822</v>
      </c>
      <c r="B10526" t="s">
        <v>4772</v>
      </c>
      <c r="C10526" s="1">
        <v>0.51590277777777771</v>
      </c>
      <c r="D10526">
        <v>341</v>
      </c>
      <c r="E10526" s="2">
        <v>8.3223854166666666E-2</v>
      </c>
      <c r="F10526" s="1">
        <v>8.3217592592592593E-2</v>
      </c>
      <c r="G10526">
        <v>541</v>
      </c>
      <c r="H10526">
        <v>7190.54</v>
      </c>
      <c r="I10526">
        <v>0</v>
      </c>
      <c r="J10526" t="s">
        <v>4773</v>
      </c>
      <c r="K10526" t="s">
        <v>22</v>
      </c>
      <c r="L10526">
        <v>1</v>
      </c>
      <c r="M10526" t="s">
        <v>1661</v>
      </c>
      <c r="N10526" t="s">
        <v>23</v>
      </c>
      <c r="O10526" t="s">
        <v>24</v>
      </c>
      <c r="P10526" t="s">
        <v>28</v>
      </c>
      <c r="R10526" t="s">
        <v>26</v>
      </c>
      <c r="S10526">
        <v>18.2</v>
      </c>
      <c r="T10526">
        <v>17.399999999999999</v>
      </c>
      <c r="U10526">
        <v>17.3</v>
      </c>
      <c r="V10526">
        <v>0.8</v>
      </c>
      <c r="W10526">
        <v>0.9</v>
      </c>
      <c r="AB10526">
        <f t="shared" si="209"/>
        <v>7035.94</v>
      </c>
    </row>
    <row r="10527" spans="1:28" x14ac:dyDescent="0.25">
      <c r="A10527" t="s">
        <v>4823</v>
      </c>
      <c r="B10527" t="s">
        <v>4772</v>
      </c>
      <c r="C10527" s="1">
        <v>0.51798611111111115</v>
      </c>
      <c r="D10527">
        <v>611</v>
      </c>
      <c r="E10527" s="2">
        <v>8.5310300925925939E-2</v>
      </c>
      <c r="F10527" s="1">
        <v>8.5300925925925919E-2</v>
      </c>
      <c r="G10527">
        <v>810</v>
      </c>
      <c r="H10527">
        <v>7370.81</v>
      </c>
      <c r="I10527">
        <v>0</v>
      </c>
      <c r="J10527" t="s">
        <v>4773</v>
      </c>
      <c r="K10527" t="s">
        <v>22</v>
      </c>
      <c r="L10527">
        <v>1</v>
      </c>
      <c r="M10527" t="s">
        <v>1661</v>
      </c>
      <c r="N10527" t="s">
        <v>23</v>
      </c>
      <c r="O10527" t="s">
        <v>24</v>
      </c>
      <c r="P10527" t="s">
        <v>28</v>
      </c>
      <c r="R10527" t="s">
        <v>26</v>
      </c>
      <c r="S10527">
        <v>18</v>
      </c>
      <c r="T10527">
        <v>17.399999999999999</v>
      </c>
      <c r="U10527">
        <v>17.399999999999999</v>
      </c>
      <c r="V10527">
        <v>0.6</v>
      </c>
      <c r="W10527">
        <v>0.6</v>
      </c>
      <c r="AB10527">
        <f t="shared" si="209"/>
        <v>7216.21</v>
      </c>
    </row>
    <row r="10528" spans="1:28" x14ac:dyDescent="0.25">
      <c r="A10528" t="s">
        <v>4824</v>
      </c>
      <c r="B10528" t="s">
        <v>4772</v>
      </c>
      <c r="C10528" s="1">
        <v>0.52006944444444447</v>
      </c>
      <c r="D10528">
        <v>546</v>
      </c>
      <c r="E10528" s="2">
        <v>8.7392881944444445E-2</v>
      </c>
      <c r="F10528" s="1">
        <v>8.7384259259259259E-2</v>
      </c>
      <c r="G10528">
        <v>745</v>
      </c>
      <c r="H10528">
        <v>7550.75</v>
      </c>
      <c r="I10528">
        <v>0</v>
      </c>
      <c r="J10528" t="s">
        <v>4773</v>
      </c>
      <c r="K10528" t="s">
        <v>22</v>
      </c>
      <c r="L10528">
        <v>1</v>
      </c>
      <c r="M10528" t="s">
        <v>1661</v>
      </c>
      <c r="N10528" t="s">
        <v>23</v>
      </c>
      <c r="O10528" t="s">
        <v>42</v>
      </c>
      <c r="P10528" t="s">
        <v>28</v>
      </c>
      <c r="R10528" t="s">
        <v>26</v>
      </c>
      <c r="S10528">
        <v>19.2</v>
      </c>
      <c r="T10528">
        <v>17.3</v>
      </c>
      <c r="U10528">
        <v>17.3</v>
      </c>
      <c r="V10528">
        <v>1.9</v>
      </c>
      <c r="W10528">
        <v>1.9</v>
      </c>
      <c r="AB10528">
        <f t="shared" si="209"/>
        <v>7396.15</v>
      </c>
    </row>
    <row r="10529" spans="1:28" x14ac:dyDescent="0.25">
      <c r="A10529" t="s">
        <v>4824</v>
      </c>
      <c r="B10529" t="s">
        <v>4772</v>
      </c>
      <c r="C10529" s="1">
        <v>0.52006944444444447</v>
      </c>
      <c r="D10529">
        <v>546</v>
      </c>
      <c r="E10529" s="2">
        <v>8.7392881944444445E-2</v>
      </c>
      <c r="F10529" s="1">
        <v>8.7384259259259259E-2</v>
      </c>
      <c r="G10529">
        <v>745</v>
      </c>
      <c r="H10529">
        <v>7550.75</v>
      </c>
      <c r="I10529">
        <v>0</v>
      </c>
      <c r="J10529" t="s">
        <v>4773</v>
      </c>
      <c r="K10529" t="s">
        <v>22</v>
      </c>
      <c r="L10529">
        <v>1</v>
      </c>
      <c r="M10529" t="s">
        <v>1661</v>
      </c>
      <c r="N10529" t="s">
        <v>23</v>
      </c>
      <c r="O10529" t="s">
        <v>33</v>
      </c>
      <c r="P10529" t="s">
        <v>28</v>
      </c>
      <c r="R10529" t="s">
        <v>26</v>
      </c>
      <c r="S10529">
        <v>17.8</v>
      </c>
      <c r="T10529">
        <v>17.3</v>
      </c>
      <c r="U10529">
        <v>17.3</v>
      </c>
      <c r="V10529">
        <v>0.5</v>
      </c>
      <c r="W10529">
        <v>0.5</v>
      </c>
      <c r="AB10529">
        <f t="shared" si="209"/>
        <v>7396.15</v>
      </c>
    </row>
    <row r="10530" spans="1:28" x14ac:dyDescent="0.25">
      <c r="A10530" t="s">
        <v>4824</v>
      </c>
      <c r="B10530" t="s">
        <v>4772</v>
      </c>
      <c r="C10530" s="1">
        <v>0.52006944444444447</v>
      </c>
      <c r="D10530">
        <v>546</v>
      </c>
      <c r="E10530" s="2">
        <v>8.7392881944444445E-2</v>
      </c>
      <c r="F10530" s="1">
        <v>8.7384259259259259E-2</v>
      </c>
      <c r="G10530">
        <v>745</v>
      </c>
      <c r="H10530">
        <v>7550.75</v>
      </c>
      <c r="I10530">
        <v>0</v>
      </c>
      <c r="J10530" t="s">
        <v>4773</v>
      </c>
      <c r="K10530" t="s">
        <v>22</v>
      </c>
      <c r="L10530">
        <v>1</v>
      </c>
      <c r="M10530" t="s">
        <v>1661</v>
      </c>
      <c r="N10530" t="s">
        <v>23</v>
      </c>
      <c r="O10530" t="s">
        <v>46</v>
      </c>
      <c r="P10530" t="s">
        <v>28</v>
      </c>
      <c r="R10530" t="s">
        <v>26</v>
      </c>
      <c r="S10530">
        <v>17.600000000000001</v>
      </c>
      <c r="T10530">
        <v>17.3</v>
      </c>
      <c r="U10530">
        <v>17.3</v>
      </c>
      <c r="V10530">
        <v>0.3</v>
      </c>
      <c r="W10530">
        <v>0.3</v>
      </c>
      <c r="AB10530">
        <f t="shared" si="209"/>
        <v>7396.15</v>
      </c>
    </row>
    <row r="10531" spans="1:28" x14ac:dyDescent="0.25">
      <c r="A10531" t="s">
        <v>4825</v>
      </c>
      <c r="B10531" t="s">
        <v>4772</v>
      </c>
      <c r="C10531" s="1">
        <v>0.52106481481481481</v>
      </c>
      <c r="D10531">
        <v>149</v>
      </c>
      <c r="E10531" s="2">
        <v>8.8383657407407404E-2</v>
      </c>
      <c r="F10531" s="1">
        <v>8.8379629629629627E-2</v>
      </c>
      <c r="G10531">
        <v>348</v>
      </c>
      <c r="H10531">
        <v>7636.35</v>
      </c>
      <c r="I10531">
        <v>0</v>
      </c>
      <c r="J10531" t="s">
        <v>4773</v>
      </c>
      <c r="K10531" t="s">
        <v>22</v>
      </c>
      <c r="L10531">
        <v>1</v>
      </c>
      <c r="M10531" t="s">
        <v>1661</v>
      </c>
      <c r="N10531" t="s">
        <v>23</v>
      </c>
      <c r="O10531" t="s">
        <v>78</v>
      </c>
      <c r="P10531" t="s">
        <v>79</v>
      </c>
      <c r="R10531" t="s">
        <v>88</v>
      </c>
      <c r="AB10531">
        <f t="shared" si="209"/>
        <v>7481.75</v>
      </c>
    </row>
    <row r="10532" spans="1:28" x14ac:dyDescent="0.25">
      <c r="A10532" t="s">
        <v>4825</v>
      </c>
      <c r="B10532" t="s">
        <v>4772</v>
      </c>
      <c r="C10532" s="1">
        <v>0.52106481481481481</v>
      </c>
      <c r="D10532">
        <v>149</v>
      </c>
      <c r="E10532" s="2">
        <v>8.8383657407407404E-2</v>
      </c>
      <c r="F10532" s="1">
        <v>8.8379629629629627E-2</v>
      </c>
      <c r="G10532">
        <v>348</v>
      </c>
      <c r="H10532">
        <v>7636.35</v>
      </c>
      <c r="I10532">
        <v>0</v>
      </c>
      <c r="J10532" t="s">
        <v>4773</v>
      </c>
      <c r="K10532" t="s">
        <v>22</v>
      </c>
      <c r="L10532">
        <v>1</v>
      </c>
      <c r="M10532" t="s">
        <v>1661</v>
      </c>
      <c r="N10532" t="s">
        <v>23</v>
      </c>
      <c r="O10532" t="s">
        <v>81</v>
      </c>
      <c r="P10532" t="s">
        <v>79</v>
      </c>
      <c r="R10532" t="s">
        <v>88</v>
      </c>
      <c r="AB10532">
        <f t="shared" si="209"/>
        <v>7481.75</v>
      </c>
    </row>
    <row r="10533" spans="1:28" x14ac:dyDescent="0.25">
      <c r="A10533" t="s">
        <v>4826</v>
      </c>
      <c r="B10533" t="s">
        <v>4827</v>
      </c>
      <c r="C10533" s="1">
        <v>0.38378472222222221</v>
      </c>
      <c r="D10533">
        <v>485</v>
      </c>
      <c r="E10533" s="2">
        <v>0</v>
      </c>
      <c r="F10533" s="1">
        <v>0</v>
      </c>
      <c r="G10533">
        <v>0</v>
      </c>
      <c r="H10533">
        <v>0</v>
      </c>
      <c r="I10533">
        <v>7636.83</v>
      </c>
      <c r="J10533" t="s">
        <v>4828</v>
      </c>
      <c r="K10533" t="s">
        <v>22</v>
      </c>
      <c r="L10533">
        <v>1</v>
      </c>
      <c r="M10533" t="s">
        <v>1661</v>
      </c>
      <c r="N10533" t="s">
        <v>23</v>
      </c>
      <c r="O10533" t="s">
        <v>78</v>
      </c>
      <c r="P10533" t="s">
        <v>79</v>
      </c>
      <c r="R10533" t="s">
        <v>80</v>
      </c>
      <c r="AB10533">
        <f>H10533-282.26</f>
        <v>-282.26</v>
      </c>
    </row>
    <row r="10534" spans="1:28" x14ac:dyDescent="0.25">
      <c r="A10534" t="s">
        <v>4826</v>
      </c>
      <c r="B10534" t="s">
        <v>4827</v>
      </c>
      <c r="C10534" s="1">
        <v>0.38378472222222221</v>
      </c>
      <c r="D10534">
        <v>485</v>
      </c>
      <c r="E10534" s="2">
        <v>0</v>
      </c>
      <c r="F10534" s="1">
        <v>0</v>
      </c>
      <c r="G10534">
        <v>0</v>
      </c>
      <c r="H10534">
        <v>0</v>
      </c>
      <c r="I10534">
        <v>7636.83</v>
      </c>
      <c r="J10534" t="s">
        <v>4828</v>
      </c>
      <c r="K10534" t="s">
        <v>22</v>
      </c>
      <c r="L10534">
        <v>1</v>
      </c>
      <c r="M10534" t="s">
        <v>1661</v>
      </c>
      <c r="N10534" t="s">
        <v>23</v>
      </c>
      <c r="O10534" t="s">
        <v>81</v>
      </c>
      <c r="P10534" t="s">
        <v>79</v>
      </c>
      <c r="R10534" t="s">
        <v>80</v>
      </c>
      <c r="AB10534">
        <f t="shared" ref="AB10534:AB10597" si="210">H10534-282.26</f>
        <v>-282.26</v>
      </c>
    </row>
    <row r="10535" spans="1:28" x14ac:dyDescent="0.25">
      <c r="A10535" t="s">
        <v>4829</v>
      </c>
      <c r="B10535" t="s">
        <v>4827</v>
      </c>
      <c r="C10535" s="1">
        <v>0.38861111111111107</v>
      </c>
      <c r="D10535">
        <v>668</v>
      </c>
      <c r="E10535" s="2">
        <v>4.8285069444444443E-3</v>
      </c>
      <c r="F10535" s="1">
        <v>4.8263888888888887E-3</v>
      </c>
      <c r="G10535">
        <v>183</v>
      </c>
      <c r="H10535">
        <v>417.18299999999999</v>
      </c>
      <c r="I10535">
        <v>0</v>
      </c>
      <c r="J10535" t="s">
        <v>4828</v>
      </c>
      <c r="K10535" t="s">
        <v>22</v>
      </c>
      <c r="L10535">
        <v>1</v>
      </c>
      <c r="M10535" t="s">
        <v>1661</v>
      </c>
      <c r="N10535" t="s">
        <v>23</v>
      </c>
      <c r="O10535" t="s">
        <v>31</v>
      </c>
      <c r="P10535" t="s">
        <v>25</v>
      </c>
      <c r="R10535" t="s">
        <v>26</v>
      </c>
      <c r="S10535">
        <v>17.3</v>
      </c>
      <c r="T10535">
        <v>17.399999999999999</v>
      </c>
      <c r="U10535">
        <v>17.399999999999999</v>
      </c>
      <c r="V10535">
        <v>-0.1</v>
      </c>
      <c r="W10535">
        <v>-0.1</v>
      </c>
      <c r="AB10535">
        <f t="shared" si="210"/>
        <v>134.923</v>
      </c>
    </row>
    <row r="10536" spans="1:28" x14ac:dyDescent="0.25">
      <c r="A10536" t="s">
        <v>4829</v>
      </c>
      <c r="B10536" t="s">
        <v>4827</v>
      </c>
      <c r="C10536" s="1">
        <v>0.38861111111111107</v>
      </c>
      <c r="D10536">
        <v>668</v>
      </c>
      <c r="E10536" s="2">
        <v>4.8285069444444443E-3</v>
      </c>
      <c r="F10536" s="1">
        <v>4.8263888888888887E-3</v>
      </c>
      <c r="G10536">
        <v>183</v>
      </c>
      <c r="H10536">
        <v>417.18299999999999</v>
      </c>
      <c r="I10536">
        <v>0</v>
      </c>
      <c r="J10536" t="s">
        <v>4828</v>
      </c>
      <c r="K10536" t="s">
        <v>22</v>
      </c>
      <c r="L10536">
        <v>1</v>
      </c>
      <c r="M10536" t="s">
        <v>1661</v>
      </c>
      <c r="N10536" t="s">
        <v>23</v>
      </c>
      <c r="O10536" t="s">
        <v>42</v>
      </c>
      <c r="P10536" t="s">
        <v>25</v>
      </c>
      <c r="R10536" t="s">
        <v>26</v>
      </c>
      <c r="S10536">
        <v>17.600000000000001</v>
      </c>
      <c r="T10536">
        <v>17.399999999999999</v>
      </c>
      <c r="U10536">
        <v>17.399999999999999</v>
      </c>
      <c r="V10536">
        <v>0.2</v>
      </c>
      <c r="W10536">
        <v>0.2</v>
      </c>
      <c r="AB10536">
        <f t="shared" si="210"/>
        <v>134.923</v>
      </c>
    </row>
    <row r="10537" spans="1:28" x14ac:dyDescent="0.25">
      <c r="A10537" t="s">
        <v>4830</v>
      </c>
      <c r="B10537" t="s">
        <v>4827</v>
      </c>
      <c r="C10537" s="1">
        <v>0.3891087962962963</v>
      </c>
      <c r="D10537">
        <v>104</v>
      </c>
      <c r="E10537" s="2">
        <v>5.3196643518518515E-3</v>
      </c>
      <c r="F10537" s="1">
        <v>5.3125000000000004E-3</v>
      </c>
      <c r="G10537">
        <v>619</v>
      </c>
      <c r="H10537">
        <v>459.61900000000003</v>
      </c>
      <c r="I10537">
        <v>0</v>
      </c>
      <c r="J10537" t="s">
        <v>4828</v>
      </c>
      <c r="K10537" t="s">
        <v>22</v>
      </c>
      <c r="L10537">
        <v>1</v>
      </c>
      <c r="M10537" t="s">
        <v>1661</v>
      </c>
      <c r="N10537" t="s">
        <v>23</v>
      </c>
      <c r="O10537" t="s">
        <v>24</v>
      </c>
      <c r="P10537" t="s">
        <v>25</v>
      </c>
      <c r="R10537" t="s">
        <v>26</v>
      </c>
      <c r="S10537">
        <v>17.2</v>
      </c>
      <c r="T10537">
        <v>17.5</v>
      </c>
      <c r="U10537">
        <v>17.5</v>
      </c>
      <c r="V10537">
        <v>-0.3</v>
      </c>
      <c r="W10537">
        <v>-0.3</v>
      </c>
      <c r="AB10537">
        <f t="shared" si="210"/>
        <v>177.35900000000004</v>
      </c>
    </row>
    <row r="10538" spans="1:28" x14ac:dyDescent="0.25">
      <c r="A10538" t="s">
        <v>4831</v>
      </c>
      <c r="B10538" t="s">
        <v>4827</v>
      </c>
      <c r="C10538" s="1">
        <v>0.38929398148148148</v>
      </c>
      <c r="D10538">
        <v>97</v>
      </c>
      <c r="E10538" s="2">
        <v>5.5047685185185191E-3</v>
      </c>
      <c r="F10538" s="1">
        <v>5.4976851851851853E-3</v>
      </c>
      <c r="G10538">
        <v>612</v>
      </c>
      <c r="H10538">
        <v>475.61200000000002</v>
      </c>
      <c r="I10538">
        <v>0</v>
      </c>
      <c r="J10538" t="s">
        <v>4828</v>
      </c>
      <c r="K10538" t="s">
        <v>22</v>
      </c>
      <c r="L10538">
        <v>1</v>
      </c>
      <c r="M10538" t="s">
        <v>1661</v>
      </c>
      <c r="N10538" t="s">
        <v>23</v>
      </c>
      <c r="O10538" t="s">
        <v>36</v>
      </c>
      <c r="P10538" t="s">
        <v>25</v>
      </c>
      <c r="R10538" t="s">
        <v>26</v>
      </c>
      <c r="S10538">
        <v>17.5</v>
      </c>
      <c r="T10538">
        <v>17.5</v>
      </c>
      <c r="U10538">
        <v>17.600000000000001</v>
      </c>
      <c r="V10538">
        <v>0</v>
      </c>
      <c r="W10538">
        <v>-0.1</v>
      </c>
      <c r="AB10538">
        <f t="shared" si="210"/>
        <v>193.35200000000003</v>
      </c>
    </row>
    <row r="10539" spans="1:28" x14ac:dyDescent="0.25">
      <c r="A10539" t="s">
        <v>4832</v>
      </c>
      <c r="B10539" t="s">
        <v>4827</v>
      </c>
      <c r="C10539" s="1">
        <v>0.39069444444444446</v>
      </c>
      <c r="D10539">
        <v>295</v>
      </c>
      <c r="E10539" s="2">
        <v>6.9075231481481487E-3</v>
      </c>
      <c r="F10539" s="1">
        <v>6.8981481481481489E-3</v>
      </c>
      <c r="G10539">
        <v>811</v>
      </c>
      <c r="H10539">
        <v>596.80999999999995</v>
      </c>
      <c r="I10539">
        <v>0</v>
      </c>
      <c r="J10539" t="s">
        <v>4828</v>
      </c>
      <c r="K10539" t="s">
        <v>22</v>
      </c>
      <c r="L10539">
        <v>1</v>
      </c>
      <c r="M10539" t="s">
        <v>1661</v>
      </c>
      <c r="N10539" t="s">
        <v>23</v>
      </c>
      <c r="O10539" t="s">
        <v>33</v>
      </c>
      <c r="P10539" t="s">
        <v>25</v>
      </c>
      <c r="R10539" t="s">
        <v>26</v>
      </c>
      <c r="S10539">
        <v>17.600000000000001</v>
      </c>
      <c r="T10539">
        <v>17.399999999999999</v>
      </c>
      <c r="U10539">
        <v>17.5</v>
      </c>
      <c r="V10539">
        <v>0.2</v>
      </c>
      <c r="W10539">
        <v>0.1</v>
      </c>
      <c r="AB10539">
        <f t="shared" si="210"/>
        <v>314.54999999999995</v>
      </c>
    </row>
    <row r="10540" spans="1:28" x14ac:dyDescent="0.25">
      <c r="A10540" t="s">
        <v>4833</v>
      </c>
      <c r="B10540" t="s">
        <v>4827</v>
      </c>
      <c r="C10540" s="1">
        <v>0.39121527777777776</v>
      </c>
      <c r="D10540">
        <v>269</v>
      </c>
      <c r="E10540" s="2">
        <v>7.4280555555555558E-3</v>
      </c>
      <c r="F10540" s="1">
        <v>7.4189814814814813E-3</v>
      </c>
      <c r="G10540">
        <v>784</v>
      </c>
      <c r="H10540">
        <v>641.78399999999999</v>
      </c>
      <c r="I10540">
        <v>0</v>
      </c>
      <c r="J10540" t="s">
        <v>4828</v>
      </c>
      <c r="K10540" t="s">
        <v>22</v>
      </c>
      <c r="L10540">
        <v>1</v>
      </c>
      <c r="M10540" t="s">
        <v>1661</v>
      </c>
      <c r="N10540" t="s">
        <v>23</v>
      </c>
      <c r="O10540" t="s">
        <v>33</v>
      </c>
      <c r="P10540" t="s">
        <v>28</v>
      </c>
      <c r="R10540" t="s">
        <v>26</v>
      </c>
      <c r="S10540">
        <v>17.5</v>
      </c>
      <c r="T10540">
        <v>17.399999999999999</v>
      </c>
      <c r="U10540">
        <v>17.399999999999999</v>
      </c>
      <c r="V10540">
        <v>0.1</v>
      </c>
      <c r="W10540">
        <v>0.1</v>
      </c>
      <c r="AB10540">
        <f t="shared" si="210"/>
        <v>359.524</v>
      </c>
    </row>
    <row r="10541" spans="1:28" x14ac:dyDescent="0.25">
      <c r="A10541" t="s">
        <v>4834</v>
      </c>
      <c r="B10541" t="s">
        <v>4827</v>
      </c>
      <c r="C10541" s="1">
        <v>0.3913773148148148</v>
      </c>
      <c r="D10541">
        <v>525</v>
      </c>
      <c r="E10541" s="2">
        <v>7.5930671296296293E-3</v>
      </c>
      <c r="F10541" s="1">
        <v>7.5925925925925926E-3</v>
      </c>
      <c r="G10541">
        <v>41</v>
      </c>
      <c r="H10541">
        <v>656.04100000000005</v>
      </c>
      <c r="I10541">
        <v>0</v>
      </c>
      <c r="J10541" t="s">
        <v>4828</v>
      </c>
      <c r="K10541" t="s">
        <v>22</v>
      </c>
      <c r="L10541">
        <v>1</v>
      </c>
      <c r="M10541" t="s">
        <v>1661</v>
      </c>
      <c r="N10541" t="s">
        <v>23</v>
      </c>
      <c r="O10541" t="s">
        <v>31</v>
      </c>
      <c r="P10541" t="s">
        <v>28</v>
      </c>
      <c r="R10541" t="s">
        <v>26</v>
      </c>
      <c r="S10541">
        <v>17.7</v>
      </c>
      <c r="T10541">
        <v>17.5</v>
      </c>
      <c r="U10541">
        <v>17.5</v>
      </c>
      <c r="V10541">
        <v>0.2</v>
      </c>
      <c r="W10541">
        <v>0.2</v>
      </c>
      <c r="AB10541">
        <f t="shared" si="210"/>
        <v>373.78100000000006</v>
      </c>
    </row>
    <row r="10542" spans="1:28" x14ac:dyDescent="0.25">
      <c r="A10542" t="s">
        <v>4834</v>
      </c>
      <c r="B10542" t="s">
        <v>4827</v>
      </c>
      <c r="C10542" s="1">
        <v>0.3913773148148148</v>
      </c>
      <c r="D10542">
        <v>525</v>
      </c>
      <c r="E10542" s="2">
        <v>7.5930671296296293E-3</v>
      </c>
      <c r="F10542" s="1">
        <v>7.5925925925925926E-3</v>
      </c>
      <c r="G10542">
        <v>41</v>
      </c>
      <c r="H10542">
        <v>656.04100000000005</v>
      </c>
      <c r="I10542">
        <v>0</v>
      </c>
      <c r="J10542" t="s">
        <v>4828</v>
      </c>
      <c r="K10542" t="s">
        <v>22</v>
      </c>
      <c r="L10542">
        <v>1</v>
      </c>
      <c r="M10542" t="s">
        <v>1661</v>
      </c>
      <c r="N10542" t="s">
        <v>23</v>
      </c>
      <c r="O10542" t="s">
        <v>42</v>
      </c>
      <c r="P10542" t="s">
        <v>28</v>
      </c>
      <c r="R10542" t="s">
        <v>26</v>
      </c>
      <c r="S10542">
        <v>17.600000000000001</v>
      </c>
      <c r="T10542">
        <v>17.5</v>
      </c>
      <c r="U10542">
        <v>17.5</v>
      </c>
      <c r="V10542">
        <v>0.1</v>
      </c>
      <c r="W10542">
        <v>0.1</v>
      </c>
      <c r="AB10542">
        <f t="shared" si="210"/>
        <v>373.78100000000006</v>
      </c>
    </row>
    <row r="10543" spans="1:28" x14ac:dyDescent="0.25">
      <c r="A10543" t="s">
        <v>4835</v>
      </c>
      <c r="B10543" t="s">
        <v>4827</v>
      </c>
      <c r="C10543" s="1">
        <v>0.39293981481481483</v>
      </c>
      <c r="D10543">
        <v>647</v>
      </c>
      <c r="E10543" s="2">
        <v>9.1569675925925915E-3</v>
      </c>
      <c r="F10543" s="1">
        <v>9.1550925925925931E-3</v>
      </c>
      <c r="G10543">
        <v>162</v>
      </c>
      <c r="H10543">
        <v>791.16200000000003</v>
      </c>
      <c r="I10543">
        <v>0</v>
      </c>
      <c r="J10543" t="s">
        <v>4828</v>
      </c>
      <c r="K10543" t="s">
        <v>22</v>
      </c>
      <c r="L10543">
        <v>1</v>
      </c>
      <c r="M10543" t="s">
        <v>1661</v>
      </c>
      <c r="N10543" t="s">
        <v>23</v>
      </c>
      <c r="O10543" t="s">
        <v>46</v>
      </c>
      <c r="P10543" t="s">
        <v>25</v>
      </c>
      <c r="R10543" t="s">
        <v>26</v>
      </c>
      <c r="S10543">
        <v>17.600000000000001</v>
      </c>
      <c r="T10543">
        <v>17.399999999999999</v>
      </c>
      <c r="U10543">
        <v>17.399999999999999</v>
      </c>
      <c r="V10543">
        <v>0.2</v>
      </c>
      <c r="W10543">
        <v>0.2</v>
      </c>
      <c r="AB10543">
        <f t="shared" si="210"/>
        <v>508.90200000000004</v>
      </c>
    </row>
    <row r="10544" spans="1:28" x14ac:dyDescent="0.25">
      <c r="A10544" t="s">
        <v>4836</v>
      </c>
      <c r="B10544" t="s">
        <v>4827</v>
      </c>
      <c r="C10544" s="1">
        <v>0.39328703703703699</v>
      </c>
      <c r="D10544">
        <v>629</v>
      </c>
      <c r="E10544" s="2">
        <v>9.5039814814814813E-3</v>
      </c>
      <c r="F10544" s="1">
        <v>9.5023148148148159E-3</v>
      </c>
      <c r="G10544">
        <v>144</v>
      </c>
      <c r="H10544">
        <v>821.14400000000001</v>
      </c>
      <c r="I10544">
        <v>0</v>
      </c>
      <c r="J10544" t="s">
        <v>4828</v>
      </c>
      <c r="K10544" t="s">
        <v>22</v>
      </c>
      <c r="L10544">
        <v>1</v>
      </c>
      <c r="M10544" t="s">
        <v>1661</v>
      </c>
      <c r="N10544" t="s">
        <v>23</v>
      </c>
      <c r="O10544" t="s">
        <v>31</v>
      </c>
      <c r="P10544" t="s">
        <v>28</v>
      </c>
      <c r="R10544" t="s">
        <v>26</v>
      </c>
      <c r="S10544">
        <v>17.7</v>
      </c>
      <c r="T10544">
        <v>17.3</v>
      </c>
      <c r="U10544">
        <v>17.399999999999999</v>
      </c>
      <c r="V10544">
        <v>0.4</v>
      </c>
      <c r="W10544">
        <v>0.3</v>
      </c>
      <c r="AB10544">
        <f t="shared" si="210"/>
        <v>538.88400000000001</v>
      </c>
    </row>
    <row r="10545" spans="1:28" x14ac:dyDescent="0.25">
      <c r="A10545" t="s">
        <v>4836</v>
      </c>
      <c r="B10545" t="s">
        <v>4827</v>
      </c>
      <c r="C10545" s="1">
        <v>0.39328703703703699</v>
      </c>
      <c r="D10545">
        <v>629</v>
      </c>
      <c r="E10545" s="2">
        <v>9.5039814814814813E-3</v>
      </c>
      <c r="F10545" s="1">
        <v>9.5023148148148159E-3</v>
      </c>
      <c r="G10545">
        <v>144</v>
      </c>
      <c r="H10545">
        <v>821.14400000000001</v>
      </c>
      <c r="I10545">
        <v>0</v>
      </c>
      <c r="J10545" t="s">
        <v>4828</v>
      </c>
      <c r="K10545" t="s">
        <v>22</v>
      </c>
      <c r="L10545">
        <v>1</v>
      </c>
      <c r="M10545" t="s">
        <v>1661</v>
      </c>
      <c r="N10545" t="s">
        <v>23</v>
      </c>
      <c r="O10545" t="s">
        <v>33</v>
      </c>
      <c r="P10545" t="s">
        <v>28</v>
      </c>
      <c r="R10545" t="s">
        <v>26</v>
      </c>
      <c r="S10545">
        <v>17.399999999999999</v>
      </c>
      <c r="T10545">
        <v>17.3</v>
      </c>
      <c r="U10545">
        <v>17.399999999999999</v>
      </c>
      <c r="V10545">
        <v>0.1</v>
      </c>
      <c r="W10545">
        <v>0</v>
      </c>
      <c r="AB10545">
        <f t="shared" si="210"/>
        <v>538.88400000000001</v>
      </c>
    </row>
    <row r="10546" spans="1:28" x14ac:dyDescent="0.25">
      <c r="A10546" t="s">
        <v>4837</v>
      </c>
      <c r="B10546" t="s">
        <v>4827</v>
      </c>
      <c r="C10546" s="1">
        <v>0.39424768518518521</v>
      </c>
      <c r="D10546">
        <v>364</v>
      </c>
      <c r="E10546" s="2">
        <v>1.0461574074074075E-2</v>
      </c>
      <c r="F10546" s="1">
        <v>1.045138888888889E-2</v>
      </c>
      <c r="G10546">
        <v>880</v>
      </c>
      <c r="H10546">
        <v>903.88</v>
      </c>
      <c r="I10546">
        <v>0</v>
      </c>
      <c r="J10546" t="s">
        <v>4828</v>
      </c>
      <c r="K10546" t="s">
        <v>22</v>
      </c>
      <c r="L10546">
        <v>1</v>
      </c>
      <c r="M10546" t="s">
        <v>1661</v>
      </c>
      <c r="N10546" t="s">
        <v>23</v>
      </c>
      <c r="O10546" t="s">
        <v>46</v>
      </c>
      <c r="P10546" t="s">
        <v>28</v>
      </c>
      <c r="R10546" t="s">
        <v>26</v>
      </c>
      <c r="S10546">
        <v>17.899999999999999</v>
      </c>
      <c r="T10546">
        <v>17.399999999999999</v>
      </c>
      <c r="U10546">
        <v>17.5</v>
      </c>
      <c r="V10546">
        <v>0.5</v>
      </c>
      <c r="W10546">
        <v>0.4</v>
      </c>
      <c r="AB10546">
        <f t="shared" si="210"/>
        <v>621.62</v>
      </c>
    </row>
    <row r="10547" spans="1:28" x14ac:dyDescent="0.25">
      <c r="A10547" t="s">
        <v>4838</v>
      </c>
      <c r="B10547" t="s">
        <v>4827</v>
      </c>
      <c r="C10547" s="1">
        <v>0.39538194444444441</v>
      </c>
      <c r="D10547">
        <v>158</v>
      </c>
      <c r="E10547" s="2">
        <v>1.15934375E-2</v>
      </c>
      <c r="F10547" s="1">
        <v>1.1585648148148149E-2</v>
      </c>
      <c r="G10547">
        <v>673</v>
      </c>
      <c r="H10547">
        <v>1001.67</v>
      </c>
      <c r="I10547">
        <v>0</v>
      </c>
      <c r="J10547" t="s">
        <v>4828</v>
      </c>
      <c r="K10547" t="s">
        <v>22</v>
      </c>
      <c r="L10547">
        <v>1</v>
      </c>
      <c r="M10547" t="s">
        <v>1661</v>
      </c>
      <c r="N10547" t="s">
        <v>23</v>
      </c>
      <c r="O10547" t="s">
        <v>33</v>
      </c>
      <c r="P10547" t="s">
        <v>28</v>
      </c>
      <c r="R10547" t="s">
        <v>26</v>
      </c>
      <c r="S10547">
        <v>17.7</v>
      </c>
      <c r="T10547">
        <v>17.399999999999999</v>
      </c>
      <c r="U10547">
        <v>17.5</v>
      </c>
      <c r="V10547">
        <v>0.3</v>
      </c>
      <c r="W10547">
        <v>0.2</v>
      </c>
      <c r="AB10547">
        <f t="shared" si="210"/>
        <v>719.41</v>
      </c>
    </row>
    <row r="10548" spans="1:28" x14ac:dyDescent="0.25">
      <c r="A10548" t="s">
        <v>4838</v>
      </c>
      <c r="B10548" t="s">
        <v>4827</v>
      </c>
      <c r="C10548" s="1">
        <v>0.39538194444444441</v>
      </c>
      <c r="D10548">
        <v>158</v>
      </c>
      <c r="E10548" s="2">
        <v>1.15934375E-2</v>
      </c>
      <c r="F10548" s="1">
        <v>1.1585648148148149E-2</v>
      </c>
      <c r="G10548">
        <v>673</v>
      </c>
      <c r="H10548">
        <v>1001.67</v>
      </c>
      <c r="I10548">
        <v>0</v>
      </c>
      <c r="J10548" t="s">
        <v>4828</v>
      </c>
      <c r="K10548" t="s">
        <v>22</v>
      </c>
      <c r="L10548">
        <v>1</v>
      </c>
      <c r="M10548" t="s">
        <v>1661</v>
      </c>
      <c r="N10548" t="s">
        <v>23</v>
      </c>
      <c r="O10548" t="s">
        <v>42</v>
      </c>
      <c r="P10548" t="s">
        <v>28</v>
      </c>
      <c r="R10548" t="s">
        <v>26</v>
      </c>
      <c r="S10548">
        <v>17.399999999999999</v>
      </c>
      <c r="T10548">
        <v>17.399999999999999</v>
      </c>
      <c r="U10548">
        <v>17.5</v>
      </c>
      <c r="V10548">
        <v>0</v>
      </c>
      <c r="W10548">
        <v>-0.1</v>
      </c>
      <c r="AB10548">
        <f t="shared" si="210"/>
        <v>719.41</v>
      </c>
    </row>
    <row r="10549" spans="1:28" x14ac:dyDescent="0.25">
      <c r="A10549" t="s">
        <v>4839</v>
      </c>
      <c r="B10549" t="s">
        <v>4827</v>
      </c>
      <c r="C10549" s="1">
        <v>0.39746527777777779</v>
      </c>
      <c r="D10549">
        <v>286</v>
      </c>
      <c r="E10549" s="2">
        <v>1.3678263888888889E-2</v>
      </c>
      <c r="F10549" s="1">
        <v>1.3668981481481482E-2</v>
      </c>
      <c r="G10549">
        <v>802</v>
      </c>
      <c r="H10549">
        <v>1181.8</v>
      </c>
      <c r="I10549">
        <v>0</v>
      </c>
      <c r="J10549" t="s">
        <v>4828</v>
      </c>
      <c r="K10549" t="s">
        <v>22</v>
      </c>
      <c r="L10549">
        <v>1</v>
      </c>
      <c r="M10549" t="s">
        <v>1661</v>
      </c>
      <c r="N10549" t="s">
        <v>23</v>
      </c>
      <c r="O10549" t="s">
        <v>33</v>
      </c>
      <c r="P10549" t="s">
        <v>28</v>
      </c>
      <c r="R10549" t="s">
        <v>26</v>
      </c>
      <c r="S10549">
        <v>17.7</v>
      </c>
      <c r="T10549">
        <v>17.399999999999999</v>
      </c>
      <c r="U10549">
        <v>17.399999999999999</v>
      </c>
      <c r="V10549">
        <v>0.3</v>
      </c>
      <c r="W10549">
        <v>0.3</v>
      </c>
      <c r="AB10549">
        <f t="shared" si="210"/>
        <v>899.54</v>
      </c>
    </row>
    <row r="10550" spans="1:28" x14ac:dyDescent="0.25">
      <c r="A10550" t="s">
        <v>4840</v>
      </c>
      <c r="B10550" t="s">
        <v>4827</v>
      </c>
      <c r="C10550" s="1">
        <v>0.39954861111111112</v>
      </c>
      <c r="D10550">
        <v>114</v>
      </c>
      <c r="E10550" s="2">
        <v>1.5759594907407408E-2</v>
      </c>
      <c r="F10550" s="1">
        <v>1.5752314814814813E-2</v>
      </c>
      <c r="G10550">
        <v>629</v>
      </c>
      <c r="H10550">
        <v>1361.63</v>
      </c>
      <c r="I10550">
        <v>0</v>
      </c>
      <c r="J10550" t="s">
        <v>4828</v>
      </c>
      <c r="K10550" t="s">
        <v>22</v>
      </c>
      <c r="L10550">
        <v>1</v>
      </c>
      <c r="M10550" t="s">
        <v>1661</v>
      </c>
      <c r="N10550" t="s">
        <v>23</v>
      </c>
      <c r="O10550" t="s">
        <v>33</v>
      </c>
      <c r="P10550" t="s">
        <v>28</v>
      </c>
      <c r="R10550" t="s">
        <v>26</v>
      </c>
      <c r="S10550">
        <v>20.8</v>
      </c>
      <c r="T10550">
        <v>17.399999999999999</v>
      </c>
      <c r="U10550">
        <v>17.5</v>
      </c>
      <c r="V10550">
        <v>3.4</v>
      </c>
      <c r="W10550">
        <v>3.3</v>
      </c>
      <c r="AB10550">
        <f t="shared" si="210"/>
        <v>1079.3700000000001</v>
      </c>
    </row>
    <row r="10551" spans="1:28" x14ac:dyDescent="0.25">
      <c r="A10551" t="s">
        <v>4840</v>
      </c>
      <c r="B10551" t="s">
        <v>4827</v>
      </c>
      <c r="C10551" s="1">
        <v>0.39954861111111112</v>
      </c>
      <c r="D10551">
        <v>114</v>
      </c>
      <c r="E10551" s="2">
        <v>1.5759594907407408E-2</v>
      </c>
      <c r="F10551" s="1">
        <v>1.5752314814814813E-2</v>
      </c>
      <c r="G10551">
        <v>629</v>
      </c>
      <c r="H10551">
        <v>1361.63</v>
      </c>
      <c r="I10551">
        <v>0</v>
      </c>
      <c r="J10551" t="s">
        <v>4828</v>
      </c>
      <c r="K10551" t="s">
        <v>22</v>
      </c>
      <c r="L10551">
        <v>1</v>
      </c>
      <c r="M10551" t="s">
        <v>1661</v>
      </c>
      <c r="N10551" t="s">
        <v>23</v>
      </c>
      <c r="O10551" t="s">
        <v>42</v>
      </c>
      <c r="P10551" t="s">
        <v>28</v>
      </c>
      <c r="R10551" t="s">
        <v>26</v>
      </c>
      <c r="S10551">
        <v>17.899999999999999</v>
      </c>
      <c r="T10551">
        <v>17.399999999999999</v>
      </c>
      <c r="U10551">
        <v>17.5</v>
      </c>
      <c r="V10551">
        <v>0.5</v>
      </c>
      <c r="W10551">
        <v>0.4</v>
      </c>
      <c r="AB10551">
        <f t="shared" si="210"/>
        <v>1079.3700000000001</v>
      </c>
    </row>
    <row r="10552" spans="1:28" x14ac:dyDescent="0.25">
      <c r="A10552" t="s">
        <v>4840</v>
      </c>
      <c r="B10552" t="s">
        <v>4827</v>
      </c>
      <c r="C10552" s="1">
        <v>0.39954861111111112</v>
      </c>
      <c r="D10552">
        <v>114</v>
      </c>
      <c r="E10552" s="2">
        <v>1.5759594907407408E-2</v>
      </c>
      <c r="F10552" s="1">
        <v>1.5752314814814813E-2</v>
      </c>
      <c r="G10552">
        <v>629</v>
      </c>
      <c r="H10552">
        <v>1361.63</v>
      </c>
      <c r="I10552">
        <v>0</v>
      </c>
      <c r="J10552" t="s">
        <v>4828</v>
      </c>
      <c r="K10552" t="s">
        <v>22</v>
      </c>
      <c r="L10552">
        <v>1</v>
      </c>
      <c r="M10552" t="s">
        <v>1661</v>
      </c>
      <c r="N10552" t="s">
        <v>23</v>
      </c>
      <c r="O10552" t="s">
        <v>46</v>
      </c>
      <c r="P10552" t="s">
        <v>28</v>
      </c>
      <c r="R10552" t="s">
        <v>26</v>
      </c>
      <c r="S10552">
        <v>17.7</v>
      </c>
      <c r="T10552">
        <v>17.399999999999999</v>
      </c>
      <c r="U10552">
        <v>17.5</v>
      </c>
      <c r="V10552">
        <v>0.3</v>
      </c>
      <c r="W10552">
        <v>0.2</v>
      </c>
      <c r="AB10552">
        <f t="shared" si="210"/>
        <v>1079.3700000000001</v>
      </c>
    </row>
    <row r="10553" spans="1:28" x14ac:dyDescent="0.25">
      <c r="A10553" t="s">
        <v>4840</v>
      </c>
      <c r="B10553" t="s">
        <v>4827</v>
      </c>
      <c r="C10553" s="1">
        <v>0.39954861111111112</v>
      </c>
      <c r="D10553">
        <v>114</v>
      </c>
      <c r="E10553" s="2">
        <v>1.5759594907407408E-2</v>
      </c>
      <c r="F10553" s="1">
        <v>1.5752314814814813E-2</v>
      </c>
      <c r="G10553">
        <v>629</v>
      </c>
      <c r="H10553">
        <v>1361.63</v>
      </c>
      <c r="I10553">
        <v>0</v>
      </c>
      <c r="J10553" t="s">
        <v>4828</v>
      </c>
      <c r="K10553" t="s">
        <v>22</v>
      </c>
      <c r="L10553">
        <v>1</v>
      </c>
      <c r="M10553" t="s">
        <v>1661</v>
      </c>
      <c r="N10553" t="s">
        <v>23</v>
      </c>
      <c r="O10553" t="s">
        <v>31</v>
      </c>
      <c r="P10553" t="s">
        <v>28</v>
      </c>
      <c r="R10553" t="s">
        <v>26</v>
      </c>
      <c r="S10553">
        <v>18.600000000000001</v>
      </c>
      <c r="T10553">
        <v>17.399999999999999</v>
      </c>
      <c r="U10553">
        <v>17.5</v>
      </c>
      <c r="V10553">
        <v>1.2</v>
      </c>
      <c r="W10553">
        <v>1.1000000000000001</v>
      </c>
      <c r="AB10553">
        <f t="shared" si="210"/>
        <v>1079.3700000000001</v>
      </c>
    </row>
    <row r="10554" spans="1:28" x14ac:dyDescent="0.25">
      <c r="A10554" t="s">
        <v>4841</v>
      </c>
      <c r="B10554" t="s">
        <v>4827</v>
      </c>
      <c r="C10554" s="1">
        <v>0.40163194444444444</v>
      </c>
      <c r="D10554">
        <v>42</v>
      </c>
      <c r="E10554" s="2">
        <v>1.7842094907407405E-2</v>
      </c>
      <c r="F10554" s="1">
        <v>1.7835648148148149E-2</v>
      </c>
      <c r="G10554">
        <v>557</v>
      </c>
      <c r="H10554">
        <v>1541.56</v>
      </c>
      <c r="I10554">
        <v>0</v>
      </c>
      <c r="J10554" t="s">
        <v>4828</v>
      </c>
      <c r="K10554" t="s">
        <v>22</v>
      </c>
      <c r="L10554">
        <v>1</v>
      </c>
      <c r="M10554" t="s">
        <v>1661</v>
      </c>
      <c r="N10554" t="s">
        <v>23</v>
      </c>
      <c r="O10554" t="s">
        <v>46</v>
      </c>
      <c r="P10554" t="s">
        <v>28</v>
      </c>
      <c r="R10554" t="s">
        <v>26</v>
      </c>
      <c r="S10554">
        <v>19.7</v>
      </c>
      <c r="T10554">
        <v>17.5</v>
      </c>
      <c r="U10554">
        <v>17.5</v>
      </c>
      <c r="V10554">
        <v>2.2000000000000002</v>
      </c>
      <c r="W10554">
        <v>2.2000000000000002</v>
      </c>
      <c r="AB10554">
        <f t="shared" si="210"/>
        <v>1259.3</v>
      </c>
    </row>
    <row r="10555" spans="1:28" x14ac:dyDescent="0.25">
      <c r="A10555" t="s">
        <v>4841</v>
      </c>
      <c r="B10555" t="s">
        <v>4827</v>
      </c>
      <c r="C10555" s="1">
        <v>0.40163194444444444</v>
      </c>
      <c r="D10555">
        <v>42</v>
      </c>
      <c r="E10555" s="2">
        <v>1.7842094907407405E-2</v>
      </c>
      <c r="F10555" s="1">
        <v>1.7835648148148149E-2</v>
      </c>
      <c r="G10555">
        <v>557</v>
      </c>
      <c r="H10555">
        <v>1541.56</v>
      </c>
      <c r="I10555">
        <v>0</v>
      </c>
      <c r="J10555" t="s">
        <v>4828</v>
      </c>
      <c r="K10555" t="s">
        <v>22</v>
      </c>
      <c r="L10555">
        <v>1</v>
      </c>
      <c r="M10555" t="s">
        <v>1661</v>
      </c>
      <c r="N10555" t="s">
        <v>23</v>
      </c>
      <c r="O10555" t="s">
        <v>33</v>
      </c>
      <c r="P10555" t="s">
        <v>28</v>
      </c>
      <c r="R10555" t="s">
        <v>26</v>
      </c>
      <c r="S10555">
        <v>18.2</v>
      </c>
      <c r="T10555">
        <v>17.5</v>
      </c>
      <c r="U10555">
        <v>17.5</v>
      </c>
      <c r="V10555">
        <v>0.7</v>
      </c>
      <c r="W10555">
        <v>0.7</v>
      </c>
      <c r="AB10555">
        <f t="shared" si="210"/>
        <v>1259.3</v>
      </c>
    </row>
    <row r="10556" spans="1:28" x14ac:dyDescent="0.25">
      <c r="A10556" t="s">
        <v>4841</v>
      </c>
      <c r="B10556" t="s">
        <v>4827</v>
      </c>
      <c r="C10556" s="1">
        <v>0.40163194444444444</v>
      </c>
      <c r="D10556">
        <v>42</v>
      </c>
      <c r="E10556" s="2">
        <v>1.7842094907407405E-2</v>
      </c>
      <c r="F10556" s="1">
        <v>1.7835648148148149E-2</v>
      </c>
      <c r="G10556">
        <v>557</v>
      </c>
      <c r="H10556">
        <v>1541.56</v>
      </c>
      <c r="I10556">
        <v>0</v>
      </c>
      <c r="J10556" t="s">
        <v>4828</v>
      </c>
      <c r="K10556" t="s">
        <v>22</v>
      </c>
      <c r="L10556">
        <v>1</v>
      </c>
      <c r="M10556" t="s">
        <v>1661</v>
      </c>
      <c r="N10556" t="s">
        <v>23</v>
      </c>
      <c r="O10556" t="s">
        <v>42</v>
      </c>
      <c r="P10556" t="s">
        <v>28</v>
      </c>
      <c r="R10556" t="s">
        <v>26</v>
      </c>
      <c r="S10556">
        <v>20.9</v>
      </c>
      <c r="T10556">
        <v>17.5</v>
      </c>
      <c r="U10556">
        <v>17.5</v>
      </c>
      <c r="V10556">
        <v>3.4</v>
      </c>
      <c r="W10556">
        <v>3.4</v>
      </c>
      <c r="AB10556">
        <f t="shared" si="210"/>
        <v>1259.3</v>
      </c>
    </row>
    <row r="10557" spans="1:28" x14ac:dyDescent="0.25">
      <c r="A10557" t="s">
        <v>4841</v>
      </c>
      <c r="B10557" t="s">
        <v>4827</v>
      </c>
      <c r="C10557" s="1">
        <v>0.40163194444444444</v>
      </c>
      <c r="D10557">
        <v>42</v>
      </c>
      <c r="E10557" s="2">
        <v>1.7842094907407405E-2</v>
      </c>
      <c r="F10557" s="1">
        <v>1.7835648148148149E-2</v>
      </c>
      <c r="G10557">
        <v>557</v>
      </c>
      <c r="H10557">
        <v>1541.56</v>
      </c>
      <c r="I10557">
        <v>0</v>
      </c>
      <c r="J10557" t="s">
        <v>4828</v>
      </c>
      <c r="K10557" t="s">
        <v>22</v>
      </c>
      <c r="L10557">
        <v>1</v>
      </c>
      <c r="M10557" t="s">
        <v>1661</v>
      </c>
      <c r="N10557" t="s">
        <v>23</v>
      </c>
      <c r="O10557" t="s">
        <v>31</v>
      </c>
      <c r="P10557" t="s">
        <v>28</v>
      </c>
      <c r="R10557" t="s">
        <v>26</v>
      </c>
      <c r="S10557">
        <v>18.5</v>
      </c>
      <c r="T10557">
        <v>17.5</v>
      </c>
      <c r="U10557">
        <v>17.5</v>
      </c>
      <c r="V10557">
        <v>1</v>
      </c>
      <c r="W10557">
        <v>1</v>
      </c>
      <c r="AB10557">
        <f t="shared" si="210"/>
        <v>1259.3</v>
      </c>
    </row>
    <row r="10558" spans="1:28" x14ac:dyDescent="0.25">
      <c r="A10558" t="s">
        <v>4842</v>
      </c>
      <c r="B10558" t="s">
        <v>4827</v>
      </c>
      <c r="C10558" s="1">
        <v>0.40371527777777777</v>
      </c>
      <c r="D10558">
        <v>204</v>
      </c>
      <c r="E10558" s="2">
        <v>1.992730324074074E-2</v>
      </c>
      <c r="F10558" s="1">
        <v>1.9918981481481482E-2</v>
      </c>
      <c r="G10558">
        <v>719</v>
      </c>
      <c r="H10558">
        <v>1721.72</v>
      </c>
      <c r="I10558">
        <v>0</v>
      </c>
      <c r="J10558" t="s">
        <v>4828</v>
      </c>
      <c r="K10558" t="s">
        <v>22</v>
      </c>
      <c r="L10558">
        <v>1</v>
      </c>
      <c r="M10558" t="s">
        <v>1661</v>
      </c>
      <c r="N10558" t="s">
        <v>23</v>
      </c>
      <c r="O10558" t="s">
        <v>42</v>
      </c>
      <c r="P10558" t="s">
        <v>28</v>
      </c>
      <c r="R10558" t="s">
        <v>26</v>
      </c>
      <c r="S10558">
        <v>20.8</v>
      </c>
      <c r="T10558">
        <v>17.5</v>
      </c>
      <c r="U10558">
        <v>17.600000000000001</v>
      </c>
      <c r="V10558">
        <v>3.3</v>
      </c>
      <c r="W10558">
        <v>3.2</v>
      </c>
      <c r="AB10558">
        <f t="shared" si="210"/>
        <v>1439.46</v>
      </c>
    </row>
    <row r="10559" spans="1:28" x14ac:dyDescent="0.25">
      <c r="A10559" t="s">
        <v>4842</v>
      </c>
      <c r="B10559" t="s">
        <v>4827</v>
      </c>
      <c r="C10559" s="1">
        <v>0.40371527777777777</v>
      </c>
      <c r="D10559">
        <v>204</v>
      </c>
      <c r="E10559" s="2">
        <v>1.992730324074074E-2</v>
      </c>
      <c r="F10559" s="1">
        <v>1.9918981481481482E-2</v>
      </c>
      <c r="G10559">
        <v>719</v>
      </c>
      <c r="H10559">
        <v>1721.72</v>
      </c>
      <c r="I10559">
        <v>0</v>
      </c>
      <c r="J10559" t="s">
        <v>4828</v>
      </c>
      <c r="K10559" t="s">
        <v>22</v>
      </c>
      <c r="L10559">
        <v>1</v>
      </c>
      <c r="M10559" t="s">
        <v>1661</v>
      </c>
      <c r="N10559" t="s">
        <v>23</v>
      </c>
      <c r="O10559" t="s">
        <v>46</v>
      </c>
      <c r="P10559" t="s">
        <v>28</v>
      </c>
      <c r="R10559" t="s">
        <v>26</v>
      </c>
      <c r="S10559">
        <v>19.7</v>
      </c>
      <c r="T10559">
        <v>17.5</v>
      </c>
      <c r="U10559">
        <v>17.600000000000001</v>
      </c>
      <c r="V10559">
        <v>2.2000000000000002</v>
      </c>
      <c r="W10559">
        <v>2.1</v>
      </c>
      <c r="AB10559">
        <f t="shared" si="210"/>
        <v>1439.46</v>
      </c>
    </row>
    <row r="10560" spans="1:28" x14ac:dyDescent="0.25">
      <c r="A10560" t="s">
        <v>4842</v>
      </c>
      <c r="B10560" t="s">
        <v>4827</v>
      </c>
      <c r="C10560" s="1">
        <v>0.40371527777777777</v>
      </c>
      <c r="D10560">
        <v>204</v>
      </c>
      <c r="E10560" s="2">
        <v>1.992730324074074E-2</v>
      </c>
      <c r="F10560" s="1">
        <v>1.9918981481481482E-2</v>
      </c>
      <c r="G10560">
        <v>719</v>
      </c>
      <c r="H10560">
        <v>1721.72</v>
      </c>
      <c r="I10560">
        <v>0</v>
      </c>
      <c r="J10560" t="s">
        <v>4828</v>
      </c>
      <c r="K10560" t="s">
        <v>22</v>
      </c>
      <c r="L10560">
        <v>1</v>
      </c>
      <c r="M10560" t="s">
        <v>1661</v>
      </c>
      <c r="N10560" t="s">
        <v>23</v>
      </c>
      <c r="O10560" t="s">
        <v>33</v>
      </c>
      <c r="P10560" t="s">
        <v>28</v>
      </c>
      <c r="R10560" t="s">
        <v>26</v>
      </c>
      <c r="S10560">
        <v>19.5</v>
      </c>
      <c r="T10560">
        <v>17.5</v>
      </c>
      <c r="U10560">
        <v>17.600000000000001</v>
      </c>
      <c r="V10560">
        <v>2</v>
      </c>
      <c r="W10560">
        <v>1.9</v>
      </c>
      <c r="AB10560">
        <f t="shared" si="210"/>
        <v>1439.46</v>
      </c>
    </row>
    <row r="10561" spans="1:28" x14ac:dyDescent="0.25">
      <c r="A10561" t="s">
        <v>4843</v>
      </c>
      <c r="B10561" t="s">
        <v>4827</v>
      </c>
      <c r="C10561" s="1">
        <v>0.40562499999999996</v>
      </c>
      <c r="D10561">
        <v>341</v>
      </c>
      <c r="E10561" s="2">
        <v>2.1838611111111114E-2</v>
      </c>
      <c r="F10561" s="1">
        <v>2.1828703703703701E-2</v>
      </c>
      <c r="G10561">
        <v>856</v>
      </c>
      <c r="H10561">
        <v>1886.86</v>
      </c>
      <c r="I10561">
        <v>0</v>
      </c>
      <c r="J10561" t="s">
        <v>4828</v>
      </c>
      <c r="K10561" t="s">
        <v>22</v>
      </c>
      <c r="L10561">
        <v>1</v>
      </c>
      <c r="M10561" t="s">
        <v>1661</v>
      </c>
      <c r="N10561" t="s">
        <v>23</v>
      </c>
      <c r="O10561" t="s">
        <v>24</v>
      </c>
      <c r="P10561" t="s">
        <v>28</v>
      </c>
      <c r="R10561" t="s">
        <v>26</v>
      </c>
      <c r="S10561">
        <v>17.3</v>
      </c>
      <c r="T10561">
        <v>17.399999999999999</v>
      </c>
      <c r="U10561">
        <v>17.5</v>
      </c>
      <c r="V10561">
        <v>-0.1</v>
      </c>
      <c r="W10561">
        <v>-0.2</v>
      </c>
      <c r="AB10561">
        <f t="shared" si="210"/>
        <v>1604.6</v>
      </c>
    </row>
    <row r="10562" spans="1:28" x14ac:dyDescent="0.25">
      <c r="A10562" t="s">
        <v>4844</v>
      </c>
      <c r="B10562" t="s">
        <v>4827</v>
      </c>
      <c r="C10562" s="1">
        <v>0.4057986111111111</v>
      </c>
      <c r="D10562">
        <v>532</v>
      </c>
      <c r="E10562" s="2">
        <v>2.2014444444444444E-2</v>
      </c>
      <c r="F10562" s="1">
        <v>2.2013888888888888E-2</v>
      </c>
      <c r="G10562">
        <v>48</v>
      </c>
      <c r="H10562">
        <v>1902.05</v>
      </c>
      <c r="I10562">
        <v>0</v>
      </c>
      <c r="J10562" t="s">
        <v>4828</v>
      </c>
      <c r="K10562" t="s">
        <v>22</v>
      </c>
      <c r="L10562">
        <v>1</v>
      </c>
      <c r="M10562" t="s">
        <v>1661</v>
      </c>
      <c r="N10562" t="s">
        <v>23</v>
      </c>
      <c r="O10562" t="s">
        <v>33</v>
      </c>
      <c r="P10562" t="s">
        <v>28</v>
      </c>
      <c r="R10562" t="s">
        <v>26</v>
      </c>
      <c r="S10562">
        <v>18.3</v>
      </c>
      <c r="T10562">
        <v>17.3</v>
      </c>
      <c r="U10562">
        <v>17.399999999999999</v>
      </c>
      <c r="V10562">
        <v>1</v>
      </c>
      <c r="W10562">
        <v>0.9</v>
      </c>
      <c r="AB10562">
        <f t="shared" si="210"/>
        <v>1619.79</v>
      </c>
    </row>
    <row r="10563" spans="1:28" x14ac:dyDescent="0.25">
      <c r="A10563" t="s">
        <v>4844</v>
      </c>
      <c r="B10563" t="s">
        <v>4827</v>
      </c>
      <c r="C10563" s="1">
        <v>0.4057986111111111</v>
      </c>
      <c r="D10563">
        <v>532</v>
      </c>
      <c r="E10563" s="2">
        <v>2.2014444444444444E-2</v>
      </c>
      <c r="F10563" s="1">
        <v>2.2013888888888888E-2</v>
      </c>
      <c r="G10563">
        <v>48</v>
      </c>
      <c r="H10563">
        <v>1902.05</v>
      </c>
      <c r="I10563">
        <v>0</v>
      </c>
      <c r="J10563" t="s">
        <v>4828</v>
      </c>
      <c r="K10563" t="s">
        <v>22</v>
      </c>
      <c r="L10563">
        <v>1</v>
      </c>
      <c r="M10563" t="s">
        <v>1661</v>
      </c>
      <c r="N10563" t="s">
        <v>23</v>
      </c>
      <c r="O10563" t="s">
        <v>42</v>
      </c>
      <c r="P10563" t="s">
        <v>28</v>
      </c>
      <c r="R10563" t="s">
        <v>26</v>
      </c>
      <c r="S10563">
        <v>21.3</v>
      </c>
      <c r="T10563">
        <v>17.3</v>
      </c>
      <c r="U10563">
        <v>17.399999999999999</v>
      </c>
      <c r="V10563">
        <v>4</v>
      </c>
      <c r="W10563">
        <v>3.9</v>
      </c>
      <c r="AB10563">
        <f t="shared" si="210"/>
        <v>1619.79</v>
      </c>
    </row>
    <row r="10564" spans="1:28" x14ac:dyDescent="0.25">
      <c r="A10564" t="s">
        <v>4844</v>
      </c>
      <c r="B10564" t="s">
        <v>4827</v>
      </c>
      <c r="C10564" s="1">
        <v>0.4057986111111111</v>
      </c>
      <c r="D10564">
        <v>532</v>
      </c>
      <c r="E10564" s="2">
        <v>2.2014444444444444E-2</v>
      </c>
      <c r="F10564" s="1">
        <v>2.2013888888888888E-2</v>
      </c>
      <c r="G10564">
        <v>48</v>
      </c>
      <c r="H10564">
        <v>1902.05</v>
      </c>
      <c r="I10564">
        <v>0</v>
      </c>
      <c r="J10564" t="s">
        <v>4828</v>
      </c>
      <c r="K10564" t="s">
        <v>22</v>
      </c>
      <c r="L10564">
        <v>1</v>
      </c>
      <c r="M10564" t="s">
        <v>1661</v>
      </c>
      <c r="N10564" t="s">
        <v>23</v>
      </c>
      <c r="O10564" t="s">
        <v>46</v>
      </c>
      <c r="P10564" t="s">
        <v>28</v>
      </c>
      <c r="R10564" t="s">
        <v>26</v>
      </c>
      <c r="S10564">
        <v>20.3</v>
      </c>
      <c r="T10564">
        <v>17.3</v>
      </c>
      <c r="U10564">
        <v>17.399999999999999</v>
      </c>
      <c r="V10564">
        <v>3</v>
      </c>
      <c r="W10564">
        <v>2.9</v>
      </c>
      <c r="AB10564">
        <f t="shared" si="210"/>
        <v>1619.79</v>
      </c>
    </row>
    <row r="10565" spans="1:28" x14ac:dyDescent="0.25">
      <c r="A10565" t="s">
        <v>4845</v>
      </c>
      <c r="B10565" t="s">
        <v>4827</v>
      </c>
      <c r="C10565" s="1">
        <v>0.40770833333333334</v>
      </c>
      <c r="D10565">
        <v>35</v>
      </c>
      <c r="E10565" s="2">
        <v>2.3918402777777778E-2</v>
      </c>
      <c r="F10565" s="1">
        <v>2.3912037037037034E-2</v>
      </c>
      <c r="G10565">
        <v>550</v>
      </c>
      <c r="H10565">
        <v>2066.5500000000002</v>
      </c>
      <c r="I10565">
        <v>0</v>
      </c>
      <c r="J10565" t="s">
        <v>4828</v>
      </c>
      <c r="K10565" t="s">
        <v>22</v>
      </c>
      <c r="L10565">
        <v>1</v>
      </c>
      <c r="M10565" t="s">
        <v>1661</v>
      </c>
      <c r="N10565" t="s">
        <v>23</v>
      </c>
      <c r="O10565" t="s">
        <v>36</v>
      </c>
      <c r="P10565" t="s">
        <v>28</v>
      </c>
      <c r="R10565" t="s">
        <v>26</v>
      </c>
      <c r="S10565">
        <v>17.7</v>
      </c>
      <c r="T10565">
        <v>17.5</v>
      </c>
      <c r="U10565">
        <v>17.600000000000001</v>
      </c>
      <c r="V10565">
        <v>0.2</v>
      </c>
      <c r="W10565">
        <v>0.1</v>
      </c>
      <c r="AB10565">
        <f t="shared" si="210"/>
        <v>1784.2900000000002</v>
      </c>
    </row>
    <row r="10566" spans="1:28" x14ac:dyDescent="0.25">
      <c r="A10566" t="s">
        <v>4846</v>
      </c>
      <c r="B10566" t="s">
        <v>4827</v>
      </c>
      <c r="C10566" s="1">
        <v>0.40788194444444442</v>
      </c>
      <c r="D10566">
        <v>727</v>
      </c>
      <c r="E10566" s="2">
        <v>2.4100034722222222E-2</v>
      </c>
      <c r="F10566" s="1">
        <v>2.4097222222222225E-2</v>
      </c>
      <c r="G10566">
        <v>243</v>
      </c>
      <c r="H10566">
        <v>2082.2399999999998</v>
      </c>
      <c r="I10566">
        <v>0</v>
      </c>
      <c r="J10566" t="s">
        <v>4828</v>
      </c>
      <c r="K10566" t="s">
        <v>22</v>
      </c>
      <c r="L10566">
        <v>1</v>
      </c>
      <c r="M10566" t="s">
        <v>1661</v>
      </c>
      <c r="N10566" t="s">
        <v>23</v>
      </c>
      <c r="O10566" t="s">
        <v>42</v>
      </c>
      <c r="P10566" t="s">
        <v>28</v>
      </c>
      <c r="R10566" t="s">
        <v>26</v>
      </c>
      <c r="S10566">
        <v>20.100000000000001</v>
      </c>
      <c r="T10566">
        <v>17.399999999999999</v>
      </c>
      <c r="U10566">
        <v>17.5</v>
      </c>
      <c r="V10566">
        <v>2.7</v>
      </c>
      <c r="W10566">
        <v>2.6</v>
      </c>
      <c r="AB10566">
        <f t="shared" si="210"/>
        <v>1799.9799999999998</v>
      </c>
    </row>
    <row r="10567" spans="1:28" x14ac:dyDescent="0.25">
      <c r="A10567" t="s">
        <v>4846</v>
      </c>
      <c r="B10567" t="s">
        <v>4827</v>
      </c>
      <c r="C10567" s="1">
        <v>0.40788194444444442</v>
      </c>
      <c r="D10567">
        <v>727</v>
      </c>
      <c r="E10567" s="2">
        <v>2.4100034722222222E-2</v>
      </c>
      <c r="F10567" s="1">
        <v>2.4097222222222225E-2</v>
      </c>
      <c r="G10567">
        <v>243</v>
      </c>
      <c r="H10567">
        <v>2082.2399999999998</v>
      </c>
      <c r="I10567">
        <v>0</v>
      </c>
      <c r="J10567" t="s">
        <v>4828</v>
      </c>
      <c r="K10567" t="s">
        <v>22</v>
      </c>
      <c r="L10567">
        <v>1</v>
      </c>
      <c r="M10567" t="s">
        <v>1661</v>
      </c>
      <c r="N10567" t="s">
        <v>23</v>
      </c>
      <c r="O10567" t="s">
        <v>31</v>
      </c>
      <c r="P10567" t="s">
        <v>28</v>
      </c>
      <c r="R10567" t="s">
        <v>26</v>
      </c>
      <c r="S10567">
        <v>19.600000000000001</v>
      </c>
      <c r="T10567">
        <v>17.399999999999999</v>
      </c>
      <c r="U10567">
        <v>17.5</v>
      </c>
      <c r="V10567">
        <v>2.2000000000000002</v>
      </c>
      <c r="W10567">
        <v>2.1</v>
      </c>
      <c r="AB10567">
        <f t="shared" si="210"/>
        <v>1799.9799999999998</v>
      </c>
    </row>
    <row r="10568" spans="1:28" x14ac:dyDescent="0.25">
      <c r="A10568" t="s">
        <v>4846</v>
      </c>
      <c r="B10568" t="s">
        <v>4827</v>
      </c>
      <c r="C10568" s="1">
        <v>0.40788194444444442</v>
      </c>
      <c r="D10568">
        <v>727</v>
      </c>
      <c r="E10568" s="2">
        <v>2.4100034722222222E-2</v>
      </c>
      <c r="F10568" s="1">
        <v>2.4097222222222225E-2</v>
      </c>
      <c r="G10568">
        <v>243</v>
      </c>
      <c r="H10568">
        <v>2082.2399999999998</v>
      </c>
      <c r="I10568">
        <v>0</v>
      </c>
      <c r="J10568" t="s">
        <v>4828</v>
      </c>
      <c r="K10568" t="s">
        <v>22</v>
      </c>
      <c r="L10568">
        <v>1</v>
      </c>
      <c r="M10568" t="s">
        <v>1661</v>
      </c>
      <c r="N10568" t="s">
        <v>23</v>
      </c>
      <c r="O10568" t="s">
        <v>24</v>
      </c>
      <c r="P10568" t="s">
        <v>28</v>
      </c>
      <c r="R10568" t="s">
        <v>26</v>
      </c>
      <c r="S10568">
        <v>19.600000000000001</v>
      </c>
      <c r="T10568">
        <v>17.399999999999999</v>
      </c>
      <c r="U10568">
        <v>17.5</v>
      </c>
      <c r="V10568">
        <v>2.2000000000000002</v>
      </c>
      <c r="W10568">
        <v>2.1</v>
      </c>
      <c r="AB10568">
        <f t="shared" si="210"/>
        <v>1799.9799999999998</v>
      </c>
    </row>
    <row r="10569" spans="1:28" x14ac:dyDescent="0.25">
      <c r="A10569" t="s">
        <v>4846</v>
      </c>
      <c r="B10569" t="s">
        <v>4827</v>
      </c>
      <c r="C10569" s="1">
        <v>0.40788194444444442</v>
      </c>
      <c r="D10569">
        <v>727</v>
      </c>
      <c r="E10569" s="2">
        <v>2.4100034722222222E-2</v>
      </c>
      <c r="F10569" s="1">
        <v>2.4097222222222225E-2</v>
      </c>
      <c r="G10569">
        <v>243</v>
      </c>
      <c r="H10569">
        <v>2082.2399999999998</v>
      </c>
      <c r="I10569">
        <v>0</v>
      </c>
      <c r="J10569" t="s">
        <v>4828</v>
      </c>
      <c r="K10569" t="s">
        <v>22</v>
      </c>
      <c r="L10569">
        <v>1</v>
      </c>
      <c r="M10569" t="s">
        <v>1661</v>
      </c>
      <c r="N10569" t="s">
        <v>23</v>
      </c>
      <c r="O10569" t="s">
        <v>33</v>
      </c>
      <c r="P10569" t="s">
        <v>28</v>
      </c>
      <c r="R10569" t="s">
        <v>26</v>
      </c>
      <c r="S10569">
        <v>19.5</v>
      </c>
      <c r="T10569">
        <v>17.399999999999999</v>
      </c>
      <c r="U10569">
        <v>17.5</v>
      </c>
      <c r="V10569">
        <v>2.1</v>
      </c>
      <c r="W10569">
        <v>2</v>
      </c>
      <c r="AB10569">
        <f t="shared" si="210"/>
        <v>1799.9799999999998</v>
      </c>
    </row>
    <row r="10570" spans="1:28" x14ac:dyDescent="0.25">
      <c r="A10570" t="s">
        <v>4847</v>
      </c>
      <c r="B10570" t="s">
        <v>4827</v>
      </c>
      <c r="C10570" s="1">
        <v>0.4099652777777778</v>
      </c>
      <c r="D10570">
        <v>421</v>
      </c>
      <c r="E10570" s="2">
        <v>2.6179826388888886E-2</v>
      </c>
      <c r="F10570" s="1">
        <v>2.6168981481481477E-2</v>
      </c>
      <c r="G10570">
        <v>937</v>
      </c>
      <c r="H10570">
        <v>2261.94</v>
      </c>
      <c r="I10570">
        <v>0</v>
      </c>
      <c r="J10570" t="s">
        <v>4828</v>
      </c>
      <c r="K10570" t="s">
        <v>22</v>
      </c>
      <c r="L10570">
        <v>1</v>
      </c>
      <c r="M10570" t="s">
        <v>1661</v>
      </c>
      <c r="N10570" t="s">
        <v>23</v>
      </c>
      <c r="O10570" t="s">
        <v>42</v>
      </c>
      <c r="P10570" t="s">
        <v>28</v>
      </c>
      <c r="R10570" t="s">
        <v>26</v>
      </c>
      <c r="S10570">
        <v>20</v>
      </c>
      <c r="T10570">
        <v>17.399999999999999</v>
      </c>
      <c r="U10570">
        <v>17.399999999999999</v>
      </c>
      <c r="V10570">
        <v>2.6</v>
      </c>
      <c r="W10570">
        <v>2.6</v>
      </c>
      <c r="AB10570">
        <f t="shared" si="210"/>
        <v>1979.68</v>
      </c>
    </row>
    <row r="10571" spans="1:28" x14ac:dyDescent="0.25">
      <c r="A10571" t="s">
        <v>4847</v>
      </c>
      <c r="B10571" t="s">
        <v>4827</v>
      </c>
      <c r="C10571" s="1">
        <v>0.4099652777777778</v>
      </c>
      <c r="D10571">
        <v>421</v>
      </c>
      <c r="E10571" s="2">
        <v>2.6179826388888886E-2</v>
      </c>
      <c r="F10571" s="1">
        <v>2.6168981481481477E-2</v>
      </c>
      <c r="G10571">
        <v>937</v>
      </c>
      <c r="H10571">
        <v>2261.94</v>
      </c>
      <c r="I10571">
        <v>0</v>
      </c>
      <c r="J10571" t="s">
        <v>4828</v>
      </c>
      <c r="K10571" t="s">
        <v>22</v>
      </c>
      <c r="L10571">
        <v>1</v>
      </c>
      <c r="M10571" t="s">
        <v>1661</v>
      </c>
      <c r="N10571" t="s">
        <v>23</v>
      </c>
      <c r="O10571" t="s">
        <v>33</v>
      </c>
      <c r="P10571" t="s">
        <v>28</v>
      </c>
      <c r="R10571" t="s">
        <v>26</v>
      </c>
      <c r="S10571">
        <v>19.8</v>
      </c>
      <c r="T10571">
        <v>17.399999999999999</v>
      </c>
      <c r="U10571">
        <v>17.399999999999999</v>
      </c>
      <c r="V10571">
        <v>2.4</v>
      </c>
      <c r="W10571">
        <v>2.4</v>
      </c>
      <c r="AB10571">
        <f t="shared" si="210"/>
        <v>1979.68</v>
      </c>
    </row>
    <row r="10572" spans="1:28" x14ac:dyDescent="0.25">
      <c r="A10572" t="s">
        <v>4847</v>
      </c>
      <c r="B10572" t="s">
        <v>4827</v>
      </c>
      <c r="C10572" s="1">
        <v>0.4099652777777778</v>
      </c>
      <c r="D10572">
        <v>421</v>
      </c>
      <c r="E10572" s="2">
        <v>2.6179826388888886E-2</v>
      </c>
      <c r="F10572" s="1">
        <v>2.6168981481481477E-2</v>
      </c>
      <c r="G10572">
        <v>937</v>
      </c>
      <c r="H10572">
        <v>2261.94</v>
      </c>
      <c r="I10572">
        <v>0</v>
      </c>
      <c r="J10572" t="s">
        <v>4828</v>
      </c>
      <c r="K10572" t="s">
        <v>22</v>
      </c>
      <c r="L10572">
        <v>1</v>
      </c>
      <c r="M10572" t="s">
        <v>1661</v>
      </c>
      <c r="N10572" t="s">
        <v>23</v>
      </c>
      <c r="O10572" t="s">
        <v>46</v>
      </c>
      <c r="P10572" t="s">
        <v>28</v>
      </c>
      <c r="R10572" t="s">
        <v>26</v>
      </c>
      <c r="S10572">
        <v>18.2</v>
      </c>
      <c r="T10572">
        <v>17.399999999999999</v>
      </c>
      <c r="U10572">
        <v>17.399999999999999</v>
      </c>
      <c r="V10572">
        <v>0.8</v>
      </c>
      <c r="W10572">
        <v>0.8</v>
      </c>
      <c r="AB10572">
        <f t="shared" si="210"/>
        <v>1979.68</v>
      </c>
    </row>
    <row r="10573" spans="1:28" x14ac:dyDescent="0.25">
      <c r="A10573" t="s">
        <v>4847</v>
      </c>
      <c r="B10573" t="s">
        <v>4827</v>
      </c>
      <c r="C10573" s="1">
        <v>0.4099652777777778</v>
      </c>
      <c r="D10573">
        <v>421</v>
      </c>
      <c r="E10573" s="2">
        <v>2.6179826388888886E-2</v>
      </c>
      <c r="F10573" s="1">
        <v>2.6168981481481477E-2</v>
      </c>
      <c r="G10573">
        <v>937</v>
      </c>
      <c r="H10573">
        <v>2261.94</v>
      </c>
      <c r="I10573">
        <v>0</v>
      </c>
      <c r="J10573" t="s">
        <v>4828</v>
      </c>
      <c r="K10573" t="s">
        <v>22</v>
      </c>
      <c r="L10573">
        <v>1</v>
      </c>
      <c r="M10573" t="s">
        <v>1661</v>
      </c>
      <c r="N10573" t="s">
        <v>23</v>
      </c>
      <c r="O10573" t="s">
        <v>36</v>
      </c>
      <c r="P10573" t="s">
        <v>28</v>
      </c>
      <c r="R10573" t="s">
        <v>26</v>
      </c>
      <c r="S10573">
        <v>20.100000000000001</v>
      </c>
      <c r="T10573">
        <v>17.399999999999999</v>
      </c>
      <c r="U10573">
        <v>17.399999999999999</v>
      </c>
      <c r="V10573">
        <v>2.7</v>
      </c>
      <c r="W10573">
        <v>2.7</v>
      </c>
      <c r="AB10573">
        <f t="shared" si="210"/>
        <v>1979.68</v>
      </c>
    </row>
    <row r="10574" spans="1:28" x14ac:dyDescent="0.25">
      <c r="A10574" t="s">
        <v>4847</v>
      </c>
      <c r="B10574" t="s">
        <v>4827</v>
      </c>
      <c r="C10574" s="1">
        <v>0.4099652777777778</v>
      </c>
      <c r="D10574">
        <v>421</v>
      </c>
      <c r="E10574" s="2">
        <v>2.6179826388888886E-2</v>
      </c>
      <c r="F10574" s="1">
        <v>2.6168981481481477E-2</v>
      </c>
      <c r="G10574">
        <v>937</v>
      </c>
      <c r="H10574">
        <v>2261.94</v>
      </c>
      <c r="I10574">
        <v>0</v>
      </c>
      <c r="J10574" t="s">
        <v>4828</v>
      </c>
      <c r="K10574" t="s">
        <v>22</v>
      </c>
      <c r="L10574">
        <v>1</v>
      </c>
      <c r="M10574" t="s">
        <v>1661</v>
      </c>
      <c r="N10574" t="s">
        <v>23</v>
      </c>
      <c r="O10574" t="s">
        <v>24</v>
      </c>
      <c r="P10574" t="s">
        <v>28</v>
      </c>
      <c r="R10574" t="s">
        <v>26</v>
      </c>
      <c r="S10574">
        <v>20.399999999999999</v>
      </c>
      <c r="T10574">
        <v>17.399999999999999</v>
      </c>
      <c r="U10574">
        <v>17.399999999999999</v>
      </c>
      <c r="V10574">
        <v>3</v>
      </c>
      <c r="W10574">
        <v>3</v>
      </c>
      <c r="AB10574">
        <f t="shared" si="210"/>
        <v>1979.68</v>
      </c>
    </row>
    <row r="10575" spans="1:28" x14ac:dyDescent="0.25">
      <c r="A10575" t="s">
        <v>4847</v>
      </c>
      <c r="B10575" t="s">
        <v>4827</v>
      </c>
      <c r="C10575" s="1">
        <v>0.4099652777777778</v>
      </c>
      <c r="D10575">
        <v>421</v>
      </c>
      <c r="E10575" s="2">
        <v>2.6179826388888886E-2</v>
      </c>
      <c r="F10575" s="1">
        <v>2.6168981481481477E-2</v>
      </c>
      <c r="G10575">
        <v>937</v>
      </c>
      <c r="H10575">
        <v>2261.94</v>
      </c>
      <c r="I10575">
        <v>0</v>
      </c>
      <c r="J10575" t="s">
        <v>4828</v>
      </c>
      <c r="K10575" t="s">
        <v>22</v>
      </c>
      <c r="L10575">
        <v>1</v>
      </c>
      <c r="M10575" t="s">
        <v>1661</v>
      </c>
      <c r="N10575" t="s">
        <v>23</v>
      </c>
      <c r="O10575" t="s">
        <v>31</v>
      </c>
      <c r="P10575" t="s">
        <v>28</v>
      </c>
      <c r="R10575" t="s">
        <v>26</v>
      </c>
      <c r="S10575">
        <v>19.899999999999999</v>
      </c>
      <c r="T10575">
        <v>17.399999999999999</v>
      </c>
      <c r="U10575">
        <v>17.399999999999999</v>
      </c>
      <c r="V10575">
        <v>2.5</v>
      </c>
      <c r="W10575">
        <v>2.5</v>
      </c>
      <c r="AB10575">
        <f t="shared" si="210"/>
        <v>1979.68</v>
      </c>
    </row>
    <row r="10576" spans="1:28" x14ac:dyDescent="0.25">
      <c r="A10576" t="s">
        <v>4848</v>
      </c>
      <c r="B10576" t="s">
        <v>4827</v>
      </c>
      <c r="C10576" s="1">
        <v>0.41206018518518522</v>
      </c>
      <c r="D10576">
        <v>17</v>
      </c>
      <c r="E10576" s="2">
        <v>2.8270057870370371E-2</v>
      </c>
      <c r="F10576" s="1">
        <v>2.826388888888889E-2</v>
      </c>
      <c r="G10576">
        <v>533</v>
      </c>
      <c r="H10576">
        <v>2442.5300000000002</v>
      </c>
      <c r="I10576">
        <v>0</v>
      </c>
      <c r="J10576" t="s">
        <v>4828</v>
      </c>
      <c r="K10576" t="s">
        <v>22</v>
      </c>
      <c r="L10576">
        <v>1</v>
      </c>
      <c r="M10576" t="s">
        <v>1661</v>
      </c>
      <c r="N10576" t="s">
        <v>23</v>
      </c>
      <c r="O10576" t="s">
        <v>24</v>
      </c>
      <c r="P10576" t="s">
        <v>28</v>
      </c>
      <c r="R10576" t="s">
        <v>26</v>
      </c>
      <c r="S10576">
        <v>20.100000000000001</v>
      </c>
      <c r="T10576">
        <v>17.2</v>
      </c>
      <c r="U10576">
        <v>17.399999999999999</v>
      </c>
      <c r="V10576">
        <v>2.9</v>
      </c>
      <c r="W10576">
        <v>2.7</v>
      </c>
      <c r="AB10576">
        <f t="shared" si="210"/>
        <v>2160.2700000000004</v>
      </c>
    </row>
    <row r="10577" spans="1:28" x14ac:dyDescent="0.25">
      <c r="A10577" t="s">
        <v>4848</v>
      </c>
      <c r="B10577" t="s">
        <v>4827</v>
      </c>
      <c r="C10577" s="1">
        <v>0.41206018518518522</v>
      </c>
      <c r="D10577">
        <v>17</v>
      </c>
      <c r="E10577" s="2">
        <v>2.8270057870370371E-2</v>
      </c>
      <c r="F10577" s="1">
        <v>2.826388888888889E-2</v>
      </c>
      <c r="G10577">
        <v>533</v>
      </c>
      <c r="H10577">
        <v>2442.5300000000002</v>
      </c>
      <c r="I10577">
        <v>0</v>
      </c>
      <c r="J10577" t="s">
        <v>4828</v>
      </c>
      <c r="K10577" t="s">
        <v>22</v>
      </c>
      <c r="L10577">
        <v>1</v>
      </c>
      <c r="M10577" t="s">
        <v>1661</v>
      </c>
      <c r="N10577" t="s">
        <v>23</v>
      </c>
      <c r="O10577" t="s">
        <v>42</v>
      </c>
      <c r="P10577" t="s">
        <v>28</v>
      </c>
      <c r="R10577" t="s">
        <v>26</v>
      </c>
      <c r="S10577">
        <v>20.6</v>
      </c>
      <c r="T10577">
        <v>17.2</v>
      </c>
      <c r="U10577">
        <v>17.399999999999999</v>
      </c>
      <c r="V10577">
        <v>3.4</v>
      </c>
      <c r="W10577">
        <v>3.2</v>
      </c>
      <c r="AB10577">
        <f t="shared" si="210"/>
        <v>2160.2700000000004</v>
      </c>
    </row>
    <row r="10578" spans="1:28" x14ac:dyDescent="0.25">
      <c r="A10578" t="s">
        <v>4848</v>
      </c>
      <c r="B10578" t="s">
        <v>4827</v>
      </c>
      <c r="C10578" s="1">
        <v>0.41206018518518522</v>
      </c>
      <c r="D10578">
        <v>17</v>
      </c>
      <c r="E10578" s="2">
        <v>2.8270057870370371E-2</v>
      </c>
      <c r="F10578" s="1">
        <v>2.826388888888889E-2</v>
      </c>
      <c r="G10578">
        <v>533</v>
      </c>
      <c r="H10578">
        <v>2442.5300000000002</v>
      </c>
      <c r="I10578">
        <v>0</v>
      </c>
      <c r="J10578" t="s">
        <v>4828</v>
      </c>
      <c r="K10578" t="s">
        <v>22</v>
      </c>
      <c r="L10578">
        <v>1</v>
      </c>
      <c r="M10578" t="s">
        <v>1661</v>
      </c>
      <c r="N10578" t="s">
        <v>23</v>
      </c>
      <c r="O10578" t="s">
        <v>46</v>
      </c>
      <c r="P10578" t="s">
        <v>28</v>
      </c>
      <c r="R10578" t="s">
        <v>26</v>
      </c>
      <c r="S10578">
        <v>17.7</v>
      </c>
      <c r="T10578">
        <v>17.2</v>
      </c>
      <c r="U10578">
        <v>17.399999999999999</v>
      </c>
      <c r="V10578">
        <v>0.5</v>
      </c>
      <c r="W10578">
        <v>0.3</v>
      </c>
      <c r="AB10578">
        <f t="shared" si="210"/>
        <v>2160.2700000000004</v>
      </c>
    </row>
    <row r="10579" spans="1:28" x14ac:dyDescent="0.25">
      <c r="A10579" t="s">
        <v>4849</v>
      </c>
      <c r="B10579" t="s">
        <v>4827</v>
      </c>
      <c r="C10579" s="1">
        <v>0.41414351851851849</v>
      </c>
      <c r="D10579">
        <v>179</v>
      </c>
      <c r="E10579" s="2">
        <v>3.0355254629629635E-2</v>
      </c>
      <c r="F10579" s="1">
        <v>3.0347222222222223E-2</v>
      </c>
      <c r="G10579">
        <v>694</v>
      </c>
      <c r="H10579">
        <v>2622.69</v>
      </c>
      <c r="I10579">
        <v>0</v>
      </c>
      <c r="J10579" t="s">
        <v>4828</v>
      </c>
      <c r="K10579" t="s">
        <v>22</v>
      </c>
      <c r="L10579">
        <v>1</v>
      </c>
      <c r="M10579" t="s">
        <v>1661</v>
      </c>
      <c r="N10579" t="s">
        <v>23</v>
      </c>
      <c r="O10579" t="s">
        <v>42</v>
      </c>
      <c r="P10579" t="s">
        <v>28</v>
      </c>
      <c r="R10579" t="s">
        <v>26</v>
      </c>
      <c r="S10579">
        <v>22.8</v>
      </c>
      <c r="T10579">
        <v>17.3</v>
      </c>
      <c r="U10579">
        <v>17.5</v>
      </c>
      <c r="V10579">
        <v>5.5</v>
      </c>
      <c r="W10579">
        <v>5.3</v>
      </c>
      <c r="AB10579">
        <f t="shared" si="210"/>
        <v>2340.4300000000003</v>
      </c>
    </row>
    <row r="10580" spans="1:28" x14ac:dyDescent="0.25">
      <c r="A10580" t="s">
        <v>4849</v>
      </c>
      <c r="B10580" t="s">
        <v>4827</v>
      </c>
      <c r="C10580" s="1">
        <v>0.41414351851851849</v>
      </c>
      <c r="D10580">
        <v>179</v>
      </c>
      <c r="E10580" s="2">
        <v>3.0355254629629635E-2</v>
      </c>
      <c r="F10580" s="1">
        <v>3.0347222222222223E-2</v>
      </c>
      <c r="G10580">
        <v>694</v>
      </c>
      <c r="H10580">
        <v>2622.69</v>
      </c>
      <c r="I10580">
        <v>0</v>
      </c>
      <c r="J10580" t="s">
        <v>4828</v>
      </c>
      <c r="K10580" t="s">
        <v>22</v>
      </c>
      <c r="L10580">
        <v>1</v>
      </c>
      <c r="M10580" t="s">
        <v>1661</v>
      </c>
      <c r="N10580" t="s">
        <v>23</v>
      </c>
      <c r="O10580" t="s">
        <v>24</v>
      </c>
      <c r="P10580" t="s">
        <v>28</v>
      </c>
      <c r="R10580" t="s">
        <v>26</v>
      </c>
      <c r="S10580">
        <v>21.2</v>
      </c>
      <c r="T10580">
        <v>17.3</v>
      </c>
      <c r="U10580">
        <v>17.5</v>
      </c>
      <c r="V10580">
        <v>3.9</v>
      </c>
      <c r="W10580">
        <v>3.7</v>
      </c>
      <c r="AB10580">
        <f t="shared" si="210"/>
        <v>2340.4300000000003</v>
      </c>
    </row>
    <row r="10581" spans="1:28" x14ac:dyDescent="0.25">
      <c r="A10581" t="s">
        <v>4850</v>
      </c>
      <c r="B10581" t="s">
        <v>4827</v>
      </c>
      <c r="C10581" s="1">
        <v>0.41622685185185188</v>
      </c>
      <c r="D10581">
        <v>340</v>
      </c>
      <c r="E10581" s="2">
        <v>3.2440462962962963E-2</v>
      </c>
      <c r="F10581" s="1">
        <v>3.243055555555556E-2</v>
      </c>
      <c r="G10581">
        <v>856</v>
      </c>
      <c r="H10581">
        <v>2802.86</v>
      </c>
      <c r="I10581">
        <v>0</v>
      </c>
      <c r="J10581" t="s">
        <v>4828</v>
      </c>
      <c r="K10581" t="s">
        <v>22</v>
      </c>
      <c r="L10581">
        <v>1</v>
      </c>
      <c r="M10581" t="s">
        <v>1661</v>
      </c>
      <c r="N10581" t="s">
        <v>23</v>
      </c>
      <c r="O10581" t="s">
        <v>24</v>
      </c>
      <c r="P10581" t="s">
        <v>28</v>
      </c>
      <c r="R10581" t="s">
        <v>26</v>
      </c>
      <c r="S10581">
        <v>21.9</v>
      </c>
      <c r="T10581">
        <v>17.399999999999999</v>
      </c>
      <c r="U10581">
        <v>17.600000000000001</v>
      </c>
      <c r="V10581">
        <v>4.5</v>
      </c>
      <c r="W10581">
        <v>4.3</v>
      </c>
      <c r="AB10581">
        <f t="shared" si="210"/>
        <v>2520.6000000000004</v>
      </c>
    </row>
    <row r="10582" spans="1:28" x14ac:dyDescent="0.25">
      <c r="A10582" t="s">
        <v>4850</v>
      </c>
      <c r="B10582" t="s">
        <v>4827</v>
      </c>
      <c r="C10582" s="1">
        <v>0.41622685185185188</v>
      </c>
      <c r="D10582">
        <v>340</v>
      </c>
      <c r="E10582" s="2">
        <v>3.2440462962962963E-2</v>
      </c>
      <c r="F10582" s="1">
        <v>3.243055555555556E-2</v>
      </c>
      <c r="G10582">
        <v>856</v>
      </c>
      <c r="H10582">
        <v>2802.86</v>
      </c>
      <c r="I10582">
        <v>0</v>
      </c>
      <c r="J10582" t="s">
        <v>4828</v>
      </c>
      <c r="K10582" t="s">
        <v>22</v>
      </c>
      <c r="L10582">
        <v>1</v>
      </c>
      <c r="M10582" t="s">
        <v>1661</v>
      </c>
      <c r="N10582" t="s">
        <v>23</v>
      </c>
      <c r="O10582" t="s">
        <v>42</v>
      </c>
      <c r="P10582" t="s">
        <v>28</v>
      </c>
      <c r="R10582" t="s">
        <v>26</v>
      </c>
      <c r="S10582">
        <v>21.1</v>
      </c>
      <c r="T10582">
        <v>17.399999999999999</v>
      </c>
      <c r="U10582">
        <v>17.600000000000001</v>
      </c>
      <c r="V10582">
        <v>3.7</v>
      </c>
      <c r="W10582">
        <v>3.5</v>
      </c>
      <c r="AB10582">
        <f t="shared" si="210"/>
        <v>2520.6000000000004</v>
      </c>
    </row>
    <row r="10583" spans="1:28" x14ac:dyDescent="0.25">
      <c r="A10583" t="s">
        <v>4851</v>
      </c>
      <c r="B10583" t="s">
        <v>4827</v>
      </c>
      <c r="C10583" s="1">
        <v>0.41622685185185188</v>
      </c>
      <c r="D10583">
        <v>407</v>
      </c>
      <c r="E10583" s="2">
        <v>3.2441238425925924E-2</v>
      </c>
      <c r="F10583" s="1">
        <v>3.243055555555556E-2</v>
      </c>
      <c r="G10583">
        <v>923</v>
      </c>
      <c r="H10583">
        <v>2802.92</v>
      </c>
      <c r="I10583">
        <v>0</v>
      </c>
      <c r="J10583" t="s">
        <v>4828</v>
      </c>
      <c r="K10583" t="s">
        <v>22</v>
      </c>
      <c r="L10583">
        <v>1</v>
      </c>
      <c r="M10583" t="s">
        <v>1661</v>
      </c>
      <c r="N10583" t="s">
        <v>23</v>
      </c>
      <c r="O10583" t="s">
        <v>46</v>
      </c>
      <c r="P10583" t="s">
        <v>28</v>
      </c>
      <c r="R10583" t="s">
        <v>26</v>
      </c>
      <c r="S10583">
        <v>19.3</v>
      </c>
      <c r="T10583">
        <v>17.399999999999999</v>
      </c>
      <c r="U10583">
        <v>17.600000000000001</v>
      </c>
      <c r="V10583">
        <v>1.9</v>
      </c>
      <c r="W10583">
        <v>1.7</v>
      </c>
      <c r="AB10583">
        <f t="shared" si="210"/>
        <v>2520.66</v>
      </c>
    </row>
    <row r="10584" spans="1:28" x14ac:dyDescent="0.25">
      <c r="A10584" t="s">
        <v>4852</v>
      </c>
      <c r="B10584" t="s">
        <v>4827</v>
      </c>
      <c r="C10584" s="1">
        <v>0.4183101851851852</v>
      </c>
      <c r="D10584">
        <v>736</v>
      </c>
      <c r="E10584" s="2">
        <v>3.4528368055555557E-2</v>
      </c>
      <c r="F10584" s="1">
        <v>3.4525462962962966E-2</v>
      </c>
      <c r="G10584">
        <v>251</v>
      </c>
      <c r="H10584">
        <v>2983.25</v>
      </c>
      <c r="I10584">
        <v>0</v>
      </c>
      <c r="J10584" t="s">
        <v>4828</v>
      </c>
      <c r="K10584" t="s">
        <v>22</v>
      </c>
      <c r="L10584">
        <v>1</v>
      </c>
      <c r="M10584" t="s">
        <v>1661</v>
      </c>
      <c r="N10584" t="s">
        <v>23</v>
      </c>
      <c r="O10584" t="s">
        <v>24</v>
      </c>
      <c r="P10584" t="s">
        <v>28</v>
      </c>
      <c r="R10584" t="s">
        <v>26</v>
      </c>
      <c r="S10584">
        <v>20.6</v>
      </c>
      <c r="T10584">
        <v>17.3</v>
      </c>
      <c r="U10584">
        <v>17.5</v>
      </c>
      <c r="V10584">
        <v>3.3</v>
      </c>
      <c r="W10584">
        <v>3.1</v>
      </c>
      <c r="AB10584">
        <f t="shared" si="210"/>
        <v>2700.99</v>
      </c>
    </row>
    <row r="10585" spans="1:28" x14ac:dyDescent="0.25">
      <c r="A10585" t="s">
        <v>4852</v>
      </c>
      <c r="B10585" t="s">
        <v>4827</v>
      </c>
      <c r="C10585" s="1">
        <v>0.4183101851851852</v>
      </c>
      <c r="D10585">
        <v>736</v>
      </c>
      <c r="E10585" s="2">
        <v>3.4528368055555557E-2</v>
      </c>
      <c r="F10585" s="1">
        <v>3.4525462962962966E-2</v>
      </c>
      <c r="G10585">
        <v>251</v>
      </c>
      <c r="H10585">
        <v>2983.25</v>
      </c>
      <c r="I10585">
        <v>0</v>
      </c>
      <c r="J10585" t="s">
        <v>4828</v>
      </c>
      <c r="K10585" t="s">
        <v>22</v>
      </c>
      <c r="L10585">
        <v>1</v>
      </c>
      <c r="M10585" t="s">
        <v>1661</v>
      </c>
      <c r="N10585" t="s">
        <v>23</v>
      </c>
      <c r="O10585" t="s">
        <v>33</v>
      </c>
      <c r="P10585" t="s">
        <v>28</v>
      </c>
      <c r="R10585" t="s">
        <v>26</v>
      </c>
      <c r="S10585">
        <v>19.2</v>
      </c>
      <c r="T10585">
        <v>17.3</v>
      </c>
      <c r="U10585">
        <v>17.5</v>
      </c>
      <c r="V10585">
        <v>1.9</v>
      </c>
      <c r="W10585">
        <v>1.7</v>
      </c>
      <c r="AB10585">
        <f t="shared" si="210"/>
        <v>2700.99</v>
      </c>
    </row>
    <row r="10586" spans="1:28" x14ac:dyDescent="0.25">
      <c r="A10586" t="s">
        <v>4852</v>
      </c>
      <c r="B10586" t="s">
        <v>4827</v>
      </c>
      <c r="C10586" s="1">
        <v>0.4183101851851852</v>
      </c>
      <c r="D10586">
        <v>736</v>
      </c>
      <c r="E10586" s="2">
        <v>3.4528368055555557E-2</v>
      </c>
      <c r="F10586" s="1">
        <v>3.4525462962962966E-2</v>
      </c>
      <c r="G10586">
        <v>251</v>
      </c>
      <c r="H10586">
        <v>2983.25</v>
      </c>
      <c r="I10586">
        <v>0</v>
      </c>
      <c r="J10586" t="s">
        <v>4828</v>
      </c>
      <c r="K10586" t="s">
        <v>22</v>
      </c>
      <c r="L10586">
        <v>1</v>
      </c>
      <c r="M10586" t="s">
        <v>1661</v>
      </c>
      <c r="N10586" t="s">
        <v>23</v>
      </c>
      <c r="O10586" t="s">
        <v>42</v>
      </c>
      <c r="P10586" t="s">
        <v>28</v>
      </c>
      <c r="R10586" t="s">
        <v>26</v>
      </c>
      <c r="S10586">
        <v>19.600000000000001</v>
      </c>
      <c r="T10586">
        <v>17.3</v>
      </c>
      <c r="U10586">
        <v>17.5</v>
      </c>
      <c r="V10586">
        <v>2.2999999999999998</v>
      </c>
      <c r="W10586">
        <v>2.1</v>
      </c>
      <c r="AB10586">
        <f t="shared" si="210"/>
        <v>2700.99</v>
      </c>
    </row>
    <row r="10587" spans="1:28" x14ac:dyDescent="0.25">
      <c r="A10587" t="s">
        <v>4853</v>
      </c>
      <c r="B10587" t="s">
        <v>4827</v>
      </c>
      <c r="C10587" s="1">
        <v>0.42039351851851853</v>
      </c>
      <c r="D10587">
        <v>831</v>
      </c>
      <c r="E10587" s="2">
        <v>3.6612800925925927E-2</v>
      </c>
      <c r="F10587" s="1">
        <v>3.6608796296296299E-2</v>
      </c>
      <c r="G10587">
        <v>346</v>
      </c>
      <c r="H10587">
        <v>3163.35</v>
      </c>
      <c r="I10587">
        <v>0</v>
      </c>
      <c r="J10587" t="s">
        <v>4828</v>
      </c>
      <c r="K10587" t="s">
        <v>22</v>
      </c>
      <c r="L10587">
        <v>1</v>
      </c>
      <c r="M10587" t="s">
        <v>1661</v>
      </c>
      <c r="N10587" t="s">
        <v>23</v>
      </c>
      <c r="O10587" t="s">
        <v>24</v>
      </c>
      <c r="P10587" t="s">
        <v>28</v>
      </c>
      <c r="R10587" t="s">
        <v>26</v>
      </c>
      <c r="S10587">
        <v>20.5</v>
      </c>
      <c r="T10587">
        <v>17.5</v>
      </c>
      <c r="U10587">
        <v>17.600000000000001</v>
      </c>
      <c r="V10587">
        <v>3</v>
      </c>
      <c r="W10587">
        <v>2.9</v>
      </c>
      <c r="AB10587">
        <f t="shared" si="210"/>
        <v>2881.09</v>
      </c>
    </row>
    <row r="10588" spans="1:28" x14ac:dyDescent="0.25">
      <c r="A10588" t="s">
        <v>4853</v>
      </c>
      <c r="B10588" t="s">
        <v>4827</v>
      </c>
      <c r="C10588" s="1">
        <v>0.42039351851851853</v>
      </c>
      <c r="D10588">
        <v>831</v>
      </c>
      <c r="E10588" s="2">
        <v>3.6612800925925927E-2</v>
      </c>
      <c r="F10588" s="1">
        <v>3.6608796296296299E-2</v>
      </c>
      <c r="G10588">
        <v>346</v>
      </c>
      <c r="H10588">
        <v>3163.35</v>
      </c>
      <c r="I10588">
        <v>0</v>
      </c>
      <c r="J10588" t="s">
        <v>4828</v>
      </c>
      <c r="K10588" t="s">
        <v>22</v>
      </c>
      <c r="L10588">
        <v>1</v>
      </c>
      <c r="M10588" t="s">
        <v>1661</v>
      </c>
      <c r="N10588" t="s">
        <v>23</v>
      </c>
      <c r="O10588" t="s">
        <v>33</v>
      </c>
      <c r="P10588" t="s">
        <v>28</v>
      </c>
      <c r="R10588" t="s">
        <v>26</v>
      </c>
      <c r="S10588">
        <v>20.5</v>
      </c>
      <c r="T10588">
        <v>17.5</v>
      </c>
      <c r="U10588">
        <v>17.600000000000001</v>
      </c>
      <c r="V10588">
        <v>3</v>
      </c>
      <c r="W10588">
        <v>2.9</v>
      </c>
      <c r="AB10588">
        <f t="shared" si="210"/>
        <v>2881.09</v>
      </c>
    </row>
    <row r="10589" spans="1:28" x14ac:dyDescent="0.25">
      <c r="A10589" t="s">
        <v>4853</v>
      </c>
      <c r="B10589" t="s">
        <v>4827</v>
      </c>
      <c r="C10589" s="1">
        <v>0.42039351851851853</v>
      </c>
      <c r="D10589">
        <v>831</v>
      </c>
      <c r="E10589" s="2">
        <v>3.6612800925925927E-2</v>
      </c>
      <c r="F10589" s="1">
        <v>3.6608796296296299E-2</v>
      </c>
      <c r="G10589">
        <v>346</v>
      </c>
      <c r="H10589">
        <v>3163.35</v>
      </c>
      <c r="I10589">
        <v>0</v>
      </c>
      <c r="J10589" t="s">
        <v>4828</v>
      </c>
      <c r="K10589" t="s">
        <v>22</v>
      </c>
      <c r="L10589">
        <v>1</v>
      </c>
      <c r="M10589" t="s">
        <v>1661</v>
      </c>
      <c r="N10589" t="s">
        <v>23</v>
      </c>
      <c r="O10589" t="s">
        <v>42</v>
      </c>
      <c r="P10589" t="s">
        <v>28</v>
      </c>
      <c r="R10589" t="s">
        <v>26</v>
      </c>
      <c r="S10589">
        <v>19.600000000000001</v>
      </c>
      <c r="T10589">
        <v>17.5</v>
      </c>
      <c r="U10589">
        <v>17.600000000000001</v>
      </c>
      <c r="V10589">
        <v>2.1</v>
      </c>
      <c r="W10589">
        <v>2</v>
      </c>
      <c r="AB10589">
        <f t="shared" si="210"/>
        <v>2881.09</v>
      </c>
    </row>
    <row r="10590" spans="1:28" x14ac:dyDescent="0.25">
      <c r="A10590" t="s">
        <v>4854</v>
      </c>
      <c r="B10590" t="s">
        <v>4827</v>
      </c>
      <c r="C10590" s="1">
        <v>0.42247685185185185</v>
      </c>
      <c r="D10590">
        <v>491</v>
      </c>
      <c r="E10590" s="2">
        <v>3.8692210648148144E-2</v>
      </c>
      <c r="F10590" s="1">
        <v>3.8692129629629632E-2</v>
      </c>
      <c r="G10590">
        <v>7</v>
      </c>
      <c r="H10590">
        <v>3343.01</v>
      </c>
      <c r="I10590">
        <v>0</v>
      </c>
      <c r="J10590" t="s">
        <v>4828</v>
      </c>
      <c r="K10590" t="s">
        <v>22</v>
      </c>
      <c r="L10590">
        <v>1</v>
      </c>
      <c r="M10590" t="s">
        <v>1661</v>
      </c>
      <c r="N10590" t="s">
        <v>23</v>
      </c>
      <c r="O10590" t="s">
        <v>24</v>
      </c>
      <c r="P10590" t="s">
        <v>28</v>
      </c>
      <c r="R10590" t="s">
        <v>26</v>
      </c>
      <c r="S10590">
        <v>20.5</v>
      </c>
      <c r="T10590">
        <v>17.2</v>
      </c>
      <c r="U10590">
        <v>17.399999999999999</v>
      </c>
      <c r="V10590">
        <v>3.3</v>
      </c>
      <c r="W10590">
        <v>3.1</v>
      </c>
      <c r="AB10590">
        <f t="shared" si="210"/>
        <v>3060.75</v>
      </c>
    </row>
    <row r="10591" spans="1:28" x14ac:dyDescent="0.25">
      <c r="A10591" t="s">
        <v>4854</v>
      </c>
      <c r="B10591" t="s">
        <v>4827</v>
      </c>
      <c r="C10591" s="1">
        <v>0.42247685185185185</v>
      </c>
      <c r="D10591">
        <v>491</v>
      </c>
      <c r="E10591" s="2">
        <v>3.8692210648148144E-2</v>
      </c>
      <c r="F10591" s="1">
        <v>3.8692129629629632E-2</v>
      </c>
      <c r="G10591">
        <v>7</v>
      </c>
      <c r="H10591">
        <v>3343.01</v>
      </c>
      <c r="I10591">
        <v>0</v>
      </c>
      <c r="J10591" t="s">
        <v>4828</v>
      </c>
      <c r="K10591" t="s">
        <v>22</v>
      </c>
      <c r="L10591">
        <v>1</v>
      </c>
      <c r="M10591" t="s">
        <v>1661</v>
      </c>
      <c r="N10591" t="s">
        <v>23</v>
      </c>
      <c r="O10591" t="s">
        <v>46</v>
      </c>
      <c r="P10591" t="s">
        <v>28</v>
      </c>
      <c r="R10591" t="s">
        <v>26</v>
      </c>
      <c r="S10591">
        <v>17.7</v>
      </c>
      <c r="T10591">
        <v>17.2</v>
      </c>
      <c r="U10591">
        <v>17.399999999999999</v>
      </c>
      <c r="V10591">
        <v>0.5</v>
      </c>
      <c r="W10591">
        <v>0.3</v>
      </c>
      <c r="AB10591">
        <f t="shared" si="210"/>
        <v>3060.75</v>
      </c>
    </row>
    <row r="10592" spans="1:28" x14ac:dyDescent="0.25">
      <c r="A10592" t="s">
        <v>4854</v>
      </c>
      <c r="B10592" t="s">
        <v>4827</v>
      </c>
      <c r="C10592" s="1">
        <v>0.42247685185185185</v>
      </c>
      <c r="D10592">
        <v>491</v>
      </c>
      <c r="E10592" s="2">
        <v>3.8692210648148144E-2</v>
      </c>
      <c r="F10592" s="1">
        <v>3.8692129629629632E-2</v>
      </c>
      <c r="G10592">
        <v>7</v>
      </c>
      <c r="H10592">
        <v>3343.01</v>
      </c>
      <c r="I10592">
        <v>0</v>
      </c>
      <c r="J10592" t="s">
        <v>4828</v>
      </c>
      <c r="K10592" t="s">
        <v>22</v>
      </c>
      <c r="L10592">
        <v>1</v>
      </c>
      <c r="M10592" t="s">
        <v>1661</v>
      </c>
      <c r="N10592" t="s">
        <v>23</v>
      </c>
      <c r="O10592" t="s">
        <v>33</v>
      </c>
      <c r="P10592" t="s">
        <v>28</v>
      </c>
      <c r="R10592" t="s">
        <v>26</v>
      </c>
      <c r="S10592">
        <v>19.100000000000001</v>
      </c>
      <c r="T10592">
        <v>17.2</v>
      </c>
      <c r="U10592">
        <v>17.399999999999999</v>
      </c>
      <c r="V10592">
        <v>1.9</v>
      </c>
      <c r="W10592">
        <v>1.7</v>
      </c>
      <c r="AB10592">
        <f t="shared" si="210"/>
        <v>3060.75</v>
      </c>
    </row>
    <row r="10593" spans="1:28" x14ac:dyDescent="0.25">
      <c r="A10593" t="s">
        <v>4855</v>
      </c>
      <c r="B10593" t="s">
        <v>4827</v>
      </c>
      <c r="C10593" s="1">
        <v>0.42456018518518518</v>
      </c>
      <c r="D10593">
        <v>753</v>
      </c>
      <c r="E10593" s="2">
        <v>4.077857638888889E-2</v>
      </c>
      <c r="F10593" s="1">
        <v>4.0775462962962965E-2</v>
      </c>
      <c r="G10593">
        <v>269</v>
      </c>
      <c r="H10593">
        <v>3523.27</v>
      </c>
      <c r="I10593">
        <v>0</v>
      </c>
      <c r="J10593" t="s">
        <v>4828</v>
      </c>
      <c r="K10593" t="s">
        <v>22</v>
      </c>
      <c r="L10593">
        <v>1</v>
      </c>
      <c r="M10593" t="s">
        <v>1661</v>
      </c>
      <c r="N10593" t="s">
        <v>23</v>
      </c>
      <c r="O10593" t="s">
        <v>24</v>
      </c>
      <c r="P10593" t="s">
        <v>28</v>
      </c>
      <c r="R10593" t="s">
        <v>26</v>
      </c>
      <c r="S10593">
        <v>20.100000000000001</v>
      </c>
      <c r="T10593">
        <v>17.3</v>
      </c>
      <c r="U10593">
        <v>17.399999999999999</v>
      </c>
      <c r="V10593">
        <v>2.8</v>
      </c>
      <c r="W10593">
        <v>2.7</v>
      </c>
      <c r="AB10593">
        <f t="shared" si="210"/>
        <v>3241.01</v>
      </c>
    </row>
    <row r="10594" spans="1:28" x14ac:dyDescent="0.25">
      <c r="A10594" t="s">
        <v>4855</v>
      </c>
      <c r="B10594" t="s">
        <v>4827</v>
      </c>
      <c r="C10594" s="1">
        <v>0.42456018518518518</v>
      </c>
      <c r="D10594">
        <v>753</v>
      </c>
      <c r="E10594" s="2">
        <v>4.077857638888889E-2</v>
      </c>
      <c r="F10594" s="1">
        <v>4.0775462962962965E-2</v>
      </c>
      <c r="G10594">
        <v>269</v>
      </c>
      <c r="H10594">
        <v>3523.27</v>
      </c>
      <c r="I10594">
        <v>0</v>
      </c>
      <c r="J10594" t="s">
        <v>4828</v>
      </c>
      <c r="K10594" t="s">
        <v>22</v>
      </c>
      <c r="L10594">
        <v>1</v>
      </c>
      <c r="M10594" t="s">
        <v>1661</v>
      </c>
      <c r="N10594" t="s">
        <v>23</v>
      </c>
      <c r="O10594" t="s">
        <v>42</v>
      </c>
      <c r="P10594" t="s">
        <v>28</v>
      </c>
      <c r="R10594" t="s">
        <v>26</v>
      </c>
      <c r="S10594">
        <v>19.5</v>
      </c>
      <c r="T10594">
        <v>17.3</v>
      </c>
      <c r="U10594">
        <v>17.399999999999999</v>
      </c>
      <c r="V10594">
        <v>2.2000000000000002</v>
      </c>
      <c r="W10594">
        <v>2.1</v>
      </c>
      <c r="AB10594">
        <f t="shared" si="210"/>
        <v>3241.01</v>
      </c>
    </row>
    <row r="10595" spans="1:28" x14ac:dyDescent="0.25">
      <c r="A10595" t="s">
        <v>4855</v>
      </c>
      <c r="B10595" t="s">
        <v>4827</v>
      </c>
      <c r="C10595" s="1">
        <v>0.42456018518518518</v>
      </c>
      <c r="D10595">
        <v>753</v>
      </c>
      <c r="E10595" s="2">
        <v>4.077857638888889E-2</v>
      </c>
      <c r="F10595" s="1">
        <v>4.0775462962962965E-2</v>
      </c>
      <c r="G10595">
        <v>269</v>
      </c>
      <c r="H10595">
        <v>3523.27</v>
      </c>
      <c r="I10595">
        <v>0</v>
      </c>
      <c r="J10595" t="s">
        <v>4828</v>
      </c>
      <c r="K10595" t="s">
        <v>22</v>
      </c>
      <c r="L10595">
        <v>1</v>
      </c>
      <c r="M10595" t="s">
        <v>1661</v>
      </c>
      <c r="N10595" t="s">
        <v>23</v>
      </c>
      <c r="O10595" t="s">
        <v>33</v>
      </c>
      <c r="P10595" t="s">
        <v>28</v>
      </c>
      <c r="R10595" t="s">
        <v>26</v>
      </c>
      <c r="S10595">
        <v>19.100000000000001</v>
      </c>
      <c r="T10595">
        <v>17.3</v>
      </c>
      <c r="U10595">
        <v>17.399999999999999</v>
      </c>
      <c r="V10595">
        <v>1.8</v>
      </c>
      <c r="W10595">
        <v>1.7</v>
      </c>
      <c r="AB10595">
        <f t="shared" si="210"/>
        <v>3241.01</v>
      </c>
    </row>
    <row r="10596" spans="1:28" x14ac:dyDescent="0.25">
      <c r="A10596" t="s">
        <v>4856</v>
      </c>
      <c r="B10596" t="s">
        <v>4827</v>
      </c>
      <c r="C10596" s="1">
        <v>0.42664351851851851</v>
      </c>
      <c r="D10596">
        <v>514</v>
      </c>
      <c r="E10596" s="2">
        <v>4.2859143518518522E-2</v>
      </c>
      <c r="F10596" s="1">
        <v>4.2858796296296298E-2</v>
      </c>
      <c r="G10596">
        <v>30</v>
      </c>
      <c r="H10596">
        <v>3703.03</v>
      </c>
      <c r="I10596">
        <v>0</v>
      </c>
      <c r="J10596" t="s">
        <v>4828</v>
      </c>
      <c r="K10596" t="s">
        <v>22</v>
      </c>
      <c r="L10596">
        <v>1</v>
      </c>
      <c r="M10596" t="s">
        <v>1661</v>
      </c>
      <c r="N10596" t="s">
        <v>23</v>
      </c>
      <c r="O10596" t="s">
        <v>24</v>
      </c>
      <c r="P10596" t="s">
        <v>28</v>
      </c>
      <c r="R10596" t="s">
        <v>26</v>
      </c>
      <c r="S10596">
        <v>18.899999999999999</v>
      </c>
      <c r="T10596">
        <v>17.5</v>
      </c>
      <c r="U10596">
        <v>17.600000000000001</v>
      </c>
      <c r="V10596">
        <v>1.4</v>
      </c>
      <c r="W10596">
        <v>1.3</v>
      </c>
      <c r="AB10596">
        <f t="shared" si="210"/>
        <v>3420.7700000000004</v>
      </c>
    </row>
    <row r="10597" spans="1:28" x14ac:dyDescent="0.25">
      <c r="A10597" t="s">
        <v>4856</v>
      </c>
      <c r="B10597" t="s">
        <v>4827</v>
      </c>
      <c r="C10597" s="1">
        <v>0.42664351851851851</v>
      </c>
      <c r="D10597">
        <v>514</v>
      </c>
      <c r="E10597" s="2">
        <v>4.2859143518518522E-2</v>
      </c>
      <c r="F10597" s="1">
        <v>4.2858796296296298E-2</v>
      </c>
      <c r="G10597">
        <v>30</v>
      </c>
      <c r="H10597">
        <v>3703.03</v>
      </c>
      <c r="I10597">
        <v>0</v>
      </c>
      <c r="J10597" t="s">
        <v>4828</v>
      </c>
      <c r="K10597" t="s">
        <v>22</v>
      </c>
      <c r="L10597">
        <v>1</v>
      </c>
      <c r="M10597" t="s">
        <v>1661</v>
      </c>
      <c r="N10597" t="s">
        <v>23</v>
      </c>
      <c r="O10597" t="s">
        <v>46</v>
      </c>
      <c r="P10597" t="s">
        <v>28</v>
      </c>
      <c r="R10597" t="s">
        <v>26</v>
      </c>
      <c r="S10597">
        <v>18</v>
      </c>
      <c r="T10597">
        <v>17.5</v>
      </c>
      <c r="U10597">
        <v>17.600000000000001</v>
      </c>
      <c r="V10597">
        <v>0.5</v>
      </c>
      <c r="W10597">
        <v>0.4</v>
      </c>
      <c r="AB10597">
        <f t="shared" si="210"/>
        <v>3420.7700000000004</v>
      </c>
    </row>
    <row r="10598" spans="1:28" x14ac:dyDescent="0.25">
      <c r="A10598" t="s">
        <v>4856</v>
      </c>
      <c r="B10598" t="s">
        <v>4827</v>
      </c>
      <c r="C10598" s="1">
        <v>0.42664351851851851</v>
      </c>
      <c r="D10598">
        <v>514</v>
      </c>
      <c r="E10598" s="2">
        <v>4.2859143518518522E-2</v>
      </c>
      <c r="F10598" s="1">
        <v>4.2858796296296298E-2</v>
      </c>
      <c r="G10598">
        <v>30</v>
      </c>
      <c r="H10598">
        <v>3703.03</v>
      </c>
      <c r="I10598">
        <v>0</v>
      </c>
      <c r="J10598" t="s">
        <v>4828</v>
      </c>
      <c r="K10598" t="s">
        <v>22</v>
      </c>
      <c r="L10598">
        <v>1</v>
      </c>
      <c r="M10598" t="s">
        <v>1661</v>
      </c>
      <c r="N10598" t="s">
        <v>23</v>
      </c>
      <c r="O10598" t="s">
        <v>42</v>
      </c>
      <c r="P10598" t="s">
        <v>28</v>
      </c>
      <c r="R10598" t="s">
        <v>26</v>
      </c>
      <c r="S10598">
        <v>20.5</v>
      </c>
      <c r="T10598">
        <v>17.5</v>
      </c>
      <c r="U10598">
        <v>17.600000000000001</v>
      </c>
      <c r="V10598">
        <v>3</v>
      </c>
      <c r="W10598">
        <v>2.9</v>
      </c>
      <c r="AB10598">
        <f t="shared" ref="AB10598:AB10661" si="211">H10598-282.26</f>
        <v>3420.7700000000004</v>
      </c>
    </row>
    <row r="10599" spans="1:28" x14ac:dyDescent="0.25">
      <c r="A10599" t="s">
        <v>4856</v>
      </c>
      <c r="B10599" t="s">
        <v>4827</v>
      </c>
      <c r="C10599" s="1">
        <v>0.42664351851851851</v>
      </c>
      <c r="D10599">
        <v>514</v>
      </c>
      <c r="E10599" s="2">
        <v>4.2859143518518522E-2</v>
      </c>
      <c r="F10599" s="1">
        <v>4.2858796296296298E-2</v>
      </c>
      <c r="G10599">
        <v>30</v>
      </c>
      <c r="H10599">
        <v>3703.03</v>
      </c>
      <c r="I10599">
        <v>0</v>
      </c>
      <c r="J10599" t="s">
        <v>4828</v>
      </c>
      <c r="K10599" t="s">
        <v>22</v>
      </c>
      <c r="L10599">
        <v>1</v>
      </c>
      <c r="M10599" t="s">
        <v>1661</v>
      </c>
      <c r="N10599" t="s">
        <v>23</v>
      </c>
      <c r="O10599" t="s">
        <v>33</v>
      </c>
      <c r="P10599" t="s">
        <v>28</v>
      </c>
      <c r="R10599" t="s">
        <v>26</v>
      </c>
      <c r="S10599">
        <v>21</v>
      </c>
      <c r="T10599">
        <v>17.5</v>
      </c>
      <c r="U10599">
        <v>17.600000000000001</v>
      </c>
      <c r="V10599">
        <v>3.5</v>
      </c>
      <c r="W10599">
        <v>3.4</v>
      </c>
      <c r="AB10599">
        <f t="shared" si="211"/>
        <v>3420.7700000000004</v>
      </c>
    </row>
    <row r="10600" spans="1:28" x14ac:dyDescent="0.25">
      <c r="A10600" t="s">
        <v>4857</v>
      </c>
      <c r="B10600" t="s">
        <v>4827</v>
      </c>
      <c r="C10600" s="1">
        <v>0.42872685185185189</v>
      </c>
      <c r="D10600">
        <v>876</v>
      </c>
      <c r="E10600" s="2">
        <v>4.4946666666666663E-2</v>
      </c>
      <c r="F10600" s="1">
        <v>4.494212962962963E-2</v>
      </c>
      <c r="G10600">
        <v>392</v>
      </c>
      <c r="H10600">
        <v>3883.39</v>
      </c>
      <c r="I10600">
        <v>0</v>
      </c>
      <c r="J10600" t="s">
        <v>4828</v>
      </c>
      <c r="K10600" t="s">
        <v>22</v>
      </c>
      <c r="L10600">
        <v>1</v>
      </c>
      <c r="M10600" t="s">
        <v>1661</v>
      </c>
      <c r="N10600" t="s">
        <v>23</v>
      </c>
      <c r="O10600" t="s">
        <v>24</v>
      </c>
      <c r="P10600" t="s">
        <v>28</v>
      </c>
      <c r="R10600" t="s">
        <v>26</v>
      </c>
      <c r="S10600">
        <v>19.7</v>
      </c>
      <c r="T10600">
        <v>17.3</v>
      </c>
      <c r="U10600">
        <v>17.5</v>
      </c>
      <c r="V10600">
        <v>2.4</v>
      </c>
      <c r="W10600">
        <v>2.2000000000000002</v>
      </c>
      <c r="AB10600">
        <f t="shared" si="211"/>
        <v>3601.13</v>
      </c>
    </row>
    <row r="10601" spans="1:28" x14ac:dyDescent="0.25">
      <c r="A10601" t="s">
        <v>4857</v>
      </c>
      <c r="B10601" t="s">
        <v>4827</v>
      </c>
      <c r="C10601" s="1">
        <v>0.42872685185185189</v>
      </c>
      <c r="D10601">
        <v>876</v>
      </c>
      <c r="E10601" s="2">
        <v>4.4946666666666663E-2</v>
      </c>
      <c r="F10601" s="1">
        <v>4.494212962962963E-2</v>
      </c>
      <c r="G10601">
        <v>392</v>
      </c>
      <c r="H10601">
        <v>3883.39</v>
      </c>
      <c r="I10601">
        <v>0</v>
      </c>
      <c r="J10601" t="s">
        <v>4828</v>
      </c>
      <c r="K10601" t="s">
        <v>22</v>
      </c>
      <c r="L10601">
        <v>1</v>
      </c>
      <c r="M10601" t="s">
        <v>1661</v>
      </c>
      <c r="N10601" t="s">
        <v>23</v>
      </c>
      <c r="O10601" t="s">
        <v>33</v>
      </c>
      <c r="P10601" t="s">
        <v>28</v>
      </c>
      <c r="R10601" t="s">
        <v>26</v>
      </c>
      <c r="S10601">
        <v>21.9</v>
      </c>
      <c r="T10601">
        <v>17.3</v>
      </c>
      <c r="U10601">
        <v>17.5</v>
      </c>
      <c r="V10601">
        <v>4.5999999999999996</v>
      </c>
      <c r="W10601">
        <v>4.4000000000000004</v>
      </c>
      <c r="AB10601">
        <f t="shared" si="211"/>
        <v>3601.13</v>
      </c>
    </row>
    <row r="10602" spans="1:28" x14ac:dyDescent="0.25">
      <c r="A10602" t="s">
        <v>4857</v>
      </c>
      <c r="B10602" t="s">
        <v>4827</v>
      </c>
      <c r="C10602" s="1">
        <v>0.42872685185185189</v>
      </c>
      <c r="D10602">
        <v>876</v>
      </c>
      <c r="E10602" s="2">
        <v>4.4946666666666663E-2</v>
      </c>
      <c r="F10602" s="1">
        <v>4.494212962962963E-2</v>
      </c>
      <c r="G10602">
        <v>392</v>
      </c>
      <c r="H10602">
        <v>3883.39</v>
      </c>
      <c r="I10602">
        <v>0</v>
      </c>
      <c r="J10602" t="s">
        <v>4828</v>
      </c>
      <c r="K10602" t="s">
        <v>22</v>
      </c>
      <c r="L10602">
        <v>1</v>
      </c>
      <c r="M10602" t="s">
        <v>1661</v>
      </c>
      <c r="N10602" t="s">
        <v>23</v>
      </c>
      <c r="O10602" t="s">
        <v>42</v>
      </c>
      <c r="P10602" t="s">
        <v>28</v>
      </c>
      <c r="R10602" t="s">
        <v>26</v>
      </c>
      <c r="S10602">
        <v>21.8</v>
      </c>
      <c r="T10602">
        <v>17.3</v>
      </c>
      <c r="U10602">
        <v>17.5</v>
      </c>
      <c r="V10602">
        <v>4.5</v>
      </c>
      <c r="W10602">
        <v>4.3</v>
      </c>
      <c r="AB10602">
        <f t="shared" si="211"/>
        <v>3601.13</v>
      </c>
    </row>
    <row r="10603" spans="1:28" x14ac:dyDescent="0.25">
      <c r="A10603" t="s">
        <v>4857</v>
      </c>
      <c r="B10603" t="s">
        <v>4827</v>
      </c>
      <c r="C10603" s="1">
        <v>0.42872685185185189</v>
      </c>
      <c r="D10603">
        <v>876</v>
      </c>
      <c r="E10603" s="2">
        <v>4.4946666666666663E-2</v>
      </c>
      <c r="F10603" s="1">
        <v>4.494212962962963E-2</v>
      </c>
      <c r="G10603">
        <v>392</v>
      </c>
      <c r="H10603">
        <v>3883.39</v>
      </c>
      <c r="I10603">
        <v>0</v>
      </c>
      <c r="J10603" t="s">
        <v>4828</v>
      </c>
      <c r="K10603" t="s">
        <v>22</v>
      </c>
      <c r="L10603">
        <v>1</v>
      </c>
      <c r="M10603" t="s">
        <v>1661</v>
      </c>
      <c r="N10603" t="s">
        <v>23</v>
      </c>
      <c r="O10603" t="s">
        <v>46</v>
      </c>
      <c r="P10603" t="s">
        <v>28</v>
      </c>
      <c r="R10603" t="s">
        <v>26</v>
      </c>
      <c r="S10603">
        <v>18</v>
      </c>
      <c r="T10603">
        <v>17.3</v>
      </c>
      <c r="U10603">
        <v>17.5</v>
      </c>
      <c r="V10603">
        <v>0.7</v>
      </c>
      <c r="W10603">
        <v>0.5</v>
      </c>
      <c r="AB10603">
        <f t="shared" si="211"/>
        <v>3601.13</v>
      </c>
    </row>
    <row r="10604" spans="1:28" x14ac:dyDescent="0.25">
      <c r="A10604" t="s">
        <v>4858</v>
      </c>
      <c r="B10604" t="s">
        <v>4827</v>
      </c>
      <c r="C10604" s="1">
        <v>0.43081018518518516</v>
      </c>
      <c r="D10604">
        <v>737</v>
      </c>
      <c r="E10604" s="2">
        <v>4.7028391203703702E-2</v>
      </c>
      <c r="F10604" s="1">
        <v>4.702546296296297E-2</v>
      </c>
      <c r="G10604">
        <v>253</v>
      </c>
      <c r="H10604">
        <v>4063.25</v>
      </c>
      <c r="I10604">
        <v>0</v>
      </c>
      <c r="J10604" t="s">
        <v>4828</v>
      </c>
      <c r="K10604" t="s">
        <v>22</v>
      </c>
      <c r="L10604">
        <v>1</v>
      </c>
      <c r="M10604" t="s">
        <v>1661</v>
      </c>
      <c r="N10604" t="s">
        <v>23</v>
      </c>
      <c r="O10604" t="s">
        <v>24</v>
      </c>
      <c r="P10604" t="s">
        <v>28</v>
      </c>
      <c r="R10604" t="s">
        <v>26</v>
      </c>
      <c r="S10604">
        <v>18.5</v>
      </c>
      <c r="T10604">
        <v>17.3</v>
      </c>
      <c r="U10604">
        <v>17.5</v>
      </c>
      <c r="V10604">
        <v>1.2</v>
      </c>
      <c r="W10604">
        <v>1</v>
      </c>
      <c r="AB10604">
        <f t="shared" si="211"/>
        <v>3780.99</v>
      </c>
    </row>
    <row r="10605" spans="1:28" x14ac:dyDescent="0.25">
      <c r="A10605" t="s">
        <v>4858</v>
      </c>
      <c r="B10605" t="s">
        <v>4827</v>
      </c>
      <c r="C10605" s="1">
        <v>0.43081018518518516</v>
      </c>
      <c r="D10605">
        <v>737</v>
      </c>
      <c r="E10605" s="2">
        <v>4.7028391203703702E-2</v>
      </c>
      <c r="F10605" s="1">
        <v>4.702546296296297E-2</v>
      </c>
      <c r="G10605">
        <v>253</v>
      </c>
      <c r="H10605">
        <v>4063.25</v>
      </c>
      <c r="I10605">
        <v>0</v>
      </c>
      <c r="J10605" t="s">
        <v>4828</v>
      </c>
      <c r="K10605" t="s">
        <v>22</v>
      </c>
      <c r="L10605">
        <v>1</v>
      </c>
      <c r="M10605" t="s">
        <v>1661</v>
      </c>
      <c r="N10605" t="s">
        <v>23</v>
      </c>
      <c r="O10605" t="s">
        <v>46</v>
      </c>
      <c r="P10605" t="s">
        <v>28</v>
      </c>
      <c r="R10605" t="s">
        <v>26</v>
      </c>
      <c r="S10605">
        <v>17.399999999999999</v>
      </c>
      <c r="T10605">
        <v>17.3</v>
      </c>
      <c r="U10605">
        <v>17.5</v>
      </c>
      <c r="V10605">
        <v>0.1</v>
      </c>
      <c r="W10605">
        <v>-0.1</v>
      </c>
      <c r="AB10605">
        <f t="shared" si="211"/>
        <v>3780.99</v>
      </c>
    </row>
    <row r="10606" spans="1:28" x14ac:dyDescent="0.25">
      <c r="A10606" t="s">
        <v>4858</v>
      </c>
      <c r="B10606" t="s">
        <v>4827</v>
      </c>
      <c r="C10606" s="1">
        <v>0.43081018518518516</v>
      </c>
      <c r="D10606">
        <v>737</v>
      </c>
      <c r="E10606" s="2">
        <v>4.7028391203703702E-2</v>
      </c>
      <c r="F10606" s="1">
        <v>4.702546296296297E-2</v>
      </c>
      <c r="G10606">
        <v>253</v>
      </c>
      <c r="H10606">
        <v>4063.25</v>
      </c>
      <c r="I10606">
        <v>0</v>
      </c>
      <c r="J10606" t="s">
        <v>4828</v>
      </c>
      <c r="K10606" t="s">
        <v>22</v>
      </c>
      <c r="L10606">
        <v>1</v>
      </c>
      <c r="M10606" t="s">
        <v>1661</v>
      </c>
      <c r="N10606" t="s">
        <v>23</v>
      </c>
      <c r="O10606" t="s">
        <v>33</v>
      </c>
      <c r="P10606" t="s">
        <v>28</v>
      </c>
      <c r="R10606" t="s">
        <v>26</v>
      </c>
      <c r="S10606">
        <v>19.100000000000001</v>
      </c>
      <c r="T10606">
        <v>17.3</v>
      </c>
      <c r="U10606">
        <v>17.5</v>
      </c>
      <c r="V10606">
        <v>1.8</v>
      </c>
      <c r="W10606">
        <v>1.6</v>
      </c>
      <c r="AB10606">
        <f t="shared" si="211"/>
        <v>3780.99</v>
      </c>
    </row>
    <row r="10607" spans="1:28" x14ac:dyDescent="0.25">
      <c r="A10607" t="s">
        <v>4858</v>
      </c>
      <c r="B10607" t="s">
        <v>4827</v>
      </c>
      <c r="C10607" s="1">
        <v>0.43081018518518516</v>
      </c>
      <c r="D10607">
        <v>737</v>
      </c>
      <c r="E10607" s="2">
        <v>4.7028391203703702E-2</v>
      </c>
      <c r="F10607" s="1">
        <v>4.702546296296297E-2</v>
      </c>
      <c r="G10607">
        <v>253</v>
      </c>
      <c r="H10607">
        <v>4063.25</v>
      </c>
      <c r="I10607">
        <v>0</v>
      </c>
      <c r="J10607" t="s">
        <v>4828</v>
      </c>
      <c r="K10607" t="s">
        <v>22</v>
      </c>
      <c r="L10607">
        <v>1</v>
      </c>
      <c r="M10607" t="s">
        <v>1661</v>
      </c>
      <c r="N10607" t="s">
        <v>23</v>
      </c>
      <c r="O10607" t="s">
        <v>42</v>
      </c>
      <c r="P10607" t="s">
        <v>28</v>
      </c>
      <c r="R10607" t="s">
        <v>26</v>
      </c>
      <c r="S10607">
        <v>18.8</v>
      </c>
      <c r="T10607">
        <v>17.3</v>
      </c>
      <c r="U10607">
        <v>17.5</v>
      </c>
      <c r="V10607">
        <v>1.5</v>
      </c>
      <c r="W10607">
        <v>1.3</v>
      </c>
      <c r="AB10607">
        <f t="shared" si="211"/>
        <v>3780.99</v>
      </c>
    </row>
    <row r="10608" spans="1:28" x14ac:dyDescent="0.25">
      <c r="A10608" t="s">
        <v>4859</v>
      </c>
      <c r="B10608" t="s">
        <v>4827</v>
      </c>
      <c r="C10608" s="1">
        <v>0.43289351851851854</v>
      </c>
      <c r="D10608">
        <v>365</v>
      </c>
      <c r="E10608" s="2">
        <v>4.9107407407407405E-2</v>
      </c>
      <c r="F10608" s="1">
        <v>4.9097222222222216E-2</v>
      </c>
      <c r="G10608">
        <v>880</v>
      </c>
      <c r="H10608">
        <v>4242.88</v>
      </c>
      <c r="I10608">
        <v>0</v>
      </c>
      <c r="J10608" t="s">
        <v>4828</v>
      </c>
      <c r="K10608" t="s">
        <v>22</v>
      </c>
      <c r="L10608">
        <v>1</v>
      </c>
      <c r="M10608" t="s">
        <v>1661</v>
      </c>
      <c r="N10608" t="s">
        <v>23</v>
      </c>
      <c r="O10608" t="s">
        <v>33</v>
      </c>
      <c r="P10608" t="s">
        <v>28</v>
      </c>
      <c r="R10608" t="s">
        <v>26</v>
      </c>
      <c r="S10608">
        <v>19.100000000000001</v>
      </c>
      <c r="T10608">
        <v>17.2</v>
      </c>
      <c r="U10608">
        <v>17.399999999999999</v>
      </c>
      <c r="V10608">
        <v>1.9</v>
      </c>
      <c r="W10608">
        <v>1.7</v>
      </c>
      <c r="AB10608">
        <f t="shared" si="211"/>
        <v>3960.62</v>
      </c>
    </row>
    <row r="10609" spans="1:28" x14ac:dyDescent="0.25">
      <c r="A10609" t="s">
        <v>4859</v>
      </c>
      <c r="B10609" t="s">
        <v>4827</v>
      </c>
      <c r="C10609" s="1">
        <v>0.43289351851851854</v>
      </c>
      <c r="D10609">
        <v>365</v>
      </c>
      <c r="E10609" s="2">
        <v>4.9107407407407405E-2</v>
      </c>
      <c r="F10609" s="1">
        <v>4.9097222222222216E-2</v>
      </c>
      <c r="G10609">
        <v>880</v>
      </c>
      <c r="H10609">
        <v>4242.88</v>
      </c>
      <c r="I10609">
        <v>0</v>
      </c>
      <c r="J10609" t="s">
        <v>4828</v>
      </c>
      <c r="K10609" t="s">
        <v>22</v>
      </c>
      <c r="L10609">
        <v>1</v>
      </c>
      <c r="M10609" t="s">
        <v>1661</v>
      </c>
      <c r="N10609" t="s">
        <v>23</v>
      </c>
      <c r="O10609" t="s">
        <v>24</v>
      </c>
      <c r="P10609" t="s">
        <v>28</v>
      </c>
      <c r="R10609" t="s">
        <v>26</v>
      </c>
      <c r="S10609">
        <v>18</v>
      </c>
      <c r="T10609">
        <v>17.2</v>
      </c>
      <c r="U10609">
        <v>17.399999999999999</v>
      </c>
      <c r="V10609">
        <v>0.8</v>
      </c>
      <c r="W10609">
        <v>0.6</v>
      </c>
      <c r="AB10609">
        <f t="shared" si="211"/>
        <v>3960.62</v>
      </c>
    </row>
    <row r="10610" spans="1:28" x14ac:dyDescent="0.25">
      <c r="A10610" t="s">
        <v>4859</v>
      </c>
      <c r="B10610" t="s">
        <v>4827</v>
      </c>
      <c r="C10610" s="1">
        <v>0.43289351851851854</v>
      </c>
      <c r="D10610">
        <v>365</v>
      </c>
      <c r="E10610" s="2">
        <v>4.9107407407407405E-2</v>
      </c>
      <c r="F10610" s="1">
        <v>4.9097222222222216E-2</v>
      </c>
      <c r="G10610">
        <v>880</v>
      </c>
      <c r="H10610">
        <v>4242.88</v>
      </c>
      <c r="I10610">
        <v>0</v>
      </c>
      <c r="J10610" t="s">
        <v>4828</v>
      </c>
      <c r="K10610" t="s">
        <v>22</v>
      </c>
      <c r="L10610">
        <v>1</v>
      </c>
      <c r="M10610" t="s">
        <v>1661</v>
      </c>
      <c r="N10610" t="s">
        <v>23</v>
      </c>
      <c r="O10610" t="s">
        <v>46</v>
      </c>
      <c r="P10610" t="s">
        <v>28</v>
      </c>
      <c r="R10610" t="s">
        <v>26</v>
      </c>
      <c r="S10610">
        <v>17.7</v>
      </c>
      <c r="T10610">
        <v>17.2</v>
      </c>
      <c r="U10610">
        <v>17.399999999999999</v>
      </c>
      <c r="V10610">
        <v>0.5</v>
      </c>
      <c r="W10610">
        <v>0.3</v>
      </c>
      <c r="AB10610">
        <f t="shared" si="211"/>
        <v>3960.62</v>
      </c>
    </row>
    <row r="10611" spans="1:28" x14ac:dyDescent="0.25">
      <c r="A10611" t="s">
        <v>4860</v>
      </c>
      <c r="B10611" t="s">
        <v>4827</v>
      </c>
      <c r="C10611" s="1">
        <v>0.43497685185185181</v>
      </c>
      <c r="D10611">
        <v>92</v>
      </c>
      <c r="E10611" s="2">
        <v>5.118759259259259E-2</v>
      </c>
      <c r="F10611" s="1">
        <v>5.1180555555555556E-2</v>
      </c>
      <c r="G10611">
        <v>608</v>
      </c>
      <c r="H10611">
        <v>4422.6099999999997</v>
      </c>
      <c r="I10611">
        <v>0</v>
      </c>
      <c r="J10611" t="s">
        <v>4828</v>
      </c>
      <c r="K10611" t="s">
        <v>22</v>
      </c>
      <c r="L10611">
        <v>1</v>
      </c>
      <c r="M10611" t="s">
        <v>1661</v>
      </c>
      <c r="N10611" t="s">
        <v>23</v>
      </c>
      <c r="O10611" t="s">
        <v>33</v>
      </c>
      <c r="P10611" t="s">
        <v>28</v>
      </c>
      <c r="R10611" t="s">
        <v>26</v>
      </c>
      <c r="S10611">
        <v>17.600000000000001</v>
      </c>
      <c r="T10611">
        <v>17.2</v>
      </c>
      <c r="U10611">
        <v>17.399999999999999</v>
      </c>
      <c r="V10611">
        <v>0.4</v>
      </c>
      <c r="W10611">
        <v>0.2</v>
      </c>
      <c r="AB10611">
        <f t="shared" si="211"/>
        <v>4140.3499999999995</v>
      </c>
    </row>
    <row r="10612" spans="1:28" x14ac:dyDescent="0.25">
      <c r="A10612" t="s">
        <v>4860</v>
      </c>
      <c r="B10612" t="s">
        <v>4827</v>
      </c>
      <c r="C10612" s="1">
        <v>0.43497685185185181</v>
      </c>
      <c r="D10612">
        <v>92</v>
      </c>
      <c r="E10612" s="2">
        <v>5.118759259259259E-2</v>
      </c>
      <c r="F10612" s="1">
        <v>5.1180555555555556E-2</v>
      </c>
      <c r="G10612">
        <v>608</v>
      </c>
      <c r="H10612">
        <v>4422.6099999999997</v>
      </c>
      <c r="I10612">
        <v>0</v>
      </c>
      <c r="J10612" t="s">
        <v>4828</v>
      </c>
      <c r="K10612" t="s">
        <v>22</v>
      </c>
      <c r="L10612">
        <v>1</v>
      </c>
      <c r="M10612" t="s">
        <v>1661</v>
      </c>
      <c r="N10612" t="s">
        <v>23</v>
      </c>
      <c r="O10612" t="s">
        <v>42</v>
      </c>
      <c r="P10612" t="s">
        <v>28</v>
      </c>
      <c r="R10612" t="s">
        <v>26</v>
      </c>
      <c r="S10612">
        <v>20.9</v>
      </c>
      <c r="T10612">
        <v>17.2</v>
      </c>
      <c r="U10612">
        <v>17.399999999999999</v>
      </c>
      <c r="V10612">
        <v>3.7</v>
      </c>
      <c r="W10612">
        <v>3.5</v>
      </c>
      <c r="AB10612">
        <f t="shared" si="211"/>
        <v>4140.3499999999995</v>
      </c>
    </row>
    <row r="10613" spans="1:28" x14ac:dyDescent="0.25">
      <c r="A10613" t="s">
        <v>4860</v>
      </c>
      <c r="B10613" t="s">
        <v>4827</v>
      </c>
      <c r="C10613" s="1">
        <v>0.43497685185185181</v>
      </c>
      <c r="D10613">
        <v>92</v>
      </c>
      <c r="E10613" s="2">
        <v>5.118759259259259E-2</v>
      </c>
      <c r="F10613" s="1">
        <v>5.1180555555555556E-2</v>
      </c>
      <c r="G10613">
        <v>608</v>
      </c>
      <c r="H10613">
        <v>4422.6099999999997</v>
      </c>
      <c r="I10613">
        <v>0</v>
      </c>
      <c r="J10613" t="s">
        <v>4828</v>
      </c>
      <c r="K10613" t="s">
        <v>22</v>
      </c>
      <c r="L10613">
        <v>1</v>
      </c>
      <c r="M10613" t="s">
        <v>1661</v>
      </c>
      <c r="N10613" t="s">
        <v>23</v>
      </c>
      <c r="O10613" t="s">
        <v>46</v>
      </c>
      <c r="P10613" t="s">
        <v>28</v>
      </c>
      <c r="R10613" t="s">
        <v>26</v>
      </c>
      <c r="S10613">
        <v>17.5</v>
      </c>
      <c r="T10613">
        <v>17.2</v>
      </c>
      <c r="U10613">
        <v>17.399999999999999</v>
      </c>
      <c r="V10613">
        <v>0.3</v>
      </c>
      <c r="W10613">
        <v>0.1</v>
      </c>
      <c r="AB10613">
        <f t="shared" si="211"/>
        <v>4140.3499999999995</v>
      </c>
    </row>
    <row r="10614" spans="1:28" x14ac:dyDescent="0.25">
      <c r="A10614" t="s">
        <v>4860</v>
      </c>
      <c r="B10614" t="s">
        <v>4827</v>
      </c>
      <c r="C10614" s="1">
        <v>0.43497685185185181</v>
      </c>
      <c r="D10614">
        <v>92</v>
      </c>
      <c r="E10614" s="2">
        <v>5.118759259259259E-2</v>
      </c>
      <c r="F10614" s="1">
        <v>5.1180555555555556E-2</v>
      </c>
      <c r="G10614">
        <v>608</v>
      </c>
      <c r="H10614">
        <v>4422.6099999999997</v>
      </c>
      <c r="I10614">
        <v>0</v>
      </c>
      <c r="J10614" t="s">
        <v>4828</v>
      </c>
      <c r="K10614" t="s">
        <v>22</v>
      </c>
      <c r="L10614">
        <v>1</v>
      </c>
      <c r="M10614" t="s">
        <v>1661</v>
      </c>
      <c r="N10614" t="s">
        <v>23</v>
      </c>
      <c r="O10614" t="s">
        <v>24</v>
      </c>
      <c r="P10614" t="s">
        <v>28</v>
      </c>
      <c r="R10614" t="s">
        <v>26</v>
      </c>
      <c r="S10614">
        <v>17.7</v>
      </c>
      <c r="T10614">
        <v>17.2</v>
      </c>
      <c r="U10614">
        <v>17.399999999999999</v>
      </c>
      <c r="V10614">
        <v>0.5</v>
      </c>
      <c r="W10614">
        <v>0.3</v>
      </c>
      <c r="AB10614">
        <f t="shared" si="211"/>
        <v>4140.3499999999995</v>
      </c>
    </row>
    <row r="10615" spans="1:28" x14ac:dyDescent="0.25">
      <c r="A10615" t="s">
        <v>4860</v>
      </c>
      <c r="B10615" t="s">
        <v>4827</v>
      </c>
      <c r="C10615" s="1">
        <v>0.43497685185185181</v>
      </c>
      <c r="D10615">
        <v>92</v>
      </c>
      <c r="E10615" s="2">
        <v>5.118759259259259E-2</v>
      </c>
      <c r="F10615" s="1">
        <v>5.1180555555555556E-2</v>
      </c>
      <c r="G10615">
        <v>608</v>
      </c>
      <c r="H10615">
        <v>4422.6099999999997</v>
      </c>
      <c r="I10615">
        <v>0</v>
      </c>
      <c r="J10615" t="s">
        <v>4828</v>
      </c>
      <c r="K10615" t="s">
        <v>22</v>
      </c>
      <c r="L10615">
        <v>1</v>
      </c>
      <c r="M10615" t="s">
        <v>1661</v>
      </c>
      <c r="N10615" t="s">
        <v>23</v>
      </c>
      <c r="O10615" t="s">
        <v>31</v>
      </c>
      <c r="P10615" t="s">
        <v>28</v>
      </c>
      <c r="R10615" t="s">
        <v>26</v>
      </c>
      <c r="S10615">
        <v>17.3</v>
      </c>
      <c r="T10615">
        <v>17.2</v>
      </c>
      <c r="U10615">
        <v>17.399999999999999</v>
      </c>
      <c r="V10615">
        <v>0.1</v>
      </c>
      <c r="W10615">
        <v>-0.1</v>
      </c>
      <c r="AB10615">
        <f t="shared" si="211"/>
        <v>4140.3499999999995</v>
      </c>
    </row>
    <row r="10616" spans="1:28" x14ac:dyDescent="0.25">
      <c r="A10616" t="s">
        <v>4861</v>
      </c>
      <c r="B10616" t="s">
        <v>4827</v>
      </c>
      <c r="C10616" s="1">
        <v>0.43706018518518519</v>
      </c>
      <c r="D10616">
        <v>555</v>
      </c>
      <c r="E10616" s="2">
        <v>5.3276273148148146E-2</v>
      </c>
      <c r="F10616" s="1">
        <v>5.3275462962962962E-2</v>
      </c>
      <c r="G10616">
        <v>70</v>
      </c>
      <c r="H10616">
        <v>4603.07</v>
      </c>
      <c r="I10616">
        <v>0</v>
      </c>
      <c r="J10616" t="s">
        <v>4828</v>
      </c>
      <c r="K10616" t="s">
        <v>22</v>
      </c>
      <c r="L10616">
        <v>1</v>
      </c>
      <c r="M10616" t="s">
        <v>1661</v>
      </c>
      <c r="N10616" t="s">
        <v>23</v>
      </c>
      <c r="O10616" t="s">
        <v>46</v>
      </c>
      <c r="P10616" t="s">
        <v>28</v>
      </c>
      <c r="R10616" t="s">
        <v>26</v>
      </c>
      <c r="S10616">
        <v>17.600000000000001</v>
      </c>
      <c r="T10616">
        <v>17.2</v>
      </c>
      <c r="U10616">
        <v>17.399999999999999</v>
      </c>
      <c r="V10616">
        <v>0.4</v>
      </c>
      <c r="W10616">
        <v>0.2</v>
      </c>
      <c r="AB10616">
        <f t="shared" si="211"/>
        <v>4320.8099999999995</v>
      </c>
    </row>
    <row r="10617" spans="1:28" x14ac:dyDescent="0.25">
      <c r="A10617" t="s">
        <v>4861</v>
      </c>
      <c r="B10617" t="s">
        <v>4827</v>
      </c>
      <c r="C10617" s="1">
        <v>0.43706018518518519</v>
      </c>
      <c r="D10617">
        <v>555</v>
      </c>
      <c r="E10617" s="2">
        <v>5.3276273148148146E-2</v>
      </c>
      <c r="F10617" s="1">
        <v>5.3275462962962962E-2</v>
      </c>
      <c r="G10617">
        <v>70</v>
      </c>
      <c r="H10617">
        <v>4603.07</v>
      </c>
      <c r="I10617">
        <v>0</v>
      </c>
      <c r="J10617" t="s">
        <v>4828</v>
      </c>
      <c r="K10617" t="s">
        <v>22</v>
      </c>
      <c r="L10617">
        <v>1</v>
      </c>
      <c r="M10617" t="s">
        <v>1661</v>
      </c>
      <c r="N10617" t="s">
        <v>23</v>
      </c>
      <c r="O10617" t="s">
        <v>24</v>
      </c>
      <c r="P10617" t="s">
        <v>28</v>
      </c>
      <c r="R10617" t="s">
        <v>26</v>
      </c>
      <c r="S10617">
        <v>17.7</v>
      </c>
      <c r="T10617">
        <v>17.2</v>
      </c>
      <c r="U10617">
        <v>17.399999999999999</v>
      </c>
      <c r="V10617">
        <v>0.5</v>
      </c>
      <c r="W10617">
        <v>0.3</v>
      </c>
      <c r="AB10617">
        <f t="shared" si="211"/>
        <v>4320.8099999999995</v>
      </c>
    </row>
    <row r="10618" spans="1:28" x14ac:dyDescent="0.25">
      <c r="A10618" t="s">
        <v>4861</v>
      </c>
      <c r="B10618" t="s">
        <v>4827</v>
      </c>
      <c r="C10618" s="1">
        <v>0.43706018518518519</v>
      </c>
      <c r="D10618">
        <v>555</v>
      </c>
      <c r="E10618" s="2">
        <v>5.3276273148148146E-2</v>
      </c>
      <c r="F10618" s="1">
        <v>5.3275462962962962E-2</v>
      </c>
      <c r="G10618">
        <v>70</v>
      </c>
      <c r="H10618">
        <v>4603.07</v>
      </c>
      <c r="I10618">
        <v>0</v>
      </c>
      <c r="J10618" t="s">
        <v>4828</v>
      </c>
      <c r="K10618" t="s">
        <v>22</v>
      </c>
      <c r="L10618">
        <v>1</v>
      </c>
      <c r="M10618" t="s">
        <v>1661</v>
      </c>
      <c r="N10618" t="s">
        <v>23</v>
      </c>
      <c r="O10618" t="s">
        <v>42</v>
      </c>
      <c r="P10618" t="s">
        <v>28</v>
      </c>
      <c r="R10618" t="s">
        <v>26</v>
      </c>
      <c r="S10618">
        <v>20.100000000000001</v>
      </c>
      <c r="T10618">
        <v>17.2</v>
      </c>
      <c r="U10618">
        <v>17.399999999999999</v>
      </c>
      <c r="V10618">
        <v>2.9</v>
      </c>
      <c r="W10618">
        <v>2.7</v>
      </c>
      <c r="AB10618">
        <f t="shared" si="211"/>
        <v>4320.8099999999995</v>
      </c>
    </row>
    <row r="10619" spans="1:28" x14ac:dyDescent="0.25">
      <c r="A10619" t="s">
        <v>4861</v>
      </c>
      <c r="B10619" t="s">
        <v>4827</v>
      </c>
      <c r="C10619" s="1">
        <v>0.43706018518518519</v>
      </c>
      <c r="D10619">
        <v>555</v>
      </c>
      <c r="E10619" s="2">
        <v>5.3276273148148146E-2</v>
      </c>
      <c r="F10619" s="1">
        <v>5.3275462962962962E-2</v>
      </c>
      <c r="G10619">
        <v>70</v>
      </c>
      <c r="H10619">
        <v>4603.07</v>
      </c>
      <c r="I10619">
        <v>0</v>
      </c>
      <c r="J10619" t="s">
        <v>4828</v>
      </c>
      <c r="K10619" t="s">
        <v>22</v>
      </c>
      <c r="L10619">
        <v>1</v>
      </c>
      <c r="M10619" t="s">
        <v>1661</v>
      </c>
      <c r="N10619" t="s">
        <v>23</v>
      </c>
      <c r="O10619" t="s">
        <v>33</v>
      </c>
      <c r="P10619" t="s">
        <v>28</v>
      </c>
      <c r="R10619" t="s">
        <v>26</v>
      </c>
      <c r="S10619">
        <v>18</v>
      </c>
      <c r="T10619">
        <v>17.2</v>
      </c>
      <c r="U10619">
        <v>17.399999999999999</v>
      </c>
      <c r="V10619">
        <v>0.8</v>
      </c>
      <c r="W10619">
        <v>0.6</v>
      </c>
      <c r="AB10619">
        <f t="shared" si="211"/>
        <v>4320.8099999999995</v>
      </c>
    </row>
    <row r="10620" spans="1:28" x14ac:dyDescent="0.25">
      <c r="A10620" t="s">
        <v>4862</v>
      </c>
      <c r="B10620" t="s">
        <v>4827</v>
      </c>
      <c r="C10620" s="1">
        <v>0.43914351851851857</v>
      </c>
      <c r="D10620">
        <v>917</v>
      </c>
      <c r="E10620" s="2">
        <v>5.5363796296296293E-2</v>
      </c>
      <c r="F10620" s="1">
        <v>5.5358796296296288E-2</v>
      </c>
      <c r="G10620">
        <v>432</v>
      </c>
      <c r="H10620">
        <v>4783.43</v>
      </c>
      <c r="I10620">
        <v>0</v>
      </c>
      <c r="J10620" t="s">
        <v>4828</v>
      </c>
      <c r="K10620" t="s">
        <v>22</v>
      </c>
      <c r="L10620">
        <v>1</v>
      </c>
      <c r="M10620" t="s">
        <v>1661</v>
      </c>
      <c r="N10620" t="s">
        <v>23</v>
      </c>
      <c r="O10620" t="s">
        <v>46</v>
      </c>
      <c r="P10620" t="s">
        <v>28</v>
      </c>
      <c r="R10620" t="s">
        <v>26</v>
      </c>
      <c r="S10620">
        <v>17.5</v>
      </c>
      <c r="T10620">
        <v>17.2</v>
      </c>
      <c r="U10620">
        <v>17.399999999999999</v>
      </c>
      <c r="V10620">
        <v>0.3</v>
      </c>
      <c r="W10620">
        <v>0.1</v>
      </c>
      <c r="AB10620">
        <f t="shared" si="211"/>
        <v>4501.17</v>
      </c>
    </row>
    <row r="10621" spans="1:28" x14ac:dyDescent="0.25">
      <c r="A10621" t="s">
        <v>4862</v>
      </c>
      <c r="B10621" t="s">
        <v>4827</v>
      </c>
      <c r="C10621" s="1">
        <v>0.43914351851851857</v>
      </c>
      <c r="D10621">
        <v>917</v>
      </c>
      <c r="E10621" s="2">
        <v>5.5363796296296293E-2</v>
      </c>
      <c r="F10621" s="1">
        <v>5.5358796296296288E-2</v>
      </c>
      <c r="G10621">
        <v>432</v>
      </c>
      <c r="H10621">
        <v>4783.43</v>
      </c>
      <c r="I10621">
        <v>0</v>
      </c>
      <c r="J10621" t="s">
        <v>4828</v>
      </c>
      <c r="K10621" t="s">
        <v>22</v>
      </c>
      <c r="L10621">
        <v>1</v>
      </c>
      <c r="M10621" t="s">
        <v>1661</v>
      </c>
      <c r="N10621" t="s">
        <v>23</v>
      </c>
      <c r="O10621" t="s">
        <v>24</v>
      </c>
      <c r="P10621" t="s">
        <v>28</v>
      </c>
      <c r="R10621" t="s">
        <v>26</v>
      </c>
      <c r="S10621">
        <v>17.899999999999999</v>
      </c>
      <c r="T10621">
        <v>17.2</v>
      </c>
      <c r="U10621">
        <v>17.399999999999999</v>
      </c>
      <c r="V10621">
        <v>0.7</v>
      </c>
      <c r="W10621">
        <v>0.5</v>
      </c>
      <c r="AB10621">
        <f t="shared" si="211"/>
        <v>4501.17</v>
      </c>
    </row>
    <row r="10622" spans="1:28" x14ac:dyDescent="0.25">
      <c r="A10622" t="s">
        <v>4862</v>
      </c>
      <c r="B10622" t="s">
        <v>4827</v>
      </c>
      <c r="C10622" s="1">
        <v>0.43914351851851857</v>
      </c>
      <c r="D10622">
        <v>917</v>
      </c>
      <c r="E10622" s="2">
        <v>5.5363796296296293E-2</v>
      </c>
      <c r="F10622" s="1">
        <v>5.5358796296296288E-2</v>
      </c>
      <c r="G10622">
        <v>432</v>
      </c>
      <c r="H10622">
        <v>4783.43</v>
      </c>
      <c r="I10622">
        <v>0</v>
      </c>
      <c r="J10622" t="s">
        <v>4828</v>
      </c>
      <c r="K10622" t="s">
        <v>22</v>
      </c>
      <c r="L10622">
        <v>1</v>
      </c>
      <c r="M10622" t="s">
        <v>1661</v>
      </c>
      <c r="N10622" t="s">
        <v>23</v>
      </c>
      <c r="O10622" t="s">
        <v>42</v>
      </c>
      <c r="P10622" t="s">
        <v>28</v>
      </c>
      <c r="R10622" t="s">
        <v>26</v>
      </c>
      <c r="S10622">
        <v>21.5</v>
      </c>
      <c r="T10622">
        <v>17.2</v>
      </c>
      <c r="U10622">
        <v>17.399999999999999</v>
      </c>
      <c r="V10622">
        <v>4.3</v>
      </c>
      <c r="W10622">
        <v>4.0999999999999996</v>
      </c>
      <c r="AB10622">
        <f t="shared" si="211"/>
        <v>4501.17</v>
      </c>
    </row>
    <row r="10623" spans="1:28" x14ac:dyDescent="0.25">
      <c r="A10623" t="s">
        <v>4863</v>
      </c>
      <c r="B10623" t="s">
        <v>4827</v>
      </c>
      <c r="C10623" s="1">
        <v>0.44122685185185184</v>
      </c>
      <c r="D10623">
        <v>978</v>
      </c>
      <c r="E10623" s="2">
        <v>5.7447835648148149E-2</v>
      </c>
      <c r="F10623" s="1">
        <v>5.7442129629629628E-2</v>
      </c>
      <c r="G10623">
        <v>493</v>
      </c>
      <c r="H10623">
        <v>4963.49</v>
      </c>
      <c r="I10623">
        <v>0</v>
      </c>
      <c r="J10623" t="s">
        <v>4828</v>
      </c>
      <c r="K10623" t="s">
        <v>22</v>
      </c>
      <c r="L10623">
        <v>1</v>
      </c>
      <c r="M10623" t="s">
        <v>1661</v>
      </c>
      <c r="N10623" t="s">
        <v>23</v>
      </c>
      <c r="O10623" t="s">
        <v>24</v>
      </c>
      <c r="P10623" t="s">
        <v>28</v>
      </c>
      <c r="R10623" t="s">
        <v>26</v>
      </c>
      <c r="S10623">
        <v>17.899999999999999</v>
      </c>
      <c r="T10623">
        <v>17.399999999999999</v>
      </c>
      <c r="U10623">
        <v>17.600000000000001</v>
      </c>
      <c r="V10623">
        <v>0.5</v>
      </c>
      <c r="W10623">
        <v>0.3</v>
      </c>
      <c r="AB10623">
        <f t="shared" si="211"/>
        <v>4681.2299999999996</v>
      </c>
    </row>
    <row r="10624" spans="1:28" x14ac:dyDescent="0.25">
      <c r="A10624" t="s">
        <v>4863</v>
      </c>
      <c r="B10624" t="s">
        <v>4827</v>
      </c>
      <c r="C10624" s="1">
        <v>0.44122685185185184</v>
      </c>
      <c r="D10624">
        <v>978</v>
      </c>
      <c r="E10624" s="2">
        <v>5.7447835648148149E-2</v>
      </c>
      <c r="F10624" s="1">
        <v>5.7442129629629628E-2</v>
      </c>
      <c r="G10624">
        <v>493</v>
      </c>
      <c r="H10624">
        <v>4963.49</v>
      </c>
      <c r="I10624">
        <v>0</v>
      </c>
      <c r="J10624" t="s">
        <v>4828</v>
      </c>
      <c r="K10624" t="s">
        <v>22</v>
      </c>
      <c r="L10624">
        <v>1</v>
      </c>
      <c r="M10624" t="s">
        <v>1661</v>
      </c>
      <c r="N10624" t="s">
        <v>23</v>
      </c>
      <c r="O10624" t="s">
        <v>33</v>
      </c>
      <c r="P10624" t="s">
        <v>28</v>
      </c>
      <c r="R10624" t="s">
        <v>26</v>
      </c>
      <c r="S10624">
        <v>18</v>
      </c>
      <c r="T10624">
        <v>17.399999999999999</v>
      </c>
      <c r="U10624">
        <v>17.600000000000001</v>
      </c>
      <c r="V10624">
        <v>0.6</v>
      </c>
      <c r="W10624">
        <v>0.4</v>
      </c>
      <c r="AB10624">
        <f t="shared" si="211"/>
        <v>4681.2299999999996</v>
      </c>
    </row>
    <row r="10625" spans="1:28" x14ac:dyDescent="0.25">
      <c r="A10625" t="s">
        <v>4863</v>
      </c>
      <c r="B10625" t="s">
        <v>4827</v>
      </c>
      <c r="C10625" s="1">
        <v>0.44122685185185184</v>
      </c>
      <c r="D10625">
        <v>978</v>
      </c>
      <c r="E10625" s="2">
        <v>5.7447835648148149E-2</v>
      </c>
      <c r="F10625" s="1">
        <v>5.7442129629629628E-2</v>
      </c>
      <c r="G10625">
        <v>493</v>
      </c>
      <c r="H10625">
        <v>4963.49</v>
      </c>
      <c r="I10625">
        <v>0</v>
      </c>
      <c r="J10625" t="s">
        <v>4828</v>
      </c>
      <c r="K10625" t="s">
        <v>22</v>
      </c>
      <c r="L10625">
        <v>1</v>
      </c>
      <c r="M10625" t="s">
        <v>1661</v>
      </c>
      <c r="N10625" t="s">
        <v>23</v>
      </c>
      <c r="O10625" t="s">
        <v>42</v>
      </c>
      <c r="P10625" t="s">
        <v>28</v>
      </c>
      <c r="R10625" t="s">
        <v>26</v>
      </c>
      <c r="S10625">
        <v>21.9</v>
      </c>
      <c r="T10625">
        <v>17.399999999999999</v>
      </c>
      <c r="U10625">
        <v>17.600000000000001</v>
      </c>
      <c r="V10625">
        <v>4.5</v>
      </c>
      <c r="W10625">
        <v>4.3</v>
      </c>
      <c r="AB10625">
        <f t="shared" si="211"/>
        <v>4681.2299999999996</v>
      </c>
    </row>
    <row r="10626" spans="1:28" x14ac:dyDescent="0.25">
      <c r="A10626" t="s">
        <v>4863</v>
      </c>
      <c r="B10626" t="s">
        <v>4827</v>
      </c>
      <c r="C10626" s="1">
        <v>0.44122685185185184</v>
      </c>
      <c r="D10626">
        <v>978</v>
      </c>
      <c r="E10626" s="2">
        <v>5.7447835648148149E-2</v>
      </c>
      <c r="F10626" s="1">
        <v>5.7442129629629628E-2</v>
      </c>
      <c r="G10626">
        <v>493</v>
      </c>
      <c r="H10626">
        <v>4963.49</v>
      </c>
      <c r="I10626">
        <v>0</v>
      </c>
      <c r="J10626" t="s">
        <v>4828</v>
      </c>
      <c r="K10626" t="s">
        <v>22</v>
      </c>
      <c r="L10626">
        <v>1</v>
      </c>
      <c r="M10626" t="s">
        <v>1661</v>
      </c>
      <c r="N10626" t="s">
        <v>23</v>
      </c>
      <c r="O10626" t="s">
        <v>46</v>
      </c>
      <c r="P10626" t="s">
        <v>28</v>
      </c>
      <c r="R10626" t="s">
        <v>26</v>
      </c>
      <c r="S10626">
        <v>17.600000000000001</v>
      </c>
      <c r="T10626">
        <v>17.399999999999999</v>
      </c>
      <c r="U10626">
        <v>17.600000000000001</v>
      </c>
      <c r="V10626">
        <v>0.2</v>
      </c>
      <c r="W10626">
        <v>0</v>
      </c>
      <c r="AB10626">
        <f t="shared" si="211"/>
        <v>4681.2299999999996</v>
      </c>
    </row>
    <row r="10627" spans="1:28" x14ac:dyDescent="0.25">
      <c r="A10627" t="s">
        <v>4863</v>
      </c>
      <c r="B10627" t="s">
        <v>4827</v>
      </c>
      <c r="C10627" s="1">
        <v>0.44122685185185184</v>
      </c>
      <c r="D10627">
        <v>978</v>
      </c>
      <c r="E10627" s="2">
        <v>5.7447835648148149E-2</v>
      </c>
      <c r="F10627" s="1">
        <v>5.7442129629629628E-2</v>
      </c>
      <c r="G10627">
        <v>493</v>
      </c>
      <c r="H10627">
        <v>4963.49</v>
      </c>
      <c r="I10627">
        <v>0</v>
      </c>
      <c r="J10627" t="s">
        <v>4828</v>
      </c>
      <c r="K10627" t="s">
        <v>22</v>
      </c>
      <c r="L10627">
        <v>1</v>
      </c>
      <c r="M10627" t="s">
        <v>1661</v>
      </c>
      <c r="N10627" t="s">
        <v>23</v>
      </c>
      <c r="O10627" t="s">
        <v>31</v>
      </c>
      <c r="P10627" t="s">
        <v>28</v>
      </c>
      <c r="R10627" t="s">
        <v>26</v>
      </c>
      <c r="S10627">
        <v>17.8</v>
      </c>
      <c r="T10627">
        <v>17.399999999999999</v>
      </c>
      <c r="U10627">
        <v>17.600000000000001</v>
      </c>
      <c r="V10627">
        <v>0.4</v>
      </c>
      <c r="W10627">
        <v>0.2</v>
      </c>
      <c r="AB10627">
        <f t="shared" si="211"/>
        <v>4681.2299999999996</v>
      </c>
    </row>
    <row r="10628" spans="1:28" x14ac:dyDescent="0.25">
      <c r="A10628" t="s">
        <v>4864</v>
      </c>
      <c r="B10628" t="s">
        <v>4827</v>
      </c>
      <c r="C10628" s="1">
        <v>0.44331018518518522</v>
      </c>
      <c r="D10628">
        <v>706</v>
      </c>
      <c r="E10628" s="2">
        <v>5.9528020833333334E-2</v>
      </c>
      <c r="F10628" s="1">
        <v>5.9525462962962961E-2</v>
      </c>
      <c r="G10628">
        <v>221</v>
      </c>
      <c r="H10628">
        <v>5143.22</v>
      </c>
      <c r="I10628">
        <v>0</v>
      </c>
      <c r="J10628" t="s">
        <v>4828</v>
      </c>
      <c r="K10628" t="s">
        <v>22</v>
      </c>
      <c r="L10628">
        <v>1</v>
      </c>
      <c r="M10628" t="s">
        <v>1661</v>
      </c>
      <c r="N10628" t="s">
        <v>23</v>
      </c>
      <c r="O10628" t="s">
        <v>42</v>
      </c>
      <c r="P10628" t="s">
        <v>28</v>
      </c>
      <c r="R10628" t="s">
        <v>26</v>
      </c>
      <c r="S10628">
        <v>19.899999999999999</v>
      </c>
      <c r="T10628">
        <v>17.399999999999999</v>
      </c>
      <c r="U10628">
        <v>17.600000000000001</v>
      </c>
      <c r="V10628">
        <v>2.5</v>
      </c>
      <c r="W10628">
        <v>2.2999999999999998</v>
      </c>
      <c r="AB10628">
        <f t="shared" si="211"/>
        <v>4860.96</v>
      </c>
    </row>
    <row r="10629" spans="1:28" x14ac:dyDescent="0.25">
      <c r="A10629" t="s">
        <v>4864</v>
      </c>
      <c r="B10629" t="s">
        <v>4827</v>
      </c>
      <c r="C10629" s="1">
        <v>0.44331018518518522</v>
      </c>
      <c r="D10629">
        <v>706</v>
      </c>
      <c r="E10629" s="2">
        <v>5.9528020833333334E-2</v>
      </c>
      <c r="F10629" s="1">
        <v>5.9525462962962961E-2</v>
      </c>
      <c r="G10629">
        <v>221</v>
      </c>
      <c r="H10629">
        <v>5143.22</v>
      </c>
      <c r="I10629">
        <v>0</v>
      </c>
      <c r="J10629" t="s">
        <v>4828</v>
      </c>
      <c r="K10629" t="s">
        <v>22</v>
      </c>
      <c r="L10629">
        <v>1</v>
      </c>
      <c r="M10629" t="s">
        <v>1661</v>
      </c>
      <c r="N10629" t="s">
        <v>23</v>
      </c>
      <c r="O10629" t="s">
        <v>33</v>
      </c>
      <c r="P10629" t="s">
        <v>28</v>
      </c>
      <c r="R10629" t="s">
        <v>26</v>
      </c>
      <c r="S10629">
        <v>18.3</v>
      </c>
      <c r="T10629">
        <v>17.399999999999999</v>
      </c>
      <c r="U10629">
        <v>17.600000000000001</v>
      </c>
      <c r="V10629">
        <v>0.9</v>
      </c>
      <c r="W10629">
        <v>0.7</v>
      </c>
      <c r="AB10629">
        <f t="shared" si="211"/>
        <v>4860.96</v>
      </c>
    </row>
    <row r="10630" spans="1:28" x14ac:dyDescent="0.25">
      <c r="A10630" t="s">
        <v>4864</v>
      </c>
      <c r="B10630" t="s">
        <v>4827</v>
      </c>
      <c r="C10630" s="1">
        <v>0.44331018518518522</v>
      </c>
      <c r="D10630">
        <v>706</v>
      </c>
      <c r="E10630" s="2">
        <v>5.9528020833333334E-2</v>
      </c>
      <c r="F10630" s="1">
        <v>5.9525462962962961E-2</v>
      </c>
      <c r="G10630">
        <v>221</v>
      </c>
      <c r="H10630">
        <v>5143.22</v>
      </c>
      <c r="I10630">
        <v>0</v>
      </c>
      <c r="J10630" t="s">
        <v>4828</v>
      </c>
      <c r="K10630" t="s">
        <v>22</v>
      </c>
      <c r="L10630">
        <v>1</v>
      </c>
      <c r="M10630" t="s">
        <v>1661</v>
      </c>
      <c r="N10630" t="s">
        <v>23</v>
      </c>
      <c r="O10630" t="s">
        <v>46</v>
      </c>
      <c r="P10630" t="s">
        <v>28</v>
      </c>
      <c r="R10630" t="s">
        <v>26</v>
      </c>
      <c r="S10630">
        <v>19.2</v>
      </c>
      <c r="T10630">
        <v>17.399999999999999</v>
      </c>
      <c r="U10630">
        <v>17.600000000000001</v>
      </c>
      <c r="V10630">
        <v>1.8</v>
      </c>
      <c r="W10630">
        <v>1.6</v>
      </c>
      <c r="AB10630">
        <f t="shared" si="211"/>
        <v>4860.96</v>
      </c>
    </row>
    <row r="10631" spans="1:28" x14ac:dyDescent="0.25">
      <c r="A10631" t="s">
        <v>4865</v>
      </c>
      <c r="B10631" t="s">
        <v>4827</v>
      </c>
      <c r="C10631" s="1">
        <v>0.44540509259259259</v>
      </c>
      <c r="D10631">
        <v>301</v>
      </c>
      <c r="E10631" s="2">
        <v>6.1618252314814818E-2</v>
      </c>
      <c r="F10631" s="1">
        <v>6.1608796296296293E-2</v>
      </c>
      <c r="G10631">
        <v>817</v>
      </c>
      <c r="H10631">
        <v>5323.82</v>
      </c>
      <c r="I10631">
        <v>0</v>
      </c>
      <c r="J10631" t="s">
        <v>4828</v>
      </c>
      <c r="K10631" t="s">
        <v>22</v>
      </c>
      <c r="L10631">
        <v>1</v>
      </c>
      <c r="M10631" t="s">
        <v>1661</v>
      </c>
      <c r="N10631" t="s">
        <v>23</v>
      </c>
      <c r="O10631" t="s">
        <v>24</v>
      </c>
      <c r="P10631" t="s">
        <v>28</v>
      </c>
      <c r="R10631" t="s">
        <v>26</v>
      </c>
      <c r="S10631">
        <v>19.3</v>
      </c>
      <c r="T10631">
        <v>17.100000000000001</v>
      </c>
      <c r="U10631">
        <v>17.3</v>
      </c>
      <c r="V10631">
        <v>2.2000000000000002</v>
      </c>
      <c r="W10631">
        <v>2</v>
      </c>
      <c r="AB10631">
        <f t="shared" si="211"/>
        <v>5041.5599999999995</v>
      </c>
    </row>
    <row r="10632" spans="1:28" x14ac:dyDescent="0.25">
      <c r="A10632" t="s">
        <v>4865</v>
      </c>
      <c r="B10632" t="s">
        <v>4827</v>
      </c>
      <c r="C10632" s="1">
        <v>0.44540509259259259</v>
      </c>
      <c r="D10632">
        <v>301</v>
      </c>
      <c r="E10632" s="2">
        <v>6.1618252314814818E-2</v>
      </c>
      <c r="F10632" s="1">
        <v>6.1608796296296293E-2</v>
      </c>
      <c r="G10632">
        <v>817</v>
      </c>
      <c r="H10632">
        <v>5323.82</v>
      </c>
      <c r="I10632">
        <v>0</v>
      </c>
      <c r="J10632" t="s">
        <v>4828</v>
      </c>
      <c r="K10632" t="s">
        <v>22</v>
      </c>
      <c r="L10632">
        <v>1</v>
      </c>
      <c r="M10632" t="s">
        <v>1661</v>
      </c>
      <c r="N10632" t="s">
        <v>23</v>
      </c>
      <c r="O10632" t="s">
        <v>46</v>
      </c>
      <c r="P10632" t="s">
        <v>28</v>
      </c>
      <c r="R10632" t="s">
        <v>26</v>
      </c>
      <c r="S10632">
        <v>17.399999999999999</v>
      </c>
      <c r="T10632">
        <v>17.100000000000001</v>
      </c>
      <c r="U10632">
        <v>17.3</v>
      </c>
      <c r="V10632">
        <v>0.3</v>
      </c>
      <c r="W10632">
        <v>0.1</v>
      </c>
      <c r="AB10632">
        <f t="shared" si="211"/>
        <v>5041.5599999999995</v>
      </c>
    </row>
    <row r="10633" spans="1:28" x14ac:dyDescent="0.25">
      <c r="A10633" t="s">
        <v>4865</v>
      </c>
      <c r="B10633" t="s">
        <v>4827</v>
      </c>
      <c r="C10633" s="1">
        <v>0.44540509259259259</v>
      </c>
      <c r="D10633">
        <v>301</v>
      </c>
      <c r="E10633" s="2">
        <v>6.1618252314814818E-2</v>
      </c>
      <c r="F10633" s="1">
        <v>6.1608796296296293E-2</v>
      </c>
      <c r="G10633">
        <v>817</v>
      </c>
      <c r="H10633">
        <v>5323.82</v>
      </c>
      <c r="I10633">
        <v>0</v>
      </c>
      <c r="J10633" t="s">
        <v>4828</v>
      </c>
      <c r="K10633" t="s">
        <v>22</v>
      </c>
      <c r="L10633">
        <v>1</v>
      </c>
      <c r="M10633" t="s">
        <v>1661</v>
      </c>
      <c r="N10633" t="s">
        <v>23</v>
      </c>
      <c r="O10633" t="s">
        <v>42</v>
      </c>
      <c r="P10633" t="s">
        <v>28</v>
      </c>
      <c r="R10633" t="s">
        <v>26</v>
      </c>
      <c r="S10633">
        <v>19.5</v>
      </c>
      <c r="T10633">
        <v>17.100000000000001</v>
      </c>
      <c r="U10633">
        <v>17.3</v>
      </c>
      <c r="V10633">
        <v>2.4</v>
      </c>
      <c r="W10633">
        <v>2.2000000000000002</v>
      </c>
      <c r="AB10633">
        <f t="shared" si="211"/>
        <v>5041.5599999999995</v>
      </c>
    </row>
    <row r="10634" spans="1:28" x14ac:dyDescent="0.25">
      <c r="A10634" t="s">
        <v>4865</v>
      </c>
      <c r="B10634" t="s">
        <v>4827</v>
      </c>
      <c r="C10634" s="1">
        <v>0.44540509259259259</v>
      </c>
      <c r="D10634">
        <v>301</v>
      </c>
      <c r="E10634" s="2">
        <v>6.1618252314814818E-2</v>
      </c>
      <c r="F10634" s="1">
        <v>6.1608796296296293E-2</v>
      </c>
      <c r="G10634">
        <v>817</v>
      </c>
      <c r="H10634">
        <v>5323.82</v>
      </c>
      <c r="I10634">
        <v>0</v>
      </c>
      <c r="J10634" t="s">
        <v>4828</v>
      </c>
      <c r="K10634" t="s">
        <v>22</v>
      </c>
      <c r="L10634">
        <v>1</v>
      </c>
      <c r="M10634" t="s">
        <v>1661</v>
      </c>
      <c r="N10634" t="s">
        <v>23</v>
      </c>
      <c r="O10634" t="s">
        <v>33</v>
      </c>
      <c r="P10634" t="s">
        <v>28</v>
      </c>
      <c r="R10634" t="s">
        <v>26</v>
      </c>
      <c r="S10634">
        <v>17.5</v>
      </c>
      <c r="T10634">
        <v>17.100000000000001</v>
      </c>
      <c r="U10634">
        <v>17.3</v>
      </c>
      <c r="V10634">
        <v>0.4</v>
      </c>
      <c r="W10634">
        <v>0.2</v>
      </c>
      <c r="AB10634">
        <f t="shared" si="211"/>
        <v>5041.5599999999995</v>
      </c>
    </row>
    <row r="10635" spans="1:28" x14ac:dyDescent="0.25">
      <c r="A10635" t="s">
        <v>4866</v>
      </c>
      <c r="B10635" t="s">
        <v>4827</v>
      </c>
      <c r="C10635" s="1">
        <v>0.44748842592592591</v>
      </c>
      <c r="D10635">
        <v>530</v>
      </c>
      <c r="E10635" s="2">
        <v>6.3704224537037044E-2</v>
      </c>
      <c r="F10635" s="1">
        <v>6.3703703703703707E-2</v>
      </c>
      <c r="G10635">
        <v>45</v>
      </c>
      <c r="H10635">
        <v>5504.05</v>
      </c>
      <c r="I10635">
        <v>0</v>
      </c>
      <c r="J10635" t="s">
        <v>4828</v>
      </c>
      <c r="K10635" t="s">
        <v>22</v>
      </c>
      <c r="L10635">
        <v>1</v>
      </c>
      <c r="M10635" t="s">
        <v>1661</v>
      </c>
      <c r="N10635" t="s">
        <v>23</v>
      </c>
      <c r="O10635" t="s">
        <v>24</v>
      </c>
      <c r="P10635" t="s">
        <v>28</v>
      </c>
      <c r="R10635" t="s">
        <v>26</v>
      </c>
      <c r="S10635">
        <v>18</v>
      </c>
      <c r="T10635">
        <v>17.2</v>
      </c>
      <c r="U10635">
        <v>17.3</v>
      </c>
      <c r="V10635">
        <v>0.8</v>
      </c>
      <c r="W10635">
        <v>0.7</v>
      </c>
      <c r="AB10635">
        <f t="shared" si="211"/>
        <v>5221.79</v>
      </c>
    </row>
    <row r="10636" spans="1:28" x14ac:dyDescent="0.25">
      <c r="A10636" t="s">
        <v>4866</v>
      </c>
      <c r="B10636" t="s">
        <v>4827</v>
      </c>
      <c r="C10636" s="1">
        <v>0.44748842592592591</v>
      </c>
      <c r="D10636">
        <v>530</v>
      </c>
      <c r="E10636" s="2">
        <v>6.3704224537037044E-2</v>
      </c>
      <c r="F10636" s="1">
        <v>6.3703703703703707E-2</v>
      </c>
      <c r="G10636">
        <v>45</v>
      </c>
      <c r="H10636">
        <v>5504.05</v>
      </c>
      <c r="I10636">
        <v>0</v>
      </c>
      <c r="J10636" t="s">
        <v>4828</v>
      </c>
      <c r="K10636" t="s">
        <v>22</v>
      </c>
      <c r="L10636">
        <v>1</v>
      </c>
      <c r="M10636" t="s">
        <v>1661</v>
      </c>
      <c r="N10636" t="s">
        <v>23</v>
      </c>
      <c r="O10636" t="s">
        <v>42</v>
      </c>
      <c r="P10636" t="s">
        <v>28</v>
      </c>
      <c r="R10636" t="s">
        <v>26</v>
      </c>
      <c r="S10636">
        <v>18.899999999999999</v>
      </c>
      <c r="T10636">
        <v>17.2</v>
      </c>
      <c r="U10636">
        <v>17.3</v>
      </c>
      <c r="V10636">
        <v>1.7</v>
      </c>
      <c r="W10636">
        <v>1.6</v>
      </c>
      <c r="AB10636">
        <f t="shared" si="211"/>
        <v>5221.79</v>
      </c>
    </row>
    <row r="10637" spans="1:28" x14ac:dyDescent="0.25">
      <c r="A10637" t="s">
        <v>4866</v>
      </c>
      <c r="B10637" t="s">
        <v>4827</v>
      </c>
      <c r="C10637" s="1">
        <v>0.44748842592592591</v>
      </c>
      <c r="D10637">
        <v>530</v>
      </c>
      <c r="E10637" s="2">
        <v>6.3704224537037044E-2</v>
      </c>
      <c r="F10637" s="1">
        <v>6.3703703703703707E-2</v>
      </c>
      <c r="G10637">
        <v>45</v>
      </c>
      <c r="H10637">
        <v>5504.05</v>
      </c>
      <c r="I10637">
        <v>0</v>
      </c>
      <c r="J10637" t="s">
        <v>4828</v>
      </c>
      <c r="K10637" t="s">
        <v>22</v>
      </c>
      <c r="L10637">
        <v>1</v>
      </c>
      <c r="M10637" t="s">
        <v>1661</v>
      </c>
      <c r="N10637" t="s">
        <v>23</v>
      </c>
      <c r="O10637" t="s">
        <v>46</v>
      </c>
      <c r="P10637" t="s">
        <v>28</v>
      </c>
      <c r="R10637" t="s">
        <v>26</v>
      </c>
      <c r="S10637">
        <v>17.899999999999999</v>
      </c>
      <c r="T10637">
        <v>17.2</v>
      </c>
      <c r="U10637">
        <v>17.3</v>
      </c>
      <c r="V10637">
        <v>0.7</v>
      </c>
      <c r="W10637">
        <v>0.6</v>
      </c>
      <c r="AB10637">
        <f t="shared" si="211"/>
        <v>5221.79</v>
      </c>
    </row>
    <row r="10638" spans="1:28" x14ac:dyDescent="0.25">
      <c r="A10638" t="s">
        <v>4867</v>
      </c>
      <c r="B10638" t="s">
        <v>4827</v>
      </c>
      <c r="C10638" s="1">
        <v>0.44957175925925924</v>
      </c>
      <c r="D10638">
        <v>658</v>
      </c>
      <c r="E10638" s="2">
        <v>6.5789039351851861E-2</v>
      </c>
      <c r="F10638" s="1">
        <v>6.5787037037037033E-2</v>
      </c>
      <c r="G10638">
        <v>173</v>
      </c>
      <c r="H10638">
        <v>5684.17</v>
      </c>
      <c r="I10638">
        <v>0</v>
      </c>
      <c r="J10638" t="s">
        <v>4828</v>
      </c>
      <c r="K10638" t="s">
        <v>22</v>
      </c>
      <c r="L10638">
        <v>1</v>
      </c>
      <c r="M10638" t="s">
        <v>1661</v>
      </c>
      <c r="N10638" t="s">
        <v>23</v>
      </c>
      <c r="O10638" t="s">
        <v>24</v>
      </c>
      <c r="P10638" t="s">
        <v>28</v>
      </c>
      <c r="R10638" t="s">
        <v>26</v>
      </c>
      <c r="S10638">
        <v>17.899999999999999</v>
      </c>
      <c r="T10638">
        <v>17.3</v>
      </c>
      <c r="U10638">
        <v>17.5</v>
      </c>
      <c r="V10638">
        <v>0.6</v>
      </c>
      <c r="W10638">
        <v>0.4</v>
      </c>
      <c r="AB10638">
        <f t="shared" si="211"/>
        <v>5401.91</v>
      </c>
    </row>
    <row r="10639" spans="1:28" x14ac:dyDescent="0.25">
      <c r="A10639" t="s">
        <v>4867</v>
      </c>
      <c r="B10639" t="s">
        <v>4827</v>
      </c>
      <c r="C10639" s="1">
        <v>0.44957175925925924</v>
      </c>
      <c r="D10639">
        <v>658</v>
      </c>
      <c r="E10639" s="2">
        <v>6.5789039351851861E-2</v>
      </c>
      <c r="F10639" s="1">
        <v>6.5787037037037033E-2</v>
      </c>
      <c r="G10639">
        <v>173</v>
      </c>
      <c r="H10639">
        <v>5684.17</v>
      </c>
      <c r="I10639">
        <v>0</v>
      </c>
      <c r="J10639" t="s">
        <v>4828</v>
      </c>
      <c r="K10639" t="s">
        <v>22</v>
      </c>
      <c r="L10639">
        <v>1</v>
      </c>
      <c r="M10639" t="s">
        <v>1661</v>
      </c>
      <c r="N10639" t="s">
        <v>23</v>
      </c>
      <c r="O10639" t="s">
        <v>42</v>
      </c>
      <c r="P10639" t="s">
        <v>28</v>
      </c>
      <c r="R10639" t="s">
        <v>26</v>
      </c>
      <c r="S10639">
        <v>18.5</v>
      </c>
      <c r="T10639">
        <v>17.3</v>
      </c>
      <c r="U10639">
        <v>17.5</v>
      </c>
      <c r="V10639">
        <v>1.2</v>
      </c>
      <c r="W10639">
        <v>1</v>
      </c>
      <c r="AB10639">
        <f t="shared" si="211"/>
        <v>5401.91</v>
      </c>
    </row>
    <row r="10640" spans="1:28" x14ac:dyDescent="0.25">
      <c r="A10640" t="s">
        <v>4867</v>
      </c>
      <c r="B10640" t="s">
        <v>4827</v>
      </c>
      <c r="C10640" s="1">
        <v>0.44957175925925924</v>
      </c>
      <c r="D10640">
        <v>658</v>
      </c>
      <c r="E10640" s="2">
        <v>6.5789039351851861E-2</v>
      </c>
      <c r="F10640" s="1">
        <v>6.5787037037037033E-2</v>
      </c>
      <c r="G10640">
        <v>173</v>
      </c>
      <c r="H10640">
        <v>5684.17</v>
      </c>
      <c r="I10640">
        <v>0</v>
      </c>
      <c r="J10640" t="s">
        <v>4828</v>
      </c>
      <c r="K10640" t="s">
        <v>22</v>
      </c>
      <c r="L10640">
        <v>1</v>
      </c>
      <c r="M10640" t="s">
        <v>1661</v>
      </c>
      <c r="N10640" t="s">
        <v>23</v>
      </c>
      <c r="O10640" t="s">
        <v>33</v>
      </c>
      <c r="P10640" t="s">
        <v>28</v>
      </c>
      <c r="R10640" t="s">
        <v>26</v>
      </c>
      <c r="S10640">
        <v>18.2</v>
      </c>
      <c r="T10640">
        <v>17.3</v>
      </c>
      <c r="U10640">
        <v>17.5</v>
      </c>
      <c r="V10640">
        <v>0.9</v>
      </c>
      <c r="W10640">
        <v>0.7</v>
      </c>
      <c r="AB10640">
        <f t="shared" si="211"/>
        <v>5401.91</v>
      </c>
    </row>
    <row r="10641" spans="1:28" x14ac:dyDescent="0.25">
      <c r="A10641" t="s">
        <v>4868</v>
      </c>
      <c r="B10641" t="s">
        <v>4827</v>
      </c>
      <c r="C10641" s="1">
        <v>0.45165509259259262</v>
      </c>
      <c r="D10641">
        <v>419</v>
      </c>
      <c r="E10641" s="2">
        <v>6.7869606481481479E-2</v>
      </c>
      <c r="F10641" s="1">
        <v>6.7858796296296306E-2</v>
      </c>
      <c r="G10641">
        <v>934</v>
      </c>
      <c r="H10641">
        <v>5863.93</v>
      </c>
      <c r="I10641">
        <v>0</v>
      </c>
      <c r="J10641" t="s">
        <v>4828</v>
      </c>
      <c r="K10641" t="s">
        <v>22</v>
      </c>
      <c r="L10641">
        <v>1</v>
      </c>
      <c r="M10641" t="s">
        <v>1661</v>
      </c>
      <c r="N10641" t="s">
        <v>23</v>
      </c>
      <c r="O10641" t="s">
        <v>24</v>
      </c>
      <c r="P10641" t="s">
        <v>28</v>
      </c>
      <c r="R10641" t="s">
        <v>26</v>
      </c>
      <c r="S10641">
        <v>20.399999999999999</v>
      </c>
      <c r="T10641">
        <v>17.2</v>
      </c>
      <c r="U10641">
        <v>17.399999999999999</v>
      </c>
      <c r="V10641">
        <v>3.2</v>
      </c>
      <c r="W10641">
        <v>3</v>
      </c>
      <c r="AB10641">
        <f t="shared" si="211"/>
        <v>5581.67</v>
      </c>
    </row>
    <row r="10642" spans="1:28" x14ac:dyDescent="0.25">
      <c r="A10642" t="s">
        <v>4868</v>
      </c>
      <c r="B10642" t="s">
        <v>4827</v>
      </c>
      <c r="C10642" s="1">
        <v>0.45165509259259262</v>
      </c>
      <c r="D10642">
        <v>419</v>
      </c>
      <c r="E10642" s="2">
        <v>6.7869606481481479E-2</v>
      </c>
      <c r="F10642" s="1">
        <v>6.7858796296296306E-2</v>
      </c>
      <c r="G10642">
        <v>934</v>
      </c>
      <c r="H10642">
        <v>5863.93</v>
      </c>
      <c r="I10642">
        <v>0</v>
      </c>
      <c r="J10642" t="s">
        <v>4828</v>
      </c>
      <c r="K10642" t="s">
        <v>22</v>
      </c>
      <c r="L10642">
        <v>1</v>
      </c>
      <c r="M10642" t="s">
        <v>1661</v>
      </c>
      <c r="N10642" t="s">
        <v>23</v>
      </c>
      <c r="O10642" t="s">
        <v>42</v>
      </c>
      <c r="P10642" t="s">
        <v>28</v>
      </c>
      <c r="R10642" t="s">
        <v>26</v>
      </c>
      <c r="S10642">
        <v>18.2</v>
      </c>
      <c r="T10642">
        <v>17.2</v>
      </c>
      <c r="U10642">
        <v>17.399999999999999</v>
      </c>
      <c r="V10642">
        <v>1</v>
      </c>
      <c r="W10642">
        <v>0.8</v>
      </c>
      <c r="AB10642">
        <f t="shared" si="211"/>
        <v>5581.67</v>
      </c>
    </row>
    <row r="10643" spans="1:28" x14ac:dyDescent="0.25">
      <c r="A10643" t="s">
        <v>4868</v>
      </c>
      <c r="B10643" t="s">
        <v>4827</v>
      </c>
      <c r="C10643" s="1">
        <v>0.45165509259259262</v>
      </c>
      <c r="D10643">
        <v>419</v>
      </c>
      <c r="E10643" s="2">
        <v>6.7869606481481479E-2</v>
      </c>
      <c r="F10643" s="1">
        <v>6.7858796296296306E-2</v>
      </c>
      <c r="G10643">
        <v>934</v>
      </c>
      <c r="H10643">
        <v>5863.93</v>
      </c>
      <c r="I10643">
        <v>0</v>
      </c>
      <c r="J10643" t="s">
        <v>4828</v>
      </c>
      <c r="K10643" t="s">
        <v>22</v>
      </c>
      <c r="L10643">
        <v>1</v>
      </c>
      <c r="M10643" t="s">
        <v>1661</v>
      </c>
      <c r="N10643" t="s">
        <v>23</v>
      </c>
      <c r="O10643" t="s">
        <v>33</v>
      </c>
      <c r="P10643" t="s">
        <v>28</v>
      </c>
      <c r="R10643" t="s">
        <v>26</v>
      </c>
      <c r="S10643">
        <v>17.899999999999999</v>
      </c>
      <c r="T10643">
        <v>17.2</v>
      </c>
      <c r="U10643">
        <v>17.399999999999999</v>
      </c>
      <c r="V10643">
        <v>0.7</v>
      </c>
      <c r="W10643">
        <v>0.5</v>
      </c>
      <c r="AB10643">
        <f t="shared" si="211"/>
        <v>5581.67</v>
      </c>
    </row>
    <row r="10644" spans="1:28" x14ac:dyDescent="0.25">
      <c r="A10644" t="s">
        <v>4868</v>
      </c>
      <c r="B10644" t="s">
        <v>4827</v>
      </c>
      <c r="C10644" s="1">
        <v>0.45165509259259262</v>
      </c>
      <c r="D10644">
        <v>419</v>
      </c>
      <c r="E10644" s="2">
        <v>6.7869606481481479E-2</v>
      </c>
      <c r="F10644" s="1">
        <v>6.7858796296296306E-2</v>
      </c>
      <c r="G10644">
        <v>934</v>
      </c>
      <c r="H10644">
        <v>5863.93</v>
      </c>
      <c r="I10644">
        <v>0</v>
      </c>
      <c r="J10644" t="s">
        <v>4828</v>
      </c>
      <c r="K10644" t="s">
        <v>22</v>
      </c>
      <c r="L10644">
        <v>1</v>
      </c>
      <c r="M10644" t="s">
        <v>1661</v>
      </c>
      <c r="N10644" t="s">
        <v>23</v>
      </c>
      <c r="O10644" t="s">
        <v>46</v>
      </c>
      <c r="P10644" t="s">
        <v>28</v>
      </c>
      <c r="R10644" t="s">
        <v>26</v>
      </c>
      <c r="S10644">
        <v>18.399999999999999</v>
      </c>
      <c r="T10644">
        <v>17.2</v>
      </c>
      <c r="U10644">
        <v>17.399999999999999</v>
      </c>
      <c r="V10644">
        <v>1.2</v>
      </c>
      <c r="W10644">
        <v>1</v>
      </c>
      <c r="AB10644">
        <f t="shared" si="211"/>
        <v>5581.67</v>
      </c>
    </row>
    <row r="10645" spans="1:28" x14ac:dyDescent="0.25">
      <c r="A10645" t="s">
        <v>4869</v>
      </c>
      <c r="B10645" t="s">
        <v>4827</v>
      </c>
      <c r="C10645" s="1">
        <v>0.45373842592592589</v>
      </c>
      <c r="D10645">
        <v>748</v>
      </c>
      <c r="E10645" s="2">
        <v>6.9956747685185186E-2</v>
      </c>
      <c r="F10645" s="1">
        <v>6.9953703703703699E-2</v>
      </c>
      <c r="G10645">
        <v>263</v>
      </c>
      <c r="H10645">
        <v>6044.26</v>
      </c>
      <c r="I10645">
        <v>0</v>
      </c>
      <c r="J10645" t="s">
        <v>4828</v>
      </c>
      <c r="K10645" t="s">
        <v>22</v>
      </c>
      <c r="L10645">
        <v>1</v>
      </c>
      <c r="M10645" t="s">
        <v>1661</v>
      </c>
      <c r="N10645" t="s">
        <v>23</v>
      </c>
      <c r="O10645" t="s">
        <v>24</v>
      </c>
      <c r="P10645" t="s">
        <v>28</v>
      </c>
      <c r="R10645" t="s">
        <v>26</v>
      </c>
      <c r="S10645">
        <v>19.600000000000001</v>
      </c>
      <c r="T10645">
        <v>17.3</v>
      </c>
      <c r="U10645">
        <v>17.5</v>
      </c>
      <c r="V10645">
        <v>2.2999999999999998</v>
      </c>
      <c r="W10645">
        <v>2.1</v>
      </c>
      <c r="AB10645">
        <f t="shared" si="211"/>
        <v>5762</v>
      </c>
    </row>
    <row r="10646" spans="1:28" x14ac:dyDescent="0.25">
      <c r="A10646" t="s">
        <v>4869</v>
      </c>
      <c r="B10646" t="s">
        <v>4827</v>
      </c>
      <c r="C10646" s="1">
        <v>0.45373842592592589</v>
      </c>
      <c r="D10646">
        <v>748</v>
      </c>
      <c r="E10646" s="2">
        <v>6.9956747685185186E-2</v>
      </c>
      <c r="F10646" s="1">
        <v>6.9953703703703699E-2</v>
      </c>
      <c r="G10646">
        <v>263</v>
      </c>
      <c r="H10646">
        <v>6044.26</v>
      </c>
      <c r="I10646">
        <v>0</v>
      </c>
      <c r="J10646" t="s">
        <v>4828</v>
      </c>
      <c r="K10646" t="s">
        <v>22</v>
      </c>
      <c r="L10646">
        <v>1</v>
      </c>
      <c r="M10646" t="s">
        <v>1661</v>
      </c>
      <c r="N10646" t="s">
        <v>23</v>
      </c>
      <c r="O10646" t="s">
        <v>46</v>
      </c>
      <c r="P10646" t="s">
        <v>28</v>
      </c>
      <c r="R10646" t="s">
        <v>26</v>
      </c>
      <c r="S10646">
        <v>18.2</v>
      </c>
      <c r="T10646">
        <v>17.3</v>
      </c>
      <c r="U10646">
        <v>17.5</v>
      </c>
      <c r="V10646">
        <v>0.9</v>
      </c>
      <c r="W10646">
        <v>0.7</v>
      </c>
      <c r="AB10646">
        <f t="shared" si="211"/>
        <v>5762</v>
      </c>
    </row>
    <row r="10647" spans="1:28" x14ac:dyDescent="0.25">
      <c r="A10647" t="s">
        <v>4869</v>
      </c>
      <c r="B10647" t="s">
        <v>4827</v>
      </c>
      <c r="C10647" s="1">
        <v>0.45373842592592589</v>
      </c>
      <c r="D10647">
        <v>748</v>
      </c>
      <c r="E10647" s="2">
        <v>6.9956747685185186E-2</v>
      </c>
      <c r="F10647" s="1">
        <v>6.9953703703703699E-2</v>
      </c>
      <c r="G10647">
        <v>263</v>
      </c>
      <c r="H10647">
        <v>6044.26</v>
      </c>
      <c r="I10647">
        <v>0</v>
      </c>
      <c r="J10647" t="s">
        <v>4828</v>
      </c>
      <c r="K10647" t="s">
        <v>22</v>
      </c>
      <c r="L10647">
        <v>1</v>
      </c>
      <c r="M10647" t="s">
        <v>1661</v>
      </c>
      <c r="N10647" t="s">
        <v>23</v>
      </c>
      <c r="O10647" t="s">
        <v>42</v>
      </c>
      <c r="P10647" t="s">
        <v>28</v>
      </c>
      <c r="R10647" t="s">
        <v>26</v>
      </c>
      <c r="S10647">
        <v>18.7</v>
      </c>
      <c r="T10647">
        <v>17.3</v>
      </c>
      <c r="U10647">
        <v>17.5</v>
      </c>
      <c r="V10647">
        <v>1.4</v>
      </c>
      <c r="W10647">
        <v>1.2</v>
      </c>
      <c r="AB10647">
        <f t="shared" si="211"/>
        <v>5762</v>
      </c>
    </row>
    <row r="10648" spans="1:28" x14ac:dyDescent="0.25">
      <c r="A10648" t="s">
        <v>4869</v>
      </c>
      <c r="B10648" t="s">
        <v>4827</v>
      </c>
      <c r="C10648" s="1">
        <v>0.45373842592592589</v>
      </c>
      <c r="D10648">
        <v>748</v>
      </c>
      <c r="E10648" s="2">
        <v>6.9956747685185186E-2</v>
      </c>
      <c r="F10648" s="1">
        <v>6.9953703703703699E-2</v>
      </c>
      <c r="G10648">
        <v>263</v>
      </c>
      <c r="H10648">
        <v>6044.26</v>
      </c>
      <c r="I10648">
        <v>0</v>
      </c>
      <c r="J10648" t="s">
        <v>4828</v>
      </c>
      <c r="K10648" t="s">
        <v>22</v>
      </c>
      <c r="L10648">
        <v>1</v>
      </c>
      <c r="M10648" t="s">
        <v>1661</v>
      </c>
      <c r="N10648" t="s">
        <v>23</v>
      </c>
      <c r="O10648" t="s">
        <v>33</v>
      </c>
      <c r="P10648" t="s">
        <v>28</v>
      </c>
      <c r="R10648" t="s">
        <v>26</v>
      </c>
      <c r="S10648">
        <v>17.5</v>
      </c>
      <c r="T10648">
        <v>17.3</v>
      </c>
      <c r="U10648">
        <v>17.5</v>
      </c>
      <c r="V10648">
        <v>0.2</v>
      </c>
      <c r="W10648">
        <v>0</v>
      </c>
      <c r="AB10648">
        <f t="shared" si="211"/>
        <v>5762</v>
      </c>
    </row>
    <row r="10649" spans="1:28" x14ac:dyDescent="0.25">
      <c r="A10649" t="s">
        <v>4870</v>
      </c>
      <c r="B10649" t="s">
        <v>4827</v>
      </c>
      <c r="C10649" s="1">
        <v>0.45584490740740741</v>
      </c>
      <c r="D10649">
        <v>378</v>
      </c>
      <c r="E10649" s="2">
        <v>7.2058958333333326E-2</v>
      </c>
      <c r="F10649" s="1">
        <v>7.2048611111111105E-2</v>
      </c>
      <c r="G10649">
        <v>894</v>
      </c>
      <c r="H10649">
        <v>6225.89</v>
      </c>
      <c r="I10649">
        <v>0</v>
      </c>
      <c r="J10649" t="s">
        <v>4828</v>
      </c>
      <c r="K10649" t="s">
        <v>22</v>
      </c>
      <c r="L10649">
        <v>1</v>
      </c>
      <c r="M10649" t="s">
        <v>1661</v>
      </c>
      <c r="N10649" t="s">
        <v>23</v>
      </c>
      <c r="O10649" t="s">
        <v>46</v>
      </c>
      <c r="P10649" t="s">
        <v>28</v>
      </c>
      <c r="R10649" t="s">
        <v>26</v>
      </c>
      <c r="S10649">
        <v>18</v>
      </c>
      <c r="T10649">
        <v>17.3</v>
      </c>
      <c r="U10649">
        <v>17.5</v>
      </c>
      <c r="V10649">
        <v>0.7</v>
      </c>
      <c r="W10649">
        <v>0.5</v>
      </c>
      <c r="AB10649">
        <f t="shared" si="211"/>
        <v>5943.63</v>
      </c>
    </row>
    <row r="10650" spans="1:28" x14ac:dyDescent="0.25">
      <c r="A10650" t="s">
        <v>4870</v>
      </c>
      <c r="B10650" t="s">
        <v>4827</v>
      </c>
      <c r="C10650" s="1">
        <v>0.45584490740740741</v>
      </c>
      <c r="D10650">
        <v>378</v>
      </c>
      <c r="E10650" s="2">
        <v>7.2058958333333326E-2</v>
      </c>
      <c r="F10650" s="1">
        <v>7.2048611111111105E-2</v>
      </c>
      <c r="G10650">
        <v>894</v>
      </c>
      <c r="H10650">
        <v>6225.89</v>
      </c>
      <c r="I10650">
        <v>0</v>
      </c>
      <c r="J10650" t="s">
        <v>4828</v>
      </c>
      <c r="K10650" t="s">
        <v>22</v>
      </c>
      <c r="L10650">
        <v>1</v>
      </c>
      <c r="M10650" t="s">
        <v>1661</v>
      </c>
      <c r="N10650" t="s">
        <v>23</v>
      </c>
      <c r="O10650" t="s">
        <v>33</v>
      </c>
      <c r="P10650" t="s">
        <v>28</v>
      </c>
      <c r="R10650" t="s">
        <v>26</v>
      </c>
      <c r="S10650">
        <v>17.600000000000001</v>
      </c>
      <c r="T10650">
        <v>17.3</v>
      </c>
      <c r="U10650">
        <v>17.5</v>
      </c>
      <c r="V10650">
        <v>0.3</v>
      </c>
      <c r="W10650">
        <v>0.1</v>
      </c>
      <c r="AB10650">
        <f t="shared" si="211"/>
        <v>5943.63</v>
      </c>
    </row>
    <row r="10651" spans="1:28" x14ac:dyDescent="0.25">
      <c r="A10651" t="s">
        <v>4870</v>
      </c>
      <c r="B10651" t="s">
        <v>4827</v>
      </c>
      <c r="C10651" s="1">
        <v>0.45584490740740741</v>
      </c>
      <c r="D10651">
        <v>378</v>
      </c>
      <c r="E10651" s="2">
        <v>7.2058958333333326E-2</v>
      </c>
      <c r="F10651" s="1">
        <v>7.2048611111111105E-2</v>
      </c>
      <c r="G10651">
        <v>894</v>
      </c>
      <c r="H10651">
        <v>6225.89</v>
      </c>
      <c r="I10651">
        <v>0</v>
      </c>
      <c r="J10651" t="s">
        <v>4828</v>
      </c>
      <c r="K10651" t="s">
        <v>22</v>
      </c>
      <c r="L10651">
        <v>1</v>
      </c>
      <c r="M10651" t="s">
        <v>1661</v>
      </c>
      <c r="N10651" t="s">
        <v>23</v>
      </c>
      <c r="O10651" t="s">
        <v>42</v>
      </c>
      <c r="P10651" t="s">
        <v>28</v>
      </c>
      <c r="R10651" t="s">
        <v>26</v>
      </c>
      <c r="S10651">
        <v>20</v>
      </c>
      <c r="T10651">
        <v>17.3</v>
      </c>
      <c r="U10651">
        <v>17.5</v>
      </c>
      <c r="V10651">
        <v>2.7</v>
      </c>
      <c r="W10651">
        <v>2.5</v>
      </c>
      <c r="AB10651">
        <f t="shared" si="211"/>
        <v>5943.63</v>
      </c>
    </row>
    <row r="10652" spans="1:28" x14ac:dyDescent="0.25">
      <c r="A10652" t="s">
        <v>4870</v>
      </c>
      <c r="B10652" t="s">
        <v>4827</v>
      </c>
      <c r="C10652" s="1">
        <v>0.45584490740740741</v>
      </c>
      <c r="D10652">
        <v>378</v>
      </c>
      <c r="E10652" s="2">
        <v>7.2058958333333326E-2</v>
      </c>
      <c r="F10652" s="1">
        <v>7.2048611111111105E-2</v>
      </c>
      <c r="G10652">
        <v>894</v>
      </c>
      <c r="H10652">
        <v>6225.89</v>
      </c>
      <c r="I10652">
        <v>0</v>
      </c>
      <c r="J10652" t="s">
        <v>4828</v>
      </c>
      <c r="K10652" t="s">
        <v>22</v>
      </c>
      <c r="L10652">
        <v>1</v>
      </c>
      <c r="M10652" t="s">
        <v>1661</v>
      </c>
      <c r="N10652" t="s">
        <v>23</v>
      </c>
      <c r="O10652" t="s">
        <v>24</v>
      </c>
      <c r="P10652" t="s">
        <v>28</v>
      </c>
      <c r="R10652" t="s">
        <v>26</v>
      </c>
      <c r="S10652">
        <v>18.399999999999999</v>
      </c>
      <c r="T10652">
        <v>17.3</v>
      </c>
      <c r="U10652">
        <v>17.5</v>
      </c>
      <c r="V10652">
        <v>1.1000000000000001</v>
      </c>
      <c r="W10652">
        <v>0.9</v>
      </c>
      <c r="AB10652">
        <f t="shared" si="211"/>
        <v>5943.63</v>
      </c>
    </row>
    <row r="10653" spans="1:28" x14ac:dyDescent="0.25">
      <c r="A10653" t="s">
        <v>4871</v>
      </c>
      <c r="B10653" t="s">
        <v>4827</v>
      </c>
      <c r="C10653" s="1">
        <v>0.45792824074074073</v>
      </c>
      <c r="D10653">
        <v>807</v>
      </c>
      <c r="E10653" s="2">
        <v>7.4147245370370374E-2</v>
      </c>
      <c r="F10653" s="1">
        <v>7.4143518518518511E-2</v>
      </c>
      <c r="G10653">
        <v>323</v>
      </c>
      <c r="H10653">
        <v>6406.32</v>
      </c>
      <c r="I10653">
        <v>0</v>
      </c>
      <c r="J10653" t="s">
        <v>4828</v>
      </c>
      <c r="K10653" t="s">
        <v>22</v>
      </c>
      <c r="L10653">
        <v>1</v>
      </c>
      <c r="M10653" t="s">
        <v>1661</v>
      </c>
      <c r="N10653" t="s">
        <v>23</v>
      </c>
      <c r="O10653" t="s">
        <v>42</v>
      </c>
      <c r="P10653" t="s">
        <v>28</v>
      </c>
      <c r="R10653" t="s">
        <v>26</v>
      </c>
      <c r="S10653">
        <v>18.8</v>
      </c>
      <c r="T10653">
        <v>17.3</v>
      </c>
      <c r="U10653">
        <v>17.399999999999999</v>
      </c>
      <c r="V10653">
        <v>1.5</v>
      </c>
      <c r="W10653">
        <v>1.4</v>
      </c>
      <c r="AB10653">
        <f t="shared" si="211"/>
        <v>6124.0599999999995</v>
      </c>
    </row>
    <row r="10654" spans="1:28" x14ac:dyDescent="0.25">
      <c r="A10654" t="s">
        <v>4871</v>
      </c>
      <c r="B10654" t="s">
        <v>4827</v>
      </c>
      <c r="C10654" s="1">
        <v>0.45792824074074073</v>
      </c>
      <c r="D10654">
        <v>807</v>
      </c>
      <c r="E10654" s="2">
        <v>7.4147245370370374E-2</v>
      </c>
      <c r="F10654" s="1">
        <v>7.4143518518518511E-2</v>
      </c>
      <c r="G10654">
        <v>323</v>
      </c>
      <c r="H10654">
        <v>6406.32</v>
      </c>
      <c r="I10654">
        <v>0</v>
      </c>
      <c r="J10654" t="s">
        <v>4828</v>
      </c>
      <c r="K10654" t="s">
        <v>22</v>
      </c>
      <c r="L10654">
        <v>1</v>
      </c>
      <c r="M10654" t="s">
        <v>1661</v>
      </c>
      <c r="N10654" t="s">
        <v>23</v>
      </c>
      <c r="O10654" t="s">
        <v>46</v>
      </c>
      <c r="P10654" t="s">
        <v>28</v>
      </c>
      <c r="R10654" t="s">
        <v>26</v>
      </c>
      <c r="S10654">
        <v>17.8</v>
      </c>
      <c r="T10654">
        <v>17.3</v>
      </c>
      <c r="U10654">
        <v>17.399999999999999</v>
      </c>
      <c r="V10654">
        <v>0.5</v>
      </c>
      <c r="W10654">
        <v>0.4</v>
      </c>
      <c r="AB10654">
        <f t="shared" si="211"/>
        <v>6124.0599999999995</v>
      </c>
    </row>
    <row r="10655" spans="1:28" x14ac:dyDescent="0.25">
      <c r="A10655" t="s">
        <v>4871</v>
      </c>
      <c r="B10655" t="s">
        <v>4827</v>
      </c>
      <c r="C10655" s="1">
        <v>0.45792824074074073</v>
      </c>
      <c r="D10655">
        <v>807</v>
      </c>
      <c r="E10655" s="2">
        <v>7.4147245370370374E-2</v>
      </c>
      <c r="F10655" s="1">
        <v>7.4143518518518511E-2</v>
      </c>
      <c r="G10655">
        <v>323</v>
      </c>
      <c r="H10655">
        <v>6406.32</v>
      </c>
      <c r="I10655">
        <v>0</v>
      </c>
      <c r="J10655" t="s">
        <v>4828</v>
      </c>
      <c r="K10655" t="s">
        <v>22</v>
      </c>
      <c r="L10655">
        <v>1</v>
      </c>
      <c r="M10655" t="s">
        <v>1661</v>
      </c>
      <c r="N10655" t="s">
        <v>23</v>
      </c>
      <c r="O10655" t="s">
        <v>24</v>
      </c>
      <c r="P10655" t="s">
        <v>28</v>
      </c>
      <c r="R10655" t="s">
        <v>26</v>
      </c>
      <c r="S10655">
        <v>18</v>
      </c>
      <c r="T10655">
        <v>17.3</v>
      </c>
      <c r="U10655">
        <v>17.399999999999999</v>
      </c>
      <c r="V10655">
        <v>0.7</v>
      </c>
      <c r="W10655">
        <v>0.6</v>
      </c>
      <c r="AB10655">
        <f t="shared" si="211"/>
        <v>6124.0599999999995</v>
      </c>
    </row>
    <row r="10656" spans="1:28" x14ac:dyDescent="0.25">
      <c r="A10656" t="s">
        <v>4871</v>
      </c>
      <c r="B10656" t="s">
        <v>4827</v>
      </c>
      <c r="C10656" s="1">
        <v>0.45792824074074073</v>
      </c>
      <c r="D10656">
        <v>807</v>
      </c>
      <c r="E10656" s="2">
        <v>7.4147245370370374E-2</v>
      </c>
      <c r="F10656" s="1">
        <v>7.4143518518518511E-2</v>
      </c>
      <c r="G10656">
        <v>323</v>
      </c>
      <c r="H10656">
        <v>6406.32</v>
      </c>
      <c r="I10656">
        <v>0</v>
      </c>
      <c r="J10656" t="s">
        <v>4828</v>
      </c>
      <c r="K10656" t="s">
        <v>22</v>
      </c>
      <c r="L10656">
        <v>1</v>
      </c>
      <c r="M10656" t="s">
        <v>1661</v>
      </c>
      <c r="N10656" t="s">
        <v>23</v>
      </c>
      <c r="O10656" t="s">
        <v>33</v>
      </c>
      <c r="P10656" t="s">
        <v>28</v>
      </c>
      <c r="R10656" t="s">
        <v>26</v>
      </c>
      <c r="S10656">
        <v>17.7</v>
      </c>
      <c r="T10656">
        <v>17.3</v>
      </c>
      <c r="U10656">
        <v>17.399999999999999</v>
      </c>
      <c r="V10656">
        <v>0.4</v>
      </c>
      <c r="W10656">
        <v>0.3</v>
      </c>
      <c r="AB10656">
        <f t="shared" si="211"/>
        <v>6124.0599999999995</v>
      </c>
    </row>
    <row r="10657" spans="1:28" x14ac:dyDescent="0.25">
      <c r="A10657" t="s">
        <v>4872</v>
      </c>
      <c r="B10657" t="s">
        <v>4827</v>
      </c>
      <c r="C10657" s="1">
        <v>0.46001157407407406</v>
      </c>
      <c r="D10657">
        <v>67</v>
      </c>
      <c r="E10657" s="2">
        <v>7.6222025462962958E-2</v>
      </c>
      <c r="F10657" s="1">
        <v>7.6215277777777771E-2</v>
      </c>
      <c r="G10657">
        <v>583</v>
      </c>
      <c r="H10657">
        <v>6585.58</v>
      </c>
      <c r="I10657">
        <v>0</v>
      </c>
      <c r="J10657" t="s">
        <v>4828</v>
      </c>
      <c r="K10657" t="s">
        <v>22</v>
      </c>
      <c r="L10657">
        <v>1</v>
      </c>
      <c r="M10657" t="s">
        <v>1661</v>
      </c>
      <c r="N10657" t="s">
        <v>23</v>
      </c>
      <c r="O10657" t="s">
        <v>46</v>
      </c>
      <c r="P10657" t="s">
        <v>28</v>
      </c>
      <c r="R10657" t="s">
        <v>26</v>
      </c>
      <c r="S10657">
        <v>18</v>
      </c>
      <c r="T10657">
        <v>17.3</v>
      </c>
      <c r="U10657">
        <v>17.399999999999999</v>
      </c>
      <c r="V10657">
        <v>0.7</v>
      </c>
      <c r="W10657">
        <v>0.6</v>
      </c>
      <c r="AB10657">
        <f t="shared" si="211"/>
        <v>6303.32</v>
      </c>
    </row>
    <row r="10658" spans="1:28" x14ac:dyDescent="0.25">
      <c r="A10658" t="s">
        <v>4872</v>
      </c>
      <c r="B10658" t="s">
        <v>4827</v>
      </c>
      <c r="C10658" s="1">
        <v>0.46001157407407406</v>
      </c>
      <c r="D10658">
        <v>67</v>
      </c>
      <c r="E10658" s="2">
        <v>7.6222025462962958E-2</v>
      </c>
      <c r="F10658" s="1">
        <v>7.6215277777777771E-2</v>
      </c>
      <c r="G10658">
        <v>583</v>
      </c>
      <c r="H10658">
        <v>6585.58</v>
      </c>
      <c r="I10658">
        <v>0</v>
      </c>
      <c r="J10658" t="s">
        <v>4828</v>
      </c>
      <c r="K10658" t="s">
        <v>22</v>
      </c>
      <c r="L10658">
        <v>1</v>
      </c>
      <c r="M10658" t="s">
        <v>1661</v>
      </c>
      <c r="N10658" t="s">
        <v>23</v>
      </c>
      <c r="O10658" t="s">
        <v>24</v>
      </c>
      <c r="P10658" t="s">
        <v>28</v>
      </c>
      <c r="R10658" t="s">
        <v>26</v>
      </c>
      <c r="S10658">
        <v>17.899999999999999</v>
      </c>
      <c r="T10658">
        <v>17.3</v>
      </c>
      <c r="U10658">
        <v>17.399999999999999</v>
      </c>
      <c r="V10658">
        <v>0.6</v>
      </c>
      <c r="W10658">
        <v>0.5</v>
      </c>
      <c r="AB10658">
        <f t="shared" si="211"/>
        <v>6303.32</v>
      </c>
    </row>
    <row r="10659" spans="1:28" x14ac:dyDescent="0.25">
      <c r="A10659" t="s">
        <v>4872</v>
      </c>
      <c r="B10659" t="s">
        <v>4827</v>
      </c>
      <c r="C10659" s="1">
        <v>0.46001157407407406</v>
      </c>
      <c r="D10659">
        <v>67</v>
      </c>
      <c r="E10659" s="2">
        <v>7.6222025462962958E-2</v>
      </c>
      <c r="F10659" s="1">
        <v>7.6215277777777771E-2</v>
      </c>
      <c r="G10659">
        <v>583</v>
      </c>
      <c r="H10659">
        <v>6585.58</v>
      </c>
      <c r="I10659">
        <v>0</v>
      </c>
      <c r="J10659" t="s">
        <v>4828</v>
      </c>
      <c r="K10659" t="s">
        <v>22</v>
      </c>
      <c r="L10659">
        <v>1</v>
      </c>
      <c r="M10659" t="s">
        <v>1661</v>
      </c>
      <c r="N10659" t="s">
        <v>23</v>
      </c>
      <c r="O10659" t="s">
        <v>42</v>
      </c>
      <c r="P10659" t="s">
        <v>28</v>
      </c>
      <c r="R10659" t="s">
        <v>26</v>
      </c>
      <c r="S10659">
        <v>18</v>
      </c>
      <c r="T10659">
        <v>17.3</v>
      </c>
      <c r="U10659">
        <v>17.399999999999999</v>
      </c>
      <c r="V10659">
        <v>0.7</v>
      </c>
      <c r="W10659">
        <v>0.6</v>
      </c>
      <c r="AB10659">
        <f t="shared" si="211"/>
        <v>6303.32</v>
      </c>
    </row>
    <row r="10660" spans="1:28" x14ac:dyDescent="0.25">
      <c r="A10660" t="s">
        <v>4873</v>
      </c>
      <c r="B10660" t="s">
        <v>4827</v>
      </c>
      <c r="C10660" s="1">
        <v>0.46209490740740744</v>
      </c>
      <c r="D10660">
        <v>529</v>
      </c>
      <c r="E10660" s="2">
        <v>7.8310706018518514E-2</v>
      </c>
      <c r="F10660" s="1">
        <v>7.8310185185185191E-2</v>
      </c>
      <c r="G10660">
        <v>45</v>
      </c>
      <c r="H10660">
        <v>6766.04</v>
      </c>
      <c r="I10660">
        <v>0</v>
      </c>
      <c r="J10660" t="s">
        <v>4828</v>
      </c>
      <c r="K10660" t="s">
        <v>22</v>
      </c>
      <c r="L10660">
        <v>1</v>
      </c>
      <c r="M10660" t="s">
        <v>1661</v>
      </c>
      <c r="N10660" t="s">
        <v>23</v>
      </c>
      <c r="O10660" t="s">
        <v>24</v>
      </c>
      <c r="P10660" t="s">
        <v>28</v>
      </c>
      <c r="R10660" t="s">
        <v>26</v>
      </c>
      <c r="S10660">
        <v>18</v>
      </c>
      <c r="T10660">
        <v>17.3</v>
      </c>
      <c r="U10660">
        <v>17.399999999999999</v>
      </c>
      <c r="V10660">
        <v>0.7</v>
      </c>
      <c r="W10660">
        <v>0.6</v>
      </c>
      <c r="AB10660">
        <f t="shared" si="211"/>
        <v>6483.78</v>
      </c>
    </row>
    <row r="10661" spans="1:28" x14ac:dyDescent="0.25">
      <c r="A10661" t="s">
        <v>4873</v>
      </c>
      <c r="B10661" t="s">
        <v>4827</v>
      </c>
      <c r="C10661" s="1">
        <v>0.46209490740740744</v>
      </c>
      <c r="D10661">
        <v>529</v>
      </c>
      <c r="E10661" s="2">
        <v>7.8310706018518514E-2</v>
      </c>
      <c r="F10661" s="1">
        <v>7.8310185185185191E-2</v>
      </c>
      <c r="G10661">
        <v>45</v>
      </c>
      <c r="H10661">
        <v>6766.04</v>
      </c>
      <c r="I10661">
        <v>0</v>
      </c>
      <c r="J10661" t="s">
        <v>4828</v>
      </c>
      <c r="K10661" t="s">
        <v>22</v>
      </c>
      <c r="L10661">
        <v>1</v>
      </c>
      <c r="M10661" t="s">
        <v>1661</v>
      </c>
      <c r="N10661" t="s">
        <v>23</v>
      </c>
      <c r="O10661" t="s">
        <v>42</v>
      </c>
      <c r="P10661" t="s">
        <v>28</v>
      </c>
      <c r="R10661" t="s">
        <v>26</v>
      </c>
      <c r="S10661">
        <v>18</v>
      </c>
      <c r="T10661">
        <v>17.3</v>
      </c>
      <c r="U10661">
        <v>17.399999999999999</v>
      </c>
      <c r="V10661">
        <v>0.7</v>
      </c>
      <c r="W10661">
        <v>0.6</v>
      </c>
      <c r="AB10661">
        <f t="shared" si="211"/>
        <v>6483.78</v>
      </c>
    </row>
    <row r="10662" spans="1:28" x14ac:dyDescent="0.25">
      <c r="A10662" t="s">
        <v>4874</v>
      </c>
      <c r="B10662" t="s">
        <v>4827</v>
      </c>
      <c r="C10662" s="1">
        <v>0.46417824074074071</v>
      </c>
      <c r="D10662">
        <v>357</v>
      </c>
      <c r="E10662" s="2">
        <v>8.0392048611111114E-2</v>
      </c>
      <c r="F10662" s="1">
        <v>8.038194444444445E-2</v>
      </c>
      <c r="G10662">
        <v>873</v>
      </c>
      <c r="H10662">
        <v>6945.87</v>
      </c>
      <c r="I10662">
        <v>0</v>
      </c>
      <c r="J10662" t="s">
        <v>4828</v>
      </c>
      <c r="K10662" t="s">
        <v>22</v>
      </c>
      <c r="L10662">
        <v>1</v>
      </c>
      <c r="M10662" t="s">
        <v>1661</v>
      </c>
      <c r="N10662" t="s">
        <v>23</v>
      </c>
      <c r="O10662" t="s">
        <v>42</v>
      </c>
      <c r="P10662" t="s">
        <v>28</v>
      </c>
      <c r="R10662" t="s">
        <v>26</v>
      </c>
      <c r="S10662">
        <v>18.100000000000001</v>
      </c>
      <c r="T10662">
        <v>17</v>
      </c>
      <c r="U10662">
        <v>17.2</v>
      </c>
      <c r="V10662">
        <v>1.1000000000000001</v>
      </c>
      <c r="W10662">
        <v>0.9</v>
      </c>
      <c r="AB10662">
        <f t="shared" ref="AB10662:AB10677" si="212">H10662-282.26</f>
        <v>6663.61</v>
      </c>
    </row>
    <row r="10663" spans="1:28" x14ac:dyDescent="0.25">
      <c r="A10663" t="s">
        <v>4874</v>
      </c>
      <c r="B10663" t="s">
        <v>4827</v>
      </c>
      <c r="C10663" s="1">
        <v>0.46417824074074071</v>
      </c>
      <c r="D10663">
        <v>357</v>
      </c>
      <c r="E10663" s="2">
        <v>8.0392048611111114E-2</v>
      </c>
      <c r="F10663" s="1">
        <v>8.038194444444445E-2</v>
      </c>
      <c r="G10663">
        <v>873</v>
      </c>
      <c r="H10663">
        <v>6945.87</v>
      </c>
      <c r="I10663">
        <v>0</v>
      </c>
      <c r="J10663" t="s">
        <v>4828</v>
      </c>
      <c r="K10663" t="s">
        <v>22</v>
      </c>
      <c r="L10663">
        <v>1</v>
      </c>
      <c r="M10663" t="s">
        <v>1661</v>
      </c>
      <c r="N10663" t="s">
        <v>23</v>
      </c>
      <c r="O10663" t="s">
        <v>33</v>
      </c>
      <c r="P10663" t="s">
        <v>28</v>
      </c>
      <c r="R10663" t="s">
        <v>26</v>
      </c>
      <c r="S10663">
        <v>17.600000000000001</v>
      </c>
      <c r="T10663">
        <v>17</v>
      </c>
      <c r="U10663">
        <v>17.2</v>
      </c>
      <c r="V10663">
        <v>0.6</v>
      </c>
      <c r="W10663">
        <v>0.4</v>
      </c>
      <c r="AB10663">
        <f t="shared" si="212"/>
        <v>6663.61</v>
      </c>
    </row>
    <row r="10664" spans="1:28" x14ac:dyDescent="0.25">
      <c r="A10664" t="s">
        <v>4874</v>
      </c>
      <c r="B10664" t="s">
        <v>4827</v>
      </c>
      <c r="C10664" s="1">
        <v>0.46417824074074071</v>
      </c>
      <c r="D10664">
        <v>357</v>
      </c>
      <c r="E10664" s="2">
        <v>8.0392048611111114E-2</v>
      </c>
      <c r="F10664" s="1">
        <v>8.038194444444445E-2</v>
      </c>
      <c r="G10664">
        <v>873</v>
      </c>
      <c r="H10664">
        <v>6945.87</v>
      </c>
      <c r="I10664">
        <v>0</v>
      </c>
      <c r="J10664" t="s">
        <v>4828</v>
      </c>
      <c r="K10664" t="s">
        <v>22</v>
      </c>
      <c r="L10664">
        <v>1</v>
      </c>
      <c r="M10664" t="s">
        <v>1661</v>
      </c>
      <c r="N10664" t="s">
        <v>23</v>
      </c>
      <c r="O10664" t="s">
        <v>24</v>
      </c>
      <c r="P10664" t="s">
        <v>28</v>
      </c>
      <c r="R10664" t="s">
        <v>26</v>
      </c>
      <c r="S10664">
        <v>17.8</v>
      </c>
      <c r="T10664">
        <v>17</v>
      </c>
      <c r="U10664">
        <v>17.2</v>
      </c>
      <c r="V10664">
        <v>0.8</v>
      </c>
      <c r="W10664">
        <v>0.6</v>
      </c>
      <c r="AB10664">
        <f t="shared" si="212"/>
        <v>6663.61</v>
      </c>
    </row>
    <row r="10665" spans="1:28" x14ac:dyDescent="0.25">
      <c r="A10665" t="s">
        <v>4875</v>
      </c>
      <c r="B10665" t="s">
        <v>4827</v>
      </c>
      <c r="C10665" s="1">
        <v>0.46626157407407409</v>
      </c>
      <c r="D10665">
        <v>719</v>
      </c>
      <c r="E10665" s="2">
        <v>8.2479571759259254E-2</v>
      </c>
      <c r="F10665" s="1">
        <v>8.2476851851851843E-2</v>
      </c>
      <c r="G10665">
        <v>235</v>
      </c>
      <c r="H10665">
        <v>7126.23</v>
      </c>
      <c r="I10665">
        <v>0</v>
      </c>
      <c r="J10665" t="s">
        <v>4828</v>
      </c>
      <c r="K10665" t="s">
        <v>22</v>
      </c>
      <c r="L10665">
        <v>1</v>
      </c>
      <c r="M10665" t="s">
        <v>1661</v>
      </c>
      <c r="N10665" t="s">
        <v>23</v>
      </c>
      <c r="O10665" t="s">
        <v>42</v>
      </c>
      <c r="P10665" t="s">
        <v>28</v>
      </c>
      <c r="R10665" t="s">
        <v>26</v>
      </c>
      <c r="S10665">
        <v>20.2</v>
      </c>
      <c r="T10665">
        <v>17.2</v>
      </c>
      <c r="U10665">
        <v>17.399999999999999</v>
      </c>
      <c r="V10665">
        <v>3</v>
      </c>
      <c r="W10665">
        <v>2.8</v>
      </c>
      <c r="AB10665">
        <f t="shared" si="212"/>
        <v>6843.9699999999993</v>
      </c>
    </row>
    <row r="10666" spans="1:28" x14ac:dyDescent="0.25">
      <c r="A10666" t="s">
        <v>4875</v>
      </c>
      <c r="B10666" t="s">
        <v>4827</v>
      </c>
      <c r="C10666" s="1">
        <v>0.46626157407407409</v>
      </c>
      <c r="D10666">
        <v>719</v>
      </c>
      <c r="E10666" s="2">
        <v>8.2479571759259254E-2</v>
      </c>
      <c r="F10666" s="1">
        <v>8.2476851851851843E-2</v>
      </c>
      <c r="G10666">
        <v>235</v>
      </c>
      <c r="H10666">
        <v>7126.23</v>
      </c>
      <c r="I10666">
        <v>0</v>
      </c>
      <c r="J10666" t="s">
        <v>4828</v>
      </c>
      <c r="K10666" t="s">
        <v>22</v>
      </c>
      <c r="L10666">
        <v>1</v>
      </c>
      <c r="M10666" t="s">
        <v>1661</v>
      </c>
      <c r="N10666" t="s">
        <v>23</v>
      </c>
      <c r="O10666" t="s">
        <v>24</v>
      </c>
      <c r="P10666" t="s">
        <v>28</v>
      </c>
      <c r="R10666" t="s">
        <v>26</v>
      </c>
      <c r="S10666">
        <v>17.899999999999999</v>
      </c>
      <c r="T10666">
        <v>17.2</v>
      </c>
      <c r="U10666">
        <v>17.399999999999999</v>
      </c>
      <c r="V10666">
        <v>0.7</v>
      </c>
      <c r="W10666">
        <v>0.5</v>
      </c>
      <c r="AB10666">
        <f t="shared" si="212"/>
        <v>6843.9699999999993</v>
      </c>
    </row>
    <row r="10667" spans="1:28" x14ac:dyDescent="0.25">
      <c r="A10667" t="s">
        <v>4875</v>
      </c>
      <c r="B10667" t="s">
        <v>4827</v>
      </c>
      <c r="C10667" s="1">
        <v>0.46626157407407409</v>
      </c>
      <c r="D10667">
        <v>719</v>
      </c>
      <c r="E10667" s="2">
        <v>8.2479571759259254E-2</v>
      </c>
      <c r="F10667" s="1">
        <v>8.2476851851851843E-2</v>
      </c>
      <c r="G10667">
        <v>235</v>
      </c>
      <c r="H10667">
        <v>7126.23</v>
      </c>
      <c r="I10667">
        <v>0</v>
      </c>
      <c r="J10667" t="s">
        <v>4828</v>
      </c>
      <c r="K10667" t="s">
        <v>22</v>
      </c>
      <c r="L10667">
        <v>1</v>
      </c>
      <c r="M10667" t="s">
        <v>1661</v>
      </c>
      <c r="N10667" t="s">
        <v>23</v>
      </c>
      <c r="O10667" t="s">
        <v>33</v>
      </c>
      <c r="P10667" t="s">
        <v>28</v>
      </c>
      <c r="R10667" t="s">
        <v>26</v>
      </c>
      <c r="S10667">
        <v>17.3</v>
      </c>
      <c r="T10667">
        <v>17.2</v>
      </c>
      <c r="U10667">
        <v>17.399999999999999</v>
      </c>
      <c r="V10667">
        <v>0.1</v>
      </c>
      <c r="W10667">
        <v>-0.1</v>
      </c>
      <c r="AB10667">
        <f t="shared" si="212"/>
        <v>6843.9699999999993</v>
      </c>
    </row>
    <row r="10668" spans="1:28" x14ac:dyDescent="0.25">
      <c r="A10668" t="s">
        <v>4875</v>
      </c>
      <c r="B10668" t="s">
        <v>4827</v>
      </c>
      <c r="C10668" s="1">
        <v>0.46626157407407409</v>
      </c>
      <c r="D10668">
        <v>719</v>
      </c>
      <c r="E10668" s="2">
        <v>8.2479571759259254E-2</v>
      </c>
      <c r="F10668" s="1">
        <v>8.2476851851851843E-2</v>
      </c>
      <c r="G10668">
        <v>235</v>
      </c>
      <c r="H10668">
        <v>7126.23</v>
      </c>
      <c r="I10668">
        <v>0</v>
      </c>
      <c r="J10668" t="s">
        <v>4828</v>
      </c>
      <c r="K10668" t="s">
        <v>22</v>
      </c>
      <c r="L10668">
        <v>1</v>
      </c>
      <c r="M10668" t="s">
        <v>1661</v>
      </c>
      <c r="N10668" t="s">
        <v>23</v>
      </c>
      <c r="O10668" t="s">
        <v>46</v>
      </c>
      <c r="P10668" t="s">
        <v>28</v>
      </c>
      <c r="R10668" t="s">
        <v>26</v>
      </c>
      <c r="S10668">
        <v>17.899999999999999</v>
      </c>
      <c r="T10668">
        <v>17.2</v>
      </c>
      <c r="U10668">
        <v>17.399999999999999</v>
      </c>
      <c r="V10668">
        <v>0.7</v>
      </c>
      <c r="W10668">
        <v>0.5</v>
      </c>
      <c r="AB10668">
        <f t="shared" si="212"/>
        <v>6843.9699999999993</v>
      </c>
    </row>
    <row r="10669" spans="1:28" x14ac:dyDescent="0.25">
      <c r="A10669" t="s">
        <v>4876</v>
      </c>
      <c r="B10669" t="s">
        <v>4827</v>
      </c>
      <c r="C10669" s="1">
        <v>0.46834490740740736</v>
      </c>
      <c r="D10669">
        <v>714</v>
      </c>
      <c r="E10669" s="2">
        <v>8.4562835648148149E-2</v>
      </c>
      <c r="F10669" s="1">
        <v>8.4560185185185197E-2</v>
      </c>
      <c r="G10669">
        <v>229</v>
      </c>
      <c r="H10669">
        <v>7306.23</v>
      </c>
      <c r="I10669">
        <v>0</v>
      </c>
      <c r="J10669" t="s">
        <v>4828</v>
      </c>
      <c r="K10669" t="s">
        <v>22</v>
      </c>
      <c r="L10669">
        <v>1</v>
      </c>
      <c r="M10669" t="s">
        <v>1661</v>
      </c>
      <c r="N10669" t="s">
        <v>23</v>
      </c>
      <c r="O10669" t="s">
        <v>42</v>
      </c>
      <c r="P10669" t="s">
        <v>28</v>
      </c>
      <c r="R10669" t="s">
        <v>26</v>
      </c>
      <c r="S10669">
        <v>20.3</v>
      </c>
      <c r="T10669">
        <v>17.100000000000001</v>
      </c>
      <c r="U10669">
        <v>17.3</v>
      </c>
      <c r="V10669">
        <v>3.2</v>
      </c>
      <c r="W10669">
        <v>3</v>
      </c>
      <c r="AB10669">
        <f t="shared" si="212"/>
        <v>7023.9699999999993</v>
      </c>
    </row>
    <row r="10670" spans="1:28" x14ac:dyDescent="0.25">
      <c r="A10670" t="s">
        <v>4876</v>
      </c>
      <c r="B10670" t="s">
        <v>4827</v>
      </c>
      <c r="C10670" s="1">
        <v>0.46834490740740736</v>
      </c>
      <c r="D10670">
        <v>714</v>
      </c>
      <c r="E10670" s="2">
        <v>8.4562835648148149E-2</v>
      </c>
      <c r="F10670" s="1">
        <v>8.4560185185185197E-2</v>
      </c>
      <c r="G10670">
        <v>229</v>
      </c>
      <c r="H10670">
        <v>7306.23</v>
      </c>
      <c r="I10670">
        <v>0</v>
      </c>
      <c r="J10670" t="s">
        <v>4828</v>
      </c>
      <c r="K10670" t="s">
        <v>22</v>
      </c>
      <c r="L10670">
        <v>1</v>
      </c>
      <c r="M10670" t="s">
        <v>1661</v>
      </c>
      <c r="N10670" t="s">
        <v>23</v>
      </c>
      <c r="O10670" t="s">
        <v>46</v>
      </c>
      <c r="P10670" t="s">
        <v>28</v>
      </c>
      <c r="R10670" t="s">
        <v>26</v>
      </c>
      <c r="S10670">
        <v>17.5</v>
      </c>
      <c r="T10670">
        <v>17.100000000000001</v>
      </c>
      <c r="U10670">
        <v>17.3</v>
      </c>
      <c r="V10670">
        <v>0.4</v>
      </c>
      <c r="W10670">
        <v>0.2</v>
      </c>
      <c r="AB10670">
        <f t="shared" si="212"/>
        <v>7023.9699999999993</v>
      </c>
    </row>
    <row r="10671" spans="1:28" x14ac:dyDescent="0.25">
      <c r="A10671" t="s">
        <v>4876</v>
      </c>
      <c r="B10671" t="s">
        <v>4827</v>
      </c>
      <c r="C10671" s="1">
        <v>0.46834490740740736</v>
      </c>
      <c r="D10671">
        <v>714</v>
      </c>
      <c r="E10671" s="2">
        <v>8.4562835648148149E-2</v>
      </c>
      <c r="F10671" s="1">
        <v>8.4560185185185197E-2</v>
      </c>
      <c r="G10671">
        <v>229</v>
      </c>
      <c r="H10671">
        <v>7306.23</v>
      </c>
      <c r="I10671">
        <v>0</v>
      </c>
      <c r="J10671" t="s">
        <v>4828</v>
      </c>
      <c r="K10671" t="s">
        <v>22</v>
      </c>
      <c r="L10671">
        <v>1</v>
      </c>
      <c r="M10671" t="s">
        <v>1661</v>
      </c>
      <c r="N10671" t="s">
        <v>23</v>
      </c>
      <c r="O10671" t="s">
        <v>33</v>
      </c>
      <c r="P10671" t="s">
        <v>28</v>
      </c>
      <c r="R10671" t="s">
        <v>26</v>
      </c>
      <c r="S10671">
        <v>17.2</v>
      </c>
      <c r="T10671">
        <v>17.100000000000001</v>
      </c>
      <c r="U10671">
        <v>17.3</v>
      </c>
      <c r="V10671">
        <v>0.1</v>
      </c>
      <c r="W10671">
        <v>-0.1</v>
      </c>
      <c r="AB10671">
        <f t="shared" si="212"/>
        <v>7023.9699999999993</v>
      </c>
    </row>
    <row r="10672" spans="1:28" x14ac:dyDescent="0.25">
      <c r="A10672" t="s">
        <v>4876</v>
      </c>
      <c r="B10672" t="s">
        <v>4827</v>
      </c>
      <c r="C10672" s="1">
        <v>0.46834490740740736</v>
      </c>
      <c r="D10672">
        <v>714</v>
      </c>
      <c r="E10672" s="2">
        <v>8.4562835648148149E-2</v>
      </c>
      <c r="F10672" s="1">
        <v>8.4560185185185197E-2</v>
      </c>
      <c r="G10672">
        <v>229</v>
      </c>
      <c r="H10672">
        <v>7306.23</v>
      </c>
      <c r="I10672">
        <v>0</v>
      </c>
      <c r="J10672" t="s">
        <v>4828</v>
      </c>
      <c r="K10672" t="s">
        <v>22</v>
      </c>
      <c r="L10672">
        <v>1</v>
      </c>
      <c r="M10672" t="s">
        <v>1661</v>
      </c>
      <c r="N10672" t="s">
        <v>23</v>
      </c>
      <c r="O10672" t="s">
        <v>24</v>
      </c>
      <c r="P10672" t="s">
        <v>28</v>
      </c>
      <c r="R10672" t="s">
        <v>26</v>
      </c>
      <c r="S10672">
        <v>17.600000000000001</v>
      </c>
      <c r="T10672">
        <v>17.100000000000001</v>
      </c>
      <c r="U10672">
        <v>17.3</v>
      </c>
      <c r="V10672">
        <v>0.5</v>
      </c>
      <c r="W10672">
        <v>0.3</v>
      </c>
      <c r="AB10672">
        <f t="shared" si="212"/>
        <v>7023.9699999999993</v>
      </c>
    </row>
    <row r="10673" spans="1:28" x14ac:dyDescent="0.25">
      <c r="A10673" t="s">
        <v>4877</v>
      </c>
      <c r="B10673" t="s">
        <v>4827</v>
      </c>
      <c r="C10673" s="1">
        <v>0.47042824074074074</v>
      </c>
      <c r="D10673">
        <v>141</v>
      </c>
      <c r="E10673" s="2">
        <v>8.6639537037037029E-2</v>
      </c>
      <c r="F10673" s="1">
        <v>8.6631944444444442E-2</v>
      </c>
      <c r="G10673">
        <v>656</v>
      </c>
      <c r="H10673">
        <v>7485.66</v>
      </c>
      <c r="I10673">
        <v>0</v>
      </c>
      <c r="J10673" t="s">
        <v>4828</v>
      </c>
      <c r="K10673" t="s">
        <v>22</v>
      </c>
      <c r="L10673">
        <v>1</v>
      </c>
      <c r="M10673" t="s">
        <v>1661</v>
      </c>
      <c r="N10673" t="s">
        <v>23</v>
      </c>
      <c r="O10673" t="s">
        <v>42</v>
      </c>
      <c r="P10673" t="s">
        <v>28</v>
      </c>
      <c r="R10673" t="s">
        <v>26</v>
      </c>
      <c r="S10673">
        <v>19.600000000000001</v>
      </c>
      <c r="T10673">
        <v>17.100000000000001</v>
      </c>
      <c r="U10673">
        <v>17.3</v>
      </c>
      <c r="V10673">
        <v>2.5</v>
      </c>
      <c r="W10673">
        <v>2.2999999999999998</v>
      </c>
      <c r="AB10673">
        <f t="shared" si="212"/>
        <v>7203.4</v>
      </c>
    </row>
    <row r="10674" spans="1:28" x14ac:dyDescent="0.25">
      <c r="A10674" t="s">
        <v>4877</v>
      </c>
      <c r="B10674" t="s">
        <v>4827</v>
      </c>
      <c r="C10674" s="1">
        <v>0.47042824074074074</v>
      </c>
      <c r="D10674">
        <v>141</v>
      </c>
      <c r="E10674" s="2">
        <v>8.6639537037037029E-2</v>
      </c>
      <c r="F10674" s="1">
        <v>8.6631944444444442E-2</v>
      </c>
      <c r="G10674">
        <v>656</v>
      </c>
      <c r="H10674">
        <v>7485.66</v>
      </c>
      <c r="I10674">
        <v>0</v>
      </c>
      <c r="J10674" t="s">
        <v>4828</v>
      </c>
      <c r="K10674" t="s">
        <v>22</v>
      </c>
      <c r="L10674">
        <v>1</v>
      </c>
      <c r="M10674" t="s">
        <v>1661</v>
      </c>
      <c r="N10674" t="s">
        <v>23</v>
      </c>
      <c r="O10674" t="s">
        <v>46</v>
      </c>
      <c r="P10674" t="s">
        <v>28</v>
      </c>
      <c r="R10674" t="s">
        <v>26</v>
      </c>
      <c r="S10674">
        <v>17.5</v>
      </c>
      <c r="T10674">
        <v>17.100000000000001</v>
      </c>
      <c r="U10674">
        <v>17.3</v>
      </c>
      <c r="V10674">
        <v>0.4</v>
      </c>
      <c r="W10674">
        <v>0.2</v>
      </c>
      <c r="AB10674">
        <f t="shared" si="212"/>
        <v>7203.4</v>
      </c>
    </row>
    <row r="10675" spans="1:28" x14ac:dyDescent="0.25">
      <c r="A10675" t="s">
        <v>4877</v>
      </c>
      <c r="B10675" t="s">
        <v>4827</v>
      </c>
      <c r="C10675" s="1">
        <v>0.47042824074074074</v>
      </c>
      <c r="D10675">
        <v>141</v>
      </c>
      <c r="E10675" s="2">
        <v>8.6639537037037029E-2</v>
      </c>
      <c r="F10675" s="1">
        <v>8.6631944444444442E-2</v>
      </c>
      <c r="G10675">
        <v>656</v>
      </c>
      <c r="H10675">
        <v>7485.66</v>
      </c>
      <c r="I10675">
        <v>0</v>
      </c>
      <c r="J10675" t="s">
        <v>4828</v>
      </c>
      <c r="K10675" t="s">
        <v>22</v>
      </c>
      <c r="L10675">
        <v>1</v>
      </c>
      <c r="M10675" t="s">
        <v>1661</v>
      </c>
      <c r="N10675" t="s">
        <v>23</v>
      </c>
      <c r="O10675" t="s">
        <v>24</v>
      </c>
      <c r="P10675" t="s">
        <v>28</v>
      </c>
      <c r="R10675" t="s">
        <v>26</v>
      </c>
      <c r="S10675">
        <v>17.3</v>
      </c>
      <c r="T10675">
        <v>17.100000000000001</v>
      </c>
      <c r="U10675">
        <v>17.3</v>
      </c>
      <c r="V10675">
        <v>0.2</v>
      </c>
      <c r="W10675">
        <v>0</v>
      </c>
      <c r="AB10675">
        <f t="shared" si="212"/>
        <v>7203.4</v>
      </c>
    </row>
    <row r="10676" spans="1:28" x14ac:dyDescent="0.25">
      <c r="A10676" t="s">
        <v>4878</v>
      </c>
      <c r="B10676" t="s">
        <v>4827</v>
      </c>
      <c r="C10676" s="1">
        <v>0.47217592592592594</v>
      </c>
      <c r="D10676">
        <v>313</v>
      </c>
      <c r="E10676" s="2">
        <v>8.8389212962962968E-2</v>
      </c>
      <c r="F10676" s="1">
        <v>8.8379629629629627E-2</v>
      </c>
      <c r="G10676">
        <v>828</v>
      </c>
      <c r="H10676">
        <v>7636.83</v>
      </c>
      <c r="I10676">
        <v>0</v>
      </c>
      <c r="J10676" t="s">
        <v>4828</v>
      </c>
      <c r="K10676" t="s">
        <v>22</v>
      </c>
      <c r="L10676">
        <v>1</v>
      </c>
      <c r="M10676" t="s">
        <v>1661</v>
      </c>
      <c r="N10676" t="s">
        <v>23</v>
      </c>
      <c r="O10676" t="s">
        <v>78</v>
      </c>
      <c r="P10676" t="s">
        <v>79</v>
      </c>
      <c r="R10676" t="s">
        <v>88</v>
      </c>
      <c r="AB10676">
        <f t="shared" si="212"/>
        <v>7354.57</v>
      </c>
    </row>
    <row r="10677" spans="1:28" x14ac:dyDescent="0.25">
      <c r="A10677" t="s">
        <v>4878</v>
      </c>
      <c r="B10677" t="s">
        <v>4827</v>
      </c>
      <c r="C10677" s="1">
        <v>0.47217592592592594</v>
      </c>
      <c r="D10677">
        <v>313</v>
      </c>
      <c r="E10677" s="2">
        <v>8.8389212962962968E-2</v>
      </c>
      <c r="F10677" s="1">
        <v>8.8379629629629627E-2</v>
      </c>
      <c r="G10677">
        <v>828</v>
      </c>
      <c r="H10677">
        <v>7636.83</v>
      </c>
      <c r="I10677">
        <v>0</v>
      </c>
      <c r="J10677" t="s">
        <v>4828</v>
      </c>
      <c r="K10677" t="s">
        <v>22</v>
      </c>
      <c r="L10677">
        <v>1</v>
      </c>
      <c r="M10677" t="s">
        <v>1661</v>
      </c>
      <c r="N10677" t="s">
        <v>23</v>
      </c>
      <c r="O10677" t="s">
        <v>81</v>
      </c>
      <c r="P10677" t="s">
        <v>79</v>
      </c>
      <c r="R10677" t="s">
        <v>88</v>
      </c>
      <c r="AB10677">
        <f t="shared" si="212"/>
        <v>7354.57</v>
      </c>
    </row>
    <row r="10678" spans="1:28" x14ac:dyDescent="0.25">
      <c r="A10678" t="s">
        <v>4879</v>
      </c>
      <c r="B10678" t="s">
        <v>4715</v>
      </c>
      <c r="C10678" s="1">
        <v>0.45296296296296296</v>
      </c>
      <c r="D10678">
        <v>619</v>
      </c>
      <c r="E10678" s="2">
        <v>0</v>
      </c>
      <c r="F10678" s="1">
        <v>0</v>
      </c>
      <c r="G10678">
        <v>0</v>
      </c>
      <c r="H10678">
        <v>0</v>
      </c>
      <c r="I10678">
        <v>7518.29</v>
      </c>
      <c r="J10678" t="s">
        <v>4880</v>
      </c>
      <c r="K10678" t="s">
        <v>22</v>
      </c>
      <c r="L10678">
        <v>1</v>
      </c>
      <c r="N10678" t="s">
        <v>23</v>
      </c>
      <c r="O10678" t="s">
        <v>81</v>
      </c>
      <c r="P10678" t="s">
        <v>79</v>
      </c>
      <c r="R10678" t="s">
        <v>80</v>
      </c>
      <c r="AB10678">
        <f>H10678-216.22</f>
        <v>-216.22</v>
      </c>
    </row>
    <row r="10679" spans="1:28" x14ac:dyDescent="0.25">
      <c r="A10679" t="s">
        <v>4879</v>
      </c>
      <c r="B10679" t="s">
        <v>4715</v>
      </c>
      <c r="C10679" s="1">
        <v>0.45296296296296296</v>
      </c>
      <c r="D10679">
        <v>619</v>
      </c>
      <c r="E10679" s="2">
        <v>0</v>
      </c>
      <c r="F10679" s="1">
        <v>0</v>
      </c>
      <c r="G10679">
        <v>0</v>
      </c>
      <c r="H10679">
        <v>0</v>
      </c>
      <c r="I10679">
        <v>7518.29</v>
      </c>
      <c r="J10679" t="s">
        <v>4880</v>
      </c>
      <c r="K10679" t="s">
        <v>22</v>
      </c>
      <c r="L10679">
        <v>1</v>
      </c>
      <c r="N10679" t="s">
        <v>23</v>
      </c>
      <c r="O10679" t="s">
        <v>78</v>
      </c>
      <c r="P10679" t="s">
        <v>79</v>
      </c>
      <c r="R10679" t="s">
        <v>80</v>
      </c>
      <c r="AB10679">
        <f t="shared" ref="AB10679:AB10742" si="213">H10679-216.22</f>
        <v>-216.22</v>
      </c>
    </row>
    <row r="10680" spans="1:28" x14ac:dyDescent="0.25">
      <c r="A10680" t="s">
        <v>4881</v>
      </c>
      <c r="B10680" t="s">
        <v>4715</v>
      </c>
      <c r="C10680" s="1">
        <v>0.45409722222222221</v>
      </c>
      <c r="D10680">
        <v>881</v>
      </c>
      <c r="E10680" s="2">
        <v>1.1372916666666669E-3</v>
      </c>
      <c r="F10680" s="1">
        <v>1.1342592592592591E-3</v>
      </c>
      <c r="G10680">
        <v>262</v>
      </c>
      <c r="H10680">
        <v>98.261899999999997</v>
      </c>
      <c r="I10680">
        <v>0</v>
      </c>
      <c r="J10680" t="s">
        <v>4880</v>
      </c>
      <c r="K10680" t="s">
        <v>22</v>
      </c>
      <c r="L10680">
        <v>1</v>
      </c>
      <c r="N10680" t="s">
        <v>23</v>
      </c>
      <c r="O10680" t="s">
        <v>24</v>
      </c>
      <c r="P10680" t="s">
        <v>25</v>
      </c>
      <c r="R10680" t="s">
        <v>26</v>
      </c>
      <c r="S10680">
        <v>17.100000000000001</v>
      </c>
      <c r="T10680">
        <v>17.899999999999999</v>
      </c>
      <c r="U10680">
        <v>17.899999999999999</v>
      </c>
      <c r="V10680">
        <v>-0.8</v>
      </c>
      <c r="W10680">
        <v>-0.8</v>
      </c>
      <c r="AB10680">
        <f t="shared" si="213"/>
        <v>-117.9581</v>
      </c>
    </row>
    <row r="10681" spans="1:28" x14ac:dyDescent="0.25">
      <c r="A10681" t="s">
        <v>4882</v>
      </c>
      <c r="B10681" t="s">
        <v>4715</v>
      </c>
      <c r="C10681" s="1">
        <v>0.45413194444444444</v>
      </c>
      <c r="D10681">
        <v>384</v>
      </c>
      <c r="E10681" s="2">
        <v>1.1662615740740741E-3</v>
      </c>
      <c r="F10681" s="1">
        <v>1.1574074074074073E-3</v>
      </c>
      <c r="G10681">
        <v>765</v>
      </c>
      <c r="H10681">
        <v>100.765</v>
      </c>
      <c r="I10681">
        <v>0</v>
      </c>
      <c r="J10681" t="s">
        <v>4880</v>
      </c>
      <c r="K10681" t="s">
        <v>22</v>
      </c>
      <c r="L10681">
        <v>1</v>
      </c>
      <c r="N10681" t="s">
        <v>23</v>
      </c>
      <c r="O10681" t="s">
        <v>31</v>
      </c>
      <c r="P10681" t="s">
        <v>25</v>
      </c>
      <c r="R10681" t="s">
        <v>26</v>
      </c>
      <c r="S10681">
        <v>18</v>
      </c>
      <c r="T10681">
        <v>17.899999999999999</v>
      </c>
      <c r="U10681">
        <v>17.899999999999999</v>
      </c>
      <c r="V10681">
        <v>0.1</v>
      </c>
      <c r="W10681">
        <v>0.1</v>
      </c>
      <c r="X10681" t="s">
        <v>226</v>
      </c>
      <c r="AB10681">
        <f t="shared" si="213"/>
        <v>-115.455</v>
      </c>
    </row>
    <row r="10682" spans="1:28" x14ac:dyDescent="0.25">
      <c r="A10682" t="s">
        <v>4883</v>
      </c>
      <c r="B10682" t="s">
        <v>4715</v>
      </c>
      <c r="C10682" s="1">
        <v>0.45443287037037039</v>
      </c>
      <c r="D10682">
        <v>185</v>
      </c>
      <c r="E10682" s="2">
        <v>1.4648842592592593E-3</v>
      </c>
      <c r="F10682" s="1">
        <v>1.4583333333333334E-3</v>
      </c>
      <c r="G10682">
        <v>566</v>
      </c>
      <c r="H10682">
        <v>126.566</v>
      </c>
      <c r="I10682">
        <v>0</v>
      </c>
      <c r="J10682" t="s">
        <v>4880</v>
      </c>
      <c r="K10682" t="s">
        <v>22</v>
      </c>
      <c r="L10682">
        <v>1</v>
      </c>
      <c r="N10682" t="s">
        <v>23</v>
      </c>
      <c r="O10682" t="s">
        <v>24</v>
      </c>
      <c r="P10682" t="s">
        <v>28</v>
      </c>
      <c r="R10682" t="s">
        <v>26</v>
      </c>
      <c r="S10682">
        <v>17</v>
      </c>
      <c r="T10682">
        <v>17.899999999999999</v>
      </c>
      <c r="U10682">
        <v>18</v>
      </c>
      <c r="V10682">
        <v>-0.9</v>
      </c>
      <c r="W10682">
        <v>-1</v>
      </c>
      <c r="AB10682">
        <f t="shared" si="213"/>
        <v>-89.653999999999996</v>
      </c>
    </row>
    <row r="10683" spans="1:28" x14ac:dyDescent="0.25">
      <c r="A10683" t="s">
        <v>4884</v>
      </c>
      <c r="B10683" t="s">
        <v>4715</v>
      </c>
      <c r="C10683" s="1">
        <v>0.45532407407407405</v>
      </c>
      <c r="D10683">
        <v>619</v>
      </c>
      <c r="E10683" s="2">
        <v>2.3611111111111111E-3</v>
      </c>
      <c r="F10683" s="1">
        <v>2.3611111111111111E-3</v>
      </c>
      <c r="G10683">
        <v>0</v>
      </c>
      <c r="H10683">
        <v>204</v>
      </c>
      <c r="I10683">
        <v>0</v>
      </c>
      <c r="J10683" t="s">
        <v>4880</v>
      </c>
      <c r="K10683" t="s">
        <v>22</v>
      </c>
      <c r="L10683">
        <v>1</v>
      </c>
      <c r="N10683" t="s">
        <v>23</v>
      </c>
      <c r="O10683" t="s">
        <v>31</v>
      </c>
      <c r="P10683" t="s">
        <v>28</v>
      </c>
      <c r="R10683" t="s">
        <v>26</v>
      </c>
      <c r="S10683">
        <v>17.8</v>
      </c>
      <c r="T10683">
        <v>18</v>
      </c>
      <c r="U10683">
        <v>18</v>
      </c>
      <c r="V10683">
        <v>-0.2</v>
      </c>
      <c r="W10683">
        <v>-0.2</v>
      </c>
      <c r="AB10683">
        <f t="shared" si="213"/>
        <v>-12.219999999999999</v>
      </c>
    </row>
    <row r="10684" spans="1:28" x14ac:dyDescent="0.25">
      <c r="A10684" t="s">
        <v>4885</v>
      </c>
      <c r="B10684" t="s">
        <v>4715</v>
      </c>
      <c r="C10684" s="1">
        <v>0.45541666666666664</v>
      </c>
      <c r="D10684">
        <v>997</v>
      </c>
      <c r="E10684" s="2">
        <v>2.4580787037037036E-3</v>
      </c>
      <c r="F10684" s="1">
        <v>2.4537037037037036E-3</v>
      </c>
      <c r="G10684">
        <v>378</v>
      </c>
      <c r="H10684">
        <v>212.37799999999999</v>
      </c>
      <c r="I10684">
        <v>0</v>
      </c>
      <c r="J10684" t="s">
        <v>4880</v>
      </c>
      <c r="K10684" t="s">
        <v>22</v>
      </c>
      <c r="L10684">
        <v>1</v>
      </c>
      <c r="N10684" t="s">
        <v>23</v>
      </c>
      <c r="O10684" t="s">
        <v>31</v>
      </c>
      <c r="P10684" t="s">
        <v>28</v>
      </c>
      <c r="R10684" t="s">
        <v>26</v>
      </c>
      <c r="S10684">
        <v>17.7</v>
      </c>
      <c r="T10684">
        <v>17.899999999999999</v>
      </c>
      <c r="U10684">
        <v>18</v>
      </c>
      <c r="V10684">
        <v>-0.2</v>
      </c>
      <c r="W10684">
        <v>-0.3</v>
      </c>
      <c r="AB10684">
        <f t="shared" si="213"/>
        <v>-3.842000000000013</v>
      </c>
    </row>
    <row r="10685" spans="1:28" x14ac:dyDescent="0.25">
      <c r="A10685" t="s">
        <v>4885</v>
      </c>
      <c r="B10685" t="s">
        <v>4715</v>
      </c>
      <c r="C10685" s="1">
        <v>0.45541666666666664</v>
      </c>
      <c r="D10685">
        <v>997</v>
      </c>
      <c r="E10685" s="2">
        <v>2.4580787037037036E-3</v>
      </c>
      <c r="F10685" s="1">
        <v>2.4537037037037036E-3</v>
      </c>
      <c r="G10685">
        <v>378</v>
      </c>
      <c r="H10685">
        <v>212.37799999999999</v>
      </c>
      <c r="I10685">
        <v>0</v>
      </c>
      <c r="J10685" t="s">
        <v>4880</v>
      </c>
      <c r="K10685" t="s">
        <v>22</v>
      </c>
      <c r="L10685">
        <v>1</v>
      </c>
      <c r="N10685" t="s">
        <v>23</v>
      </c>
      <c r="O10685" t="s">
        <v>24</v>
      </c>
      <c r="P10685" t="s">
        <v>28</v>
      </c>
      <c r="R10685" t="s">
        <v>26</v>
      </c>
      <c r="S10685">
        <v>17.7</v>
      </c>
      <c r="T10685">
        <v>17.899999999999999</v>
      </c>
      <c r="U10685">
        <v>18</v>
      </c>
      <c r="V10685">
        <v>-0.2</v>
      </c>
      <c r="W10685">
        <v>-0.3</v>
      </c>
      <c r="AB10685">
        <f t="shared" si="213"/>
        <v>-3.842000000000013</v>
      </c>
    </row>
    <row r="10686" spans="1:28" x14ac:dyDescent="0.25">
      <c r="A10686" t="s">
        <v>4886</v>
      </c>
      <c r="B10686" t="s">
        <v>4715</v>
      </c>
      <c r="C10686" s="1">
        <v>0.45751157407407406</v>
      </c>
      <c r="D10686">
        <v>333</v>
      </c>
      <c r="E10686" s="2">
        <v>4.5453009259259257E-3</v>
      </c>
      <c r="F10686" s="1">
        <v>4.5370370370370365E-3</v>
      </c>
      <c r="G10686">
        <v>714</v>
      </c>
      <c r="H10686">
        <v>392.714</v>
      </c>
      <c r="I10686">
        <v>0</v>
      </c>
      <c r="J10686" t="s">
        <v>4880</v>
      </c>
      <c r="K10686" t="s">
        <v>22</v>
      </c>
      <c r="L10686">
        <v>1</v>
      </c>
      <c r="N10686" t="s">
        <v>23</v>
      </c>
      <c r="O10686" t="s">
        <v>24</v>
      </c>
      <c r="P10686" t="s">
        <v>28</v>
      </c>
      <c r="R10686" t="s">
        <v>26</v>
      </c>
      <c r="S10686">
        <v>17.8</v>
      </c>
      <c r="T10686">
        <v>17.899999999999999</v>
      </c>
      <c r="U10686">
        <v>18</v>
      </c>
      <c r="V10686">
        <v>-0.1</v>
      </c>
      <c r="W10686">
        <v>-0.2</v>
      </c>
      <c r="AB10686">
        <f t="shared" si="213"/>
        <v>176.494</v>
      </c>
    </row>
    <row r="10687" spans="1:28" x14ac:dyDescent="0.25">
      <c r="A10687" t="s">
        <v>4886</v>
      </c>
      <c r="B10687" t="s">
        <v>4715</v>
      </c>
      <c r="C10687" s="1">
        <v>0.45751157407407406</v>
      </c>
      <c r="D10687">
        <v>333</v>
      </c>
      <c r="E10687" s="2">
        <v>4.5453009259259257E-3</v>
      </c>
      <c r="F10687" s="1">
        <v>4.5370370370370365E-3</v>
      </c>
      <c r="G10687">
        <v>714</v>
      </c>
      <c r="H10687">
        <v>392.714</v>
      </c>
      <c r="I10687">
        <v>0</v>
      </c>
      <c r="J10687" t="s">
        <v>4880</v>
      </c>
      <c r="K10687" t="s">
        <v>22</v>
      </c>
      <c r="L10687">
        <v>1</v>
      </c>
      <c r="N10687" t="s">
        <v>23</v>
      </c>
      <c r="O10687" t="s">
        <v>42</v>
      </c>
      <c r="P10687" t="s">
        <v>25</v>
      </c>
      <c r="R10687" t="s">
        <v>26</v>
      </c>
      <c r="S10687">
        <v>16.7</v>
      </c>
      <c r="T10687">
        <v>17.899999999999999</v>
      </c>
      <c r="U10687">
        <v>18</v>
      </c>
      <c r="V10687">
        <v>-1.2</v>
      </c>
      <c r="W10687">
        <v>-1.3</v>
      </c>
      <c r="AB10687">
        <f t="shared" si="213"/>
        <v>176.494</v>
      </c>
    </row>
    <row r="10688" spans="1:28" x14ac:dyDescent="0.25">
      <c r="A10688" t="s">
        <v>4887</v>
      </c>
      <c r="B10688" t="s">
        <v>4715</v>
      </c>
      <c r="C10688" s="1">
        <v>0.45756944444444447</v>
      </c>
      <c r="D10688">
        <v>807</v>
      </c>
      <c r="E10688" s="2">
        <v>4.6086574074074077E-3</v>
      </c>
      <c r="F10688" s="1">
        <v>4.6064814814814814E-3</v>
      </c>
      <c r="G10688">
        <v>188</v>
      </c>
      <c r="H10688">
        <v>398.18799999999999</v>
      </c>
      <c r="I10688">
        <v>0</v>
      </c>
      <c r="J10688" t="s">
        <v>4880</v>
      </c>
      <c r="K10688" t="s">
        <v>22</v>
      </c>
      <c r="L10688">
        <v>1</v>
      </c>
      <c r="N10688" t="s">
        <v>23</v>
      </c>
      <c r="O10688" t="s">
        <v>42</v>
      </c>
      <c r="P10688" t="s">
        <v>28</v>
      </c>
      <c r="R10688" t="s">
        <v>26</v>
      </c>
      <c r="S10688">
        <v>16.8</v>
      </c>
      <c r="T10688">
        <v>17.899999999999999</v>
      </c>
      <c r="U10688">
        <v>18</v>
      </c>
      <c r="V10688">
        <v>-1.1000000000000001</v>
      </c>
      <c r="W10688">
        <v>-1.2</v>
      </c>
      <c r="AB10688">
        <f t="shared" si="213"/>
        <v>181.96799999999999</v>
      </c>
    </row>
    <row r="10689" spans="1:28" x14ac:dyDescent="0.25">
      <c r="A10689" t="s">
        <v>4888</v>
      </c>
      <c r="B10689" t="s">
        <v>4715</v>
      </c>
      <c r="C10689" s="1">
        <v>0.45900462962962968</v>
      </c>
      <c r="D10689">
        <v>902</v>
      </c>
      <c r="E10689" s="2">
        <v>6.0449421296296301E-3</v>
      </c>
      <c r="F10689" s="1">
        <v>6.0416666666666665E-3</v>
      </c>
      <c r="G10689">
        <v>283</v>
      </c>
      <c r="H10689">
        <v>522.28300000000002</v>
      </c>
      <c r="I10689">
        <v>0</v>
      </c>
      <c r="J10689" t="s">
        <v>4880</v>
      </c>
      <c r="K10689" t="s">
        <v>22</v>
      </c>
      <c r="L10689">
        <v>1</v>
      </c>
      <c r="N10689" t="s">
        <v>23</v>
      </c>
      <c r="O10689" t="s">
        <v>46</v>
      </c>
      <c r="P10689" t="s">
        <v>25</v>
      </c>
      <c r="R10689" t="s">
        <v>26</v>
      </c>
      <c r="S10689">
        <v>16.8</v>
      </c>
      <c r="T10689">
        <v>17.8</v>
      </c>
      <c r="U10689">
        <v>17.899999999999999</v>
      </c>
      <c r="V10689">
        <v>-1</v>
      </c>
      <c r="W10689">
        <v>-1.1000000000000001</v>
      </c>
      <c r="AB10689">
        <f t="shared" si="213"/>
        <v>306.06299999999999</v>
      </c>
    </row>
    <row r="10690" spans="1:28" x14ac:dyDescent="0.25">
      <c r="A10690" t="s">
        <v>4889</v>
      </c>
      <c r="B10690" t="s">
        <v>4715</v>
      </c>
      <c r="C10690" s="1">
        <v>0.45915509259259263</v>
      </c>
      <c r="D10690">
        <v>52</v>
      </c>
      <c r="E10690" s="2">
        <v>6.1855671296296294E-3</v>
      </c>
      <c r="F10690" s="1">
        <v>6.1805555555555563E-3</v>
      </c>
      <c r="G10690">
        <v>433</v>
      </c>
      <c r="H10690">
        <v>534.43299999999999</v>
      </c>
      <c r="I10690">
        <v>0</v>
      </c>
      <c r="J10690" t="s">
        <v>4880</v>
      </c>
      <c r="K10690" t="s">
        <v>22</v>
      </c>
      <c r="L10690">
        <v>1</v>
      </c>
      <c r="N10690" t="s">
        <v>23</v>
      </c>
      <c r="O10690" t="s">
        <v>46</v>
      </c>
      <c r="P10690" t="s">
        <v>28</v>
      </c>
      <c r="R10690" t="s">
        <v>26</v>
      </c>
      <c r="S10690">
        <v>17.100000000000001</v>
      </c>
      <c r="T10690">
        <v>17.899999999999999</v>
      </c>
      <c r="U10690">
        <v>18.100000000000001</v>
      </c>
      <c r="V10690">
        <v>-0.8</v>
      </c>
      <c r="W10690">
        <v>-1</v>
      </c>
      <c r="AB10690">
        <f t="shared" si="213"/>
        <v>318.21299999999997</v>
      </c>
    </row>
    <row r="10691" spans="1:28" x14ac:dyDescent="0.25">
      <c r="A10691" t="s">
        <v>4890</v>
      </c>
      <c r="B10691" t="s">
        <v>4715</v>
      </c>
      <c r="C10691" s="1">
        <v>0.45958333333333329</v>
      </c>
      <c r="D10691">
        <v>834</v>
      </c>
      <c r="E10691" s="2">
        <v>6.622858796296296E-3</v>
      </c>
      <c r="F10691" s="1">
        <v>6.6203703703703702E-3</v>
      </c>
      <c r="G10691">
        <v>215</v>
      </c>
      <c r="H10691">
        <v>572.21500000000003</v>
      </c>
      <c r="I10691">
        <v>0</v>
      </c>
      <c r="J10691" t="s">
        <v>4880</v>
      </c>
      <c r="K10691" t="s">
        <v>22</v>
      </c>
      <c r="L10691">
        <v>1</v>
      </c>
      <c r="N10691" t="s">
        <v>23</v>
      </c>
      <c r="O10691" t="s">
        <v>31</v>
      </c>
      <c r="P10691" t="s">
        <v>28</v>
      </c>
      <c r="R10691" t="s">
        <v>26</v>
      </c>
      <c r="S10691">
        <v>18.7</v>
      </c>
      <c r="T10691">
        <v>17.899999999999999</v>
      </c>
      <c r="U10691">
        <v>18.100000000000001</v>
      </c>
      <c r="V10691">
        <v>0.8</v>
      </c>
      <c r="W10691">
        <v>0.6</v>
      </c>
      <c r="AB10691">
        <f t="shared" si="213"/>
        <v>355.995</v>
      </c>
    </row>
    <row r="10692" spans="1:28" x14ac:dyDescent="0.25">
      <c r="A10692" t="s">
        <v>4890</v>
      </c>
      <c r="B10692" t="s">
        <v>4715</v>
      </c>
      <c r="C10692" s="1">
        <v>0.45958333333333329</v>
      </c>
      <c r="D10692">
        <v>834</v>
      </c>
      <c r="E10692" s="2">
        <v>6.622858796296296E-3</v>
      </c>
      <c r="F10692" s="1">
        <v>6.6203703703703702E-3</v>
      </c>
      <c r="G10692">
        <v>215</v>
      </c>
      <c r="H10692">
        <v>572.21500000000003</v>
      </c>
      <c r="I10692">
        <v>0</v>
      </c>
      <c r="J10692" t="s">
        <v>4880</v>
      </c>
      <c r="K10692" t="s">
        <v>22</v>
      </c>
      <c r="L10692">
        <v>1</v>
      </c>
      <c r="N10692" t="s">
        <v>23</v>
      </c>
      <c r="O10692" t="s">
        <v>33</v>
      </c>
      <c r="P10692" t="s">
        <v>25</v>
      </c>
      <c r="R10692" t="s">
        <v>26</v>
      </c>
      <c r="S10692">
        <v>19.600000000000001</v>
      </c>
      <c r="T10692">
        <v>17.899999999999999</v>
      </c>
      <c r="U10692">
        <v>18.100000000000001</v>
      </c>
      <c r="V10692">
        <v>1.7</v>
      </c>
      <c r="W10692">
        <v>1.5</v>
      </c>
      <c r="AB10692">
        <f t="shared" si="213"/>
        <v>355.995</v>
      </c>
    </row>
    <row r="10693" spans="1:28" x14ac:dyDescent="0.25">
      <c r="A10693" t="s">
        <v>4891</v>
      </c>
      <c r="B10693" t="s">
        <v>4715</v>
      </c>
      <c r="C10693" s="1">
        <v>0.46167824074074071</v>
      </c>
      <c r="D10693">
        <v>504</v>
      </c>
      <c r="E10693" s="2">
        <v>8.7139467592592581E-3</v>
      </c>
      <c r="F10693" s="1">
        <v>8.7037037037037031E-3</v>
      </c>
      <c r="G10693">
        <v>885</v>
      </c>
      <c r="H10693">
        <v>752.88499999999999</v>
      </c>
      <c r="I10693">
        <v>0</v>
      </c>
      <c r="J10693" t="s">
        <v>4880</v>
      </c>
      <c r="K10693" t="s">
        <v>22</v>
      </c>
      <c r="L10693">
        <v>1</v>
      </c>
      <c r="N10693" t="s">
        <v>23</v>
      </c>
      <c r="O10693" t="s">
        <v>31</v>
      </c>
      <c r="P10693" t="s">
        <v>28</v>
      </c>
      <c r="R10693" t="s">
        <v>26</v>
      </c>
      <c r="S10693">
        <v>19.7</v>
      </c>
      <c r="T10693">
        <v>17.8</v>
      </c>
      <c r="U10693">
        <v>17.899999999999999</v>
      </c>
      <c r="V10693">
        <v>1.9</v>
      </c>
      <c r="W10693">
        <v>1.8</v>
      </c>
      <c r="AB10693">
        <f t="shared" si="213"/>
        <v>536.66499999999996</v>
      </c>
    </row>
    <row r="10694" spans="1:28" x14ac:dyDescent="0.25">
      <c r="A10694" t="s">
        <v>4891</v>
      </c>
      <c r="B10694" t="s">
        <v>4715</v>
      </c>
      <c r="C10694" s="1">
        <v>0.46167824074074071</v>
      </c>
      <c r="D10694">
        <v>504</v>
      </c>
      <c r="E10694" s="2">
        <v>8.7139467592592581E-3</v>
      </c>
      <c r="F10694" s="1">
        <v>8.7037037037037031E-3</v>
      </c>
      <c r="G10694">
        <v>885</v>
      </c>
      <c r="H10694">
        <v>752.88499999999999</v>
      </c>
      <c r="I10694">
        <v>0</v>
      </c>
      <c r="J10694" t="s">
        <v>4880</v>
      </c>
      <c r="K10694" t="s">
        <v>22</v>
      </c>
      <c r="L10694">
        <v>1</v>
      </c>
      <c r="N10694" t="s">
        <v>23</v>
      </c>
      <c r="O10694" t="s">
        <v>24</v>
      </c>
      <c r="P10694" t="s">
        <v>28</v>
      </c>
      <c r="R10694" t="s">
        <v>26</v>
      </c>
      <c r="S10694">
        <v>19.899999999999999</v>
      </c>
      <c r="T10694">
        <v>17.8</v>
      </c>
      <c r="U10694">
        <v>17.899999999999999</v>
      </c>
      <c r="V10694">
        <v>2.1</v>
      </c>
      <c r="W10694">
        <v>2</v>
      </c>
      <c r="AB10694">
        <f t="shared" si="213"/>
        <v>536.66499999999996</v>
      </c>
    </row>
    <row r="10695" spans="1:28" x14ac:dyDescent="0.25">
      <c r="A10695" t="s">
        <v>4891</v>
      </c>
      <c r="B10695" t="s">
        <v>4715</v>
      </c>
      <c r="C10695" s="1">
        <v>0.46167824074074071</v>
      </c>
      <c r="D10695">
        <v>504</v>
      </c>
      <c r="E10695" s="2">
        <v>8.7139467592592581E-3</v>
      </c>
      <c r="F10695" s="1">
        <v>8.7037037037037031E-3</v>
      </c>
      <c r="G10695">
        <v>885</v>
      </c>
      <c r="H10695">
        <v>752.88499999999999</v>
      </c>
      <c r="I10695">
        <v>0</v>
      </c>
      <c r="J10695" t="s">
        <v>4880</v>
      </c>
      <c r="K10695" t="s">
        <v>22</v>
      </c>
      <c r="L10695">
        <v>1</v>
      </c>
      <c r="N10695" t="s">
        <v>23</v>
      </c>
      <c r="O10695" t="s">
        <v>46</v>
      </c>
      <c r="P10695" t="s">
        <v>28</v>
      </c>
      <c r="R10695" t="s">
        <v>26</v>
      </c>
      <c r="S10695">
        <v>18.3</v>
      </c>
      <c r="T10695">
        <v>17.8</v>
      </c>
      <c r="U10695">
        <v>17.899999999999999</v>
      </c>
      <c r="V10695">
        <v>0.5</v>
      </c>
      <c r="W10695">
        <v>0.4</v>
      </c>
      <c r="AB10695">
        <f t="shared" si="213"/>
        <v>536.66499999999996</v>
      </c>
    </row>
    <row r="10696" spans="1:28" x14ac:dyDescent="0.25">
      <c r="A10696" t="s">
        <v>4891</v>
      </c>
      <c r="B10696" t="s">
        <v>4715</v>
      </c>
      <c r="C10696" s="1">
        <v>0.46167824074074071</v>
      </c>
      <c r="D10696">
        <v>504</v>
      </c>
      <c r="E10696" s="2">
        <v>8.7139467592592581E-3</v>
      </c>
      <c r="F10696" s="1">
        <v>8.7037037037037031E-3</v>
      </c>
      <c r="G10696">
        <v>885</v>
      </c>
      <c r="H10696">
        <v>752.88499999999999</v>
      </c>
      <c r="I10696">
        <v>0</v>
      </c>
      <c r="J10696" t="s">
        <v>4880</v>
      </c>
      <c r="K10696" t="s">
        <v>22</v>
      </c>
      <c r="L10696">
        <v>1</v>
      </c>
      <c r="N10696" t="s">
        <v>23</v>
      </c>
      <c r="O10696" t="s">
        <v>33</v>
      </c>
      <c r="P10696" t="s">
        <v>25</v>
      </c>
      <c r="R10696" t="s">
        <v>26</v>
      </c>
      <c r="S10696">
        <v>18.2</v>
      </c>
      <c r="T10696">
        <v>17.8</v>
      </c>
      <c r="U10696">
        <v>17.899999999999999</v>
      </c>
      <c r="V10696">
        <v>0.4</v>
      </c>
      <c r="W10696">
        <v>0.3</v>
      </c>
      <c r="AB10696">
        <f t="shared" si="213"/>
        <v>536.66499999999996</v>
      </c>
    </row>
    <row r="10697" spans="1:28" x14ac:dyDescent="0.25">
      <c r="A10697" t="s">
        <v>4892</v>
      </c>
      <c r="B10697" t="s">
        <v>4715</v>
      </c>
      <c r="C10697" s="1">
        <v>0.46170138888888884</v>
      </c>
      <c r="D10697">
        <v>340</v>
      </c>
      <c r="E10697" s="2">
        <v>8.7351967592592603E-3</v>
      </c>
      <c r="F10697" s="1">
        <v>8.726851851851852E-3</v>
      </c>
      <c r="G10697">
        <v>721</v>
      </c>
      <c r="H10697">
        <v>754.721</v>
      </c>
      <c r="I10697">
        <v>0</v>
      </c>
      <c r="J10697" t="s">
        <v>4880</v>
      </c>
      <c r="K10697" t="s">
        <v>22</v>
      </c>
      <c r="L10697">
        <v>1</v>
      </c>
      <c r="N10697" t="s">
        <v>23</v>
      </c>
      <c r="O10697" t="s">
        <v>36</v>
      </c>
      <c r="P10697" t="s">
        <v>25</v>
      </c>
      <c r="R10697" t="s">
        <v>26</v>
      </c>
      <c r="S10697">
        <v>17.2</v>
      </c>
      <c r="T10697">
        <v>17.8</v>
      </c>
      <c r="U10697">
        <v>17.899999999999999</v>
      </c>
      <c r="V10697">
        <v>-0.6</v>
      </c>
      <c r="W10697">
        <v>-0.7</v>
      </c>
      <c r="AB10697">
        <f t="shared" si="213"/>
        <v>538.50099999999998</v>
      </c>
    </row>
    <row r="10698" spans="1:28" x14ac:dyDescent="0.25">
      <c r="A10698" t="s">
        <v>4893</v>
      </c>
      <c r="B10698" t="s">
        <v>4715</v>
      </c>
      <c r="C10698" s="1">
        <v>0.46186342592592594</v>
      </c>
      <c r="D10698">
        <v>458</v>
      </c>
      <c r="E10698" s="2">
        <v>8.8985995370370365E-3</v>
      </c>
      <c r="F10698" s="1">
        <v>8.8888888888888889E-3</v>
      </c>
      <c r="G10698">
        <v>839</v>
      </c>
      <c r="H10698">
        <v>768.83900000000006</v>
      </c>
      <c r="I10698">
        <v>0</v>
      </c>
      <c r="J10698" t="s">
        <v>4880</v>
      </c>
      <c r="K10698" t="s">
        <v>22</v>
      </c>
      <c r="L10698">
        <v>1</v>
      </c>
      <c r="N10698" t="s">
        <v>23</v>
      </c>
      <c r="O10698" t="s">
        <v>36</v>
      </c>
      <c r="P10698" t="s">
        <v>28</v>
      </c>
      <c r="R10698" t="s">
        <v>26</v>
      </c>
      <c r="S10698">
        <v>17</v>
      </c>
      <c r="T10698">
        <v>17.7</v>
      </c>
      <c r="U10698">
        <v>17.899999999999999</v>
      </c>
      <c r="V10698">
        <v>-0.7</v>
      </c>
      <c r="W10698">
        <v>-0.9</v>
      </c>
      <c r="AB10698">
        <f t="shared" si="213"/>
        <v>552.61900000000003</v>
      </c>
    </row>
    <row r="10699" spans="1:28" x14ac:dyDescent="0.25">
      <c r="A10699" t="s">
        <v>4894</v>
      </c>
      <c r="B10699" t="s">
        <v>4715</v>
      </c>
      <c r="C10699" s="1">
        <v>0.46197916666666666</v>
      </c>
      <c r="D10699">
        <v>772</v>
      </c>
      <c r="E10699" s="2">
        <v>9.0179745370370362E-3</v>
      </c>
      <c r="F10699" s="1">
        <v>9.0162037037037034E-3</v>
      </c>
      <c r="G10699">
        <v>153</v>
      </c>
      <c r="H10699">
        <v>779.15300000000002</v>
      </c>
      <c r="I10699">
        <v>0</v>
      </c>
      <c r="J10699" t="s">
        <v>4880</v>
      </c>
      <c r="K10699" t="s">
        <v>22</v>
      </c>
      <c r="L10699">
        <v>1</v>
      </c>
      <c r="N10699" t="s">
        <v>23</v>
      </c>
      <c r="O10699" t="s">
        <v>33</v>
      </c>
      <c r="P10699" t="s">
        <v>28</v>
      </c>
      <c r="R10699" t="s">
        <v>26</v>
      </c>
      <c r="S10699">
        <v>18.8</v>
      </c>
      <c r="T10699">
        <v>17.8</v>
      </c>
      <c r="U10699">
        <v>17.899999999999999</v>
      </c>
      <c r="V10699">
        <v>1</v>
      </c>
      <c r="W10699">
        <v>0.9</v>
      </c>
      <c r="AB10699">
        <f t="shared" si="213"/>
        <v>562.93299999999999</v>
      </c>
    </row>
    <row r="10700" spans="1:28" x14ac:dyDescent="0.25">
      <c r="A10700" t="s">
        <v>4895</v>
      </c>
      <c r="B10700" t="s">
        <v>4715</v>
      </c>
      <c r="C10700" s="1">
        <v>0.46377314814814818</v>
      </c>
      <c r="D10700">
        <v>107</v>
      </c>
      <c r="E10700" s="2">
        <v>1.0804259259259258E-2</v>
      </c>
      <c r="F10700" s="1">
        <v>1.0798611111111111E-2</v>
      </c>
      <c r="G10700">
        <v>488</v>
      </c>
      <c r="H10700">
        <v>933.48800000000006</v>
      </c>
      <c r="I10700">
        <v>0</v>
      </c>
      <c r="J10700" t="s">
        <v>4880</v>
      </c>
      <c r="K10700" t="s">
        <v>22</v>
      </c>
      <c r="L10700">
        <v>1</v>
      </c>
      <c r="N10700" t="s">
        <v>23</v>
      </c>
      <c r="O10700" t="s">
        <v>31</v>
      </c>
      <c r="P10700" t="s">
        <v>28</v>
      </c>
      <c r="R10700" t="s">
        <v>26</v>
      </c>
      <c r="S10700">
        <v>19.8</v>
      </c>
      <c r="T10700">
        <v>17.8</v>
      </c>
      <c r="U10700">
        <v>17.899999999999999</v>
      </c>
      <c r="V10700">
        <v>2</v>
      </c>
      <c r="W10700">
        <v>1.9</v>
      </c>
      <c r="AB10700">
        <f t="shared" si="213"/>
        <v>717.26800000000003</v>
      </c>
    </row>
    <row r="10701" spans="1:28" x14ac:dyDescent="0.25">
      <c r="A10701" t="s">
        <v>4895</v>
      </c>
      <c r="B10701" t="s">
        <v>4715</v>
      </c>
      <c r="C10701" s="1">
        <v>0.46377314814814818</v>
      </c>
      <c r="D10701">
        <v>107</v>
      </c>
      <c r="E10701" s="2">
        <v>1.0804259259259258E-2</v>
      </c>
      <c r="F10701" s="1">
        <v>1.0798611111111111E-2</v>
      </c>
      <c r="G10701">
        <v>488</v>
      </c>
      <c r="H10701">
        <v>933.48800000000006</v>
      </c>
      <c r="I10701">
        <v>0</v>
      </c>
      <c r="J10701" t="s">
        <v>4880</v>
      </c>
      <c r="K10701" t="s">
        <v>22</v>
      </c>
      <c r="L10701">
        <v>1</v>
      </c>
      <c r="N10701" t="s">
        <v>23</v>
      </c>
      <c r="O10701" t="s">
        <v>36</v>
      </c>
      <c r="P10701" t="s">
        <v>28</v>
      </c>
      <c r="R10701" t="s">
        <v>26</v>
      </c>
      <c r="S10701">
        <v>18.2</v>
      </c>
      <c r="T10701">
        <v>17.8</v>
      </c>
      <c r="U10701">
        <v>17.899999999999999</v>
      </c>
      <c r="V10701">
        <v>0.4</v>
      </c>
      <c r="W10701">
        <v>0.3</v>
      </c>
      <c r="AB10701">
        <f t="shared" si="213"/>
        <v>717.26800000000003</v>
      </c>
    </row>
    <row r="10702" spans="1:28" x14ac:dyDescent="0.25">
      <c r="A10702" t="s">
        <v>4895</v>
      </c>
      <c r="B10702" t="s">
        <v>4715</v>
      </c>
      <c r="C10702" s="1">
        <v>0.46377314814814818</v>
      </c>
      <c r="D10702">
        <v>107</v>
      </c>
      <c r="E10702" s="2">
        <v>1.0804259259259258E-2</v>
      </c>
      <c r="F10702" s="1">
        <v>1.0798611111111111E-2</v>
      </c>
      <c r="G10702">
        <v>488</v>
      </c>
      <c r="H10702">
        <v>933.48800000000006</v>
      </c>
      <c r="I10702">
        <v>0</v>
      </c>
      <c r="J10702" t="s">
        <v>4880</v>
      </c>
      <c r="K10702" t="s">
        <v>22</v>
      </c>
      <c r="L10702">
        <v>1</v>
      </c>
      <c r="N10702" t="s">
        <v>23</v>
      </c>
      <c r="O10702" t="s">
        <v>24</v>
      </c>
      <c r="P10702" t="s">
        <v>28</v>
      </c>
      <c r="R10702" t="s">
        <v>26</v>
      </c>
      <c r="S10702">
        <v>19.600000000000001</v>
      </c>
      <c r="T10702">
        <v>17.8</v>
      </c>
      <c r="U10702">
        <v>17.899999999999999</v>
      </c>
      <c r="V10702">
        <v>1.8</v>
      </c>
      <c r="W10702">
        <v>1.7</v>
      </c>
      <c r="AB10702">
        <f t="shared" si="213"/>
        <v>717.26800000000003</v>
      </c>
    </row>
    <row r="10703" spans="1:28" x14ac:dyDescent="0.25">
      <c r="A10703" t="s">
        <v>4895</v>
      </c>
      <c r="B10703" t="s">
        <v>4715</v>
      </c>
      <c r="C10703" s="1">
        <v>0.46377314814814818</v>
      </c>
      <c r="D10703">
        <v>107</v>
      </c>
      <c r="E10703" s="2">
        <v>1.0804259259259258E-2</v>
      </c>
      <c r="F10703" s="1">
        <v>1.0798611111111111E-2</v>
      </c>
      <c r="G10703">
        <v>488</v>
      </c>
      <c r="H10703">
        <v>933.48800000000006</v>
      </c>
      <c r="I10703">
        <v>0</v>
      </c>
      <c r="J10703" t="s">
        <v>4880</v>
      </c>
      <c r="K10703" t="s">
        <v>22</v>
      </c>
      <c r="L10703">
        <v>1</v>
      </c>
      <c r="N10703" t="s">
        <v>23</v>
      </c>
      <c r="O10703" t="s">
        <v>46</v>
      </c>
      <c r="P10703" t="s">
        <v>28</v>
      </c>
      <c r="R10703" t="s">
        <v>26</v>
      </c>
      <c r="S10703">
        <v>18.399999999999999</v>
      </c>
      <c r="T10703">
        <v>17.8</v>
      </c>
      <c r="U10703">
        <v>17.899999999999999</v>
      </c>
      <c r="V10703">
        <v>0.6</v>
      </c>
      <c r="W10703">
        <v>0.5</v>
      </c>
      <c r="AB10703">
        <f t="shared" si="213"/>
        <v>717.26800000000003</v>
      </c>
    </row>
    <row r="10704" spans="1:28" x14ac:dyDescent="0.25">
      <c r="A10704" t="s">
        <v>4895</v>
      </c>
      <c r="B10704" t="s">
        <v>4715</v>
      </c>
      <c r="C10704" s="1">
        <v>0.46377314814814818</v>
      </c>
      <c r="D10704">
        <v>107</v>
      </c>
      <c r="E10704" s="2">
        <v>1.0804259259259258E-2</v>
      </c>
      <c r="F10704" s="1">
        <v>1.0798611111111111E-2</v>
      </c>
      <c r="G10704">
        <v>488</v>
      </c>
      <c r="H10704">
        <v>933.48800000000006</v>
      </c>
      <c r="I10704">
        <v>0</v>
      </c>
      <c r="J10704" t="s">
        <v>4880</v>
      </c>
      <c r="K10704" t="s">
        <v>22</v>
      </c>
      <c r="L10704">
        <v>1</v>
      </c>
      <c r="N10704" t="s">
        <v>23</v>
      </c>
      <c r="O10704" t="s">
        <v>42</v>
      </c>
      <c r="P10704" t="s">
        <v>28</v>
      </c>
      <c r="R10704" t="s">
        <v>26</v>
      </c>
      <c r="S10704">
        <v>18</v>
      </c>
      <c r="T10704">
        <v>17.8</v>
      </c>
      <c r="U10704">
        <v>17.899999999999999</v>
      </c>
      <c r="V10704">
        <v>0.2</v>
      </c>
      <c r="W10704">
        <v>0.1</v>
      </c>
      <c r="AB10704">
        <f t="shared" si="213"/>
        <v>717.26800000000003</v>
      </c>
    </row>
    <row r="10705" spans="1:28" x14ac:dyDescent="0.25">
      <c r="A10705" t="s">
        <v>4895</v>
      </c>
      <c r="B10705" t="s">
        <v>4715</v>
      </c>
      <c r="C10705" s="1">
        <v>0.46377314814814818</v>
      </c>
      <c r="D10705">
        <v>107</v>
      </c>
      <c r="E10705" s="2">
        <v>1.0804259259259258E-2</v>
      </c>
      <c r="F10705" s="1">
        <v>1.0798611111111111E-2</v>
      </c>
      <c r="G10705">
        <v>488</v>
      </c>
      <c r="H10705">
        <v>933.48800000000006</v>
      </c>
      <c r="I10705">
        <v>0</v>
      </c>
      <c r="J10705" t="s">
        <v>4880</v>
      </c>
      <c r="K10705" t="s">
        <v>22</v>
      </c>
      <c r="L10705">
        <v>1</v>
      </c>
      <c r="N10705" t="s">
        <v>23</v>
      </c>
      <c r="O10705" t="s">
        <v>33</v>
      </c>
      <c r="P10705" t="s">
        <v>28</v>
      </c>
      <c r="R10705" t="s">
        <v>26</v>
      </c>
      <c r="S10705">
        <v>20.399999999999999</v>
      </c>
      <c r="T10705">
        <v>17.8</v>
      </c>
      <c r="U10705">
        <v>17.899999999999999</v>
      </c>
      <c r="V10705">
        <v>2.6</v>
      </c>
      <c r="W10705">
        <v>2.5</v>
      </c>
      <c r="AB10705">
        <f t="shared" si="213"/>
        <v>717.26800000000003</v>
      </c>
    </row>
    <row r="10706" spans="1:28" x14ac:dyDescent="0.25">
      <c r="A10706" t="s">
        <v>4896</v>
      </c>
      <c r="B10706" t="s">
        <v>4715</v>
      </c>
      <c r="C10706" s="1">
        <v>0.46585648148148145</v>
      </c>
      <c r="D10706">
        <v>42</v>
      </c>
      <c r="E10706" s="2">
        <v>1.2886840277777778E-2</v>
      </c>
      <c r="F10706" s="1">
        <v>1.2881944444444446E-2</v>
      </c>
      <c r="G10706">
        <v>423</v>
      </c>
      <c r="H10706">
        <v>1113.42</v>
      </c>
      <c r="I10706">
        <v>0</v>
      </c>
      <c r="J10706" t="s">
        <v>4880</v>
      </c>
      <c r="K10706" t="s">
        <v>22</v>
      </c>
      <c r="L10706">
        <v>1</v>
      </c>
      <c r="N10706" t="s">
        <v>23</v>
      </c>
      <c r="O10706" t="s">
        <v>31</v>
      </c>
      <c r="P10706" t="s">
        <v>28</v>
      </c>
      <c r="R10706" t="s">
        <v>26</v>
      </c>
      <c r="S10706">
        <v>19.100000000000001</v>
      </c>
      <c r="T10706">
        <v>17.899999999999999</v>
      </c>
      <c r="U10706">
        <v>18.100000000000001</v>
      </c>
      <c r="V10706">
        <v>1.2</v>
      </c>
      <c r="W10706">
        <v>1</v>
      </c>
      <c r="AB10706">
        <f t="shared" si="213"/>
        <v>897.2</v>
      </c>
    </row>
    <row r="10707" spans="1:28" x14ac:dyDescent="0.25">
      <c r="A10707" t="s">
        <v>4896</v>
      </c>
      <c r="B10707" t="s">
        <v>4715</v>
      </c>
      <c r="C10707" s="1">
        <v>0.46585648148148145</v>
      </c>
      <c r="D10707">
        <v>42</v>
      </c>
      <c r="E10707" s="2">
        <v>1.2886840277777778E-2</v>
      </c>
      <c r="F10707" s="1">
        <v>1.2881944444444446E-2</v>
      </c>
      <c r="G10707">
        <v>423</v>
      </c>
      <c r="H10707">
        <v>1113.42</v>
      </c>
      <c r="I10707">
        <v>0</v>
      </c>
      <c r="J10707" t="s">
        <v>4880</v>
      </c>
      <c r="K10707" t="s">
        <v>22</v>
      </c>
      <c r="L10707">
        <v>1</v>
      </c>
      <c r="N10707" t="s">
        <v>23</v>
      </c>
      <c r="O10707" t="s">
        <v>36</v>
      </c>
      <c r="P10707" t="s">
        <v>28</v>
      </c>
      <c r="R10707" t="s">
        <v>26</v>
      </c>
      <c r="S10707">
        <v>18.600000000000001</v>
      </c>
      <c r="T10707">
        <v>17.899999999999999</v>
      </c>
      <c r="U10707">
        <v>18.100000000000001</v>
      </c>
      <c r="V10707">
        <v>0.7</v>
      </c>
      <c r="W10707">
        <v>0.5</v>
      </c>
      <c r="AB10707">
        <f t="shared" si="213"/>
        <v>897.2</v>
      </c>
    </row>
    <row r="10708" spans="1:28" x14ac:dyDescent="0.25">
      <c r="A10708" t="s">
        <v>4896</v>
      </c>
      <c r="B10708" t="s">
        <v>4715</v>
      </c>
      <c r="C10708" s="1">
        <v>0.46585648148148145</v>
      </c>
      <c r="D10708">
        <v>42</v>
      </c>
      <c r="E10708" s="2">
        <v>1.2886840277777778E-2</v>
      </c>
      <c r="F10708" s="1">
        <v>1.2881944444444446E-2</v>
      </c>
      <c r="G10708">
        <v>423</v>
      </c>
      <c r="H10708">
        <v>1113.42</v>
      </c>
      <c r="I10708">
        <v>0</v>
      </c>
      <c r="J10708" t="s">
        <v>4880</v>
      </c>
      <c r="K10708" t="s">
        <v>22</v>
      </c>
      <c r="L10708">
        <v>1</v>
      </c>
      <c r="N10708" t="s">
        <v>23</v>
      </c>
      <c r="O10708" t="s">
        <v>24</v>
      </c>
      <c r="P10708" t="s">
        <v>28</v>
      </c>
      <c r="R10708" t="s">
        <v>26</v>
      </c>
      <c r="S10708">
        <v>18.399999999999999</v>
      </c>
      <c r="T10708">
        <v>17.899999999999999</v>
      </c>
      <c r="U10708">
        <v>18.100000000000001</v>
      </c>
      <c r="V10708">
        <v>0.5</v>
      </c>
      <c r="W10708">
        <v>0.3</v>
      </c>
      <c r="AB10708">
        <f t="shared" si="213"/>
        <v>897.2</v>
      </c>
    </row>
    <row r="10709" spans="1:28" x14ac:dyDescent="0.25">
      <c r="A10709" t="s">
        <v>4896</v>
      </c>
      <c r="B10709" t="s">
        <v>4715</v>
      </c>
      <c r="C10709" s="1">
        <v>0.46585648148148145</v>
      </c>
      <c r="D10709">
        <v>42</v>
      </c>
      <c r="E10709" s="2">
        <v>1.2886840277777778E-2</v>
      </c>
      <c r="F10709" s="1">
        <v>1.2881944444444446E-2</v>
      </c>
      <c r="G10709">
        <v>423</v>
      </c>
      <c r="H10709">
        <v>1113.42</v>
      </c>
      <c r="I10709">
        <v>0</v>
      </c>
      <c r="J10709" t="s">
        <v>4880</v>
      </c>
      <c r="K10709" t="s">
        <v>22</v>
      </c>
      <c r="L10709">
        <v>1</v>
      </c>
      <c r="N10709" t="s">
        <v>23</v>
      </c>
      <c r="O10709" t="s">
        <v>46</v>
      </c>
      <c r="P10709" t="s">
        <v>28</v>
      </c>
      <c r="R10709" t="s">
        <v>26</v>
      </c>
      <c r="S10709">
        <v>18.600000000000001</v>
      </c>
      <c r="T10709">
        <v>17.899999999999999</v>
      </c>
      <c r="U10709">
        <v>18.100000000000001</v>
      </c>
      <c r="V10709">
        <v>0.7</v>
      </c>
      <c r="W10709">
        <v>0.5</v>
      </c>
      <c r="AB10709">
        <f t="shared" si="213"/>
        <v>897.2</v>
      </c>
    </row>
    <row r="10710" spans="1:28" x14ac:dyDescent="0.25">
      <c r="A10710" t="s">
        <v>4896</v>
      </c>
      <c r="B10710" t="s">
        <v>4715</v>
      </c>
      <c r="C10710" s="1">
        <v>0.46585648148148145</v>
      </c>
      <c r="D10710">
        <v>42</v>
      </c>
      <c r="E10710" s="2">
        <v>1.2886840277777778E-2</v>
      </c>
      <c r="F10710" s="1">
        <v>1.2881944444444446E-2</v>
      </c>
      <c r="G10710">
        <v>423</v>
      </c>
      <c r="H10710">
        <v>1113.42</v>
      </c>
      <c r="I10710">
        <v>0</v>
      </c>
      <c r="J10710" t="s">
        <v>4880</v>
      </c>
      <c r="K10710" t="s">
        <v>22</v>
      </c>
      <c r="L10710">
        <v>1</v>
      </c>
      <c r="N10710" t="s">
        <v>23</v>
      </c>
      <c r="O10710" t="s">
        <v>42</v>
      </c>
      <c r="P10710" t="s">
        <v>28</v>
      </c>
      <c r="R10710" t="s">
        <v>26</v>
      </c>
      <c r="S10710">
        <v>18.399999999999999</v>
      </c>
      <c r="T10710">
        <v>17.899999999999999</v>
      </c>
      <c r="U10710">
        <v>18.100000000000001</v>
      </c>
      <c r="V10710">
        <v>0.5</v>
      </c>
      <c r="W10710">
        <v>0.3</v>
      </c>
      <c r="AB10710">
        <f t="shared" si="213"/>
        <v>897.2</v>
      </c>
    </row>
    <row r="10711" spans="1:28" x14ac:dyDescent="0.25">
      <c r="A10711" t="s">
        <v>4896</v>
      </c>
      <c r="B10711" t="s">
        <v>4715</v>
      </c>
      <c r="C10711" s="1">
        <v>0.46585648148148145</v>
      </c>
      <c r="D10711">
        <v>42</v>
      </c>
      <c r="E10711" s="2">
        <v>1.2886840277777778E-2</v>
      </c>
      <c r="F10711" s="1">
        <v>1.2881944444444446E-2</v>
      </c>
      <c r="G10711">
        <v>423</v>
      </c>
      <c r="H10711">
        <v>1113.42</v>
      </c>
      <c r="I10711">
        <v>0</v>
      </c>
      <c r="J10711" t="s">
        <v>4880</v>
      </c>
      <c r="K10711" t="s">
        <v>22</v>
      </c>
      <c r="L10711">
        <v>1</v>
      </c>
      <c r="N10711" t="s">
        <v>23</v>
      </c>
      <c r="O10711" t="s">
        <v>33</v>
      </c>
      <c r="P10711" t="s">
        <v>28</v>
      </c>
      <c r="R10711" t="s">
        <v>26</v>
      </c>
      <c r="S10711">
        <v>20.100000000000001</v>
      </c>
      <c r="T10711">
        <v>17.899999999999999</v>
      </c>
      <c r="U10711">
        <v>18.100000000000001</v>
      </c>
      <c r="V10711">
        <v>2.2000000000000002</v>
      </c>
      <c r="W10711">
        <v>2</v>
      </c>
      <c r="AB10711">
        <f t="shared" si="213"/>
        <v>897.2</v>
      </c>
    </row>
    <row r="10712" spans="1:28" x14ac:dyDescent="0.25">
      <c r="A10712" t="s">
        <v>4897</v>
      </c>
      <c r="B10712" t="s">
        <v>4715</v>
      </c>
      <c r="C10712" s="1">
        <v>0.4679166666666667</v>
      </c>
      <c r="D10712">
        <v>743</v>
      </c>
      <c r="E10712" s="2">
        <v>1.4955138888888888E-2</v>
      </c>
      <c r="F10712" s="1">
        <v>1.4953703703703705E-2</v>
      </c>
      <c r="G10712">
        <v>124</v>
      </c>
      <c r="H10712">
        <v>1292.1199999999999</v>
      </c>
      <c r="I10712">
        <v>0</v>
      </c>
      <c r="J10712" t="s">
        <v>4880</v>
      </c>
      <c r="K10712" t="s">
        <v>22</v>
      </c>
      <c r="L10712">
        <v>1</v>
      </c>
      <c r="N10712" t="s">
        <v>23</v>
      </c>
      <c r="O10712" t="s">
        <v>31</v>
      </c>
      <c r="P10712" t="s">
        <v>28</v>
      </c>
      <c r="R10712" t="s">
        <v>26</v>
      </c>
      <c r="S10712">
        <v>19.399999999999999</v>
      </c>
      <c r="T10712">
        <v>17.8</v>
      </c>
      <c r="U10712">
        <v>18</v>
      </c>
      <c r="V10712">
        <v>1.6</v>
      </c>
      <c r="W10712">
        <v>1.4</v>
      </c>
      <c r="AB10712">
        <f t="shared" si="213"/>
        <v>1075.8999999999999</v>
      </c>
    </row>
    <row r="10713" spans="1:28" x14ac:dyDescent="0.25">
      <c r="A10713" t="s">
        <v>4897</v>
      </c>
      <c r="B10713" t="s">
        <v>4715</v>
      </c>
      <c r="C10713" s="1">
        <v>0.4679166666666667</v>
      </c>
      <c r="D10713">
        <v>743</v>
      </c>
      <c r="E10713" s="2">
        <v>1.4955138888888888E-2</v>
      </c>
      <c r="F10713" s="1">
        <v>1.4953703703703705E-2</v>
      </c>
      <c r="G10713">
        <v>124</v>
      </c>
      <c r="H10713">
        <v>1292.1199999999999</v>
      </c>
      <c r="I10713">
        <v>0</v>
      </c>
      <c r="J10713" t="s">
        <v>4880</v>
      </c>
      <c r="K10713" t="s">
        <v>22</v>
      </c>
      <c r="L10713">
        <v>1</v>
      </c>
      <c r="N10713" t="s">
        <v>23</v>
      </c>
      <c r="O10713" t="s">
        <v>36</v>
      </c>
      <c r="P10713" t="s">
        <v>28</v>
      </c>
      <c r="R10713" t="s">
        <v>26</v>
      </c>
      <c r="S10713">
        <v>18.2</v>
      </c>
      <c r="T10713">
        <v>17.8</v>
      </c>
      <c r="U10713">
        <v>18</v>
      </c>
      <c r="V10713">
        <v>0.4</v>
      </c>
      <c r="W10713">
        <v>0.2</v>
      </c>
      <c r="AB10713">
        <f t="shared" si="213"/>
        <v>1075.8999999999999</v>
      </c>
    </row>
    <row r="10714" spans="1:28" x14ac:dyDescent="0.25">
      <c r="A10714" t="s">
        <v>4897</v>
      </c>
      <c r="B10714" t="s">
        <v>4715</v>
      </c>
      <c r="C10714" s="1">
        <v>0.4679166666666667</v>
      </c>
      <c r="D10714">
        <v>743</v>
      </c>
      <c r="E10714" s="2">
        <v>1.4955138888888888E-2</v>
      </c>
      <c r="F10714" s="1">
        <v>1.4953703703703705E-2</v>
      </c>
      <c r="G10714">
        <v>124</v>
      </c>
      <c r="H10714">
        <v>1292.1199999999999</v>
      </c>
      <c r="I10714">
        <v>0</v>
      </c>
      <c r="J10714" t="s">
        <v>4880</v>
      </c>
      <c r="K10714" t="s">
        <v>22</v>
      </c>
      <c r="L10714">
        <v>1</v>
      </c>
      <c r="N10714" t="s">
        <v>23</v>
      </c>
      <c r="O10714" t="s">
        <v>46</v>
      </c>
      <c r="P10714" t="s">
        <v>28</v>
      </c>
      <c r="R10714" t="s">
        <v>26</v>
      </c>
      <c r="S10714">
        <v>18.7</v>
      </c>
      <c r="T10714">
        <v>17.8</v>
      </c>
      <c r="U10714">
        <v>18</v>
      </c>
      <c r="V10714">
        <v>0.9</v>
      </c>
      <c r="W10714">
        <v>0.7</v>
      </c>
      <c r="AB10714">
        <f t="shared" si="213"/>
        <v>1075.8999999999999</v>
      </c>
    </row>
    <row r="10715" spans="1:28" x14ac:dyDescent="0.25">
      <c r="A10715" t="s">
        <v>4897</v>
      </c>
      <c r="B10715" t="s">
        <v>4715</v>
      </c>
      <c r="C10715" s="1">
        <v>0.4679166666666667</v>
      </c>
      <c r="D10715">
        <v>743</v>
      </c>
      <c r="E10715" s="2">
        <v>1.4955138888888888E-2</v>
      </c>
      <c r="F10715" s="1">
        <v>1.4953703703703705E-2</v>
      </c>
      <c r="G10715">
        <v>124</v>
      </c>
      <c r="H10715">
        <v>1292.1199999999999</v>
      </c>
      <c r="I10715">
        <v>0</v>
      </c>
      <c r="J10715" t="s">
        <v>4880</v>
      </c>
      <c r="K10715" t="s">
        <v>22</v>
      </c>
      <c r="L10715">
        <v>1</v>
      </c>
      <c r="N10715" t="s">
        <v>23</v>
      </c>
      <c r="O10715" t="s">
        <v>33</v>
      </c>
      <c r="P10715" t="s">
        <v>28</v>
      </c>
      <c r="R10715" t="s">
        <v>26</v>
      </c>
      <c r="S10715">
        <v>19.8</v>
      </c>
      <c r="T10715">
        <v>17.8</v>
      </c>
      <c r="U10715">
        <v>18</v>
      </c>
      <c r="V10715">
        <v>2</v>
      </c>
      <c r="W10715">
        <v>1.8</v>
      </c>
      <c r="AB10715">
        <f t="shared" si="213"/>
        <v>1075.8999999999999</v>
      </c>
    </row>
    <row r="10716" spans="1:28" x14ac:dyDescent="0.25">
      <c r="A10716" t="s">
        <v>4898</v>
      </c>
      <c r="B10716" t="s">
        <v>4715</v>
      </c>
      <c r="C10716" s="1">
        <v>0.47001157407407407</v>
      </c>
      <c r="D10716">
        <v>513</v>
      </c>
      <c r="E10716" s="2">
        <v>1.7047384259259259E-2</v>
      </c>
      <c r="F10716" s="1">
        <v>1.7037037037037038E-2</v>
      </c>
      <c r="G10716">
        <v>894</v>
      </c>
      <c r="H10716">
        <v>1472.89</v>
      </c>
      <c r="I10716">
        <v>0</v>
      </c>
      <c r="J10716" t="s">
        <v>4880</v>
      </c>
      <c r="K10716" t="s">
        <v>22</v>
      </c>
      <c r="L10716">
        <v>1</v>
      </c>
      <c r="N10716" t="s">
        <v>23</v>
      </c>
      <c r="O10716" t="s">
        <v>31</v>
      </c>
      <c r="P10716" t="s">
        <v>28</v>
      </c>
      <c r="R10716" t="s">
        <v>26</v>
      </c>
      <c r="S10716">
        <v>19.2</v>
      </c>
      <c r="T10716">
        <v>17.600000000000001</v>
      </c>
      <c r="U10716">
        <v>17.8</v>
      </c>
      <c r="V10716">
        <v>1.6</v>
      </c>
      <c r="W10716">
        <v>1.4</v>
      </c>
      <c r="AB10716">
        <f t="shared" si="213"/>
        <v>1256.67</v>
      </c>
    </row>
    <row r="10717" spans="1:28" x14ac:dyDescent="0.25">
      <c r="A10717" t="s">
        <v>4898</v>
      </c>
      <c r="B10717" t="s">
        <v>4715</v>
      </c>
      <c r="C10717" s="1">
        <v>0.47001157407407407</v>
      </c>
      <c r="D10717">
        <v>513</v>
      </c>
      <c r="E10717" s="2">
        <v>1.7047384259259259E-2</v>
      </c>
      <c r="F10717" s="1">
        <v>1.7037037037037038E-2</v>
      </c>
      <c r="G10717">
        <v>894</v>
      </c>
      <c r="H10717">
        <v>1472.89</v>
      </c>
      <c r="I10717">
        <v>0</v>
      </c>
      <c r="J10717" t="s">
        <v>4880</v>
      </c>
      <c r="K10717" t="s">
        <v>22</v>
      </c>
      <c r="L10717">
        <v>1</v>
      </c>
      <c r="N10717" t="s">
        <v>23</v>
      </c>
      <c r="O10717" t="s">
        <v>24</v>
      </c>
      <c r="P10717" t="s">
        <v>28</v>
      </c>
      <c r="R10717" t="s">
        <v>26</v>
      </c>
      <c r="S10717">
        <v>18.100000000000001</v>
      </c>
      <c r="T10717">
        <v>17.600000000000001</v>
      </c>
      <c r="U10717">
        <v>17.8</v>
      </c>
      <c r="V10717">
        <v>0.5</v>
      </c>
      <c r="W10717">
        <v>0.3</v>
      </c>
      <c r="AB10717">
        <f t="shared" si="213"/>
        <v>1256.67</v>
      </c>
    </row>
    <row r="10718" spans="1:28" x14ac:dyDescent="0.25">
      <c r="A10718" t="s">
        <v>4898</v>
      </c>
      <c r="B10718" t="s">
        <v>4715</v>
      </c>
      <c r="C10718" s="1">
        <v>0.47001157407407407</v>
      </c>
      <c r="D10718">
        <v>513</v>
      </c>
      <c r="E10718" s="2">
        <v>1.7047384259259259E-2</v>
      </c>
      <c r="F10718" s="1">
        <v>1.7037037037037038E-2</v>
      </c>
      <c r="G10718">
        <v>894</v>
      </c>
      <c r="H10718">
        <v>1472.89</v>
      </c>
      <c r="I10718">
        <v>0</v>
      </c>
      <c r="J10718" t="s">
        <v>4880</v>
      </c>
      <c r="K10718" t="s">
        <v>22</v>
      </c>
      <c r="L10718">
        <v>1</v>
      </c>
      <c r="N10718" t="s">
        <v>23</v>
      </c>
      <c r="O10718" t="s">
        <v>46</v>
      </c>
      <c r="P10718" t="s">
        <v>28</v>
      </c>
      <c r="R10718" t="s">
        <v>26</v>
      </c>
      <c r="S10718">
        <v>18.3</v>
      </c>
      <c r="T10718">
        <v>17.600000000000001</v>
      </c>
      <c r="U10718">
        <v>17.8</v>
      </c>
      <c r="V10718">
        <v>0.7</v>
      </c>
      <c r="W10718">
        <v>0.5</v>
      </c>
      <c r="AB10718">
        <f t="shared" si="213"/>
        <v>1256.67</v>
      </c>
    </row>
    <row r="10719" spans="1:28" x14ac:dyDescent="0.25">
      <c r="A10719" t="s">
        <v>4898</v>
      </c>
      <c r="B10719" t="s">
        <v>4715</v>
      </c>
      <c r="C10719" s="1">
        <v>0.47001157407407407</v>
      </c>
      <c r="D10719">
        <v>513</v>
      </c>
      <c r="E10719" s="2">
        <v>1.7047384259259259E-2</v>
      </c>
      <c r="F10719" s="1">
        <v>1.7037037037037038E-2</v>
      </c>
      <c r="G10719">
        <v>894</v>
      </c>
      <c r="H10719">
        <v>1472.89</v>
      </c>
      <c r="I10719">
        <v>0</v>
      </c>
      <c r="J10719" t="s">
        <v>4880</v>
      </c>
      <c r="K10719" t="s">
        <v>22</v>
      </c>
      <c r="L10719">
        <v>1</v>
      </c>
      <c r="N10719" t="s">
        <v>23</v>
      </c>
      <c r="O10719" t="s">
        <v>33</v>
      </c>
      <c r="P10719" t="s">
        <v>28</v>
      </c>
      <c r="R10719" t="s">
        <v>26</v>
      </c>
      <c r="S10719">
        <v>18.600000000000001</v>
      </c>
      <c r="T10719">
        <v>17.600000000000001</v>
      </c>
      <c r="U10719">
        <v>17.8</v>
      </c>
      <c r="V10719">
        <v>1</v>
      </c>
      <c r="W10719">
        <v>0.8</v>
      </c>
      <c r="AB10719">
        <f t="shared" si="213"/>
        <v>1256.67</v>
      </c>
    </row>
    <row r="10720" spans="1:28" x14ac:dyDescent="0.25">
      <c r="A10720" t="s">
        <v>4899</v>
      </c>
      <c r="B10720" t="s">
        <v>4715</v>
      </c>
      <c r="C10720" s="1">
        <v>0.47209490740740739</v>
      </c>
      <c r="D10720">
        <v>682</v>
      </c>
      <c r="E10720" s="2">
        <v>1.9132673611111112E-2</v>
      </c>
      <c r="F10720" s="1">
        <v>1.9131944444444444E-2</v>
      </c>
      <c r="G10720">
        <v>63</v>
      </c>
      <c r="H10720">
        <v>1653.06</v>
      </c>
      <c r="I10720">
        <v>0</v>
      </c>
      <c r="J10720" t="s">
        <v>4880</v>
      </c>
      <c r="K10720" t="s">
        <v>22</v>
      </c>
      <c r="L10720">
        <v>1</v>
      </c>
      <c r="N10720" t="s">
        <v>23</v>
      </c>
      <c r="O10720" t="s">
        <v>31</v>
      </c>
      <c r="P10720" t="s">
        <v>28</v>
      </c>
      <c r="R10720" t="s">
        <v>26</v>
      </c>
      <c r="S10720">
        <v>18.8</v>
      </c>
      <c r="T10720">
        <v>17.7</v>
      </c>
      <c r="U10720">
        <v>17.899999999999999</v>
      </c>
      <c r="V10720">
        <v>1.1000000000000001</v>
      </c>
      <c r="W10720">
        <v>0.9</v>
      </c>
      <c r="AB10720">
        <f t="shared" si="213"/>
        <v>1436.84</v>
      </c>
    </row>
    <row r="10721" spans="1:28" x14ac:dyDescent="0.25">
      <c r="A10721" t="s">
        <v>4899</v>
      </c>
      <c r="B10721" t="s">
        <v>4715</v>
      </c>
      <c r="C10721" s="1">
        <v>0.47209490740740739</v>
      </c>
      <c r="D10721">
        <v>682</v>
      </c>
      <c r="E10721" s="2">
        <v>1.9132673611111112E-2</v>
      </c>
      <c r="F10721" s="1">
        <v>1.9131944444444444E-2</v>
      </c>
      <c r="G10721">
        <v>63</v>
      </c>
      <c r="H10721">
        <v>1653.06</v>
      </c>
      <c r="I10721">
        <v>0</v>
      </c>
      <c r="J10721" t="s">
        <v>4880</v>
      </c>
      <c r="K10721" t="s">
        <v>22</v>
      </c>
      <c r="L10721">
        <v>1</v>
      </c>
      <c r="N10721" t="s">
        <v>23</v>
      </c>
      <c r="O10721" t="s">
        <v>36</v>
      </c>
      <c r="P10721" t="s">
        <v>28</v>
      </c>
      <c r="R10721" t="s">
        <v>26</v>
      </c>
      <c r="S10721">
        <v>18.3</v>
      </c>
      <c r="T10721">
        <v>17.7</v>
      </c>
      <c r="U10721">
        <v>17.899999999999999</v>
      </c>
      <c r="V10721">
        <v>0.6</v>
      </c>
      <c r="W10721">
        <v>0.4</v>
      </c>
      <c r="AB10721">
        <f t="shared" si="213"/>
        <v>1436.84</v>
      </c>
    </row>
    <row r="10722" spans="1:28" x14ac:dyDescent="0.25">
      <c r="A10722" t="s">
        <v>4899</v>
      </c>
      <c r="B10722" t="s">
        <v>4715</v>
      </c>
      <c r="C10722" s="1">
        <v>0.47209490740740739</v>
      </c>
      <c r="D10722">
        <v>682</v>
      </c>
      <c r="E10722" s="2">
        <v>1.9132673611111112E-2</v>
      </c>
      <c r="F10722" s="1">
        <v>1.9131944444444444E-2</v>
      </c>
      <c r="G10722">
        <v>63</v>
      </c>
      <c r="H10722">
        <v>1653.06</v>
      </c>
      <c r="I10722">
        <v>0</v>
      </c>
      <c r="J10722" t="s">
        <v>4880</v>
      </c>
      <c r="K10722" t="s">
        <v>22</v>
      </c>
      <c r="L10722">
        <v>1</v>
      </c>
      <c r="N10722" t="s">
        <v>23</v>
      </c>
      <c r="O10722" t="s">
        <v>24</v>
      </c>
      <c r="P10722" t="s">
        <v>28</v>
      </c>
      <c r="R10722" t="s">
        <v>26</v>
      </c>
      <c r="S10722">
        <v>18.100000000000001</v>
      </c>
      <c r="T10722">
        <v>17.7</v>
      </c>
      <c r="U10722">
        <v>17.899999999999999</v>
      </c>
      <c r="V10722">
        <v>0.4</v>
      </c>
      <c r="W10722">
        <v>0.2</v>
      </c>
      <c r="AB10722">
        <f t="shared" si="213"/>
        <v>1436.84</v>
      </c>
    </row>
    <row r="10723" spans="1:28" x14ac:dyDescent="0.25">
      <c r="A10723" t="s">
        <v>4899</v>
      </c>
      <c r="B10723" t="s">
        <v>4715</v>
      </c>
      <c r="C10723" s="1">
        <v>0.47209490740740739</v>
      </c>
      <c r="D10723">
        <v>682</v>
      </c>
      <c r="E10723" s="2">
        <v>1.9132673611111112E-2</v>
      </c>
      <c r="F10723" s="1">
        <v>1.9131944444444444E-2</v>
      </c>
      <c r="G10723">
        <v>63</v>
      </c>
      <c r="H10723">
        <v>1653.06</v>
      </c>
      <c r="I10723">
        <v>0</v>
      </c>
      <c r="J10723" t="s">
        <v>4880</v>
      </c>
      <c r="K10723" t="s">
        <v>22</v>
      </c>
      <c r="L10723">
        <v>1</v>
      </c>
      <c r="N10723" t="s">
        <v>23</v>
      </c>
      <c r="O10723" t="s">
        <v>46</v>
      </c>
      <c r="P10723" t="s">
        <v>28</v>
      </c>
      <c r="R10723" t="s">
        <v>26</v>
      </c>
      <c r="S10723">
        <v>18.899999999999999</v>
      </c>
      <c r="T10723">
        <v>17.7</v>
      </c>
      <c r="U10723">
        <v>17.899999999999999</v>
      </c>
      <c r="V10723">
        <v>1.2</v>
      </c>
      <c r="W10723">
        <v>1</v>
      </c>
      <c r="AB10723">
        <f t="shared" si="213"/>
        <v>1436.84</v>
      </c>
    </row>
    <row r="10724" spans="1:28" x14ac:dyDescent="0.25">
      <c r="A10724" t="s">
        <v>4899</v>
      </c>
      <c r="B10724" t="s">
        <v>4715</v>
      </c>
      <c r="C10724" s="1">
        <v>0.47209490740740739</v>
      </c>
      <c r="D10724">
        <v>682</v>
      </c>
      <c r="E10724" s="2">
        <v>1.9132673611111112E-2</v>
      </c>
      <c r="F10724" s="1">
        <v>1.9131944444444444E-2</v>
      </c>
      <c r="G10724">
        <v>63</v>
      </c>
      <c r="H10724">
        <v>1653.06</v>
      </c>
      <c r="I10724">
        <v>0</v>
      </c>
      <c r="J10724" t="s">
        <v>4880</v>
      </c>
      <c r="K10724" t="s">
        <v>22</v>
      </c>
      <c r="L10724">
        <v>1</v>
      </c>
      <c r="N10724" t="s">
        <v>23</v>
      </c>
      <c r="O10724" t="s">
        <v>42</v>
      </c>
      <c r="P10724" t="s">
        <v>28</v>
      </c>
      <c r="R10724" t="s">
        <v>26</v>
      </c>
      <c r="S10724">
        <v>18.600000000000001</v>
      </c>
      <c r="T10724">
        <v>17.7</v>
      </c>
      <c r="U10724">
        <v>17.899999999999999</v>
      </c>
      <c r="V10724">
        <v>0.9</v>
      </c>
      <c r="W10724">
        <v>0.7</v>
      </c>
      <c r="AB10724">
        <f t="shared" si="213"/>
        <v>1436.84</v>
      </c>
    </row>
    <row r="10725" spans="1:28" x14ac:dyDescent="0.25">
      <c r="A10725" t="s">
        <v>4899</v>
      </c>
      <c r="B10725" t="s">
        <v>4715</v>
      </c>
      <c r="C10725" s="1">
        <v>0.47209490740740739</v>
      </c>
      <c r="D10725">
        <v>682</v>
      </c>
      <c r="E10725" s="2">
        <v>1.9132673611111112E-2</v>
      </c>
      <c r="F10725" s="1">
        <v>1.9131944444444444E-2</v>
      </c>
      <c r="G10725">
        <v>63</v>
      </c>
      <c r="H10725">
        <v>1653.06</v>
      </c>
      <c r="I10725">
        <v>0</v>
      </c>
      <c r="J10725" t="s">
        <v>4880</v>
      </c>
      <c r="K10725" t="s">
        <v>22</v>
      </c>
      <c r="L10725">
        <v>1</v>
      </c>
      <c r="N10725" t="s">
        <v>23</v>
      </c>
      <c r="O10725" t="s">
        <v>33</v>
      </c>
      <c r="P10725" t="s">
        <v>28</v>
      </c>
      <c r="R10725" t="s">
        <v>26</v>
      </c>
      <c r="S10725">
        <v>17.5</v>
      </c>
      <c r="T10725">
        <v>17.7</v>
      </c>
      <c r="U10725">
        <v>17.899999999999999</v>
      </c>
      <c r="V10725">
        <v>-0.2</v>
      </c>
      <c r="W10725">
        <v>-0.4</v>
      </c>
      <c r="AB10725">
        <f t="shared" si="213"/>
        <v>1436.84</v>
      </c>
    </row>
    <row r="10726" spans="1:28" x14ac:dyDescent="0.25">
      <c r="A10726" t="s">
        <v>4900</v>
      </c>
      <c r="B10726" t="s">
        <v>4715</v>
      </c>
      <c r="C10726" s="1">
        <v>0.47418981481481487</v>
      </c>
      <c r="D10726">
        <v>218</v>
      </c>
      <c r="E10726" s="2">
        <v>2.1222210648148152E-2</v>
      </c>
      <c r="F10726" s="1">
        <v>2.1215277777777777E-2</v>
      </c>
      <c r="G10726">
        <v>599</v>
      </c>
      <c r="H10726">
        <v>1833.6</v>
      </c>
      <c r="I10726">
        <v>0</v>
      </c>
      <c r="J10726" t="s">
        <v>4880</v>
      </c>
      <c r="K10726" t="s">
        <v>22</v>
      </c>
      <c r="L10726">
        <v>1</v>
      </c>
      <c r="N10726" t="s">
        <v>23</v>
      </c>
      <c r="O10726" t="s">
        <v>36</v>
      </c>
      <c r="P10726" t="s">
        <v>28</v>
      </c>
      <c r="R10726" t="s">
        <v>26</v>
      </c>
      <c r="S10726">
        <v>18</v>
      </c>
      <c r="T10726">
        <v>17.8</v>
      </c>
      <c r="U10726">
        <v>18</v>
      </c>
      <c r="V10726">
        <v>0.2</v>
      </c>
      <c r="W10726">
        <v>0</v>
      </c>
      <c r="AB10726">
        <f t="shared" si="213"/>
        <v>1617.3799999999999</v>
      </c>
    </row>
    <row r="10727" spans="1:28" x14ac:dyDescent="0.25">
      <c r="A10727" t="s">
        <v>4900</v>
      </c>
      <c r="B10727" t="s">
        <v>4715</v>
      </c>
      <c r="C10727" s="1">
        <v>0.47418981481481487</v>
      </c>
      <c r="D10727">
        <v>218</v>
      </c>
      <c r="E10727" s="2">
        <v>2.1222210648148152E-2</v>
      </c>
      <c r="F10727" s="1">
        <v>2.1215277777777777E-2</v>
      </c>
      <c r="G10727">
        <v>599</v>
      </c>
      <c r="H10727">
        <v>1833.6</v>
      </c>
      <c r="I10727">
        <v>0</v>
      </c>
      <c r="J10727" t="s">
        <v>4880</v>
      </c>
      <c r="K10727" t="s">
        <v>22</v>
      </c>
      <c r="L10727">
        <v>1</v>
      </c>
      <c r="N10727" t="s">
        <v>23</v>
      </c>
      <c r="O10727" t="s">
        <v>46</v>
      </c>
      <c r="P10727" t="s">
        <v>28</v>
      </c>
      <c r="R10727" t="s">
        <v>26</v>
      </c>
      <c r="S10727">
        <v>18.5</v>
      </c>
      <c r="T10727">
        <v>17.8</v>
      </c>
      <c r="U10727">
        <v>18</v>
      </c>
      <c r="V10727">
        <v>0.7</v>
      </c>
      <c r="W10727">
        <v>0.5</v>
      </c>
      <c r="AB10727">
        <f t="shared" si="213"/>
        <v>1617.3799999999999</v>
      </c>
    </row>
    <row r="10728" spans="1:28" x14ac:dyDescent="0.25">
      <c r="A10728" t="s">
        <v>4900</v>
      </c>
      <c r="B10728" t="s">
        <v>4715</v>
      </c>
      <c r="C10728" s="1">
        <v>0.47418981481481487</v>
      </c>
      <c r="D10728">
        <v>218</v>
      </c>
      <c r="E10728" s="2">
        <v>2.1222210648148152E-2</v>
      </c>
      <c r="F10728" s="1">
        <v>2.1215277777777777E-2</v>
      </c>
      <c r="G10728">
        <v>599</v>
      </c>
      <c r="H10728">
        <v>1833.6</v>
      </c>
      <c r="I10728">
        <v>0</v>
      </c>
      <c r="J10728" t="s">
        <v>4880</v>
      </c>
      <c r="K10728" t="s">
        <v>22</v>
      </c>
      <c r="L10728">
        <v>1</v>
      </c>
      <c r="N10728" t="s">
        <v>23</v>
      </c>
      <c r="O10728" t="s">
        <v>33</v>
      </c>
      <c r="P10728" t="s">
        <v>28</v>
      </c>
      <c r="R10728" t="s">
        <v>26</v>
      </c>
      <c r="S10728">
        <v>17.2</v>
      </c>
      <c r="T10728">
        <v>17.8</v>
      </c>
      <c r="U10728">
        <v>18</v>
      </c>
      <c r="V10728">
        <v>-0.6</v>
      </c>
      <c r="W10728">
        <v>-0.8</v>
      </c>
      <c r="AB10728">
        <f t="shared" si="213"/>
        <v>1617.3799999999999</v>
      </c>
    </row>
    <row r="10729" spans="1:28" x14ac:dyDescent="0.25">
      <c r="A10729" t="s">
        <v>4901</v>
      </c>
      <c r="B10729" t="s">
        <v>4715</v>
      </c>
      <c r="C10729" s="1">
        <v>0.4762615740740741</v>
      </c>
      <c r="D10729">
        <v>653</v>
      </c>
      <c r="E10729" s="2">
        <v>2.3299004629629628E-2</v>
      </c>
      <c r="F10729" s="1">
        <v>2.3298611111111107E-2</v>
      </c>
      <c r="G10729">
        <v>34</v>
      </c>
      <c r="H10729">
        <v>2013.03</v>
      </c>
      <c r="I10729">
        <v>0</v>
      </c>
      <c r="J10729" t="s">
        <v>4880</v>
      </c>
      <c r="K10729" t="s">
        <v>22</v>
      </c>
      <c r="L10729">
        <v>1</v>
      </c>
      <c r="N10729" t="s">
        <v>23</v>
      </c>
      <c r="O10729" t="s">
        <v>31</v>
      </c>
      <c r="P10729" t="s">
        <v>28</v>
      </c>
      <c r="R10729" t="s">
        <v>26</v>
      </c>
      <c r="S10729">
        <v>21</v>
      </c>
      <c r="T10729">
        <v>17.8</v>
      </c>
      <c r="U10729">
        <v>18</v>
      </c>
      <c r="V10729">
        <v>3.2</v>
      </c>
      <c r="W10729">
        <v>3</v>
      </c>
      <c r="AB10729">
        <f t="shared" si="213"/>
        <v>1796.81</v>
      </c>
    </row>
    <row r="10730" spans="1:28" x14ac:dyDescent="0.25">
      <c r="A10730" t="s">
        <v>4901</v>
      </c>
      <c r="B10730" t="s">
        <v>4715</v>
      </c>
      <c r="C10730" s="1">
        <v>0.4762615740740741</v>
      </c>
      <c r="D10730">
        <v>653</v>
      </c>
      <c r="E10730" s="2">
        <v>2.3299004629629628E-2</v>
      </c>
      <c r="F10730" s="1">
        <v>2.3298611111111107E-2</v>
      </c>
      <c r="G10730">
        <v>34</v>
      </c>
      <c r="H10730">
        <v>2013.03</v>
      </c>
      <c r="I10730">
        <v>0</v>
      </c>
      <c r="J10730" t="s">
        <v>4880</v>
      </c>
      <c r="K10730" t="s">
        <v>22</v>
      </c>
      <c r="L10730">
        <v>1</v>
      </c>
      <c r="N10730" t="s">
        <v>23</v>
      </c>
      <c r="O10730" t="s">
        <v>36</v>
      </c>
      <c r="P10730" t="s">
        <v>28</v>
      </c>
      <c r="R10730" t="s">
        <v>26</v>
      </c>
      <c r="S10730">
        <v>18.399999999999999</v>
      </c>
      <c r="T10730">
        <v>17.8</v>
      </c>
      <c r="U10730">
        <v>18</v>
      </c>
      <c r="V10730">
        <v>0.6</v>
      </c>
      <c r="W10730">
        <v>0.4</v>
      </c>
      <c r="AB10730">
        <f t="shared" si="213"/>
        <v>1796.81</v>
      </c>
    </row>
    <row r="10731" spans="1:28" x14ac:dyDescent="0.25">
      <c r="A10731" t="s">
        <v>4901</v>
      </c>
      <c r="B10731" t="s">
        <v>4715</v>
      </c>
      <c r="C10731" s="1">
        <v>0.4762615740740741</v>
      </c>
      <c r="D10731">
        <v>653</v>
      </c>
      <c r="E10731" s="2">
        <v>2.3299004629629628E-2</v>
      </c>
      <c r="F10731" s="1">
        <v>2.3298611111111107E-2</v>
      </c>
      <c r="G10731">
        <v>34</v>
      </c>
      <c r="H10731">
        <v>2013.03</v>
      </c>
      <c r="I10731">
        <v>0</v>
      </c>
      <c r="J10731" t="s">
        <v>4880</v>
      </c>
      <c r="K10731" t="s">
        <v>22</v>
      </c>
      <c r="L10731">
        <v>1</v>
      </c>
      <c r="N10731" t="s">
        <v>23</v>
      </c>
      <c r="O10731" t="s">
        <v>24</v>
      </c>
      <c r="P10731" t="s">
        <v>28</v>
      </c>
      <c r="R10731" t="s">
        <v>26</v>
      </c>
      <c r="S10731">
        <v>18.3</v>
      </c>
      <c r="T10731">
        <v>17.8</v>
      </c>
      <c r="U10731">
        <v>18</v>
      </c>
      <c r="V10731">
        <v>0.5</v>
      </c>
      <c r="W10731">
        <v>0.3</v>
      </c>
      <c r="AB10731">
        <f t="shared" si="213"/>
        <v>1796.81</v>
      </c>
    </row>
    <row r="10732" spans="1:28" x14ac:dyDescent="0.25">
      <c r="A10732" t="s">
        <v>4901</v>
      </c>
      <c r="B10732" t="s">
        <v>4715</v>
      </c>
      <c r="C10732" s="1">
        <v>0.4762615740740741</v>
      </c>
      <c r="D10732">
        <v>653</v>
      </c>
      <c r="E10732" s="2">
        <v>2.3299004629629628E-2</v>
      </c>
      <c r="F10732" s="1">
        <v>2.3298611111111107E-2</v>
      </c>
      <c r="G10732">
        <v>34</v>
      </c>
      <c r="H10732">
        <v>2013.03</v>
      </c>
      <c r="I10732">
        <v>0</v>
      </c>
      <c r="J10732" t="s">
        <v>4880</v>
      </c>
      <c r="K10732" t="s">
        <v>22</v>
      </c>
      <c r="L10732">
        <v>1</v>
      </c>
      <c r="N10732" t="s">
        <v>23</v>
      </c>
      <c r="O10732" t="s">
        <v>46</v>
      </c>
      <c r="P10732" t="s">
        <v>28</v>
      </c>
      <c r="R10732" t="s">
        <v>26</v>
      </c>
      <c r="S10732">
        <v>18.5</v>
      </c>
      <c r="T10732">
        <v>17.8</v>
      </c>
      <c r="U10732">
        <v>18</v>
      </c>
      <c r="V10732">
        <v>0.7</v>
      </c>
      <c r="W10732">
        <v>0.5</v>
      </c>
      <c r="AB10732">
        <f t="shared" si="213"/>
        <v>1796.81</v>
      </c>
    </row>
    <row r="10733" spans="1:28" x14ac:dyDescent="0.25">
      <c r="A10733" t="s">
        <v>4901</v>
      </c>
      <c r="B10733" t="s">
        <v>4715</v>
      </c>
      <c r="C10733" s="1">
        <v>0.4762615740740741</v>
      </c>
      <c r="D10733">
        <v>653</v>
      </c>
      <c r="E10733" s="2">
        <v>2.3299004629629628E-2</v>
      </c>
      <c r="F10733" s="1">
        <v>2.3298611111111107E-2</v>
      </c>
      <c r="G10733">
        <v>34</v>
      </c>
      <c r="H10733">
        <v>2013.03</v>
      </c>
      <c r="I10733">
        <v>0</v>
      </c>
      <c r="J10733" t="s">
        <v>4880</v>
      </c>
      <c r="K10733" t="s">
        <v>22</v>
      </c>
      <c r="L10733">
        <v>1</v>
      </c>
      <c r="N10733" t="s">
        <v>23</v>
      </c>
      <c r="O10733" t="s">
        <v>33</v>
      </c>
      <c r="P10733" t="s">
        <v>28</v>
      </c>
      <c r="R10733" t="s">
        <v>26</v>
      </c>
      <c r="S10733">
        <v>17.100000000000001</v>
      </c>
      <c r="T10733">
        <v>17.8</v>
      </c>
      <c r="U10733">
        <v>18</v>
      </c>
      <c r="V10733">
        <v>-0.7</v>
      </c>
      <c r="W10733">
        <v>-0.9</v>
      </c>
      <c r="AB10733">
        <f t="shared" si="213"/>
        <v>1796.81</v>
      </c>
    </row>
    <row r="10734" spans="1:28" x14ac:dyDescent="0.25">
      <c r="A10734" t="s">
        <v>4902</v>
      </c>
      <c r="B10734" t="s">
        <v>4715</v>
      </c>
      <c r="C10734" s="1">
        <v>0.47834490740740737</v>
      </c>
      <c r="D10734">
        <v>788</v>
      </c>
      <c r="E10734" s="2">
        <v>2.5383900462962961E-2</v>
      </c>
      <c r="F10734" s="1">
        <v>2.5381944444444443E-2</v>
      </c>
      <c r="G10734">
        <v>169</v>
      </c>
      <c r="H10734">
        <v>2193.17</v>
      </c>
      <c r="I10734">
        <v>0</v>
      </c>
      <c r="J10734" t="s">
        <v>4880</v>
      </c>
      <c r="K10734" t="s">
        <v>22</v>
      </c>
      <c r="L10734">
        <v>1</v>
      </c>
      <c r="N10734" t="s">
        <v>23</v>
      </c>
      <c r="O10734" t="s">
        <v>31</v>
      </c>
      <c r="P10734" t="s">
        <v>28</v>
      </c>
      <c r="R10734" t="s">
        <v>26</v>
      </c>
      <c r="S10734">
        <v>19.3</v>
      </c>
      <c r="T10734">
        <v>17.7</v>
      </c>
      <c r="U10734">
        <v>17.899999999999999</v>
      </c>
      <c r="V10734">
        <v>1.6</v>
      </c>
      <c r="W10734">
        <v>1.4</v>
      </c>
      <c r="AB10734">
        <f t="shared" si="213"/>
        <v>1976.95</v>
      </c>
    </row>
    <row r="10735" spans="1:28" x14ac:dyDescent="0.25">
      <c r="A10735" t="s">
        <v>4902</v>
      </c>
      <c r="B10735" t="s">
        <v>4715</v>
      </c>
      <c r="C10735" s="1">
        <v>0.47834490740740737</v>
      </c>
      <c r="D10735">
        <v>788</v>
      </c>
      <c r="E10735" s="2">
        <v>2.5383900462962961E-2</v>
      </c>
      <c r="F10735" s="1">
        <v>2.5381944444444443E-2</v>
      </c>
      <c r="G10735">
        <v>169</v>
      </c>
      <c r="H10735">
        <v>2193.17</v>
      </c>
      <c r="I10735">
        <v>0</v>
      </c>
      <c r="J10735" t="s">
        <v>4880</v>
      </c>
      <c r="K10735" t="s">
        <v>22</v>
      </c>
      <c r="L10735">
        <v>1</v>
      </c>
      <c r="N10735" t="s">
        <v>23</v>
      </c>
      <c r="O10735" t="s">
        <v>36</v>
      </c>
      <c r="P10735" t="s">
        <v>28</v>
      </c>
      <c r="R10735" t="s">
        <v>26</v>
      </c>
      <c r="S10735">
        <v>18.600000000000001</v>
      </c>
      <c r="T10735">
        <v>17.7</v>
      </c>
      <c r="U10735">
        <v>17.899999999999999</v>
      </c>
      <c r="V10735">
        <v>0.9</v>
      </c>
      <c r="W10735">
        <v>0.7</v>
      </c>
      <c r="AB10735">
        <f t="shared" si="213"/>
        <v>1976.95</v>
      </c>
    </row>
    <row r="10736" spans="1:28" x14ac:dyDescent="0.25">
      <c r="A10736" t="s">
        <v>4902</v>
      </c>
      <c r="B10736" t="s">
        <v>4715</v>
      </c>
      <c r="C10736" s="1">
        <v>0.47834490740740737</v>
      </c>
      <c r="D10736">
        <v>788</v>
      </c>
      <c r="E10736" s="2">
        <v>2.5383900462962961E-2</v>
      </c>
      <c r="F10736" s="1">
        <v>2.5381944444444443E-2</v>
      </c>
      <c r="G10736">
        <v>169</v>
      </c>
      <c r="H10736">
        <v>2193.17</v>
      </c>
      <c r="I10736">
        <v>0</v>
      </c>
      <c r="J10736" t="s">
        <v>4880</v>
      </c>
      <c r="K10736" t="s">
        <v>22</v>
      </c>
      <c r="L10736">
        <v>1</v>
      </c>
      <c r="N10736" t="s">
        <v>23</v>
      </c>
      <c r="O10736" t="s">
        <v>24</v>
      </c>
      <c r="P10736" t="s">
        <v>28</v>
      </c>
      <c r="R10736" t="s">
        <v>26</v>
      </c>
      <c r="S10736">
        <v>18.2</v>
      </c>
      <c r="T10736">
        <v>17.7</v>
      </c>
      <c r="U10736">
        <v>17.899999999999999</v>
      </c>
      <c r="V10736">
        <v>0.5</v>
      </c>
      <c r="W10736">
        <v>0.3</v>
      </c>
      <c r="AB10736">
        <f t="shared" si="213"/>
        <v>1976.95</v>
      </c>
    </row>
    <row r="10737" spans="1:28" x14ac:dyDescent="0.25">
      <c r="A10737" t="s">
        <v>4902</v>
      </c>
      <c r="B10737" t="s">
        <v>4715</v>
      </c>
      <c r="C10737" s="1">
        <v>0.47834490740740737</v>
      </c>
      <c r="D10737">
        <v>788</v>
      </c>
      <c r="E10737" s="2">
        <v>2.5383900462962961E-2</v>
      </c>
      <c r="F10737" s="1">
        <v>2.5381944444444443E-2</v>
      </c>
      <c r="G10737">
        <v>169</v>
      </c>
      <c r="H10737">
        <v>2193.17</v>
      </c>
      <c r="I10737">
        <v>0</v>
      </c>
      <c r="J10737" t="s">
        <v>4880</v>
      </c>
      <c r="K10737" t="s">
        <v>22</v>
      </c>
      <c r="L10737">
        <v>1</v>
      </c>
      <c r="N10737" t="s">
        <v>23</v>
      </c>
      <c r="O10737" t="s">
        <v>46</v>
      </c>
      <c r="P10737" t="s">
        <v>28</v>
      </c>
      <c r="R10737" t="s">
        <v>26</v>
      </c>
      <c r="S10737">
        <v>18</v>
      </c>
      <c r="T10737">
        <v>17.7</v>
      </c>
      <c r="U10737">
        <v>17.899999999999999</v>
      </c>
      <c r="V10737">
        <v>0.3</v>
      </c>
      <c r="W10737">
        <v>0.1</v>
      </c>
      <c r="AB10737">
        <f t="shared" si="213"/>
        <v>1976.95</v>
      </c>
    </row>
    <row r="10738" spans="1:28" x14ac:dyDescent="0.25">
      <c r="A10738" t="s">
        <v>4902</v>
      </c>
      <c r="B10738" t="s">
        <v>4715</v>
      </c>
      <c r="C10738" s="1">
        <v>0.47834490740740737</v>
      </c>
      <c r="D10738">
        <v>788</v>
      </c>
      <c r="E10738" s="2">
        <v>2.5383900462962961E-2</v>
      </c>
      <c r="F10738" s="1">
        <v>2.5381944444444443E-2</v>
      </c>
      <c r="G10738">
        <v>169</v>
      </c>
      <c r="H10738">
        <v>2193.17</v>
      </c>
      <c r="I10738">
        <v>0</v>
      </c>
      <c r="J10738" t="s">
        <v>4880</v>
      </c>
      <c r="K10738" t="s">
        <v>22</v>
      </c>
      <c r="L10738">
        <v>1</v>
      </c>
      <c r="N10738" t="s">
        <v>23</v>
      </c>
      <c r="O10738" t="s">
        <v>33</v>
      </c>
      <c r="P10738" t="s">
        <v>28</v>
      </c>
      <c r="R10738" t="s">
        <v>26</v>
      </c>
      <c r="S10738">
        <v>17.100000000000001</v>
      </c>
      <c r="T10738">
        <v>17.7</v>
      </c>
      <c r="U10738">
        <v>17.899999999999999</v>
      </c>
      <c r="V10738">
        <v>-0.6</v>
      </c>
      <c r="W10738">
        <v>-0.8</v>
      </c>
      <c r="AB10738">
        <f t="shared" si="213"/>
        <v>1976.95</v>
      </c>
    </row>
    <row r="10739" spans="1:28" x14ac:dyDescent="0.25">
      <c r="A10739" t="s">
        <v>4903</v>
      </c>
      <c r="B10739" t="s">
        <v>4715</v>
      </c>
      <c r="C10739" s="1">
        <v>0.48042824074074075</v>
      </c>
      <c r="D10739">
        <v>590</v>
      </c>
      <c r="E10739" s="2">
        <v>2.7464942129629633E-2</v>
      </c>
      <c r="F10739" s="1">
        <v>2.7453703703703702E-2</v>
      </c>
      <c r="G10739">
        <v>971</v>
      </c>
      <c r="H10739">
        <v>2372.9699999999998</v>
      </c>
      <c r="I10739">
        <v>0</v>
      </c>
      <c r="J10739" t="s">
        <v>4880</v>
      </c>
      <c r="K10739" t="s">
        <v>22</v>
      </c>
      <c r="L10739">
        <v>1</v>
      </c>
      <c r="N10739" t="s">
        <v>23</v>
      </c>
      <c r="O10739" t="s">
        <v>36</v>
      </c>
      <c r="P10739" t="s">
        <v>28</v>
      </c>
      <c r="R10739" t="s">
        <v>26</v>
      </c>
      <c r="S10739">
        <v>18.100000000000001</v>
      </c>
      <c r="T10739">
        <v>17.600000000000001</v>
      </c>
      <c r="U10739">
        <v>17.899999999999999</v>
      </c>
      <c r="V10739">
        <v>0.5</v>
      </c>
      <c r="W10739">
        <v>0.2</v>
      </c>
      <c r="AB10739">
        <f t="shared" si="213"/>
        <v>2156.75</v>
      </c>
    </row>
    <row r="10740" spans="1:28" x14ac:dyDescent="0.25">
      <c r="A10740" t="s">
        <v>4903</v>
      </c>
      <c r="B10740" t="s">
        <v>4715</v>
      </c>
      <c r="C10740" s="1">
        <v>0.48042824074074075</v>
      </c>
      <c r="D10740">
        <v>590</v>
      </c>
      <c r="E10740" s="2">
        <v>2.7464942129629633E-2</v>
      </c>
      <c r="F10740" s="1">
        <v>2.7453703703703702E-2</v>
      </c>
      <c r="G10740">
        <v>971</v>
      </c>
      <c r="H10740">
        <v>2372.9699999999998</v>
      </c>
      <c r="I10740">
        <v>0</v>
      </c>
      <c r="J10740" t="s">
        <v>4880</v>
      </c>
      <c r="K10740" t="s">
        <v>22</v>
      </c>
      <c r="L10740">
        <v>1</v>
      </c>
      <c r="N10740" t="s">
        <v>23</v>
      </c>
      <c r="O10740" t="s">
        <v>24</v>
      </c>
      <c r="P10740" t="s">
        <v>28</v>
      </c>
      <c r="R10740" t="s">
        <v>26</v>
      </c>
      <c r="S10740">
        <v>18.5</v>
      </c>
      <c r="T10740">
        <v>17.600000000000001</v>
      </c>
      <c r="U10740">
        <v>17.899999999999999</v>
      </c>
      <c r="V10740">
        <v>0.9</v>
      </c>
      <c r="W10740">
        <v>0.6</v>
      </c>
      <c r="AB10740">
        <f t="shared" si="213"/>
        <v>2156.75</v>
      </c>
    </row>
    <row r="10741" spans="1:28" x14ac:dyDescent="0.25">
      <c r="A10741" t="s">
        <v>4903</v>
      </c>
      <c r="B10741" t="s">
        <v>4715</v>
      </c>
      <c r="C10741" s="1">
        <v>0.48042824074074075</v>
      </c>
      <c r="D10741">
        <v>590</v>
      </c>
      <c r="E10741" s="2">
        <v>2.7464942129629633E-2</v>
      </c>
      <c r="F10741" s="1">
        <v>2.7453703703703702E-2</v>
      </c>
      <c r="G10741">
        <v>971</v>
      </c>
      <c r="H10741">
        <v>2372.9699999999998</v>
      </c>
      <c r="I10741">
        <v>0</v>
      </c>
      <c r="J10741" t="s">
        <v>4880</v>
      </c>
      <c r="K10741" t="s">
        <v>22</v>
      </c>
      <c r="L10741">
        <v>1</v>
      </c>
      <c r="N10741" t="s">
        <v>23</v>
      </c>
      <c r="O10741" t="s">
        <v>46</v>
      </c>
      <c r="P10741" t="s">
        <v>28</v>
      </c>
      <c r="R10741" t="s">
        <v>26</v>
      </c>
      <c r="S10741">
        <v>17.899999999999999</v>
      </c>
      <c r="T10741">
        <v>17.600000000000001</v>
      </c>
      <c r="U10741">
        <v>17.899999999999999</v>
      </c>
      <c r="V10741">
        <v>0.3</v>
      </c>
      <c r="W10741">
        <v>0</v>
      </c>
      <c r="AB10741">
        <f t="shared" si="213"/>
        <v>2156.75</v>
      </c>
    </row>
    <row r="10742" spans="1:28" x14ac:dyDescent="0.25">
      <c r="A10742" t="s">
        <v>4903</v>
      </c>
      <c r="B10742" t="s">
        <v>4715</v>
      </c>
      <c r="C10742" s="1">
        <v>0.48042824074074075</v>
      </c>
      <c r="D10742">
        <v>590</v>
      </c>
      <c r="E10742" s="2">
        <v>2.7464942129629633E-2</v>
      </c>
      <c r="F10742" s="1">
        <v>2.7453703703703702E-2</v>
      </c>
      <c r="G10742">
        <v>971</v>
      </c>
      <c r="H10742">
        <v>2372.9699999999998</v>
      </c>
      <c r="I10742">
        <v>0</v>
      </c>
      <c r="J10742" t="s">
        <v>4880</v>
      </c>
      <c r="K10742" t="s">
        <v>22</v>
      </c>
      <c r="L10742">
        <v>1</v>
      </c>
      <c r="N10742" t="s">
        <v>23</v>
      </c>
      <c r="O10742" t="s">
        <v>33</v>
      </c>
      <c r="P10742" t="s">
        <v>28</v>
      </c>
      <c r="R10742" t="s">
        <v>26</v>
      </c>
      <c r="S10742">
        <v>17.100000000000001</v>
      </c>
      <c r="T10742">
        <v>17.600000000000001</v>
      </c>
      <c r="U10742">
        <v>17.899999999999999</v>
      </c>
      <c r="V10742">
        <v>-0.5</v>
      </c>
      <c r="W10742">
        <v>-0.8</v>
      </c>
      <c r="AB10742">
        <f t="shared" si="213"/>
        <v>2156.75</v>
      </c>
    </row>
    <row r="10743" spans="1:28" x14ac:dyDescent="0.25">
      <c r="A10743" t="s">
        <v>4904</v>
      </c>
      <c r="B10743" t="s">
        <v>4715</v>
      </c>
      <c r="C10743" s="1">
        <v>0.48251157407407402</v>
      </c>
      <c r="D10743">
        <v>759</v>
      </c>
      <c r="E10743" s="2">
        <v>2.9550231481481486E-2</v>
      </c>
      <c r="F10743" s="1">
        <v>2.9548611111111109E-2</v>
      </c>
      <c r="G10743">
        <v>140</v>
      </c>
      <c r="H10743">
        <v>2553.14</v>
      </c>
      <c r="I10743">
        <v>0</v>
      </c>
      <c r="J10743" t="s">
        <v>4880</v>
      </c>
      <c r="K10743" t="s">
        <v>22</v>
      </c>
      <c r="L10743">
        <v>1</v>
      </c>
      <c r="N10743" t="s">
        <v>23</v>
      </c>
      <c r="O10743" t="s">
        <v>31</v>
      </c>
      <c r="P10743" t="s">
        <v>28</v>
      </c>
      <c r="R10743" t="s">
        <v>26</v>
      </c>
      <c r="S10743">
        <v>20.100000000000001</v>
      </c>
      <c r="T10743">
        <v>17.5</v>
      </c>
      <c r="U10743">
        <v>17.8</v>
      </c>
      <c r="V10743">
        <v>2.6</v>
      </c>
      <c r="W10743">
        <v>2.2999999999999998</v>
      </c>
      <c r="AB10743">
        <f t="shared" ref="AB10743:AB10806" si="214">H10743-216.22</f>
        <v>2336.92</v>
      </c>
    </row>
    <row r="10744" spans="1:28" x14ac:dyDescent="0.25">
      <c r="A10744" t="s">
        <v>4904</v>
      </c>
      <c r="B10744" t="s">
        <v>4715</v>
      </c>
      <c r="C10744" s="1">
        <v>0.48251157407407402</v>
      </c>
      <c r="D10744">
        <v>759</v>
      </c>
      <c r="E10744" s="2">
        <v>2.9550231481481486E-2</v>
      </c>
      <c r="F10744" s="1">
        <v>2.9548611111111109E-2</v>
      </c>
      <c r="G10744">
        <v>140</v>
      </c>
      <c r="H10744">
        <v>2553.14</v>
      </c>
      <c r="I10744">
        <v>0</v>
      </c>
      <c r="J10744" t="s">
        <v>4880</v>
      </c>
      <c r="K10744" t="s">
        <v>22</v>
      </c>
      <c r="L10744">
        <v>1</v>
      </c>
      <c r="N10744" t="s">
        <v>23</v>
      </c>
      <c r="O10744" t="s">
        <v>24</v>
      </c>
      <c r="P10744" t="s">
        <v>28</v>
      </c>
      <c r="R10744" t="s">
        <v>26</v>
      </c>
      <c r="S10744">
        <v>17.899999999999999</v>
      </c>
      <c r="T10744">
        <v>17.5</v>
      </c>
      <c r="U10744">
        <v>17.8</v>
      </c>
      <c r="V10744">
        <v>0.4</v>
      </c>
      <c r="W10744">
        <v>0.1</v>
      </c>
      <c r="AB10744">
        <f t="shared" si="214"/>
        <v>2336.92</v>
      </c>
    </row>
    <row r="10745" spans="1:28" x14ac:dyDescent="0.25">
      <c r="A10745" t="s">
        <v>4904</v>
      </c>
      <c r="B10745" t="s">
        <v>4715</v>
      </c>
      <c r="C10745" s="1">
        <v>0.48251157407407402</v>
      </c>
      <c r="D10745">
        <v>759</v>
      </c>
      <c r="E10745" s="2">
        <v>2.9550231481481486E-2</v>
      </c>
      <c r="F10745" s="1">
        <v>2.9548611111111109E-2</v>
      </c>
      <c r="G10745">
        <v>140</v>
      </c>
      <c r="H10745">
        <v>2553.14</v>
      </c>
      <c r="I10745">
        <v>0</v>
      </c>
      <c r="J10745" t="s">
        <v>4880</v>
      </c>
      <c r="K10745" t="s">
        <v>22</v>
      </c>
      <c r="L10745">
        <v>1</v>
      </c>
      <c r="N10745" t="s">
        <v>23</v>
      </c>
      <c r="O10745" t="s">
        <v>46</v>
      </c>
      <c r="P10745" t="s">
        <v>28</v>
      </c>
      <c r="R10745" t="s">
        <v>26</v>
      </c>
      <c r="S10745">
        <v>18</v>
      </c>
      <c r="T10745">
        <v>17.5</v>
      </c>
      <c r="U10745">
        <v>17.8</v>
      </c>
      <c r="V10745">
        <v>0.5</v>
      </c>
      <c r="W10745">
        <v>0.2</v>
      </c>
      <c r="AB10745">
        <f t="shared" si="214"/>
        <v>2336.92</v>
      </c>
    </row>
    <row r="10746" spans="1:28" x14ac:dyDescent="0.25">
      <c r="A10746" t="s">
        <v>4904</v>
      </c>
      <c r="B10746" t="s">
        <v>4715</v>
      </c>
      <c r="C10746" s="1">
        <v>0.48251157407407402</v>
      </c>
      <c r="D10746">
        <v>759</v>
      </c>
      <c r="E10746" s="2">
        <v>2.9550231481481486E-2</v>
      </c>
      <c r="F10746" s="1">
        <v>2.9548611111111109E-2</v>
      </c>
      <c r="G10746">
        <v>140</v>
      </c>
      <c r="H10746">
        <v>2553.14</v>
      </c>
      <c r="I10746">
        <v>0</v>
      </c>
      <c r="J10746" t="s">
        <v>4880</v>
      </c>
      <c r="K10746" t="s">
        <v>22</v>
      </c>
      <c r="L10746">
        <v>1</v>
      </c>
      <c r="N10746" t="s">
        <v>23</v>
      </c>
      <c r="O10746" t="s">
        <v>33</v>
      </c>
      <c r="P10746" t="s">
        <v>28</v>
      </c>
      <c r="R10746" t="s">
        <v>26</v>
      </c>
      <c r="S10746">
        <v>17</v>
      </c>
      <c r="T10746">
        <v>17.5</v>
      </c>
      <c r="U10746">
        <v>17.8</v>
      </c>
      <c r="V10746">
        <v>-0.5</v>
      </c>
      <c r="W10746">
        <v>-0.8</v>
      </c>
      <c r="AB10746">
        <f t="shared" si="214"/>
        <v>2336.92</v>
      </c>
    </row>
    <row r="10747" spans="1:28" x14ac:dyDescent="0.25">
      <c r="A10747" t="s">
        <v>4905</v>
      </c>
      <c r="B10747" t="s">
        <v>4715</v>
      </c>
      <c r="C10747" s="1">
        <v>0.4845949074074074</v>
      </c>
      <c r="D10747">
        <v>728</v>
      </c>
      <c r="E10747" s="2">
        <v>3.1633206018518517E-2</v>
      </c>
      <c r="F10747" s="1">
        <v>3.1631944444444442E-2</v>
      </c>
      <c r="G10747">
        <v>109</v>
      </c>
      <c r="H10747">
        <v>2733.11</v>
      </c>
      <c r="I10747">
        <v>0</v>
      </c>
      <c r="J10747" t="s">
        <v>4880</v>
      </c>
      <c r="K10747" t="s">
        <v>22</v>
      </c>
      <c r="L10747">
        <v>1</v>
      </c>
      <c r="N10747" t="s">
        <v>23</v>
      </c>
      <c r="O10747" t="s">
        <v>36</v>
      </c>
      <c r="P10747" t="s">
        <v>28</v>
      </c>
      <c r="R10747" t="s">
        <v>26</v>
      </c>
      <c r="S10747">
        <v>18.399999999999999</v>
      </c>
      <c r="T10747">
        <v>17.7</v>
      </c>
      <c r="U10747">
        <v>17.899999999999999</v>
      </c>
      <c r="V10747">
        <v>0.7</v>
      </c>
      <c r="W10747">
        <v>0.5</v>
      </c>
      <c r="AB10747">
        <f t="shared" si="214"/>
        <v>2516.8900000000003</v>
      </c>
    </row>
    <row r="10748" spans="1:28" x14ac:dyDescent="0.25">
      <c r="A10748" t="s">
        <v>4905</v>
      </c>
      <c r="B10748" t="s">
        <v>4715</v>
      </c>
      <c r="C10748" s="1">
        <v>0.4845949074074074</v>
      </c>
      <c r="D10748">
        <v>728</v>
      </c>
      <c r="E10748" s="2">
        <v>3.1633206018518517E-2</v>
      </c>
      <c r="F10748" s="1">
        <v>3.1631944444444442E-2</v>
      </c>
      <c r="G10748">
        <v>109</v>
      </c>
      <c r="H10748">
        <v>2733.11</v>
      </c>
      <c r="I10748">
        <v>0</v>
      </c>
      <c r="J10748" t="s">
        <v>4880</v>
      </c>
      <c r="K10748" t="s">
        <v>22</v>
      </c>
      <c r="L10748">
        <v>1</v>
      </c>
      <c r="N10748" t="s">
        <v>23</v>
      </c>
      <c r="O10748" t="s">
        <v>24</v>
      </c>
      <c r="P10748" t="s">
        <v>28</v>
      </c>
      <c r="R10748" t="s">
        <v>26</v>
      </c>
      <c r="S10748">
        <v>18.2</v>
      </c>
      <c r="T10748">
        <v>17.7</v>
      </c>
      <c r="U10748">
        <v>17.899999999999999</v>
      </c>
      <c r="V10748">
        <v>0.5</v>
      </c>
      <c r="W10748">
        <v>0.3</v>
      </c>
      <c r="AB10748">
        <f t="shared" si="214"/>
        <v>2516.8900000000003</v>
      </c>
    </row>
    <row r="10749" spans="1:28" x14ac:dyDescent="0.25">
      <c r="A10749" t="s">
        <v>4905</v>
      </c>
      <c r="B10749" t="s">
        <v>4715</v>
      </c>
      <c r="C10749" s="1">
        <v>0.4845949074074074</v>
      </c>
      <c r="D10749">
        <v>728</v>
      </c>
      <c r="E10749" s="2">
        <v>3.1633206018518517E-2</v>
      </c>
      <c r="F10749" s="1">
        <v>3.1631944444444442E-2</v>
      </c>
      <c r="G10749">
        <v>109</v>
      </c>
      <c r="H10749">
        <v>2733.11</v>
      </c>
      <c r="I10749">
        <v>0</v>
      </c>
      <c r="J10749" t="s">
        <v>4880</v>
      </c>
      <c r="K10749" t="s">
        <v>22</v>
      </c>
      <c r="L10749">
        <v>1</v>
      </c>
      <c r="N10749" t="s">
        <v>23</v>
      </c>
      <c r="O10749" t="s">
        <v>46</v>
      </c>
      <c r="P10749" t="s">
        <v>28</v>
      </c>
      <c r="R10749" t="s">
        <v>26</v>
      </c>
      <c r="S10749">
        <v>18</v>
      </c>
      <c r="T10749">
        <v>17.7</v>
      </c>
      <c r="U10749">
        <v>17.899999999999999</v>
      </c>
      <c r="V10749">
        <v>0.3</v>
      </c>
      <c r="W10749">
        <v>0.1</v>
      </c>
      <c r="AB10749">
        <f t="shared" si="214"/>
        <v>2516.8900000000003</v>
      </c>
    </row>
    <row r="10750" spans="1:28" x14ac:dyDescent="0.25">
      <c r="A10750" t="s">
        <v>4906</v>
      </c>
      <c r="B10750" t="s">
        <v>4715</v>
      </c>
      <c r="C10750" s="1">
        <v>0.4845949074074074</v>
      </c>
      <c r="D10750">
        <v>761</v>
      </c>
      <c r="E10750" s="2">
        <v>3.1633587962962957E-2</v>
      </c>
      <c r="F10750" s="1">
        <v>3.1631944444444442E-2</v>
      </c>
      <c r="G10750">
        <v>142</v>
      </c>
      <c r="H10750">
        <v>2733.14</v>
      </c>
      <c r="I10750">
        <v>0</v>
      </c>
      <c r="J10750" t="s">
        <v>4880</v>
      </c>
      <c r="K10750" t="s">
        <v>22</v>
      </c>
      <c r="L10750">
        <v>1</v>
      </c>
      <c r="N10750" t="s">
        <v>23</v>
      </c>
      <c r="O10750" t="s">
        <v>33</v>
      </c>
      <c r="P10750" t="s">
        <v>28</v>
      </c>
      <c r="R10750" t="s">
        <v>26</v>
      </c>
      <c r="S10750">
        <v>17.100000000000001</v>
      </c>
      <c r="T10750">
        <v>17.7</v>
      </c>
      <c r="U10750">
        <v>17.899999999999999</v>
      </c>
      <c r="V10750">
        <v>-0.6</v>
      </c>
      <c r="W10750">
        <v>-0.8</v>
      </c>
      <c r="AB10750">
        <f t="shared" si="214"/>
        <v>2516.92</v>
      </c>
    </row>
    <row r="10751" spans="1:28" x14ac:dyDescent="0.25">
      <c r="A10751" t="s">
        <v>4907</v>
      </c>
      <c r="B10751" t="s">
        <v>4715</v>
      </c>
      <c r="C10751" s="1">
        <v>0.48668981481481483</v>
      </c>
      <c r="D10751">
        <v>298</v>
      </c>
      <c r="E10751" s="2">
        <v>3.3723136574074074E-2</v>
      </c>
      <c r="F10751" s="1">
        <v>3.3715277777777775E-2</v>
      </c>
      <c r="G10751">
        <v>679</v>
      </c>
      <c r="H10751">
        <v>2913.68</v>
      </c>
      <c r="I10751">
        <v>0</v>
      </c>
      <c r="J10751" t="s">
        <v>4880</v>
      </c>
      <c r="K10751" t="s">
        <v>22</v>
      </c>
      <c r="L10751">
        <v>1</v>
      </c>
      <c r="N10751" t="s">
        <v>23</v>
      </c>
      <c r="O10751" t="s">
        <v>36</v>
      </c>
      <c r="P10751" t="s">
        <v>28</v>
      </c>
      <c r="R10751" t="s">
        <v>26</v>
      </c>
      <c r="S10751">
        <v>18.100000000000001</v>
      </c>
      <c r="T10751">
        <v>17.5</v>
      </c>
      <c r="U10751">
        <v>17.8</v>
      </c>
      <c r="V10751">
        <v>0.6</v>
      </c>
      <c r="W10751">
        <v>0.3</v>
      </c>
      <c r="AB10751">
        <f t="shared" si="214"/>
        <v>2697.46</v>
      </c>
    </row>
    <row r="10752" spans="1:28" x14ac:dyDescent="0.25">
      <c r="A10752" t="s">
        <v>4907</v>
      </c>
      <c r="B10752" t="s">
        <v>4715</v>
      </c>
      <c r="C10752" s="1">
        <v>0.48668981481481483</v>
      </c>
      <c r="D10752">
        <v>298</v>
      </c>
      <c r="E10752" s="2">
        <v>3.3723136574074074E-2</v>
      </c>
      <c r="F10752" s="1">
        <v>3.3715277777777775E-2</v>
      </c>
      <c r="G10752">
        <v>679</v>
      </c>
      <c r="H10752">
        <v>2913.68</v>
      </c>
      <c r="I10752">
        <v>0</v>
      </c>
      <c r="J10752" t="s">
        <v>4880</v>
      </c>
      <c r="K10752" t="s">
        <v>22</v>
      </c>
      <c r="L10752">
        <v>1</v>
      </c>
      <c r="N10752" t="s">
        <v>23</v>
      </c>
      <c r="O10752" t="s">
        <v>46</v>
      </c>
      <c r="P10752" t="s">
        <v>28</v>
      </c>
      <c r="R10752" t="s">
        <v>26</v>
      </c>
      <c r="S10752">
        <v>18.2</v>
      </c>
      <c r="T10752">
        <v>17.5</v>
      </c>
      <c r="U10752">
        <v>17.8</v>
      </c>
      <c r="V10752">
        <v>0.7</v>
      </c>
      <c r="W10752">
        <v>0.4</v>
      </c>
      <c r="AB10752">
        <f t="shared" si="214"/>
        <v>2697.46</v>
      </c>
    </row>
    <row r="10753" spans="1:28" x14ac:dyDescent="0.25">
      <c r="A10753" t="s">
        <v>4907</v>
      </c>
      <c r="B10753" t="s">
        <v>4715</v>
      </c>
      <c r="C10753" s="1">
        <v>0.48668981481481483</v>
      </c>
      <c r="D10753">
        <v>298</v>
      </c>
      <c r="E10753" s="2">
        <v>3.3723136574074074E-2</v>
      </c>
      <c r="F10753" s="1">
        <v>3.3715277777777775E-2</v>
      </c>
      <c r="G10753">
        <v>679</v>
      </c>
      <c r="H10753">
        <v>2913.68</v>
      </c>
      <c r="I10753">
        <v>0</v>
      </c>
      <c r="J10753" t="s">
        <v>4880</v>
      </c>
      <c r="K10753" t="s">
        <v>22</v>
      </c>
      <c r="L10753">
        <v>1</v>
      </c>
      <c r="N10753" t="s">
        <v>23</v>
      </c>
      <c r="O10753" t="s">
        <v>33</v>
      </c>
      <c r="P10753" t="s">
        <v>28</v>
      </c>
      <c r="R10753" t="s">
        <v>26</v>
      </c>
      <c r="S10753">
        <v>17.399999999999999</v>
      </c>
      <c r="T10753">
        <v>17.5</v>
      </c>
      <c r="U10753">
        <v>17.8</v>
      </c>
      <c r="V10753">
        <v>-0.1</v>
      </c>
      <c r="W10753">
        <v>-0.4</v>
      </c>
      <c r="AB10753">
        <f t="shared" si="214"/>
        <v>2697.46</v>
      </c>
    </row>
    <row r="10754" spans="1:28" x14ac:dyDescent="0.25">
      <c r="A10754" t="s">
        <v>4908</v>
      </c>
      <c r="B10754" t="s">
        <v>4715</v>
      </c>
      <c r="C10754" s="1">
        <v>0.48877314814814815</v>
      </c>
      <c r="D10754">
        <v>500</v>
      </c>
      <c r="E10754" s="2">
        <v>3.5808807870370371E-2</v>
      </c>
      <c r="F10754" s="1">
        <v>3.5798611111111107E-2</v>
      </c>
      <c r="G10754">
        <v>881</v>
      </c>
      <c r="H10754">
        <v>3093.88</v>
      </c>
      <c r="I10754">
        <v>0</v>
      </c>
      <c r="J10754" t="s">
        <v>4880</v>
      </c>
      <c r="K10754" t="s">
        <v>22</v>
      </c>
      <c r="L10754">
        <v>1</v>
      </c>
      <c r="N10754" t="s">
        <v>23</v>
      </c>
      <c r="O10754" t="s">
        <v>31</v>
      </c>
      <c r="P10754" t="s">
        <v>28</v>
      </c>
      <c r="R10754" t="s">
        <v>26</v>
      </c>
      <c r="S10754">
        <v>17.899999999999999</v>
      </c>
      <c r="T10754">
        <v>17.7</v>
      </c>
      <c r="U10754">
        <v>17.899999999999999</v>
      </c>
      <c r="V10754">
        <v>0.2</v>
      </c>
      <c r="W10754">
        <v>0</v>
      </c>
      <c r="AB10754">
        <f t="shared" si="214"/>
        <v>2877.6600000000003</v>
      </c>
    </row>
    <row r="10755" spans="1:28" x14ac:dyDescent="0.25">
      <c r="A10755" t="s">
        <v>4908</v>
      </c>
      <c r="B10755" t="s">
        <v>4715</v>
      </c>
      <c r="C10755" s="1">
        <v>0.48877314814814815</v>
      </c>
      <c r="D10755">
        <v>500</v>
      </c>
      <c r="E10755" s="2">
        <v>3.5808807870370371E-2</v>
      </c>
      <c r="F10755" s="1">
        <v>3.5798611111111107E-2</v>
      </c>
      <c r="G10755">
        <v>881</v>
      </c>
      <c r="H10755">
        <v>3093.88</v>
      </c>
      <c r="I10755">
        <v>0</v>
      </c>
      <c r="J10755" t="s">
        <v>4880</v>
      </c>
      <c r="K10755" t="s">
        <v>22</v>
      </c>
      <c r="L10755">
        <v>1</v>
      </c>
      <c r="N10755" t="s">
        <v>23</v>
      </c>
      <c r="O10755" t="s">
        <v>36</v>
      </c>
      <c r="P10755" t="s">
        <v>28</v>
      </c>
      <c r="R10755" t="s">
        <v>26</v>
      </c>
      <c r="S10755">
        <v>18.100000000000001</v>
      </c>
      <c r="T10755">
        <v>17.7</v>
      </c>
      <c r="U10755">
        <v>17.899999999999999</v>
      </c>
      <c r="V10755">
        <v>0.4</v>
      </c>
      <c r="W10755">
        <v>0.2</v>
      </c>
      <c r="AB10755">
        <f t="shared" si="214"/>
        <v>2877.6600000000003</v>
      </c>
    </row>
    <row r="10756" spans="1:28" x14ac:dyDescent="0.25">
      <c r="A10756" t="s">
        <v>4908</v>
      </c>
      <c r="B10756" t="s">
        <v>4715</v>
      </c>
      <c r="C10756" s="1">
        <v>0.48877314814814815</v>
      </c>
      <c r="D10756">
        <v>500</v>
      </c>
      <c r="E10756" s="2">
        <v>3.5808807870370371E-2</v>
      </c>
      <c r="F10756" s="1">
        <v>3.5798611111111107E-2</v>
      </c>
      <c r="G10756">
        <v>881</v>
      </c>
      <c r="H10756">
        <v>3093.88</v>
      </c>
      <c r="I10756">
        <v>0</v>
      </c>
      <c r="J10756" t="s">
        <v>4880</v>
      </c>
      <c r="K10756" t="s">
        <v>22</v>
      </c>
      <c r="L10756">
        <v>1</v>
      </c>
      <c r="N10756" t="s">
        <v>23</v>
      </c>
      <c r="O10756" t="s">
        <v>46</v>
      </c>
      <c r="P10756" t="s">
        <v>28</v>
      </c>
      <c r="R10756" t="s">
        <v>26</v>
      </c>
      <c r="S10756">
        <v>18.600000000000001</v>
      </c>
      <c r="T10756">
        <v>17.7</v>
      </c>
      <c r="U10756">
        <v>17.899999999999999</v>
      </c>
      <c r="V10756">
        <v>0.9</v>
      </c>
      <c r="W10756">
        <v>0.7</v>
      </c>
      <c r="AB10756">
        <f t="shared" si="214"/>
        <v>2877.6600000000003</v>
      </c>
    </row>
    <row r="10757" spans="1:28" x14ac:dyDescent="0.25">
      <c r="A10757" t="s">
        <v>4908</v>
      </c>
      <c r="B10757" t="s">
        <v>4715</v>
      </c>
      <c r="C10757" s="1">
        <v>0.48877314814814815</v>
      </c>
      <c r="D10757">
        <v>500</v>
      </c>
      <c r="E10757" s="2">
        <v>3.5808807870370371E-2</v>
      </c>
      <c r="F10757" s="1">
        <v>3.5798611111111107E-2</v>
      </c>
      <c r="G10757">
        <v>881</v>
      </c>
      <c r="H10757">
        <v>3093.88</v>
      </c>
      <c r="I10757">
        <v>0</v>
      </c>
      <c r="J10757" t="s">
        <v>4880</v>
      </c>
      <c r="K10757" t="s">
        <v>22</v>
      </c>
      <c r="L10757">
        <v>1</v>
      </c>
      <c r="N10757" t="s">
        <v>23</v>
      </c>
      <c r="O10757" t="s">
        <v>33</v>
      </c>
      <c r="P10757" t="s">
        <v>28</v>
      </c>
      <c r="R10757" t="s">
        <v>26</v>
      </c>
      <c r="S10757">
        <v>18.2</v>
      </c>
      <c r="T10757">
        <v>17.7</v>
      </c>
      <c r="U10757">
        <v>17.899999999999999</v>
      </c>
      <c r="V10757">
        <v>0.5</v>
      </c>
      <c r="W10757">
        <v>0.3</v>
      </c>
      <c r="AB10757">
        <f t="shared" si="214"/>
        <v>2877.6600000000003</v>
      </c>
    </row>
    <row r="10758" spans="1:28" x14ac:dyDescent="0.25">
      <c r="A10758" t="s">
        <v>4909</v>
      </c>
      <c r="B10758" t="s">
        <v>4715</v>
      </c>
      <c r="C10758" s="1">
        <v>0.49084490740740744</v>
      </c>
      <c r="D10758">
        <v>768</v>
      </c>
      <c r="E10758" s="2">
        <v>3.7883668981481482E-2</v>
      </c>
      <c r="F10758" s="1">
        <v>3.788194444444444E-2</v>
      </c>
      <c r="G10758">
        <v>149</v>
      </c>
      <c r="H10758">
        <v>3273.15</v>
      </c>
      <c r="I10758">
        <v>0</v>
      </c>
      <c r="J10758" t="s">
        <v>4880</v>
      </c>
      <c r="K10758" t="s">
        <v>22</v>
      </c>
      <c r="L10758">
        <v>1</v>
      </c>
      <c r="N10758" t="s">
        <v>23</v>
      </c>
      <c r="O10758" t="s">
        <v>31</v>
      </c>
      <c r="P10758" t="s">
        <v>28</v>
      </c>
      <c r="R10758" t="s">
        <v>26</v>
      </c>
      <c r="S10758">
        <v>18.399999999999999</v>
      </c>
      <c r="T10758">
        <v>17.600000000000001</v>
      </c>
      <c r="U10758">
        <v>17.8</v>
      </c>
      <c r="V10758">
        <v>0.8</v>
      </c>
      <c r="W10758">
        <v>0.6</v>
      </c>
      <c r="AB10758">
        <f t="shared" si="214"/>
        <v>3056.9300000000003</v>
      </c>
    </row>
    <row r="10759" spans="1:28" x14ac:dyDescent="0.25">
      <c r="A10759" t="s">
        <v>4909</v>
      </c>
      <c r="B10759" t="s">
        <v>4715</v>
      </c>
      <c r="C10759" s="1">
        <v>0.49084490740740744</v>
      </c>
      <c r="D10759">
        <v>768</v>
      </c>
      <c r="E10759" s="2">
        <v>3.7883668981481482E-2</v>
      </c>
      <c r="F10759" s="1">
        <v>3.788194444444444E-2</v>
      </c>
      <c r="G10759">
        <v>149</v>
      </c>
      <c r="H10759">
        <v>3273.15</v>
      </c>
      <c r="I10759">
        <v>0</v>
      </c>
      <c r="J10759" t="s">
        <v>4880</v>
      </c>
      <c r="K10759" t="s">
        <v>22</v>
      </c>
      <c r="L10759">
        <v>1</v>
      </c>
      <c r="N10759" t="s">
        <v>23</v>
      </c>
      <c r="O10759" t="s">
        <v>36</v>
      </c>
      <c r="P10759" t="s">
        <v>28</v>
      </c>
      <c r="R10759" t="s">
        <v>26</v>
      </c>
      <c r="S10759">
        <v>18.100000000000001</v>
      </c>
      <c r="T10759">
        <v>17.600000000000001</v>
      </c>
      <c r="U10759">
        <v>17.8</v>
      </c>
      <c r="V10759">
        <v>0.5</v>
      </c>
      <c r="W10759">
        <v>0.3</v>
      </c>
      <c r="AB10759">
        <f t="shared" si="214"/>
        <v>3056.9300000000003</v>
      </c>
    </row>
    <row r="10760" spans="1:28" x14ac:dyDescent="0.25">
      <c r="A10760" t="s">
        <v>4909</v>
      </c>
      <c r="B10760" t="s">
        <v>4715</v>
      </c>
      <c r="C10760" s="1">
        <v>0.49084490740740744</v>
      </c>
      <c r="D10760">
        <v>768</v>
      </c>
      <c r="E10760" s="2">
        <v>3.7883668981481482E-2</v>
      </c>
      <c r="F10760" s="1">
        <v>3.788194444444444E-2</v>
      </c>
      <c r="G10760">
        <v>149</v>
      </c>
      <c r="H10760">
        <v>3273.15</v>
      </c>
      <c r="I10760">
        <v>0</v>
      </c>
      <c r="J10760" t="s">
        <v>4880</v>
      </c>
      <c r="K10760" t="s">
        <v>22</v>
      </c>
      <c r="L10760">
        <v>1</v>
      </c>
      <c r="N10760" t="s">
        <v>23</v>
      </c>
      <c r="O10760" t="s">
        <v>46</v>
      </c>
      <c r="P10760" t="s">
        <v>28</v>
      </c>
      <c r="R10760" t="s">
        <v>26</v>
      </c>
      <c r="S10760">
        <v>18.100000000000001</v>
      </c>
      <c r="T10760">
        <v>17.600000000000001</v>
      </c>
      <c r="U10760">
        <v>17.8</v>
      </c>
      <c r="V10760">
        <v>0.5</v>
      </c>
      <c r="W10760">
        <v>0.3</v>
      </c>
      <c r="AB10760">
        <f t="shared" si="214"/>
        <v>3056.9300000000003</v>
      </c>
    </row>
    <row r="10761" spans="1:28" x14ac:dyDescent="0.25">
      <c r="A10761" t="s">
        <v>4909</v>
      </c>
      <c r="B10761" t="s">
        <v>4715</v>
      </c>
      <c r="C10761" s="1">
        <v>0.49084490740740744</v>
      </c>
      <c r="D10761">
        <v>768</v>
      </c>
      <c r="E10761" s="2">
        <v>3.7883668981481482E-2</v>
      </c>
      <c r="F10761" s="1">
        <v>3.788194444444444E-2</v>
      </c>
      <c r="G10761">
        <v>149</v>
      </c>
      <c r="H10761">
        <v>3273.15</v>
      </c>
      <c r="I10761">
        <v>0</v>
      </c>
      <c r="J10761" t="s">
        <v>4880</v>
      </c>
      <c r="K10761" t="s">
        <v>22</v>
      </c>
      <c r="L10761">
        <v>1</v>
      </c>
      <c r="N10761" t="s">
        <v>23</v>
      </c>
      <c r="O10761" t="s">
        <v>33</v>
      </c>
      <c r="P10761" t="s">
        <v>28</v>
      </c>
      <c r="R10761" t="s">
        <v>26</v>
      </c>
      <c r="S10761">
        <v>17.399999999999999</v>
      </c>
      <c r="T10761">
        <v>17.600000000000001</v>
      </c>
      <c r="U10761">
        <v>17.8</v>
      </c>
      <c r="V10761">
        <v>-0.2</v>
      </c>
      <c r="W10761">
        <v>-0.4</v>
      </c>
      <c r="AB10761">
        <f t="shared" si="214"/>
        <v>3056.9300000000003</v>
      </c>
    </row>
    <row r="10762" spans="1:28" x14ac:dyDescent="0.25">
      <c r="A10762" t="s">
        <v>4910</v>
      </c>
      <c r="B10762" t="s">
        <v>4715</v>
      </c>
      <c r="C10762" s="1">
        <v>0.49292824074074071</v>
      </c>
      <c r="D10762">
        <v>937</v>
      </c>
      <c r="E10762" s="2">
        <v>3.9968958333333339E-2</v>
      </c>
      <c r="F10762" s="1">
        <v>3.9965277777777773E-2</v>
      </c>
      <c r="G10762">
        <v>318</v>
      </c>
      <c r="H10762">
        <v>3453.32</v>
      </c>
      <c r="I10762">
        <v>0</v>
      </c>
      <c r="J10762" t="s">
        <v>4880</v>
      </c>
      <c r="K10762" t="s">
        <v>22</v>
      </c>
      <c r="L10762">
        <v>1</v>
      </c>
      <c r="N10762" t="s">
        <v>23</v>
      </c>
      <c r="O10762" t="s">
        <v>36</v>
      </c>
      <c r="P10762" t="s">
        <v>28</v>
      </c>
      <c r="R10762" t="s">
        <v>26</v>
      </c>
      <c r="S10762">
        <v>18.3</v>
      </c>
      <c r="T10762">
        <v>17.8</v>
      </c>
      <c r="U10762">
        <v>18.100000000000001</v>
      </c>
      <c r="V10762">
        <v>0.5</v>
      </c>
      <c r="W10762">
        <v>0.2</v>
      </c>
      <c r="AB10762">
        <f t="shared" si="214"/>
        <v>3237.1000000000004</v>
      </c>
    </row>
    <row r="10763" spans="1:28" x14ac:dyDescent="0.25">
      <c r="A10763" t="s">
        <v>4910</v>
      </c>
      <c r="B10763" t="s">
        <v>4715</v>
      </c>
      <c r="C10763" s="1">
        <v>0.49292824074074071</v>
      </c>
      <c r="D10763">
        <v>937</v>
      </c>
      <c r="E10763" s="2">
        <v>3.9968958333333339E-2</v>
      </c>
      <c r="F10763" s="1">
        <v>3.9965277777777773E-2</v>
      </c>
      <c r="G10763">
        <v>318</v>
      </c>
      <c r="H10763">
        <v>3453.32</v>
      </c>
      <c r="I10763">
        <v>0</v>
      </c>
      <c r="J10763" t="s">
        <v>4880</v>
      </c>
      <c r="K10763" t="s">
        <v>22</v>
      </c>
      <c r="L10763">
        <v>1</v>
      </c>
      <c r="N10763" t="s">
        <v>23</v>
      </c>
      <c r="O10763" t="s">
        <v>46</v>
      </c>
      <c r="P10763" t="s">
        <v>28</v>
      </c>
      <c r="R10763" t="s">
        <v>26</v>
      </c>
      <c r="S10763">
        <v>18.3</v>
      </c>
      <c r="T10763">
        <v>17.8</v>
      </c>
      <c r="U10763">
        <v>18.100000000000001</v>
      </c>
      <c r="V10763">
        <v>0.5</v>
      </c>
      <c r="W10763">
        <v>0.2</v>
      </c>
      <c r="AB10763">
        <f t="shared" si="214"/>
        <v>3237.1000000000004</v>
      </c>
    </row>
    <row r="10764" spans="1:28" x14ac:dyDescent="0.25">
      <c r="A10764" t="s">
        <v>4911</v>
      </c>
      <c r="B10764" t="s">
        <v>4715</v>
      </c>
      <c r="C10764" s="1">
        <v>0.49502314814814818</v>
      </c>
      <c r="D10764">
        <v>540</v>
      </c>
      <c r="E10764" s="2">
        <v>4.2059270833333329E-2</v>
      </c>
      <c r="F10764" s="1">
        <v>4.2048611111111113E-2</v>
      </c>
      <c r="G10764">
        <v>921</v>
      </c>
      <c r="H10764">
        <v>3633.92</v>
      </c>
      <c r="I10764">
        <v>0</v>
      </c>
      <c r="J10764" t="s">
        <v>4880</v>
      </c>
      <c r="K10764" t="s">
        <v>22</v>
      </c>
      <c r="L10764">
        <v>1</v>
      </c>
      <c r="N10764" t="s">
        <v>23</v>
      </c>
      <c r="O10764" t="s">
        <v>36</v>
      </c>
      <c r="P10764" t="s">
        <v>28</v>
      </c>
      <c r="R10764" t="s">
        <v>26</v>
      </c>
      <c r="S10764">
        <v>18.3</v>
      </c>
      <c r="T10764">
        <v>17.8</v>
      </c>
      <c r="U10764">
        <v>18.100000000000001</v>
      </c>
      <c r="V10764">
        <v>0.5</v>
      </c>
      <c r="W10764">
        <v>0.2</v>
      </c>
      <c r="AB10764">
        <f t="shared" si="214"/>
        <v>3417.7000000000003</v>
      </c>
    </row>
    <row r="10765" spans="1:28" x14ac:dyDescent="0.25">
      <c r="A10765" t="s">
        <v>4911</v>
      </c>
      <c r="B10765" t="s">
        <v>4715</v>
      </c>
      <c r="C10765" s="1">
        <v>0.49502314814814818</v>
      </c>
      <c r="D10765">
        <v>540</v>
      </c>
      <c r="E10765" s="2">
        <v>4.2059270833333329E-2</v>
      </c>
      <c r="F10765" s="1">
        <v>4.2048611111111113E-2</v>
      </c>
      <c r="G10765">
        <v>921</v>
      </c>
      <c r="H10765">
        <v>3633.92</v>
      </c>
      <c r="I10765">
        <v>0</v>
      </c>
      <c r="J10765" t="s">
        <v>4880</v>
      </c>
      <c r="K10765" t="s">
        <v>22</v>
      </c>
      <c r="L10765">
        <v>1</v>
      </c>
      <c r="N10765" t="s">
        <v>23</v>
      </c>
      <c r="O10765" t="s">
        <v>46</v>
      </c>
      <c r="P10765" t="s">
        <v>28</v>
      </c>
      <c r="R10765" t="s">
        <v>26</v>
      </c>
      <c r="S10765">
        <v>18.2</v>
      </c>
      <c r="T10765">
        <v>17.8</v>
      </c>
      <c r="U10765">
        <v>18.100000000000001</v>
      </c>
      <c r="V10765">
        <v>0.4</v>
      </c>
      <c r="W10765">
        <v>0.1</v>
      </c>
      <c r="AB10765">
        <f t="shared" si="214"/>
        <v>3417.7000000000003</v>
      </c>
    </row>
    <row r="10766" spans="1:28" x14ac:dyDescent="0.25">
      <c r="A10766" t="s">
        <v>4912</v>
      </c>
      <c r="B10766" t="s">
        <v>4715</v>
      </c>
      <c r="C10766" s="1">
        <v>0.49710648148148145</v>
      </c>
      <c r="D10766">
        <v>275</v>
      </c>
      <c r="E10766" s="2">
        <v>4.413953703703704E-2</v>
      </c>
      <c r="F10766" s="1">
        <v>4.4131944444444439E-2</v>
      </c>
      <c r="G10766">
        <v>656</v>
      </c>
      <c r="H10766">
        <v>3813.66</v>
      </c>
      <c r="I10766">
        <v>0</v>
      </c>
      <c r="J10766" t="s">
        <v>4880</v>
      </c>
      <c r="K10766" t="s">
        <v>22</v>
      </c>
      <c r="L10766">
        <v>1</v>
      </c>
      <c r="N10766" t="s">
        <v>23</v>
      </c>
      <c r="O10766" t="s">
        <v>36</v>
      </c>
      <c r="P10766" t="s">
        <v>28</v>
      </c>
      <c r="R10766" t="s">
        <v>26</v>
      </c>
      <c r="S10766">
        <v>18.100000000000001</v>
      </c>
      <c r="T10766">
        <v>17.7</v>
      </c>
      <c r="U10766">
        <v>18</v>
      </c>
      <c r="V10766">
        <v>0.4</v>
      </c>
      <c r="W10766">
        <v>0.1</v>
      </c>
      <c r="AB10766">
        <f t="shared" si="214"/>
        <v>3597.44</v>
      </c>
    </row>
    <row r="10767" spans="1:28" x14ac:dyDescent="0.25">
      <c r="A10767" t="s">
        <v>4912</v>
      </c>
      <c r="B10767" t="s">
        <v>4715</v>
      </c>
      <c r="C10767" s="1">
        <v>0.49710648148148145</v>
      </c>
      <c r="D10767">
        <v>275</v>
      </c>
      <c r="E10767" s="2">
        <v>4.413953703703704E-2</v>
      </c>
      <c r="F10767" s="1">
        <v>4.4131944444444439E-2</v>
      </c>
      <c r="G10767">
        <v>656</v>
      </c>
      <c r="H10767">
        <v>3813.66</v>
      </c>
      <c r="I10767">
        <v>0</v>
      </c>
      <c r="J10767" t="s">
        <v>4880</v>
      </c>
      <c r="K10767" t="s">
        <v>22</v>
      </c>
      <c r="L10767">
        <v>1</v>
      </c>
      <c r="N10767" t="s">
        <v>23</v>
      </c>
      <c r="O10767" t="s">
        <v>46</v>
      </c>
      <c r="P10767" t="s">
        <v>28</v>
      </c>
      <c r="R10767" t="s">
        <v>26</v>
      </c>
      <c r="S10767">
        <v>18.100000000000001</v>
      </c>
      <c r="T10767">
        <v>17.7</v>
      </c>
      <c r="U10767">
        <v>18</v>
      </c>
      <c r="V10767">
        <v>0.4</v>
      </c>
      <c r="W10767">
        <v>0.1</v>
      </c>
      <c r="AB10767">
        <f t="shared" si="214"/>
        <v>3597.44</v>
      </c>
    </row>
    <row r="10768" spans="1:28" x14ac:dyDescent="0.25">
      <c r="A10768" t="s">
        <v>4912</v>
      </c>
      <c r="B10768" t="s">
        <v>4715</v>
      </c>
      <c r="C10768" s="1">
        <v>0.49710648148148145</v>
      </c>
      <c r="D10768">
        <v>275</v>
      </c>
      <c r="E10768" s="2">
        <v>4.413953703703704E-2</v>
      </c>
      <c r="F10768" s="1">
        <v>4.4131944444444439E-2</v>
      </c>
      <c r="G10768">
        <v>656</v>
      </c>
      <c r="H10768">
        <v>3813.66</v>
      </c>
      <c r="I10768">
        <v>0</v>
      </c>
      <c r="J10768" t="s">
        <v>4880</v>
      </c>
      <c r="K10768" t="s">
        <v>22</v>
      </c>
      <c r="L10768">
        <v>1</v>
      </c>
      <c r="N10768" t="s">
        <v>23</v>
      </c>
      <c r="O10768" t="s">
        <v>33</v>
      </c>
      <c r="P10768" t="s">
        <v>28</v>
      </c>
      <c r="R10768" t="s">
        <v>26</v>
      </c>
      <c r="S10768">
        <v>17.5</v>
      </c>
      <c r="T10768">
        <v>17.7</v>
      </c>
      <c r="U10768">
        <v>18</v>
      </c>
      <c r="V10768">
        <v>-0.2</v>
      </c>
      <c r="W10768">
        <v>-0.5</v>
      </c>
      <c r="AB10768">
        <f t="shared" si="214"/>
        <v>3597.44</v>
      </c>
    </row>
    <row r="10769" spans="1:28" x14ac:dyDescent="0.25">
      <c r="A10769" t="s">
        <v>4913</v>
      </c>
      <c r="B10769" t="s">
        <v>4715</v>
      </c>
      <c r="C10769" s="1">
        <v>0.49918981481481484</v>
      </c>
      <c r="D10769">
        <v>110</v>
      </c>
      <c r="E10769" s="2">
        <v>4.6220960648148152E-2</v>
      </c>
      <c r="F10769" s="1">
        <v>4.6215277777777779E-2</v>
      </c>
      <c r="G10769">
        <v>491</v>
      </c>
      <c r="H10769">
        <v>3993.49</v>
      </c>
      <c r="I10769">
        <v>0</v>
      </c>
      <c r="J10769" t="s">
        <v>4880</v>
      </c>
      <c r="K10769" t="s">
        <v>22</v>
      </c>
      <c r="L10769">
        <v>1</v>
      </c>
      <c r="N10769" t="s">
        <v>23</v>
      </c>
      <c r="O10769" t="s">
        <v>36</v>
      </c>
      <c r="P10769" t="s">
        <v>28</v>
      </c>
      <c r="R10769" t="s">
        <v>26</v>
      </c>
      <c r="S10769">
        <v>18.2</v>
      </c>
      <c r="T10769">
        <v>17.7</v>
      </c>
      <c r="U10769">
        <v>18</v>
      </c>
      <c r="V10769">
        <v>0.5</v>
      </c>
      <c r="W10769">
        <v>0.2</v>
      </c>
      <c r="AB10769">
        <f t="shared" si="214"/>
        <v>3777.27</v>
      </c>
    </row>
    <row r="10770" spans="1:28" x14ac:dyDescent="0.25">
      <c r="A10770" t="s">
        <v>4913</v>
      </c>
      <c r="B10770" t="s">
        <v>4715</v>
      </c>
      <c r="C10770" s="1">
        <v>0.49918981481481484</v>
      </c>
      <c r="D10770">
        <v>110</v>
      </c>
      <c r="E10770" s="2">
        <v>4.6220960648148152E-2</v>
      </c>
      <c r="F10770" s="1">
        <v>4.6215277777777779E-2</v>
      </c>
      <c r="G10770">
        <v>491</v>
      </c>
      <c r="H10770">
        <v>3993.49</v>
      </c>
      <c r="I10770">
        <v>0</v>
      </c>
      <c r="J10770" t="s">
        <v>4880</v>
      </c>
      <c r="K10770" t="s">
        <v>22</v>
      </c>
      <c r="L10770">
        <v>1</v>
      </c>
      <c r="N10770" t="s">
        <v>23</v>
      </c>
      <c r="O10770" t="s">
        <v>46</v>
      </c>
      <c r="P10770" t="s">
        <v>28</v>
      </c>
      <c r="R10770" t="s">
        <v>26</v>
      </c>
      <c r="S10770">
        <v>18.100000000000001</v>
      </c>
      <c r="T10770">
        <v>17.7</v>
      </c>
      <c r="U10770">
        <v>18</v>
      </c>
      <c r="V10770">
        <v>0.4</v>
      </c>
      <c r="W10770">
        <v>0.1</v>
      </c>
      <c r="AB10770">
        <f t="shared" si="214"/>
        <v>3777.27</v>
      </c>
    </row>
    <row r="10771" spans="1:28" x14ac:dyDescent="0.25">
      <c r="A10771" t="s">
        <v>4913</v>
      </c>
      <c r="B10771" t="s">
        <v>4715</v>
      </c>
      <c r="C10771" s="1">
        <v>0.49918981481481484</v>
      </c>
      <c r="D10771">
        <v>110</v>
      </c>
      <c r="E10771" s="2">
        <v>4.6220960648148152E-2</v>
      </c>
      <c r="F10771" s="1">
        <v>4.6215277777777779E-2</v>
      </c>
      <c r="G10771">
        <v>491</v>
      </c>
      <c r="H10771">
        <v>3993.49</v>
      </c>
      <c r="I10771">
        <v>0</v>
      </c>
      <c r="J10771" t="s">
        <v>4880</v>
      </c>
      <c r="K10771" t="s">
        <v>22</v>
      </c>
      <c r="L10771">
        <v>1</v>
      </c>
      <c r="N10771" t="s">
        <v>23</v>
      </c>
      <c r="O10771" t="s">
        <v>33</v>
      </c>
      <c r="P10771" t="s">
        <v>28</v>
      </c>
      <c r="R10771" t="s">
        <v>26</v>
      </c>
      <c r="S10771">
        <v>17.399999999999999</v>
      </c>
      <c r="T10771">
        <v>17.7</v>
      </c>
      <c r="U10771">
        <v>18</v>
      </c>
      <c r="V10771">
        <v>-0.3</v>
      </c>
      <c r="W10771">
        <v>-0.6</v>
      </c>
      <c r="AB10771">
        <f t="shared" si="214"/>
        <v>3777.27</v>
      </c>
    </row>
    <row r="10772" spans="1:28" x14ac:dyDescent="0.25">
      <c r="A10772" t="s">
        <v>4914</v>
      </c>
      <c r="B10772" t="s">
        <v>4715</v>
      </c>
      <c r="C10772" s="1">
        <v>0.50127314814814816</v>
      </c>
      <c r="D10772">
        <v>680</v>
      </c>
      <c r="E10772" s="2">
        <v>4.8310891203703708E-2</v>
      </c>
      <c r="F10772" s="1">
        <v>4.8310185185185185E-2</v>
      </c>
      <c r="G10772">
        <v>61</v>
      </c>
      <c r="H10772">
        <v>4174.0600000000004</v>
      </c>
      <c r="I10772">
        <v>0</v>
      </c>
      <c r="J10772" t="s">
        <v>4880</v>
      </c>
      <c r="K10772" t="s">
        <v>22</v>
      </c>
      <c r="L10772">
        <v>1</v>
      </c>
      <c r="N10772" t="s">
        <v>23</v>
      </c>
      <c r="O10772" t="s">
        <v>24</v>
      </c>
      <c r="P10772" t="s">
        <v>28</v>
      </c>
      <c r="R10772" t="s">
        <v>26</v>
      </c>
      <c r="S10772">
        <v>17.5</v>
      </c>
      <c r="T10772">
        <v>17.7</v>
      </c>
      <c r="U10772">
        <v>18</v>
      </c>
      <c r="V10772">
        <v>-0.2</v>
      </c>
      <c r="W10772">
        <v>-0.5</v>
      </c>
      <c r="AB10772">
        <f t="shared" si="214"/>
        <v>3957.8400000000006</v>
      </c>
    </row>
    <row r="10773" spans="1:28" x14ac:dyDescent="0.25">
      <c r="A10773" t="s">
        <v>4914</v>
      </c>
      <c r="B10773" t="s">
        <v>4715</v>
      </c>
      <c r="C10773" s="1">
        <v>0.50127314814814816</v>
      </c>
      <c r="D10773">
        <v>680</v>
      </c>
      <c r="E10773" s="2">
        <v>4.8310891203703708E-2</v>
      </c>
      <c r="F10773" s="1">
        <v>4.8310185185185185E-2</v>
      </c>
      <c r="G10773">
        <v>61</v>
      </c>
      <c r="H10773">
        <v>4174.0600000000004</v>
      </c>
      <c r="I10773">
        <v>0</v>
      </c>
      <c r="J10773" t="s">
        <v>4880</v>
      </c>
      <c r="K10773" t="s">
        <v>22</v>
      </c>
      <c r="L10773">
        <v>1</v>
      </c>
      <c r="N10773" t="s">
        <v>23</v>
      </c>
      <c r="O10773" t="s">
        <v>46</v>
      </c>
      <c r="P10773" t="s">
        <v>28</v>
      </c>
      <c r="R10773" t="s">
        <v>26</v>
      </c>
      <c r="S10773">
        <v>18.100000000000001</v>
      </c>
      <c r="T10773">
        <v>17.7</v>
      </c>
      <c r="U10773">
        <v>18</v>
      </c>
      <c r="V10773">
        <v>0.4</v>
      </c>
      <c r="W10773">
        <v>0.1</v>
      </c>
      <c r="AB10773">
        <f t="shared" si="214"/>
        <v>3957.8400000000006</v>
      </c>
    </row>
    <row r="10774" spans="1:28" x14ac:dyDescent="0.25">
      <c r="A10774" t="s">
        <v>4914</v>
      </c>
      <c r="B10774" t="s">
        <v>4715</v>
      </c>
      <c r="C10774" s="1">
        <v>0.50127314814814816</v>
      </c>
      <c r="D10774">
        <v>680</v>
      </c>
      <c r="E10774" s="2">
        <v>4.8310891203703708E-2</v>
      </c>
      <c r="F10774" s="1">
        <v>4.8310185185185185E-2</v>
      </c>
      <c r="G10774">
        <v>61</v>
      </c>
      <c r="H10774">
        <v>4174.0600000000004</v>
      </c>
      <c r="I10774">
        <v>0</v>
      </c>
      <c r="J10774" t="s">
        <v>4880</v>
      </c>
      <c r="K10774" t="s">
        <v>22</v>
      </c>
      <c r="L10774">
        <v>1</v>
      </c>
      <c r="N10774" t="s">
        <v>23</v>
      </c>
      <c r="O10774" t="s">
        <v>33</v>
      </c>
      <c r="P10774" t="s">
        <v>28</v>
      </c>
      <c r="R10774" t="s">
        <v>26</v>
      </c>
      <c r="S10774">
        <v>17.600000000000001</v>
      </c>
      <c r="T10774">
        <v>17.7</v>
      </c>
      <c r="U10774">
        <v>18</v>
      </c>
      <c r="V10774">
        <v>-0.1</v>
      </c>
      <c r="W10774">
        <v>-0.4</v>
      </c>
      <c r="AB10774">
        <f t="shared" si="214"/>
        <v>3957.8400000000006</v>
      </c>
    </row>
    <row r="10775" spans="1:28" x14ac:dyDescent="0.25">
      <c r="A10775" t="s">
        <v>4915</v>
      </c>
      <c r="B10775" t="s">
        <v>4715</v>
      </c>
      <c r="C10775" s="1">
        <v>0.50334490740740734</v>
      </c>
      <c r="D10775">
        <v>247</v>
      </c>
      <c r="E10775" s="2">
        <v>5.0377638888888888E-2</v>
      </c>
      <c r="F10775" s="1">
        <v>5.0370370370370371E-2</v>
      </c>
      <c r="G10775">
        <v>628</v>
      </c>
      <c r="H10775">
        <v>4352.63</v>
      </c>
      <c r="I10775">
        <v>0</v>
      </c>
      <c r="J10775" t="s">
        <v>4880</v>
      </c>
      <c r="K10775" t="s">
        <v>22</v>
      </c>
      <c r="L10775">
        <v>1</v>
      </c>
      <c r="N10775" t="s">
        <v>23</v>
      </c>
      <c r="O10775" t="s">
        <v>36</v>
      </c>
      <c r="P10775" t="s">
        <v>28</v>
      </c>
      <c r="R10775" t="s">
        <v>26</v>
      </c>
      <c r="S10775">
        <v>18.5</v>
      </c>
      <c r="T10775">
        <v>17.7</v>
      </c>
      <c r="U10775">
        <v>18</v>
      </c>
      <c r="V10775">
        <v>0.8</v>
      </c>
      <c r="W10775">
        <v>0.5</v>
      </c>
      <c r="AB10775">
        <f t="shared" si="214"/>
        <v>4136.41</v>
      </c>
    </row>
    <row r="10776" spans="1:28" x14ac:dyDescent="0.25">
      <c r="A10776" t="s">
        <v>4915</v>
      </c>
      <c r="B10776" t="s">
        <v>4715</v>
      </c>
      <c r="C10776" s="1">
        <v>0.50334490740740734</v>
      </c>
      <c r="D10776">
        <v>247</v>
      </c>
      <c r="E10776" s="2">
        <v>5.0377638888888888E-2</v>
      </c>
      <c r="F10776" s="1">
        <v>5.0370370370370371E-2</v>
      </c>
      <c r="G10776">
        <v>628</v>
      </c>
      <c r="H10776">
        <v>4352.63</v>
      </c>
      <c r="I10776">
        <v>0</v>
      </c>
      <c r="J10776" t="s">
        <v>4880</v>
      </c>
      <c r="K10776" t="s">
        <v>22</v>
      </c>
      <c r="L10776">
        <v>1</v>
      </c>
      <c r="N10776" t="s">
        <v>23</v>
      </c>
      <c r="O10776" t="s">
        <v>46</v>
      </c>
      <c r="P10776" t="s">
        <v>28</v>
      </c>
      <c r="R10776" t="s">
        <v>26</v>
      </c>
      <c r="S10776">
        <v>18.3</v>
      </c>
      <c r="T10776">
        <v>17.7</v>
      </c>
      <c r="U10776">
        <v>18</v>
      </c>
      <c r="V10776">
        <v>0.6</v>
      </c>
      <c r="W10776">
        <v>0.3</v>
      </c>
      <c r="AB10776">
        <f t="shared" si="214"/>
        <v>4136.41</v>
      </c>
    </row>
    <row r="10777" spans="1:28" x14ac:dyDescent="0.25">
      <c r="A10777" t="s">
        <v>4915</v>
      </c>
      <c r="B10777" t="s">
        <v>4715</v>
      </c>
      <c r="C10777" s="1">
        <v>0.50334490740740734</v>
      </c>
      <c r="D10777">
        <v>247</v>
      </c>
      <c r="E10777" s="2">
        <v>5.0377638888888888E-2</v>
      </c>
      <c r="F10777" s="1">
        <v>5.0370370370370371E-2</v>
      </c>
      <c r="G10777">
        <v>628</v>
      </c>
      <c r="H10777">
        <v>4352.63</v>
      </c>
      <c r="I10777">
        <v>0</v>
      </c>
      <c r="J10777" t="s">
        <v>4880</v>
      </c>
      <c r="K10777" t="s">
        <v>22</v>
      </c>
      <c r="L10777">
        <v>1</v>
      </c>
      <c r="N10777" t="s">
        <v>23</v>
      </c>
      <c r="O10777" t="s">
        <v>33</v>
      </c>
      <c r="P10777" t="s">
        <v>28</v>
      </c>
      <c r="R10777" t="s">
        <v>26</v>
      </c>
      <c r="S10777">
        <v>17.3</v>
      </c>
      <c r="T10777">
        <v>17.7</v>
      </c>
      <c r="U10777">
        <v>18</v>
      </c>
      <c r="V10777">
        <v>-0.4</v>
      </c>
      <c r="W10777">
        <v>-0.7</v>
      </c>
      <c r="AB10777">
        <f t="shared" si="214"/>
        <v>4136.41</v>
      </c>
    </row>
    <row r="10778" spans="1:28" x14ac:dyDescent="0.25">
      <c r="A10778" t="s">
        <v>4916</v>
      </c>
      <c r="B10778" t="s">
        <v>4715</v>
      </c>
      <c r="C10778" s="1">
        <v>0.50542824074074078</v>
      </c>
      <c r="D10778">
        <v>516</v>
      </c>
      <c r="E10778" s="2">
        <v>5.2464085648148147E-2</v>
      </c>
      <c r="F10778" s="1">
        <v>5.2453703703703704E-2</v>
      </c>
      <c r="G10778">
        <v>897</v>
      </c>
      <c r="H10778">
        <v>4532.8999999999996</v>
      </c>
      <c r="I10778">
        <v>0</v>
      </c>
      <c r="J10778" t="s">
        <v>4880</v>
      </c>
      <c r="K10778" t="s">
        <v>22</v>
      </c>
      <c r="L10778">
        <v>1</v>
      </c>
      <c r="N10778" t="s">
        <v>23</v>
      </c>
      <c r="O10778" t="s">
        <v>36</v>
      </c>
      <c r="P10778" t="s">
        <v>28</v>
      </c>
      <c r="R10778" t="s">
        <v>26</v>
      </c>
      <c r="S10778">
        <v>18.399999999999999</v>
      </c>
      <c r="T10778">
        <v>17.8</v>
      </c>
      <c r="U10778">
        <v>18.100000000000001</v>
      </c>
      <c r="V10778">
        <v>0.6</v>
      </c>
      <c r="W10778">
        <v>0.3</v>
      </c>
      <c r="AB10778">
        <f t="shared" si="214"/>
        <v>4316.6799999999994</v>
      </c>
    </row>
    <row r="10779" spans="1:28" x14ac:dyDescent="0.25">
      <c r="A10779" t="s">
        <v>4916</v>
      </c>
      <c r="B10779" t="s">
        <v>4715</v>
      </c>
      <c r="C10779" s="1">
        <v>0.50542824074074078</v>
      </c>
      <c r="D10779">
        <v>516</v>
      </c>
      <c r="E10779" s="2">
        <v>5.2464085648148147E-2</v>
      </c>
      <c r="F10779" s="1">
        <v>5.2453703703703704E-2</v>
      </c>
      <c r="G10779">
        <v>897</v>
      </c>
      <c r="H10779">
        <v>4532.8999999999996</v>
      </c>
      <c r="I10779">
        <v>0</v>
      </c>
      <c r="J10779" t="s">
        <v>4880</v>
      </c>
      <c r="K10779" t="s">
        <v>22</v>
      </c>
      <c r="L10779">
        <v>1</v>
      </c>
      <c r="N10779" t="s">
        <v>23</v>
      </c>
      <c r="O10779" t="s">
        <v>46</v>
      </c>
      <c r="P10779" t="s">
        <v>28</v>
      </c>
      <c r="R10779" t="s">
        <v>26</v>
      </c>
      <c r="S10779">
        <v>18</v>
      </c>
      <c r="T10779">
        <v>17.8</v>
      </c>
      <c r="U10779">
        <v>18.100000000000001</v>
      </c>
      <c r="V10779">
        <v>0.2</v>
      </c>
      <c r="W10779">
        <v>-0.1</v>
      </c>
      <c r="AB10779">
        <f t="shared" si="214"/>
        <v>4316.6799999999994</v>
      </c>
    </row>
    <row r="10780" spans="1:28" x14ac:dyDescent="0.25">
      <c r="A10780" t="s">
        <v>4916</v>
      </c>
      <c r="B10780" t="s">
        <v>4715</v>
      </c>
      <c r="C10780" s="1">
        <v>0.50542824074074078</v>
      </c>
      <c r="D10780">
        <v>516</v>
      </c>
      <c r="E10780" s="2">
        <v>5.2464085648148147E-2</v>
      </c>
      <c r="F10780" s="1">
        <v>5.2453703703703704E-2</v>
      </c>
      <c r="G10780">
        <v>897</v>
      </c>
      <c r="H10780">
        <v>4532.8999999999996</v>
      </c>
      <c r="I10780">
        <v>0</v>
      </c>
      <c r="J10780" t="s">
        <v>4880</v>
      </c>
      <c r="K10780" t="s">
        <v>22</v>
      </c>
      <c r="L10780">
        <v>1</v>
      </c>
      <c r="N10780" t="s">
        <v>23</v>
      </c>
      <c r="O10780" t="s">
        <v>33</v>
      </c>
      <c r="P10780" t="s">
        <v>28</v>
      </c>
      <c r="R10780" t="s">
        <v>26</v>
      </c>
      <c r="S10780">
        <v>18.5</v>
      </c>
      <c r="T10780">
        <v>17.8</v>
      </c>
      <c r="U10780">
        <v>18.100000000000001</v>
      </c>
      <c r="V10780">
        <v>0.7</v>
      </c>
      <c r="W10780">
        <v>0.4</v>
      </c>
      <c r="AB10780">
        <f t="shared" si="214"/>
        <v>4316.6799999999994</v>
      </c>
    </row>
    <row r="10781" spans="1:28" x14ac:dyDescent="0.25">
      <c r="A10781" t="s">
        <v>4917</v>
      </c>
      <c r="B10781" t="s">
        <v>4715</v>
      </c>
      <c r="C10781" s="1">
        <v>0.50752314814814814</v>
      </c>
      <c r="D10781">
        <v>386</v>
      </c>
      <c r="E10781" s="2">
        <v>5.4557488425925928E-2</v>
      </c>
      <c r="F10781" s="1">
        <v>5.454861111111111E-2</v>
      </c>
      <c r="G10781">
        <v>767</v>
      </c>
      <c r="H10781">
        <v>4713.7700000000004</v>
      </c>
      <c r="I10781">
        <v>0</v>
      </c>
      <c r="J10781" t="s">
        <v>4880</v>
      </c>
      <c r="K10781" t="s">
        <v>22</v>
      </c>
      <c r="L10781">
        <v>1</v>
      </c>
      <c r="N10781" t="s">
        <v>23</v>
      </c>
      <c r="O10781" t="s">
        <v>24</v>
      </c>
      <c r="P10781" t="s">
        <v>28</v>
      </c>
      <c r="R10781" t="s">
        <v>26</v>
      </c>
      <c r="S10781">
        <v>16.899999999999999</v>
      </c>
      <c r="T10781">
        <v>17.600000000000001</v>
      </c>
      <c r="U10781">
        <v>17.899999999999999</v>
      </c>
      <c r="V10781">
        <v>-0.7</v>
      </c>
      <c r="W10781">
        <v>-1</v>
      </c>
      <c r="AB10781">
        <f t="shared" si="214"/>
        <v>4497.55</v>
      </c>
    </row>
    <row r="10782" spans="1:28" x14ac:dyDescent="0.25">
      <c r="A10782" t="s">
        <v>4917</v>
      </c>
      <c r="B10782" t="s">
        <v>4715</v>
      </c>
      <c r="C10782" s="1">
        <v>0.50752314814814814</v>
      </c>
      <c r="D10782">
        <v>386</v>
      </c>
      <c r="E10782" s="2">
        <v>5.4557488425925928E-2</v>
      </c>
      <c r="F10782" s="1">
        <v>5.454861111111111E-2</v>
      </c>
      <c r="G10782">
        <v>767</v>
      </c>
      <c r="H10782">
        <v>4713.7700000000004</v>
      </c>
      <c r="I10782">
        <v>0</v>
      </c>
      <c r="J10782" t="s">
        <v>4880</v>
      </c>
      <c r="K10782" t="s">
        <v>22</v>
      </c>
      <c r="L10782">
        <v>1</v>
      </c>
      <c r="N10782" t="s">
        <v>23</v>
      </c>
      <c r="O10782" t="s">
        <v>46</v>
      </c>
      <c r="P10782" t="s">
        <v>28</v>
      </c>
      <c r="R10782" t="s">
        <v>26</v>
      </c>
      <c r="S10782">
        <v>18.3</v>
      </c>
      <c r="T10782">
        <v>17.600000000000001</v>
      </c>
      <c r="U10782">
        <v>17.899999999999999</v>
      </c>
      <c r="V10782">
        <v>0.7</v>
      </c>
      <c r="W10782">
        <v>0.4</v>
      </c>
      <c r="AB10782">
        <f t="shared" si="214"/>
        <v>4497.55</v>
      </c>
    </row>
    <row r="10783" spans="1:28" x14ac:dyDescent="0.25">
      <c r="A10783" t="s">
        <v>4917</v>
      </c>
      <c r="B10783" t="s">
        <v>4715</v>
      </c>
      <c r="C10783" s="1">
        <v>0.50752314814814814</v>
      </c>
      <c r="D10783">
        <v>386</v>
      </c>
      <c r="E10783" s="2">
        <v>5.4557488425925928E-2</v>
      </c>
      <c r="F10783" s="1">
        <v>5.454861111111111E-2</v>
      </c>
      <c r="G10783">
        <v>767</v>
      </c>
      <c r="H10783">
        <v>4713.7700000000004</v>
      </c>
      <c r="I10783">
        <v>0</v>
      </c>
      <c r="J10783" t="s">
        <v>4880</v>
      </c>
      <c r="K10783" t="s">
        <v>22</v>
      </c>
      <c r="L10783">
        <v>1</v>
      </c>
      <c r="N10783" t="s">
        <v>23</v>
      </c>
      <c r="O10783" t="s">
        <v>33</v>
      </c>
      <c r="P10783" t="s">
        <v>28</v>
      </c>
      <c r="R10783" t="s">
        <v>26</v>
      </c>
      <c r="S10783">
        <v>18.600000000000001</v>
      </c>
      <c r="T10783">
        <v>17.600000000000001</v>
      </c>
      <c r="U10783">
        <v>17.899999999999999</v>
      </c>
      <c r="V10783">
        <v>1</v>
      </c>
      <c r="W10783">
        <v>0.7</v>
      </c>
      <c r="AB10783">
        <f t="shared" si="214"/>
        <v>4497.55</v>
      </c>
    </row>
    <row r="10784" spans="1:28" x14ac:dyDescent="0.25">
      <c r="A10784" t="s">
        <v>4918</v>
      </c>
      <c r="B10784" t="s">
        <v>4715</v>
      </c>
      <c r="C10784" s="1">
        <v>0.50960648148148147</v>
      </c>
      <c r="D10784">
        <v>422</v>
      </c>
      <c r="E10784" s="2">
        <v>5.6641226851851856E-2</v>
      </c>
      <c r="F10784" s="1">
        <v>5.6631944444444443E-2</v>
      </c>
      <c r="G10784">
        <v>802</v>
      </c>
      <c r="H10784">
        <v>4893.8</v>
      </c>
      <c r="I10784">
        <v>0</v>
      </c>
      <c r="J10784" t="s">
        <v>4880</v>
      </c>
      <c r="K10784" t="s">
        <v>22</v>
      </c>
      <c r="L10784">
        <v>1</v>
      </c>
      <c r="N10784" t="s">
        <v>23</v>
      </c>
      <c r="O10784" t="s">
        <v>36</v>
      </c>
      <c r="P10784" t="s">
        <v>28</v>
      </c>
      <c r="R10784" t="s">
        <v>26</v>
      </c>
      <c r="S10784">
        <v>18.2</v>
      </c>
      <c r="T10784">
        <v>17.7</v>
      </c>
      <c r="U10784">
        <v>17.899999999999999</v>
      </c>
      <c r="V10784">
        <v>0.5</v>
      </c>
      <c r="W10784">
        <v>0.3</v>
      </c>
      <c r="AB10784">
        <f t="shared" si="214"/>
        <v>4677.58</v>
      </c>
    </row>
    <row r="10785" spans="1:28" x14ac:dyDescent="0.25">
      <c r="A10785" t="s">
        <v>4918</v>
      </c>
      <c r="B10785" t="s">
        <v>4715</v>
      </c>
      <c r="C10785" s="1">
        <v>0.50960648148148147</v>
      </c>
      <c r="D10785">
        <v>422</v>
      </c>
      <c r="E10785" s="2">
        <v>5.6641226851851856E-2</v>
      </c>
      <c r="F10785" s="1">
        <v>5.6631944444444443E-2</v>
      </c>
      <c r="G10785">
        <v>802</v>
      </c>
      <c r="H10785">
        <v>4893.8</v>
      </c>
      <c r="I10785">
        <v>0</v>
      </c>
      <c r="J10785" t="s">
        <v>4880</v>
      </c>
      <c r="K10785" t="s">
        <v>22</v>
      </c>
      <c r="L10785">
        <v>1</v>
      </c>
      <c r="N10785" t="s">
        <v>23</v>
      </c>
      <c r="O10785" t="s">
        <v>46</v>
      </c>
      <c r="P10785" t="s">
        <v>28</v>
      </c>
      <c r="R10785" t="s">
        <v>26</v>
      </c>
      <c r="S10785">
        <v>18.2</v>
      </c>
      <c r="T10785">
        <v>17.7</v>
      </c>
      <c r="U10785">
        <v>17.899999999999999</v>
      </c>
      <c r="V10785">
        <v>0.5</v>
      </c>
      <c r="W10785">
        <v>0.3</v>
      </c>
      <c r="AB10785">
        <f t="shared" si="214"/>
        <v>4677.58</v>
      </c>
    </row>
    <row r="10786" spans="1:28" x14ac:dyDescent="0.25">
      <c r="A10786" t="s">
        <v>4918</v>
      </c>
      <c r="B10786" t="s">
        <v>4715</v>
      </c>
      <c r="C10786" s="1">
        <v>0.50960648148148147</v>
      </c>
      <c r="D10786">
        <v>422</v>
      </c>
      <c r="E10786" s="2">
        <v>5.6641226851851856E-2</v>
      </c>
      <c r="F10786" s="1">
        <v>5.6631944444444443E-2</v>
      </c>
      <c r="G10786">
        <v>802</v>
      </c>
      <c r="H10786">
        <v>4893.8</v>
      </c>
      <c r="I10786">
        <v>0</v>
      </c>
      <c r="J10786" t="s">
        <v>4880</v>
      </c>
      <c r="K10786" t="s">
        <v>22</v>
      </c>
      <c r="L10786">
        <v>1</v>
      </c>
      <c r="N10786" t="s">
        <v>23</v>
      </c>
      <c r="O10786" t="s">
        <v>33</v>
      </c>
      <c r="P10786" t="s">
        <v>28</v>
      </c>
      <c r="R10786" t="s">
        <v>26</v>
      </c>
      <c r="S10786">
        <v>17.7</v>
      </c>
      <c r="T10786">
        <v>17.7</v>
      </c>
      <c r="U10786">
        <v>17.899999999999999</v>
      </c>
      <c r="V10786">
        <v>0</v>
      </c>
      <c r="W10786">
        <v>-0.2</v>
      </c>
      <c r="AB10786">
        <f t="shared" si="214"/>
        <v>4677.58</v>
      </c>
    </row>
    <row r="10787" spans="1:28" x14ac:dyDescent="0.25">
      <c r="A10787" t="s">
        <v>4919</v>
      </c>
      <c r="B10787" t="s">
        <v>4715</v>
      </c>
      <c r="C10787" s="1">
        <v>0.51168981481481479</v>
      </c>
      <c r="D10787">
        <v>123</v>
      </c>
      <c r="E10787" s="2">
        <v>5.8721111111111113E-2</v>
      </c>
      <c r="F10787" s="1">
        <v>5.8715277777777776E-2</v>
      </c>
      <c r="G10787">
        <v>504</v>
      </c>
      <c r="H10787">
        <v>5073.5</v>
      </c>
      <c r="I10787">
        <v>0</v>
      </c>
      <c r="J10787" t="s">
        <v>4880</v>
      </c>
      <c r="K10787" t="s">
        <v>22</v>
      </c>
      <c r="L10787">
        <v>1</v>
      </c>
      <c r="N10787" t="s">
        <v>23</v>
      </c>
      <c r="O10787" t="s">
        <v>31</v>
      </c>
      <c r="P10787" t="s">
        <v>28</v>
      </c>
      <c r="R10787" t="s">
        <v>26</v>
      </c>
      <c r="S10787">
        <v>17.399999999999999</v>
      </c>
      <c r="T10787">
        <v>17.7</v>
      </c>
      <c r="U10787">
        <v>18</v>
      </c>
      <c r="V10787">
        <v>-0.3</v>
      </c>
      <c r="W10787">
        <v>-0.6</v>
      </c>
      <c r="AB10787">
        <f t="shared" si="214"/>
        <v>4857.28</v>
      </c>
    </row>
    <row r="10788" spans="1:28" x14ac:dyDescent="0.25">
      <c r="A10788" t="s">
        <v>4919</v>
      </c>
      <c r="B10788" t="s">
        <v>4715</v>
      </c>
      <c r="C10788" s="1">
        <v>0.51168981481481479</v>
      </c>
      <c r="D10788">
        <v>123</v>
      </c>
      <c r="E10788" s="2">
        <v>5.8721111111111113E-2</v>
      </c>
      <c r="F10788" s="1">
        <v>5.8715277777777776E-2</v>
      </c>
      <c r="G10788">
        <v>504</v>
      </c>
      <c r="H10788">
        <v>5073.5</v>
      </c>
      <c r="I10788">
        <v>0</v>
      </c>
      <c r="J10788" t="s">
        <v>4880</v>
      </c>
      <c r="K10788" t="s">
        <v>22</v>
      </c>
      <c r="L10788">
        <v>1</v>
      </c>
      <c r="N10788" t="s">
        <v>23</v>
      </c>
      <c r="O10788" t="s">
        <v>36</v>
      </c>
      <c r="P10788" t="s">
        <v>28</v>
      </c>
      <c r="R10788" t="s">
        <v>26</v>
      </c>
      <c r="S10788">
        <v>18.100000000000001</v>
      </c>
      <c r="T10788">
        <v>17.7</v>
      </c>
      <c r="U10788">
        <v>18</v>
      </c>
      <c r="V10788">
        <v>0.4</v>
      </c>
      <c r="W10788">
        <v>0.1</v>
      </c>
      <c r="AB10788">
        <f t="shared" si="214"/>
        <v>4857.28</v>
      </c>
    </row>
    <row r="10789" spans="1:28" x14ac:dyDescent="0.25">
      <c r="A10789" t="s">
        <v>4919</v>
      </c>
      <c r="B10789" t="s">
        <v>4715</v>
      </c>
      <c r="C10789" s="1">
        <v>0.51168981481481479</v>
      </c>
      <c r="D10789">
        <v>123</v>
      </c>
      <c r="E10789" s="2">
        <v>5.8721111111111113E-2</v>
      </c>
      <c r="F10789" s="1">
        <v>5.8715277777777776E-2</v>
      </c>
      <c r="G10789">
        <v>504</v>
      </c>
      <c r="H10789">
        <v>5073.5</v>
      </c>
      <c r="I10789">
        <v>0</v>
      </c>
      <c r="J10789" t="s">
        <v>4880</v>
      </c>
      <c r="K10789" t="s">
        <v>22</v>
      </c>
      <c r="L10789">
        <v>1</v>
      </c>
      <c r="N10789" t="s">
        <v>23</v>
      </c>
      <c r="O10789" t="s">
        <v>24</v>
      </c>
      <c r="P10789" t="s">
        <v>28</v>
      </c>
      <c r="R10789" t="s">
        <v>26</v>
      </c>
      <c r="S10789">
        <v>18</v>
      </c>
      <c r="T10789">
        <v>17.7</v>
      </c>
      <c r="U10789">
        <v>18</v>
      </c>
      <c r="V10789">
        <v>0.3</v>
      </c>
      <c r="W10789">
        <v>0</v>
      </c>
      <c r="AB10789">
        <f t="shared" si="214"/>
        <v>4857.28</v>
      </c>
    </row>
    <row r="10790" spans="1:28" x14ac:dyDescent="0.25">
      <c r="A10790" t="s">
        <v>4919</v>
      </c>
      <c r="B10790" t="s">
        <v>4715</v>
      </c>
      <c r="C10790" s="1">
        <v>0.51168981481481479</v>
      </c>
      <c r="D10790">
        <v>123</v>
      </c>
      <c r="E10790" s="2">
        <v>5.8721111111111113E-2</v>
      </c>
      <c r="F10790" s="1">
        <v>5.8715277777777776E-2</v>
      </c>
      <c r="G10790">
        <v>504</v>
      </c>
      <c r="H10790">
        <v>5073.5</v>
      </c>
      <c r="I10790">
        <v>0</v>
      </c>
      <c r="J10790" t="s">
        <v>4880</v>
      </c>
      <c r="K10790" t="s">
        <v>22</v>
      </c>
      <c r="L10790">
        <v>1</v>
      </c>
      <c r="N10790" t="s">
        <v>23</v>
      </c>
      <c r="O10790" t="s">
        <v>46</v>
      </c>
      <c r="P10790" t="s">
        <v>28</v>
      </c>
      <c r="R10790" t="s">
        <v>26</v>
      </c>
      <c r="S10790">
        <v>18.3</v>
      </c>
      <c r="T10790">
        <v>17.7</v>
      </c>
      <c r="U10790">
        <v>18</v>
      </c>
      <c r="V10790">
        <v>0.6</v>
      </c>
      <c r="W10790">
        <v>0.3</v>
      </c>
      <c r="AB10790">
        <f t="shared" si="214"/>
        <v>4857.28</v>
      </c>
    </row>
    <row r="10791" spans="1:28" x14ac:dyDescent="0.25">
      <c r="A10791" t="s">
        <v>4919</v>
      </c>
      <c r="B10791" t="s">
        <v>4715</v>
      </c>
      <c r="C10791" s="1">
        <v>0.51168981481481479</v>
      </c>
      <c r="D10791">
        <v>123</v>
      </c>
      <c r="E10791" s="2">
        <v>5.8721111111111113E-2</v>
      </c>
      <c r="F10791" s="1">
        <v>5.8715277777777776E-2</v>
      </c>
      <c r="G10791">
        <v>504</v>
      </c>
      <c r="H10791">
        <v>5073.5</v>
      </c>
      <c r="I10791">
        <v>0</v>
      </c>
      <c r="J10791" t="s">
        <v>4880</v>
      </c>
      <c r="K10791" t="s">
        <v>22</v>
      </c>
      <c r="L10791">
        <v>1</v>
      </c>
      <c r="N10791" t="s">
        <v>23</v>
      </c>
      <c r="O10791" t="s">
        <v>33</v>
      </c>
      <c r="P10791" t="s">
        <v>28</v>
      </c>
      <c r="R10791" t="s">
        <v>26</v>
      </c>
      <c r="S10791">
        <v>17.5</v>
      </c>
      <c r="T10791">
        <v>17.7</v>
      </c>
      <c r="U10791">
        <v>18</v>
      </c>
      <c r="V10791">
        <v>-0.2</v>
      </c>
      <c r="W10791">
        <v>-0.5</v>
      </c>
      <c r="AB10791">
        <f t="shared" si="214"/>
        <v>4857.28</v>
      </c>
    </row>
    <row r="10792" spans="1:28" x14ac:dyDescent="0.25">
      <c r="A10792" t="s">
        <v>4920</v>
      </c>
      <c r="B10792" t="s">
        <v>4715</v>
      </c>
      <c r="C10792" s="1">
        <v>0.51376157407407408</v>
      </c>
      <c r="D10792">
        <v>658</v>
      </c>
      <c r="E10792" s="2">
        <v>6.0799062500000001E-2</v>
      </c>
      <c r="F10792" s="1">
        <v>6.0798611111111116E-2</v>
      </c>
      <c r="G10792">
        <v>39</v>
      </c>
      <c r="H10792">
        <v>5253.04</v>
      </c>
      <c r="I10792">
        <v>0</v>
      </c>
      <c r="J10792" t="s">
        <v>4880</v>
      </c>
      <c r="K10792" t="s">
        <v>22</v>
      </c>
      <c r="L10792">
        <v>1</v>
      </c>
      <c r="N10792" t="s">
        <v>23</v>
      </c>
      <c r="O10792" t="s">
        <v>36</v>
      </c>
      <c r="P10792" t="s">
        <v>28</v>
      </c>
      <c r="R10792" t="s">
        <v>26</v>
      </c>
      <c r="S10792">
        <v>17.899999999999999</v>
      </c>
      <c r="T10792">
        <v>17.7</v>
      </c>
      <c r="U10792">
        <v>18</v>
      </c>
      <c r="V10792">
        <v>0.2</v>
      </c>
      <c r="W10792">
        <v>-0.1</v>
      </c>
      <c r="AB10792">
        <f t="shared" si="214"/>
        <v>5036.82</v>
      </c>
    </row>
    <row r="10793" spans="1:28" x14ac:dyDescent="0.25">
      <c r="A10793" t="s">
        <v>4920</v>
      </c>
      <c r="B10793" t="s">
        <v>4715</v>
      </c>
      <c r="C10793" s="1">
        <v>0.51376157407407408</v>
      </c>
      <c r="D10793">
        <v>658</v>
      </c>
      <c r="E10793" s="2">
        <v>6.0799062500000001E-2</v>
      </c>
      <c r="F10793" s="1">
        <v>6.0798611111111116E-2</v>
      </c>
      <c r="G10793">
        <v>39</v>
      </c>
      <c r="H10793">
        <v>5253.04</v>
      </c>
      <c r="I10793">
        <v>0</v>
      </c>
      <c r="J10793" t="s">
        <v>4880</v>
      </c>
      <c r="K10793" t="s">
        <v>22</v>
      </c>
      <c r="L10793">
        <v>1</v>
      </c>
      <c r="N10793" t="s">
        <v>23</v>
      </c>
      <c r="O10793" t="s">
        <v>46</v>
      </c>
      <c r="P10793" t="s">
        <v>28</v>
      </c>
      <c r="R10793" t="s">
        <v>26</v>
      </c>
      <c r="S10793">
        <v>17.899999999999999</v>
      </c>
      <c r="T10793">
        <v>17.7</v>
      </c>
      <c r="U10793">
        <v>18</v>
      </c>
      <c r="V10793">
        <v>0.2</v>
      </c>
      <c r="W10793">
        <v>-0.1</v>
      </c>
      <c r="AB10793">
        <f t="shared" si="214"/>
        <v>5036.82</v>
      </c>
    </row>
    <row r="10794" spans="1:28" x14ac:dyDescent="0.25">
      <c r="A10794" t="s">
        <v>4920</v>
      </c>
      <c r="B10794" t="s">
        <v>4715</v>
      </c>
      <c r="C10794" s="1">
        <v>0.51376157407407408</v>
      </c>
      <c r="D10794">
        <v>658</v>
      </c>
      <c r="E10794" s="2">
        <v>6.0799062500000001E-2</v>
      </c>
      <c r="F10794" s="1">
        <v>6.0798611111111116E-2</v>
      </c>
      <c r="G10794">
        <v>39</v>
      </c>
      <c r="H10794">
        <v>5253.04</v>
      </c>
      <c r="I10794">
        <v>0</v>
      </c>
      <c r="J10794" t="s">
        <v>4880</v>
      </c>
      <c r="K10794" t="s">
        <v>22</v>
      </c>
      <c r="L10794">
        <v>1</v>
      </c>
      <c r="N10794" t="s">
        <v>23</v>
      </c>
      <c r="O10794" t="s">
        <v>33</v>
      </c>
      <c r="P10794" t="s">
        <v>28</v>
      </c>
      <c r="R10794" t="s">
        <v>26</v>
      </c>
      <c r="S10794">
        <v>17.399999999999999</v>
      </c>
      <c r="T10794">
        <v>17.7</v>
      </c>
      <c r="U10794">
        <v>18</v>
      </c>
      <c r="V10794">
        <v>-0.3</v>
      </c>
      <c r="W10794">
        <v>-0.6</v>
      </c>
      <c r="AB10794">
        <f t="shared" si="214"/>
        <v>5036.82</v>
      </c>
    </row>
    <row r="10795" spans="1:28" x14ac:dyDescent="0.25">
      <c r="A10795" t="s">
        <v>4921</v>
      </c>
      <c r="B10795" t="s">
        <v>4715</v>
      </c>
      <c r="C10795" s="1">
        <v>0.5158449074074074</v>
      </c>
      <c r="D10795">
        <v>961</v>
      </c>
      <c r="E10795" s="2">
        <v>6.288590277777778E-2</v>
      </c>
      <c r="F10795" s="1">
        <v>6.2881944444444449E-2</v>
      </c>
      <c r="G10795">
        <v>342</v>
      </c>
      <c r="H10795">
        <v>5433.34</v>
      </c>
      <c r="I10795">
        <v>0</v>
      </c>
      <c r="J10795" t="s">
        <v>4880</v>
      </c>
      <c r="K10795" t="s">
        <v>22</v>
      </c>
      <c r="L10795">
        <v>1</v>
      </c>
      <c r="N10795" t="s">
        <v>23</v>
      </c>
      <c r="O10795" t="s">
        <v>36</v>
      </c>
      <c r="P10795" t="s">
        <v>28</v>
      </c>
      <c r="R10795" t="s">
        <v>26</v>
      </c>
      <c r="S10795">
        <v>18.100000000000001</v>
      </c>
      <c r="T10795">
        <v>17.7</v>
      </c>
      <c r="U10795">
        <v>18</v>
      </c>
      <c r="V10795">
        <v>0.4</v>
      </c>
      <c r="W10795">
        <v>0.1</v>
      </c>
      <c r="AB10795">
        <f t="shared" si="214"/>
        <v>5217.12</v>
      </c>
    </row>
    <row r="10796" spans="1:28" x14ac:dyDescent="0.25">
      <c r="A10796" t="s">
        <v>4921</v>
      </c>
      <c r="B10796" t="s">
        <v>4715</v>
      </c>
      <c r="C10796" s="1">
        <v>0.5158449074074074</v>
      </c>
      <c r="D10796">
        <v>961</v>
      </c>
      <c r="E10796" s="2">
        <v>6.288590277777778E-2</v>
      </c>
      <c r="F10796" s="1">
        <v>6.2881944444444449E-2</v>
      </c>
      <c r="G10796">
        <v>342</v>
      </c>
      <c r="H10796">
        <v>5433.34</v>
      </c>
      <c r="I10796">
        <v>0</v>
      </c>
      <c r="J10796" t="s">
        <v>4880</v>
      </c>
      <c r="K10796" t="s">
        <v>22</v>
      </c>
      <c r="L10796">
        <v>1</v>
      </c>
      <c r="N10796" t="s">
        <v>23</v>
      </c>
      <c r="O10796" t="s">
        <v>46</v>
      </c>
      <c r="P10796" t="s">
        <v>28</v>
      </c>
      <c r="R10796" t="s">
        <v>26</v>
      </c>
      <c r="S10796">
        <v>18.2</v>
      </c>
      <c r="T10796">
        <v>17.7</v>
      </c>
      <c r="U10796">
        <v>18</v>
      </c>
      <c r="V10796">
        <v>0.5</v>
      </c>
      <c r="W10796">
        <v>0.2</v>
      </c>
      <c r="AB10796">
        <f t="shared" si="214"/>
        <v>5217.12</v>
      </c>
    </row>
    <row r="10797" spans="1:28" x14ac:dyDescent="0.25">
      <c r="A10797" t="s">
        <v>4922</v>
      </c>
      <c r="B10797" t="s">
        <v>4715</v>
      </c>
      <c r="C10797" s="1">
        <v>0.51793981481481477</v>
      </c>
      <c r="D10797">
        <v>530</v>
      </c>
      <c r="E10797" s="2">
        <v>6.4975821759259256E-2</v>
      </c>
      <c r="F10797" s="1">
        <v>6.4965277777777775E-2</v>
      </c>
      <c r="G10797">
        <v>911</v>
      </c>
      <c r="H10797">
        <v>5613.91</v>
      </c>
      <c r="I10797">
        <v>0</v>
      </c>
      <c r="J10797" t="s">
        <v>4880</v>
      </c>
      <c r="K10797" t="s">
        <v>22</v>
      </c>
      <c r="L10797">
        <v>1</v>
      </c>
      <c r="N10797" t="s">
        <v>23</v>
      </c>
      <c r="O10797" t="s">
        <v>36</v>
      </c>
      <c r="P10797" t="s">
        <v>28</v>
      </c>
      <c r="R10797" t="s">
        <v>26</v>
      </c>
      <c r="S10797">
        <v>18.2</v>
      </c>
      <c r="T10797">
        <v>17.7</v>
      </c>
      <c r="U10797">
        <v>18</v>
      </c>
      <c r="V10797">
        <v>0.5</v>
      </c>
      <c r="W10797">
        <v>0.2</v>
      </c>
      <c r="AB10797">
        <f t="shared" si="214"/>
        <v>5397.69</v>
      </c>
    </row>
    <row r="10798" spans="1:28" x14ac:dyDescent="0.25">
      <c r="A10798" t="s">
        <v>4922</v>
      </c>
      <c r="B10798" t="s">
        <v>4715</v>
      </c>
      <c r="C10798" s="1">
        <v>0.51793981481481477</v>
      </c>
      <c r="D10798">
        <v>530</v>
      </c>
      <c r="E10798" s="2">
        <v>6.4975821759259256E-2</v>
      </c>
      <c r="F10798" s="1">
        <v>6.4965277777777775E-2</v>
      </c>
      <c r="G10798">
        <v>911</v>
      </c>
      <c r="H10798">
        <v>5613.91</v>
      </c>
      <c r="I10798">
        <v>0</v>
      </c>
      <c r="J10798" t="s">
        <v>4880</v>
      </c>
      <c r="K10798" t="s">
        <v>22</v>
      </c>
      <c r="L10798">
        <v>1</v>
      </c>
      <c r="N10798" t="s">
        <v>23</v>
      </c>
      <c r="O10798" t="s">
        <v>24</v>
      </c>
      <c r="P10798" t="s">
        <v>28</v>
      </c>
      <c r="R10798" t="s">
        <v>26</v>
      </c>
      <c r="S10798">
        <v>17.899999999999999</v>
      </c>
      <c r="T10798">
        <v>17.7</v>
      </c>
      <c r="U10798">
        <v>18</v>
      </c>
      <c r="V10798">
        <v>0.2</v>
      </c>
      <c r="W10798">
        <v>-0.1</v>
      </c>
      <c r="AB10798">
        <f t="shared" si="214"/>
        <v>5397.69</v>
      </c>
    </row>
    <row r="10799" spans="1:28" x14ac:dyDescent="0.25">
      <c r="A10799" t="s">
        <v>4922</v>
      </c>
      <c r="B10799" t="s">
        <v>4715</v>
      </c>
      <c r="C10799" s="1">
        <v>0.51793981481481477</v>
      </c>
      <c r="D10799">
        <v>530</v>
      </c>
      <c r="E10799" s="2">
        <v>6.4975821759259256E-2</v>
      </c>
      <c r="F10799" s="1">
        <v>6.4965277777777775E-2</v>
      </c>
      <c r="G10799">
        <v>911</v>
      </c>
      <c r="H10799">
        <v>5613.91</v>
      </c>
      <c r="I10799">
        <v>0</v>
      </c>
      <c r="J10799" t="s">
        <v>4880</v>
      </c>
      <c r="K10799" t="s">
        <v>22</v>
      </c>
      <c r="L10799">
        <v>1</v>
      </c>
      <c r="N10799" t="s">
        <v>23</v>
      </c>
      <c r="O10799" t="s">
        <v>46</v>
      </c>
      <c r="P10799" t="s">
        <v>28</v>
      </c>
      <c r="R10799" t="s">
        <v>26</v>
      </c>
      <c r="S10799">
        <v>18.5</v>
      </c>
      <c r="T10799">
        <v>17.7</v>
      </c>
      <c r="U10799">
        <v>18</v>
      </c>
      <c r="V10799">
        <v>0.8</v>
      </c>
      <c r="W10799">
        <v>0.5</v>
      </c>
      <c r="AB10799">
        <f t="shared" si="214"/>
        <v>5397.69</v>
      </c>
    </row>
    <row r="10800" spans="1:28" x14ac:dyDescent="0.25">
      <c r="A10800" t="s">
        <v>4922</v>
      </c>
      <c r="B10800" t="s">
        <v>4715</v>
      </c>
      <c r="C10800" s="1">
        <v>0.51793981481481477</v>
      </c>
      <c r="D10800">
        <v>530</v>
      </c>
      <c r="E10800" s="2">
        <v>6.4975821759259256E-2</v>
      </c>
      <c r="F10800" s="1">
        <v>6.4965277777777775E-2</v>
      </c>
      <c r="G10800">
        <v>911</v>
      </c>
      <c r="H10800">
        <v>5613.91</v>
      </c>
      <c r="I10800">
        <v>0</v>
      </c>
      <c r="J10800" t="s">
        <v>4880</v>
      </c>
      <c r="K10800" t="s">
        <v>22</v>
      </c>
      <c r="L10800">
        <v>1</v>
      </c>
      <c r="N10800" t="s">
        <v>23</v>
      </c>
      <c r="O10800" t="s">
        <v>33</v>
      </c>
      <c r="P10800" t="s">
        <v>28</v>
      </c>
      <c r="R10800" t="s">
        <v>26</v>
      </c>
      <c r="S10800">
        <v>17.7</v>
      </c>
      <c r="T10800">
        <v>17.7</v>
      </c>
      <c r="U10800">
        <v>18</v>
      </c>
      <c r="V10800">
        <v>0</v>
      </c>
      <c r="W10800">
        <v>-0.3</v>
      </c>
      <c r="AB10800">
        <f t="shared" si="214"/>
        <v>5397.69</v>
      </c>
    </row>
    <row r="10801" spans="1:28" x14ac:dyDescent="0.25">
      <c r="A10801" t="s">
        <v>4923</v>
      </c>
      <c r="B10801" t="s">
        <v>4715</v>
      </c>
      <c r="C10801" s="1">
        <v>0.52002314814814821</v>
      </c>
      <c r="D10801">
        <v>432</v>
      </c>
      <c r="E10801" s="2">
        <v>6.7058020833333329E-2</v>
      </c>
      <c r="F10801" s="1">
        <v>6.7048611111111114E-2</v>
      </c>
      <c r="G10801">
        <v>813</v>
      </c>
      <c r="H10801">
        <v>5793.81</v>
      </c>
      <c r="I10801">
        <v>0</v>
      </c>
      <c r="J10801" t="s">
        <v>4880</v>
      </c>
      <c r="K10801" t="s">
        <v>22</v>
      </c>
      <c r="L10801">
        <v>1</v>
      </c>
      <c r="N10801" t="s">
        <v>23</v>
      </c>
      <c r="O10801" t="s">
        <v>42</v>
      </c>
      <c r="P10801" t="s">
        <v>28</v>
      </c>
      <c r="R10801" t="s">
        <v>26</v>
      </c>
      <c r="S10801">
        <v>18.3</v>
      </c>
      <c r="T10801">
        <v>17.8</v>
      </c>
      <c r="U10801">
        <v>18.100000000000001</v>
      </c>
      <c r="V10801">
        <v>0.5</v>
      </c>
      <c r="W10801">
        <v>0.2</v>
      </c>
      <c r="AB10801">
        <f t="shared" si="214"/>
        <v>5577.59</v>
      </c>
    </row>
    <row r="10802" spans="1:28" x14ac:dyDescent="0.25">
      <c r="A10802" t="s">
        <v>4924</v>
      </c>
      <c r="B10802" t="s">
        <v>4715</v>
      </c>
      <c r="C10802" s="1">
        <v>0.52210648148148142</v>
      </c>
      <c r="D10802">
        <v>835</v>
      </c>
      <c r="E10802" s="2">
        <v>6.9146018518518523E-2</v>
      </c>
      <c r="F10802" s="1">
        <v>6.9143518518518521E-2</v>
      </c>
      <c r="G10802">
        <v>216</v>
      </c>
      <c r="H10802">
        <v>5974.22</v>
      </c>
      <c r="I10802">
        <v>0</v>
      </c>
      <c r="J10802" t="s">
        <v>4880</v>
      </c>
      <c r="K10802" t="s">
        <v>22</v>
      </c>
      <c r="L10802">
        <v>1</v>
      </c>
      <c r="N10802" t="s">
        <v>23</v>
      </c>
      <c r="O10802" t="s">
        <v>24</v>
      </c>
      <c r="P10802" t="s">
        <v>28</v>
      </c>
      <c r="R10802" t="s">
        <v>26</v>
      </c>
      <c r="S10802">
        <v>17.8</v>
      </c>
      <c r="T10802">
        <v>17.7</v>
      </c>
      <c r="U10802">
        <v>18.100000000000001</v>
      </c>
      <c r="V10802">
        <v>0.1</v>
      </c>
      <c r="W10802">
        <v>-0.3</v>
      </c>
      <c r="AB10802">
        <f t="shared" si="214"/>
        <v>5758</v>
      </c>
    </row>
    <row r="10803" spans="1:28" x14ac:dyDescent="0.25">
      <c r="A10803" t="s">
        <v>4925</v>
      </c>
      <c r="B10803" t="s">
        <v>4715</v>
      </c>
      <c r="C10803" s="1">
        <v>0.5242013888888889</v>
      </c>
      <c r="D10803">
        <v>271</v>
      </c>
      <c r="E10803" s="2">
        <v>7.1234398148148151E-2</v>
      </c>
      <c r="F10803" s="1">
        <v>7.1226851851851861E-2</v>
      </c>
      <c r="G10803">
        <v>652</v>
      </c>
      <c r="H10803">
        <v>6154.65</v>
      </c>
      <c r="I10803">
        <v>0</v>
      </c>
      <c r="J10803" t="s">
        <v>4880</v>
      </c>
      <c r="K10803" t="s">
        <v>22</v>
      </c>
      <c r="L10803">
        <v>1</v>
      </c>
      <c r="N10803" t="s">
        <v>23</v>
      </c>
      <c r="O10803" t="s">
        <v>36</v>
      </c>
      <c r="P10803" t="s">
        <v>28</v>
      </c>
      <c r="R10803" t="s">
        <v>26</v>
      </c>
      <c r="S10803">
        <v>18.399999999999999</v>
      </c>
      <c r="T10803">
        <v>17.8</v>
      </c>
      <c r="U10803">
        <v>18.100000000000001</v>
      </c>
      <c r="V10803">
        <v>0.6</v>
      </c>
      <c r="W10803">
        <v>0.3</v>
      </c>
      <c r="AB10803">
        <f t="shared" si="214"/>
        <v>5938.4299999999994</v>
      </c>
    </row>
    <row r="10804" spans="1:28" x14ac:dyDescent="0.25">
      <c r="A10804" t="s">
        <v>4925</v>
      </c>
      <c r="B10804" t="s">
        <v>4715</v>
      </c>
      <c r="C10804" s="1">
        <v>0.5242013888888889</v>
      </c>
      <c r="D10804">
        <v>271</v>
      </c>
      <c r="E10804" s="2">
        <v>7.1234398148148151E-2</v>
      </c>
      <c r="F10804" s="1">
        <v>7.1226851851851861E-2</v>
      </c>
      <c r="G10804">
        <v>652</v>
      </c>
      <c r="H10804">
        <v>6154.65</v>
      </c>
      <c r="I10804">
        <v>0</v>
      </c>
      <c r="J10804" t="s">
        <v>4880</v>
      </c>
      <c r="K10804" t="s">
        <v>22</v>
      </c>
      <c r="L10804">
        <v>1</v>
      </c>
      <c r="N10804" t="s">
        <v>23</v>
      </c>
      <c r="O10804" t="s">
        <v>46</v>
      </c>
      <c r="P10804" t="s">
        <v>28</v>
      </c>
      <c r="R10804" t="s">
        <v>26</v>
      </c>
      <c r="S10804">
        <v>18.3</v>
      </c>
      <c r="T10804">
        <v>17.8</v>
      </c>
      <c r="U10804">
        <v>18.100000000000001</v>
      </c>
      <c r="V10804">
        <v>0.5</v>
      </c>
      <c r="W10804">
        <v>0.2</v>
      </c>
      <c r="AB10804">
        <f t="shared" si="214"/>
        <v>5938.4299999999994</v>
      </c>
    </row>
    <row r="10805" spans="1:28" x14ac:dyDescent="0.25">
      <c r="A10805" t="s">
        <v>4926</v>
      </c>
      <c r="B10805" t="s">
        <v>4715</v>
      </c>
      <c r="C10805" s="1">
        <v>0.52627314814814818</v>
      </c>
      <c r="D10805">
        <v>205</v>
      </c>
      <c r="E10805" s="2">
        <v>7.3305393518518516E-2</v>
      </c>
      <c r="F10805" s="1">
        <v>7.329861111111112E-2</v>
      </c>
      <c r="G10805">
        <v>586</v>
      </c>
      <c r="H10805">
        <v>6333.59</v>
      </c>
      <c r="I10805">
        <v>0</v>
      </c>
      <c r="J10805" t="s">
        <v>4880</v>
      </c>
      <c r="K10805" t="s">
        <v>22</v>
      </c>
      <c r="L10805">
        <v>1</v>
      </c>
      <c r="N10805" t="s">
        <v>23</v>
      </c>
      <c r="O10805" t="s">
        <v>46</v>
      </c>
      <c r="P10805" t="s">
        <v>28</v>
      </c>
      <c r="R10805" t="s">
        <v>26</v>
      </c>
      <c r="S10805">
        <v>18.2</v>
      </c>
      <c r="T10805">
        <v>17.7</v>
      </c>
      <c r="U10805">
        <v>18</v>
      </c>
      <c r="V10805">
        <v>0.5</v>
      </c>
      <c r="W10805">
        <v>0.2</v>
      </c>
      <c r="AB10805">
        <f t="shared" si="214"/>
        <v>6117.37</v>
      </c>
    </row>
    <row r="10806" spans="1:28" x14ac:dyDescent="0.25">
      <c r="A10806" t="s">
        <v>4927</v>
      </c>
      <c r="B10806" t="s">
        <v>4715</v>
      </c>
      <c r="C10806" s="1">
        <v>0.52835648148148151</v>
      </c>
      <c r="D10806">
        <v>474</v>
      </c>
      <c r="E10806" s="2">
        <v>7.5391840277777775E-2</v>
      </c>
      <c r="F10806" s="1">
        <v>7.5381944444444446E-2</v>
      </c>
      <c r="G10806">
        <v>855</v>
      </c>
      <c r="H10806">
        <v>6513.86</v>
      </c>
      <c r="I10806">
        <v>0</v>
      </c>
      <c r="J10806" t="s">
        <v>4880</v>
      </c>
      <c r="K10806" t="s">
        <v>22</v>
      </c>
      <c r="L10806">
        <v>1</v>
      </c>
      <c r="N10806" t="s">
        <v>23</v>
      </c>
      <c r="O10806" t="s">
        <v>36</v>
      </c>
      <c r="P10806" t="s">
        <v>28</v>
      </c>
      <c r="R10806" t="s">
        <v>26</v>
      </c>
      <c r="S10806">
        <v>18.3</v>
      </c>
      <c r="T10806">
        <v>17.7</v>
      </c>
      <c r="U10806">
        <v>18</v>
      </c>
      <c r="V10806">
        <v>0.6</v>
      </c>
      <c r="W10806">
        <v>0.3</v>
      </c>
      <c r="AB10806">
        <f t="shared" si="214"/>
        <v>6297.6399999999994</v>
      </c>
    </row>
    <row r="10807" spans="1:28" x14ac:dyDescent="0.25">
      <c r="A10807" t="s">
        <v>4927</v>
      </c>
      <c r="B10807" t="s">
        <v>4715</v>
      </c>
      <c r="C10807" s="1">
        <v>0.52835648148148151</v>
      </c>
      <c r="D10807">
        <v>474</v>
      </c>
      <c r="E10807" s="2">
        <v>7.5391840277777775E-2</v>
      </c>
      <c r="F10807" s="1">
        <v>7.5381944444444446E-2</v>
      </c>
      <c r="G10807">
        <v>855</v>
      </c>
      <c r="H10807">
        <v>6513.86</v>
      </c>
      <c r="I10807">
        <v>0</v>
      </c>
      <c r="J10807" t="s">
        <v>4880</v>
      </c>
      <c r="K10807" t="s">
        <v>22</v>
      </c>
      <c r="L10807">
        <v>1</v>
      </c>
      <c r="N10807" t="s">
        <v>23</v>
      </c>
      <c r="O10807" t="s">
        <v>42</v>
      </c>
      <c r="P10807" t="s">
        <v>28</v>
      </c>
      <c r="R10807" t="s">
        <v>26</v>
      </c>
      <c r="S10807">
        <v>17.8</v>
      </c>
      <c r="T10807">
        <v>17.7</v>
      </c>
      <c r="U10807">
        <v>18</v>
      </c>
      <c r="V10807">
        <v>0.1</v>
      </c>
      <c r="W10807">
        <v>-0.2</v>
      </c>
      <c r="AB10807">
        <f t="shared" ref="AB10807:AB10822" si="215">H10807-216.22</f>
        <v>6297.6399999999994</v>
      </c>
    </row>
    <row r="10808" spans="1:28" x14ac:dyDescent="0.25">
      <c r="A10808" t="s">
        <v>4928</v>
      </c>
      <c r="B10808" t="s">
        <v>4715</v>
      </c>
      <c r="C10808" s="1">
        <v>0.53043981481481484</v>
      </c>
      <c r="D10808">
        <v>677</v>
      </c>
      <c r="E10808" s="2">
        <v>7.7477523148148153E-2</v>
      </c>
      <c r="F10808" s="1">
        <v>7.7476851851851852E-2</v>
      </c>
      <c r="G10808">
        <v>58</v>
      </c>
      <c r="H10808">
        <v>6694.06</v>
      </c>
      <c r="I10808">
        <v>0</v>
      </c>
      <c r="J10808" t="s">
        <v>4880</v>
      </c>
      <c r="K10808" t="s">
        <v>22</v>
      </c>
      <c r="L10808">
        <v>1</v>
      </c>
      <c r="N10808" t="s">
        <v>23</v>
      </c>
      <c r="O10808" t="s">
        <v>36</v>
      </c>
      <c r="P10808" t="s">
        <v>28</v>
      </c>
      <c r="R10808" t="s">
        <v>26</v>
      </c>
      <c r="S10808">
        <v>17.899999999999999</v>
      </c>
      <c r="T10808">
        <v>17.5</v>
      </c>
      <c r="U10808">
        <v>17.8</v>
      </c>
      <c r="V10808">
        <v>0.4</v>
      </c>
      <c r="W10808">
        <v>0.1</v>
      </c>
      <c r="AB10808">
        <f t="shared" si="215"/>
        <v>6477.84</v>
      </c>
    </row>
    <row r="10809" spans="1:28" x14ac:dyDescent="0.25">
      <c r="A10809" t="s">
        <v>4928</v>
      </c>
      <c r="B10809" t="s">
        <v>4715</v>
      </c>
      <c r="C10809" s="1">
        <v>0.53043981481481484</v>
      </c>
      <c r="D10809">
        <v>677</v>
      </c>
      <c r="E10809" s="2">
        <v>7.7477523148148153E-2</v>
      </c>
      <c r="F10809" s="1">
        <v>7.7476851851851852E-2</v>
      </c>
      <c r="G10809">
        <v>58</v>
      </c>
      <c r="H10809">
        <v>6694.06</v>
      </c>
      <c r="I10809">
        <v>0</v>
      </c>
      <c r="J10809" t="s">
        <v>4880</v>
      </c>
      <c r="K10809" t="s">
        <v>22</v>
      </c>
      <c r="L10809">
        <v>1</v>
      </c>
      <c r="N10809" t="s">
        <v>23</v>
      </c>
      <c r="O10809" t="s">
        <v>46</v>
      </c>
      <c r="P10809" t="s">
        <v>28</v>
      </c>
      <c r="R10809" t="s">
        <v>26</v>
      </c>
      <c r="S10809">
        <v>18.7</v>
      </c>
      <c r="T10809">
        <v>17.5</v>
      </c>
      <c r="U10809">
        <v>17.8</v>
      </c>
      <c r="V10809">
        <v>1.2</v>
      </c>
      <c r="W10809">
        <v>0.9</v>
      </c>
      <c r="AB10809">
        <f t="shared" si="215"/>
        <v>6477.84</v>
      </c>
    </row>
    <row r="10810" spans="1:28" x14ac:dyDescent="0.25">
      <c r="A10810" t="s">
        <v>4928</v>
      </c>
      <c r="B10810" t="s">
        <v>4715</v>
      </c>
      <c r="C10810" s="1">
        <v>0.53043981481481484</v>
      </c>
      <c r="D10810">
        <v>677</v>
      </c>
      <c r="E10810" s="2">
        <v>7.7477523148148153E-2</v>
      </c>
      <c r="F10810" s="1">
        <v>7.7476851851851852E-2</v>
      </c>
      <c r="G10810">
        <v>58</v>
      </c>
      <c r="H10810">
        <v>6694.06</v>
      </c>
      <c r="I10810">
        <v>0</v>
      </c>
      <c r="J10810" t="s">
        <v>4880</v>
      </c>
      <c r="K10810" t="s">
        <v>22</v>
      </c>
      <c r="L10810">
        <v>1</v>
      </c>
      <c r="N10810" t="s">
        <v>23</v>
      </c>
      <c r="O10810" t="s">
        <v>42</v>
      </c>
      <c r="P10810" t="s">
        <v>28</v>
      </c>
      <c r="R10810" t="s">
        <v>26</v>
      </c>
      <c r="S10810">
        <v>18.100000000000001</v>
      </c>
      <c r="T10810">
        <v>17.5</v>
      </c>
      <c r="U10810">
        <v>17.8</v>
      </c>
      <c r="V10810">
        <v>0.6</v>
      </c>
      <c r="W10810">
        <v>0.3</v>
      </c>
      <c r="AB10810">
        <f t="shared" si="215"/>
        <v>6477.84</v>
      </c>
    </row>
    <row r="10811" spans="1:28" x14ac:dyDescent="0.25">
      <c r="A10811" t="s">
        <v>4928</v>
      </c>
      <c r="B10811" t="s">
        <v>4715</v>
      </c>
      <c r="C10811" s="1">
        <v>0.53043981481481484</v>
      </c>
      <c r="D10811">
        <v>677</v>
      </c>
      <c r="E10811" s="2">
        <v>7.7477523148148153E-2</v>
      </c>
      <c r="F10811" s="1">
        <v>7.7476851851851852E-2</v>
      </c>
      <c r="G10811">
        <v>58</v>
      </c>
      <c r="H10811">
        <v>6694.06</v>
      </c>
      <c r="I10811">
        <v>0</v>
      </c>
      <c r="J10811" t="s">
        <v>4880</v>
      </c>
      <c r="K10811" t="s">
        <v>22</v>
      </c>
      <c r="L10811">
        <v>1</v>
      </c>
      <c r="N10811" t="s">
        <v>23</v>
      </c>
      <c r="O10811" t="s">
        <v>33</v>
      </c>
      <c r="P10811" t="s">
        <v>28</v>
      </c>
      <c r="R10811" t="s">
        <v>26</v>
      </c>
      <c r="S10811">
        <v>17.3</v>
      </c>
      <c r="T10811">
        <v>17.5</v>
      </c>
      <c r="U10811">
        <v>17.8</v>
      </c>
      <c r="V10811">
        <v>-0.2</v>
      </c>
      <c r="W10811">
        <v>-0.5</v>
      </c>
      <c r="AB10811">
        <f t="shared" si="215"/>
        <v>6477.84</v>
      </c>
    </row>
    <row r="10812" spans="1:28" x14ac:dyDescent="0.25">
      <c r="A10812" t="s">
        <v>4929</v>
      </c>
      <c r="B10812" t="s">
        <v>4715</v>
      </c>
      <c r="C10812" s="1">
        <v>0.5325347222222222</v>
      </c>
      <c r="D10812">
        <v>180</v>
      </c>
      <c r="E10812" s="2">
        <v>7.9566678240740749E-2</v>
      </c>
      <c r="F10812" s="1">
        <v>7.9560185185185192E-2</v>
      </c>
      <c r="G10812">
        <v>561</v>
      </c>
      <c r="H10812">
        <v>6874.56</v>
      </c>
      <c r="I10812">
        <v>0</v>
      </c>
      <c r="J10812" t="s">
        <v>4880</v>
      </c>
      <c r="K10812" t="s">
        <v>22</v>
      </c>
      <c r="L10812">
        <v>1</v>
      </c>
      <c r="N10812" t="s">
        <v>23</v>
      </c>
      <c r="O10812" t="s">
        <v>46</v>
      </c>
      <c r="P10812" t="s">
        <v>28</v>
      </c>
      <c r="R10812" t="s">
        <v>26</v>
      </c>
      <c r="S10812">
        <v>18</v>
      </c>
      <c r="T10812">
        <v>17.5</v>
      </c>
      <c r="U10812">
        <v>17.8</v>
      </c>
      <c r="V10812">
        <v>0.5</v>
      </c>
      <c r="W10812">
        <v>0.2</v>
      </c>
      <c r="AB10812">
        <f t="shared" si="215"/>
        <v>6658.34</v>
      </c>
    </row>
    <row r="10813" spans="1:28" x14ac:dyDescent="0.25">
      <c r="A10813" t="s">
        <v>4929</v>
      </c>
      <c r="B10813" t="s">
        <v>4715</v>
      </c>
      <c r="C10813" s="1">
        <v>0.5325347222222222</v>
      </c>
      <c r="D10813">
        <v>180</v>
      </c>
      <c r="E10813" s="2">
        <v>7.9566678240740749E-2</v>
      </c>
      <c r="F10813" s="1">
        <v>7.9560185185185192E-2</v>
      </c>
      <c r="G10813">
        <v>561</v>
      </c>
      <c r="H10813">
        <v>6874.56</v>
      </c>
      <c r="I10813">
        <v>0</v>
      </c>
      <c r="J10813" t="s">
        <v>4880</v>
      </c>
      <c r="K10813" t="s">
        <v>22</v>
      </c>
      <c r="L10813">
        <v>1</v>
      </c>
      <c r="N10813" t="s">
        <v>23</v>
      </c>
      <c r="O10813" t="s">
        <v>33</v>
      </c>
      <c r="P10813" t="s">
        <v>28</v>
      </c>
      <c r="R10813" t="s">
        <v>26</v>
      </c>
      <c r="S10813">
        <v>17.100000000000001</v>
      </c>
      <c r="T10813">
        <v>17.5</v>
      </c>
      <c r="U10813">
        <v>17.8</v>
      </c>
      <c r="V10813">
        <v>-0.4</v>
      </c>
      <c r="W10813">
        <v>-0.7</v>
      </c>
      <c r="AB10813">
        <f t="shared" si="215"/>
        <v>6658.34</v>
      </c>
    </row>
    <row r="10814" spans="1:28" x14ac:dyDescent="0.25">
      <c r="A10814" t="s">
        <v>4930</v>
      </c>
      <c r="B10814" t="s">
        <v>4715</v>
      </c>
      <c r="C10814" s="1">
        <v>0.53460648148148149</v>
      </c>
      <c r="D10814">
        <v>982</v>
      </c>
      <c r="E10814" s="2">
        <v>8.1647708333333333E-2</v>
      </c>
      <c r="F10814" s="1">
        <v>8.1643518518518518E-2</v>
      </c>
      <c r="G10814">
        <v>362</v>
      </c>
      <c r="H10814">
        <v>7054.36</v>
      </c>
      <c r="I10814">
        <v>0</v>
      </c>
      <c r="J10814" t="s">
        <v>4880</v>
      </c>
      <c r="K10814" t="s">
        <v>22</v>
      </c>
      <c r="L10814">
        <v>1</v>
      </c>
      <c r="N10814" t="s">
        <v>23</v>
      </c>
      <c r="O10814" t="s">
        <v>36</v>
      </c>
      <c r="P10814" t="s">
        <v>28</v>
      </c>
      <c r="R10814" t="s">
        <v>26</v>
      </c>
      <c r="S10814">
        <v>18.2</v>
      </c>
      <c r="T10814">
        <v>17.5</v>
      </c>
      <c r="U10814">
        <v>17.899999999999999</v>
      </c>
      <c r="V10814">
        <v>0.7</v>
      </c>
      <c r="W10814">
        <v>0.3</v>
      </c>
      <c r="AB10814">
        <f t="shared" si="215"/>
        <v>6838.1399999999994</v>
      </c>
    </row>
    <row r="10815" spans="1:28" x14ac:dyDescent="0.25">
      <c r="A10815" t="s">
        <v>4930</v>
      </c>
      <c r="B10815" t="s">
        <v>4715</v>
      </c>
      <c r="C10815" s="1">
        <v>0.53460648148148149</v>
      </c>
      <c r="D10815">
        <v>982</v>
      </c>
      <c r="E10815" s="2">
        <v>8.1647708333333333E-2</v>
      </c>
      <c r="F10815" s="1">
        <v>8.1643518518518518E-2</v>
      </c>
      <c r="G10815">
        <v>362</v>
      </c>
      <c r="H10815">
        <v>7054.36</v>
      </c>
      <c r="I10815">
        <v>0</v>
      </c>
      <c r="J10815" t="s">
        <v>4880</v>
      </c>
      <c r="K10815" t="s">
        <v>22</v>
      </c>
      <c r="L10815">
        <v>1</v>
      </c>
      <c r="N10815" t="s">
        <v>23</v>
      </c>
      <c r="O10815" t="s">
        <v>24</v>
      </c>
      <c r="P10815" t="s">
        <v>28</v>
      </c>
      <c r="R10815" t="s">
        <v>26</v>
      </c>
      <c r="S10815">
        <v>18.5</v>
      </c>
      <c r="T10815">
        <v>17.5</v>
      </c>
      <c r="U10815">
        <v>17.899999999999999</v>
      </c>
      <c r="V10815">
        <v>1</v>
      </c>
      <c r="W10815">
        <v>0.6</v>
      </c>
      <c r="AB10815">
        <f t="shared" si="215"/>
        <v>6838.1399999999994</v>
      </c>
    </row>
    <row r="10816" spans="1:28" x14ac:dyDescent="0.25">
      <c r="A10816" t="s">
        <v>4931</v>
      </c>
      <c r="B10816" t="s">
        <v>4715</v>
      </c>
      <c r="C10816" s="1">
        <v>0.53668981481481481</v>
      </c>
      <c r="D10816">
        <v>216</v>
      </c>
      <c r="E10816" s="2">
        <v>8.3722187500000003E-2</v>
      </c>
      <c r="F10816" s="1">
        <v>8.3715277777777777E-2</v>
      </c>
      <c r="G10816">
        <v>597</v>
      </c>
      <c r="H10816">
        <v>7233.6</v>
      </c>
      <c r="I10816">
        <v>0</v>
      </c>
      <c r="J10816" t="s">
        <v>4880</v>
      </c>
      <c r="K10816" t="s">
        <v>22</v>
      </c>
      <c r="L10816">
        <v>1</v>
      </c>
      <c r="N10816" t="s">
        <v>23</v>
      </c>
      <c r="O10816" t="s">
        <v>36</v>
      </c>
      <c r="P10816" t="s">
        <v>28</v>
      </c>
      <c r="R10816" t="s">
        <v>26</v>
      </c>
      <c r="S10816">
        <v>17.7</v>
      </c>
      <c r="T10816">
        <v>17.399999999999999</v>
      </c>
      <c r="U10816">
        <v>17.7</v>
      </c>
      <c r="V10816">
        <v>0.3</v>
      </c>
      <c r="W10816">
        <v>0</v>
      </c>
      <c r="AB10816">
        <f t="shared" si="215"/>
        <v>7017.38</v>
      </c>
    </row>
    <row r="10817" spans="1:28" x14ac:dyDescent="0.25">
      <c r="A10817" t="s">
        <v>4931</v>
      </c>
      <c r="B10817" t="s">
        <v>4715</v>
      </c>
      <c r="C10817" s="1">
        <v>0.53668981481481481</v>
      </c>
      <c r="D10817">
        <v>216</v>
      </c>
      <c r="E10817" s="2">
        <v>8.3722187500000003E-2</v>
      </c>
      <c r="F10817" s="1">
        <v>8.3715277777777777E-2</v>
      </c>
      <c r="G10817">
        <v>597</v>
      </c>
      <c r="H10817">
        <v>7233.6</v>
      </c>
      <c r="I10817">
        <v>0</v>
      </c>
      <c r="J10817" t="s">
        <v>4880</v>
      </c>
      <c r="K10817" t="s">
        <v>22</v>
      </c>
      <c r="L10817">
        <v>1</v>
      </c>
      <c r="N10817" t="s">
        <v>23</v>
      </c>
      <c r="O10817" t="s">
        <v>24</v>
      </c>
      <c r="P10817" t="s">
        <v>28</v>
      </c>
      <c r="R10817" t="s">
        <v>26</v>
      </c>
      <c r="S10817">
        <v>17.399999999999999</v>
      </c>
      <c r="T10817">
        <v>17.399999999999999</v>
      </c>
      <c r="U10817">
        <v>17.7</v>
      </c>
      <c r="V10817">
        <v>0</v>
      </c>
      <c r="W10817">
        <v>-0.3</v>
      </c>
      <c r="AB10817">
        <f t="shared" si="215"/>
        <v>7017.38</v>
      </c>
    </row>
    <row r="10818" spans="1:28" x14ac:dyDescent="0.25">
      <c r="A10818" t="s">
        <v>4931</v>
      </c>
      <c r="B10818" t="s">
        <v>4715</v>
      </c>
      <c r="C10818" s="1">
        <v>0.53668981481481481</v>
      </c>
      <c r="D10818">
        <v>216</v>
      </c>
      <c r="E10818" s="2">
        <v>8.3722187500000003E-2</v>
      </c>
      <c r="F10818" s="1">
        <v>8.3715277777777777E-2</v>
      </c>
      <c r="G10818">
        <v>597</v>
      </c>
      <c r="H10818">
        <v>7233.6</v>
      </c>
      <c r="I10818">
        <v>0</v>
      </c>
      <c r="J10818" t="s">
        <v>4880</v>
      </c>
      <c r="K10818" t="s">
        <v>22</v>
      </c>
      <c r="L10818">
        <v>1</v>
      </c>
      <c r="N10818" t="s">
        <v>23</v>
      </c>
      <c r="O10818" t="s">
        <v>46</v>
      </c>
      <c r="P10818" t="s">
        <v>28</v>
      </c>
      <c r="R10818" t="s">
        <v>26</v>
      </c>
      <c r="S10818">
        <v>18</v>
      </c>
      <c r="T10818">
        <v>17.399999999999999</v>
      </c>
      <c r="U10818">
        <v>17.7</v>
      </c>
      <c r="V10818">
        <v>0.6</v>
      </c>
      <c r="W10818">
        <v>0.3</v>
      </c>
      <c r="AB10818">
        <f t="shared" si="215"/>
        <v>7017.38</v>
      </c>
    </row>
    <row r="10819" spans="1:28" x14ac:dyDescent="0.25">
      <c r="A10819" t="s">
        <v>4932</v>
      </c>
      <c r="B10819" t="s">
        <v>4715</v>
      </c>
      <c r="C10819" s="1">
        <v>0.53877314814814814</v>
      </c>
      <c r="D10819">
        <v>352</v>
      </c>
      <c r="E10819" s="2">
        <v>8.58070949074074E-2</v>
      </c>
      <c r="F10819" s="1">
        <v>8.5798611111111103E-2</v>
      </c>
      <c r="G10819">
        <v>733</v>
      </c>
      <c r="H10819">
        <v>7413.73</v>
      </c>
      <c r="I10819">
        <v>0</v>
      </c>
      <c r="J10819" t="s">
        <v>4880</v>
      </c>
      <c r="K10819" t="s">
        <v>22</v>
      </c>
      <c r="L10819">
        <v>1</v>
      </c>
      <c r="N10819" t="s">
        <v>23</v>
      </c>
      <c r="O10819" t="s">
        <v>36</v>
      </c>
      <c r="P10819" t="s">
        <v>28</v>
      </c>
      <c r="R10819" t="s">
        <v>26</v>
      </c>
      <c r="S10819">
        <v>18</v>
      </c>
      <c r="T10819">
        <v>17.5</v>
      </c>
      <c r="U10819">
        <v>17.899999999999999</v>
      </c>
      <c r="V10819">
        <v>0.5</v>
      </c>
      <c r="W10819">
        <v>0.1</v>
      </c>
      <c r="AB10819">
        <f t="shared" si="215"/>
        <v>7197.5099999999993</v>
      </c>
    </row>
    <row r="10820" spans="1:28" x14ac:dyDescent="0.25">
      <c r="A10820" t="s">
        <v>4932</v>
      </c>
      <c r="B10820" t="s">
        <v>4715</v>
      </c>
      <c r="C10820" s="1">
        <v>0.53877314814814814</v>
      </c>
      <c r="D10820">
        <v>352</v>
      </c>
      <c r="E10820" s="2">
        <v>8.58070949074074E-2</v>
      </c>
      <c r="F10820" s="1">
        <v>8.5798611111111103E-2</v>
      </c>
      <c r="G10820">
        <v>733</v>
      </c>
      <c r="H10820">
        <v>7413.73</v>
      </c>
      <c r="I10820">
        <v>0</v>
      </c>
      <c r="J10820" t="s">
        <v>4880</v>
      </c>
      <c r="K10820" t="s">
        <v>22</v>
      </c>
      <c r="L10820">
        <v>1</v>
      </c>
      <c r="N10820" t="s">
        <v>23</v>
      </c>
      <c r="O10820" t="s">
        <v>46</v>
      </c>
      <c r="P10820" t="s">
        <v>28</v>
      </c>
      <c r="R10820" t="s">
        <v>26</v>
      </c>
      <c r="S10820">
        <v>18.100000000000001</v>
      </c>
      <c r="T10820">
        <v>17.5</v>
      </c>
      <c r="U10820">
        <v>17.899999999999999</v>
      </c>
      <c r="V10820">
        <v>0.6</v>
      </c>
      <c r="W10820">
        <v>0.2</v>
      </c>
      <c r="AB10820">
        <f t="shared" si="215"/>
        <v>7197.5099999999993</v>
      </c>
    </row>
    <row r="10821" spans="1:28" x14ac:dyDescent="0.25">
      <c r="A10821" t="s">
        <v>4933</v>
      </c>
      <c r="B10821" t="s">
        <v>4715</v>
      </c>
      <c r="C10821" s="1">
        <v>0.53997685185185185</v>
      </c>
      <c r="D10821">
        <v>910</v>
      </c>
      <c r="E10821" s="2">
        <v>8.701725694444444E-2</v>
      </c>
      <c r="F10821" s="1">
        <v>8.7013888888888891E-2</v>
      </c>
      <c r="G10821">
        <v>291</v>
      </c>
      <c r="H10821">
        <v>7518.29</v>
      </c>
      <c r="I10821">
        <v>0</v>
      </c>
      <c r="J10821" t="s">
        <v>4880</v>
      </c>
      <c r="K10821" t="s">
        <v>22</v>
      </c>
      <c r="L10821">
        <v>1</v>
      </c>
      <c r="N10821" t="s">
        <v>23</v>
      </c>
      <c r="O10821" t="s">
        <v>78</v>
      </c>
      <c r="P10821" t="s">
        <v>79</v>
      </c>
      <c r="R10821" t="s">
        <v>88</v>
      </c>
      <c r="AB10821">
        <f t="shared" si="215"/>
        <v>7302.07</v>
      </c>
    </row>
    <row r="10822" spans="1:28" x14ac:dyDescent="0.25">
      <c r="A10822" t="s">
        <v>4933</v>
      </c>
      <c r="B10822" t="s">
        <v>4715</v>
      </c>
      <c r="C10822" s="1">
        <v>0.53997685185185185</v>
      </c>
      <c r="D10822">
        <v>910</v>
      </c>
      <c r="E10822" s="2">
        <v>8.701725694444444E-2</v>
      </c>
      <c r="F10822" s="1">
        <v>8.7013888888888891E-2</v>
      </c>
      <c r="G10822">
        <v>291</v>
      </c>
      <c r="H10822">
        <v>7518.29</v>
      </c>
      <c r="I10822">
        <v>0</v>
      </c>
      <c r="J10822" t="s">
        <v>4880</v>
      </c>
      <c r="K10822" t="s">
        <v>22</v>
      </c>
      <c r="L10822">
        <v>1</v>
      </c>
      <c r="N10822" t="s">
        <v>23</v>
      </c>
      <c r="O10822" t="s">
        <v>81</v>
      </c>
      <c r="P10822" t="s">
        <v>79</v>
      </c>
      <c r="R10822" t="s">
        <v>88</v>
      </c>
      <c r="AB10822">
        <f t="shared" si="215"/>
        <v>7302.07</v>
      </c>
    </row>
    <row r="10823" spans="1:28" x14ac:dyDescent="0.25">
      <c r="A10823" t="s">
        <v>4934</v>
      </c>
      <c r="B10823" t="s">
        <v>4935</v>
      </c>
      <c r="C10823" s="1">
        <v>0.44692129629629629</v>
      </c>
      <c r="D10823">
        <v>349</v>
      </c>
      <c r="E10823" s="2">
        <v>0</v>
      </c>
      <c r="F10823" s="1">
        <v>0</v>
      </c>
      <c r="G10823">
        <v>0</v>
      </c>
      <c r="H10823">
        <v>0</v>
      </c>
      <c r="I10823">
        <v>7725.23</v>
      </c>
      <c r="J10823" t="s">
        <v>4936</v>
      </c>
      <c r="K10823" t="s">
        <v>22</v>
      </c>
      <c r="L10823">
        <v>1</v>
      </c>
      <c r="N10823" t="s">
        <v>23</v>
      </c>
      <c r="O10823" t="s">
        <v>81</v>
      </c>
      <c r="P10823" t="s">
        <v>79</v>
      </c>
      <c r="R10823" t="s">
        <v>80</v>
      </c>
      <c r="AB10823">
        <f>H10823-211.31</f>
        <v>-211.31</v>
      </c>
    </row>
    <row r="10824" spans="1:28" x14ac:dyDescent="0.25">
      <c r="A10824" t="s">
        <v>4934</v>
      </c>
      <c r="B10824" t="s">
        <v>4935</v>
      </c>
      <c r="C10824" s="1">
        <v>0.44692129629629629</v>
      </c>
      <c r="D10824">
        <v>349</v>
      </c>
      <c r="E10824" s="2">
        <v>0</v>
      </c>
      <c r="F10824" s="1">
        <v>0</v>
      </c>
      <c r="G10824">
        <v>0</v>
      </c>
      <c r="H10824">
        <v>0</v>
      </c>
      <c r="I10824">
        <v>7725.23</v>
      </c>
      <c r="J10824" t="s">
        <v>4936</v>
      </c>
      <c r="K10824" t="s">
        <v>22</v>
      </c>
      <c r="L10824">
        <v>1</v>
      </c>
      <c r="N10824" t="s">
        <v>23</v>
      </c>
      <c r="O10824" t="s">
        <v>78</v>
      </c>
      <c r="P10824" t="s">
        <v>79</v>
      </c>
      <c r="R10824" t="s">
        <v>80</v>
      </c>
      <c r="AB10824">
        <f t="shared" ref="AB10824:AB10887" si="216">H10824-211.31</f>
        <v>-211.31</v>
      </c>
    </row>
    <row r="10825" spans="1:28" x14ac:dyDescent="0.25">
      <c r="A10825" t="s">
        <v>4937</v>
      </c>
      <c r="B10825" t="s">
        <v>4935</v>
      </c>
      <c r="C10825" s="1">
        <v>0.44938657407407406</v>
      </c>
      <c r="D10825">
        <v>427</v>
      </c>
      <c r="E10825" s="2">
        <v>2.4661921296296294E-3</v>
      </c>
      <c r="F10825" s="1">
        <v>2.4652777777777776E-3</v>
      </c>
      <c r="G10825">
        <v>79</v>
      </c>
      <c r="H10825">
        <v>213.07900000000001</v>
      </c>
      <c r="I10825">
        <v>0</v>
      </c>
      <c r="J10825" t="s">
        <v>4936</v>
      </c>
      <c r="K10825" t="s">
        <v>22</v>
      </c>
      <c r="L10825">
        <v>1</v>
      </c>
      <c r="N10825" t="s">
        <v>23</v>
      </c>
      <c r="O10825" t="s">
        <v>33</v>
      </c>
      <c r="P10825" t="s">
        <v>25</v>
      </c>
      <c r="R10825" t="s">
        <v>26</v>
      </c>
      <c r="S10825">
        <v>17.899999999999999</v>
      </c>
      <c r="T10825">
        <v>17.899999999999999</v>
      </c>
      <c r="U10825">
        <v>17.8</v>
      </c>
      <c r="V10825">
        <v>0</v>
      </c>
      <c r="W10825">
        <v>0.1</v>
      </c>
      <c r="AB10825">
        <f t="shared" si="216"/>
        <v>1.7690000000000055</v>
      </c>
    </row>
    <row r="10826" spans="1:28" x14ac:dyDescent="0.25">
      <c r="A10826" t="s">
        <v>4938</v>
      </c>
      <c r="B10826" t="s">
        <v>4935</v>
      </c>
      <c r="C10826" s="1">
        <v>0.4494097222222222</v>
      </c>
      <c r="D10826">
        <v>897</v>
      </c>
      <c r="E10826" s="2">
        <v>2.4947800925925927E-3</v>
      </c>
      <c r="F10826" s="1">
        <v>2.488425925925926E-3</v>
      </c>
      <c r="G10826">
        <v>549</v>
      </c>
      <c r="H10826">
        <v>215.54900000000001</v>
      </c>
      <c r="I10826">
        <v>0</v>
      </c>
      <c r="J10826" t="s">
        <v>4936</v>
      </c>
      <c r="K10826" t="s">
        <v>22</v>
      </c>
      <c r="L10826">
        <v>1</v>
      </c>
      <c r="N10826" t="s">
        <v>23</v>
      </c>
      <c r="O10826" t="s">
        <v>42</v>
      </c>
      <c r="P10826" t="s">
        <v>25</v>
      </c>
      <c r="R10826" t="s">
        <v>26</v>
      </c>
      <c r="S10826">
        <v>17.600000000000001</v>
      </c>
      <c r="T10826">
        <v>17.899999999999999</v>
      </c>
      <c r="U10826">
        <v>17.8</v>
      </c>
      <c r="V10826">
        <v>-0.3</v>
      </c>
      <c r="W10826">
        <v>-0.2</v>
      </c>
      <c r="AB10826">
        <f t="shared" si="216"/>
        <v>4.2390000000000043</v>
      </c>
    </row>
    <row r="10827" spans="1:28" x14ac:dyDescent="0.25">
      <c r="A10827" t="s">
        <v>4939</v>
      </c>
      <c r="B10827" t="s">
        <v>4935</v>
      </c>
      <c r="C10827" s="1">
        <v>0.44950231481481479</v>
      </c>
      <c r="D10827">
        <v>741</v>
      </c>
      <c r="E10827" s="2">
        <v>2.5855555555555558E-3</v>
      </c>
      <c r="F10827" s="1">
        <v>2.5810185185185185E-3</v>
      </c>
      <c r="G10827">
        <v>392</v>
      </c>
      <c r="H10827">
        <v>223.392</v>
      </c>
      <c r="I10827">
        <v>0</v>
      </c>
      <c r="J10827" t="s">
        <v>4936</v>
      </c>
      <c r="K10827" t="s">
        <v>22</v>
      </c>
      <c r="L10827">
        <v>1</v>
      </c>
      <c r="N10827" t="s">
        <v>23</v>
      </c>
      <c r="O10827" t="s">
        <v>42</v>
      </c>
      <c r="P10827" t="s">
        <v>28</v>
      </c>
      <c r="R10827" t="s">
        <v>26</v>
      </c>
      <c r="S10827">
        <v>17.3</v>
      </c>
      <c r="T10827">
        <v>17.8</v>
      </c>
      <c r="U10827">
        <v>17.8</v>
      </c>
      <c r="V10827">
        <v>-0.5</v>
      </c>
      <c r="W10827">
        <v>-0.5</v>
      </c>
      <c r="AB10827">
        <f t="shared" si="216"/>
        <v>12.081999999999994</v>
      </c>
    </row>
    <row r="10828" spans="1:28" x14ac:dyDescent="0.25">
      <c r="A10828" t="s">
        <v>4940</v>
      </c>
      <c r="B10828" t="s">
        <v>4935</v>
      </c>
      <c r="C10828" s="1">
        <v>0.44968750000000002</v>
      </c>
      <c r="D10828">
        <v>929</v>
      </c>
      <c r="E10828" s="2">
        <v>2.7729166666666666E-3</v>
      </c>
      <c r="F10828" s="1">
        <v>2.7662037037037034E-3</v>
      </c>
      <c r="G10828">
        <v>580</v>
      </c>
      <c r="H10828">
        <v>239.58</v>
      </c>
      <c r="I10828">
        <v>0</v>
      </c>
      <c r="J10828" t="s">
        <v>4936</v>
      </c>
      <c r="K10828" t="s">
        <v>22</v>
      </c>
      <c r="L10828">
        <v>1</v>
      </c>
      <c r="N10828" t="s">
        <v>23</v>
      </c>
      <c r="O10828" t="s">
        <v>36</v>
      </c>
      <c r="P10828" t="s">
        <v>25</v>
      </c>
      <c r="R10828" t="s">
        <v>26</v>
      </c>
      <c r="S10828">
        <v>17.3</v>
      </c>
      <c r="T10828">
        <v>17.899999999999999</v>
      </c>
      <c r="U10828">
        <v>17.8</v>
      </c>
      <c r="V10828">
        <v>-0.6</v>
      </c>
      <c r="W10828">
        <v>-0.5</v>
      </c>
      <c r="AB10828">
        <f t="shared" si="216"/>
        <v>28.27000000000001</v>
      </c>
    </row>
    <row r="10829" spans="1:28" x14ac:dyDescent="0.25">
      <c r="A10829" t="s">
        <v>4940</v>
      </c>
      <c r="B10829" t="s">
        <v>4935</v>
      </c>
      <c r="C10829" s="1">
        <v>0.44968750000000002</v>
      </c>
      <c r="D10829">
        <v>929</v>
      </c>
      <c r="E10829" s="2">
        <v>2.7729166666666666E-3</v>
      </c>
      <c r="F10829" s="1">
        <v>2.7662037037037034E-3</v>
      </c>
      <c r="G10829">
        <v>580</v>
      </c>
      <c r="H10829">
        <v>239.58</v>
      </c>
      <c r="I10829">
        <v>0</v>
      </c>
      <c r="J10829" t="s">
        <v>4936</v>
      </c>
      <c r="K10829" t="s">
        <v>22</v>
      </c>
      <c r="L10829">
        <v>1</v>
      </c>
      <c r="N10829" t="s">
        <v>23</v>
      </c>
      <c r="O10829" t="s">
        <v>33</v>
      </c>
      <c r="P10829" t="s">
        <v>28</v>
      </c>
      <c r="R10829" t="s">
        <v>26</v>
      </c>
      <c r="S10829">
        <v>17.8</v>
      </c>
      <c r="T10829">
        <v>17.899999999999999</v>
      </c>
      <c r="U10829">
        <v>17.8</v>
      </c>
      <c r="V10829">
        <v>-0.1</v>
      </c>
      <c r="W10829">
        <v>0</v>
      </c>
      <c r="AB10829">
        <f t="shared" si="216"/>
        <v>28.27000000000001</v>
      </c>
    </row>
    <row r="10830" spans="1:28" x14ac:dyDescent="0.25">
      <c r="A10830" t="s">
        <v>4941</v>
      </c>
      <c r="B10830" t="s">
        <v>4935</v>
      </c>
      <c r="C10830" s="1">
        <v>0.44979166666666665</v>
      </c>
      <c r="D10830">
        <v>507</v>
      </c>
      <c r="E10830" s="2">
        <v>2.8721990740740739E-3</v>
      </c>
      <c r="F10830" s="1">
        <v>2.8703703703703708E-3</v>
      </c>
      <c r="G10830">
        <v>158</v>
      </c>
      <c r="H10830">
        <v>248.15799999999999</v>
      </c>
      <c r="I10830">
        <v>0</v>
      </c>
      <c r="J10830" t="s">
        <v>4936</v>
      </c>
      <c r="K10830" t="s">
        <v>22</v>
      </c>
      <c r="L10830">
        <v>1</v>
      </c>
      <c r="N10830" t="s">
        <v>23</v>
      </c>
      <c r="O10830" t="s">
        <v>36</v>
      </c>
      <c r="P10830" t="s">
        <v>28</v>
      </c>
      <c r="R10830" t="s">
        <v>26</v>
      </c>
      <c r="S10830">
        <v>17.3</v>
      </c>
      <c r="T10830">
        <v>17.899999999999999</v>
      </c>
      <c r="U10830">
        <v>17.8</v>
      </c>
      <c r="V10830">
        <v>-0.6</v>
      </c>
      <c r="W10830">
        <v>-0.5</v>
      </c>
      <c r="AB10830">
        <f t="shared" si="216"/>
        <v>36.847999999999985</v>
      </c>
    </row>
    <row r="10831" spans="1:28" x14ac:dyDescent="0.25">
      <c r="A10831" t="s">
        <v>4942</v>
      </c>
      <c r="B10831" t="s">
        <v>4935</v>
      </c>
      <c r="C10831" s="1">
        <v>0.45063657407407409</v>
      </c>
      <c r="D10831">
        <v>202</v>
      </c>
      <c r="E10831" s="2">
        <v>3.7135763888888891E-3</v>
      </c>
      <c r="F10831" s="1">
        <v>3.7037037037037034E-3</v>
      </c>
      <c r="G10831">
        <v>853</v>
      </c>
      <c r="H10831">
        <v>320.85300000000001</v>
      </c>
      <c r="I10831">
        <v>0</v>
      </c>
      <c r="J10831" t="s">
        <v>4936</v>
      </c>
      <c r="K10831" t="s">
        <v>22</v>
      </c>
      <c r="L10831">
        <v>1</v>
      </c>
      <c r="N10831" t="s">
        <v>23</v>
      </c>
      <c r="O10831" t="s">
        <v>31</v>
      </c>
      <c r="P10831" t="s">
        <v>25</v>
      </c>
      <c r="R10831" t="s">
        <v>26</v>
      </c>
      <c r="S10831">
        <v>16.899999999999999</v>
      </c>
      <c r="T10831">
        <v>17.899999999999999</v>
      </c>
      <c r="U10831">
        <v>17.8</v>
      </c>
      <c r="V10831">
        <v>-1</v>
      </c>
      <c r="W10831">
        <v>-0.9</v>
      </c>
      <c r="AB10831">
        <f t="shared" si="216"/>
        <v>109.54300000000001</v>
      </c>
    </row>
    <row r="10832" spans="1:28" x14ac:dyDescent="0.25">
      <c r="A10832" t="s">
        <v>4943</v>
      </c>
      <c r="B10832" t="s">
        <v>4935</v>
      </c>
      <c r="C10832" s="1">
        <v>0.45079861111111108</v>
      </c>
      <c r="D10832">
        <v>220</v>
      </c>
      <c r="E10832" s="2">
        <v>3.8758217592592594E-3</v>
      </c>
      <c r="F10832" s="1">
        <v>3.8657407407407408E-3</v>
      </c>
      <c r="G10832">
        <v>871</v>
      </c>
      <c r="H10832">
        <v>334.87099999999998</v>
      </c>
      <c r="I10832">
        <v>0</v>
      </c>
      <c r="J10832" t="s">
        <v>4936</v>
      </c>
      <c r="K10832" t="s">
        <v>22</v>
      </c>
      <c r="L10832">
        <v>1</v>
      </c>
      <c r="N10832" t="s">
        <v>23</v>
      </c>
      <c r="O10832" t="s">
        <v>31</v>
      </c>
      <c r="P10832" t="s">
        <v>28</v>
      </c>
      <c r="R10832" t="s">
        <v>26</v>
      </c>
      <c r="S10832">
        <v>17.100000000000001</v>
      </c>
      <c r="T10832">
        <v>17.899999999999999</v>
      </c>
      <c r="U10832">
        <v>17.8</v>
      </c>
      <c r="V10832">
        <v>-0.8</v>
      </c>
      <c r="W10832">
        <v>-0.7</v>
      </c>
      <c r="AB10832">
        <f t="shared" si="216"/>
        <v>123.56099999999998</v>
      </c>
    </row>
    <row r="10833" spans="1:28" x14ac:dyDescent="0.25">
      <c r="A10833" t="s">
        <v>4944</v>
      </c>
      <c r="B10833" t="s">
        <v>4935</v>
      </c>
      <c r="C10833" s="1">
        <v>0.45144675925925926</v>
      </c>
      <c r="D10833">
        <v>627</v>
      </c>
      <c r="E10833" s="2">
        <v>4.5286921296296299E-3</v>
      </c>
      <c r="F10833" s="1">
        <v>4.5254629629629629E-3</v>
      </c>
      <c r="G10833">
        <v>279</v>
      </c>
      <c r="H10833">
        <v>391.279</v>
      </c>
      <c r="I10833">
        <v>0</v>
      </c>
      <c r="J10833" t="s">
        <v>4936</v>
      </c>
      <c r="K10833" t="s">
        <v>22</v>
      </c>
      <c r="L10833">
        <v>1</v>
      </c>
      <c r="N10833" t="s">
        <v>23</v>
      </c>
      <c r="O10833" t="s">
        <v>31</v>
      </c>
      <c r="P10833" t="s">
        <v>28</v>
      </c>
      <c r="R10833" t="s">
        <v>26</v>
      </c>
      <c r="S10833">
        <v>17.5</v>
      </c>
      <c r="T10833">
        <v>17.899999999999999</v>
      </c>
      <c r="U10833">
        <v>17.8</v>
      </c>
      <c r="V10833">
        <v>-0.4</v>
      </c>
      <c r="W10833">
        <v>-0.3</v>
      </c>
      <c r="AB10833">
        <f t="shared" si="216"/>
        <v>179.96899999999999</v>
      </c>
    </row>
    <row r="10834" spans="1:28" x14ac:dyDescent="0.25">
      <c r="A10834" t="s">
        <v>4944</v>
      </c>
      <c r="B10834" t="s">
        <v>4935</v>
      </c>
      <c r="C10834" s="1">
        <v>0.45144675925925926</v>
      </c>
      <c r="D10834">
        <v>627</v>
      </c>
      <c r="E10834" s="2">
        <v>4.5286921296296299E-3</v>
      </c>
      <c r="F10834" s="1">
        <v>4.5254629629629629E-3</v>
      </c>
      <c r="G10834">
        <v>279</v>
      </c>
      <c r="H10834">
        <v>391.279</v>
      </c>
      <c r="I10834">
        <v>0</v>
      </c>
      <c r="J10834" t="s">
        <v>4936</v>
      </c>
      <c r="K10834" t="s">
        <v>22</v>
      </c>
      <c r="L10834">
        <v>1</v>
      </c>
      <c r="N10834" t="s">
        <v>23</v>
      </c>
      <c r="O10834" t="s">
        <v>36</v>
      </c>
      <c r="P10834" t="s">
        <v>28</v>
      </c>
      <c r="R10834" t="s">
        <v>26</v>
      </c>
      <c r="S10834">
        <v>18</v>
      </c>
      <c r="T10834">
        <v>17.899999999999999</v>
      </c>
      <c r="U10834">
        <v>17.8</v>
      </c>
      <c r="V10834">
        <v>0.1</v>
      </c>
      <c r="W10834">
        <v>0.2</v>
      </c>
      <c r="AB10834">
        <f t="shared" si="216"/>
        <v>179.96899999999999</v>
      </c>
    </row>
    <row r="10835" spans="1:28" x14ac:dyDescent="0.25">
      <c r="A10835" t="s">
        <v>4944</v>
      </c>
      <c r="B10835" t="s">
        <v>4935</v>
      </c>
      <c r="C10835" s="1">
        <v>0.45144675925925926</v>
      </c>
      <c r="D10835">
        <v>627</v>
      </c>
      <c r="E10835" s="2">
        <v>4.5286921296296299E-3</v>
      </c>
      <c r="F10835" s="1">
        <v>4.5254629629629629E-3</v>
      </c>
      <c r="G10835">
        <v>279</v>
      </c>
      <c r="H10835">
        <v>391.279</v>
      </c>
      <c r="I10835">
        <v>0</v>
      </c>
      <c r="J10835" t="s">
        <v>4936</v>
      </c>
      <c r="K10835" t="s">
        <v>22</v>
      </c>
      <c r="L10835">
        <v>1</v>
      </c>
      <c r="N10835" t="s">
        <v>23</v>
      </c>
      <c r="O10835" t="s">
        <v>46</v>
      </c>
      <c r="P10835" t="s">
        <v>25</v>
      </c>
      <c r="R10835" t="s">
        <v>26</v>
      </c>
      <c r="S10835">
        <v>17.600000000000001</v>
      </c>
      <c r="T10835">
        <v>17.899999999999999</v>
      </c>
      <c r="U10835">
        <v>17.8</v>
      </c>
      <c r="V10835">
        <v>-0.3</v>
      </c>
      <c r="W10835">
        <v>-0.2</v>
      </c>
      <c r="AB10835">
        <f t="shared" si="216"/>
        <v>179.96899999999999</v>
      </c>
    </row>
    <row r="10836" spans="1:28" x14ac:dyDescent="0.25">
      <c r="A10836" t="s">
        <v>4945</v>
      </c>
      <c r="B10836" t="s">
        <v>4935</v>
      </c>
      <c r="C10836" s="1">
        <v>0.45148148148148143</v>
      </c>
      <c r="D10836">
        <v>831</v>
      </c>
      <c r="E10836" s="2">
        <v>4.5657754629629625E-3</v>
      </c>
      <c r="F10836" s="1">
        <v>4.5601851851851853E-3</v>
      </c>
      <c r="G10836">
        <v>483</v>
      </c>
      <c r="H10836">
        <v>394.483</v>
      </c>
      <c r="I10836">
        <v>0</v>
      </c>
      <c r="J10836" t="s">
        <v>4936</v>
      </c>
      <c r="K10836" t="s">
        <v>22</v>
      </c>
      <c r="L10836">
        <v>1</v>
      </c>
      <c r="N10836" t="s">
        <v>23</v>
      </c>
      <c r="O10836" t="s">
        <v>24</v>
      </c>
      <c r="P10836" t="s">
        <v>25</v>
      </c>
      <c r="R10836" t="s">
        <v>26</v>
      </c>
      <c r="S10836">
        <v>17</v>
      </c>
      <c r="T10836">
        <v>17.899999999999999</v>
      </c>
      <c r="U10836">
        <v>17.8</v>
      </c>
      <c r="V10836">
        <v>-0.9</v>
      </c>
      <c r="W10836">
        <v>-0.8</v>
      </c>
      <c r="AB10836">
        <f t="shared" si="216"/>
        <v>183.173</v>
      </c>
    </row>
    <row r="10837" spans="1:28" x14ac:dyDescent="0.25">
      <c r="A10837" t="s">
        <v>4946</v>
      </c>
      <c r="B10837" t="s">
        <v>4935</v>
      </c>
      <c r="C10837" s="1">
        <v>0.45165509259259262</v>
      </c>
      <c r="D10837">
        <v>384</v>
      </c>
      <c r="E10837" s="2">
        <v>4.7342013888888885E-3</v>
      </c>
      <c r="F10837" s="1">
        <v>4.7337962962962958E-3</v>
      </c>
      <c r="G10837">
        <v>35</v>
      </c>
      <c r="H10837">
        <v>409.03500000000003</v>
      </c>
      <c r="I10837">
        <v>0</v>
      </c>
      <c r="J10837" t="s">
        <v>4936</v>
      </c>
      <c r="K10837" t="s">
        <v>22</v>
      </c>
      <c r="L10837">
        <v>1</v>
      </c>
      <c r="N10837" t="s">
        <v>23</v>
      </c>
      <c r="O10837" t="s">
        <v>24</v>
      </c>
      <c r="P10837" t="s">
        <v>28</v>
      </c>
      <c r="R10837" t="s">
        <v>26</v>
      </c>
      <c r="S10837">
        <v>17.3</v>
      </c>
      <c r="T10837">
        <v>17.899999999999999</v>
      </c>
      <c r="U10837">
        <v>17.8</v>
      </c>
      <c r="V10837">
        <v>-0.6</v>
      </c>
      <c r="W10837">
        <v>-0.5</v>
      </c>
      <c r="AB10837">
        <f t="shared" si="216"/>
        <v>197.72500000000002</v>
      </c>
    </row>
    <row r="10838" spans="1:28" x14ac:dyDescent="0.25">
      <c r="A10838" t="s">
        <v>4947</v>
      </c>
      <c r="B10838" t="s">
        <v>4935</v>
      </c>
      <c r="C10838" s="1">
        <v>0.45181712962962961</v>
      </c>
      <c r="D10838">
        <v>702</v>
      </c>
      <c r="E10838" s="2">
        <v>4.8999305555555558E-3</v>
      </c>
      <c r="F10838" s="1">
        <v>4.8958333333333328E-3</v>
      </c>
      <c r="G10838">
        <v>354</v>
      </c>
      <c r="H10838">
        <v>423.35399999999998</v>
      </c>
      <c r="I10838">
        <v>0</v>
      </c>
      <c r="J10838" t="s">
        <v>4936</v>
      </c>
      <c r="K10838" t="s">
        <v>22</v>
      </c>
      <c r="L10838">
        <v>1</v>
      </c>
      <c r="N10838" t="s">
        <v>23</v>
      </c>
      <c r="O10838" t="s">
        <v>46</v>
      </c>
      <c r="P10838" t="s">
        <v>28</v>
      </c>
      <c r="R10838" t="s">
        <v>26</v>
      </c>
      <c r="S10838">
        <v>17.7</v>
      </c>
      <c r="T10838">
        <v>17.8</v>
      </c>
      <c r="U10838">
        <v>17.8</v>
      </c>
      <c r="V10838">
        <v>-0.1</v>
      </c>
      <c r="W10838">
        <v>-0.1</v>
      </c>
      <c r="AB10838">
        <f t="shared" si="216"/>
        <v>212.04399999999998</v>
      </c>
    </row>
    <row r="10839" spans="1:28" x14ac:dyDescent="0.25">
      <c r="A10839" t="s">
        <v>4948</v>
      </c>
      <c r="B10839" t="s">
        <v>4935</v>
      </c>
      <c r="C10839" s="1">
        <v>0.45353009259259264</v>
      </c>
      <c r="D10839">
        <v>963</v>
      </c>
      <c r="E10839" s="2">
        <v>6.6159143518518511E-3</v>
      </c>
      <c r="F10839" s="1">
        <v>6.6087962962962966E-3</v>
      </c>
      <c r="G10839">
        <v>615</v>
      </c>
      <c r="H10839">
        <v>571.61500000000001</v>
      </c>
      <c r="I10839">
        <v>0</v>
      </c>
      <c r="J10839" t="s">
        <v>4936</v>
      </c>
      <c r="K10839" t="s">
        <v>22</v>
      </c>
      <c r="L10839">
        <v>1</v>
      </c>
      <c r="N10839" t="s">
        <v>23</v>
      </c>
      <c r="O10839" t="s">
        <v>36</v>
      </c>
      <c r="P10839" t="s">
        <v>28</v>
      </c>
      <c r="R10839" t="s">
        <v>26</v>
      </c>
      <c r="S10839">
        <v>18.5</v>
      </c>
      <c r="T10839">
        <v>17.899999999999999</v>
      </c>
      <c r="U10839">
        <v>18</v>
      </c>
      <c r="V10839">
        <v>0.6</v>
      </c>
      <c r="W10839">
        <v>0.5</v>
      </c>
      <c r="AB10839">
        <f t="shared" si="216"/>
        <v>360.30500000000001</v>
      </c>
    </row>
    <row r="10840" spans="1:28" x14ac:dyDescent="0.25">
      <c r="A10840" t="s">
        <v>4948</v>
      </c>
      <c r="B10840" t="s">
        <v>4935</v>
      </c>
      <c r="C10840" s="1">
        <v>0.45353009259259264</v>
      </c>
      <c r="D10840">
        <v>963</v>
      </c>
      <c r="E10840" s="2">
        <v>6.6159143518518511E-3</v>
      </c>
      <c r="F10840" s="1">
        <v>6.6087962962962966E-3</v>
      </c>
      <c r="G10840">
        <v>615</v>
      </c>
      <c r="H10840">
        <v>571.61500000000001</v>
      </c>
      <c r="I10840">
        <v>0</v>
      </c>
      <c r="J10840" t="s">
        <v>4936</v>
      </c>
      <c r="K10840" t="s">
        <v>22</v>
      </c>
      <c r="L10840">
        <v>1</v>
      </c>
      <c r="N10840" t="s">
        <v>23</v>
      </c>
      <c r="O10840" t="s">
        <v>24</v>
      </c>
      <c r="P10840" t="s">
        <v>28</v>
      </c>
      <c r="R10840" t="s">
        <v>26</v>
      </c>
      <c r="S10840">
        <v>18.600000000000001</v>
      </c>
      <c r="T10840">
        <v>17.899999999999999</v>
      </c>
      <c r="U10840">
        <v>18</v>
      </c>
      <c r="V10840">
        <v>0.7</v>
      </c>
      <c r="W10840">
        <v>0.6</v>
      </c>
      <c r="AB10840">
        <f t="shared" si="216"/>
        <v>360.30500000000001</v>
      </c>
    </row>
    <row r="10841" spans="1:28" x14ac:dyDescent="0.25">
      <c r="A10841" t="s">
        <v>4948</v>
      </c>
      <c r="B10841" t="s">
        <v>4935</v>
      </c>
      <c r="C10841" s="1">
        <v>0.45353009259259264</v>
      </c>
      <c r="D10841">
        <v>963</v>
      </c>
      <c r="E10841" s="2">
        <v>6.6159143518518511E-3</v>
      </c>
      <c r="F10841" s="1">
        <v>6.6087962962962966E-3</v>
      </c>
      <c r="G10841">
        <v>615</v>
      </c>
      <c r="H10841">
        <v>571.61500000000001</v>
      </c>
      <c r="I10841">
        <v>0</v>
      </c>
      <c r="J10841" t="s">
        <v>4936</v>
      </c>
      <c r="K10841" t="s">
        <v>22</v>
      </c>
      <c r="L10841">
        <v>1</v>
      </c>
      <c r="N10841" t="s">
        <v>23</v>
      </c>
      <c r="O10841" t="s">
        <v>46</v>
      </c>
      <c r="P10841" t="s">
        <v>28</v>
      </c>
      <c r="R10841" t="s">
        <v>26</v>
      </c>
      <c r="S10841">
        <v>18.3</v>
      </c>
      <c r="T10841">
        <v>17.899999999999999</v>
      </c>
      <c r="U10841">
        <v>18</v>
      </c>
      <c r="V10841">
        <v>0.4</v>
      </c>
      <c r="W10841">
        <v>0.3</v>
      </c>
      <c r="AB10841">
        <f t="shared" si="216"/>
        <v>360.30500000000001</v>
      </c>
    </row>
    <row r="10842" spans="1:28" x14ac:dyDescent="0.25">
      <c r="A10842" t="s">
        <v>4948</v>
      </c>
      <c r="B10842" t="s">
        <v>4935</v>
      </c>
      <c r="C10842" s="1">
        <v>0.45353009259259264</v>
      </c>
      <c r="D10842">
        <v>963</v>
      </c>
      <c r="E10842" s="2">
        <v>6.6159143518518511E-3</v>
      </c>
      <c r="F10842" s="1">
        <v>6.6087962962962966E-3</v>
      </c>
      <c r="G10842">
        <v>615</v>
      </c>
      <c r="H10842">
        <v>571.61500000000001</v>
      </c>
      <c r="I10842">
        <v>0</v>
      </c>
      <c r="J10842" t="s">
        <v>4936</v>
      </c>
      <c r="K10842" t="s">
        <v>22</v>
      </c>
      <c r="L10842">
        <v>1</v>
      </c>
      <c r="N10842" t="s">
        <v>23</v>
      </c>
      <c r="O10842" t="s">
        <v>42</v>
      </c>
      <c r="P10842" t="s">
        <v>28</v>
      </c>
      <c r="R10842" t="s">
        <v>26</v>
      </c>
      <c r="S10842">
        <v>18.8</v>
      </c>
      <c r="T10842">
        <v>17.899999999999999</v>
      </c>
      <c r="U10842">
        <v>18</v>
      </c>
      <c r="V10842">
        <v>0.9</v>
      </c>
      <c r="W10842">
        <v>0.8</v>
      </c>
      <c r="AB10842">
        <f t="shared" si="216"/>
        <v>360.30500000000001</v>
      </c>
    </row>
    <row r="10843" spans="1:28" x14ac:dyDescent="0.25">
      <c r="A10843" t="s">
        <v>4948</v>
      </c>
      <c r="B10843" t="s">
        <v>4935</v>
      </c>
      <c r="C10843" s="1">
        <v>0.45353009259259264</v>
      </c>
      <c r="D10843">
        <v>963</v>
      </c>
      <c r="E10843" s="2">
        <v>6.6159143518518511E-3</v>
      </c>
      <c r="F10843" s="1">
        <v>6.6087962962962966E-3</v>
      </c>
      <c r="G10843">
        <v>615</v>
      </c>
      <c r="H10843">
        <v>571.61500000000001</v>
      </c>
      <c r="I10843">
        <v>0</v>
      </c>
      <c r="J10843" t="s">
        <v>4936</v>
      </c>
      <c r="K10843" t="s">
        <v>22</v>
      </c>
      <c r="L10843">
        <v>1</v>
      </c>
      <c r="N10843" t="s">
        <v>23</v>
      </c>
      <c r="O10843" t="s">
        <v>33</v>
      </c>
      <c r="P10843" t="s">
        <v>28</v>
      </c>
      <c r="R10843" t="s">
        <v>26</v>
      </c>
      <c r="S10843">
        <v>18.2</v>
      </c>
      <c r="T10843">
        <v>17.899999999999999</v>
      </c>
      <c r="U10843">
        <v>18</v>
      </c>
      <c r="V10843">
        <v>0.3</v>
      </c>
      <c r="W10843">
        <v>0.2</v>
      </c>
      <c r="AB10843">
        <f t="shared" si="216"/>
        <v>360.30500000000001</v>
      </c>
    </row>
    <row r="10844" spans="1:28" x14ac:dyDescent="0.25">
      <c r="A10844" t="s">
        <v>4949</v>
      </c>
      <c r="B10844" t="s">
        <v>4935</v>
      </c>
      <c r="C10844" s="1">
        <v>0.45561342592592591</v>
      </c>
      <c r="D10844">
        <v>999</v>
      </c>
      <c r="E10844" s="2">
        <v>8.6996527777777766E-3</v>
      </c>
      <c r="F10844" s="1">
        <v>8.6921296296296312E-3</v>
      </c>
      <c r="G10844">
        <v>650</v>
      </c>
      <c r="H10844">
        <v>751.65</v>
      </c>
      <c r="I10844">
        <v>0</v>
      </c>
      <c r="J10844" t="s">
        <v>4936</v>
      </c>
      <c r="K10844" t="s">
        <v>22</v>
      </c>
      <c r="L10844">
        <v>1</v>
      </c>
      <c r="N10844" t="s">
        <v>23</v>
      </c>
      <c r="O10844" t="s">
        <v>31</v>
      </c>
      <c r="P10844" t="s">
        <v>28</v>
      </c>
      <c r="R10844" t="s">
        <v>26</v>
      </c>
      <c r="S10844">
        <v>18.7</v>
      </c>
      <c r="T10844">
        <v>17.899999999999999</v>
      </c>
      <c r="U10844">
        <v>17.899999999999999</v>
      </c>
      <c r="V10844">
        <v>0.8</v>
      </c>
      <c r="W10844">
        <v>0.8</v>
      </c>
      <c r="AB10844">
        <f t="shared" si="216"/>
        <v>540.33999999999992</v>
      </c>
    </row>
    <row r="10845" spans="1:28" x14ac:dyDescent="0.25">
      <c r="A10845" t="s">
        <v>4949</v>
      </c>
      <c r="B10845" t="s">
        <v>4935</v>
      </c>
      <c r="C10845" s="1">
        <v>0.45561342592592591</v>
      </c>
      <c r="D10845">
        <v>999</v>
      </c>
      <c r="E10845" s="2">
        <v>8.6996527777777766E-3</v>
      </c>
      <c r="F10845" s="1">
        <v>8.6921296296296312E-3</v>
      </c>
      <c r="G10845">
        <v>650</v>
      </c>
      <c r="H10845">
        <v>751.65</v>
      </c>
      <c r="I10845">
        <v>0</v>
      </c>
      <c r="J10845" t="s">
        <v>4936</v>
      </c>
      <c r="K10845" t="s">
        <v>22</v>
      </c>
      <c r="L10845">
        <v>1</v>
      </c>
      <c r="N10845" t="s">
        <v>23</v>
      </c>
      <c r="O10845" t="s">
        <v>36</v>
      </c>
      <c r="P10845" t="s">
        <v>28</v>
      </c>
      <c r="R10845" t="s">
        <v>26</v>
      </c>
      <c r="S10845">
        <v>18</v>
      </c>
      <c r="T10845">
        <v>17.899999999999999</v>
      </c>
      <c r="U10845">
        <v>17.899999999999999</v>
      </c>
      <c r="V10845">
        <v>0.1</v>
      </c>
      <c r="W10845">
        <v>0.1</v>
      </c>
      <c r="AB10845">
        <f t="shared" si="216"/>
        <v>540.33999999999992</v>
      </c>
    </row>
    <row r="10846" spans="1:28" x14ac:dyDescent="0.25">
      <c r="A10846" t="s">
        <v>4949</v>
      </c>
      <c r="B10846" t="s">
        <v>4935</v>
      </c>
      <c r="C10846" s="1">
        <v>0.45561342592592591</v>
      </c>
      <c r="D10846">
        <v>999</v>
      </c>
      <c r="E10846" s="2">
        <v>8.6996527777777766E-3</v>
      </c>
      <c r="F10846" s="1">
        <v>8.6921296296296312E-3</v>
      </c>
      <c r="G10846">
        <v>650</v>
      </c>
      <c r="H10846">
        <v>751.65</v>
      </c>
      <c r="I10846">
        <v>0</v>
      </c>
      <c r="J10846" t="s">
        <v>4936</v>
      </c>
      <c r="K10846" t="s">
        <v>22</v>
      </c>
      <c r="L10846">
        <v>1</v>
      </c>
      <c r="N10846" t="s">
        <v>23</v>
      </c>
      <c r="O10846" t="s">
        <v>24</v>
      </c>
      <c r="P10846" t="s">
        <v>28</v>
      </c>
      <c r="R10846" t="s">
        <v>26</v>
      </c>
      <c r="S10846">
        <v>18.600000000000001</v>
      </c>
      <c r="T10846">
        <v>17.899999999999999</v>
      </c>
      <c r="U10846">
        <v>17.899999999999999</v>
      </c>
      <c r="V10846">
        <v>0.7</v>
      </c>
      <c r="W10846">
        <v>0.7</v>
      </c>
      <c r="AB10846">
        <f t="shared" si="216"/>
        <v>540.33999999999992</v>
      </c>
    </row>
    <row r="10847" spans="1:28" x14ac:dyDescent="0.25">
      <c r="A10847" t="s">
        <v>4949</v>
      </c>
      <c r="B10847" t="s">
        <v>4935</v>
      </c>
      <c r="C10847" s="1">
        <v>0.45561342592592591</v>
      </c>
      <c r="D10847">
        <v>999</v>
      </c>
      <c r="E10847" s="2">
        <v>8.6996527777777766E-3</v>
      </c>
      <c r="F10847" s="1">
        <v>8.6921296296296312E-3</v>
      </c>
      <c r="G10847">
        <v>650</v>
      </c>
      <c r="H10847">
        <v>751.65</v>
      </c>
      <c r="I10847">
        <v>0</v>
      </c>
      <c r="J10847" t="s">
        <v>4936</v>
      </c>
      <c r="K10847" t="s">
        <v>22</v>
      </c>
      <c r="L10847">
        <v>1</v>
      </c>
      <c r="N10847" t="s">
        <v>23</v>
      </c>
      <c r="O10847" t="s">
        <v>46</v>
      </c>
      <c r="P10847" t="s">
        <v>28</v>
      </c>
      <c r="R10847" t="s">
        <v>26</v>
      </c>
      <c r="S10847">
        <v>18.2</v>
      </c>
      <c r="T10847">
        <v>17.899999999999999</v>
      </c>
      <c r="U10847">
        <v>17.899999999999999</v>
      </c>
      <c r="V10847">
        <v>0.3</v>
      </c>
      <c r="W10847">
        <v>0.3</v>
      </c>
      <c r="AB10847">
        <f t="shared" si="216"/>
        <v>540.33999999999992</v>
      </c>
    </row>
    <row r="10848" spans="1:28" x14ac:dyDescent="0.25">
      <c r="A10848" t="s">
        <v>4949</v>
      </c>
      <c r="B10848" t="s">
        <v>4935</v>
      </c>
      <c r="C10848" s="1">
        <v>0.45561342592592591</v>
      </c>
      <c r="D10848">
        <v>999</v>
      </c>
      <c r="E10848" s="2">
        <v>8.6996527777777766E-3</v>
      </c>
      <c r="F10848" s="1">
        <v>8.6921296296296312E-3</v>
      </c>
      <c r="G10848">
        <v>650</v>
      </c>
      <c r="H10848">
        <v>751.65</v>
      </c>
      <c r="I10848">
        <v>0</v>
      </c>
      <c r="J10848" t="s">
        <v>4936</v>
      </c>
      <c r="K10848" t="s">
        <v>22</v>
      </c>
      <c r="L10848">
        <v>1</v>
      </c>
      <c r="N10848" t="s">
        <v>23</v>
      </c>
      <c r="O10848" t="s">
        <v>42</v>
      </c>
      <c r="P10848" t="s">
        <v>28</v>
      </c>
      <c r="R10848" t="s">
        <v>26</v>
      </c>
      <c r="S10848">
        <v>18.3</v>
      </c>
      <c r="T10848">
        <v>17.899999999999999</v>
      </c>
      <c r="U10848">
        <v>17.899999999999999</v>
      </c>
      <c r="V10848">
        <v>0.4</v>
      </c>
      <c r="W10848">
        <v>0.4</v>
      </c>
      <c r="AB10848">
        <f t="shared" si="216"/>
        <v>540.33999999999992</v>
      </c>
    </row>
    <row r="10849" spans="1:28" x14ac:dyDescent="0.25">
      <c r="A10849" t="s">
        <v>4949</v>
      </c>
      <c r="B10849" t="s">
        <v>4935</v>
      </c>
      <c r="C10849" s="1">
        <v>0.45561342592592591</v>
      </c>
      <c r="D10849">
        <v>999</v>
      </c>
      <c r="E10849" s="2">
        <v>8.6996527777777766E-3</v>
      </c>
      <c r="F10849" s="1">
        <v>8.6921296296296312E-3</v>
      </c>
      <c r="G10849">
        <v>650</v>
      </c>
      <c r="H10849">
        <v>751.65</v>
      </c>
      <c r="I10849">
        <v>0</v>
      </c>
      <c r="J10849" t="s">
        <v>4936</v>
      </c>
      <c r="K10849" t="s">
        <v>22</v>
      </c>
      <c r="L10849">
        <v>1</v>
      </c>
      <c r="N10849" t="s">
        <v>23</v>
      </c>
      <c r="O10849" t="s">
        <v>33</v>
      </c>
      <c r="P10849" t="s">
        <v>28</v>
      </c>
      <c r="R10849" t="s">
        <v>26</v>
      </c>
      <c r="S10849">
        <v>19.5</v>
      </c>
      <c r="T10849">
        <v>17.899999999999999</v>
      </c>
      <c r="U10849">
        <v>17.899999999999999</v>
      </c>
      <c r="V10849">
        <v>1.6</v>
      </c>
      <c r="W10849">
        <v>1.6</v>
      </c>
      <c r="AB10849">
        <f t="shared" si="216"/>
        <v>540.33999999999992</v>
      </c>
    </row>
    <row r="10850" spans="1:28" x14ac:dyDescent="0.25">
      <c r="A10850" t="s">
        <v>4950</v>
      </c>
      <c r="B10850" t="s">
        <v>4935</v>
      </c>
      <c r="C10850" s="1">
        <v>0.45769675925925929</v>
      </c>
      <c r="D10850">
        <v>133</v>
      </c>
      <c r="E10850" s="2">
        <v>1.0772962962962963E-2</v>
      </c>
      <c r="F10850" s="1">
        <v>1.0763888888888891E-2</v>
      </c>
      <c r="G10850">
        <v>784</v>
      </c>
      <c r="H10850">
        <v>930.78399999999999</v>
      </c>
      <c r="I10850">
        <v>0</v>
      </c>
      <c r="J10850" t="s">
        <v>4936</v>
      </c>
      <c r="K10850" t="s">
        <v>22</v>
      </c>
      <c r="L10850">
        <v>1</v>
      </c>
      <c r="N10850" t="s">
        <v>23</v>
      </c>
      <c r="O10850" t="s">
        <v>24</v>
      </c>
      <c r="P10850" t="s">
        <v>28</v>
      </c>
      <c r="R10850" t="s">
        <v>26</v>
      </c>
      <c r="S10850">
        <v>18.5</v>
      </c>
      <c r="T10850">
        <v>17.8</v>
      </c>
      <c r="U10850">
        <v>17.899999999999999</v>
      </c>
      <c r="V10850">
        <v>0.7</v>
      </c>
      <c r="W10850">
        <v>0.6</v>
      </c>
      <c r="AB10850">
        <f t="shared" si="216"/>
        <v>719.47399999999993</v>
      </c>
    </row>
    <row r="10851" spans="1:28" x14ac:dyDescent="0.25">
      <c r="A10851" t="s">
        <v>4950</v>
      </c>
      <c r="B10851" t="s">
        <v>4935</v>
      </c>
      <c r="C10851" s="1">
        <v>0.45769675925925929</v>
      </c>
      <c r="D10851">
        <v>133</v>
      </c>
      <c r="E10851" s="2">
        <v>1.0772962962962963E-2</v>
      </c>
      <c r="F10851" s="1">
        <v>1.0763888888888891E-2</v>
      </c>
      <c r="G10851">
        <v>784</v>
      </c>
      <c r="H10851">
        <v>930.78399999999999</v>
      </c>
      <c r="I10851">
        <v>0</v>
      </c>
      <c r="J10851" t="s">
        <v>4936</v>
      </c>
      <c r="K10851" t="s">
        <v>22</v>
      </c>
      <c r="L10851">
        <v>1</v>
      </c>
      <c r="N10851" t="s">
        <v>23</v>
      </c>
      <c r="O10851" t="s">
        <v>46</v>
      </c>
      <c r="P10851" t="s">
        <v>28</v>
      </c>
      <c r="R10851" t="s">
        <v>26</v>
      </c>
      <c r="S10851">
        <v>18.600000000000001</v>
      </c>
      <c r="T10851">
        <v>17.8</v>
      </c>
      <c r="U10851">
        <v>17.899999999999999</v>
      </c>
      <c r="V10851">
        <v>0.8</v>
      </c>
      <c r="W10851">
        <v>0.7</v>
      </c>
      <c r="AB10851">
        <f t="shared" si="216"/>
        <v>719.47399999999993</v>
      </c>
    </row>
    <row r="10852" spans="1:28" x14ac:dyDescent="0.25">
      <c r="A10852" t="s">
        <v>4951</v>
      </c>
      <c r="B10852" t="s">
        <v>4935</v>
      </c>
      <c r="C10852" s="1">
        <v>0.45978009259259256</v>
      </c>
      <c r="D10852">
        <v>836</v>
      </c>
      <c r="E10852" s="2">
        <v>1.286443287037037E-2</v>
      </c>
      <c r="F10852" s="1">
        <v>1.2858796296296297E-2</v>
      </c>
      <c r="G10852">
        <v>487</v>
      </c>
      <c r="H10852">
        <v>1111.49</v>
      </c>
      <c r="I10852">
        <v>0</v>
      </c>
      <c r="J10852" t="s">
        <v>4936</v>
      </c>
      <c r="K10852" t="s">
        <v>22</v>
      </c>
      <c r="L10852">
        <v>1</v>
      </c>
      <c r="N10852" t="s">
        <v>23</v>
      </c>
      <c r="O10852" t="s">
        <v>31</v>
      </c>
      <c r="P10852" t="s">
        <v>28</v>
      </c>
      <c r="R10852" t="s">
        <v>26</v>
      </c>
      <c r="S10852">
        <v>18.2</v>
      </c>
      <c r="T10852">
        <v>17.8</v>
      </c>
      <c r="U10852">
        <v>17.899999999999999</v>
      </c>
      <c r="V10852">
        <v>0.4</v>
      </c>
      <c r="W10852">
        <v>0.3</v>
      </c>
      <c r="AB10852">
        <f t="shared" si="216"/>
        <v>900.18000000000006</v>
      </c>
    </row>
    <row r="10853" spans="1:28" x14ac:dyDescent="0.25">
      <c r="A10853" t="s">
        <v>4951</v>
      </c>
      <c r="B10853" t="s">
        <v>4935</v>
      </c>
      <c r="C10853" s="1">
        <v>0.45978009259259256</v>
      </c>
      <c r="D10853">
        <v>836</v>
      </c>
      <c r="E10853" s="2">
        <v>1.286443287037037E-2</v>
      </c>
      <c r="F10853" s="1">
        <v>1.2858796296296297E-2</v>
      </c>
      <c r="G10853">
        <v>487</v>
      </c>
      <c r="H10853">
        <v>1111.49</v>
      </c>
      <c r="I10853">
        <v>0</v>
      </c>
      <c r="J10853" t="s">
        <v>4936</v>
      </c>
      <c r="K10853" t="s">
        <v>22</v>
      </c>
      <c r="L10853">
        <v>1</v>
      </c>
      <c r="N10853" t="s">
        <v>23</v>
      </c>
      <c r="O10853" t="s">
        <v>36</v>
      </c>
      <c r="P10853" t="s">
        <v>28</v>
      </c>
      <c r="R10853" t="s">
        <v>26</v>
      </c>
      <c r="S10853">
        <v>18.899999999999999</v>
      </c>
      <c r="T10853">
        <v>17.8</v>
      </c>
      <c r="U10853">
        <v>17.899999999999999</v>
      </c>
      <c r="V10853">
        <v>1.1000000000000001</v>
      </c>
      <c r="W10853">
        <v>1</v>
      </c>
      <c r="AB10853">
        <f t="shared" si="216"/>
        <v>900.18000000000006</v>
      </c>
    </row>
    <row r="10854" spans="1:28" x14ac:dyDescent="0.25">
      <c r="A10854" t="s">
        <v>4951</v>
      </c>
      <c r="B10854" t="s">
        <v>4935</v>
      </c>
      <c r="C10854" s="1">
        <v>0.45978009259259256</v>
      </c>
      <c r="D10854">
        <v>836</v>
      </c>
      <c r="E10854" s="2">
        <v>1.286443287037037E-2</v>
      </c>
      <c r="F10854" s="1">
        <v>1.2858796296296297E-2</v>
      </c>
      <c r="G10854">
        <v>487</v>
      </c>
      <c r="H10854">
        <v>1111.49</v>
      </c>
      <c r="I10854">
        <v>0</v>
      </c>
      <c r="J10854" t="s">
        <v>4936</v>
      </c>
      <c r="K10854" t="s">
        <v>22</v>
      </c>
      <c r="L10854">
        <v>1</v>
      </c>
      <c r="N10854" t="s">
        <v>23</v>
      </c>
      <c r="O10854" t="s">
        <v>24</v>
      </c>
      <c r="P10854" t="s">
        <v>28</v>
      </c>
      <c r="R10854" t="s">
        <v>26</v>
      </c>
      <c r="S10854">
        <v>19.100000000000001</v>
      </c>
      <c r="T10854">
        <v>17.8</v>
      </c>
      <c r="U10854">
        <v>17.899999999999999</v>
      </c>
      <c r="V10854">
        <v>1.3</v>
      </c>
      <c r="W10854">
        <v>1.2</v>
      </c>
      <c r="AB10854">
        <f t="shared" si="216"/>
        <v>900.18000000000006</v>
      </c>
    </row>
    <row r="10855" spans="1:28" x14ac:dyDescent="0.25">
      <c r="A10855" t="s">
        <v>4951</v>
      </c>
      <c r="B10855" t="s">
        <v>4935</v>
      </c>
      <c r="C10855" s="1">
        <v>0.45978009259259256</v>
      </c>
      <c r="D10855">
        <v>836</v>
      </c>
      <c r="E10855" s="2">
        <v>1.286443287037037E-2</v>
      </c>
      <c r="F10855" s="1">
        <v>1.2858796296296297E-2</v>
      </c>
      <c r="G10855">
        <v>487</v>
      </c>
      <c r="H10855">
        <v>1111.49</v>
      </c>
      <c r="I10855">
        <v>0</v>
      </c>
      <c r="J10855" t="s">
        <v>4936</v>
      </c>
      <c r="K10855" t="s">
        <v>22</v>
      </c>
      <c r="L10855">
        <v>1</v>
      </c>
      <c r="N10855" t="s">
        <v>23</v>
      </c>
      <c r="O10855" t="s">
        <v>46</v>
      </c>
      <c r="P10855" t="s">
        <v>28</v>
      </c>
      <c r="R10855" t="s">
        <v>26</v>
      </c>
      <c r="S10855">
        <v>18.600000000000001</v>
      </c>
      <c r="T10855">
        <v>17.8</v>
      </c>
      <c r="U10855">
        <v>17.899999999999999</v>
      </c>
      <c r="V10855">
        <v>0.8</v>
      </c>
      <c r="W10855">
        <v>0.7</v>
      </c>
      <c r="AB10855">
        <f t="shared" si="216"/>
        <v>900.18000000000006</v>
      </c>
    </row>
    <row r="10856" spans="1:28" x14ac:dyDescent="0.25">
      <c r="A10856" t="s">
        <v>4951</v>
      </c>
      <c r="B10856" t="s">
        <v>4935</v>
      </c>
      <c r="C10856" s="1">
        <v>0.45978009259259256</v>
      </c>
      <c r="D10856">
        <v>836</v>
      </c>
      <c r="E10856" s="2">
        <v>1.286443287037037E-2</v>
      </c>
      <c r="F10856" s="1">
        <v>1.2858796296296297E-2</v>
      </c>
      <c r="G10856">
        <v>487</v>
      </c>
      <c r="H10856">
        <v>1111.49</v>
      </c>
      <c r="I10856">
        <v>0</v>
      </c>
      <c r="J10856" t="s">
        <v>4936</v>
      </c>
      <c r="K10856" t="s">
        <v>22</v>
      </c>
      <c r="L10856">
        <v>1</v>
      </c>
      <c r="N10856" t="s">
        <v>23</v>
      </c>
      <c r="O10856" t="s">
        <v>42</v>
      </c>
      <c r="P10856" t="s">
        <v>28</v>
      </c>
      <c r="R10856" t="s">
        <v>26</v>
      </c>
      <c r="S10856">
        <v>18.399999999999999</v>
      </c>
      <c r="T10856">
        <v>17.8</v>
      </c>
      <c r="U10856">
        <v>17.899999999999999</v>
      </c>
      <c r="V10856">
        <v>0.6</v>
      </c>
      <c r="W10856">
        <v>0.5</v>
      </c>
      <c r="AB10856">
        <f t="shared" si="216"/>
        <v>900.18000000000006</v>
      </c>
    </row>
    <row r="10857" spans="1:28" x14ac:dyDescent="0.25">
      <c r="A10857" t="s">
        <v>4951</v>
      </c>
      <c r="B10857" t="s">
        <v>4935</v>
      </c>
      <c r="C10857" s="1">
        <v>0.45978009259259256</v>
      </c>
      <c r="D10857">
        <v>836</v>
      </c>
      <c r="E10857" s="2">
        <v>1.286443287037037E-2</v>
      </c>
      <c r="F10857" s="1">
        <v>1.2858796296296297E-2</v>
      </c>
      <c r="G10857">
        <v>487</v>
      </c>
      <c r="H10857">
        <v>1111.49</v>
      </c>
      <c r="I10857">
        <v>0</v>
      </c>
      <c r="J10857" t="s">
        <v>4936</v>
      </c>
      <c r="K10857" t="s">
        <v>22</v>
      </c>
      <c r="L10857">
        <v>1</v>
      </c>
      <c r="N10857" t="s">
        <v>23</v>
      </c>
      <c r="O10857" t="s">
        <v>33</v>
      </c>
      <c r="P10857" t="s">
        <v>28</v>
      </c>
      <c r="R10857" t="s">
        <v>26</v>
      </c>
      <c r="S10857">
        <v>18.600000000000001</v>
      </c>
      <c r="T10857">
        <v>17.8</v>
      </c>
      <c r="U10857">
        <v>17.899999999999999</v>
      </c>
      <c r="V10857">
        <v>0.8</v>
      </c>
      <c r="W10857">
        <v>0.7</v>
      </c>
      <c r="AB10857">
        <f t="shared" si="216"/>
        <v>900.18000000000006</v>
      </c>
    </row>
    <row r="10858" spans="1:28" x14ac:dyDescent="0.25">
      <c r="A10858" t="s">
        <v>4952</v>
      </c>
      <c r="B10858" t="s">
        <v>4935</v>
      </c>
      <c r="C10858" s="1">
        <v>0.46187500000000004</v>
      </c>
      <c r="D10858">
        <v>139</v>
      </c>
      <c r="E10858" s="2">
        <v>1.4951273148148148E-2</v>
      </c>
      <c r="F10858" s="1">
        <v>1.494212962962963E-2</v>
      </c>
      <c r="G10858">
        <v>790</v>
      </c>
      <c r="H10858">
        <v>1291.79</v>
      </c>
      <c r="I10858">
        <v>0</v>
      </c>
      <c r="J10858" t="s">
        <v>4936</v>
      </c>
      <c r="K10858" t="s">
        <v>22</v>
      </c>
      <c r="L10858">
        <v>1</v>
      </c>
      <c r="N10858" t="s">
        <v>23</v>
      </c>
      <c r="O10858" t="s">
        <v>36</v>
      </c>
      <c r="P10858" t="s">
        <v>28</v>
      </c>
      <c r="R10858" t="s">
        <v>26</v>
      </c>
      <c r="S10858">
        <v>19.100000000000001</v>
      </c>
      <c r="T10858">
        <v>17.899999999999999</v>
      </c>
      <c r="U10858">
        <v>18</v>
      </c>
      <c r="V10858">
        <v>1.2</v>
      </c>
      <c r="W10858">
        <v>1.1000000000000001</v>
      </c>
      <c r="AB10858">
        <f t="shared" si="216"/>
        <v>1080.48</v>
      </c>
    </row>
    <row r="10859" spans="1:28" x14ac:dyDescent="0.25">
      <c r="A10859" t="s">
        <v>4952</v>
      </c>
      <c r="B10859" t="s">
        <v>4935</v>
      </c>
      <c r="C10859" s="1">
        <v>0.46187500000000004</v>
      </c>
      <c r="D10859">
        <v>139</v>
      </c>
      <c r="E10859" s="2">
        <v>1.4951273148148148E-2</v>
      </c>
      <c r="F10859" s="1">
        <v>1.494212962962963E-2</v>
      </c>
      <c r="G10859">
        <v>790</v>
      </c>
      <c r="H10859">
        <v>1291.79</v>
      </c>
      <c r="I10859">
        <v>0</v>
      </c>
      <c r="J10859" t="s">
        <v>4936</v>
      </c>
      <c r="K10859" t="s">
        <v>22</v>
      </c>
      <c r="L10859">
        <v>1</v>
      </c>
      <c r="N10859" t="s">
        <v>23</v>
      </c>
      <c r="O10859" t="s">
        <v>46</v>
      </c>
      <c r="P10859" t="s">
        <v>28</v>
      </c>
      <c r="R10859" t="s">
        <v>26</v>
      </c>
      <c r="S10859">
        <v>18.5</v>
      </c>
      <c r="T10859">
        <v>17.899999999999999</v>
      </c>
      <c r="U10859">
        <v>18</v>
      </c>
      <c r="V10859">
        <v>0.6</v>
      </c>
      <c r="W10859">
        <v>0.5</v>
      </c>
      <c r="AB10859">
        <f t="shared" si="216"/>
        <v>1080.48</v>
      </c>
    </row>
    <row r="10860" spans="1:28" x14ac:dyDescent="0.25">
      <c r="A10860" t="s">
        <v>4952</v>
      </c>
      <c r="B10860" t="s">
        <v>4935</v>
      </c>
      <c r="C10860" s="1">
        <v>0.46187500000000004</v>
      </c>
      <c r="D10860">
        <v>139</v>
      </c>
      <c r="E10860" s="2">
        <v>1.4951273148148148E-2</v>
      </c>
      <c r="F10860" s="1">
        <v>1.494212962962963E-2</v>
      </c>
      <c r="G10860">
        <v>790</v>
      </c>
      <c r="H10860">
        <v>1291.79</v>
      </c>
      <c r="I10860">
        <v>0</v>
      </c>
      <c r="J10860" t="s">
        <v>4936</v>
      </c>
      <c r="K10860" t="s">
        <v>22</v>
      </c>
      <c r="L10860">
        <v>1</v>
      </c>
      <c r="N10860" t="s">
        <v>23</v>
      </c>
      <c r="O10860" t="s">
        <v>42</v>
      </c>
      <c r="P10860" t="s">
        <v>28</v>
      </c>
      <c r="R10860" t="s">
        <v>26</v>
      </c>
      <c r="S10860">
        <v>18.2</v>
      </c>
      <c r="T10860">
        <v>17.899999999999999</v>
      </c>
      <c r="U10860">
        <v>18</v>
      </c>
      <c r="V10860">
        <v>0.3</v>
      </c>
      <c r="W10860">
        <v>0.2</v>
      </c>
      <c r="AB10860">
        <f t="shared" si="216"/>
        <v>1080.48</v>
      </c>
    </row>
    <row r="10861" spans="1:28" x14ac:dyDescent="0.25">
      <c r="A10861" t="s">
        <v>4953</v>
      </c>
      <c r="B10861" t="s">
        <v>4935</v>
      </c>
      <c r="C10861" s="1">
        <v>0.46394675925925927</v>
      </c>
      <c r="D10861">
        <v>974</v>
      </c>
      <c r="E10861" s="2">
        <v>1.703269675925926E-2</v>
      </c>
      <c r="F10861" s="1">
        <v>1.7025462962962961E-2</v>
      </c>
      <c r="G10861">
        <v>625</v>
      </c>
      <c r="H10861">
        <v>1471.63</v>
      </c>
      <c r="I10861">
        <v>0</v>
      </c>
      <c r="J10861" t="s">
        <v>4936</v>
      </c>
      <c r="K10861" t="s">
        <v>22</v>
      </c>
      <c r="L10861">
        <v>1</v>
      </c>
      <c r="N10861" t="s">
        <v>23</v>
      </c>
      <c r="O10861" t="s">
        <v>31</v>
      </c>
      <c r="P10861" t="s">
        <v>28</v>
      </c>
      <c r="R10861" t="s">
        <v>26</v>
      </c>
      <c r="S10861">
        <v>18.8</v>
      </c>
      <c r="T10861">
        <v>17.7</v>
      </c>
      <c r="U10861">
        <v>17.899999999999999</v>
      </c>
      <c r="V10861">
        <v>1.1000000000000001</v>
      </c>
      <c r="W10861">
        <v>0.9</v>
      </c>
      <c r="AB10861">
        <f t="shared" si="216"/>
        <v>1260.3200000000002</v>
      </c>
    </row>
    <row r="10862" spans="1:28" x14ac:dyDescent="0.25">
      <c r="A10862" t="s">
        <v>4953</v>
      </c>
      <c r="B10862" t="s">
        <v>4935</v>
      </c>
      <c r="C10862" s="1">
        <v>0.46394675925925927</v>
      </c>
      <c r="D10862">
        <v>974</v>
      </c>
      <c r="E10862" s="2">
        <v>1.703269675925926E-2</v>
      </c>
      <c r="F10862" s="1">
        <v>1.7025462962962961E-2</v>
      </c>
      <c r="G10862">
        <v>625</v>
      </c>
      <c r="H10862">
        <v>1471.63</v>
      </c>
      <c r="I10862">
        <v>0</v>
      </c>
      <c r="J10862" t="s">
        <v>4936</v>
      </c>
      <c r="K10862" t="s">
        <v>22</v>
      </c>
      <c r="L10862">
        <v>1</v>
      </c>
      <c r="N10862" t="s">
        <v>23</v>
      </c>
      <c r="O10862" t="s">
        <v>36</v>
      </c>
      <c r="P10862" t="s">
        <v>28</v>
      </c>
      <c r="R10862" t="s">
        <v>26</v>
      </c>
      <c r="S10862">
        <v>19.399999999999999</v>
      </c>
      <c r="T10862">
        <v>17.7</v>
      </c>
      <c r="U10862">
        <v>17.899999999999999</v>
      </c>
      <c r="V10862">
        <v>1.7</v>
      </c>
      <c r="W10862">
        <v>1.5</v>
      </c>
      <c r="AB10862">
        <f t="shared" si="216"/>
        <v>1260.3200000000002</v>
      </c>
    </row>
    <row r="10863" spans="1:28" x14ac:dyDescent="0.25">
      <c r="A10863" t="s">
        <v>4953</v>
      </c>
      <c r="B10863" t="s">
        <v>4935</v>
      </c>
      <c r="C10863" s="1">
        <v>0.46394675925925927</v>
      </c>
      <c r="D10863">
        <v>974</v>
      </c>
      <c r="E10863" s="2">
        <v>1.703269675925926E-2</v>
      </c>
      <c r="F10863" s="1">
        <v>1.7025462962962961E-2</v>
      </c>
      <c r="G10863">
        <v>625</v>
      </c>
      <c r="H10863">
        <v>1471.63</v>
      </c>
      <c r="I10863">
        <v>0</v>
      </c>
      <c r="J10863" t="s">
        <v>4936</v>
      </c>
      <c r="K10863" t="s">
        <v>22</v>
      </c>
      <c r="L10863">
        <v>1</v>
      </c>
      <c r="N10863" t="s">
        <v>23</v>
      </c>
      <c r="O10863" t="s">
        <v>24</v>
      </c>
      <c r="P10863" t="s">
        <v>28</v>
      </c>
      <c r="R10863" t="s">
        <v>26</v>
      </c>
      <c r="S10863">
        <v>18.399999999999999</v>
      </c>
      <c r="T10863">
        <v>17.7</v>
      </c>
      <c r="U10863">
        <v>17.899999999999999</v>
      </c>
      <c r="V10863">
        <v>0.7</v>
      </c>
      <c r="W10863">
        <v>0.5</v>
      </c>
      <c r="AB10863">
        <f t="shared" si="216"/>
        <v>1260.3200000000002</v>
      </c>
    </row>
    <row r="10864" spans="1:28" x14ac:dyDescent="0.25">
      <c r="A10864" t="s">
        <v>4953</v>
      </c>
      <c r="B10864" t="s">
        <v>4935</v>
      </c>
      <c r="C10864" s="1">
        <v>0.46394675925925927</v>
      </c>
      <c r="D10864">
        <v>974</v>
      </c>
      <c r="E10864" s="2">
        <v>1.703269675925926E-2</v>
      </c>
      <c r="F10864" s="1">
        <v>1.7025462962962961E-2</v>
      </c>
      <c r="G10864">
        <v>625</v>
      </c>
      <c r="H10864">
        <v>1471.63</v>
      </c>
      <c r="I10864">
        <v>0</v>
      </c>
      <c r="J10864" t="s">
        <v>4936</v>
      </c>
      <c r="K10864" t="s">
        <v>22</v>
      </c>
      <c r="L10864">
        <v>1</v>
      </c>
      <c r="N10864" t="s">
        <v>23</v>
      </c>
      <c r="O10864" t="s">
        <v>46</v>
      </c>
      <c r="P10864" t="s">
        <v>28</v>
      </c>
      <c r="R10864" t="s">
        <v>26</v>
      </c>
      <c r="S10864">
        <v>18.5</v>
      </c>
      <c r="T10864">
        <v>17.7</v>
      </c>
      <c r="U10864">
        <v>17.899999999999999</v>
      </c>
      <c r="V10864">
        <v>0.8</v>
      </c>
      <c r="W10864">
        <v>0.6</v>
      </c>
      <c r="AB10864">
        <f t="shared" si="216"/>
        <v>1260.3200000000002</v>
      </c>
    </row>
    <row r="10865" spans="1:28" x14ac:dyDescent="0.25">
      <c r="A10865" t="s">
        <v>4953</v>
      </c>
      <c r="B10865" t="s">
        <v>4935</v>
      </c>
      <c r="C10865" s="1">
        <v>0.46394675925925927</v>
      </c>
      <c r="D10865">
        <v>974</v>
      </c>
      <c r="E10865" s="2">
        <v>1.703269675925926E-2</v>
      </c>
      <c r="F10865" s="1">
        <v>1.7025462962962961E-2</v>
      </c>
      <c r="G10865">
        <v>625</v>
      </c>
      <c r="H10865">
        <v>1471.63</v>
      </c>
      <c r="I10865">
        <v>0</v>
      </c>
      <c r="J10865" t="s">
        <v>4936</v>
      </c>
      <c r="K10865" t="s">
        <v>22</v>
      </c>
      <c r="L10865">
        <v>1</v>
      </c>
      <c r="N10865" t="s">
        <v>23</v>
      </c>
      <c r="O10865" t="s">
        <v>42</v>
      </c>
      <c r="P10865" t="s">
        <v>28</v>
      </c>
      <c r="R10865" t="s">
        <v>26</v>
      </c>
      <c r="S10865">
        <v>18.100000000000001</v>
      </c>
      <c r="T10865">
        <v>17.7</v>
      </c>
      <c r="U10865">
        <v>17.899999999999999</v>
      </c>
      <c r="V10865">
        <v>0.4</v>
      </c>
      <c r="W10865">
        <v>0.2</v>
      </c>
      <c r="AB10865">
        <f t="shared" si="216"/>
        <v>1260.3200000000002</v>
      </c>
    </row>
    <row r="10866" spans="1:28" x14ac:dyDescent="0.25">
      <c r="A10866" t="s">
        <v>4953</v>
      </c>
      <c r="B10866" t="s">
        <v>4935</v>
      </c>
      <c r="C10866" s="1">
        <v>0.46394675925925927</v>
      </c>
      <c r="D10866">
        <v>974</v>
      </c>
      <c r="E10866" s="2">
        <v>1.703269675925926E-2</v>
      </c>
      <c r="F10866" s="1">
        <v>1.7025462962962961E-2</v>
      </c>
      <c r="G10866">
        <v>625</v>
      </c>
      <c r="H10866">
        <v>1471.63</v>
      </c>
      <c r="I10866">
        <v>0</v>
      </c>
      <c r="J10866" t="s">
        <v>4936</v>
      </c>
      <c r="K10866" t="s">
        <v>22</v>
      </c>
      <c r="L10866">
        <v>1</v>
      </c>
      <c r="N10866" t="s">
        <v>23</v>
      </c>
      <c r="O10866" t="s">
        <v>33</v>
      </c>
      <c r="P10866" t="s">
        <v>28</v>
      </c>
      <c r="R10866" t="s">
        <v>26</v>
      </c>
      <c r="S10866">
        <v>17.7</v>
      </c>
      <c r="T10866">
        <v>17.7</v>
      </c>
      <c r="U10866">
        <v>17.899999999999999</v>
      </c>
      <c r="V10866">
        <v>0</v>
      </c>
      <c r="W10866">
        <v>-0.2</v>
      </c>
      <c r="AB10866">
        <f t="shared" si="216"/>
        <v>1260.3200000000002</v>
      </c>
    </row>
    <row r="10867" spans="1:28" x14ac:dyDescent="0.25">
      <c r="A10867" t="s">
        <v>4954</v>
      </c>
      <c r="B10867" t="s">
        <v>4935</v>
      </c>
      <c r="C10867" s="1">
        <v>0.46604166666666669</v>
      </c>
      <c r="D10867">
        <v>377</v>
      </c>
      <c r="E10867" s="2">
        <v>1.9120694444444444E-2</v>
      </c>
      <c r="F10867" s="1">
        <v>1.9120370370370371E-2</v>
      </c>
      <c r="G10867">
        <v>28</v>
      </c>
      <c r="H10867">
        <v>1652.03</v>
      </c>
      <c r="I10867">
        <v>0</v>
      </c>
      <c r="J10867" t="s">
        <v>4936</v>
      </c>
      <c r="K10867" t="s">
        <v>22</v>
      </c>
      <c r="L10867">
        <v>1</v>
      </c>
      <c r="N10867" t="s">
        <v>23</v>
      </c>
      <c r="O10867" t="s">
        <v>31</v>
      </c>
      <c r="P10867" t="s">
        <v>28</v>
      </c>
      <c r="R10867" t="s">
        <v>26</v>
      </c>
      <c r="S10867">
        <v>18.8</v>
      </c>
      <c r="T10867">
        <v>17.899999999999999</v>
      </c>
      <c r="U10867">
        <v>18</v>
      </c>
      <c r="V10867">
        <v>0.9</v>
      </c>
      <c r="W10867">
        <v>0.8</v>
      </c>
      <c r="AB10867">
        <f t="shared" si="216"/>
        <v>1440.72</v>
      </c>
    </row>
    <row r="10868" spans="1:28" x14ac:dyDescent="0.25">
      <c r="A10868" t="s">
        <v>4954</v>
      </c>
      <c r="B10868" t="s">
        <v>4935</v>
      </c>
      <c r="C10868" s="1">
        <v>0.46604166666666669</v>
      </c>
      <c r="D10868">
        <v>377</v>
      </c>
      <c r="E10868" s="2">
        <v>1.9120694444444444E-2</v>
      </c>
      <c r="F10868" s="1">
        <v>1.9120370370370371E-2</v>
      </c>
      <c r="G10868">
        <v>28</v>
      </c>
      <c r="H10868">
        <v>1652.03</v>
      </c>
      <c r="I10868">
        <v>0</v>
      </c>
      <c r="J10868" t="s">
        <v>4936</v>
      </c>
      <c r="K10868" t="s">
        <v>22</v>
      </c>
      <c r="L10868">
        <v>1</v>
      </c>
      <c r="N10868" t="s">
        <v>23</v>
      </c>
      <c r="O10868" t="s">
        <v>24</v>
      </c>
      <c r="P10868" t="s">
        <v>28</v>
      </c>
      <c r="R10868" t="s">
        <v>26</v>
      </c>
      <c r="S10868">
        <v>18.5</v>
      </c>
      <c r="T10868">
        <v>17.899999999999999</v>
      </c>
      <c r="U10868">
        <v>18</v>
      </c>
      <c r="V10868">
        <v>0.6</v>
      </c>
      <c r="W10868">
        <v>0.5</v>
      </c>
      <c r="AB10868">
        <f t="shared" si="216"/>
        <v>1440.72</v>
      </c>
    </row>
    <row r="10869" spans="1:28" x14ac:dyDescent="0.25">
      <c r="A10869" t="s">
        <v>4954</v>
      </c>
      <c r="B10869" t="s">
        <v>4935</v>
      </c>
      <c r="C10869" s="1">
        <v>0.46604166666666669</v>
      </c>
      <c r="D10869">
        <v>377</v>
      </c>
      <c r="E10869" s="2">
        <v>1.9120694444444444E-2</v>
      </c>
      <c r="F10869" s="1">
        <v>1.9120370370370371E-2</v>
      </c>
      <c r="G10869">
        <v>28</v>
      </c>
      <c r="H10869">
        <v>1652.03</v>
      </c>
      <c r="I10869">
        <v>0</v>
      </c>
      <c r="J10869" t="s">
        <v>4936</v>
      </c>
      <c r="K10869" t="s">
        <v>22</v>
      </c>
      <c r="L10869">
        <v>1</v>
      </c>
      <c r="N10869" t="s">
        <v>23</v>
      </c>
      <c r="O10869" t="s">
        <v>46</v>
      </c>
      <c r="P10869" t="s">
        <v>28</v>
      </c>
      <c r="R10869" t="s">
        <v>26</v>
      </c>
      <c r="S10869">
        <v>18.5</v>
      </c>
      <c r="T10869">
        <v>17.899999999999999</v>
      </c>
      <c r="U10869">
        <v>18</v>
      </c>
      <c r="V10869">
        <v>0.6</v>
      </c>
      <c r="W10869">
        <v>0.5</v>
      </c>
      <c r="AB10869">
        <f t="shared" si="216"/>
        <v>1440.72</v>
      </c>
    </row>
    <row r="10870" spans="1:28" x14ac:dyDescent="0.25">
      <c r="A10870" t="s">
        <v>4954</v>
      </c>
      <c r="B10870" t="s">
        <v>4935</v>
      </c>
      <c r="C10870" s="1">
        <v>0.46604166666666669</v>
      </c>
      <c r="D10870">
        <v>377</v>
      </c>
      <c r="E10870" s="2">
        <v>1.9120694444444444E-2</v>
      </c>
      <c r="F10870" s="1">
        <v>1.9120370370370371E-2</v>
      </c>
      <c r="G10870">
        <v>28</v>
      </c>
      <c r="H10870">
        <v>1652.03</v>
      </c>
      <c r="I10870">
        <v>0</v>
      </c>
      <c r="J10870" t="s">
        <v>4936</v>
      </c>
      <c r="K10870" t="s">
        <v>22</v>
      </c>
      <c r="L10870">
        <v>1</v>
      </c>
      <c r="N10870" t="s">
        <v>23</v>
      </c>
      <c r="O10870" t="s">
        <v>33</v>
      </c>
      <c r="P10870" t="s">
        <v>28</v>
      </c>
      <c r="R10870" t="s">
        <v>26</v>
      </c>
      <c r="S10870">
        <v>18.2</v>
      </c>
      <c r="T10870">
        <v>17.899999999999999</v>
      </c>
      <c r="U10870">
        <v>18</v>
      </c>
      <c r="V10870">
        <v>0.3</v>
      </c>
      <c r="W10870">
        <v>0.2</v>
      </c>
      <c r="AB10870">
        <f t="shared" si="216"/>
        <v>1440.72</v>
      </c>
    </row>
    <row r="10871" spans="1:28" x14ac:dyDescent="0.25">
      <c r="A10871" t="s">
        <v>4955</v>
      </c>
      <c r="B10871" t="s">
        <v>4935</v>
      </c>
      <c r="C10871" s="1">
        <v>0.46812499999999996</v>
      </c>
      <c r="D10871">
        <v>345</v>
      </c>
      <c r="E10871" s="2">
        <v>2.1203668981481485E-2</v>
      </c>
      <c r="F10871" s="1">
        <v>2.119212962962963E-2</v>
      </c>
      <c r="G10871">
        <v>997</v>
      </c>
      <c r="H10871">
        <v>1832</v>
      </c>
      <c r="I10871">
        <v>0</v>
      </c>
      <c r="J10871" t="s">
        <v>4936</v>
      </c>
      <c r="K10871" t="s">
        <v>22</v>
      </c>
      <c r="L10871">
        <v>1</v>
      </c>
      <c r="N10871" t="s">
        <v>23</v>
      </c>
      <c r="O10871" t="s">
        <v>31</v>
      </c>
      <c r="P10871" t="s">
        <v>28</v>
      </c>
      <c r="R10871" t="s">
        <v>26</v>
      </c>
      <c r="S10871">
        <v>18.399999999999999</v>
      </c>
      <c r="T10871">
        <v>17.8</v>
      </c>
      <c r="U10871">
        <v>18</v>
      </c>
      <c r="V10871">
        <v>0.6</v>
      </c>
      <c r="W10871">
        <v>0.4</v>
      </c>
      <c r="AB10871">
        <f t="shared" si="216"/>
        <v>1620.69</v>
      </c>
    </row>
    <row r="10872" spans="1:28" x14ac:dyDescent="0.25">
      <c r="A10872" t="s">
        <v>4955</v>
      </c>
      <c r="B10872" t="s">
        <v>4935</v>
      </c>
      <c r="C10872" s="1">
        <v>0.46812499999999996</v>
      </c>
      <c r="D10872">
        <v>345</v>
      </c>
      <c r="E10872" s="2">
        <v>2.1203668981481485E-2</v>
      </c>
      <c r="F10872" s="1">
        <v>2.119212962962963E-2</v>
      </c>
      <c r="G10872">
        <v>997</v>
      </c>
      <c r="H10872">
        <v>1832</v>
      </c>
      <c r="I10872">
        <v>0</v>
      </c>
      <c r="J10872" t="s">
        <v>4936</v>
      </c>
      <c r="K10872" t="s">
        <v>22</v>
      </c>
      <c r="L10872">
        <v>1</v>
      </c>
      <c r="N10872" t="s">
        <v>23</v>
      </c>
      <c r="O10872" t="s">
        <v>36</v>
      </c>
      <c r="P10872" t="s">
        <v>28</v>
      </c>
      <c r="R10872" t="s">
        <v>26</v>
      </c>
      <c r="S10872">
        <v>18.7</v>
      </c>
      <c r="T10872">
        <v>17.8</v>
      </c>
      <c r="U10872">
        <v>18</v>
      </c>
      <c r="V10872">
        <v>0.9</v>
      </c>
      <c r="W10872">
        <v>0.7</v>
      </c>
      <c r="AB10872">
        <f t="shared" si="216"/>
        <v>1620.69</v>
      </c>
    </row>
    <row r="10873" spans="1:28" x14ac:dyDescent="0.25">
      <c r="A10873" t="s">
        <v>4955</v>
      </c>
      <c r="B10873" t="s">
        <v>4935</v>
      </c>
      <c r="C10873" s="1">
        <v>0.46812499999999996</v>
      </c>
      <c r="D10873">
        <v>345</v>
      </c>
      <c r="E10873" s="2">
        <v>2.1203668981481485E-2</v>
      </c>
      <c r="F10873" s="1">
        <v>2.119212962962963E-2</v>
      </c>
      <c r="G10873">
        <v>997</v>
      </c>
      <c r="H10873">
        <v>1832</v>
      </c>
      <c r="I10873">
        <v>0</v>
      </c>
      <c r="J10873" t="s">
        <v>4936</v>
      </c>
      <c r="K10873" t="s">
        <v>22</v>
      </c>
      <c r="L10873">
        <v>1</v>
      </c>
      <c r="N10873" t="s">
        <v>23</v>
      </c>
      <c r="O10873" t="s">
        <v>24</v>
      </c>
      <c r="P10873" t="s">
        <v>28</v>
      </c>
      <c r="R10873" t="s">
        <v>26</v>
      </c>
      <c r="S10873">
        <v>18.5</v>
      </c>
      <c r="T10873">
        <v>17.8</v>
      </c>
      <c r="U10873">
        <v>18</v>
      </c>
      <c r="V10873">
        <v>0.7</v>
      </c>
      <c r="W10873">
        <v>0.5</v>
      </c>
      <c r="AB10873">
        <f t="shared" si="216"/>
        <v>1620.69</v>
      </c>
    </row>
    <row r="10874" spans="1:28" x14ac:dyDescent="0.25">
      <c r="A10874" t="s">
        <v>4955</v>
      </c>
      <c r="B10874" t="s">
        <v>4935</v>
      </c>
      <c r="C10874" s="1">
        <v>0.46812499999999996</v>
      </c>
      <c r="D10874">
        <v>345</v>
      </c>
      <c r="E10874" s="2">
        <v>2.1203668981481485E-2</v>
      </c>
      <c r="F10874" s="1">
        <v>2.119212962962963E-2</v>
      </c>
      <c r="G10874">
        <v>997</v>
      </c>
      <c r="H10874">
        <v>1832</v>
      </c>
      <c r="I10874">
        <v>0</v>
      </c>
      <c r="J10874" t="s">
        <v>4936</v>
      </c>
      <c r="K10874" t="s">
        <v>22</v>
      </c>
      <c r="L10874">
        <v>1</v>
      </c>
      <c r="N10874" t="s">
        <v>23</v>
      </c>
      <c r="O10874" t="s">
        <v>42</v>
      </c>
      <c r="P10874" t="s">
        <v>28</v>
      </c>
      <c r="R10874" t="s">
        <v>26</v>
      </c>
      <c r="S10874">
        <v>18.899999999999999</v>
      </c>
      <c r="T10874">
        <v>17.8</v>
      </c>
      <c r="U10874">
        <v>18</v>
      </c>
      <c r="V10874">
        <v>1.1000000000000001</v>
      </c>
      <c r="W10874">
        <v>0.9</v>
      </c>
      <c r="AB10874">
        <f t="shared" si="216"/>
        <v>1620.69</v>
      </c>
    </row>
    <row r="10875" spans="1:28" x14ac:dyDescent="0.25">
      <c r="A10875" t="s">
        <v>4955</v>
      </c>
      <c r="B10875" t="s">
        <v>4935</v>
      </c>
      <c r="C10875" s="1">
        <v>0.46812499999999996</v>
      </c>
      <c r="D10875">
        <v>345</v>
      </c>
      <c r="E10875" s="2">
        <v>2.1203668981481485E-2</v>
      </c>
      <c r="F10875" s="1">
        <v>2.119212962962963E-2</v>
      </c>
      <c r="G10875">
        <v>997</v>
      </c>
      <c r="H10875">
        <v>1832</v>
      </c>
      <c r="I10875">
        <v>0</v>
      </c>
      <c r="J10875" t="s">
        <v>4936</v>
      </c>
      <c r="K10875" t="s">
        <v>22</v>
      </c>
      <c r="L10875">
        <v>1</v>
      </c>
      <c r="N10875" t="s">
        <v>23</v>
      </c>
      <c r="O10875" t="s">
        <v>33</v>
      </c>
      <c r="P10875" t="s">
        <v>28</v>
      </c>
      <c r="R10875" t="s">
        <v>26</v>
      </c>
      <c r="S10875">
        <v>18.3</v>
      </c>
      <c r="T10875">
        <v>17.8</v>
      </c>
      <c r="U10875">
        <v>18</v>
      </c>
      <c r="V10875">
        <v>0.5</v>
      </c>
      <c r="W10875">
        <v>0.3</v>
      </c>
      <c r="AB10875">
        <f t="shared" si="216"/>
        <v>1620.69</v>
      </c>
    </row>
    <row r="10876" spans="1:28" x14ac:dyDescent="0.25">
      <c r="A10876" t="s">
        <v>4956</v>
      </c>
      <c r="B10876" t="s">
        <v>4935</v>
      </c>
      <c r="C10876" s="1">
        <v>0.47019675925925924</v>
      </c>
      <c r="D10876">
        <v>780</v>
      </c>
      <c r="E10876" s="2">
        <v>2.3280462962962961E-2</v>
      </c>
      <c r="F10876" s="1">
        <v>2.327546296296296E-2</v>
      </c>
      <c r="G10876">
        <v>432</v>
      </c>
      <c r="H10876">
        <v>2011.43</v>
      </c>
      <c r="I10876">
        <v>0</v>
      </c>
      <c r="J10876" t="s">
        <v>4936</v>
      </c>
      <c r="K10876" t="s">
        <v>22</v>
      </c>
      <c r="L10876">
        <v>1</v>
      </c>
      <c r="N10876" t="s">
        <v>23</v>
      </c>
      <c r="O10876" t="s">
        <v>31</v>
      </c>
      <c r="P10876" t="s">
        <v>28</v>
      </c>
      <c r="R10876" t="s">
        <v>26</v>
      </c>
      <c r="S10876">
        <v>18.399999999999999</v>
      </c>
      <c r="T10876">
        <v>17.600000000000001</v>
      </c>
      <c r="U10876">
        <v>17.8</v>
      </c>
      <c r="V10876">
        <v>0.8</v>
      </c>
      <c r="W10876">
        <v>0.6</v>
      </c>
      <c r="AB10876">
        <f t="shared" si="216"/>
        <v>1800.1200000000001</v>
      </c>
    </row>
    <row r="10877" spans="1:28" x14ac:dyDescent="0.25">
      <c r="A10877" t="s">
        <v>4956</v>
      </c>
      <c r="B10877" t="s">
        <v>4935</v>
      </c>
      <c r="C10877" s="1">
        <v>0.47019675925925924</v>
      </c>
      <c r="D10877">
        <v>780</v>
      </c>
      <c r="E10877" s="2">
        <v>2.3280462962962961E-2</v>
      </c>
      <c r="F10877" s="1">
        <v>2.327546296296296E-2</v>
      </c>
      <c r="G10877">
        <v>432</v>
      </c>
      <c r="H10877">
        <v>2011.43</v>
      </c>
      <c r="I10877">
        <v>0</v>
      </c>
      <c r="J10877" t="s">
        <v>4936</v>
      </c>
      <c r="K10877" t="s">
        <v>22</v>
      </c>
      <c r="L10877">
        <v>1</v>
      </c>
      <c r="N10877" t="s">
        <v>23</v>
      </c>
      <c r="O10877" t="s">
        <v>36</v>
      </c>
      <c r="P10877" t="s">
        <v>28</v>
      </c>
      <c r="R10877" t="s">
        <v>26</v>
      </c>
      <c r="S10877">
        <v>18.7</v>
      </c>
      <c r="T10877">
        <v>17.600000000000001</v>
      </c>
      <c r="U10877">
        <v>17.8</v>
      </c>
      <c r="V10877">
        <v>1.1000000000000001</v>
      </c>
      <c r="W10877">
        <v>0.9</v>
      </c>
      <c r="AB10877">
        <f t="shared" si="216"/>
        <v>1800.1200000000001</v>
      </c>
    </row>
    <row r="10878" spans="1:28" x14ac:dyDescent="0.25">
      <c r="A10878" t="s">
        <v>4956</v>
      </c>
      <c r="B10878" t="s">
        <v>4935</v>
      </c>
      <c r="C10878" s="1">
        <v>0.47019675925925924</v>
      </c>
      <c r="D10878">
        <v>780</v>
      </c>
      <c r="E10878" s="2">
        <v>2.3280462962962961E-2</v>
      </c>
      <c r="F10878" s="1">
        <v>2.327546296296296E-2</v>
      </c>
      <c r="G10878">
        <v>432</v>
      </c>
      <c r="H10878">
        <v>2011.43</v>
      </c>
      <c r="I10878">
        <v>0</v>
      </c>
      <c r="J10878" t="s">
        <v>4936</v>
      </c>
      <c r="K10878" t="s">
        <v>22</v>
      </c>
      <c r="L10878">
        <v>1</v>
      </c>
      <c r="N10878" t="s">
        <v>23</v>
      </c>
      <c r="O10878" t="s">
        <v>42</v>
      </c>
      <c r="P10878" t="s">
        <v>28</v>
      </c>
      <c r="R10878" t="s">
        <v>26</v>
      </c>
      <c r="S10878">
        <v>18.3</v>
      </c>
      <c r="T10878">
        <v>17.600000000000001</v>
      </c>
      <c r="U10878">
        <v>17.8</v>
      </c>
      <c r="V10878">
        <v>0.7</v>
      </c>
      <c r="W10878">
        <v>0.5</v>
      </c>
      <c r="AB10878">
        <f t="shared" si="216"/>
        <v>1800.1200000000001</v>
      </c>
    </row>
    <row r="10879" spans="1:28" x14ac:dyDescent="0.25">
      <c r="A10879" t="s">
        <v>4957</v>
      </c>
      <c r="B10879" t="s">
        <v>4935</v>
      </c>
      <c r="C10879" s="1">
        <v>0.47228009259259257</v>
      </c>
      <c r="D10879">
        <v>982</v>
      </c>
      <c r="E10879" s="2">
        <v>2.5366134259259262E-2</v>
      </c>
      <c r="F10879" s="1">
        <v>2.5358796296296296E-2</v>
      </c>
      <c r="G10879">
        <v>634</v>
      </c>
      <c r="H10879">
        <v>2191.63</v>
      </c>
      <c r="I10879">
        <v>0</v>
      </c>
      <c r="J10879" t="s">
        <v>4936</v>
      </c>
      <c r="K10879" t="s">
        <v>22</v>
      </c>
      <c r="L10879">
        <v>1</v>
      </c>
      <c r="N10879" t="s">
        <v>23</v>
      </c>
      <c r="O10879" t="s">
        <v>46</v>
      </c>
      <c r="P10879" t="s">
        <v>28</v>
      </c>
      <c r="R10879" t="s">
        <v>26</v>
      </c>
      <c r="S10879">
        <v>18.2</v>
      </c>
      <c r="T10879">
        <v>17.7</v>
      </c>
      <c r="U10879">
        <v>17.899999999999999</v>
      </c>
      <c r="V10879">
        <v>0.5</v>
      </c>
      <c r="W10879">
        <v>0.3</v>
      </c>
      <c r="AB10879">
        <f t="shared" si="216"/>
        <v>1980.3200000000002</v>
      </c>
    </row>
    <row r="10880" spans="1:28" x14ac:dyDescent="0.25">
      <c r="A10880" t="s">
        <v>4957</v>
      </c>
      <c r="B10880" t="s">
        <v>4935</v>
      </c>
      <c r="C10880" s="1">
        <v>0.47228009259259257</v>
      </c>
      <c r="D10880">
        <v>982</v>
      </c>
      <c r="E10880" s="2">
        <v>2.5366134259259262E-2</v>
      </c>
      <c r="F10880" s="1">
        <v>2.5358796296296296E-2</v>
      </c>
      <c r="G10880">
        <v>634</v>
      </c>
      <c r="H10880">
        <v>2191.63</v>
      </c>
      <c r="I10880">
        <v>0</v>
      </c>
      <c r="J10880" t="s">
        <v>4936</v>
      </c>
      <c r="K10880" t="s">
        <v>22</v>
      </c>
      <c r="L10880">
        <v>1</v>
      </c>
      <c r="N10880" t="s">
        <v>23</v>
      </c>
      <c r="O10880" t="s">
        <v>42</v>
      </c>
      <c r="P10880" t="s">
        <v>28</v>
      </c>
      <c r="R10880" t="s">
        <v>26</v>
      </c>
      <c r="S10880">
        <v>18.399999999999999</v>
      </c>
      <c r="T10880">
        <v>17.7</v>
      </c>
      <c r="U10880">
        <v>17.899999999999999</v>
      </c>
      <c r="V10880">
        <v>0.7</v>
      </c>
      <c r="W10880">
        <v>0.5</v>
      </c>
      <c r="AB10880">
        <f t="shared" si="216"/>
        <v>1980.3200000000002</v>
      </c>
    </row>
    <row r="10881" spans="1:28" x14ac:dyDescent="0.25">
      <c r="A10881" t="s">
        <v>4958</v>
      </c>
      <c r="B10881" t="s">
        <v>4935</v>
      </c>
      <c r="C10881" s="1">
        <v>0.47437499999999999</v>
      </c>
      <c r="D10881">
        <v>452</v>
      </c>
      <c r="E10881" s="2">
        <v>2.7454895833333329E-2</v>
      </c>
      <c r="F10881" s="1">
        <v>2.7453703703703702E-2</v>
      </c>
      <c r="G10881">
        <v>103</v>
      </c>
      <c r="H10881">
        <v>2372.1</v>
      </c>
      <c r="I10881">
        <v>0</v>
      </c>
      <c r="J10881" t="s">
        <v>4936</v>
      </c>
      <c r="K10881" t="s">
        <v>22</v>
      </c>
      <c r="L10881">
        <v>1</v>
      </c>
      <c r="N10881" t="s">
        <v>23</v>
      </c>
      <c r="O10881" t="s">
        <v>31</v>
      </c>
      <c r="P10881" t="s">
        <v>28</v>
      </c>
      <c r="R10881" t="s">
        <v>26</v>
      </c>
      <c r="S10881">
        <v>18.5</v>
      </c>
      <c r="T10881">
        <v>17.600000000000001</v>
      </c>
      <c r="U10881">
        <v>17.899999999999999</v>
      </c>
      <c r="V10881">
        <v>0.9</v>
      </c>
      <c r="W10881">
        <v>0.6</v>
      </c>
      <c r="AB10881">
        <f t="shared" si="216"/>
        <v>2160.79</v>
      </c>
    </row>
    <row r="10882" spans="1:28" x14ac:dyDescent="0.25">
      <c r="A10882" t="s">
        <v>4958</v>
      </c>
      <c r="B10882" t="s">
        <v>4935</v>
      </c>
      <c r="C10882" s="1">
        <v>0.47437499999999999</v>
      </c>
      <c r="D10882">
        <v>452</v>
      </c>
      <c r="E10882" s="2">
        <v>2.7454895833333329E-2</v>
      </c>
      <c r="F10882" s="1">
        <v>2.7453703703703702E-2</v>
      </c>
      <c r="G10882">
        <v>103</v>
      </c>
      <c r="H10882">
        <v>2372.1</v>
      </c>
      <c r="I10882">
        <v>0</v>
      </c>
      <c r="J10882" t="s">
        <v>4936</v>
      </c>
      <c r="K10882" t="s">
        <v>22</v>
      </c>
      <c r="L10882">
        <v>1</v>
      </c>
      <c r="N10882" t="s">
        <v>23</v>
      </c>
      <c r="O10882" t="s">
        <v>36</v>
      </c>
      <c r="P10882" t="s">
        <v>28</v>
      </c>
      <c r="R10882" t="s">
        <v>26</v>
      </c>
      <c r="S10882">
        <v>18.7</v>
      </c>
      <c r="T10882">
        <v>17.600000000000001</v>
      </c>
      <c r="U10882">
        <v>17.899999999999999</v>
      </c>
      <c r="V10882">
        <v>1.1000000000000001</v>
      </c>
      <c r="W10882">
        <v>0.8</v>
      </c>
      <c r="AB10882">
        <f t="shared" si="216"/>
        <v>2160.79</v>
      </c>
    </row>
    <row r="10883" spans="1:28" x14ac:dyDescent="0.25">
      <c r="A10883" t="s">
        <v>4958</v>
      </c>
      <c r="B10883" t="s">
        <v>4935</v>
      </c>
      <c r="C10883" s="1">
        <v>0.47437499999999999</v>
      </c>
      <c r="D10883">
        <v>452</v>
      </c>
      <c r="E10883" s="2">
        <v>2.7454895833333329E-2</v>
      </c>
      <c r="F10883" s="1">
        <v>2.7453703703703702E-2</v>
      </c>
      <c r="G10883">
        <v>103</v>
      </c>
      <c r="H10883">
        <v>2372.1</v>
      </c>
      <c r="I10883">
        <v>0</v>
      </c>
      <c r="J10883" t="s">
        <v>4936</v>
      </c>
      <c r="K10883" t="s">
        <v>22</v>
      </c>
      <c r="L10883">
        <v>1</v>
      </c>
      <c r="N10883" t="s">
        <v>23</v>
      </c>
      <c r="O10883" t="s">
        <v>42</v>
      </c>
      <c r="P10883" t="s">
        <v>28</v>
      </c>
      <c r="R10883" t="s">
        <v>26</v>
      </c>
      <c r="S10883">
        <v>18.2</v>
      </c>
      <c r="T10883">
        <v>17.600000000000001</v>
      </c>
      <c r="U10883">
        <v>17.899999999999999</v>
      </c>
      <c r="V10883">
        <v>0.6</v>
      </c>
      <c r="W10883">
        <v>0.3</v>
      </c>
      <c r="AB10883">
        <f t="shared" si="216"/>
        <v>2160.79</v>
      </c>
    </row>
    <row r="10884" spans="1:28" x14ac:dyDescent="0.25">
      <c r="A10884" t="s">
        <v>4959</v>
      </c>
      <c r="B10884" t="s">
        <v>4935</v>
      </c>
      <c r="C10884" s="1">
        <v>0.47645833333333337</v>
      </c>
      <c r="D10884">
        <v>588</v>
      </c>
      <c r="E10884" s="2">
        <v>2.953980324074074E-2</v>
      </c>
      <c r="F10884" s="1">
        <v>2.9537037037037039E-2</v>
      </c>
      <c r="G10884">
        <v>239</v>
      </c>
      <c r="H10884">
        <v>2552.2399999999998</v>
      </c>
      <c r="I10884">
        <v>0</v>
      </c>
      <c r="J10884" t="s">
        <v>4936</v>
      </c>
      <c r="K10884" t="s">
        <v>22</v>
      </c>
      <c r="L10884">
        <v>1</v>
      </c>
      <c r="N10884" t="s">
        <v>23</v>
      </c>
      <c r="O10884" t="s">
        <v>31</v>
      </c>
      <c r="P10884" t="s">
        <v>28</v>
      </c>
      <c r="R10884" t="s">
        <v>26</v>
      </c>
      <c r="S10884">
        <v>18.399999999999999</v>
      </c>
      <c r="T10884">
        <v>17.7</v>
      </c>
      <c r="U10884">
        <v>17.899999999999999</v>
      </c>
      <c r="V10884">
        <v>0.7</v>
      </c>
      <c r="W10884">
        <v>0.5</v>
      </c>
      <c r="AB10884">
        <f t="shared" si="216"/>
        <v>2340.9299999999998</v>
      </c>
    </row>
    <row r="10885" spans="1:28" x14ac:dyDescent="0.25">
      <c r="A10885" t="s">
        <v>4959</v>
      </c>
      <c r="B10885" t="s">
        <v>4935</v>
      </c>
      <c r="C10885" s="1">
        <v>0.47645833333333337</v>
      </c>
      <c r="D10885">
        <v>588</v>
      </c>
      <c r="E10885" s="2">
        <v>2.953980324074074E-2</v>
      </c>
      <c r="F10885" s="1">
        <v>2.9537037037037039E-2</v>
      </c>
      <c r="G10885">
        <v>239</v>
      </c>
      <c r="H10885">
        <v>2552.2399999999998</v>
      </c>
      <c r="I10885">
        <v>0</v>
      </c>
      <c r="J10885" t="s">
        <v>4936</v>
      </c>
      <c r="K10885" t="s">
        <v>22</v>
      </c>
      <c r="L10885">
        <v>1</v>
      </c>
      <c r="N10885" t="s">
        <v>23</v>
      </c>
      <c r="O10885" t="s">
        <v>36</v>
      </c>
      <c r="P10885" t="s">
        <v>28</v>
      </c>
      <c r="R10885" t="s">
        <v>26</v>
      </c>
      <c r="S10885">
        <v>18.399999999999999</v>
      </c>
      <c r="T10885">
        <v>17.7</v>
      </c>
      <c r="U10885">
        <v>17.899999999999999</v>
      </c>
      <c r="V10885">
        <v>0.7</v>
      </c>
      <c r="W10885">
        <v>0.5</v>
      </c>
      <c r="AB10885">
        <f t="shared" si="216"/>
        <v>2340.9299999999998</v>
      </c>
    </row>
    <row r="10886" spans="1:28" x14ac:dyDescent="0.25">
      <c r="A10886" t="s">
        <v>4959</v>
      </c>
      <c r="B10886" t="s">
        <v>4935</v>
      </c>
      <c r="C10886" s="1">
        <v>0.47645833333333337</v>
      </c>
      <c r="D10886">
        <v>588</v>
      </c>
      <c r="E10886" s="2">
        <v>2.953980324074074E-2</v>
      </c>
      <c r="F10886" s="1">
        <v>2.9537037037037039E-2</v>
      </c>
      <c r="G10886">
        <v>239</v>
      </c>
      <c r="H10886">
        <v>2552.2399999999998</v>
      </c>
      <c r="I10886">
        <v>0</v>
      </c>
      <c r="J10886" t="s">
        <v>4936</v>
      </c>
      <c r="K10886" t="s">
        <v>22</v>
      </c>
      <c r="L10886">
        <v>1</v>
      </c>
      <c r="N10886" t="s">
        <v>23</v>
      </c>
      <c r="O10886" t="s">
        <v>24</v>
      </c>
      <c r="P10886" t="s">
        <v>28</v>
      </c>
      <c r="R10886" t="s">
        <v>26</v>
      </c>
      <c r="S10886">
        <v>18.600000000000001</v>
      </c>
      <c r="T10886">
        <v>17.7</v>
      </c>
      <c r="U10886">
        <v>17.899999999999999</v>
      </c>
      <c r="V10886">
        <v>0.9</v>
      </c>
      <c r="W10886">
        <v>0.7</v>
      </c>
      <c r="AB10886">
        <f t="shared" si="216"/>
        <v>2340.9299999999998</v>
      </c>
    </row>
    <row r="10887" spans="1:28" x14ac:dyDescent="0.25">
      <c r="A10887" t="s">
        <v>4959</v>
      </c>
      <c r="B10887" t="s">
        <v>4935</v>
      </c>
      <c r="C10887" s="1">
        <v>0.47645833333333337</v>
      </c>
      <c r="D10887">
        <v>588</v>
      </c>
      <c r="E10887" s="2">
        <v>2.953980324074074E-2</v>
      </c>
      <c r="F10887" s="1">
        <v>2.9537037037037039E-2</v>
      </c>
      <c r="G10887">
        <v>239</v>
      </c>
      <c r="H10887">
        <v>2552.2399999999998</v>
      </c>
      <c r="I10887">
        <v>0</v>
      </c>
      <c r="J10887" t="s">
        <v>4936</v>
      </c>
      <c r="K10887" t="s">
        <v>22</v>
      </c>
      <c r="L10887">
        <v>1</v>
      </c>
      <c r="N10887" t="s">
        <v>23</v>
      </c>
      <c r="O10887" t="s">
        <v>42</v>
      </c>
      <c r="P10887" t="s">
        <v>28</v>
      </c>
      <c r="R10887" t="s">
        <v>26</v>
      </c>
      <c r="S10887">
        <v>18.100000000000001</v>
      </c>
      <c r="T10887">
        <v>17.7</v>
      </c>
      <c r="U10887">
        <v>17.899999999999999</v>
      </c>
      <c r="V10887">
        <v>0.4</v>
      </c>
      <c r="W10887">
        <v>0.2</v>
      </c>
      <c r="AB10887">
        <f t="shared" si="216"/>
        <v>2340.9299999999998</v>
      </c>
    </row>
    <row r="10888" spans="1:28" x14ac:dyDescent="0.25">
      <c r="A10888" t="s">
        <v>4960</v>
      </c>
      <c r="B10888" t="s">
        <v>4935</v>
      </c>
      <c r="C10888" s="1">
        <v>0.47854166666666664</v>
      </c>
      <c r="D10888">
        <v>523</v>
      </c>
      <c r="E10888" s="2">
        <v>3.1622384259259263E-2</v>
      </c>
      <c r="F10888" s="1">
        <v>3.1620370370370368E-2</v>
      </c>
      <c r="G10888">
        <v>174</v>
      </c>
      <c r="H10888">
        <v>2732.17</v>
      </c>
      <c r="I10888">
        <v>0</v>
      </c>
      <c r="J10888" t="s">
        <v>4936</v>
      </c>
      <c r="K10888" t="s">
        <v>22</v>
      </c>
      <c r="L10888">
        <v>1</v>
      </c>
      <c r="N10888" t="s">
        <v>23</v>
      </c>
      <c r="O10888" t="s">
        <v>31</v>
      </c>
      <c r="P10888" t="s">
        <v>28</v>
      </c>
      <c r="R10888" t="s">
        <v>26</v>
      </c>
      <c r="S10888">
        <v>18.8</v>
      </c>
      <c r="T10888">
        <v>17.600000000000001</v>
      </c>
      <c r="U10888">
        <v>17.899999999999999</v>
      </c>
      <c r="V10888">
        <v>1.2</v>
      </c>
      <c r="W10888">
        <v>0.9</v>
      </c>
      <c r="AB10888">
        <f t="shared" ref="AB10888:AB10951" si="217">H10888-211.31</f>
        <v>2520.86</v>
      </c>
    </row>
    <row r="10889" spans="1:28" x14ac:dyDescent="0.25">
      <c r="A10889" t="s">
        <v>4960</v>
      </c>
      <c r="B10889" t="s">
        <v>4935</v>
      </c>
      <c r="C10889" s="1">
        <v>0.47854166666666664</v>
      </c>
      <c r="D10889">
        <v>523</v>
      </c>
      <c r="E10889" s="2">
        <v>3.1622384259259263E-2</v>
      </c>
      <c r="F10889" s="1">
        <v>3.1620370370370368E-2</v>
      </c>
      <c r="G10889">
        <v>174</v>
      </c>
      <c r="H10889">
        <v>2732.17</v>
      </c>
      <c r="I10889">
        <v>0</v>
      </c>
      <c r="J10889" t="s">
        <v>4936</v>
      </c>
      <c r="K10889" t="s">
        <v>22</v>
      </c>
      <c r="L10889">
        <v>1</v>
      </c>
      <c r="N10889" t="s">
        <v>23</v>
      </c>
      <c r="O10889" t="s">
        <v>36</v>
      </c>
      <c r="P10889" t="s">
        <v>28</v>
      </c>
      <c r="R10889" t="s">
        <v>26</v>
      </c>
      <c r="S10889">
        <v>18.399999999999999</v>
      </c>
      <c r="T10889">
        <v>17.600000000000001</v>
      </c>
      <c r="U10889">
        <v>17.899999999999999</v>
      </c>
      <c r="V10889">
        <v>0.8</v>
      </c>
      <c r="W10889">
        <v>0.5</v>
      </c>
      <c r="AB10889">
        <f t="shared" si="217"/>
        <v>2520.86</v>
      </c>
    </row>
    <row r="10890" spans="1:28" x14ac:dyDescent="0.25">
      <c r="A10890" t="s">
        <v>4960</v>
      </c>
      <c r="B10890" t="s">
        <v>4935</v>
      </c>
      <c r="C10890" s="1">
        <v>0.47854166666666664</v>
      </c>
      <c r="D10890">
        <v>523</v>
      </c>
      <c r="E10890" s="2">
        <v>3.1622384259259263E-2</v>
      </c>
      <c r="F10890" s="1">
        <v>3.1620370370370368E-2</v>
      </c>
      <c r="G10890">
        <v>174</v>
      </c>
      <c r="H10890">
        <v>2732.17</v>
      </c>
      <c r="I10890">
        <v>0</v>
      </c>
      <c r="J10890" t="s">
        <v>4936</v>
      </c>
      <c r="K10890" t="s">
        <v>22</v>
      </c>
      <c r="L10890">
        <v>1</v>
      </c>
      <c r="N10890" t="s">
        <v>23</v>
      </c>
      <c r="O10890" t="s">
        <v>46</v>
      </c>
      <c r="P10890" t="s">
        <v>28</v>
      </c>
      <c r="R10890" t="s">
        <v>26</v>
      </c>
      <c r="S10890">
        <v>18.3</v>
      </c>
      <c r="T10890">
        <v>17.600000000000001</v>
      </c>
      <c r="U10890">
        <v>17.899999999999999</v>
      </c>
      <c r="V10890">
        <v>0.7</v>
      </c>
      <c r="W10890">
        <v>0.4</v>
      </c>
      <c r="AB10890">
        <f t="shared" si="217"/>
        <v>2520.86</v>
      </c>
    </row>
    <row r="10891" spans="1:28" x14ac:dyDescent="0.25">
      <c r="A10891" t="s">
        <v>4961</v>
      </c>
      <c r="B10891" t="s">
        <v>4935</v>
      </c>
      <c r="C10891" s="1">
        <v>0.48061342592592587</v>
      </c>
      <c r="D10891">
        <v>924</v>
      </c>
      <c r="E10891" s="2">
        <v>3.3698796296296296E-2</v>
      </c>
      <c r="F10891" s="1">
        <v>3.3692129629629627E-2</v>
      </c>
      <c r="G10891">
        <v>576</v>
      </c>
      <c r="H10891">
        <v>2911.58</v>
      </c>
      <c r="I10891">
        <v>0</v>
      </c>
      <c r="J10891" t="s">
        <v>4936</v>
      </c>
      <c r="K10891" t="s">
        <v>22</v>
      </c>
      <c r="L10891">
        <v>1</v>
      </c>
      <c r="N10891" t="s">
        <v>23</v>
      </c>
      <c r="O10891" t="s">
        <v>46</v>
      </c>
      <c r="P10891" t="s">
        <v>28</v>
      </c>
      <c r="R10891" t="s">
        <v>26</v>
      </c>
      <c r="S10891">
        <v>17.899999999999999</v>
      </c>
      <c r="T10891">
        <v>17.7</v>
      </c>
      <c r="U10891">
        <v>18</v>
      </c>
      <c r="V10891">
        <v>0.2</v>
      </c>
      <c r="W10891">
        <v>-0.1</v>
      </c>
      <c r="AB10891">
        <f t="shared" si="217"/>
        <v>2700.27</v>
      </c>
    </row>
    <row r="10892" spans="1:28" x14ac:dyDescent="0.25">
      <c r="A10892" t="s">
        <v>4961</v>
      </c>
      <c r="B10892" t="s">
        <v>4935</v>
      </c>
      <c r="C10892" s="1">
        <v>0.48061342592592587</v>
      </c>
      <c r="D10892">
        <v>924</v>
      </c>
      <c r="E10892" s="2">
        <v>3.3698796296296296E-2</v>
      </c>
      <c r="F10892" s="1">
        <v>3.3692129629629627E-2</v>
      </c>
      <c r="G10892">
        <v>576</v>
      </c>
      <c r="H10892">
        <v>2911.58</v>
      </c>
      <c r="I10892">
        <v>0</v>
      </c>
      <c r="J10892" t="s">
        <v>4936</v>
      </c>
      <c r="K10892" t="s">
        <v>22</v>
      </c>
      <c r="L10892">
        <v>1</v>
      </c>
      <c r="N10892" t="s">
        <v>23</v>
      </c>
      <c r="O10892" t="s">
        <v>42</v>
      </c>
      <c r="P10892" t="s">
        <v>28</v>
      </c>
      <c r="R10892" t="s">
        <v>26</v>
      </c>
      <c r="S10892">
        <v>18.600000000000001</v>
      </c>
      <c r="T10892">
        <v>17.7</v>
      </c>
      <c r="U10892">
        <v>18</v>
      </c>
      <c r="V10892">
        <v>0.9</v>
      </c>
      <c r="W10892">
        <v>0.6</v>
      </c>
      <c r="AB10892">
        <f t="shared" si="217"/>
        <v>2700.27</v>
      </c>
    </row>
    <row r="10893" spans="1:28" x14ac:dyDescent="0.25">
      <c r="A10893" t="s">
        <v>4962</v>
      </c>
      <c r="B10893" t="s">
        <v>4935</v>
      </c>
      <c r="C10893" s="1">
        <v>0.48269675925925926</v>
      </c>
      <c r="D10893">
        <v>626</v>
      </c>
      <c r="E10893" s="2">
        <v>3.5778680555555553E-2</v>
      </c>
      <c r="F10893" s="1">
        <v>3.577546296296296E-2</v>
      </c>
      <c r="G10893">
        <v>278</v>
      </c>
      <c r="H10893">
        <v>3091.28</v>
      </c>
      <c r="I10893">
        <v>0</v>
      </c>
      <c r="J10893" t="s">
        <v>4936</v>
      </c>
      <c r="K10893" t="s">
        <v>22</v>
      </c>
      <c r="L10893">
        <v>1</v>
      </c>
      <c r="N10893" t="s">
        <v>23</v>
      </c>
      <c r="O10893" t="s">
        <v>31</v>
      </c>
      <c r="P10893" t="s">
        <v>28</v>
      </c>
      <c r="R10893" t="s">
        <v>26</v>
      </c>
      <c r="S10893">
        <v>19.399999999999999</v>
      </c>
      <c r="T10893">
        <v>17.7</v>
      </c>
      <c r="U10893">
        <v>18</v>
      </c>
      <c r="V10893">
        <v>1.7</v>
      </c>
      <c r="W10893">
        <v>1.4</v>
      </c>
      <c r="AB10893">
        <f t="shared" si="217"/>
        <v>2879.9700000000003</v>
      </c>
    </row>
    <row r="10894" spans="1:28" x14ac:dyDescent="0.25">
      <c r="A10894" t="s">
        <v>4962</v>
      </c>
      <c r="B10894" t="s">
        <v>4935</v>
      </c>
      <c r="C10894" s="1">
        <v>0.48269675925925926</v>
      </c>
      <c r="D10894">
        <v>626</v>
      </c>
      <c r="E10894" s="2">
        <v>3.5778680555555553E-2</v>
      </c>
      <c r="F10894" s="1">
        <v>3.577546296296296E-2</v>
      </c>
      <c r="G10894">
        <v>278</v>
      </c>
      <c r="H10894">
        <v>3091.28</v>
      </c>
      <c r="I10894">
        <v>0</v>
      </c>
      <c r="J10894" t="s">
        <v>4936</v>
      </c>
      <c r="K10894" t="s">
        <v>22</v>
      </c>
      <c r="L10894">
        <v>1</v>
      </c>
      <c r="N10894" t="s">
        <v>23</v>
      </c>
      <c r="O10894" t="s">
        <v>24</v>
      </c>
      <c r="P10894" t="s">
        <v>28</v>
      </c>
      <c r="R10894" t="s">
        <v>26</v>
      </c>
      <c r="S10894">
        <v>19.100000000000001</v>
      </c>
      <c r="T10894">
        <v>17.7</v>
      </c>
      <c r="U10894">
        <v>18</v>
      </c>
      <c r="V10894">
        <v>1.4</v>
      </c>
      <c r="W10894">
        <v>1.1000000000000001</v>
      </c>
      <c r="AB10894">
        <f t="shared" si="217"/>
        <v>2879.9700000000003</v>
      </c>
    </row>
    <row r="10895" spans="1:28" x14ac:dyDescent="0.25">
      <c r="A10895" t="s">
        <v>4962</v>
      </c>
      <c r="B10895" t="s">
        <v>4935</v>
      </c>
      <c r="C10895" s="1">
        <v>0.48269675925925926</v>
      </c>
      <c r="D10895">
        <v>626</v>
      </c>
      <c r="E10895" s="2">
        <v>3.5778680555555553E-2</v>
      </c>
      <c r="F10895" s="1">
        <v>3.577546296296296E-2</v>
      </c>
      <c r="G10895">
        <v>278</v>
      </c>
      <c r="H10895">
        <v>3091.28</v>
      </c>
      <c r="I10895">
        <v>0</v>
      </c>
      <c r="J10895" t="s">
        <v>4936</v>
      </c>
      <c r="K10895" t="s">
        <v>22</v>
      </c>
      <c r="L10895">
        <v>1</v>
      </c>
      <c r="N10895" t="s">
        <v>23</v>
      </c>
      <c r="O10895" t="s">
        <v>42</v>
      </c>
      <c r="P10895" t="s">
        <v>28</v>
      </c>
      <c r="R10895" t="s">
        <v>26</v>
      </c>
      <c r="S10895">
        <v>18.8</v>
      </c>
      <c r="T10895">
        <v>17.7</v>
      </c>
      <c r="U10895">
        <v>18</v>
      </c>
      <c r="V10895">
        <v>1.1000000000000001</v>
      </c>
      <c r="W10895">
        <v>0.8</v>
      </c>
      <c r="AB10895">
        <f t="shared" si="217"/>
        <v>2879.9700000000003</v>
      </c>
    </row>
    <row r="10896" spans="1:28" x14ac:dyDescent="0.25">
      <c r="A10896" t="s">
        <v>4962</v>
      </c>
      <c r="B10896" t="s">
        <v>4935</v>
      </c>
      <c r="C10896" s="1">
        <v>0.48269675925925926</v>
      </c>
      <c r="D10896">
        <v>626</v>
      </c>
      <c r="E10896" s="2">
        <v>3.5778680555555553E-2</v>
      </c>
      <c r="F10896" s="1">
        <v>3.577546296296296E-2</v>
      </c>
      <c r="G10896">
        <v>278</v>
      </c>
      <c r="H10896">
        <v>3091.28</v>
      </c>
      <c r="I10896">
        <v>0</v>
      </c>
      <c r="J10896" t="s">
        <v>4936</v>
      </c>
      <c r="K10896" t="s">
        <v>22</v>
      </c>
      <c r="L10896">
        <v>1</v>
      </c>
      <c r="N10896" t="s">
        <v>23</v>
      </c>
      <c r="O10896" t="s">
        <v>33</v>
      </c>
      <c r="P10896" t="s">
        <v>28</v>
      </c>
      <c r="R10896" t="s">
        <v>26</v>
      </c>
      <c r="S10896">
        <v>18.2</v>
      </c>
      <c r="T10896">
        <v>17.7</v>
      </c>
      <c r="U10896">
        <v>18</v>
      </c>
      <c r="V10896">
        <v>0.5</v>
      </c>
      <c r="W10896">
        <v>0.2</v>
      </c>
      <c r="AB10896">
        <f t="shared" si="217"/>
        <v>2879.9700000000003</v>
      </c>
    </row>
    <row r="10897" spans="1:28" x14ac:dyDescent="0.25">
      <c r="A10897" t="s">
        <v>4963</v>
      </c>
      <c r="B10897" t="s">
        <v>4935</v>
      </c>
      <c r="C10897" s="1">
        <v>0.48479166666666668</v>
      </c>
      <c r="D10897">
        <v>162</v>
      </c>
      <c r="E10897" s="2">
        <v>3.7868217592592596E-2</v>
      </c>
      <c r="F10897" s="1">
        <v>3.78587962962963E-2</v>
      </c>
      <c r="G10897">
        <v>814</v>
      </c>
      <c r="H10897">
        <v>3271.81</v>
      </c>
      <c r="I10897">
        <v>0</v>
      </c>
      <c r="J10897" t="s">
        <v>4936</v>
      </c>
      <c r="K10897" t="s">
        <v>22</v>
      </c>
      <c r="L10897">
        <v>1</v>
      </c>
      <c r="N10897" t="s">
        <v>23</v>
      </c>
      <c r="O10897" t="s">
        <v>31</v>
      </c>
      <c r="P10897" t="s">
        <v>28</v>
      </c>
      <c r="R10897" t="s">
        <v>26</v>
      </c>
      <c r="S10897">
        <v>18.600000000000001</v>
      </c>
      <c r="T10897">
        <v>17.600000000000001</v>
      </c>
      <c r="U10897">
        <v>17.899999999999999</v>
      </c>
      <c r="V10897">
        <v>1</v>
      </c>
      <c r="W10897">
        <v>0.7</v>
      </c>
      <c r="AB10897">
        <f t="shared" si="217"/>
        <v>3060.5</v>
      </c>
    </row>
    <row r="10898" spans="1:28" x14ac:dyDescent="0.25">
      <c r="A10898" t="s">
        <v>4963</v>
      </c>
      <c r="B10898" t="s">
        <v>4935</v>
      </c>
      <c r="C10898" s="1">
        <v>0.48479166666666668</v>
      </c>
      <c r="D10898">
        <v>162</v>
      </c>
      <c r="E10898" s="2">
        <v>3.7868217592592596E-2</v>
      </c>
      <c r="F10898" s="1">
        <v>3.78587962962963E-2</v>
      </c>
      <c r="G10898">
        <v>814</v>
      </c>
      <c r="H10898">
        <v>3271.81</v>
      </c>
      <c r="I10898">
        <v>0</v>
      </c>
      <c r="J10898" t="s">
        <v>4936</v>
      </c>
      <c r="K10898" t="s">
        <v>22</v>
      </c>
      <c r="L10898">
        <v>1</v>
      </c>
      <c r="N10898" t="s">
        <v>23</v>
      </c>
      <c r="O10898" t="s">
        <v>46</v>
      </c>
      <c r="P10898" t="s">
        <v>28</v>
      </c>
      <c r="R10898" t="s">
        <v>26</v>
      </c>
      <c r="S10898">
        <v>18.8</v>
      </c>
      <c r="T10898">
        <v>17.600000000000001</v>
      </c>
      <c r="U10898">
        <v>17.899999999999999</v>
      </c>
      <c r="V10898">
        <v>1.2</v>
      </c>
      <c r="W10898">
        <v>0.9</v>
      </c>
      <c r="AB10898">
        <f t="shared" si="217"/>
        <v>3060.5</v>
      </c>
    </row>
    <row r="10899" spans="1:28" x14ac:dyDescent="0.25">
      <c r="A10899" t="s">
        <v>4963</v>
      </c>
      <c r="B10899" t="s">
        <v>4935</v>
      </c>
      <c r="C10899" s="1">
        <v>0.48479166666666668</v>
      </c>
      <c r="D10899">
        <v>162</v>
      </c>
      <c r="E10899" s="2">
        <v>3.7868217592592596E-2</v>
      </c>
      <c r="F10899" s="1">
        <v>3.78587962962963E-2</v>
      </c>
      <c r="G10899">
        <v>814</v>
      </c>
      <c r="H10899">
        <v>3271.81</v>
      </c>
      <c r="I10899">
        <v>0</v>
      </c>
      <c r="J10899" t="s">
        <v>4936</v>
      </c>
      <c r="K10899" t="s">
        <v>22</v>
      </c>
      <c r="L10899">
        <v>1</v>
      </c>
      <c r="N10899" t="s">
        <v>23</v>
      </c>
      <c r="O10899" t="s">
        <v>42</v>
      </c>
      <c r="P10899" t="s">
        <v>28</v>
      </c>
      <c r="R10899" t="s">
        <v>26</v>
      </c>
      <c r="S10899">
        <v>18.3</v>
      </c>
      <c r="T10899">
        <v>17.600000000000001</v>
      </c>
      <c r="U10899">
        <v>17.899999999999999</v>
      </c>
      <c r="V10899">
        <v>0.7</v>
      </c>
      <c r="W10899">
        <v>0.4</v>
      </c>
      <c r="AB10899">
        <f t="shared" si="217"/>
        <v>3060.5</v>
      </c>
    </row>
    <row r="10900" spans="1:28" x14ac:dyDescent="0.25">
      <c r="A10900" t="s">
        <v>4963</v>
      </c>
      <c r="B10900" t="s">
        <v>4935</v>
      </c>
      <c r="C10900" s="1">
        <v>0.48479166666666668</v>
      </c>
      <c r="D10900">
        <v>162</v>
      </c>
      <c r="E10900" s="2">
        <v>3.7868217592592596E-2</v>
      </c>
      <c r="F10900" s="1">
        <v>3.78587962962963E-2</v>
      </c>
      <c r="G10900">
        <v>814</v>
      </c>
      <c r="H10900">
        <v>3271.81</v>
      </c>
      <c r="I10900">
        <v>0</v>
      </c>
      <c r="J10900" t="s">
        <v>4936</v>
      </c>
      <c r="K10900" t="s">
        <v>22</v>
      </c>
      <c r="L10900">
        <v>1</v>
      </c>
      <c r="N10900" t="s">
        <v>23</v>
      </c>
      <c r="O10900" t="s">
        <v>33</v>
      </c>
      <c r="P10900" t="s">
        <v>28</v>
      </c>
      <c r="R10900" t="s">
        <v>26</v>
      </c>
      <c r="S10900">
        <v>17.899999999999999</v>
      </c>
      <c r="T10900">
        <v>17.600000000000001</v>
      </c>
      <c r="U10900">
        <v>17.899999999999999</v>
      </c>
      <c r="V10900">
        <v>0.3</v>
      </c>
      <c r="W10900">
        <v>0</v>
      </c>
      <c r="AB10900">
        <f t="shared" si="217"/>
        <v>3060.5</v>
      </c>
    </row>
    <row r="10901" spans="1:28" x14ac:dyDescent="0.25">
      <c r="A10901" t="s">
        <v>4964</v>
      </c>
      <c r="B10901" t="s">
        <v>4935</v>
      </c>
      <c r="C10901" s="1">
        <v>0.486875</v>
      </c>
      <c r="D10901">
        <v>565</v>
      </c>
      <c r="E10901" s="2">
        <v>3.9956203703703702E-2</v>
      </c>
      <c r="F10901" s="1">
        <v>3.9953703703703707E-2</v>
      </c>
      <c r="G10901">
        <v>216</v>
      </c>
      <c r="H10901">
        <v>3452.22</v>
      </c>
      <c r="I10901">
        <v>0</v>
      </c>
      <c r="J10901" t="s">
        <v>4936</v>
      </c>
      <c r="K10901" t="s">
        <v>22</v>
      </c>
      <c r="L10901">
        <v>1</v>
      </c>
      <c r="N10901" t="s">
        <v>23</v>
      </c>
      <c r="O10901" t="s">
        <v>31</v>
      </c>
      <c r="P10901" t="s">
        <v>28</v>
      </c>
      <c r="R10901" t="s">
        <v>26</v>
      </c>
      <c r="S10901">
        <v>18.600000000000001</v>
      </c>
      <c r="T10901">
        <v>17.7</v>
      </c>
      <c r="U10901">
        <v>18</v>
      </c>
      <c r="V10901">
        <v>0.9</v>
      </c>
      <c r="W10901">
        <v>0.6</v>
      </c>
      <c r="AB10901">
        <f t="shared" si="217"/>
        <v>3240.91</v>
      </c>
    </row>
    <row r="10902" spans="1:28" x14ac:dyDescent="0.25">
      <c r="A10902" t="s">
        <v>4964</v>
      </c>
      <c r="B10902" t="s">
        <v>4935</v>
      </c>
      <c r="C10902" s="1">
        <v>0.486875</v>
      </c>
      <c r="D10902">
        <v>565</v>
      </c>
      <c r="E10902" s="2">
        <v>3.9956203703703702E-2</v>
      </c>
      <c r="F10902" s="1">
        <v>3.9953703703703707E-2</v>
      </c>
      <c r="G10902">
        <v>216</v>
      </c>
      <c r="H10902">
        <v>3452.22</v>
      </c>
      <c r="I10902">
        <v>0</v>
      </c>
      <c r="J10902" t="s">
        <v>4936</v>
      </c>
      <c r="K10902" t="s">
        <v>22</v>
      </c>
      <c r="L10902">
        <v>1</v>
      </c>
      <c r="N10902" t="s">
        <v>23</v>
      </c>
      <c r="O10902" t="s">
        <v>24</v>
      </c>
      <c r="P10902" t="s">
        <v>28</v>
      </c>
      <c r="R10902" t="s">
        <v>26</v>
      </c>
      <c r="S10902">
        <v>18.3</v>
      </c>
      <c r="T10902">
        <v>17.7</v>
      </c>
      <c r="U10902">
        <v>18</v>
      </c>
      <c r="V10902">
        <v>0.6</v>
      </c>
      <c r="W10902">
        <v>0.3</v>
      </c>
      <c r="AB10902">
        <f t="shared" si="217"/>
        <v>3240.91</v>
      </c>
    </row>
    <row r="10903" spans="1:28" x14ac:dyDescent="0.25">
      <c r="A10903" t="s">
        <v>4964</v>
      </c>
      <c r="B10903" t="s">
        <v>4935</v>
      </c>
      <c r="C10903" s="1">
        <v>0.486875</v>
      </c>
      <c r="D10903">
        <v>565</v>
      </c>
      <c r="E10903" s="2">
        <v>3.9956203703703702E-2</v>
      </c>
      <c r="F10903" s="1">
        <v>3.9953703703703707E-2</v>
      </c>
      <c r="G10903">
        <v>216</v>
      </c>
      <c r="H10903">
        <v>3452.22</v>
      </c>
      <c r="I10903">
        <v>0</v>
      </c>
      <c r="J10903" t="s">
        <v>4936</v>
      </c>
      <c r="K10903" t="s">
        <v>22</v>
      </c>
      <c r="L10903">
        <v>1</v>
      </c>
      <c r="N10903" t="s">
        <v>23</v>
      </c>
      <c r="O10903" t="s">
        <v>46</v>
      </c>
      <c r="P10903" t="s">
        <v>28</v>
      </c>
      <c r="R10903" t="s">
        <v>26</v>
      </c>
      <c r="S10903">
        <v>18.600000000000001</v>
      </c>
      <c r="T10903">
        <v>17.7</v>
      </c>
      <c r="U10903">
        <v>18</v>
      </c>
      <c r="V10903">
        <v>0.9</v>
      </c>
      <c r="W10903">
        <v>0.6</v>
      </c>
      <c r="AB10903">
        <f t="shared" si="217"/>
        <v>3240.91</v>
      </c>
    </row>
    <row r="10904" spans="1:28" x14ac:dyDescent="0.25">
      <c r="A10904" t="s">
        <v>4964</v>
      </c>
      <c r="B10904" t="s">
        <v>4935</v>
      </c>
      <c r="C10904" s="1">
        <v>0.486875</v>
      </c>
      <c r="D10904">
        <v>565</v>
      </c>
      <c r="E10904" s="2">
        <v>3.9956203703703702E-2</v>
      </c>
      <c r="F10904" s="1">
        <v>3.9953703703703707E-2</v>
      </c>
      <c r="G10904">
        <v>216</v>
      </c>
      <c r="H10904">
        <v>3452.22</v>
      </c>
      <c r="I10904">
        <v>0</v>
      </c>
      <c r="J10904" t="s">
        <v>4936</v>
      </c>
      <c r="K10904" t="s">
        <v>22</v>
      </c>
      <c r="L10904">
        <v>1</v>
      </c>
      <c r="N10904" t="s">
        <v>23</v>
      </c>
      <c r="O10904" t="s">
        <v>42</v>
      </c>
      <c r="P10904" t="s">
        <v>28</v>
      </c>
      <c r="R10904" t="s">
        <v>26</v>
      </c>
      <c r="S10904">
        <v>18.7</v>
      </c>
      <c r="T10904">
        <v>17.7</v>
      </c>
      <c r="U10904">
        <v>18</v>
      </c>
      <c r="V10904">
        <v>1</v>
      </c>
      <c r="W10904">
        <v>0.7</v>
      </c>
      <c r="AB10904">
        <f t="shared" si="217"/>
        <v>3240.91</v>
      </c>
    </row>
    <row r="10905" spans="1:28" x14ac:dyDescent="0.25">
      <c r="A10905" t="s">
        <v>4964</v>
      </c>
      <c r="B10905" t="s">
        <v>4935</v>
      </c>
      <c r="C10905" s="1">
        <v>0.486875</v>
      </c>
      <c r="D10905">
        <v>565</v>
      </c>
      <c r="E10905" s="2">
        <v>3.9956203703703702E-2</v>
      </c>
      <c r="F10905" s="1">
        <v>3.9953703703703707E-2</v>
      </c>
      <c r="G10905">
        <v>216</v>
      </c>
      <c r="H10905">
        <v>3452.22</v>
      </c>
      <c r="I10905">
        <v>0</v>
      </c>
      <c r="J10905" t="s">
        <v>4936</v>
      </c>
      <c r="K10905" t="s">
        <v>22</v>
      </c>
      <c r="L10905">
        <v>1</v>
      </c>
      <c r="N10905" t="s">
        <v>23</v>
      </c>
      <c r="O10905" t="s">
        <v>33</v>
      </c>
      <c r="P10905" t="s">
        <v>28</v>
      </c>
      <c r="R10905" t="s">
        <v>26</v>
      </c>
      <c r="S10905">
        <v>17.8</v>
      </c>
      <c r="T10905">
        <v>17.7</v>
      </c>
      <c r="U10905">
        <v>18</v>
      </c>
      <c r="V10905">
        <v>0.1</v>
      </c>
      <c r="W10905">
        <v>-0.2</v>
      </c>
      <c r="AB10905">
        <f t="shared" si="217"/>
        <v>3240.91</v>
      </c>
    </row>
    <row r="10906" spans="1:28" x14ac:dyDescent="0.25">
      <c r="A10906" t="s">
        <v>4965</v>
      </c>
      <c r="B10906" t="s">
        <v>4935</v>
      </c>
      <c r="C10906" s="1">
        <v>0.48896990740740742</v>
      </c>
      <c r="D10906">
        <v>34</v>
      </c>
      <c r="E10906" s="2">
        <v>4.2044976851851851E-2</v>
      </c>
      <c r="F10906" s="1">
        <v>4.2037037037037039E-2</v>
      </c>
      <c r="G10906">
        <v>686</v>
      </c>
      <c r="H10906">
        <v>3632.69</v>
      </c>
      <c r="I10906">
        <v>0</v>
      </c>
      <c r="J10906" t="s">
        <v>4936</v>
      </c>
      <c r="K10906" t="s">
        <v>22</v>
      </c>
      <c r="L10906">
        <v>1</v>
      </c>
      <c r="N10906" t="s">
        <v>23</v>
      </c>
      <c r="O10906" t="s">
        <v>31</v>
      </c>
      <c r="P10906" t="s">
        <v>28</v>
      </c>
      <c r="R10906" t="s">
        <v>26</v>
      </c>
      <c r="S10906">
        <v>19</v>
      </c>
      <c r="T10906">
        <v>17.8</v>
      </c>
      <c r="U10906">
        <v>18.100000000000001</v>
      </c>
      <c r="V10906">
        <v>1.2</v>
      </c>
      <c r="W10906">
        <v>0.9</v>
      </c>
      <c r="AB10906">
        <f t="shared" si="217"/>
        <v>3421.38</v>
      </c>
    </row>
    <row r="10907" spans="1:28" x14ac:dyDescent="0.25">
      <c r="A10907" t="s">
        <v>4965</v>
      </c>
      <c r="B10907" t="s">
        <v>4935</v>
      </c>
      <c r="C10907" s="1">
        <v>0.48896990740740742</v>
      </c>
      <c r="D10907">
        <v>34</v>
      </c>
      <c r="E10907" s="2">
        <v>4.2044976851851851E-2</v>
      </c>
      <c r="F10907" s="1">
        <v>4.2037037037037039E-2</v>
      </c>
      <c r="G10907">
        <v>686</v>
      </c>
      <c r="H10907">
        <v>3632.69</v>
      </c>
      <c r="I10907">
        <v>0</v>
      </c>
      <c r="J10907" t="s">
        <v>4936</v>
      </c>
      <c r="K10907" t="s">
        <v>22</v>
      </c>
      <c r="L10907">
        <v>1</v>
      </c>
      <c r="N10907" t="s">
        <v>23</v>
      </c>
      <c r="O10907" t="s">
        <v>46</v>
      </c>
      <c r="P10907" t="s">
        <v>28</v>
      </c>
      <c r="R10907" t="s">
        <v>26</v>
      </c>
      <c r="S10907">
        <v>18.7</v>
      </c>
      <c r="T10907">
        <v>17.8</v>
      </c>
      <c r="U10907">
        <v>18.100000000000001</v>
      </c>
      <c r="V10907">
        <v>0.9</v>
      </c>
      <c r="W10907">
        <v>0.6</v>
      </c>
      <c r="AB10907">
        <f t="shared" si="217"/>
        <v>3421.38</v>
      </c>
    </row>
    <row r="10908" spans="1:28" x14ac:dyDescent="0.25">
      <c r="A10908" t="s">
        <v>4965</v>
      </c>
      <c r="B10908" t="s">
        <v>4935</v>
      </c>
      <c r="C10908" s="1">
        <v>0.48896990740740742</v>
      </c>
      <c r="D10908">
        <v>34</v>
      </c>
      <c r="E10908" s="2">
        <v>4.2044976851851851E-2</v>
      </c>
      <c r="F10908" s="1">
        <v>4.2037037037037039E-2</v>
      </c>
      <c r="G10908">
        <v>686</v>
      </c>
      <c r="H10908">
        <v>3632.69</v>
      </c>
      <c r="I10908">
        <v>0</v>
      </c>
      <c r="J10908" t="s">
        <v>4936</v>
      </c>
      <c r="K10908" t="s">
        <v>22</v>
      </c>
      <c r="L10908">
        <v>1</v>
      </c>
      <c r="N10908" t="s">
        <v>23</v>
      </c>
      <c r="O10908" t="s">
        <v>42</v>
      </c>
      <c r="P10908" t="s">
        <v>28</v>
      </c>
      <c r="R10908" t="s">
        <v>26</v>
      </c>
      <c r="S10908">
        <v>19.2</v>
      </c>
      <c r="T10908">
        <v>17.8</v>
      </c>
      <c r="U10908">
        <v>18.100000000000001</v>
      </c>
      <c r="V10908">
        <v>1.4</v>
      </c>
      <c r="W10908">
        <v>1.1000000000000001</v>
      </c>
      <c r="AB10908">
        <f t="shared" si="217"/>
        <v>3421.38</v>
      </c>
    </row>
    <row r="10909" spans="1:28" x14ac:dyDescent="0.25">
      <c r="A10909" t="s">
        <v>4966</v>
      </c>
      <c r="B10909" t="s">
        <v>4935</v>
      </c>
      <c r="C10909" s="1">
        <v>0.49104166666666665</v>
      </c>
      <c r="D10909">
        <v>135</v>
      </c>
      <c r="E10909" s="2">
        <v>4.4117905092592592E-2</v>
      </c>
      <c r="F10909" s="1">
        <v>4.4108796296296299E-2</v>
      </c>
      <c r="G10909">
        <v>787</v>
      </c>
      <c r="H10909">
        <v>3811.79</v>
      </c>
      <c r="I10909">
        <v>0</v>
      </c>
      <c r="J10909" t="s">
        <v>4936</v>
      </c>
      <c r="K10909" t="s">
        <v>22</v>
      </c>
      <c r="L10909">
        <v>1</v>
      </c>
      <c r="N10909" t="s">
        <v>23</v>
      </c>
      <c r="O10909" t="s">
        <v>31</v>
      </c>
      <c r="P10909" t="s">
        <v>28</v>
      </c>
      <c r="R10909" t="s">
        <v>26</v>
      </c>
      <c r="S10909">
        <v>18.600000000000001</v>
      </c>
      <c r="T10909">
        <v>17.600000000000001</v>
      </c>
      <c r="U10909">
        <v>18</v>
      </c>
      <c r="V10909">
        <v>1</v>
      </c>
      <c r="W10909">
        <v>0.6</v>
      </c>
      <c r="AB10909">
        <f t="shared" si="217"/>
        <v>3600.48</v>
      </c>
    </row>
    <row r="10910" spans="1:28" x14ac:dyDescent="0.25">
      <c r="A10910" t="s">
        <v>4966</v>
      </c>
      <c r="B10910" t="s">
        <v>4935</v>
      </c>
      <c r="C10910" s="1">
        <v>0.49104166666666665</v>
      </c>
      <c r="D10910">
        <v>135</v>
      </c>
      <c r="E10910" s="2">
        <v>4.4117905092592592E-2</v>
      </c>
      <c r="F10910" s="1">
        <v>4.4108796296296299E-2</v>
      </c>
      <c r="G10910">
        <v>787</v>
      </c>
      <c r="H10910">
        <v>3811.79</v>
      </c>
      <c r="I10910">
        <v>0</v>
      </c>
      <c r="J10910" t="s">
        <v>4936</v>
      </c>
      <c r="K10910" t="s">
        <v>22</v>
      </c>
      <c r="L10910">
        <v>1</v>
      </c>
      <c r="N10910" t="s">
        <v>23</v>
      </c>
      <c r="O10910" t="s">
        <v>24</v>
      </c>
      <c r="P10910" t="s">
        <v>28</v>
      </c>
      <c r="R10910" t="s">
        <v>26</v>
      </c>
      <c r="S10910">
        <v>18.8</v>
      </c>
      <c r="T10910">
        <v>17.600000000000001</v>
      </c>
      <c r="U10910">
        <v>18</v>
      </c>
      <c r="V10910">
        <v>1.2</v>
      </c>
      <c r="W10910">
        <v>0.8</v>
      </c>
      <c r="AB10910">
        <f t="shared" si="217"/>
        <v>3600.48</v>
      </c>
    </row>
    <row r="10911" spans="1:28" x14ac:dyDescent="0.25">
      <c r="A10911" t="s">
        <v>4966</v>
      </c>
      <c r="B10911" t="s">
        <v>4935</v>
      </c>
      <c r="C10911" s="1">
        <v>0.49104166666666665</v>
      </c>
      <c r="D10911">
        <v>135</v>
      </c>
      <c r="E10911" s="2">
        <v>4.4117905092592592E-2</v>
      </c>
      <c r="F10911" s="1">
        <v>4.4108796296296299E-2</v>
      </c>
      <c r="G10911">
        <v>787</v>
      </c>
      <c r="H10911">
        <v>3811.79</v>
      </c>
      <c r="I10911">
        <v>0</v>
      </c>
      <c r="J10911" t="s">
        <v>4936</v>
      </c>
      <c r="K10911" t="s">
        <v>22</v>
      </c>
      <c r="L10911">
        <v>1</v>
      </c>
      <c r="N10911" t="s">
        <v>23</v>
      </c>
      <c r="O10911" t="s">
        <v>33</v>
      </c>
      <c r="P10911" t="s">
        <v>28</v>
      </c>
      <c r="R10911" t="s">
        <v>26</v>
      </c>
      <c r="S10911">
        <v>18</v>
      </c>
      <c r="T10911">
        <v>17.600000000000001</v>
      </c>
      <c r="U10911">
        <v>18</v>
      </c>
      <c r="V10911">
        <v>0.4</v>
      </c>
      <c r="W10911">
        <v>0</v>
      </c>
      <c r="AB10911">
        <f t="shared" si="217"/>
        <v>3600.48</v>
      </c>
    </row>
    <row r="10912" spans="1:28" x14ac:dyDescent="0.25">
      <c r="A10912" t="s">
        <v>4967</v>
      </c>
      <c r="B10912" t="s">
        <v>4935</v>
      </c>
      <c r="C10912" s="1">
        <v>0.49312500000000004</v>
      </c>
      <c r="D10912">
        <v>605</v>
      </c>
      <c r="E10912" s="2">
        <v>4.6206666666666667E-2</v>
      </c>
      <c r="F10912" s="1">
        <v>4.6203703703703698E-2</v>
      </c>
      <c r="G10912">
        <v>256</v>
      </c>
      <c r="H10912">
        <v>3992.26</v>
      </c>
      <c r="I10912">
        <v>0</v>
      </c>
      <c r="J10912" t="s">
        <v>4936</v>
      </c>
      <c r="K10912" t="s">
        <v>22</v>
      </c>
      <c r="L10912">
        <v>1</v>
      </c>
      <c r="N10912" t="s">
        <v>23</v>
      </c>
      <c r="O10912" t="s">
        <v>31</v>
      </c>
      <c r="P10912" t="s">
        <v>28</v>
      </c>
      <c r="R10912" t="s">
        <v>26</v>
      </c>
      <c r="S10912">
        <v>18.899999999999999</v>
      </c>
      <c r="T10912">
        <v>17.899999999999999</v>
      </c>
      <c r="U10912">
        <v>18.3</v>
      </c>
      <c r="V10912">
        <v>1</v>
      </c>
      <c r="W10912">
        <v>0.6</v>
      </c>
      <c r="AB10912">
        <f t="shared" si="217"/>
        <v>3780.9500000000003</v>
      </c>
    </row>
    <row r="10913" spans="1:28" x14ac:dyDescent="0.25">
      <c r="A10913" t="s">
        <v>4967</v>
      </c>
      <c r="B10913" t="s">
        <v>4935</v>
      </c>
      <c r="C10913" s="1">
        <v>0.49312500000000004</v>
      </c>
      <c r="D10913">
        <v>605</v>
      </c>
      <c r="E10913" s="2">
        <v>4.6206666666666667E-2</v>
      </c>
      <c r="F10913" s="1">
        <v>4.6203703703703698E-2</v>
      </c>
      <c r="G10913">
        <v>256</v>
      </c>
      <c r="H10913">
        <v>3992.26</v>
      </c>
      <c r="I10913">
        <v>0</v>
      </c>
      <c r="J10913" t="s">
        <v>4936</v>
      </c>
      <c r="K10913" t="s">
        <v>22</v>
      </c>
      <c r="L10913">
        <v>1</v>
      </c>
      <c r="N10913" t="s">
        <v>23</v>
      </c>
      <c r="O10913" t="s">
        <v>46</v>
      </c>
      <c r="P10913" t="s">
        <v>28</v>
      </c>
      <c r="R10913" t="s">
        <v>26</v>
      </c>
      <c r="S10913">
        <v>18.399999999999999</v>
      </c>
      <c r="T10913">
        <v>17.899999999999999</v>
      </c>
      <c r="U10913">
        <v>18.3</v>
      </c>
      <c r="V10913">
        <v>0.5</v>
      </c>
      <c r="W10913">
        <v>0.1</v>
      </c>
      <c r="AB10913">
        <f t="shared" si="217"/>
        <v>3780.9500000000003</v>
      </c>
    </row>
    <row r="10914" spans="1:28" x14ac:dyDescent="0.25">
      <c r="A10914" t="s">
        <v>4967</v>
      </c>
      <c r="B10914" t="s">
        <v>4935</v>
      </c>
      <c r="C10914" s="1">
        <v>0.49312500000000004</v>
      </c>
      <c r="D10914">
        <v>605</v>
      </c>
      <c r="E10914" s="2">
        <v>4.6206666666666667E-2</v>
      </c>
      <c r="F10914" s="1">
        <v>4.6203703703703698E-2</v>
      </c>
      <c r="G10914">
        <v>256</v>
      </c>
      <c r="H10914">
        <v>3992.26</v>
      </c>
      <c r="I10914">
        <v>0</v>
      </c>
      <c r="J10914" t="s">
        <v>4936</v>
      </c>
      <c r="K10914" t="s">
        <v>22</v>
      </c>
      <c r="L10914">
        <v>1</v>
      </c>
      <c r="N10914" t="s">
        <v>23</v>
      </c>
      <c r="O10914" t="s">
        <v>42</v>
      </c>
      <c r="P10914" t="s">
        <v>28</v>
      </c>
      <c r="R10914" t="s">
        <v>26</v>
      </c>
      <c r="S10914">
        <v>18.5</v>
      </c>
      <c r="T10914">
        <v>17.899999999999999</v>
      </c>
      <c r="U10914">
        <v>18.3</v>
      </c>
      <c r="V10914">
        <v>0.6</v>
      </c>
      <c r="W10914">
        <v>0.2</v>
      </c>
      <c r="AB10914">
        <f t="shared" si="217"/>
        <v>3780.9500000000003</v>
      </c>
    </row>
    <row r="10915" spans="1:28" x14ac:dyDescent="0.25">
      <c r="A10915" t="s">
        <v>4967</v>
      </c>
      <c r="B10915" t="s">
        <v>4935</v>
      </c>
      <c r="C10915" s="1">
        <v>0.49312500000000004</v>
      </c>
      <c r="D10915">
        <v>605</v>
      </c>
      <c r="E10915" s="2">
        <v>4.6206666666666667E-2</v>
      </c>
      <c r="F10915" s="1">
        <v>4.6203703703703698E-2</v>
      </c>
      <c r="G10915">
        <v>256</v>
      </c>
      <c r="H10915">
        <v>3992.26</v>
      </c>
      <c r="I10915">
        <v>0</v>
      </c>
      <c r="J10915" t="s">
        <v>4936</v>
      </c>
      <c r="K10915" t="s">
        <v>22</v>
      </c>
      <c r="L10915">
        <v>1</v>
      </c>
      <c r="N10915" t="s">
        <v>23</v>
      </c>
      <c r="O10915" t="s">
        <v>33</v>
      </c>
      <c r="P10915" t="s">
        <v>28</v>
      </c>
      <c r="R10915" t="s">
        <v>26</v>
      </c>
      <c r="S10915">
        <v>18.2</v>
      </c>
      <c r="T10915">
        <v>17.899999999999999</v>
      </c>
      <c r="U10915">
        <v>18.3</v>
      </c>
      <c r="V10915">
        <v>0.3</v>
      </c>
      <c r="W10915">
        <v>-0.1</v>
      </c>
      <c r="AB10915">
        <f t="shared" si="217"/>
        <v>3780.9500000000003</v>
      </c>
    </row>
    <row r="10916" spans="1:28" x14ac:dyDescent="0.25">
      <c r="A10916" t="s">
        <v>4968</v>
      </c>
      <c r="B10916" t="s">
        <v>4935</v>
      </c>
      <c r="C10916" s="1">
        <v>0.49520833333333331</v>
      </c>
      <c r="D10916">
        <v>574</v>
      </c>
      <c r="E10916" s="2">
        <v>4.8289641203703708E-2</v>
      </c>
      <c r="F10916" s="1">
        <v>4.8287037037037038E-2</v>
      </c>
      <c r="G10916">
        <v>225</v>
      </c>
      <c r="H10916">
        <v>4172.2299999999996</v>
      </c>
      <c r="I10916">
        <v>0</v>
      </c>
      <c r="J10916" t="s">
        <v>4936</v>
      </c>
      <c r="K10916" t="s">
        <v>22</v>
      </c>
      <c r="L10916">
        <v>1</v>
      </c>
      <c r="N10916" t="s">
        <v>23</v>
      </c>
      <c r="O10916" t="s">
        <v>31</v>
      </c>
      <c r="P10916" t="s">
        <v>28</v>
      </c>
      <c r="R10916" t="s">
        <v>26</v>
      </c>
      <c r="S10916">
        <v>18.3</v>
      </c>
      <c r="T10916">
        <v>17.7</v>
      </c>
      <c r="U10916">
        <v>18</v>
      </c>
      <c r="V10916">
        <v>0.6</v>
      </c>
      <c r="W10916">
        <v>0.3</v>
      </c>
      <c r="AB10916">
        <f t="shared" si="217"/>
        <v>3960.9199999999996</v>
      </c>
    </row>
    <row r="10917" spans="1:28" x14ac:dyDescent="0.25">
      <c r="A10917" t="s">
        <v>4968</v>
      </c>
      <c r="B10917" t="s">
        <v>4935</v>
      </c>
      <c r="C10917" s="1">
        <v>0.49520833333333331</v>
      </c>
      <c r="D10917">
        <v>574</v>
      </c>
      <c r="E10917" s="2">
        <v>4.8289641203703708E-2</v>
      </c>
      <c r="F10917" s="1">
        <v>4.8287037037037038E-2</v>
      </c>
      <c r="G10917">
        <v>225</v>
      </c>
      <c r="H10917">
        <v>4172.2299999999996</v>
      </c>
      <c r="I10917">
        <v>0</v>
      </c>
      <c r="J10917" t="s">
        <v>4936</v>
      </c>
      <c r="K10917" t="s">
        <v>22</v>
      </c>
      <c r="L10917">
        <v>1</v>
      </c>
      <c r="N10917" t="s">
        <v>23</v>
      </c>
      <c r="O10917" t="s">
        <v>24</v>
      </c>
      <c r="P10917" t="s">
        <v>28</v>
      </c>
      <c r="R10917" t="s">
        <v>26</v>
      </c>
      <c r="S10917">
        <v>18.3</v>
      </c>
      <c r="T10917">
        <v>17.7</v>
      </c>
      <c r="U10917">
        <v>18</v>
      </c>
      <c r="V10917">
        <v>0.6</v>
      </c>
      <c r="W10917">
        <v>0.3</v>
      </c>
      <c r="AB10917">
        <f t="shared" si="217"/>
        <v>3960.9199999999996</v>
      </c>
    </row>
    <row r="10918" spans="1:28" x14ac:dyDescent="0.25">
      <c r="A10918" t="s">
        <v>4968</v>
      </c>
      <c r="B10918" t="s">
        <v>4935</v>
      </c>
      <c r="C10918" s="1">
        <v>0.49520833333333331</v>
      </c>
      <c r="D10918">
        <v>574</v>
      </c>
      <c r="E10918" s="2">
        <v>4.8289641203703708E-2</v>
      </c>
      <c r="F10918" s="1">
        <v>4.8287037037037038E-2</v>
      </c>
      <c r="G10918">
        <v>225</v>
      </c>
      <c r="H10918">
        <v>4172.2299999999996</v>
      </c>
      <c r="I10918">
        <v>0</v>
      </c>
      <c r="J10918" t="s">
        <v>4936</v>
      </c>
      <c r="K10918" t="s">
        <v>22</v>
      </c>
      <c r="L10918">
        <v>1</v>
      </c>
      <c r="N10918" t="s">
        <v>23</v>
      </c>
      <c r="O10918" t="s">
        <v>46</v>
      </c>
      <c r="P10918" t="s">
        <v>28</v>
      </c>
      <c r="R10918" t="s">
        <v>26</v>
      </c>
      <c r="S10918">
        <v>18.100000000000001</v>
      </c>
      <c r="T10918">
        <v>17.7</v>
      </c>
      <c r="U10918">
        <v>18</v>
      </c>
      <c r="V10918">
        <v>0.4</v>
      </c>
      <c r="W10918">
        <v>0.1</v>
      </c>
      <c r="AB10918">
        <f t="shared" si="217"/>
        <v>3960.9199999999996</v>
      </c>
    </row>
    <row r="10919" spans="1:28" x14ac:dyDescent="0.25">
      <c r="A10919" t="s">
        <v>4968</v>
      </c>
      <c r="B10919" t="s">
        <v>4935</v>
      </c>
      <c r="C10919" s="1">
        <v>0.49520833333333331</v>
      </c>
      <c r="D10919">
        <v>574</v>
      </c>
      <c r="E10919" s="2">
        <v>4.8289641203703708E-2</v>
      </c>
      <c r="F10919" s="1">
        <v>4.8287037037037038E-2</v>
      </c>
      <c r="G10919">
        <v>225</v>
      </c>
      <c r="H10919">
        <v>4172.2299999999996</v>
      </c>
      <c r="I10919">
        <v>0</v>
      </c>
      <c r="J10919" t="s">
        <v>4936</v>
      </c>
      <c r="K10919" t="s">
        <v>22</v>
      </c>
      <c r="L10919">
        <v>1</v>
      </c>
      <c r="N10919" t="s">
        <v>23</v>
      </c>
      <c r="O10919" t="s">
        <v>33</v>
      </c>
      <c r="P10919" t="s">
        <v>28</v>
      </c>
      <c r="R10919" t="s">
        <v>26</v>
      </c>
      <c r="S10919">
        <v>17.7</v>
      </c>
      <c r="T10919">
        <v>17.7</v>
      </c>
      <c r="U10919">
        <v>18</v>
      </c>
      <c r="V10919">
        <v>0</v>
      </c>
      <c r="W10919">
        <v>-0.3</v>
      </c>
      <c r="AB10919">
        <f t="shared" si="217"/>
        <v>3960.9199999999996</v>
      </c>
    </row>
    <row r="10920" spans="1:28" x14ac:dyDescent="0.25">
      <c r="A10920" t="s">
        <v>4969</v>
      </c>
      <c r="B10920" t="s">
        <v>4935</v>
      </c>
      <c r="C10920" s="1">
        <v>0.49729166666666669</v>
      </c>
      <c r="D10920">
        <v>843</v>
      </c>
      <c r="E10920" s="2">
        <v>5.0376087962962966E-2</v>
      </c>
      <c r="F10920" s="1">
        <v>5.0370370370370371E-2</v>
      </c>
      <c r="G10920">
        <v>494</v>
      </c>
      <c r="H10920">
        <v>4352.49</v>
      </c>
      <c r="I10920">
        <v>0</v>
      </c>
      <c r="J10920" t="s">
        <v>4936</v>
      </c>
      <c r="K10920" t="s">
        <v>22</v>
      </c>
      <c r="L10920">
        <v>1</v>
      </c>
      <c r="N10920" t="s">
        <v>23</v>
      </c>
      <c r="O10920" t="s">
        <v>31</v>
      </c>
      <c r="P10920" t="s">
        <v>28</v>
      </c>
      <c r="R10920" t="s">
        <v>26</v>
      </c>
      <c r="S10920">
        <v>18.3</v>
      </c>
      <c r="T10920">
        <v>17.600000000000001</v>
      </c>
      <c r="U10920">
        <v>17.899999999999999</v>
      </c>
      <c r="V10920">
        <v>0.7</v>
      </c>
      <c r="W10920">
        <v>0.4</v>
      </c>
      <c r="AB10920">
        <f t="shared" si="217"/>
        <v>4141.1799999999994</v>
      </c>
    </row>
    <row r="10921" spans="1:28" x14ac:dyDescent="0.25">
      <c r="A10921" t="s">
        <v>4969</v>
      </c>
      <c r="B10921" t="s">
        <v>4935</v>
      </c>
      <c r="C10921" s="1">
        <v>0.49729166666666669</v>
      </c>
      <c r="D10921">
        <v>843</v>
      </c>
      <c r="E10921" s="2">
        <v>5.0376087962962966E-2</v>
      </c>
      <c r="F10921" s="1">
        <v>5.0370370370370371E-2</v>
      </c>
      <c r="G10921">
        <v>494</v>
      </c>
      <c r="H10921">
        <v>4352.49</v>
      </c>
      <c r="I10921">
        <v>0</v>
      </c>
      <c r="J10921" t="s">
        <v>4936</v>
      </c>
      <c r="K10921" t="s">
        <v>22</v>
      </c>
      <c r="L10921">
        <v>1</v>
      </c>
      <c r="N10921" t="s">
        <v>23</v>
      </c>
      <c r="O10921" t="s">
        <v>36</v>
      </c>
      <c r="P10921" t="s">
        <v>28</v>
      </c>
      <c r="R10921" t="s">
        <v>26</v>
      </c>
      <c r="S10921">
        <v>17.100000000000001</v>
      </c>
      <c r="T10921">
        <v>17.600000000000001</v>
      </c>
      <c r="U10921">
        <v>17.899999999999999</v>
      </c>
      <c r="V10921">
        <v>-0.5</v>
      </c>
      <c r="W10921">
        <v>-0.8</v>
      </c>
      <c r="AB10921">
        <f t="shared" si="217"/>
        <v>4141.1799999999994</v>
      </c>
    </row>
    <row r="10922" spans="1:28" x14ac:dyDescent="0.25">
      <c r="A10922" t="s">
        <v>4969</v>
      </c>
      <c r="B10922" t="s">
        <v>4935</v>
      </c>
      <c r="C10922" s="1">
        <v>0.49729166666666669</v>
      </c>
      <c r="D10922">
        <v>843</v>
      </c>
      <c r="E10922" s="2">
        <v>5.0376087962962966E-2</v>
      </c>
      <c r="F10922" s="1">
        <v>5.0370370370370371E-2</v>
      </c>
      <c r="G10922">
        <v>494</v>
      </c>
      <c r="H10922">
        <v>4352.49</v>
      </c>
      <c r="I10922">
        <v>0</v>
      </c>
      <c r="J10922" t="s">
        <v>4936</v>
      </c>
      <c r="K10922" t="s">
        <v>22</v>
      </c>
      <c r="L10922">
        <v>1</v>
      </c>
      <c r="N10922" t="s">
        <v>23</v>
      </c>
      <c r="O10922" t="s">
        <v>42</v>
      </c>
      <c r="P10922" t="s">
        <v>28</v>
      </c>
      <c r="R10922" t="s">
        <v>26</v>
      </c>
      <c r="S10922">
        <v>18.399999999999999</v>
      </c>
      <c r="T10922">
        <v>17.600000000000001</v>
      </c>
      <c r="U10922">
        <v>17.899999999999999</v>
      </c>
      <c r="V10922">
        <v>0.8</v>
      </c>
      <c r="W10922">
        <v>0.5</v>
      </c>
      <c r="AB10922">
        <f t="shared" si="217"/>
        <v>4141.1799999999994</v>
      </c>
    </row>
    <row r="10923" spans="1:28" x14ac:dyDescent="0.25">
      <c r="A10923" t="s">
        <v>4969</v>
      </c>
      <c r="B10923" t="s">
        <v>4935</v>
      </c>
      <c r="C10923" s="1">
        <v>0.49729166666666669</v>
      </c>
      <c r="D10923">
        <v>843</v>
      </c>
      <c r="E10923" s="2">
        <v>5.0376087962962966E-2</v>
      </c>
      <c r="F10923" s="1">
        <v>5.0370370370370371E-2</v>
      </c>
      <c r="G10923">
        <v>494</v>
      </c>
      <c r="H10923">
        <v>4352.49</v>
      </c>
      <c r="I10923">
        <v>0</v>
      </c>
      <c r="J10923" t="s">
        <v>4936</v>
      </c>
      <c r="K10923" t="s">
        <v>22</v>
      </c>
      <c r="L10923">
        <v>1</v>
      </c>
      <c r="N10923" t="s">
        <v>23</v>
      </c>
      <c r="O10923" t="s">
        <v>33</v>
      </c>
      <c r="P10923" t="s">
        <v>28</v>
      </c>
      <c r="R10923" t="s">
        <v>26</v>
      </c>
      <c r="S10923">
        <v>17.899999999999999</v>
      </c>
      <c r="T10923">
        <v>17.600000000000001</v>
      </c>
      <c r="U10923">
        <v>17.899999999999999</v>
      </c>
      <c r="V10923">
        <v>0.3</v>
      </c>
      <c r="W10923">
        <v>0</v>
      </c>
      <c r="AB10923">
        <f t="shared" si="217"/>
        <v>4141.1799999999994</v>
      </c>
    </row>
    <row r="10924" spans="1:28" x14ac:dyDescent="0.25">
      <c r="A10924" t="s">
        <v>4970</v>
      </c>
      <c r="B10924" t="s">
        <v>4935</v>
      </c>
      <c r="C10924" s="1">
        <v>0.49937499999999996</v>
      </c>
      <c r="D10924">
        <v>812</v>
      </c>
      <c r="E10924" s="2">
        <v>5.2459062500000007E-2</v>
      </c>
      <c r="F10924" s="1">
        <v>5.2453703703703704E-2</v>
      </c>
      <c r="G10924">
        <v>463</v>
      </c>
      <c r="H10924">
        <v>4532.46</v>
      </c>
      <c r="I10924">
        <v>0</v>
      </c>
      <c r="J10924" t="s">
        <v>4936</v>
      </c>
      <c r="K10924" t="s">
        <v>22</v>
      </c>
      <c r="L10924">
        <v>1</v>
      </c>
      <c r="N10924" t="s">
        <v>23</v>
      </c>
      <c r="O10924" t="s">
        <v>31</v>
      </c>
      <c r="P10924" t="s">
        <v>28</v>
      </c>
      <c r="R10924" t="s">
        <v>26</v>
      </c>
      <c r="S10924">
        <v>18.5</v>
      </c>
      <c r="T10924">
        <v>17.8</v>
      </c>
      <c r="U10924">
        <v>18.2</v>
      </c>
      <c r="V10924">
        <v>0.7</v>
      </c>
      <c r="W10924">
        <v>0.3</v>
      </c>
      <c r="AB10924">
        <f t="shared" si="217"/>
        <v>4321.1499999999996</v>
      </c>
    </row>
    <row r="10925" spans="1:28" x14ac:dyDescent="0.25">
      <c r="A10925" t="s">
        <v>4970</v>
      </c>
      <c r="B10925" t="s">
        <v>4935</v>
      </c>
      <c r="C10925" s="1">
        <v>0.49937499999999996</v>
      </c>
      <c r="D10925">
        <v>812</v>
      </c>
      <c r="E10925" s="2">
        <v>5.2459062500000007E-2</v>
      </c>
      <c r="F10925" s="1">
        <v>5.2453703703703704E-2</v>
      </c>
      <c r="G10925">
        <v>463</v>
      </c>
      <c r="H10925">
        <v>4532.46</v>
      </c>
      <c r="I10925">
        <v>0</v>
      </c>
      <c r="J10925" t="s">
        <v>4936</v>
      </c>
      <c r="K10925" t="s">
        <v>22</v>
      </c>
      <c r="L10925">
        <v>1</v>
      </c>
      <c r="N10925" t="s">
        <v>23</v>
      </c>
      <c r="O10925" t="s">
        <v>36</v>
      </c>
      <c r="P10925" t="s">
        <v>28</v>
      </c>
      <c r="R10925" t="s">
        <v>26</v>
      </c>
      <c r="S10925">
        <v>18.2</v>
      </c>
      <c r="T10925">
        <v>17.8</v>
      </c>
      <c r="U10925">
        <v>18.2</v>
      </c>
      <c r="V10925">
        <v>0.4</v>
      </c>
      <c r="W10925">
        <v>0</v>
      </c>
      <c r="AB10925">
        <f t="shared" si="217"/>
        <v>4321.1499999999996</v>
      </c>
    </row>
    <row r="10926" spans="1:28" x14ac:dyDescent="0.25">
      <c r="A10926" t="s">
        <v>4970</v>
      </c>
      <c r="B10926" t="s">
        <v>4935</v>
      </c>
      <c r="C10926" s="1">
        <v>0.49937499999999996</v>
      </c>
      <c r="D10926">
        <v>812</v>
      </c>
      <c r="E10926" s="2">
        <v>5.2459062500000007E-2</v>
      </c>
      <c r="F10926" s="1">
        <v>5.2453703703703704E-2</v>
      </c>
      <c r="G10926">
        <v>463</v>
      </c>
      <c r="H10926">
        <v>4532.46</v>
      </c>
      <c r="I10926">
        <v>0</v>
      </c>
      <c r="J10926" t="s">
        <v>4936</v>
      </c>
      <c r="K10926" t="s">
        <v>22</v>
      </c>
      <c r="L10926">
        <v>1</v>
      </c>
      <c r="N10926" t="s">
        <v>23</v>
      </c>
      <c r="O10926" t="s">
        <v>24</v>
      </c>
      <c r="P10926" t="s">
        <v>28</v>
      </c>
      <c r="R10926" t="s">
        <v>26</v>
      </c>
      <c r="S10926">
        <v>18.600000000000001</v>
      </c>
      <c r="T10926">
        <v>17.8</v>
      </c>
      <c r="U10926">
        <v>18.2</v>
      </c>
      <c r="V10926">
        <v>0.8</v>
      </c>
      <c r="W10926">
        <v>0.4</v>
      </c>
      <c r="AB10926">
        <f t="shared" si="217"/>
        <v>4321.1499999999996</v>
      </c>
    </row>
    <row r="10927" spans="1:28" x14ac:dyDescent="0.25">
      <c r="A10927" t="s">
        <v>4970</v>
      </c>
      <c r="B10927" t="s">
        <v>4935</v>
      </c>
      <c r="C10927" s="1">
        <v>0.49937499999999996</v>
      </c>
      <c r="D10927">
        <v>812</v>
      </c>
      <c r="E10927" s="2">
        <v>5.2459062500000007E-2</v>
      </c>
      <c r="F10927" s="1">
        <v>5.2453703703703704E-2</v>
      </c>
      <c r="G10927">
        <v>463</v>
      </c>
      <c r="H10927">
        <v>4532.46</v>
      </c>
      <c r="I10927">
        <v>0</v>
      </c>
      <c r="J10927" t="s">
        <v>4936</v>
      </c>
      <c r="K10927" t="s">
        <v>22</v>
      </c>
      <c r="L10927">
        <v>1</v>
      </c>
      <c r="N10927" t="s">
        <v>23</v>
      </c>
      <c r="O10927" t="s">
        <v>46</v>
      </c>
      <c r="P10927" t="s">
        <v>28</v>
      </c>
      <c r="R10927" t="s">
        <v>26</v>
      </c>
      <c r="S10927">
        <v>18.600000000000001</v>
      </c>
      <c r="T10927">
        <v>17.8</v>
      </c>
      <c r="U10927">
        <v>18.2</v>
      </c>
      <c r="V10927">
        <v>0.8</v>
      </c>
      <c r="W10927">
        <v>0.4</v>
      </c>
      <c r="AB10927">
        <f t="shared" si="217"/>
        <v>4321.1499999999996</v>
      </c>
    </row>
    <row r="10928" spans="1:28" x14ac:dyDescent="0.25">
      <c r="A10928" t="s">
        <v>4970</v>
      </c>
      <c r="B10928" t="s">
        <v>4935</v>
      </c>
      <c r="C10928" s="1">
        <v>0.49937499999999996</v>
      </c>
      <c r="D10928">
        <v>812</v>
      </c>
      <c r="E10928" s="2">
        <v>5.2459062500000007E-2</v>
      </c>
      <c r="F10928" s="1">
        <v>5.2453703703703704E-2</v>
      </c>
      <c r="G10928">
        <v>463</v>
      </c>
      <c r="H10928">
        <v>4532.46</v>
      </c>
      <c r="I10928">
        <v>0</v>
      </c>
      <c r="J10928" t="s">
        <v>4936</v>
      </c>
      <c r="K10928" t="s">
        <v>22</v>
      </c>
      <c r="L10928">
        <v>1</v>
      </c>
      <c r="N10928" t="s">
        <v>23</v>
      </c>
      <c r="O10928" t="s">
        <v>42</v>
      </c>
      <c r="P10928" t="s">
        <v>28</v>
      </c>
      <c r="R10928" t="s">
        <v>26</v>
      </c>
      <c r="S10928">
        <v>18.399999999999999</v>
      </c>
      <c r="T10928">
        <v>17.8</v>
      </c>
      <c r="U10928">
        <v>18.2</v>
      </c>
      <c r="V10928">
        <v>0.6</v>
      </c>
      <c r="W10928">
        <v>0.2</v>
      </c>
      <c r="AB10928">
        <f t="shared" si="217"/>
        <v>4321.1499999999996</v>
      </c>
    </row>
    <row r="10929" spans="1:28" x14ac:dyDescent="0.25">
      <c r="A10929" t="s">
        <v>4970</v>
      </c>
      <c r="B10929" t="s">
        <v>4935</v>
      </c>
      <c r="C10929" s="1">
        <v>0.49937499999999996</v>
      </c>
      <c r="D10929">
        <v>812</v>
      </c>
      <c r="E10929" s="2">
        <v>5.2459062500000007E-2</v>
      </c>
      <c r="F10929" s="1">
        <v>5.2453703703703704E-2</v>
      </c>
      <c r="G10929">
        <v>463</v>
      </c>
      <c r="H10929">
        <v>4532.46</v>
      </c>
      <c r="I10929">
        <v>0</v>
      </c>
      <c r="J10929" t="s">
        <v>4936</v>
      </c>
      <c r="K10929" t="s">
        <v>22</v>
      </c>
      <c r="L10929">
        <v>1</v>
      </c>
      <c r="N10929" t="s">
        <v>23</v>
      </c>
      <c r="O10929" t="s">
        <v>33</v>
      </c>
      <c r="P10929" t="s">
        <v>28</v>
      </c>
      <c r="R10929" t="s">
        <v>26</v>
      </c>
      <c r="S10929">
        <v>18</v>
      </c>
      <c r="T10929">
        <v>17.8</v>
      </c>
      <c r="U10929">
        <v>18.2</v>
      </c>
      <c r="V10929">
        <v>0.2</v>
      </c>
      <c r="W10929">
        <v>-0.2</v>
      </c>
      <c r="AB10929">
        <f t="shared" si="217"/>
        <v>4321.1499999999996</v>
      </c>
    </row>
    <row r="10930" spans="1:28" x14ac:dyDescent="0.25">
      <c r="A10930" t="s">
        <v>4971</v>
      </c>
      <c r="B10930" t="s">
        <v>4935</v>
      </c>
      <c r="C10930" s="1">
        <v>0.50146990740740738</v>
      </c>
      <c r="D10930">
        <v>14</v>
      </c>
      <c r="E10930" s="2">
        <v>5.4544745370370372E-2</v>
      </c>
      <c r="F10930" s="1">
        <v>5.4537037037037044E-2</v>
      </c>
      <c r="G10930">
        <v>666</v>
      </c>
      <c r="H10930">
        <v>4712.67</v>
      </c>
      <c r="I10930">
        <v>0</v>
      </c>
      <c r="J10930" t="s">
        <v>4936</v>
      </c>
      <c r="K10930" t="s">
        <v>22</v>
      </c>
      <c r="L10930">
        <v>1</v>
      </c>
      <c r="N10930" t="s">
        <v>23</v>
      </c>
      <c r="O10930" t="s">
        <v>31</v>
      </c>
      <c r="P10930" t="s">
        <v>28</v>
      </c>
      <c r="R10930" t="s">
        <v>26</v>
      </c>
      <c r="S10930">
        <v>18.7</v>
      </c>
      <c r="T10930">
        <v>17.7</v>
      </c>
      <c r="U10930">
        <v>18.100000000000001</v>
      </c>
      <c r="V10930">
        <v>1</v>
      </c>
      <c r="W10930">
        <v>0.6</v>
      </c>
      <c r="AB10930">
        <f t="shared" si="217"/>
        <v>4501.3599999999997</v>
      </c>
    </row>
    <row r="10931" spans="1:28" x14ac:dyDescent="0.25">
      <c r="A10931" t="s">
        <v>4971</v>
      </c>
      <c r="B10931" t="s">
        <v>4935</v>
      </c>
      <c r="C10931" s="1">
        <v>0.50146990740740738</v>
      </c>
      <c r="D10931">
        <v>14</v>
      </c>
      <c r="E10931" s="2">
        <v>5.4544745370370372E-2</v>
      </c>
      <c r="F10931" s="1">
        <v>5.4537037037037044E-2</v>
      </c>
      <c r="G10931">
        <v>666</v>
      </c>
      <c r="H10931">
        <v>4712.67</v>
      </c>
      <c r="I10931">
        <v>0</v>
      </c>
      <c r="J10931" t="s">
        <v>4936</v>
      </c>
      <c r="K10931" t="s">
        <v>22</v>
      </c>
      <c r="L10931">
        <v>1</v>
      </c>
      <c r="N10931" t="s">
        <v>23</v>
      </c>
      <c r="O10931" t="s">
        <v>24</v>
      </c>
      <c r="P10931" t="s">
        <v>28</v>
      </c>
      <c r="R10931" t="s">
        <v>26</v>
      </c>
      <c r="S10931">
        <v>18.2</v>
      </c>
      <c r="T10931">
        <v>17.7</v>
      </c>
      <c r="U10931">
        <v>18.100000000000001</v>
      </c>
      <c r="V10931">
        <v>0.5</v>
      </c>
      <c r="W10931">
        <v>0.1</v>
      </c>
      <c r="AB10931">
        <f t="shared" si="217"/>
        <v>4501.3599999999997</v>
      </c>
    </row>
    <row r="10932" spans="1:28" x14ac:dyDescent="0.25">
      <c r="A10932" t="s">
        <v>4971</v>
      </c>
      <c r="B10932" t="s">
        <v>4935</v>
      </c>
      <c r="C10932" s="1">
        <v>0.50146990740740738</v>
      </c>
      <c r="D10932">
        <v>14</v>
      </c>
      <c r="E10932" s="2">
        <v>5.4544745370370372E-2</v>
      </c>
      <c r="F10932" s="1">
        <v>5.4537037037037044E-2</v>
      </c>
      <c r="G10932">
        <v>666</v>
      </c>
      <c r="H10932">
        <v>4712.67</v>
      </c>
      <c r="I10932">
        <v>0</v>
      </c>
      <c r="J10932" t="s">
        <v>4936</v>
      </c>
      <c r="K10932" t="s">
        <v>22</v>
      </c>
      <c r="L10932">
        <v>1</v>
      </c>
      <c r="N10932" t="s">
        <v>23</v>
      </c>
      <c r="O10932" t="s">
        <v>33</v>
      </c>
      <c r="P10932" t="s">
        <v>28</v>
      </c>
      <c r="R10932" t="s">
        <v>26</v>
      </c>
      <c r="S10932">
        <v>17.899999999999999</v>
      </c>
      <c r="T10932">
        <v>17.7</v>
      </c>
      <c r="U10932">
        <v>18.100000000000001</v>
      </c>
      <c r="V10932">
        <v>0.2</v>
      </c>
      <c r="W10932">
        <v>-0.2</v>
      </c>
      <c r="AB10932">
        <f t="shared" si="217"/>
        <v>4501.3599999999997</v>
      </c>
    </row>
    <row r="10933" spans="1:28" x14ac:dyDescent="0.25">
      <c r="A10933" t="s">
        <v>4972</v>
      </c>
      <c r="B10933" t="s">
        <v>4935</v>
      </c>
      <c r="C10933" s="1">
        <v>0.50354166666666667</v>
      </c>
      <c r="D10933">
        <v>783</v>
      </c>
      <c r="E10933" s="2">
        <v>5.6625393518518523E-2</v>
      </c>
      <c r="F10933" s="1">
        <v>5.6620370370370376E-2</v>
      </c>
      <c r="G10933">
        <v>434</v>
      </c>
      <c r="H10933">
        <v>4892.43</v>
      </c>
      <c r="I10933">
        <v>0</v>
      </c>
      <c r="J10933" t="s">
        <v>4936</v>
      </c>
      <c r="K10933" t="s">
        <v>22</v>
      </c>
      <c r="L10933">
        <v>1</v>
      </c>
      <c r="N10933" t="s">
        <v>23</v>
      </c>
      <c r="O10933" t="s">
        <v>31</v>
      </c>
      <c r="P10933" t="s">
        <v>28</v>
      </c>
      <c r="R10933" t="s">
        <v>26</v>
      </c>
      <c r="S10933">
        <v>18.600000000000001</v>
      </c>
      <c r="T10933">
        <v>17.5</v>
      </c>
      <c r="U10933">
        <v>18</v>
      </c>
      <c r="V10933">
        <v>1.1000000000000001</v>
      </c>
      <c r="W10933">
        <v>0.6</v>
      </c>
      <c r="AB10933">
        <f t="shared" si="217"/>
        <v>4681.12</v>
      </c>
    </row>
    <row r="10934" spans="1:28" x14ac:dyDescent="0.25">
      <c r="A10934" t="s">
        <v>4972</v>
      </c>
      <c r="B10934" t="s">
        <v>4935</v>
      </c>
      <c r="C10934" s="1">
        <v>0.50354166666666667</v>
      </c>
      <c r="D10934">
        <v>783</v>
      </c>
      <c r="E10934" s="2">
        <v>5.6625393518518523E-2</v>
      </c>
      <c r="F10934" s="1">
        <v>5.6620370370370376E-2</v>
      </c>
      <c r="G10934">
        <v>434</v>
      </c>
      <c r="H10934">
        <v>4892.43</v>
      </c>
      <c r="I10934">
        <v>0</v>
      </c>
      <c r="J10934" t="s">
        <v>4936</v>
      </c>
      <c r="K10934" t="s">
        <v>22</v>
      </c>
      <c r="L10934">
        <v>1</v>
      </c>
      <c r="N10934" t="s">
        <v>23</v>
      </c>
      <c r="O10934" t="s">
        <v>36</v>
      </c>
      <c r="P10934" t="s">
        <v>28</v>
      </c>
      <c r="R10934" t="s">
        <v>26</v>
      </c>
      <c r="S10934">
        <v>17.399999999999999</v>
      </c>
      <c r="T10934">
        <v>17.5</v>
      </c>
      <c r="U10934">
        <v>18</v>
      </c>
      <c r="V10934">
        <v>-0.1</v>
      </c>
      <c r="W10934">
        <v>-0.6</v>
      </c>
      <c r="AB10934">
        <f t="shared" si="217"/>
        <v>4681.12</v>
      </c>
    </row>
    <row r="10935" spans="1:28" x14ac:dyDescent="0.25">
      <c r="A10935" t="s">
        <v>4972</v>
      </c>
      <c r="B10935" t="s">
        <v>4935</v>
      </c>
      <c r="C10935" s="1">
        <v>0.50354166666666667</v>
      </c>
      <c r="D10935">
        <v>783</v>
      </c>
      <c r="E10935" s="2">
        <v>5.6625393518518523E-2</v>
      </c>
      <c r="F10935" s="1">
        <v>5.6620370370370376E-2</v>
      </c>
      <c r="G10935">
        <v>434</v>
      </c>
      <c r="H10935">
        <v>4892.43</v>
      </c>
      <c r="I10935">
        <v>0</v>
      </c>
      <c r="J10935" t="s">
        <v>4936</v>
      </c>
      <c r="K10935" t="s">
        <v>22</v>
      </c>
      <c r="L10935">
        <v>1</v>
      </c>
      <c r="N10935" t="s">
        <v>23</v>
      </c>
      <c r="O10935" t="s">
        <v>46</v>
      </c>
      <c r="P10935" t="s">
        <v>28</v>
      </c>
      <c r="R10935" t="s">
        <v>26</v>
      </c>
      <c r="S10935">
        <v>18.2</v>
      </c>
      <c r="T10935">
        <v>17.5</v>
      </c>
      <c r="U10935">
        <v>18</v>
      </c>
      <c r="V10935">
        <v>0.7</v>
      </c>
      <c r="W10935">
        <v>0.2</v>
      </c>
      <c r="AB10935">
        <f t="shared" si="217"/>
        <v>4681.12</v>
      </c>
    </row>
    <row r="10936" spans="1:28" x14ac:dyDescent="0.25">
      <c r="A10936" t="s">
        <v>4972</v>
      </c>
      <c r="B10936" t="s">
        <v>4935</v>
      </c>
      <c r="C10936" s="1">
        <v>0.50354166666666667</v>
      </c>
      <c r="D10936">
        <v>783</v>
      </c>
      <c r="E10936" s="2">
        <v>5.6625393518518523E-2</v>
      </c>
      <c r="F10936" s="1">
        <v>5.6620370370370376E-2</v>
      </c>
      <c r="G10936">
        <v>434</v>
      </c>
      <c r="H10936">
        <v>4892.43</v>
      </c>
      <c r="I10936">
        <v>0</v>
      </c>
      <c r="J10936" t="s">
        <v>4936</v>
      </c>
      <c r="K10936" t="s">
        <v>22</v>
      </c>
      <c r="L10936">
        <v>1</v>
      </c>
      <c r="N10936" t="s">
        <v>23</v>
      </c>
      <c r="O10936" t="s">
        <v>42</v>
      </c>
      <c r="P10936" t="s">
        <v>28</v>
      </c>
      <c r="R10936" t="s">
        <v>26</v>
      </c>
      <c r="S10936">
        <v>18.2</v>
      </c>
      <c r="T10936">
        <v>17.5</v>
      </c>
      <c r="U10936">
        <v>18</v>
      </c>
      <c r="V10936">
        <v>0.7</v>
      </c>
      <c r="W10936">
        <v>0.2</v>
      </c>
      <c r="AB10936">
        <f t="shared" si="217"/>
        <v>4681.12</v>
      </c>
    </row>
    <row r="10937" spans="1:28" x14ac:dyDescent="0.25">
      <c r="A10937" t="s">
        <v>4972</v>
      </c>
      <c r="B10937" t="s">
        <v>4935</v>
      </c>
      <c r="C10937" s="1">
        <v>0.50354166666666667</v>
      </c>
      <c r="D10937">
        <v>783</v>
      </c>
      <c r="E10937" s="2">
        <v>5.6625393518518523E-2</v>
      </c>
      <c r="F10937" s="1">
        <v>5.6620370370370376E-2</v>
      </c>
      <c r="G10937">
        <v>434</v>
      </c>
      <c r="H10937">
        <v>4892.43</v>
      </c>
      <c r="I10937">
        <v>0</v>
      </c>
      <c r="J10937" t="s">
        <v>4936</v>
      </c>
      <c r="K10937" t="s">
        <v>22</v>
      </c>
      <c r="L10937">
        <v>1</v>
      </c>
      <c r="N10937" t="s">
        <v>23</v>
      </c>
      <c r="O10937" t="s">
        <v>33</v>
      </c>
      <c r="P10937" t="s">
        <v>28</v>
      </c>
      <c r="R10937" t="s">
        <v>26</v>
      </c>
      <c r="S10937">
        <v>17.7</v>
      </c>
      <c r="T10937">
        <v>17.5</v>
      </c>
      <c r="U10937">
        <v>18</v>
      </c>
      <c r="V10937">
        <v>0.2</v>
      </c>
      <c r="W10937">
        <v>-0.3</v>
      </c>
      <c r="AB10937">
        <f t="shared" si="217"/>
        <v>4681.12</v>
      </c>
    </row>
    <row r="10938" spans="1:28" x14ac:dyDescent="0.25">
      <c r="A10938" t="s">
        <v>4973</v>
      </c>
      <c r="B10938" t="s">
        <v>4935</v>
      </c>
      <c r="C10938" s="1">
        <v>0.50562499999999999</v>
      </c>
      <c r="D10938">
        <v>551</v>
      </c>
      <c r="E10938" s="2">
        <v>5.8706053240740741E-2</v>
      </c>
      <c r="F10938" s="1">
        <v>5.8703703703703702E-2</v>
      </c>
      <c r="G10938">
        <v>203</v>
      </c>
      <c r="H10938">
        <v>5072.2</v>
      </c>
      <c r="I10938">
        <v>0</v>
      </c>
      <c r="J10938" t="s">
        <v>4936</v>
      </c>
      <c r="K10938" t="s">
        <v>22</v>
      </c>
      <c r="L10938">
        <v>1</v>
      </c>
      <c r="N10938" t="s">
        <v>23</v>
      </c>
      <c r="O10938" t="s">
        <v>31</v>
      </c>
      <c r="P10938" t="s">
        <v>28</v>
      </c>
      <c r="R10938" t="s">
        <v>26</v>
      </c>
      <c r="S10938">
        <v>18.2</v>
      </c>
      <c r="T10938">
        <v>17.600000000000001</v>
      </c>
      <c r="U10938">
        <v>18</v>
      </c>
      <c r="V10938">
        <v>0.6</v>
      </c>
      <c r="W10938">
        <v>0.2</v>
      </c>
      <c r="AB10938">
        <f t="shared" si="217"/>
        <v>4860.8899999999994</v>
      </c>
    </row>
    <row r="10939" spans="1:28" x14ac:dyDescent="0.25">
      <c r="A10939" t="s">
        <v>4973</v>
      </c>
      <c r="B10939" t="s">
        <v>4935</v>
      </c>
      <c r="C10939" s="1">
        <v>0.50562499999999999</v>
      </c>
      <c r="D10939">
        <v>551</v>
      </c>
      <c r="E10939" s="2">
        <v>5.8706053240740741E-2</v>
      </c>
      <c r="F10939" s="1">
        <v>5.8703703703703702E-2</v>
      </c>
      <c r="G10939">
        <v>203</v>
      </c>
      <c r="H10939">
        <v>5072.2</v>
      </c>
      <c r="I10939">
        <v>0</v>
      </c>
      <c r="J10939" t="s">
        <v>4936</v>
      </c>
      <c r="K10939" t="s">
        <v>22</v>
      </c>
      <c r="L10939">
        <v>1</v>
      </c>
      <c r="N10939" t="s">
        <v>23</v>
      </c>
      <c r="O10939" t="s">
        <v>46</v>
      </c>
      <c r="P10939" t="s">
        <v>28</v>
      </c>
      <c r="R10939" t="s">
        <v>26</v>
      </c>
      <c r="S10939">
        <v>18.399999999999999</v>
      </c>
      <c r="T10939">
        <v>17.600000000000001</v>
      </c>
      <c r="U10939">
        <v>18</v>
      </c>
      <c r="V10939">
        <v>0.8</v>
      </c>
      <c r="W10939">
        <v>0.4</v>
      </c>
      <c r="AB10939">
        <f t="shared" si="217"/>
        <v>4860.8899999999994</v>
      </c>
    </row>
    <row r="10940" spans="1:28" x14ac:dyDescent="0.25">
      <c r="A10940" t="s">
        <v>4973</v>
      </c>
      <c r="B10940" t="s">
        <v>4935</v>
      </c>
      <c r="C10940" s="1">
        <v>0.50562499999999999</v>
      </c>
      <c r="D10940">
        <v>551</v>
      </c>
      <c r="E10940" s="2">
        <v>5.8706053240740741E-2</v>
      </c>
      <c r="F10940" s="1">
        <v>5.8703703703703702E-2</v>
      </c>
      <c r="G10940">
        <v>203</v>
      </c>
      <c r="H10940">
        <v>5072.2</v>
      </c>
      <c r="I10940">
        <v>0</v>
      </c>
      <c r="J10940" t="s">
        <v>4936</v>
      </c>
      <c r="K10940" t="s">
        <v>22</v>
      </c>
      <c r="L10940">
        <v>1</v>
      </c>
      <c r="N10940" t="s">
        <v>23</v>
      </c>
      <c r="O10940" t="s">
        <v>33</v>
      </c>
      <c r="P10940" t="s">
        <v>28</v>
      </c>
      <c r="R10940" t="s">
        <v>26</v>
      </c>
      <c r="S10940">
        <v>17.8</v>
      </c>
      <c r="T10940">
        <v>17.600000000000001</v>
      </c>
      <c r="U10940">
        <v>18</v>
      </c>
      <c r="V10940">
        <v>0.2</v>
      </c>
      <c r="W10940">
        <v>-0.2</v>
      </c>
      <c r="AB10940">
        <f t="shared" si="217"/>
        <v>4860.8899999999994</v>
      </c>
    </row>
    <row r="10941" spans="1:28" x14ac:dyDescent="0.25">
      <c r="A10941" t="s">
        <v>4974</v>
      </c>
      <c r="B10941" t="s">
        <v>4935</v>
      </c>
      <c r="C10941" s="1">
        <v>0.50771990740740736</v>
      </c>
      <c r="D10941">
        <v>154</v>
      </c>
      <c r="E10941" s="2">
        <v>6.0796365740740738E-2</v>
      </c>
      <c r="F10941" s="1">
        <v>6.0787037037037035E-2</v>
      </c>
      <c r="G10941">
        <v>806</v>
      </c>
      <c r="H10941">
        <v>5252.81</v>
      </c>
      <c r="I10941">
        <v>0</v>
      </c>
      <c r="J10941" t="s">
        <v>4936</v>
      </c>
      <c r="K10941" t="s">
        <v>22</v>
      </c>
      <c r="L10941">
        <v>1</v>
      </c>
      <c r="N10941" t="s">
        <v>23</v>
      </c>
      <c r="O10941" t="s">
        <v>31</v>
      </c>
      <c r="P10941" t="s">
        <v>28</v>
      </c>
      <c r="R10941" t="s">
        <v>26</v>
      </c>
      <c r="S10941">
        <v>18.7</v>
      </c>
      <c r="T10941">
        <v>17.600000000000001</v>
      </c>
      <c r="U10941">
        <v>18</v>
      </c>
      <c r="V10941">
        <v>1.1000000000000001</v>
      </c>
      <c r="W10941">
        <v>0.7</v>
      </c>
      <c r="AB10941">
        <f t="shared" si="217"/>
        <v>5041.5</v>
      </c>
    </row>
    <row r="10942" spans="1:28" x14ac:dyDescent="0.25">
      <c r="A10942" t="s">
        <v>4974</v>
      </c>
      <c r="B10942" t="s">
        <v>4935</v>
      </c>
      <c r="C10942" s="1">
        <v>0.50771990740740736</v>
      </c>
      <c r="D10942">
        <v>154</v>
      </c>
      <c r="E10942" s="2">
        <v>6.0796365740740738E-2</v>
      </c>
      <c r="F10942" s="1">
        <v>6.0787037037037035E-2</v>
      </c>
      <c r="G10942">
        <v>806</v>
      </c>
      <c r="H10942">
        <v>5252.81</v>
      </c>
      <c r="I10942">
        <v>0</v>
      </c>
      <c r="J10942" t="s">
        <v>4936</v>
      </c>
      <c r="K10942" t="s">
        <v>22</v>
      </c>
      <c r="L10942">
        <v>1</v>
      </c>
      <c r="N10942" t="s">
        <v>23</v>
      </c>
      <c r="O10942" t="s">
        <v>36</v>
      </c>
      <c r="P10942" t="s">
        <v>28</v>
      </c>
      <c r="R10942" t="s">
        <v>26</v>
      </c>
      <c r="S10942">
        <v>18</v>
      </c>
      <c r="T10942">
        <v>17.600000000000001</v>
      </c>
      <c r="U10942">
        <v>18</v>
      </c>
      <c r="V10942">
        <v>0.4</v>
      </c>
      <c r="W10942">
        <v>0</v>
      </c>
      <c r="AB10942">
        <f t="shared" si="217"/>
        <v>5041.5</v>
      </c>
    </row>
    <row r="10943" spans="1:28" x14ac:dyDescent="0.25">
      <c r="A10943" t="s">
        <v>4974</v>
      </c>
      <c r="B10943" t="s">
        <v>4935</v>
      </c>
      <c r="C10943" s="1">
        <v>0.50771990740740736</v>
      </c>
      <c r="D10943">
        <v>154</v>
      </c>
      <c r="E10943" s="2">
        <v>6.0796365740740738E-2</v>
      </c>
      <c r="F10943" s="1">
        <v>6.0787037037037035E-2</v>
      </c>
      <c r="G10943">
        <v>806</v>
      </c>
      <c r="H10943">
        <v>5252.81</v>
      </c>
      <c r="I10943">
        <v>0</v>
      </c>
      <c r="J10943" t="s">
        <v>4936</v>
      </c>
      <c r="K10943" t="s">
        <v>22</v>
      </c>
      <c r="L10943">
        <v>1</v>
      </c>
      <c r="N10943" t="s">
        <v>23</v>
      </c>
      <c r="O10943" t="s">
        <v>24</v>
      </c>
      <c r="P10943" t="s">
        <v>28</v>
      </c>
      <c r="R10943" t="s">
        <v>26</v>
      </c>
      <c r="S10943">
        <v>18.7</v>
      </c>
      <c r="T10943">
        <v>17.600000000000001</v>
      </c>
      <c r="U10943">
        <v>18</v>
      </c>
      <c r="V10943">
        <v>1.1000000000000001</v>
      </c>
      <c r="W10943">
        <v>0.7</v>
      </c>
      <c r="AB10943">
        <f t="shared" si="217"/>
        <v>5041.5</v>
      </c>
    </row>
    <row r="10944" spans="1:28" x14ac:dyDescent="0.25">
      <c r="A10944" t="s">
        <v>4974</v>
      </c>
      <c r="B10944" t="s">
        <v>4935</v>
      </c>
      <c r="C10944" s="1">
        <v>0.50771990740740736</v>
      </c>
      <c r="D10944">
        <v>154</v>
      </c>
      <c r="E10944" s="2">
        <v>6.0796365740740738E-2</v>
      </c>
      <c r="F10944" s="1">
        <v>6.0787037037037035E-2</v>
      </c>
      <c r="G10944">
        <v>806</v>
      </c>
      <c r="H10944">
        <v>5252.81</v>
      </c>
      <c r="I10944">
        <v>0</v>
      </c>
      <c r="J10944" t="s">
        <v>4936</v>
      </c>
      <c r="K10944" t="s">
        <v>22</v>
      </c>
      <c r="L10944">
        <v>1</v>
      </c>
      <c r="N10944" t="s">
        <v>23</v>
      </c>
      <c r="O10944" t="s">
        <v>42</v>
      </c>
      <c r="P10944" t="s">
        <v>28</v>
      </c>
      <c r="R10944" t="s">
        <v>26</v>
      </c>
      <c r="S10944">
        <v>18.2</v>
      </c>
      <c r="T10944">
        <v>17.600000000000001</v>
      </c>
      <c r="U10944">
        <v>18</v>
      </c>
      <c r="V10944">
        <v>0.6</v>
      </c>
      <c r="W10944">
        <v>0.2</v>
      </c>
      <c r="AB10944">
        <f t="shared" si="217"/>
        <v>5041.5</v>
      </c>
    </row>
    <row r="10945" spans="1:28" x14ac:dyDescent="0.25">
      <c r="A10945" t="s">
        <v>4974</v>
      </c>
      <c r="B10945" t="s">
        <v>4935</v>
      </c>
      <c r="C10945" s="1">
        <v>0.50771990740740736</v>
      </c>
      <c r="D10945">
        <v>154</v>
      </c>
      <c r="E10945" s="2">
        <v>6.0796365740740738E-2</v>
      </c>
      <c r="F10945" s="1">
        <v>6.0787037037037035E-2</v>
      </c>
      <c r="G10945">
        <v>806</v>
      </c>
      <c r="H10945">
        <v>5252.81</v>
      </c>
      <c r="I10945">
        <v>0</v>
      </c>
      <c r="J10945" t="s">
        <v>4936</v>
      </c>
      <c r="K10945" t="s">
        <v>22</v>
      </c>
      <c r="L10945">
        <v>1</v>
      </c>
      <c r="N10945" t="s">
        <v>23</v>
      </c>
      <c r="O10945" t="s">
        <v>33</v>
      </c>
      <c r="P10945" t="s">
        <v>28</v>
      </c>
      <c r="R10945" t="s">
        <v>26</v>
      </c>
      <c r="S10945">
        <v>17.899999999999999</v>
      </c>
      <c r="T10945">
        <v>17.600000000000001</v>
      </c>
      <c r="U10945">
        <v>18</v>
      </c>
      <c r="V10945">
        <v>0.3</v>
      </c>
      <c r="W10945">
        <v>-0.1</v>
      </c>
      <c r="AB10945">
        <f t="shared" si="217"/>
        <v>5041.5</v>
      </c>
    </row>
    <row r="10946" spans="1:28" x14ac:dyDescent="0.25">
      <c r="A10946" t="s">
        <v>4975</v>
      </c>
      <c r="B10946" t="s">
        <v>4935</v>
      </c>
      <c r="C10946" s="1">
        <v>0.50980324074074079</v>
      </c>
      <c r="D10946">
        <v>223</v>
      </c>
      <c r="E10946" s="2">
        <v>6.288048611111112E-2</v>
      </c>
      <c r="F10946" s="1">
        <v>6.2870370370370368E-2</v>
      </c>
      <c r="G10946">
        <v>874</v>
      </c>
      <c r="H10946">
        <v>5432.87</v>
      </c>
      <c r="I10946">
        <v>0</v>
      </c>
      <c r="J10946" t="s">
        <v>4936</v>
      </c>
      <c r="K10946" t="s">
        <v>22</v>
      </c>
      <c r="L10946">
        <v>1</v>
      </c>
      <c r="N10946" t="s">
        <v>23</v>
      </c>
      <c r="O10946" t="s">
        <v>31</v>
      </c>
      <c r="P10946" t="s">
        <v>28</v>
      </c>
      <c r="R10946" t="s">
        <v>26</v>
      </c>
      <c r="S10946">
        <v>18.7</v>
      </c>
      <c r="T10946">
        <v>17.7</v>
      </c>
      <c r="U10946">
        <v>18.100000000000001</v>
      </c>
      <c r="V10946">
        <v>1</v>
      </c>
      <c r="W10946">
        <v>0.6</v>
      </c>
      <c r="AB10946">
        <f t="shared" si="217"/>
        <v>5221.5599999999995</v>
      </c>
    </row>
    <row r="10947" spans="1:28" x14ac:dyDescent="0.25">
      <c r="A10947" t="s">
        <v>4975</v>
      </c>
      <c r="B10947" t="s">
        <v>4935</v>
      </c>
      <c r="C10947" s="1">
        <v>0.50980324074074079</v>
      </c>
      <c r="D10947">
        <v>223</v>
      </c>
      <c r="E10947" s="2">
        <v>6.288048611111112E-2</v>
      </c>
      <c r="F10947" s="1">
        <v>6.2870370370370368E-2</v>
      </c>
      <c r="G10947">
        <v>874</v>
      </c>
      <c r="H10947">
        <v>5432.87</v>
      </c>
      <c r="I10947">
        <v>0</v>
      </c>
      <c r="J10947" t="s">
        <v>4936</v>
      </c>
      <c r="K10947" t="s">
        <v>22</v>
      </c>
      <c r="L10947">
        <v>1</v>
      </c>
      <c r="N10947" t="s">
        <v>23</v>
      </c>
      <c r="O10947" t="s">
        <v>46</v>
      </c>
      <c r="P10947" t="s">
        <v>28</v>
      </c>
      <c r="R10947" t="s">
        <v>26</v>
      </c>
      <c r="S10947">
        <v>18.600000000000001</v>
      </c>
      <c r="T10947">
        <v>17.7</v>
      </c>
      <c r="U10947">
        <v>18.100000000000001</v>
      </c>
      <c r="V10947">
        <v>0.9</v>
      </c>
      <c r="W10947">
        <v>0.5</v>
      </c>
      <c r="AB10947">
        <f t="shared" si="217"/>
        <v>5221.5599999999995</v>
      </c>
    </row>
    <row r="10948" spans="1:28" x14ac:dyDescent="0.25">
      <c r="A10948" t="s">
        <v>4975</v>
      </c>
      <c r="B10948" t="s">
        <v>4935</v>
      </c>
      <c r="C10948" s="1">
        <v>0.50980324074074079</v>
      </c>
      <c r="D10948">
        <v>223</v>
      </c>
      <c r="E10948" s="2">
        <v>6.288048611111112E-2</v>
      </c>
      <c r="F10948" s="1">
        <v>6.2870370370370368E-2</v>
      </c>
      <c r="G10948">
        <v>874</v>
      </c>
      <c r="H10948">
        <v>5432.87</v>
      </c>
      <c r="I10948">
        <v>0</v>
      </c>
      <c r="J10948" t="s">
        <v>4936</v>
      </c>
      <c r="K10948" t="s">
        <v>22</v>
      </c>
      <c r="L10948">
        <v>1</v>
      </c>
      <c r="N10948" t="s">
        <v>23</v>
      </c>
      <c r="O10948" t="s">
        <v>42</v>
      </c>
      <c r="P10948" t="s">
        <v>28</v>
      </c>
      <c r="R10948" t="s">
        <v>26</v>
      </c>
      <c r="S10948">
        <v>18.5</v>
      </c>
      <c r="T10948">
        <v>17.7</v>
      </c>
      <c r="U10948">
        <v>18.100000000000001</v>
      </c>
      <c r="V10948">
        <v>0.8</v>
      </c>
      <c r="W10948">
        <v>0.4</v>
      </c>
      <c r="AB10948">
        <f t="shared" si="217"/>
        <v>5221.5599999999995</v>
      </c>
    </row>
    <row r="10949" spans="1:28" x14ac:dyDescent="0.25">
      <c r="A10949" t="s">
        <v>4975</v>
      </c>
      <c r="B10949" t="s">
        <v>4935</v>
      </c>
      <c r="C10949" s="1">
        <v>0.50980324074074079</v>
      </c>
      <c r="D10949">
        <v>223</v>
      </c>
      <c r="E10949" s="2">
        <v>6.288048611111112E-2</v>
      </c>
      <c r="F10949" s="1">
        <v>6.2870370370370368E-2</v>
      </c>
      <c r="G10949">
        <v>874</v>
      </c>
      <c r="H10949">
        <v>5432.87</v>
      </c>
      <c r="I10949">
        <v>0</v>
      </c>
      <c r="J10949" t="s">
        <v>4936</v>
      </c>
      <c r="K10949" t="s">
        <v>22</v>
      </c>
      <c r="L10949">
        <v>1</v>
      </c>
      <c r="N10949" t="s">
        <v>23</v>
      </c>
      <c r="O10949" t="s">
        <v>33</v>
      </c>
      <c r="P10949" t="s">
        <v>28</v>
      </c>
      <c r="R10949" t="s">
        <v>26</v>
      </c>
      <c r="S10949">
        <v>18</v>
      </c>
      <c r="T10949">
        <v>17.7</v>
      </c>
      <c r="U10949">
        <v>18.100000000000001</v>
      </c>
      <c r="V10949">
        <v>0.3</v>
      </c>
      <c r="W10949">
        <v>-0.1</v>
      </c>
      <c r="AB10949">
        <f t="shared" si="217"/>
        <v>5221.5599999999995</v>
      </c>
    </row>
    <row r="10950" spans="1:28" x14ac:dyDescent="0.25">
      <c r="A10950" t="s">
        <v>4976</v>
      </c>
      <c r="B10950" t="s">
        <v>4935</v>
      </c>
      <c r="C10950" s="1">
        <v>0.51188657407407401</v>
      </c>
      <c r="D10950">
        <v>592</v>
      </c>
      <c r="E10950" s="2">
        <v>6.4968101851851853E-2</v>
      </c>
      <c r="F10950" s="1">
        <v>6.4965277777777775E-2</v>
      </c>
      <c r="G10950">
        <v>244</v>
      </c>
      <c r="H10950">
        <v>5613.24</v>
      </c>
      <c r="I10950">
        <v>0</v>
      </c>
      <c r="J10950" t="s">
        <v>4936</v>
      </c>
      <c r="K10950" t="s">
        <v>22</v>
      </c>
      <c r="L10950">
        <v>1</v>
      </c>
      <c r="N10950" t="s">
        <v>23</v>
      </c>
      <c r="O10950" t="s">
        <v>46</v>
      </c>
      <c r="P10950" t="s">
        <v>28</v>
      </c>
      <c r="R10950" t="s">
        <v>26</v>
      </c>
      <c r="S10950">
        <v>18.399999999999999</v>
      </c>
      <c r="T10950">
        <v>17.600000000000001</v>
      </c>
      <c r="U10950">
        <v>18.100000000000001</v>
      </c>
      <c r="V10950">
        <v>0.8</v>
      </c>
      <c r="W10950">
        <v>0.3</v>
      </c>
      <c r="AB10950">
        <f t="shared" si="217"/>
        <v>5401.9299999999994</v>
      </c>
    </row>
    <row r="10951" spans="1:28" x14ac:dyDescent="0.25">
      <c r="A10951" t="s">
        <v>4976</v>
      </c>
      <c r="B10951" t="s">
        <v>4935</v>
      </c>
      <c r="C10951" s="1">
        <v>0.51188657407407401</v>
      </c>
      <c r="D10951">
        <v>592</v>
      </c>
      <c r="E10951" s="2">
        <v>6.4968101851851853E-2</v>
      </c>
      <c r="F10951" s="1">
        <v>6.4965277777777775E-2</v>
      </c>
      <c r="G10951">
        <v>244</v>
      </c>
      <c r="H10951">
        <v>5613.24</v>
      </c>
      <c r="I10951">
        <v>0</v>
      </c>
      <c r="J10951" t="s">
        <v>4936</v>
      </c>
      <c r="K10951" t="s">
        <v>22</v>
      </c>
      <c r="L10951">
        <v>1</v>
      </c>
      <c r="N10951" t="s">
        <v>23</v>
      </c>
      <c r="O10951" t="s">
        <v>42</v>
      </c>
      <c r="P10951" t="s">
        <v>28</v>
      </c>
      <c r="R10951" t="s">
        <v>26</v>
      </c>
      <c r="S10951">
        <v>18</v>
      </c>
      <c r="T10951">
        <v>17.600000000000001</v>
      </c>
      <c r="U10951">
        <v>18.100000000000001</v>
      </c>
      <c r="V10951">
        <v>0.4</v>
      </c>
      <c r="W10951">
        <v>-0.1</v>
      </c>
      <c r="AB10951">
        <f t="shared" si="217"/>
        <v>5401.9299999999994</v>
      </c>
    </row>
    <row r="10952" spans="1:28" x14ac:dyDescent="0.25">
      <c r="A10952" t="s">
        <v>4976</v>
      </c>
      <c r="B10952" t="s">
        <v>4935</v>
      </c>
      <c r="C10952" s="1">
        <v>0.51188657407407401</v>
      </c>
      <c r="D10952">
        <v>592</v>
      </c>
      <c r="E10952" s="2">
        <v>6.4968101851851853E-2</v>
      </c>
      <c r="F10952" s="1">
        <v>6.4965277777777775E-2</v>
      </c>
      <c r="G10952">
        <v>244</v>
      </c>
      <c r="H10952">
        <v>5613.24</v>
      </c>
      <c r="I10952">
        <v>0</v>
      </c>
      <c r="J10952" t="s">
        <v>4936</v>
      </c>
      <c r="K10952" t="s">
        <v>22</v>
      </c>
      <c r="L10952">
        <v>1</v>
      </c>
      <c r="N10952" t="s">
        <v>23</v>
      </c>
      <c r="O10952" t="s">
        <v>33</v>
      </c>
      <c r="P10952" t="s">
        <v>28</v>
      </c>
      <c r="R10952" t="s">
        <v>26</v>
      </c>
      <c r="S10952">
        <v>18.399999999999999</v>
      </c>
      <c r="T10952">
        <v>17.600000000000001</v>
      </c>
      <c r="U10952">
        <v>18.100000000000001</v>
      </c>
      <c r="V10952">
        <v>0.8</v>
      </c>
      <c r="W10952">
        <v>0.3</v>
      </c>
      <c r="AB10952">
        <f t="shared" ref="AB10952:AB10990" si="218">H10952-211.31</f>
        <v>5401.9299999999994</v>
      </c>
    </row>
    <row r="10953" spans="1:28" x14ac:dyDescent="0.25">
      <c r="A10953" t="s">
        <v>4977</v>
      </c>
      <c r="B10953" t="s">
        <v>4935</v>
      </c>
      <c r="C10953" s="1">
        <v>0.51395833333333341</v>
      </c>
      <c r="D10953">
        <v>593</v>
      </c>
      <c r="E10953" s="2">
        <v>6.7039872685185187E-2</v>
      </c>
      <c r="F10953" s="1">
        <v>6.7037037037037034E-2</v>
      </c>
      <c r="G10953">
        <v>245</v>
      </c>
      <c r="H10953">
        <v>5792.24</v>
      </c>
      <c r="I10953">
        <v>0</v>
      </c>
      <c r="J10953" t="s">
        <v>4936</v>
      </c>
      <c r="K10953" t="s">
        <v>22</v>
      </c>
      <c r="L10953">
        <v>1</v>
      </c>
      <c r="N10953" t="s">
        <v>23</v>
      </c>
      <c r="O10953" t="s">
        <v>31</v>
      </c>
      <c r="P10953" t="s">
        <v>28</v>
      </c>
      <c r="R10953" t="s">
        <v>26</v>
      </c>
      <c r="S10953">
        <v>18</v>
      </c>
      <c r="T10953">
        <v>17.5</v>
      </c>
      <c r="U10953">
        <v>17.899999999999999</v>
      </c>
      <c r="V10953">
        <v>0.5</v>
      </c>
      <c r="W10953">
        <v>0.1</v>
      </c>
      <c r="AB10953">
        <f t="shared" si="218"/>
        <v>5580.9299999999994</v>
      </c>
    </row>
    <row r="10954" spans="1:28" x14ac:dyDescent="0.25">
      <c r="A10954" t="s">
        <v>4977</v>
      </c>
      <c r="B10954" t="s">
        <v>4935</v>
      </c>
      <c r="C10954" s="1">
        <v>0.51395833333333341</v>
      </c>
      <c r="D10954">
        <v>593</v>
      </c>
      <c r="E10954" s="2">
        <v>6.7039872685185187E-2</v>
      </c>
      <c r="F10954" s="1">
        <v>6.7037037037037034E-2</v>
      </c>
      <c r="G10954">
        <v>245</v>
      </c>
      <c r="H10954">
        <v>5792.24</v>
      </c>
      <c r="I10954">
        <v>0</v>
      </c>
      <c r="J10954" t="s">
        <v>4936</v>
      </c>
      <c r="K10954" t="s">
        <v>22</v>
      </c>
      <c r="L10954">
        <v>1</v>
      </c>
      <c r="N10954" t="s">
        <v>23</v>
      </c>
      <c r="O10954" t="s">
        <v>42</v>
      </c>
      <c r="P10954" t="s">
        <v>28</v>
      </c>
      <c r="R10954" t="s">
        <v>26</v>
      </c>
      <c r="S10954">
        <v>17.8</v>
      </c>
      <c r="T10954">
        <v>17.5</v>
      </c>
      <c r="U10954">
        <v>17.899999999999999</v>
      </c>
      <c r="V10954">
        <v>0.3</v>
      </c>
      <c r="W10954">
        <v>-0.1</v>
      </c>
      <c r="AB10954">
        <f t="shared" si="218"/>
        <v>5580.9299999999994</v>
      </c>
    </row>
    <row r="10955" spans="1:28" x14ac:dyDescent="0.25">
      <c r="A10955" t="s">
        <v>4977</v>
      </c>
      <c r="B10955" t="s">
        <v>4935</v>
      </c>
      <c r="C10955" s="1">
        <v>0.51395833333333341</v>
      </c>
      <c r="D10955">
        <v>593</v>
      </c>
      <c r="E10955" s="2">
        <v>6.7039872685185187E-2</v>
      </c>
      <c r="F10955" s="1">
        <v>6.7037037037037034E-2</v>
      </c>
      <c r="G10955">
        <v>245</v>
      </c>
      <c r="H10955">
        <v>5792.24</v>
      </c>
      <c r="I10955">
        <v>0</v>
      </c>
      <c r="J10955" t="s">
        <v>4936</v>
      </c>
      <c r="K10955" t="s">
        <v>22</v>
      </c>
      <c r="L10955">
        <v>1</v>
      </c>
      <c r="N10955" t="s">
        <v>23</v>
      </c>
      <c r="O10955" t="s">
        <v>33</v>
      </c>
      <c r="P10955" t="s">
        <v>28</v>
      </c>
      <c r="R10955" t="s">
        <v>26</v>
      </c>
      <c r="S10955">
        <v>18.399999999999999</v>
      </c>
      <c r="T10955">
        <v>17.5</v>
      </c>
      <c r="U10955">
        <v>17.899999999999999</v>
      </c>
      <c r="V10955">
        <v>0.9</v>
      </c>
      <c r="W10955">
        <v>0.5</v>
      </c>
      <c r="AB10955">
        <f t="shared" si="218"/>
        <v>5580.9299999999994</v>
      </c>
    </row>
    <row r="10956" spans="1:28" x14ac:dyDescent="0.25">
      <c r="A10956" t="s">
        <v>4978</v>
      </c>
      <c r="B10956" t="s">
        <v>4935</v>
      </c>
      <c r="C10956" s="1">
        <v>0.51605324074074077</v>
      </c>
      <c r="D10956">
        <v>229</v>
      </c>
      <c r="E10956" s="2">
        <v>6.913056712962963E-2</v>
      </c>
      <c r="F10956" s="1">
        <v>6.9120370370370374E-2</v>
      </c>
      <c r="G10956">
        <v>881</v>
      </c>
      <c r="H10956">
        <v>5972.88</v>
      </c>
      <c r="I10956">
        <v>0</v>
      </c>
      <c r="J10956" t="s">
        <v>4936</v>
      </c>
      <c r="K10956" t="s">
        <v>22</v>
      </c>
      <c r="L10956">
        <v>1</v>
      </c>
      <c r="N10956" t="s">
        <v>23</v>
      </c>
      <c r="O10956" t="s">
        <v>31</v>
      </c>
      <c r="P10956" t="s">
        <v>28</v>
      </c>
      <c r="R10956" t="s">
        <v>26</v>
      </c>
      <c r="S10956">
        <v>19.100000000000001</v>
      </c>
      <c r="T10956">
        <v>17.600000000000001</v>
      </c>
      <c r="U10956">
        <v>18.100000000000001</v>
      </c>
      <c r="V10956">
        <v>1.5</v>
      </c>
      <c r="W10956">
        <v>1</v>
      </c>
      <c r="AB10956">
        <f t="shared" si="218"/>
        <v>5761.57</v>
      </c>
    </row>
    <row r="10957" spans="1:28" x14ac:dyDescent="0.25">
      <c r="A10957" t="s">
        <v>4978</v>
      </c>
      <c r="B10957" t="s">
        <v>4935</v>
      </c>
      <c r="C10957" s="1">
        <v>0.51605324074074077</v>
      </c>
      <c r="D10957">
        <v>229</v>
      </c>
      <c r="E10957" s="2">
        <v>6.913056712962963E-2</v>
      </c>
      <c r="F10957" s="1">
        <v>6.9120370370370374E-2</v>
      </c>
      <c r="G10957">
        <v>881</v>
      </c>
      <c r="H10957">
        <v>5972.88</v>
      </c>
      <c r="I10957">
        <v>0</v>
      </c>
      <c r="J10957" t="s">
        <v>4936</v>
      </c>
      <c r="K10957" t="s">
        <v>22</v>
      </c>
      <c r="L10957">
        <v>1</v>
      </c>
      <c r="N10957" t="s">
        <v>23</v>
      </c>
      <c r="O10957" t="s">
        <v>46</v>
      </c>
      <c r="P10957" t="s">
        <v>28</v>
      </c>
      <c r="R10957" t="s">
        <v>26</v>
      </c>
      <c r="S10957">
        <v>19.399999999999999</v>
      </c>
      <c r="T10957">
        <v>17.600000000000001</v>
      </c>
      <c r="U10957">
        <v>18.100000000000001</v>
      </c>
      <c r="V10957">
        <v>1.8</v>
      </c>
      <c r="W10957">
        <v>1.3</v>
      </c>
      <c r="AB10957">
        <f t="shared" si="218"/>
        <v>5761.57</v>
      </c>
    </row>
    <row r="10958" spans="1:28" x14ac:dyDescent="0.25">
      <c r="A10958" t="s">
        <v>4978</v>
      </c>
      <c r="B10958" t="s">
        <v>4935</v>
      </c>
      <c r="C10958" s="1">
        <v>0.51605324074074077</v>
      </c>
      <c r="D10958">
        <v>229</v>
      </c>
      <c r="E10958" s="2">
        <v>6.913056712962963E-2</v>
      </c>
      <c r="F10958" s="1">
        <v>6.9120370370370374E-2</v>
      </c>
      <c r="G10958">
        <v>881</v>
      </c>
      <c r="H10958">
        <v>5972.88</v>
      </c>
      <c r="I10958">
        <v>0</v>
      </c>
      <c r="J10958" t="s">
        <v>4936</v>
      </c>
      <c r="K10958" t="s">
        <v>22</v>
      </c>
      <c r="L10958">
        <v>1</v>
      </c>
      <c r="N10958" t="s">
        <v>23</v>
      </c>
      <c r="O10958" t="s">
        <v>33</v>
      </c>
      <c r="P10958" t="s">
        <v>28</v>
      </c>
      <c r="R10958" t="s">
        <v>26</v>
      </c>
      <c r="S10958">
        <v>18.8</v>
      </c>
      <c r="T10958">
        <v>17.600000000000001</v>
      </c>
      <c r="U10958">
        <v>18.100000000000001</v>
      </c>
      <c r="V10958">
        <v>1.2</v>
      </c>
      <c r="W10958">
        <v>0.7</v>
      </c>
      <c r="AB10958">
        <f t="shared" si="218"/>
        <v>5761.57</v>
      </c>
    </row>
    <row r="10959" spans="1:28" x14ac:dyDescent="0.25">
      <c r="A10959" t="s">
        <v>4979</v>
      </c>
      <c r="B10959" t="s">
        <v>4935</v>
      </c>
      <c r="C10959" s="1">
        <v>0.5181365740740741</v>
      </c>
      <c r="D10959">
        <v>499</v>
      </c>
      <c r="E10959" s="2">
        <v>7.1217013888888889E-2</v>
      </c>
      <c r="F10959" s="1">
        <v>7.1215277777777766E-2</v>
      </c>
      <c r="G10959">
        <v>150</v>
      </c>
      <c r="H10959">
        <v>6153.15</v>
      </c>
      <c r="I10959">
        <v>0</v>
      </c>
      <c r="J10959" t="s">
        <v>4936</v>
      </c>
      <c r="K10959" t="s">
        <v>22</v>
      </c>
      <c r="L10959">
        <v>1</v>
      </c>
      <c r="N10959" t="s">
        <v>23</v>
      </c>
      <c r="O10959" t="s">
        <v>31</v>
      </c>
      <c r="P10959" t="s">
        <v>28</v>
      </c>
      <c r="R10959" t="s">
        <v>26</v>
      </c>
      <c r="S10959">
        <v>19</v>
      </c>
      <c r="T10959">
        <v>17.600000000000001</v>
      </c>
      <c r="U10959">
        <v>18.100000000000001</v>
      </c>
      <c r="V10959">
        <v>1.4</v>
      </c>
      <c r="W10959">
        <v>0.9</v>
      </c>
      <c r="AB10959">
        <f t="shared" si="218"/>
        <v>5941.8399999999992</v>
      </c>
    </row>
    <row r="10960" spans="1:28" x14ac:dyDescent="0.25">
      <c r="A10960" t="s">
        <v>4979</v>
      </c>
      <c r="B10960" t="s">
        <v>4935</v>
      </c>
      <c r="C10960" s="1">
        <v>0.5181365740740741</v>
      </c>
      <c r="D10960">
        <v>499</v>
      </c>
      <c r="E10960" s="2">
        <v>7.1217013888888889E-2</v>
      </c>
      <c r="F10960" s="1">
        <v>7.1215277777777766E-2</v>
      </c>
      <c r="G10960">
        <v>150</v>
      </c>
      <c r="H10960">
        <v>6153.15</v>
      </c>
      <c r="I10960">
        <v>0</v>
      </c>
      <c r="J10960" t="s">
        <v>4936</v>
      </c>
      <c r="K10960" t="s">
        <v>22</v>
      </c>
      <c r="L10960">
        <v>1</v>
      </c>
      <c r="N10960" t="s">
        <v>23</v>
      </c>
      <c r="O10960" t="s">
        <v>46</v>
      </c>
      <c r="P10960" t="s">
        <v>28</v>
      </c>
      <c r="R10960" t="s">
        <v>26</v>
      </c>
      <c r="S10960">
        <v>18.600000000000001</v>
      </c>
      <c r="T10960">
        <v>17.600000000000001</v>
      </c>
      <c r="U10960">
        <v>18.100000000000001</v>
      </c>
      <c r="V10960">
        <v>1</v>
      </c>
      <c r="W10960">
        <v>0.5</v>
      </c>
      <c r="AB10960">
        <f t="shared" si="218"/>
        <v>5941.8399999999992</v>
      </c>
    </row>
    <row r="10961" spans="1:28" x14ac:dyDescent="0.25">
      <c r="A10961" t="s">
        <v>4979</v>
      </c>
      <c r="B10961" t="s">
        <v>4935</v>
      </c>
      <c r="C10961" s="1">
        <v>0.5181365740740741</v>
      </c>
      <c r="D10961">
        <v>499</v>
      </c>
      <c r="E10961" s="2">
        <v>7.1217013888888889E-2</v>
      </c>
      <c r="F10961" s="1">
        <v>7.1215277777777766E-2</v>
      </c>
      <c r="G10961">
        <v>150</v>
      </c>
      <c r="H10961">
        <v>6153.15</v>
      </c>
      <c r="I10961">
        <v>0</v>
      </c>
      <c r="J10961" t="s">
        <v>4936</v>
      </c>
      <c r="K10961" t="s">
        <v>22</v>
      </c>
      <c r="L10961">
        <v>1</v>
      </c>
      <c r="N10961" t="s">
        <v>23</v>
      </c>
      <c r="O10961" t="s">
        <v>33</v>
      </c>
      <c r="P10961" t="s">
        <v>28</v>
      </c>
      <c r="R10961" t="s">
        <v>26</v>
      </c>
      <c r="S10961">
        <v>18.7</v>
      </c>
      <c r="T10961">
        <v>17.600000000000001</v>
      </c>
      <c r="U10961">
        <v>18.100000000000001</v>
      </c>
      <c r="V10961">
        <v>1.1000000000000001</v>
      </c>
      <c r="W10961">
        <v>0.6</v>
      </c>
      <c r="AB10961">
        <f t="shared" si="218"/>
        <v>5941.8399999999992</v>
      </c>
    </row>
    <row r="10962" spans="1:28" x14ac:dyDescent="0.25">
      <c r="A10962" t="s">
        <v>4980</v>
      </c>
      <c r="B10962" t="s">
        <v>4935</v>
      </c>
      <c r="C10962" s="1">
        <v>0.52021990740740742</v>
      </c>
      <c r="D10962">
        <v>267</v>
      </c>
      <c r="E10962" s="2">
        <v>7.3297673611111114E-2</v>
      </c>
      <c r="F10962" s="1">
        <v>7.3287037037037039E-2</v>
      </c>
      <c r="G10962">
        <v>919</v>
      </c>
      <c r="H10962">
        <v>6332.92</v>
      </c>
      <c r="I10962">
        <v>0</v>
      </c>
      <c r="J10962" t="s">
        <v>4936</v>
      </c>
      <c r="K10962" t="s">
        <v>22</v>
      </c>
      <c r="L10962">
        <v>1</v>
      </c>
      <c r="N10962" t="s">
        <v>23</v>
      </c>
      <c r="O10962" t="s">
        <v>31</v>
      </c>
      <c r="P10962" t="s">
        <v>28</v>
      </c>
      <c r="R10962" t="s">
        <v>26</v>
      </c>
      <c r="S10962">
        <v>18.7</v>
      </c>
      <c r="T10962">
        <v>17.5</v>
      </c>
      <c r="U10962">
        <v>18</v>
      </c>
      <c r="V10962">
        <v>1.2</v>
      </c>
      <c r="W10962">
        <v>0.7</v>
      </c>
      <c r="AB10962">
        <f t="shared" si="218"/>
        <v>6121.61</v>
      </c>
    </row>
    <row r="10963" spans="1:28" x14ac:dyDescent="0.25">
      <c r="A10963" t="s">
        <v>4980</v>
      </c>
      <c r="B10963" t="s">
        <v>4935</v>
      </c>
      <c r="C10963" s="1">
        <v>0.52021990740740742</v>
      </c>
      <c r="D10963">
        <v>267</v>
      </c>
      <c r="E10963" s="2">
        <v>7.3297673611111114E-2</v>
      </c>
      <c r="F10963" s="1">
        <v>7.3287037037037039E-2</v>
      </c>
      <c r="G10963">
        <v>919</v>
      </c>
      <c r="H10963">
        <v>6332.92</v>
      </c>
      <c r="I10963">
        <v>0</v>
      </c>
      <c r="J10963" t="s">
        <v>4936</v>
      </c>
      <c r="K10963" t="s">
        <v>22</v>
      </c>
      <c r="L10963">
        <v>1</v>
      </c>
      <c r="N10963" t="s">
        <v>23</v>
      </c>
      <c r="O10963" t="s">
        <v>24</v>
      </c>
      <c r="P10963" t="s">
        <v>28</v>
      </c>
      <c r="R10963" t="s">
        <v>26</v>
      </c>
      <c r="S10963">
        <v>18.5</v>
      </c>
      <c r="T10963">
        <v>17.5</v>
      </c>
      <c r="U10963">
        <v>18</v>
      </c>
      <c r="V10963">
        <v>1</v>
      </c>
      <c r="W10963">
        <v>0.5</v>
      </c>
      <c r="AB10963">
        <f t="shared" si="218"/>
        <v>6121.61</v>
      </c>
    </row>
    <row r="10964" spans="1:28" x14ac:dyDescent="0.25">
      <c r="A10964" t="s">
        <v>4980</v>
      </c>
      <c r="B10964" t="s">
        <v>4935</v>
      </c>
      <c r="C10964" s="1">
        <v>0.52021990740740742</v>
      </c>
      <c r="D10964">
        <v>267</v>
      </c>
      <c r="E10964" s="2">
        <v>7.3297673611111114E-2</v>
      </c>
      <c r="F10964" s="1">
        <v>7.3287037037037039E-2</v>
      </c>
      <c r="G10964">
        <v>919</v>
      </c>
      <c r="H10964">
        <v>6332.92</v>
      </c>
      <c r="I10964">
        <v>0</v>
      </c>
      <c r="J10964" t="s">
        <v>4936</v>
      </c>
      <c r="K10964" t="s">
        <v>22</v>
      </c>
      <c r="L10964">
        <v>1</v>
      </c>
      <c r="N10964" t="s">
        <v>23</v>
      </c>
      <c r="O10964" t="s">
        <v>46</v>
      </c>
      <c r="P10964" t="s">
        <v>28</v>
      </c>
      <c r="R10964" t="s">
        <v>26</v>
      </c>
      <c r="S10964">
        <v>18.3</v>
      </c>
      <c r="T10964">
        <v>17.5</v>
      </c>
      <c r="U10964">
        <v>18</v>
      </c>
      <c r="V10964">
        <v>0.8</v>
      </c>
      <c r="W10964">
        <v>0.3</v>
      </c>
      <c r="AB10964">
        <f t="shared" si="218"/>
        <v>6121.61</v>
      </c>
    </row>
    <row r="10965" spans="1:28" x14ac:dyDescent="0.25">
      <c r="A10965" t="s">
        <v>4980</v>
      </c>
      <c r="B10965" t="s">
        <v>4935</v>
      </c>
      <c r="C10965" s="1">
        <v>0.52021990740740742</v>
      </c>
      <c r="D10965">
        <v>267</v>
      </c>
      <c r="E10965" s="2">
        <v>7.3297673611111114E-2</v>
      </c>
      <c r="F10965" s="1">
        <v>7.3287037037037039E-2</v>
      </c>
      <c r="G10965">
        <v>919</v>
      </c>
      <c r="H10965">
        <v>6332.92</v>
      </c>
      <c r="I10965">
        <v>0</v>
      </c>
      <c r="J10965" t="s">
        <v>4936</v>
      </c>
      <c r="K10965" t="s">
        <v>22</v>
      </c>
      <c r="L10965">
        <v>1</v>
      </c>
      <c r="N10965" t="s">
        <v>23</v>
      </c>
      <c r="O10965" t="s">
        <v>42</v>
      </c>
      <c r="P10965" t="s">
        <v>28</v>
      </c>
      <c r="R10965" t="s">
        <v>26</v>
      </c>
      <c r="S10965">
        <v>18.600000000000001</v>
      </c>
      <c r="T10965">
        <v>17.5</v>
      </c>
      <c r="U10965">
        <v>18</v>
      </c>
      <c r="V10965">
        <v>1.1000000000000001</v>
      </c>
      <c r="W10965">
        <v>0.6</v>
      </c>
      <c r="AB10965">
        <f t="shared" si="218"/>
        <v>6121.61</v>
      </c>
    </row>
    <row r="10966" spans="1:28" x14ac:dyDescent="0.25">
      <c r="A10966" t="s">
        <v>4981</v>
      </c>
      <c r="B10966" t="s">
        <v>4935</v>
      </c>
      <c r="C10966" s="1">
        <v>0.52231481481481479</v>
      </c>
      <c r="D10966">
        <v>4</v>
      </c>
      <c r="E10966" s="2">
        <v>7.5389525462962959E-2</v>
      </c>
      <c r="F10966" s="1">
        <v>7.5381944444444446E-2</v>
      </c>
      <c r="G10966">
        <v>655</v>
      </c>
      <c r="H10966">
        <v>6513.66</v>
      </c>
      <c r="I10966">
        <v>0</v>
      </c>
      <c r="J10966" t="s">
        <v>4936</v>
      </c>
      <c r="K10966" t="s">
        <v>22</v>
      </c>
      <c r="L10966">
        <v>1</v>
      </c>
      <c r="N10966" t="s">
        <v>23</v>
      </c>
      <c r="O10966" t="s">
        <v>31</v>
      </c>
      <c r="P10966" t="s">
        <v>28</v>
      </c>
      <c r="R10966" t="s">
        <v>26</v>
      </c>
      <c r="S10966">
        <v>18.5</v>
      </c>
      <c r="T10966">
        <v>17.5</v>
      </c>
      <c r="U10966">
        <v>18</v>
      </c>
      <c r="V10966">
        <v>1</v>
      </c>
      <c r="W10966">
        <v>0.5</v>
      </c>
      <c r="AB10966">
        <f t="shared" si="218"/>
        <v>6302.3499999999995</v>
      </c>
    </row>
    <row r="10967" spans="1:28" x14ac:dyDescent="0.25">
      <c r="A10967" t="s">
        <v>4981</v>
      </c>
      <c r="B10967" t="s">
        <v>4935</v>
      </c>
      <c r="C10967" s="1">
        <v>0.52231481481481479</v>
      </c>
      <c r="D10967">
        <v>4</v>
      </c>
      <c r="E10967" s="2">
        <v>7.5389525462962959E-2</v>
      </c>
      <c r="F10967" s="1">
        <v>7.5381944444444446E-2</v>
      </c>
      <c r="G10967">
        <v>655</v>
      </c>
      <c r="H10967">
        <v>6513.66</v>
      </c>
      <c r="I10967">
        <v>0</v>
      </c>
      <c r="J10967" t="s">
        <v>4936</v>
      </c>
      <c r="K10967" t="s">
        <v>22</v>
      </c>
      <c r="L10967">
        <v>1</v>
      </c>
      <c r="N10967" t="s">
        <v>23</v>
      </c>
      <c r="O10967" t="s">
        <v>46</v>
      </c>
      <c r="P10967" t="s">
        <v>28</v>
      </c>
      <c r="R10967" t="s">
        <v>26</v>
      </c>
      <c r="S10967">
        <v>18.399999999999999</v>
      </c>
      <c r="T10967">
        <v>17.5</v>
      </c>
      <c r="U10967">
        <v>18</v>
      </c>
      <c r="V10967">
        <v>0.9</v>
      </c>
      <c r="W10967">
        <v>0.4</v>
      </c>
      <c r="AB10967">
        <f t="shared" si="218"/>
        <v>6302.3499999999995</v>
      </c>
    </row>
    <row r="10968" spans="1:28" x14ac:dyDescent="0.25">
      <c r="A10968" t="s">
        <v>4981</v>
      </c>
      <c r="B10968" t="s">
        <v>4935</v>
      </c>
      <c r="C10968" s="1">
        <v>0.52231481481481479</v>
      </c>
      <c r="D10968">
        <v>4</v>
      </c>
      <c r="E10968" s="2">
        <v>7.5389525462962959E-2</v>
      </c>
      <c r="F10968" s="1">
        <v>7.5381944444444446E-2</v>
      </c>
      <c r="G10968">
        <v>655</v>
      </c>
      <c r="H10968">
        <v>6513.66</v>
      </c>
      <c r="I10968">
        <v>0</v>
      </c>
      <c r="J10968" t="s">
        <v>4936</v>
      </c>
      <c r="K10968" t="s">
        <v>22</v>
      </c>
      <c r="L10968">
        <v>1</v>
      </c>
      <c r="N10968" t="s">
        <v>23</v>
      </c>
      <c r="O10968" t="s">
        <v>42</v>
      </c>
      <c r="P10968" t="s">
        <v>28</v>
      </c>
      <c r="R10968" t="s">
        <v>26</v>
      </c>
      <c r="S10968">
        <v>18.100000000000001</v>
      </c>
      <c r="T10968">
        <v>17.5</v>
      </c>
      <c r="U10968">
        <v>18</v>
      </c>
      <c r="V10968">
        <v>0.6</v>
      </c>
      <c r="W10968">
        <v>0.1</v>
      </c>
      <c r="AB10968">
        <f t="shared" si="218"/>
        <v>6302.3499999999995</v>
      </c>
    </row>
    <row r="10969" spans="1:28" x14ac:dyDescent="0.25">
      <c r="A10969" t="s">
        <v>4981</v>
      </c>
      <c r="B10969" t="s">
        <v>4935</v>
      </c>
      <c r="C10969" s="1">
        <v>0.52231481481481479</v>
      </c>
      <c r="D10969">
        <v>4</v>
      </c>
      <c r="E10969" s="2">
        <v>7.5389525462962959E-2</v>
      </c>
      <c r="F10969" s="1">
        <v>7.5381944444444446E-2</v>
      </c>
      <c r="G10969">
        <v>655</v>
      </c>
      <c r="H10969">
        <v>6513.66</v>
      </c>
      <c r="I10969">
        <v>0</v>
      </c>
      <c r="J10969" t="s">
        <v>4936</v>
      </c>
      <c r="K10969" t="s">
        <v>22</v>
      </c>
      <c r="L10969">
        <v>1</v>
      </c>
      <c r="N10969" t="s">
        <v>23</v>
      </c>
      <c r="O10969" t="s">
        <v>33</v>
      </c>
      <c r="P10969" t="s">
        <v>28</v>
      </c>
      <c r="R10969" t="s">
        <v>26</v>
      </c>
      <c r="S10969">
        <v>18.3</v>
      </c>
      <c r="T10969">
        <v>17.5</v>
      </c>
      <c r="U10969">
        <v>18</v>
      </c>
      <c r="V10969">
        <v>0.8</v>
      </c>
      <c r="W10969">
        <v>0.3</v>
      </c>
      <c r="AB10969">
        <f t="shared" si="218"/>
        <v>6302.3499999999995</v>
      </c>
    </row>
    <row r="10970" spans="1:28" x14ac:dyDescent="0.25">
      <c r="A10970" t="s">
        <v>4982</v>
      </c>
      <c r="B10970" t="s">
        <v>4935</v>
      </c>
      <c r="C10970" s="1">
        <v>0.52437500000000004</v>
      </c>
      <c r="D10970">
        <v>871</v>
      </c>
      <c r="E10970" s="2">
        <v>7.745974537037037E-2</v>
      </c>
      <c r="F10970" s="1">
        <v>7.7453703703703705E-2</v>
      </c>
      <c r="G10970">
        <v>522</v>
      </c>
      <c r="H10970">
        <v>6692.52</v>
      </c>
      <c r="I10970">
        <v>0</v>
      </c>
      <c r="J10970" t="s">
        <v>4936</v>
      </c>
      <c r="K10970" t="s">
        <v>22</v>
      </c>
      <c r="L10970">
        <v>1</v>
      </c>
      <c r="N10970" t="s">
        <v>23</v>
      </c>
      <c r="O10970" t="s">
        <v>31</v>
      </c>
      <c r="P10970" t="s">
        <v>28</v>
      </c>
      <c r="R10970" t="s">
        <v>26</v>
      </c>
      <c r="S10970">
        <v>17.3</v>
      </c>
      <c r="T10970">
        <v>17.5</v>
      </c>
      <c r="U10970">
        <v>18</v>
      </c>
      <c r="V10970">
        <v>-0.2</v>
      </c>
      <c r="W10970">
        <v>-0.7</v>
      </c>
      <c r="AB10970">
        <f t="shared" si="218"/>
        <v>6481.21</v>
      </c>
    </row>
    <row r="10971" spans="1:28" x14ac:dyDescent="0.25">
      <c r="A10971" t="s">
        <v>4982</v>
      </c>
      <c r="B10971" t="s">
        <v>4935</v>
      </c>
      <c r="C10971" s="1">
        <v>0.52437500000000004</v>
      </c>
      <c r="D10971">
        <v>871</v>
      </c>
      <c r="E10971" s="2">
        <v>7.745974537037037E-2</v>
      </c>
      <c r="F10971" s="1">
        <v>7.7453703703703705E-2</v>
      </c>
      <c r="G10971">
        <v>522</v>
      </c>
      <c r="H10971">
        <v>6692.52</v>
      </c>
      <c r="I10971">
        <v>0</v>
      </c>
      <c r="J10971" t="s">
        <v>4936</v>
      </c>
      <c r="K10971" t="s">
        <v>22</v>
      </c>
      <c r="L10971">
        <v>1</v>
      </c>
      <c r="N10971" t="s">
        <v>23</v>
      </c>
      <c r="O10971" t="s">
        <v>24</v>
      </c>
      <c r="P10971" t="s">
        <v>28</v>
      </c>
      <c r="R10971" t="s">
        <v>26</v>
      </c>
      <c r="S10971">
        <v>18.5</v>
      </c>
      <c r="T10971">
        <v>17.5</v>
      </c>
      <c r="U10971">
        <v>18</v>
      </c>
      <c r="V10971">
        <v>1</v>
      </c>
      <c r="W10971">
        <v>0.5</v>
      </c>
      <c r="AB10971">
        <f t="shared" si="218"/>
        <v>6481.21</v>
      </c>
    </row>
    <row r="10972" spans="1:28" x14ac:dyDescent="0.25">
      <c r="A10972" t="s">
        <v>4982</v>
      </c>
      <c r="B10972" t="s">
        <v>4935</v>
      </c>
      <c r="C10972" s="1">
        <v>0.52437500000000004</v>
      </c>
      <c r="D10972">
        <v>871</v>
      </c>
      <c r="E10972" s="2">
        <v>7.745974537037037E-2</v>
      </c>
      <c r="F10972" s="1">
        <v>7.7453703703703705E-2</v>
      </c>
      <c r="G10972">
        <v>522</v>
      </c>
      <c r="H10972">
        <v>6692.52</v>
      </c>
      <c r="I10972">
        <v>0</v>
      </c>
      <c r="J10972" t="s">
        <v>4936</v>
      </c>
      <c r="K10972" t="s">
        <v>22</v>
      </c>
      <c r="L10972">
        <v>1</v>
      </c>
      <c r="N10972" t="s">
        <v>23</v>
      </c>
      <c r="O10972" t="s">
        <v>42</v>
      </c>
      <c r="P10972" t="s">
        <v>28</v>
      </c>
      <c r="R10972" t="s">
        <v>26</v>
      </c>
      <c r="S10972">
        <v>17.899999999999999</v>
      </c>
      <c r="T10972">
        <v>17.5</v>
      </c>
      <c r="U10972">
        <v>18</v>
      </c>
      <c r="V10972">
        <v>0.4</v>
      </c>
      <c r="W10972">
        <v>-0.1</v>
      </c>
      <c r="AB10972">
        <f t="shared" si="218"/>
        <v>6481.21</v>
      </c>
    </row>
    <row r="10973" spans="1:28" x14ac:dyDescent="0.25">
      <c r="A10973" t="s">
        <v>4982</v>
      </c>
      <c r="B10973" t="s">
        <v>4935</v>
      </c>
      <c r="C10973" s="1">
        <v>0.52437500000000004</v>
      </c>
      <c r="D10973">
        <v>871</v>
      </c>
      <c r="E10973" s="2">
        <v>7.745974537037037E-2</v>
      </c>
      <c r="F10973" s="1">
        <v>7.7453703703703705E-2</v>
      </c>
      <c r="G10973">
        <v>522</v>
      </c>
      <c r="H10973">
        <v>6692.52</v>
      </c>
      <c r="I10973">
        <v>0</v>
      </c>
      <c r="J10973" t="s">
        <v>4936</v>
      </c>
      <c r="K10973" t="s">
        <v>22</v>
      </c>
      <c r="L10973">
        <v>1</v>
      </c>
      <c r="N10973" t="s">
        <v>23</v>
      </c>
      <c r="O10973" t="s">
        <v>33</v>
      </c>
      <c r="P10973" t="s">
        <v>28</v>
      </c>
      <c r="R10973" t="s">
        <v>26</v>
      </c>
      <c r="S10973">
        <v>18.100000000000001</v>
      </c>
      <c r="T10973">
        <v>17.5</v>
      </c>
      <c r="U10973">
        <v>18</v>
      </c>
      <c r="V10973">
        <v>0.6</v>
      </c>
      <c r="W10973">
        <v>0.1</v>
      </c>
      <c r="AB10973">
        <f t="shared" si="218"/>
        <v>6481.21</v>
      </c>
    </row>
    <row r="10974" spans="1:28" x14ac:dyDescent="0.25">
      <c r="A10974" t="s">
        <v>4983</v>
      </c>
      <c r="B10974" t="s">
        <v>4935</v>
      </c>
      <c r="C10974" s="1">
        <v>0.5264699074074074</v>
      </c>
      <c r="D10974">
        <v>107</v>
      </c>
      <c r="E10974" s="2">
        <v>7.9545810185185181E-2</v>
      </c>
      <c r="F10974" s="1">
        <v>7.9537037037037031E-2</v>
      </c>
      <c r="G10974">
        <v>758</v>
      </c>
      <c r="H10974">
        <v>6872.76</v>
      </c>
      <c r="I10974">
        <v>0</v>
      </c>
      <c r="J10974" t="s">
        <v>4936</v>
      </c>
      <c r="K10974" t="s">
        <v>22</v>
      </c>
      <c r="L10974">
        <v>1</v>
      </c>
      <c r="N10974" t="s">
        <v>23</v>
      </c>
      <c r="O10974" t="s">
        <v>31</v>
      </c>
      <c r="P10974" t="s">
        <v>28</v>
      </c>
      <c r="R10974" t="s">
        <v>26</v>
      </c>
      <c r="S10974">
        <v>18.399999999999999</v>
      </c>
      <c r="T10974">
        <v>17.600000000000001</v>
      </c>
      <c r="U10974">
        <v>18</v>
      </c>
      <c r="V10974">
        <v>0.8</v>
      </c>
      <c r="W10974">
        <v>0.4</v>
      </c>
      <c r="AB10974">
        <f t="shared" si="218"/>
        <v>6661.45</v>
      </c>
    </row>
    <row r="10975" spans="1:28" x14ac:dyDescent="0.25">
      <c r="A10975" t="s">
        <v>4983</v>
      </c>
      <c r="B10975" t="s">
        <v>4935</v>
      </c>
      <c r="C10975" s="1">
        <v>0.5264699074074074</v>
      </c>
      <c r="D10975">
        <v>107</v>
      </c>
      <c r="E10975" s="2">
        <v>7.9545810185185181E-2</v>
      </c>
      <c r="F10975" s="1">
        <v>7.9537037037037031E-2</v>
      </c>
      <c r="G10975">
        <v>758</v>
      </c>
      <c r="H10975">
        <v>6872.76</v>
      </c>
      <c r="I10975">
        <v>0</v>
      </c>
      <c r="J10975" t="s">
        <v>4936</v>
      </c>
      <c r="K10975" t="s">
        <v>22</v>
      </c>
      <c r="L10975">
        <v>1</v>
      </c>
      <c r="N10975" t="s">
        <v>23</v>
      </c>
      <c r="O10975" t="s">
        <v>24</v>
      </c>
      <c r="P10975" t="s">
        <v>28</v>
      </c>
      <c r="R10975" t="s">
        <v>26</v>
      </c>
      <c r="S10975">
        <v>17.899999999999999</v>
      </c>
      <c r="T10975">
        <v>17.600000000000001</v>
      </c>
      <c r="U10975">
        <v>18</v>
      </c>
      <c r="V10975">
        <v>0.3</v>
      </c>
      <c r="W10975">
        <v>-0.1</v>
      </c>
      <c r="AB10975">
        <f t="shared" si="218"/>
        <v>6661.45</v>
      </c>
    </row>
    <row r="10976" spans="1:28" x14ac:dyDescent="0.25">
      <c r="A10976" t="s">
        <v>4983</v>
      </c>
      <c r="B10976" t="s">
        <v>4935</v>
      </c>
      <c r="C10976" s="1">
        <v>0.5264699074074074</v>
      </c>
      <c r="D10976">
        <v>107</v>
      </c>
      <c r="E10976" s="2">
        <v>7.9545810185185181E-2</v>
      </c>
      <c r="F10976" s="1">
        <v>7.9537037037037031E-2</v>
      </c>
      <c r="G10976">
        <v>758</v>
      </c>
      <c r="H10976">
        <v>6872.76</v>
      </c>
      <c r="I10976">
        <v>0</v>
      </c>
      <c r="J10976" t="s">
        <v>4936</v>
      </c>
      <c r="K10976" t="s">
        <v>22</v>
      </c>
      <c r="L10976">
        <v>1</v>
      </c>
      <c r="N10976" t="s">
        <v>23</v>
      </c>
      <c r="O10976" t="s">
        <v>46</v>
      </c>
      <c r="P10976" t="s">
        <v>28</v>
      </c>
      <c r="R10976" t="s">
        <v>26</v>
      </c>
      <c r="S10976">
        <v>18.100000000000001</v>
      </c>
      <c r="T10976">
        <v>17.600000000000001</v>
      </c>
      <c r="U10976">
        <v>18</v>
      </c>
      <c r="V10976">
        <v>0.5</v>
      </c>
      <c r="W10976">
        <v>0.1</v>
      </c>
      <c r="AB10976">
        <f t="shared" si="218"/>
        <v>6661.45</v>
      </c>
    </row>
    <row r="10977" spans="1:28" x14ac:dyDescent="0.25">
      <c r="A10977" t="s">
        <v>4984</v>
      </c>
      <c r="B10977" t="s">
        <v>4935</v>
      </c>
      <c r="C10977" s="1">
        <v>0.52855324074074073</v>
      </c>
      <c r="D10977">
        <v>276</v>
      </c>
      <c r="E10977" s="2">
        <v>8.1631099537037038E-2</v>
      </c>
      <c r="F10977" s="1">
        <v>8.1620370370370371E-2</v>
      </c>
      <c r="G10977">
        <v>927</v>
      </c>
      <c r="H10977">
        <v>7052.93</v>
      </c>
      <c r="I10977">
        <v>0</v>
      </c>
      <c r="J10977" t="s">
        <v>4936</v>
      </c>
      <c r="K10977" t="s">
        <v>22</v>
      </c>
      <c r="L10977">
        <v>1</v>
      </c>
      <c r="N10977" t="s">
        <v>23</v>
      </c>
      <c r="O10977" t="s">
        <v>24</v>
      </c>
      <c r="P10977" t="s">
        <v>28</v>
      </c>
      <c r="R10977" t="s">
        <v>26</v>
      </c>
      <c r="S10977">
        <v>17.8</v>
      </c>
      <c r="T10977">
        <v>17.5</v>
      </c>
      <c r="U10977">
        <v>17.899999999999999</v>
      </c>
      <c r="V10977">
        <v>0.3</v>
      </c>
      <c r="W10977">
        <v>-0.1</v>
      </c>
      <c r="AB10977">
        <f t="shared" si="218"/>
        <v>6841.62</v>
      </c>
    </row>
    <row r="10978" spans="1:28" x14ac:dyDescent="0.25">
      <c r="A10978" t="s">
        <v>4984</v>
      </c>
      <c r="B10978" t="s">
        <v>4935</v>
      </c>
      <c r="C10978" s="1">
        <v>0.52855324074074073</v>
      </c>
      <c r="D10978">
        <v>276</v>
      </c>
      <c r="E10978" s="2">
        <v>8.1631099537037038E-2</v>
      </c>
      <c r="F10978" s="1">
        <v>8.1620370370370371E-2</v>
      </c>
      <c r="G10978">
        <v>927</v>
      </c>
      <c r="H10978">
        <v>7052.93</v>
      </c>
      <c r="I10978">
        <v>0</v>
      </c>
      <c r="J10978" t="s">
        <v>4936</v>
      </c>
      <c r="K10978" t="s">
        <v>22</v>
      </c>
      <c r="L10978">
        <v>1</v>
      </c>
      <c r="N10978" t="s">
        <v>23</v>
      </c>
      <c r="O10978" t="s">
        <v>46</v>
      </c>
      <c r="P10978" t="s">
        <v>28</v>
      </c>
      <c r="R10978" t="s">
        <v>26</v>
      </c>
      <c r="S10978">
        <v>19.100000000000001</v>
      </c>
      <c r="T10978">
        <v>17.5</v>
      </c>
      <c r="U10978">
        <v>17.899999999999999</v>
      </c>
      <c r="V10978">
        <v>1.6</v>
      </c>
      <c r="W10978">
        <v>1.2</v>
      </c>
      <c r="AB10978">
        <f t="shared" si="218"/>
        <v>6841.62</v>
      </c>
    </row>
    <row r="10979" spans="1:28" x14ac:dyDescent="0.25">
      <c r="A10979" t="s">
        <v>4984</v>
      </c>
      <c r="B10979" t="s">
        <v>4935</v>
      </c>
      <c r="C10979" s="1">
        <v>0.52855324074074073</v>
      </c>
      <c r="D10979">
        <v>276</v>
      </c>
      <c r="E10979" s="2">
        <v>8.1631099537037038E-2</v>
      </c>
      <c r="F10979" s="1">
        <v>8.1620370370370371E-2</v>
      </c>
      <c r="G10979">
        <v>927</v>
      </c>
      <c r="H10979">
        <v>7052.93</v>
      </c>
      <c r="I10979">
        <v>0</v>
      </c>
      <c r="J10979" t="s">
        <v>4936</v>
      </c>
      <c r="K10979" t="s">
        <v>22</v>
      </c>
      <c r="L10979">
        <v>1</v>
      </c>
      <c r="N10979" t="s">
        <v>23</v>
      </c>
      <c r="O10979" t="s">
        <v>33</v>
      </c>
      <c r="P10979" t="s">
        <v>28</v>
      </c>
      <c r="R10979" t="s">
        <v>26</v>
      </c>
      <c r="S10979">
        <v>19.7</v>
      </c>
      <c r="T10979">
        <v>17.5</v>
      </c>
      <c r="U10979">
        <v>17.899999999999999</v>
      </c>
      <c r="V10979">
        <v>2.2000000000000002</v>
      </c>
      <c r="W10979">
        <v>1.8</v>
      </c>
      <c r="AB10979">
        <f t="shared" si="218"/>
        <v>6841.62</v>
      </c>
    </row>
    <row r="10980" spans="1:28" x14ac:dyDescent="0.25">
      <c r="A10980" t="s">
        <v>4985</v>
      </c>
      <c r="B10980" t="s">
        <v>4935</v>
      </c>
      <c r="C10980" s="1">
        <v>0.53063657407407405</v>
      </c>
      <c r="D10980">
        <v>445</v>
      </c>
      <c r="E10980" s="2">
        <v>8.3716388888888882E-2</v>
      </c>
      <c r="F10980" s="1">
        <v>8.3715277777777777E-2</v>
      </c>
      <c r="G10980">
        <v>96</v>
      </c>
      <c r="H10980">
        <v>7233.1</v>
      </c>
      <c r="I10980">
        <v>0</v>
      </c>
      <c r="J10980" t="s">
        <v>4936</v>
      </c>
      <c r="K10980" t="s">
        <v>22</v>
      </c>
      <c r="L10980">
        <v>1</v>
      </c>
      <c r="N10980" t="s">
        <v>23</v>
      </c>
      <c r="O10980" t="s">
        <v>31</v>
      </c>
      <c r="P10980" t="s">
        <v>28</v>
      </c>
      <c r="R10980" t="s">
        <v>26</v>
      </c>
      <c r="S10980">
        <v>18.7</v>
      </c>
      <c r="T10980">
        <v>17.5</v>
      </c>
      <c r="U10980">
        <v>17.899999999999999</v>
      </c>
      <c r="V10980">
        <v>1.2</v>
      </c>
      <c r="W10980">
        <v>0.8</v>
      </c>
      <c r="AB10980">
        <f t="shared" si="218"/>
        <v>7021.79</v>
      </c>
    </row>
    <row r="10981" spans="1:28" x14ac:dyDescent="0.25">
      <c r="A10981" t="s">
        <v>4985</v>
      </c>
      <c r="B10981" t="s">
        <v>4935</v>
      </c>
      <c r="C10981" s="1">
        <v>0.53063657407407405</v>
      </c>
      <c r="D10981">
        <v>445</v>
      </c>
      <c r="E10981" s="2">
        <v>8.3716388888888882E-2</v>
      </c>
      <c r="F10981" s="1">
        <v>8.3715277777777777E-2</v>
      </c>
      <c r="G10981">
        <v>96</v>
      </c>
      <c r="H10981">
        <v>7233.1</v>
      </c>
      <c r="I10981">
        <v>0</v>
      </c>
      <c r="J10981" t="s">
        <v>4936</v>
      </c>
      <c r="K10981" t="s">
        <v>22</v>
      </c>
      <c r="L10981">
        <v>1</v>
      </c>
      <c r="N10981" t="s">
        <v>23</v>
      </c>
      <c r="O10981" t="s">
        <v>46</v>
      </c>
      <c r="P10981" t="s">
        <v>28</v>
      </c>
      <c r="R10981" t="s">
        <v>26</v>
      </c>
      <c r="S10981">
        <v>18.5</v>
      </c>
      <c r="T10981">
        <v>17.5</v>
      </c>
      <c r="U10981">
        <v>17.899999999999999</v>
      </c>
      <c r="V10981">
        <v>1</v>
      </c>
      <c r="W10981">
        <v>0.6</v>
      </c>
      <c r="AB10981">
        <f t="shared" si="218"/>
        <v>7021.79</v>
      </c>
    </row>
    <row r="10982" spans="1:28" x14ac:dyDescent="0.25">
      <c r="A10982" t="s">
        <v>4986</v>
      </c>
      <c r="B10982" t="s">
        <v>4935</v>
      </c>
      <c r="C10982" s="1">
        <v>0.53271990740740738</v>
      </c>
      <c r="D10982">
        <v>380</v>
      </c>
      <c r="E10982" s="2">
        <v>8.5798981481481476E-2</v>
      </c>
      <c r="F10982" s="1">
        <v>8.5798611111111103E-2</v>
      </c>
      <c r="G10982">
        <v>32</v>
      </c>
      <c r="H10982">
        <v>7413.03</v>
      </c>
      <c r="I10982">
        <v>0</v>
      </c>
      <c r="J10982" t="s">
        <v>4936</v>
      </c>
      <c r="K10982" t="s">
        <v>22</v>
      </c>
      <c r="L10982">
        <v>1</v>
      </c>
      <c r="N10982" t="s">
        <v>23</v>
      </c>
      <c r="O10982" t="s">
        <v>31</v>
      </c>
      <c r="P10982" t="s">
        <v>28</v>
      </c>
      <c r="R10982" t="s">
        <v>26</v>
      </c>
      <c r="S10982">
        <v>19.100000000000001</v>
      </c>
      <c r="T10982">
        <v>17.5</v>
      </c>
      <c r="U10982">
        <v>18</v>
      </c>
      <c r="V10982">
        <v>1.6</v>
      </c>
      <c r="W10982">
        <v>1.1000000000000001</v>
      </c>
      <c r="AB10982">
        <f t="shared" si="218"/>
        <v>7201.7199999999993</v>
      </c>
    </row>
    <row r="10983" spans="1:28" x14ac:dyDescent="0.25">
      <c r="A10983" t="s">
        <v>4986</v>
      </c>
      <c r="B10983" t="s">
        <v>4935</v>
      </c>
      <c r="C10983" s="1">
        <v>0.53271990740740738</v>
      </c>
      <c r="D10983">
        <v>380</v>
      </c>
      <c r="E10983" s="2">
        <v>8.5798981481481476E-2</v>
      </c>
      <c r="F10983" s="1">
        <v>8.5798611111111103E-2</v>
      </c>
      <c r="G10983">
        <v>32</v>
      </c>
      <c r="H10983">
        <v>7413.03</v>
      </c>
      <c r="I10983">
        <v>0</v>
      </c>
      <c r="J10983" t="s">
        <v>4936</v>
      </c>
      <c r="K10983" t="s">
        <v>22</v>
      </c>
      <c r="L10983">
        <v>1</v>
      </c>
      <c r="N10983" t="s">
        <v>23</v>
      </c>
      <c r="O10983" t="s">
        <v>36</v>
      </c>
      <c r="P10983" t="s">
        <v>28</v>
      </c>
      <c r="R10983" t="s">
        <v>26</v>
      </c>
      <c r="S10983">
        <v>17.899999999999999</v>
      </c>
      <c r="T10983">
        <v>17.5</v>
      </c>
      <c r="U10983">
        <v>18</v>
      </c>
      <c r="V10983">
        <v>0.4</v>
      </c>
      <c r="W10983">
        <v>-0.1</v>
      </c>
      <c r="AB10983">
        <f t="shared" si="218"/>
        <v>7201.7199999999993</v>
      </c>
    </row>
    <row r="10984" spans="1:28" x14ac:dyDescent="0.25">
      <c r="A10984" t="s">
        <v>4986</v>
      </c>
      <c r="B10984" t="s">
        <v>4935</v>
      </c>
      <c r="C10984" s="1">
        <v>0.53271990740740738</v>
      </c>
      <c r="D10984">
        <v>380</v>
      </c>
      <c r="E10984" s="2">
        <v>8.5798981481481476E-2</v>
      </c>
      <c r="F10984" s="1">
        <v>8.5798611111111103E-2</v>
      </c>
      <c r="G10984">
        <v>32</v>
      </c>
      <c r="H10984">
        <v>7413.03</v>
      </c>
      <c r="I10984">
        <v>0</v>
      </c>
      <c r="J10984" t="s">
        <v>4936</v>
      </c>
      <c r="K10984" t="s">
        <v>22</v>
      </c>
      <c r="L10984">
        <v>1</v>
      </c>
      <c r="N10984" t="s">
        <v>23</v>
      </c>
      <c r="O10984" t="s">
        <v>24</v>
      </c>
      <c r="P10984" t="s">
        <v>28</v>
      </c>
      <c r="R10984" t="s">
        <v>26</v>
      </c>
      <c r="S10984">
        <v>18.100000000000001</v>
      </c>
      <c r="T10984">
        <v>17.5</v>
      </c>
      <c r="U10984">
        <v>18</v>
      </c>
      <c r="V10984">
        <v>0.6</v>
      </c>
      <c r="W10984">
        <v>0.1</v>
      </c>
      <c r="AB10984">
        <f t="shared" si="218"/>
        <v>7201.7199999999993</v>
      </c>
    </row>
    <row r="10985" spans="1:28" x14ac:dyDescent="0.25">
      <c r="A10985" t="s">
        <v>4986</v>
      </c>
      <c r="B10985" t="s">
        <v>4935</v>
      </c>
      <c r="C10985" s="1">
        <v>0.53271990740740738</v>
      </c>
      <c r="D10985">
        <v>380</v>
      </c>
      <c r="E10985" s="2">
        <v>8.5798981481481476E-2</v>
      </c>
      <c r="F10985" s="1">
        <v>8.5798611111111103E-2</v>
      </c>
      <c r="G10985">
        <v>32</v>
      </c>
      <c r="H10985">
        <v>7413.03</v>
      </c>
      <c r="I10985">
        <v>0</v>
      </c>
      <c r="J10985" t="s">
        <v>4936</v>
      </c>
      <c r="K10985" t="s">
        <v>22</v>
      </c>
      <c r="L10985">
        <v>1</v>
      </c>
      <c r="N10985" t="s">
        <v>23</v>
      </c>
      <c r="O10985" t="s">
        <v>46</v>
      </c>
      <c r="P10985" t="s">
        <v>28</v>
      </c>
      <c r="R10985" t="s">
        <v>26</v>
      </c>
      <c r="S10985">
        <v>18</v>
      </c>
      <c r="T10985">
        <v>17.5</v>
      </c>
      <c r="U10985">
        <v>18</v>
      </c>
      <c r="V10985">
        <v>0.5</v>
      </c>
      <c r="W10985">
        <v>0</v>
      </c>
      <c r="AB10985">
        <f t="shared" si="218"/>
        <v>7201.7199999999993</v>
      </c>
    </row>
    <row r="10986" spans="1:28" x14ac:dyDescent="0.25">
      <c r="A10986" t="s">
        <v>4986</v>
      </c>
      <c r="B10986" t="s">
        <v>4935</v>
      </c>
      <c r="C10986" s="1">
        <v>0.53271990740740738</v>
      </c>
      <c r="D10986">
        <v>380</v>
      </c>
      <c r="E10986" s="2">
        <v>8.5798981481481476E-2</v>
      </c>
      <c r="F10986" s="1">
        <v>8.5798611111111103E-2</v>
      </c>
      <c r="G10986">
        <v>32</v>
      </c>
      <c r="H10986">
        <v>7413.03</v>
      </c>
      <c r="I10986">
        <v>0</v>
      </c>
      <c r="J10986" t="s">
        <v>4936</v>
      </c>
      <c r="K10986" t="s">
        <v>22</v>
      </c>
      <c r="L10986">
        <v>1</v>
      </c>
      <c r="N10986" t="s">
        <v>23</v>
      </c>
      <c r="O10986" t="s">
        <v>33</v>
      </c>
      <c r="P10986" t="s">
        <v>28</v>
      </c>
      <c r="R10986" t="s">
        <v>26</v>
      </c>
      <c r="S10986">
        <v>18.8</v>
      </c>
      <c r="T10986">
        <v>17.5</v>
      </c>
      <c r="U10986">
        <v>18</v>
      </c>
      <c r="V10986">
        <v>1.3</v>
      </c>
      <c r="W10986">
        <v>0.8</v>
      </c>
      <c r="AB10986">
        <f t="shared" si="218"/>
        <v>7201.7199999999993</v>
      </c>
    </row>
    <row r="10987" spans="1:28" x14ac:dyDescent="0.25">
      <c r="A10987" t="s">
        <v>4987</v>
      </c>
      <c r="B10987" t="s">
        <v>4935</v>
      </c>
      <c r="C10987" s="1">
        <v>0.5348032407407407</v>
      </c>
      <c r="D10987">
        <v>82</v>
      </c>
      <c r="E10987" s="2">
        <v>8.7878854166666673E-2</v>
      </c>
      <c r="F10987" s="1">
        <v>8.7870370370370376E-2</v>
      </c>
      <c r="G10987">
        <v>733</v>
      </c>
      <c r="H10987">
        <v>7592.73</v>
      </c>
      <c r="I10987">
        <v>0</v>
      </c>
      <c r="J10987" t="s">
        <v>4936</v>
      </c>
      <c r="K10987" t="s">
        <v>22</v>
      </c>
      <c r="L10987">
        <v>1</v>
      </c>
      <c r="N10987" t="s">
        <v>23</v>
      </c>
      <c r="O10987" t="s">
        <v>31</v>
      </c>
      <c r="P10987" t="s">
        <v>28</v>
      </c>
      <c r="R10987" t="s">
        <v>26</v>
      </c>
      <c r="S10987">
        <v>18.600000000000001</v>
      </c>
      <c r="T10987">
        <v>17.5</v>
      </c>
      <c r="U10987">
        <v>18</v>
      </c>
      <c r="V10987">
        <v>1.1000000000000001</v>
      </c>
      <c r="W10987">
        <v>0.6</v>
      </c>
      <c r="AB10987">
        <f t="shared" si="218"/>
        <v>7381.4199999999992</v>
      </c>
    </row>
    <row r="10988" spans="1:28" x14ac:dyDescent="0.25">
      <c r="A10988" t="s">
        <v>4987</v>
      </c>
      <c r="B10988" t="s">
        <v>4935</v>
      </c>
      <c r="C10988" s="1">
        <v>0.5348032407407407</v>
      </c>
      <c r="D10988">
        <v>82</v>
      </c>
      <c r="E10988" s="2">
        <v>8.7878854166666673E-2</v>
      </c>
      <c r="F10988" s="1">
        <v>8.7870370370370376E-2</v>
      </c>
      <c r="G10988">
        <v>733</v>
      </c>
      <c r="H10988">
        <v>7592.73</v>
      </c>
      <c r="I10988">
        <v>0</v>
      </c>
      <c r="J10988" t="s">
        <v>4936</v>
      </c>
      <c r="K10988" t="s">
        <v>22</v>
      </c>
      <c r="L10988">
        <v>1</v>
      </c>
      <c r="N10988" t="s">
        <v>23</v>
      </c>
      <c r="O10988" t="s">
        <v>24</v>
      </c>
      <c r="P10988" t="s">
        <v>28</v>
      </c>
      <c r="R10988" t="s">
        <v>26</v>
      </c>
      <c r="S10988">
        <v>18.3</v>
      </c>
      <c r="T10988">
        <v>17.5</v>
      </c>
      <c r="U10988">
        <v>18</v>
      </c>
      <c r="V10988">
        <v>0.8</v>
      </c>
      <c r="W10988">
        <v>0.3</v>
      </c>
      <c r="AB10988">
        <f t="shared" si="218"/>
        <v>7381.4199999999992</v>
      </c>
    </row>
    <row r="10989" spans="1:28" x14ac:dyDescent="0.25">
      <c r="A10989" t="s">
        <v>4988</v>
      </c>
      <c r="B10989" t="s">
        <v>4935</v>
      </c>
      <c r="C10989" s="1">
        <v>0.5363310185185185</v>
      </c>
      <c r="D10989">
        <v>582</v>
      </c>
      <c r="E10989" s="2">
        <v>8.9412430555555547E-2</v>
      </c>
      <c r="F10989" s="1">
        <v>8.9409722222222224E-2</v>
      </c>
      <c r="G10989">
        <v>234</v>
      </c>
      <c r="H10989">
        <v>7725.23</v>
      </c>
      <c r="I10989">
        <v>0</v>
      </c>
      <c r="J10989" t="s">
        <v>4936</v>
      </c>
      <c r="K10989" t="s">
        <v>22</v>
      </c>
      <c r="L10989">
        <v>1</v>
      </c>
      <c r="N10989" t="s">
        <v>23</v>
      </c>
      <c r="O10989" t="s">
        <v>78</v>
      </c>
      <c r="P10989" t="s">
        <v>79</v>
      </c>
      <c r="R10989" t="s">
        <v>88</v>
      </c>
      <c r="AB10989">
        <f t="shared" si="218"/>
        <v>7513.9199999999992</v>
      </c>
    </row>
    <row r="10990" spans="1:28" x14ac:dyDescent="0.25">
      <c r="A10990" t="s">
        <v>4988</v>
      </c>
      <c r="B10990" t="s">
        <v>4935</v>
      </c>
      <c r="C10990" s="1">
        <v>0.5363310185185185</v>
      </c>
      <c r="D10990">
        <v>582</v>
      </c>
      <c r="E10990" s="2">
        <v>8.9412430555555547E-2</v>
      </c>
      <c r="F10990" s="1">
        <v>8.9409722222222224E-2</v>
      </c>
      <c r="G10990">
        <v>234</v>
      </c>
      <c r="H10990">
        <v>7725.23</v>
      </c>
      <c r="I10990">
        <v>0</v>
      </c>
      <c r="J10990" t="s">
        <v>4936</v>
      </c>
      <c r="K10990" t="s">
        <v>22</v>
      </c>
      <c r="L10990">
        <v>1</v>
      </c>
      <c r="N10990" t="s">
        <v>23</v>
      </c>
      <c r="O10990" t="s">
        <v>81</v>
      </c>
      <c r="P10990" t="s">
        <v>79</v>
      </c>
      <c r="R10990" t="s">
        <v>88</v>
      </c>
      <c r="AB10990">
        <f t="shared" si="218"/>
        <v>7513.9199999999992</v>
      </c>
    </row>
    <row r="10991" spans="1:28" x14ac:dyDescent="0.25">
      <c r="A10991" t="s">
        <v>4989</v>
      </c>
      <c r="B10991" t="s">
        <v>4990</v>
      </c>
      <c r="C10991" s="1">
        <v>0.64162037037037034</v>
      </c>
      <c r="D10991">
        <v>889</v>
      </c>
      <c r="E10991" s="2">
        <v>6.8210416666666671E-3</v>
      </c>
      <c r="F10991" s="1">
        <v>6.8171296296296287E-3</v>
      </c>
      <c r="G10991">
        <v>338</v>
      </c>
      <c r="H10991">
        <v>589.33799999999997</v>
      </c>
      <c r="I10991">
        <v>0</v>
      </c>
      <c r="J10991" t="s">
        <v>4991</v>
      </c>
      <c r="K10991" t="s">
        <v>22</v>
      </c>
      <c r="L10991">
        <v>1</v>
      </c>
      <c r="N10991" t="s">
        <v>23</v>
      </c>
      <c r="O10991" t="s">
        <v>31</v>
      </c>
      <c r="P10991" t="s">
        <v>25</v>
      </c>
      <c r="R10991" t="s">
        <v>26</v>
      </c>
      <c r="S10991">
        <v>18.2</v>
      </c>
      <c r="T10991">
        <v>18.100000000000001</v>
      </c>
      <c r="U10991">
        <v>17.899999999999999</v>
      </c>
      <c r="V10991">
        <v>0.1</v>
      </c>
      <c r="W10991">
        <v>0.3</v>
      </c>
      <c r="AB10991">
        <f>H10991-228.87</f>
        <v>360.46799999999996</v>
      </c>
    </row>
    <row r="10992" spans="1:28" x14ac:dyDescent="0.25">
      <c r="A10992" t="s">
        <v>4992</v>
      </c>
      <c r="B10992" t="s">
        <v>4990</v>
      </c>
      <c r="C10992" s="1">
        <v>0.64579861111111114</v>
      </c>
      <c r="D10992">
        <v>661</v>
      </c>
      <c r="E10992" s="2">
        <v>1.0996643518518518E-2</v>
      </c>
      <c r="F10992" s="1">
        <v>1.0995370370370371E-2</v>
      </c>
      <c r="G10992">
        <v>110</v>
      </c>
      <c r="H10992">
        <v>950.11</v>
      </c>
      <c r="I10992">
        <v>0</v>
      </c>
      <c r="J10992" t="s">
        <v>4991</v>
      </c>
      <c r="K10992" t="s">
        <v>22</v>
      </c>
      <c r="L10992">
        <v>1</v>
      </c>
      <c r="N10992" t="s">
        <v>23</v>
      </c>
      <c r="O10992" t="s">
        <v>46</v>
      </c>
      <c r="P10992" t="s">
        <v>25</v>
      </c>
      <c r="R10992" t="s">
        <v>26</v>
      </c>
      <c r="S10992">
        <v>18.600000000000001</v>
      </c>
      <c r="T10992">
        <v>18</v>
      </c>
      <c r="U10992">
        <v>17.8</v>
      </c>
      <c r="V10992">
        <v>0.6</v>
      </c>
      <c r="W10992">
        <v>0.8</v>
      </c>
      <c r="AB10992">
        <f t="shared" ref="AB10992:AB11055" si="219">H10992-228.87</f>
        <v>721.24</v>
      </c>
    </row>
    <row r="10993" spans="1:28" x14ac:dyDescent="0.25">
      <c r="A10993" t="s">
        <v>4993</v>
      </c>
      <c r="B10993" t="s">
        <v>4990</v>
      </c>
      <c r="C10993" s="1">
        <v>0.65649305555555559</v>
      </c>
      <c r="D10993">
        <v>770</v>
      </c>
      <c r="E10993" s="2">
        <v>2.1692349537037039E-2</v>
      </c>
      <c r="F10993" s="1">
        <v>2.1689814814814815E-2</v>
      </c>
      <c r="G10993">
        <v>219</v>
      </c>
      <c r="H10993">
        <v>1874.22</v>
      </c>
      <c r="I10993">
        <v>0</v>
      </c>
      <c r="J10993" t="s">
        <v>4991</v>
      </c>
      <c r="K10993" t="s">
        <v>22</v>
      </c>
      <c r="L10993">
        <v>1</v>
      </c>
      <c r="N10993" t="s">
        <v>23</v>
      </c>
      <c r="O10993" t="s">
        <v>36</v>
      </c>
      <c r="P10993" t="s">
        <v>25</v>
      </c>
      <c r="R10993" t="s">
        <v>26</v>
      </c>
      <c r="S10993">
        <v>19.100000000000001</v>
      </c>
      <c r="T10993">
        <v>17.8</v>
      </c>
      <c r="U10993">
        <v>17.7</v>
      </c>
      <c r="V10993">
        <v>1.3</v>
      </c>
      <c r="W10993">
        <v>1.4</v>
      </c>
      <c r="AB10993">
        <f t="shared" si="219"/>
        <v>1645.35</v>
      </c>
    </row>
    <row r="10994" spans="1:28" x14ac:dyDescent="0.25">
      <c r="A10994" t="s">
        <v>4994</v>
      </c>
      <c r="B10994" t="s">
        <v>4990</v>
      </c>
      <c r="C10994" s="1">
        <v>0.656712962962963</v>
      </c>
      <c r="D10994">
        <v>261</v>
      </c>
      <c r="E10994" s="2">
        <v>2.190636574074074E-2</v>
      </c>
      <c r="F10994" s="1">
        <v>2.1898148148148149E-2</v>
      </c>
      <c r="G10994">
        <v>710</v>
      </c>
      <c r="H10994">
        <v>1892.71</v>
      </c>
      <c r="I10994">
        <v>0</v>
      </c>
      <c r="J10994" t="s">
        <v>4991</v>
      </c>
      <c r="K10994" t="s">
        <v>22</v>
      </c>
      <c r="L10994">
        <v>1</v>
      </c>
      <c r="N10994" t="s">
        <v>23</v>
      </c>
      <c r="O10994" t="s">
        <v>36</v>
      </c>
      <c r="P10994" t="s">
        <v>28</v>
      </c>
      <c r="R10994" t="s">
        <v>26</v>
      </c>
      <c r="S10994">
        <v>20</v>
      </c>
      <c r="T10994">
        <v>17.899999999999999</v>
      </c>
      <c r="U10994">
        <v>17.899999999999999</v>
      </c>
      <c r="V10994">
        <v>2.1</v>
      </c>
      <c r="W10994">
        <v>2.1</v>
      </c>
      <c r="AB10994">
        <f t="shared" si="219"/>
        <v>1663.8400000000001</v>
      </c>
    </row>
    <row r="10995" spans="1:28" x14ac:dyDescent="0.25">
      <c r="A10995" t="s">
        <v>4995</v>
      </c>
      <c r="B10995" t="s">
        <v>4990</v>
      </c>
      <c r="C10995" s="1">
        <v>0.66038194444444442</v>
      </c>
      <c r="D10995">
        <v>9</v>
      </c>
      <c r="E10995" s="2">
        <v>2.5572418981481482E-2</v>
      </c>
      <c r="F10995" s="1">
        <v>2.5567129629629634E-2</v>
      </c>
      <c r="G10995">
        <v>457</v>
      </c>
      <c r="H10995">
        <v>2209.46</v>
      </c>
      <c r="I10995">
        <v>0</v>
      </c>
      <c r="J10995" t="s">
        <v>4991</v>
      </c>
      <c r="K10995" t="s">
        <v>22</v>
      </c>
      <c r="L10995">
        <v>1</v>
      </c>
      <c r="N10995" t="s">
        <v>23</v>
      </c>
      <c r="O10995" t="s">
        <v>36</v>
      </c>
      <c r="P10995" t="s">
        <v>28</v>
      </c>
      <c r="R10995" t="s">
        <v>26</v>
      </c>
      <c r="S10995">
        <v>18.600000000000001</v>
      </c>
      <c r="T10995">
        <v>17.7</v>
      </c>
      <c r="U10995">
        <v>17.7</v>
      </c>
      <c r="V10995">
        <v>0.9</v>
      </c>
      <c r="W10995">
        <v>0.9</v>
      </c>
      <c r="AB10995">
        <f t="shared" si="219"/>
        <v>1980.5900000000001</v>
      </c>
    </row>
    <row r="10996" spans="1:28" x14ac:dyDescent="0.25">
      <c r="A10996" t="s">
        <v>4995</v>
      </c>
      <c r="B10996" t="s">
        <v>4990</v>
      </c>
      <c r="C10996" s="1">
        <v>0.66038194444444442</v>
      </c>
      <c r="D10996">
        <v>9</v>
      </c>
      <c r="E10996" s="2">
        <v>2.5572418981481482E-2</v>
      </c>
      <c r="F10996" s="1">
        <v>2.5567129629629634E-2</v>
      </c>
      <c r="G10996">
        <v>457</v>
      </c>
      <c r="H10996">
        <v>2209.46</v>
      </c>
      <c r="I10996">
        <v>0</v>
      </c>
      <c r="J10996" t="s">
        <v>4991</v>
      </c>
      <c r="K10996" t="s">
        <v>22</v>
      </c>
      <c r="L10996">
        <v>1</v>
      </c>
      <c r="N10996" t="s">
        <v>23</v>
      </c>
      <c r="O10996" t="s">
        <v>46</v>
      </c>
      <c r="P10996" t="s">
        <v>25</v>
      </c>
      <c r="R10996" t="s">
        <v>26</v>
      </c>
      <c r="S10996">
        <v>17.7</v>
      </c>
      <c r="T10996">
        <v>17.7</v>
      </c>
      <c r="U10996">
        <v>17.7</v>
      </c>
      <c r="V10996">
        <v>0</v>
      </c>
      <c r="W10996">
        <v>0</v>
      </c>
      <c r="AB10996">
        <f t="shared" si="219"/>
        <v>1980.5900000000001</v>
      </c>
    </row>
    <row r="10997" spans="1:28" x14ac:dyDescent="0.25">
      <c r="A10997" t="s">
        <v>4995</v>
      </c>
      <c r="B10997" t="s">
        <v>4990</v>
      </c>
      <c r="C10997" s="1">
        <v>0.66038194444444442</v>
      </c>
      <c r="D10997">
        <v>9</v>
      </c>
      <c r="E10997" s="2">
        <v>2.5572418981481482E-2</v>
      </c>
      <c r="F10997" s="1">
        <v>2.5567129629629634E-2</v>
      </c>
      <c r="G10997">
        <v>457</v>
      </c>
      <c r="H10997">
        <v>2209.46</v>
      </c>
      <c r="I10997">
        <v>0</v>
      </c>
      <c r="J10997" t="s">
        <v>4991</v>
      </c>
      <c r="K10997" t="s">
        <v>22</v>
      </c>
      <c r="L10997">
        <v>1</v>
      </c>
      <c r="N10997" t="s">
        <v>23</v>
      </c>
      <c r="O10997" t="s">
        <v>33</v>
      </c>
      <c r="P10997" t="s">
        <v>25</v>
      </c>
      <c r="R10997" t="s">
        <v>26</v>
      </c>
      <c r="S10997">
        <v>17.5</v>
      </c>
      <c r="T10997">
        <v>17.7</v>
      </c>
      <c r="U10997">
        <v>17.7</v>
      </c>
      <c r="V10997">
        <v>-0.2</v>
      </c>
      <c r="W10997">
        <v>-0.2</v>
      </c>
      <c r="AB10997">
        <f t="shared" si="219"/>
        <v>1980.5900000000001</v>
      </c>
    </row>
    <row r="10998" spans="1:28" x14ac:dyDescent="0.25">
      <c r="A10998" t="s">
        <v>4996</v>
      </c>
      <c r="B10998" t="s">
        <v>4990</v>
      </c>
      <c r="C10998" s="1">
        <v>0.66245370370370371</v>
      </c>
      <c r="D10998">
        <v>877</v>
      </c>
      <c r="E10998" s="2">
        <v>2.7654236111111109E-2</v>
      </c>
      <c r="F10998" s="1">
        <v>2.7650462962962963E-2</v>
      </c>
      <c r="G10998">
        <v>326</v>
      </c>
      <c r="H10998">
        <v>2389.33</v>
      </c>
      <c r="I10998">
        <v>0</v>
      </c>
      <c r="J10998" t="s">
        <v>4991</v>
      </c>
      <c r="K10998" t="s">
        <v>22</v>
      </c>
      <c r="L10998">
        <v>1</v>
      </c>
      <c r="N10998" t="s">
        <v>23</v>
      </c>
      <c r="O10998" t="s">
        <v>31</v>
      </c>
      <c r="P10998" t="s">
        <v>25</v>
      </c>
      <c r="R10998" t="s">
        <v>26</v>
      </c>
      <c r="S10998">
        <v>17.600000000000001</v>
      </c>
      <c r="T10998">
        <v>17.7</v>
      </c>
      <c r="U10998">
        <v>17.7</v>
      </c>
      <c r="V10998">
        <v>-0.1</v>
      </c>
      <c r="W10998">
        <v>-0.1</v>
      </c>
      <c r="AB10998">
        <f t="shared" si="219"/>
        <v>2160.46</v>
      </c>
    </row>
    <row r="10999" spans="1:28" x14ac:dyDescent="0.25">
      <c r="A10999" t="s">
        <v>4996</v>
      </c>
      <c r="B10999" t="s">
        <v>4990</v>
      </c>
      <c r="C10999" s="1">
        <v>0.66245370370370371</v>
      </c>
      <c r="D10999">
        <v>877</v>
      </c>
      <c r="E10999" s="2">
        <v>2.7654236111111109E-2</v>
      </c>
      <c r="F10999" s="1">
        <v>2.7650462962962963E-2</v>
      </c>
      <c r="G10999">
        <v>326</v>
      </c>
      <c r="H10999">
        <v>2389.33</v>
      </c>
      <c r="I10999">
        <v>0</v>
      </c>
      <c r="J10999" t="s">
        <v>4991</v>
      </c>
      <c r="K10999" t="s">
        <v>22</v>
      </c>
      <c r="L10999">
        <v>1</v>
      </c>
      <c r="N10999" t="s">
        <v>23</v>
      </c>
      <c r="O10999" t="s">
        <v>36</v>
      </c>
      <c r="P10999" t="s">
        <v>28</v>
      </c>
      <c r="R10999" t="s">
        <v>26</v>
      </c>
      <c r="S10999">
        <v>18.100000000000001</v>
      </c>
      <c r="T10999">
        <v>17.7</v>
      </c>
      <c r="U10999">
        <v>17.7</v>
      </c>
      <c r="V10999">
        <v>0.4</v>
      </c>
      <c r="W10999">
        <v>0.4</v>
      </c>
      <c r="AB10999">
        <f t="shared" si="219"/>
        <v>2160.46</v>
      </c>
    </row>
    <row r="11000" spans="1:28" x14ac:dyDescent="0.25">
      <c r="A11000" t="s">
        <v>4997</v>
      </c>
      <c r="B11000" t="s">
        <v>4990</v>
      </c>
      <c r="C11000" s="1">
        <v>0.66408564814814819</v>
      </c>
      <c r="D11000">
        <v>461</v>
      </c>
      <c r="E11000" s="2">
        <v>2.928136574074074E-2</v>
      </c>
      <c r="F11000" s="1">
        <v>2.9270833333333333E-2</v>
      </c>
      <c r="G11000">
        <v>910</v>
      </c>
      <c r="H11000">
        <v>2529.91</v>
      </c>
      <c r="I11000">
        <v>0</v>
      </c>
      <c r="J11000" t="s">
        <v>4991</v>
      </c>
      <c r="K11000" t="s">
        <v>22</v>
      </c>
      <c r="L11000">
        <v>1</v>
      </c>
      <c r="N11000" t="s">
        <v>23</v>
      </c>
      <c r="O11000" t="s">
        <v>31</v>
      </c>
      <c r="P11000" t="s">
        <v>25</v>
      </c>
      <c r="R11000" t="s">
        <v>26</v>
      </c>
      <c r="S11000">
        <v>18.399999999999999</v>
      </c>
      <c r="T11000">
        <v>17.7</v>
      </c>
      <c r="U11000">
        <v>17.7</v>
      </c>
      <c r="V11000">
        <v>0.7</v>
      </c>
      <c r="W11000">
        <v>0.7</v>
      </c>
      <c r="X11000" t="s">
        <v>226</v>
      </c>
      <c r="AB11000">
        <f t="shared" si="219"/>
        <v>2301.04</v>
      </c>
    </row>
    <row r="11001" spans="1:28" x14ac:dyDescent="0.25">
      <c r="A11001" t="s">
        <v>4998</v>
      </c>
      <c r="B11001" t="s">
        <v>4990</v>
      </c>
      <c r="C11001" s="1">
        <v>0.66429398148148155</v>
      </c>
      <c r="D11001">
        <v>551</v>
      </c>
      <c r="E11001" s="2">
        <v>2.9490740740740744E-2</v>
      </c>
      <c r="F11001" s="1">
        <v>2.9490740740740744E-2</v>
      </c>
      <c r="G11001">
        <v>0</v>
      </c>
      <c r="H11001">
        <v>2548</v>
      </c>
      <c r="I11001">
        <v>0</v>
      </c>
      <c r="J11001" t="s">
        <v>4991</v>
      </c>
      <c r="K11001" t="s">
        <v>22</v>
      </c>
      <c r="L11001">
        <v>1</v>
      </c>
      <c r="N11001" t="s">
        <v>23</v>
      </c>
      <c r="O11001" t="s">
        <v>31</v>
      </c>
      <c r="P11001" t="s">
        <v>28</v>
      </c>
      <c r="R11001" t="s">
        <v>26</v>
      </c>
      <c r="S11001">
        <v>18.3</v>
      </c>
      <c r="T11001">
        <v>17.600000000000001</v>
      </c>
      <c r="U11001">
        <v>17.600000000000001</v>
      </c>
      <c r="V11001">
        <v>0.7</v>
      </c>
      <c r="W11001">
        <v>0.7</v>
      </c>
      <c r="AB11001">
        <f t="shared" si="219"/>
        <v>2319.13</v>
      </c>
    </row>
    <row r="11002" spans="1:28" x14ac:dyDescent="0.25">
      <c r="A11002" t="s">
        <v>4999</v>
      </c>
      <c r="B11002" t="s">
        <v>4990</v>
      </c>
      <c r="C11002" s="1">
        <v>0.66454861111111108</v>
      </c>
      <c r="D11002">
        <v>714</v>
      </c>
      <c r="E11002" s="2">
        <v>2.9747256944444442E-2</v>
      </c>
      <c r="F11002" s="1">
        <v>2.974537037037037E-2</v>
      </c>
      <c r="G11002">
        <v>163</v>
      </c>
      <c r="H11002">
        <v>2570.16</v>
      </c>
      <c r="I11002">
        <v>0</v>
      </c>
      <c r="J11002" t="s">
        <v>4991</v>
      </c>
      <c r="K11002" t="s">
        <v>22</v>
      </c>
      <c r="L11002">
        <v>1</v>
      </c>
      <c r="N11002" t="s">
        <v>23</v>
      </c>
      <c r="O11002" t="s">
        <v>31</v>
      </c>
      <c r="P11002" t="s">
        <v>28</v>
      </c>
      <c r="R11002" t="s">
        <v>26</v>
      </c>
      <c r="S11002">
        <v>18.3</v>
      </c>
      <c r="T11002">
        <v>17.7</v>
      </c>
      <c r="U11002">
        <v>17.8</v>
      </c>
      <c r="V11002">
        <v>0.6</v>
      </c>
      <c r="W11002">
        <v>0.5</v>
      </c>
      <c r="AB11002">
        <f t="shared" si="219"/>
        <v>2341.29</v>
      </c>
    </row>
    <row r="11003" spans="1:28" x14ac:dyDescent="0.25">
      <c r="A11003" t="s">
        <v>4999</v>
      </c>
      <c r="B11003" t="s">
        <v>4990</v>
      </c>
      <c r="C11003" s="1">
        <v>0.66454861111111108</v>
      </c>
      <c r="D11003">
        <v>714</v>
      </c>
      <c r="E11003" s="2">
        <v>2.9747256944444442E-2</v>
      </c>
      <c r="F11003" s="1">
        <v>2.974537037037037E-2</v>
      </c>
      <c r="G11003">
        <v>163</v>
      </c>
      <c r="H11003">
        <v>2570.16</v>
      </c>
      <c r="I11003">
        <v>0</v>
      </c>
      <c r="J11003" t="s">
        <v>4991</v>
      </c>
      <c r="K11003" t="s">
        <v>22</v>
      </c>
      <c r="L11003">
        <v>1</v>
      </c>
      <c r="N11003" t="s">
        <v>23</v>
      </c>
      <c r="O11003" t="s">
        <v>36</v>
      </c>
      <c r="P11003" t="s">
        <v>28</v>
      </c>
      <c r="R11003" t="s">
        <v>26</v>
      </c>
      <c r="S11003">
        <v>18.3</v>
      </c>
      <c r="T11003">
        <v>17.7</v>
      </c>
      <c r="U11003">
        <v>17.8</v>
      </c>
      <c r="V11003">
        <v>0.6</v>
      </c>
      <c r="W11003">
        <v>0.5</v>
      </c>
      <c r="AB11003">
        <f t="shared" si="219"/>
        <v>2341.29</v>
      </c>
    </row>
    <row r="11004" spans="1:28" x14ac:dyDescent="0.25">
      <c r="A11004" t="s">
        <v>5000</v>
      </c>
      <c r="B11004" t="s">
        <v>4990</v>
      </c>
      <c r="C11004" s="1">
        <v>0.66457175925925926</v>
      </c>
      <c r="D11004">
        <v>383</v>
      </c>
      <c r="E11004" s="2">
        <v>2.97665625E-2</v>
      </c>
      <c r="F11004" s="1">
        <v>2.9756944444444447E-2</v>
      </c>
      <c r="G11004">
        <v>831</v>
      </c>
      <c r="H11004">
        <v>2571.83</v>
      </c>
      <c r="I11004">
        <v>0</v>
      </c>
      <c r="J11004" t="s">
        <v>4991</v>
      </c>
      <c r="K11004" t="s">
        <v>22</v>
      </c>
      <c r="L11004">
        <v>1</v>
      </c>
      <c r="N11004" t="s">
        <v>23</v>
      </c>
      <c r="O11004" t="s">
        <v>33</v>
      </c>
      <c r="P11004" t="s">
        <v>25</v>
      </c>
      <c r="R11004" t="s">
        <v>26</v>
      </c>
      <c r="S11004">
        <v>17.3</v>
      </c>
      <c r="T11004">
        <v>17.7</v>
      </c>
      <c r="U11004">
        <v>17.7</v>
      </c>
      <c r="V11004">
        <v>-0.4</v>
      </c>
      <c r="W11004">
        <v>-0.4</v>
      </c>
      <c r="AB11004">
        <f t="shared" si="219"/>
        <v>2342.96</v>
      </c>
    </row>
    <row r="11005" spans="1:28" x14ac:dyDescent="0.25">
      <c r="A11005" t="s">
        <v>5001</v>
      </c>
      <c r="B11005" t="s">
        <v>4990</v>
      </c>
      <c r="C11005" s="1">
        <v>0.66464120370370372</v>
      </c>
      <c r="D11005">
        <v>224</v>
      </c>
      <c r="E11005" s="2">
        <v>2.9834166666666665E-2</v>
      </c>
      <c r="F11005" s="1">
        <v>2.9826388888888892E-2</v>
      </c>
      <c r="G11005">
        <v>672</v>
      </c>
      <c r="H11005">
        <v>2577.67</v>
      </c>
      <c r="I11005">
        <v>0</v>
      </c>
      <c r="J11005" t="s">
        <v>4991</v>
      </c>
      <c r="K11005" t="s">
        <v>22</v>
      </c>
      <c r="L11005">
        <v>1</v>
      </c>
      <c r="N11005" t="s">
        <v>23</v>
      </c>
      <c r="O11005" t="s">
        <v>33</v>
      </c>
      <c r="P11005" t="s">
        <v>28</v>
      </c>
      <c r="R11005" t="s">
        <v>26</v>
      </c>
      <c r="S11005">
        <v>17.5</v>
      </c>
      <c r="T11005">
        <v>17.7</v>
      </c>
      <c r="U11005">
        <v>17.8</v>
      </c>
      <c r="V11005">
        <v>-0.2</v>
      </c>
      <c r="W11005">
        <v>-0.3</v>
      </c>
      <c r="AB11005">
        <f t="shared" si="219"/>
        <v>2348.8000000000002</v>
      </c>
    </row>
    <row r="11006" spans="1:28" x14ac:dyDescent="0.25">
      <c r="A11006" t="s">
        <v>5002</v>
      </c>
      <c r="B11006" t="s">
        <v>4990</v>
      </c>
      <c r="C11006" s="1">
        <v>0.66502314814814811</v>
      </c>
      <c r="D11006">
        <v>267</v>
      </c>
      <c r="E11006" s="2">
        <v>3.0216620370370369E-2</v>
      </c>
      <c r="F11006" s="1">
        <v>3.0208333333333334E-2</v>
      </c>
      <c r="G11006">
        <v>716</v>
      </c>
      <c r="H11006">
        <v>2610.7199999999998</v>
      </c>
      <c r="I11006">
        <v>0</v>
      </c>
      <c r="J11006" t="s">
        <v>4991</v>
      </c>
      <c r="K11006" t="s">
        <v>22</v>
      </c>
      <c r="L11006">
        <v>1</v>
      </c>
      <c r="N11006" t="s">
        <v>23</v>
      </c>
      <c r="O11006" t="s">
        <v>46</v>
      </c>
      <c r="P11006" t="s">
        <v>25</v>
      </c>
      <c r="R11006" t="s">
        <v>26</v>
      </c>
      <c r="S11006">
        <v>17.600000000000001</v>
      </c>
      <c r="T11006">
        <v>17.600000000000001</v>
      </c>
      <c r="U11006">
        <v>17.7</v>
      </c>
      <c r="V11006">
        <v>0</v>
      </c>
      <c r="W11006">
        <v>-0.1</v>
      </c>
      <c r="AB11006">
        <f t="shared" si="219"/>
        <v>2381.85</v>
      </c>
    </row>
    <row r="11007" spans="1:28" x14ac:dyDescent="0.25">
      <c r="A11007" t="s">
        <v>5003</v>
      </c>
      <c r="B11007" t="s">
        <v>4990</v>
      </c>
      <c r="C11007" s="1">
        <v>0.66513888888888884</v>
      </c>
      <c r="D11007">
        <v>747</v>
      </c>
      <c r="E11007" s="2">
        <v>3.0337916666666662E-2</v>
      </c>
      <c r="F11007" s="1">
        <v>3.0335648148148143E-2</v>
      </c>
      <c r="G11007">
        <v>196</v>
      </c>
      <c r="H11007">
        <v>2621.1999999999998</v>
      </c>
      <c r="I11007">
        <v>0</v>
      </c>
      <c r="J11007" t="s">
        <v>4991</v>
      </c>
      <c r="K11007" t="s">
        <v>22</v>
      </c>
      <c r="L11007">
        <v>1</v>
      </c>
      <c r="N11007" t="s">
        <v>23</v>
      </c>
      <c r="O11007" t="s">
        <v>46</v>
      </c>
      <c r="P11007" t="s">
        <v>28</v>
      </c>
      <c r="R11007" t="s">
        <v>26</v>
      </c>
      <c r="S11007">
        <v>17.600000000000001</v>
      </c>
      <c r="T11007">
        <v>17.600000000000001</v>
      </c>
      <c r="U11007">
        <v>17.600000000000001</v>
      </c>
      <c r="V11007">
        <v>0</v>
      </c>
      <c r="W11007">
        <v>0</v>
      </c>
      <c r="AB11007">
        <f t="shared" si="219"/>
        <v>2392.33</v>
      </c>
    </row>
    <row r="11008" spans="1:28" x14ac:dyDescent="0.25">
      <c r="A11008" t="s">
        <v>5004</v>
      </c>
      <c r="B11008" t="s">
        <v>4990</v>
      </c>
      <c r="C11008" s="1">
        <v>0.66663194444444451</v>
      </c>
      <c r="D11008">
        <v>683</v>
      </c>
      <c r="E11008" s="2">
        <v>3.1830219907407406E-2</v>
      </c>
      <c r="F11008" s="1">
        <v>3.1828703703703706E-2</v>
      </c>
      <c r="G11008">
        <v>131</v>
      </c>
      <c r="H11008">
        <v>2750.13</v>
      </c>
      <c r="I11008">
        <v>0</v>
      </c>
      <c r="J11008" t="s">
        <v>4991</v>
      </c>
      <c r="K11008" t="s">
        <v>22</v>
      </c>
      <c r="L11008">
        <v>1</v>
      </c>
      <c r="N11008" t="s">
        <v>23</v>
      </c>
      <c r="O11008" t="s">
        <v>36</v>
      </c>
      <c r="P11008" t="s">
        <v>28</v>
      </c>
      <c r="R11008" t="s">
        <v>26</v>
      </c>
      <c r="S11008">
        <v>18.100000000000001</v>
      </c>
      <c r="T11008">
        <v>17.600000000000001</v>
      </c>
      <c r="U11008">
        <v>17.7</v>
      </c>
      <c r="V11008">
        <v>0.5</v>
      </c>
      <c r="W11008">
        <v>0.4</v>
      </c>
      <c r="AB11008">
        <f t="shared" si="219"/>
        <v>2521.2600000000002</v>
      </c>
    </row>
    <row r="11009" spans="1:28" x14ac:dyDescent="0.25">
      <c r="A11009" t="s">
        <v>5004</v>
      </c>
      <c r="B11009" t="s">
        <v>4990</v>
      </c>
      <c r="C11009" s="1">
        <v>0.66663194444444451</v>
      </c>
      <c r="D11009">
        <v>683</v>
      </c>
      <c r="E11009" s="2">
        <v>3.1830219907407406E-2</v>
      </c>
      <c r="F11009" s="1">
        <v>3.1828703703703706E-2</v>
      </c>
      <c r="G11009">
        <v>131</v>
      </c>
      <c r="H11009">
        <v>2750.13</v>
      </c>
      <c r="I11009">
        <v>0</v>
      </c>
      <c r="J11009" t="s">
        <v>4991</v>
      </c>
      <c r="K11009" t="s">
        <v>22</v>
      </c>
      <c r="L11009">
        <v>1</v>
      </c>
      <c r="N11009" t="s">
        <v>23</v>
      </c>
      <c r="O11009" t="s">
        <v>46</v>
      </c>
      <c r="P11009" t="s">
        <v>28</v>
      </c>
      <c r="R11009" t="s">
        <v>26</v>
      </c>
      <c r="S11009">
        <v>19.600000000000001</v>
      </c>
      <c r="T11009">
        <v>17.600000000000001</v>
      </c>
      <c r="U11009">
        <v>17.7</v>
      </c>
      <c r="V11009">
        <v>2</v>
      </c>
      <c r="W11009">
        <v>1.9</v>
      </c>
      <c r="AB11009">
        <f t="shared" si="219"/>
        <v>2521.2600000000002</v>
      </c>
    </row>
    <row r="11010" spans="1:28" x14ac:dyDescent="0.25">
      <c r="A11010" t="s">
        <v>5004</v>
      </c>
      <c r="B11010" t="s">
        <v>4990</v>
      </c>
      <c r="C11010" s="1">
        <v>0.66663194444444451</v>
      </c>
      <c r="D11010">
        <v>683</v>
      </c>
      <c r="E11010" s="2">
        <v>3.1830219907407406E-2</v>
      </c>
      <c r="F11010" s="1">
        <v>3.1828703703703706E-2</v>
      </c>
      <c r="G11010">
        <v>131</v>
      </c>
      <c r="H11010">
        <v>2750.13</v>
      </c>
      <c r="I11010">
        <v>0</v>
      </c>
      <c r="J11010" t="s">
        <v>4991</v>
      </c>
      <c r="K11010" t="s">
        <v>22</v>
      </c>
      <c r="L11010">
        <v>1</v>
      </c>
      <c r="N11010" t="s">
        <v>23</v>
      </c>
      <c r="O11010" t="s">
        <v>33</v>
      </c>
      <c r="P11010" t="s">
        <v>28</v>
      </c>
      <c r="R11010" t="s">
        <v>26</v>
      </c>
      <c r="S11010">
        <v>18.600000000000001</v>
      </c>
      <c r="T11010">
        <v>17.600000000000001</v>
      </c>
      <c r="U11010">
        <v>17.7</v>
      </c>
      <c r="V11010">
        <v>1</v>
      </c>
      <c r="W11010">
        <v>0.9</v>
      </c>
      <c r="AB11010">
        <f t="shared" si="219"/>
        <v>2521.2600000000002</v>
      </c>
    </row>
    <row r="11011" spans="1:28" x14ac:dyDescent="0.25">
      <c r="A11011" t="s">
        <v>5005</v>
      </c>
      <c r="B11011" t="s">
        <v>4990</v>
      </c>
      <c r="C11011" s="1">
        <v>0.6685416666666667</v>
      </c>
      <c r="D11011">
        <v>164</v>
      </c>
      <c r="E11011" s="2">
        <v>3.373394675925926E-2</v>
      </c>
      <c r="F11011" s="1">
        <v>3.3726851851851855E-2</v>
      </c>
      <c r="G11011">
        <v>613</v>
      </c>
      <c r="H11011">
        <v>2914.61</v>
      </c>
      <c r="I11011">
        <v>0</v>
      </c>
      <c r="J11011" t="s">
        <v>4991</v>
      </c>
      <c r="K11011" t="s">
        <v>22</v>
      </c>
      <c r="L11011">
        <v>1</v>
      </c>
      <c r="N11011" t="s">
        <v>23</v>
      </c>
      <c r="O11011" t="s">
        <v>24</v>
      </c>
      <c r="P11011" t="s">
        <v>25</v>
      </c>
      <c r="R11011" t="s">
        <v>26</v>
      </c>
      <c r="S11011">
        <v>17.7</v>
      </c>
      <c r="T11011">
        <v>17.7</v>
      </c>
      <c r="U11011">
        <v>17.7</v>
      </c>
      <c r="V11011">
        <v>0</v>
      </c>
      <c r="W11011">
        <v>0</v>
      </c>
      <c r="AB11011">
        <f t="shared" si="219"/>
        <v>2685.7400000000002</v>
      </c>
    </row>
    <row r="11012" spans="1:28" x14ac:dyDescent="0.25">
      <c r="A11012" t="s">
        <v>5006</v>
      </c>
      <c r="B11012" t="s">
        <v>4990</v>
      </c>
      <c r="C11012" s="1">
        <v>0.66858796296296286</v>
      </c>
      <c r="D11012">
        <v>971</v>
      </c>
      <c r="E11012" s="2">
        <v>3.3789571759259264E-2</v>
      </c>
      <c r="F11012" s="1">
        <v>3.3784722222222223E-2</v>
      </c>
      <c r="G11012">
        <v>419</v>
      </c>
      <c r="H11012">
        <v>2919.42</v>
      </c>
      <c r="I11012">
        <v>0</v>
      </c>
      <c r="J11012" t="s">
        <v>4991</v>
      </c>
      <c r="K11012" t="s">
        <v>22</v>
      </c>
      <c r="L11012">
        <v>1</v>
      </c>
      <c r="N11012" t="s">
        <v>23</v>
      </c>
      <c r="O11012" t="s">
        <v>24</v>
      </c>
      <c r="P11012" t="s">
        <v>28</v>
      </c>
      <c r="R11012" t="s">
        <v>26</v>
      </c>
      <c r="S11012">
        <v>17.8</v>
      </c>
      <c r="T11012">
        <v>17.7</v>
      </c>
      <c r="U11012">
        <v>17.8</v>
      </c>
      <c r="V11012">
        <v>0.1</v>
      </c>
      <c r="W11012">
        <v>0</v>
      </c>
      <c r="AB11012">
        <f t="shared" si="219"/>
        <v>2690.55</v>
      </c>
    </row>
    <row r="11013" spans="1:28" x14ac:dyDescent="0.25">
      <c r="A11013" t="s">
        <v>5007</v>
      </c>
      <c r="B11013" t="s">
        <v>4990</v>
      </c>
      <c r="C11013" s="1">
        <v>0.66871527777777784</v>
      </c>
      <c r="D11013">
        <v>852</v>
      </c>
      <c r="E11013" s="2">
        <v>3.3915509259259256E-2</v>
      </c>
      <c r="F11013" s="1">
        <v>3.3912037037037039E-2</v>
      </c>
      <c r="G11013">
        <v>300</v>
      </c>
      <c r="H11013">
        <v>2930.3</v>
      </c>
      <c r="I11013">
        <v>0</v>
      </c>
      <c r="J11013" t="s">
        <v>4991</v>
      </c>
      <c r="K11013" t="s">
        <v>22</v>
      </c>
      <c r="L11013">
        <v>1</v>
      </c>
      <c r="N11013" t="s">
        <v>23</v>
      </c>
      <c r="O11013" t="s">
        <v>36</v>
      </c>
      <c r="P11013" t="s">
        <v>28</v>
      </c>
      <c r="R11013" t="s">
        <v>26</v>
      </c>
      <c r="S11013">
        <v>18.2</v>
      </c>
      <c r="T11013">
        <v>17.7</v>
      </c>
      <c r="U11013">
        <v>17.8</v>
      </c>
      <c r="V11013">
        <v>0.5</v>
      </c>
      <c r="W11013">
        <v>0.4</v>
      </c>
      <c r="AB11013">
        <f t="shared" si="219"/>
        <v>2701.4300000000003</v>
      </c>
    </row>
    <row r="11014" spans="1:28" x14ac:dyDescent="0.25">
      <c r="A11014" t="s">
        <v>5007</v>
      </c>
      <c r="B11014" t="s">
        <v>4990</v>
      </c>
      <c r="C11014" s="1">
        <v>0.66871527777777784</v>
      </c>
      <c r="D11014">
        <v>852</v>
      </c>
      <c r="E11014" s="2">
        <v>3.3915509259259256E-2</v>
      </c>
      <c r="F11014" s="1">
        <v>3.3912037037037039E-2</v>
      </c>
      <c r="G11014">
        <v>300</v>
      </c>
      <c r="H11014">
        <v>2930.3</v>
      </c>
      <c r="I11014">
        <v>0</v>
      </c>
      <c r="J11014" t="s">
        <v>4991</v>
      </c>
      <c r="K11014" t="s">
        <v>22</v>
      </c>
      <c r="L11014">
        <v>1</v>
      </c>
      <c r="N11014" t="s">
        <v>23</v>
      </c>
      <c r="O11014" t="s">
        <v>46</v>
      </c>
      <c r="P11014" t="s">
        <v>28</v>
      </c>
      <c r="R11014" t="s">
        <v>26</v>
      </c>
      <c r="S11014">
        <v>19.5</v>
      </c>
      <c r="T11014">
        <v>17.7</v>
      </c>
      <c r="U11014">
        <v>17.8</v>
      </c>
      <c r="V11014">
        <v>1.8</v>
      </c>
      <c r="W11014">
        <v>1.7</v>
      </c>
      <c r="AB11014">
        <f t="shared" si="219"/>
        <v>2701.4300000000003</v>
      </c>
    </row>
    <row r="11015" spans="1:28" x14ac:dyDescent="0.25">
      <c r="A11015" t="s">
        <v>5007</v>
      </c>
      <c r="B11015" t="s">
        <v>4990</v>
      </c>
      <c r="C11015" s="1">
        <v>0.66871527777777784</v>
      </c>
      <c r="D11015">
        <v>852</v>
      </c>
      <c r="E11015" s="2">
        <v>3.3915509259259256E-2</v>
      </c>
      <c r="F11015" s="1">
        <v>3.3912037037037039E-2</v>
      </c>
      <c r="G11015">
        <v>300</v>
      </c>
      <c r="H11015">
        <v>2930.3</v>
      </c>
      <c r="I11015">
        <v>0</v>
      </c>
      <c r="J11015" t="s">
        <v>4991</v>
      </c>
      <c r="K11015" t="s">
        <v>22</v>
      </c>
      <c r="L11015">
        <v>1</v>
      </c>
      <c r="N11015" t="s">
        <v>23</v>
      </c>
      <c r="O11015" t="s">
        <v>33</v>
      </c>
      <c r="P11015" t="s">
        <v>28</v>
      </c>
      <c r="R11015" t="s">
        <v>26</v>
      </c>
      <c r="S11015">
        <v>22.8</v>
      </c>
      <c r="T11015">
        <v>17.7</v>
      </c>
      <c r="U11015">
        <v>17.8</v>
      </c>
      <c r="V11015">
        <v>5.0999999999999996</v>
      </c>
      <c r="W11015">
        <v>5</v>
      </c>
      <c r="AB11015">
        <f t="shared" si="219"/>
        <v>2701.4300000000003</v>
      </c>
    </row>
    <row r="11016" spans="1:28" x14ac:dyDescent="0.25">
      <c r="A11016" t="s">
        <v>5008</v>
      </c>
      <c r="B11016" t="s">
        <v>4990</v>
      </c>
      <c r="C11016" s="1">
        <v>0.6708101851851852</v>
      </c>
      <c r="D11016">
        <v>121</v>
      </c>
      <c r="E11016" s="2">
        <v>3.6001967592592589E-2</v>
      </c>
      <c r="F11016" s="1">
        <v>3.5995370370370372E-2</v>
      </c>
      <c r="G11016">
        <v>570</v>
      </c>
      <c r="H11016">
        <v>3110.57</v>
      </c>
      <c r="I11016">
        <v>0</v>
      </c>
      <c r="J11016" t="s">
        <v>4991</v>
      </c>
      <c r="K11016" t="s">
        <v>22</v>
      </c>
      <c r="L11016">
        <v>1</v>
      </c>
      <c r="N11016" t="s">
        <v>23</v>
      </c>
      <c r="O11016" t="s">
        <v>31</v>
      </c>
      <c r="P11016" t="s">
        <v>28</v>
      </c>
      <c r="R11016" t="s">
        <v>26</v>
      </c>
      <c r="S11016">
        <v>19.8</v>
      </c>
      <c r="T11016">
        <v>17.7</v>
      </c>
      <c r="U11016">
        <v>17.7</v>
      </c>
      <c r="V11016">
        <v>2.1</v>
      </c>
      <c r="W11016">
        <v>2.1</v>
      </c>
      <c r="AB11016">
        <f t="shared" si="219"/>
        <v>2881.7000000000003</v>
      </c>
    </row>
    <row r="11017" spans="1:28" x14ac:dyDescent="0.25">
      <c r="A11017" t="s">
        <v>5008</v>
      </c>
      <c r="B11017" t="s">
        <v>4990</v>
      </c>
      <c r="C11017" s="1">
        <v>0.6708101851851852</v>
      </c>
      <c r="D11017">
        <v>121</v>
      </c>
      <c r="E11017" s="2">
        <v>3.6001967592592589E-2</v>
      </c>
      <c r="F11017" s="1">
        <v>3.5995370370370372E-2</v>
      </c>
      <c r="G11017">
        <v>570</v>
      </c>
      <c r="H11017">
        <v>3110.57</v>
      </c>
      <c r="I11017">
        <v>0</v>
      </c>
      <c r="J11017" t="s">
        <v>4991</v>
      </c>
      <c r="K11017" t="s">
        <v>22</v>
      </c>
      <c r="L11017">
        <v>1</v>
      </c>
      <c r="N11017" t="s">
        <v>23</v>
      </c>
      <c r="O11017" t="s">
        <v>36</v>
      </c>
      <c r="P11017" t="s">
        <v>28</v>
      </c>
      <c r="R11017" t="s">
        <v>26</v>
      </c>
      <c r="S11017">
        <v>20.3</v>
      </c>
      <c r="T11017">
        <v>17.7</v>
      </c>
      <c r="U11017">
        <v>17.7</v>
      </c>
      <c r="V11017">
        <v>2.6</v>
      </c>
      <c r="W11017">
        <v>2.6</v>
      </c>
      <c r="AB11017">
        <f t="shared" si="219"/>
        <v>2881.7000000000003</v>
      </c>
    </row>
    <row r="11018" spans="1:28" x14ac:dyDescent="0.25">
      <c r="A11018" t="s">
        <v>5008</v>
      </c>
      <c r="B11018" t="s">
        <v>4990</v>
      </c>
      <c r="C11018" s="1">
        <v>0.6708101851851852</v>
      </c>
      <c r="D11018">
        <v>121</v>
      </c>
      <c r="E11018" s="2">
        <v>3.6001967592592589E-2</v>
      </c>
      <c r="F11018" s="1">
        <v>3.5995370370370372E-2</v>
      </c>
      <c r="G11018">
        <v>570</v>
      </c>
      <c r="H11018">
        <v>3110.57</v>
      </c>
      <c r="I11018">
        <v>0</v>
      </c>
      <c r="J11018" t="s">
        <v>4991</v>
      </c>
      <c r="K11018" t="s">
        <v>22</v>
      </c>
      <c r="L11018">
        <v>1</v>
      </c>
      <c r="N11018" t="s">
        <v>23</v>
      </c>
      <c r="O11018" t="s">
        <v>24</v>
      </c>
      <c r="P11018" t="s">
        <v>28</v>
      </c>
      <c r="R11018" t="s">
        <v>26</v>
      </c>
      <c r="S11018">
        <v>20.7</v>
      </c>
      <c r="T11018">
        <v>17.7</v>
      </c>
      <c r="U11018">
        <v>17.7</v>
      </c>
      <c r="V11018">
        <v>3</v>
      </c>
      <c r="W11018">
        <v>3</v>
      </c>
      <c r="AB11018">
        <f t="shared" si="219"/>
        <v>2881.7000000000003</v>
      </c>
    </row>
    <row r="11019" spans="1:28" x14ac:dyDescent="0.25">
      <c r="A11019" t="s">
        <v>5008</v>
      </c>
      <c r="B11019" t="s">
        <v>4990</v>
      </c>
      <c r="C11019" s="1">
        <v>0.6708101851851852</v>
      </c>
      <c r="D11019">
        <v>121</v>
      </c>
      <c r="E11019" s="2">
        <v>3.6001967592592589E-2</v>
      </c>
      <c r="F11019" s="1">
        <v>3.5995370370370372E-2</v>
      </c>
      <c r="G11019">
        <v>570</v>
      </c>
      <c r="H11019">
        <v>3110.57</v>
      </c>
      <c r="I11019">
        <v>0</v>
      </c>
      <c r="J11019" t="s">
        <v>4991</v>
      </c>
      <c r="K11019" t="s">
        <v>22</v>
      </c>
      <c r="L11019">
        <v>1</v>
      </c>
      <c r="N11019" t="s">
        <v>23</v>
      </c>
      <c r="O11019" t="s">
        <v>46</v>
      </c>
      <c r="P11019" t="s">
        <v>28</v>
      </c>
      <c r="R11019" t="s">
        <v>26</v>
      </c>
      <c r="S11019">
        <v>20</v>
      </c>
      <c r="T11019">
        <v>17.7</v>
      </c>
      <c r="U11019">
        <v>17.7</v>
      </c>
      <c r="V11019">
        <v>2.2999999999999998</v>
      </c>
      <c r="W11019">
        <v>2.2999999999999998</v>
      </c>
      <c r="AB11019">
        <f t="shared" si="219"/>
        <v>2881.7000000000003</v>
      </c>
    </row>
    <row r="11020" spans="1:28" x14ac:dyDescent="0.25">
      <c r="A11020" t="s">
        <v>5008</v>
      </c>
      <c r="B11020" t="s">
        <v>4990</v>
      </c>
      <c r="C11020" s="1">
        <v>0.6708101851851852</v>
      </c>
      <c r="D11020">
        <v>121</v>
      </c>
      <c r="E11020" s="2">
        <v>3.6001967592592589E-2</v>
      </c>
      <c r="F11020" s="1">
        <v>3.5995370370370372E-2</v>
      </c>
      <c r="G11020">
        <v>570</v>
      </c>
      <c r="H11020">
        <v>3110.57</v>
      </c>
      <c r="I11020">
        <v>0</v>
      </c>
      <c r="J11020" t="s">
        <v>4991</v>
      </c>
      <c r="K11020" t="s">
        <v>22</v>
      </c>
      <c r="L11020">
        <v>1</v>
      </c>
      <c r="N11020" t="s">
        <v>23</v>
      </c>
      <c r="O11020" t="s">
        <v>33</v>
      </c>
      <c r="P11020" t="s">
        <v>28</v>
      </c>
      <c r="R11020" t="s">
        <v>26</v>
      </c>
      <c r="S11020">
        <v>22.2</v>
      </c>
      <c r="T11020">
        <v>17.7</v>
      </c>
      <c r="U11020">
        <v>17.7</v>
      </c>
      <c r="V11020">
        <v>4.5</v>
      </c>
      <c r="W11020">
        <v>4.5</v>
      </c>
      <c r="AB11020">
        <f t="shared" si="219"/>
        <v>2881.7000000000003</v>
      </c>
    </row>
    <row r="11021" spans="1:28" x14ac:dyDescent="0.25">
      <c r="A11021" t="s">
        <v>5009</v>
      </c>
      <c r="B11021" t="s">
        <v>4990</v>
      </c>
      <c r="C11021" s="1">
        <v>0.67288194444444438</v>
      </c>
      <c r="D11021">
        <v>255</v>
      </c>
      <c r="E11021" s="2">
        <v>3.8075277777777777E-2</v>
      </c>
      <c r="F11021" s="1">
        <v>3.8067129629629631E-2</v>
      </c>
      <c r="G11021">
        <v>704</v>
      </c>
      <c r="H11021">
        <v>3289.7</v>
      </c>
      <c r="I11021">
        <v>0</v>
      </c>
      <c r="J11021" t="s">
        <v>4991</v>
      </c>
      <c r="K11021" t="s">
        <v>22</v>
      </c>
      <c r="L11021">
        <v>1</v>
      </c>
      <c r="N11021" t="s">
        <v>23</v>
      </c>
      <c r="O11021" t="s">
        <v>31</v>
      </c>
      <c r="P11021" t="s">
        <v>28</v>
      </c>
      <c r="R11021" t="s">
        <v>26</v>
      </c>
      <c r="S11021">
        <v>18.899999999999999</v>
      </c>
      <c r="T11021">
        <v>17.8</v>
      </c>
      <c r="U11021">
        <v>17.8</v>
      </c>
      <c r="V11021">
        <v>1.1000000000000001</v>
      </c>
      <c r="W11021">
        <v>1.1000000000000001</v>
      </c>
      <c r="AB11021">
        <f t="shared" si="219"/>
        <v>3060.83</v>
      </c>
    </row>
    <row r="11022" spans="1:28" x14ac:dyDescent="0.25">
      <c r="A11022" t="s">
        <v>5009</v>
      </c>
      <c r="B11022" t="s">
        <v>4990</v>
      </c>
      <c r="C11022" s="1">
        <v>0.67288194444444438</v>
      </c>
      <c r="D11022">
        <v>255</v>
      </c>
      <c r="E11022" s="2">
        <v>3.8075277777777777E-2</v>
      </c>
      <c r="F11022" s="1">
        <v>3.8067129629629631E-2</v>
      </c>
      <c r="G11022">
        <v>704</v>
      </c>
      <c r="H11022">
        <v>3289.7</v>
      </c>
      <c r="I11022">
        <v>0</v>
      </c>
      <c r="J11022" t="s">
        <v>4991</v>
      </c>
      <c r="K11022" t="s">
        <v>22</v>
      </c>
      <c r="L11022">
        <v>1</v>
      </c>
      <c r="N11022" t="s">
        <v>23</v>
      </c>
      <c r="O11022" t="s">
        <v>36</v>
      </c>
      <c r="P11022" t="s">
        <v>28</v>
      </c>
      <c r="R11022" t="s">
        <v>26</v>
      </c>
      <c r="S11022">
        <v>22.4</v>
      </c>
      <c r="T11022">
        <v>17.8</v>
      </c>
      <c r="U11022">
        <v>17.8</v>
      </c>
      <c r="V11022">
        <v>4.5999999999999996</v>
      </c>
      <c r="W11022">
        <v>4.5999999999999996</v>
      </c>
      <c r="AB11022">
        <f t="shared" si="219"/>
        <v>3060.83</v>
      </c>
    </row>
    <row r="11023" spans="1:28" x14ac:dyDescent="0.25">
      <c r="A11023" t="s">
        <v>5009</v>
      </c>
      <c r="B11023" t="s">
        <v>4990</v>
      </c>
      <c r="C11023" s="1">
        <v>0.67288194444444438</v>
      </c>
      <c r="D11023">
        <v>255</v>
      </c>
      <c r="E11023" s="2">
        <v>3.8075277777777777E-2</v>
      </c>
      <c r="F11023" s="1">
        <v>3.8067129629629631E-2</v>
      </c>
      <c r="G11023">
        <v>704</v>
      </c>
      <c r="H11023">
        <v>3289.7</v>
      </c>
      <c r="I11023">
        <v>0</v>
      </c>
      <c r="J11023" t="s">
        <v>4991</v>
      </c>
      <c r="K11023" t="s">
        <v>22</v>
      </c>
      <c r="L11023">
        <v>1</v>
      </c>
      <c r="N11023" t="s">
        <v>23</v>
      </c>
      <c r="O11023" t="s">
        <v>24</v>
      </c>
      <c r="P11023" t="s">
        <v>28</v>
      </c>
      <c r="R11023" t="s">
        <v>26</v>
      </c>
      <c r="S11023">
        <v>21.7</v>
      </c>
      <c r="T11023">
        <v>17.8</v>
      </c>
      <c r="U11023">
        <v>17.8</v>
      </c>
      <c r="V11023">
        <v>3.9</v>
      </c>
      <c r="W11023">
        <v>3.9</v>
      </c>
      <c r="AB11023">
        <f t="shared" si="219"/>
        <v>3060.83</v>
      </c>
    </row>
    <row r="11024" spans="1:28" x14ac:dyDescent="0.25">
      <c r="A11024" t="s">
        <v>5010</v>
      </c>
      <c r="B11024" t="s">
        <v>4990</v>
      </c>
      <c r="C11024" s="1">
        <v>0.67704861111111114</v>
      </c>
      <c r="D11024">
        <v>860</v>
      </c>
      <c r="E11024" s="2">
        <v>4.2248946759259255E-2</v>
      </c>
      <c r="F11024" s="1">
        <v>4.2245370370370371E-2</v>
      </c>
      <c r="G11024">
        <v>309</v>
      </c>
      <c r="H11024">
        <v>3650.31</v>
      </c>
      <c r="I11024">
        <v>0</v>
      </c>
      <c r="J11024" t="s">
        <v>4991</v>
      </c>
      <c r="K11024" t="s">
        <v>22</v>
      </c>
      <c r="L11024">
        <v>1</v>
      </c>
      <c r="N11024" t="s">
        <v>23</v>
      </c>
      <c r="O11024" t="s">
        <v>31</v>
      </c>
      <c r="P11024" t="s">
        <v>28</v>
      </c>
      <c r="R11024" t="s">
        <v>26</v>
      </c>
      <c r="S11024">
        <v>20.3</v>
      </c>
      <c r="T11024">
        <v>17.8</v>
      </c>
      <c r="U11024">
        <v>17.899999999999999</v>
      </c>
      <c r="V11024">
        <v>2.5</v>
      </c>
      <c r="W11024">
        <v>2.4</v>
      </c>
      <c r="AB11024">
        <f t="shared" si="219"/>
        <v>3421.44</v>
      </c>
    </row>
    <row r="11025" spans="1:28" x14ac:dyDescent="0.25">
      <c r="A11025" t="s">
        <v>5010</v>
      </c>
      <c r="B11025" t="s">
        <v>4990</v>
      </c>
      <c r="C11025" s="1">
        <v>0.67704861111111114</v>
      </c>
      <c r="D11025">
        <v>860</v>
      </c>
      <c r="E11025" s="2">
        <v>4.2248946759259255E-2</v>
      </c>
      <c r="F11025" s="1">
        <v>4.2245370370370371E-2</v>
      </c>
      <c r="G11025">
        <v>309</v>
      </c>
      <c r="H11025">
        <v>3650.31</v>
      </c>
      <c r="I11025">
        <v>0</v>
      </c>
      <c r="J11025" t="s">
        <v>4991</v>
      </c>
      <c r="K11025" t="s">
        <v>22</v>
      </c>
      <c r="L11025">
        <v>1</v>
      </c>
      <c r="N11025" t="s">
        <v>23</v>
      </c>
      <c r="O11025" t="s">
        <v>46</v>
      </c>
      <c r="P11025" t="s">
        <v>28</v>
      </c>
      <c r="R11025" t="s">
        <v>26</v>
      </c>
      <c r="S11025">
        <v>19</v>
      </c>
      <c r="T11025">
        <v>17.8</v>
      </c>
      <c r="U11025">
        <v>17.899999999999999</v>
      </c>
      <c r="V11025">
        <v>1.2</v>
      </c>
      <c r="W11025">
        <v>1.1000000000000001</v>
      </c>
      <c r="AB11025">
        <f t="shared" si="219"/>
        <v>3421.44</v>
      </c>
    </row>
    <row r="11026" spans="1:28" x14ac:dyDescent="0.25">
      <c r="A11026" t="s">
        <v>5011</v>
      </c>
      <c r="B11026" t="s">
        <v>4990</v>
      </c>
      <c r="C11026" s="1">
        <v>0.67831018518518515</v>
      </c>
      <c r="D11026">
        <v>436</v>
      </c>
      <c r="E11026" s="2">
        <v>4.3505601851851851E-2</v>
      </c>
      <c r="F11026" s="1">
        <v>4.3495370370370372E-2</v>
      </c>
      <c r="G11026">
        <v>884</v>
      </c>
      <c r="H11026">
        <v>3758.88</v>
      </c>
      <c r="I11026">
        <v>0</v>
      </c>
      <c r="J11026" t="s">
        <v>4991</v>
      </c>
      <c r="K11026" t="s">
        <v>22</v>
      </c>
      <c r="L11026">
        <v>1</v>
      </c>
      <c r="N11026" t="s">
        <v>23</v>
      </c>
      <c r="O11026" t="s">
        <v>42</v>
      </c>
      <c r="P11026" t="s">
        <v>25</v>
      </c>
      <c r="R11026" t="s">
        <v>26</v>
      </c>
      <c r="S11026">
        <v>18.5</v>
      </c>
      <c r="T11026">
        <v>17.8</v>
      </c>
      <c r="U11026">
        <v>18</v>
      </c>
      <c r="V11026">
        <v>0.7</v>
      </c>
      <c r="W11026">
        <v>0.5</v>
      </c>
      <c r="AB11026">
        <f t="shared" si="219"/>
        <v>3530.01</v>
      </c>
    </row>
    <row r="11027" spans="1:28" x14ac:dyDescent="0.25">
      <c r="A11027" t="s">
        <v>5012</v>
      </c>
      <c r="B11027" t="s">
        <v>4990</v>
      </c>
      <c r="C11027" s="1">
        <v>0.67843749999999992</v>
      </c>
      <c r="D11027">
        <v>550</v>
      </c>
      <c r="E11027" s="2">
        <v>4.363424768518518E-2</v>
      </c>
      <c r="F11027" s="1">
        <v>4.3622685185185188E-2</v>
      </c>
      <c r="G11027">
        <v>999</v>
      </c>
      <c r="H11027">
        <v>3770</v>
      </c>
      <c r="I11027">
        <v>0</v>
      </c>
      <c r="J11027" t="s">
        <v>4991</v>
      </c>
      <c r="K11027" t="s">
        <v>22</v>
      </c>
      <c r="L11027">
        <v>1</v>
      </c>
      <c r="N11027" t="s">
        <v>23</v>
      </c>
      <c r="O11027" t="s">
        <v>42</v>
      </c>
      <c r="P11027" t="s">
        <v>28</v>
      </c>
      <c r="R11027" t="s">
        <v>26</v>
      </c>
      <c r="S11027">
        <v>18.600000000000001</v>
      </c>
      <c r="T11027">
        <v>18</v>
      </c>
      <c r="U11027">
        <v>18.100000000000001</v>
      </c>
      <c r="V11027">
        <v>0.6</v>
      </c>
      <c r="W11027">
        <v>0.5</v>
      </c>
      <c r="AB11027">
        <f t="shared" si="219"/>
        <v>3541.13</v>
      </c>
    </row>
    <row r="11028" spans="1:28" x14ac:dyDescent="0.25">
      <c r="A11028" t="s">
        <v>5013</v>
      </c>
      <c r="B11028" t="s">
        <v>4990</v>
      </c>
      <c r="C11028" s="1">
        <v>0.67913194444444447</v>
      </c>
      <c r="D11028">
        <v>629</v>
      </c>
      <c r="E11028" s="2">
        <v>4.432960648148148E-2</v>
      </c>
      <c r="F11028" s="1">
        <v>4.4328703703703703E-2</v>
      </c>
      <c r="G11028">
        <v>78</v>
      </c>
      <c r="H11028">
        <v>3830.08</v>
      </c>
      <c r="I11028">
        <v>0</v>
      </c>
      <c r="J11028" t="s">
        <v>4991</v>
      </c>
      <c r="K11028" t="s">
        <v>22</v>
      </c>
      <c r="L11028">
        <v>1</v>
      </c>
      <c r="N11028" t="s">
        <v>23</v>
      </c>
      <c r="O11028" t="s">
        <v>31</v>
      </c>
      <c r="P11028" t="s">
        <v>28</v>
      </c>
      <c r="R11028" t="s">
        <v>26</v>
      </c>
      <c r="S11028">
        <v>20.9</v>
      </c>
      <c r="T11028">
        <v>17.899999999999999</v>
      </c>
      <c r="U11028">
        <v>18</v>
      </c>
      <c r="V11028">
        <v>3</v>
      </c>
      <c r="W11028">
        <v>2.9</v>
      </c>
      <c r="AB11028">
        <f t="shared" si="219"/>
        <v>3601.21</v>
      </c>
    </row>
    <row r="11029" spans="1:28" x14ac:dyDescent="0.25">
      <c r="A11029" t="s">
        <v>5013</v>
      </c>
      <c r="B11029" t="s">
        <v>4990</v>
      </c>
      <c r="C11029" s="1">
        <v>0.67913194444444447</v>
      </c>
      <c r="D11029">
        <v>629</v>
      </c>
      <c r="E11029" s="2">
        <v>4.432960648148148E-2</v>
      </c>
      <c r="F11029" s="1">
        <v>4.4328703703703703E-2</v>
      </c>
      <c r="G11029">
        <v>78</v>
      </c>
      <c r="H11029">
        <v>3830.08</v>
      </c>
      <c r="I11029">
        <v>0</v>
      </c>
      <c r="J11029" t="s">
        <v>4991</v>
      </c>
      <c r="K11029" t="s">
        <v>22</v>
      </c>
      <c r="L11029">
        <v>1</v>
      </c>
      <c r="N11029" t="s">
        <v>23</v>
      </c>
      <c r="O11029" t="s">
        <v>46</v>
      </c>
      <c r="P11029" t="s">
        <v>28</v>
      </c>
      <c r="R11029" t="s">
        <v>26</v>
      </c>
      <c r="S11029">
        <v>18.5</v>
      </c>
      <c r="T11029">
        <v>17.899999999999999</v>
      </c>
      <c r="U11029">
        <v>18</v>
      </c>
      <c r="V11029">
        <v>0.6</v>
      </c>
      <c r="W11029">
        <v>0.5</v>
      </c>
      <c r="AB11029">
        <f t="shared" si="219"/>
        <v>3601.21</v>
      </c>
    </row>
    <row r="11030" spans="1:28" x14ac:dyDescent="0.25">
      <c r="A11030" t="s">
        <v>5014</v>
      </c>
      <c r="B11030" t="s">
        <v>4990</v>
      </c>
      <c r="C11030" s="1">
        <v>0.68121527777777768</v>
      </c>
      <c r="D11030">
        <v>364</v>
      </c>
      <c r="E11030" s="2">
        <v>4.6409872685185184E-2</v>
      </c>
      <c r="F11030" s="1">
        <v>4.6400462962962963E-2</v>
      </c>
      <c r="G11030">
        <v>813</v>
      </c>
      <c r="H11030">
        <v>4009.81</v>
      </c>
      <c r="I11030">
        <v>0</v>
      </c>
      <c r="J11030" t="s">
        <v>4991</v>
      </c>
      <c r="K11030" t="s">
        <v>22</v>
      </c>
      <c r="L11030">
        <v>1</v>
      </c>
      <c r="N11030" t="s">
        <v>23</v>
      </c>
      <c r="O11030" t="s">
        <v>31</v>
      </c>
      <c r="P11030" t="s">
        <v>28</v>
      </c>
      <c r="R11030" t="s">
        <v>26</v>
      </c>
      <c r="S11030">
        <v>20.8</v>
      </c>
      <c r="T11030">
        <v>17.8</v>
      </c>
      <c r="U11030">
        <v>17.899999999999999</v>
      </c>
      <c r="V11030">
        <v>3</v>
      </c>
      <c r="W11030">
        <v>2.9</v>
      </c>
      <c r="AB11030">
        <f t="shared" si="219"/>
        <v>3780.94</v>
      </c>
    </row>
    <row r="11031" spans="1:28" x14ac:dyDescent="0.25">
      <c r="A11031" t="s">
        <v>5014</v>
      </c>
      <c r="B11031" t="s">
        <v>4990</v>
      </c>
      <c r="C11031" s="1">
        <v>0.68121527777777768</v>
      </c>
      <c r="D11031">
        <v>364</v>
      </c>
      <c r="E11031" s="2">
        <v>4.6409872685185184E-2</v>
      </c>
      <c r="F11031" s="1">
        <v>4.6400462962962963E-2</v>
      </c>
      <c r="G11031">
        <v>813</v>
      </c>
      <c r="H11031">
        <v>4009.81</v>
      </c>
      <c r="I11031">
        <v>0</v>
      </c>
      <c r="J11031" t="s">
        <v>4991</v>
      </c>
      <c r="K11031" t="s">
        <v>22</v>
      </c>
      <c r="L11031">
        <v>1</v>
      </c>
      <c r="N11031" t="s">
        <v>23</v>
      </c>
      <c r="O11031" t="s">
        <v>46</v>
      </c>
      <c r="P11031" t="s">
        <v>28</v>
      </c>
      <c r="R11031" t="s">
        <v>26</v>
      </c>
      <c r="S11031">
        <v>18.600000000000001</v>
      </c>
      <c r="T11031">
        <v>17.8</v>
      </c>
      <c r="U11031">
        <v>17.899999999999999</v>
      </c>
      <c r="V11031">
        <v>0.8</v>
      </c>
      <c r="W11031">
        <v>0.7</v>
      </c>
      <c r="AB11031">
        <f t="shared" si="219"/>
        <v>3780.94</v>
      </c>
    </row>
    <row r="11032" spans="1:28" x14ac:dyDescent="0.25">
      <c r="A11032" t="s">
        <v>5015</v>
      </c>
      <c r="B11032" t="s">
        <v>4990</v>
      </c>
      <c r="C11032" s="1">
        <v>0.68328703703703697</v>
      </c>
      <c r="D11032">
        <v>865</v>
      </c>
      <c r="E11032" s="2">
        <v>4.8487430555555551E-2</v>
      </c>
      <c r="F11032" s="1">
        <v>4.8483796296296296E-2</v>
      </c>
      <c r="G11032">
        <v>314</v>
      </c>
      <c r="H11032">
        <v>4189.3100000000004</v>
      </c>
      <c r="I11032">
        <v>0</v>
      </c>
      <c r="J11032" t="s">
        <v>4991</v>
      </c>
      <c r="K11032" t="s">
        <v>22</v>
      </c>
      <c r="L11032">
        <v>1</v>
      </c>
      <c r="N11032" t="s">
        <v>23</v>
      </c>
      <c r="O11032" t="s">
        <v>31</v>
      </c>
      <c r="P11032" t="s">
        <v>28</v>
      </c>
      <c r="R11032" t="s">
        <v>26</v>
      </c>
      <c r="S11032">
        <v>19.100000000000001</v>
      </c>
      <c r="T11032">
        <v>17.8</v>
      </c>
      <c r="U11032">
        <v>18</v>
      </c>
      <c r="V11032">
        <v>1.3</v>
      </c>
      <c r="W11032">
        <v>1.1000000000000001</v>
      </c>
      <c r="AB11032">
        <f t="shared" si="219"/>
        <v>3960.4400000000005</v>
      </c>
    </row>
    <row r="11033" spans="1:28" x14ac:dyDescent="0.25">
      <c r="A11033" t="s">
        <v>5015</v>
      </c>
      <c r="B11033" t="s">
        <v>4990</v>
      </c>
      <c r="C11033" s="1">
        <v>0.68328703703703697</v>
      </c>
      <c r="D11033">
        <v>865</v>
      </c>
      <c r="E11033" s="2">
        <v>4.8487430555555551E-2</v>
      </c>
      <c r="F11033" s="1">
        <v>4.8483796296296296E-2</v>
      </c>
      <c r="G11033">
        <v>314</v>
      </c>
      <c r="H11033">
        <v>4189.3100000000004</v>
      </c>
      <c r="I11033">
        <v>0</v>
      </c>
      <c r="J11033" t="s">
        <v>4991</v>
      </c>
      <c r="K11033" t="s">
        <v>22</v>
      </c>
      <c r="L11033">
        <v>1</v>
      </c>
      <c r="N11033" t="s">
        <v>23</v>
      </c>
      <c r="O11033" t="s">
        <v>36</v>
      </c>
      <c r="P11033" t="s">
        <v>28</v>
      </c>
      <c r="R11033" t="s">
        <v>26</v>
      </c>
      <c r="S11033">
        <v>20.3</v>
      </c>
      <c r="T11033">
        <v>17.8</v>
      </c>
      <c r="U11033">
        <v>18</v>
      </c>
      <c r="V11033">
        <v>2.5</v>
      </c>
      <c r="W11033">
        <v>2.2999999999999998</v>
      </c>
      <c r="AB11033">
        <f t="shared" si="219"/>
        <v>3960.4400000000005</v>
      </c>
    </row>
    <row r="11034" spans="1:28" x14ac:dyDescent="0.25">
      <c r="A11034" t="s">
        <v>5015</v>
      </c>
      <c r="B11034" t="s">
        <v>4990</v>
      </c>
      <c r="C11034" s="1">
        <v>0.68328703703703697</v>
      </c>
      <c r="D11034">
        <v>865</v>
      </c>
      <c r="E11034" s="2">
        <v>4.8487430555555551E-2</v>
      </c>
      <c r="F11034" s="1">
        <v>4.8483796296296296E-2</v>
      </c>
      <c r="G11034">
        <v>314</v>
      </c>
      <c r="H11034">
        <v>4189.3100000000004</v>
      </c>
      <c r="I11034">
        <v>0</v>
      </c>
      <c r="J11034" t="s">
        <v>4991</v>
      </c>
      <c r="K11034" t="s">
        <v>22</v>
      </c>
      <c r="L11034">
        <v>1</v>
      </c>
      <c r="N11034" t="s">
        <v>23</v>
      </c>
      <c r="O11034" t="s">
        <v>24</v>
      </c>
      <c r="P11034" t="s">
        <v>28</v>
      </c>
      <c r="R11034" t="s">
        <v>26</v>
      </c>
      <c r="S11034">
        <v>21.7</v>
      </c>
      <c r="T11034">
        <v>17.8</v>
      </c>
      <c r="U11034">
        <v>18</v>
      </c>
      <c r="V11034">
        <v>3.9</v>
      </c>
      <c r="W11034">
        <v>3.7</v>
      </c>
      <c r="AB11034">
        <f t="shared" si="219"/>
        <v>3960.4400000000005</v>
      </c>
    </row>
    <row r="11035" spans="1:28" x14ac:dyDescent="0.25">
      <c r="A11035" t="s">
        <v>5015</v>
      </c>
      <c r="B11035" t="s">
        <v>4990</v>
      </c>
      <c r="C11035" s="1">
        <v>0.68328703703703697</v>
      </c>
      <c r="D11035">
        <v>865</v>
      </c>
      <c r="E11035" s="2">
        <v>4.8487430555555551E-2</v>
      </c>
      <c r="F11035" s="1">
        <v>4.8483796296296296E-2</v>
      </c>
      <c r="G11035">
        <v>314</v>
      </c>
      <c r="H11035">
        <v>4189.3100000000004</v>
      </c>
      <c r="I11035">
        <v>0</v>
      </c>
      <c r="J11035" t="s">
        <v>4991</v>
      </c>
      <c r="K11035" t="s">
        <v>22</v>
      </c>
      <c r="L11035">
        <v>1</v>
      </c>
      <c r="N11035" t="s">
        <v>23</v>
      </c>
      <c r="O11035" t="s">
        <v>46</v>
      </c>
      <c r="P11035" t="s">
        <v>28</v>
      </c>
      <c r="R11035" t="s">
        <v>26</v>
      </c>
      <c r="S11035">
        <v>18.600000000000001</v>
      </c>
      <c r="T11035">
        <v>17.8</v>
      </c>
      <c r="U11035">
        <v>18</v>
      </c>
      <c r="V11035">
        <v>0.8</v>
      </c>
      <c r="W11035">
        <v>0.6</v>
      </c>
      <c r="AB11035">
        <f t="shared" si="219"/>
        <v>3960.4400000000005</v>
      </c>
    </row>
    <row r="11036" spans="1:28" x14ac:dyDescent="0.25">
      <c r="A11036" t="s">
        <v>5016</v>
      </c>
      <c r="B11036" t="s">
        <v>4990</v>
      </c>
      <c r="C11036" s="1">
        <v>0.68538194444444445</v>
      </c>
      <c r="D11036">
        <v>1</v>
      </c>
      <c r="E11036" s="2">
        <v>5.0572337962962961E-2</v>
      </c>
      <c r="F11036" s="1">
        <v>5.0567129629629635E-2</v>
      </c>
      <c r="G11036">
        <v>450</v>
      </c>
      <c r="H11036">
        <v>4369.45</v>
      </c>
      <c r="I11036">
        <v>0</v>
      </c>
      <c r="J11036" t="s">
        <v>4991</v>
      </c>
      <c r="K11036" t="s">
        <v>22</v>
      </c>
      <c r="L11036">
        <v>1</v>
      </c>
      <c r="N11036" t="s">
        <v>23</v>
      </c>
      <c r="O11036" t="s">
        <v>36</v>
      </c>
      <c r="P11036" t="s">
        <v>28</v>
      </c>
      <c r="R11036" t="s">
        <v>26</v>
      </c>
      <c r="S11036">
        <v>21.2</v>
      </c>
      <c r="T11036">
        <v>17.7</v>
      </c>
      <c r="U11036">
        <v>17.8</v>
      </c>
      <c r="V11036">
        <v>3.5</v>
      </c>
      <c r="W11036">
        <v>3.4</v>
      </c>
      <c r="AB11036">
        <f t="shared" si="219"/>
        <v>4140.58</v>
      </c>
    </row>
    <row r="11037" spans="1:28" x14ac:dyDescent="0.25">
      <c r="A11037" t="s">
        <v>5016</v>
      </c>
      <c r="B11037" t="s">
        <v>4990</v>
      </c>
      <c r="C11037" s="1">
        <v>0.68538194444444445</v>
      </c>
      <c r="D11037">
        <v>1</v>
      </c>
      <c r="E11037" s="2">
        <v>5.0572337962962961E-2</v>
      </c>
      <c r="F11037" s="1">
        <v>5.0567129629629635E-2</v>
      </c>
      <c r="G11037">
        <v>450</v>
      </c>
      <c r="H11037">
        <v>4369.45</v>
      </c>
      <c r="I11037">
        <v>0</v>
      </c>
      <c r="J11037" t="s">
        <v>4991</v>
      </c>
      <c r="K11037" t="s">
        <v>22</v>
      </c>
      <c r="L11037">
        <v>1</v>
      </c>
      <c r="N11037" t="s">
        <v>23</v>
      </c>
      <c r="O11037" t="s">
        <v>24</v>
      </c>
      <c r="P11037" t="s">
        <v>28</v>
      </c>
      <c r="R11037" t="s">
        <v>26</v>
      </c>
      <c r="S11037">
        <v>20.5</v>
      </c>
      <c r="T11037">
        <v>17.7</v>
      </c>
      <c r="U11037">
        <v>17.8</v>
      </c>
      <c r="V11037">
        <v>2.8</v>
      </c>
      <c r="W11037">
        <v>2.7</v>
      </c>
      <c r="AB11037">
        <f t="shared" si="219"/>
        <v>4140.58</v>
      </c>
    </row>
    <row r="11038" spans="1:28" x14ac:dyDescent="0.25">
      <c r="A11038" t="s">
        <v>5016</v>
      </c>
      <c r="B11038" t="s">
        <v>4990</v>
      </c>
      <c r="C11038" s="1">
        <v>0.68538194444444445</v>
      </c>
      <c r="D11038">
        <v>1</v>
      </c>
      <c r="E11038" s="2">
        <v>5.0572337962962961E-2</v>
      </c>
      <c r="F11038" s="1">
        <v>5.0567129629629635E-2</v>
      </c>
      <c r="G11038">
        <v>450</v>
      </c>
      <c r="H11038">
        <v>4369.45</v>
      </c>
      <c r="I11038">
        <v>0</v>
      </c>
      <c r="J11038" t="s">
        <v>4991</v>
      </c>
      <c r="K11038" t="s">
        <v>22</v>
      </c>
      <c r="L11038">
        <v>1</v>
      </c>
      <c r="N11038" t="s">
        <v>23</v>
      </c>
      <c r="O11038" t="s">
        <v>46</v>
      </c>
      <c r="P11038" t="s">
        <v>28</v>
      </c>
      <c r="R11038" t="s">
        <v>26</v>
      </c>
      <c r="S11038">
        <v>18.5</v>
      </c>
      <c r="T11038">
        <v>17.7</v>
      </c>
      <c r="U11038">
        <v>17.8</v>
      </c>
      <c r="V11038">
        <v>0.8</v>
      </c>
      <c r="W11038">
        <v>0.7</v>
      </c>
      <c r="AB11038">
        <f t="shared" si="219"/>
        <v>4140.58</v>
      </c>
    </row>
    <row r="11039" spans="1:28" x14ac:dyDescent="0.25">
      <c r="A11039" t="s">
        <v>5017</v>
      </c>
      <c r="B11039" t="s">
        <v>4990</v>
      </c>
      <c r="C11039" s="1">
        <v>0.68746527777777777</v>
      </c>
      <c r="D11039">
        <v>370</v>
      </c>
      <c r="E11039" s="2">
        <v>5.2659942129629628E-2</v>
      </c>
      <c r="F11039" s="1">
        <v>5.2650462962962961E-2</v>
      </c>
      <c r="G11039">
        <v>819</v>
      </c>
      <c r="H11039">
        <v>4549.82</v>
      </c>
      <c r="I11039">
        <v>0</v>
      </c>
      <c r="J11039" t="s">
        <v>4991</v>
      </c>
      <c r="K11039" t="s">
        <v>22</v>
      </c>
      <c r="L11039">
        <v>1</v>
      </c>
      <c r="N11039" t="s">
        <v>23</v>
      </c>
      <c r="O11039" t="s">
        <v>31</v>
      </c>
      <c r="P11039" t="s">
        <v>28</v>
      </c>
      <c r="R11039" t="s">
        <v>26</v>
      </c>
      <c r="S11039">
        <v>18.399999999999999</v>
      </c>
      <c r="T11039">
        <v>17.8</v>
      </c>
      <c r="U11039">
        <v>17.899999999999999</v>
      </c>
      <c r="V11039">
        <v>0.6</v>
      </c>
      <c r="W11039">
        <v>0.5</v>
      </c>
      <c r="AB11039">
        <f t="shared" si="219"/>
        <v>4320.95</v>
      </c>
    </row>
    <row r="11040" spans="1:28" x14ac:dyDescent="0.25">
      <c r="A11040" t="s">
        <v>5017</v>
      </c>
      <c r="B11040" t="s">
        <v>4990</v>
      </c>
      <c r="C11040" s="1">
        <v>0.68746527777777777</v>
      </c>
      <c r="D11040">
        <v>370</v>
      </c>
      <c r="E11040" s="2">
        <v>5.2659942129629628E-2</v>
      </c>
      <c r="F11040" s="1">
        <v>5.2650462962962961E-2</v>
      </c>
      <c r="G11040">
        <v>819</v>
      </c>
      <c r="H11040">
        <v>4549.82</v>
      </c>
      <c r="I11040">
        <v>0</v>
      </c>
      <c r="J11040" t="s">
        <v>4991</v>
      </c>
      <c r="K11040" t="s">
        <v>22</v>
      </c>
      <c r="L11040">
        <v>1</v>
      </c>
      <c r="N11040" t="s">
        <v>23</v>
      </c>
      <c r="O11040" t="s">
        <v>36</v>
      </c>
      <c r="P11040" t="s">
        <v>28</v>
      </c>
      <c r="R11040" t="s">
        <v>26</v>
      </c>
      <c r="S11040">
        <v>22.8</v>
      </c>
      <c r="T11040">
        <v>17.8</v>
      </c>
      <c r="U11040">
        <v>17.899999999999999</v>
      </c>
      <c r="V11040">
        <v>5</v>
      </c>
      <c r="W11040">
        <v>4.9000000000000004</v>
      </c>
      <c r="AB11040">
        <f t="shared" si="219"/>
        <v>4320.95</v>
      </c>
    </row>
    <row r="11041" spans="1:28" x14ac:dyDescent="0.25">
      <c r="A11041" t="s">
        <v>5017</v>
      </c>
      <c r="B11041" t="s">
        <v>4990</v>
      </c>
      <c r="C11041" s="1">
        <v>0.68746527777777777</v>
      </c>
      <c r="D11041">
        <v>370</v>
      </c>
      <c r="E11041" s="2">
        <v>5.2659942129629628E-2</v>
      </c>
      <c r="F11041" s="1">
        <v>5.2650462962962961E-2</v>
      </c>
      <c r="G11041">
        <v>819</v>
      </c>
      <c r="H11041">
        <v>4549.82</v>
      </c>
      <c r="I11041">
        <v>0</v>
      </c>
      <c r="J11041" t="s">
        <v>4991</v>
      </c>
      <c r="K11041" t="s">
        <v>22</v>
      </c>
      <c r="L11041">
        <v>1</v>
      </c>
      <c r="N11041" t="s">
        <v>23</v>
      </c>
      <c r="O11041" t="s">
        <v>24</v>
      </c>
      <c r="P11041" t="s">
        <v>28</v>
      </c>
      <c r="R11041" t="s">
        <v>26</v>
      </c>
      <c r="S11041">
        <v>19.600000000000001</v>
      </c>
      <c r="T11041">
        <v>17.8</v>
      </c>
      <c r="U11041">
        <v>17.899999999999999</v>
      </c>
      <c r="V11041">
        <v>1.8</v>
      </c>
      <c r="W11041">
        <v>1.7</v>
      </c>
      <c r="AB11041">
        <f t="shared" si="219"/>
        <v>4320.95</v>
      </c>
    </row>
    <row r="11042" spans="1:28" x14ac:dyDescent="0.25">
      <c r="A11042" t="s">
        <v>5017</v>
      </c>
      <c r="B11042" t="s">
        <v>4990</v>
      </c>
      <c r="C11042" s="1">
        <v>0.68746527777777777</v>
      </c>
      <c r="D11042">
        <v>370</v>
      </c>
      <c r="E11042" s="2">
        <v>5.2659942129629628E-2</v>
      </c>
      <c r="F11042" s="1">
        <v>5.2650462962962961E-2</v>
      </c>
      <c r="G11042">
        <v>819</v>
      </c>
      <c r="H11042">
        <v>4549.82</v>
      </c>
      <c r="I11042">
        <v>0</v>
      </c>
      <c r="J11042" t="s">
        <v>4991</v>
      </c>
      <c r="K11042" t="s">
        <v>22</v>
      </c>
      <c r="L11042">
        <v>1</v>
      </c>
      <c r="N11042" t="s">
        <v>23</v>
      </c>
      <c r="O11042" t="s">
        <v>46</v>
      </c>
      <c r="P11042" t="s">
        <v>28</v>
      </c>
      <c r="R11042" t="s">
        <v>26</v>
      </c>
      <c r="S11042">
        <v>18.600000000000001</v>
      </c>
      <c r="T11042">
        <v>17.8</v>
      </c>
      <c r="U11042">
        <v>17.899999999999999</v>
      </c>
      <c r="V11042">
        <v>0.8</v>
      </c>
      <c r="W11042">
        <v>0.7</v>
      </c>
      <c r="AB11042">
        <f t="shared" si="219"/>
        <v>4320.95</v>
      </c>
    </row>
    <row r="11043" spans="1:28" x14ac:dyDescent="0.25">
      <c r="A11043" t="s">
        <v>5018</v>
      </c>
      <c r="B11043" t="s">
        <v>4990</v>
      </c>
      <c r="C11043" s="1">
        <v>0.68954861111111121</v>
      </c>
      <c r="D11043">
        <v>139</v>
      </c>
      <c r="E11043" s="2">
        <v>5.4740601851851846E-2</v>
      </c>
      <c r="F11043" s="1">
        <v>5.4733796296296294E-2</v>
      </c>
      <c r="G11043">
        <v>588</v>
      </c>
      <c r="H11043">
        <v>4729.59</v>
      </c>
      <c r="I11043">
        <v>0</v>
      </c>
      <c r="J11043" t="s">
        <v>4991</v>
      </c>
      <c r="K11043" t="s">
        <v>22</v>
      </c>
      <c r="L11043">
        <v>1</v>
      </c>
      <c r="N11043" t="s">
        <v>23</v>
      </c>
      <c r="O11043" t="s">
        <v>36</v>
      </c>
      <c r="P11043" t="s">
        <v>28</v>
      </c>
      <c r="R11043" t="s">
        <v>26</v>
      </c>
      <c r="S11043">
        <v>22.6</v>
      </c>
      <c r="T11043">
        <v>17.7</v>
      </c>
      <c r="U11043">
        <v>17.8</v>
      </c>
      <c r="V11043">
        <v>4.9000000000000004</v>
      </c>
      <c r="W11043">
        <v>4.8</v>
      </c>
      <c r="AB11043">
        <f t="shared" si="219"/>
        <v>4500.72</v>
      </c>
    </row>
    <row r="11044" spans="1:28" x14ac:dyDescent="0.25">
      <c r="A11044" t="s">
        <v>5018</v>
      </c>
      <c r="B11044" t="s">
        <v>4990</v>
      </c>
      <c r="C11044" s="1">
        <v>0.68954861111111121</v>
      </c>
      <c r="D11044">
        <v>139</v>
      </c>
      <c r="E11044" s="2">
        <v>5.4740601851851846E-2</v>
      </c>
      <c r="F11044" s="1">
        <v>5.4733796296296294E-2</v>
      </c>
      <c r="G11044">
        <v>588</v>
      </c>
      <c r="H11044">
        <v>4729.59</v>
      </c>
      <c r="I11044">
        <v>0</v>
      </c>
      <c r="J11044" t="s">
        <v>4991</v>
      </c>
      <c r="K11044" t="s">
        <v>22</v>
      </c>
      <c r="L11044">
        <v>1</v>
      </c>
      <c r="N11044" t="s">
        <v>23</v>
      </c>
      <c r="O11044" t="s">
        <v>24</v>
      </c>
      <c r="P11044" t="s">
        <v>28</v>
      </c>
      <c r="R11044" t="s">
        <v>26</v>
      </c>
      <c r="S11044">
        <v>21.9</v>
      </c>
      <c r="T11044">
        <v>17.7</v>
      </c>
      <c r="U11044">
        <v>17.8</v>
      </c>
      <c r="V11044">
        <v>4.2</v>
      </c>
      <c r="W11044">
        <v>4.0999999999999996</v>
      </c>
      <c r="AB11044">
        <f t="shared" si="219"/>
        <v>4500.72</v>
      </c>
    </row>
    <row r="11045" spans="1:28" x14ac:dyDescent="0.25">
      <c r="A11045" t="s">
        <v>5018</v>
      </c>
      <c r="B11045" t="s">
        <v>4990</v>
      </c>
      <c r="C11045" s="1">
        <v>0.68954861111111121</v>
      </c>
      <c r="D11045">
        <v>139</v>
      </c>
      <c r="E11045" s="2">
        <v>5.4740601851851846E-2</v>
      </c>
      <c r="F11045" s="1">
        <v>5.4733796296296294E-2</v>
      </c>
      <c r="G11045">
        <v>588</v>
      </c>
      <c r="H11045">
        <v>4729.59</v>
      </c>
      <c r="I11045">
        <v>0</v>
      </c>
      <c r="J11045" t="s">
        <v>4991</v>
      </c>
      <c r="K11045" t="s">
        <v>22</v>
      </c>
      <c r="L11045">
        <v>1</v>
      </c>
      <c r="N11045" t="s">
        <v>23</v>
      </c>
      <c r="O11045" t="s">
        <v>46</v>
      </c>
      <c r="P11045" t="s">
        <v>28</v>
      </c>
      <c r="R11045" t="s">
        <v>26</v>
      </c>
      <c r="S11045">
        <v>18.399999999999999</v>
      </c>
      <c r="T11045">
        <v>17.7</v>
      </c>
      <c r="U11045">
        <v>17.8</v>
      </c>
      <c r="V11045">
        <v>0.7</v>
      </c>
      <c r="W11045">
        <v>0.6</v>
      </c>
      <c r="AB11045">
        <f t="shared" si="219"/>
        <v>4500.72</v>
      </c>
    </row>
    <row r="11046" spans="1:28" x14ac:dyDescent="0.25">
      <c r="A11046" t="s">
        <v>5019</v>
      </c>
      <c r="B11046" t="s">
        <v>4990</v>
      </c>
      <c r="C11046" s="1">
        <v>0.69163194444444442</v>
      </c>
      <c r="D11046">
        <v>909</v>
      </c>
      <c r="E11046" s="2">
        <v>5.6832835648148151E-2</v>
      </c>
      <c r="F11046" s="1">
        <v>5.6828703703703708E-2</v>
      </c>
      <c r="G11046">
        <v>357</v>
      </c>
      <c r="H11046">
        <v>4910.3599999999997</v>
      </c>
      <c r="I11046">
        <v>0</v>
      </c>
      <c r="J11046" t="s">
        <v>4991</v>
      </c>
      <c r="K11046" t="s">
        <v>22</v>
      </c>
      <c r="L11046">
        <v>1</v>
      </c>
      <c r="N11046" t="s">
        <v>23</v>
      </c>
      <c r="O11046" t="s">
        <v>31</v>
      </c>
      <c r="P11046" t="s">
        <v>28</v>
      </c>
      <c r="R11046" t="s">
        <v>26</v>
      </c>
      <c r="S11046">
        <v>18.600000000000001</v>
      </c>
      <c r="T11046">
        <v>17.8</v>
      </c>
      <c r="U11046">
        <v>17.899999999999999</v>
      </c>
      <c r="V11046">
        <v>0.8</v>
      </c>
      <c r="W11046">
        <v>0.7</v>
      </c>
      <c r="AB11046">
        <f t="shared" si="219"/>
        <v>4681.49</v>
      </c>
    </row>
    <row r="11047" spans="1:28" x14ac:dyDescent="0.25">
      <c r="A11047" t="s">
        <v>5019</v>
      </c>
      <c r="B11047" t="s">
        <v>4990</v>
      </c>
      <c r="C11047" s="1">
        <v>0.69163194444444442</v>
      </c>
      <c r="D11047">
        <v>909</v>
      </c>
      <c r="E11047" s="2">
        <v>5.6832835648148151E-2</v>
      </c>
      <c r="F11047" s="1">
        <v>5.6828703703703708E-2</v>
      </c>
      <c r="G11047">
        <v>357</v>
      </c>
      <c r="H11047">
        <v>4910.3599999999997</v>
      </c>
      <c r="I11047">
        <v>0</v>
      </c>
      <c r="J11047" t="s">
        <v>4991</v>
      </c>
      <c r="K11047" t="s">
        <v>22</v>
      </c>
      <c r="L11047">
        <v>1</v>
      </c>
      <c r="N11047" t="s">
        <v>23</v>
      </c>
      <c r="O11047" t="s">
        <v>36</v>
      </c>
      <c r="P11047" t="s">
        <v>28</v>
      </c>
      <c r="R11047" t="s">
        <v>26</v>
      </c>
      <c r="S11047">
        <v>23.6</v>
      </c>
      <c r="T11047">
        <v>17.8</v>
      </c>
      <c r="U11047">
        <v>17.899999999999999</v>
      </c>
      <c r="V11047">
        <v>5.8</v>
      </c>
      <c r="W11047">
        <v>5.7</v>
      </c>
      <c r="AB11047">
        <f t="shared" si="219"/>
        <v>4681.49</v>
      </c>
    </row>
    <row r="11048" spans="1:28" x14ac:dyDescent="0.25">
      <c r="A11048" t="s">
        <v>5019</v>
      </c>
      <c r="B11048" t="s">
        <v>4990</v>
      </c>
      <c r="C11048" s="1">
        <v>0.69163194444444442</v>
      </c>
      <c r="D11048">
        <v>909</v>
      </c>
      <c r="E11048" s="2">
        <v>5.6832835648148151E-2</v>
      </c>
      <c r="F11048" s="1">
        <v>5.6828703703703708E-2</v>
      </c>
      <c r="G11048">
        <v>357</v>
      </c>
      <c r="H11048">
        <v>4910.3599999999997</v>
      </c>
      <c r="I11048">
        <v>0</v>
      </c>
      <c r="J11048" t="s">
        <v>4991</v>
      </c>
      <c r="K11048" t="s">
        <v>22</v>
      </c>
      <c r="L11048">
        <v>1</v>
      </c>
      <c r="N11048" t="s">
        <v>23</v>
      </c>
      <c r="O11048" t="s">
        <v>24</v>
      </c>
      <c r="P11048" t="s">
        <v>28</v>
      </c>
      <c r="R11048" t="s">
        <v>26</v>
      </c>
      <c r="S11048">
        <v>24.5</v>
      </c>
      <c r="T11048">
        <v>17.8</v>
      </c>
      <c r="U11048">
        <v>17.899999999999999</v>
      </c>
      <c r="V11048">
        <v>6.7</v>
      </c>
      <c r="W11048">
        <v>6.6</v>
      </c>
      <c r="AB11048">
        <f t="shared" si="219"/>
        <v>4681.49</v>
      </c>
    </row>
    <row r="11049" spans="1:28" x14ac:dyDescent="0.25">
      <c r="A11049" t="s">
        <v>5020</v>
      </c>
      <c r="B11049" t="s">
        <v>4990</v>
      </c>
      <c r="C11049" s="1">
        <v>0.6937268518518519</v>
      </c>
      <c r="D11049">
        <v>178</v>
      </c>
      <c r="E11049" s="2">
        <v>5.8919293981481484E-2</v>
      </c>
      <c r="F11049" s="1">
        <v>5.8912037037037034E-2</v>
      </c>
      <c r="G11049">
        <v>627</v>
      </c>
      <c r="H11049">
        <v>5090.63</v>
      </c>
      <c r="I11049">
        <v>0</v>
      </c>
      <c r="J11049" t="s">
        <v>4991</v>
      </c>
      <c r="K11049" t="s">
        <v>22</v>
      </c>
      <c r="L11049">
        <v>1</v>
      </c>
      <c r="N11049" t="s">
        <v>23</v>
      </c>
      <c r="O11049" t="s">
        <v>31</v>
      </c>
      <c r="P11049" t="s">
        <v>28</v>
      </c>
      <c r="R11049" t="s">
        <v>26</v>
      </c>
      <c r="S11049">
        <v>19.7</v>
      </c>
      <c r="T11049">
        <v>17.7</v>
      </c>
      <c r="U11049">
        <v>17.899999999999999</v>
      </c>
      <c r="V11049">
        <v>2</v>
      </c>
      <c r="W11049">
        <v>1.8</v>
      </c>
      <c r="AB11049">
        <f t="shared" si="219"/>
        <v>4861.76</v>
      </c>
    </row>
    <row r="11050" spans="1:28" x14ac:dyDescent="0.25">
      <c r="A11050" t="s">
        <v>5020</v>
      </c>
      <c r="B11050" t="s">
        <v>4990</v>
      </c>
      <c r="C11050" s="1">
        <v>0.6937268518518519</v>
      </c>
      <c r="D11050">
        <v>178</v>
      </c>
      <c r="E11050" s="2">
        <v>5.8919293981481484E-2</v>
      </c>
      <c r="F11050" s="1">
        <v>5.8912037037037034E-2</v>
      </c>
      <c r="G11050">
        <v>627</v>
      </c>
      <c r="H11050">
        <v>5090.63</v>
      </c>
      <c r="I11050">
        <v>0</v>
      </c>
      <c r="J11050" t="s">
        <v>4991</v>
      </c>
      <c r="K11050" t="s">
        <v>22</v>
      </c>
      <c r="L11050">
        <v>1</v>
      </c>
      <c r="N11050" t="s">
        <v>23</v>
      </c>
      <c r="O11050" t="s">
        <v>36</v>
      </c>
      <c r="P11050" t="s">
        <v>28</v>
      </c>
      <c r="R11050" t="s">
        <v>26</v>
      </c>
      <c r="S11050">
        <v>24.2</v>
      </c>
      <c r="T11050">
        <v>17.7</v>
      </c>
      <c r="U11050">
        <v>17.899999999999999</v>
      </c>
      <c r="V11050">
        <v>6.5</v>
      </c>
      <c r="W11050">
        <v>6.3</v>
      </c>
      <c r="AB11050">
        <f t="shared" si="219"/>
        <v>4861.76</v>
      </c>
    </row>
    <row r="11051" spans="1:28" x14ac:dyDescent="0.25">
      <c r="A11051" t="s">
        <v>5020</v>
      </c>
      <c r="B11051" t="s">
        <v>4990</v>
      </c>
      <c r="C11051" s="1">
        <v>0.6937268518518519</v>
      </c>
      <c r="D11051">
        <v>178</v>
      </c>
      <c r="E11051" s="2">
        <v>5.8919293981481484E-2</v>
      </c>
      <c r="F11051" s="1">
        <v>5.8912037037037034E-2</v>
      </c>
      <c r="G11051">
        <v>627</v>
      </c>
      <c r="H11051">
        <v>5090.63</v>
      </c>
      <c r="I11051">
        <v>0</v>
      </c>
      <c r="J11051" t="s">
        <v>4991</v>
      </c>
      <c r="K11051" t="s">
        <v>22</v>
      </c>
      <c r="L11051">
        <v>1</v>
      </c>
      <c r="N11051" t="s">
        <v>23</v>
      </c>
      <c r="O11051" t="s">
        <v>24</v>
      </c>
      <c r="P11051" t="s">
        <v>28</v>
      </c>
      <c r="R11051" t="s">
        <v>26</v>
      </c>
      <c r="S11051">
        <v>24.5</v>
      </c>
      <c r="T11051">
        <v>17.7</v>
      </c>
      <c r="U11051">
        <v>17.899999999999999</v>
      </c>
      <c r="V11051">
        <v>6.8</v>
      </c>
      <c r="W11051">
        <v>6.6</v>
      </c>
      <c r="AB11051">
        <f t="shared" si="219"/>
        <v>4861.76</v>
      </c>
    </row>
    <row r="11052" spans="1:28" x14ac:dyDescent="0.25">
      <c r="A11052" t="s">
        <v>5020</v>
      </c>
      <c r="B11052" t="s">
        <v>4990</v>
      </c>
      <c r="C11052" s="1">
        <v>0.6937268518518519</v>
      </c>
      <c r="D11052">
        <v>178</v>
      </c>
      <c r="E11052" s="2">
        <v>5.8919293981481484E-2</v>
      </c>
      <c r="F11052" s="1">
        <v>5.8912037037037034E-2</v>
      </c>
      <c r="G11052">
        <v>627</v>
      </c>
      <c r="H11052">
        <v>5090.63</v>
      </c>
      <c r="I11052">
        <v>0</v>
      </c>
      <c r="J11052" t="s">
        <v>4991</v>
      </c>
      <c r="K11052" t="s">
        <v>22</v>
      </c>
      <c r="L11052">
        <v>1</v>
      </c>
      <c r="N11052" t="s">
        <v>23</v>
      </c>
      <c r="O11052" t="s">
        <v>46</v>
      </c>
      <c r="P11052" t="s">
        <v>28</v>
      </c>
      <c r="R11052" t="s">
        <v>26</v>
      </c>
      <c r="S11052">
        <v>18</v>
      </c>
      <c r="T11052">
        <v>17.7</v>
      </c>
      <c r="U11052">
        <v>17.899999999999999</v>
      </c>
      <c r="V11052">
        <v>0.3</v>
      </c>
      <c r="W11052">
        <v>0.1</v>
      </c>
      <c r="AB11052">
        <f t="shared" si="219"/>
        <v>4861.76</v>
      </c>
    </row>
    <row r="11053" spans="1:28" x14ac:dyDescent="0.25">
      <c r="A11053" t="s">
        <v>5021</v>
      </c>
      <c r="B11053" t="s">
        <v>4990</v>
      </c>
      <c r="C11053" s="1">
        <v>0.69579861111111108</v>
      </c>
      <c r="D11053">
        <v>579</v>
      </c>
      <c r="E11053" s="2">
        <v>6.0995694444444443E-2</v>
      </c>
      <c r="F11053" s="1">
        <v>6.0995370370370366E-2</v>
      </c>
      <c r="G11053">
        <v>28</v>
      </c>
      <c r="H11053">
        <v>5270.03</v>
      </c>
      <c r="I11053">
        <v>0</v>
      </c>
      <c r="J11053" t="s">
        <v>4991</v>
      </c>
      <c r="K11053" t="s">
        <v>22</v>
      </c>
      <c r="L11053">
        <v>1</v>
      </c>
      <c r="N11053" t="s">
        <v>23</v>
      </c>
      <c r="O11053" t="s">
        <v>31</v>
      </c>
      <c r="P11053" t="s">
        <v>28</v>
      </c>
      <c r="R11053" t="s">
        <v>26</v>
      </c>
      <c r="S11053">
        <v>18.7</v>
      </c>
      <c r="T11053">
        <v>17.7</v>
      </c>
      <c r="U11053">
        <v>17.8</v>
      </c>
      <c r="V11053">
        <v>1</v>
      </c>
      <c r="W11053">
        <v>0.9</v>
      </c>
      <c r="AB11053">
        <f t="shared" si="219"/>
        <v>5041.16</v>
      </c>
    </row>
    <row r="11054" spans="1:28" x14ac:dyDescent="0.25">
      <c r="A11054" t="s">
        <v>5022</v>
      </c>
      <c r="B11054" t="s">
        <v>4990</v>
      </c>
      <c r="C11054" s="1">
        <v>0.69788194444444451</v>
      </c>
      <c r="D11054">
        <v>582</v>
      </c>
      <c r="E11054" s="2">
        <v>6.3079050925925931E-2</v>
      </c>
      <c r="F11054" s="1">
        <v>6.3078703703703706E-2</v>
      </c>
      <c r="G11054">
        <v>30</v>
      </c>
      <c r="H11054">
        <v>5450.03</v>
      </c>
      <c r="I11054">
        <v>0</v>
      </c>
      <c r="J11054" t="s">
        <v>4991</v>
      </c>
      <c r="K11054" t="s">
        <v>22</v>
      </c>
      <c r="L11054">
        <v>1</v>
      </c>
      <c r="N11054" t="s">
        <v>23</v>
      </c>
      <c r="O11054" t="s">
        <v>24</v>
      </c>
      <c r="P11054" t="s">
        <v>28</v>
      </c>
      <c r="R11054" t="s">
        <v>26</v>
      </c>
      <c r="S11054">
        <v>22.5</v>
      </c>
      <c r="T11054">
        <v>17.7</v>
      </c>
      <c r="U11054">
        <v>17.899999999999999</v>
      </c>
      <c r="V11054">
        <v>4.8</v>
      </c>
      <c r="W11054">
        <v>4.5999999999999996</v>
      </c>
      <c r="AB11054">
        <f t="shared" si="219"/>
        <v>5221.16</v>
      </c>
    </row>
    <row r="11055" spans="1:28" x14ac:dyDescent="0.25">
      <c r="A11055" t="s">
        <v>5022</v>
      </c>
      <c r="B11055" t="s">
        <v>4990</v>
      </c>
      <c r="C11055" s="1">
        <v>0.69788194444444451</v>
      </c>
      <c r="D11055">
        <v>582</v>
      </c>
      <c r="E11055" s="2">
        <v>6.3079050925925931E-2</v>
      </c>
      <c r="F11055" s="1">
        <v>6.3078703703703706E-2</v>
      </c>
      <c r="G11055">
        <v>30</v>
      </c>
      <c r="H11055">
        <v>5450.03</v>
      </c>
      <c r="I11055">
        <v>0</v>
      </c>
      <c r="J11055" t="s">
        <v>4991</v>
      </c>
      <c r="K11055" t="s">
        <v>22</v>
      </c>
      <c r="L11055">
        <v>1</v>
      </c>
      <c r="N11055" t="s">
        <v>23</v>
      </c>
      <c r="O11055" t="s">
        <v>46</v>
      </c>
      <c r="P11055" t="s">
        <v>28</v>
      </c>
      <c r="R11055" t="s">
        <v>26</v>
      </c>
      <c r="S11055">
        <v>18.2</v>
      </c>
      <c r="T11055">
        <v>17.7</v>
      </c>
      <c r="U11055">
        <v>17.899999999999999</v>
      </c>
      <c r="V11055">
        <v>0.5</v>
      </c>
      <c r="W11055">
        <v>0.3</v>
      </c>
      <c r="AB11055">
        <f t="shared" si="219"/>
        <v>5221.16</v>
      </c>
    </row>
    <row r="11056" spans="1:28" x14ac:dyDescent="0.25">
      <c r="A11056" t="s">
        <v>5023</v>
      </c>
      <c r="B11056" t="s">
        <v>4990</v>
      </c>
      <c r="C11056" s="1">
        <v>0.69996527777777784</v>
      </c>
      <c r="D11056">
        <v>784</v>
      </c>
      <c r="E11056" s="2">
        <v>6.5164733796296295E-2</v>
      </c>
      <c r="F11056" s="1">
        <v>6.5162037037037032E-2</v>
      </c>
      <c r="G11056">
        <v>233</v>
      </c>
      <c r="H11056">
        <v>5630.23</v>
      </c>
      <c r="I11056">
        <v>0</v>
      </c>
      <c r="J11056" t="s">
        <v>4991</v>
      </c>
      <c r="K11056" t="s">
        <v>22</v>
      </c>
      <c r="L11056">
        <v>1</v>
      </c>
      <c r="N11056" t="s">
        <v>23</v>
      </c>
      <c r="O11056" t="s">
        <v>24</v>
      </c>
      <c r="P11056" t="s">
        <v>28</v>
      </c>
      <c r="R11056" t="s">
        <v>26</v>
      </c>
      <c r="S11056">
        <v>21.9</v>
      </c>
      <c r="T11056">
        <v>17.600000000000001</v>
      </c>
      <c r="U11056">
        <v>17.7</v>
      </c>
      <c r="V11056">
        <v>4.3</v>
      </c>
      <c r="W11056">
        <v>4.2</v>
      </c>
      <c r="AB11056">
        <f t="shared" ref="AB11056:AB11081" si="220">H11056-228.87</f>
        <v>5401.36</v>
      </c>
    </row>
    <row r="11057" spans="1:28" x14ac:dyDescent="0.25">
      <c r="A11057" t="s">
        <v>5023</v>
      </c>
      <c r="B11057" t="s">
        <v>4990</v>
      </c>
      <c r="C11057" s="1">
        <v>0.69996527777777784</v>
      </c>
      <c r="D11057">
        <v>784</v>
      </c>
      <c r="E11057" s="2">
        <v>6.5164733796296295E-2</v>
      </c>
      <c r="F11057" s="1">
        <v>6.5162037037037032E-2</v>
      </c>
      <c r="G11057">
        <v>233</v>
      </c>
      <c r="H11057">
        <v>5630.23</v>
      </c>
      <c r="I11057">
        <v>0</v>
      </c>
      <c r="J11057" t="s">
        <v>4991</v>
      </c>
      <c r="K11057" t="s">
        <v>22</v>
      </c>
      <c r="L11057">
        <v>1</v>
      </c>
      <c r="N11057" t="s">
        <v>23</v>
      </c>
      <c r="O11057" t="s">
        <v>46</v>
      </c>
      <c r="P11057" t="s">
        <v>28</v>
      </c>
      <c r="R11057" t="s">
        <v>26</v>
      </c>
      <c r="S11057">
        <v>18</v>
      </c>
      <c r="T11057">
        <v>17.600000000000001</v>
      </c>
      <c r="U11057">
        <v>17.7</v>
      </c>
      <c r="V11057">
        <v>0.4</v>
      </c>
      <c r="W11057">
        <v>0.3</v>
      </c>
      <c r="AB11057">
        <f t="shared" si="220"/>
        <v>5401.36</v>
      </c>
    </row>
    <row r="11058" spans="1:28" x14ac:dyDescent="0.25">
      <c r="A11058" t="s">
        <v>5024</v>
      </c>
      <c r="B11058" t="s">
        <v>4990</v>
      </c>
      <c r="C11058" s="1">
        <v>0.70204861111111105</v>
      </c>
      <c r="D11058">
        <v>686</v>
      </c>
      <c r="E11058" s="2">
        <v>6.7246932870370368E-2</v>
      </c>
      <c r="F11058" s="1">
        <v>6.7245370370370372E-2</v>
      </c>
      <c r="G11058">
        <v>135</v>
      </c>
      <c r="H11058">
        <v>5810.13</v>
      </c>
      <c r="I11058">
        <v>0</v>
      </c>
      <c r="J11058" t="s">
        <v>4991</v>
      </c>
      <c r="K11058" t="s">
        <v>22</v>
      </c>
      <c r="L11058">
        <v>1</v>
      </c>
      <c r="N11058" t="s">
        <v>23</v>
      </c>
      <c r="O11058" t="s">
        <v>24</v>
      </c>
      <c r="P11058" t="s">
        <v>28</v>
      </c>
      <c r="R11058" t="s">
        <v>26</v>
      </c>
      <c r="S11058">
        <v>21.6</v>
      </c>
      <c r="T11058">
        <v>17.600000000000001</v>
      </c>
      <c r="U11058">
        <v>17.8</v>
      </c>
      <c r="V11058">
        <v>4</v>
      </c>
      <c r="W11058">
        <v>3.8</v>
      </c>
      <c r="AB11058">
        <f t="shared" si="220"/>
        <v>5581.26</v>
      </c>
    </row>
    <row r="11059" spans="1:28" x14ac:dyDescent="0.25">
      <c r="A11059" t="s">
        <v>5024</v>
      </c>
      <c r="B11059" t="s">
        <v>4990</v>
      </c>
      <c r="C11059" s="1">
        <v>0.70204861111111105</v>
      </c>
      <c r="D11059">
        <v>686</v>
      </c>
      <c r="E11059" s="2">
        <v>6.7246932870370368E-2</v>
      </c>
      <c r="F11059" s="1">
        <v>6.7245370370370372E-2</v>
      </c>
      <c r="G11059">
        <v>135</v>
      </c>
      <c r="H11059">
        <v>5810.13</v>
      </c>
      <c r="I11059">
        <v>0</v>
      </c>
      <c r="J11059" t="s">
        <v>4991</v>
      </c>
      <c r="K11059" t="s">
        <v>22</v>
      </c>
      <c r="L11059">
        <v>1</v>
      </c>
      <c r="N11059" t="s">
        <v>23</v>
      </c>
      <c r="O11059" t="s">
        <v>46</v>
      </c>
      <c r="P11059" t="s">
        <v>28</v>
      </c>
      <c r="R11059" t="s">
        <v>26</v>
      </c>
      <c r="S11059">
        <v>18.100000000000001</v>
      </c>
      <c r="T11059">
        <v>17.600000000000001</v>
      </c>
      <c r="U11059">
        <v>17.8</v>
      </c>
      <c r="V11059">
        <v>0.5</v>
      </c>
      <c r="W11059">
        <v>0.3</v>
      </c>
      <c r="AB11059">
        <f t="shared" si="220"/>
        <v>5581.26</v>
      </c>
    </row>
    <row r="11060" spans="1:28" x14ac:dyDescent="0.25">
      <c r="A11060" t="s">
        <v>5024</v>
      </c>
      <c r="B11060" t="s">
        <v>4990</v>
      </c>
      <c r="C11060" s="1">
        <v>0.70204861111111105</v>
      </c>
      <c r="D11060">
        <v>686</v>
      </c>
      <c r="E11060" s="2">
        <v>6.7246932870370368E-2</v>
      </c>
      <c r="F11060" s="1">
        <v>6.7245370370370372E-2</v>
      </c>
      <c r="G11060">
        <v>135</v>
      </c>
      <c r="H11060">
        <v>5810.13</v>
      </c>
      <c r="I11060">
        <v>0</v>
      </c>
      <c r="J11060" t="s">
        <v>4991</v>
      </c>
      <c r="K11060" t="s">
        <v>22</v>
      </c>
      <c r="L11060">
        <v>1</v>
      </c>
      <c r="N11060" t="s">
        <v>23</v>
      </c>
      <c r="O11060" t="s">
        <v>42</v>
      </c>
      <c r="P11060" t="s">
        <v>28</v>
      </c>
      <c r="R11060" t="s">
        <v>26</v>
      </c>
      <c r="S11060">
        <v>16.8</v>
      </c>
      <c r="T11060">
        <v>17.600000000000001</v>
      </c>
      <c r="U11060">
        <v>17.8</v>
      </c>
      <c r="V11060">
        <v>-0.8</v>
      </c>
      <c r="W11060">
        <v>-1</v>
      </c>
      <c r="AB11060">
        <f t="shared" si="220"/>
        <v>5581.26</v>
      </c>
    </row>
    <row r="11061" spans="1:28" x14ac:dyDescent="0.25">
      <c r="A11061" t="s">
        <v>5025</v>
      </c>
      <c r="B11061" t="s">
        <v>4990</v>
      </c>
      <c r="C11061" s="1">
        <v>0.70414351851851853</v>
      </c>
      <c r="D11061">
        <v>623</v>
      </c>
      <c r="E11061" s="2">
        <v>6.9341099537037029E-2</v>
      </c>
      <c r="F11061" s="1">
        <v>6.9340277777777778E-2</v>
      </c>
      <c r="G11061">
        <v>71</v>
      </c>
      <c r="H11061">
        <v>5991.07</v>
      </c>
      <c r="I11061">
        <v>0</v>
      </c>
      <c r="J11061" t="s">
        <v>4991</v>
      </c>
      <c r="K11061" t="s">
        <v>22</v>
      </c>
      <c r="L11061">
        <v>1</v>
      </c>
      <c r="N11061" t="s">
        <v>23</v>
      </c>
      <c r="O11061" t="s">
        <v>24</v>
      </c>
      <c r="P11061" t="s">
        <v>28</v>
      </c>
      <c r="R11061" t="s">
        <v>26</v>
      </c>
      <c r="S11061">
        <v>20</v>
      </c>
      <c r="T11061">
        <v>17.5</v>
      </c>
      <c r="U11061">
        <v>17.7</v>
      </c>
      <c r="V11061">
        <v>2.5</v>
      </c>
      <c r="W11061">
        <v>2.2999999999999998</v>
      </c>
      <c r="AB11061">
        <f t="shared" si="220"/>
        <v>5762.2</v>
      </c>
    </row>
    <row r="11062" spans="1:28" x14ac:dyDescent="0.25">
      <c r="A11062" t="s">
        <v>5025</v>
      </c>
      <c r="B11062" t="s">
        <v>4990</v>
      </c>
      <c r="C11062" s="1">
        <v>0.70414351851851853</v>
      </c>
      <c r="D11062">
        <v>623</v>
      </c>
      <c r="E11062" s="2">
        <v>6.9341099537037029E-2</v>
      </c>
      <c r="F11062" s="1">
        <v>6.9340277777777778E-2</v>
      </c>
      <c r="G11062">
        <v>71</v>
      </c>
      <c r="H11062">
        <v>5991.07</v>
      </c>
      <c r="I11062">
        <v>0</v>
      </c>
      <c r="J11062" t="s">
        <v>4991</v>
      </c>
      <c r="K11062" t="s">
        <v>22</v>
      </c>
      <c r="L11062">
        <v>1</v>
      </c>
      <c r="N11062" t="s">
        <v>23</v>
      </c>
      <c r="O11062" t="s">
        <v>46</v>
      </c>
      <c r="P11062" t="s">
        <v>28</v>
      </c>
      <c r="R11062" t="s">
        <v>26</v>
      </c>
      <c r="S11062">
        <v>18</v>
      </c>
      <c r="T11062">
        <v>17.5</v>
      </c>
      <c r="U11062">
        <v>17.7</v>
      </c>
      <c r="V11062">
        <v>0.5</v>
      </c>
      <c r="W11062">
        <v>0.3</v>
      </c>
      <c r="AB11062">
        <f t="shared" si="220"/>
        <v>5762.2</v>
      </c>
    </row>
    <row r="11063" spans="1:28" x14ac:dyDescent="0.25">
      <c r="A11063" t="s">
        <v>5025</v>
      </c>
      <c r="B11063" t="s">
        <v>4990</v>
      </c>
      <c r="C11063" s="1">
        <v>0.70414351851851853</v>
      </c>
      <c r="D11063">
        <v>623</v>
      </c>
      <c r="E11063" s="2">
        <v>6.9341099537037029E-2</v>
      </c>
      <c r="F11063" s="1">
        <v>6.9340277777777778E-2</v>
      </c>
      <c r="G11063">
        <v>71</v>
      </c>
      <c r="H11063">
        <v>5991.07</v>
      </c>
      <c r="I11063">
        <v>0</v>
      </c>
      <c r="J11063" t="s">
        <v>4991</v>
      </c>
      <c r="K11063" t="s">
        <v>22</v>
      </c>
      <c r="L11063">
        <v>1</v>
      </c>
      <c r="N11063" t="s">
        <v>23</v>
      </c>
      <c r="O11063" t="s">
        <v>42</v>
      </c>
      <c r="P11063" t="s">
        <v>28</v>
      </c>
      <c r="R11063" t="s">
        <v>26</v>
      </c>
      <c r="S11063">
        <v>18.100000000000001</v>
      </c>
      <c r="T11063">
        <v>17.5</v>
      </c>
      <c r="U11063">
        <v>17.7</v>
      </c>
      <c r="V11063">
        <v>0.6</v>
      </c>
      <c r="W11063">
        <v>0.4</v>
      </c>
      <c r="AB11063">
        <f t="shared" si="220"/>
        <v>5762.2</v>
      </c>
    </row>
    <row r="11064" spans="1:28" x14ac:dyDescent="0.25">
      <c r="A11064" t="s">
        <v>5026</v>
      </c>
      <c r="B11064" t="s">
        <v>4990</v>
      </c>
      <c r="C11064" s="1">
        <v>0.70621527777777782</v>
      </c>
      <c r="D11064">
        <v>724</v>
      </c>
      <c r="E11064" s="2">
        <v>7.1414027777777778E-2</v>
      </c>
      <c r="F11064" s="1">
        <v>7.1412037037037038E-2</v>
      </c>
      <c r="G11064">
        <v>172</v>
      </c>
      <c r="H11064">
        <v>6170.17</v>
      </c>
      <c r="I11064">
        <v>0</v>
      </c>
      <c r="J11064" t="s">
        <v>4991</v>
      </c>
      <c r="K11064" t="s">
        <v>22</v>
      </c>
      <c r="L11064">
        <v>1</v>
      </c>
      <c r="N11064" t="s">
        <v>23</v>
      </c>
      <c r="O11064" t="s">
        <v>24</v>
      </c>
      <c r="P11064" t="s">
        <v>28</v>
      </c>
      <c r="R11064" t="s">
        <v>26</v>
      </c>
      <c r="S11064">
        <v>21.3</v>
      </c>
      <c r="T11064">
        <v>17.5</v>
      </c>
      <c r="U11064">
        <v>17.8</v>
      </c>
      <c r="V11064">
        <v>3.8</v>
      </c>
      <c r="W11064">
        <v>3.5</v>
      </c>
      <c r="AB11064">
        <f t="shared" si="220"/>
        <v>5941.3</v>
      </c>
    </row>
    <row r="11065" spans="1:28" x14ac:dyDescent="0.25">
      <c r="A11065" t="s">
        <v>5026</v>
      </c>
      <c r="B11065" t="s">
        <v>4990</v>
      </c>
      <c r="C11065" s="1">
        <v>0.70621527777777782</v>
      </c>
      <c r="D11065">
        <v>724</v>
      </c>
      <c r="E11065" s="2">
        <v>7.1414027777777778E-2</v>
      </c>
      <c r="F11065" s="1">
        <v>7.1412037037037038E-2</v>
      </c>
      <c r="G11065">
        <v>172</v>
      </c>
      <c r="H11065">
        <v>6170.17</v>
      </c>
      <c r="I11065">
        <v>0</v>
      </c>
      <c r="J11065" t="s">
        <v>4991</v>
      </c>
      <c r="K11065" t="s">
        <v>22</v>
      </c>
      <c r="L11065">
        <v>1</v>
      </c>
      <c r="N11065" t="s">
        <v>23</v>
      </c>
      <c r="O11065" t="s">
        <v>46</v>
      </c>
      <c r="P11065" t="s">
        <v>28</v>
      </c>
      <c r="R11065" t="s">
        <v>26</v>
      </c>
      <c r="S11065">
        <v>18.100000000000001</v>
      </c>
      <c r="T11065">
        <v>17.5</v>
      </c>
      <c r="U11065">
        <v>17.8</v>
      </c>
      <c r="V11065">
        <v>0.6</v>
      </c>
      <c r="W11065">
        <v>0.3</v>
      </c>
      <c r="AB11065">
        <f t="shared" si="220"/>
        <v>5941.3</v>
      </c>
    </row>
    <row r="11066" spans="1:28" x14ac:dyDescent="0.25">
      <c r="A11066" t="s">
        <v>5027</v>
      </c>
      <c r="B11066" t="s">
        <v>4990</v>
      </c>
      <c r="C11066" s="1">
        <v>0.70829861111111114</v>
      </c>
      <c r="D11066">
        <v>526</v>
      </c>
      <c r="E11066" s="2">
        <v>7.349506944444445E-2</v>
      </c>
      <c r="F11066" s="1">
        <v>7.3483796296296297E-2</v>
      </c>
      <c r="G11066">
        <v>974</v>
      </c>
      <c r="H11066">
        <v>6349.97</v>
      </c>
      <c r="I11066">
        <v>0</v>
      </c>
      <c r="J11066" t="s">
        <v>4991</v>
      </c>
      <c r="K11066" t="s">
        <v>22</v>
      </c>
      <c r="L11066">
        <v>1</v>
      </c>
      <c r="N11066" t="s">
        <v>23</v>
      </c>
      <c r="O11066" t="s">
        <v>24</v>
      </c>
      <c r="P11066" t="s">
        <v>28</v>
      </c>
      <c r="R11066" t="s">
        <v>26</v>
      </c>
      <c r="S11066">
        <v>20.5</v>
      </c>
      <c r="T11066">
        <v>17.5</v>
      </c>
      <c r="U11066">
        <v>17.8</v>
      </c>
      <c r="V11066">
        <v>3</v>
      </c>
      <c r="W11066">
        <v>2.7</v>
      </c>
      <c r="AB11066">
        <f t="shared" si="220"/>
        <v>6121.1</v>
      </c>
    </row>
    <row r="11067" spans="1:28" x14ac:dyDescent="0.25">
      <c r="A11067" t="s">
        <v>5027</v>
      </c>
      <c r="B11067" t="s">
        <v>4990</v>
      </c>
      <c r="C11067" s="1">
        <v>0.70829861111111114</v>
      </c>
      <c r="D11067">
        <v>526</v>
      </c>
      <c r="E11067" s="2">
        <v>7.349506944444445E-2</v>
      </c>
      <c r="F11067" s="1">
        <v>7.3483796296296297E-2</v>
      </c>
      <c r="G11067">
        <v>974</v>
      </c>
      <c r="H11067">
        <v>6349.97</v>
      </c>
      <c r="I11067">
        <v>0</v>
      </c>
      <c r="J11067" t="s">
        <v>4991</v>
      </c>
      <c r="K11067" t="s">
        <v>22</v>
      </c>
      <c r="L11067">
        <v>1</v>
      </c>
      <c r="N11067" t="s">
        <v>23</v>
      </c>
      <c r="O11067" t="s">
        <v>46</v>
      </c>
      <c r="P11067" t="s">
        <v>28</v>
      </c>
      <c r="R11067" t="s">
        <v>26</v>
      </c>
      <c r="S11067">
        <v>18.3</v>
      </c>
      <c r="T11067">
        <v>17.5</v>
      </c>
      <c r="U11067">
        <v>17.8</v>
      </c>
      <c r="V11067">
        <v>0.8</v>
      </c>
      <c r="W11067">
        <v>0.5</v>
      </c>
      <c r="AB11067">
        <f t="shared" si="220"/>
        <v>6121.1</v>
      </c>
    </row>
    <row r="11068" spans="1:28" x14ac:dyDescent="0.25">
      <c r="A11068" t="s">
        <v>5028</v>
      </c>
      <c r="B11068" t="s">
        <v>4990</v>
      </c>
      <c r="C11068" s="1">
        <v>0.71039351851851851</v>
      </c>
      <c r="D11068">
        <v>128</v>
      </c>
      <c r="E11068" s="2">
        <v>7.5585381944444446E-2</v>
      </c>
      <c r="F11068" s="1">
        <v>7.5578703703703703E-2</v>
      </c>
      <c r="G11068">
        <v>577</v>
      </c>
      <c r="H11068">
        <v>6530.58</v>
      </c>
      <c r="I11068">
        <v>0</v>
      </c>
      <c r="J11068" t="s">
        <v>4991</v>
      </c>
      <c r="K11068" t="s">
        <v>22</v>
      </c>
      <c r="L11068">
        <v>1</v>
      </c>
      <c r="N11068" t="s">
        <v>23</v>
      </c>
      <c r="O11068" t="s">
        <v>24</v>
      </c>
      <c r="P11068" t="s">
        <v>28</v>
      </c>
      <c r="R11068" t="s">
        <v>26</v>
      </c>
      <c r="S11068">
        <v>20.9</v>
      </c>
      <c r="T11068">
        <v>17.7</v>
      </c>
      <c r="U11068">
        <v>17.899999999999999</v>
      </c>
      <c r="V11068">
        <v>3.2</v>
      </c>
      <c r="W11068">
        <v>3</v>
      </c>
      <c r="AB11068">
        <f t="shared" si="220"/>
        <v>6301.71</v>
      </c>
    </row>
    <row r="11069" spans="1:28" x14ac:dyDescent="0.25">
      <c r="A11069" t="s">
        <v>5028</v>
      </c>
      <c r="B11069" t="s">
        <v>4990</v>
      </c>
      <c r="C11069" s="1">
        <v>0.71039351851851851</v>
      </c>
      <c r="D11069">
        <v>128</v>
      </c>
      <c r="E11069" s="2">
        <v>7.5585381944444446E-2</v>
      </c>
      <c r="F11069" s="1">
        <v>7.5578703703703703E-2</v>
      </c>
      <c r="G11069">
        <v>577</v>
      </c>
      <c r="H11069">
        <v>6530.58</v>
      </c>
      <c r="I11069">
        <v>0</v>
      </c>
      <c r="J11069" t="s">
        <v>4991</v>
      </c>
      <c r="K11069" t="s">
        <v>22</v>
      </c>
      <c r="L11069">
        <v>1</v>
      </c>
      <c r="N11069" t="s">
        <v>23</v>
      </c>
      <c r="O11069" t="s">
        <v>46</v>
      </c>
      <c r="P11069" t="s">
        <v>28</v>
      </c>
      <c r="R11069" t="s">
        <v>26</v>
      </c>
      <c r="S11069">
        <v>18.3</v>
      </c>
      <c r="T11069">
        <v>17.7</v>
      </c>
      <c r="U11069">
        <v>17.899999999999999</v>
      </c>
      <c r="V11069">
        <v>0.6</v>
      </c>
      <c r="W11069">
        <v>0.4</v>
      </c>
      <c r="AB11069">
        <f t="shared" si="220"/>
        <v>6301.71</v>
      </c>
    </row>
    <row r="11070" spans="1:28" x14ac:dyDescent="0.25">
      <c r="A11070" t="s">
        <v>5029</v>
      </c>
      <c r="B11070" t="s">
        <v>4990</v>
      </c>
      <c r="C11070" s="1">
        <v>0.71247685185185183</v>
      </c>
      <c r="D11070">
        <v>264</v>
      </c>
      <c r="E11070" s="2">
        <v>7.7670289351851843E-2</v>
      </c>
      <c r="F11070" s="1">
        <v>7.7662037037037043E-2</v>
      </c>
      <c r="G11070">
        <v>713</v>
      </c>
      <c r="H11070">
        <v>6710.71</v>
      </c>
      <c r="I11070">
        <v>0</v>
      </c>
      <c r="J11070" t="s">
        <v>4991</v>
      </c>
      <c r="K11070" t="s">
        <v>22</v>
      </c>
      <c r="L11070">
        <v>1</v>
      </c>
      <c r="N11070" t="s">
        <v>23</v>
      </c>
      <c r="O11070" t="s">
        <v>24</v>
      </c>
      <c r="P11070" t="s">
        <v>28</v>
      </c>
      <c r="R11070" t="s">
        <v>26</v>
      </c>
      <c r="S11070">
        <v>19.899999999999999</v>
      </c>
      <c r="T11070">
        <v>17.600000000000001</v>
      </c>
      <c r="U11070">
        <v>17.8</v>
      </c>
      <c r="V11070">
        <v>2.2999999999999998</v>
      </c>
      <c r="W11070">
        <v>2.1</v>
      </c>
      <c r="AB11070">
        <f t="shared" si="220"/>
        <v>6481.84</v>
      </c>
    </row>
    <row r="11071" spans="1:28" x14ac:dyDescent="0.25">
      <c r="A11071" t="s">
        <v>5029</v>
      </c>
      <c r="B11071" t="s">
        <v>4990</v>
      </c>
      <c r="C11071" s="1">
        <v>0.71247685185185183</v>
      </c>
      <c r="D11071">
        <v>264</v>
      </c>
      <c r="E11071" s="2">
        <v>7.7670289351851843E-2</v>
      </c>
      <c r="F11071" s="1">
        <v>7.7662037037037043E-2</v>
      </c>
      <c r="G11071">
        <v>713</v>
      </c>
      <c r="H11071">
        <v>6710.71</v>
      </c>
      <c r="I11071">
        <v>0</v>
      </c>
      <c r="J11071" t="s">
        <v>4991</v>
      </c>
      <c r="K11071" t="s">
        <v>22</v>
      </c>
      <c r="L11071">
        <v>1</v>
      </c>
      <c r="N11071" t="s">
        <v>23</v>
      </c>
      <c r="O11071" t="s">
        <v>46</v>
      </c>
      <c r="P11071" t="s">
        <v>28</v>
      </c>
      <c r="R11071" t="s">
        <v>26</v>
      </c>
      <c r="S11071">
        <v>18.100000000000001</v>
      </c>
      <c r="T11071">
        <v>17.600000000000001</v>
      </c>
      <c r="U11071">
        <v>17.8</v>
      </c>
      <c r="V11071">
        <v>0.5</v>
      </c>
      <c r="W11071">
        <v>0.3</v>
      </c>
      <c r="AB11071">
        <f t="shared" si="220"/>
        <v>6481.84</v>
      </c>
    </row>
    <row r="11072" spans="1:28" x14ac:dyDescent="0.25">
      <c r="A11072" t="s">
        <v>5030</v>
      </c>
      <c r="B11072" t="s">
        <v>4990</v>
      </c>
      <c r="C11072" s="1">
        <v>0.71456018518518516</v>
      </c>
      <c r="D11072">
        <v>233</v>
      </c>
      <c r="E11072" s="2">
        <v>7.9753263888888884E-2</v>
      </c>
      <c r="F11072" s="1">
        <v>7.9745370370370369E-2</v>
      </c>
      <c r="G11072">
        <v>682</v>
      </c>
      <c r="H11072">
        <v>6890.68</v>
      </c>
      <c r="I11072">
        <v>0</v>
      </c>
      <c r="J11072" t="s">
        <v>4991</v>
      </c>
      <c r="K11072" t="s">
        <v>22</v>
      </c>
      <c r="L11072">
        <v>1</v>
      </c>
      <c r="N11072" t="s">
        <v>23</v>
      </c>
      <c r="O11072" t="s">
        <v>24</v>
      </c>
      <c r="P11072" t="s">
        <v>28</v>
      </c>
      <c r="R11072" t="s">
        <v>26</v>
      </c>
      <c r="S11072">
        <v>19.8</v>
      </c>
      <c r="T11072">
        <v>17.5</v>
      </c>
      <c r="U11072">
        <v>17.7</v>
      </c>
      <c r="V11072">
        <v>2.2999999999999998</v>
      </c>
      <c r="W11072">
        <v>2.1</v>
      </c>
      <c r="AB11072">
        <f t="shared" si="220"/>
        <v>6661.81</v>
      </c>
    </row>
    <row r="11073" spans="1:28" x14ac:dyDescent="0.25">
      <c r="A11073" t="s">
        <v>5031</v>
      </c>
      <c r="B11073" t="s">
        <v>4990</v>
      </c>
      <c r="C11073" s="1">
        <v>0.7166435185185186</v>
      </c>
      <c r="D11073">
        <v>702</v>
      </c>
      <c r="E11073" s="2">
        <v>8.1842025462962972E-2</v>
      </c>
      <c r="F11073" s="1">
        <v>8.184027777777779E-2</v>
      </c>
      <c r="G11073">
        <v>151</v>
      </c>
      <c r="H11073">
        <v>7071.15</v>
      </c>
      <c r="I11073">
        <v>0</v>
      </c>
      <c r="J11073" t="s">
        <v>4991</v>
      </c>
      <c r="K11073" t="s">
        <v>22</v>
      </c>
      <c r="L11073">
        <v>1</v>
      </c>
      <c r="N11073" t="s">
        <v>23</v>
      </c>
      <c r="O11073" t="s">
        <v>24</v>
      </c>
      <c r="P11073" t="s">
        <v>28</v>
      </c>
      <c r="R11073" t="s">
        <v>26</v>
      </c>
      <c r="S11073">
        <v>19.399999999999999</v>
      </c>
      <c r="T11073">
        <v>17.600000000000001</v>
      </c>
      <c r="U11073">
        <v>17.8</v>
      </c>
      <c r="V11073">
        <v>1.8</v>
      </c>
      <c r="W11073">
        <v>1.6</v>
      </c>
      <c r="AB11073">
        <f t="shared" si="220"/>
        <v>6842.28</v>
      </c>
    </row>
    <row r="11074" spans="1:28" x14ac:dyDescent="0.25">
      <c r="A11074" t="s">
        <v>5031</v>
      </c>
      <c r="B11074" t="s">
        <v>4990</v>
      </c>
      <c r="C11074" s="1">
        <v>0.7166435185185186</v>
      </c>
      <c r="D11074">
        <v>702</v>
      </c>
      <c r="E11074" s="2">
        <v>8.1842025462962972E-2</v>
      </c>
      <c r="F11074" s="1">
        <v>8.184027777777779E-2</v>
      </c>
      <c r="G11074">
        <v>151</v>
      </c>
      <c r="H11074">
        <v>7071.15</v>
      </c>
      <c r="I11074">
        <v>0</v>
      </c>
      <c r="J11074" t="s">
        <v>4991</v>
      </c>
      <c r="K11074" t="s">
        <v>22</v>
      </c>
      <c r="L11074">
        <v>1</v>
      </c>
      <c r="N11074" t="s">
        <v>23</v>
      </c>
      <c r="O11074" t="s">
        <v>46</v>
      </c>
      <c r="P11074" t="s">
        <v>28</v>
      </c>
      <c r="R11074" t="s">
        <v>26</v>
      </c>
      <c r="S11074">
        <v>18.100000000000001</v>
      </c>
      <c r="T11074">
        <v>17.600000000000001</v>
      </c>
      <c r="U11074">
        <v>17.8</v>
      </c>
      <c r="V11074">
        <v>0.5</v>
      </c>
      <c r="W11074">
        <v>0.3</v>
      </c>
      <c r="AB11074">
        <f t="shared" si="220"/>
        <v>6842.28</v>
      </c>
    </row>
    <row r="11075" spans="1:28" x14ac:dyDescent="0.25">
      <c r="A11075" t="s">
        <v>5032</v>
      </c>
      <c r="B11075" t="s">
        <v>4990</v>
      </c>
      <c r="C11075" s="1">
        <v>0.71871527777777777</v>
      </c>
      <c r="D11075">
        <v>837</v>
      </c>
      <c r="E11075" s="2">
        <v>8.391533564814814E-2</v>
      </c>
      <c r="F11075" s="1">
        <v>8.3912037037037035E-2</v>
      </c>
      <c r="G11075">
        <v>285</v>
      </c>
      <c r="H11075">
        <v>7250.29</v>
      </c>
      <c r="I11075">
        <v>0</v>
      </c>
      <c r="J11075" t="s">
        <v>4991</v>
      </c>
      <c r="K11075" t="s">
        <v>22</v>
      </c>
      <c r="L11075">
        <v>1</v>
      </c>
      <c r="N11075" t="s">
        <v>23</v>
      </c>
      <c r="O11075" t="s">
        <v>24</v>
      </c>
      <c r="P11075" t="s">
        <v>28</v>
      </c>
      <c r="R11075" t="s">
        <v>26</v>
      </c>
      <c r="S11075">
        <v>18.8</v>
      </c>
      <c r="T11075">
        <v>17.600000000000001</v>
      </c>
      <c r="U11075">
        <v>17.8</v>
      </c>
      <c r="V11075">
        <v>1.2</v>
      </c>
      <c r="W11075">
        <v>1</v>
      </c>
      <c r="AB11075">
        <f t="shared" si="220"/>
        <v>7021.42</v>
      </c>
    </row>
    <row r="11076" spans="1:28" x14ac:dyDescent="0.25">
      <c r="A11076" t="s">
        <v>5032</v>
      </c>
      <c r="B11076" t="s">
        <v>4990</v>
      </c>
      <c r="C11076" s="1">
        <v>0.71871527777777777</v>
      </c>
      <c r="D11076">
        <v>837</v>
      </c>
      <c r="E11076" s="2">
        <v>8.391533564814814E-2</v>
      </c>
      <c r="F11076" s="1">
        <v>8.3912037037037035E-2</v>
      </c>
      <c r="G11076">
        <v>285</v>
      </c>
      <c r="H11076">
        <v>7250.29</v>
      </c>
      <c r="I11076">
        <v>0</v>
      </c>
      <c r="J11076" t="s">
        <v>4991</v>
      </c>
      <c r="K11076" t="s">
        <v>22</v>
      </c>
      <c r="L11076">
        <v>1</v>
      </c>
      <c r="N11076" t="s">
        <v>23</v>
      </c>
      <c r="O11076" t="s">
        <v>46</v>
      </c>
      <c r="P11076" t="s">
        <v>28</v>
      </c>
      <c r="R11076" t="s">
        <v>26</v>
      </c>
      <c r="S11076">
        <v>18.100000000000001</v>
      </c>
      <c r="T11076">
        <v>17.600000000000001</v>
      </c>
      <c r="U11076">
        <v>17.8</v>
      </c>
      <c r="V11076">
        <v>0.5</v>
      </c>
      <c r="W11076">
        <v>0.3</v>
      </c>
      <c r="AB11076">
        <f t="shared" si="220"/>
        <v>7021.42</v>
      </c>
    </row>
    <row r="11077" spans="1:28" x14ac:dyDescent="0.25">
      <c r="A11077" t="s">
        <v>5033</v>
      </c>
      <c r="B11077" t="s">
        <v>4990</v>
      </c>
      <c r="C11077" s="1">
        <v>0.72081018518518514</v>
      </c>
      <c r="D11077">
        <v>106</v>
      </c>
      <c r="E11077" s="2">
        <v>8.6001793981481486E-2</v>
      </c>
      <c r="F11077" s="1">
        <v>8.5995370370370375E-2</v>
      </c>
      <c r="G11077">
        <v>555</v>
      </c>
      <c r="H11077">
        <v>7430.55</v>
      </c>
      <c r="I11077">
        <v>0</v>
      </c>
      <c r="J11077" t="s">
        <v>4991</v>
      </c>
      <c r="K11077" t="s">
        <v>22</v>
      </c>
      <c r="L11077">
        <v>1</v>
      </c>
      <c r="N11077" t="s">
        <v>23</v>
      </c>
      <c r="O11077" t="s">
        <v>36</v>
      </c>
      <c r="P11077" t="s">
        <v>28</v>
      </c>
      <c r="R11077" t="s">
        <v>26</v>
      </c>
      <c r="S11077">
        <v>17.8</v>
      </c>
      <c r="T11077">
        <v>17.7</v>
      </c>
      <c r="U11077">
        <v>17.899999999999999</v>
      </c>
      <c r="V11077">
        <v>0.1</v>
      </c>
      <c r="W11077">
        <v>-0.1</v>
      </c>
      <c r="AB11077">
        <f t="shared" si="220"/>
        <v>7201.68</v>
      </c>
    </row>
    <row r="11078" spans="1:28" x14ac:dyDescent="0.25">
      <c r="A11078" t="s">
        <v>5033</v>
      </c>
      <c r="B11078" t="s">
        <v>4990</v>
      </c>
      <c r="C11078" s="1">
        <v>0.72081018518518514</v>
      </c>
      <c r="D11078">
        <v>106</v>
      </c>
      <c r="E11078" s="2">
        <v>8.6001793981481486E-2</v>
      </c>
      <c r="F11078" s="1">
        <v>8.5995370370370375E-2</v>
      </c>
      <c r="G11078">
        <v>555</v>
      </c>
      <c r="H11078">
        <v>7430.55</v>
      </c>
      <c r="I11078">
        <v>0</v>
      </c>
      <c r="J11078" t="s">
        <v>4991</v>
      </c>
      <c r="K11078" t="s">
        <v>22</v>
      </c>
      <c r="L11078">
        <v>1</v>
      </c>
      <c r="N11078" t="s">
        <v>23</v>
      </c>
      <c r="O11078" t="s">
        <v>24</v>
      </c>
      <c r="P11078" t="s">
        <v>28</v>
      </c>
      <c r="R11078" t="s">
        <v>26</v>
      </c>
      <c r="S11078">
        <v>19.100000000000001</v>
      </c>
      <c r="T11078">
        <v>17.7</v>
      </c>
      <c r="U11078">
        <v>17.899999999999999</v>
      </c>
      <c r="V11078">
        <v>1.4</v>
      </c>
      <c r="W11078">
        <v>1.2</v>
      </c>
      <c r="AB11078">
        <f t="shared" si="220"/>
        <v>7201.68</v>
      </c>
    </row>
    <row r="11079" spans="1:28" x14ac:dyDescent="0.25">
      <c r="A11079" t="s">
        <v>5033</v>
      </c>
      <c r="B11079" t="s">
        <v>4990</v>
      </c>
      <c r="C11079" s="1">
        <v>0.72081018518518514</v>
      </c>
      <c r="D11079">
        <v>106</v>
      </c>
      <c r="E11079" s="2">
        <v>8.6001793981481486E-2</v>
      </c>
      <c r="F11079" s="1">
        <v>8.5995370370370375E-2</v>
      </c>
      <c r="G11079">
        <v>555</v>
      </c>
      <c r="H11079">
        <v>7430.55</v>
      </c>
      <c r="I11079">
        <v>0</v>
      </c>
      <c r="J11079" t="s">
        <v>4991</v>
      </c>
      <c r="K11079" t="s">
        <v>22</v>
      </c>
      <c r="L11079">
        <v>1</v>
      </c>
      <c r="N11079" t="s">
        <v>23</v>
      </c>
      <c r="O11079" t="s">
        <v>46</v>
      </c>
      <c r="P11079" t="s">
        <v>28</v>
      </c>
      <c r="R11079" t="s">
        <v>26</v>
      </c>
      <c r="S11079">
        <v>18.100000000000001</v>
      </c>
      <c r="T11079">
        <v>17.7</v>
      </c>
      <c r="U11079">
        <v>17.899999999999999</v>
      </c>
      <c r="V11079">
        <v>0.4</v>
      </c>
      <c r="W11079">
        <v>0.2</v>
      </c>
      <c r="AB11079">
        <f t="shared" si="220"/>
        <v>7201.68</v>
      </c>
    </row>
    <row r="11080" spans="1:28" x14ac:dyDescent="0.25">
      <c r="A11080" t="s">
        <v>5034</v>
      </c>
      <c r="B11080" t="s">
        <v>4990</v>
      </c>
      <c r="C11080" s="1">
        <v>0.72288194444444442</v>
      </c>
      <c r="D11080">
        <v>774</v>
      </c>
      <c r="E11080" s="2">
        <v>8.8081284722222222E-2</v>
      </c>
      <c r="F11080" s="1">
        <v>8.8078703703703701E-2</v>
      </c>
      <c r="G11080">
        <v>223</v>
      </c>
      <c r="H11080">
        <v>7610.22</v>
      </c>
      <c r="I11080">
        <v>0</v>
      </c>
      <c r="J11080" t="s">
        <v>4991</v>
      </c>
      <c r="K11080" t="s">
        <v>22</v>
      </c>
      <c r="L11080">
        <v>1</v>
      </c>
      <c r="N11080" t="s">
        <v>23</v>
      </c>
      <c r="O11080" t="s">
        <v>24</v>
      </c>
      <c r="P11080" t="s">
        <v>28</v>
      </c>
      <c r="R11080" t="s">
        <v>26</v>
      </c>
      <c r="S11080">
        <v>18.5</v>
      </c>
      <c r="T11080">
        <v>17.600000000000001</v>
      </c>
      <c r="U11080">
        <v>17.8</v>
      </c>
      <c r="V11080">
        <v>0.9</v>
      </c>
      <c r="W11080">
        <v>0.7</v>
      </c>
      <c r="AB11080">
        <f t="shared" si="220"/>
        <v>7381.35</v>
      </c>
    </row>
    <row r="11081" spans="1:28" x14ac:dyDescent="0.25">
      <c r="A11081" t="s">
        <v>5034</v>
      </c>
      <c r="B11081" t="s">
        <v>4990</v>
      </c>
      <c r="C11081" s="1">
        <v>0.72288194444444442</v>
      </c>
      <c r="D11081">
        <v>774</v>
      </c>
      <c r="E11081" s="2">
        <v>8.8081284722222222E-2</v>
      </c>
      <c r="F11081" s="1">
        <v>8.8078703703703701E-2</v>
      </c>
      <c r="G11081">
        <v>223</v>
      </c>
      <c r="H11081">
        <v>7610.22</v>
      </c>
      <c r="I11081">
        <v>0</v>
      </c>
      <c r="J11081" t="s">
        <v>4991</v>
      </c>
      <c r="K11081" t="s">
        <v>22</v>
      </c>
      <c r="L11081">
        <v>1</v>
      </c>
      <c r="N11081" t="s">
        <v>23</v>
      </c>
      <c r="O11081" t="s">
        <v>46</v>
      </c>
      <c r="P11081" t="s">
        <v>28</v>
      </c>
      <c r="R11081" t="s">
        <v>26</v>
      </c>
      <c r="S11081">
        <v>18.100000000000001</v>
      </c>
      <c r="T11081">
        <v>17.600000000000001</v>
      </c>
      <c r="U11081">
        <v>17.8</v>
      </c>
      <c r="V11081">
        <v>0.5</v>
      </c>
      <c r="W11081">
        <v>0.3</v>
      </c>
      <c r="AB11081">
        <f t="shared" si="220"/>
        <v>7381.35</v>
      </c>
    </row>
    <row r="11082" spans="1:28" x14ac:dyDescent="0.25">
      <c r="A11082" t="s">
        <v>5035</v>
      </c>
      <c r="B11082" t="s">
        <v>4990</v>
      </c>
      <c r="C11082" s="1">
        <v>0.45344907407407403</v>
      </c>
      <c r="D11082">
        <v>333</v>
      </c>
      <c r="E11082" s="2">
        <v>0</v>
      </c>
      <c r="F11082" s="1">
        <v>0</v>
      </c>
      <c r="G11082">
        <v>0</v>
      </c>
      <c r="H11082">
        <v>0</v>
      </c>
      <c r="I11082">
        <v>8201.34</v>
      </c>
      <c r="J11082" t="s">
        <v>5036</v>
      </c>
      <c r="K11082" t="s">
        <v>22</v>
      </c>
      <c r="L11082">
        <v>1</v>
      </c>
      <c r="N11082" t="s">
        <v>23</v>
      </c>
      <c r="O11082" t="s">
        <v>81</v>
      </c>
      <c r="P11082" t="s">
        <v>79</v>
      </c>
      <c r="R11082" t="s">
        <v>80</v>
      </c>
      <c r="AB11082">
        <f>H11082-231.7</f>
        <v>-231.7</v>
      </c>
    </row>
    <row r="11083" spans="1:28" x14ac:dyDescent="0.25">
      <c r="A11083" t="s">
        <v>5035</v>
      </c>
      <c r="B11083" t="s">
        <v>4990</v>
      </c>
      <c r="C11083" s="1">
        <v>0.45344907407407403</v>
      </c>
      <c r="D11083">
        <v>333</v>
      </c>
      <c r="E11083" s="2">
        <v>0</v>
      </c>
      <c r="F11083" s="1">
        <v>0</v>
      </c>
      <c r="G11083">
        <v>0</v>
      </c>
      <c r="H11083">
        <v>0</v>
      </c>
      <c r="I11083">
        <v>8201.34</v>
      </c>
      <c r="J11083" t="s">
        <v>5036</v>
      </c>
      <c r="K11083" t="s">
        <v>22</v>
      </c>
      <c r="L11083">
        <v>1</v>
      </c>
      <c r="N11083" t="s">
        <v>23</v>
      </c>
      <c r="O11083" t="s">
        <v>78</v>
      </c>
      <c r="P11083" t="s">
        <v>79</v>
      </c>
      <c r="R11083" t="s">
        <v>80</v>
      </c>
      <c r="AB11083">
        <f t="shared" ref="AB11083:AB11146" si="221">H11083-231.7</f>
        <v>-231.7</v>
      </c>
    </row>
    <row r="11084" spans="1:28" x14ac:dyDescent="0.25">
      <c r="A11084" t="s">
        <v>5037</v>
      </c>
      <c r="B11084" t="s">
        <v>4990</v>
      </c>
      <c r="C11084" s="1">
        <v>0.45850694444444445</v>
      </c>
      <c r="D11084">
        <v>805</v>
      </c>
      <c r="E11084" s="2">
        <v>5.0633333333333337E-3</v>
      </c>
      <c r="F11084" s="1">
        <v>5.0578703703703706E-3</v>
      </c>
      <c r="G11084">
        <v>472</v>
      </c>
      <c r="H11084">
        <v>437.47199999999998</v>
      </c>
      <c r="I11084">
        <v>0</v>
      </c>
      <c r="J11084" t="s">
        <v>5036</v>
      </c>
      <c r="K11084" t="s">
        <v>22</v>
      </c>
      <c r="L11084">
        <v>1</v>
      </c>
      <c r="N11084" t="s">
        <v>23</v>
      </c>
      <c r="O11084" t="s">
        <v>42</v>
      </c>
      <c r="P11084" t="s">
        <v>25</v>
      </c>
      <c r="R11084" t="s">
        <v>26</v>
      </c>
      <c r="S11084">
        <v>17.2</v>
      </c>
      <c r="T11084">
        <v>17.8</v>
      </c>
      <c r="U11084">
        <v>17.600000000000001</v>
      </c>
      <c r="V11084">
        <v>-0.6</v>
      </c>
      <c r="W11084">
        <v>-0.4</v>
      </c>
      <c r="AB11084">
        <f t="shared" si="221"/>
        <v>205.77199999999999</v>
      </c>
    </row>
    <row r="11085" spans="1:28" x14ac:dyDescent="0.25">
      <c r="A11085" t="s">
        <v>5038</v>
      </c>
      <c r="B11085" t="s">
        <v>4990</v>
      </c>
      <c r="C11085" s="1">
        <v>0.45873842592592595</v>
      </c>
      <c r="D11085">
        <v>932</v>
      </c>
      <c r="E11085" s="2">
        <v>5.2962847222222222E-3</v>
      </c>
      <c r="F11085" s="1">
        <v>5.2893518518518515E-3</v>
      </c>
      <c r="G11085">
        <v>599</v>
      </c>
      <c r="H11085">
        <v>457.59899999999999</v>
      </c>
      <c r="I11085">
        <v>0</v>
      </c>
      <c r="J11085" t="s">
        <v>5036</v>
      </c>
      <c r="K11085" t="s">
        <v>22</v>
      </c>
      <c r="L11085">
        <v>1</v>
      </c>
      <c r="N11085" t="s">
        <v>23</v>
      </c>
      <c r="O11085" t="s">
        <v>42</v>
      </c>
      <c r="P11085" t="s">
        <v>28</v>
      </c>
      <c r="R11085" t="s">
        <v>26</v>
      </c>
      <c r="S11085">
        <v>17.2</v>
      </c>
      <c r="T11085">
        <v>17.7</v>
      </c>
      <c r="U11085">
        <v>17.5</v>
      </c>
      <c r="V11085">
        <v>-0.5</v>
      </c>
      <c r="W11085">
        <v>-0.3</v>
      </c>
      <c r="AB11085">
        <f t="shared" si="221"/>
        <v>225.899</v>
      </c>
    </row>
    <row r="11086" spans="1:28" x14ac:dyDescent="0.25">
      <c r="A11086" t="s">
        <v>5039</v>
      </c>
      <c r="B11086" t="s">
        <v>4990</v>
      </c>
      <c r="C11086" s="1">
        <v>0.46028935185185182</v>
      </c>
      <c r="D11086">
        <v>173</v>
      </c>
      <c r="E11086" s="2">
        <v>6.8384259259259257E-3</v>
      </c>
      <c r="F11086" s="1">
        <v>6.828703703703704E-3</v>
      </c>
      <c r="G11086">
        <v>840</v>
      </c>
      <c r="H11086">
        <v>590.84</v>
      </c>
      <c r="I11086">
        <v>0</v>
      </c>
      <c r="J11086" t="s">
        <v>5036</v>
      </c>
      <c r="K11086" t="s">
        <v>22</v>
      </c>
      <c r="L11086">
        <v>1</v>
      </c>
      <c r="N11086" t="s">
        <v>23</v>
      </c>
      <c r="O11086" t="s">
        <v>42</v>
      </c>
      <c r="P11086" t="s">
        <v>28</v>
      </c>
      <c r="R11086" t="s">
        <v>26</v>
      </c>
      <c r="S11086">
        <v>17.7</v>
      </c>
      <c r="T11086">
        <v>17.8</v>
      </c>
      <c r="U11086">
        <v>17.600000000000001</v>
      </c>
      <c r="V11086">
        <v>-0.1</v>
      </c>
      <c r="W11086">
        <v>0.1</v>
      </c>
      <c r="AB11086">
        <f t="shared" si="221"/>
        <v>359.14000000000004</v>
      </c>
    </row>
    <row r="11087" spans="1:28" x14ac:dyDescent="0.25">
      <c r="A11087" t="s">
        <v>5040</v>
      </c>
      <c r="B11087" t="s">
        <v>4990</v>
      </c>
      <c r="C11087" s="1">
        <v>0.46236111111111106</v>
      </c>
      <c r="D11087">
        <v>975</v>
      </c>
      <c r="E11087" s="2">
        <v>8.9194675925925934E-3</v>
      </c>
      <c r="F11087" s="1">
        <v>8.9120370370370378E-3</v>
      </c>
      <c r="G11087">
        <v>642</v>
      </c>
      <c r="H11087">
        <v>770.64200000000005</v>
      </c>
      <c r="I11087">
        <v>0</v>
      </c>
      <c r="J11087" t="s">
        <v>5036</v>
      </c>
      <c r="K11087" t="s">
        <v>22</v>
      </c>
      <c r="L11087">
        <v>1</v>
      </c>
      <c r="N11087" t="s">
        <v>23</v>
      </c>
      <c r="O11087" t="s">
        <v>42</v>
      </c>
      <c r="P11087" t="s">
        <v>28</v>
      </c>
      <c r="R11087" t="s">
        <v>26</v>
      </c>
      <c r="S11087">
        <v>17.8</v>
      </c>
      <c r="T11087">
        <v>17.7</v>
      </c>
      <c r="U11087">
        <v>17.5</v>
      </c>
      <c r="V11087">
        <v>0.1</v>
      </c>
      <c r="W11087">
        <v>0.3</v>
      </c>
      <c r="AB11087">
        <f t="shared" si="221"/>
        <v>538.94200000000001</v>
      </c>
    </row>
    <row r="11088" spans="1:28" x14ac:dyDescent="0.25">
      <c r="A11088" t="s">
        <v>5041</v>
      </c>
      <c r="B11088" t="s">
        <v>4990</v>
      </c>
      <c r="C11088" s="1">
        <v>0.46535879629629634</v>
      </c>
      <c r="D11088">
        <v>112</v>
      </c>
      <c r="E11088" s="2">
        <v>1.1907164351851853E-2</v>
      </c>
      <c r="F11088" s="1">
        <v>1.1898148148148149E-2</v>
      </c>
      <c r="G11088">
        <v>779</v>
      </c>
      <c r="H11088">
        <v>1028.78</v>
      </c>
      <c r="I11088">
        <v>0</v>
      </c>
      <c r="J11088" t="s">
        <v>5036</v>
      </c>
      <c r="K11088" t="s">
        <v>22</v>
      </c>
      <c r="L11088">
        <v>1</v>
      </c>
      <c r="N11088" t="s">
        <v>23</v>
      </c>
      <c r="O11088" t="s">
        <v>24</v>
      </c>
      <c r="P11088" t="s">
        <v>25</v>
      </c>
      <c r="R11088" t="s">
        <v>26</v>
      </c>
      <c r="S11088">
        <v>18.2</v>
      </c>
      <c r="T11088">
        <v>17.7</v>
      </c>
      <c r="U11088">
        <v>17.600000000000001</v>
      </c>
      <c r="V11088">
        <v>0.5</v>
      </c>
      <c r="W11088">
        <v>0.6</v>
      </c>
      <c r="AB11088">
        <f t="shared" si="221"/>
        <v>797.07999999999993</v>
      </c>
    </row>
    <row r="11089" spans="1:28" x14ac:dyDescent="0.25">
      <c r="A11089" t="s">
        <v>5042</v>
      </c>
      <c r="B11089" t="s">
        <v>4990</v>
      </c>
      <c r="C11089" s="1">
        <v>0.46541666666666665</v>
      </c>
      <c r="D11089">
        <v>286</v>
      </c>
      <c r="E11089" s="2">
        <v>1.1967048611111112E-2</v>
      </c>
      <c r="F11089" s="1">
        <v>1.1956018518518517E-2</v>
      </c>
      <c r="G11089">
        <v>953</v>
      </c>
      <c r="H11089">
        <v>1033.95</v>
      </c>
      <c r="I11089">
        <v>0</v>
      </c>
      <c r="J11089" t="s">
        <v>5036</v>
      </c>
      <c r="K11089" t="s">
        <v>22</v>
      </c>
      <c r="L11089">
        <v>1</v>
      </c>
      <c r="N11089" t="s">
        <v>23</v>
      </c>
      <c r="O11089" t="s">
        <v>24</v>
      </c>
      <c r="P11089" t="s">
        <v>28</v>
      </c>
      <c r="R11089" t="s">
        <v>26</v>
      </c>
      <c r="S11089">
        <v>18.3</v>
      </c>
      <c r="T11089">
        <v>17.8</v>
      </c>
      <c r="U11089">
        <v>17.600000000000001</v>
      </c>
      <c r="V11089">
        <v>0.5</v>
      </c>
      <c r="W11089">
        <v>0.7</v>
      </c>
      <c r="AB11089">
        <f t="shared" si="221"/>
        <v>802.25</v>
      </c>
    </row>
    <row r="11090" spans="1:28" x14ac:dyDescent="0.25">
      <c r="A11090" t="s">
        <v>5043</v>
      </c>
      <c r="B11090" t="s">
        <v>4990</v>
      </c>
      <c r="C11090" s="1">
        <v>0.46655092592592595</v>
      </c>
      <c r="D11090">
        <v>180</v>
      </c>
      <c r="E11090" s="2">
        <v>1.310008101851852E-2</v>
      </c>
      <c r="F11090" s="1">
        <v>1.3090277777777779E-2</v>
      </c>
      <c r="G11090">
        <v>847</v>
      </c>
      <c r="H11090">
        <v>1131.8499999999999</v>
      </c>
      <c r="I11090">
        <v>0</v>
      </c>
      <c r="J11090" t="s">
        <v>5036</v>
      </c>
      <c r="K11090" t="s">
        <v>22</v>
      </c>
      <c r="L11090">
        <v>1</v>
      </c>
      <c r="N11090" t="s">
        <v>23</v>
      </c>
      <c r="O11090" t="s">
        <v>24</v>
      </c>
      <c r="P11090" t="s">
        <v>28</v>
      </c>
      <c r="R11090" t="s">
        <v>26</v>
      </c>
      <c r="S11090">
        <v>18.600000000000001</v>
      </c>
      <c r="T11090">
        <v>17.899999999999999</v>
      </c>
      <c r="U11090">
        <v>17.8</v>
      </c>
      <c r="V11090">
        <v>0.7</v>
      </c>
      <c r="W11090">
        <v>0.8</v>
      </c>
      <c r="AB11090">
        <f t="shared" si="221"/>
        <v>900.14999999999986</v>
      </c>
    </row>
    <row r="11091" spans="1:28" x14ac:dyDescent="0.25">
      <c r="A11091" t="s">
        <v>5043</v>
      </c>
      <c r="B11091" t="s">
        <v>4990</v>
      </c>
      <c r="C11091" s="1">
        <v>0.46655092592592595</v>
      </c>
      <c r="D11091">
        <v>180</v>
      </c>
      <c r="E11091" s="2">
        <v>1.310008101851852E-2</v>
      </c>
      <c r="F11091" s="1">
        <v>1.3090277777777779E-2</v>
      </c>
      <c r="G11091">
        <v>847</v>
      </c>
      <c r="H11091">
        <v>1131.8499999999999</v>
      </c>
      <c r="I11091">
        <v>0</v>
      </c>
      <c r="J11091" t="s">
        <v>5036</v>
      </c>
      <c r="K11091" t="s">
        <v>22</v>
      </c>
      <c r="L11091">
        <v>1</v>
      </c>
      <c r="N11091" t="s">
        <v>23</v>
      </c>
      <c r="O11091" t="s">
        <v>42</v>
      </c>
      <c r="P11091" t="s">
        <v>28</v>
      </c>
      <c r="R11091" t="s">
        <v>26</v>
      </c>
      <c r="S11091">
        <v>17.899999999999999</v>
      </c>
      <c r="T11091">
        <v>17.899999999999999</v>
      </c>
      <c r="U11091">
        <v>17.8</v>
      </c>
      <c r="V11091">
        <v>0</v>
      </c>
      <c r="W11091">
        <v>0.1</v>
      </c>
      <c r="AB11091">
        <f t="shared" si="221"/>
        <v>900.14999999999986</v>
      </c>
    </row>
    <row r="11092" spans="1:28" x14ac:dyDescent="0.25">
      <c r="A11092" t="s">
        <v>5044</v>
      </c>
      <c r="B11092" t="s">
        <v>4990</v>
      </c>
      <c r="C11092" s="1">
        <v>0.46862268518518518</v>
      </c>
      <c r="D11092">
        <v>749</v>
      </c>
      <c r="E11092" s="2">
        <v>1.5178425925925927E-2</v>
      </c>
      <c r="F11092" s="1">
        <v>1.5173611111111112E-2</v>
      </c>
      <c r="G11092">
        <v>416</v>
      </c>
      <c r="H11092">
        <v>1311.42</v>
      </c>
      <c r="I11092">
        <v>0</v>
      </c>
      <c r="J11092" t="s">
        <v>5036</v>
      </c>
      <c r="K11092" t="s">
        <v>22</v>
      </c>
      <c r="L11092">
        <v>1</v>
      </c>
      <c r="N11092" t="s">
        <v>23</v>
      </c>
      <c r="O11092" t="s">
        <v>24</v>
      </c>
      <c r="P11092" t="s">
        <v>28</v>
      </c>
      <c r="R11092" t="s">
        <v>26</v>
      </c>
      <c r="S11092">
        <v>18.600000000000001</v>
      </c>
      <c r="T11092">
        <v>18</v>
      </c>
      <c r="U11092">
        <v>17.8</v>
      </c>
      <c r="V11092">
        <v>0.6</v>
      </c>
      <c r="W11092">
        <v>0.8</v>
      </c>
      <c r="AB11092">
        <f t="shared" si="221"/>
        <v>1079.72</v>
      </c>
    </row>
    <row r="11093" spans="1:28" x14ac:dyDescent="0.25">
      <c r="A11093" t="s">
        <v>5044</v>
      </c>
      <c r="B11093" t="s">
        <v>4990</v>
      </c>
      <c r="C11093" s="1">
        <v>0.46862268518518518</v>
      </c>
      <c r="D11093">
        <v>749</v>
      </c>
      <c r="E11093" s="2">
        <v>1.5178425925925927E-2</v>
      </c>
      <c r="F11093" s="1">
        <v>1.5173611111111112E-2</v>
      </c>
      <c r="G11093">
        <v>416</v>
      </c>
      <c r="H11093">
        <v>1311.42</v>
      </c>
      <c r="I11093">
        <v>0</v>
      </c>
      <c r="J11093" t="s">
        <v>5036</v>
      </c>
      <c r="K11093" t="s">
        <v>22</v>
      </c>
      <c r="L11093">
        <v>1</v>
      </c>
      <c r="N11093" t="s">
        <v>23</v>
      </c>
      <c r="O11093" t="s">
        <v>42</v>
      </c>
      <c r="P11093" t="s">
        <v>28</v>
      </c>
      <c r="R11093" t="s">
        <v>26</v>
      </c>
      <c r="S11093">
        <v>18.100000000000001</v>
      </c>
      <c r="T11093">
        <v>18</v>
      </c>
      <c r="U11093">
        <v>17.8</v>
      </c>
      <c r="V11093">
        <v>0.1</v>
      </c>
      <c r="W11093">
        <v>0.3</v>
      </c>
      <c r="AB11093">
        <f t="shared" si="221"/>
        <v>1079.72</v>
      </c>
    </row>
    <row r="11094" spans="1:28" x14ac:dyDescent="0.25">
      <c r="A11094" t="s">
        <v>5045</v>
      </c>
      <c r="B11094" t="s">
        <v>4990</v>
      </c>
      <c r="C11094" s="1">
        <v>0.47070601851851851</v>
      </c>
      <c r="D11094">
        <v>350</v>
      </c>
      <c r="E11094" s="2">
        <v>1.7257141203703703E-2</v>
      </c>
      <c r="F11094" s="1">
        <v>1.7256944444444446E-2</v>
      </c>
      <c r="G11094">
        <v>17</v>
      </c>
      <c r="H11094">
        <v>1491.02</v>
      </c>
      <c r="I11094">
        <v>0</v>
      </c>
      <c r="J11094" t="s">
        <v>5036</v>
      </c>
      <c r="K11094" t="s">
        <v>22</v>
      </c>
      <c r="L11094">
        <v>1</v>
      </c>
      <c r="N11094" t="s">
        <v>23</v>
      </c>
      <c r="O11094" t="s">
        <v>36</v>
      </c>
      <c r="P11094" t="s">
        <v>25</v>
      </c>
      <c r="R11094" t="s">
        <v>26</v>
      </c>
      <c r="S11094">
        <v>18.100000000000001</v>
      </c>
      <c r="T11094">
        <v>17.8</v>
      </c>
      <c r="U11094">
        <v>17.7</v>
      </c>
      <c r="V11094">
        <v>0.3</v>
      </c>
      <c r="W11094">
        <v>0.4</v>
      </c>
      <c r="X11094" t="s">
        <v>226</v>
      </c>
      <c r="AB11094">
        <f t="shared" si="221"/>
        <v>1259.32</v>
      </c>
    </row>
    <row r="11095" spans="1:28" x14ac:dyDescent="0.25">
      <c r="A11095" t="s">
        <v>5045</v>
      </c>
      <c r="B11095" t="s">
        <v>4990</v>
      </c>
      <c r="C11095" s="1">
        <v>0.47070601851851851</v>
      </c>
      <c r="D11095">
        <v>350</v>
      </c>
      <c r="E11095" s="2">
        <v>1.7257141203703703E-2</v>
      </c>
      <c r="F11095" s="1">
        <v>1.7256944444444446E-2</v>
      </c>
      <c r="G11095">
        <v>17</v>
      </c>
      <c r="H11095">
        <v>1491.02</v>
      </c>
      <c r="I11095">
        <v>0</v>
      </c>
      <c r="J11095" t="s">
        <v>5036</v>
      </c>
      <c r="K11095" t="s">
        <v>22</v>
      </c>
      <c r="L11095">
        <v>1</v>
      </c>
      <c r="N11095" t="s">
        <v>23</v>
      </c>
      <c r="O11095" t="s">
        <v>42</v>
      </c>
      <c r="P11095" t="s">
        <v>28</v>
      </c>
      <c r="R11095" t="s">
        <v>26</v>
      </c>
      <c r="S11095">
        <v>17.899999999999999</v>
      </c>
      <c r="T11095">
        <v>17.8</v>
      </c>
      <c r="U11095">
        <v>17.7</v>
      </c>
      <c r="V11095">
        <v>0.1</v>
      </c>
      <c r="W11095">
        <v>0.2</v>
      </c>
      <c r="AB11095">
        <f t="shared" si="221"/>
        <v>1259.32</v>
      </c>
    </row>
    <row r="11096" spans="1:28" x14ac:dyDescent="0.25">
      <c r="A11096" t="s">
        <v>5046</v>
      </c>
      <c r="B11096" t="s">
        <v>4990</v>
      </c>
      <c r="C11096" s="1">
        <v>0.47278935185185184</v>
      </c>
      <c r="D11096">
        <v>620</v>
      </c>
      <c r="E11096" s="2">
        <v>1.9343599537037039E-2</v>
      </c>
      <c r="F11096" s="1">
        <v>1.9340277777777779E-2</v>
      </c>
      <c r="G11096">
        <v>287</v>
      </c>
      <c r="H11096">
        <v>1671.29</v>
      </c>
      <c r="I11096">
        <v>0</v>
      </c>
      <c r="J11096" t="s">
        <v>5036</v>
      </c>
      <c r="K11096" t="s">
        <v>22</v>
      </c>
      <c r="L11096">
        <v>1</v>
      </c>
      <c r="N11096" t="s">
        <v>23</v>
      </c>
      <c r="O11096" t="s">
        <v>42</v>
      </c>
      <c r="P11096" t="s">
        <v>28</v>
      </c>
      <c r="R11096" t="s">
        <v>26</v>
      </c>
      <c r="S11096">
        <v>18.100000000000001</v>
      </c>
      <c r="T11096">
        <v>17.899999999999999</v>
      </c>
      <c r="U11096">
        <v>17.8</v>
      </c>
      <c r="V11096">
        <v>0.2</v>
      </c>
      <c r="W11096">
        <v>0.3</v>
      </c>
      <c r="AB11096">
        <f t="shared" si="221"/>
        <v>1439.59</v>
      </c>
    </row>
    <row r="11097" spans="1:28" x14ac:dyDescent="0.25">
      <c r="A11097" t="s">
        <v>5047</v>
      </c>
      <c r="B11097" t="s">
        <v>4990</v>
      </c>
      <c r="C11097" s="1">
        <v>0.47373842592592591</v>
      </c>
      <c r="D11097">
        <v>493</v>
      </c>
      <c r="E11097" s="2">
        <v>2.0291203703703704E-2</v>
      </c>
      <c r="F11097" s="1">
        <v>2.028935185185185E-2</v>
      </c>
      <c r="G11097">
        <v>160</v>
      </c>
      <c r="H11097">
        <v>1753.16</v>
      </c>
      <c r="I11097">
        <v>0</v>
      </c>
      <c r="J11097" t="s">
        <v>5036</v>
      </c>
      <c r="K11097" t="s">
        <v>22</v>
      </c>
      <c r="L11097">
        <v>1</v>
      </c>
      <c r="N11097" t="s">
        <v>23</v>
      </c>
      <c r="O11097" t="s">
        <v>46</v>
      </c>
      <c r="P11097" t="s">
        <v>25</v>
      </c>
      <c r="R11097" t="s">
        <v>26</v>
      </c>
      <c r="S11097">
        <v>17.7</v>
      </c>
      <c r="T11097">
        <v>17.8</v>
      </c>
      <c r="U11097">
        <v>17.7</v>
      </c>
      <c r="V11097">
        <v>-0.1</v>
      </c>
      <c r="W11097">
        <v>0</v>
      </c>
      <c r="AB11097">
        <f t="shared" si="221"/>
        <v>1521.46</v>
      </c>
    </row>
    <row r="11098" spans="1:28" x14ac:dyDescent="0.25">
      <c r="A11098" t="s">
        <v>5048</v>
      </c>
      <c r="B11098" t="s">
        <v>4990</v>
      </c>
      <c r="C11098" s="1">
        <v>0.47417824074074072</v>
      </c>
      <c r="D11098">
        <v>710</v>
      </c>
      <c r="E11098" s="2">
        <v>2.0733530092592593E-2</v>
      </c>
      <c r="F11098" s="1">
        <v>2.0729166666666667E-2</v>
      </c>
      <c r="G11098">
        <v>377</v>
      </c>
      <c r="H11098">
        <v>1791.38</v>
      </c>
      <c r="I11098">
        <v>0</v>
      </c>
      <c r="J11098" t="s">
        <v>5036</v>
      </c>
      <c r="K11098" t="s">
        <v>22</v>
      </c>
      <c r="L11098">
        <v>1</v>
      </c>
      <c r="N11098" t="s">
        <v>23</v>
      </c>
      <c r="O11098" t="s">
        <v>46</v>
      </c>
      <c r="P11098" t="s">
        <v>28</v>
      </c>
      <c r="R11098" t="s">
        <v>26</v>
      </c>
      <c r="S11098">
        <v>18</v>
      </c>
      <c r="T11098">
        <v>17.8</v>
      </c>
      <c r="U11098">
        <v>17.600000000000001</v>
      </c>
      <c r="V11098">
        <v>0.2</v>
      </c>
      <c r="W11098">
        <v>0.4</v>
      </c>
      <c r="AB11098">
        <f t="shared" si="221"/>
        <v>1559.68</v>
      </c>
    </row>
    <row r="11099" spans="1:28" x14ac:dyDescent="0.25">
      <c r="A11099" t="s">
        <v>5049</v>
      </c>
      <c r="B11099" t="s">
        <v>4990</v>
      </c>
      <c r="C11099" s="1">
        <v>0.47487268518518522</v>
      </c>
      <c r="D11099">
        <v>855</v>
      </c>
      <c r="E11099" s="2">
        <v>2.1429652777777777E-2</v>
      </c>
      <c r="F11099" s="1">
        <v>2.1423611111111112E-2</v>
      </c>
      <c r="G11099">
        <v>522</v>
      </c>
      <c r="H11099">
        <v>1851.52</v>
      </c>
      <c r="I11099">
        <v>0</v>
      </c>
      <c r="J11099" t="s">
        <v>5036</v>
      </c>
      <c r="K11099" t="s">
        <v>22</v>
      </c>
      <c r="L11099">
        <v>1</v>
      </c>
      <c r="N11099" t="s">
        <v>23</v>
      </c>
      <c r="O11099" t="s">
        <v>24</v>
      </c>
      <c r="P11099" t="s">
        <v>28</v>
      </c>
      <c r="R11099" t="s">
        <v>26</v>
      </c>
      <c r="S11099">
        <v>18</v>
      </c>
      <c r="T11099">
        <v>17.7</v>
      </c>
      <c r="U11099">
        <v>17.600000000000001</v>
      </c>
      <c r="V11099">
        <v>0.3</v>
      </c>
      <c r="W11099">
        <v>0.4</v>
      </c>
      <c r="AB11099">
        <f t="shared" si="221"/>
        <v>1619.82</v>
      </c>
    </row>
    <row r="11100" spans="1:28" x14ac:dyDescent="0.25">
      <c r="A11100" t="s">
        <v>5049</v>
      </c>
      <c r="B11100" t="s">
        <v>4990</v>
      </c>
      <c r="C11100" s="1">
        <v>0.47487268518518522</v>
      </c>
      <c r="D11100">
        <v>855</v>
      </c>
      <c r="E11100" s="2">
        <v>2.1429652777777777E-2</v>
      </c>
      <c r="F11100" s="1">
        <v>2.1423611111111112E-2</v>
      </c>
      <c r="G11100">
        <v>522</v>
      </c>
      <c r="H11100">
        <v>1851.52</v>
      </c>
      <c r="I11100">
        <v>0</v>
      </c>
      <c r="J11100" t="s">
        <v>5036</v>
      </c>
      <c r="K11100" t="s">
        <v>22</v>
      </c>
      <c r="L11100">
        <v>1</v>
      </c>
      <c r="N11100" t="s">
        <v>23</v>
      </c>
      <c r="O11100" t="s">
        <v>46</v>
      </c>
      <c r="P11100" t="s">
        <v>28</v>
      </c>
      <c r="R11100" t="s">
        <v>26</v>
      </c>
      <c r="S11100">
        <v>18.2</v>
      </c>
      <c r="T11100">
        <v>17.7</v>
      </c>
      <c r="U11100">
        <v>17.600000000000001</v>
      </c>
      <c r="V11100">
        <v>0.5</v>
      </c>
      <c r="W11100">
        <v>0.6</v>
      </c>
      <c r="AB11100">
        <f t="shared" si="221"/>
        <v>1619.82</v>
      </c>
    </row>
    <row r="11101" spans="1:28" x14ac:dyDescent="0.25">
      <c r="A11101" t="s">
        <v>5049</v>
      </c>
      <c r="B11101" t="s">
        <v>4990</v>
      </c>
      <c r="C11101" s="1">
        <v>0.47487268518518522</v>
      </c>
      <c r="D11101">
        <v>855</v>
      </c>
      <c r="E11101" s="2">
        <v>2.1429652777777777E-2</v>
      </c>
      <c r="F11101" s="1">
        <v>2.1423611111111112E-2</v>
      </c>
      <c r="G11101">
        <v>522</v>
      </c>
      <c r="H11101">
        <v>1851.52</v>
      </c>
      <c r="I11101">
        <v>0</v>
      </c>
      <c r="J11101" t="s">
        <v>5036</v>
      </c>
      <c r="K11101" t="s">
        <v>22</v>
      </c>
      <c r="L11101">
        <v>1</v>
      </c>
      <c r="N11101" t="s">
        <v>23</v>
      </c>
      <c r="O11101" t="s">
        <v>42</v>
      </c>
      <c r="P11101" t="s">
        <v>28</v>
      </c>
      <c r="R11101" t="s">
        <v>26</v>
      </c>
      <c r="S11101">
        <v>18</v>
      </c>
      <c r="T11101">
        <v>17.7</v>
      </c>
      <c r="U11101">
        <v>17.600000000000001</v>
      </c>
      <c r="V11101">
        <v>0.3</v>
      </c>
      <c r="W11101">
        <v>0.4</v>
      </c>
      <c r="AB11101">
        <f t="shared" si="221"/>
        <v>1619.82</v>
      </c>
    </row>
    <row r="11102" spans="1:28" x14ac:dyDescent="0.25">
      <c r="A11102" t="s">
        <v>5050</v>
      </c>
      <c r="B11102" t="s">
        <v>4990</v>
      </c>
      <c r="C11102" s="1">
        <v>0.47696759259259264</v>
      </c>
      <c r="D11102">
        <v>24</v>
      </c>
      <c r="E11102" s="2">
        <v>2.3514942129629627E-2</v>
      </c>
      <c r="F11102" s="1">
        <v>2.3506944444444445E-2</v>
      </c>
      <c r="G11102">
        <v>691</v>
      </c>
      <c r="H11102">
        <v>2031.69</v>
      </c>
      <c r="I11102">
        <v>0</v>
      </c>
      <c r="J11102" t="s">
        <v>5036</v>
      </c>
      <c r="K11102" t="s">
        <v>22</v>
      </c>
      <c r="L11102">
        <v>1</v>
      </c>
      <c r="N11102" t="s">
        <v>23</v>
      </c>
      <c r="O11102" t="s">
        <v>24</v>
      </c>
      <c r="P11102" t="s">
        <v>28</v>
      </c>
      <c r="R11102" t="s">
        <v>26</v>
      </c>
      <c r="S11102">
        <v>19.2</v>
      </c>
      <c r="T11102">
        <v>17.899999999999999</v>
      </c>
      <c r="U11102">
        <v>17.8</v>
      </c>
      <c r="V11102">
        <v>1.3</v>
      </c>
      <c r="W11102">
        <v>1.4</v>
      </c>
      <c r="AB11102">
        <f t="shared" si="221"/>
        <v>1799.99</v>
      </c>
    </row>
    <row r="11103" spans="1:28" x14ac:dyDescent="0.25">
      <c r="A11103" t="s">
        <v>5050</v>
      </c>
      <c r="B11103" t="s">
        <v>4990</v>
      </c>
      <c r="C11103" s="1">
        <v>0.47696759259259264</v>
      </c>
      <c r="D11103">
        <v>24</v>
      </c>
      <c r="E11103" s="2">
        <v>2.3514942129629627E-2</v>
      </c>
      <c r="F11103" s="1">
        <v>2.3506944444444445E-2</v>
      </c>
      <c r="G11103">
        <v>691</v>
      </c>
      <c r="H11103">
        <v>2031.69</v>
      </c>
      <c r="I11103">
        <v>0</v>
      </c>
      <c r="J11103" t="s">
        <v>5036</v>
      </c>
      <c r="K11103" t="s">
        <v>22</v>
      </c>
      <c r="L11103">
        <v>1</v>
      </c>
      <c r="N11103" t="s">
        <v>23</v>
      </c>
      <c r="O11103" t="s">
        <v>46</v>
      </c>
      <c r="P11103" t="s">
        <v>28</v>
      </c>
      <c r="R11103" t="s">
        <v>26</v>
      </c>
      <c r="S11103">
        <v>19.399999999999999</v>
      </c>
      <c r="T11103">
        <v>17.899999999999999</v>
      </c>
      <c r="U11103">
        <v>17.8</v>
      </c>
      <c r="V11103">
        <v>1.5</v>
      </c>
      <c r="W11103">
        <v>1.6</v>
      </c>
      <c r="AB11103">
        <f t="shared" si="221"/>
        <v>1799.99</v>
      </c>
    </row>
    <row r="11104" spans="1:28" x14ac:dyDescent="0.25">
      <c r="A11104" t="s">
        <v>5051</v>
      </c>
      <c r="B11104" t="s">
        <v>4990</v>
      </c>
      <c r="C11104" s="1">
        <v>0.4770138888888889</v>
      </c>
      <c r="D11104">
        <v>764</v>
      </c>
      <c r="E11104" s="2">
        <v>2.3569803240740744E-2</v>
      </c>
      <c r="F11104" s="1">
        <v>2.3564814814814813E-2</v>
      </c>
      <c r="G11104">
        <v>431</v>
      </c>
      <c r="H11104">
        <v>2036.43</v>
      </c>
      <c r="I11104">
        <v>0</v>
      </c>
      <c r="J11104" t="s">
        <v>5036</v>
      </c>
      <c r="K11104" t="s">
        <v>22</v>
      </c>
      <c r="L11104">
        <v>1</v>
      </c>
      <c r="N11104" t="s">
        <v>23</v>
      </c>
      <c r="O11104" t="s">
        <v>36</v>
      </c>
      <c r="P11104" t="s">
        <v>25</v>
      </c>
      <c r="R11104" t="s">
        <v>26</v>
      </c>
      <c r="S11104">
        <v>17.399999999999999</v>
      </c>
      <c r="T11104">
        <v>17.8</v>
      </c>
      <c r="U11104">
        <v>17.7</v>
      </c>
      <c r="V11104">
        <v>-0.4</v>
      </c>
      <c r="W11104">
        <v>-0.3</v>
      </c>
      <c r="AB11104">
        <f t="shared" si="221"/>
        <v>1804.73</v>
      </c>
    </row>
    <row r="11105" spans="1:28" x14ac:dyDescent="0.25">
      <c r="A11105" t="s">
        <v>5052</v>
      </c>
      <c r="B11105" t="s">
        <v>4990</v>
      </c>
      <c r="C11105" s="1">
        <v>0.47704861111111113</v>
      </c>
      <c r="D11105">
        <v>734</v>
      </c>
      <c r="E11105" s="2">
        <v>2.360417824074074E-2</v>
      </c>
      <c r="F11105" s="1">
        <v>2.359953703703704E-2</v>
      </c>
      <c r="G11105">
        <v>401</v>
      </c>
      <c r="H11105">
        <v>2039.4</v>
      </c>
      <c r="I11105">
        <v>0</v>
      </c>
      <c r="J11105" t="s">
        <v>5036</v>
      </c>
      <c r="K11105" t="s">
        <v>22</v>
      </c>
      <c r="L11105">
        <v>1</v>
      </c>
      <c r="N11105" t="s">
        <v>23</v>
      </c>
      <c r="O11105" t="s">
        <v>36</v>
      </c>
      <c r="P11105" t="s">
        <v>28</v>
      </c>
      <c r="R11105" t="s">
        <v>26</v>
      </c>
      <c r="S11105">
        <v>17.3</v>
      </c>
      <c r="T11105">
        <v>17.8</v>
      </c>
      <c r="U11105">
        <v>17.7</v>
      </c>
      <c r="V11105">
        <v>-0.5</v>
      </c>
      <c r="W11105">
        <v>-0.4</v>
      </c>
      <c r="AB11105">
        <f t="shared" si="221"/>
        <v>1807.7</v>
      </c>
    </row>
    <row r="11106" spans="1:28" x14ac:dyDescent="0.25">
      <c r="A11106" t="s">
        <v>5053</v>
      </c>
      <c r="B11106" t="s">
        <v>4990</v>
      </c>
      <c r="C11106" s="1">
        <v>0.47905092592592591</v>
      </c>
      <c r="D11106">
        <v>327</v>
      </c>
      <c r="E11106" s="2">
        <v>2.5601782407407406E-2</v>
      </c>
      <c r="F11106" s="1">
        <v>2.5590277777777778E-2</v>
      </c>
      <c r="G11106">
        <v>994</v>
      </c>
      <c r="H11106">
        <v>2211.9899999999998</v>
      </c>
      <c r="I11106">
        <v>0</v>
      </c>
      <c r="J11106" t="s">
        <v>5036</v>
      </c>
      <c r="K11106" t="s">
        <v>22</v>
      </c>
      <c r="L11106">
        <v>1</v>
      </c>
      <c r="N11106" t="s">
        <v>23</v>
      </c>
      <c r="O11106" t="s">
        <v>36</v>
      </c>
      <c r="P11106" t="s">
        <v>28</v>
      </c>
      <c r="R11106" t="s">
        <v>26</v>
      </c>
      <c r="S11106">
        <v>18.100000000000001</v>
      </c>
      <c r="T11106">
        <v>17.7</v>
      </c>
      <c r="U11106">
        <v>17.600000000000001</v>
      </c>
      <c r="V11106">
        <v>0.4</v>
      </c>
      <c r="W11106">
        <v>0.5</v>
      </c>
      <c r="AB11106">
        <f t="shared" si="221"/>
        <v>1980.2899999999997</v>
      </c>
    </row>
    <row r="11107" spans="1:28" x14ac:dyDescent="0.25">
      <c r="A11107" t="s">
        <v>5053</v>
      </c>
      <c r="B11107" t="s">
        <v>4990</v>
      </c>
      <c r="C11107" s="1">
        <v>0.47905092592592591</v>
      </c>
      <c r="D11107">
        <v>327</v>
      </c>
      <c r="E11107" s="2">
        <v>2.5601782407407406E-2</v>
      </c>
      <c r="F11107" s="1">
        <v>2.5590277777777778E-2</v>
      </c>
      <c r="G11107">
        <v>994</v>
      </c>
      <c r="H11107">
        <v>2211.9899999999998</v>
      </c>
      <c r="I11107">
        <v>0</v>
      </c>
      <c r="J11107" t="s">
        <v>5036</v>
      </c>
      <c r="K11107" t="s">
        <v>22</v>
      </c>
      <c r="L11107">
        <v>1</v>
      </c>
      <c r="N11107" t="s">
        <v>23</v>
      </c>
      <c r="O11107" t="s">
        <v>46</v>
      </c>
      <c r="P11107" t="s">
        <v>28</v>
      </c>
      <c r="R11107" t="s">
        <v>26</v>
      </c>
      <c r="S11107">
        <v>20</v>
      </c>
      <c r="T11107">
        <v>17.7</v>
      </c>
      <c r="U11107">
        <v>17.600000000000001</v>
      </c>
      <c r="V11107">
        <v>2.2999999999999998</v>
      </c>
      <c r="W11107">
        <v>2.4</v>
      </c>
      <c r="AB11107">
        <f t="shared" si="221"/>
        <v>1980.2899999999997</v>
      </c>
    </row>
    <row r="11108" spans="1:28" x14ac:dyDescent="0.25">
      <c r="A11108" t="s">
        <v>5054</v>
      </c>
      <c r="B11108" t="s">
        <v>4990</v>
      </c>
      <c r="C11108" s="1">
        <v>0.48112268518518514</v>
      </c>
      <c r="D11108">
        <v>528</v>
      </c>
      <c r="E11108" s="2">
        <v>2.7675868055555556E-2</v>
      </c>
      <c r="F11108" s="1">
        <v>2.7673611111111111E-2</v>
      </c>
      <c r="G11108">
        <v>195</v>
      </c>
      <c r="H11108">
        <v>2391.1999999999998</v>
      </c>
      <c r="I11108">
        <v>0</v>
      </c>
      <c r="J11108" t="s">
        <v>5036</v>
      </c>
      <c r="K11108" t="s">
        <v>22</v>
      </c>
      <c r="L11108">
        <v>1</v>
      </c>
      <c r="N11108" t="s">
        <v>23</v>
      </c>
      <c r="O11108" t="s">
        <v>36</v>
      </c>
      <c r="P11108" t="s">
        <v>28</v>
      </c>
      <c r="R11108" t="s">
        <v>26</v>
      </c>
      <c r="S11108">
        <v>18.2</v>
      </c>
      <c r="T11108">
        <v>17.8</v>
      </c>
      <c r="U11108">
        <v>17.7</v>
      </c>
      <c r="V11108">
        <v>0.4</v>
      </c>
      <c r="W11108">
        <v>0.5</v>
      </c>
      <c r="AB11108">
        <f t="shared" si="221"/>
        <v>2159.5</v>
      </c>
    </row>
    <row r="11109" spans="1:28" x14ac:dyDescent="0.25">
      <c r="A11109" t="s">
        <v>5054</v>
      </c>
      <c r="B11109" t="s">
        <v>4990</v>
      </c>
      <c r="C11109" s="1">
        <v>0.48112268518518514</v>
      </c>
      <c r="D11109">
        <v>528</v>
      </c>
      <c r="E11109" s="2">
        <v>2.7675868055555556E-2</v>
      </c>
      <c r="F11109" s="1">
        <v>2.7673611111111111E-2</v>
      </c>
      <c r="G11109">
        <v>195</v>
      </c>
      <c r="H11109">
        <v>2391.1999999999998</v>
      </c>
      <c r="I11109">
        <v>0</v>
      </c>
      <c r="J11109" t="s">
        <v>5036</v>
      </c>
      <c r="K11109" t="s">
        <v>22</v>
      </c>
      <c r="L11109">
        <v>1</v>
      </c>
      <c r="N11109" t="s">
        <v>23</v>
      </c>
      <c r="O11109" t="s">
        <v>24</v>
      </c>
      <c r="P11109" t="s">
        <v>28</v>
      </c>
      <c r="R11109" t="s">
        <v>26</v>
      </c>
      <c r="S11109">
        <v>20.7</v>
      </c>
      <c r="T11109">
        <v>17.8</v>
      </c>
      <c r="U11109">
        <v>17.7</v>
      </c>
      <c r="V11109">
        <v>2.9</v>
      </c>
      <c r="W11109">
        <v>3</v>
      </c>
      <c r="AB11109">
        <f t="shared" si="221"/>
        <v>2159.5</v>
      </c>
    </row>
    <row r="11110" spans="1:28" x14ac:dyDescent="0.25">
      <c r="A11110" t="s">
        <v>5054</v>
      </c>
      <c r="B11110" t="s">
        <v>4990</v>
      </c>
      <c r="C11110" s="1">
        <v>0.48112268518518514</v>
      </c>
      <c r="D11110">
        <v>528</v>
      </c>
      <c r="E11110" s="2">
        <v>2.7675868055555556E-2</v>
      </c>
      <c r="F11110" s="1">
        <v>2.7673611111111111E-2</v>
      </c>
      <c r="G11110">
        <v>195</v>
      </c>
      <c r="H11110">
        <v>2391.1999999999998</v>
      </c>
      <c r="I11110">
        <v>0</v>
      </c>
      <c r="J11110" t="s">
        <v>5036</v>
      </c>
      <c r="K11110" t="s">
        <v>22</v>
      </c>
      <c r="L11110">
        <v>1</v>
      </c>
      <c r="N11110" t="s">
        <v>23</v>
      </c>
      <c r="O11110" t="s">
        <v>46</v>
      </c>
      <c r="P11110" t="s">
        <v>28</v>
      </c>
      <c r="R11110" t="s">
        <v>26</v>
      </c>
      <c r="S11110">
        <v>21.1</v>
      </c>
      <c r="T11110">
        <v>17.8</v>
      </c>
      <c r="U11110">
        <v>17.7</v>
      </c>
      <c r="V11110">
        <v>3.3</v>
      </c>
      <c r="W11110">
        <v>3.4</v>
      </c>
      <c r="AB11110">
        <f t="shared" si="221"/>
        <v>2159.5</v>
      </c>
    </row>
    <row r="11111" spans="1:28" x14ac:dyDescent="0.25">
      <c r="A11111" t="s">
        <v>5054</v>
      </c>
      <c r="B11111" t="s">
        <v>4990</v>
      </c>
      <c r="C11111" s="1">
        <v>0.48112268518518514</v>
      </c>
      <c r="D11111">
        <v>528</v>
      </c>
      <c r="E11111" s="2">
        <v>2.7675868055555556E-2</v>
      </c>
      <c r="F11111" s="1">
        <v>2.7673611111111111E-2</v>
      </c>
      <c r="G11111">
        <v>195</v>
      </c>
      <c r="H11111">
        <v>2391.1999999999998</v>
      </c>
      <c r="I11111">
        <v>0</v>
      </c>
      <c r="J11111" t="s">
        <v>5036</v>
      </c>
      <c r="K11111" t="s">
        <v>22</v>
      </c>
      <c r="L11111">
        <v>1</v>
      </c>
      <c r="N11111" t="s">
        <v>23</v>
      </c>
      <c r="O11111" t="s">
        <v>42</v>
      </c>
      <c r="P11111" t="s">
        <v>28</v>
      </c>
      <c r="R11111" t="s">
        <v>26</v>
      </c>
      <c r="S11111">
        <v>18.2</v>
      </c>
      <c r="T11111">
        <v>17.8</v>
      </c>
      <c r="U11111">
        <v>17.7</v>
      </c>
      <c r="V11111">
        <v>0.4</v>
      </c>
      <c r="W11111">
        <v>0.5</v>
      </c>
      <c r="AB11111">
        <f t="shared" si="221"/>
        <v>2159.5</v>
      </c>
    </row>
    <row r="11112" spans="1:28" x14ac:dyDescent="0.25">
      <c r="A11112" t="s">
        <v>5055</v>
      </c>
      <c r="B11112" t="s">
        <v>4990</v>
      </c>
      <c r="C11112" s="1">
        <v>0.48296296296296298</v>
      </c>
      <c r="D11112">
        <v>836</v>
      </c>
      <c r="E11112" s="2">
        <v>2.9519710648148151E-2</v>
      </c>
      <c r="F11112" s="1">
        <v>2.9513888888888892E-2</v>
      </c>
      <c r="G11112">
        <v>503</v>
      </c>
      <c r="H11112">
        <v>2550.5</v>
      </c>
      <c r="I11112">
        <v>0</v>
      </c>
      <c r="J11112" t="s">
        <v>5036</v>
      </c>
      <c r="K11112" t="s">
        <v>22</v>
      </c>
      <c r="L11112">
        <v>1</v>
      </c>
      <c r="N11112" t="s">
        <v>23</v>
      </c>
      <c r="O11112" t="s">
        <v>33</v>
      </c>
      <c r="P11112" t="s">
        <v>25</v>
      </c>
      <c r="R11112" t="s">
        <v>26</v>
      </c>
      <c r="S11112">
        <v>17.3</v>
      </c>
      <c r="T11112">
        <v>17.7</v>
      </c>
      <c r="U11112">
        <v>17.7</v>
      </c>
      <c r="V11112">
        <v>-0.4</v>
      </c>
      <c r="W11112">
        <v>-0.4</v>
      </c>
      <c r="AB11112">
        <f t="shared" si="221"/>
        <v>2318.8000000000002</v>
      </c>
    </row>
    <row r="11113" spans="1:28" x14ac:dyDescent="0.25">
      <c r="A11113" t="s">
        <v>5056</v>
      </c>
      <c r="B11113" t="s">
        <v>4990</v>
      </c>
      <c r="C11113" s="1">
        <v>0.48300925925925925</v>
      </c>
      <c r="D11113">
        <v>408</v>
      </c>
      <c r="E11113" s="2">
        <v>2.956105324074074E-2</v>
      </c>
      <c r="F11113" s="1">
        <v>2.9560185185185189E-2</v>
      </c>
      <c r="G11113">
        <v>75</v>
      </c>
      <c r="H11113">
        <v>2554.0700000000002</v>
      </c>
      <c r="I11113">
        <v>0</v>
      </c>
      <c r="J11113" t="s">
        <v>5036</v>
      </c>
      <c r="K11113" t="s">
        <v>22</v>
      </c>
      <c r="L11113">
        <v>1</v>
      </c>
      <c r="N11113" t="s">
        <v>23</v>
      </c>
      <c r="O11113" t="s">
        <v>33</v>
      </c>
      <c r="P11113" t="s">
        <v>28</v>
      </c>
      <c r="R11113" t="s">
        <v>26</v>
      </c>
      <c r="S11113">
        <v>17.399999999999999</v>
      </c>
      <c r="T11113">
        <v>17.899999999999999</v>
      </c>
      <c r="U11113">
        <v>18</v>
      </c>
      <c r="V11113">
        <v>-0.5</v>
      </c>
      <c r="W11113">
        <v>-0.6</v>
      </c>
      <c r="AB11113">
        <f t="shared" si="221"/>
        <v>2322.3700000000003</v>
      </c>
    </row>
    <row r="11114" spans="1:28" x14ac:dyDescent="0.25">
      <c r="A11114" t="s">
        <v>5057</v>
      </c>
      <c r="B11114" t="s">
        <v>4990</v>
      </c>
      <c r="C11114" s="1">
        <v>0.48320601851851852</v>
      </c>
      <c r="D11114">
        <v>230</v>
      </c>
      <c r="E11114" s="2">
        <v>2.9755752314814813E-2</v>
      </c>
      <c r="F11114" s="1">
        <v>2.974537037037037E-2</v>
      </c>
      <c r="G11114">
        <v>897</v>
      </c>
      <c r="H11114">
        <v>2570.9</v>
      </c>
      <c r="I11114">
        <v>0</v>
      </c>
      <c r="J11114" t="s">
        <v>5036</v>
      </c>
      <c r="K11114" t="s">
        <v>22</v>
      </c>
      <c r="L11114">
        <v>1</v>
      </c>
      <c r="N11114" t="s">
        <v>23</v>
      </c>
      <c r="O11114" t="s">
        <v>24</v>
      </c>
      <c r="P11114" t="s">
        <v>28</v>
      </c>
      <c r="R11114" t="s">
        <v>26</v>
      </c>
      <c r="S11114">
        <v>20.8</v>
      </c>
      <c r="T11114">
        <v>17.7</v>
      </c>
      <c r="U11114">
        <v>17.7</v>
      </c>
      <c r="V11114">
        <v>3.1</v>
      </c>
      <c r="W11114">
        <v>3.1</v>
      </c>
      <c r="AB11114">
        <f t="shared" si="221"/>
        <v>2339.2000000000003</v>
      </c>
    </row>
    <row r="11115" spans="1:28" x14ac:dyDescent="0.25">
      <c r="A11115" t="s">
        <v>5057</v>
      </c>
      <c r="B11115" t="s">
        <v>4990</v>
      </c>
      <c r="C11115" s="1">
        <v>0.48320601851851852</v>
      </c>
      <c r="D11115">
        <v>230</v>
      </c>
      <c r="E11115" s="2">
        <v>2.9755752314814813E-2</v>
      </c>
      <c r="F11115" s="1">
        <v>2.974537037037037E-2</v>
      </c>
      <c r="G11115">
        <v>897</v>
      </c>
      <c r="H11115">
        <v>2570.9</v>
      </c>
      <c r="I11115">
        <v>0</v>
      </c>
      <c r="J11115" t="s">
        <v>5036</v>
      </c>
      <c r="K11115" t="s">
        <v>22</v>
      </c>
      <c r="L11115">
        <v>1</v>
      </c>
      <c r="N11115" t="s">
        <v>23</v>
      </c>
      <c r="O11115" t="s">
        <v>46</v>
      </c>
      <c r="P11115" t="s">
        <v>28</v>
      </c>
      <c r="R11115" t="s">
        <v>26</v>
      </c>
      <c r="S11115">
        <v>20.399999999999999</v>
      </c>
      <c r="T11115">
        <v>17.7</v>
      </c>
      <c r="U11115">
        <v>17.7</v>
      </c>
      <c r="V11115">
        <v>2.7</v>
      </c>
      <c r="W11115">
        <v>2.7</v>
      </c>
      <c r="AB11115">
        <f t="shared" si="221"/>
        <v>2339.2000000000003</v>
      </c>
    </row>
    <row r="11116" spans="1:28" x14ac:dyDescent="0.25">
      <c r="A11116" t="s">
        <v>5057</v>
      </c>
      <c r="B11116" t="s">
        <v>4990</v>
      </c>
      <c r="C11116" s="1">
        <v>0.48320601851851852</v>
      </c>
      <c r="D11116">
        <v>230</v>
      </c>
      <c r="E11116" s="2">
        <v>2.9755752314814813E-2</v>
      </c>
      <c r="F11116" s="1">
        <v>2.974537037037037E-2</v>
      </c>
      <c r="G11116">
        <v>897</v>
      </c>
      <c r="H11116">
        <v>2570.9</v>
      </c>
      <c r="I11116">
        <v>0</v>
      </c>
      <c r="J11116" t="s">
        <v>5036</v>
      </c>
      <c r="K11116" t="s">
        <v>22</v>
      </c>
      <c r="L11116">
        <v>1</v>
      </c>
      <c r="N11116" t="s">
        <v>23</v>
      </c>
      <c r="O11116" t="s">
        <v>42</v>
      </c>
      <c r="P11116" t="s">
        <v>28</v>
      </c>
      <c r="R11116" t="s">
        <v>26</v>
      </c>
      <c r="S11116">
        <v>18</v>
      </c>
      <c r="T11116">
        <v>17.7</v>
      </c>
      <c r="U11116">
        <v>17.7</v>
      </c>
      <c r="V11116">
        <v>0.3</v>
      </c>
      <c r="W11116">
        <v>0.3</v>
      </c>
      <c r="AB11116">
        <f t="shared" si="221"/>
        <v>2339.2000000000003</v>
      </c>
    </row>
    <row r="11117" spans="1:28" x14ac:dyDescent="0.25">
      <c r="A11117" t="s">
        <v>5058</v>
      </c>
      <c r="B11117" t="s">
        <v>4990</v>
      </c>
      <c r="C11117" s="1">
        <v>0.4852893518518519</v>
      </c>
      <c r="D11117">
        <v>900</v>
      </c>
      <c r="E11117" s="2">
        <v>3.1846840277777781E-2</v>
      </c>
      <c r="F11117" s="1">
        <v>3.184027777777778E-2</v>
      </c>
      <c r="G11117">
        <v>567</v>
      </c>
      <c r="H11117">
        <v>2751.57</v>
      </c>
      <c r="I11117">
        <v>0</v>
      </c>
      <c r="J11117" t="s">
        <v>5036</v>
      </c>
      <c r="K11117" t="s">
        <v>22</v>
      </c>
      <c r="L11117">
        <v>1</v>
      </c>
      <c r="N11117" t="s">
        <v>23</v>
      </c>
      <c r="O11117" t="s">
        <v>24</v>
      </c>
      <c r="P11117" t="s">
        <v>28</v>
      </c>
      <c r="R11117" t="s">
        <v>26</v>
      </c>
      <c r="S11117">
        <v>19.100000000000001</v>
      </c>
      <c r="T11117">
        <v>17.7</v>
      </c>
      <c r="U11117">
        <v>17.7</v>
      </c>
      <c r="V11117">
        <v>1.4</v>
      </c>
      <c r="W11117">
        <v>1.4</v>
      </c>
      <c r="AB11117">
        <f t="shared" si="221"/>
        <v>2519.8700000000003</v>
      </c>
    </row>
    <row r="11118" spans="1:28" x14ac:dyDescent="0.25">
      <c r="A11118" t="s">
        <v>5058</v>
      </c>
      <c r="B11118" t="s">
        <v>4990</v>
      </c>
      <c r="C11118" s="1">
        <v>0.4852893518518519</v>
      </c>
      <c r="D11118">
        <v>900</v>
      </c>
      <c r="E11118" s="2">
        <v>3.1846840277777781E-2</v>
      </c>
      <c r="F11118" s="1">
        <v>3.184027777777778E-2</v>
      </c>
      <c r="G11118">
        <v>567</v>
      </c>
      <c r="H11118">
        <v>2751.57</v>
      </c>
      <c r="I11118">
        <v>0</v>
      </c>
      <c r="J11118" t="s">
        <v>5036</v>
      </c>
      <c r="K11118" t="s">
        <v>22</v>
      </c>
      <c r="L11118">
        <v>1</v>
      </c>
      <c r="N11118" t="s">
        <v>23</v>
      </c>
      <c r="O11118" t="s">
        <v>46</v>
      </c>
      <c r="P11118" t="s">
        <v>28</v>
      </c>
      <c r="R11118" t="s">
        <v>26</v>
      </c>
      <c r="S11118">
        <v>20.100000000000001</v>
      </c>
      <c r="T11118">
        <v>17.7</v>
      </c>
      <c r="U11118">
        <v>17.7</v>
      </c>
      <c r="V11118">
        <v>2.4</v>
      </c>
      <c r="W11118">
        <v>2.4</v>
      </c>
      <c r="AB11118">
        <f t="shared" si="221"/>
        <v>2519.8700000000003</v>
      </c>
    </row>
    <row r="11119" spans="1:28" x14ac:dyDescent="0.25">
      <c r="A11119" t="s">
        <v>5058</v>
      </c>
      <c r="B11119" t="s">
        <v>4990</v>
      </c>
      <c r="C11119" s="1">
        <v>0.4852893518518519</v>
      </c>
      <c r="D11119">
        <v>900</v>
      </c>
      <c r="E11119" s="2">
        <v>3.1846840277777781E-2</v>
      </c>
      <c r="F11119" s="1">
        <v>3.184027777777778E-2</v>
      </c>
      <c r="G11119">
        <v>567</v>
      </c>
      <c r="H11119">
        <v>2751.57</v>
      </c>
      <c r="I11119">
        <v>0</v>
      </c>
      <c r="J11119" t="s">
        <v>5036</v>
      </c>
      <c r="K11119" t="s">
        <v>22</v>
      </c>
      <c r="L11119">
        <v>1</v>
      </c>
      <c r="N11119" t="s">
        <v>23</v>
      </c>
      <c r="O11119" t="s">
        <v>42</v>
      </c>
      <c r="P11119" t="s">
        <v>28</v>
      </c>
      <c r="R11119" t="s">
        <v>26</v>
      </c>
      <c r="S11119">
        <v>18.3</v>
      </c>
      <c r="T11119">
        <v>17.7</v>
      </c>
      <c r="U11119">
        <v>17.7</v>
      </c>
      <c r="V11119">
        <v>0.6</v>
      </c>
      <c r="W11119">
        <v>0.6</v>
      </c>
      <c r="AB11119">
        <f t="shared" si="221"/>
        <v>2519.8700000000003</v>
      </c>
    </row>
    <row r="11120" spans="1:28" x14ac:dyDescent="0.25">
      <c r="A11120" t="s">
        <v>5059</v>
      </c>
      <c r="B11120" t="s">
        <v>4990</v>
      </c>
      <c r="C11120" s="1">
        <v>0.48738425925925927</v>
      </c>
      <c r="D11120">
        <v>169</v>
      </c>
      <c r="E11120" s="2">
        <v>3.393328703703704E-2</v>
      </c>
      <c r="F11120" s="1">
        <v>3.3923611111111113E-2</v>
      </c>
      <c r="G11120">
        <v>836</v>
      </c>
      <c r="H11120">
        <v>2931.84</v>
      </c>
      <c r="I11120">
        <v>0</v>
      </c>
      <c r="J11120" t="s">
        <v>5036</v>
      </c>
      <c r="K11120" t="s">
        <v>22</v>
      </c>
      <c r="L11120">
        <v>1</v>
      </c>
      <c r="N11120" t="s">
        <v>23</v>
      </c>
      <c r="O11120" t="s">
        <v>24</v>
      </c>
      <c r="P11120" t="s">
        <v>28</v>
      </c>
      <c r="R11120" t="s">
        <v>26</v>
      </c>
      <c r="S11120">
        <v>19</v>
      </c>
      <c r="T11120">
        <v>17.8</v>
      </c>
      <c r="U11120">
        <v>17.8</v>
      </c>
      <c r="V11120">
        <v>1.2</v>
      </c>
      <c r="W11120">
        <v>1.2</v>
      </c>
      <c r="AB11120">
        <f t="shared" si="221"/>
        <v>2700.1400000000003</v>
      </c>
    </row>
    <row r="11121" spans="1:28" x14ac:dyDescent="0.25">
      <c r="A11121" t="s">
        <v>5059</v>
      </c>
      <c r="B11121" t="s">
        <v>4990</v>
      </c>
      <c r="C11121" s="1">
        <v>0.48738425925925927</v>
      </c>
      <c r="D11121">
        <v>169</v>
      </c>
      <c r="E11121" s="2">
        <v>3.393328703703704E-2</v>
      </c>
      <c r="F11121" s="1">
        <v>3.3923611111111113E-2</v>
      </c>
      <c r="G11121">
        <v>836</v>
      </c>
      <c r="H11121">
        <v>2931.84</v>
      </c>
      <c r="I11121">
        <v>0</v>
      </c>
      <c r="J11121" t="s">
        <v>5036</v>
      </c>
      <c r="K11121" t="s">
        <v>22</v>
      </c>
      <c r="L11121">
        <v>1</v>
      </c>
      <c r="N11121" t="s">
        <v>23</v>
      </c>
      <c r="O11121" t="s">
        <v>46</v>
      </c>
      <c r="P11121" t="s">
        <v>28</v>
      </c>
      <c r="R11121" t="s">
        <v>26</v>
      </c>
      <c r="S11121">
        <v>19.7</v>
      </c>
      <c r="T11121">
        <v>17.8</v>
      </c>
      <c r="U11121">
        <v>17.8</v>
      </c>
      <c r="V11121">
        <v>1.9</v>
      </c>
      <c r="W11121">
        <v>1.9</v>
      </c>
      <c r="AB11121">
        <f t="shared" si="221"/>
        <v>2700.1400000000003</v>
      </c>
    </row>
    <row r="11122" spans="1:28" x14ac:dyDescent="0.25">
      <c r="A11122" t="s">
        <v>5060</v>
      </c>
      <c r="B11122" t="s">
        <v>4990</v>
      </c>
      <c r="C11122" s="1">
        <v>0.48946759259259259</v>
      </c>
      <c r="D11122">
        <v>171</v>
      </c>
      <c r="E11122" s="2">
        <v>3.6016643518518521E-2</v>
      </c>
      <c r="F11122" s="1">
        <v>3.6006944444444446E-2</v>
      </c>
      <c r="G11122">
        <v>838</v>
      </c>
      <c r="H11122">
        <v>3111.84</v>
      </c>
      <c r="I11122">
        <v>0</v>
      </c>
      <c r="J11122" t="s">
        <v>5036</v>
      </c>
      <c r="K11122" t="s">
        <v>22</v>
      </c>
      <c r="L11122">
        <v>1</v>
      </c>
      <c r="N11122" t="s">
        <v>23</v>
      </c>
      <c r="O11122" t="s">
        <v>46</v>
      </c>
      <c r="P11122" t="s">
        <v>28</v>
      </c>
      <c r="R11122" t="s">
        <v>26</v>
      </c>
      <c r="S11122">
        <v>20.2</v>
      </c>
      <c r="T11122">
        <v>17.8</v>
      </c>
      <c r="U11122">
        <v>17.7</v>
      </c>
      <c r="V11122">
        <v>2.4</v>
      </c>
      <c r="W11122">
        <v>2.5</v>
      </c>
      <c r="AB11122">
        <f t="shared" si="221"/>
        <v>2880.1400000000003</v>
      </c>
    </row>
    <row r="11123" spans="1:28" x14ac:dyDescent="0.25">
      <c r="A11123" t="s">
        <v>5060</v>
      </c>
      <c r="B11123" t="s">
        <v>4990</v>
      </c>
      <c r="C11123" s="1">
        <v>0.48946759259259259</v>
      </c>
      <c r="D11123">
        <v>171</v>
      </c>
      <c r="E11123" s="2">
        <v>3.6016643518518521E-2</v>
      </c>
      <c r="F11123" s="1">
        <v>3.6006944444444446E-2</v>
      </c>
      <c r="G11123">
        <v>838</v>
      </c>
      <c r="H11123">
        <v>3111.84</v>
      </c>
      <c r="I11123">
        <v>0</v>
      </c>
      <c r="J11123" t="s">
        <v>5036</v>
      </c>
      <c r="K11123" t="s">
        <v>22</v>
      </c>
      <c r="L11123">
        <v>1</v>
      </c>
      <c r="N11123" t="s">
        <v>23</v>
      </c>
      <c r="O11123" t="s">
        <v>42</v>
      </c>
      <c r="P11123" t="s">
        <v>28</v>
      </c>
      <c r="R11123" t="s">
        <v>26</v>
      </c>
      <c r="S11123">
        <v>17.5</v>
      </c>
      <c r="T11123">
        <v>17.8</v>
      </c>
      <c r="U11123">
        <v>17.7</v>
      </c>
      <c r="V11123">
        <v>-0.3</v>
      </c>
      <c r="W11123">
        <v>-0.2</v>
      </c>
      <c r="AB11123">
        <f t="shared" si="221"/>
        <v>2880.1400000000003</v>
      </c>
    </row>
    <row r="11124" spans="1:28" x14ac:dyDescent="0.25">
      <c r="A11124" t="s">
        <v>5061</v>
      </c>
      <c r="B11124" t="s">
        <v>4990</v>
      </c>
      <c r="C11124" s="1">
        <v>0.49155092592592592</v>
      </c>
      <c r="D11124">
        <v>740</v>
      </c>
      <c r="E11124" s="2">
        <v>3.8106562500000003E-2</v>
      </c>
      <c r="F11124" s="1">
        <v>3.8101851851851852E-2</v>
      </c>
      <c r="G11124">
        <v>407</v>
      </c>
      <c r="H11124">
        <v>3292.41</v>
      </c>
      <c r="I11124">
        <v>0</v>
      </c>
      <c r="J11124" t="s">
        <v>5036</v>
      </c>
      <c r="K11124" t="s">
        <v>22</v>
      </c>
      <c r="L11124">
        <v>1</v>
      </c>
      <c r="N11124" t="s">
        <v>23</v>
      </c>
      <c r="O11124" t="s">
        <v>24</v>
      </c>
      <c r="P11124" t="s">
        <v>28</v>
      </c>
      <c r="R11124" t="s">
        <v>26</v>
      </c>
      <c r="S11124">
        <v>18.7</v>
      </c>
      <c r="T11124">
        <v>17.7</v>
      </c>
      <c r="U11124">
        <v>17.7</v>
      </c>
      <c r="V11124">
        <v>1</v>
      </c>
      <c r="W11124">
        <v>1</v>
      </c>
      <c r="AB11124">
        <f t="shared" si="221"/>
        <v>3060.71</v>
      </c>
    </row>
    <row r="11125" spans="1:28" x14ac:dyDescent="0.25">
      <c r="A11125" t="s">
        <v>5061</v>
      </c>
      <c r="B11125" t="s">
        <v>4990</v>
      </c>
      <c r="C11125" s="1">
        <v>0.49155092592592592</v>
      </c>
      <c r="D11125">
        <v>740</v>
      </c>
      <c r="E11125" s="2">
        <v>3.8106562500000003E-2</v>
      </c>
      <c r="F11125" s="1">
        <v>3.8101851851851852E-2</v>
      </c>
      <c r="G11125">
        <v>407</v>
      </c>
      <c r="H11125">
        <v>3292.41</v>
      </c>
      <c r="I11125">
        <v>0</v>
      </c>
      <c r="J11125" t="s">
        <v>5036</v>
      </c>
      <c r="K11125" t="s">
        <v>22</v>
      </c>
      <c r="L11125">
        <v>1</v>
      </c>
      <c r="N11125" t="s">
        <v>23</v>
      </c>
      <c r="O11125" t="s">
        <v>46</v>
      </c>
      <c r="P11125" t="s">
        <v>28</v>
      </c>
      <c r="R11125" t="s">
        <v>26</v>
      </c>
      <c r="S11125">
        <v>19.399999999999999</v>
      </c>
      <c r="T11125">
        <v>17.7</v>
      </c>
      <c r="U11125">
        <v>17.7</v>
      </c>
      <c r="V11125">
        <v>1.7</v>
      </c>
      <c r="W11125">
        <v>1.7</v>
      </c>
      <c r="AB11125">
        <f t="shared" si="221"/>
        <v>3060.71</v>
      </c>
    </row>
    <row r="11126" spans="1:28" x14ac:dyDescent="0.25">
      <c r="A11126" t="s">
        <v>5061</v>
      </c>
      <c r="B11126" t="s">
        <v>4990</v>
      </c>
      <c r="C11126" s="1">
        <v>0.49155092592592592</v>
      </c>
      <c r="D11126">
        <v>740</v>
      </c>
      <c r="E11126" s="2">
        <v>3.8106562500000003E-2</v>
      </c>
      <c r="F11126" s="1">
        <v>3.8101851851851852E-2</v>
      </c>
      <c r="G11126">
        <v>407</v>
      </c>
      <c r="H11126">
        <v>3292.41</v>
      </c>
      <c r="I11126">
        <v>0</v>
      </c>
      <c r="J11126" t="s">
        <v>5036</v>
      </c>
      <c r="K11126" t="s">
        <v>22</v>
      </c>
      <c r="L11126">
        <v>1</v>
      </c>
      <c r="N11126" t="s">
        <v>23</v>
      </c>
      <c r="O11126" t="s">
        <v>42</v>
      </c>
      <c r="P11126" t="s">
        <v>28</v>
      </c>
      <c r="R11126" t="s">
        <v>26</v>
      </c>
      <c r="S11126">
        <v>17.7</v>
      </c>
      <c r="T11126">
        <v>17.7</v>
      </c>
      <c r="U11126">
        <v>17.7</v>
      </c>
      <c r="V11126">
        <v>0</v>
      </c>
      <c r="W11126">
        <v>0</v>
      </c>
      <c r="AB11126">
        <f t="shared" si="221"/>
        <v>3060.71</v>
      </c>
    </row>
    <row r="11127" spans="1:28" x14ac:dyDescent="0.25">
      <c r="A11127" t="s">
        <v>5062</v>
      </c>
      <c r="B11127" t="s">
        <v>4990</v>
      </c>
      <c r="C11127" s="1">
        <v>0.49362268518518521</v>
      </c>
      <c r="D11127">
        <v>841</v>
      </c>
      <c r="E11127" s="2">
        <v>4.0179490740740738E-2</v>
      </c>
      <c r="F11127" s="1">
        <v>4.0173611111111111E-2</v>
      </c>
      <c r="G11127">
        <v>508</v>
      </c>
      <c r="H11127">
        <v>3471.51</v>
      </c>
      <c r="I11127">
        <v>0</v>
      </c>
      <c r="J11127" t="s">
        <v>5036</v>
      </c>
      <c r="K11127" t="s">
        <v>22</v>
      </c>
      <c r="L11127">
        <v>1</v>
      </c>
      <c r="N11127" t="s">
        <v>23</v>
      </c>
      <c r="O11127" t="s">
        <v>46</v>
      </c>
      <c r="P11127" t="s">
        <v>28</v>
      </c>
      <c r="R11127" t="s">
        <v>26</v>
      </c>
      <c r="S11127">
        <v>20.7</v>
      </c>
      <c r="T11127">
        <v>17.7</v>
      </c>
      <c r="U11127">
        <v>17.600000000000001</v>
      </c>
      <c r="V11127">
        <v>3</v>
      </c>
      <c r="W11127">
        <v>3.1</v>
      </c>
      <c r="AB11127">
        <f t="shared" si="221"/>
        <v>3239.8100000000004</v>
      </c>
    </row>
    <row r="11128" spans="1:28" x14ac:dyDescent="0.25">
      <c r="A11128" t="s">
        <v>5063</v>
      </c>
      <c r="B11128" t="s">
        <v>4990</v>
      </c>
      <c r="C11128" s="1">
        <v>0.49571759259259257</v>
      </c>
      <c r="D11128">
        <v>277</v>
      </c>
      <c r="E11128" s="2">
        <v>4.2267870370370365E-2</v>
      </c>
      <c r="F11128" s="1">
        <v>4.2256944444444444E-2</v>
      </c>
      <c r="G11128">
        <v>944</v>
      </c>
      <c r="H11128">
        <v>3651.94</v>
      </c>
      <c r="I11128">
        <v>0</v>
      </c>
      <c r="J11128" t="s">
        <v>5036</v>
      </c>
      <c r="K11128" t="s">
        <v>22</v>
      </c>
      <c r="L11128">
        <v>1</v>
      </c>
      <c r="N11128" t="s">
        <v>23</v>
      </c>
      <c r="O11128" t="s">
        <v>36</v>
      </c>
      <c r="P11128" t="s">
        <v>28</v>
      </c>
      <c r="R11128" t="s">
        <v>26</v>
      </c>
      <c r="S11128">
        <v>17.3</v>
      </c>
      <c r="T11128">
        <v>17.600000000000001</v>
      </c>
      <c r="U11128">
        <v>17.5</v>
      </c>
      <c r="V11128">
        <v>-0.3</v>
      </c>
      <c r="W11128">
        <v>-0.2</v>
      </c>
      <c r="AB11128">
        <f t="shared" si="221"/>
        <v>3420.2400000000002</v>
      </c>
    </row>
    <row r="11129" spans="1:28" x14ac:dyDescent="0.25">
      <c r="A11129" t="s">
        <v>5064</v>
      </c>
      <c r="B11129" t="s">
        <v>4990</v>
      </c>
      <c r="C11129" s="1">
        <v>0.49778935185185186</v>
      </c>
      <c r="D11129">
        <v>913</v>
      </c>
      <c r="E11129" s="2">
        <v>4.4346979166666668E-2</v>
      </c>
      <c r="F11129" s="1">
        <v>4.4340277777777777E-2</v>
      </c>
      <c r="G11129">
        <v>579</v>
      </c>
      <c r="H11129">
        <v>3831.58</v>
      </c>
      <c r="I11129">
        <v>0</v>
      </c>
      <c r="J11129" t="s">
        <v>5036</v>
      </c>
      <c r="K11129" t="s">
        <v>22</v>
      </c>
      <c r="L11129">
        <v>1</v>
      </c>
      <c r="N11129" t="s">
        <v>23</v>
      </c>
      <c r="O11129" t="s">
        <v>46</v>
      </c>
      <c r="P11129" t="s">
        <v>28</v>
      </c>
      <c r="R11129" t="s">
        <v>26</v>
      </c>
      <c r="S11129">
        <v>18.8</v>
      </c>
      <c r="T11129">
        <v>17.600000000000001</v>
      </c>
      <c r="U11129">
        <v>17.600000000000001</v>
      </c>
      <c r="V11129">
        <v>1.2</v>
      </c>
      <c r="W11129">
        <v>1.2</v>
      </c>
      <c r="AB11129">
        <f t="shared" si="221"/>
        <v>3599.88</v>
      </c>
    </row>
    <row r="11130" spans="1:28" x14ac:dyDescent="0.25">
      <c r="A11130" t="s">
        <v>5064</v>
      </c>
      <c r="B11130" t="s">
        <v>4990</v>
      </c>
      <c r="C11130" s="1">
        <v>0.49778935185185186</v>
      </c>
      <c r="D11130">
        <v>913</v>
      </c>
      <c r="E11130" s="2">
        <v>4.4346979166666668E-2</v>
      </c>
      <c r="F11130" s="1">
        <v>4.4340277777777777E-2</v>
      </c>
      <c r="G11130">
        <v>579</v>
      </c>
      <c r="H11130">
        <v>3831.58</v>
      </c>
      <c r="I11130">
        <v>0</v>
      </c>
      <c r="J11130" t="s">
        <v>5036</v>
      </c>
      <c r="K11130" t="s">
        <v>22</v>
      </c>
      <c r="L11130">
        <v>1</v>
      </c>
      <c r="N11130" t="s">
        <v>23</v>
      </c>
      <c r="O11130" t="s">
        <v>42</v>
      </c>
      <c r="P11130" t="s">
        <v>28</v>
      </c>
      <c r="R11130" t="s">
        <v>26</v>
      </c>
      <c r="S11130">
        <v>17.600000000000001</v>
      </c>
      <c r="T11130">
        <v>17.600000000000001</v>
      </c>
      <c r="U11130">
        <v>17.600000000000001</v>
      </c>
      <c r="V11130">
        <v>0</v>
      </c>
      <c r="W11130">
        <v>0</v>
      </c>
      <c r="AB11130">
        <f t="shared" si="221"/>
        <v>3599.88</v>
      </c>
    </row>
    <row r="11131" spans="1:28" x14ac:dyDescent="0.25">
      <c r="A11131" t="s">
        <v>5065</v>
      </c>
      <c r="B11131" t="s">
        <v>4990</v>
      </c>
      <c r="C11131" s="1">
        <v>0.49987268518518518</v>
      </c>
      <c r="D11131">
        <v>748</v>
      </c>
      <c r="E11131" s="2">
        <v>4.6428414351851854E-2</v>
      </c>
      <c r="F11131" s="1">
        <v>4.6423611111111117E-2</v>
      </c>
      <c r="G11131">
        <v>415</v>
      </c>
      <c r="H11131">
        <v>4011.41</v>
      </c>
      <c r="I11131">
        <v>0</v>
      </c>
      <c r="J11131" t="s">
        <v>5036</v>
      </c>
      <c r="K11131" t="s">
        <v>22</v>
      </c>
      <c r="L11131">
        <v>1</v>
      </c>
      <c r="N11131" t="s">
        <v>23</v>
      </c>
      <c r="O11131" t="s">
        <v>24</v>
      </c>
      <c r="P11131" t="s">
        <v>28</v>
      </c>
      <c r="R11131" t="s">
        <v>26</v>
      </c>
      <c r="S11131">
        <v>18.8</v>
      </c>
      <c r="T11131">
        <v>17.5</v>
      </c>
      <c r="U11131">
        <v>17.5</v>
      </c>
      <c r="V11131">
        <v>1.3</v>
      </c>
      <c r="W11131">
        <v>1.3</v>
      </c>
      <c r="AB11131">
        <f t="shared" si="221"/>
        <v>3779.71</v>
      </c>
    </row>
    <row r="11132" spans="1:28" x14ac:dyDescent="0.25">
      <c r="A11132" t="s">
        <v>5065</v>
      </c>
      <c r="B11132" t="s">
        <v>4990</v>
      </c>
      <c r="C11132" s="1">
        <v>0.49987268518518518</v>
      </c>
      <c r="D11132">
        <v>748</v>
      </c>
      <c r="E11132" s="2">
        <v>4.6428414351851854E-2</v>
      </c>
      <c r="F11132" s="1">
        <v>4.6423611111111117E-2</v>
      </c>
      <c r="G11132">
        <v>415</v>
      </c>
      <c r="H11132">
        <v>4011.41</v>
      </c>
      <c r="I11132">
        <v>0</v>
      </c>
      <c r="J11132" t="s">
        <v>5036</v>
      </c>
      <c r="K11132" t="s">
        <v>22</v>
      </c>
      <c r="L11132">
        <v>1</v>
      </c>
      <c r="N11132" t="s">
        <v>23</v>
      </c>
      <c r="O11132" t="s">
        <v>46</v>
      </c>
      <c r="P11132" t="s">
        <v>28</v>
      </c>
      <c r="R11132" t="s">
        <v>26</v>
      </c>
      <c r="S11132">
        <v>18.600000000000001</v>
      </c>
      <c r="T11132">
        <v>17.5</v>
      </c>
      <c r="U11132">
        <v>17.5</v>
      </c>
      <c r="V11132">
        <v>1.1000000000000001</v>
      </c>
      <c r="W11132">
        <v>1.1000000000000001</v>
      </c>
      <c r="AB11132">
        <f t="shared" si="221"/>
        <v>3779.71</v>
      </c>
    </row>
    <row r="11133" spans="1:28" x14ac:dyDescent="0.25">
      <c r="A11133" t="s">
        <v>5066</v>
      </c>
      <c r="B11133" t="s">
        <v>4990</v>
      </c>
      <c r="C11133" s="1">
        <v>0.5019675925925926</v>
      </c>
      <c r="D11133">
        <v>184</v>
      </c>
      <c r="E11133" s="2">
        <v>4.8516793981481482E-2</v>
      </c>
      <c r="F11133" s="1">
        <v>4.8506944444444443E-2</v>
      </c>
      <c r="G11133">
        <v>851</v>
      </c>
      <c r="H11133">
        <v>4191.8500000000004</v>
      </c>
      <c r="I11133">
        <v>0</v>
      </c>
      <c r="J11133" t="s">
        <v>5036</v>
      </c>
      <c r="K11133" t="s">
        <v>22</v>
      </c>
      <c r="L11133">
        <v>1</v>
      </c>
      <c r="N11133" t="s">
        <v>23</v>
      </c>
      <c r="O11133" t="s">
        <v>36</v>
      </c>
      <c r="P11133" t="s">
        <v>28</v>
      </c>
      <c r="R11133" t="s">
        <v>26</v>
      </c>
      <c r="S11133">
        <v>17.2</v>
      </c>
      <c r="T11133">
        <v>17.5</v>
      </c>
      <c r="U11133">
        <v>17.5</v>
      </c>
      <c r="V11133">
        <v>-0.3</v>
      </c>
      <c r="W11133">
        <v>-0.3</v>
      </c>
      <c r="AB11133">
        <f t="shared" si="221"/>
        <v>3960.1500000000005</v>
      </c>
    </row>
    <row r="11134" spans="1:28" x14ac:dyDescent="0.25">
      <c r="A11134" t="s">
        <v>5066</v>
      </c>
      <c r="B11134" t="s">
        <v>4990</v>
      </c>
      <c r="C11134" s="1">
        <v>0.5019675925925926</v>
      </c>
      <c r="D11134">
        <v>184</v>
      </c>
      <c r="E11134" s="2">
        <v>4.8516793981481482E-2</v>
      </c>
      <c r="F11134" s="1">
        <v>4.8506944444444443E-2</v>
      </c>
      <c r="G11134">
        <v>851</v>
      </c>
      <c r="H11134">
        <v>4191.8500000000004</v>
      </c>
      <c r="I11134">
        <v>0</v>
      </c>
      <c r="J11134" t="s">
        <v>5036</v>
      </c>
      <c r="K11134" t="s">
        <v>22</v>
      </c>
      <c r="L11134">
        <v>1</v>
      </c>
      <c r="N11134" t="s">
        <v>23</v>
      </c>
      <c r="O11134" t="s">
        <v>24</v>
      </c>
      <c r="P11134" t="s">
        <v>28</v>
      </c>
      <c r="R11134" t="s">
        <v>26</v>
      </c>
      <c r="S11134">
        <v>20.3</v>
      </c>
      <c r="T11134">
        <v>17.5</v>
      </c>
      <c r="U11134">
        <v>17.5</v>
      </c>
      <c r="V11134">
        <v>2.8</v>
      </c>
      <c r="W11134">
        <v>2.8</v>
      </c>
      <c r="AB11134">
        <f t="shared" si="221"/>
        <v>3960.1500000000005</v>
      </c>
    </row>
    <row r="11135" spans="1:28" x14ac:dyDescent="0.25">
      <c r="A11135" t="s">
        <v>5066</v>
      </c>
      <c r="B11135" t="s">
        <v>4990</v>
      </c>
      <c r="C11135" s="1">
        <v>0.5019675925925926</v>
      </c>
      <c r="D11135">
        <v>184</v>
      </c>
      <c r="E11135" s="2">
        <v>4.8516793981481482E-2</v>
      </c>
      <c r="F11135" s="1">
        <v>4.8506944444444443E-2</v>
      </c>
      <c r="G11135">
        <v>851</v>
      </c>
      <c r="H11135">
        <v>4191.8500000000004</v>
      </c>
      <c r="I11135">
        <v>0</v>
      </c>
      <c r="J11135" t="s">
        <v>5036</v>
      </c>
      <c r="K11135" t="s">
        <v>22</v>
      </c>
      <c r="L11135">
        <v>1</v>
      </c>
      <c r="N11135" t="s">
        <v>23</v>
      </c>
      <c r="O11135" t="s">
        <v>46</v>
      </c>
      <c r="P11135" t="s">
        <v>28</v>
      </c>
      <c r="R11135" t="s">
        <v>26</v>
      </c>
      <c r="S11135">
        <v>19.5</v>
      </c>
      <c r="T11135">
        <v>17.5</v>
      </c>
      <c r="U11135">
        <v>17.5</v>
      </c>
      <c r="V11135">
        <v>2</v>
      </c>
      <c r="W11135">
        <v>2</v>
      </c>
      <c r="AB11135">
        <f t="shared" si="221"/>
        <v>3960.1500000000005</v>
      </c>
    </row>
    <row r="11136" spans="1:28" x14ac:dyDescent="0.25">
      <c r="A11136" t="s">
        <v>5067</v>
      </c>
      <c r="B11136" t="s">
        <v>4990</v>
      </c>
      <c r="C11136" s="1">
        <v>0.50403935185185189</v>
      </c>
      <c r="D11136">
        <v>685</v>
      </c>
      <c r="E11136" s="2">
        <v>5.0594351851851849E-2</v>
      </c>
      <c r="F11136" s="1">
        <v>5.0590277777777776E-2</v>
      </c>
      <c r="G11136">
        <v>352</v>
      </c>
      <c r="H11136">
        <v>4371.3500000000004</v>
      </c>
      <c r="I11136">
        <v>0</v>
      </c>
      <c r="J11136" t="s">
        <v>5036</v>
      </c>
      <c r="K11136" t="s">
        <v>22</v>
      </c>
      <c r="L11136">
        <v>1</v>
      </c>
      <c r="N11136" t="s">
        <v>23</v>
      </c>
      <c r="O11136" t="s">
        <v>24</v>
      </c>
      <c r="P11136" t="s">
        <v>28</v>
      </c>
      <c r="R11136" t="s">
        <v>26</v>
      </c>
      <c r="S11136">
        <v>20.8</v>
      </c>
      <c r="T11136">
        <v>17.399999999999999</v>
      </c>
      <c r="U11136">
        <v>17.5</v>
      </c>
      <c r="V11136">
        <v>3.4</v>
      </c>
      <c r="W11136">
        <v>3.3</v>
      </c>
      <c r="AB11136">
        <f t="shared" si="221"/>
        <v>4139.6500000000005</v>
      </c>
    </row>
    <row r="11137" spans="1:28" x14ac:dyDescent="0.25">
      <c r="A11137" t="s">
        <v>5067</v>
      </c>
      <c r="B11137" t="s">
        <v>4990</v>
      </c>
      <c r="C11137" s="1">
        <v>0.50403935185185189</v>
      </c>
      <c r="D11137">
        <v>685</v>
      </c>
      <c r="E11137" s="2">
        <v>5.0594351851851849E-2</v>
      </c>
      <c r="F11137" s="1">
        <v>5.0590277777777776E-2</v>
      </c>
      <c r="G11137">
        <v>352</v>
      </c>
      <c r="H11137">
        <v>4371.3500000000004</v>
      </c>
      <c r="I11137">
        <v>0</v>
      </c>
      <c r="J11137" t="s">
        <v>5036</v>
      </c>
      <c r="K11137" t="s">
        <v>22</v>
      </c>
      <c r="L11137">
        <v>1</v>
      </c>
      <c r="N11137" t="s">
        <v>23</v>
      </c>
      <c r="O11137" t="s">
        <v>46</v>
      </c>
      <c r="P11137" t="s">
        <v>28</v>
      </c>
      <c r="R11137" t="s">
        <v>26</v>
      </c>
      <c r="S11137">
        <v>19.600000000000001</v>
      </c>
      <c r="T11137">
        <v>17.399999999999999</v>
      </c>
      <c r="U11137">
        <v>17.5</v>
      </c>
      <c r="V11137">
        <v>2.2000000000000002</v>
      </c>
      <c r="W11137">
        <v>2.1</v>
      </c>
      <c r="AB11137">
        <f t="shared" si="221"/>
        <v>4139.6500000000005</v>
      </c>
    </row>
    <row r="11138" spans="1:28" x14ac:dyDescent="0.25">
      <c r="A11138" t="s">
        <v>5068</v>
      </c>
      <c r="B11138" t="s">
        <v>4990</v>
      </c>
      <c r="C11138" s="1">
        <v>0.5042592592592593</v>
      </c>
      <c r="D11138">
        <v>376</v>
      </c>
      <c r="E11138" s="2">
        <v>5.0810682870370376E-2</v>
      </c>
      <c r="F11138" s="1">
        <v>5.0810185185185187E-2</v>
      </c>
      <c r="G11138">
        <v>43</v>
      </c>
      <c r="H11138">
        <v>4390.04</v>
      </c>
      <c r="I11138">
        <v>0</v>
      </c>
      <c r="J11138" t="s">
        <v>5036</v>
      </c>
      <c r="K11138" t="s">
        <v>22</v>
      </c>
      <c r="L11138">
        <v>1</v>
      </c>
      <c r="N11138" t="s">
        <v>23</v>
      </c>
      <c r="O11138" t="s">
        <v>31</v>
      </c>
      <c r="P11138" t="s">
        <v>25</v>
      </c>
      <c r="R11138" t="s">
        <v>26</v>
      </c>
      <c r="S11138">
        <v>16.600000000000001</v>
      </c>
      <c r="T11138">
        <v>17.5</v>
      </c>
      <c r="U11138">
        <v>17.5</v>
      </c>
      <c r="V11138">
        <v>-0.9</v>
      </c>
      <c r="W11138">
        <v>-0.9</v>
      </c>
      <c r="AB11138">
        <f t="shared" si="221"/>
        <v>4158.34</v>
      </c>
    </row>
    <row r="11139" spans="1:28" x14ac:dyDescent="0.25">
      <c r="A11139" t="s">
        <v>5069</v>
      </c>
      <c r="B11139" t="s">
        <v>4990</v>
      </c>
      <c r="C11139" s="1">
        <v>0.50432870370370375</v>
      </c>
      <c r="D11139">
        <v>818</v>
      </c>
      <c r="E11139" s="2">
        <v>5.0885243055555557E-2</v>
      </c>
      <c r="F11139" s="1">
        <v>5.0879629629629629E-2</v>
      </c>
      <c r="G11139">
        <v>485</v>
      </c>
      <c r="H11139">
        <v>4396.49</v>
      </c>
      <c r="I11139">
        <v>0</v>
      </c>
      <c r="J11139" t="s">
        <v>5036</v>
      </c>
      <c r="K11139" t="s">
        <v>22</v>
      </c>
      <c r="L11139">
        <v>1</v>
      </c>
      <c r="N11139" t="s">
        <v>23</v>
      </c>
      <c r="O11139" t="s">
        <v>31</v>
      </c>
      <c r="P11139" t="s">
        <v>28</v>
      </c>
      <c r="R11139" t="s">
        <v>26</v>
      </c>
      <c r="S11139">
        <v>16.8</v>
      </c>
      <c r="T11139">
        <v>17.5</v>
      </c>
      <c r="U11139">
        <v>17.5</v>
      </c>
      <c r="V11139">
        <v>-0.7</v>
      </c>
      <c r="W11139">
        <v>-0.7</v>
      </c>
      <c r="AB11139">
        <f t="shared" si="221"/>
        <v>4164.79</v>
      </c>
    </row>
    <row r="11140" spans="1:28" x14ac:dyDescent="0.25">
      <c r="A11140" t="s">
        <v>5070</v>
      </c>
      <c r="B11140" t="s">
        <v>4990</v>
      </c>
      <c r="C11140" s="1">
        <v>0.50612268518518522</v>
      </c>
      <c r="D11140">
        <v>688</v>
      </c>
      <c r="E11140" s="2">
        <v>5.267770833333333E-2</v>
      </c>
      <c r="F11140" s="1">
        <v>5.2673611111111109E-2</v>
      </c>
      <c r="G11140">
        <v>354</v>
      </c>
      <c r="H11140">
        <v>4551.3500000000004</v>
      </c>
      <c r="I11140">
        <v>0</v>
      </c>
      <c r="J11140" t="s">
        <v>5036</v>
      </c>
      <c r="K11140" t="s">
        <v>22</v>
      </c>
      <c r="L11140">
        <v>1</v>
      </c>
      <c r="N11140" t="s">
        <v>23</v>
      </c>
      <c r="O11140" t="s">
        <v>31</v>
      </c>
      <c r="P11140" t="s">
        <v>28</v>
      </c>
      <c r="R11140" t="s">
        <v>26</v>
      </c>
      <c r="S11140">
        <v>18.7</v>
      </c>
      <c r="T11140">
        <v>17.5</v>
      </c>
      <c r="U11140">
        <v>17.5</v>
      </c>
      <c r="V11140">
        <v>1.2</v>
      </c>
      <c r="W11140">
        <v>1.2</v>
      </c>
      <c r="AB11140">
        <f t="shared" si="221"/>
        <v>4319.6500000000005</v>
      </c>
    </row>
    <row r="11141" spans="1:28" x14ac:dyDescent="0.25">
      <c r="A11141" t="s">
        <v>5070</v>
      </c>
      <c r="B11141" t="s">
        <v>4990</v>
      </c>
      <c r="C11141" s="1">
        <v>0.50612268518518522</v>
      </c>
      <c r="D11141">
        <v>688</v>
      </c>
      <c r="E11141" s="2">
        <v>5.267770833333333E-2</v>
      </c>
      <c r="F11141" s="1">
        <v>5.2673611111111109E-2</v>
      </c>
      <c r="G11141">
        <v>354</v>
      </c>
      <c r="H11141">
        <v>4551.3500000000004</v>
      </c>
      <c r="I11141">
        <v>0</v>
      </c>
      <c r="J11141" t="s">
        <v>5036</v>
      </c>
      <c r="K11141" t="s">
        <v>22</v>
      </c>
      <c r="L11141">
        <v>1</v>
      </c>
      <c r="N11141" t="s">
        <v>23</v>
      </c>
      <c r="O11141" t="s">
        <v>46</v>
      </c>
      <c r="P11141" t="s">
        <v>28</v>
      </c>
      <c r="R11141" t="s">
        <v>26</v>
      </c>
      <c r="S11141">
        <v>18.899999999999999</v>
      </c>
      <c r="T11141">
        <v>17.5</v>
      </c>
      <c r="U11141">
        <v>17.5</v>
      </c>
      <c r="V11141">
        <v>1.4</v>
      </c>
      <c r="W11141">
        <v>1.4</v>
      </c>
      <c r="AB11141">
        <f t="shared" si="221"/>
        <v>4319.6500000000005</v>
      </c>
    </row>
    <row r="11142" spans="1:28" x14ac:dyDescent="0.25">
      <c r="A11142" t="s">
        <v>5070</v>
      </c>
      <c r="B11142" t="s">
        <v>4990</v>
      </c>
      <c r="C11142" s="1">
        <v>0.50612268518518522</v>
      </c>
      <c r="D11142">
        <v>688</v>
      </c>
      <c r="E11142" s="2">
        <v>5.267770833333333E-2</v>
      </c>
      <c r="F11142" s="1">
        <v>5.2673611111111109E-2</v>
      </c>
      <c r="G11142">
        <v>354</v>
      </c>
      <c r="H11142">
        <v>4551.3500000000004</v>
      </c>
      <c r="I11142">
        <v>0</v>
      </c>
      <c r="J11142" t="s">
        <v>5036</v>
      </c>
      <c r="K11142" t="s">
        <v>22</v>
      </c>
      <c r="L11142">
        <v>1</v>
      </c>
      <c r="N11142" t="s">
        <v>23</v>
      </c>
      <c r="O11142" t="s">
        <v>42</v>
      </c>
      <c r="P11142" t="s">
        <v>28</v>
      </c>
      <c r="R11142" t="s">
        <v>26</v>
      </c>
      <c r="S11142">
        <v>17.2</v>
      </c>
      <c r="T11142">
        <v>17.5</v>
      </c>
      <c r="U11142">
        <v>17.5</v>
      </c>
      <c r="V11142">
        <v>-0.3</v>
      </c>
      <c r="W11142">
        <v>-0.3</v>
      </c>
      <c r="AB11142">
        <f t="shared" si="221"/>
        <v>4319.6500000000005</v>
      </c>
    </row>
    <row r="11143" spans="1:28" x14ac:dyDescent="0.25">
      <c r="A11143" t="s">
        <v>5071</v>
      </c>
      <c r="B11143" t="s">
        <v>4990</v>
      </c>
      <c r="C11143" s="1">
        <v>0.50820601851851854</v>
      </c>
      <c r="D11143">
        <v>923</v>
      </c>
      <c r="E11143" s="2">
        <v>5.4763773148148148E-2</v>
      </c>
      <c r="F11143" s="1">
        <v>5.4756944444444448E-2</v>
      </c>
      <c r="G11143">
        <v>590</v>
      </c>
      <c r="H11143">
        <v>4731.59</v>
      </c>
      <c r="I11143">
        <v>0</v>
      </c>
      <c r="J11143" t="s">
        <v>5036</v>
      </c>
      <c r="K11143" t="s">
        <v>22</v>
      </c>
      <c r="L11143">
        <v>1</v>
      </c>
      <c r="N11143" t="s">
        <v>23</v>
      </c>
      <c r="O11143" t="s">
        <v>31</v>
      </c>
      <c r="P11143" t="s">
        <v>28</v>
      </c>
      <c r="R11143" t="s">
        <v>26</v>
      </c>
      <c r="S11143">
        <v>20.7</v>
      </c>
      <c r="T11143">
        <v>17.7</v>
      </c>
      <c r="U11143">
        <v>17.7</v>
      </c>
      <c r="V11143">
        <v>3</v>
      </c>
      <c r="W11143">
        <v>3</v>
      </c>
      <c r="AB11143">
        <f t="shared" si="221"/>
        <v>4499.8900000000003</v>
      </c>
    </row>
    <row r="11144" spans="1:28" x14ac:dyDescent="0.25">
      <c r="A11144" t="s">
        <v>5071</v>
      </c>
      <c r="B11144" t="s">
        <v>4990</v>
      </c>
      <c r="C11144" s="1">
        <v>0.50820601851851854</v>
      </c>
      <c r="D11144">
        <v>923</v>
      </c>
      <c r="E11144" s="2">
        <v>5.4763773148148148E-2</v>
      </c>
      <c r="F11144" s="1">
        <v>5.4756944444444448E-2</v>
      </c>
      <c r="G11144">
        <v>590</v>
      </c>
      <c r="H11144">
        <v>4731.59</v>
      </c>
      <c r="I11144">
        <v>0</v>
      </c>
      <c r="J11144" t="s">
        <v>5036</v>
      </c>
      <c r="K11144" t="s">
        <v>22</v>
      </c>
      <c r="L11144">
        <v>1</v>
      </c>
      <c r="N11144" t="s">
        <v>23</v>
      </c>
      <c r="O11144" t="s">
        <v>24</v>
      </c>
      <c r="P11144" t="s">
        <v>28</v>
      </c>
      <c r="R11144" t="s">
        <v>26</v>
      </c>
      <c r="S11144">
        <v>18.899999999999999</v>
      </c>
      <c r="T11144">
        <v>17.7</v>
      </c>
      <c r="U11144">
        <v>17.7</v>
      </c>
      <c r="V11144">
        <v>1.2</v>
      </c>
      <c r="W11144">
        <v>1.2</v>
      </c>
      <c r="AB11144">
        <f t="shared" si="221"/>
        <v>4499.8900000000003</v>
      </c>
    </row>
    <row r="11145" spans="1:28" x14ac:dyDescent="0.25">
      <c r="A11145" t="s">
        <v>5071</v>
      </c>
      <c r="B11145" t="s">
        <v>4990</v>
      </c>
      <c r="C11145" s="1">
        <v>0.50820601851851854</v>
      </c>
      <c r="D11145">
        <v>923</v>
      </c>
      <c r="E11145" s="2">
        <v>5.4763773148148148E-2</v>
      </c>
      <c r="F11145" s="1">
        <v>5.4756944444444448E-2</v>
      </c>
      <c r="G11145">
        <v>590</v>
      </c>
      <c r="H11145">
        <v>4731.59</v>
      </c>
      <c r="I11145">
        <v>0</v>
      </c>
      <c r="J11145" t="s">
        <v>5036</v>
      </c>
      <c r="K11145" t="s">
        <v>22</v>
      </c>
      <c r="L11145">
        <v>1</v>
      </c>
      <c r="N11145" t="s">
        <v>23</v>
      </c>
      <c r="O11145" t="s">
        <v>46</v>
      </c>
      <c r="P11145" t="s">
        <v>28</v>
      </c>
      <c r="R11145" t="s">
        <v>26</v>
      </c>
      <c r="S11145">
        <v>19.7</v>
      </c>
      <c r="T11145">
        <v>17.7</v>
      </c>
      <c r="U11145">
        <v>17.7</v>
      </c>
      <c r="V11145">
        <v>2</v>
      </c>
      <c r="W11145">
        <v>2</v>
      </c>
      <c r="AB11145">
        <f t="shared" si="221"/>
        <v>4499.8900000000003</v>
      </c>
    </row>
    <row r="11146" spans="1:28" x14ac:dyDescent="0.25">
      <c r="A11146" t="s">
        <v>5072</v>
      </c>
      <c r="B11146" t="s">
        <v>4990</v>
      </c>
      <c r="C11146" s="1">
        <v>0.51030092592592591</v>
      </c>
      <c r="D11146">
        <v>159</v>
      </c>
      <c r="E11146" s="2">
        <v>5.6849837962962967E-2</v>
      </c>
      <c r="F11146" s="1">
        <v>5.6840277777777781E-2</v>
      </c>
      <c r="G11146">
        <v>826</v>
      </c>
      <c r="H11146">
        <v>4911.83</v>
      </c>
      <c r="I11146">
        <v>0</v>
      </c>
      <c r="J11146" t="s">
        <v>5036</v>
      </c>
      <c r="K11146" t="s">
        <v>22</v>
      </c>
      <c r="L11146">
        <v>1</v>
      </c>
      <c r="N11146" t="s">
        <v>23</v>
      </c>
      <c r="O11146" t="s">
        <v>31</v>
      </c>
      <c r="P11146" t="s">
        <v>28</v>
      </c>
      <c r="R11146" t="s">
        <v>26</v>
      </c>
      <c r="S11146">
        <v>21</v>
      </c>
      <c r="T11146">
        <v>17.600000000000001</v>
      </c>
      <c r="U11146">
        <v>17.8</v>
      </c>
      <c r="V11146">
        <v>3.4</v>
      </c>
      <c r="W11146">
        <v>3.2</v>
      </c>
      <c r="AB11146">
        <f t="shared" si="221"/>
        <v>4680.13</v>
      </c>
    </row>
    <row r="11147" spans="1:28" x14ac:dyDescent="0.25">
      <c r="A11147" t="s">
        <v>5072</v>
      </c>
      <c r="B11147" t="s">
        <v>4990</v>
      </c>
      <c r="C11147" s="1">
        <v>0.51030092592592591</v>
      </c>
      <c r="D11147">
        <v>159</v>
      </c>
      <c r="E11147" s="2">
        <v>5.6849837962962967E-2</v>
      </c>
      <c r="F11147" s="1">
        <v>5.6840277777777781E-2</v>
      </c>
      <c r="G11147">
        <v>826</v>
      </c>
      <c r="H11147">
        <v>4911.83</v>
      </c>
      <c r="I11147">
        <v>0</v>
      </c>
      <c r="J11147" t="s">
        <v>5036</v>
      </c>
      <c r="K11147" t="s">
        <v>22</v>
      </c>
      <c r="L11147">
        <v>1</v>
      </c>
      <c r="N11147" t="s">
        <v>23</v>
      </c>
      <c r="O11147" t="s">
        <v>46</v>
      </c>
      <c r="P11147" t="s">
        <v>28</v>
      </c>
      <c r="R11147" t="s">
        <v>26</v>
      </c>
      <c r="S11147">
        <v>19.899999999999999</v>
      </c>
      <c r="T11147">
        <v>17.600000000000001</v>
      </c>
      <c r="U11147">
        <v>17.8</v>
      </c>
      <c r="V11147">
        <v>2.2999999999999998</v>
      </c>
      <c r="W11147">
        <v>2.1</v>
      </c>
      <c r="AB11147">
        <f t="shared" ref="AB11147:AB11189" si="222">H11147-231.7</f>
        <v>4680.13</v>
      </c>
    </row>
    <row r="11148" spans="1:28" x14ac:dyDescent="0.25">
      <c r="A11148" t="s">
        <v>5073</v>
      </c>
      <c r="B11148" t="s">
        <v>4990</v>
      </c>
      <c r="C11148" s="1">
        <v>0.51238425925925923</v>
      </c>
      <c r="D11148">
        <v>595</v>
      </c>
      <c r="E11148" s="2">
        <v>5.8938217592592594E-2</v>
      </c>
      <c r="F11148" s="1">
        <v>5.8935185185185181E-2</v>
      </c>
      <c r="G11148">
        <v>262</v>
      </c>
      <c r="H11148">
        <v>5092.26</v>
      </c>
      <c r="I11148">
        <v>0</v>
      </c>
      <c r="J11148" t="s">
        <v>5036</v>
      </c>
      <c r="K11148" t="s">
        <v>22</v>
      </c>
      <c r="L11148">
        <v>1</v>
      </c>
      <c r="N11148" t="s">
        <v>23</v>
      </c>
      <c r="O11148" t="s">
        <v>31</v>
      </c>
      <c r="P11148" t="s">
        <v>28</v>
      </c>
      <c r="R11148" t="s">
        <v>26</v>
      </c>
      <c r="S11148">
        <v>20.100000000000001</v>
      </c>
      <c r="T11148">
        <v>17.600000000000001</v>
      </c>
      <c r="U11148">
        <v>17.7</v>
      </c>
      <c r="V11148">
        <v>2.5</v>
      </c>
      <c r="W11148">
        <v>2.4</v>
      </c>
      <c r="AB11148">
        <f t="shared" si="222"/>
        <v>4860.5600000000004</v>
      </c>
    </row>
    <row r="11149" spans="1:28" x14ac:dyDescent="0.25">
      <c r="A11149" t="s">
        <v>5073</v>
      </c>
      <c r="B11149" t="s">
        <v>4990</v>
      </c>
      <c r="C11149" s="1">
        <v>0.51238425925925923</v>
      </c>
      <c r="D11149">
        <v>595</v>
      </c>
      <c r="E11149" s="2">
        <v>5.8938217592592594E-2</v>
      </c>
      <c r="F11149" s="1">
        <v>5.8935185185185181E-2</v>
      </c>
      <c r="G11149">
        <v>262</v>
      </c>
      <c r="H11149">
        <v>5092.26</v>
      </c>
      <c r="I11149">
        <v>0</v>
      </c>
      <c r="J11149" t="s">
        <v>5036</v>
      </c>
      <c r="K11149" t="s">
        <v>22</v>
      </c>
      <c r="L11149">
        <v>1</v>
      </c>
      <c r="N11149" t="s">
        <v>23</v>
      </c>
      <c r="O11149" t="s">
        <v>46</v>
      </c>
      <c r="P11149" t="s">
        <v>28</v>
      </c>
      <c r="R11149" t="s">
        <v>26</v>
      </c>
      <c r="S11149">
        <v>21</v>
      </c>
      <c r="T11149">
        <v>17.600000000000001</v>
      </c>
      <c r="U11149">
        <v>17.7</v>
      </c>
      <c r="V11149">
        <v>3.4</v>
      </c>
      <c r="W11149">
        <v>3.3</v>
      </c>
      <c r="AB11149">
        <f t="shared" si="222"/>
        <v>4860.5600000000004</v>
      </c>
    </row>
    <row r="11150" spans="1:28" x14ac:dyDescent="0.25">
      <c r="A11150" t="s">
        <v>5074</v>
      </c>
      <c r="B11150" t="s">
        <v>4990</v>
      </c>
      <c r="C11150" s="1">
        <v>0.51446759259259256</v>
      </c>
      <c r="D11150">
        <v>30</v>
      </c>
      <c r="E11150" s="2">
        <v>6.1015011574074074E-2</v>
      </c>
      <c r="F11150" s="1">
        <v>6.100694444444444E-2</v>
      </c>
      <c r="G11150">
        <v>697</v>
      </c>
      <c r="H11150">
        <v>5271.7</v>
      </c>
      <c r="I11150">
        <v>0</v>
      </c>
      <c r="J11150" t="s">
        <v>5036</v>
      </c>
      <c r="K11150" t="s">
        <v>22</v>
      </c>
      <c r="L11150">
        <v>1</v>
      </c>
      <c r="N11150" t="s">
        <v>23</v>
      </c>
      <c r="O11150" t="s">
        <v>31</v>
      </c>
      <c r="P11150" t="s">
        <v>28</v>
      </c>
      <c r="R11150" t="s">
        <v>26</v>
      </c>
      <c r="S11150">
        <v>19.600000000000001</v>
      </c>
      <c r="T11150">
        <v>17.600000000000001</v>
      </c>
      <c r="U11150">
        <v>17.8</v>
      </c>
      <c r="V11150">
        <v>2</v>
      </c>
      <c r="W11150">
        <v>1.8</v>
      </c>
      <c r="AB11150">
        <f t="shared" si="222"/>
        <v>5040</v>
      </c>
    </row>
    <row r="11151" spans="1:28" x14ac:dyDescent="0.25">
      <c r="A11151" t="s">
        <v>5074</v>
      </c>
      <c r="B11151" t="s">
        <v>4990</v>
      </c>
      <c r="C11151" s="1">
        <v>0.51446759259259256</v>
      </c>
      <c r="D11151">
        <v>30</v>
      </c>
      <c r="E11151" s="2">
        <v>6.1015011574074074E-2</v>
      </c>
      <c r="F11151" s="1">
        <v>6.100694444444444E-2</v>
      </c>
      <c r="G11151">
        <v>697</v>
      </c>
      <c r="H11151">
        <v>5271.7</v>
      </c>
      <c r="I11151">
        <v>0</v>
      </c>
      <c r="J11151" t="s">
        <v>5036</v>
      </c>
      <c r="K11151" t="s">
        <v>22</v>
      </c>
      <c r="L11151">
        <v>1</v>
      </c>
      <c r="N11151" t="s">
        <v>23</v>
      </c>
      <c r="O11151" t="s">
        <v>46</v>
      </c>
      <c r="P11151" t="s">
        <v>28</v>
      </c>
      <c r="R11151" t="s">
        <v>26</v>
      </c>
      <c r="S11151">
        <v>21.4</v>
      </c>
      <c r="T11151">
        <v>17.600000000000001</v>
      </c>
      <c r="U11151">
        <v>17.8</v>
      </c>
      <c r="V11151">
        <v>3.8</v>
      </c>
      <c r="W11151">
        <v>3.6</v>
      </c>
      <c r="AB11151">
        <f t="shared" si="222"/>
        <v>5040</v>
      </c>
    </row>
    <row r="11152" spans="1:28" x14ac:dyDescent="0.25">
      <c r="A11152" t="s">
        <v>5075</v>
      </c>
      <c r="B11152" t="s">
        <v>4990</v>
      </c>
      <c r="C11152" s="1">
        <v>0.51655092592592589</v>
      </c>
      <c r="D11152">
        <v>299</v>
      </c>
      <c r="E11152" s="2">
        <v>6.3101458333333332E-2</v>
      </c>
      <c r="F11152" s="1">
        <v>6.3090277777777773E-2</v>
      </c>
      <c r="G11152">
        <v>966</v>
      </c>
      <c r="H11152">
        <v>5451.97</v>
      </c>
      <c r="I11152">
        <v>0</v>
      </c>
      <c r="J11152" t="s">
        <v>5036</v>
      </c>
      <c r="K11152" t="s">
        <v>22</v>
      </c>
      <c r="L11152">
        <v>1</v>
      </c>
      <c r="N11152" t="s">
        <v>23</v>
      </c>
      <c r="O11152" t="s">
        <v>31</v>
      </c>
      <c r="P11152" t="s">
        <v>28</v>
      </c>
      <c r="R11152" t="s">
        <v>26</v>
      </c>
      <c r="S11152">
        <v>19.3</v>
      </c>
      <c r="T11152">
        <v>17.600000000000001</v>
      </c>
      <c r="U11152">
        <v>17.600000000000001</v>
      </c>
      <c r="V11152">
        <v>1.7</v>
      </c>
      <c r="W11152">
        <v>1.7</v>
      </c>
      <c r="AB11152">
        <f t="shared" si="222"/>
        <v>5220.2700000000004</v>
      </c>
    </row>
    <row r="11153" spans="1:28" x14ac:dyDescent="0.25">
      <c r="A11153" t="s">
        <v>5075</v>
      </c>
      <c r="B11153" t="s">
        <v>4990</v>
      </c>
      <c r="C11153" s="1">
        <v>0.51655092592592589</v>
      </c>
      <c r="D11153">
        <v>299</v>
      </c>
      <c r="E11153" s="2">
        <v>6.3101458333333332E-2</v>
      </c>
      <c r="F11153" s="1">
        <v>6.3090277777777773E-2</v>
      </c>
      <c r="G11153">
        <v>966</v>
      </c>
      <c r="H11153">
        <v>5451.97</v>
      </c>
      <c r="I11153">
        <v>0</v>
      </c>
      <c r="J11153" t="s">
        <v>5036</v>
      </c>
      <c r="K11153" t="s">
        <v>22</v>
      </c>
      <c r="L11153">
        <v>1</v>
      </c>
      <c r="N11153" t="s">
        <v>23</v>
      </c>
      <c r="O11153" t="s">
        <v>46</v>
      </c>
      <c r="P11153" t="s">
        <v>28</v>
      </c>
      <c r="R11153" t="s">
        <v>26</v>
      </c>
      <c r="S11153">
        <v>19.3</v>
      </c>
      <c r="T11153">
        <v>17.600000000000001</v>
      </c>
      <c r="U11153">
        <v>17.600000000000001</v>
      </c>
      <c r="V11153">
        <v>1.7</v>
      </c>
      <c r="W11153">
        <v>1.7</v>
      </c>
      <c r="AB11153">
        <f t="shared" si="222"/>
        <v>5220.2700000000004</v>
      </c>
    </row>
    <row r="11154" spans="1:28" x14ac:dyDescent="0.25">
      <c r="A11154" t="s">
        <v>5076</v>
      </c>
      <c r="B11154" t="s">
        <v>4990</v>
      </c>
      <c r="C11154" s="1">
        <v>0.51863425925925932</v>
      </c>
      <c r="D11154">
        <v>235</v>
      </c>
      <c r="E11154" s="2">
        <v>6.5184039351851852E-2</v>
      </c>
      <c r="F11154" s="1">
        <v>6.5173611111111113E-2</v>
      </c>
      <c r="G11154">
        <v>901</v>
      </c>
      <c r="H11154">
        <v>5631.9</v>
      </c>
      <c r="I11154">
        <v>0</v>
      </c>
      <c r="J11154" t="s">
        <v>5036</v>
      </c>
      <c r="K11154" t="s">
        <v>22</v>
      </c>
      <c r="L11154">
        <v>1</v>
      </c>
      <c r="N11154" t="s">
        <v>23</v>
      </c>
      <c r="O11154" t="s">
        <v>31</v>
      </c>
      <c r="P11154" t="s">
        <v>28</v>
      </c>
      <c r="R11154" t="s">
        <v>26</v>
      </c>
      <c r="S11154">
        <v>19.100000000000001</v>
      </c>
      <c r="T11154">
        <v>17.7</v>
      </c>
      <c r="U11154">
        <v>17.7</v>
      </c>
      <c r="V11154">
        <v>1.4</v>
      </c>
      <c r="W11154">
        <v>1.4</v>
      </c>
      <c r="AB11154">
        <f t="shared" si="222"/>
        <v>5400.2</v>
      </c>
    </row>
    <row r="11155" spans="1:28" x14ac:dyDescent="0.25">
      <c r="A11155" t="s">
        <v>5076</v>
      </c>
      <c r="B11155" t="s">
        <v>4990</v>
      </c>
      <c r="C11155" s="1">
        <v>0.51863425925925932</v>
      </c>
      <c r="D11155">
        <v>235</v>
      </c>
      <c r="E11155" s="2">
        <v>6.5184039351851852E-2</v>
      </c>
      <c r="F11155" s="1">
        <v>6.5173611111111113E-2</v>
      </c>
      <c r="G11155">
        <v>901</v>
      </c>
      <c r="H11155">
        <v>5631.9</v>
      </c>
      <c r="I11155">
        <v>0</v>
      </c>
      <c r="J11155" t="s">
        <v>5036</v>
      </c>
      <c r="K11155" t="s">
        <v>22</v>
      </c>
      <c r="L11155">
        <v>1</v>
      </c>
      <c r="N11155" t="s">
        <v>23</v>
      </c>
      <c r="O11155" t="s">
        <v>46</v>
      </c>
      <c r="P11155" t="s">
        <v>28</v>
      </c>
      <c r="R11155" t="s">
        <v>26</v>
      </c>
      <c r="S11155">
        <v>19.3</v>
      </c>
      <c r="T11155">
        <v>17.7</v>
      </c>
      <c r="U11155">
        <v>17.7</v>
      </c>
      <c r="V11155">
        <v>1.6</v>
      </c>
      <c r="W11155">
        <v>1.6</v>
      </c>
      <c r="AB11155">
        <f t="shared" si="222"/>
        <v>5400.2</v>
      </c>
    </row>
    <row r="11156" spans="1:28" x14ac:dyDescent="0.25">
      <c r="A11156" t="s">
        <v>5077</v>
      </c>
      <c r="B11156" t="s">
        <v>4990</v>
      </c>
      <c r="C11156" s="1">
        <v>0.52071759259259254</v>
      </c>
      <c r="D11156">
        <v>504</v>
      </c>
      <c r="E11156" s="2">
        <v>6.7270497685185185E-2</v>
      </c>
      <c r="F11156" s="1">
        <v>6.7268518518518519E-2</v>
      </c>
      <c r="G11156">
        <v>171</v>
      </c>
      <c r="H11156">
        <v>5812.17</v>
      </c>
      <c r="I11156">
        <v>0</v>
      </c>
      <c r="J11156" t="s">
        <v>5036</v>
      </c>
      <c r="K11156" t="s">
        <v>22</v>
      </c>
      <c r="L11156">
        <v>1</v>
      </c>
      <c r="N11156" t="s">
        <v>23</v>
      </c>
      <c r="O11156" t="s">
        <v>31</v>
      </c>
      <c r="P11156" t="s">
        <v>28</v>
      </c>
      <c r="R11156" t="s">
        <v>26</v>
      </c>
      <c r="S11156">
        <v>18.399999999999999</v>
      </c>
      <c r="T11156">
        <v>17.7</v>
      </c>
      <c r="U11156">
        <v>17.7</v>
      </c>
      <c r="V11156">
        <v>0.7</v>
      </c>
      <c r="W11156">
        <v>0.7</v>
      </c>
      <c r="AB11156">
        <f t="shared" si="222"/>
        <v>5580.47</v>
      </c>
    </row>
    <row r="11157" spans="1:28" x14ac:dyDescent="0.25">
      <c r="A11157" t="s">
        <v>5077</v>
      </c>
      <c r="B11157" t="s">
        <v>4990</v>
      </c>
      <c r="C11157" s="1">
        <v>0.52071759259259254</v>
      </c>
      <c r="D11157">
        <v>504</v>
      </c>
      <c r="E11157" s="2">
        <v>6.7270497685185185E-2</v>
      </c>
      <c r="F11157" s="1">
        <v>6.7268518518518519E-2</v>
      </c>
      <c r="G11157">
        <v>171</v>
      </c>
      <c r="H11157">
        <v>5812.17</v>
      </c>
      <c r="I11157">
        <v>0</v>
      </c>
      <c r="J11157" t="s">
        <v>5036</v>
      </c>
      <c r="K11157" t="s">
        <v>22</v>
      </c>
      <c r="L11157">
        <v>1</v>
      </c>
      <c r="N11157" t="s">
        <v>23</v>
      </c>
      <c r="O11157" t="s">
        <v>46</v>
      </c>
      <c r="P11157" t="s">
        <v>28</v>
      </c>
      <c r="R11157" t="s">
        <v>26</v>
      </c>
      <c r="S11157">
        <v>19.7</v>
      </c>
      <c r="T11157">
        <v>17.7</v>
      </c>
      <c r="U11157">
        <v>17.7</v>
      </c>
      <c r="V11157">
        <v>2</v>
      </c>
      <c r="W11157">
        <v>2</v>
      </c>
      <c r="AB11157">
        <f t="shared" si="222"/>
        <v>5580.47</v>
      </c>
    </row>
    <row r="11158" spans="1:28" x14ac:dyDescent="0.25">
      <c r="A11158" t="s">
        <v>5078</v>
      </c>
      <c r="B11158" t="s">
        <v>4990</v>
      </c>
      <c r="C11158" s="1">
        <v>0.52280092592592597</v>
      </c>
      <c r="D11158">
        <v>239</v>
      </c>
      <c r="E11158" s="2">
        <v>6.9350763888888889E-2</v>
      </c>
      <c r="F11158" s="1">
        <v>6.9340277777777778E-2</v>
      </c>
      <c r="G11158">
        <v>906</v>
      </c>
      <c r="H11158">
        <v>5991.91</v>
      </c>
      <c r="I11158">
        <v>0</v>
      </c>
      <c r="J11158" t="s">
        <v>5036</v>
      </c>
      <c r="K11158" t="s">
        <v>22</v>
      </c>
      <c r="L11158">
        <v>1</v>
      </c>
      <c r="N11158" t="s">
        <v>23</v>
      </c>
      <c r="O11158" t="s">
        <v>31</v>
      </c>
      <c r="P11158" t="s">
        <v>28</v>
      </c>
      <c r="R11158" t="s">
        <v>26</v>
      </c>
      <c r="S11158">
        <v>19.2</v>
      </c>
      <c r="T11158">
        <v>17.7</v>
      </c>
      <c r="U11158">
        <v>17.7</v>
      </c>
      <c r="V11158">
        <v>1.5</v>
      </c>
      <c r="W11158">
        <v>1.5</v>
      </c>
      <c r="AB11158">
        <f t="shared" si="222"/>
        <v>5760.21</v>
      </c>
    </row>
    <row r="11159" spans="1:28" x14ac:dyDescent="0.25">
      <c r="A11159" t="s">
        <v>5079</v>
      </c>
      <c r="B11159" t="s">
        <v>4990</v>
      </c>
      <c r="C11159" s="1">
        <v>0.52489583333333334</v>
      </c>
      <c r="D11159">
        <v>109</v>
      </c>
      <c r="E11159" s="2">
        <v>7.144416666666667E-2</v>
      </c>
      <c r="F11159" s="1">
        <v>7.1435185185185185E-2</v>
      </c>
      <c r="G11159">
        <v>776</v>
      </c>
      <c r="H11159">
        <v>6172.78</v>
      </c>
      <c r="I11159">
        <v>0</v>
      </c>
      <c r="J11159" t="s">
        <v>5036</v>
      </c>
      <c r="K11159" t="s">
        <v>22</v>
      </c>
      <c r="L11159">
        <v>1</v>
      </c>
      <c r="N11159" t="s">
        <v>23</v>
      </c>
      <c r="O11159" t="s">
        <v>31</v>
      </c>
      <c r="P11159" t="s">
        <v>28</v>
      </c>
      <c r="R11159" t="s">
        <v>26</v>
      </c>
      <c r="S11159">
        <v>19.100000000000001</v>
      </c>
      <c r="T11159">
        <v>17.7</v>
      </c>
      <c r="U11159">
        <v>17.7</v>
      </c>
      <c r="V11159">
        <v>1.4</v>
      </c>
      <c r="W11159">
        <v>1.4</v>
      </c>
      <c r="AB11159">
        <f t="shared" si="222"/>
        <v>5941.08</v>
      </c>
    </row>
    <row r="11160" spans="1:28" x14ac:dyDescent="0.25">
      <c r="A11160" t="s">
        <v>5079</v>
      </c>
      <c r="B11160" t="s">
        <v>4990</v>
      </c>
      <c r="C11160" s="1">
        <v>0.52489583333333334</v>
      </c>
      <c r="D11160">
        <v>109</v>
      </c>
      <c r="E11160" s="2">
        <v>7.144416666666667E-2</v>
      </c>
      <c r="F11160" s="1">
        <v>7.1435185185185185E-2</v>
      </c>
      <c r="G11160">
        <v>776</v>
      </c>
      <c r="H11160">
        <v>6172.78</v>
      </c>
      <c r="I11160">
        <v>0</v>
      </c>
      <c r="J11160" t="s">
        <v>5036</v>
      </c>
      <c r="K11160" t="s">
        <v>22</v>
      </c>
      <c r="L11160">
        <v>1</v>
      </c>
      <c r="N11160" t="s">
        <v>23</v>
      </c>
      <c r="O11160" t="s">
        <v>46</v>
      </c>
      <c r="P11160" t="s">
        <v>28</v>
      </c>
      <c r="R11160" t="s">
        <v>26</v>
      </c>
      <c r="S11160">
        <v>18.600000000000001</v>
      </c>
      <c r="T11160">
        <v>17.7</v>
      </c>
      <c r="U11160">
        <v>17.7</v>
      </c>
      <c r="V11160">
        <v>0.9</v>
      </c>
      <c r="W11160">
        <v>0.9</v>
      </c>
      <c r="AB11160">
        <f t="shared" si="222"/>
        <v>5941.08</v>
      </c>
    </row>
    <row r="11161" spans="1:28" x14ac:dyDescent="0.25">
      <c r="A11161" t="s">
        <v>5080</v>
      </c>
      <c r="B11161" t="s">
        <v>4990</v>
      </c>
      <c r="C11161" s="1">
        <v>0.52696759259259263</v>
      </c>
      <c r="D11161">
        <v>243</v>
      </c>
      <c r="E11161" s="2">
        <v>7.3517476851851851E-2</v>
      </c>
      <c r="F11161" s="1">
        <v>7.3506944444444444E-2</v>
      </c>
      <c r="G11161">
        <v>910</v>
      </c>
      <c r="H11161">
        <v>6351.91</v>
      </c>
      <c r="I11161">
        <v>0</v>
      </c>
      <c r="J11161" t="s">
        <v>5036</v>
      </c>
      <c r="K11161" t="s">
        <v>22</v>
      </c>
      <c r="L11161">
        <v>1</v>
      </c>
      <c r="N11161" t="s">
        <v>23</v>
      </c>
      <c r="O11161" t="s">
        <v>31</v>
      </c>
      <c r="P11161" t="s">
        <v>28</v>
      </c>
      <c r="R11161" t="s">
        <v>26</v>
      </c>
      <c r="S11161">
        <v>18.8</v>
      </c>
      <c r="T11161">
        <v>17.7</v>
      </c>
      <c r="U11161">
        <v>17.7</v>
      </c>
      <c r="V11161">
        <v>1.1000000000000001</v>
      </c>
      <c r="W11161">
        <v>1.1000000000000001</v>
      </c>
      <c r="AB11161">
        <f t="shared" si="222"/>
        <v>6120.21</v>
      </c>
    </row>
    <row r="11162" spans="1:28" x14ac:dyDescent="0.25">
      <c r="A11162" t="s">
        <v>5080</v>
      </c>
      <c r="B11162" t="s">
        <v>4990</v>
      </c>
      <c r="C11162" s="1">
        <v>0.52696759259259263</v>
      </c>
      <c r="D11162">
        <v>243</v>
      </c>
      <c r="E11162" s="2">
        <v>7.3517476851851851E-2</v>
      </c>
      <c r="F11162" s="1">
        <v>7.3506944444444444E-2</v>
      </c>
      <c r="G11162">
        <v>910</v>
      </c>
      <c r="H11162">
        <v>6351.91</v>
      </c>
      <c r="I11162">
        <v>0</v>
      </c>
      <c r="J11162" t="s">
        <v>5036</v>
      </c>
      <c r="K11162" t="s">
        <v>22</v>
      </c>
      <c r="L11162">
        <v>1</v>
      </c>
      <c r="N11162" t="s">
        <v>23</v>
      </c>
      <c r="O11162" t="s">
        <v>46</v>
      </c>
      <c r="P11162" t="s">
        <v>28</v>
      </c>
      <c r="R11162" t="s">
        <v>26</v>
      </c>
      <c r="S11162">
        <v>18.399999999999999</v>
      </c>
      <c r="T11162">
        <v>17.7</v>
      </c>
      <c r="U11162">
        <v>17.7</v>
      </c>
      <c r="V11162">
        <v>0.7</v>
      </c>
      <c r="W11162">
        <v>0.7</v>
      </c>
      <c r="AB11162">
        <f t="shared" si="222"/>
        <v>6120.21</v>
      </c>
    </row>
    <row r="11163" spans="1:28" x14ac:dyDescent="0.25">
      <c r="A11163" t="s">
        <v>5081</v>
      </c>
      <c r="B11163" t="s">
        <v>4990</v>
      </c>
      <c r="C11163" s="1">
        <v>0.52905092592592595</v>
      </c>
      <c r="D11163">
        <v>312</v>
      </c>
      <c r="E11163" s="2">
        <v>7.5601608796296293E-2</v>
      </c>
      <c r="F11163" s="1">
        <v>7.5590277777777784E-2</v>
      </c>
      <c r="G11163">
        <v>979</v>
      </c>
      <c r="H11163">
        <v>6531.98</v>
      </c>
      <c r="I11163">
        <v>0</v>
      </c>
      <c r="J11163" t="s">
        <v>5036</v>
      </c>
      <c r="K11163" t="s">
        <v>22</v>
      </c>
      <c r="L11163">
        <v>1</v>
      </c>
      <c r="N11163" t="s">
        <v>23</v>
      </c>
      <c r="O11163" t="s">
        <v>31</v>
      </c>
      <c r="P11163" t="s">
        <v>28</v>
      </c>
      <c r="R11163" t="s">
        <v>26</v>
      </c>
      <c r="S11163">
        <v>18.399999999999999</v>
      </c>
      <c r="T11163">
        <v>17.600000000000001</v>
      </c>
      <c r="U11163">
        <v>17.7</v>
      </c>
      <c r="V11163">
        <v>0.8</v>
      </c>
      <c r="W11163">
        <v>0.7</v>
      </c>
      <c r="AB11163">
        <f t="shared" si="222"/>
        <v>6300.28</v>
      </c>
    </row>
    <row r="11164" spans="1:28" x14ac:dyDescent="0.25">
      <c r="A11164" t="s">
        <v>5081</v>
      </c>
      <c r="B11164" t="s">
        <v>4990</v>
      </c>
      <c r="C11164" s="1">
        <v>0.52905092592592595</v>
      </c>
      <c r="D11164">
        <v>312</v>
      </c>
      <c r="E11164" s="2">
        <v>7.5601608796296293E-2</v>
      </c>
      <c r="F11164" s="1">
        <v>7.5590277777777784E-2</v>
      </c>
      <c r="G11164">
        <v>979</v>
      </c>
      <c r="H11164">
        <v>6531.98</v>
      </c>
      <c r="I11164">
        <v>0</v>
      </c>
      <c r="J11164" t="s">
        <v>5036</v>
      </c>
      <c r="K11164" t="s">
        <v>22</v>
      </c>
      <c r="L11164">
        <v>1</v>
      </c>
      <c r="N11164" t="s">
        <v>23</v>
      </c>
      <c r="O11164" t="s">
        <v>46</v>
      </c>
      <c r="P11164" t="s">
        <v>28</v>
      </c>
      <c r="R11164" t="s">
        <v>26</v>
      </c>
      <c r="S11164">
        <v>18.399999999999999</v>
      </c>
      <c r="T11164">
        <v>17.600000000000001</v>
      </c>
      <c r="U11164">
        <v>17.7</v>
      </c>
      <c r="V11164">
        <v>0.8</v>
      </c>
      <c r="W11164">
        <v>0.7</v>
      </c>
      <c r="AB11164">
        <f t="shared" si="222"/>
        <v>6300.28</v>
      </c>
    </row>
    <row r="11165" spans="1:28" x14ac:dyDescent="0.25">
      <c r="A11165" t="s">
        <v>5082</v>
      </c>
      <c r="B11165" t="s">
        <v>4990</v>
      </c>
      <c r="C11165" s="1">
        <v>0.53113425925925928</v>
      </c>
      <c r="D11165">
        <v>581</v>
      </c>
      <c r="E11165" s="2">
        <v>7.7688055555555566E-2</v>
      </c>
      <c r="F11165" s="1">
        <v>7.768518518518519E-2</v>
      </c>
      <c r="G11165">
        <v>248</v>
      </c>
      <c r="H11165">
        <v>6712.25</v>
      </c>
      <c r="I11165">
        <v>0</v>
      </c>
      <c r="J11165" t="s">
        <v>5036</v>
      </c>
      <c r="K11165" t="s">
        <v>22</v>
      </c>
      <c r="L11165">
        <v>1</v>
      </c>
      <c r="N11165" t="s">
        <v>23</v>
      </c>
      <c r="O11165" t="s">
        <v>31</v>
      </c>
      <c r="P11165" t="s">
        <v>28</v>
      </c>
      <c r="R11165" t="s">
        <v>26</v>
      </c>
      <c r="S11165">
        <v>18.2</v>
      </c>
      <c r="T11165">
        <v>17.600000000000001</v>
      </c>
      <c r="U11165">
        <v>17.7</v>
      </c>
      <c r="V11165">
        <v>0.6</v>
      </c>
      <c r="W11165">
        <v>0.5</v>
      </c>
      <c r="AB11165">
        <f t="shared" si="222"/>
        <v>6480.55</v>
      </c>
    </row>
    <row r="11166" spans="1:28" x14ac:dyDescent="0.25">
      <c r="A11166" t="s">
        <v>5082</v>
      </c>
      <c r="B11166" t="s">
        <v>4990</v>
      </c>
      <c r="C11166" s="1">
        <v>0.53113425925925928</v>
      </c>
      <c r="D11166">
        <v>581</v>
      </c>
      <c r="E11166" s="2">
        <v>7.7688055555555566E-2</v>
      </c>
      <c r="F11166" s="1">
        <v>7.768518518518519E-2</v>
      </c>
      <c r="G11166">
        <v>248</v>
      </c>
      <c r="H11166">
        <v>6712.25</v>
      </c>
      <c r="I11166">
        <v>0</v>
      </c>
      <c r="J11166" t="s">
        <v>5036</v>
      </c>
      <c r="K11166" t="s">
        <v>22</v>
      </c>
      <c r="L11166">
        <v>1</v>
      </c>
      <c r="N11166" t="s">
        <v>23</v>
      </c>
      <c r="O11166" t="s">
        <v>46</v>
      </c>
      <c r="P11166" t="s">
        <v>28</v>
      </c>
      <c r="R11166" t="s">
        <v>26</v>
      </c>
      <c r="S11166">
        <v>19</v>
      </c>
      <c r="T11166">
        <v>17.600000000000001</v>
      </c>
      <c r="U11166">
        <v>17.7</v>
      </c>
      <c r="V11166">
        <v>1.4</v>
      </c>
      <c r="W11166">
        <v>1.3</v>
      </c>
      <c r="AB11166">
        <f t="shared" si="222"/>
        <v>6480.55</v>
      </c>
    </row>
    <row r="11167" spans="1:28" x14ac:dyDescent="0.25">
      <c r="A11167" t="s">
        <v>5083</v>
      </c>
      <c r="B11167" t="s">
        <v>4990</v>
      </c>
      <c r="C11167" s="1">
        <v>0.53322916666666664</v>
      </c>
      <c r="D11167">
        <v>84</v>
      </c>
      <c r="E11167" s="2">
        <v>7.9777210648148147E-2</v>
      </c>
      <c r="F11167" s="1">
        <v>7.9768518518518516E-2</v>
      </c>
      <c r="G11167">
        <v>751</v>
      </c>
      <c r="H11167">
        <v>6892.75</v>
      </c>
      <c r="I11167">
        <v>0</v>
      </c>
      <c r="J11167" t="s">
        <v>5036</v>
      </c>
      <c r="K11167" t="s">
        <v>22</v>
      </c>
      <c r="L11167">
        <v>1</v>
      </c>
      <c r="N11167" t="s">
        <v>23</v>
      </c>
      <c r="O11167" t="s">
        <v>31</v>
      </c>
      <c r="P11167" t="s">
        <v>28</v>
      </c>
      <c r="R11167" t="s">
        <v>26</v>
      </c>
      <c r="S11167">
        <v>18.100000000000001</v>
      </c>
      <c r="T11167">
        <v>17.7</v>
      </c>
      <c r="U11167">
        <v>17.7</v>
      </c>
      <c r="V11167">
        <v>0.4</v>
      </c>
      <c r="W11167">
        <v>0.4</v>
      </c>
      <c r="AB11167">
        <f t="shared" si="222"/>
        <v>6661.05</v>
      </c>
    </row>
    <row r="11168" spans="1:28" x14ac:dyDescent="0.25">
      <c r="A11168" t="s">
        <v>5083</v>
      </c>
      <c r="B11168" t="s">
        <v>4990</v>
      </c>
      <c r="C11168" s="1">
        <v>0.53322916666666664</v>
      </c>
      <c r="D11168">
        <v>84</v>
      </c>
      <c r="E11168" s="2">
        <v>7.9777210648148147E-2</v>
      </c>
      <c r="F11168" s="1">
        <v>7.9768518518518516E-2</v>
      </c>
      <c r="G11168">
        <v>751</v>
      </c>
      <c r="H11168">
        <v>6892.75</v>
      </c>
      <c r="I11168">
        <v>0</v>
      </c>
      <c r="J11168" t="s">
        <v>5036</v>
      </c>
      <c r="K11168" t="s">
        <v>22</v>
      </c>
      <c r="L11168">
        <v>1</v>
      </c>
      <c r="N11168" t="s">
        <v>23</v>
      </c>
      <c r="O11168" t="s">
        <v>46</v>
      </c>
      <c r="P11168" t="s">
        <v>28</v>
      </c>
      <c r="R11168" t="s">
        <v>26</v>
      </c>
      <c r="S11168">
        <v>18.600000000000001</v>
      </c>
      <c r="T11168">
        <v>17.7</v>
      </c>
      <c r="U11168">
        <v>17.7</v>
      </c>
      <c r="V11168">
        <v>0.9</v>
      </c>
      <c r="W11168">
        <v>0.9</v>
      </c>
      <c r="AB11168">
        <f t="shared" si="222"/>
        <v>6661.05</v>
      </c>
    </row>
    <row r="11169" spans="1:28" x14ac:dyDescent="0.25">
      <c r="A11169" t="s">
        <v>5083</v>
      </c>
      <c r="B11169" t="s">
        <v>4990</v>
      </c>
      <c r="C11169" s="1">
        <v>0.53322916666666664</v>
      </c>
      <c r="D11169">
        <v>84</v>
      </c>
      <c r="E11169" s="2">
        <v>7.9777210648148147E-2</v>
      </c>
      <c r="F11169" s="1">
        <v>7.9768518518518516E-2</v>
      </c>
      <c r="G11169">
        <v>751</v>
      </c>
      <c r="H11169">
        <v>6892.75</v>
      </c>
      <c r="I11169">
        <v>0</v>
      </c>
      <c r="J11169" t="s">
        <v>5036</v>
      </c>
      <c r="K11169" t="s">
        <v>22</v>
      </c>
      <c r="L11169">
        <v>1</v>
      </c>
      <c r="N11169" t="s">
        <v>23</v>
      </c>
      <c r="O11169" t="s">
        <v>42</v>
      </c>
      <c r="P11169" t="s">
        <v>28</v>
      </c>
      <c r="R11169" t="s">
        <v>26</v>
      </c>
      <c r="S11169">
        <v>17.100000000000001</v>
      </c>
      <c r="T11169">
        <v>17.7</v>
      </c>
      <c r="U11169">
        <v>17.7</v>
      </c>
      <c r="V11169">
        <v>-0.6</v>
      </c>
      <c r="W11169">
        <v>-0.6</v>
      </c>
      <c r="AB11169">
        <f t="shared" si="222"/>
        <v>6661.05</v>
      </c>
    </row>
    <row r="11170" spans="1:28" x14ac:dyDescent="0.25">
      <c r="A11170" t="s">
        <v>5084</v>
      </c>
      <c r="B11170" t="s">
        <v>4990</v>
      </c>
      <c r="C11170" s="1">
        <v>0.53530092592592593</v>
      </c>
      <c r="D11170">
        <v>786</v>
      </c>
      <c r="E11170" s="2">
        <v>8.1857094907407404E-2</v>
      </c>
      <c r="F11170" s="1">
        <v>8.1851851851851856E-2</v>
      </c>
      <c r="G11170">
        <v>453</v>
      </c>
      <c r="H11170">
        <v>7072.45</v>
      </c>
      <c r="I11170">
        <v>0</v>
      </c>
      <c r="J11170" t="s">
        <v>5036</v>
      </c>
      <c r="K11170" t="s">
        <v>22</v>
      </c>
      <c r="L11170">
        <v>1</v>
      </c>
      <c r="N11170" t="s">
        <v>23</v>
      </c>
      <c r="O11170" t="s">
        <v>31</v>
      </c>
      <c r="P11170" t="s">
        <v>28</v>
      </c>
      <c r="R11170" t="s">
        <v>26</v>
      </c>
      <c r="S11170">
        <v>18.399999999999999</v>
      </c>
      <c r="T11170">
        <v>17.7</v>
      </c>
      <c r="U11170">
        <v>17.7</v>
      </c>
      <c r="V11170">
        <v>0.7</v>
      </c>
      <c r="W11170">
        <v>0.7</v>
      </c>
      <c r="AB11170">
        <f t="shared" si="222"/>
        <v>6840.75</v>
      </c>
    </row>
    <row r="11171" spans="1:28" x14ac:dyDescent="0.25">
      <c r="A11171" t="s">
        <v>5084</v>
      </c>
      <c r="B11171" t="s">
        <v>4990</v>
      </c>
      <c r="C11171" s="1">
        <v>0.53530092592592593</v>
      </c>
      <c r="D11171">
        <v>786</v>
      </c>
      <c r="E11171" s="2">
        <v>8.1857094907407404E-2</v>
      </c>
      <c r="F11171" s="1">
        <v>8.1851851851851856E-2</v>
      </c>
      <c r="G11171">
        <v>453</v>
      </c>
      <c r="H11171">
        <v>7072.45</v>
      </c>
      <c r="I11171">
        <v>0</v>
      </c>
      <c r="J11171" t="s">
        <v>5036</v>
      </c>
      <c r="K11171" t="s">
        <v>22</v>
      </c>
      <c r="L11171">
        <v>1</v>
      </c>
      <c r="N11171" t="s">
        <v>23</v>
      </c>
      <c r="O11171" t="s">
        <v>46</v>
      </c>
      <c r="P11171" t="s">
        <v>28</v>
      </c>
      <c r="R11171" t="s">
        <v>26</v>
      </c>
      <c r="S11171">
        <v>18.399999999999999</v>
      </c>
      <c r="T11171">
        <v>17.7</v>
      </c>
      <c r="U11171">
        <v>17.7</v>
      </c>
      <c r="V11171">
        <v>0.7</v>
      </c>
      <c r="W11171">
        <v>0.7</v>
      </c>
      <c r="AB11171">
        <f t="shared" si="222"/>
        <v>6840.75</v>
      </c>
    </row>
    <row r="11172" spans="1:28" x14ac:dyDescent="0.25">
      <c r="A11172" t="s">
        <v>5085</v>
      </c>
      <c r="B11172" t="s">
        <v>4990</v>
      </c>
      <c r="C11172" s="1">
        <v>0.53738425925925926</v>
      </c>
      <c r="D11172">
        <v>287</v>
      </c>
      <c r="E11172" s="2">
        <v>8.3934652777777785E-2</v>
      </c>
      <c r="F11172" s="1">
        <v>8.3923611111111115E-2</v>
      </c>
      <c r="G11172">
        <v>954</v>
      </c>
      <c r="H11172">
        <v>7251.95</v>
      </c>
      <c r="I11172">
        <v>0</v>
      </c>
      <c r="J11172" t="s">
        <v>5036</v>
      </c>
      <c r="K11172" t="s">
        <v>22</v>
      </c>
      <c r="L11172">
        <v>1</v>
      </c>
      <c r="N11172" t="s">
        <v>23</v>
      </c>
      <c r="O11172" t="s">
        <v>31</v>
      </c>
      <c r="P11172" t="s">
        <v>28</v>
      </c>
      <c r="R11172" t="s">
        <v>26</v>
      </c>
      <c r="S11172">
        <v>18.600000000000001</v>
      </c>
      <c r="T11172">
        <v>17.5</v>
      </c>
      <c r="U11172">
        <v>17.600000000000001</v>
      </c>
      <c r="V11172">
        <v>1.1000000000000001</v>
      </c>
      <c r="W11172">
        <v>1</v>
      </c>
      <c r="AB11172">
        <f t="shared" si="222"/>
        <v>7020.25</v>
      </c>
    </row>
    <row r="11173" spans="1:28" x14ac:dyDescent="0.25">
      <c r="A11173" t="s">
        <v>5085</v>
      </c>
      <c r="B11173" t="s">
        <v>4990</v>
      </c>
      <c r="C11173" s="1">
        <v>0.53738425925925926</v>
      </c>
      <c r="D11173">
        <v>287</v>
      </c>
      <c r="E11173" s="2">
        <v>8.3934652777777785E-2</v>
      </c>
      <c r="F11173" s="1">
        <v>8.3923611111111115E-2</v>
      </c>
      <c r="G11173">
        <v>954</v>
      </c>
      <c r="H11173">
        <v>7251.95</v>
      </c>
      <c r="I11173">
        <v>0</v>
      </c>
      <c r="J11173" t="s">
        <v>5036</v>
      </c>
      <c r="K11173" t="s">
        <v>22</v>
      </c>
      <c r="L11173">
        <v>1</v>
      </c>
      <c r="N11173" t="s">
        <v>23</v>
      </c>
      <c r="O11173" t="s">
        <v>36</v>
      </c>
      <c r="P11173" t="s">
        <v>28</v>
      </c>
      <c r="R11173" t="s">
        <v>26</v>
      </c>
      <c r="S11173">
        <v>17.5</v>
      </c>
      <c r="T11173">
        <v>17.5</v>
      </c>
      <c r="U11173">
        <v>17.600000000000001</v>
      </c>
      <c r="V11173">
        <v>0</v>
      </c>
      <c r="W11173">
        <v>-0.1</v>
      </c>
      <c r="AB11173">
        <f t="shared" si="222"/>
        <v>7020.25</v>
      </c>
    </row>
    <row r="11174" spans="1:28" x14ac:dyDescent="0.25">
      <c r="A11174" t="s">
        <v>5085</v>
      </c>
      <c r="B11174" t="s">
        <v>4990</v>
      </c>
      <c r="C11174" s="1">
        <v>0.53738425925925926</v>
      </c>
      <c r="D11174">
        <v>287</v>
      </c>
      <c r="E11174" s="2">
        <v>8.3934652777777785E-2</v>
      </c>
      <c r="F11174" s="1">
        <v>8.3923611111111115E-2</v>
      </c>
      <c r="G11174">
        <v>954</v>
      </c>
      <c r="H11174">
        <v>7251.95</v>
      </c>
      <c r="I11174">
        <v>0</v>
      </c>
      <c r="J11174" t="s">
        <v>5036</v>
      </c>
      <c r="K11174" t="s">
        <v>22</v>
      </c>
      <c r="L11174">
        <v>1</v>
      </c>
      <c r="N11174" t="s">
        <v>23</v>
      </c>
      <c r="O11174" t="s">
        <v>46</v>
      </c>
      <c r="P11174" t="s">
        <v>28</v>
      </c>
      <c r="R11174" t="s">
        <v>26</v>
      </c>
      <c r="S11174">
        <v>18.5</v>
      </c>
      <c r="T11174">
        <v>17.5</v>
      </c>
      <c r="U11174">
        <v>17.600000000000001</v>
      </c>
      <c r="V11174">
        <v>1</v>
      </c>
      <c r="W11174">
        <v>0.9</v>
      </c>
      <c r="AB11174">
        <f t="shared" si="222"/>
        <v>7020.25</v>
      </c>
    </row>
    <row r="11175" spans="1:28" x14ac:dyDescent="0.25">
      <c r="A11175" t="s">
        <v>5086</v>
      </c>
      <c r="B11175" t="s">
        <v>4990</v>
      </c>
      <c r="C11175" s="1">
        <v>0.53946759259259258</v>
      </c>
      <c r="D11175">
        <v>256</v>
      </c>
      <c r="E11175" s="2">
        <v>8.6017627314814812E-2</v>
      </c>
      <c r="F11175" s="1">
        <v>8.6006944444444441E-2</v>
      </c>
      <c r="G11175">
        <v>923</v>
      </c>
      <c r="H11175">
        <v>7431.92</v>
      </c>
      <c r="I11175">
        <v>0</v>
      </c>
      <c r="J11175" t="s">
        <v>5036</v>
      </c>
      <c r="K11175" t="s">
        <v>22</v>
      </c>
      <c r="L11175">
        <v>1</v>
      </c>
      <c r="N11175" t="s">
        <v>23</v>
      </c>
      <c r="O11175" t="s">
        <v>46</v>
      </c>
      <c r="P11175" t="s">
        <v>28</v>
      </c>
      <c r="R11175" t="s">
        <v>26</v>
      </c>
      <c r="S11175">
        <v>19</v>
      </c>
      <c r="T11175">
        <v>17.5</v>
      </c>
      <c r="U11175">
        <v>17.7</v>
      </c>
      <c r="V11175">
        <v>1.5</v>
      </c>
      <c r="W11175">
        <v>1.3</v>
      </c>
      <c r="AB11175">
        <f t="shared" si="222"/>
        <v>7200.22</v>
      </c>
    </row>
    <row r="11176" spans="1:28" x14ac:dyDescent="0.25">
      <c r="A11176" t="s">
        <v>5087</v>
      </c>
      <c r="B11176" t="s">
        <v>4990</v>
      </c>
      <c r="C11176" s="1">
        <v>0.54155092592592591</v>
      </c>
      <c r="D11176">
        <v>425</v>
      </c>
      <c r="E11176" s="2">
        <v>8.8102916666666656E-2</v>
      </c>
      <c r="F11176" s="1">
        <v>8.8101851851851862E-2</v>
      </c>
      <c r="G11176">
        <v>92</v>
      </c>
      <c r="H11176">
        <v>7612.09</v>
      </c>
      <c r="I11176">
        <v>0</v>
      </c>
      <c r="J11176" t="s">
        <v>5036</v>
      </c>
      <c r="K11176" t="s">
        <v>22</v>
      </c>
      <c r="L11176">
        <v>1</v>
      </c>
      <c r="N11176" t="s">
        <v>23</v>
      </c>
      <c r="O11176" t="s">
        <v>46</v>
      </c>
      <c r="P11176" t="s">
        <v>28</v>
      </c>
      <c r="R11176" t="s">
        <v>26</v>
      </c>
      <c r="S11176">
        <v>18.399999999999999</v>
      </c>
      <c r="T11176">
        <v>17.5</v>
      </c>
      <c r="U11176">
        <v>17.600000000000001</v>
      </c>
      <c r="V11176">
        <v>0.9</v>
      </c>
      <c r="W11176">
        <v>0.8</v>
      </c>
      <c r="AB11176">
        <f t="shared" si="222"/>
        <v>7380.39</v>
      </c>
    </row>
    <row r="11177" spans="1:28" x14ac:dyDescent="0.25">
      <c r="A11177" t="s">
        <v>5087</v>
      </c>
      <c r="B11177" t="s">
        <v>4990</v>
      </c>
      <c r="C11177" s="1">
        <v>0.54155092592592591</v>
      </c>
      <c r="D11177">
        <v>425</v>
      </c>
      <c r="E11177" s="2">
        <v>8.8102916666666656E-2</v>
      </c>
      <c r="F11177" s="1">
        <v>8.8101851851851862E-2</v>
      </c>
      <c r="G11177">
        <v>92</v>
      </c>
      <c r="H11177">
        <v>7612.09</v>
      </c>
      <c r="I11177">
        <v>0</v>
      </c>
      <c r="J11177" t="s">
        <v>5036</v>
      </c>
      <c r="K11177" t="s">
        <v>22</v>
      </c>
      <c r="L11177">
        <v>1</v>
      </c>
      <c r="N11177" t="s">
        <v>23</v>
      </c>
      <c r="O11177" t="s">
        <v>33</v>
      </c>
      <c r="P11177" t="s">
        <v>28</v>
      </c>
      <c r="R11177" t="s">
        <v>26</v>
      </c>
      <c r="S11177">
        <v>17.600000000000001</v>
      </c>
      <c r="T11177">
        <v>17.5</v>
      </c>
      <c r="U11177">
        <v>17.600000000000001</v>
      </c>
      <c r="V11177">
        <v>0.1</v>
      </c>
      <c r="W11177">
        <v>0</v>
      </c>
      <c r="AB11177">
        <f t="shared" si="222"/>
        <v>7380.39</v>
      </c>
    </row>
    <row r="11178" spans="1:28" x14ac:dyDescent="0.25">
      <c r="A11178" t="s">
        <v>5088</v>
      </c>
      <c r="B11178" t="s">
        <v>4990</v>
      </c>
      <c r="C11178" s="1">
        <v>0.54364583333333327</v>
      </c>
      <c r="D11178">
        <v>61</v>
      </c>
      <c r="E11178" s="2">
        <v>9.0193611111111113E-2</v>
      </c>
      <c r="F11178" s="1">
        <v>9.0185185185185188E-2</v>
      </c>
      <c r="G11178">
        <v>728</v>
      </c>
      <c r="H11178">
        <v>7792.73</v>
      </c>
      <c r="I11178">
        <v>0</v>
      </c>
      <c r="J11178" t="s">
        <v>5036</v>
      </c>
      <c r="K11178" t="s">
        <v>22</v>
      </c>
      <c r="L11178">
        <v>1</v>
      </c>
      <c r="N11178" t="s">
        <v>23</v>
      </c>
      <c r="O11178" t="s">
        <v>31</v>
      </c>
      <c r="P11178" t="s">
        <v>28</v>
      </c>
      <c r="R11178" t="s">
        <v>26</v>
      </c>
      <c r="S11178">
        <v>19.399999999999999</v>
      </c>
      <c r="T11178">
        <v>17.5</v>
      </c>
      <c r="U11178">
        <v>17.5</v>
      </c>
      <c r="V11178">
        <v>1.9</v>
      </c>
      <c r="W11178">
        <v>1.9</v>
      </c>
      <c r="AB11178">
        <f t="shared" si="222"/>
        <v>7561.03</v>
      </c>
    </row>
    <row r="11179" spans="1:28" x14ac:dyDescent="0.25">
      <c r="A11179" t="s">
        <v>5088</v>
      </c>
      <c r="B11179" t="s">
        <v>4990</v>
      </c>
      <c r="C11179" s="1">
        <v>0.54364583333333327</v>
      </c>
      <c r="D11179">
        <v>61</v>
      </c>
      <c r="E11179" s="2">
        <v>9.0193611111111113E-2</v>
      </c>
      <c r="F11179" s="1">
        <v>9.0185185185185188E-2</v>
      </c>
      <c r="G11179">
        <v>728</v>
      </c>
      <c r="H11179">
        <v>7792.73</v>
      </c>
      <c r="I11179">
        <v>0</v>
      </c>
      <c r="J11179" t="s">
        <v>5036</v>
      </c>
      <c r="K11179" t="s">
        <v>22</v>
      </c>
      <c r="L11179">
        <v>1</v>
      </c>
      <c r="N11179" t="s">
        <v>23</v>
      </c>
      <c r="O11179" t="s">
        <v>24</v>
      </c>
      <c r="P11179" t="s">
        <v>28</v>
      </c>
      <c r="R11179" t="s">
        <v>26</v>
      </c>
      <c r="S11179">
        <v>17.5</v>
      </c>
      <c r="T11179">
        <v>17.5</v>
      </c>
      <c r="U11179">
        <v>17.5</v>
      </c>
      <c r="V11179">
        <v>0</v>
      </c>
      <c r="W11179">
        <v>0</v>
      </c>
      <c r="AB11179">
        <f t="shared" si="222"/>
        <v>7561.03</v>
      </c>
    </row>
    <row r="11180" spans="1:28" x14ac:dyDescent="0.25">
      <c r="A11180" t="s">
        <v>5088</v>
      </c>
      <c r="B11180" t="s">
        <v>4990</v>
      </c>
      <c r="C11180" s="1">
        <v>0.54364583333333327</v>
      </c>
      <c r="D11180">
        <v>61</v>
      </c>
      <c r="E11180" s="2">
        <v>9.0193611111111113E-2</v>
      </c>
      <c r="F11180" s="1">
        <v>9.0185185185185188E-2</v>
      </c>
      <c r="G11180">
        <v>728</v>
      </c>
      <c r="H11180">
        <v>7792.73</v>
      </c>
      <c r="I11180">
        <v>0</v>
      </c>
      <c r="J11180" t="s">
        <v>5036</v>
      </c>
      <c r="K11180" t="s">
        <v>22</v>
      </c>
      <c r="L11180">
        <v>1</v>
      </c>
      <c r="N11180" t="s">
        <v>23</v>
      </c>
      <c r="O11180" t="s">
        <v>46</v>
      </c>
      <c r="P11180" t="s">
        <v>28</v>
      </c>
      <c r="R11180" t="s">
        <v>26</v>
      </c>
      <c r="S11180">
        <v>18</v>
      </c>
      <c r="T11180">
        <v>17.5</v>
      </c>
      <c r="U11180">
        <v>17.5</v>
      </c>
      <c r="V11180">
        <v>0.5</v>
      </c>
      <c r="W11180">
        <v>0.5</v>
      </c>
      <c r="AB11180">
        <f t="shared" si="222"/>
        <v>7561.03</v>
      </c>
    </row>
    <row r="11181" spans="1:28" x14ac:dyDescent="0.25">
      <c r="A11181" t="s">
        <v>5088</v>
      </c>
      <c r="B11181" t="s">
        <v>4990</v>
      </c>
      <c r="C11181" s="1">
        <v>0.54364583333333327</v>
      </c>
      <c r="D11181">
        <v>61</v>
      </c>
      <c r="E11181" s="2">
        <v>9.0193611111111113E-2</v>
      </c>
      <c r="F11181" s="1">
        <v>9.0185185185185188E-2</v>
      </c>
      <c r="G11181">
        <v>728</v>
      </c>
      <c r="H11181">
        <v>7792.73</v>
      </c>
      <c r="I11181">
        <v>0</v>
      </c>
      <c r="J11181" t="s">
        <v>5036</v>
      </c>
      <c r="K11181" t="s">
        <v>22</v>
      </c>
      <c r="L11181">
        <v>1</v>
      </c>
      <c r="N11181" t="s">
        <v>23</v>
      </c>
      <c r="O11181" t="s">
        <v>42</v>
      </c>
      <c r="P11181" t="s">
        <v>28</v>
      </c>
      <c r="R11181" t="s">
        <v>26</v>
      </c>
      <c r="S11181">
        <v>17.3</v>
      </c>
      <c r="T11181">
        <v>17.5</v>
      </c>
      <c r="U11181">
        <v>17.5</v>
      </c>
      <c r="V11181">
        <v>-0.2</v>
      </c>
      <c r="W11181">
        <v>-0.2</v>
      </c>
      <c r="AB11181">
        <f t="shared" si="222"/>
        <v>7561.03</v>
      </c>
    </row>
    <row r="11182" spans="1:28" x14ac:dyDescent="0.25">
      <c r="A11182" t="s">
        <v>5088</v>
      </c>
      <c r="B11182" t="s">
        <v>4990</v>
      </c>
      <c r="C11182" s="1">
        <v>0.54364583333333327</v>
      </c>
      <c r="D11182">
        <v>61</v>
      </c>
      <c r="E11182" s="2">
        <v>9.0193611111111113E-2</v>
      </c>
      <c r="F11182" s="1">
        <v>9.0185185185185188E-2</v>
      </c>
      <c r="G11182">
        <v>728</v>
      </c>
      <c r="H11182">
        <v>7792.73</v>
      </c>
      <c r="I11182">
        <v>0</v>
      </c>
      <c r="J11182" t="s">
        <v>5036</v>
      </c>
      <c r="K11182" t="s">
        <v>22</v>
      </c>
      <c r="L11182">
        <v>1</v>
      </c>
      <c r="N11182" t="s">
        <v>23</v>
      </c>
      <c r="O11182" t="s">
        <v>33</v>
      </c>
      <c r="P11182" t="s">
        <v>28</v>
      </c>
      <c r="R11182" t="s">
        <v>26</v>
      </c>
      <c r="S11182">
        <v>18.100000000000001</v>
      </c>
      <c r="T11182">
        <v>17.5</v>
      </c>
      <c r="U11182">
        <v>17.5</v>
      </c>
      <c r="V11182">
        <v>0.6</v>
      </c>
      <c r="W11182">
        <v>0.6</v>
      </c>
      <c r="AB11182">
        <f t="shared" si="222"/>
        <v>7561.03</v>
      </c>
    </row>
    <row r="11183" spans="1:28" x14ac:dyDescent="0.25">
      <c r="A11183" t="s">
        <v>5089</v>
      </c>
      <c r="B11183" t="s">
        <v>4990</v>
      </c>
      <c r="C11183" s="1">
        <v>0.54571759259259256</v>
      </c>
      <c r="D11183">
        <v>964</v>
      </c>
      <c r="E11183" s="2">
        <v>9.2275810185185173E-2</v>
      </c>
      <c r="F11183" s="1">
        <v>9.2268518518518527E-2</v>
      </c>
      <c r="G11183">
        <v>630</v>
      </c>
      <c r="H11183">
        <v>7972.63</v>
      </c>
      <c r="I11183">
        <v>0</v>
      </c>
      <c r="J11183" t="s">
        <v>5036</v>
      </c>
      <c r="K11183" t="s">
        <v>22</v>
      </c>
      <c r="L11183">
        <v>1</v>
      </c>
      <c r="N11183" t="s">
        <v>23</v>
      </c>
      <c r="O11183" t="s">
        <v>31</v>
      </c>
      <c r="P11183" t="s">
        <v>28</v>
      </c>
      <c r="R11183" t="s">
        <v>26</v>
      </c>
      <c r="S11183">
        <v>18.7</v>
      </c>
      <c r="T11183">
        <v>17.399999999999999</v>
      </c>
      <c r="U11183">
        <v>17.399999999999999</v>
      </c>
      <c r="V11183">
        <v>1.3</v>
      </c>
      <c r="W11183">
        <v>1.3</v>
      </c>
      <c r="AB11183">
        <f t="shared" si="222"/>
        <v>7740.93</v>
      </c>
    </row>
    <row r="11184" spans="1:28" x14ac:dyDescent="0.25">
      <c r="A11184" t="s">
        <v>5089</v>
      </c>
      <c r="B11184" t="s">
        <v>4990</v>
      </c>
      <c r="C11184" s="1">
        <v>0.54571759259259256</v>
      </c>
      <c r="D11184">
        <v>964</v>
      </c>
      <c r="E11184" s="2">
        <v>9.2275810185185173E-2</v>
      </c>
      <c r="F11184" s="1">
        <v>9.2268518518518527E-2</v>
      </c>
      <c r="G11184">
        <v>630</v>
      </c>
      <c r="H11184">
        <v>7972.63</v>
      </c>
      <c r="I11184">
        <v>0</v>
      </c>
      <c r="J11184" t="s">
        <v>5036</v>
      </c>
      <c r="K11184" t="s">
        <v>22</v>
      </c>
      <c r="L11184">
        <v>1</v>
      </c>
      <c r="N11184" t="s">
        <v>23</v>
      </c>
      <c r="O11184" t="s">
        <v>24</v>
      </c>
      <c r="P11184" t="s">
        <v>28</v>
      </c>
      <c r="R11184" t="s">
        <v>26</v>
      </c>
      <c r="S11184">
        <v>19.899999999999999</v>
      </c>
      <c r="T11184">
        <v>17.399999999999999</v>
      </c>
      <c r="U11184">
        <v>17.399999999999999</v>
      </c>
      <c r="V11184">
        <v>2.5</v>
      </c>
      <c r="W11184">
        <v>2.5</v>
      </c>
      <c r="AB11184">
        <f t="shared" si="222"/>
        <v>7740.93</v>
      </c>
    </row>
    <row r="11185" spans="1:28" x14ac:dyDescent="0.25">
      <c r="A11185" t="s">
        <v>5089</v>
      </c>
      <c r="B11185" t="s">
        <v>4990</v>
      </c>
      <c r="C11185" s="1">
        <v>0.54571759259259256</v>
      </c>
      <c r="D11185">
        <v>964</v>
      </c>
      <c r="E11185" s="2">
        <v>9.2275810185185173E-2</v>
      </c>
      <c r="F11185" s="1">
        <v>9.2268518518518527E-2</v>
      </c>
      <c r="G11185">
        <v>630</v>
      </c>
      <c r="H11185">
        <v>7972.63</v>
      </c>
      <c r="I11185">
        <v>0</v>
      </c>
      <c r="J11185" t="s">
        <v>5036</v>
      </c>
      <c r="K11185" t="s">
        <v>22</v>
      </c>
      <c r="L11185">
        <v>1</v>
      </c>
      <c r="N11185" t="s">
        <v>23</v>
      </c>
      <c r="O11185" t="s">
        <v>46</v>
      </c>
      <c r="P11185" t="s">
        <v>28</v>
      </c>
      <c r="R11185" t="s">
        <v>26</v>
      </c>
      <c r="S11185">
        <v>17.899999999999999</v>
      </c>
      <c r="T11185">
        <v>17.399999999999999</v>
      </c>
      <c r="U11185">
        <v>17.399999999999999</v>
      </c>
      <c r="V11185">
        <v>0.5</v>
      </c>
      <c r="W11185">
        <v>0.5</v>
      </c>
      <c r="AB11185">
        <f t="shared" si="222"/>
        <v>7740.93</v>
      </c>
    </row>
    <row r="11186" spans="1:28" x14ac:dyDescent="0.25">
      <c r="A11186" t="s">
        <v>5089</v>
      </c>
      <c r="B11186" t="s">
        <v>4990</v>
      </c>
      <c r="C11186" s="1">
        <v>0.54571759259259256</v>
      </c>
      <c r="D11186">
        <v>964</v>
      </c>
      <c r="E11186" s="2">
        <v>9.2275810185185173E-2</v>
      </c>
      <c r="F11186" s="1">
        <v>9.2268518518518527E-2</v>
      </c>
      <c r="G11186">
        <v>630</v>
      </c>
      <c r="H11186">
        <v>7972.63</v>
      </c>
      <c r="I11186">
        <v>0</v>
      </c>
      <c r="J11186" t="s">
        <v>5036</v>
      </c>
      <c r="K11186" t="s">
        <v>22</v>
      </c>
      <c r="L11186">
        <v>1</v>
      </c>
      <c r="N11186" t="s">
        <v>23</v>
      </c>
      <c r="O11186" t="s">
        <v>33</v>
      </c>
      <c r="P11186" t="s">
        <v>28</v>
      </c>
      <c r="R11186" t="s">
        <v>26</v>
      </c>
      <c r="S11186">
        <v>17.899999999999999</v>
      </c>
      <c r="T11186">
        <v>17.399999999999999</v>
      </c>
      <c r="U11186">
        <v>17.399999999999999</v>
      </c>
      <c r="V11186">
        <v>0.5</v>
      </c>
      <c r="W11186">
        <v>0.5</v>
      </c>
      <c r="AB11186">
        <f t="shared" si="222"/>
        <v>7740.93</v>
      </c>
    </row>
    <row r="11187" spans="1:28" x14ac:dyDescent="0.25">
      <c r="A11187" t="s">
        <v>5090</v>
      </c>
      <c r="B11187" t="s">
        <v>4990</v>
      </c>
      <c r="C11187" s="1">
        <v>0.54780092592592589</v>
      </c>
      <c r="D11187">
        <v>231</v>
      </c>
      <c r="E11187" s="2">
        <v>9.4350671296296304E-2</v>
      </c>
      <c r="F11187" s="1">
        <v>9.4340277777777773E-2</v>
      </c>
      <c r="G11187">
        <v>898</v>
      </c>
      <c r="H11187">
        <v>8151.9</v>
      </c>
      <c r="I11187">
        <v>0</v>
      </c>
      <c r="J11187" t="s">
        <v>5036</v>
      </c>
      <c r="K11187" t="s">
        <v>22</v>
      </c>
      <c r="L11187">
        <v>1</v>
      </c>
      <c r="N11187" t="s">
        <v>23</v>
      </c>
      <c r="O11187" t="s">
        <v>33</v>
      </c>
      <c r="P11187" t="s">
        <v>28</v>
      </c>
      <c r="R11187" t="s">
        <v>26</v>
      </c>
      <c r="S11187">
        <v>17.600000000000001</v>
      </c>
      <c r="T11187">
        <v>17.100000000000001</v>
      </c>
      <c r="U11187">
        <v>17</v>
      </c>
      <c r="V11187">
        <v>0.5</v>
      </c>
      <c r="W11187">
        <v>0.6</v>
      </c>
      <c r="AB11187">
        <f t="shared" si="222"/>
        <v>7920.2</v>
      </c>
    </row>
    <row r="11188" spans="1:28" x14ac:dyDescent="0.25">
      <c r="A11188" t="s">
        <v>5091</v>
      </c>
      <c r="B11188" t="s">
        <v>4990</v>
      </c>
      <c r="C11188" s="1">
        <v>0.54836805555555557</v>
      </c>
      <c r="D11188">
        <v>668</v>
      </c>
      <c r="E11188" s="2">
        <v>9.4922858796296292E-2</v>
      </c>
      <c r="F11188" s="1">
        <v>9.4918981481481479E-2</v>
      </c>
      <c r="G11188">
        <v>335</v>
      </c>
      <c r="H11188">
        <v>8201.34</v>
      </c>
      <c r="I11188">
        <v>0</v>
      </c>
      <c r="J11188" t="s">
        <v>5036</v>
      </c>
      <c r="K11188" t="s">
        <v>22</v>
      </c>
      <c r="L11188">
        <v>1</v>
      </c>
      <c r="N11188" t="s">
        <v>23</v>
      </c>
      <c r="O11188" t="s">
        <v>78</v>
      </c>
      <c r="P11188" t="s">
        <v>79</v>
      </c>
      <c r="R11188" t="s">
        <v>88</v>
      </c>
      <c r="AB11188">
        <f t="shared" si="222"/>
        <v>7969.64</v>
      </c>
    </row>
    <row r="11189" spans="1:28" x14ac:dyDescent="0.25">
      <c r="A11189" t="s">
        <v>5091</v>
      </c>
      <c r="B11189" t="s">
        <v>4990</v>
      </c>
      <c r="C11189" s="1">
        <v>0.54836805555555557</v>
      </c>
      <c r="D11189">
        <v>668</v>
      </c>
      <c r="E11189" s="2">
        <v>9.4922858796296292E-2</v>
      </c>
      <c r="F11189" s="1">
        <v>9.4918981481481479E-2</v>
      </c>
      <c r="G11189">
        <v>335</v>
      </c>
      <c r="H11189">
        <v>8201.34</v>
      </c>
      <c r="I11189">
        <v>0</v>
      </c>
      <c r="J11189" t="s">
        <v>5036</v>
      </c>
      <c r="K11189" t="s">
        <v>22</v>
      </c>
      <c r="L11189">
        <v>1</v>
      </c>
      <c r="N11189" t="s">
        <v>23</v>
      </c>
      <c r="O11189" t="s">
        <v>81</v>
      </c>
      <c r="P11189" t="s">
        <v>79</v>
      </c>
      <c r="R11189" t="s">
        <v>88</v>
      </c>
      <c r="AB11189">
        <f t="shared" si="222"/>
        <v>7969.64</v>
      </c>
    </row>
    <row r="11190" spans="1:28" x14ac:dyDescent="0.25">
      <c r="A11190" t="s">
        <v>5092</v>
      </c>
      <c r="B11190" t="s">
        <v>5093</v>
      </c>
      <c r="C11190" s="1">
        <v>0.36969907407407404</v>
      </c>
      <c r="D11190">
        <v>124</v>
      </c>
      <c r="E11190" s="2">
        <v>0</v>
      </c>
      <c r="F11190" s="1">
        <v>0</v>
      </c>
      <c r="G11190">
        <v>0</v>
      </c>
      <c r="H11190">
        <v>0</v>
      </c>
      <c r="I11190">
        <v>7594.89</v>
      </c>
      <c r="J11190" t="s">
        <v>5094</v>
      </c>
      <c r="K11190" t="s">
        <v>22</v>
      </c>
      <c r="L11190">
        <v>1</v>
      </c>
      <c r="N11190" t="s">
        <v>3405</v>
      </c>
      <c r="O11190" t="s">
        <v>78</v>
      </c>
      <c r="P11190" t="s">
        <v>79</v>
      </c>
      <c r="R11190" t="s">
        <v>80</v>
      </c>
      <c r="AB11190">
        <f>H11190-243.12</f>
        <v>-243.12</v>
      </c>
    </row>
    <row r="11191" spans="1:28" x14ac:dyDescent="0.25">
      <c r="A11191" t="s">
        <v>5092</v>
      </c>
      <c r="B11191" t="s">
        <v>5093</v>
      </c>
      <c r="C11191" s="1">
        <v>0.36969907407407404</v>
      </c>
      <c r="D11191">
        <v>124</v>
      </c>
      <c r="E11191" s="2">
        <v>0</v>
      </c>
      <c r="F11191" s="1">
        <v>0</v>
      </c>
      <c r="G11191">
        <v>0</v>
      </c>
      <c r="H11191">
        <v>0</v>
      </c>
      <c r="I11191">
        <v>7594.89</v>
      </c>
      <c r="J11191" t="s">
        <v>5094</v>
      </c>
      <c r="K11191" t="s">
        <v>22</v>
      </c>
      <c r="L11191">
        <v>1</v>
      </c>
      <c r="N11191" t="s">
        <v>3405</v>
      </c>
      <c r="O11191" t="s">
        <v>81</v>
      </c>
      <c r="P11191" t="s">
        <v>79</v>
      </c>
      <c r="R11191" t="s">
        <v>80</v>
      </c>
      <c r="AB11191">
        <f t="shared" ref="AB11191:AB11254" si="223">H11191-243.12</f>
        <v>-243.12</v>
      </c>
    </row>
    <row r="11192" spans="1:28" x14ac:dyDescent="0.25">
      <c r="A11192" t="s">
        <v>5095</v>
      </c>
      <c r="B11192" t="s">
        <v>5093</v>
      </c>
      <c r="C11192" s="1">
        <v>0.37215277777777778</v>
      </c>
      <c r="D11192">
        <v>502</v>
      </c>
      <c r="E11192" s="2">
        <v>2.4580787037037036E-3</v>
      </c>
      <c r="F11192" s="1">
        <v>2.4537037037037036E-3</v>
      </c>
      <c r="G11192">
        <v>378</v>
      </c>
      <c r="H11192">
        <v>212.37799999999999</v>
      </c>
      <c r="I11192">
        <v>0</v>
      </c>
      <c r="J11192" t="s">
        <v>5094</v>
      </c>
      <c r="K11192" t="s">
        <v>22</v>
      </c>
      <c r="L11192">
        <v>1</v>
      </c>
      <c r="N11192" t="s">
        <v>3405</v>
      </c>
      <c r="O11192" t="s">
        <v>33</v>
      </c>
      <c r="P11192" t="s">
        <v>25</v>
      </c>
      <c r="R11192" t="s">
        <v>26</v>
      </c>
      <c r="S11192">
        <v>17.7</v>
      </c>
      <c r="T11192">
        <v>18.100000000000001</v>
      </c>
      <c r="U11192">
        <v>17.8</v>
      </c>
      <c r="V11192">
        <v>-0.4</v>
      </c>
      <c r="W11192">
        <v>-0.1</v>
      </c>
      <c r="AB11192">
        <f t="shared" si="223"/>
        <v>-30.742000000000019</v>
      </c>
    </row>
    <row r="11193" spans="1:28" x14ac:dyDescent="0.25">
      <c r="A11193" t="s">
        <v>5096</v>
      </c>
      <c r="B11193" t="s">
        <v>5093</v>
      </c>
      <c r="C11193" s="1">
        <v>0.37245370370370368</v>
      </c>
      <c r="D11193">
        <v>869</v>
      </c>
      <c r="E11193" s="2">
        <v>2.7632638888888885E-3</v>
      </c>
      <c r="F11193" s="1">
        <v>2.7546296296296294E-3</v>
      </c>
      <c r="G11193">
        <v>746</v>
      </c>
      <c r="H11193">
        <v>238.74600000000001</v>
      </c>
      <c r="I11193">
        <v>0</v>
      </c>
      <c r="J11193" t="s">
        <v>5094</v>
      </c>
      <c r="K11193" t="s">
        <v>22</v>
      </c>
      <c r="L11193">
        <v>1</v>
      </c>
      <c r="N11193" t="s">
        <v>3405</v>
      </c>
      <c r="O11193" t="s">
        <v>33</v>
      </c>
      <c r="P11193" t="s">
        <v>28</v>
      </c>
      <c r="R11193" t="s">
        <v>26</v>
      </c>
      <c r="S11193">
        <v>18.100000000000001</v>
      </c>
      <c r="T11193">
        <v>18.100000000000001</v>
      </c>
      <c r="U11193">
        <v>17.8</v>
      </c>
      <c r="V11193">
        <v>0</v>
      </c>
      <c r="W11193">
        <v>0.3</v>
      </c>
      <c r="AB11193">
        <f t="shared" si="223"/>
        <v>-4.3739999999999952</v>
      </c>
    </row>
    <row r="11194" spans="1:28" x14ac:dyDescent="0.25">
      <c r="A11194" t="s">
        <v>5097</v>
      </c>
      <c r="B11194" t="s">
        <v>5093</v>
      </c>
      <c r="C11194" s="1">
        <v>0.37351851851851853</v>
      </c>
      <c r="D11194">
        <v>289</v>
      </c>
      <c r="E11194" s="2">
        <v>3.8213541666666669E-3</v>
      </c>
      <c r="F11194" s="1">
        <v>3.8194444444444443E-3</v>
      </c>
      <c r="G11194">
        <v>165</v>
      </c>
      <c r="H11194">
        <v>330.16500000000002</v>
      </c>
      <c r="I11194">
        <v>0</v>
      </c>
      <c r="J11194" t="s">
        <v>5094</v>
      </c>
      <c r="K11194" t="s">
        <v>22</v>
      </c>
      <c r="L11194">
        <v>1</v>
      </c>
      <c r="N11194" t="s">
        <v>3405</v>
      </c>
      <c r="O11194" t="s">
        <v>24</v>
      </c>
      <c r="P11194" t="s">
        <v>25</v>
      </c>
      <c r="R11194" t="s">
        <v>26</v>
      </c>
      <c r="S11194">
        <v>17.7</v>
      </c>
      <c r="T11194">
        <v>18.100000000000001</v>
      </c>
      <c r="U11194">
        <v>17.899999999999999</v>
      </c>
      <c r="V11194">
        <v>-0.4</v>
      </c>
      <c r="W11194">
        <v>-0.2</v>
      </c>
      <c r="AB11194">
        <f t="shared" si="223"/>
        <v>87.045000000000016</v>
      </c>
    </row>
    <row r="11195" spans="1:28" x14ac:dyDescent="0.25">
      <c r="A11195" t="s">
        <v>5098</v>
      </c>
      <c r="B11195" t="s">
        <v>5093</v>
      </c>
      <c r="C11195" s="1">
        <v>0.37458333333333332</v>
      </c>
      <c r="D11195">
        <v>677</v>
      </c>
      <c r="E11195" s="2">
        <v>4.8906597222222225E-3</v>
      </c>
      <c r="F11195" s="1">
        <v>4.8842592592592592E-3</v>
      </c>
      <c r="G11195">
        <v>553</v>
      </c>
      <c r="H11195">
        <v>422.553</v>
      </c>
      <c r="I11195">
        <v>0</v>
      </c>
      <c r="J11195" t="s">
        <v>5094</v>
      </c>
      <c r="K11195" t="s">
        <v>22</v>
      </c>
      <c r="L11195">
        <v>1</v>
      </c>
      <c r="N11195" t="s">
        <v>3405</v>
      </c>
      <c r="O11195" t="s">
        <v>33</v>
      </c>
      <c r="P11195" t="s">
        <v>28</v>
      </c>
      <c r="R11195" t="s">
        <v>26</v>
      </c>
      <c r="S11195">
        <v>17.899999999999999</v>
      </c>
      <c r="T11195">
        <v>18</v>
      </c>
      <c r="U11195">
        <v>17.8</v>
      </c>
      <c r="V11195">
        <v>-0.1</v>
      </c>
      <c r="W11195">
        <v>0.1</v>
      </c>
      <c r="AB11195">
        <f t="shared" si="223"/>
        <v>179.43299999999999</v>
      </c>
    </row>
    <row r="11196" spans="1:28" x14ac:dyDescent="0.25">
      <c r="A11196" t="s">
        <v>5099</v>
      </c>
      <c r="B11196" t="s">
        <v>5093</v>
      </c>
      <c r="C11196" s="1">
        <v>0.37512731481481482</v>
      </c>
      <c r="D11196">
        <v>304</v>
      </c>
      <c r="E11196" s="2">
        <v>5.4303240740740735E-3</v>
      </c>
      <c r="F11196" s="1">
        <v>5.4282407407407404E-3</v>
      </c>
      <c r="G11196">
        <v>180</v>
      </c>
      <c r="H11196">
        <v>469.18</v>
      </c>
      <c r="I11196">
        <v>0</v>
      </c>
      <c r="J11196" t="s">
        <v>5094</v>
      </c>
      <c r="K11196" t="s">
        <v>22</v>
      </c>
      <c r="L11196">
        <v>1</v>
      </c>
      <c r="N11196" t="s">
        <v>3405</v>
      </c>
      <c r="O11196" t="s">
        <v>46</v>
      </c>
      <c r="P11196" t="s">
        <v>25</v>
      </c>
      <c r="R11196" t="s">
        <v>26</v>
      </c>
      <c r="S11196">
        <v>18.3</v>
      </c>
      <c r="T11196">
        <v>18</v>
      </c>
      <c r="U11196">
        <v>17.8</v>
      </c>
      <c r="V11196">
        <v>0.3</v>
      </c>
      <c r="W11196">
        <v>0.5</v>
      </c>
      <c r="AB11196">
        <f t="shared" si="223"/>
        <v>226.06</v>
      </c>
    </row>
    <row r="11197" spans="1:28" x14ac:dyDescent="0.25">
      <c r="A11197" t="s">
        <v>5100</v>
      </c>
      <c r="B11197" t="s">
        <v>5093</v>
      </c>
      <c r="C11197" s="1">
        <v>0.37917824074074075</v>
      </c>
      <c r="D11197">
        <v>28</v>
      </c>
      <c r="E11197" s="2">
        <v>9.4780671296296297E-3</v>
      </c>
      <c r="F11197" s="1">
        <v>9.4675925925925917E-3</v>
      </c>
      <c r="G11197">
        <v>905</v>
      </c>
      <c r="H11197">
        <v>818.90499999999997</v>
      </c>
      <c r="I11197">
        <v>0</v>
      </c>
      <c r="J11197" t="s">
        <v>5094</v>
      </c>
      <c r="K11197" t="s">
        <v>22</v>
      </c>
      <c r="L11197">
        <v>1</v>
      </c>
      <c r="N11197" t="s">
        <v>3405</v>
      </c>
      <c r="O11197" t="s">
        <v>24</v>
      </c>
      <c r="P11197" t="s">
        <v>28</v>
      </c>
      <c r="R11197" t="s">
        <v>26</v>
      </c>
      <c r="S11197">
        <v>18.7</v>
      </c>
      <c r="T11197">
        <v>18</v>
      </c>
      <c r="U11197">
        <v>17.899999999999999</v>
      </c>
      <c r="V11197">
        <v>0.7</v>
      </c>
      <c r="W11197">
        <v>0.8</v>
      </c>
      <c r="AB11197">
        <f t="shared" si="223"/>
        <v>575.78499999999997</v>
      </c>
    </row>
    <row r="11198" spans="1:28" x14ac:dyDescent="0.25">
      <c r="A11198" t="s">
        <v>5101</v>
      </c>
      <c r="B11198" t="s">
        <v>5093</v>
      </c>
      <c r="C11198" s="1">
        <v>0.38003472222222223</v>
      </c>
      <c r="D11198">
        <v>893</v>
      </c>
      <c r="E11198" s="2">
        <v>1.0344548611111112E-2</v>
      </c>
      <c r="F11198" s="1">
        <v>1.0335648148148148E-2</v>
      </c>
      <c r="G11198">
        <v>769</v>
      </c>
      <c r="H11198">
        <v>893.76900000000001</v>
      </c>
      <c r="I11198">
        <v>0</v>
      </c>
      <c r="J11198" t="s">
        <v>5094</v>
      </c>
      <c r="K11198" t="s">
        <v>22</v>
      </c>
      <c r="L11198">
        <v>1</v>
      </c>
      <c r="N11198" t="s">
        <v>3405</v>
      </c>
      <c r="O11198" t="s">
        <v>46</v>
      </c>
      <c r="P11198" t="s">
        <v>28</v>
      </c>
      <c r="R11198" t="s">
        <v>26</v>
      </c>
      <c r="S11198">
        <v>18.600000000000001</v>
      </c>
      <c r="T11198">
        <v>18.100000000000001</v>
      </c>
      <c r="U11198">
        <v>18</v>
      </c>
      <c r="V11198">
        <v>0.5</v>
      </c>
      <c r="W11198">
        <v>0.6</v>
      </c>
      <c r="AB11198">
        <f t="shared" si="223"/>
        <v>650.649</v>
      </c>
    </row>
    <row r="11199" spans="1:28" x14ac:dyDescent="0.25">
      <c r="A11199" t="s">
        <v>5102</v>
      </c>
      <c r="B11199" t="s">
        <v>5093</v>
      </c>
      <c r="C11199" s="1">
        <v>0.3808449074074074</v>
      </c>
      <c r="D11199">
        <v>651</v>
      </c>
      <c r="E11199" s="2">
        <v>1.1151932870370371E-2</v>
      </c>
      <c r="F11199" s="1">
        <v>1.1145833333333334E-2</v>
      </c>
      <c r="G11199">
        <v>527</v>
      </c>
      <c r="H11199">
        <v>963.52700000000004</v>
      </c>
      <c r="I11199">
        <v>0</v>
      </c>
      <c r="J11199" t="s">
        <v>5094</v>
      </c>
      <c r="K11199" t="s">
        <v>22</v>
      </c>
      <c r="L11199">
        <v>1</v>
      </c>
      <c r="N11199" t="s">
        <v>3405</v>
      </c>
      <c r="O11199" t="s">
        <v>33</v>
      </c>
      <c r="P11199" t="s">
        <v>28</v>
      </c>
      <c r="R11199" t="s">
        <v>26</v>
      </c>
      <c r="S11199">
        <v>18.5</v>
      </c>
      <c r="T11199">
        <v>18.100000000000001</v>
      </c>
      <c r="U11199">
        <v>18</v>
      </c>
      <c r="V11199">
        <v>0.4</v>
      </c>
      <c r="W11199">
        <v>0.5</v>
      </c>
      <c r="AB11199">
        <f t="shared" si="223"/>
        <v>720.40700000000004</v>
      </c>
    </row>
    <row r="11200" spans="1:28" x14ac:dyDescent="0.25">
      <c r="A11200" t="s">
        <v>5102</v>
      </c>
      <c r="B11200" t="s">
        <v>5093</v>
      </c>
      <c r="C11200" s="1">
        <v>0.3808449074074074</v>
      </c>
      <c r="D11200">
        <v>651</v>
      </c>
      <c r="E11200" s="2">
        <v>1.1151932870370371E-2</v>
      </c>
      <c r="F11200" s="1">
        <v>1.1145833333333334E-2</v>
      </c>
      <c r="G11200">
        <v>527</v>
      </c>
      <c r="H11200">
        <v>963.52700000000004</v>
      </c>
      <c r="I11200">
        <v>0</v>
      </c>
      <c r="J11200" t="s">
        <v>5094</v>
      </c>
      <c r="K11200" t="s">
        <v>22</v>
      </c>
      <c r="L11200">
        <v>1</v>
      </c>
      <c r="N11200" t="s">
        <v>3405</v>
      </c>
      <c r="O11200" t="s">
        <v>46</v>
      </c>
      <c r="P11200" t="s">
        <v>28</v>
      </c>
      <c r="R11200" t="s">
        <v>26</v>
      </c>
      <c r="S11200">
        <v>18.600000000000001</v>
      </c>
      <c r="T11200">
        <v>18.100000000000001</v>
      </c>
      <c r="U11200">
        <v>18</v>
      </c>
      <c r="V11200">
        <v>0.5</v>
      </c>
      <c r="W11200">
        <v>0.6</v>
      </c>
      <c r="AB11200">
        <f t="shared" si="223"/>
        <v>720.40700000000004</v>
      </c>
    </row>
    <row r="11201" spans="1:28" x14ac:dyDescent="0.25">
      <c r="A11201" t="s">
        <v>5103</v>
      </c>
      <c r="B11201" t="s">
        <v>5093</v>
      </c>
      <c r="C11201" s="1">
        <v>0.38255787037037042</v>
      </c>
      <c r="D11201">
        <v>878</v>
      </c>
      <c r="E11201" s="2">
        <v>1.2867523148148147E-2</v>
      </c>
      <c r="F11201" s="1">
        <v>1.2858796296296297E-2</v>
      </c>
      <c r="G11201">
        <v>754</v>
      </c>
      <c r="H11201">
        <v>1111.75</v>
      </c>
      <c r="I11201">
        <v>0</v>
      </c>
      <c r="J11201" t="s">
        <v>5094</v>
      </c>
      <c r="K11201" t="s">
        <v>22</v>
      </c>
      <c r="L11201">
        <v>1</v>
      </c>
      <c r="N11201" t="s">
        <v>3405</v>
      </c>
      <c r="O11201" t="s">
        <v>31</v>
      </c>
      <c r="P11201" t="s">
        <v>25</v>
      </c>
      <c r="R11201" t="s">
        <v>26</v>
      </c>
      <c r="S11201">
        <v>18.8</v>
      </c>
      <c r="T11201">
        <v>18.100000000000001</v>
      </c>
      <c r="U11201">
        <v>17.899999999999999</v>
      </c>
      <c r="V11201">
        <v>0.7</v>
      </c>
      <c r="W11201">
        <v>0.9</v>
      </c>
      <c r="AB11201">
        <f t="shared" si="223"/>
        <v>868.63</v>
      </c>
    </row>
    <row r="11202" spans="1:28" x14ac:dyDescent="0.25">
      <c r="A11202" t="s">
        <v>5104</v>
      </c>
      <c r="B11202" t="s">
        <v>5093</v>
      </c>
      <c r="C11202" s="1">
        <v>0.38292824074074078</v>
      </c>
      <c r="D11202">
        <v>486</v>
      </c>
      <c r="E11202" s="2">
        <v>1.3233368055555556E-2</v>
      </c>
      <c r="F11202" s="1">
        <v>1.3229166666666667E-2</v>
      </c>
      <c r="G11202">
        <v>363</v>
      </c>
      <c r="H11202">
        <v>1143.3599999999999</v>
      </c>
      <c r="I11202">
        <v>0</v>
      </c>
      <c r="J11202" t="s">
        <v>5094</v>
      </c>
      <c r="K11202" t="s">
        <v>22</v>
      </c>
      <c r="L11202">
        <v>1</v>
      </c>
      <c r="N11202" t="s">
        <v>3405</v>
      </c>
      <c r="O11202" t="s">
        <v>24</v>
      </c>
      <c r="P11202" t="s">
        <v>28</v>
      </c>
      <c r="R11202" t="s">
        <v>26</v>
      </c>
      <c r="S11202">
        <v>20.6</v>
      </c>
      <c r="T11202">
        <v>18.100000000000001</v>
      </c>
      <c r="U11202">
        <v>18</v>
      </c>
      <c r="V11202">
        <v>2.5</v>
      </c>
      <c r="W11202">
        <v>2.6</v>
      </c>
      <c r="AB11202">
        <f t="shared" si="223"/>
        <v>900.2399999999999</v>
      </c>
    </row>
    <row r="11203" spans="1:28" x14ac:dyDescent="0.25">
      <c r="A11203" t="s">
        <v>5104</v>
      </c>
      <c r="B11203" t="s">
        <v>5093</v>
      </c>
      <c r="C11203" s="1">
        <v>0.38292824074074078</v>
      </c>
      <c r="D11203">
        <v>486</v>
      </c>
      <c r="E11203" s="2">
        <v>1.3233368055555556E-2</v>
      </c>
      <c r="F11203" s="1">
        <v>1.3229166666666667E-2</v>
      </c>
      <c r="G11203">
        <v>363</v>
      </c>
      <c r="H11203">
        <v>1143.3599999999999</v>
      </c>
      <c r="I11203">
        <v>0</v>
      </c>
      <c r="J11203" t="s">
        <v>5094</v>
      </c>
      <c r="K11203" t="s">
        <v>22</v>
      </c>
      <c r="L11203">
        <v>1</v>
      </c>
      <c r="N11203" t="s">
        <v>3405</v>
      </c>
      <c r="O11203" t="s">
        <v>46</v>
      </c>
      <c r="P11203" t="s">
        <v>28</v>
      </c>
      <c r="R11203" t="s">
        <v>26</v>
      </c>
      <c r="S11203">
        <v>19.899999999999999</v>
      </c>
      <c r="T11203">
        <v>18.100000000000001</v>
      </c>
      <c r="U11203">
        <v>18</v>
      </c>
      <c r="V11203">
        <v>1.8</v>
      </c>
      <c r="W11203">
        <v>1.9</v>
      </c>
      <c r="AB11203">
        <f t="shared" si="223"/>
        <v>900.2399999999999</v>
      </c>
    </row>
    <row r="11204" spans="1:28" x14ac:dyDescent="0.25">
      <c r="A11204" t="s">
        <v>5104</v>
      </c>
      <c r="B11204" t="s">
        <v>5093</v>
      </c>
      <c r="C11204" s="1">
        <v>0.38292824074074078</v>
      </c>
      <c r="D11204">
        <v>486</v>
      </c>
      <c r="E11204" s="2">
        <v>1.3233368055555556E-2</v>
      </c>
      <c r="F11204" s="1">
        <v>1.3229166666666667E-2</v>
      </c>
      <c r="G11204">
        <v>363</v>
      </c>
      <c r="H11204">
        <v>1143.3599999999999</v>
      </c>
      <c r="I11204">
        <v>0</v>
      </c>
      <c r="J11204" t="s">
        <v>5094</v>
      </c>
      <c r="K11204" t="s">
        <v>22</v>
      </c>
      <c r="L11204">
        <v>1</v>
      </c>
      <c r="N11204" t="s">
        <v>3405</v>
      </c>
      <c r="O11204" t="s">
        <v>33</v>
      </c>
      <c r="P11204" t="s">
        <v>28</v>
      </c>
      <c r="R11204" t="s">
        <v>26</v>
      </c>
      <c r="S11204">
        <v>20.5</v>
      </c>
      <c r="T11204">
        <v>18.100000000000001</v>
      </c>
      <c r="U11204">
        <v>18</v>
      </c>
      <c r="V11204">
        <v>2.4</v>
      </c>
      <c r="W11204">
        <v>2.5</v>
      </c>
      <c r="AB11204">
        <f t="shared" si="223"/>
        <v>900.2399999999999</v>
      </c>
    </row>
    <row r="11205" spans="1:28" x14ac:dyDescent="0.25">
      <c r="A11205" t="s">
        <v>5105</v>
      </c>
      <c r="B11205" t="s">
        <v>5093</v>
      </c>
      <c r="C11205" s="1">
        <v>0.38501157407407405</v>
      </c>
      <c r="D11205">
        <v>722</v>
      </c>
      <c r="E11205" s="2">
        <v>1.5319421296296298E-2</v>
      </c>
      <c r="F11205" s="1">
        <v>1.53125E-2</v>
      </c>
      <c r="G11205">
        <v>598</v>
      </c>
      <c r="H11205">
        <v>1323.6</v>
      </c>
      <c r="I11205">
        <v>0</v>
      </c>
      <c r="J11205" t="s">
        <v>5094</v>
      </c>
      <c r="K11205" t="s">
        <v>22</v>
      </c>
      <c r="L11205">
        <v>1</v>
      </c>
      <c r="N11205" t="s">
        <v>3405</v>
      </c>
      <c r="O11205" t="s">
        <v>33</v>
      </c>
      <c r="P11205" t="s">
        <v>28</v>
      </c>
      <c r="R11205" t="s">
        <v>26</v>
      </c>
      <c r="S11205">
        <v>19.7</v>
      </c>
      <c r="T11205">
        <v>18</v>
      </c>
      <c r="U11205">
        <v>17.899999999999999</v>
      </c>
      <c r="V11205">
        <v>1.7</v>
      </c>
      <c r="W11205">
        <v>1.8</v>
      </c>
      <c r="AB11205">
        <f t="shared" si="223"/>
        <v>1080.48</v>
      </c>
    </row>
    <row r="11206" spans="1:28" x14ac:dyDescent="0.25">
      <c r="A11206" t="s">
        <v>5106</v>
      </c>
      <c r="B11206" t="s">
        <v>5093</v>
      </c>
      <c r="C11206" s="1">
        <v>0.38709490740740743</v>
      </c>
      <c r="D11206">
        <v>913</v>
      </c>
      <c r="E11206" s="2">
        <v>1.7404965277777778E-2</v>
      </c>
      <c r="F11206" s="1">
        <v>1.7395833333333336E-2</v>
      </c>
      <c r="G11206">
        <v>789</v>
      </c>
      <c r="H11206">
        <v>1503.79</v>
      </c>
      <c r="I11206">
        <v>0</v>
      </c>
      <c r="J11206" t="s">
        <v>5094</v>
      </c>
      <c r="K11206" t="s">
        <v>22</v>
      </c>
      <c r="L11206">
        <v>1</v>
      </c>
      <c r="N11206" t="s">
        <v>3405</v>
      </c>
      <c r="O11206" t="s">
        <v>24</v>
      </c>
      <c r="P11206" t="s">
        <v>28</v>
      </c>
      <c r="R11206" t="s">
        <v>26</v>
      </c>
      <c r="S11206">
        <v>18.8</v>
      </c>
      <c r="T11206">
        <v>18</v>
      </c>
      <c r="U11206">
        <v>18</v>
      </c>
      <c r="V11206">
        <v>0.8</v>
      </c>
      <c r="W11206">
        <v>0.8</v>
      </c>
      <c r="AB11206">
        <f t="shared" si="223"/>
        <v>1260.67</v>
      </c>
    </row>
    <row r="11207" spans="1:28" x14ac:dyDescent="0.25">
      <c r="A11207" t="s">
        <v>5106</v>
      </c>
      <c r="B11207" t="s">
        <v>5093</v>
      </c>
      <c r="C11207" s="1">
        <v>0.38709490740740743</v>
      </c>
      <c r="D11207">
        <v>913</v>
      </c>
      <c r="E11207" s="2">
        <v>1.7404965277777778E-2</v>
      </c>
      <c r="F11207" s="1">
        <v>1.7395833333333336E-2</v>
      </c>
      <c r="G11207">
        <v>789</v>
      </c>
      <c r="H11207">
        <v>1503.79</v>
      </c>
      <c r="I11207">
        <v>0</v>
      </c>
      <c r="J11207" t="s">
        <v>5094</v>
      </c>
      <c r="K11207" t="s">
        <v>22</v>
      </c>
      <c r="L11207">
        <v>1</v>
      </c>
      <c r="N11207" t="s">
        <v>3405</v>
      </c>
      <c r="O11207" t="s">
        <v>33</v>
      </c>
      <c r="P11207" t="s">
        <v>28</v>
      </c>
      <c r="R11207" t="s">
        <v>26</v>
      </c>
      <c r="S11207">
        <v>18.5</v>
      </c>
      <c r="T11207">
        <v>18</v>
      </c>
      <c r="U11207">
        <v>18</v>
      </c>
      <c r="V11207">
        <v>0.5</v>
      </c>
      <c r="W11207">
        <v>0.5</v>
      </c>
      <c r="AB11207">
        <f t="shared" si="223"/>
        <v>1260.67</v>
      </c>
    </row>
    <row r="11208" spans="1:28" x14ac:dyDescent="0.25">
      <c r="A11208" t="s">
        <v>5107</v>
      </c>
      <c r="B11208" t="s">
        <v>5093</v>
      </c>
      <c r="C11208" s="1">
        <v>0.38818287037037041</v>
      </c>
      <c r="D11208">
        <v>313</v>
      </c>
      <c r="E11208" s="2">
        <v>1.8485995370370368E-2</v>
      </c>
      <c r="F11208" s="1">
        <v>1.8483796296296297E-2</v>
      </c>
      <c r="G11208">
        <v>190</v>
      </c>
      <c r="H11208">
        <v>1597.19</v>
      </c>
      <c r="I11208">
        <v>0</v>
      </c>
      <c r="J11208" t="s">
        <v>5094</v>
      </c>
      <c r="K11208" t="s">
        <v>22</v>
      </c>
      <c r="L11208">
        <v>1</v>
      </c>
      <c r="N11208" t="s">
        <v>3405</v>
      </c>
      <c r="O11208" t="s">
        <v>31</v>
      </c>
      <c r="P11208" t="s">
        <v>28</v>
      </c>
      <c r="R11208" t="s">
        <v>26</v>
      </c>
      <c r="S11208">
        <v>18.600000000000001</v>
      </c>
      <c r="T11208">
        <v>18.100000000000001</v>
      </c>
      <c r="U11208">
        <v>18</v>
      </c>
      <c r="V11208">
        <v>0.5</v>
      </c>
      <c r="W11208">
        <v>0.6</v>
      </c>
      <c r="AB11208">
        <f t="shared" si="223"/>
        <v>1354.0700000000002</v>
      </c>
    </row>
    <row r="11209" spans="1:28" x14ac:dyDescent="0.25">
      <c r="A11209" t="s">
        <v>5108</v>
      </c>
      <c r="B11209" t="s">
        <v>5093</v>
      </c>
      <c r="C11209" s="1">
        <v>0.38917824074074076</v>
      </c>
      <c r="D11209">
        <v>25</v>
      </c>
      <c r="E11209" s="2">
        <v>1.9478032407407409E-2</v>
      </c>
      <c r="F11209" s="1">
        <v>1.9467592592592595E-2</v>
      </c>
      <c r="G11209">
        <v>902</v>
      </c>
      <c r="H11209">
        <v>1682.9</v>
      </c>
      <c r="I11209">
        <v>0</v>
      </c>
      <c r="J11209" t="s">
        <v>5094</v>
      </c>
      <c r="K11209" t="s">
        <v>22</v>
      </c>
      <c r="L11209">
        <v>1</v>
      </c>
      <c r="N11209" t="s">
        <v>3405</v>
      </c>
      <c r="O11209" t="s">
        <v>33</v>
      </c>
      <c r="P11209" t="s">
        <v>28</v>
      </c>
      <c r="R11209" t="s">
        <v>26</v>
      </c>
      <c r="S11209">
        <v>18.5</v>
      </c>
      <c r="T11209">
        <v>17.899999999999999</v>
      </c>
      <c r="U11209">
        <v>17.899999999999999</v>
      </c>
      <c r="V11209">
        <v>0.6</v>
      </c>
      <c r="W11209">
        <v>0.6</v>
      </c>
      <c r="AB11209">
        <f t="shared" si="223"/>
        <v>1439.7800000000002</v>
      </c>
    </row>
    <row r="11210" spans="1:28" x14ac:dyDescent="0.25">
      <c r="A11210" t="s">
        <v>5109</v>
      </c>
      <c r="B11210" t="s">
        <v>5093</v>
      </c>
      <c r="C11210" s="1">
        <v>0.3898726851851852</v>
      </c>
      <c r="D11210">
        <v>938</v>
      </c>
      <c r="E11210" s="2">
        <v>2.0183043981481481E-2</v>
      </c>
      <c r="F11210" s="1">
        <v>2.0173611111111111E-2</v>
      </c>
      <c r="G11210">
        <v>815</v>
      </c>
      <c r="H11210">
        <v>1743.81</v>
      </c>
      <c r="I11210">
        <v>0</v>
      </c>
      <c r="J11210" t="s">
        <v>5094</v>
      </c>
      <c r="K11210" t="s">
        <v>22</v>
      </c>
      <c r="L11210">
        <v>1</v>
      </c>
      <c r="N11210" t="s">
        <v>3405</v>
      </c>
      <c r="O11210" t="s">
        <v>31</v>
      </c>
      <c r="P11210" t="s">
        <v>28</v>
      </c>
      <c r="R11210" t="s">
        <v>26</v>
      </c>
      <c r="S11210">
        <v>19.100000000000001</v>
      </c>
      <c r="T11210">
        <v>18</v>
      </c>
      <c r="U11210">
        <v>18</v>
      </c>
      <c r="V11210">
        <v>1.1000000000000001</v>
      </c>
      <c r="W11210">
        <v>1.1000000000000001</v>
      </c>
      <c r="AB11210">
        <f t="shared" si="223"/>
        <v>1500.69</v>
      </c>
    </row>
    <row r="11211" spans="1:28" x14ac:dyDescent="0.25">
      <c r="A11211" t="s">
        <v>5110</v>
      </c>
      <c r="B11211" t="s">
        <v>5093</v>
      </c>
      <c r="C11211" s="1">
        <v>0.39126157407407408</v>
      </c>
      <c r="D11211">
        <v>895</v>
      </c>
      <c r="E11211" s="2">
        <v>2.1571435185185187E-2</v>
      </c>
      <c r="F11211" s="1">
        <v>2.1562499999999998E-2</v>
      </c>
      <c r="G11211">
        <v>772</v>
      </c>
      <c r="H11211">
        <v>1863.77</v>
      </c>
      <c r="I11211">
        <v>0</v>
      </c>
      <c r="J11211" t="s">
        <v>5094</v>
      </c>
      <c r="K11211" t="s">
        <v>22</v>
      </c>
      <c r="L11211">
        <v>1</v>
      </c>
      <c r="N11211" t="s">
        <v>3405</v>
      </c>
      <c r="O11211" t="s">
        <v>33</v>
      </c>
      <c r="P11211" t="s">
        <v>28</v>
      </c>
      <c r="R11211" t="s">
        <v>26</v>
      </c>
      <c r="S11211">
        <v>18.3</v>
      </c>
      <c r="T11211">
        <v>18</v>
      </c>
      <c r="U11211">
        <v>17.899999999999999</v>
      </c>
      <c r="V11211">
        <v>0.3</v>
      </c>
      <c r="W11211">
        <v>0.4</v>
      </c>
      <c r="AB11211">
        <f t="shared" si="223"/>
        <v>1620.65</v>
      </c>
    </row>
    <row r="11212" spans="1:28" x14ac:dyDescent="0.25">
      <c r="A11212" t="s">
        <v>5110</v>
      </c>
      <c r="B11212" t="s">
        <v>5093</v>
      </c>
      <c r="C11212" s="1">
        <v>0.39126157407407408</v>
      </c>
      <c r="D11212">
        <v>895</v>
      </c>
      <c r="E11212" s="2">
        <v>2.1571435185185187E-2</v>
      </c>
      <c r="F11212" s="1">
        <v>2.1562499999999998E-2</v>
      </c>
      <c r="G11212">
        <v>772</v>
      </c>
      <c r="H11212">
        <v>1863.77</v>
      </c>
      <c r="I11212">
        <v>0</v>
      </c>
      <c r="J11212" t="s">
        <v>5094</v>
      </c>
      <c r="K11212" t="s">
        <v>22</v>
      </c>
      <c r="L11212">
        <v>1</v>
      </c>
      <c r="N11212" t="s">
        <v>3405</v>
      </c>
      <c r="O11212" t="s">
        <v>24</v>
      </c>
      <c r="P11212" t="s">
        <v>28</v>
      </c>
      <c r="R11212" t="s">
        <v>26</v>
      </c>
      <c r="S11212">
        <v>21.9</v>
      </c>
      <c r="T11212">
        <v>18</v>
      </c>
      <c r="U11212">
        <v>17.899999999999999</v>
      </c>
      <c r="V11212">
        <v>3.9</v>
      </c>
      <c r="W11212">
        <v>4</v>
      </c>
      <c r="AB11212">
        <f t="shared" si="223"/>
        <v>1620.65</v>
      </c>
    </row>
    <row r="11213" spans="1:28" x14ac:dyDescent="0.25">
      <c r="A11213" t="s">
        <v>5111</v>
      </c>
      <c r="B11213" t="s">
        <v>5093</v>
      </c>
      <c r="C11213" s="1">
        <v>0.39151620370370371</v>
      </c>
      <c r="D11213">
        <v>757</v>
      </c>
      <c r="E11213" s="2">
        <v>2.182446759259259E-2</v>
      </c>
      <c r="F11213" s="1">
        <v>2.1817129629629631E-2</v>
      </c>
      <c r="G11213">
        <v>634</v>
      </c>
      <c r="H11213">
        <v>1885.63</v>
      </c>
      <c r="I11213">
        <v>0</v>
      </c>
      <c r="J11213" t="s">
        <v>5094</v>
      </c>
      <c r="K11213" t="s">
        <v>22</v>
      </c>
      <c r="L11213">
        <v>1</v>
      </c>
      <c r="N11213" t="s">
        <v>3405</v>
      </c>
      <c r="O11213" t="s">
        <v>42</v>
      </c>
      <c r="P11213" t="s">
        <v>25</v>
      </c>
      <c r="R11213" t="s">
        <v>26</v>
      </c>
      <c r="S11213">
        <v>18.399999999999999</v>
      </c>
      <c r="T11213">
        <v>18.100000000000001</v>
      </c>
      <c r="U11213">
        <v>18</v>
      </c>
      <c r="V11213">
        <v>0.3</v>
      </c>
      <c r="W11213">
        <v>0.4</v>
      </c>
      <c r="AB11213">
        <f t="shared" si="223"/>
        <v>1642.5100000000002</v>
      </c>
    </row>
    <row r="11214" spans="1:28" x14ac:dyDescent="0.25">
      <c r="A11214" t="s">
        <v>5112</v>
      </c>
      <c r="B11214" t="s">
        <v>5093</v>
      </c>
      <c r="C11214" s="1">
        <v>0.39261574074074074</v>
      </c>
      <c r="D11214">
        <v>114</v>
      </c>
      <c r="E11214" s="2">
        <v>2.2916550925925927E-2</v>
      </c>
      <c r="F11214" s="1">
        <v>2.2905092592592591E-2</v>
      </c>
      <c r="G11214">
        <v>990</v>
      </c>
      <c r="H11214">
        <v>1979.99</v>
      </c>
      <c r="I11214">
        <v>0</v>
      </c>
      <c r="J11214" t="s">
        <v>5094</v>
      </c>
      <c r="K11214" t="s">
        <v>22</v>
      </c>
      <c r="L11214">
        <v>1</v>
      </c>
      <c r="N11214" t="s">
        <v>3405</v>
      </c>
      <c r="O11214" t="s">
        <v>36</v>
      </c>
      <c r="P11214" t="s">
        <v>25</v>
      </c>
      <c r="R11214" t="s">
        <v>26</v>
      </c>
      <c r="S11214">
        <v>17.600000000000001</v>
      </c>
      <c r="T11214">
        <v>18</v>
      </c>
      <c r="U11214">
        <v>18.100000000000001</v>
      </c>
      <c r="V11214">
        <v>-0.4</v>
      </c>
      <c r="W11214">
        <v>-0.5</v>
      </c>
      <c r="AB11214">
        <f t="shared" si="223"/>
        <v>1736.87</v>
      </c>
    </row>
    <row r="11215" spans="1:28" x14ac:dyDescent="0.25">
      <c r="A11215" t="s">
        <v>5113</v>
      </c>
      <c r="B11215" t="s">
        <v>5093</v>
      </c>
      <c r="C11215" s="1">
        <v>0.39334490740740741</v>
      </c>
      <c r="D11215">
        <v>731</v>
      </c>
      <c r="E11215" s="2">
        <v>2.3652858796296295E-2</v>
      </c>
      <c r="F11215" s="1">
        <v>2.3645833333333335E-2</v>
      </c>
      <c r="G11215">
        <v>607</v>
      </c>
      <c r="H11215">
        <v>2043.61</v>
      </c>
      <c r="I11215">
        <v>0</v>
      </c>
      <c r="J11215" t="s">
        <v>5094</v>
      </c>
      <c r="K11215" t="s">
        <v>22</v>
      </c>
      <c r="L11215">
        <v>1</v>
      </c>
      <c r="N11215" t="s">
        <v>3405</v>
      </c>
      <c r="O11215" t="s">
        <v>24</v>
      </c>
      <c r="P11215" t="s">
        <v>28</v>
      </c>
      <c r="R11215" t="s">
        <v>26</v>
      </c>
      <c r="S11215">
        <v>20.6</v>
      </c>
      <c r="T11215">
        <v>18.100000000000001</v>
      </c>
      <c r="U11215">
        <v>18.100000000000001</v>
      </c>
      <c r="V11215">
        <v>2.5</v>
      </c>
      <c r="W11215">
        <v>2.5</v>
      </c>
      <c r="AB11215">
        <f t="shared" si="223"/>
        <v>1800.4899999999998</v>
      </c>
    </row>
    <row r="11216" spans="1:28" x14ac:dyDescent="0.25">
      <c r="A11216" t="s">
        <v>5113</v>
      </c>
      <c r="B11216" t="s">
        <v>5093</v>
      </c>
      <c r="C11216" s="1">
        <v>0.39334490740740741</v>
      </c>
      <c r="D11216">
        <v>731</v>
      </c>
      <c r="E11216" s="2">
        <v>2.3652858796296295E-2</v>
      </c>
      <c r="F11216" s="1">
        <v>2.3645833333333335E-2</v>
      </c>
      <c r="G11216">
        <v>607</v>
      </c>
      <c r="H11216">
        <v>2043.61</v>
      </c>
      <c r="I11216">
        <v>0</v>
      </c>
      <c r="J11216" t="s">
        <v>5094</v>
      </c>
      <c r="K11216" t="s">
        <v>22</v>
      </c>
      <c r="L11216">
        <v>1</v>
      </c>
      <c r="N11216" t="s">
        <v>3405</v>
      </c>
      <c r="O11216" t="s">
        <v>33</v>
      </c>
      <c r="P11216" t="s">
        <v>28</v>
      </c>
      <c r="R11216" t="s">
        <v>26</v>
      </c>
      <c r="S11216">
        <v>18.5</v>
      </c>
      <c r="T11216">
        <v>18.100000000000001</v>
      </c>
      <c r="U11216">
        <v>18.100000000000001</v>
      </c>
      <c r="V11216">
        <v>0.4</v>
      </c>
      <c r="W11216">
        <v>0.4</v>
      </c>
      <c r="AB11216">
        <f t="shared" si="223"/>
        <v>1800.4899999999998</v>
      </c>
    </row>
    <row r="11217" spans="1:28" x14ac:dyDescent="0.25">
      <c r="A11217" t="s">
        <v>5114</v>
      </c>
      <c r="B11217" t="s">
        <v>5093</v>
      </c>
      <c r="C11217" s="1">
        <v>0.39542824074074073</v>
      </c>
      <c r="D11217">
        <v>566</v>
      </c>
      <c r="E11217" s="2">
        <v>2.5734282407407407E-2</v>
      </c>
      <c r="F11217" s="1">
        <v>2.5729166666666664E-2</v>
      </c>
      <c r="G11217">
        <v>442</v>
      </c>
      <c r="H11217">
        <v>2223.44</v>
      </c>
      <c r="I11217">
        <v>0</v>
      </c>
      <c r="J11217" t="s">
        <v>5094</v>
      </c>
      <c r="K11217" t="s">
        <v>22</v>
      </c>
      <c r="L11217">
        <v>1</v>
      </c>
      <c r="N11217" t="s">
        <v>3405</v>
      </c>
      <c r="O11217" t="s">
        <v>24</v>
      </c>
      <c r="P11217" t="s">
        <v>28</v>
      </c>
      <c r="R11217" t="s">
        <v>26</v>
      </c>
      <c r="S11217">
        <v>21.4</v>
      </c>
      <c r="T11217">
        <v>18</v>
      </c>
      <c r="U11217">
        <v>18</v>
      </c>
      <c r="V11217">
        <v>3.4</v>
      </c>
      <c r="W11217">
        <v>3.4</v>
      </c>
      <c r="AB11217">
        <f t="shared" si="223"/>
        <v>1980.3200000000002</v>
      </c>
    </row>
    <row r="11218" spans="1:28" x14ac:dyDescent="0.25">
      <c r="A11218" t="s">
        <v>5114</v>
      </c>
      <c r="B11218" t="s">
        <v>5093</v>
      </c>
      <c r="C11218" s="1">
        <v>0.39542824074074073</v>
      </c>
      <c r="D11218">
        <v>566</v>
      </c>
      <c r="E11218" s="2">
        <v>2.5734282407407407E-2</v>
      </c>
      <c r="F11218" s="1">
        <v>2.5729166666666664E-2</v>
      </c>
      <c r="G11218">
        <v>442</v>
      </c>
      <c r="H11218">
        <v>2223.44</v>
      </c>
      <c r="I11218">
        <v>0</v>
      </c>
      <c r="J11218" t="s">
        <v>5094</v>
      </c>
      <c r="K11218" t="s">
        <v>22</v>
      </c>
      <c r="L11218">
        <v>1</v>
      </c>
      <c r="N11218" t="s">
        <v>3405</v>
      </c>
      <c r="O11218" t="s">
        <v>33</v>
      </c>
      <c r="P11218" t="s">
        <v>28</v>
      </c>
      <c r="R11218" t="s">
        <v>26</v>
      </c>
      <c r="S11218">
        <v>18.3</v>
      </c>
      <c r="T11218">
        <v>18</v>
      </c>
      <c r="U11218">
        <v>18</v>
      </c>
      <c r="V11218">
        <v>0.3</v>
      </c>
      <c r="W11218">
        <v>0.3</v>
      </c>
      <c r="AB11218">
        <f t="shared" si="223"/>
        <v>1980.3200000000002</v>
      </c>
    </row>
    <row r="11219" spans="1:28" x14ac:dyDescent="0.25">
      <c r="A11219" t="s">
        <v>5115</v>
      </c>
      <c r="B11219" t="s">
        <v>5093</v>
      </c>
      <c r="C11219" s="1">
        <v>0.39751157407407406</v>
      </c>
      <c r="D11219">
        <v>768</v>
      </c>
      <c r="E11219" s="2">
        <v>2.7819965277777775E-2</v>
      </c>
      <c r="F11219" s="1">
        <v>2.78125E-2</v>
      </c>
      <c r="G11219">
        <v>645</v>
      </c>
      <c r="H11219">
        <v>2403.64</v>
      </c>
      <c r="I11219">
        <v>0</v>
      </c>
      <c r="J11219" t="s">
        <v>5094</v>
      </c>
      <c r="K11219" t="s">
        <v>22</v>
      </c>
      <c r="L11219">
        <v>1</v>
      </c>
      <c r="N11219" t="s">
        <v>3405</v>
      </c>
      <c r="O11219" t="s">
        <v>24</v>
      </c>
      <c r="P11219" t="s">
        <v>28</v>
      </c>
      <c r="R11219" t="s">
        <v>26</v>
      </c>
      <c r="S11219">
        <v>19.600000000000001</v>
      </c>
      <c r="T11219">
        <v>18</v>
      </c>
      <c r="U11219">
        <v>18</v>
      </c>
      <c r="V11219">
        <v>1.6</v>
      </c>
      <c r="W11219">
        <v>1.6</v>
      </c>
      <c r="AB11219">
        <f t="shared" si="223"/>
        <v>2160.52</v>
      </c>
    </row>
    <row r="11220" spans="1:28" x14ac:dyDescent="0.25">
      <c r="A11220" t="s">
        <v>5115</v>
      </c>
      <c r="B11220" t="s">
        <v>5093</v>
      </c>
      <c r="C11220" s="1">
        <v>0.39751157407407406</v>
      </c>
      <c r="D11220">
        <v>768</v>
      </c>
      <c r="E11220" s="2">
        <v>2.7819965277777775E-2</v>
      </c>
      <c r="F11220" s="1">
        <v>2.78125E-2</v>
      </c>
      <c r="G11220">
        <v>645</v>
      </c>
      <c r="H11220">
        <v>2403.64</v>
      </c>
      <c r="I11220">
        <v>0</v>
      </c>
      <c r="J11220" t="s">
        <v>5094</v>
      </c>
      <c r="K11220" t="s">
        <v>22</v>
      </c>
      <c r="L11220">
        <v>1</v>
      </c>
      <c r="N11220" t="s">
        <v>3405</v>
      </c>
      <c r="O11220" t="s">
        <v>33</v>
      </c>
      <c r="P11220" t="s">
        <v>28</v>
      </c>
      <c r="R11220" t="s">
        <v>26</v>
      </c>
      <c r="S11220">
        <v>18.3</v>
      </c>
      <c r="T11220">
        <v>18</v>
      </c>
      <c r="U11220">
        <v>18</v>
      </c>
      <c r="V11220">
        <v>0.3</v>
      </c>
      <c r="W11220">
        <v>0.3</v>
      </c>
      <c r="AB11220">
        <f t="shared" si="223"/>
        <v>2160.52</v>
      </c>
    </row>
    <row r="11221" spans="1:28" x14ac:dyDescent="0.25">
      <c r="A11221" t="s">
        <v>5116</v>
      </c>
      <c r="B11221" t="s">
        <v>5093</v>
      </c>
      <c r="C11221" s="1">
        <v>0.39960648148148148</v>
      </c>
      <c r="D11221">
        <v>38</v>
      </c>
      <c r="E11221" s="2">
        <v>2.9906412037037037E-2</v>
      </c>
      <c r="F11221" s="1">
        <v>2.989583333333333E-2</v>
      </c>
      <c r="G11221">
        <v>914</v>
      </c>
      <c r="H11221">
        <v>2583.91</v>
      </c>
      <c r="I11221">
        <v>0</v>
      </c>
      <c r="J11221" t="s">
        <v>5094</v>
      </c>
      <c r="K11221" t="s">
        <v>22</v>
      </c>
      <c r="L11221">
        <v>1</v>
      </c>
      <c r="N11221" t="s">
        <v>3405</v>
      </c>
      <c r="O11221" t="s">
        <v>24</v>
      </c>
      <c r="P11221" t="s">
        <v>28</v>
      </c>
      <c r="R11221" t="s">
        <v>26</v>
      </c>
      <c r="S11221">
        <v>19.899999999999999</v>
      </c>
      <c r="T11221">
        <v>18.100000000000001</v>
      </c>
      <c r="U11221">
        <v>18.100000000000001</v>
      </c>
      <c r="V11221">
        <v>1.8</v>
      </c>
      <c r="W11221">
        <v>1.8</v>
      </c>
      <c r="AB11221">
        <f t="shared" si="223"/>
        <v>2340.79</v>
      </c>
    </row>
    <row r="11222" spans="1:28" x14ac:dyDescent="0.25">
      <c r="A11222" t="s">
        <v>5116</v>
      </c>
      <c r="B11222" t="s">
        <v>5093</v>
      </c>
      <c r="C11222" s="1">
        <v>0.39960648148148148</v>
      </c>
      <c r="D11222">
        <v>38</v>
      </c>
      <c r="E11222" s="2">
        <v>2.9906412037037037E-2</v>
      </c>
      <c r="F11222" s="1">
        <v>2.989583333333333E-2</v>
      </c>
      <c r="G11222">
        <v>914</v>
      </c>
      <c r="H11222">
        <v>2583.91</v>
      </c>
      <c r="I11222">
        <v>0</v>
      </c>
      <c r="J11222" t="s">
        <v>5094</v>
      </c>
      <c r="K11222" t="s">
        <v>22</v>
      </c>
      <c r="L11222">
        <v>1</v>
      </c>
      <c r="N11222" t="s">
        <v>3405</v>
      </c>
      <c r="O11222" t="s">
        <v>33</v>
      </c>
      <c r="P11222" t="s">
        <v>28</v>
      </c>
      <c r="R11222" t="s">
        <v>26</v>
      </c>
      <c r="S11222">
        <v>18.7</v>
      </c>
      <c r="T11222">
        <v>18.100000000000001</v>
      </c>
      <c r="U11222">
        <v>18.100000000000001</v>
      </c>
      <c r="V11222">
        <v>0.6</v>
      </c>
      <c r="W11222">
        <v>0.6</v>
      </c>
      <c r="AB11222">
        <f t="shared" si="223"/>
        <v>2340.79</v>
      </c>
    </row>
    <row r="11223" spans="1:28" x14ac:dyDescent="0.25">
      <c r="A11223" t="s">
        <v>5117</v>
      </c>
      <c r="B11223" t="s">
        <v>5093</v>
      </c>
      <c r="C11223" s="1">
        <v>0.40137731481481481</v>
      </c>
      <c r="D11223">
        <v>338</v>
      </c>
      <c r="E11223" s="2">
        <v>3.168071759259259E-2</v>
      </c>
      <c r="F11223" s="1">
        <v>3.1678240740740743E-2</v>
      </c>
      <c r="G11223">
        <v>214</v>
      </c>
      <c r="H11223">
        <v>2737.21</v>
      </c>
      <c r="I11223">
        <v>0</v>
      </c>
      <c r="J11223" t="s">
        <v>5094</v>
      </c>
      <c r="K11223" t="s">
        <v>22</v>
      </c>
      <c r="L11223">
        <v>1</v>
      </c>
      <c r="N11223" t="s">
        <v>3405</v>
      </c>
      <c r="O11223" t="s">
        <v>36</v>
      </c>
      <c r="P11223" t="s">
        <v>28</v>
      </c>
      <c r="R11223" t="s">
        <v>26</v>
      </c>
      <c r="S11223">
        <v>18.100000000000001</v>
      </c>
      <c r="T11223">
        <v>18.100000000000001</v>
      </c>
      <c r="U11223">
        <v>18.2</v>
      </c>
      <c r="V11223">
        <v>0</v>
      </c>
      <c r="W11223">
        <v>-0.1</v>
      </c>
      <c r="AB11223">
        <f t="shared" si="223"/>
        <v>2494.09</v>
      </c>
    </row>
    <row r="11224" spans="1:28" x14ac:dyDescent="0.25">
      <c r="A11224" t="s">
        <v>5118</v>
      </c>
      <c r="B11224" t="s">
        <v>5093</v>
      </c>
      <c r="C11224" s="1">
        <v>0.40168981481481486</v>
      </c>
      <c r="D11224">
        <v>373</v>
      </c>
      <c r="E11224" s="2">
        <v>3.199363425925926E-2</v>
      </c>
      <c r="F11224" s="1">
        <v>3.1990740740740743E-2</v>
      </c>
      <c r="G11224">
        <v>250</v>
      </c>
      <c r="H11224">
        <v>2764.25</v>
      </c>
      <c r="I11224">
        <v>0</v>
      </c>
      <c r="J11224" t="s">
        <v>5094</v>
      </c>
      <c r="K11224" t="s">
        <v>22</v>
      </c>
      <c r="L11224">
        <v>1</v>
      </c>
      <c r="N11224" t="s">
        <v>3405</v>
      </c>
      <c r="O11224" t="s">
        <v>24</v>
      </c>
      <c r="P11224" t="s">
        <v>28</v>
      </c>
      <c r="R11224" t="s">
        <v>26</v>
      </c>
      <c r="S11224">
        <v>19.3</v>
      </c>
      <c r="T11224">
        <v>18.100000000000001</v>
      </c>
      <c r="U11224">
        <v>18.100000000000001</v>
      </c>
      <c r="V11224">
        <v>1.2</v>
      </c>
      <c r="W11224">
        <v>1.2</v>
      </c>
      <c r="AB11224">
        <f t="shared" si="223"/>
        <v>2521.13</v>
      </c>
    </row>
    <row r="11225" spans="1:28" x14ac:dyDescent="0.25">
      <c r="A11225" t="s">
        <v>5118</v>
      </c>
      <c r="B11225" t="s">
        <v>5093</v>
      </c>
      <c r="C11225" s="1">
        <v>0.40168981481481486</v>
      </c>
      <c r="D11225">
        <v>373</v>
      </c>
      <c r="E11225" s="2">
        <v>3.199363425925926E-2</v>
      </c>
      <c r="F11225" s="1">
        <v>3.1990740740740743E-2</v>
      </c>
      <c r="G11225">
        <v>250</v>
      </c>
      <c r="H11225">
        <v>2764.25</v>
      </c>
      <c r="I11225">
        <v>0</v>
      </c>
      <c r="J11225" t="s">
        <v>5094</v>
      </c>
      <c r="K11225" t="s">
        <v>22</v>
      </c>
      <c r="L11225">
        <v>1</v>
      </c>
      <c r="N11225" t="s">
        <v>3405</v>
      </c>
      <c r="O11225" t="s">
        <v>33</v>
      </c>
      <c r="P11225" t="s">
        <v>28</v>
      </c>
      <c r="R11225" t="s">
        <v>26</v>
      </c>
      <c r="S11225">
        <v>19.100000000000001</v>
      </c>
      <c r="T11225">
        <v>18.100000000000001</v>
      </c>
      <c r="U11225">
        <v>18.100000000000001</v>
      </c>
      <c r="V11225">
        <v>1</v>
      </c>
      <c r="W11225">
        <v>1</v>
      </c>
      <c r="AB11225">
        <f t="shared" si="223"/>
        <v>2521.13</v>
      </c>
    </row>
    <row r="11226" spans="1:28" x14ac:dyDescent="0.25">
      <c r="A11226" t="s">
        <v>5119</v>
      </c>
      <c r="B11226" t="s">
        <v>5093</v>
      </c>
      <c r="C11226" s="1">
        <v>0.40377314814814813</v>
      </c>
      <c r="D11226">
        <v>42</v>
      </c>
      <c r="E11226" s="2">
        <v>3.4073125000000003E-2</v>
      </c>
      <c r="F11226" s="1">
        <v>3.4062500000000002E-2</v>
      </c>
      <c r="G11226">
        <v>918</v>
      </c>
      <c r="H11226">
        <v>2943.92</v>
      </c>
      <c r="I11226">
        <v>0</v>
      </c>
      <c r="J11226" t="s">
        <v>5094</v>
      </c>
      <c r="K11226" t="s">
        <v>22</v>
      </c>
      <c r="L11226">
        <v>1</v>
      </c>
      <c r="N11226" t="s">
        <v>3405</v>
      </c>
      <c r="O11226" t="s">
        <v>24</v>
      </c>
      <c r="P11226" t="s">
        <v>28</v>
      </c>
      <c r="R11226" t="s">
        <v>26</v>
      </c>
      <c r="S11226">
        <v>19.8</v>
      </c>
      <c r="T11226">
        <v>18</v>
      </c>
      <c r="U11226">
        <v>18</v>
      </c>
      <c r="V11226">
        <v>1.8</v>
      </c>
      <c r="W11226">
        <v>1.8</v>
      </c>
      <c r="AB11226">
        <f t="shared" si="223"/>
        <v>2700.8</v>
      </c>
    </row>
    <row r="11227" spans="1:28" x14ac:dyDescent="0.25">
      <c r="A11227" t="s">
        <v>5119</v>
      </c>
      <c r="B11227" t="s">
        <v>5093</v>
      </c>
      <c r="C11227" s="1">
        <v>0.40377314814814813</v>
      </c>
      <c r="D11227">
        <v>42</v>
      </c>
      <c r="E11227" s="2">
        <v>3.4073125000000003E-2</v>
      </c>
      <c r="F11227" s="1">
        <v>3.4062500000000002E-2</v>
      </c>
      <c r="G11227">
        <v>918</v>
      </c>
      <c r="H11227">
        <v>2943.92</v>
      </c>
      <c r="I11227">
        <v>0</v>
      </c>
      <c r="J11227" t="s">
        <v>5094</v>
      </c>
      <c r="K11227" t="s">
        <v>22</v>
      </c>
      <c r="L11227">
        <v>1</v>
      </c>
      <c r="N11227" t="s">
        <v>3405</v>
      </c>
      <c r="O11227" t="s">
        <v>33</v>
      </c>
      <c r="P11227" t="s">
        <v>28</v>
      </c>
      <c r="R11227" t="s">
        <v>26</v>
      </c>
      <c r="S11227">
        <v>18.600000000000001</v>
      </c>
      <c r="T11227">
        <v>18</v>
      </c>
      <c r="U11227">
        <v>18</v>
      </c>
      <c r="V11227">
        <v>0.6</v>
      </c>
      <c r="W11227">
        <v>0.6</v>
      </c>
      <c r="AB11227">
        <f t="shared" si="223"/>
        <v>2700.8</v>
      </c>
    </row>
    <row r="11228" spans="1:28" x14ac:dyDescent="0.25">
      <c r="A11228" t="s">
        <v>5120</v>
      </c>
      <c r="B11228" t="s">
        <v>5093</v>
      </c>
      <c r="C11228" s="1">
        <v>0.40584490740740736</v>
      </c>
      <c r="D11228">
        <v>377</v>
      </c>
      <c r="E11228" s="2">
        <v>3.6148761574074074E-2</v>
      </c>
      <c r="F11228" s="1">
        <v>3.6145833333333328E-2</v>
      </c>
      <c r="G11228">
        <v>253</v>
      </c>
      <c r="H11228">
        <v>3123.25</v>
      </c>
      <c r="I11228">
        <v>0</v>
      </c>
      <c r="J11228" t="s">
        <v>5094</v>
      </c>
      <c r="K11228" t="s">
        <v>22</v>
      </c>
      <c r="L11228">
        <v>1</v>
      </c>
      <c r="N11228" t="s">
        <v>3405</v>
      </c>
      <c r="O11228" t="s">
        <v>24</v>
      </c>
      <c r="P11228" t="s">
        <v>28</v>
      </c>
      <c r="R11228" t="s">
        <v>26</v>
      </c>
      <c r="S11228">
        <v>18.899999999999999</v>
      </c>
      <c r="T11228">
        <v>18</v>
      </c>
      <c r="U11228">
        <v>18</v>
      </c>
      <c r="V11228">
        <v>0.9</v>
      </c>
      <c r="W11228">
        <v>0.9</v>
      </c>
      <c r="AB11228">
        <f t="shared" si="223"/>
        <v>2880.13</v>
      </c>
    </row>
    <row r="11229" spans="1:28" x14ac:dyDescent="0.25">
      <c r="A11229" t="s">
        <v>5120</v>
      </c>
      <c r="B11229" t="s">
        <v>5093</v>
      </c>
      <c r="C11229" s="1">
        <v>0.40584490740740736</v>
      </c>
      <c r="D11229">
        <v>377</v>
      </c>
      <c r="E11229" s="2">
        <v>3.6148761574074074E-2</v>
      </c>
      <c r="F11229" s="1">
        <v>3.6145833333333328E-2</v>
      </c>
      <c r="G11229">
        <v>253</v>
      </c>
      <c r="H11229">
        <v>3123.25</v>
      </c>
      <c r="I11229">
        <v>0</v>
      </c>
      <c r="J11229" t="s">
        <v>5094</v>
      </c>
      <c r="K11229" t="s">
        <v>22</v>
      </c>
      <c r="L11229">
        <v>1</v>
      </c>
      <c r="N11229" t="s">
        <v>3405</v>
      </c>
      <c r="O11229" t="s">
        <v>33</v>
      </c>
      <c r="P11229" t="s">
        <v>28</v>
      </c>
      <c r="R11229" t="s">
        <v>26</v>
      </c>
      <c r="S11229">
        <v>18.399999999999999</v>
      </c>
      <c r="T11229">
        <v>18</v>
      </c>
      <c r="U11229">
        <v>18</v>
      </c>
      <c r="V11229">
        <v>0.4</v>
      </c>
      <c r="W11229">
        <v>0.4</v>
      </c>
      <c r="AB11229">
        <f t="shared" si="223"/>
        <v>2880.13</v>
      </c>
    </row>
    <row r="11230" spans="1:28" x14ac:dyDescent="0.25">
      <c r="A11230" t="s">
        <v>5121</v>
      </c>
      <c r="B11230" t="s">
        <v>5093</v>
      </c>
      <c r="C11230" s="1">
        <v>0.40792824074074074</v>
      </c>
      <c r="D11230">
        <v>813</v>
      </c>
      <c r="E11230" s="2">
        <v>3.8237141203703702E-2</v>
      </c>
      <c r="F11230" s="1">
        <v>3.8229166666666668E-2</v>
      </c>
      <c r="G11230">
        <v>689</v>
      </c>
      <c r="H11230">
        <v>3303.69</v>
      </c>
      <c r="I11230">
        <v>0</v>
      </c>
      <c r="J11230" t="s">
        <v>5094</v>
      </c>
      <c r="K11230" t="s">
        <v>22</v>
      </c>
      <c r="L11230">
        <v>1</v>
      </c>
      <c r="N11230" t="s">
        <v>3405</v>
      </c>
      <c r="O11230" t="s">
        <v>33</v>
      </c>
      <c r="P11230" t="s">
        <v>28</v>
      </c>
      <c r="R11230" t="s">
        <v>26</v>
      </c>
      <c r="S11230">
        <v>18.2</v>
      </c>
      <c r="T11230">
        <v>18</v>
      </c>
      <c r="U11230">
        <v>18</v>
      </c>
      <c r="V11230">
        <v>0.2</v>
      </c>
      <c r="W11230">
        <v>0.2</v>
      </c>
      <c r="AB11230">
        <f t="shared" si="223"/>
        <v>3060.57</v>
      </c>
    </row>
    <row r="11231" spans="1:28" x14ac:dyDescent="0.25">
      <c r="A11231" t="s">
        <v>5122</v>
      </c>
      <c r="B11231" t="s">
        <v>5093</v>
      </c>
      <c r="C11231" s="1">
        <v>0.41001157407407413</v>
      </c>
      <c r="D11231">
        <v>881</v>
      </c>
      <c r="E11231" s="2">
        <v>4.0321273148148144E-2</v>
      </c>
      <c r="F11231" s="1">
        <v>4.0312499999999994E-2</v>
      </c>
      <c r="G11231">
        <v>758</v>
      </c>
      <c r="H11231">
        <v>3483.76</v>
      </c>
      <c r="I11231">
        <v>0</v>
      </c>
      <c r="J11231" t="s">
        <v>5094</v>
      </c>
      <c r="K11231" t="s">
        <v>22</v>
      </c>
      <c r="L11231">
        <v>1</v>
      </c>
      <c r="N11231" t="s">
        <v>3405</v>
      </c>
      <c r="O11231" t="s">
        <v>24</v>
      </c>
      <c r="P11231" t="s">
        <v>28</v>
      </c>
      <c r="R11231" t="s">
        <v>26</v>
      </c>
      <c r="S11231">
        <v>18.600000000000001</v>
      </c>
      <c r="T11231">
        <v>17.899999999999999</v>
      </c>
      <c r="U11231">
        <v>17.899999999999999</v>
      </c>
      <c r="V11231">
        <v>0.7</v>
      </c>
      <c r="W11231">
        <v>0.7</v>
      </c>
      <c r="AB11231">
        <f t="shared" si="223"/>
        <v>3240.6400000000003</v>
      </c>
    </row>
    <row r="11232" spans="1:28" x14ac:dyDescent="0.25">
      <c r="A11232" t="s">
        <v>5122</v>
      </c>
      <c r="B11232" t="s">
        <v>5093</v>
      </c>
      <c r="C11232" s="1">
        <v>0.41001157407407413</v>
      </c>
      <c r="D11232">
        <v>881</v>
      </c>
      <c r="E11232" s="2">
        <v>4.0321273148148144E-2</v>
      </c>
      <c r="F11232" s="1">
        <v>4.0312499999999994E-2</v>
      </c>
      <c r="G11232">
        <v>758</v>
      </c>
      <c r="H11232">
        <v>3483.76</v>
      </c>
      <c r="I11232">
        <v>0</v>
      </c>
      <c r="J11232" t="s">
        <v>5094</v>
      </c>
      <c r="K11232" t="s">
        <v>22</v>
      </c>
      <c r="L11232">
        <v>1</v>
      </c>
      <c r="N11232" t="s">
        <v>3405</v>
      </c>
      <c r="O11232" t="s">
        <v>33</v>
      </c>
      <c r="P11232" t="s">
        <v>28</v>
      </c>
      <c r="R11232" t="s">
        <v>26</v>
      </c>
      <c r="S11232">
        <v>18.2</v>
      </c>
      <c r="T11232">
        <v>17.899999999999999</v>
      </c>
      <c r="U11232">
        <v>17.899999999999999</v>
      </c>
      <c r="V11232">
        <v>0.3</v>
      </c>
      <c r="W11232">
        <v>0.3</v>
      </c>
      <c r="AB11232">
        <f t="shared" si="223"/>
        <v>3240.6400000000003</v>
      </c>
    </row>
    <row r="11233" spans="1:28" x14ac:dyDescent="0.25">
      <c r="A11233" t="s">
        <v>5123</v>
      </c>
      <c r="B11233" t="s">
        <v>5093</v>
      </c>
      <c r="C11233" s="1">
        <v>0.41210648148148149</v>
      </c>
      <c r="D11233">
        <v>685</v>
      </c>
      <c r="E11233" s="2">
        <v>4.2413900462962957E-2</v>
      </c>
      <c r="F11233" s="1">
        <v>4.2407407407407401E-2</v>
      </c>
      <c r="G11233">
        <v>561</v>
      </c>
      <c r="H11233">
        <v>3664.56</v>
      </c>
      <c r="I11233">
        <v>0</v>
      </c>
      <c r="J11233" t="s">
        <v>5094</v>
      </c>
      <c r="K11233" t="s">
        <v>22</v>
      </c>
      <c r="L11233">
        <v>1</v>
      </c>
      <c r="N11233" t="s">
        <v>3405</v>
      </c>
      <c r="O11233" t="s">
        <v>24</v>
      </c>
      <c r="P11233" t="s">
        <v>28</v>
      </c>
      <c r="R11233" t="s">
        <v>26</v>
      </c>
      <c r="S11233">
        <v>18.600000000000001</v>
      </c>
      <c r="T11233">
        <v>18</v>
      </c>
      <c r="U11233">
        <v>18</v>
      </c>
      <c r="V11233">
        <v>0.6</v>
      </c>
      <c r="W11233">
        <v>0.6</v>
      </c>
      <c r="AB11233">
        <f t="shared" si="223"/>
        <v>3421.44</v>
      </c>
    </row>
    <row r="11234" spans="1:28" x14ac:dyDescent="0.25">
      <c r="A11234" t="s">
        <v>5123</v>
      </c>
      <c r="B11234" t="s">
        <v>5093</v>
      </c>
      <c r="C11234" s="1">
        <v>0.41210648148148149</v>
      </c>
      <c r="D11234">
        <v>685</v>
      </c>
      <c r="E11234" s="2">
        <v>4.2413900462962957E-2</v>
      </c>
      <c r="F11234" s="1">
        <v>4.2407407407407401E-2</v>
      </c>
      <c r="G11234">
        <v>561</v>
      </c>
      <c r="H11234">
        <v>3664.56</v>
      </c>
      <c r="I11234">
        <v>0</v>
      </c>
      <c r="J11234" t="s">
        <v>5094</v>
      </c>
      <c r="K11234" t="s">
        <v>22</v>
      </c>
      <c r="L11234">
        <v>1</v>
      </c>
      <c r="N11234" t="s">
        <v>3405</v>
      </c>
      <c r="O11234" t="s">
        <v>33</v>
      </c>
      <c r="P11234" t="s">
        <v>28</v>
      </c>
      <c r="R11234" t="s">
        <v>26</v>
      </c>
      <c r="S11234">
        <v>18.3</v>
      </c>
      <c r="T11234">
        <v>18</v>
      </c>
      <c r="U11234">
        <v>18</v>
      </c>
      <c r="V11234">
        <v>0.3</v>
      </c>
      <c r="W11234">
        <v>0.3</v>
      </c>
      <c r="AB11234">
        <f t="shared" si="223"/>
        <v>3421.44</v>
      </c>
    </row>
    <row r="11235" spans="1:28" x14ac:dyDescent="0.25">
      <c r="A11235" t="s">
        <v>5124</v>
      </c>
      <c r="B11235" t="s">
        <v>5093</v>
      </c>
      <c r="C11235" s="1">
        <v>0.41418981481481482</v>
      </c>
      <c r="D11235">
        <v>253</v>
      </c>
      <c r="E11235" s="2">
        <v>4.4492233796296299E-2</v>
      </c>
      <c r="F11235" s="1">
        <v>4.449074074074074E-2</v>
      </c>
      <c r="G11235">
        <v>129</v>
      </c>
      <c r="H11235">
        <v>3844.13</v>
      </c>
      <c r="I11235">
        <v>0</v>
      </c>
      <c r="J11235" t="s">
        <v>5094</v>
      </c>
      <c r="K11235" t="s">
        <v>22</v>
      </c>
      <c r="L11235">
        <v>1</v>
      </c>
      <c r="N11235" t="s">
        <v>3405</v>
      </c>
      <c r="O11235" t="s">
        <v>33</v>
      </c>
      <c r="P11235" t="s">
        <v>28</v>
      </c>
      <c r="R11235" t="s">
        <v>26</v>
      </c>
      <c r="S11235">
        <v>18.3</v>
      </c>
      <c r="T11235">
        <v>18</v>
      </c>
      <c r="U11235">
        <v>18</v>
      </c>
      <c r="V11235">
        <v>0.3</v>
      </c>
      <c r="W11235">
        <v>0.3</v>
      </c>
      <c r="AB11235">
        <f t="shared" si="223"/>
        <v>3601.01</v>
      </c>
    </row>
    <row r="11236" spans="1:28" x14ac:dyDescent="0.25">
      <c r="A11236" t="s">
        <v>5125</v>
      </c>
      <c r="B11236" t="s">
        <v>5093</v>
      </c>
      <c r="C11236" s="1">
        <v>0.41626157407407405</v>
      </c>
      <c r="D11236">
        <v>621</v>
      </c>
      <c r="E11236" s="2">
        <v>4.6568252314814818E-2</v>
      </c>
      <c r="F11236" s="1">
        <v>4.65625E-2</v>
      </c>
      <c r="G11236">
        <v>497</v>
      </c>
      <c r="H11236">
        <v>4023.5</v>
      </c>
      <c r="I11236">
        <v>0</v>
      </c>
      <c r="J11236" t="s">
        <v>5094</v>
      </c>
      <c r="K11236" t="s">
        <v>22</v>
      </c>
      <c r="L11236">
        <v>1</v>
      </c>
      <c r="N11236" t="s">
        <v>3405</v>
      </c>
      <c r="O11236" t="s">
        <v>24</v>
      </c>
      <c r="P11236" t="s">
        <v>28</v>
      </c>
      <c r="R11236" t="s">
        <v>26</v>
      </c>
      <c r="S11236">
        <v>22</v>
      </c>
      <c r="T11236">
        <v>17.899999999999999</v>
      </c>
      <c r="U11236">
        <v>17.899999999999999</v>
      </c>
      <c r="V11236">
        <v>4.0999999999999996</v>
      </c>
      <c r="W11236">
        <v>4.0999999999999996</v>
      </c>
      <c r="AB11236">
        <f t="shared" si="223"/>
        <v>3780.38</v>
      </c>
    </row>
    <row r="11237" spans="1:28" x14ac:dyDescent="0.25">
      <c r="A11237" t="s">
        <v>5125</v>
      </c>
      <c r="B11237" t="s">
        <v>5093</v>
      </c>
      <c r="C11237" s="1">
        <v>0.41626157407407405</v>
      </c>
      <c r="D11237">
        <v>621</v>
      </c>
      <c r="E11237" s="2">
        <v>4.6568252314814818E-2</v>
      </c>
      <c r="F11237" s="1">
        <v>4.65625E-2</v>
      </c>
      <c r="G11237">
        <v>497</v>
      </c>
      <c r="H11237">
        <v>4023.5</v>
      </c>
      <c r="I11237">
        <v>0</v>
      </c>
      <c r="J11237" t="s">
        <v>5094</v>
      </c>
      <c r="K11237" t="s">
        <v>22</v>
      </c>
      <c r="L11237">
        <v>1</v>
      </c>
      <c r="N11237" t="s">
        <v>3405</v>
      </c>
      <c r="O11237" t="s">
        <v>36</v>
      </c>
      <c r="P11237" t="s">
        <v>28</v>
      </c>
      <c r="R11237" t="s">
        <v>26</v>
      </c>
      <c r="S11237">
        <v>19.899999999999999</v>
      </c>
      <c r="T11237">
        <v>17.899999999999999</v>
      </c>
      <c r="U11237">
        <v>17.899999999999999</v>
      </c>
      <c r="V11237">
        <v>2</v>
      </c>
      <c r="W11237">
        <v>2</v>
      </c>
      <c r="AB11237">
        <f t="shared" si="223"/>
        <v>3780.38</v>
      </c>
    </row>
    <row r="11238" spans="1:28" x14ac:dyDescent="0.25">
      <c r="A11238" t="s">
        <v>5125</v>
      </c>
      <c r="B11238" t="s">
        <v>5093</v>
      </c>
      <c r="C11238" s="1">
        <v>0.41626157407407405</v>
      </c>
      <c r="D11238">
        <v>621</v>
      </c>
      <c r="E11238" s="2">
        <v>4.6568252314814818E-2</v>
      </c>
      <c r="F11238" s="1">
        <v>4.65625E-2</v>
      </c>
      <c r="G11238">
        <v>497</v>
      </c>
      <c r="H11238">
        <v>4023.5</v>
      </c>
      <c r="I11238">
        <v>0</v>
      </c>
      <c r="J11238" t="s">
        <v>5094</v>
      </c>
      <c r="K11238" t="s">
        <v>22</v>
      </c>
      <c r="L11238">
        <v>1</v>
      </c>
      <c r="N11238" t="s">
        <v>3405</v>
      </c>
      <c r="O11238" t="s">
        <v>33</v>
      </c>
      <c r="P11238" t="s">
        <v>28</v>
      </c>
      <c r="R11238" t="s">
        <v>26</v>
      </c>
      <c r="S11238">
        <v>18.399999999999999</v>
      </c>
      <c r="T11238">
        <v>17.899999999999999</v>
      </c>
      <c r="U11238">
        <v>17.899999999999999</v>
      </c>
      <c r="V11238">
        <v>0.5</v>
      </c>
      <c r="W11238">
        <v>0.5</v>
      </c>
      <c r="AB11238">
        <f t="shared" si="223"/>
        <v>3780.38</v>
      </c>
    </row>
    <row r="11239" spans="1:28" x14ac:dyDescent="0.25">
      <c r="A11239" t="s">
        <v>5126</v>
      </c>
      <c r="B11239" t="s">
        <v>5093</v>
      </c>
      <c r="C11239" s="1">
        <v>0.41834490740740743</v>
      </c>
      <c r="D11239">
        <v>389</v>
      </c>
      <c r="E11239" s="2">
        <v>4.8648912037037036E-2</v>
      </c>
      <c r="F11239" s="1">
        <v>4.8645833333333333E-2</v>
      </c>
      <c r="G11239">
        <v>266</v>
      </c>
      <c r="H11239">
        <v>4203.2700000000004</v>
      </c>
      <c r="I11239">
        <v>0</v>
      </c>
      <c r="J11239" t="s">
        <v>5094</v>
      </c>
      <c r="K11239" t="s">
        <v>22</v>
      </c>
      <c r="L11239">
        <v>1</v>
      </c>
      <c r="N11239" t="s">
        <v>3405</v>
      </c>
      <c r="O11239" t="s">
        <v>24</v>
      </c>
      <c r="P11239" t="s">
        <v>28</v>
      </c>
      <c r="R11239" t="s">
        <v>26</v>
      </c>
      <c r="S11239">
        <v>22.3</v>
      </c>
      <c r="T11239">
        <v>17.899999999999999</v>
      </c>
      <c r="U11239">
        <v>17.899999999999999</v>
      </c>
      <c r="V11239">
        <v>4.4000000000000004</v>
      </c>
      <c r="W11239">
        <v>4.4000000000000004</v>
      </c>
      <c r="AB11239">
        <f t="shared" si="223"/>
        <v>3960.1500000000005</v>
      </c>
    </row>
    <row r="11240" spans="1:28" x14ac:dyDescent="0.25">
      <c r="A11240" t="s">
        <v>5126</v>
      </c>
      <c r="B11240" t="s">
        <v>5093</v>
      </c>
      <c r="C11240" s="1">
        <v>0.41834490740740743</v>
      </c>
      <c r="D11240">
        <v>389</v>
      </c>
      <c r="E11240" s="2">
        <v>4.8648912037037036E-2</v>
      </c>
      <c r="F11240" s="1">
        <v>4.8645833333333333E-2</v>
      </c>
      <c r="G11240">
        <v>266</v>
      </c>
      <c r="H11240">
        <v>4203.2700000000004</v>
      </c>
      <c r="I11240">
        <v>0</v>
      </c>
      <c r="J11240" t="s">
        <v>5094</v>
      </c>
      <c r="K11240" t="s">
        <v>22</v>
      </c>
      <c r="L11240">
        <v>1</v>
      </c>
      <c r="N11240" t="s">
        <v>3405</v>
      </c>
      <c r="O11240" t="s">
        <v>33</v>
      </c>
      <c r="P11240" t="s">
        <v>28</v>
      </c>
      <c r="R11240" t="s">
        <v>26</v>
      </c>
      <c r="S11240">
        <v>22.1</v>
      </c>
      <c r="T11240">
        <v>17.899999999999999</v>
      </c>
      <c r="U11240">
        <v>17.899999999999999</v>
      </c>
      <c r="V11240">
        <v>4.2</v>
      </c>
      <c r="W11240">
        <v>4.2</v>
      </c>
      <c r="AB11240">
        <f t="shared" si="223"/>
        <v>3960.1500000000005</v>
      </c>
    </row>
    <row r="11241" spans="1:28" x14ac:dyDescent="0.25">
      <c r="A11241" t="s">
        <v>5127</v>
      </c>
      <c r="B11241" t="s">
        <v>5093</v>
      </c>
      <c r="C11241" s="1">
        <v>0.42042824074074076</v>
      </c>
      <c r="D11241">
        <v>759</v>
      </c>
      <c r="E11241" s="2">
        <v>5.0736516203703702E-2</v>
      </c>
      <c r="F11241" s="1">
        <v>5.0729166666666665E-2</v>
      </c>
      <c r="G11241">
        <v>635</v>
      </c>
      <c r="H11241">
        <v>4383.6400000000003</v>
      </c>
      <c r="I11241">
        <v>0</v>
      </c>
      <c r="J11241" t="s">
        <v>5094</v>
      </c>
      <c r="K11241" t="s">
        <v>22</v>
      </c>
      <c r="L11241">
        <v>1</v>
      </c>
      <c r="N11241" t="s">
        <v>3405</v>
      </c>
      <c r="O11241" t="s">
        <v>31</v>
      </c>
      <c r="P11241" t="s">
        <v>28</v>
      </c>
      <c r="R11241" t="s">
        <v>26</v>
      </c>
      <c r="S11241">
        <v>19.100000000000001</v>
      </c>
      <c r="T11241">
        <v>18</v>
      </c>
      <c r="U11241">
        <v>18</v>
      </c>
      <c r="V11241">
        <v>1.1000000000000001</v>
      </c>
      <c r="W11241">
        <v>1.1000000000000001</v>
      </c>
      <c r="AB11241">
        <f t="shared" si="223"/>
        <v>4140.5200000000004</v>
      </c>
    </row>
    <row r="11242" spans="1:28" x14ac:dyDescent="0.25">
      <c r="A11242" t="s">
        <v>5127</v>
      </c>
      <c r="B11242" t="s">
        <v>5093</v>
      </c>
      <c r="C11242" s="1">
        <v>0.42042824074074076</v>
      </c>
      <c r="D11242">
        <v>759</v>
      </c>
      <c r="E11242" s="2">
        <v>5.0736516203703702E-2</v>
      </c>
      <c r="F11242" s="1">
        <v>5.0729166666666665E-2</v>
      </c>
      <c r="G11242">
        <v>635</v>
      </c>
      <c r="H11242">
        <v>4383.6400000000003</v>
      </c>
      <c r="I11242">
        <v>0</v>
      </c>
      <c r="J11242" t="s">
        <v>5094</v>
      </c>
      <c r="K11242" t="s">
        <v>22</v>
      </c>
      <c r="L11242">
        <v>1</v>
      </c>
      <c r="N11242" t="s">
        <v>3405</v>
      </c>
      <c r="O11242" t="s">
        <v>33</v>
      </c>
      <c r="P11242" t="s">
        <v>28</v>
      </c>
      <c r="R11242" t="s">
        <v>26</v>
      </c>
      <c r="S11242">
        <v>18.5</v>
      </c>
      <c r="T11242">
        <v>18</v>
      </c>
      <c r="U11242">
        <v>18</v>
      </c>
      <c r="V11242">
        <v>0.5</v>
      </c>
      <c r="W11242">
        <v>0.5</v>
      </c>
      <c r="AB11242">
        <f t="shared" si="223"/>
        <v>4140.5200000000004</v>
      </c>
    </row>
    <row r="11243" spans="1:28" x14ac:dyDescent="0.25">
      <c r="A11243" t="s">
        <v>5127</v>
      </c>
      <c r="B11243" t="s">
        <v>5093</v>
      </c>
      <c r="C11243" s="1">
        <v>0.42042824074074076</v>
      </c>
      <c r="D11243">
        <v>759</v>
      </c>
      <c r="E11243" s="2">
        <v>5.0736516203703702E-2</v>
      </c>
      <c r="F11243" s="1">
        <v>5.0729166666666665E-2</v>
      </c>
      <c r="G11243">
        <v>635</v>
      </c>
      <c r="H11243">
        <v>4383.6400000000003</v>
      </c>
      <c r="I11243">
        <v>0</v>
      </c>
      <c r="J11243" t="s">
        <v>5094</v>
      </c>
      <c r="K11243" t="s">
        <v>22</v>
      </c>
      <c r="L11243">
        <v>1</v>
      </c>
      <c r="N11243" t="s">
        <v>3405</v>
      </c>
      <c r="O11243" t="s">
        <v>46</v>
      </c>
      <c r="P11243" t="s">
        <v>28</v>
      </c>
      <c r="R11243" t="s">
        <v>26</v>
      </c>
      <c r="S11243">
        <v>18.100000000000001</v>
      </c>
      <c r="T11243">
        <v>18</v>
      </c>
      <c r="U11243">
        <v>18</v>
      </c>
      <c r="V11243">
        <v>0.1</v>
      </c>
      <c r="W11243">
        <v>0.1</v>
      </c>
      <c r="AB11243">
        <f t="shared" si="223"/>
        <v>4140.5200000000004</v>
      </c>
    </row>
    <row r="11244" spans="1:28" x14ac:dyDescent="0.25">
      <c r="A11244" t="s">
        <v>5127</v>
      </c>
      <c r="B11244" t="s">
        <v>5093</v>
      </c>
      <c r="C11244" s="1">
        <v>0.42042824074074076</v>
      </c>
      <c r="D11244">
        <v>759</v>
      </c>
      <c r="E11244" s="2">
        <v>5.0736516203703702E-2</v>
      </c>
      <c r="F11244" s="1">
        <v>5.0729166666666665E-2</v>
      </c>
      <c r="G11244">
        <v>635</v>
      </c>
      <c r="H11244">
        <v>4383.6400000000003</v>
      </c>
      <c r="I11244">
        <v>0</v>
      </c>
      <c r="J11244" t="s">
        <v>5094</v>
      </c>
      <c r="K11244" t="s">
        <v>22</v>
      </c>
      <c r="L11244">
        <v>1</v>
      </c>
      <c r="N11244" t="s">
        <v>3405</v>
      </c>
      <c r="O11244" t="s">
        <v>24</v>
      </c>
      <c r="P11244" t="s">
        <v>28</v>
      </c>
      <c r="R11244" t="s">
        <v>26</v>
      </c>
      <c r="S11244">
        <v>22.2</v>
      </c>
      <c r="T11244">
        <v>18</v>
      </c>
      <c r="U11244">
        <v>18</v>
      </c>
      <c r="V11244">
        <v>4.2</v>
      </c>
      <c r="W11244">
        <v>4.2</v>
      </c>
      <c r="AB11244">
        <f t="shared" si="223"/>
        <v>4140.5200000000004</v>
      </c>
    </row>
    <row r="11245" spans="1:28" x14ac:dyDescent="0.25">
      <c r="A11245" t="s">
        <v>5127</v>
      </c>
      <c r="B11245" t="s">
        <v>5093</v>
      </c>
      <c r="C11245" s="1">
        <v>0.42042824074074076</v>
      </c>
      <c r="D11245">
        <v>759</v>
      </c>
      <c r="E11245" s="2">
        <v>5.0736516203703702E-2</v>
      </c>
      <c r="F11245" s="1">
        <v>5.0729166666666665E-2</v>
      </c>
      <c r="G11245">
        <v>635</v>
      </c>
      <c r="H11245">
        <v>4383.6400000000003</v>
      </c>
      <c r="I11245">
        <v>0</v>
      </c>
      <c r="J11245" t="s">
        <v>5094</v>
      </c>
      <c r="K11245" t="s">
        <v>22</v>
      </c>
      <c r="L11245">
        <v>1</v>
      </c>
      <c r="N11245" t="s">
        <v>3405</v>
      </c>
      <c r="O11245" t="s">
        <v>36</v>
      </c>
      <c r="P11245" t="s">
        <v>28</v>
      </c>
      <c r="R11245" t="s">
        <v>26</v>
      </c>
      <c r="S11245">
        <v>21.3</v>
      </c>
      <c r="T11245">
        <v>18</v>
      </c>
      <c r="U11245">
        <v>18</v>
      </c>
      <c r="V11245">
        <v>3.3</v>
      </c>
      <c r="W11245">
        <v>3.3</v>
      </c>
      <c r="AB11245">
        <f t="shared" si="223"/>
        <v>4140.5200000000004</v>
      </c>
    </row>
    <row r="11246" spans="1:28" x14ac:dyDescent="0.25">
      <c r="A11246" t="s">
        <v>5128</v>
      </c>
      <c r="B11246" t="s">
        <v>5093</v>
      </c>
      <c r="C11246" s="1">
        <v>0.42251157407407408</v>
      </c>
      <c r="D11246">
        <v>494</v>
      </c>
      <c r="E11246" s="2">
        <v>5.2816782407407413E-2</v>
      </c>
      <c r="F11246" s="1">
        <v>5.2812500000000005E-2</v>
      </c>
      <c r="G11246">
        <v>370</v>
      </c>
      <c r="H11246">
        <v>4563.37</v>
      </c>
      <c r="I11246">
        <v>0</v>
      </c>
      <c r="J11246" t="s">
        <v>5094</v>
      </c>
      <c r="K11246" t="s">
        <v>22</v>
      </c>
      <c r="L11246">
        <v>1</v>
      </c>
      <c r="N11246" t="s">
        <v>3405</v>
      </c>
      <c r="O11246" t="s">
        <v>24</v>
      </c>
      <c r="P11246" t="s">
        <v>28</v>
      </c>
      <c r="R11246" t="s">
        <v>26</v>
      </c>
      <c r="S11246">
        <v>23.1</v>
      </c>
      <c r="T11246">
        <v>18</v>
      </c>
      <c r="U11246">
        <v>18</v>
      </c>
      <c r="V11246">
        <v>5.0999999999999996</v>
      </c>
      <c r="W11246">
        <v>5.0999999999999996</v>
      </c>
      <c r="AB11246">
        <f t="shared" si="223"/>
        <v>4320.25</v>
      </c>
    </row>
    <row r="11247" spans="1:28" x14ac:dyDescent="0.25">
      <c r="A11247" t="s">
        <v>5128</v>
      </c>
      <c r="B11247" t="s">
        <v>5093</v>
      </c>
      <c r="C11247" s="1">
        <v>0.42251157407407408</v>
      </c>
      <c r="D11247">
        <v>494</v>
      </c>
      <c r="E11247" s="2">
        <v>5.2816782407407413E-2</v>
      </c>
      <c r="F11247" s="1">
        <v>5.2812500000000005E-2</v>
      </c>
      <c r="G11247">
        <v>370</v>
      </c>
      <c r="H11247">
        <v>4563.37</v>
      </c>
      <c r="I11247">
        <v>0</v>
      </c>
      <c r="J11247" t="s">
        <v>5094</v>
      </c>
      <c r="K11247" t="s">
        <v>22</v>
      </c>
      <c r="L11247">
        <v>1</v>
      </c>
      <c r="N11247" t="s">
        <v>3405</v>
      </c>
      <c r="O11247" t="s">
        <v>36</v>
      </c>
      <c r="P11247" t="s">
        <v>28</v>
      </c>
      <c r="R11247" t="s">
        <v>26</v>
      </c>
      <c r="S11247">
        <v>20</v>
      </c>
      <c r="T11247">
        <v>18</v>
      </c>
      <c r="U11247">
        <v>18</v>
      </c>
      <c r="V11247">
        <v>2</v>
      </c>
      <c r="W11247">
        <v>2</v>
      </c>
      <c r="AB11247">
        <f t="shared" si="223"/>
        <v>4320.25</v>
      </c>
    </row>
    <row r="11248" spans="1:28" x14ac:dyDescent="0.25">
      <c r="A11248" t="s">
        <v>5128</v>
      </c>
      <c r="B11248" t="s">
        <v>5093</v>
      </c>
      <c r="C11248" s="1">
        <v>0.42251157407407408</v>
      </c>
      <c r="D11248">
        <v>494</v>
      </c>
      <c r="E11248" s="2">
        <v>5.2816782407407413E-2</v>
      </c>
      <c r="F11248" s="1">
        <v>5.2812500000000005E-2</v>
      </c>
      <c r="G11248">
        <v>370</v>
      </c>
      <c r="H11248">
        <v>4563.37</v>
      </c>
      <c r="I11248">
        <v>0</v>
      </c>
      <c r="J11248" t="s">
        <v>5094</v>
      </c>
      <c r="K11248" t="s">
        <v>22</v>
      </c>
      <c r="L11248">
        <v>1</v>
      </c>
      <c r="N11248" t="s">
        <v>3405</v>
      </c>
      <c r="O11248" t="s">
        <v>46</v>
      </c>
      <c r="P11248" t="s">
        <v>28</v>
      </c>
      <c r="R11248" t="s">
        <v>26</v>
      </c>
      <c r="S11248">
        <v>20.5</v>
      </c>
      <c r="T11248">
        <v>18</v>
      </c>
      <c r="U11248">
        <v>18</v>
      </c>
      <c r="V11248">
        <v>2.5</v>
      </c>
      <c r="W11248">
        <v>2.5</v>
      </c>
      <c r="AB11248">
        <f t="shared" si="223"/>
        <v>4320.25</v>
      </c>
    </row>
    <row r="11249" spans="1:28" x14ac:dyDescent="0.25">
      <c r="A11249" t="s">
        <v>5129</v>
      </c>
      <c r="B11249" t="s">
        <v>5093</v>
      </c>
      <c r="C11249" s="1">
        <v>0.42459490740740741</v>
      </c>
      <c r="D11249">
        <v>930</v>
      </c>
      <c r="E11249" s="2">
        <v>5.4905162037037041E-2</v>
      </c>
      <c r="F11249" s="1">
        <v>5.4895833333333331E-2</v>
      </c>
      <c r="G11249">
        <v>806</v>
      </c>
      <c r="H11249">
        <v>4743.8100000000004</v>
      </c>
      <c r="I11249">
        <v>0</v>
      </c>
      <c r="J11249" t="s">
        <v>5094</v>
      </c>
      <c r="K11249" t="s">
        <v>22</v>
      </c>
      <c r="L11249">
        <v>1</v>
      </c>
      <c r="N11249" t="s">
        <v>3405</v>
      </c>
      <c r="O11249" t="s">
        <v>33</v>
      </c>
      <c r="P11249" t="s">
        <v>28</v>
      </c>
      <c r="R11249" t="s">
        <v>26</v>
      </c>
      <c r="S11249">
        <v>20.3</v>
      </c>
      <c r="T11249">
        <v>18.100000000000001</v>
      </c>
      <c r="U11249">
        <v>18.100000000000001</v>
      </c>
      <c r="V11249">
        <v>2.2000000000000002</v>
      </c>
      <c r="W11249">
        <v>2.2000000000000002</v>
      </c>
      <c r="AB11249">
        <f t="shared" si="223"/>
        <v>4500.6900000000005</v>
      </c>
    </row>
    <row r="11250" spans="1:28" x14ac:dyDescent="0.25">
      <c r="A11250" t="s">
        <v>5130</v>
      </c>
      <c r="B11250" t="s">
        <v>5093</v>
      </c>
      <c r="C11250" s="1">
        <v>0.42667824074074073</v>
      </c>
      <c r="D11250">
        <v>865</v>
      </c>
      <c r="E11250" s="2">
        <v>5.6987754629629628E-2</v>
      </c>
      <c r="F11250" s="1">
        <v>5.6979166666666664E-2</v>
      </c>
      <c r="G11250">
        <v>742</v>
      </c>
      <c r="H11250">
        <v>4923.74</v>
      </c>
      <c r="I11250">
        <v>0</v>
      </c>
      <c r="J11250" t="s">
        <v>5094</v>
      </c>
      <c r="K11250" t="s">
        <v>22</v>
      </c>
      <c r="L11250">
        <v>1</v>
      </c>
      <c r="N11250" t="s">
        <v>3405</v>
      </c>
      <c r="O11250" t="s">
        <v>46</v>
      </c>
      <c r="P11250" t="s">
        <v>28</v>
      </c>
      <c r="R11250" t="s">
        <v>26</v>
      </c>
      <c r="S11250">
        <v>20.8</v>
      </c>
      <c r="T11250">
        <v>18.100000000000001</v>
      </c>
      <c r="U11250">
        <v>18.2</v>
      </c>
      <c r="V11250">
        <v>2.7</v>
      </c>
      <c r="W11250">
        <v>2.6</v>
      </c>
      <c r="AB11250">
        <f t="shared" si="223"/>
        <v>4680.62</v>
      </c>
    </row>
    <row r="11251" spans="1:28" x14ac:dyDescent="0.25">
      <c r="A11251" t="s">
        <v>5130</v>
      </c>
      <c r="B11251" t="s">
        <v>5093</v>
      </c>
      <c r="C11251" s="1">
        <v>0.42667824074074073</v>
      </c>
      <c r="D11251">
        <v>865</v>
      </c>
      <c r="E11251" s="2">
        <v>5.6987754629629628E-2</v>
      </c>
      <c r="F11251" s="1">
        <v>5.6979166666666664E-2</v>
      </c>
      <c r="G11251">
        <v>742</v>
      </c>
      <c r="H11251">
        <v>4923.74</v>
      </c>
      <c r="I11251">
        <v>0</v>
      </c>
      <c r="J11251" t="s">
        <v>5094</v>
      </c>
      <c r="K11251" t="s">
        <v>22</v>
      </c>
      <c r="L11251">
        <v>1</v>
      </c>
      <c r="N11251" t="s">
        <v>3405</v>
      </c>
      <c r="O11251" t="s">
        <v>33</v>
      </c>
      <c r="P11251" t="s">
        <v>28</v>
      </c>
      <c r="R11251" t="s">
        <v>26</v>
      </c>
      <c r="S11251">
        <v>21.2</v>
      </c>
      <c r="T11251">
        <v>18.100000000000001</v>
      </c>
      <c r="U11251">
        <v>18.2</v>
      </c>
      <c r="V11251">
        <v>3.1</v>
      </c>
      <c r="W11251">
        <v>3</v>
      </c>
      <c r="AB11251">
        <f t="shared" si="223"/>
        <v>4680.62</v>
      </c>
    </row>
    <row r="11252" spans="1:28" x14ac:dyDescent="0.25">
      <c r="A11252" t="s">
        <v>5131</v>
      </c>
      <c r="B11252" t="s">
        <v>5093</v>
      </c>
      <c r="C11252" s="1">
        <v>0.42876157407407406</v>
      </c>
      <c r="D11252">
        <v>133</v>
      </c>
      <c r="E11252" s="2">
        <v>5.9062615740740738E-2</v>
      </c>
      <c r="F11252" s="1">
        <v>5.9062499999999997E-2</v>
      </c>
      <c r="G11252">
        <v>10</v>
      </c>
      <c r="H11252">
        <v>5103.01</v>
      </c>
      <c r="I11252">
        <v>0</v>
      </c>
      <c r="J11252" t="s">
        <v>5094</v>
      </c>
      <c r="K11252" t="s">
        <v>22</v>
      </c>
      <c r="L11252">
        <v>1</v>
      </c>
      <c r="N11252" t="s">
        <v>3405</v>
      </c>
      <c r="O11252" t="s">
        <v>36</v>
      </c>
      <c r="P11252" t="s">
        <v>28</v>
      </c>
      <c r="R11252" t="s">
        <v>26</v>
      </c>
      <c r="S11252">
        <v>22.4</v>
      </c>
      <c r="T11252">
        <v>17.899999999999999</v>
      </c>
      <c r="U11252">
        <v>18.100000000000001</v>
      </c>
      <c r="V11252">
        <v>4.5</v>
      </c>
      <c r="W11252">
        <v>4.3</v>
      </c>
      <c r="AB11252">
        <f t="shared" si="223"/>
        <v>4859.8900000000003</v>
      </c>
    </row>
    <row r="11253" spans="1:28" x14ac:dyDescent="0.25">
      <c r="A11253" t="s">
        <v>5131</v>
      </c>
      <c r="B11253" t="s">
        <v>5093</v>
      </c>
      <c r="C11253" s="1">
        <v>0.42876157407407406</v>
      </c>
      <c r="D11253">
        <v>133</v>
      </c>
      <c r="E11253" s="2">
        <v>5.9062615740740738E-2</v>
      </c>
      <c r="F11253" s="1">
        <v>5.9062499999999997E-2</v>
      </c>
      <c r="G11253">
        <v>10</v>
      </c>
      <c r="H11253">
        <v>5103.01</v>
      </c>
      <c r="I11253">
        <v>0</v>
      </c>
      <c r="J11253" t="s">
        <v>5094</v>
      </c>
      <c r="K11253" t="s">
        <v>22</v>
      </c>
      <c r="L11253">
        <v>1</v>
      </c>
      <c r="N11253" t="s">
        <v>3405</v>
      </c>
      <c r="O11253" t="s">
        <v>33</v>
      </c>
      <c r="P11253" t="s">
        <v>28</v>
      </c>
      <c r="R11253" t="s">
        <v>26</v>
      </c>
      <c r="S11253">
        <v>20.100000000000001</v>
      </c>
      <c r="T11253">
        <v>17.899999999999999</v>
      </c>
      <c r="U11253">
        <v>18.100000000000001</v>
      </c>
      <c r="V11253">
        <v>2.2000000000000002</v>
      </c>
      <c r="W11253">
        <v>2</v>
      </c>
      <c r="AB11253">
        <f t="shared" si="223"/>
        <v>4859.8900000000003</v>
      </c>
    </row>
    <row r="11254" spans="1:28" x14ac:dyDescent="0.25">
      <c r="A11254" t="s">
        <v>5132</v>
      </c>
      <c r="B11254" t="s">
        <v>5093</v>
      </c>
      <c r="C11254" s="1">
        <v>0.43085648148148148</v>
      </c>
      <c r="D11254">
        <v>3</v>
      </c>
      <c r="E11254" s="2">
        <v>6.1156006944444445E-2</v>
      </c>
      <c r="F11254" s="1">
        <v>6.1145833333333337E-2</v>
      </c>
      <c r="G11254">
        <v>879</v>
      </c>
      <c r="H11254">
        <v>5283.88</v>
      </c>
      <c r="I11254">
        <v>0</v>
      </c>
      <c r="J11254" t="s">
        <v>5094</v>
      </c>
      <c r="K11254" t="s">
        <v>22</v>
      </c>
      <c r="L11254">
        <v>1</v>
      </c>
      <c r="N11254" t="s">
        <v>3405</v>
      </c>
      <c r="O11254" t="s">
        <v>36</v>
      </c>
      <c r="P11254" t="s">
        <v>28</v>
      </c>
      <c r="R11254" t="s">
        <v>26</v>
      </c>
      <c r="S11254">
        <v>23.5</v>
      </c>
      <c r="T11254">
        <v>18.100000000000001</v>
      </c>
      <c r="U11254">
        <v>18.100000000000001</v>
      </c>
      <c r="V11254">
        <v>5.4</v>
      </c>
      <c r="W11254">
        <v>5.4</v>
      </c>
      <c r="AB11254">
        <f t="shared" si="223"/>
        <v>5040.76</v>
      </c>
    </row>
    <row r="11255" spans="1:28" x14ac:dyDescent="0.25">
      <c r="A11255" t="s">
        <v>5132</v>
      </c>
      <c r="B11255" t="s">
        <v>5093</v>
      </c>
      <c r="C11255" s="1">
        <v>0.43085648148148148</v>
      </c>
      <c r="D11255">
        <v>3</v>
      </c>
      <c r="E11255" s="2">
        <v>6.1156006944444445E-2</v>
      </c>
      <c r="F11255" s="1">
        <v>6.1145833333333337E-2</v>
      </c>
      <c r="G11255">
        <v>879</v>
      </c>
      <c r="H11255">
        <v>5283.88</v>
      </c>
      <c r="I11255">
        <v>0</v>
      </c>
      <c r="J11255" t="s">
        <v>5094</v>
      </c>
      <c r="K11255" t="s">
        <v>22</v>
      </c>
      <c r="L11255">
        <v>1</v>
      </c>
      <c r="N11255" t="s">
        <v>3405</v>
      </c>
      <c r="O11255" t="s">
        <v>33</v>
      </c>
      <c r="P11255" t="s">
        <v>28</v>
      </c>
      <c r="R11255" t="s">
        <v>26</v>
      </c>
      <c r="S11255">
        <v>20.3</v>
      </c>
      <c r="T11255">
        <v>18.100000000000001</v>
      </c>
      <c r="U11255">
        <v>18.100000000000001</v>
      </c>
      <c r="V11255">
        <v>2.2000000000000002</v>
      </c>
      <c r="W11255">
        <v>2.2000000000000002</v>
      </c>
      <c r="AB11255">
        <f t="shared" ref="AB11255:AB11295" si="224">H11255-243.12</f>
        <v>5040.76</v>
      </c>
    </row>
    <row r="11256" spans="1:28" x14ac:dyDescent="0.25">
      <c r="A11256" t="s">
        <v>5132</v>
      </c>
      <c r="B11256" t="s">
        <v>5093</v>
      </c>
      <c r="C11256" s="1">
        <v>0.43085648148148148</v>
      </c>
      <c r="D11256">
        <v>3</v>
      </c>
      <c r="E11256" s="2">
        <v>6.1156006944444445E-2</v>
      </c>
      <c r="F11256" s="1">
        <v>6.1145833333333337E-2</v>
      </c>
      <c r="G11256">
        <v>879</v>
      </c>
      <c r="H11256">
        <v>5283.88</v>
      </c>
      <c r="I11256">
        <v>0</v>
      </c>
      <c r="J11256" t="s">
        <v>5094</v>
      </c>
      <c r="K11256" t="s">
        <v>22</v>
      </c>
      <c r="L11256">
        <v>1</v>
      </c>
      <c r="N11256" t="s">
        <v>3405</v>
      </c>
      <c r="O11256" t="s">
        <v>46</v>
      </c>
      <c r="P11256" t="s">
        <v>28</v>
      </c>
      <c r="R11256" t="s">
        <v>26</v>
      </c>
      <c r="S11256">
        <v>20.8</v>
      </c>
      <c r="T11256">
        <v>18.100000000000001</v>
      </c>
      <c r="U11256">
        <v>18.100000000000001</v>
      </c>
      <c r="V11256">
        <v>2.7</v>
      </c>
      <c r="W11256">
        <v>2.7</v>
      </c>
      <c r="AB11256">
        <f t="shared" si="224"/>
        <v>5040.76</v>
      </c>
    </row>
    <row r="11257" spans="1:28" x14ac:dyDescent="0.25">
      <c r="A11257" t="s">
        <v>5133</v>
      </c>
      <c r="B11257" t="s">
        <v>5093</v>
      </c>
      <c r="C11257" s="1">
        <v>0.43293981481481486</v>
      </c>
      <c r="D11257">
        <v>172</v>
      </c>
      <c r="E11257" s="2">
        <v>6.324130787037037E-2</v>
      </c>
      <c r="F11257" s="1">
        <v>6.324074074074075E-2</v>
      </c>
      <c r="G11257">
        <v>49</v>
      </c>
      <c r="H11257">
        <v>5464.05</v>
      </c>
      <c r="I11257">
        <v>0</v>
      </c>
      <c r="J11257" t="s">
        <v>5094</v>
      </c>
      <c r="K11257" t="s">
        <v>22</v>
      </c>
      <c r="L11257">
        <v>1</v>
      </c>
      <c r="N11257" t="s">
        <v>3405</v>
      </c>
      <c r="O11257" t="s">
        <v>36</v>
      </c>
      <c r="P11257" t="s">
        <v>28</v>
      </c>
      <c r="R11257" t="s">
        <v>26</v>
      </c>
      <c r="S11257">
        <v>22.9</v>
      </c>
      <c r="T11257">
        <v>18</v>
      </c>
      <c r="U11257">
        <v>18.100000000000001</v>
      </c>
      <c r="V11257">
        <v>4.9000000000000004</v>
      </c>
      <c r="W11257">
        <v>4.8</v>
      </c>
      <c r="AB11257">
        <f t="shared" si="224"/>
        <v>5220.93</v>
      </c>
    </row>
    <row r="11258" spans="1:28" x14ac:dyDescent="0.25">
      <c r="A11258" t="s">
        <v>5133</v>
      </c>
      <c r="B11258" t="s">
        <v>5093</v>
      </c>
      <c r="C11258" s="1">
        <v>0.43293981481481486</v>
      </c>
      <c r="D11258">
        <v>172</v>
      </c>
      <c r="E11258" s="2">
        <v>6.324130787037037E-2</v>
      </c>
      <c r="F11258" s="1">
        <v>6.324074074074075E-2</v>
      </c>
      <c r="G11258">
        <v>49</v>
      </c>
      <c r="H11258">
        <v>5464.05</v>
      </c>
      <c r="I11258">
        <v>0</v>
      </c>
      <c r="J11258" t="s">
        <v>5094</v>
      </c>
      <c r="K11258" t="s">
        <v>22</v>
      </c>
      <c r="L11258">
        <v>1</v>
      </c>
      <c r="N11258" t="s">
        <v>3405</v>
      </c>
      <c r="O11258" t="s">
        <v>33</v>
      </c>
      <c r="P11258" t="s">
        <v>28</v>
      </c>
      <c r="R11258" t="s">
        <v>26</v>
      </c>
      <c r="S11258">
        <v>20.5</v>
      </c>
      <c r="T11258">
        <v>18</v>
      </c>
      <c r="U11258">
        <v>18.100000000000001</v>
      </c>
      <c r="V11258">
        <v>2.5</v>
      </c>
      <c r="W11258">
        <v>2.4</v>
      </c>
      <c r="AB11258">
        <f t="shared" si="224"/>
        <v>5220.93</v>
      </c>
    </row>
    <row r="11259" spans="1:28" x14ac:dyDescent="0.25">
      <c r="A11259" t="s">
        <v>5134</v>
      </c>
      <c r="B11259" t="s">
        <v>5093</v>
      </c>
      <c r="C11259" s="1">
        <v>0.43497685185185181</v>
      </c>
      <c r="D11259">
        <v>36</v>
      </c>
      <c r="E11259" s="2">
        <v>6.5276759259259257E-2</v>
      </c>
      <c r="F11259" s="1">
        <v>6.5266203703703715E-2</v>
      </c>
      <c r="G11259">
        <v>912</v>
      </c>
      <c r="H11259">
        <v>5639.91</v>
      </c>
      <c r="I11259">
        <v>0</v>
      </c>
      <c r="J11259" t="s">
        <v>5094</v>
      </c>
      <c r="K11259" t="s">
        <v>22</v>
      </c>
      <c r="L11259">
        <v>1</v>
      </c>
      <c r="N11259" t="s">
        <v>3405</v>
      </c>
      <c r="O11259" t="s">
        <v>42</v>
      </c>
      <c r="P11259" t="s">
        <v>28</v>
      </c>
      <c r="R11259" t="s">
        <v>26</v>
      </c>
      <c r="S11259">
        <v>18</v>
      </c>
      <c r="T11259">
        <v>17.899999999999999</v>
      </c>
      <c r="U11259">
        <v>18.100000000000001</v>
      </c>
      <c r="V11259">
        <v>0.1</v>
      </c>
      <c r="W11259">
        <v>-0.1</v>
      </c>
      <c r="AB11259">
        <f t="shared" si="224"/>
        <v>5396.79</v>
      </c>
    </row>
    <row r="11260" spans="1:28" x14ac:dyDescent="0.25">
      <c r="A11260" t="s">
        <v>5135</v>
      </c>
      <c r="B11260" t="s">
        <v>5093</v>
      </c>
      <c r="C11260" s="1">
        <v>0.43502314814814813</v>
      </c>
      <c r="D11260">
        <v>275</v>
      </c>
      <c r="E11260" s="2">
        <v>6.5325821759259259E-2</v>
      </c>
      <c r="F11260" s="1">
        <v>6.5324074074074076E-2</v>
      </c>
      <c r="G11260">
        <v>151</v>
      </c>
      <c r="H11260">
        <v>5644.15</v>
      </c>
      <c r="I11260">
        <v>0</v>
      </c>
      <c r="J11260" t="s">
        <v>5094</v>
      </c>
      <c r="K11260" t="s">
        <v>22</v>
      </c>
      <c r="L11260">
        <v>1</v>
      </c>
      <c r="N11260" t="s">
        <v>3405</v>
      </c>
      <c r="O11260" t="s">
        <v>46</v>
      </c>
      <c r="P11260" t="s">
        <v>28</v>
      </c>
      <c r="R11260" t="s">
        <v>26</v>
      </c>
      <c r="S11260">
        <v>21.5</v>
      </c>
      <c r="T11260">
        <v>17.899999999999999</v>
      </c>
      <c r="U11260">
        <v>18.100000000000001</v>
      </c>
      <c r="V11260">
        <v>3.6</v>
      </c>
      <c r="W11260">
        <v>3.4</v>
      </c>
      <c r="AB11260">
        <f t="shared" si="224"/>
        <v>5401.03</v>
      </c>
    </row>
    <row r="11261" spans="1:28" x14ac:dyDescent="0.25">
      <c r="A11261" t="s">
        <v>5136</v>
      </c>
      <c r="B11261" t="s">
        <v>5093</v>
      </c>
      <c r="C11261" s="1">
        <v>0.43710648148148151</v>
      </c>
      <c r="D11261">
        <v>978</v>
      </c>
      <c r="E11261" s="2">
        <v>6.7417291666666671E-2</v>
      </c>
      <c r="F11261" s="1">
        <v>6.7407407407407416E-2</v>
      </c>
      <c r="G11261">
        <v>854</v>
      </c>
      <c r="H11261">
        <v>5824.85</v>
      </c>
      <c r="I11261">
        <v>0</v>
      </c>
      <c r="J11261" t="s">
        <v>5094</v>
      </c>
      <c r="K11261" t="s">
        <v>22</v>
      </c>
      <c r="L11261">
        <v>1</v>
      </c>
      <c r="N11261" t="s">
        <v>3405</v>
      </c>
      <c r="O11261" t="s">
        <v>36</v>
      </c>
      <c r="P11261" t="s">
        <v>28</v>
      </c>
      <c r="R11261" t="s">
        <v>26</v>
      </c>
      <c r="S11261">
        <v>20.6</v>
      </c>
      <c r="T11261">
        <v>18.100000000000001</v>
      </c>
      <c r="U11261">
        <v>18.2</v>
      </c>
      <c r="V11261">
        <v>2.5</v>
      </c>
      <c r="W11261">
        <v>2.4</v>
      </c>
      <c r="AB11261">
        <f t="shared" si="224"/>
        <v>5581.7300000000005</v>
      </c>
    </row>
    <row r="11262" spans="1:28" x14ac:dyDescent="0.25">
      <c r="A11262" t="s">
        <v>5136</v>
      </c>
      <c r="B11262" t="s">
        <v>5093</v>
      </c>
      <c r="C11262" s="1">
        <v>0.43710648148148151</v>
      </c>
      <c r="D11262">
        <v>978</v>
      </c>
      <c r="E11262" s="2">
        <v>6.7417291666666671E-2</v>
      </c>
      <c r="F11262" s="1">
        <v>6.7407407407407416E-2</v>
      </c>
      <c r="G11262">
        <v>854</v>
      </c>
      <c r="H11262">
        <v>5824.85</v>
      </c>
      <c r="I11262">
        <v>0</v>
      </c>
      <c r="J11262" t="s">
        <v>5094</v>
      </c>
      <c r="K11262" t="s">
        <v>22</v>
      </c>
      <c r="L11262">
        <v>1</v>
      </c>
      <c r="N11262" t="s">
        <v>3405</v>
      </c>
      <c r="O11262" t="s">
        <v>42</v>
      </c>
      <c r="P11262" t="s">
        <v>28</v>
      </c>
      <c r="R11262" t="s">
        <v>26</v>
      </c>
      <c r="S11262">
        <v>18.7</v>
      </c>
      <c r="T11262">
        <v>18.100000000000001</v>
      </c>
      <c r="U11262">
        <v>18.2</v>
      </c>
      <c r="V11262">
        <v>0.6</v>
      </c>
      <c r="W11262">
        <v>0.5</v>
      </c>
      <c r="AB11262">
        <f t="shared" si="224"/>
        <v>5581.7300000000005</v>
      </c>
    </row>
    <row r="11263" spans="1:28" x14ac:dyDescent="0.25">
      <c r="A11263" t="s">
        <v>5136</v>
      </c>
      <c r="B11263" t="s">
        <v>5093</v>
      </c>
      <c r="C11263" s="1">
        <v>0.43710648148148151</v>
      </c>
      <c r="D11263">
        <v>978</v>
      </c>
      <c r="E11263" s="2">
        <v>6.7417291666666671E-2</v>
      </c>
      <c r="F11263" s="1">
        <v>6.7407407407407416E-2</v>
      </c>
      <c r="G11263">
        <v>854</v>
      </c>
      <c r="H11263">
        <v>5824.85</v>
      </c>
      <c r="I11263">
        <v>0</v>
      </c>
      <c r="J11263" t="s">
        <v>5094</v>
      </c>
      <c r="K11263" t="s">
        <v>22</v>
      </c>
      <c r="L11263">
        <v>1</v>
      </c>
      <c r="N11263" t="s">
        <v>3405</v>
      </c>
      <c r="O11263" t="s">
        <v>24</v>
      </c>
      <c r="P11263" t="s">
        <v>28</v>
      </c>
      <c r="R11263" t="s">
        <v>26</v>
      </c>
      <c r="S11263">
        <v>18.5</v>
      </c>
      <c r="T11263">
        <v>18.100000000000001</v>
      </c>
      <c r="U11263">
        <v>18.2</v>
      </c>
      <c r="V11263">
        <v>0.4</v>
      </c>
      <c r="W11263">
        <v>0.3</v>
      </c>
      <c r="AB11263">
        <f t="shared" si="224"/>
        <v>5581.7300000000005</v>
      </c>
    </row>
    <row r="11264" spans="1:28" x14ac:dyDescent="0.25">
      <c r="A11264" t="s">
        <v>5136</v>
      </c>
      <c r="B11264" t="s">
        <v>5093</v>
      </c>
      <c r="C11264" s="1">
        <v>0.43710648148148151</v>
      </c>
      <c r="D11264">
        <v>978</v>
      </c>
      <c r="E11264" s="2">
        <v>6.7417291666666671E-2</v>
      </c>
      <c r="F11264" s="1">
        <v>6.7407407407407416E-2</v>
      </c>
      <c r="G11264">
        <v>854</v>
      </c>
      <c r="H11264">
        <v>5824.85</v>
      </c>
      <c r="I11264">
        <v>0</v>
      </c>
      <c r="J11264" t="s">
        <v>5094</v>
      </c>
      <c r="K11264" t="s">
        <v>22</v>
      </c>
      <c r="L11264">
        <v>1</v>
      </c>
      <c r="N11264" t="s">
        <v>3405</v>
      </c>
      <c r="O11264" t="s">
        <v>46</v>
      </c>
      <c r="P11264" t="s">
        <v>28</v>
      </c>
      <c r="R11264" t="s">
        <v>26</v>
      </c>
      <c r="S11264">
        <v>19.8</v>
      </c>
      <c r="T11264">
        <v>18.100000000000001</v>
      </c>
      <c r="U11264">
        <v>18.2</v>
      </c>
      <c r="V11264">
        <v>1.7</v>
      </c>
      <c r="W11264">
        <v>1.6</v>
      </c>
      <c r="AB11264">
        <f t="shared" si="224"/>
        <v>5581.7300000000005</v>
      </c>
    </row>
    <row r="11265" spans="1:28" x14ac:dyDescent="0.25">
      <c r="A11265" t="s">
        <v>5136</v>
      </c>
      <c r="B11265" t="s">
        <v>5093</v>
      </c>
      <c r="C11265" s="1">
        <v>0.43710648148148151</v>
      </c>
      <c r="D11265">
        <v>978</v>
      </c>
      <c r="E11265" s="2">
        <v>6.7417291666666671E-2</v>
      </c>
      <c r="F11265" s="1">
        <v>6.7407407407407416E-2</v>
      </c>
      <c r="G11265">
        <v>854</v>
      </c>
      <c r="H11265">
        <v>5824.85</v>
      </c>
      <c r="I11265">
        <v>0</v>
      </c>
      <c r="J11265" t="s">
        <v>5094</v>
      </c>
      <c r="K11265" t="s">
        <v>22</v>
      </c>
      <c r="L11265">
        <v>1</v>
      </c>
      <c r="N11265" t="s">
        <v>3405</v>
      </c>
      <c r="O11265" t="s">
        <v>33</v>
      </c>
      <c r="P11265" t="s">
        <v>28</v>
      </c>
      <c r="R11265" t="s">
        <v>26</v>
      </c>
      <c r="S11265">
        <v>19.600000000000001</v>
      </c>
      <c r="T11265">
        <v>18.100000000000001</v>
      </c>
      <c r="U11265">
        <v>18.2</v>
      </c>
      <c r="V11265">
        <v>1.5</v>
      </c>
      <c r="W11265">
        <v>1.4</v>
      </c>
      <c r="AB11265">
        <f t="shared" si="224"/>
        <v>5581.7300000000005</v>
      </c>
    </row>
    <row r="11266" spans="1:28" x14ac:dyDescent="0.25">
      <c r="A11266" t="s">
        <v>5137</v>
      </c>
      <c r="B11266" t="s">
        <v>5093</v>
      </c>
      <c r="C11266" s="1">
        <v>0.43918981481481478</v>
      </c>
      <c r="D11266">
        <v>579</v>
      </c>
      <c r="E11266" s="2">
        <v>6.9496018518518513E-2</v>
      </c>
      <c r="F11266" s="1">
        <v>6.9490740740740742E-2</v>
      </c>
      <c r="G11266">
        <v>456</v>
      </c>
      <c r="H11266">
        <v>6004.46</v>
      </c>
      <c r="I11266">
        <v>0</v>
      </c>
      <c r="J11266" t="s">
        <v>5094</v>
      </c>
      <c r="K11266" t="s">
        <v>22</v>
      </c>
      <c r="L11266">
        <v>1</v>
      </c>
      <c r="N11266" t="s">
        <v>3405</v>
      </c>
      <c r="O11266" t="s">
        <v>36</v>
      </c>
      <c r="P11266" t="s">
        <v>28</v>
      </c>
      <c r="R11266" t="s">
        <v>26</v>
      </c>
      <c r="S11266">
        <v>21.7</v>
      </c>
      <c r="T11266">
        <v>17.899999999999999</v>
      </c>
      <c r="U11266">
        <v>18.100000000000001</v>
      </c>
      <c r="V11266">
        <v>3.8</v>
      </c>
      <c r="W11266">
        <v>3.6</v>
      </c>
      <c r="AB11266">
        <f t="shared" si="224"/>
        <v>5761.34</v>
      </c>
    </row>
    <row r="11267" spans="1:28" x14ac:dyDescent="0.25">
      <c r="A11267" t="s">
        <v>5137</v>
      </c>
      <c r="B11267" t="s">
        <v>5093</v>
      </c>
      <c r="C11267" s="1">
        <v>0.43918981481481478</v>
      </c>
      <c r="D11267">
        <v>579</v>
      </c>
      <c r="E11267" s="2">
        <v>6.9496018518518513E-2</v>
      </c>
      <c r="F11267" s="1">
        <v>6.9490740740740742E-2</v>
      </c>
      <c r="G11267">
        <v>456</v>
      </c>
      <c r="H11267">
        <v>6004.46</v>
      </c>
      <c r="I11267">
        <v>0</v>
      </c>
      <c r="J11267" t="s">
        <v>5094</v>
      </c>
      <c r="K11267" t="s">
        <v>22</v>
      </c>
      <c r="L11267">
        <v>1</v>
      </c>
      <c r="N11267" t="s">
        <v>3405</v>
      </c>
      <c r="O11267" t="s">
        <v>33</v>
      </c>
      <c r="P11267" t="s">
        <v>28</v>
      </c>
      <c r="R11267" t="s">
        <v>26</v>
      </c>
      <c r="S11267">
        <v>19.8</v>
      </c>
      <c r="T11267">
        <v>17.899999999999999</v>
      </c>
      <c r="U11267">
        <v>18.100000000000001</v>
      </c>
      <c r="V11267">
        <v>1.9</v>
      </c>
      <c r="W11267">
        <v>1.7</v>
      </c>
      <c r="AB11267">
        <f t="shared" si="224"/>
        <v>5761.34</v>
      </c>
    </row>
    <row r="11268" spans="1:28" x14ac:dyDescent="0.25">
      <c r="A11268" t="s">
        <v>5137</v>
      </c>
      <c r="B11268" t="s">
        <v>5093</v>
      </c>
      <c r="C11268" s="1">
        <v>0.43918981481481478</v>
      </c>
      <c r="D11268">
        <v>579</v>
      </c>
      <c r="E11268" s="2">
        <v>6.9496018518518513E-2</v>
      </c>
      <c r="F11268" s="1">
        <v>6.9490740740740742E-2</v>
      </c>
      <c r="G11268">
        <v>456</v>
      </c>
      <c r="H11268">
        <v>6004.46</v>
      </c>
      <c r="I11268">
        <v>0</v>
      </c>
      <c r="J11268" t="s">
        <v>5094</v>
      </c>
      <c r="K11268" t="s">
        <v>22</v>
      </c>
      <c r="L11268">
        <v>1</v>
      </c>
      <c r="N11268" t="s">
        <v>3405</v>
      </c>
      <c r="O11268" t="s">
        <v>42</v>
      </c>
      <c r="P11268" t="s">
        <v>28</v>
      </c>
      <c r="R11268" t="s">
        <v>26</v>
      </c>
      <c r="S11268">
        <v>20.100000000000001</v>
      </c>
      <c r="T11268">
        <v>17.899999999999999</v>
      </c>
      <c r="U11268">
        <v>18.100000000000001</v>
      </c>
      <c r="V11268">
        <v>2.2000000000000002</v>
      </c>
      <c r="W11268">
        <v>2</v>
      </c>
      <c r="AB11268">
        <f t="shared" si="224"/>
        <v>5761.34</v>
      </c>
    </row>
    <row r="11269" spans="1:28" x14ac:dyDescent="0.25">
      <c r="A11269" t="s">
        <v>5137</v>
      </c>
      <c r="B11269" t="s">
        <v>5093</v>
      </c>
      <c r="C11269" s="1">
        <v>0.43918981481481478</v>
      </c>
      <c r="D11269">
        <v>579</v>
      </c>
      <c r="E11269" s="2">
        <v>6.9496018518518513E-2</v>
      </c>
      <c r="F11269" s="1">
        <v>6.9490740740740742E-2</v>
      </c>
      <c r="G11269">
        <v>456</v>
      </c>
      <c r="H11269">
        <v>6004.46</v>
      </c>
      <c r="I11269">
        <v>0</v>
      </c>
      <c r="J11269" t="s">
        <v>5094</v>
      </c>
      <c r="K11269" t="s">
        <v>22</v>
      </c>
      <c r="L11269">
        <v>1</v>
      </c>
      <c r="N11269" t="s">
        <v>3405</v>
      </c>
      <c r="O11269" t="s">
        <v>46</v>
      </c>
      <c r="P11269" t="s">
        <v>28</v>
      </c>
      <c r="R11269" t="s">
        <v>26</v>
      </c>
      <c r="S11269">
        <v>19.399999999999999</v>
      </c>
      <c r="T11269">
        <v>17.899999999999999</v>
      </c>
      <c r="U11269">
        <v>18.100000000000001</v>
      </c>
      <c r="V11269">
        <v>1.5</v>
      </c>
      <c r="W11269">
        <v>1.3</v>
      </c>
      <c r="AB11269">
        <f t="shared" si="224"/>
        <v>5761.34</v>
      </c>
    </row>
    <row r="11270" spans="1:28" x14ac:dyDescent="0.25">
      <c r="A11270" t="s">
        <v>5138</v>
      </c>
      <c r="B11270" t="s">
        <v>5093</v>
      </c>
      <c r="C11270" s="1">
        <v>0.44127314814814816</v>
      </c>
      <c r="D11270">
        <v>148</v>
      </c>
      <c r="E11270" s="2">
        <v>7.1574351851851847E-2</v>
      </c>
      <c r="F11270" s="1">
        <v>7.1574074074074082E-2</v>
      </c>
      <c r="G11270">
        <v>24</v>
      </c>
      <c r="H11270">
        <v>6184.02</v>
      </c>
      <c r="I11270">
        <v>0</v>
      </c>
      <c r="J11270" t="s">
        <v>5094</v>
      </c>
      <c r="K11270" t="s">
        <v>22</v>
      </c>
      <c r="L11270">
        <v>1</v>
      </c>
      <c r="N11270" t="s">
        <v>3405</v>
      </c>
      <c r="O11270" t="s">
        <v>36</v>
      </c>
      <c r="P11270" t="s">
        <v>28</v>
      </c>
      <c r="R11270" t="s">
        <v>26</v>
      </c>
      <c r="S11270">
        <v>21.3</v>
      </c>
      <c r="T11270">
        <v>17.899999999999999</v>
      </c>
      <c r="U11270">
        <v>18</v>
      </c>
      <c r="V11270">
        <v>3.4</v>
      </c>
      <c r="W11270">
        <v>3.3</v>
      </c>
      <c r="AB11270">
        <f t="shared" si="224"/>
        <v>5940.9000000000005</v>
      </c>
    </row>
    <row r="11271" spans="1:28" x14ac:dyDescent="0.25">
      <c r="A11271" t="s">
        <v>5138</v>
      </c>
      <c r="B11271" t="s">
        <v>5093</v>
      </c>
      <c r="C11271" s="1">
        <v>0.44127314814814816</v>
      </c>
      <c r="D11271">
        <v>148</v>
      </c>
      <c r="E11271" s="2">
        <v>7.1574351851851847E-2</v>
      </c>
      <c r="F11271" s="1">
        <v>7.1574074074074082E-2</v>
      </c>
      <c r="G11271">
        <v>24</v>
      </c>
      <c r="H11271">
        <v>6184.02</v>
      </c>
      <c r="I11271">
        <v>0</v>
      </c>
      <c r="J11271" t="s">
        <v>5094</v>
      </c>
      <c r="K11271" t="s">
        <v>22</v>
      </c>
      <c r="L11271">
        <v>1</v>
      </c>
      <c r="N11271" t="s">
        <v>3405</v>
      </c>
      <c r="O11271" t="s">
        <v>33</v>
      </c>
      <c r="P11271" t="s">
        <v>28</v>
      </c>
      <c r="R11271" t="s">
        <v>26</v>
      </c>
      <c r="S11271">
        <v>18.899999999999999</v>
      </c>
      <c r="T11271">
        <v>17.899999999999999</v>
      </c>
      <c r="U11271">
        <v>18</v>
      </c>
      <c r="V11271">
        <v>1</v>
      </c>
      <c r="W11271">
        <v>0.9</v>
      </c>
      <c r="AB11271">
        <f t="shared" si="224"/>
        <v>5940.9000000000005</v>
      </c>
    </row>
    <row r="11272" spans="1:28" x14ac:dyDescent="0.25">
      <c r="A11272" t="s">
        <v>5138</v>
      </c>
      <c r="B11272" t="s">
        <v>5093</v>
      </c>
      <c r="C11272" s="1">
        <v>0.44127314814814816</v>
      </c>
      <c r="D11272">
        <v>148</v>
      </c>
      <c r="E11272" s="2">
        <v>7.1574351851851847E-2</v>
      </c>
      <c r="F11272" s="1">
        <v>7.1574074074074082E-2</v>
      </c>
      <c r="G11272">
        <v>24</v>
      </c>
      <c r="H11272">
        <v>6184.02</v>
      </c>
      <c r="I11272">
        <v>0</v>
      </c>
      <c r="J11272" t="s">
        <v>5094</v>
      </c>
      <c r="K11272" t="s">
        <v>22</v>
      </c>
      <c r="L11272">
        <v>1</v>
      </c>
      <c r="N11272" t="s">
        <v>3405</v>
      </c>
      <c r="O11272" t="s">
        <v>46</v>
      </c>
      <c r="P11272" t="s">
        <v>28</v>
      </c>
      <c r="R11272" t="s">
        <v>26</v>
      </c>
      <c r="S11272">
        <v>20.6</v>
      </c>
      <c r="T11272">
        <v>17.899999999999999</v>
      </c>
      <c r="U11272">
        <v>18</v>
      </c>
      <c r="V11272">
        <v>2.7</v>
      </c>
      <c r="W11272">
        <v>2.6</v>
      </c>
      <c r="AB11272">
        <f t="shared" si="224"/>
        <v>5940.9000000000005</v>
      </c>
    </row>
    <row r="11273" spans="1:28" x14ac:dyDescent="0.25">
      <c r="A11273" t="s">
        <v>5138</v>
      </c>
      <c r="B11273" t="s">
        <v>5093</v>
      </c>
      <c r="C11273" s="1">
        <v>0.44127314814814816</v>
      </c>
      <c r="D11273">
        <v>148</v>
      </c>
      <c r="E11273" s="2">
        <v>7.1574351851851847E-2</v>
      </c>
      <c r="F11273" s="1">
        <v>7.1574074074074082E-2</v>
      </c>
      <c r="G11273">
        <v>24</v>
      </c>
      <c r="H11273">
        <v>6184.02</v>
      </c>
      <c r="I11273">
        <v>0</v>
      </c>
      <c r="J11273" t="s">
        <v>5094</v>
      </c>
      <c r="K11273" t="s">
        <v>22</v>
      </c>
      <c r="L11273">
        <v>1</v>
      </c>
      <c r="N11273" t="s">
        <v>3405</v>
      </c>
      <c r="O11273" t="s">
        <v>42</v>
      </c>
      <c r="P11273" t="s">
        <v>28</v>
      </c>
      <c r="R11273" t="s">
        <v>26</v>
      </c>
      <c r="S11273">
        <v>22.3</v>
      </c>
      <c r="T11273">
        <v>17.899999999999999</v>
      </c>
      <c r="U11273">
        <v>18</v>
      </c>
      <c r="V11273">
        <v>4.4000000000000004</v>
      </c>
      <c r="W11273">
        <v>4.3</v>
      </c>
      <c r="AB11273">
        <f t="shared" si="224"/>
        <v>5940.9000000000005</v>
      </c>
    </row>
    <row r="11274" spans="1:28" x14ac:dyDescent="0.25">
      <c r="A11274" t="s">
        <v>5139</v>
      </c>
      <c r="B11274" t="s">
        <v>5093</v>
      </c>
      <c r="C11274" s="1">
        <v>0.44335648148148149</v>
      </c>
      <c r="D11274">
        <v>417</v>
      </c>
      <c r="E11274" s="2">
        <v>7.366079861111112E-2</v>
      </c>
      <c r="F11274" s="1">
        <v>7.3657407407407408E-2</v>
      </c>
      <c r="G11274">
        <v>293</v>
      </c>
      <c r="H11274">
        <v>6364.29</v>
      </c>
      <c r="I11274">
        <v>0</v>
      </c>
      <c r="J11274" t="s">
        <v>5094</v>
      </c>
      <c r="K11274" t="s">
        <v>22</v>
      </c>
      <c r="L11274">
        <v>1</v>
      </c>
      <c r="N11274" t="s">
        <v>3405</v>
      </c>
      <c r="O11274" t="s">
        <v>36</v>
      </c>
      <c r="P11274" t="s">
        <v>28</v>
      </c>
      <c r="R11274" t="s">
        <v>26</v>
      </c>
      <c r="S11274">
        <v>23.7</v>
      </c>
      <c r="T11274">
        <v>17.899999999999999</v>
      </c>
      <c r="U11274">
        <v>18</v>
      </c>
      <c r="V11274">
        <v>5.8</v>
      </c>
      <c r="W11274">
        <v>5.7</v>
      </c>
      <c r="AB11274">
        <f t="shared" si="224"/>
        <v>6121.17</v>
      </c>
    </row>
    <row r="11275" spans="1:28" x14ac:dyDescent="0.25">
      <c r="A11275" t="s">
        <v>5139</v>
      </c>
      <c r="B11275" t="s">
        <v>5093</v>
      </c>
      <c r="C11275" s="1">
        <v>0.44335648148148149</v>
      </c>
      <c r="D11275">
        <v>417</v>
      </c>
      <c r="E11275" s="2">
        <v>7.366079861111112E-2</v>
      </c>
      <c r="F11275" s="1">
        <v>7.3657407407407408E-2</v>
      </c>
      <c r="G11275">
        <v>293</v>
      </c>
      <c r="H11275">
        <v>6364.29</v>
      </c>
      <c r="I11275">
        <v>0</v>
      </c>
      <c r="J11275" t="s">
        <v>5094</v>
      </c>
      <c r="K11275" t="s">
        <v>22</v>
      </c>
      <c r="L11275">
        <v>1</v>
      </c>
      <c r="N11275" t="s">
        <v>3405</v>
      </c>
      <c r="O11275" t="s">
        <v>33</v>
      </c>
      <c r="P11275" t="s">
        <v>28</v>
      </c>
      <c r="R11275" t="s">
        <v>26</v>
      </c>
      <c r="S11275">
        <v>18.600000000000001</v>
      </c>
      <c r="T11275">
        <v>17.899999999999999</v>
      </c>
      <c r="U11275">
        <v>18</v>
      </c>
      <c r="V11275">
        <v>0.7</v>
      </c>
      <c r="W11275">
        <v>0.6</v>
      </c>
      <c r="AB11275">
        <f t="shared" si="224"/>
        <v>6121.17</v>
      </c>
    </row>
    <row r="11276" spans="1:28" x14ac:dyDescent="0.25">
      <c r="A11276" t="s">
        <v>5139</v>
      </c>
      <c r="B11276" t="s">
        <v>5093</v>
      </c>
      <c r="C11276" s="1">
        <v>0.44335648148148149</v>
      </c>
      <c r="D11276">
        <v>417</v>
      </c>
      <c r="E11276" s="2">
        <v>7.366079861111112E-2</v>
      </c>
      <c r="F11276" s="1">
        <v>7.3657407407407408E-2</v>
      </c>
      <c r="G11276">
        <v>293</v>
      </c>
      <c r="H11276">
        <v>6364.29</v>
      </c>
      <c r="I11276">
        <v>0</v>
      </c>
      <c r="J11276" t="s">
        <v>5094</v>
      </c>
      <c r="K11276" t="s">
        <v>22</v>
      </c>
      <c r="L11276">
        <v>1</v>
      </c>
      <c r="N11276" t="s">
        <v>3405</v>
      </c>
      <c r="O11276" t="s">
        <v>46</v>
      </c>
      <c r="P11276" t="s">
        <v>28</v>
      </c>
      <c r="R11276" t="s">
        <v>26</v>
      </c>
      <c r="S11276">
        <v>20.6</v>
      </c>
      <c r="T11276">
        <v>17.899999999999999</v>
      </c>
      <c r="U11276">
        <v>18</v>
      </c>
      <c r="V11276">
        <v>2.7</v>
      </c>
      <c r="W11276">
        <v>2.6</v>
      </c>
      <c r="AB11276">
        <f t="shared" si="224"/>
        <v>6121.17</v>
      </c>
    </row>
    <row r="11277" spans="1:28" x14ac:dyDescent="0.25">
      <c r="A11277" t="s">
        <v>5140</v>
      </c>
      <c r="B11277" t="s">
        <v>5093</v>
      </c>
      <c r="C11277" s="1">
        <v>0.44543981481481482</v>
      </c>
      <c r="D11277">
        <v>519</v>
      </c>
      <c r="E11277" s="2">
        <v>7.5745312499999995E-2</v>
      </c>
      <c r="F11277" s="1">
        <v>7.5740740740740733E-2</v>
      </c>
      <c r="G11277">
        <v>395</v>
      </c>
      <c r="H11277">
        <v>6544.4</v>
      </c>
      <c r="I11277">
        <v>0</v>
      </c>
      <c r="J11277" t="s">
        <v>5094</v>
      </c>
      <c r="K11277" t="s">
        <v>22</v>
      </c>
      <c r="L11277">
        <v>1</v>
      </c>
      <c r="N11277" t="s">
        <v>3405</v>
      </c>
      <c r="O11277" t="s">
        <v>46</v>
      </c>
      <c r="P11277" t="s">
        <v>28</v>
      </c>
      <c r="R11277" t="s">
        <v>26</v>
      </c>
      <c r="S11277">
        <v>20.100000000000001</v>
      </c>
      <c r="T11277">
        <v>17.899999999999999</v>
      </c>
      <c r="U11277">
        <v>18</v>
      </c>
      <c r="V11277">
        <v>2.2000000000000002</v>
      </c>
      <c r="W11277">
        <v>2.1</v>
      </c>
      <c r="AB11277">
        <f t="shared" si="224"/>
        <v>6301.28</v>
      </c>
    </row>
    <row r="11278" spans="1:28" x14ac:dyDescent="0.25">
      <c r="A11278" t="s">
        <v>5140</v>
      </c>
      <c r="B11278" t="s">
        <v>5093</v>
      </c>
      <c r="C11278" s="1">
        <v>0.44543981481481482</v>
      </c>
      <c r="D11278">
        <v>519</v>
      </c>
      <c r="E11278" s="2">
        <v>7.5745312499999995E-2</v>
      </c>
      <c r="F11278" s="1">
        <v>7.5740740740740733E-2</v>
      </c>
      <c r="G11278">
        <v>395</v>
      </c>
      <c r="H11278">
        <v>6544.4</v>
      </c>
      <c r="I11278">
        <v>0</v>
      </c>
      <c r="J11278" t="s">
        <v>5094</v>
      </c>
      <c r="K11278" t="s">
        <v>22</v>
      </c>
      <c r="L11278">
        <v>1</v>
      </c>
      <c r="N11278" t="s">
        <v>3405</v>
      </c>
      <c r="O11278" t="s">
        <v>36</v>
      </c>
      <c r="P11278" t="s">
        <v>28</v>
      </c>
      <c r="R11278" t="s">
        <v>26</v>
      </c>
      <c r="S11278">
        <v>21.3</v>
      </c>
      <c r="T11278">
        <v>17.899999999999999</v>
      </c>
      <c r="U11278">
        <v>18</v>
      </c>
      <c r="V11278">
        <v>3.4</v>
      </c>
      <c r="W11278">
        <v>3.3</v>
      </c>
      <c r="AB11278">
        <f t="shared" si="224"/>
        <v>6301.28</v>
      </c>
    </row>
    <row r="11279" spans="1:28" x14ac:dyDescent="0.25">
      <c r="A11279" t="s">
        <v>5140</v>
      </c>
      <c r="B11279" t="s">
        <v>5093</v>
      </c>
      <c r="C11279" s="1">
        <v>0.44543981481481482</v>
      </c>
      <c r="D11279">
        <v>519</v>
      </c>
      <c r="E11279" s="2">
        <v>7.5745312499999995E-2</v>
      </c>
      <c r="F11279" s="1">
        <v>7.5740740740740733E-2</v>
      </c>
      <c r="G11279">
        <v>395</v>
      </c>
      <c r="H11279">
        <v>6544.4</v>
      </c>
      <c r="I11279">
        <v>0</v>
      </c>
      <c r="J11279" t="s">
        <v>5094</v>
      </c>
      <c r="K11279" t="s">
        <v>22</v>
      </c>
      <c r="L11279">
        <v>1</v>
      </c>
      <c r="N11279" t="s">
        <v>3405</v>
      </c>
      <c r="O11279" t="s">
        <v>33</v>
      </c>
      <c r="P11279" t="s">
        <v>28</v>
      </c>
      <c r="R11279" t="s">
        <v>26</v>
      </c>
      <c r="S11279">
        <v>18.899999999999999</v>
      </c>
      <c r="T11279">
        <v>17.899999999999999</v>
      </c>
      <c r="U11279">
        <v>18</v>
      </c>
      <c r="V11279">
        <v>1</v>
      </c>
      <c r="W11279">
        <v>0.9</v>
      </c>
      <c r="AB11279">
        <f t="shared" si="224"/>
        <v>6301.28</v>
      </c>
    </row>
    <row r="11280" spans="1:28" x14ac:dyDescent="0.25">
      <c r="A11280" t="s">
        <v>5141</v>
      </c>
      <c r="B11280" t="s">
        <v>5093</v>
      </c>
      <c r="C11280" s="1">
        <v>0.44752314814814814</v>
      </c>
      <c r="D11280">
        <v>354</v>
      </c>
      <c r="E11280" s="2">
        <v>7.7826747685185188E-2</v>
      </c>
      <c r="F11280" s="1">
        <v>7.7824074074074087E-2</v>
      </c>
      <c r="G11280">
        <v>231</v>
      </c>
      <c r="H11280">
        <v>6724.23</v>
      </c>
      <c r="I11280">
        <v>0</v>
      </c>
      <c r="J11280" t="s">
        <v>5094</v>
      </c>
      <c r="K11280" t="s">
        <v>22</v>
      </c>
      <c r="L11280">
        <v>1</v>
      </c>
      <c r="N11280" t="s">
        <v>3405</v>
      </c>
      <c r="O11280" t="s">
        <v>42</v>
      </c>
      <c r="P11280" t="s">
        <v>28</v>
      </c>
      <c r="R11280" t="s">
        <v>26</v>
      </c>
      <c r="S11280">
        <v>20.399999999999999</v>
      </c>
      <c r="T11280">
        <v>18</v>
      </c>
      <c r="U11280">
        <v>18.2</v>
      </c>
      <c r="V11280">
        <v>2.4</v>
      </c>
      <c r="W11280">
        <v>2.2000000000000002</v>
      </c>
      <c r="AB11280">
        <f t="shared" si="224"/>
        <v>6481.11</v>
      </c>
    </row>
    <row r="11281" spans="1:28" x14ac:dyDescent="0.25">
      <c r="A11281" t="s">
        <v>5141</v>
      </c>
      <c r="B11281" t="s">
        <v>5093</v>
      </c>
      <c r="C11281" s="1">
        <v>0.44752314814814814</v>
      </c>
      <c r="D11281">
        <v>354</v>
      </c>
      <c r="E11281" s="2">
        <v>7.7826747685185188E-2</v>
      </c>
      <c r="F11281" s="1">
        <v>7.7824074074074087E-2</v>
      </c>
      <c r="G11281">
        <v>231</v>
      </c>
      <c r="H11281">
        <v>6724.23</v>
      </c>
      <c r="I11281">
        <v>0</v>
      </c>
      <c r="J11281" t="s">
        <v>5094</v>
      </c>
      <c r="K11281" t="s">
        <v>22</v>
      </c>
      <c r="L11281">
        <v>1</v>
      </c>
      <c r="N11281" t="s">
        <v>3405</v>
      </c>
      <c r="O11281" t="s">
        <v>33</v>
      </c>
      <c r="P11281" t="s">
        <v>28</v>
      </c>
      <c r="R11281" t="s">
        <v>26</v>
      </c>
      <c r="S11281">
        <v>19.2</v>
      </c>
      <c r="T11281">
        <v>18</v>
      </c>
      <c r="U11281">
        <v>18.2</v>
      </c>
      <c r="V11281">
        <v>1.2</v>
      </c>
      <c r="W11281">
        <v>1</v>
      </c>
      <c r="AB11281">
        <f t="shared" si="224"/>
        <v>6481.11</v>
      </c>
    </row>
    <row r="11282" spans="1:28" x14ac:dyDescent="0.25">
      <c r="A11282" t="s">
        <v>5142</v>
      </c>
      <c r="B11282" t="s">
        <v>5093</v>
      </c>
      <c r="C11282" s="1">
        <v>0.44960648148148147</v>
      </c>
      <c r="D11282">
        <v>724</v>
      </c>
      <c r="E11282" s="2">
        <v>7.9914351851851848E-2</v>
      </c>
      <c r="F11282" s="1">
        <v>7.9907407407407413E-2</v>
      </c>
      <c r="G11282">
        <v>600</v>
      </c>
      <c r="H11282">
        <v>6904.6</v>
      </c>
      <c r="I11282">
        <v>0</v>
      </c>
      <c r="J11282" t="s">
        <v>5094</v>
      </c>
      <c r="K11282" t="s">
        <v>22</v>
      </c>
      <c r="L11282">
        <v>1</v>
      </c>
      <c r="N11282" t="s">
        <v>3405</v>
      </c>
      <c r="O11282" t="s">
        <v>36</v>
      </c>
      <c r="P11282" t="s">
        <v>28</v>
      </c>
      <c r="R11282" t="s">
        <v>26</v>
      </c>
      <c r="S11282">
        <v>19.600000000000001</v>
      </c>
      <c r="T11282">
        <v>17.8</v>
      </c>
      <c r="U11282">
        <v>18</v>
      </c>
      <c r="V11282">
        <v>1.8</v>
      </c>
      <c r="W11282">
        <v>1.6</v>
      </c>
      <c r="AB11282">
        <f t="shared" si="224"/>
        <v>6661.4800000000005</v>
      </c>
    </row>
    <row r="11283" spans="1:28" x14ac:dyDescent="0.25">
      <c r="A11283" t="s">
        <v>5142</v>
      </c>
      <c r="B11283" t="s">
        <v>5093</v>
      </c>
      <c r="C11283" s="1">
        <v>0.44960648148148147</v>
      </c>
      <c r="D11283">
        <v>724</v>
      </c>
      <c r="E11283" s="2">
        <v>7.9914351851851848E-2</v>
      </c>
      <c r="F11283" s="1">
        <v>7.9907407407407413E-2</v>
      </c>
      <c r="G11283">
        <v>600</v>
      </c>
      <c r="H11283">
        <v>6904.6</v>
      </c>
      <c r="I11283">
        <v>0</v>
      </c>
      <c r="J11283" t="s">
        <v>5094</v>
      </c>
      <c r="K11283" t="s">
        <v>22</v>
      </c>
      <c r="L11283">
        <v>1</v>
      </c>
      <c r="N11283" t="s">
        <v>3405</v>
      </c>
      <c r="O11283" t="s">
        <v>42</v>
      </c>
      <c r="P11283" t="s">
        <v>28</v>
      </c>
      <c r="R11283" t="s">
        <v>26</v>
      </c>
      <c r="S11283">
        <v>18.899999999999999</v>
      </c>
      <c r="T11283">
        <v>17.8</v>
      </c>
      <c r="U11283">
        <v>18</v>
      </c>
      <c r="V11283">
        <v>1.1000000000000001</v>
      </c>
      <c r="W11283">
        <v>0.9</v>
      </c>
      <c r="AB11283">
        <f t="shared" si="224"/>
        <v>6661.4800000000005</v>
      </c>
    </row>
    <row r="11284" spans="1:28" x14ac:dyDescent="0.25">
      <c r="A11284" t="s">
        <v>5143</v>
      </c>
      <c r="B11284" t="s">
        <v>5093</v>
      </c>
      <c r="C11284" s="1">
        <v>0.45168981481481479</v>
      </c>
      <c r="D11284">
        <v>292</v>
      </c>
      <c r="E11284" s="2">
        <v>8.1992685185185182E-2</v>
      </c>
      <c r="F11284" s="1">
        <v>8.1990740740740739E-2</v>
      </c>
      <c r="G11284">
        <v>168</v>
      </c>
      <c r="H11284">
        <v>7084.17</v>
      </c>
      <c r="I11284">
        <v>0</v>
      </c>
      <c r="J11284" t="s">
        <v>5094</v>
      </c>
      <c r="K11284" t="s">
        <v>22</v>
      </c>
      <c r="L11284">
        <v>1</v>
      </c>
      <c r="N11284" t="s">
        <v>3405</v>
      </c>
      <c r="O11284" t="s">
        <v>36</v>
      </c>
      <c r="P11284" t="s">
        <v>28</v>
      </c>
      <c r="R11284" t="s">
        <v>26</v>
      </c>
      <c r="S11284">
        <v>21.4</v>
      </c>
      <c r="T11284">
        <v>17.899999999999999</v>
      </c>
      <c r="U11284">
        <v>18</v>
      </c>
      <c r="V11284">
        <v>3.5</v>
      </c>
      <c r="W11284">
        <v>3.4</v>
      </c>
      <c r="AB11284">
        <f t="shared" si="224"/>
        <v>6841.05</v>
      </c>
    </row>
    <row r="11285" spans="1:28" x14ac:dyDescent="0.25">
      <c r="A11285" t="s">
        <v>5143</v>
      </c>
      <c r="B11285" t="s">
        <v>5093</v>
      </c>
      <c r="C11285" s="1">
        <v>0.45168981481481479</v>
      </c>
      <c r="D11285">
        <v>292</v>
      </c>
      <c r="E11285" s="2">
        <v>8.1992685185185182E-2</v>
      </c>
      <c r="F11285" s="1">
        <v>8.1990740740740739E-2</v>
      </c>
      <c r="G11285">
        <v>168</v>
      </c>
      <c r="H11285">
        <v>7084.17</v>
      </c>
      <c r="I11285">
        <v>0</v>
      </c>
      <c r="J11285" t="s">
        <v>5094</v>
      </c>
      <c r="K11285" t="s">
        <v>22</v>
      </c>
      <c r="L11285">
        <v>1</v>
      </c>
      <c r="N11285" t="s">
        <v>3405</v>
      </c>
      <c r="O11285" t="s">
        <v>42</v>
      </c>
      <c r="P11285" t="s">
        <v>28</v>
      </c>
      <c r="R11285" t="s">
        <v>26</v>
      </c>
      <c r="S11285">
        <v>19.5</v>
      </c>
      <c r="T11285">
        <v>17.899999999999999</v>
      </c>
      <c r="U11285">
        <v>18</v>
      </c>
      <c r="V11285">
        <v>1.6</v>
      </c>
      <c r="W11285">
        <v>1.5</v>
      </c>
      <c r="AB11285">
        <f t="shared" si="224"/>
        <v>6841.05</v>
      </c>
    </row>
    <row r="11286" spans="1:28" x14ac:dyDescent="0.25">
      <c r="A11286" t="s">
        <v>5143</v>
      </c>
      <c r="B11286" t="s">
        <v>5093</v>
      </c>
      <c r="C11286" s="1">
        <v>0.45168981481481479</v>
      </c>
      <c r="D11286">
        <v>292</v>
      </c>
      <c r="E11286" s="2">
        <v>8.1992685185185182E-2</v>
      </c>
      <c r="F11286" s="1">
        <v>8.1990740740740739E-2</v>
      </c>
      <c r="G11286">
        <v>168</v>
      </c>
      <c r="H11286">
        <v>7084.17</v>
      </c>
      <c r="I11286">
        <v>0</v>
      </c>
      <c r="J11286" t="s">
        <v>5094</v>
      </c>
      <c r="K11286" t="s">
        <v>22</v>
      </c>
      <c r="L11286">
        <v>1</v>
      </c>
      <c r="N11286" t="s">
        <v>3405</v>
      </c>
      <c r="O11286" t="s">
        <v>33</v>
      </c>
      <c r="P11286" t="s">
        <v>28</v>
      </c>
      <c r="R11286" t="s">
        <v>26</v>
      </c>
      <c r="S11286">
        <v>19.399999999999999</v>
      </c>
      <c r="T11286">
        <v>17.899999999999999</v>
      </c>
      <c r="U11286">
        <v>18</v>
      </c>
      <c r="V11286">
        <v>1.5</v>
      </c>
      <c r="W11286">
        <v>1.4</v>
      </c>
      <c r="AB11286">
        <f t="shared" si="224"/>
        <v>6841.05</v>
      </c>
    </row>
    <row r="11287" spans="1:28" x14ac:dyDescent="0.25">
      <c r="A11287" t="s">
        <v>5144</v>
      </c>
      <c r="B11287" t="s">
        <v>5093</v>
      </c>
      <c r="C11287" s="1">
        <v>0.45377314814814818</v>
      </c>
      <c r="D11287">
        <v>795</v>
      </c>
      <c r="E11287" s="2">
        <v>8.4081840277777778E-2</v>
      </c>
      <c r="F11287" s="1">
        <v>8.4074074074074079E-2</v>
      </c>
      <c r="G11287">
        <v>671</v>
      </c>
      <c r="H11287">
        <v>7264.67</v>
      </c>
      <c r="I11287">
        <v>0</v>
      </c>
      <c r="J11287" t="s">
        <v>5094</v>
      </c>
      <c r="K11287" t="s">
        <v>22</v>
      </c>
      <c r="L11287">
        <v>1</v>
      </c>
      <c r="N11287" t="s">
        <v>3405</v>
      </c>
      <c r="O11287" t="s">
        <v>36</v>
      </c>
      <c r="P11287" t="s">
        <v>28</v>
      </c>
      <c r="R11287" t="s">
        <v>26</v>
      </c>
      <c r="S11287">
        <v>20.7</v>
      </c>
      <c r="T11287">
        <v>18</v>
      </c>
      <c r="U11287">
        <v>18.2</v>
      </c>
      <c r="V11287">
        <v>2.7</v>
      </c>
      <c r="W11287">
        <v>2.5</v>
      </c>
      <c r="AB11287">
        <f t="shared" si="224"/>
        <v>7021.55</v>
      </c>
    </row>
    <row r="11288" spans="1:28" x14ac:dyDescent="0.25">
      <c r="A11288" t="s">
        <v>5144</v>
      </c>
      <c r="B11288" t="s">
        <v>5093</v>
      </c>
      <c r="C11288" s="1">
        <v>0.45377314814814818</v>
      </c>
      <c r="D11288">
        <v>795</v>
      </c>
      <c r="E11288" s="2">
        <v>8.4081840277777778E-2</v>
      </c>
      <c r="F11288" s="1">
        <v>8.4074074074074079E-2</v>
      </c>
      <c r="G11288">
        <v>671</v>
      </c>
      <c r="H11288">
        <v>7264.67</v>
      </c>
      <c r="I11288">
        <v>0</v>
      </c>
      <c r="J11288" t="s">
        <v>5094</v>
      </c>
      <c r="K11288" t="s">
        <v>22</v>
      </c>
      <c r="L11288">
        <v>1</v>
      </c>
      <c r="N11288" t="s">
        <v>3405</v>
      </c>
      <c r="O11288" t="s">
        <v>42</v>
      </c>
      <c r="P11288" t="s">
        <v>28</v>
      </c>
      <c r="R11288" t="s">
        <v>26</v>
      </c>
      <c r="S11288">
        <v>19.5</v>
      </c>
      <c r="T11288">
        <v>18</v>
      </c>
      <c r="U11288">
        <v>18.2</v>
      </c>
      <c r="V11288">
        <v>1.5</v>
      </c>
      <c r="W11288">
        <v>1.3</v>
      </c>
      <c r="AB11288">
        <f t="shared" si="224"/>
        <v>7021.55</v>
      </c>
    </row>
    <row r="11289" spans="1:28" x14ac:dyDescent="0.25">
      <c r="A11289" t="s">
        <v>5144</v>
      </c>
      <c r="B11289" t="s">
        <v>5093</v>
      </c>
      <c r="C11289" s="1">
        <v>0.45377314814814818</v>
      </c>
      <c r="D11289">
        <v>795</v>
      </c>
      <c r="E11289" s="2">
        <v>8.4081840277777778E-2</v>
      </c>
      <c r="F11289" s="1">
        <v>8.4074074074074079E-2</v>
      </c>
      <c r="G11289">
        <v>671</v>
      </c>
      <c r="H11289">
        <v>7264.67</v>
      </c>
      <c r="I11289">
        <v>0</v>
      </c>
      <c r="J11289" t="s">
        <v>5094</v>
      </c>
      <c r="K11289" t="s">
        <v>22</v>
      </c>
      <c r="L11289">
        <v>1</v>
      </c>
      <c r="N11289" t="s">
        <v>3405</v>
      </c>
      <c r="O11289" t="s">
        <v>24</v>
      </c>
      <c r="P11289" t="s">
        <v>28</v>
      </c>
      <c r="R11289" t="s">
        <v>26</v>
      </c>
      <c r="S11289">
        <v>18.5</v>
      </c>
      <c r="T11289">
        <v>18</v>
      </c>
      <c r="U11289">
        <v>18.2</v>
      </c>
      <c r="V11289">
        <v>0.5</v>
      </c>
      <c r="W11289">
        <v>0.3</v>
      </c>
      <c r="AB11289">
        <f t="shared" si="224"/>
        <v>7021.55</v>
      </c>
    </row>
    <row r="11290" spans="1:28" x14ac:dyDescent="0.25">
      <c r="A11290" t="s">
        <v>5145</v>
      </c>
      <c r="B11290" t="s">
        <v>5093</v>
      </c>
      <c r="C11290" s="1">
        <v>0.45585648148148145</v>
      </c>
      <c r="D11290">
        <v>330</v>
      </c>
      <c r="E11290" s="2">
        <v>8.6159791666666666E-2</v>
      </c>
      <c r="F11290" s="1">
        <v>8.6157407407407405E-2</v>
      </c>
      <c r="G11290">
        <v>206</v>
      </c>
      <c r="H11290">
        <v>7444.21</v>
      </c>
      <c r="I11290">
        <v>0</v>
      </c>
      <c r="J11290" t="s">
        <v>5094</v>
      </c>
      <c r="K11290" t="s">
        <v>22</v>
      </c>
      <c r="L11290">
        <v>1</v>
      </c>
      <c r="N11290" t="s">
        <v>3405</v>
      </c>
      <c r="O11290" t="s">
        <v>36</v>
      </c>
      <c r="P11290" t="s">
        <v>28</v>
      </c>
      <c r="R11290" t="s">
        <v>26</v>
      </c>
      <c r="S11290">
        <v>20.8</v>
      </c>
      <c r="T11290">
        <v>18</v>
      </c>
      <c r="U11290">
        <v>18.2</v>
      </c>
      <c r="V11290">
        <v>2.8</v>
      </c>
      <c r="W11290">
        <v>2.6</v>
      </c>
      <c r="AB11290">
        <f t="shared" si="224"/>
        <v>7201.09</v>
      </c>
    </row>
    <row r="11291" spans="1:28" x14ac:dyDescent="0.25">
      <c r="A11291" t="s">
        <v>5145</v>
      </c>
      <c r="B11291" t="s">
        <v>5093</v>
      </c>
      <c r="C11291" s="1">
        <v>0.45585648148148145</v>
      </c>
      <c r="D11291">
        <v>330</v>
      </c>
      <c r="E11291" s="2">
        <v>8.6159791666666666E-2</v>
      </c>
      <c r="F11291" s="1">
        <v>8.6157407407407405E-2</v>
      </c>
      <c r="G11291">
        <v>206</v>
      </c>
      <c r="H11291">
        <v>7444.21</v>
      </c>
      <c r="I11291">
        <v>0</v>
      </c>
      <c r="J11291" t="s">
        <v>5094</v>
      </c>
      <c r="K11291" t="s">
        <v>22</v>
      </c>
      <c r="L11291">
        <v>1</v>
      </c>
      <c r="N11291" t="s">
        <v>3405</v>
      </c>
      <c r="O11291" t="s">
        <v>46</v>
      </c>
      <c r="P11291" t="s">
        <v>28</v>
      </c>
      <c r="R11291" t="s">
        <v>26</v>
      </c>
      <c r="S11291">
        <v>18.7</v>
      </c>
      <c r="T11291">
        <v>18</v>
      </c>
      <c r="U11291">
        <v>18.2</v>
      </c>
      <c r="V11291">
        <v>0.7</v>
      </c>
      <c r="W11291">
        <v>0.5</v>
      </c>
      <c r="AB11291">
        <f t="shared" si="224"/>
        <v>7201.09</v>
      </c>
    </row>
    <row r="11292" spans="1:28" x14ac:dyDescent="0.25">
      <c r="A11292" t="s">
        <v>5145</v>
      </c>
      <c r="B11292" t="s">
        <v>5093</v>
      </c>
      <c r="C11292" s="1">
        <v>0.45585648148148145</v>
      </c>
      <c r="D11292">
        <v>330</v>
      </c>
      <c r="E11292" s="2">
        <v>8.6159791666666666E-2</v>
      </c>
      <c r="F11292" s="1">
        <v>8.6157407407407405E-2</v>
      </c>
      <c r="G11292">
        <v>206</v>
      </c>
      <c r="H11292">
        <v>7444.21</v>
      </c>
      <c r="I11292">
        <v>0</v>
      </c>
      <c r="J11292" t="s">
        <v>5094</v>
      </c>
      <c r="K11292" t="s">
        <v>22</v>
      </c>
      <c r="L11292">
        <v>1</v>
      </c>
      <c r="N11292" t="s">
        <v>3405</v>
      </c>
      <c r="O11292" t="s">
        <v>42</v>
      </c>
      <c r="P11292" t="s">
        <v>28</v>
      </c>
      <c r="R11292" t="s">
        <v>26</v>
      </c>
      <c r="S11292">
        <v>19</v>
      </c>
      <c r="T11292">
        <v>18</v>
      </c>
      <c r="U11292">
        <v>18.2</v>
      </c>
      <c r="V11292">
        <v>1</v>
      </c>
      <c r="W11292">
        <v>0.8</v>
      </c>
      <c r="AB11292">
        <f t="shared" si="224"/>
        <v>7201.09</v>
      </c>
    </row>
    <row r="11293" spans="1:28" x14ac:dyDescent="0.25">
      <c r="A11293" t="s">
        <v>5145</v>
      </c>
      <c r="B11293" t="s">
        <v>5093</v>
      </c>
      <c r="C11293" s="1">
        <v>0.45585648148148145</v>
      </c>
      <c r="D11293">
        <v>330</v>
      </c>
      <c r="E11293" s="2">
        <v>8.6159791666666666E-2</v>
      </c>
      <c r="F11293" s="1">
        <v>8.6157407407407405E-2</v>
      </c>
      <c r="G11293">
        <v>206</v>
      </c>
      <c r="H11293">
        <v>7444.21</v>
      </c>
      <c r="I11293">
        <v>0</v>
      </c>
      <c r="J11293" t="s">
        <v>5094</v>
      </c>
      <c r="K11293" t="s">
        <v>22</v>
      </c>
      <c r="L11293">
        <v>1</v>
      </c>
      <c r="N11293" t="s">
        <v>3405</v>
      </c>
      <c r="O11293" t="s">
        <v>24</v>
      </c>
      <c r="P11293" t="s">
        <v>28</v>
      </c>
      <c r="R11293" t="s">
        <v>26</v>
      </c>
      <c r="S11293">
        <v>18</v>
      </c>
      <c r="T11293">
        <v>18</v>
      </c>
      <c r="U11293">
        <v>18.2</v>
      </c>
      <c r="V11293">
        <v>0</v>
      </c>
      <c r="W11293">
        <v>-0.2</v>
      </c>
      <c r="AB11293">
        <f t="shared" si="224"/>
        <v>7201.09</v>
      </c>
    </row>
    <row r="11294" spans="1:28" x14ac:dyDescent="0.25">
      <c r="A11294" t="s">
        <v>5146</v>
      </c>
      <c r="B11294" t="s">
        <v>5093</v>
      </c>
      <c r="C11294" s="1">
        <v>0.45760416666666665</v>
      </c>
      <c r="D11294">
        <v>17</v>
      </c>
      <c r="E11294" s="2">
        <v>8.790385416666667E-2</v>
      </c>
      <c r="F11294" s="1">
        <v>8.789351851851851E-2</v>
      </c>
      <c r="G11294">
        <v>893</v>
      </c>
      <c r="H11294">
        <v>7594.89</v>
      </c>
      <c r="I11294">
        <v>0</v>
      </c>
      <c r="J11294" t="s">
        <v>5094</v>
      </c>
      <c r="K11294" t="s">
        <v>22</v>
      </c>
      <c r="L11294">
        <v>1</v>
      </c>
      <c r="N11294" t="s">
        <v>3405</v>
      </c>
      <c r="O11294" t="s">
        <v>78</v>
      </c>
      <c r="P11294" t="s">
        <v>79</v>
      </c>
      <c r="R11294" t="s">
        <v>88</v>
      </c>
      <c r="AB11294">
        <f t="shared" si="224"/>
        <v>7351.77</v>
      </c>
    </row>
    <row r="11295" spans="1:28" x14ac:dyDescent="0.25">
      <c r="A11295" t="s">
        <v>5146</v>
      </c>
      <c r="B11295" t="s">
        <v>5093</v>
      </c>
      <c r="C11295" s="1">
        <v>0.45760416666666665</v>
      </c>
      <c r="D11295">
        <v>17</v>
      </c>
      <c r="E11295" s="2">
        <v>8.790385416666667E-2</v>
      </c>
      <c r="F11295" s="1">
        <v>8.789351851851851E-2</v>
      </c>
      <c r="G11295">
        <v>893</v>
      </c>
      <c r="H11295">
        <v>7594.89</v>
      </c>
      <c r="I11295">
        <v>0</v>
      </c>
      <c r="J11295" t="s">
        <v>5094</v>
      </c>
      <c r="K11295" t="s">
        <v>22</v>
      </c>
      <c r="L11295">
        <v>1</v>
      </c>
      <c r="N11295" t="s">
        <v>3405</v>
      </c>
      <c r="O11295" t="s">
        <v>81</v>
      </c>
      <c r="P11295" t="s">
        <v>79</v>
      </c>
      <c r="R11295" t="s">
        <v>88</v>
      </c>
      <c r="AB11295">
        <f t="shared" si="224"/>
        <v>7351.77</v>
      </c>
    </row>
    <row r="11296" spans="1:28" x14ac:dyDescent="0.25">
      <c r="A11296" t="s">
        <v>5147</v>
      </c>
      <c r="B11296" t="s">
        <v>5148</v>
      </c>
      <c r="C11296" s="1">
        <v>0.39938657407407407</v>
      </c>
      <c r="D11296">
        <v>533</v>
      </c>
      <c r="E11296" s="2">
        <v>0</v>
      </c>
      <c r="F11296" s="1">
        <v>0</v>
      </c>
      <c r="G11296">
        <v>0</v>
      </c>
      <c r="H11296">
        <v>0</v>
      </c>
      <c r="I11296">
        <v>7862.58</v>
      </c>
      <c r="J11296" t="s">
        <v>5149</v>
      </c>
      <c r="K11296" t="s">
        <v>22</v>
      </c>
      <c r="L11296">
        <v>1</v>
      </c>
      <c r="M11296" t="s">
        <v>1661</v>
      </c>
      <c r="N11296" t="s">
        <v>23</v>
      </c>
      <c r="O11296" t="s">
        <v>78</v>
      </c>
      <c r="P11296" t="s">
        <v>79</v>
      </c>
      <c r="R11296" t="s">
        <v>80</v>
      </c>
      <c r="AB11296">
        <f>H11296-237.44</f>
        <v>-237.44</v>
      </c>
    </row>
    <row r="11297" spans="1:28" x14ac:dyDescent="0.25">
      <c r="A11297" t="s">
        <v>5147</v>
      </c>
      <c r="B11297" t="s">
        <v>5148</v>
      </c>
      <c r="C11297" s="1">
        <v>0.39938657407407407</v>
      </c>
      <c r="D11297">
        <v>533</v>
      </c>
      <c r="E11297" s="2">
        <v>0</v>
      </c>
      <c r="F11297" s="1">
        <v>0</v>
      </c>
      <c r="G11297">
        <v>0</v>
      </c>
      <c r="H11297">
        <v>0</v>
      </c>
      <c r="I11297">
        <v>7862.58</v>
      </c>
      <c r="J11297" t="s">
        <v>5149</v>
      </c>
      <c r="K11297" t="s">
        <v>22</v>
      </c>
      <c r="L11297">
        <v>1</v>
      </c>
      <c r="M11297" t="s">
        <v>1661</v>
      </c>
      <c r="N11297" t="s">
        <v>23</v>
      </c>
      <c r="O11297" t="s">
        <v>81</v>
      </c>
      <c r="P11297" t="s">
        <v>79</v>
      </c>
      <c r="R11297" t="s">
        <v>80</v>
      </c>
      <c r="AB11297">
        <f t="shared" ref="AB11297:AB11360" si="225">H11297-237.44</f>
        <v>-237.44</v>
      </c>
    </row>
    <row r="11298" spans="1:28" x14ac:dyDescent="0.25">
      <c r="A11298" t="s">
        <v>5150</v>
      </c>
      <c r="B11298" t="s">
        <v>5148</v>
      </c>
      <c r="C11298" s="1">
        <v>0.40540509259259255</v>
      </c>
      <c r="D11298">
        <v>46</v>
      </c>
      <c r="E11298" s="2">
        <v>6.012881944444444E-3</v>
      </c>
      <c r="F11298" s="1">
        <v>6.0069444444444441E-3</v>
      </c>
      <c r="G11298">
        <v>513</v>
      </c>
      <c r="H11298">
        <v>519.51300000000003</v>
      </c>
      <c r="I11298">
        <v>0</v>
      </c>
      <c r="J11298" t="s">
        <v>5149</v>
      </c>
      <c r="K11298" t="s">
        <v>22</v>
      </c>
      <c r="L11298">
        <v>1</v>
      </c>
      <c r="M11298" t="s">
        <v>1661</v>
      </c>
      <c r="N11298" t="s">
        <v>23</v>
      </c>
      <c r="O11298" t="s">
        <v>24</v>
      </c>
      <c r="P11298" t="s">
        <v>25</v>
      </c>
      <c r="R11298" t="s">
        <v>26</v>
      </c>
      <c r="S11298">
        <v>18.100000000000001</v>
      </c>
      <c r="T11298">
        <v>18.100000000000001</v>
      </c>
      <c r="U11298">
        <v>17.8</v>
      </c>
      <c r="V11298">
        <v>0</v>
      </c>
      <c r="W11298">
        <v>0.3</v>
      </c>
      <c r="AB11298">
        <f t="shared" si="225"/>
        <v>282.07300000000004</v>
      </c>
    </row>
    <row r="11299" spans="1:28" x14ac:dyDescent="0.25">
      <c r="A11299" t="s">
        <v>5151</v>
      </c>
      <c r="B11299" t="s">
        <v>5148</v>
      </c>
      <c r="C11299" s="1">
        <v>0.4054976851851852</v>
      </c>
      <c r="D11299">
        <v>690</v>
      </c>
      <c r="E11299" s="2">
        <v>6.1129398148148141E-3</v>
      </c>
      <c r="F11299" s="1">
        <v>6.1111111111111114E-3</v>
      </c>
      <c r="G11299">
        <v>158</v>
      </c>
      <c r="H11299">
        <v>528.15800000000002</v>
      </c>
      <c r="I11299">
        <v>0</v>
      </c>
      <c r="J11299" t="s">
        <v>5149</v>
      </c>
      <c r="K11299" t="s">
        <v>22</v>
      </c>
      <c r="L11299">
        <v>1</v>
      </c>
      <c r="M11299" t="s">
        <v>1661</v>
      </c>
      <c r="N11299" t="s">
        <v>23</v>
      </c>
      <c r="O11299" t="s">
        <v>24</v>
      </c>
      <c r="P11299" t="s">
        <v>28</v>
      </c>
      <c r="R11299" t="s">
        <v>26</v>
      </c>
      <c r="S11299">
        <v>18.2</v>
      </c>
      <c r="T11299">
        <v>18.100000000000001</v>
      </c>
      <c r="U11299">
        <v>17.8</v>
      </c>
      <c r="V11299">
        <v>0.1</v>
      </c>
      <c r="W11299">
        <v>0.4</v>
      </c>
      <c r="AB11299">
        <f t="shared" si="225"/>
        <v>290.71800000000002</v>
      </c>
    </row>
    <row r="11300" spans="1:28" x14ac:dyDescent="0.25">
      <c r="A11300" t="s">
        <v>5152</v>
      </c>
      <c r="B11300" t="s">
        <v>5148</v>
      </c>
      <c r="C11300" s="1">
        <v>0.40583333333333332</v>
      </c>
      <c r="D11300">
        <v>993</v>
      </c>
      <c r="E11300" s="2">
        <v>6.452083333333334E-3</v>
      </c>
      <c r="F11300" s="1">
        <v>6.4467592592592597E-3</v>
      </c>
      <c r="G11300">
        <v>460</v>
      </c>
      <c r="H11300">
        <v>557.46</v>
      </c>
      <c r="I11300">
        <v>0</v>
      </c>
      <c r="J11300" t="s">
        <v>5149</v>
      </c>
      <c r="K11300" t="s">
        <v>22</v>
      </c>
      <c r="L11300">
        <v>1</v>
      </c>
      <c r="M11300" t="s">
        <v>1661</v>
      </c>
      <c r="N11300" t="s">
        <v>23</v>
      </c>
      <c r="O11300" t="s">
        <v>31</v>
      </c>
      <c r="P11300" t="s">
        <v>25</v>
      </c>
      <c r="R11300" t="s">
        <v>26</v>
      </c>
      <c r="S11300">
        <v>17.8</v>
      </c>
      <c r="T11300">
        <v>18.2</v>
      </c>
      <c r="U11300">
        <v>17.8</v>
      </c>
      <c r="V11300">
        <v>-0.4</v>
      </c>
      <c r="W11300">
        <v>0</v>
      </c>
      <c r="AB11300">
        <f t="shared" si="225"/>
        <v>320.02000000000004</v>
      </c>
    </row>
    <row r="11301" spans="1:28" x14ac:dyDescent="0.25">
      <c r="A11301" t="s">
        <v>5153</v>
      </c>
      <c r="B11301" t="s">
        <v>5148</v>
      </c>
      <c r="C11301" s="1">
        <v>0.40589120370370368</v>
      </c>
      <c r="D11301">
        <v>3</v>
      </c>
      <c r="E11301" s="2">
        <v>6.4984953703703706E-3</v>
      </c>
      <c r="F11301" s="1">
        <v>6.4930555555555549E-3</v>
      </c>
      <c r="G11301">
        <v>470</v>
      </c>
      <c r="H11301">
        <v>561.47</v>
      </c>
      <c r="I11301">
        <v>0</v>
      </c>
      <c r="J11301" t="s">
        <v>5149</v>
      </c>
      <c r="K11301" t="s">
        <v>22</v>
      </c>
      <c r="L11301">
        <v>1</v>
      </c>
      <c r="M11301" t="s">
        <v>1661</v>
      </c>
      <c r="N11301" t="s">
        <v>23</v>
      </c>
      <c r="O11301" t="s">
        <v>31</v>
      </c>
      <c r="P11301" t="s">
        <v>28</v>
      </c>
      <c r="R11301" t="s">
        <v>26</v>
      </c>
      <c r="S11301">
        <v>18</v>
      </c>
      <c r="T11301">
        <v>18.100000000000001</v>
      </c>
      <c r="U11301">
        <v>17.7</v>
      </c>
      <c r="V11301">
        <v>-0.1</v>
      </c>
      <c r="W11301">
        <v>0.3</v>
      </c>
      <c r="AB11301">
        <f t="shared" si="225"/>
        <v>324.03000000000003</v>
      </c>
    </row>
    <row r="11302" spans="1:28" x14ac:dyDescent="0.25">
      <c r="A11302" t="s">
        <v>5154</v>
      </c>
      <c r="B11302" t="s">
        <v>5148</v>
      </c>
      <c r="C11302" s="1">
        <v>0.40699074074074071</v>
      </c>
      <c r="D11302">
        <v>693</v>
      </c>
      <c r="E11302" s="2">
        <v>7.6060185185185189E-3</v>
      </c>
      <c r="F11302" s="1">
        <v>7.6041666666666662E-3</v>
      </c>
      <c r="G11302">
        <v>160</v>
      </c>
      <c r="H11302">
        <v>657.16</v>
      </c>
      <c r="I11302">
        <v>0</v>
      </c>
      <c r="J11302" t="s">
        <v>5149</v>
      </c>
      <c r="K11302" t="s">
        <v>22</v>
      </c>
      <c r="L11302">
        <v>1</v>
      </c>
      <c r="M11302" t="s">
        <v>1661</v>
      </c>
      <c r="N11302" t="s">
        <v>23</v>
      </c>
      <c r="O11302" t="s">
        <v>24</v>
      </c>
      <c r="P11302" t="s">
        <v>28</v>
      </c>
      <c r="R11302" t="s">
        <v>26</v>
      </c>
      <c r="S11302">
        <v>17.5</v>
      </c>
      <c r="T11302">
        <v>18.100000000000001</v>
      </c>
      <c r="U11302">
        <v>17.8</v>
      </c>
      <c r="V11302">
        <v>-0.6</v>
      </c>
      <c r="W11302">
        <v>-0.3</v>
      </c>
      <c r="AB11302">
        <f t="shared" si="225"/>
        <v>419.71999999999997</v>
      </c>
    </row>
    <row r="11303" spans="1:28" x14ac:dyDescent="0.25">
      <c r="A11303" t="s">
        <v>5155</v>
      </c>
      <c r="B11303" t="s">
        <v>5148</v>
      </c>
      <c r="C11303" s="1">
        <v>0.40768518518518521</v>
      </c>
      <c r="D11303">
        <v>938</v>
      </c>
      <c r="E11303" s="2">
        <v>8.3032986111111103E-3</v>
      </c>
      <c r="F11303" s="1">
        <v>8.2986111111111108E-3</v>
      </c>
      <c r="G11303">
        <v>405</v>
      </c>
      <c r="H11303">
        <v>717.40499999999997</v>
      </c>
      <c r="I11303">
        <v>0</v>
      </c>
      <c r="J11303" t="s">
        <v>5149</v>
      </c>
      <c r="K11303" t="s">
        <v>22</v>
      </c>
      <c r="L11303">
        <v>1</v>
      </c>
      <c r="M11303" t="s">
        <v>1661</v>
      </c>
      <c r="N11303" t="s">
        <v>23</v>
      </c>
      <c r="O11303" t="s">
        <v>31</v>
      </c>
      <c r="P11303" t="s">
        <v>28</v>
      </c>
      <c r="R11303" t="s">
        <v>26</v>
      </c>
      <c r="S11303">
        <v>18.5</v>
      </c>
      <c r="T11303">
        <v>18.399999999999999</v>
      </c>
      <c r="U11303">
        <v>18.100000000000001</v>
      </c>
      <c r="V11303">
        <v>0.1</v>
      </c>
      <c r="W11303">
        <v>0.4</v>
      </c>
      <c r="AB11303">
        <f t="shared" si="225"/>
        <v>479.96499999999997</v>
      </c>
    </row>
    <row r="11304" spans="1:28" x14ac:dyDescent="0.25">
      <c r="A11304" t="s">
        <v>5156</v>
      </c>
      <c r="B11304" t="s">
        <v>5148</v>
      </c>
      <c r="C11304" s="1">
        <v>0.40908564814814818</v>
      </c>
      <c r="D11304">
        <v>229</v>
      </c>
      <c r="E11304" s="2">
        <v>9.6955555555555562E-3</v>
      </c>
      <c r="F11304" s="1">
        <v>9.6874999999999999E-3</v>
      </c>
      <c r="G11304">
        <v>696</v>
      </c>
      <c r="H11304">
        <v>837.69600000000003</v>
      </c>
      <c r="I11304">
        <v>0</v>
      </c>
      <c r="J11304" t="s">
        <v>5149</v>
      </c>
      <c r="K11304" t="s">
        <v>22</v>
      </c>
      <c r="L11304">
        <v>1</v>
      </c>
      <c r="M11304" t="s">
        <v>1661</v>
      </c>
      <c r="N11304" t="s">
        <v>23</v>
      </c>
      <c r="O11304" t="s">
        <v>24</v>
      </c>
      <c r="P11304" t="s">
        <v>28</v>
      </c>
      <c r="R11304" t="s">
        <v>26</v>
      </c>
      <c r="S11304">
        <v>20</v>
      </c>
      <c r="T11304">
        <v>18.399999999999999</v>
      </c>
      <c r="U11304">
        <v>18.100000000000001</v>
      </c>
      <c r="V11304">
        <v>1.6</v>
      </c>
      <c r="W11304">
        <v>1.9</v>
      </c>
      <c r="AB11304">
        <f t="shared" si="225"/>
        <v>600.25600000000009</v>
      </c>
    </row>
    <row r="11305" spans="1:28" x14ac:dyDescent="0.25">
      <c r="A11305" t="s">
        <v>5157</v>
      </c>
      <c r="B11305" t="s">
        <v>5148</v>
      </c>
      <c r="C11305" s="1">
        <v>0.41005787037037034</v>
      </c>
      <c r="D11305">
        <v>506</v>
      </c>
      <c r="E11305" s="2">
        <v>1.0670983796296296E-2</v>
      </c>
      <c r="F11305" s="1">
        <v>1.0659722222222221E-2</v>
      </c>
      <c r="G11305">
        <v>973</v>
      </c>
      <c r="H11305">
        <v>921.97299999999996</v>
      </c>
      <c r="I11305">
        <v>0</v>
      </c>
      <c r="J11305" t="s">
        <v>5149</v>
      </c>
      <c r="K11305" t="s">
        <v>22</v>
      </c>
      <c r="L11305">
        <v>1</v>
      </c>
      <c r="M11305" t="s">
        <v>1661</v>
      </c>
      <c r="N11305" t="s">
        <v>23</v>
      </c>
      <c r="O11305" t="s">
        <v>31</v>
      </c>
      <c r="P11305" t="s">
        <v>28</v>
      </c>
      <c r="R11305" t="s">
        <v>26</v>
      </c>
      <c r="S11305">
        <v>18.399999999999999</v>
      </c>
      <c r="T11305">
        <v>18.3</v>
      </c>
      <c r="U11305">
        <v>18.100000000000001</v>
      </c>
      <c r="V11305">
        <v>0.1</v>
      </c>
      <c r="W11305">
        <v>0.3</v>
      </c>
      <c r="AB11305">
        <f t="shared" si="225"/>
        <v>684.5329999999999</v>
      </c>
    </row>
    <row r="11306" spans="1:28" x14ac:dyDescent="0.25">
      <c r="A11306" t="s">
        <v>5158</v>
      </c>
      <c r="B11306" t="s">
        <v>5148</v>
      </c>
      <c r="C11306" s="1">
        <v>0.41318287037037038</v>
      </c>
      <c r="D11306">
        <v>793</v>
      </c>
      <c r="E11306" s="2">
        <v>1.3799305555555556E-2</v>
      </c>
      <c r="F11306" s="1">
        <v>1.3796296296296298E-2</v>
      </c>
      <c r="G11306">
        <v>260</v>
      </c>
      <c r="H11306">
        <v>1192.26</v>
      </c>
      <c r="I11306">
        <v>0</v>
      </c>
      <c r="J11306" t="s">
        <v>5149</v>
      </c>
      <c r="K11306" t="s">
        <v>22</v>
      </c>
      <c r="L11306">
        <v>1</v>
      </c>
      <c r="M11306" t="s">
        <v>1661</v>
      </c>
      <c r="N11306" t="s">
        <v>23</v>
      </c>
      <c r="O11306" t="s">
        <v>42</v>
      </c>
      <c r="P11306" t="s">
        <v>25</v>
      </c>
      <c r="R11306" t="s">
        <v>26</v>
      </c>
      <c r="S11306">
        <v>17.8</v>
      </c>
      <c r="T11306">
        <v>18.3</v>
      </c>
      <c r="U11306">
        <v>18.100000000000001</v>
      </c>
      <c r="V11306">
        <v>-0.5</v>
      </c>
      <c r="W11306">
        <v>-0.3</v>
      </c>
      <c r="AB11306">
        <f t="shared" si="225"/>
        <v>954.81999999999994</v>
      </c>
    </row>
    <row r="11307" spans="1:28" x14ac:dyDescent="0.25">
      <c r="A11307" t="s">
        <v>5159</v>
      </c>
      <c r="B11307" t="s">
        <v>5148</v>
      </c>
      <c r="C11307" s="1">
        <v>0.41324074074074074</v>
      </c>
      <c r="D11307">
        <v>899</v>
      </c>
      <c r="E11307" s="2">
        <v>1.3858402777777777E-2</v>
      </c>
      <c r="F11307" s="1">
        <v>1.3854166666666666E-2</v>
      </c>
      <c r="G11307">
        <v>366</v>
      </c>
      <c r="H11307">
        <v>1197.3699999999999</v>
      </c>
      <c r="I11307">
        <v>0</v>
      </c>
      <c r="J11307" t="s">
        <v>5149</v>
      </c>
      <c r="K11307" t="s">
        <v>22</v>
      </c>
      <c r="L11307">
        <v>1</v>
      </c>
      <c r="M11307" t="s">
        <v>1661</v>
      </c>
      <c r="N11307" t="s">
        <v>23</v>
      </c>
      <c r="O11307" t="s">
        <v>42</v>
      </c>
      <c r="P11307" t="s">
        <v>28</v>
      </c>
      <c r="R11307" t="s">
        <v>26</v>
      </c>
      <c r="S11307">
        <v>18.2</v>
      </c>
      <c r="T11307">
        <v>18.3</v>
      </c>
      <c r="U11307">
        <v>18.100000000000001</v>
      </c>
      <c r="V11307">
        <v>-0.1</v>
      </c>
      <c r="W11307">
        <v>0.1</v>
      </c>
      <c r="AB11307">
        <f t="shared" si="225"/>
        <v>959.92999999999984</v>
      </c>
    </row>
    <row r="11308" spans="1:28" x14ac:dyDescent="0.25">
      <c r="A11308" t="s">
        <v>5160</v>
      </c>
      <c r="B11308" t="s">
        <v>5148</v>
      </c>
      <c r="C11308" s="1">
        <v>0.41325231481481484</v>
      </c>
      <c r="D11308">
        <v>166</v>
      </c>
      <c r="E11308" s="2">
        <v>1.3861504629629628E-2</v>
      </c>
      <c r="F11308" s="1">
        <v>1.3854166666666666E-2</v>
      </c>
      <c r="G11308">
        <v>634</v>
      </c>
      <c r="H11308">
        <v>1197.6300000000001</v>
      </c>
      <c r="I11308">
        <v>0</v>
      </c>
      <c r="J11308" t="s">
        <v>5149</v>
      </c>
      <c r="K11308" t="s">
        <v>22</v>
      </c>
      <c r="L11308">
        <v>1</v>
      </c>
      <c r="M11308" t="s">
        <v>1661</v>
      </c>
      <c r="N11308" t="s">
        <v>23</v>
      </c>
      <c r="O11308" t="s">
        <v>24</v>
      </c>
      <c r="P11308" t="s">
        <v>28</v>
      </c>
      <c r="R11308" t="s">
        <v>26</v>
      </c>
      <c r="S11308">
        <v>18.8</v>
      </c>
      <c r="T11308">
        <v>18.399999999999999</v>
      </c>
      <c r="U11308">
        <v>18.100000000000001</v>
      </c>
      <c r="V11308">
        <v>0.4</v>
      </c>
      <c r="W11308">
        <v>0.7</v>
      </c>
      <c r="AB11308">
        <f t="shared" si="225"/>
        <v>960.19</v>
      </c>
    </row>
    <row r="11309" spans="1:28" x14ac:dyDescent="0.25">
      <c r="A11309" t="s">
        <v>5161</v>
      </c>
      <c r="B11309" t="s">
        <v>5148</v>
      </c>
      <c r="C11309" s="1">
        <v>0.41533564814814811</v>
      </c>
      <c r="D11309">
        <v>102</v>
      </c>
      <c r="E11309" s="2">
        <v>1.594408564814815E-2</v>
      </c>
      <c r="F11309" s="1">
        <v>1.59375E-2</v>
      </c>
      <c r="G11309">
        <v>569</v>
      </c>
      <c r="H11309">
        <v>1377.57</v>
      </c>
      <c r="I11309">
        <v>0</v>
      </c>
      <c r="J11309" t="s">
        <v>5149</v>
      </c>
      <c r="K11309" t="s">
        <v>22</v>
      </c>
      <c r="L11309">
        <v>1</v>
      </c>
      <c r="M11309" t="s">
        <v>1661</v>
      </c>
      <c r="N11309" t="s">
        <v>23</v>
      </c>
      <c r="O11309" t="s">
        <v>24</v>
      </c>
      <c r="P11309" t="s">
        <v>28</v>
      </c>
      <c r="R11309" t="s">
        <v>26</v>
      </c>
      <c r="S11309">
        <v>18.399999999999999</v>
      </c>
      <c r="T11309">
        <v>18.3</v>
      </c>
      <c r="U11309">
        <v>18.100000000000001</v>
      </c>
      <c r="V11309">
        <v>0.1</v>
      </c>
      <c r="W11309">
        <v>0.3</v>
      </c>
      <c r="AB11309">
        <f t="shared" si="225"/>
        <v>1140.1299999999999</v>
      </c>
    </row>
    <row r="11310" spans="1:28" x14ac:dyDescent="0.25">
      <c r="A11310" t="s">
        <v>5162</v>
      </c>
      <c r="B11310" t="s">
        <v>5148</v>
      </c>
      <c r="C11310" s="1">
        <v>0.41672453703703699</v>
      </c>
      <c r="D11310">
        <v>359</v>
      </c>
      <c r="E11310" s="2">
        <v>1.7335949074074073E-2</v>
      </c>
      <c r="F11310" s="1">
        <v>1.7326388888888888E-2</v>
      </c>
      <c r="G11310">
        <v>826</v>
      </c>
      <c r="H11310">
        <v>1497.83</v>
      </c>
      <c r="I11310">
        <v>0</v>
      </c>
      <c r="J11310" t="s">
        <v>5149</v>
      </c>
      <c r="K11310" t="s">
        <v>22</v>
      </c>
      <c r="L11310">
        <v>1</v>
      </c>
      <c r="M11310" t="s">
        <v>1661</v>
      </c>
      <c r="N11310" t="s">
        <v>23</v>
      </c>
      <c r="O11310" t="s">
        <v>42</v>
      </c>
      <c r="P11310" t="s">
        <v>28</v>
      </c>
      <c r="R11310" t="s">
        <v>26</v>
      </c>
      <c r="S11310">
        <v>22.6</v>
      </c>
      <c r="T11310">
        <v>18.100000000000001</v>
      </c>
      <c r="U11310">
        <v>17.899999999999999</v>
      </c>
      <c r="V11310">
        <v>4.5</v>
      </c>
      <c r="W11310">
        <v>4.7</v>
      </c>
      <c r="AB11310">
        <f t="shared" si="225"/>
        <v>1260.3899999999999</v>
      </c>
    </row>
    <row r="11311" spans="1:28" x14ac:dyDescent="0.25">
      <c r="A11311" t="s">
        <v>5162</v>
      </c>
      <c r="B11311" t="s">
        <v>5148</v>
      </c>
      <c r="C11311" s="1">
        <v>0.41672453703703699</v>
      </c>
      <c r="D11311">
        <v>359</v>
      </c>
      <c r="E11311" s="2">
        <v>1.7335949074074073E-2</v>
      </c>
      <c r="F11311" s="1">
        <v>1.7326388888888888E-2</v>
      </c>
      <c r="G11311">
        <v>826</v>
      </c>
      <c r="H11311">
        <v>1497.83</v>
      </c>
      <c r="I11311">
        <v>0</v>
      </c>
      <c r="J11311" t="s">
        <v>5149</v>
      </c>
      <c r="K11311" t="s">
        <v>22</v>
      </c>
      <c r="L11311">
        <v>1</v>
      </c>
      <c r="M11311" t="s">
        <v>1661</v>
      </c>
      <c r="N11311" t="s">
        <v>23</v>
      </c>
      <c r="O11311" t="s">
        <v>24</v>
      </c>
      <c r="P11311" t="s">
        <v>28</v>
      </c>
      <c r="R11311" t="s">
        <v>26</v>
      </c>
      <c r="S11311">
        <v>18.399999999999999</v>
      </c>
      <c r="T11311">
        <v>18.100000000000001</v>
      </c>
      <c r="U11311">
        <v>17.899999999999999</v>
      </c>
      <c r="V11311">
        <v>0.3</v>
      </c>
      <c r="W11311">
        <v>0.5</v>
      </c>
      <c r="AB11311">
        <f t="shared" si="225"/>
        <v>1260.3899999999999</v>
      </c>
    </row>
    <row r="11312" spans="1:28" x14ac:dyDescent="0.25">
      <c r="A11312" t="s">
        <v>5163</v>
      </c>
      <c r="B11312" t="s">
        <v>5148</v>
      </c>
      <c r="C11312" s="1">
        <v>0.41880787037037037</v>
      </c>
      <c r="D11312">
        <v>795</v>
      </c>
      <c r="E11312" s="2">
        <v>1.9424328703703704E-2</v>
      </c>
      <c r="F11312" s="1">
        <v>1.9421296296296294E-2</v>
      </c>
      <c r="G11312">
        <v>262</v>
      </c>
      <c r="H11312">
        <v>1678.26</v>
      </c>
      <c r="I11312">
        <v>0</v>
      </c>
      <c r="J11312" t="s">
        <v>5149</v>
      </c>
      <c r="K11312" t="s">
        <v>22</v>
      </c>
      <c r="L11312">
        <v>1</v>
      </c>
      <c r="M11312" t="s">
        <v>1661</v>
      </c>
      <c r="N11312" t="s">
        <v>23</v>
      </c>
      <c r="O11312" t="s">
        <v>42</v>
      </c>
      <c r="P11312" t="s">
        <v>28</v>
      </c>
      <c r="R11312" t="s">
        <v>26</v>
      </c>
      <c r="S11312">
        <v>18.2</v>
      </c>
      <c r="T11312">
        <v>18.2</v>
      </c>
      <c r="U11312">
        <v>17.899999999999999</v>
      </c>
      <c r="V11312">
        <v>0</v>
      </c>
      <c r="W11312">
        <v>0.3</v>
      </c>
      <c r="AB11312">
        <f t="shared" si="225"/>
        <v>1440.82</v>
      </c>
    </row>
    <row r="11313" spans="1:28" x14ac:dyDescent="0.25">
      <c r="A11313" t="s">
        <v>5163</v>
      </c>
      <c r="B11313" t="s">
        <v>5148</v>
      </c>
      <c r="C11313" s="1">
        <v>0.41880787037037037</v>
      </c>
      <c r="D11313">
        <v>795</v>
      </c>
      <c r="E11313" s="2">
        <v>1.9424328703703704E-2</v>
      </c>
      <c r="F11313" s="1">
        <v>1.9421296296296294E-2</v>
      </c>
      <c r="G11313">
        <v>262</v>
      </c>
      <c r="H11313">
        <v>1678.26</v>
      </c>
      <c r="I11313">
        <v>0</v>
      </c>
      <c r="J11313" t="s">
        <v>5149</v>
      </c>
      <c r="K11313" t="s">
        <v>22</v>
      </c>
      <c r="L11313">
        <v>1</v>
      </c>
      <c r="M11313" t="s">
        <v>1661</v>
      </c>
      <c r="N11313" t="s">
        <v>23</v>
      </c>
      <c r="O11313" t="s">
        <v>24</v>
      </c>
      <c r="P11313" t="s">
        <v>28</v>
      </c>
      <c r="R11313" t="s">
        <v>26</v>
      </c>
      <c r="S11313">
        <v>19</v>
      </c>
      <c r="T11313">
        <v>18.2</v>
      </c>
      <c r="U11313">
        <v>17.899999999999999</v>
      </c>
      <c r="V11313">
        <v>0.8</v>
      </c>
      <c r="W11313">
        <v>1.1000000000000001</v>
      </c>
      <c r="AB11313">
        <f t="shared" si="225"/>
        <v>1440.82</v>
      </c>
    </row>
    <row r="11314" spans="1:28" x14ac:dyDescent="0.25">
      <c r="A11314" t="s">
        <v>5164</v>
      </c>
      <c r="B11314" t="s">
        <v>5148</v>
      </c>
      <c r="C11314" s="1">
        <v>0.42089120370370375</v>
      </c>
      <c r="D11314">
        <v>731</v>
      </c>
      <c r="E11314" s="2">
        <v>2.1506921296296295E-2</v>
      </c>
      <c r="F11314" s="1">
        <v>2.1504629629629627E-2</v>
      </c>
      <c r="G11314">
        <v>198</v>
      </c>
      <c r="H11314">
        <v>1858.2</v>
      </c>
      <c r="I11314">
        <v>0</v>
      </c>
      <c r="J11314" t="s">
        <v>5149</v>
      </c>
      <c r="K11314" t="s">
        <v>22</v>
      </c>
      <c r="L11314">
        <v>1</v>
      </c>
      <c r="M11314" t="s">
        <v>1661</v>
      </c>
      <c r="N11314" t="s">
        <v>23</v>
      </c>
      <c r="O11314" t="s">
        <v>24</v>
      </c>
      <c r="P11314" t="s">
        <v>28</v>
      </c>
      <c r="R11314" t="s">
        <v>26</v>
      </c>
      <c r="S11314">
        <v>18.600000000000001</v>
      </c>
      <c r="T11314">
        <v>18.2</v>
      </c>
      <c r="U11314">
        <v>18</v>
      </c>
      <c r="V11314">
        <v>0.4</v>
      </c>
      <c r="W11314">
        <v>0.6</v>
      </c>
      <c r="AB11314">
        <f t="shared" si="225"/>
        <v>1620.76</v>
      </c>
    </row>
    <row r="11315" spans="1:28" x14ac:dyDescent="0.25">
      <c r="A11315" t="s">
        <v>5164</v>
      </c>
      <c r="B11315" t="s">
        <v>5148</v>
      </c>
      <c r="C11315" s="1">
        <v>0.42089120370370375</v>
      </c>
      <c r="D11315">
        <v>731</v>
      </c>
      <c r="E11315" s="2">
        <v>2.1506921296296295E-2</v>
      </c>
      <c r="F11315" s="1">
        <v>2.1504629629629627E-2</v>
      </c>
      <c r="G11315">
        <v>198</v>
      </c>
      <c r="H11315">
        <v>1858.2</v>
      </c>
      <c r="I11315">
        <v>0</v>
      </c>
      <c r="J11315" t="s">
        <v>5149</v>
      </c>
      <c r="K11315" t="s">
        <v>22</v>
      </c>
      <c r="L11315">
        <v>1</v>
      </c>
      <c r="M11315" t="s">
        <v>1661</v>
      </c>
      <c r="N11315" t="s">
        <v>23</v>
      </c>
      <c r="O11315" t="s">
        <v>42</v>
      </c>
      <c r="P11315" t="s">
        <v>28</v>
      </c>
      <c r="R11315" t="s">
        <v>26</v>
      </c>
      <c r="S11315">
        <v>20</v>
      </c>
      <c r="T11315">
        <v>18.2</v>
      </c>
      <c r="U11315">
        <v>18</v>
      </c>
      <c r="V11315">
        <v>1.8</v>
      </c>
      <c r="W11315">
        <v>2</v>
      </c>
      <c r="AB11315">
        <f t="shared" si="225"/>
        <v>1620.76</v>
      </c>
    </row>
    <row r="11316" spans="1:28" x14ac:dyDescent="0.25">
      <c r="A11316" t="s">
        <v>5165</v>
      </c>
      <c r="B11316" t="s">
        <v>5148</v>
      </c>
      <c r="C11316" s="1">
        <v>0.42505787037037041</v>
      </c>
      <c r="D11316">
        <v>201</v>
      </c>
      <c r="E11316" s="2">
        <v>2.5667453703703703E-2</v>
      </c>
      <c r="F11316" s="1">
        <v>2.5659722222222223E-2</v>
      </c>
      <c r="G11316">
        <v>668</v>
      </c>
      <c r="H11316">
        <v>2217.67</v>
      </c>
      <c r="I11316">
        <v>0</v>
      </c>
      <c r="J11316" t="s">
        <v>5149</v>
      </c>
      <c r="K11316" t="s">
        <v>22</v>
      </c>
      <c r="L11316">
        <v>1</v>
      </c>
      <c r="M11316" t="s">
        <v>1661</v>
      </c>
      <c r="N11316" t="s">
        <v>23</v>
      </c>
      <c r="O11316" t="s">
        <v>24</v>
      </c>
      <c r="P11316" t="s">
        <v>28</v>
      </c>
      <c r="R11316" t="s">
        <v>26</v>
      </c>
      <c r="S11316">
        <v>18.8</v>
      </c>
      <c r="T11316">
        <v>18</v>
      </c>
      <c r="U11316">
        <v>17.8</v>
      </c>
      <c r="V11316">
        <v>0.8</v>
      </c>
      <c r="W11316">
        <v>1</v>
      </c>
      <c r="AB11316">
        <f t="shared" si="225"/>
        <v>1980.23</v>
      </c>
    </row>
    <row r="11317" spans="1:28" x14ac:dyDescent="0.25">
      <c r="A11317" t="s">
        <v>5166</v>
      </c>
      <c r="B11317" t="s">
        <v>5148</v>
      </c>
      <c r="C11317" s="1">
        <v>0.42714120370370368</v>
      </c>
      <c r="D11317">
        <v>637</v>
      </c>
      <c r="E11317" s="2">
        <v>2.7755833333333337E-2</v>
      </c>
      <c r="F11317" s="1">
        <v>2.7754629629629629E-2</v>
      </c>
      <c r="G11317">
        <v>104</v>
      </c>
      <c r="H11317">
        <v>2398.1</v>
      </c>
      <c r="I11317">
        <v>0</v>
      </c>
      <c r="J11317" t="s">
        <v>5149</v>
      </c>
      <c r="K11317" t="s">
        <v>22</v>
      </c>
      <c r="L11317">
        <v>1</v>
      </c>
      <c r="M11317" t="s">
        <v>1661</v>
      </c>
      <c r="N11317" t="s">
        <v>23</v>
      </c>
      <c r="O11317" t="s">
        <v>24</v>
      </c>
      <c r="P11317" t="s">
        <v>28</v>
      </c>
      <c r="R11317" t="s">
        <v>26</v>
      </c>
      <c r="S11317">
        <v>18.399999999999999</v>
      </c>
      <c r="T11317">
        <v>18</v>
      </c>
      <c r="U11317">
        <v>17.8</v>
      </c>
      <c r="V11317">
        <v>0.4</v>
      </c>
      <c r="W11317">
        <v>0.6</v>
      </c>
      <c r="AB11317">
        <f t="shared" si="225"/>
        <v>2160.66</v>
      </c>
    </row>
    <row r="11318" spans="1:28" x14ac:dyDescent="0.25">
      <c r="A11318" t="s">
        <v>5166</v>
      </c>
      <c r="B11318" t="s">
        <v>5148</v>
      </c>
      <c r="C11318" s="1">
        <v>0.42714120370370368</v>
      </c>
      <c r="D11318">
        <v>637</v>
      </c>
      <c r="E11318" s="2">
        <v>2.7755833333333337E-2</v>
      </c>
      <c r="F11318" s="1">
        <v>2.7754629629629629E-2</v>
      </c>
      <c r="G11318">
        <v>104</v>
      </c>
      <c r="H11318">
        <v>2398.1</v>
      </c>
      <c r="I11318">
        <v>0</v>
      </c>
      <c r="J11318" t="s">
        <v>5149</v>
      </c>
      <c r="K11318" t="s">
        <v>22</v>
      </c>
      <c r="L11318">
        <v>1</v>
      </c>
      <c r="M11318" t="s">
        <v>1661</v>
      </c>
      <c r="N11318" t="s">
        <v>23</v>
      </c>
      <c r="O11318" t="s">
        <v>42</v>
      </c>
      <c r="P11318" t="s">
        <v>28</v>
      </c>
      <c r="R11318" t="s">
        <v>26</v>
      </c>
      <c r="S11318">
        <v>19</v>
      </c>
      <c r="T11318">
        <v>18</v>
      </c>
      <c r="U11318">
        <v>17.8</v>
      </c>
      <c r="V11318">
        <v>1</v>
      </c>
      <c r="W11318">
        <v>1.2</v>
      </c>
      <c r="AB11318">
        <f t="shared" si="225"/>
        <v>2160.66</v>
      </c>
    </row>
    <row r="11319" spans="1:28" x14ac:dyDescent="0.25">
      <c r="A11319" t="s">
        <v>5167</v>
      </c>
      <c r="B11319" t="s">
        <v>5148</v>
      </c>
      <c r="C11319" s="1">
        <v>0.42821759259259262</v>
      </c>
      <c r="D11319">
        <v>363</v>
      </c>
      <c r="E11319" s="2">
        <v>2.8829050925925925E-2</v>
      </c>
      <c r="F11319" s="1">
        <v>2.8819444444444443E-2</v>
      </c>
      <c r="G11319">
        <v>830</v>
      </c>
      <c r="H11319">
        <v>2490.83</v>
      </c>
      <c r="I11319">
        <v>0</v>
      </c>
      <c r="J11319" t="s">
        <v>5149</v>
      </c>
      <c r="K11319" t="s">
        <v>22</v>
      </c>
      <c r="L11319">
        <v>1</v>
      </c>
      <c r="M11319" t="s">
        <v>1661</v>
      </c>
      <c r="N11319" t="s">
        <v>23</v>
      </c>
      <c r="O11319" t="s">
        <v>33</v>
      </c>
      <c r="P11319" t="s">
        <v>25</v>
      </c>
      <c r="R11319" t="s">
        <v>26</v>
      </c>
      <c r="S11319">
        <v>17</v>
      </c>
      <c r="T11319">
        <v>18.100000000000001</v>
      </c>
      <c r="U11319">
        <v>18</v>
      </c>
      <c r="V11319">
        <v>-1.1000000000000001</v>
      </c>
      <c r="W11319">
        <v>-1</v>
      </c>
      <c r="AB11319">
        <f t="shared" si="225"/>
        <v>2253.39</v>
      </c>
    </row>
    <row r="11320" spans="1:28" x14ac:dyDescent="0.25">
      <c r="A11320" t="s">
        <v>5168</v>
      </c>
      <c r="B11320" t="s">
        <v>5148</v>
      </c>
      <c r="C11320" s="1">
        <v>0.42829861111111112</v>
      </c>
      <c r="D11320">
        <v>133</v>
      </c>
      <c r="E11320" s="2">
        <v>2.8907407407407406E-2</v>
      </c>
      <c r="F11320" s="1">
        <v>2.8900462962962961E-2</v>
      </c>
      <c r="G11320">
        <v>600</v>
      </c>
      <c r="H11320">
        <v>2497.6</v>
      </c>
      <c r="I11320">
        <v>0</v>
      </c>
      <c r="J11320" t="s">
        <v>5149</v>
      </c>
      <c r="K11320" t="s">
        <v>22</v>
      </c>
      <c r="L11320">
        <v>1</v>
      </c>
      <c r="M11320" t="s">
        <v>1661</v>
      </c>
      <c r="N11320" t="s">
        <v>23</v>
      </c>
      <c r="O11320" t="s">
        <v>33</v>
      </c>
      <c r="P11320" t="s">
        <v>28</v>
      </c>
      <c r="R11320" t="s">
        <v>26</v>
      </c>
      <c r="S11320">
        <v>17.100000000000001</v>
      </c>
      <c r="T11320">
        <v>18.2</v>
      </c>
      <c r="U11320">
        <v>18</v>
      </c>
      <c r="V11320">
        <v>-1.1000000000000001</v>
      </c>
      <c r="W11320">
        <v>-0.9</v>
      </c>
      <c r="AB11320">
        <f t="shared" si="225"/>
        <v>2260.16</v>
      </c>
    </row>
    <row r="11321" spans="1:28" x14ac:dyDescent="0.25">
      <c r="A11321" t="s">
        <v>5169</v>
      </c>
      <c r="B11321" t="s">
        <v>5148</v>
      </c>
      <c r="C11321" s="1">
        <v>0.42841435185185189</v>
      </c>
      <c r="D11321">
        <v>180</v>
      </c>
      <c r="E11321" s="2">
        <v>2.902369212962963E-2</v>
      </c>
      <c r="F11321" s="1">
        <v>2.90162037037037E-2</v>
      </c>
      <c r="G11321">
        <v>647</v>
      </c>
      <c r="H11321">
        <v>2507.65</v>
      </c>
      <c r="I11321">
        <v>0</v>
      </c>
      <c r="J11321" t="s">
        <v>5149</v>
      </c>
      <c r="K11321" t="s">
        <v>22</v>
      </c>
      <c r="L11321">
        <v>1</v>
      </c>
      <c r="M11321" t="s">
        <v>1661</v>
      </c>
      <c r="N11321" t="s">
        <v>23</v>
      </c>
      <c r="O11321" t="s">
        <v>36</v>
      </c>
      <c r="P11321" t="s">
        <v>25</v>
      </c>
      <c r="R11321" t="s">
        <v>26</v>
      </c>
      <c r="S11321">
        <v>17.8</v>
      </c>
      <c r="T11321">
        <v>18.100000000000001</v>
      </c>
      <c r="U11321">
        <v>18</v>
      </c>
      <c r="V11321">
        <v>-0.3</v>
      </c>
      <c r="W11321">
        <v>-0.2</v>
      </c>
      <c r="AB11321">
        <f t="shared" si="225"/>
        <v>2270.21</v>
      </c>
    </row>
    <row r="11322" spans="1:28" x14ac:dyDescent="0.25">
      <c r="A11322" t="s">
        <v>5170</v>
      </c>
      <c r="B11322" t="s">
        <v>5148</v>
      </c>
      <c r="C11322" s="1">
        <v>0.42922453703703706</v>
      </c>
      <c r="D11322">
        <v>639</v>
      </c>
      <c r="E11322" s="2">
        <v>2.9839189814814811E-2</v>
      </c>
      <c r="F11322" s="1">
        <v>2.9837962962962965E-2</v>
      </c>
      <c r="G11322">
        <v>106</v>
      </c>
      <c r="H11322">
        <v>2578.11</v>
      </c>
      <c r="I11322">
        <v>0</v>
      </c>
      <c r="J11322" t="s">
        <v>5149</v>
      </c>
      <c r="K11322" t="s">
        <v>22</v>
      </c>
      <c r="L11322">
        <v>1</v>
      </c>
      <c r="M11322" t="s">
        <v>1661</v>
      </c>
      <c r="N11322" t="s">
        <v>23</v>
      </c>
      <c r="O11322" t="s">
        <v>33</v>
      </c>
      <c r="P11322" t="s">
        <v>28</v>
      </c>
      <c r="R11322" t="s">
        <v>26</v>
      </c>
      <c r="S11322">
        <v>18.100000000000001</v>
      </c>
      <c r="T11322">
        <v>18.100000000000001</v>
      </c>
      <c r="U11322">
        <v>18</v>
      </c>
      <c r="V11322">
        <v>0</v>
      </c>
      <c r="W11322">
        <v>0.1</v>
      </c>
      <c r="AB11322">
        <f t="shared" si="225"/>
        <v>2340.67</v>
      </c>
    </row>
    <row r="11323" spans="1:28" x14ac:dyDescent="0.25">
      <c r="A11323" t="s">
        <v>5170</v>
      </c>
      <c r="B11323" t="s">
        <v>5148</v>
      </c>
      <c r="C11323" s="1">
        <v>0.42922453703703706</v>
      </c>
      <c r="D11323">
        <v>639</v>
      </c>
      <c r="E11323" s="2">
        <v>2.9839189814814811E-2</v>
      </c>
      <c r="F11323" s="1">
        <v>2.9837962962962965E-2</v>
      </c>
      <c r="G11323">
        <v>106</v>
      </c>
      <c r="H11323">
        <v>2578.11</v>
      </c>
      <c r="I11323">
        <v>0</v>
      </c>
      <c r="J11323" t="s">
        <v>5149</v>
      </c>
      <c r="K11323" t="s">
        <v>22</v>
      </c>
      <c r="L11323">
        <v>1</v>
      </c>
      <c r="M11323" t="s">
        <v>1661</v>
      </c>
      <c r="N11323" t="s">
        <v>23</v>
      </c>
      <c r="O11323" t="s">
        <v>24</v>
      </c>
      <c r="P11323" t="s">
        <v>28</v>
      </c>
      <c r="R11323" t="s">
        <v>26</v>
      </c>
      <c r="S11323">
        <v>18.399999999999999</v>
      </c>
      <c r="T11323">
        <v>18.100000000000001</v>
      </c>
      <c r="U11323">
        <v>18</v>
      </c>
      <c r="V11323">
        <v>0.3</v>
      </c>
      <c r="W11323">
        <v>0.4</v>
      </c>
      <c r="AB11323">
        <f t="shared" si="225"/>
        <v>2340.67</v>
      </c>
    </row>
    <row r="11324" spans="1:28" x14ac:dyDescent="0.25">
      <c r="A11324" t="s">
        <v>5170</v>
      </c>
      <c r="B11324" t="s">
        <v>5148</v>
      </c>
      <c r="C11324" s="1">
        <v>0.42922453703703706</v>
      </c>
      <c r="D11324">
        <v>639</v>
      </c>
      <c r="E11324" s="2">
        <v>2.9839189814814811E-2</v>
      </c>
      <c r="F11324" s="1">
        <v>2.9837962962962965E-2</v>
      </c>
      <c r="G11324">
        <v>106</v>
      </c>
      <c r="H11324">
        <v>2578.11</v>
      </c>
      <c r="I11324">
        <v>0</v>
      </c>
      <c r="J11324" t="s">
        <v>5149</v>
      </c>
      <c r="K11324" t="s">
        <v>22</v>
      </c>
      <c r="L11324">
        <v>1</v>
      </c>
      <c r="M11324" t="s">
        <v>1661</v>
      </c>
      <c r="N11324" t="s">
        <v>23</v>
      </c>
      <c r="O11324" t="s">
        <v>42</v>
      </c>
      <c r="P11324" t="s">
        <v>28</v>
      </c>
      <c r="R11324" t="s">
        <v>26</v>
      </c>
      <c r="S11324">
        <v>19.5</v>
      </c>
      <c r="T11324">
        <v>18.100000000000001</v>
      </c>
      <c r="U11324">
        <v>18</v>
      </c>
      <c r="V11324">
        <v>1.4</v>
      </c>
      <c r="W11324">
        <v>1.5</v>
      </c>
      <c r="AB11324">
        <f t="shared" si="225"/>
        <v>2340.67</v>
      </c>
    </row>
    <row r="11325" spans="1:28" x14ac:dyDescent="0.25">
      <c r="A11325" t="s">
        <v>5171</v>
      </c>
      <c r="B11325" t="s">
        <v>5148</v>
      </c>
      <c r="C11325" s="1">
        <v>0.43130787037037038</v>
      </c>
      <c r="D11325">
        <v>842</v>
      </c>
      <c r="E11325" s="2">
        <v>3.1924872685185186E-2</v>
      </c>
      <c r="F11325" s="1">
        <v>3.1921296296296302E-2</v>
      </c>
      <c r="G11325">
        <v>309</v>
      </c>
      <c r="H11325">
        <v>2758.31</v>
      </c>
      <c r="I11325">
        <v>0</v>
      </c>
      <c r="J11325" t="s">
        <v>5149</v>
      </c>
      <c r="K11325" t="s">
        <v>22</v>
      </c>
      <c r="L11325">
        <v>1</v>
      </c>
      <c r="M11325" t="s">
        <v>1661</v>
      </c>
      <c r="N11325" t="s">
        <v>23</v>
      </c>
      <c r="O11325" t="s">
        <v>33</v>
      </c>
      <c r="P11325" t="s">
        <v>28</v>
      </c>
      <c r="R11325" t="s">
        <v>26</v>
      </c>
      <c r="S11325">
        <v>18.3</v>
      </c>
      <c r="T11325">
        <v>18</v>
      </c>
      <c r="U11325">
        <v>17.8</v>
      </c>
      <c r="V11325">
        <v>0.3</v>
      </c>
      <c r="W11325">
        <v>0.5</v>
      </c>
      <c r="AB11325">
        <f t="shared" si="225"/>
        <v>2520.87</v>
      </c>
    </row>
    <row r="11326" spans="1:28" x14ac:dyDescent="0.25">
      <c r="A11326" t="s">
        <v>5171</v>
      </c>
      <c r="B11326" t="s">
        <v>5148</v>
      </c>
      <c r="C11326" s="1">
        <v>0.43130787037037038</v>
      </c>
      <c r="D11326">
        <v>842</v>
      </c>
      <c r="E11326" s="2">
        <v>3.1924872685185186E-2</v>
      </c>
      <c r="F11326" s="1">
        <v>3.1921296296296302E-2</v>
      </c>
      <c r="G11326">
        <v>309</v>
      </c>
      <c r="H11326">
        <v>2758.31</v>
      </c>
      <c r="I11326">
        <v>0</v>
      </c>
      <c r="J11326" t="s">
        <v>5149</v>
      </c>
      <c r="K11326" t="s">
        <v>22</v>
      </c>
      <c r="L11326">
        <v>1</v>
      </c>
      <c r="M11326" t="s">
        <v>1661</v>
      </c>
      <c r="N11326" t="s">
        <v>23</v>
      </c>
      <c r="O11326" t="s">
        <v>24</v>
      </c>
      <c r="P11326" t="s">
        <v>28</v>
      </c>
      <c r="R11326" t="s">
        <v>26</v>
      </c>
      <c r="S11326">
        <v>18.2</v>
      </c>
      <c r="T11326">
        <v>18</v>
      </c>
      <c r="U11326">
        <v>17.8</v>
      </c>
      <c r="V11326">
        <v>0.2</v>
      </c>
      <c r="W11326">
        <v>0.4</v>
      </c>
      <c r="AB11326">
        <f t="shared" si="225"/>
        <v>2520.87</v>
      </c>
    </row>
    <row r="11327" spans="1:28" x14ac:dyDescent="0.25">
      <c r="A11327" t="s">
        <v>5171</v>
      </c>
      <c r="B11327" t="s">
        <v>5148</v>
      </c>
      <c r="C11327" s="1">
        <v>0.43130787037037038</v>
      </c>
      <c r="D11327">
        <v>842</v>
      </c>
      <c r="E11327" s="2">
        <v>3.1924872685185186E-2</v>
      </c>
      <c r="F11327" s="1">
        <v>3.1921296296296302E-2</v>
      </c>
      <c r="G11327">
        <v>309</v>
      </c>
      <c r="H11327">
        <v>2758.31</v>
      </c>
      <c r="I11327">
        <v>0</v>
      </c>
      <c r="J11327" t="s">
        <v>5149</v>
      </c>
      <c r="K11327" t="s">
        <v>22</v>
      </c>
      <c r="L11327">
        <v>1</v>
      </c>
      <c r="M11327" t="s">
        <v>1661</v>
      </c>
      <c r="N11327" t="s">
        <v>23</v>
      </c>
      <c r="O11327" t="s">
        <v>42</v>
      </c>
      <c r="P11327" t="s">
        <v>28</v>
      </c>
      <c r="R11327" t="s">
        <v>26</v>
      </c>
      <c r="S11327">
        <v>20.7</v>
      </c>
      <c r="T11327">
        <v>18</v>
      </c>
      <c r="U11327">
        <v>17.8</v>
      </c>
      <c r="V11327">
        <v>2.7</v>
      </c>
      <c r="W11327">
        <v>2.9</v>
      </c>
      <c r="AB11327">
        <f t="shared" si="225"/>
        <v>2520.87</v>
      </c>
    </row>
    <row r="11328" spans="1:28" x14ac:dyDescent="0.25">
      <c r="A11328" t="s">
        <v>5172</v>
      </c>
      <c r="B11328" t="s">
        <v>5148</v>
      </c>
      <c r="C11328" s="1">
        <v>0.43547453703703703</v>
      </c>
      <c r="D11328">
        <v>646</v>
      </c>
      <c r="E11328" s="2">
        <v>3.6089270833333333E-2</v>
      </c>
      <c r="F11328" s="1">
        <v>3.6087962962962968E-2</v>
      </c>
      <c r="G11328">
        <v>113</v>
      </c>
      <c r="H11328">
        <v>3118.11</v>
      </c>
      <c r="I11328">
        <v>0</v>
      </c>
      <c r="J11328" t="s">
        <v>5149</v>
      </c>
      <c r="K11328" t="s">
        <v>22</v>
      </c>
      <c r="L11328">
        <v>1</v>
      </c>
      <c r="M11328" t="s">
        <v>1661</v>
      </c>
      <c r="N11328" t="s">
        <v>23</v>
      </c>
      <c r="O11328" t="s">
        <v>33</v>
      </c>
      <c r="P11328" t="s">
        <v>28</v>
      </c>
      <c r="R11328" t="s">
        <v>26</v>
      </c>
      <c r="S11328">
        <v>18.100000000000001</v>
      </c>
      <c r="T11328">
        <v>18.100000000000001</v>
      </c>
      <c r="U11328">
        <v>18</v>
      </c>
      <c r="V11328">
        <v>0</v>
      </c>
      <c r="W11328">
        <v>0.1</v>
      </c>
      <c r="AB11328">
        <f t="shared" si="225"/>
        <v>2880.67</v>
      </c>
    </row>
    <row r="11329" spans="1:28" x14ac:dyDescent="0.25">
      <c r="A11329" t="s">
        <v>5173</v>
      </c>
      <c r="B11329" t="s">
        <v>5148</v>
      </c>
      <c r="C11329" s="1">
        <v>0.43755787037037036</v>
      </c>
      <c r="D11329">
        <v>581</v>
      </c>
      <c r="E11329" s="2">
        <v>3.8171851851851853E-2</v>
      </c>
      <c r="F11329" s="1">
        <v>3.8171296296296293E-2</v>
      </c>
      <c r="G11329">
        <v>48</v>
      </c>
      <c r="H11329">
        <v>3298.05</v>
      </c>
      <c r="I11329">
        <v>0</v>
      </c>
      <c r="J11329" t="s">
        <v>5149</v>
      </c>
      <c r="K11329" t="s">
        <v>22</v>
      </c>
      <c r="L11329">
        <v>1</v>
      </c>
      <c r="M11329" t="s">
        <v>1661</v>
      </c>
      <c r="N11329" t="s">
        <v>23</v>
      </c>
      <c r="O11329" t="s">
        <v>33</v>
      </c>
      <c r="P11329" t="s">
        <v>28</v>
      </c>
      <c r="R11329" t="s">
        <v>26</v>
      </c>
      <c r="S11329">
        <v>18.3</v>
      </c>
      <c r="T11329">
        <v>18.100000000000001</v>
      </c>
      <c r="U11329">
        <v>17.899999999999999</v>
      </c>
      <c r="V11329">
        <v>0.2</v>
      </c>
      <c r="W11329">
        <v>0.4</v>
      </c>
      <c r="AB11329">
        <f t="shared" si="225"/>
        <v>3060.61</v>
      </c>
    </row>
    <row r="11330" spans="1:28" x14ac:dyDescent="0.25">
      <c r="A11330" t="s">
        <v>5174</v>
      </c>
      <c r="B11330" t="s">
        <v>5148</v>
      </c>
      <c r="C11330" s="1">
        <v>0.43964120370370369</v>
      </c>
      <c r="D11330">
        <v>884</v>
      </c>
      <c r="E11330" s="2">
        <v>4.0258692129629632E-2</v>
      </c>
      <c r="F11330" s="1">
        <v>4.0254629629629633E-2</v>
      </c>
      <c r="G11330">
        <v>351</v>
      </c>
      <c r="H11330">
        <v>3478.35</v>
      </c>
      <c r="I11330">
        <v>0</v>
      </c>
      <c r="J11330" t="s">
        <v>5149</v>
      </c>
      <c r="K11330" t="s">
        <v>22</v>
      </c>
      <c r="L11330">
        <v>1</v>
      </c>
      <c r="M11330" t="s">
        <v>1661</v>
      </c>
      <c r="N11330" t="s">
        <v>23</v>
      </c>
      <c r="O11330" t="s">
        <v>31</v>
      </c>
      <c r="P11330" t="s">
        <v>28</v>
      </c>
      <c r="R11330" t="s">
        <v>26</v>
      </c>
      <c r="S11330">
        <v>18.2</v>
      </c>
      <c r="T11330">
        <v>18.2</v>
      </c>
      <c r="U11330">
        <v>18</v>
      </c>
      <c r="V11330">
        <v>0</v>
      </c>
      <c r="W11330">
        <v>0.2</v>
      </c>
      <c r="AB11330">
        <f t="shared" si="225"/>
        <v>3240.91</v>
      </c>
    </row>
    <row r="11331" spans="1:28" x14ac:dyDescent="0.25">
      <c r="A11331" t="s">
        <v>5174</v>
      </c>
      <c r="B11331" t="s">
        <v>5148</v>
      </c>
      <c r="C11331" s="1">
        <v>0.43964120370370369</v>
      </c>
      <c r="D11331">
        <v>884</v>
      </c>
      <c r="E11331" s="2">
        <v>4.0258692129629632E-2</v>
      </c>
      <c r="F11331" s="1">
        <v>4.0254629629629633E-2</v>
      </c>
      <c r="G11331">
        <v>351</v>
      </c>
      <c r="H11331">
        <v>3478.35</v>
      </c>
      <c r="I11331">
        <v>0</v>
      </c>
      <c r="J11331" t="s">
        <v>5149</v>
      </c>
      <c r="K11331" t="s">
        <v>22</v>
      </c>
      <c r="L11331">
        <v>1</v>
      </c>
      <c r="M11331" t="s">
        <v>1661</v>
      </c>
      <c r="N11331" t="s">
        <v>23</v>
      </c>
      <c r="O11331" t="s">
        <v>33</v>
      </c>
      <c r="P11331" t="s">
        <v>28</v>
      </c>
      <c r="R11331" t="s">
        <v>26</v>
      </c>
      <c r="S11331">
        <v>18.2</v>
      </c>
      <c r="T11331">
        <v>18.2</v>
      </c>
      <c r="U11331">
        <v>18</v>
      </c>
      <c r="V11331">
        <v>0</v>
      </c>
      <c r="W11331">
        <v>0.2</v>
      </c>
      <c r="AB11331">
        <f t="shared" si="225"/>
        <v>3240.91</v>
      </c>
    </row>
    <row r="11332" spans="1:28" x14ac:dyDescent="0.25">
      <c r="A11332" t="s">
        <v>5175</v>
      </c>
      <c r="B11332" t="s">
        <v>5148</v>
      </c>
      <c r="C11332" s="1">
        <v>0.44109953703703703</v>
      </c>
      <c r="D11332">
        <v>683</v>
      </c>
      <c r="E11332" s="2">
        <v>4.1714699074074074E-2</v>
      </c>
      <c r="F11332" s="1">
        <v>4.1712962962962959E-2</v>
      </c>
      <c r="G11332">
        <v>150</v>
      </c>
      <c r="H11332">
        <v>3604.15</v>
      </c>
      <c r="I11332">
        <v>0</v>
      </c>
      <c r="J11332" t="s">
        <v>5149</v>
      </c>
      <c r="K11332" t="s">
        <v>22</v>
      </c>
      <c r="L11332">
        <v>1</v>
      </c>
      <c r="M11332" t="s">
        <v>1661</v>
      </c>
      <c r="N11332" t="s">
        <v>23</v>
      </c>
      <c r="O11332" t="s">
        <v>46</v>
      </c>
      <c r="P11332" t="s">
        <v>25</v>
      </c>
      <c r="R11332" t="s">
        <v>26</v>
      </c>
      <c r="S11332">
        <v>17.8</v>
      </c>
      <c r="T11332">
        <v>18.100000000000001</v>
      </c>
      <c r="U11332">
        <v>18</v>
      </c>
      <c r="V11332">
        <v>-0.3</v>
      </c>
      <c r="W11332">
        <v>-0.2</v>
      </c>
      <c r="AB11332">
        <f t="shared" si="225"/>
        <v>3366.71</v>
      </c>
    </row>
    <row r="11333" spans="1:28" x14ac:dyDescent="0.25">
      <c r="A11333" t="s">
        <v>5176</v>
      </c>
      <c r="B11333" t="s">
        <v>5148</v>
      </c>
      <c r="C11333" s="1">
        <v>0.44118055555555552</v>
      </c>
      <c r="D11333">
        <v>523</v>
      </c>
      <c r="E11333" s="2">
        <v>4.1793865740740739E-2</v>
      </c>
      <c r="F11333" s="1">
        <v>4.1782407407407407E-2</v>
      </c>
      <c r="G11333">
        <v>990</v>
      </c>
      <c r="H11333">
        <v>3610.99</v>
      </c>
      <c r="I11333">
        <v>0</v>
      </c>
      <c r="J11333" t="s">
        <v>5149</v>
      </c>
      <c r="K11333" t="s">
        <v>22</v>
      </c>
      <c r="L11333">
        <v>1</v>
      </c>
      <c r="M11333" t="s">
        <v>1661</v>
      </c>
      <c r="N11333" t="s">
        <v>23</v>
      </c>
      <c r="O11333" t="s">
        <v>46</v>
      </c>
      <c r="P11333" t="s">
        <v>28</v>
      </c>
      <c r="R11333" t="s">
        <v>26</v>
      </c>
      <c r="S11333">
        <v>18</v>
      </c>
      <c r="T11333">
        <v>18.100000000000001</v>
      </c>
      <c r="U11333">
        <v>18</v>
      </c>
      <c r="V11333">
        <v>-0.1</v>
      </c>
      <c r="W11333">
        <v>0</v>
      </c>
      <c r="AB11333">
        <f t="shared" si="225"/>
        <v>3373.5499999999997</v>
      </c>
    </row>
    <row r="11334" spans="1:28" x14ac:dyDescent="0.25">
      <c r="A11334" t="s">
        <v>5177</v>
      </c>
      <c r="B11334" t="s">
        <v>5148</v>
      </c>
      <c r="C11334" s="1">
        <v>0.44173611111111111</v>
      </c>
      <c r="D11334">
        <v>253</v>
      </c>
      <c r="E11334" s="2">
        <v>4.2346296296296299E-2</v>
      </c>
      <c r="F11334" s="1">
        <v>4.2337962962962966E-2</v>
      </c>
      <c r="G11334">
        <v>720</v>
      </c>
      <c r="H11334">
        <v>3658.72</v>
      </c>
      <c r="I11334">
        <v>0</v>
      </c>
      <c r="J11334" t="s">
        <v>5149</v>
      </c>
      <c r="K11334" t="s">
        <v>22</v>
      </c>
      <c r="L11334">
        <v>1</v>
      </c>
      <c r="M11334" t="s">
        <v>1661</v>
      </c>
      <c r="N11334" t="s">
        <v>23</v>
      </c>
      <c r="O11334" t="s">
        <v>31</v>
      </c>
      <c r="P11334" t="s">
        <v>28</v>
      </c>
      <c r="R11334" t="s">
        <v>26</v>
      </c>
      <c r="S11334">
        <v>18.8</v>
      </c>
      <c r="T11334">
        <v>18.100000000000001</v>
      </c>
      <c r="U11334">
        <v>18</v>
      </c>
      <c r="V11334">
        <v>0.7</v>
      </c>
      <c r="W11334">
        <v>0.8</v>
      </c>
      <c r="AB11334">
        <f t="shared" si="225"/>
        <v>3421.2799999999997</v>
      </c>
    </row>
    <row r="11335" spans="1:28" x14ac:dyDescent="0.25">
      <c r="A11335" t="s">
        <v>5177</v>
      </c>
      <c r="B11335" t="s">
        <v>5148</v>
      </c>
      <c r="C11335" s="1">
        <v>0.44173611111111111</v>
      </c>
      <c r="D11335">
        <v>253</v>
      </c>
      <c r="E11335" s="2">
        <v>4.2346296296296299E-2</v>
      </c>
      <c r="F11335" s="1">
        <v>4.2337962962962966E-2</v>
      </c>
      <c r="G11335">
        <v>720</v>
      </c>
      <c r="H11335">
        <v>3658.72</v>
      </c>
      <c r="I11335">
        <v>0</v>
      </c>
      <c r="J11335" t="s">
        <v>5149</v>
      </c>
      <c r="K11335" t="s">
        <v>22</v>
      </c>
      <c r="L11335">
        <v>1</v>
      </c>
      <c r="M11335" t="s">
        <v>1661</v>
      </c>
      <c r="N11335" t="s">
        <v>23</v>
      </c>
      <c r="O11335" t="s">
        <v>24</v>
      </c>
      <c r="P11335" t="s">
        <v>28</v>
      </c>
      <c r="R11335" t="s">
        <v>26</v>
      </c>
      <c r="S11335">
        <v>18.600000000000001</v>
      </c>
      <c r="T11335">
        <v>18.100000000000001</v>
      </c>
      <c r="U11335">
        <v>18</v>
      </c>
      <c r="V11335">
        <v>0.5</v>
      </c>
      <c r="W11335">
        <v>0.6</v>
      </c>
      <c r="AB11335">
        <f t="shared" si="225"/>
        <v>3421.2799999999997</v>
      </c>
    </row>
    <row r="11336" spans="1:28" x14ac:dyDescent="0.25">
      <c r="A11336" t="s">
        <v>5177</v>
      </c>
      <c r="B11336" t="s">
        <v>5148</v>
      </c>
      <c r="C11336" s="1">
        <v>0.44173611111111111</v>
      </c>
      <c r="D11336">
        <v>253</v>
      </c>
      <c r="E11336" s="2">
        <v>4.2346296296296299E-2</v>
      </c>
      <c r="F11336" s="1">
        <v>4.2337962962962966E-2</v>
      </c>
      <c r="G11336">
        <v>720</v>
      </c>
      <c r="H11336">
        <v>3658.72</v>
      </c>
      <c r="I11336">
        <v>0</v>
      </c>
      <c r="J11336" t="s">
        <v>5149</v>
      </c>
      <c r="K11336" t="s">
        <v>22</v>
      </c>
      <c r="L11336">
        <v>1</v>
      </c>
      <c r="M11336" t="s">
        <v>1661</v>
      </c>
      <c r="N11336" t="s">
        <v>23</v>
      </c>
      <c r="O11336" t="s">
        <v>33</v>
      </c>
      <c r="P11336" t="s">
        <v>28</v>
      </c>
      <c r="R11336" t="s">
        <v>26</v>
      </c>
      <c r="S11336">
        <v>18.2</v>
      </c>
      <c r="T11336">
        <v>18.100000000000001</v>
      </c>
      <c r="U11336">
        <v>18</v>
      </c>
      <c r="V11336">
        <v>0.1</v>
      </c>
      <c r="W11336">
        <v>0.2</v>
      </c>
      <c r="AB11336">
        <f t="shared" si="225"/>
        <v>3421.2799999999997</v>
      </c>
    </row>
    <row r="11337" spans="1:28" x14ac:dyDescent="0.25">
      <c r="A11337" t="s">
        <v>5177</v>
      </c>
      <c r="B11337" t="s">
        <v>5148</v>
      </c>
      <c r="C11337" s="1">
        <v>0.44173611111111111</v>
      </c>
      <c r="D11337">
        <v>253</v>
      </c>
      <c r="E11337" s="2">
        <v>4.2346296296296299E-2</v>
      </c>
      <c r="F11337" s="1">
        <v>4.2337962962962966E-2</v>
      </c>
      <c r="G11337">
        <v>720</v>
      </c>
      <c r="H11337">
        <v>3658.72</v>
      </c>
      <c r="I11337">
        <v>0</v>
      </c>
      <c r="J11337" t="s">
        <v>5149</v>
      </c>
      <c r="K11337" t="s">
        <v>22</v>
      </c>
      <c r="L11337">
        <v>1</v>
      </c>
      <c r="M11337" t="s">
        <v>1661</v>
      </c>
      <c r="N11337" t="s">
        <v>23</v>
      </c>
      <c r="O11337" t="s">
        <v>46</v>
      </c>
      <c r="P11337" t="s">
        <v>28</v>
      </c>
      <c r="R11337" t="s">
        <v>26</v>
      </c>
      <c r="S11337">
        <v>18.3</v>
      </c>
      <c r="T11337">
        <v>18.100000000000001</v>
      </c>
      <c r="U11337">
        <v>18</v>
      </c>
      <c r="V11337">
        <v>0.2</v>
      </c>
      <c r="W11337">
        <v>0.3</v>
      </c>
      <c r="AB11337">
        <f t="shared" si="225"/>
        <v>3421.2799999999997</v>
      </c>
    </row>
    <row r="11338" spans="1:28" x14ac:dyDescent="0.25">
      <c r="A11338" t="s">
        <v>5178</v>
      </c>
      <c r="B11338" t="s">
        <v>5148</v>
      </c>
      <c r="C11338" s="1">
        <v>0.44381944444444449</v>
      </c>
      <c r="D11338">
        <v>121</v>
      </c>
      <c r="E11338" s="2">
        <v>4.4428113425925925E-2</v>
      </c>
      <c r="F11338" s="1">
        <v>4.4421296296296292E-2</v>
      </c>
      <c r="G11338">
        <v>589</v>
      </c>
      <c r="H11338">
        <v>3838.59</v>
      </c>
      <c r="I11338">
        <v>0</v>
      </c>
      <c r="J11338" t="s">
        <v>5149</v>
      </c>
      <c r="K11338" t="s">
        <v>22</v>
      </c>
      <c r="L11338">
        <v>1</v>
      </c>
      <c r="M11338" t="s">
        <v>1661</v>
      </c>
      <c r="N11338" t="s">
        <v>23</v>
      </c>
      <c r="O11338" t="s">
        <v>46</v>
      </c>
      <c r="P11338" t="s">
        <v>28</v>
      </c>
      <c r="R11338" t="s">
        <v>26</v>
      </c>
      <c r="S11338">
        <v>20.2</v>
      </c>
      <c r="T11338">
        <v>18.100000000000001</v>
      </c>
      <c r="U11338">
        <v>18</v>
      </c>
      <c r="V11338">
        <v>2.1</v>
      </c>
      <c r="W11338">
        <v>2.2000000000000002</v>
      </c>
      <c r="AB11338">
        <f t="shared" si="225"/>
        <v>3601.15</v>
      </c>
    </row>
    <row r="11339" spans="1:28" x14ac:dyDescent="0.25">
      <c r="A11339" t="s">
        <v>5178</v>
      </c>
      <c r="B11339" t="s">
        <v>5148</v>
      </c>
      <c r="C11339" s="1">
        <v>0.44381944444444449</v>
      </c>
      <c r="D11339">
        <v>121</v>
      </c>
      <c r="E11339" s="2">
        <v>4.4428113425925925E-2</v>
      </c>
      <c r="F11339" s="1">
        <v>4.4421296296296292E-2</v>
      </c>
      <c r="G11339">
        <v>589</v>
      </c>
      <c r="H11339">
        <v>3838.59</v>
      </c>
      <c r="I11339">
        <v>0</v>
      </c>
      <c r="J11339" t="s">
        <v>5149</v>
      </c>
      <c r="K11339" t="s">
        <v>22</v>
      </c>
      <c r="L11339">
        <v>1</v>
      </c>
      <c r="M11339" t="s">
        <v>1661</v>
      </c>
      <c r="N11339" t="s">
        <v>23</v>
      </c>
      <c r="O11339" t="s">
        <v>33</v>
      </c>
      <c r="P11339" t="s">
        <v>28</v>
      </c>
      <c r="R11339" t="s">
        <v>26</v>
      </c>
      <c r="S11339">
        <v>19.899999999999999</v>
      </c>
      <c r="T11339">
        <v>18.100000000000001</v>
      </c>
      <c r="U11339">
        <v>18</v>
      </c>
      <c r="V11339">
        <v>1.8</v>
      </c>
      <c r="W11339">
        <v>1.9</v>
      </c>
      <c r="AB11339">
        <f t="shared" si="225"/>
        <v>3601.15</v>
      </c>
    </row>
    <row r="11340" spans="1:28" x14ac:dyDescent="0.25">
      <c r="A11340" t="s">
        <v>5179</v>
      </c>
      <c r="B11340" t="s">
        <v>5148</v>
      </c>
      <c r="C11340" s="1">
        <v>0.44589120370370372</v>
      </c>
      <c r="D11340">
        <v>556</v>
      </c>
      <c r="E11340" s="2">
        <v>4.6504895833333337E-2</v>
      </c>
      <c r="F11340" s="1">
        <v>4.6504629629629625E-2</v>
      </c>
      <c r="G11340">
        <v>23</v>
      </c>
      <c r="H11340">
        <v>4018.02</v>
      </c>
      <c r="I11340">
        <v>0</v>
      </c>
      <c r="J11340" t="s">
        <v>5149</v>
      </c>
      <c r="K11340" t="s">
        <v>22</v>
      </c>
      <c r="L11340">
        <v>1</v>
      </c>
      <c r="M11340" t="s">
        <v>1661</v>
      </c>
      <c r="N11340" t="s">
        <v>23</v>
      </c>
      <c r="O11340" t="s">
        <v>33</v>
      </c>
      <c r="P11340" t="s">
        <v>28</v>
      </c>
      <c r="R11340" t="s">
        <v>26</v>
      </c>
      <c r="S11340">
        <v>20.9</v>
      </c>
      <c r="T11340">
        <v>18.100000000000001</v>
      </c>
      <c r="U11340">
        <v>17.899999999999999</v>
      </c>
      <c r="V11340">
        <v>2.8</v>
      </c>
      <c r="W11340">
        <v>3</v>
      </c>
      <c r="AB11340">
        <f t="shared" si="225"/>
        <v>3780.58</v>
      </c>
    </row>
    <row r="11341" spans="1:28" x14ac:dyDescent="0.25">
      <c r="A11341" t="s">
        <v>5179</v>
      </c>
      <c r="B11341" t="s">
        <v>5148</v>
      </c>
      <c r="C11341" s="1">
        <v>0.44589120370370372</v>
      </c>
      <c r="D11341">
        <v>556</v>
      </c>
      <c r="E11341" s="2">
        <v>4.6504895833333337E-2</v>
      </c>
      <c r="F11341" s="1">
        <v>4.6504629629629625E-2</v>
      </c>
      <c r="G11341">
        <v>23</v>
      </c>
      <c r="H11341">
        <v>4018.02</v>
      </c>
      <c r="I11341">
        <v>0</v>
      </c>
      <c r="J11341" t="s">
        <v>5149</v>
      </c>
      <c r="K11341" t="s">
        <v>22</v>
      </c>
      <c r="L11341">
        <v>1</v>
      </c>
      <c r="M11341" t="s">
        <v>1661</v>
      </c>
      <c r="N11341" t="s">
        <v>23</v>
      </c>
      <c r="O11341" t="s">
        <v>46</v>
      </c>
      <c r="P11341" t="s">
        <v>28</v>
      </c>
      <c r="R11341" t="s">
        <v>26</v>
      </c>
      <c r="S11341">
        <v>20.5</v>
      </c>
      <c r="T11341">
        <v>18.100000000000001</v>
      </c>
      <c r="U11341">
        <v>17.899999999999999</v>
      </c>
      <c r="V11341">
        <v>2.4</v>
      </c>
      <c r="W11341">
        <v>2.6</v>
      </c>
      <c r="AB11341">
        <f t="shared" si="225"/>
        <v>3780.58</v>
      </c>
    </row>
    <row r="11342" spans="1:28" x14ac:dyDescent="0.25">
      <c r="A11342" t="s">
        <v>5179</v>
      </c>
      <c r="B11342" t="s">
        <v>5148</v>
      </c>
      <c r="C11342" s="1">
        <v>0.44589120370370372</v>
      </c>
      <c r="D11342">
        <v>556</v>
      </c>
      <c r="E11342" s="2">
        <v>4.6504895833333337E-2</v>
      </c>
      <c r="F11342" s="1">
        <v>4.6504629629629625E-2</v>
      </c>
      <c r="G11342">
        <v>23</v>
      </c>
      <c r="H11342">
        <v>4018.02</v>
      </c>
      <c r="I11342">
        <v>0</v>
      </c>
      <c r="J11342" t="s">
        <v>5149</v>
      </c>
      <c r="K11342" t="s">
        <v>22</v>
      </c>
      <c r="L11342">
        <v>1</v>
      </c>
      <c r="M11342" t="s">
        <v>1661</v>
      </c>
      <c r="N11342" t="s">
        <v>23</v>
      </c>
      <c r="O11342" t="s">
        <v>24</v>
      </c>
      <c r="P11342" t="s">
        <v>28</v>
      </c>
      <c r="R11342" t="s">
        <v>26</v>
      </c>
      <c r="S11342">
        <v>19.7</v>
      </c>
      <c r="T11342">
        <v>18.100000000000001</v>
      </c>
      <c r="U11342">
        <v>17.899999999999999</v>
      </c>
      <c r="V11342">
        <v>1.6</v>
      </c>
      <c r="W11342">
        <v>1.8</v>
      </c>
      <c r="AB11342">
        <f t="shared" si="225"/>
        <v>3780.58</v>
      </c>
    </row>
    <row r="11343" spans="1:28" x14ac:dyDescent="0.25">
      <c r="A11343" t="s">
        <v>5180</v>
      </c>
      <c r="B11343" t="s">
        <v>5148</v>
      </c>
      <c r="C11343" s="1">
        <v>0.44797453703703699</v>
      </c>
      <c r="D11343">
        <v>625</v>
      </c>
      <c r="E11343" s="2">
        <v>4.8589027777777773E-2</v>
      </c>
      <c r="F11343" s="1">
        <v>4.8587962962962965E-2</v>
      </c>
      <c r="G11343">
        <v>92</v>
      </c>
      <c r="H11343">
        <v>4198.09</v>
      </c>
      <c r="I11343">
        <v>0</v>
      </c>
      <c r="J11343" t="s">
        <v>5149</v>
      </c>
      <c r="K11343" t="s">
        <v>22</v>
      </c>
      <c r="L11343">
        <v>1</v>
      </c>
      <c r="M11343" t="s">
        <v>1661</v>
      </c>
      <c r="N11343" t="s">
        <v>23</v>
      </c>
      <c r="O11343" t="s">
        <v>24</v>
      </c>
      <c r="P11343" t="s">
        <v>28</v>
      </c>
      <c r="R11343" t="s">
        <v>26</v>
      </c>
      <c r="S11343">
        <v>19.5</v>
      </c>
      <c r="T11343">
        <v>18.100000000000001</v>
      </c>
      <c r="U11343">
        <v>17.899999999999999</v>
      </c>
      <c r="V11343">
        <v>1.4</v>
      </c>
      <c r="W11343">
        <v>1.6</v>
      </c>
      <c r="AB11343">
        <f t="shared" si="225"/>
        <v>3960.65</v>
      </c>
    </row>
    <row r="11344" spans="1:28" x14ac:dyDescent="0.25">
      <c r="A11344" t="s">
        <v>5180</v>
      </c>
      <c r="B11344" t="s">
        <v>5148</v>
      </c>
      <c r="C11344" s="1">
        <v>0.44797453703703699</v>
      </c>
      <c r="D11344">
        <v>625</v>
      </c>
      <c r="E11344" s="2">
        <v>4.8589027777777773E-2</v>
      </c>
      <c r="F11344" s="1">
        <v>4.8587962962962965E-2</v>
      </c>
      <c r="G11344">
        <v>92</v>
      </c>
      <c r="H11344">
        <v>4198.09</v>
      </c>
      <c r="I11344">
        <v>0</v>
      </c>
      <c r="J11344" t="s">
        <v>5149</v>
      </c>
      <c r="K11344" t="s">
        <v>22</v>
      </c>
      <c r="L11344">
        <v>1</v>
      </c>
      <c r="M11344" t="s">
        <v>1661</v>
      </c>
      <c r="N11344" t="s">
        <v>23</v>
      </c>
      <c r="O11344" t="s">
        <v>33</v>
      </c>
      <c r="P11344" t="s">
        <v>28</v>
      </c>
      <c r="R11344" t="s">
        <v>26</v>
      </c>
      <c r="S11344">
        <v>20</v>
      </c>
      <c r="T11344">
        <v>18.100000000000001</v>
      </c>
      <c r="U11344">
        <v>17.899999999999999</v>
      </c>
      <c r="V11344">
        <v>1.9</v>
      </c>
      <c r="W11344">
        <v>2.1</v>
      </c>
      <c r="AB11344">
        <f t="shared" si="225"/>
        <v>3960.65</v>
      </c>
    </row>
    <row r="11345" spans="1:28" x14ac:dyDescent="0.25">
      <c r="A11345" t="s">
        <v>5180</v>
      </c>
      <c r="B11345" t="s">
        <v>5148</v>
      </c>
      <c r="C11345" s="1">
        <v>0.44797453703703699</v>
      </c>
      <c r="D11345">
        <v>625</v>
      </c>
      <c r="E11345" s="2">
        <v>4.8589027777777773E-2</v>
      </c>
      <c r="F11345" s="1">
        <v>4.8587962962962965E-2</v>
      </c>
      <c r="G11345">
        <v>92</v>
      </c>
      <c r="H11345">
        <v>4198.09</v>
      </c>
      <c r="I11345">
        <v>0</v>
      </c>
      <c r="J11345" t="s">
        <v>5149</v>
      </c>
      <c r="K11345" t="s">
        <v>22</v>
      </c>
      <c r="L11345">
        <v>1</v>
      </c>
      <c r="M11345" t="s">
        <v>1661</v>
      </c>
      <c r="N11345" t="s">
        <v>23</v>
      </c>
      <c r="O11345" t="s">
        <v>46</v>
      </c>
      <c r="P11345" t="s">
        <v>28</v>
      </c>
      <c r="R11345" t="s">
        <v>26</v>
      </c>
      <c r="S11345">
        <v>20.7</v>
      </c>
      <c r="T11345">
        <v>18.100000000000001</v>
      </c>
      <c r="U11345">
        <v>17.899999999999999</v>
      </c>
      <c r="V11345">
        <v>2.6</v>
      </c>
      <c r="W11345">
        <v>2.8</v>
      </c>
      <c r="AB11345">
        <f t="shared" si="225"/>
        <v>3960.65</v>
      </c>
    </row>
    <row r="11346" spans="1:28" x14ac:dyDescent="0.25">
      <c r="A11346" t="s">
        <v>5181</v>
      </c>
      <c r="B11346" t="s">
        <v>5148</v>
      </c>
      <c r="C11346" s="1">
        <v>0.45006944444444441</v>
      </c>
      <c r="D11346">
        <v>228</v>
      </c>
      <c r="E11346" s="2">
        <v>5.0679340277777783E-2</v>
      </c>
      <c r="F11346" s="1">
        <v>5.0671296296296298E-2</v>
      </c>
      <c r="G11346">
        <v>695</v>
      </c>
      <c r="H11346">
        <v>4378.7</v>
      </c>
      <c r="I11346">
        <v>0</v>
      </c>
      <c r="J11346" t="s">
        <v>5149</v>
      </c>
      <c r="K11346" t="s">
        <v>22</v>
      </c>
      <c r="L11346">
        <v>1</v>
      </c>
      <c r="M11346" t="s">
        <v>1661</v>
      </c>
      <c r="N11346" t="s">
        <v>23</v>
      </c>
      <c r="O11346" t="s">
        <v>31</v>
      </c>
      <c r="P11346" t="s">
        <v>28</v>
      </c>
      <c r="R11346" t="s">
        <v>26</v>
      </c>
      <c r="S11346">
        <v>18.3</v>
      </c>
      <c r="T11346">
        <v>18.100000000000001</v>
      </c>
      <c r="U11346">
        <v>18</v>
      </c>
      <c r="V11346">
        <v>0.2</v>
      </c>
      <c r="W11346">
        <v>0.3</v>
      </c>
      <c r="AB11346">
        <f t="shared" si="225"/>
        <v>4141.26</v>
      </c>
    </row>
    <row r="11347" spans="1:28" x14ac:dyDescent="0.25">
      <c r="A11347" t="s">
        <v>5181</v>
      </c>
      <c r="B11347" t="s">
        <v>5148</v>
      </c>
      <c r="C11347" s="1">
        <v>0.45006944444444441</v>
      </c>
      <c r="D11347">
        <v>228</v>
      </c>
      <c r="E11347" s="2">
        <v>5.0679340277777783E-2</v>
      </c>
      <c r="F11347" s="1">
        <v>5.0671296296296298E-2</v>
      </c>
      <c r="G11347">
        <v>695</v>
      </c>
      <c r="H11347">
        <v>4378.7</v>
      </c>
      <c r="I11347">
        <v>0</v>
      </c>
      <c r="J11347" t="s">
        <v>5149</v>
      </c>
      <c r="K11347" t="s">
        <v>22</v>
      </c>
      <c r="L11347">
        <v>1</v>
      </c>
      <c r="M11347" t="s">
        <v>1661</v>
      </c>
      <c r="N11347" t="s">
        <v>23</v>
      </c>
      <c r="O11347" t="s">
        <v>24</v>
      </c>
      <c r="P11347" t="s">
        <v>28</v>
      </c>
      <c r="R11347" t="s">
        <v>26</v>
      </c>
      <c r="S11347">
        <v>18</v>
      </c>
      <c r="T11347">
        <v>18.100000000000001</v>
      </c>
      <c r="U11347">
        <v>18</v>
      </c>
      <c r="V11347">
        <v>-0.1</v>
      </c>
      <c r="W11347">
        <v>0</v>
      </c>
      <c r="AB11347">
        <f t="shared" si="225"/>
        <v>4141.26</v>
      </c>
    </row>
    <row r="11348" spans="1:28" x14ac:dyDescent="0.25">
      <c r="A11348" t="s">
        <v>5182</v>
      </c>
      <c r="B11348" t="s">
        <v>5148</v>
      </c>
      <c r="C11348" s="1">
        <v>0.45215277777777779</v>
      </c>
      <c r="D11348">
        <v>297</v>
      </c>
      <c r="E11348" s="2">
        <v>5.2763472222222219E-2</v>
      </c>
      <c r="F11348" s="1">
        <v>5.275462962962963E-2</v>
      </c>
      <c r="G11348">
        <v>764</v>
      </c>
      <c r="H11348">
        <v>4558.76</v>
      </c>
      <c r="I11348">
        <v>0</v>
      </c>
      <c r="J11348" t="s">
        <v>5149</v>
      </c>
      <c r="K11348" t="s">
        <v>22</v>
      </c>
      <c r="L11348">
        <v>1</v>
      </c>
      <c r="M11348" t="s">
        <v>1661</v>
      </c>
      <c r="N11348" t="s">
        <v>23</v>
      </c>
      <c r="O11348" t="s">
        <v>33</v>
      </c>
      <c r="P11348" t="s">
        <v>28</v>
      </c>
      <c r="R11348" t="s">
        <v>26</v>
      </c>
      <c r="S11348">
        <v>19.2</v>
      </c>
      <c r="T11348">
        <v>18.100000000000001</v>
      </c>
      <c r="U11348">
        <v>18</v>
      </c>
      <c r="V11348">
        <v>1.1000000000000001</v>
      </c>
      <c r="W11348">
        <v>1.2</v>
      </c>
      <c r="AB11348">
        <f t="shared" si="225"/>
        <v>4321.3200000000006</v>
      </c>
    </row>
    <row r="11349" spans="1:28" x14ac:dyDescent="0.25">
      <c r="A11349" t="s">
        <v>5182</v>
      </c>
      <c r="B11349" t="s">
        <v>5148</v>
      </c>
      <c r="C11349" s="1">
        <v>0.45215277777777779</v>
      </c>
      <c r="D11349">
        <v>297</v>
      </c>
      <c r="E11349" s="2">
        <v>5.2763472222222219E-2</v>
      </c>
      <c r="F11349" s="1">
        <v>5.275462962962963E-2</v>
      </c>
      <c r="G11349">
        <v>764</v>
      </c>
      <c r="H11349">
        <v>4558.76</v>
      </c>
      <c r="I11349">
        <v>0</v>
      </c>
      <c r="J11349" t="s">
        <v>5149</v>
      </c>
      <c r="K11349" t="s">
        <v>22</v>
      </c>
      <c r="L11349">
        <v>1</v>
      </c>
      <c r="M11349" t="s">
        <v>1661</v>
      </c>
      <c r="N11349" t="s">
        <v>23</v>
      </c>
      <c r="O11349" t="s">
        <v>31</v>
      </c>
      <c r="P11349" t="s">
        <v>28</v>
      </c>
      <c r="R11349" t="s">
        <v>26</v>
      </c>
      <c r="S11349">
        <v>19</v>
      </c>
      <c r="T11349">
        <v>18.100000000000001</v>
      </c>
      <c r="U11349">
        <v>18</v>
      </c>
      <c r="V11349">
        <v>0.9</v>
      </c>
      <c r="W11349">
        <v>1</v>
      </c>
      <c r="AB11349">
        <f t="shared" si="225"/>
        <v>4321.3200000000006</v>
      </c>
    </row>
    <row r="11350" spans="1:28" x14ac:dyDescent="0.25">
      <c r="A11350" t="s">
        <v>5182</v>
      </c>
      <c r="B11350" t="s">
        <v>5148</v>
      </c>
      <c r="C11350" s="1">
        <v>0.45215277777777779</v>
      </c>
      <c r="D11350">
        <v>297</v>
      </c>
      <c r="E11350" s="2">
        <v>5.2763472222222219E-2</v>
      </c>
      <c r="F11350" s="1">
        <v>5.275462962962963E-2</v>
      </c>
      <c r="G11350">
        <v>764</v>
      </c>
      <c r="H11350">
        <v>4558.76</v>
      </c>
      <c r="I11350">
        <v>0</v>
      </c>
      <c r="J11350" t="s">
        <v>5149</v>
      </c>
      <c r="K11350" t="s">
        <v>22</v>
      </c>
      <c r="L11350">
        <v>1</v>
      </c>
      <c r="M11350" t="s">
        <v>1661</v>
      </c>
      <c r="N11350" t="s">
        <v>23</v>
      </c>
      <c r="O11350" t="s">
        <v>24</v>
      </c>
      <c r="P11350" t="s">
        <v>28</v>
      </c>
      <c r="R11350" t="s">
        <v>26</v>
      </c>
      <c r="S11350">
        <v>19</v>
      </c>
      <c r="T11350">
        <v>18.100000000000001</v>
      </c>
      <c r="U11350">
        <v>18</v>
      </c>
      <c r="V11350">
        <v>0.9</v>
      </c>
      <c r="W11350">
        <v>1</v>
      </c>
      <c r="AB11350">
        <f t="shared" si="225"/>
        <v>4321.3200000000006</v>
      </c>
    </row>
    <row r="11351" spans="1:28" x14ac:dyDescent="0.25">
      <c r="A11351" t="s">
        <v>5183</v>
      </c>
      <c r="B11351" t="s">
        <v>5148</v>
      </c>
      <c r="C11351" s="1">
        <v>0.45423611111111112</v>
      </c>
      <c r="D11351">
        <v>600</v>
      </c>
      <c r="E11351" s="2">
        <v>5.4850312499999998E-2</v>
      </c>
      <c r="F11351" s="1">
        <v>5.4849537037037037E-2</v>
      </c>
      <c r="G11351">
        <v>67</v>
      </c>
      <c r="H11351">
        <v>4739.07</v>
      </c>
      <c r="I11351">
        <v>0</v>
      </c>
      <c r="J11351" t="s">
        <v>5149</v>
      </c>
      <c r="K11351" t="s">
        <v>22</v>
      </c>
      <c r="L11351">
        <v>1</v>
      </c>
      <c r="M11351" t="s">
        <v>1661</v>
      </c>
      <c r="N11351" t="s">
        <v>23</v>
      </c>
      <c r="O11351" t="s">
        <v>33</v>
      </c>
      <c r="P11351" t="s">
        <v>28</v>
      </c>
      <c r="R11351" t="s">
        <v>26</v>
      </c>
      <c r="S11351">
        <v>18.600000000000001</v>
      </c>
      <c r="T11351">
        <v>18.100000000000001</v>
      </c>
      <c r="U11351">
        <v>18.100000000000001</v>
      </c>
      <c r="V11351">
        <v>0.5</v>
      </c>
      <c r="W11351">
        <v>0.5</v>
      </c>
      <c r="AB11351">
        <f t="shared" si="225"/>
        <v>4501.63</v>
      </c>
    </row>
    <row r="11352" spans="1:28" x14ac:dyDescent="0.25">
      <c r="A11352" t="s">
        <v>5183</v>
      </c>
      <c r="B11352" t="s">
        <v>5148</v>
      </c>
      <c r="C11352" s="1">
        <v>0.45423611111111112</v>
      </c>
      <c r="D11352">
        <v>600</v>
      </c>
      <c r="E11352" s="2">
        <v>5.4850312499999998E-2</v>
      </c>
      <c r="F11352" s="1">
        <v>5.4849537037037037E-2</v>
      </c>
      <c r="G11352">
        <v>67</v>
      </c>
      <c r="H11352">
        <v>4739.07</v>
      </c>
      <c r="I11352">
        <v>0</v>
      </c>
      <c r="J11352" t="s">
        <v>5149</v>
      </c>
      <c r="K11352" t="s">
        <v>22</v>
      </c>
      <c r="L11352">
        <v>1</v>
      </c>
      <c r="M11352" t="s">
        <v>1661</v>
      </c>
      <c r="N11352" t="s">
        <v>23</v>
      </c>
      <c r="O11352" t="s">
        <v>24</v>
      </c>
      <c r="P11352" t="s">
        <v>28</v>
      </c>
      <c r="R11352" t="s">
        <v>26</v>
      </c>
      <c r="S11352">
        <v>19.100000000000001</v>
      </c>
      <c r="T11352">
        <v>18.100000000000001</v>
      </c>
      <c r="U11352">
        <v>18.100000000000001</v>
      </c>
      <c r="V11352">
        <v>1</v>
      </c>
      <c r="W11352">
        <v>1</v>
      </c>
      <c r="AB11352">
        <f t="shared" si="225"/>
        <v>4501.63</v>
      </c>
    </row>
    <row r="11353" spans="1:28" x14ac:dyDescent="0.25">
      <c r="A11353" t="s">
        <v>5184</v>
      </c>
      <c r="B11353" t="s">
        <v>5148</v>
      </c>
      <c r="C11353" s="1">
        <v>0.45630787037037041</v>
      </c>
      <c r="D11353">
        <v>767</v>
      </c>
      <c r="E11353" s="2">
        <v>5.6924004629629626E-2</v>
      </c>
      <c r="F11353" s="1">
        <v>5.6921296296296296E-2</v>
      </c>
      <c r="G11353">
        <v>234</v>
      </c>
      <c r="H11353">
        <v>4918.2299999999996</v>
      </c>
      <c r="I11353">
        <v>0</v>
      </c>
      <c r="J11353" t="s">
        <v>5149</v>
      </c>
      <c r="K11353" t="s">
        <v>22</v>
      </c>
      <c r="L11353">
        <v>1</v>
      </c>
      <c r="M11353" t="s">
        <v>1661</v>
      </c>
      <c r="N11353" t="s">
        <v>23</v>
      </c>
      <c r="O11353" t="s">
        <v>33</v>
      </c>
      <c r="P11353" t="s">
        <v>28</v>
      </c>
      <c r="R11353" t="s">
        <v>26</v>
      </c>
      <c r="S11353">
        <v>18.5</v>
      </c>
      <c r="T11353">
        <v>18</v>
      </c>
      <c r="U11353">
        <v>17.899999999999999</v>
      </c>
      <c r="V11353">
        <v>0.5</v>
      </c>
      <c r="W11353">
        <v>0.6</v>
      </c>
      <c r="AB11353">
        <f t="shared" si="225"/>
        <v>4680.79</v>
      </c>
    </row>
    <row r="11354" spans="1:28" x14ac:dyDescent="0.25">
      <c r="A11354" t="s">
        <v>5184</v>
      </c>
      <c r="B11354" t="s">
        <v>5148</v>
      </c>
      <c r="C11354" s="1">
        <v>0.45630787037037041</v>
      </c>
      <c r="D11354">
        <v>767</v>
      </c>
      <c r="E11354" s="2">
        <v>5.6924004629629626E-2</v>
      </c>
      <c r="F11354" s="1">
        <v>5.6921296296296296E-2</v>
      </c>
      <c r="G11354">
        <v>234</v>
      </c>
      <c r="H11354">
        <v>4918.2299999999996</v>
      </c>
      <c r="I11354">
        <v>0</v>
      </c>
      <c r="J11354" t="s">
        <v>5149</v>
      </c>
      <c r="K11354" t="s">
        <v>22</v>
      </c>
      <c r="L11354">
        <v>1</v>
      </c>
      <c r="M11354" t="s">
        <v>1661</v>
      </c>
      <c r="N11354" t="s">
        <v>23</v>
      </c>
      <c r="O11354" t="s">
        <v>24</v>
      </c>
      <c r="P11354" t="s">
        <v>28</v>
      </c>
      <c r="R11354" t="s">
        <v>26</v>
      </c>
      <c r="S11354">
        <v>19.899999999999999</v>
      </c>
      <c r="T11354">
        <v>18</v>
      </c>
      <c r="U11354">
        <v>17.899999999999999</v>
      </c>
      <c r="V11354">
        <v>1.9</v>
      </c>
      <c r="W11354">
        <v>2</v>
      </c>
      <c r="AB11354">
        <f t="shared" si="225"/>
        <v>4680.79</v>
      </c>
    </row>
    <row r="11355" spans="1:28" x14ac:dyDescent="0.25">
      <c r="A11355" t="s">
        <v>5185</v>
      </c>
      <c r="B11355" t="s">
        <v>5148</v>
      </c>
      <c r="C11355" s="1">
        <v>0.45840277777777777</v>
      </c>
      <c r="D11355">
        <v>36</v>
      </c>
      <c r="E11355" s="2">
        <v>5.9010462962962966E-2</v>
      </c>
      <c r="F11355" s="1">
        <v>5.9004629629629629E-2</v>
      </c>
      <c r="G11355">
        <v>504</v>
      </c>
      <c r="H11355">
        <v>5098.5</v>
      </c>
      <c r="I11355">
        <v>0</v>
      </c>
      <c r="J11355" t="s">
        <v>5149</v>
      </c>
      <c r="K11355" t="s">
        <v>22</v>
      </c>
      <c r="L11355">
        <v>1</v>
      </c>
      <c r="M11355" t="s">
        <v>1661</v>
      </c>
      <c r="N11355" t="s">
        <v>23</v>
      </c>
      <c r="O11355" t="s">
        <v>33</v>
      </c>
      <c r="P11355" t="s">
        <v>28</v>
      </c>
      <c r="R11355" t="s">
        <v>26</v>
      </c>
      <c r="S11355">
        <v>18.3</v>
      </c>
      <c r="T11355">
        <v>18</v>
      </c>
      <c r="U11355">
        <v>17.899999999999999</v>
      </c>
      <c r="V11355">
        <v>0.3</v>
      </c>
      <c r="W11355">
        <v>0.4</v>
      </c>
      <c r="AB11355">
        <f t="shared" si="225"/>
        <v>4861.0600000000004</v>
      </c>
    </row>
    <row r="11356" spans="1:28" x14ac:dyDescent="0.25">
      <c r="A11356" t="s">
        <v>5186</v>
      </c>
      <c r="B11356" t="s">
        <v>5148</v>
      </c>
      <c r="C11356" s="1">
        <v>0.4604861111111111</v>
      </c>
      <c r="D11356">
        <v>206</v>
      </c>
      <c r="E11356" s="2">
        <v>6.1095752314814816E-2</v>
      </c>
      <c r="F11356" s="1">
        <v>6.1087962962962962E-2</v>
      </c>
      <c r="G11356">
        <v>673</v>
      </c>
      <c r="H11356">
        <v>5278.67</v>
      </c>
      <c r="I11356">
        <v>0</v>
      </c>
      <c r="J11356" t="s">
        <v>5149</v>
      </c>
      <c r="K11356" t="s">
        <v>22</v>
      </c>
      <c r="L11356">
        <v>1</v>
      </c>
      <c r="M11356" t="s">
        <v>1661</v>
      </c>
      <c r="N11356" t="s">
        <v>23</v>
      </c>
      <c r="O11356" t="s">
        <v>33</v>
      </c>
      <c r="P11356" t="s">
        <v>28</v>
      </c>
      <c r="R11356" t="s">
        <v>26</v>
      </c>
      <c r="S11356">
        <v>18.3</v>
      </c>
      <c r="T11356">
        <v>18</v>
      </c>
      <c r="U11356">
        <v>17.899999999999999</v>
      </c>
      <c r="V11356">
        <v>0.3</v>
      </c>
      <c r="W11356">
        <v>0.4</v>
      </c>
      <c r="AB11356">
        <f t="shared" si="225"/>
        <v>5041.2300000000005</v>
      </c>
    </row>
    <row r="11357" spans="1:28" x14ac:dyDescent="0.25">
      <c r="A11357" t="s">
        <v>5186</v>
      </c>
      <c r="B11357" t="s">
        <v>5148</v>
      </c>
      <c r="C11357" s="1">
        <v>0.4604861111111111</v>
      </c>
      <c r="D11357">
        <v>206</v>
      </c>
      <c r="E11357" s="2">
        <v>6.1095752314814816E-2</v>
      </c>
      <c r="F11357" s="1">
        <v>6.1087962962962962E-2</v>
      </c>
      <c r="G11357">
        <v>673</v>
      </c>
      <c r="H11357">
        <v>5278.67</v>
      </c>
      <c r="I11357">
        <v>0</v>
      </c>
      <c r="J11357" t="s">
        <v>5149</v>
      </c>
      <c r="K11357" t="s">
        <v>22</v>
      </c>
      <c r="L11357">
        <v>1</v>
      </c>
      <c r="M11357" t="s">
        <v>1661</v>
      </c>
      <c r="N11357" t="s">
        <v>23</v>
      </c>
      <c r="O11357" t="s">
        <v>24</v>
      </c>
      <c r="P11357" t="s">
        <v>28</v>
      </c>
      <c r="R11357" t="s">
        <v>26</v>
      </c>
      <c r="S11357">
        <v>19</v>
      </c>
      <c r="T11357">
        <v>18</v>
      </c>
      <c r="U11357">
        <v>17.899999999999999</v>
      </c>
      <c r="V11357">
        <v>1</v>
      </c>
      <c r="W11357">
        <v>1.1000000000000001</v>
      </c>
      <c r="AB11357">
        <f t="shared" si="225"/>
        <v>5041.2300000000005</v>
      </c>
    </row>
    <row r="11358" spans="1:28" x14ac:dyDescent="0.25">
      <c r="A11358" t="s">
        <v>5187</v>
      </c>
      <c r="B11358" t="s">
        <v>5148</v>
      </c>
      <c r="C11358" s="1">
        <v>0.46256944444444442</v>
      </c>
      <c r="D11358">
        <v>408</v>
      </c>
      <c r="E11358" s="2">
        <v>6.3181423611111107E-2</v>
      </c>
      <c r="F11358" s="1">
        <v>6.3171296296296295E-2</v>
      </c>
      <c r="G11358">
        <v>875</v>
      </c>
      <c r="H11358">
        <v>5458.88</v>
      </c>
      <c r="I11358">
        <v>0</v>
      </c>
      <c r="J11358" t="s">
        <v>5149</v>
      </c>
      <c r="K11358" t="s">
        <v>22</v>
      </c>
      <c r="L11358">
        <v>1</v>
      </c>
      <c r="M11358" t="s">
        <v>1661</v>
      </c>
      <c r="N11358" t="s">
        <v>23</v>
      </c>
      <c r="O11358" t="s">
        <v>33</v>
      </c>
      <c r="P11358" t="s">
        <v>28</v>
      </c>
      <c r="R11358" t="s">
        <v>26</v>
      </c>
      <c r="S11358">
        <v>18.100000000000001</v>
      </c>
      <c r="T11358">
        <v>17.8</v>
      </c>
      <c r="U11358">
        <v>17.8</v>
      </c>
      <c r="V11358">
        <v>0.3</v>
      </c>
      <c r="W11358">
        <v>0.3</v>
      </c>
      <c r="AB11358">
        <f t="shared" si="225"/>
        <v>5221.4400000000005</v>
      </c>
    </row>
    <row r="11359" spans="1:28" x14ac:dyDescent="0.25">
      <c r="A11359" t="s">
        <v>5188</v>
      </c>
      <c r="B11359" t="s">
        <v>5148</v>
      </c>
      <c r="C11359" s="1">
        <v>0.46466435185185184</v>
      </c>
      <c r="D11359">
        <v>11</v>
      </c>
      <c r="E11359" s="2">
        <v>6.5271736111111103E-2</v>
      </c>
      <c r="F11359" s="1">
        <v>6.5266203703703715E-2</v>
      </c>
      <c r="G11359">
        <v>478</v>
      </c>
      <c r="H11359">
        <v>5639.48</v>
      </c>
      <c r="I11359">
        <v>0</v>
      </c>
      <c r="J11359" t="s">
        <v>5149</v>
      </c>
      <c r="K11359" t="s">
        <v>22</v>
      </c>
      <c r="L11359">
        <v>1</v>
      </c>
      <c r="M11359" t="s">
        <v>1661</v>
      </c>
      <c r="N11359" t="s">
        <v>23</v>
      </c>
      <c r="O11359" t="s">
        <v>33</v>
      </c>
      <c r="P11359" t="s">
        <v>28</v>
      </c>
      <c r="R11359" t="s">
        <v>26</v>
      </c>
      <c r="S11359">
        <v>18.100000000000001</v>
      </c>
      <c r="T11359">
        <v>17.8</v>
      </c>
      <c r="U11359">
        <v>17.8</v>
      </c>
      <c r="V11359">
        <v>0.3</v>
      </c>
      <c r="W11359">
        <v>0.3</v>
      </c>
      <c r="AB11359">
        <f t="shared" si="225"/>
        <v>5402.04</v>
      </c>
    </row>
    <row r="11360" spans="1:28" x14ac:dyDescent="0.25">
      <c r="A11360" t="s">
        <v>5188</v>
      </c>
      <c r="B11360" t="s">
        <v>5148</v>
      </c>
      <c r="C11360" s="1">
        <v>0.46466435185185184</v>
      </c>
      <c r="D11360">
        <v>11</v>
      </c>
      <c r="E11360" s="2">
        <v>6.5271736111111103E-2</v>
      </c>
      <c r="F11360" s="1">
        <v>6.5266203703703715E-2</v>
      </c>
      <c r="G11360">
        <v>478</v>
      </c>
      <c r="H11360">
        <v>5639.48</v>
      </c>
      <c r="I11360">
        <v>0</v>
      </c>
      <c r="J11360" t="s">
        <v>5149</v>
      </c>
      <c r="K11360" t="s">
        <v>22</v>
      </c>
      <c r="L11360">
        <v>1</v>
      </c>
      <c r="M11360" t="s">
        <v>1661</v>
      </c>
      <c r="N11360" t="s">
        <v>23</v>
      </c>
      <c r="O11360" t="s">
        <v>24</v>
      </c>
      <c r="P11360" t="s">
        <v>28</v>
      </c>
      <c r="R11360" t="s">
        <v>26</v>
      </c>
      <c r="S11360">
        <v>18.5</v>
      </c>
      <c r="T11360">
        <v>17.8</v>
      </c>
      <c r="U11360">
        <v>17.8</v>
      </c>
      <c r="V11360">
        <v>0.7</v>
      </c>
      <c r="W11360">
        <v>0.7</v>
      </c>
      <c r="AB11360">
        <f t="shared" si="225"/>
        <v>5402.04</v>
      </c>
    </row>
    <row r="11361" spans="1:28" x14ac:dyDescent="0.25">
      <c r="A11361" t="s">
        <v>5189</v>
      </c>
      <c r="B11361" t="s">
        <v>5148</v>
      </c>
      <c r="C11361" s="1">
        <v>0.46672453703703703</v>
      </c>
      <c r="D11361">
        <v>845</v>
      </c>
      <c r="E11361" s="2">
        <v>6.7341574074074081E-2</v>
      </c>
      <c r="F11361" s="1">
        <v>6.7337962962962961E-2</v>
      </c>
      <c r="G11361">
        <v>312</v>
      </c>
      <c r="H11361">
        <v>5818.31</v>
      </c>
      <c r="I11361">
        <v>0</v>
      </c>
      <c r="J11361" t="s">
        <v>5149</v>
      </c>
      <c r="K11361" t="s">
        <v>22</v>
      </c>
      <c r="L11361">
        <v>1</v>
      </c>
      <c r="M11361" t="s">
        <v>1661</v>
      </c>
      <c r="N11361" t="s">
        <v>23</v>
      </c>
      <c r="O11361" t="s">
        <v>36</v>
      </c>
      <c r="P11361" t="s">
        <v>28</v>
      </c>
      <c r="R11361" t="s">
        <v>26</v>
      </c>
      <c r="S11361">
        <v>17.600000000000001</v>
      </c>
      <c r="T11361">
        <v>17.899999999999999</v>
      </c>
      <c r="U11361">
        <v>17.8</v>
      </c>
      <c r="V11361">
        <v>-0.3</v>
      </c>
      <c r="W11361">
        <v>-0.2</v>
      </c>
      <c r="AB11361">
        <f t="shared" ref="AB11361:AB11388" si="226">H11361-237.44</f>
        <v>5580.8700000000008</v>
      </c>
    </row>
    <row r="11362" spans="1:28" x14ac:dyDescent="0.25">
      <c r="A11362" t="s">
        <v>5190</v>
      </c>
      <c r="B11362" t="s">
        <v>5148</v>
      </c>
      <c r="C11362" s="1">
        <v>0.46880787037037036</v>
      </c>
      <c r="D11362">
        <v>747</v>
      </c>
      <c r="E11362" s="2">
        <v>6.9423773148148141E-2</v>
      </c>
      <c r="F11362" s="1">
        <v>6.94212962962963E-2</v>
      </c>
      <c r="G11362">
        <v>214</v>
      </c>
      <c r="H11362">
        <v>5998.21</v>
      </c>
      <c r="I11362">
        <v>0</v>
      </c>
      <c r="J11362" t="s">
        <v>5149</v>
      </c>
      <c r="K11362" t="s">
        <v>22</v>
      </c>
      <c r="L11362">
        <v>1</v>
      </c>
      <c r="M11362" t="s">
        <v>1661</v>
      </c>
      <c r="N11362" t="s">
        <v>23</v>
      </c>
      <c r="O11362" t="s">
        <v>36</v>
      </c>
      <c r="P11362" t="s">
        <v>28</v>
      </c>
      <c r="R11362" t="s">
        <v>26</v>
      </c>
      <c r="S11362">
        <v>17.899999999999999</v>
      </c>
      <c r="T11362">
        <v>17.899999999999999</v>
      </c>
      <c r="U11362">
        <v>17.8</v>
      </c>
      <c r="V11362">
        <v>0</v>
      </c>
      <c r="W11362">
        <v>0.1</v>
      </c>
      <c r="AB11362">
        <f t="shared" si="226"/>
        <v>5760.77</v>
      </c>
    </row>
    <row r="11363" spans="1:28" x14ac:dyDescent="0.25">
      <c r="A11363" t="s">
        <v>5190</v>
      </c>
      <c r="B11363" t="s">
        <v>5148</v>
      </c>
      <c r="C11363" s="1">
        <v>0.46880787037037036</v>
      </c>
      <c r="D11363">
        <v>747</v>
      </c>
      <c r="E11363" s="2">
        <v>6.9423773148148141E-2</v>
      </c>
      <c r="F11363" s="1">
        <v>6.94212962962963E-2</v>
      </c>
      <c r="G11363">
        <v>214</v>
      </c>
      <c r="H11363">
        <v>5998.21</v>
      </c>
      <c r="I11363">
        <v>0</v>
      </c>
      <c r="J11363" t="s">
        <v>5149</v>
      </c>
      <c r="K11363" t="s">
        <v>22</v>
      </c>
      <c r="L11363">
        <v>1</v>
      </c>
      <c r="M11363" t="s">
        <v>1661</v>
      </c>
      <c r="N11363" t="s">
        <v>23</v>
      </c>
      <c r="O11363" t="s">
        <v>24</v>
      </c>
      <c r="P11363" t="s">
        <v>28</v>
      </c>
      <c r="R11363" t="s">
        <v>26</v>
      </c>
      <c r="S11363">
        <v>19.5</v>
      </c>
      <c r="T11363">
        <v>17.899999999999999</v>
      </c>
      <c r="U11363">
        <v>17.8</v>
      </c>
      <c r="V11363">
        <v>1.6</v>
      </c>
      <c r="W11363">
        <v>1.7</v>
      </c>
      <c r="AB11363">
        <f t="shared" si="226"/>
        <v>5760.77</v>
      </c>
    </row>
    <row r="11364" spans="1:28" x14ac:dyDescent="0.25">
      <c r="A11364" t="s">
        <v>5190</v>
      </c>
      <c r="B11364" t="s">
        <v>5148</v>
      </c>
      <c r="C11364" s="1">
        <v>0.46880787037037036</v>
      </c>
      <c r="D11364">
        <v>747</v>
      </c>
      <c r="E11364" s="2">
        <v>6.9423773148148141E-2</v>
      </c>
      <c r="F11364" s="1">
        <v>6.94212962962963E-2</v>
      </c>
      <c r="G11364">
        <v>214</v>
      </c>
      <c r="H11364">
        <v>5998.21</v>
      </c>
      <c r="I11364">
        <v>0</v>
      </c>
      <c r="J11364" t="s">
        <v>5149</v>
      </c>
      <c r="K11364" t="s">
        <v>22</v>
      </c>
      <c r="L11364">
        <v>1</v>
      </c>
      <c r="M11364" t="s">
        <v>1661</v>
      </c>
      <c r="N11364" t="s">
        <v>23</v>
      </c>
      <c r="O11364" t="s">
        <v>33</v>
      </c>
      <c r="P11364" t="s">
        <v>28</v>
      </c>
      <c r="R11364" t="s">
        <v>26</v>
      </c>
      <c r="S11364">
        <v>18.399999999999999</v>
      </c>
      <c r="T11364">
        <v>17.899999999999999</v>
      </c>
      <c r="U11364">
        <v>17.8</v>
      </c>
      <c r="V11364">
        <v>0.5</v>
      </c>
      <c r="W11364">
        <v>0.6</v>
      </c>
      <c r="AB11364">
        <f t="shared" si="226"/>
        <v>5760.77</v>
      </c>
    </row>
    <row r="11365" spans="1:28" x14ac:dyDescent="0.25">
      <c r="A11365" t="s">
        <v>5191</v>
      </c>
      <c r="B11365" t="s">
        <v>5148</v>
      </c>
      <c r="C11365" s="1">
        <v>0.47090277777777773</v>
      </c>
      <c r="D11365">
        <v>316</v>
      </c>
      <c r="E11365" s="2">
        <v>7.1513703703703704E-2</v>
      </c>
      <c r="F11365" s="1">
        <v>7.1504629629629626E-2</v>
      </c>
      <c r="G11365">
        <v>784</v>
      </c>
      <c r="H11365">
        <v>6178.78</v>
      </c>
      <c r="I11365">
        <v>0</v>
      </c>
      <c r="J11365" t="s">
        <v>5149</v>
      </c>
      <c r="K11365" t="s">
        <v>22</v>
      </c>
      <c r="L11365">
        <v>1</v>
      </c>
      <c r="M11365" t="s">
        <v>1661</v>
      </c>
      <c r="N11365" t="s">
        <v>23</v>
      </c>
      <c r="O11365" t="s">
        <v>33</v>
      </c>
      <c r="P11365" t="s">
        <v>28</v>
      </c>
      <c r="R11365" t="s">
        <v>26</v>
      </c>
      <c r="S11365">
        <v>18.3</v>
      </c>
      <c r="T11365">
        <v>17.899999999999999</v>
      </c>
      <c r="U11365">
        <v>17.899999999999999</v>
      </c>
      <c r="V11365">
        <v>0.4</v>
      </c>
      <c r="W11365">
        <v>0.4</v>
      </c>
      <c r="AB11365">
        <f t="shared" si="226"/>
        <v>5941.34</v>
      </c>
    </row>
    <row r="11366" spans="1:28" x14ac:dyDescent="0.25">
      <c r="A11366" t="s">
        <v>5191</v>
      </c>
      <c r="B11366" t="s">
        <v>5148</v>
      </c>
      <c r="C11366" s="1">
        <v>0.47090277777777773</v>
      </c>
      <c r="D11366">
        <v>316</v>
      </c>
      <c r="E11366" s="2">
        <v>7.1513703703703704E-2</v>
      </c>
      <c r="F11366" s="1">
        <v>7.1504629629629626E-2</v>
      </c>
      <c r="G11366">
        <v>784</v>
      </c>
      <c r="H11366">
        <v>6178.78</v>
      </c>
      <c r="I11366">
        <v>0</v>
      </c>
      <c r="J11366" t="s">
        <v>5149</v>
      </c>
      <c r="K11366" t="s">
        <v>22</v>
      </c>
      <c r="L11366">
        <v>1</v>
      </c>
      <c r="M11366" t="s">
        <v>1661</v>
      </c>
      <c r="N11366" t="s">
        <v>23</v>
      </c>
      <c r="O11366" t="s">
        <v>24</v>
      </c>
      <c r="P11366" t="s">
        <v>28</v>
      </c>
      <c r="R11366" t="s">
        <v>26</v>
      </c>
      <c r="S11366">
        <v>20</v>
      </c>
      <c r="T11366">
        <v>17.899999999999999</v>
      </c>
      <c r="U11366">
        <v>17.899999999999999</v>
      </c>
      <c r="V11366">
        <v>2.1</v>
      </c>
      <c r="W11366">
        <v>2.1</v>
      </c>
      <c r="AB11366">
        <f t="shared" si="226"/>
        <v>5941.34</v>
      </c>
    </row>
    <row r="11367" spans="1:28" x14ac:dyDescent="0.25">
      <c r="A11367" t="s">
        <v>5192</v>
      </c>
      <c r="B11367" t="s">
        <v>5148</v>
      </c>
      <c r="C11367" s="1">
        <v>0.47298611111111111</v>
      </c>
      <c r="D11367">
        <v>886</v>
      </c>
      <c r="E11367" s="2">
        <v>7.360362268518518E-2</v>
      </c>
      <c r="F11367" s="1">
        <v>7.3599537037037033E-2</v>
      </c>
      <c r="G11367">
        <v>353</v>
      </c>
      <c r="H11367">
        <v>6359.35</v>
      </c>
      <c r="I11367">
        <v>0</v>
      </c>
      <c r="J11367" t="s">
        <v>5149</v>
      </c>
      <c r="K11367" t="s">
        <v>22</v>
      </c>
      <c r="L11367">
        <v>1</v>
      </c>
      <c r="M11367" t="s">
        <v>1661</v>
      </c>
      <c r="N11367" t="s">
        <v>23</v>
      </c>
      <c r="O11367" t="s">
        <v>33</v>
      </c>
      <c r="P11367" t="s">
        <v>28</v>
      </c>
      <c r="R11367" t="s">
        <v>26</v>
      </c>
      <c r="S11367">
        <v>18.2</v>
      </c>
      <c r="T11367">
        <v>17.899999999999999</v>
      </c>
      <c r="U11367">
        <v>17.899999999999999</v>
      </c>
      <c r="V11367">
        <v>0.3</v>
      </c>
      <c r="W11367">
        <v>0.3</v>
      </c>
      <c r="AB11367">
        <f t="shared" si="226"/>
        <v>6121.9100000000008</v>
      </c>
    </row>
    <row r="11368" spans="1:28" x14ac:dyDescent="0.25">
      <c r="A11368" t="s">
        <v>5192</v>
      </c>
      <c r="B11368" t="s">
        <v>5148</v>
      </c>
      <c r="C11368" s="1">
        <v>0.47298611111111111</v>
      </c>
      <c r="D11368">
        <v>886</v>
      </c>
      <c r="E11368" s="2">
        <v>7.360362268518518E-2</v>
      </c>
      <c r="F11368" s="1">
        <v>7.3599537037037033E-2</v>
      </c>
      <c r="G11368">
        <v>353</v>
      </c>
      <c r="H11368">
        <v>6359.35</v>
      </c>
      <c r="I11368">
        <v>0</v>
      </c>
      <c r="J11368" t="s">
        <v>5149</v>
      </c>
      <c r="K11368" t="s">
        <v>22</v>
      </c>
      <c r="L11368">
        <v>1</v>
      </c>
      <c r="M11368" t="s">
        <v>1661</v>
      </c>
      <c r="N11368" t="s">
        <v>23</v>
      </c>
      <c r="O11368" t="s">
        <v>36</v>
      </c>
      <c r="P11368" t="s">
        <v>28</v>
      </c>
      <c r="R11368" t="s">
        <v>26</v>
      </c>
      <c r="S11368">
        <v>18.8</v>
      </c>
      <c r="T11368">
        <v>17.899999999999999</v>
      </c>
      <c r="U11368">
        <v>17.899999999999999</v>
      </c>
      <c r="V11368">
        <v>0.9</v>
      </c>
      <c r="W11368">
        <v>0.9</v>
      </c>
      <c r="AB11368">
        <f t="shared" si="226"/>
        <v>6121.9100000000008</v>
      </c>
    </row>
    <row r="11369" spans="1:28" x14ac:dyDescent="0.25">
      <c r="A11369" t="s">
        <v>5193</v>
      </c>
      <c r="B11369" t="s">
        <v>5148</v>
      </c>
      <c r="C11369" s="1">
        <v>0.47506944444444449</v>
      </c>
      <c r="D11369">
        <v>955</v>
      </c>
      <c r="E11369" s="2">
        <v>7.5687754629629636E-2</v>
      </c>
      <c r="F11369" s="1">
        <v>7.5682870370370373E-2</v>
      </c>
      <c r="G11369">
        <v>422</v>
      </c>
      <c r="H11369">
        <v>6539.42</v>
      </c>
      <c r="I11369">
        <v>0</v>
      </c>
      <c r="J11369" t="s">
        <v>5149</v>
      </c>
      <c r="K11369" t="s">
        <v>22</v>
      </c>
      <c r="L11369">
        <v>1</v>
      </c>
      <c r="M11369" t="s">
        <v>1661</v>
      </c>
      <c r="N11369" t="s">
        <v>23</v>
      </c>
      <c r="O11369" t="s">
        <v>24</v>
      </c>
      <c r="P11369" t="s">
        <v>28</v>
      </c>
      <c r="R11369" t="s">
        <v>26</v>
      </c>
      <c r="S11369">
        <v>19.3</v>
      </c>
      <c r="T11369">
        <v>18</v>
      </c>
      <c r="U11369">
        <v>18</v>
      </c>
      <c r="V11369">
        <v>1.3</v>
      </c>
      <c r="W11369">
        <v>1.3</v>
      </c>
      <c r="AB11369">
        <f t="shared" si="226"/>
        <v>6301.9800000000005</v>
      </c>
    </row>
    <row r="11370" spans="1:28" x14ac:dyDescent="0.25">
      <c r="A11370" t="s">
        <v>5193</v>
      </c>
      <c r="B11370" t="s">
        <v>5148</v>
      </c>
      <c r="C11370" s="1">
        <v>0.47506944444444449</v>
      </c>
      <c r="D11370">
        <v>955</v>
      </c>
      <c r="E11370" s="2">
        <v>7.5687754629629636E-2</v>
      </c>
      <c r="F11370" s="1">
        <v>7.5682870370370373E-2</v>
      </c>
      <c r="G11370">
        <v>422</v>
      </c>
      <c r="H11370">
        <v>6539.42</v>
      </c>
      <c r="I11370">
        <v>0</v>
      </c>
      <c r="J11370" t="s">
        <v>5149</v>
      </c>
      <c r="K11370" t="s">
        <v>22</v>
      </c>
      <c r="L11370">
        <v>1</v>
      </c>
      <c r="M11370" t="s">
        <v>1661</v>
      </c>
      <c r="N11370" t="s">
        <v>23</v>
      </c>
      <c r="O11370" t="s">
        <v>33</v>
      </c>
      <c r="P11370" t="s">
        <v>28</v>
      </c>
      <c r="R11370" t="s">
        <v>26</v>
      </c>
      <c r="S11370">
        <v>18.2</v>
      </c>
      <c r="T11370">
        <v>18</v>
      </c>
      <c r="U11370">
        <v>18</v>
      </c>
      <c r="V11370">
        <v>0.2</v>
      </c>
      <c r="W11370">
        <v>0.2</v>
      </c>
      <c r="AB11370">
        <f t="shared" si="226"/>
        <v>6301.9800000000005</v>
      </c>
    </row>
    <row r="11371" spans="1:28" x14ac:dyDescent="0.25">
      <c r="A11371" t="s">
        <v>5193</v>
      </c>
      <c r="B11371" t="s">
        <v>5148</v>
      </c>
      <c r="C11371" s="1">
        <v>0.47506944444444449</v>
      </c>
      <c r="D11371">
        <v>955</v>
      </c>
      <c r="E11371" s="2">
        <v>7.5687754629629636E-2</v>
      </c>
      <c r="F11371" s="1">
        <v>7.5682870370370373E-2</v>
      </c>
      <c r="G11371">
        <v>422</v>
      </c>
      <c r="H11371">
        <v>6539.42</v>
      </c>
      <c r="I11371">
        <v>0</v>
      </c>
      <c r="J11371" t="s">
        <v>5149</v>
      </c>
      <c r="K11371" t="s">
        <v>22</v>
      </c>
      <c r="L11371">
        <v>1</v>
      </c>
      <c r="M11371" t="s">
        <v>1661</v>
      </c>
      <c r="N11371" t="s">
        <v>23</v>
      </c>
      <c r="O11371" t="s">
        <v>36</v>
      </c>
      <c r="P11371" t="s">
        <v>28</v>
      </c>
      <c r="R11371" t="s">
        <v>26</v>
      </c>
      <c r="S11371">
        <v>18.7</v>
      </c>
      <c r="T11371">
        <v>18</v>
      </c>
      <c r="U11371">
        <v>18</v>
      </c>
      <c r="V11371">
        <v>0.7</v>
      </c>
      <c r="W11371">
        <v>0.7</v>
      </c>
      <c r="AB11371">
        <f t="shared" si="226"/>
        <v>6301.9800000000005</v>
      </c>
    </row>
    <row r="11372" spans="1:28" x14ac:dyDescent="0.25">
      <c r="A11372" t="s">
        <v>5194</v>
      </c>
      <c r="B11372" t="s">
        <v>5148</v>
      </c>
      <c r="C11372" s="1">
        <v>0.47715277777777776</v>
      </c>
      <c r="D11372">
        <v>123</v>
      </c>
      <c r="E11372" s="2">
        <v>7.7761458333333325E-2</v>
      </c>
      <c r="F11372" s="1">
        <v>7.7754629629629632E-2</v>
      </c>
      <c r="G11372">
        <v>590</v>
      </c>
      <c r="H11372">
        <v>6718.59</v>
      </c>
      <c r="I11372">
        <v>0</v>
      </c>
      <c r="J11372" t="s">
        <v>5149</v>
      </c>
      <c r="K11372" t="s">
        <v>22</v>
      </c>
      <c r="L11372">
        <v>1</v>
      </c>
      <c r="M11372" t="s">
        <v>1661</v>
      </c>
      <c r="N11372" t="s">
        <v>23</v>
      </c>
      <c r="O11372" t="s">
        <v>33</v>
      </c>
      <c r="P11372" t="s">
        <v>28</v>
      </c>
      <c r="R11372" t="s">
        <v>26</v>
      </c>
      <c r="S11372">
        <v>18.2</v>
      </c>
      <c r="T11372">
        <v>18</v>
      </c>
      <c r="U11372">
        <v>17.899999999999999</v>
      </c>
      <c r="V11372">
        <v>0.2</v>
      </c>
      <c r="W11372">
        <v>0.3</v>
      </c>
      <c r="AB11372">
        <f t="shared" si="226"/>
        <v>6481.1500000000005</v>
      </c>
    </row>
    <row r="11373" spans="1:28" x14ac:dyDescent="0.25">
      <c r="A11373" t="s">
        <v>5194</v>
      </c>
      <c r="B11373" t="s">
        <v>5148</v>
      </c>
      <c r="C11373" s="1">
        <v>0.47715277777777776</v>
      </c>
      <c r="D11373">
        <v>123</v>
      </c>
      <c r="E11373" s="2">
        <v>7.7761458333333325E-2</v>
      </c>
      <c r="F11373" s="1">
        <v>7.7754629629629632E-2</v>
      </c>
      <c r="G11373">
        <v>590</v>
      </c>
      <c r="H11373">
        <v>6718.59</v>
      </c>
      <c r="I11373">
        <v>0</v>
      </c>
      <c r="J11373" t="s">
        <v>5149</v>
      </c>
      <c r="K11373" t="s">
        <v>22</v>
      </c>
      <c r="L11373">
        <v>1</v>
      </c>
      <c r="M11373" t="s">
        <v>1661</v>
      </c>
      <c r="N11373" t="s">
        <v>23</v>
      </c>
      <c r="O11373" t="s">
        <v>24</v>
      </c>
      <c r="P11373" t="s">
        <v>28</v>
      </c>
      <c r="R11373" t="s">
        <v>26</v>
      </c>
      <c r="S11373">
        <v>20.399999999999999</v>
      </c>
      <c r="T11373">
        <v>18</v>
      </c>
      <c r="U11373">
        <v>17.899999999999999</v>
      </c>
      <c r="V11373">
        <v>2.4</v>
      </c>
      <c r="W11373">
        <v>2.5</v>
      </c>
      <c r="AB11373">
        <f t="shared" si="226"/>
        <v>6481.1500000000005</v>
      </c>
    </row>
    <row r="11374" spans="1:28" x14ac:dyDescent="0.25">
      <c r="A11374" t="s">
        <v>5194</v>
      </c>
      <c r="B11374" t="s">
        <v>5148</v>
      </c>
      <c r="C11374" s="1">
        <v>0.47715277777777776</v>
      </c>
      <c r="D11374">
        <v>123</v>
      </c>
      <c r="E11374" s="2">
        <v>7.7761458333333325E-2</v>
      </c>
      <c r="F11374" s="1">
        <v>7.7754629629629632E-2</v>
      </c>
      <c r="G11374">
        <v>590</v>
      </c>
      <c r="H11374">
        <v>6718.59</v>
      </c>
      <c r="I11374">
        <v>0</v>
      </c>
      <c r="J11374" t="s">
        <v>5149</v>
      </c>
      <c r="K11374" t="s">
        <v>22</v>
      </c>
      <c r="L11374">
        <v>1</v>
      </c>
      <c r="M11374" t="s">
        <v>1661</v>
      </c>
      <c r="N11374" t="s">
        <v>23</v>
      </c>
      <c r="O11374" t="s">
        <v>36</v>
      </c>
      <c r="P11374" t="s">
        <v>28</v>
      </c>
      <c r="R11374" t="s">
        <v>26</v>
      </c>
      <c r="S11374">
        <v>21.2</v>
      </c>
      <c r="T11374">
        <v>18</v>
      </c>
      <c r="U11374">
        <v>17.899999999999999</v>
      </c>
      <c r="V11374">
        <v>3.2</v>
      </c>
      <c r="W11374">
        <v>3.3</v>
      </c>
      <c r="AB11374">
        <f t="shared" si="226"/>
        <v>6481.1500000000005</v>
      </c>
    </row>
    <row r="11375" spans="1:28" x14ac:dyDescent="0.25">
      <c r="A11375" t="s">
        <v>5195</v>
      </c>
      <c r="B11375" t="s">
        <v>5148</v>
      </c>
      <c r="C11375" s="1">
        <v>0.47923611111111114</v>
      </c>
      <c r="D11375">
        <v>192</v>
      </c>
      <c r="E11375" s="2">
        <v>7.9845590277777781E-2</v>
      </c>
      <c r="F11375" s="1">
        <v>7.9837962962962958E-2</v>
      </c>
      <c r="G11375">
        <v>659</v>
      </c>
      <c r="H11375">
        <v>6898.66</v>
      </c>
      <c r="I11375">
        <v>0</v>
      </c>
      <c r="J11375" t="s">
        <v>5149</v>
      </c>
      <c r="K11375" t="s">
        <v>22</v>
      </c>
      <c r="L11375">
        <v>1</v>
      </c>
      <c r="M11375" t="s">
        <v>1661</v>
      </c>
      <c r="N11375" t="s">
        <v>23</v>
      </c>
      <c r="O11375" t="s">
        <v>36</v>
      </c>
      <c r="P11375" t="s">
        <v>28</v>
      </c>
      <c r="R11375" t="s">
        <v>26</v>
      </c>
      <c r="S11375">
        <v>22.6</v>
      </c>
      <c r="T11375">
        <v>17.899999999999999</v>
      </c>
      <c r="U11375">
        <v>17.899999999999999</v>
      </c>
      <c r="V11375">
        <v>4.7</v>
      </c>
      <c r="W11375">
        <v>4.7</v>
      </c>
      <c r="AB11375">
        <f t="shared" si="226"/>
        <v>6661.22</v>
      </c>
    </row>
    <row r="11376" spans="1:28" x14ac:dyDescent="0.25">
      <c r="A11376" t="s">
        <v>5195</v>
      </c>
      <c r="B11376" t="s">
        <v>5148</v>
      </c>
      <c r="C11376" s="1">
        <v>0.47923611111111114</v>
      </c>
      <c r="D11376">
        <v>192</v>
      </c>
      <c r="E11376" s="2">
        <v>7.9845590277777781E-2</v>
      </c>
      <c r="F11376" s="1">
        <v>7.9837962962962958E-2</v>
      </c>
      <c r="G11376">
        <v>659</v>
      </c>
      <c r="H11376">
        <v>6898.66</v>
      </c>
      <c r="I11376">
        <v>0</v>
      </c>
      <c r="J11376" t="s">
        <v>5149</v>
      </c>
      <c r="K11376" t="s">
        <v>22</v>
      </c>
      <c r="L11376">
        <v>1</v>
      </c>
      <c r="M11376" t="s">
        <v>1661</v>
      </c>
      <c r="N11376" t="s">
        <v>23</v>
      </c>
      <c r="O11376" t="s">
        <v>24</v>
      </c>
      <c r="P11376" t="s">
        <v>28</v>
      </c>
      <c r="R11376" t="s">
        <v>26</v>
      </c>
      <c r="S11376">
        <v>20.9</v>
      </c>
      <c r="T11376">
        <v>17.899999999999999</v>
      </c>
      <c r="U11376">
        <v>17.899999999999999</v>
      </c>
      <c r="V11376">
        <v>3</v>
      </c>
      <c r="W11376">
        <v>3</v>
      </c>
      <c r="AB11376">
        <f t="shared" si="226"/>
        <v>6661.22</v>
      </c>
    </row>
    <row r="11377" spans="1:28" x14ac:dyDescent="0.25">
      <c r="A11377" t="s">
        <v>5196</v>
      </c>
      <c r="B11377" t="s">
        <v>5148</v>
      </c>
      <c r="C11377" s="1">
        <v>0.48131944444444441</v>
      </c>
      <c r="D11377">
        <v>361</v>
      </c>
      <c r="E11377" s="2">
        <v>8.1930879629629624E-2</v>
      </c>
      <c r="F11377" s="1">
        <v>8.1921296296296298E-2</v>
      </c>
      <c r="G11377">
        <v>828</v>
      </c>
      <c r="H11377">
        <v>7078.83</v>
      </c>
      <c r="I11377">
        <v>0</v>
      </c>
      <c r="J11377" t="s">
        <v>5149</v>
      </c>
      <c r="K11377" t="s">
        <v>22</v>
      </c>
      <c r="L11377">
        <v>1</v>
      </c>
      <c r="M11377" t="s">
        <v>1661</v>
      </c>
      <c r="N11377" t="s">
        <v>23</v>
      </c>
      <c r="O11377" t="s">
        <v>24</v>
      </c>
      <c r="P11377" t="s">
        <v>28</v>
      </c>
      <c r="R11377" t="s">
        <v>26</v>
      </c>
      <c r="S11377">
        <v>21.8</v>
      </c>
      <c r="T11377">
        <v>18</v>
      </c>
      <c r="U11377">
        <v>18.100000000000001</v>
      </c>
      <c r="V11377">
        <v>3.8</v>
      </c>
      <c r="W11377">
        <v>3.7</v>
      </c>
      <c r="AB11377">
        <f t="shared" si="226"/>
        <v>6841.39</v>
      </c>
    </row>
    <row r="11378" spans="1:28" x14ac:dyDescent="0.25">
      <c r="A11378" t="s">
        <v>5196</v>
      </c>
      <c r="B11378" t="s">
        <v>5148</v>
      </c>
      <c r="C11378" s="1">
        <v>0.48131944444444441</v>
      </c>
      <c r="D11378">
        <v>361</v>
      </c>
      <c r="E11378" s="2">
        <v>8.1930879629629624E-2</v>
      </c>
      <c r="F11378" s="1">
        <v>8.1921296296296298E-2</v>
      </c>
      <c r="G11378">
        <v>828</v>
      </c>
      <c r="H11378">
        <v>7078.83</v>
      </c>
      <c r="I11378">
        <v>0</v>
      </c>
      <c r="J11378" t="s">
        <v>5149</v>
      </c>
      <c r="K11378" t="s">
        <v>22</v>
      </c>
      <c r="L11378">
        <v>1</v>
      </c>
      <c r="M11378" t="s">
        <v>1661</v>
      </c>
      <c r="N11378" t="s">
        <v>23</v>
      </c>
      <c r="O11378" t="s">
        <v>33</v>
      </c>
      <c r="P11378" t="s">
        <v>28</v>
      </c>
      <c r="R11378" t="s">
        <v>26</v>
      </c>
      <c r="S11378">
        <v>18.7</v>
      </c>
      <c r="T11378">
        <v>18</v>
      </c>
      <c r="U11378">
        <v>18.100000000000001</v>
      </c>
      <c r="V11378">
        <v>0.7</v>
      </c>
      <c r="W11378">
        <v>0.6</v>
      </c>
      <c r="AB11378">
        <f t="shared" si="226"/>
        <v>6841.39</v>
      </c>
    </row>
    <row r="11379" spans="1:28" x14ac:dyDescent="0.25">
      <c r="A11379" t="s">
        <v>5197</v>
      </c>
      <c r="B11379" t="s">
        <v>5148</v>
      </c>
      <c r="C11379" s="1">
        <v>0.48341435185185189</v>
      </c>
      <c r="D11379">
        <v>30</v>
      </c>
      <c r="E11379" s="2">
        <v>8.4021956018518515E-2</v>
      </c>
      <c r="F11379" s="1">
        <v>8.4016203703703704E-2</v>
      </c>
      <c r="G11379">
        <v>498</v>
      </c>
      <c r="H11379">
        <v>7259.5</v>
      </c>
      <c r="I11379">
        <v>0</v>
      </c>
      <c r="J11379" t="s">
        <v>5149</v>
      </c>
      <c r="K11379" t="s">
        <v>22</v>
      </c>
      <c r="L11379">
        <v>1</v>
      </c>
      <c r="M11379" t="s">
        <v>1661</v>
      </c>
      <c r="N11379" t="s">
        <v>23</v>
      </c>
      <c r="O11379" t="s">
        <v>33</v>
      </c>
      <c r="P11379" t="s">
        <v>28</v>
      </c>
      <c r="R11379" t="s">
        <v>26</v>
      </c>
      <c r="S11379">
        <v>18.3</v>
      </c>
      <c r="T11379">
        <v>18.100000000000001</v>
      </c>
      <c r="U11379">
        <v>18.2</v>
      </c>
      <c r="V11379">
        <v>0.2</v>
      </c>
      <c r="W11379">
        <v>0.1</v>
      </c>
      <c r="AB11379">
        <f t="shared" si="226"/>
        <v>7022.06</v>
      </c>
    </row>
    <row r="11380" spans="1:28" x14ac:dyDescent="0.25">
      <c r="A11380" t="s">
        <v>5198</v>
      </c>
      <c r="B11380" t="s">
        <v>5148</v>
      </c>
      <c r="C11380" s="1">
        <v>0.48341435185185189</v>
      </c>
      <c r="D11380">
        <v>33</v>
      </c>
      <c r="E11380" s="2">
        <v>8.4021990740740737E-2</v>
      </c>
      <c r="F11380" s="1">
        <v>8.4016203703703704E-2</v>
      </c>
      <c r="G11380">
        <v>500</v>
      </c>
      <c r="H11380">
        <v>7259.5</v>
      </c>
      <c r="I11380">
        <v>0</v>
      </c>
      <c r="J11380" t="s">
        <v>5149</v>
      </c>
      <c r="K11380" t="s">
        <v>22</v>
      </c>
      <c r="L11380">
        <v>1</v>
      </c>
      <c r="M11380" t="s">
        <v>1661</v>
      </c>
      <c r="N11380" t="s">
        <v>23</v>
      </c>
      <c r="O11380" t="s">
        <v>24</v>
      </c>
      <c r="P11380" t="s">
        <v>28</v>
      </c>
      <c r="R11380" t="s">
        <v>26</v>
      </c>
      <c r="S11380">
        <v>22.2</v>
      </c>
      <c r="T11380">
        <v>18.100000000000001</v>
      </c>
      <c r="U11380">
        <v>18.2</v>
      </c>
      <c r="V11380">
        <v>4.0999999999999996</v>
      </c>
      <c r="W11380">
        <v>4</v>
      </c>
      <c r="AB11380">
        <f t="shared" si="226"/>
        <v>7022.06</v>
      </c>
    </row>
    <row r="11381" spans="1:28" x14ac:dyDescent="0.25">
      <c r="A11381" t="s">
        <v>5199</v>
      </c>
      <c r="B11381" t="s">
        <v>5148</v>
      </c>
      <c r="C11381" s="1">
        <v>0.48548611111111112</v>
      </c>
      <c r="D11381">
        <v>699</v>
      </c>
      <c r="E11381" s="2">
        <v>8.6101458333333325E-2</v>
      </c>
      <c r="F11381" s="1">
        <v>8.6099537037037044E-2</v>
      </c>
      <c r="G11381">
        <v>166</v>
      </c>
      <c r="H11381">
        <v>7439.17</v>
      </c>
      <c r="I11381">
        <v>0</v>
      </c>
      <c r="J11381" t="s">
        <v>5149</v>
      </c>
      <c r="K11381" t="s">
        <v>22</v>
      </c>
      <c r="L11381">
        <v>1</v>
      </c>
      <c r="M11381" t="s">
        <v>1661</v>
      </c>
      <c r="N11381" t="s">
        <v>23</v>
      </c>
      <c r="O11381" t="s">
        <v>24</v>
      </c>
      <c r="P11381" t="s">
        <v>28</v>
      </c>
      <c r="R11381" t="s">
        <v>26</v>
      </c>
      <c r="S11381">
        <v>22.3</v>
      </c>
      <c r="T11381">
        <v>18.100000000000001</v>
      </c>
      <c r="U11381">
        <v>18.2</v>
      </c>
      <c r="V11381">
        <v>4.2</v>
      </c>
      <c r="W11381">
        <v>4.0999999999999996</v>
      </c>
      <c r="AB11381">
        <f t="shared" si="226"/>
        <v>7201.7300000000005</v>
      </c>
    </row>
    <row r="11382" spans="1:28" x14ac:dyDescent="0.25">
      <c r="A11382" t="s">
        <v>5199</v>
      </c>
      <c r="B11382" t="s">
        <v>5148</v>
      </c>
      <c r="C11382" s="1">
        <v>0.48548611111111112</v>
      </c>
      <c r="D11382">
        <v>699</v>
      </c>
      <c r="E11382" s="2">
        <v>8.6101458333333325E-2</v>
      </c>
      <c r="F11382" s="1">
        <v>8.6099537037037044E-2</v>
      </c>
      <c r="G11382">
        <v>166</v>
      </c>
      <c r="H11382">
        <v>7439.17</v>
      </c>
      <c r="I11382">
        <v>0</v>
      </c>
      <c r="J11382" t="s">
        <v>5149</v>
      </c>
      <c r="K11382" t="s">
        <v>22</v>
      </c>
      <c r="L11382">
        <v>1</v>
      </c>
      <c r="M11382" t="s">
        <v>1661</v>
      </c>
      <c r="N11382" t="s">
        <v>23</v>
      </c>
      <c r="O11382" t="s">
        <v>33</v>
      </c>
      <c r="P11382" t="s">
        <v>28</v>
      </c>
      <c r="R11382" t="s">
        <v>26</v>
      </c>
      <c r="S11382">
        <v>18.3</v>
      </c>
      <c r="T11382">
        <v>18.100000000000001</v>
      </c>
      <c r="U11382">
        <v>18.2</v>
      </c>
      <c r="V11382">
        <v>0.2</v>
      </c>
      <c r="W11382">
        <v>0.1</v>
      </c>
      <c r="AB11382">
        <f t="shared" si="226"/>
        <v>7201.7300000000005</v>
      </c>
    </row>
    <row r="11383" spans="1:28" x14ac:dyDescent="0.25">
      <c r="A11383" t="s">
        <v>5200</v>
      </c>
      <c r="B11383" t="s">
        <v>5148</v>
      </c>
      <c r="C11383" s="1">
        <v>0.48756944444444444</v>
      </c>
      <c r="D11383">
        <v>501</v>
      </c>
      <c r="E11383" s="2">
        <v>8.8182499999999997E-2</v>
      </c>
      <c r="F11383" s="1">
        <v>8.8171296296296289E-2</v>
      </c>
      <c r="G11383">
        <v>968</v>
      </c>
      <c r="H11383">
        <v>7618.97</v>
      </c>
      <c r="I11383">
        <v>0</v>
      </c>
      <c r="J11383" t="s">
        <v>5149</v>
      </c>
      <c r="K11383" t="s">
        <v>22</v>
      </c>
      <c r="L11383">
        <v>1</v>
      </c>
      <c r="M11383" t="s">
        <v>1661</v>
      </c>
      <c r="N11383" t="s">
        <v>23</v>
      </c>
      <c r="O11383" t="s">
        <v>33</v>
      </c>
      <c r="P11383" t="s">
        <v>28</v>
      </c>
      <c r="R11383" t="s">
        <v>26</v>
      </c>
      <c r="S11383">
        <v>18.3</v>
      </c>
      <c r="T11383">
        <v>18</v>
      </c>
      <c r="U11383">
        <v>18.2</v>
      </c>
      <c r="V11383">
        <v>0.3</v>
      </c>
      <c r="W11383">
        <v>0.1</v>
      </c>
      <c r="AB11383">
        <f t="shared" si="226"/>
        <v>7381.5300000000007</v>
      </c>
    </row>
    <row r="11384" spans="1:28" x14ac:dyDescent="0.25">
      <c r="A11384" t="s">
        <v>5200</v>
      </c>
      <c r="B11384" t="s">
        <v>5148</v>
      </c>
      <c r="C11384" s="1">
        <v>0.48756944444444444</v>
      </c>
      <c r="D11384">
        <v>501</v>
      </c>
      <c r="E11384" s="2">
        <v>8.8182499999999997E-2</v>
      </c>
      <c r="F11384" s="1">
        <v>8.8171296296296289E-2</v>
      </c>
      <c r="G11384">
        <v>968</v>
      </c>
      <c r="H11384">
        <v>7618.97</v>
      </c>
      <c r="I11384">
        <v>0</v>
      </c>
      <c r="J11384" t="s">
        <v>5149</v>
      </c>
      <c r="K11384" t="s">
        <v>22</v>
      </c>
      <c r="L11384">
        <v>1</v>
      </c>
      <c r="M11384" t="s">
        <v>1661</v>
      </c>
      <c r="N11384" t="s">
        <v>23</v>
      </c>
      <c r="O11384" t="s">
        <v>24</v>
      </c>
      <c r="P11384" t="s">
        <v>28</v>
      </c>
      <c r="R11384" t="s">
        <v>26</v>
      </c>
      <c r="S11384">
        <v>22.6</v>
      </c>
      <c r="T11384">
        <v>18</v>
      </c>
      <c r="U11384">
        <v>18.2</v>
      </c>
      <c r="V11384">
        <v>4.5999999999999996</v>
      </c>
      <c r="W11384">
        <v>4.4000000000000004</v>
      </c>
      <c r="AB11384">
        <f t="shared" si="226"/>
        <v>7381.5300000000007</v>
      </c>
    </row>
    <row r="11385" spans="1:28" x14ac:dyDescent="0.25">
      <c r="A11385" t="s">
        <v>5201</v>
      </c>
      <c r="B11385" t="s">
        <v>5148</v>
      </c>
      <c r="C11385" s="1">
        <v>0.48964120370370368</v>
      </c>
      <c r="D11385">
        <v>702</v>
      </c>
      <c r="E11385" s="2">
        <v>9.0256585648148147E-2</v>
      </c>
      <c r="F11385" s="1">
        <v>9.0254629629629643E-2</v>
      </c>
      <c r="G11385">
        <v>169</v>
      </c>
      <c r="H11385">
        <v>7798.17</v>
      </c>
      <c r="I11385">
        <v>0</v>
      </c>
      <c r="J11385" t="s">
        <v>5149</v>
      </c>
      <c r="K11385" t="s">
        <v>22</v>
      </c>
      <c r="L11385">
        <v>1</v>
      </c>
      <c r="M11385" t="s">
        <v>1661</v>
      </c>
      <c r="N11385" t="s">
        <v>23</v>
      </c>
      <c r="O11385" t="s">
        <v>33</v>
      </c>
      <c r="P11385" t="s">
        <v>28</v>
      </c>
      <c r="R11385" t="s">
        <v>26</v>
      </c>
      <c r="S11385">
        <v>18.399999999999999</v>
      </c>
      <c r="T11385">
        <v>17.899999999999999</v>
      </c>
      <c r="U11385">
        <v>18</v>
      </c>
      <c r="V11385">
        <v>0.5</v>
      </c>
      <c r="W11385">
        <v>0.4</v>
      </c>
      <c r="AB11385">
        <f t="shared" si="226"/>
        <v>7560.7300000000005</v>
      </c>
    </row>
    <row r="11386" spans="1:28" x14ac:dyDescent="0.25">
      <c r="A11386" t="s">
        <v>5201</v>
      </c>
      <c r="B11386" t="s">
        <v>5148</v>
      </c>
      <c r="C11386" s="1">
        <v>0.48964120370370368</v>
      </c>
      <c r="D11386">
        <v>702</v>
      </c>
      <c r="E11386" s="2">
        <v>9.0256585648148147E-2</v>
      </c>
      <c r="F11386" s="1">
        <v>9.0254629629629643E-2</v>
      </c>
      <c r="G11386">
        <v>169</v>
      </c>
      <c r="H11386">
        <v>7798.17</v>
      </c>
      <c r="I11386">
        <v>0</v>
      </c>
      <c r="J11386" t="s">
        <v>5149</v>
      </c>
      <c r="K11386" t="s">
        <v>22</v>
      </c>
      <c r="L11386">
        <v>1</v>
      </c>
      <c r="M11386" t="s">
        <v>1661</v>
      </c>
      <c r="N11386" t="s">
        <v>23</v>
      </c>
      <c r="O11386" t="s">
        <v>24</v>
      </c>
      <c r="P11386" t="s">
        <v>28</v>
      </c>
      <c r="R11386" t="s">
        <v>26</v>
      </c>
      <c r="S11386">
        <v>20.9</v>
      </c>
      <c r="T11386">
        <v>17.899999999999999</v>
      </c>
      <c r="U11386">
        <v>18</v>
      </c>
      <c r="V11386">
        <v>3</v>
      </c>
      <c r="W11386">
        <v>2.9</v>
      </c>
      <c r="AB11386">
        <f t="shared" si="226"/>
        <v>7560.7300000000005</v>
      </c>
    </row>
    <row r="11387" spans="1:28" x14ac:dyDescent="0.25">
      <c r="A11387" t="s">
        <v>5202</v>
      </c>
      <c r="B11387" t="s">
        <v>5148</v>
      </c>
      <c r="C11387" s="1">
        <v>0.49039351851851848</v>
      </c>
      <c r="D11387">
        <v>116</v>
      </c>
      <c r="E11387" s="2">
        <v>9.1002118055555567E-2</v>
      </c>
      <c r="F11387" s="1">
        <v>9.0995370370370365E-2</v>
      </c>
      <c r="G11387">
        <v>583</v>
      </c>
      <c r="H11387">
        <v>7862.58</v>
      </c>
      <c r="I11387">
        <v>0</v>
      </c>
      <c r="J11387" t="s">
        <v>5149</v>
      </c>
      <c r="K11387" t="s">
        <v>22</v>
      </c>
      <c r="L11387">
        <v>1</v>
      </c>
      <c r="M11387" t="s">
        <v>1661</v>
      </c>
      <c r="N11387" t="s">
        <v>23</v>
      </c>
      <c r="O11387" t="s">
        <v>78</v>
      </c>
      <c r="P11387" t="s">
        <v>79</v>
      </c>
      <c r="R11387" t="s">
        <v>88</v>
      </c>
      <c r="AB11387">
        <f t="shared" si="226"/>
        <v>7625.14</v>
      </c>
    </row>
    <row r="11388" spans="1:28" x14ac:dyDescent="0.25">
      <c r="A11388" t="s">
        <v>5202</v>
      </c>
      <c r="B11388" t="s">
        <v>5148</v>
      </c>
      <c r="C11388" s="1">
        <v>0.49039351851851848</v>
      </c>
      <c r="D11388">
        <v>116</v>
      </c>
      <c r="E11388" s="2">
        <v>9.1002118055555567E-2</v>
      </c>
      <c r="F11388" s="1">
        <v>9.0995370370370365E-2</v>
      </c>
      <c r="G11388">
        <v>583</v>
      </c>
      <c r="H11388">
        <v>7862.58</v>
      </c>
      <c r="I11388">
        <v>0</v>
      </c>
      <c r="J11388" t="s">
        <v>5149</v>
      </c>
      <c r="K11388" t="s">
        <v>22</v>
      </c>
      <c r="L11388">
        <v>1</v>
      </c>
      <c r="M11388" t="s">
        <v>1661</v>
      </c>
      <c r="N11388" t="s">
        <v>23</v>
      </c>
      <c r="O11388" t="s">
        <v>81</v>
      </c>
      <c r="P11388" t="s">
        <v>79</v>
      </c>
      <c r="R11388" t="s">
        <v>88</v>
      </c>
      <c r="AB11388">
        <f t="shared" si="226"/>
        <v>7625.14</v>
      </c>
    </row>
    <row r="11389" spans="1:28" x14ac:dyDescent="0.25">
      <c r="A11389" t="s">
        <v>5203</v>
      </c>
      <c r="B11389" t="s">
        <v>5204</v>
      </c>
      <c r="C11389" s="1">
        <v>0.38880787037037035</v>
      </c>
      <c r="D11389">
        <v>226</v>
      </c>
      <c r="E11389" s="2">
        <v>0</v>
      </c>
      <c r="F11389" s="1">
        <v>0</v>
      </c>
      <c r="G11389">
        <v>0</v>
      </c>
      <c r="H11389">
        <v>0</v>
      </c>
      <c r="I11389">
        <v>7719.53</v>
      </c>
      <c r="J11389" t="s">
        <v>5205</v>
      </c>
      <c r="K11389" t="s">
        <v>22</v>
      </c>
      <c r="L11389">
        <v>1</v>
      </c>
      <c r="M11389" t="s">
        <v>1661</v>
      </c>
      <c r="N11389" t="s">
        <v>23</v>
      </c>
      <c r="O11389" t="s">
        <v>78</v>
      </c>
      <c r="P11389" t="s">
        <v>79</v>
      </c>
      <c r="R11389" t="s">
        <v>80</v>
      </c>
      <c r="AB11389">
        <f>H11389-296.65</f>
        <v>-296.64999999999998</v>
      </c>
    </row>
    <row r="11390" spans="1:28" x14ac:dyDescent="0.25">
      <c r="A11390" t="s">
        <v>5203</v>
      </c>
      <c r="B11390" t="s">
        <v>5204</v>
      </c>
      <c r="C11390" s="1">
        <v>0.38880787037037035</v>
      </c>
      <c r="D11390">
        <v>226</v>
      </c>
      <c r="E11390" s="2">
        <v>0</v>
      </c>
      <c r="F11390" s="1">
        <v>0</v>
      </c>
      <c r="G11390">
        <v>0</v>
      </c>
      <c r="H11390">
        <v>0</v>
      </c>
      <c r="I11390">
        <v>7719.53</v>
      </c>
      <c r="J11390" t="s">
        <v>5205</v>
      </c>
      <c r="K11390" t="s">
        <v>22</v>
      </c>
      <c r="L11390">
        <v>1</v>
      </c>
      <c r="M11390" t="s">
        <v>1661</v>
      </c>
      <c r="N11390" t="s">
        <v>23</v>
      </c>
      <c r="O11390" t="s">
        <v>81</v>
      </c>
      <c r="P11390" t="s">
        <v>79</v>
      </c>
      <c r="R11390" t="s">
        <v>80</v>
      </c>
      <c r="AB11390">
        <f t="shared" ref="AB11390:AB11453" si="227">H11390-296.65</f>
        <v>-296.64999999999998</v>
      </c>
    </row>
    <row r="11391" spans="1:28" x14ac:dyDescent="0.25">
      <c r="A11391" t="s">
        <v>5206</v>
      </c>
      <c r="B11391" t="s">
        <v>5204</v>
      </c>
      <c r="C11391" s="1">
        <v>0.38961805555555556</v>
      </c>
      <c r="D11391">
        <v>151</v>
      </c>
      <c r="E11391" s="2">
        <v>8.0931712962962977E-4</v>
      </c>
      <c r="F11391" s="1">
        <v>7.9861111111111105E-4</v>
      </c>
      <c r="G11391">
        <v>925</v>
      </c>
      <c r="H11391">
        <v>69.924800000000005</v>
      </c>
      <c r="I11391">
        <v>0</v>
      </c>
      <c r="J11391" t="s">
        <v>5205</v>
      </c>
      <c r="K11391" t="s">
        <v>22</v>
      </c>
      <c r="L11391">
        <v>1</v>
      </c>
      <c r="M11391" t="s">
        <v>1661</v>
      </c>
      <c r="N11391" t="s">
        <v>23</v>
      </c>
      <c r="O11391" t="s">
        <v>31</v>
      </c>
      <c r="P11391" t="s">
        <v>25</v>
      </c>
      <c r="R11391" t="s">
        <v>26</v>
      </c>
      <c r="S11391">
        <v>18.2</v>
      </c>
      <c r="T11391">
        <v>18</v>
      </c>
      <c r="U11391">
        <v>18.100000000000001</v>
      </c>
      <c r="V11391">
        <v>0.2</v>
      </c>
      <c r="W11391">
        <v>0.1</v>
      </c>
      <c r="AB11391">
        <f t="shared" si="227"/>
        <v>-226.72519999999997</v>
      </c>
    </row>
    <row r="11392" spans="1:28" x14ac:dyDescent="0.25">
      <c r="A11392" t="s">
        <v>5207</v>
      </c>
      <c r="B11392" t="s">
        <v>5204</v>
      </c>
      <c r="C11392" s="1">
        <v>0.38976851851851851</v>
      </c>
      <c r="D11392">
        <v>902</v>
      </c>
      <c r="E11392" s="2">
        <v>9.6847222222222224E-4</v>
      </c>
      <c r="F11392" s="1">
        <v>9.6064814814814808E-4</v>
      </c>
      <c r="G11392">
        <v>676</v>
      </c>
      <c r="H11392">
        <v>83.676100000000005</v>
      </c>
      <c r="I11392">
        <v>0</v>
      </c>
      <c r="J11392" t="s">
        <v>5205</v>
      </c>
      <c r="K11392" t="s">
        <v>22</v>
      </c>
      <c r="L11392">
        <v>1</v>
      </c>
      <c r="M11392" t="s">
        <v>1661</v>
      </c>
      <c r="N11392" t="s">
        <v>23</v>
      </c>
      <c r="O11392" t="s">
        <v>42</v>
      </c>
      <c r="P11392" t="s">
        <v>25</v>
      </c>
      <c r="R11392" t="s">
        <v>26</v>
      </c>
      <c r="S11392">
        <v>18.2</v>
      </c>
      <c r="T11392">
        <v>18.100000000000001</v>
      </c>
      <c r="U11392">
        <v>18.2</v>
      </c>
      <c r="V11392">
        <v>0.1</v>
      </c>
      <c r="W11392">
        <v>0</v>
      </c>
      <c r="AB11392">
        <f t="shared" si="227"/>
        <v>-212.97389999999996</v>
      </c>
    </row>
    <row r="11393" spans="1:28" x14ac:dyDescent="0.25">
      <c r="A11393" t="s">
        <v>5208</v>
      </c>
      <c r="B11393" t="s">
        <v>5204</v>
      </c>
      <c r="C11393" s="1">
        <v>0.39063657407407404</v>
      </c>
      <c r="D11393">
        <v>700</v>
      </c>
      <c r="E11393" s="2">
        <v>1.8341898148148145E-3</v>
      </c>
      <c r="F11393" s="1">
        <v>1.8287037037037037E-3</v>
      </c>
      <c r="G11393">
        <v>474</v>
      </c>
      <c r="H11393">
        <v>158.47399999999999</v>
      </c>
      <c r="I11393">
        <v>0</v>
      </c>
      <c r="J11393" t="s">
        <v>5205</v>
      </c>
      <c r="K11393" t="s">
        <v>22</v>
      </c>
      <c r="L11393">
        <v>1</v>
      </c>
      <c r="M11393" t="s">
        <v>1661</v>
      </c>
      <c r="N11393" t="s">
        <v>23</v>
      </c>
      <c r="O11393" t="s">
        <v>33</v>
      </c>
      <c r="P11393" t="s">
        <v>25</v>
      </c>
      <c r="R11393" t="s">
        <v>26</v>
      </c>
      <c r="S11393">
        <v>17.5</v>
      </c>
      <c r="T11393">
        <v>18</v>
      </c>
      <c r="U11393">
        <v>18.100000000000001</v>
      </c>
      <c r="V11393">
        <v>-0.5</v>
      </c>
      <c r="W11393">
        <v>-0.6</v>
      </c>
      <c r="AB11393">
        <f t="shared" si="227"/>
        <v>-138.17599999999999</v>
      </c>
    </row>
    <row r="11394" spans="1:28" x14ac:dyDescent="0.25">
      <c r="A11394" t="s">
        <v>5209</v>
      </c>
      <c r="B11394" t="s">
        <v>5204</v>
      </c>
      <c r="C11394" s="1">
        <v>0.39068287037037036</v>
      </c>
      <c r="D11394">
        <v>171</v>
      </c>
      <c r="E11394" s="2">
        <v>1.874363425925926E-3</v>
      </c>
      <c r="F11394" s="1">
        <v>1.8634259259259261E-3</v>
      </c>
      <c r="G11394">
        <v>945</v>
      </c>
      <c r="H11394">
        <v>161.94499999999999</v>
      </c>
      <c r="I11394">
        <v>0</v>
      </c>
      <c r="J11394" t="s">
        <v>5205</v>
      </c>
      <c r="K11394" t="s">
        <v>22</v>
      </c>
      <c r="L11394">
        <v>1</v>
      </c>
      <c r="M11394" t="s">
        <v>1661</v>
      </c>
      <c r="N11394" t="s">
        <v>23</v>
      </c>
      <c r="O11394" t="s">
        <v>33</v>
      </c>
      <c r="P11394" t="s">
        <v>28</v>
      </c>
      <c r="R11394" t="s">
        <v>26</v>
      </c>
      <c r="S11394">
        <v>17.5</v>
      </c>
      <c r="T11394">
        <v>18</v>
      </c>
      <c r="U11394">
        <v>18.100000000000001</v>
      </c>
      <c r="V11394">
        <v>-0.5</v>
      </c>
      <c r="W11394">
        <v>-0.6</v>
      </c>
      <c r="AB11394">
        <f t="shared" si="227"/>
        <v>-134.70499999999998</v>
      </c>
    </row>
    <row r="11395" spans="1:28" x14ac:dyDescent="0.25">
      <c r="A11395" t="s">
        <v>5209</v>
      </c>
      <c r="B11395" t="s">
        <v>5204</v>
      </c>
      <c r="C11395" s="1">
        <v>0.39068287037037036</v>
      </c>
      <c r="D11395">
        <v>171</v>
      </c>
      <c r="E11395" s="2">
        <v>1.874363425925926E-3</v>
      </c>
      <c r="F11395" s="1">
        <v>1.8634259259259261E-3</v>
      </c>
      <c r="G11395">
        <v>945</v>
      </c>
      <c r="H11395">
        <v>161.94499999999999</v>
      </c>
      <c r="I11395">
        <v>0</v>
      </c>
      <c r="J11395" t="s">
        <v>5205</v>
      </c>
      <c r="K11395" t="s">
        <v>22</v>
      </c>
      <c r="L11395">
        <v>1</v>
      </c>
      <c r="M11395" t="s">
        <v>1661</v>
      </c>
      <c r="N11395" t="s">
        <v>23</v>
      </c>
      <c r="O11395" t="s">
        <v>31</v>
      </c>
      <c r="P11395" t="s">
        <v>28</v>
      </c>
      <c r="R11395" t="s">
        <v>26</v>
      </c>
      <c r="S11395">
        <v>18</v>
      </c>
      <c r="T11395">
        <v>18</v>
      </c>
      <c r="U11395">
        <v>18.100000000000001</v>
      </c>
      <c r="V11395">
        <v>0</v>
      </c>
      <c r="W11395">
        <v>-0.1</v>
      </c>
      <c r="AB11395">
        <f t="shared" si="227"/>
        <v>-134.70499999999998</v>
      </c>
    </row>
    <row r="11396" spans="1:28" x14ac:dyDescent="0.25">
      <c r="A11396" t="s">
        <v>5210</v>
      </c>
      <c r="B11396" t="s">
        <v>5204</v>
      </c>
      <c r="C11396" s="1">
        <v>0.39069444444444446</v>
      </c>
      <c r="D11396">
        <v>773</v>
      </c>
      <c r="E11396" s="2">
        <v>1.8929050925925925E-3</v>
      </c>
      <c r="F11396" s="1">
        <v>1.8865740740740742E-3</v>
      </c>
      <c r="G11396">
        <v>547</v>
      </c>
      <c r="H11396">
        <v>163.547</v>
      </c>
      <c r="I11396">
        <v>0</v>
      </c>
      <c r="J11396" t="s">
        <v>5205</v>
      </c>
      <c r="K11396" t="s">
        <v>22</v>
      </c>
      <c r="L11396">
        <v>1</v>
      </c>
      <c r="M11396" t="s">
        <v>1661</v>
      </c>
      <c r="N11396" t="s">
        <v>23</v>
      </c>
      <c r="O11396" t="s">
        <v>42</v>
      </c>
      <c r="P11396" t="s">
        <v>28</v>
      </c>
      <c r="R11396" t="s">
        <v>26</v>
      </c>
      <c r="S11396">
        <v>18</v>
      </c>
      <c r="T11396">
        <v>18</v>
      </c>
      <c r="U11396">
        <v>18.100000000000001</v>
      </c>
      <c r="V11396">
        <v>0</v>
      </c>
      <c r="W11396">
        <v>-0.1</v>
      </c>
      <c r="AB11396">
        <f t="shared" si="227"/>
        <v>-133.10299999999998</v>
      </c>
    </row>
    <row r="11397" spans="1:28" x14ac:dyDescent="0.25">
      <c r="A11397" t="s">
        <v>5211</v>
      </c>
      <c r="B11397" t="s">
        <v>5204</v>
      </c>
      <c r="C11397" s="1">
        <v>0.3914583333333333</v>
      </c>
      <c r="D11397">
        <v>159</v>
      </c>
      <c r="E11397" s="2">
        <v>2.6496874999999997E-3</v>
      </c>
      <c r="F11397" s="1">
        <v>2.6388888888888885E-3</v>
      </c>
      <c r="G11397">
        <v>933</v>
      </c>
      <c r="H11397">
        <v>228.93299999999999</v>
      </c>
      <c r="I11397">
        <v>0</v>
      </c>
      <c r="J11397" t="s">
        <v>5205</v>
      </c>
      <c r="K11397" t="s">
        <v>22</v>
      </c>
      <c r="L11397">
        <v>1</v>
      </c>
      <c r="M11397" t="s">
        <v>1661</v>
      </c>
      <c r="N11397" t="s">
        <v>23</v>
      </c>
      <c r="O11397" t="s">
        <v>24</v>
      </c>
      <c r="P11397" t="s">
        <v>25</v>
      </c>
      <c r="R11397" t="s">
        <v>26</v>
      </c>
      <c r="S11397">
        <v>20.399999999999999</v>
      </c>
      <c r="T11397">
        <v>18</v>
      </c>
      <c r="U11397">
        <v>18.100000000000001</v>
      </c>
      <c r="V11397">
        <v>2.4</v>
      </c>
      <c r="W11397">
        <v>2.2999999999999998</v>
      </c>
      <c r="AB11397">
        <f t="shared" si="227"/>
        <v>-67.716999999999985</v>
      </c>
    </row>
    <row r="11398" spans="1:28" x14ac:dyDescent="0.25">
      <c r="A11398" t="s">
        <v>5212</v>
      </c>
      <c r="B11398" t="s">
        <v>5204</v>
      </c>
      <c r="C11398" s="1">
        <v>0.39223379629629629</v>
      </c>
      <c r="D11398">
        <v>781</v>
      </c>
      <c r="E11398" s="2">
        <v>3.4323495370370371E-3</v>
      </c>
      <c r="F11398" s="1">
        <v>3.425925925925926E-3</v>
      </c>
      <c r="G11398">
        <v>555</v>
      </c>
      <c r="H11398">
        <v>296.55500000000001</v>
      </c>
      <c r="I11398">
        <v>0</v>
      </c>
      <c r="J11398" t="s">
        <v>5205</v>
      </c>
      <c r="K11398" t="s">
        <v>22</v>
      </c>
      <c r="L11398">
        <v>1</v>
      </c>
      <c r="M11398" t="s">
        <v>1661</v>
      </c>
      <c r="N11398" t="s">
        <v>23</v>
      </c>
      <c r="O11398" t="s">
        <v>31</v>
      </c>
      <c r="P11398" t="s">
        <v>28</v>
      </c>
      <c r="R11398" t="s">
        <v>26</v>
      </c>
      <c r="S11398">
        <v>18.100000000000001</v>
      </c>
      <c r="T11398">
        <v>18</v>
      </c>
      <c r="U11398">
        <v>18.100000000000001</v>
      </c>
      <c r="V11398">
        <v>0.1</v>
      </c>
      <c r="W11398">
        <v>0</v>
      </c>
      <c r="AB11398">
        <f t="shared" si="227"/>
        <v>-9.4999999999970441E-2</v>
      </c>
    </row>
    <row r="11399" spans="1:28" x14ac:dyDescent="0.25">
      <c r="A11399" t="s">
        <v>5212</v>
      </c>
      <c r="B11399" t="s">
        <v>5204</v>
      </c>
      <c r="C11399" s="1">
        <v>0.39223379629629629</v>
      </c>
      <c r="D11399">
        <v>781</v>
      </c>
      <c r="E11399" s="2">
        <v>3.4323495370370371E-3</v>
      </c>
      <c r="F11399" s="1">
        <v>3.425925925925926E-3</v>
      </c>
      <c r="G11399">
        <v>555</v>
      </c>
      <c r="H11399">
        <v>296.55500000000001</v>
      </c>
      <c r="I11399">
        <v>0</v>
      </c>
      <c r="J11399" t="s">
        <v>5205</v>
      </c>
      <c r="K11399" t="s">
        <v>22</v>
      </c>
      <c r="L11399">
        <v>1</v>
      </c>
      <c r="M11399" t="s">
        <v>1661</v>
      </c>
      <c r="N11399" t="s">
        <v>23</v>
      </c>
      <c r="O11399" t="s">
        <v>42</v>
      </c>
      <c r="P11399" t="s">
        <v>28</v>
      </c>
      <c r="R11399" t="s">
        <v>26</v>
      </c>
      <c r="S11399">
        <v>18.3</v>
      </c>
      <c r="T11399">
        <v>18</v>
      </c>
      <c r="U11399">
        <v>18.100000000000001</v>
      </c>
      <c r="V11399">
        <v>0.3</v>
      </c>
      <c r="W11399">
        <v>0.2</v>
      </c>
      <c r="AB11399">
        <f t="shared" si="227"/>
        <v>-9.4999999999970441E-2</v>
      </c>
    </row>
    <row r="11400" spans="1:28" x14ac:dyDescent="0.25">
      <c r="A11400" t="s">
        <v>5212</v>
      </c>
      <c r="B11400" t="s">
        <v>5204</v>
      </c>
      <c r="C11400" s="1">
        <v>0.39223379629629629</v>
      </c>
      <c r="D11400">
        <v>781</v>
      </c>
      <c r="E11400" s="2">
        <v>3.4323495370370371E-3</v>
      </c>
      <c r="F11400" s="1">
        <v>3.425925925925926E-3</v>
      </c>
      <c r="G11400">
        <v>555</v>
      </c>
      <c r="H11400">
        <v>296.55500000000001</v>
      </c>
      <c r="I11400">
        <v>0</v>
      </c>
      <c r="J11400" t="s">
        <v>5205</v>
      </c>
      <c r="K11400" t="s">
        <v>22</v>
      </c>
      <c r="L11400">
        <v>1</v>
      </c>
      <c r="M11400" t="s">
        <v>1661</v>
      </c>
      <c r="N11400" t="s">
        <v>23</v>
      </c>
      <c r="O11400" t="s">
        <v>33</v>
      </c>
      <c r="P11400" t="s">
        <v>28</v>
      </c>
      <c r="R11400" t="s">
        <v>26</v>
      </c>
      <c r="S11400">
        <v>18</v>
      </c>
      <c r="T11400">
        <v>18</v>
      </c>
      <c r="U11400">
        <v>18.100000000000001</v>
      </c>
      <c r="V11400">
        <v>0</v>
      </c>
      <c r="W11400">
        <v>-0.1</v>
      </c>
      <c r="AB11400">
        <f t="shared" si="227"/>
        <v>-9.4999999999970441E-2</v>
      </c>
    </row>
    <row r="11401" spans="1:28" x14ac:dyDescent="0.25">
      <c r="A11401" t="s">
        <v>5213</v>
      </c>
      <c r="B11401" t="s">
        <v>5204</v>
      </c>
      <c r="C11401" s="1">
        <v>0.39284722222222218</v>
      </c>
      <c r="D11401">
        <v>750</v>
      </c>
      <c r="E11401" s="2">
        <v>4.0454166666666668E-3</v>
      </c>
      <c r="F11401" s="1">
        <v>4.0393518518518521E-3</v>
      </c>
      <c r="G11401">
        <v>524</v>
      </c>
      <c r="H11401">
        <v>349.524</v>
      </c>
      <c r="I11401">
        <v>27.035399999999999</v>
      </c>
      <c r="J11401" t="s">
        <v>5205</v>
      </c>
      <c r="K11401" t="s">
        <v>22</v>
      </c>
      <c r="L11401">
        <v>1</v>
      </c>
      <c r="M11401" t="s">
        <v>1661</v>
      </c>
      <c r="N11401" t="s">
        <v>23</v>
      </c>
      <c r="O11401" t="s">
        <v>42</v>
      </c>
      <c r="P11401" t="s">
        <v>86</v>
      </c>
      <c r="Q11401" t="s">
        <v>33</v>
      </c>
      <c r="R11401" t="s">
        <v>80</v>
      </c>
      <c r="S11401">
        <v>19.3</v>
      </c>
      <c r="T11401">
        <v>19.3</v>
      </c>
      <c r="U11401">
        <v>17.8</v>
      </c>
      <c r="V11401">
        <v>0</v>
      </c>
      <c r="W11401">
        <v>1.5</v>
      </c>
      <c r="X11401">
        <v>18</v>
      </c>
      <c r="AB11401">
        <f t="shared" si="227"/>
        <v>52.874000000000024</v>
      </c>
    </row>
    <row r="11402" spans="1:28" x14ac:dyDescent="0.25">
      <c r="A11402" t="s">
        <v>5214</v>
      </c>
      <c r="B11402" t="s">
        <v>5204</v>
      </c>
      <c r="C11402" s="1">
        <v>0.39315972222222223</v>
      </c>
      <c r="D11402">
        <v>785</v>
      </c>
      <c r="E11402" s="2">
        <v>4.3583217592592588E-3</v>
      </c>
      <c r="F11402" s="1">
        <v>4.3518518518518515E-3</v>
      </c>
      <c r="G11402">
        <v>559</v>
      </c>
      <c r="H11402">
        <v>376.55900000000003</v>
      </c>
      <c r="I11402">
        <v>0</v>
      </c>
      <c r="J11402" t="s">
        <v>5205</v>
      </c>
      <c r="K11402" t="s">
        <v>22</v>
      </c>
      <c r="L11402">
        <v>1</v>
      </c>
      <c r="M11402" t="s">
        <v>1661</v>
      </c>
      <c r="N11402" t="s">
        <v>23</v>
      </c>
      <c r="O11402" t="s">
        <v>42</v>
      </c>
      <c r="P11402" t="s">
        <v>86</v>
      </c>
      <c r="Q11402" t="s">
        <v>33</v>
      </c>
      <c r="R11402" t="s">
        <v>88</v>
      </c>
      <c r="S11402">
        <v>21</v>
      </c>
      <c r="T11402">
        <v>20.7</v>
      </c>
      <c r="U11402">
        <v>17.8</v>
      </c>
      <c r="V11402">
        <v>0.3</v>
      </c>
      <c r="W11402">
        <v>3.2</v>
      </c>
      <c r="X11402">
        <v>17.899999999999999</v>
      </c>
      <c r="AB11402">
        <f t="shared" si="227"/>
        <v>79.909000000000049</v>
      </c>
    </row>
    <row r="11403" spans="1:28" x14ac:dyDescent="0.25">
      <c r="A11403" t="s">
        <v>5215</v>
      </c>
      <c r="B11403" t="s">
        <v>5204</v>
      </c>
      <c r="C11403" s="1">
        <v>0.39335648148148145</v>
      </c>
      <c r="D11403">
        <v>407</v>
      </c>
      <c r="E11403" s="2">
        <v>4.5507060185185182E-3</v>
      </c>
      <c r="F11403" s="1">
        <v>4.5486111111111109E-3</v>
      </c>
      <c r="G11403">
        <v>181</v>
      </c>
      <c r="H11403">
        <v>393.18099999999998</v>
      </c>
      <c r="I11403">
        <v>0</v>
      </c>
      <c r="J11403" t="s">
        <v>5205</v>
      </c>
      <c r="K11403" t="s">
        <v>22</v>
      </c>
      <c r="L11403">
        <v>1</v>
      </c>
      <c r="M11403" t="s">
        <v>1661</v>
      </c>
      <c r="N11403" t="s">
        <v>23</v>
      </c>
      <c r="O11403" t="s">
        <v>46</v>
      </c>
      <c r="P11403" t="s">
        <v>25</v>
      </c>
      <c r="R11403" t="s">
        <v>26</v>
      </c>
      <c r="S11403">
        <v>18.100000000000001</v>
      </c>
      <c r="T11403">
        <v>17.899999999999999</v>
      </c>
      <c r="U11403">
        <v>18</v>
      </c>
      <c r="V11403">
        <v>0.2</v>
      </c>
      <c r="W11403">
        <v>0.1</v>
      </c>
      <c r="AB11403">
        <f t="shared" si="227"/>
        <v>96.531000000000006</v>
      </c>
    </row>
    <row r="11404" spans="1:28" x14ac:dyDescent="0.25">
      <c r="A11404" t="s">
        <v>5216</v>
      </c>
      <c r="B11404" t="s">
        <v>5204</v>
      </c>
      <c r="C11404" s="1">
        <v>0.39362268518518517</v>
      </c>
      <c r="D11404">
        <v>204</v>
      </c>
      <c r="E11404" s="2">
        <v>4.8145601851851856E-3</v>
      </c>
      <c r="F11404" s="1">
        <v>4.8032407407407407E-3</v>
      </c>
      <c r="G11404">
        <v>978</v>
      </c>
      <c r="H11404">
        <v>415.97800000000001</v>
      </c>
      <c r="I11404">
        <v>0</v>
      </c>
      <c r="J11404" t="s">
        <v>5205</v>
      </c>
      <c r="K11404" t="s">
        <v>22</v>
      </c>
      <c r="L11404">
        <v>1</v>
      </c>
      <c r="M11404" t="s">
        <v>1661</v>
      </c>
      <c r="N11404" t="s">
        <v>23</v>
      </c>
      <c r="O11404" t="s">
        <v>46</v>
      </c>
      <c r="P11404" t="s">
        <v>28</v>
      </c>
      <c r="R11404" t="s">
        <v>26</v>
      </c>
      <c r="S11404">
        <v>18</v>
      </c>
      <c r="T11404">
        <v>17.899999999999999</v>
      </c>
      <c r="U11404">
        <v>18.2</v>
      </c>
      <c r="V11404">
        <v>0.1</v>
      </c>
      <c r="W11404">
        <v>-0.2</v>
      </c>
      <c r="AB11404">
        <f t="shared" si="227"/>
        <v>119.32800000000003</v>
      </c>
    </row>
    <row r="11405" spans="1:28" x14ac:dyDescent="0.25">
      <c r="A11405" t="s">
        <v>5217</v>
      </c>
      <c r="B11405" t="s">
        <v>5204</v>
      </c>
      <c r="C11405" s="1">
        <v>0.39378472222222222</v>
      </c>
      <c r="D11405">
        <v>122</v>
      </c>
      <c r="E11405" s="2">
        <v>4.9756481481481483E-3</v>
      </c>
      <c r="F11405" s="1">
        <v>4.9652777777777777E-3</v>
      </c>
      <c r="G11405">
        <v>896</v>
      </c>
      <c r="H11405">
        <v>429.89600000000002</v>
      </c>
      <c r="I11405">
        <v>111.946</v>
      </c>
      <c r="J11405" t="s">
        <v>5205</v>
      </c>
      <c r="K11405" t="s">
        <v>22</v>
      </c>
      <c r="L11405">
        <v>1</v>
      </c>
      <c r="M11405" t="s">
        <v>1661</v>
      </c>
      <c r="N11405" t="s">
        <v>23</v>
      </c>
      <c r="O11405" t="s">
        <v>33</v>
      </c>
      <c r="P11405" t="s">
        <v>86</v>
      </c>
      <c r="Q11405" t="s">
        <v>46</v>
      </c>
      <c r="R11405" t="s">
        <v>80</v>
      </c>
      <c r="S11405">
        <v>21.7</v>
      </c>
      <c r="T11405">
        <v>18.2</v>
      </c>
      <c r="U11405">
        <v>17.7</v>
      </c>
      <c r="V11405">
        <v>3.5</v>
      </c>
      <c r="W11405">
        <v>4</v>
      </c>
      <c r="X11405">
        <v>17.8</v>
      </c>
      <c r="AB11405">
        <f t="shared" si="227"/>
        <v>133.24600000000004</v>
      </c>
    </row>
    <row r="11406" spans="1:28" x14ac:dyDescent="0.25">
      <c r="A11406" t="s">
        <v>5218</v>
      </c>
      <c r="B11406" t="s">
        <v>5204</v>
      </c>
      <c r="C11406" s="1">
        <v>0.39431712962962967</v>
      </c>
      <c r="D11406">
        <v>783</v>
      </c>
      <c r="E11406" s="2">
        <v>5.5157060185185187E-3</v>
      </c>
      <c r="F11406" s="1">
        <v>5.5092592592592589E-3</v>
      </c>
      <c r="G11406">
        <v>557</v>
      </c>
      <c r="H11406">
        <v>476.55700000000002</v>
      </c>
      <c r="I11406">
        <v>0</v>
      </c>
      <c r="J11406" t="s">
        <v>5205</v>
      </c>
      <c r="K11406" t="s">
        <v>22</v>
      </c>
      <c r="L11406">
        <v>1</v>
      </c>
      <c r="M11406" t="s">
        <v>1661</v>
      </c>
      <c r="N11406" t="s">
        <v>23</v>
      </c>
      <c r="O11406" t="s">
        <v>46</v>
      </c>
      <c r="P11406" t="s">
        <v>28</v>
      </c>
      <c r="R11406" t="s">
        <v>26</v>
      </c>
      <c r="S11406">
        <v>18.2</v>
      </c>
      <c r="T11406">
        <v>17.8</v>
      </c>
      <c r="U11406">
        <v>17.899999999999999</v>
      </c>
      <c r="V11406">
        <v>0.4</v>
      </c>
      <c r="W11406">
        <v>0.3</v>
      </c>
      <c r="AB11406">
        <f t="shared" si="227"/>
        <v>179.90700000000004</v>
      </c>
    </row>
    <row r="11407" spans="1:28" x14ac:dyDescent="0.25">
      <c r="A11407" t="s">
        <v>5218</v>
      </c>
      <c r="B11407" t="s">
        <v>5204</v>
      </c>
      <c r="C11407" s="1">
        <v>0.39431712962962967</v>
      </c>
      <c r="D11407">
        <v>783</v>
      </c>
      <c r="E11407" s="2">
        <v>5.5157060185185187E-3</v>
      </c>
      <c r="F11407" s="1">
        <v>5.5092592592592589E-3</v>
      </c>
      <c r="G11407">
        <v>557</v>
      </c>
      <c r="H11407">
        <v>476.55700000000002</v>
      </c>
      <c r="I11407">
        <v>0</v>
      </c>
      <c r="J11407" t="s">
        <v>5205</v>
      </c>
      <c r="K11407" t="s">
        <v>22</v>
      </c>
      <c r="L11407">
        <v>1</v>
      </c>
      <c r="M11407" t="s">
        <v>1661</v>
      </c>
      <c r="N11407" t="s">
        <v>23</v>
      </c>
      <c r="O11407" t="s">
        <v>31</v>
      </c>
      <c r="P11407" t="s">
        <v>28</v>
      </c>
      <c r="R11407" t="s">
        <v>26</v>
      </c>
      <c r="S11407">
        <v>20.9</v>
      </c>
      <c r="T11407">
        <v>17.8</v>
      </c>
      <c r="U11407">
        <v>17.899999999999999</v>
      </c>
      <c r="V11407">
        <v>3.1</v>
      </c>
      <c r="W11407">
        <v>3</v>
      </c>
      <c r="AB11407">
        <f t="shared" si="227"/>
        <v>179.90700000000004</v>
      </c>
    </row>
    <row r="11408" spans="1:28" x14ac:dyDescent="0.25">
      <c r="A11408" t="s">
        <v>5218</v>
      </c>
      <c r="B11408" t="s">
        <v>5204</v>
      </c>
      <c r="C11408" s="1">
        <v>0.39431712962962967</v>
      </c>
      <c r="D11408">
        <v>783</v>
      </c>
      <c r="E11408" s="2">
        <v>5.5157060185185187E-3</v>
      </c>
      <c r="F11408" s="1">
        <v>5.5092592592592589E-3</v>
      </c>
      <c r="G11408">
        <v>557</v>
      </c>
      <c r="H11408">
        <v>476.55700000000002</v>
      </c>
      <c r="I11408">
        <v>0</v>
      </c>
      <c r="J11408" t="s">
        <v>5205</v>
      </c>
      <c r="K11408" t="s">
        <v>22</v>
      </c>
      <c r="L11408">
        <v>1</v>
      </c>
      <c r="M11408" t="s">
        <v>1661</v>
      </c>
      <c r="N11408" t="s">
        <v>23</v>
      </c>
      <c r="O11408" t="s">
        <v>42</v>
      </c>
      <c r="P11408" t="s">
        <v>28</v>
      </c>
      <c r="R11408" t="s">
        <v>26</v>
      </c>
      <c r="S11408">
        <v>18</v>
      </c>
      <c r="T11408">
        <v>17.8</v>
      </c>
      <c r="U11408">
        <v>17.899999999999999</v>
      </c>
      <c r="V11408">
        <v>0.2</v>
      </c>
      <c r="W11408">
        <v>0.1</v>
      </c>
      <c r="AB11408">
        <f t="shared" si="227"/>
        <v>179.90700000000004</v>
      </c>
    </row>
    <row r="11409" spans="1:28" x14ac:dyDescent="0.25">
      <c r="A11409" t="s">
        <v>5218</v>
      </c>
      <c r="B11409" t="s">
        <v>5204</v>
      </c>
      <c r="C11409" s="1">
        <v>0.39431712962962967</v>
      </c>
      <c r="D11409">
        <v>783</v>
      </c>
      <c r="E11409" s="2">
        <v>5.5157060185185187E-3</v>
      </c>
      <c r="F11409" s="1">
        <v>5.5092592592592589E-3</v>
      </c>
      <c r="G11409">
        <v>557</v>
      </c>
      <c r="H11409">
        <v>476.55700000000002</v>
      </c>
      <c r="I11409">
        <v>0</v>
      </c>
      <c r="J11409" t="s">
        <v>5205</v>
      </c>
      <c r="K11409" t="s">
        <v>22</v>
      </c>
      <c r="L11409">
        <v>1</v>
      </c>
      <c r="M11409" t="s">
        <v>1661</v>
      </c>
      <c r="N11409" t="s">
        <v>23</v>
      </c>
      <c r="O11409" t="s">
        <v>33</v>
      </c>
      <c r="P11409" t="s">
        <v>28</v>
      </c>
      <c r="R11409" t="s">
        <v>26</v>
      </c>
      <c r="S11409">
        <v>21.9</v>
      </c>
      <c r="T11409">
        <v>17.8</v>
      </c>
      <c r="U11409">
        <v>17.899999999999999</v>
      </c>
      <c r="V11409">
        <v>4.0999999999999996</v>
      </c>
      <c r="W11409">
        <v>4</v>
      </c>
      <c r="AB11409">
        <f t="shared" si="227"/>
        <v>179.90700000000004</v>
      </c>
    </row>
    <row r="11410" spans="1:28" x14ac:dyDescent="0.25">
      <c r="A11410" t="s">
        <v>5219</v>
      </c>
      <c r="B11410" t="s">
        <v>5204</v>
      </c>
      <c r="C11410" s="1">
        <v>0.39500000000000002</v>
      </c>
      <c r="D11410">
        <v>893</v>
      </c>
      <c r="E11410" s="2">
        <v>6.1998495370370376E-3</v>
      </c>
      <c r="F11410" s="1">
        <v>6.1921296296296299E-3</v>
      </c>
      <c r="G11410">
        <v>667</v>
      </c>
      <c r="H11410">
        <v>535.66700000000003</v>
      </c>
      <c r="I11410">
        <v>6.1747500000000004</v>
      </c>
      <c r="J11410" t="s">
        <v>5205</v>
      </c>
      <c r="K11410" t="s">
        <v>22</v>
      </c>
      <c r="L11410">
        <v>1</v>
      </c>
      <c r="M11410" t="s">
        <v>1661</v>
      </c>
      <c r="N11410" t="s">
        <v>23</v>
      </c>
      <c r="O11410" t="s">
        <v>46</v>
      </c>
      <c r="P11410" t="s">
        <v>86</v>
      </c>
      <c r="Q11410" t="s">
        <v>33</v>
      </c>
      <c r="R11410" t="s">
        <v>80</v>
      </c>
      <c r="S11410">
        <v>20</v>
      </c>
      <c r="T11410">
        <v>20.9</v>
      </c>
      <c r="U11410">
        <v>17.8</v>
      </c>
      <c r="V11410">
        <v>-0.9</v>
      </c>
      <c r="W11410">
        <v>2.2000000000000002</v>
      </c>
      <c r="X11410">
        <v>18.100000000000001</v>
      </c>
      <c r="AB11410">
        <f t="shared" si="227"/>
        <v>239.01700000000005</v>
      </c>
    </row>
    <row r="11411" spans="1:28" x14ac:dyDescent="0.25">
      <c r="A11411" t="s">
        <v>5220</v>
      </c>
      <c r="B11411" t="s">
        <v>5204</v>
      </c>
      <c r="C11411" s="1">
        <v>0.39504629629629634</v>
      </c>
      <c r="D11411">
        <v>98</v>
      </c>
      <c r="E11411" s="2">
        <v>6.2369444444444443E-3</v>
      </c>
      <c r="F11411" s="1">
        <v>6.2268518518518515E-3</v>
      </c>
      <c r="G11411">
        <v>872</v>
      </c>
      <c r="H11411">
        <v>538.87199999999996</v>
      </c>
      <c r="I11411">
        <v>0</v>
      </c>
      <c r="J11411" t="s">
        <v>5205</v>
      </c>
      <c r="K11411" t="s">
        <v>22</v>
      </c>
      <c r="L11411">
        <v>1</v>
      </c>
      <c r="M11411" t="s">
        <v>1661</v>
      </c>
      <c r="N11411" t="s">
        <v>23</v>
      </c>
      <c r="O11411" t="s">
        <v>42</v>
      </c>
      <c r="P11411" t="s">
        <v>28</v>
      </c>
      <c r="R11411" t="s">
        <v>26</v>
      </c>
      <c r="S11411">
        <v>20.7</v>
      </c>
      <c r="T11411">
        <v>17.8</v>
      </c>
      <c r="U11411">
        <v>18</v>
      </c>
      <c r="V11411">
        <v>2.9</v>
      </c>
      <c r="W11411">
        <v>2.7</v>
      </c>
      <c r="AB11411">
        <f t="shared" si="227"/>
        <v>242.22199999999998</v>
      </c>
    </row>
    <row r="11412" spans="1:28" x14ac:dyDescent="0.25">
      <c r="A11412" t="s">
        <v>5220</v>
      </c>
      <c r="B11412" t="s">
        <v>5204</v>
      </c>
      <c r="C11412" s="1">
        <v>0.39504629629629634</v>
      </c>
      <c r="D11412">
        <v>98</v>
      </c>
      <c r="E11412" s="2">
        <v>6.2369444444444443E-3</v>
      </c>
      <c r="F11412" s="1">
        <v>6.2268518518518515E-3</v>
      </c>
      <c r="G11412">
        <v>872</v>
      </c>
      <c r="H11412">
        <v>538.87199999999996</v>
      </c>
      <c r="I11412">
        <v>0</v>
      </c>
      <c r="J11412" t="s">
        <v>5205</v>
      </c>
      <c r="K11412" t="s">
        <v>22</v>
      </c>
      <c r="L11412">
        <v>1</v>
      </c>
      <c r="M11412" t="s">
        <v>1661</v>
      </c>
      <c r="N11412" t="s">
        <v>23</v>
      </c>
      <c r="O11412" t="s">
        <v>24</v>
      </c>
      <c r="P11412" t="s">
        <v>28</v>
      </c>
      <c r="R11412" t="s">
        <v>26</v>
      </c>
      <c r="S11412">
        <v>18.600000000000001</v>
      </c>
      <c r="T11412">
        <v>17.8</v>
      </c>
      <c r="U11412">
        <v>18</v>
      </c>
      <c r="V11412">
        <v>0.8</v>
      </c>
      <c r="W11412">
        <v>0.6</v>
      </c>
      <c r="AB11412">
        <f t="shared" si="227"/>
        <v>242.22199999999998</v>
      </c>
    </row>
    <row r="11413" spans="1:28" x14ac:dyDescent="0.25">
      <c r="A11413" t="s">
        <v>5220</v>
      </c>
      <c r="B11413" t="s">
        <v>5204</v>
      </c>
      <c r="C11413" s="1">
        <v>0.39504629629629634</v>
      </c>
      <c r="D11413">
        <v>98</v>
      </c>
      <c r="E11413" s="2">
        <v>6.2369444444444443E-3</v>
      </c>
      <c r="F11413" s="1">
        <v>6.2268518518518515E-3</v>
      </c>
      <c r="G11413">
        <v>872</v>
      </c>
      <c r="H11413">
        <v>538.87199999999996</v>
      </c>
      <c r="I11413">
        <v>0</v>
      </c>
      <c r="J11413" t="s">
        <v>5205</v>
      </c>
      <c r="K11413" t="s">
        <v>22</v>
      </c>
      <c r="L11413">
        <v>1</v>
      </c>
      <c r="M11413" t="s">
        <v>1661</v>
      </c>
      <c r="N11413" t="s">
        <v>23</v>
      </c>
      <c r="O11413" t="s">
        <v>31</v>
      </c>
      <c r="P11413" t="s">
        <v>28</v>
      </c>
      <c r="R11413" t="s">
        <v>26</v>
      </c>
      <c r="S11413">
        <v>18.399999999999999</v>
      </c>
      <c r="T11413">
        <v>17.8</v>
      </c>
      <c r="U11413">
        <v>18</v>
      </c>
      <c r="V11413">
        <v>0.6</v>
      </c>
      <c r="W11413">
        <v>0.4</v>
      </c>
      <c r="AB11413">
        <f t="shared" si="227"/>
        <v>242.22199999999998</v>
      </c>
    </row>
    <row r="11414" spans="1:28" x14ac:dyDescent="0.25">
      <c r="A11414" t="s">
        <v>5220</v>
      </c>
      <c r="B11414" t="s">
        <v>5204</v>
      </c>
      <c r="C11414" s="1">
        <v>0.39504629629629634</v>
      </c>
      <c r="D11414">
        <v>98</v>
      </c>
      <c r="E11414" s="2">
        <v>6.2369444444444443E-3</v>
      </c>
      <c r="F11414" s="1">
        <v>6.2268518518518515E-3</v>
      </c>
      <c r="G11414">
        <v>872</v>
      </c>
      <c r="H11414">
        <v>538.87199999999996</v>
      </c>
      <c r="I11414">
        <v>0</v>
      </c>
      <c r="J11414" t="s">
        <v>5205</v>
      </c>
      <c r="K11414" t="s">
        <v>22</v>
      </c>
      <c r="L11414">
        <v>1</v>
      </c>
      <c r="M11414" t="s">
        <v>1661</v>
      </c>
      <c r="N11414" t="s">
        <v>23</v>
      </c>
      <c r="O11414" t="s">
        <v>33</v>
      </c>
      <c r="P11414" t="s">
        <v>28</v>
      </c>
      <c r="R11414" t="s">
        <v>26</v>
      </c>
      <c r="S11414">
        <v>20.9</v>
      </c>
      <c r="T11414">
        <v>17.8</v>
      </c>
      <c r="U11414">
        <v>18</v>
      </c>
      <c r="V11414">
        <v>3.1</v>
      </c>
      <c r="W11414">
        <v>2.9</v>
      </c>
      <c r="AB11414">
        <f t="shared" si="227"/>
        <v>242.22199999999998</v>
      </c>
    </row>
    <row r="11415" spans="1:28" x14ac:dyDescent="0.25">
      <c r="A11415" t="s">
        <v>5220</v>
      </c>
      <c r="B11415" t="s">
        <v>5204</v>
      </c>
      <c r="C11415" s="1">
        <v>0.39504629629629634</v>
      </c>
      <c r="D11415">
        <v>98</v>
      </c>
      <c r="E11415" s="2">
        <v>6.2369444444444443E-3</v>
      </c>
      <c r="F11415" s="1">
        <v>6.2268518518518515E-3</v>
      </c>
      <c r="G11415">
        <v>872</v>
      </c>
      <c r="H11415">
        <v>538.87199999999996</v>
      </c>
      <c r="I11415">
        <v>0</v>
      </c>
      <c r="J11415" t="s">
        <v>5205</v>
      </c>
      <c r="K11415" t="s">
        <v>22</v>
      </c>
      <c r="L11415">
        <v>1</v>
      </c>
      <c r="M11415" t="s">
        <v>1661</v>
      </c>
      <c r="N11415" t="s">
        <v>23</v>
      </c>
      <c r="O11415" t="s">
        <v>46</v>
      </c>
      <c r="P11415" t="s">
        <v>28</v>
      </c>
      <c r="R11415" t="s">
        <v>26</v>
      </c>
      <c r="S11415">
        <v>19.7</v>
      </c>
      <c r="T11415">
        <v>17.8</v>
      </c>
      <c r="U11415">
        <v>18</v>
      </c>
      <c r="V11415">
        <v>1.9</v>
      </c>
      <c r="W11415">
        <v>1.7</v>
      </c>
      <c r="AB11415">
        <f t="shared" si="227"/>
        <v>242.22199999999998</v>
      </c>
    </row>
    <row r="11416" spans="1:28" x14ac:dyDescent="0.25">
      <c r="A11416" t="s">
        <v>5221</v>
      </c>
      <c r="B11416" t="s">
        <v>5204</v>
      </c>
      <c r="C11416" s="1">
        <v>0.39508101851851851</v>
      </c>
      <c r="D11416">
        <v>68</v>
      </c>
      <c r="E11416" s="2">
        <v>6.2713194444444439E-3</v>
      </c>
      <c r="F11416" s="1">
        <v>6.2615740740740748E-3</v>
      </c>
      <c r="G11416">
        <v>842</v>
      </c>
      <c r="H11416">
        <v>541.84199999999998</v>
      </c>
      <c r="I11416">
        <v>0</v>
      </c>
      <c r="J11416" t="s">
        <v>5205</v>
      </c>
      <c r="K11416" t="s">
        <v>22</v>
      </c>
      <c r="L11416">
        <v>1</v>
      </c>
      <c r="M11416" t="s">
        <v>1661</v>
      </c>
      <c r="N11416" t="s">
        <v>23</v>
      </c>
      <c r="O11416" t="s">
        <v>33</v>
      </c>
      <c r="P11416" t="s">
        <v>86</v>
      </c>
      <c r="Q11416" t="s">
        <v>46</v>
      </c>
      <c r="R11416" t="s">
        <v>88</v>
      </c>
      <c r="S11416">
        <v>21.4</v>
      </c>
      <c r="T11416">
        <v>19.600000000000001</v>
      </c>
      <c r="U11416">
        <v>17.8</v>
      </c>
      <c r="V11416">
        <v>1.8</v>
      </c>
      <c r="W11416">
        <v>3.6</v>
      </c>
      <c r="X11416">
        <v>18</v>
      </c>
      <c r="AB11416">
        <f t="shared" si="227"/>
        <v>245.19200000000001</v>
      </c>
    </row>
    <row r="11417" spans="1:28" x14ac:dyDescent="0.25">
      <c r="A11417" t="s">
        <v>5221</v>
      </c>
      <c r="B11417" t="s">
        <v>5204</v>
      </c>
      <c r="C11417" s="1">
        <v>0.39508101851851851</v>
      </c>
      <c r="D11417">
        <v>68</v>
      </c>
      <c r="E11417" s="2">
        <v>6.2713194444444439E-3</v>
      </c>
      <c r="F11417" s="1">
        <v>6.2615740740740748E-3</v>
      </c>
      <c r="G11417">
        <v>842</v>
      </c>
      <c r="H11417">
        <v>541.84199999999998</v>
      </c>
      <c r="I11417">
        <v>0</v>
      </c>
      <c r="J11417" t="s">
        <v>5205</v>
      </c>
      <c r="K11417" t="s">
        <v>22</v>
      </c>
      <c r="L11417">
        <v>1</v>
      </c>
      <c r="M11417" t="s">
        <v>1661</v>
      </c>
      <c r="N11417" t="s">
        <v>23</v>
      </c>
      <c r="O11417" t="s">
        <v>46</v>
      </c>
      <c r="P11417" t="s">
        <v>86</v>
      </c>
      <c r="Q11417" t="s">
        <v>33</v>
      </c>
      <c r="R11417" t="s">
        <v>88</v>
      </c>
      <c r="S11417">
        <v>19.7</v>
      </c>
      <c r="T11417">
        <v>20.9</v>
      </c>
      <c r="U11417">
        <v>17.8</v>
      </c>
      <c r="V11417">
        <v>-1.2</v>
      </c>
      <c r="W11417">
        <v>1.9</v>
      </c>
      <c r="X11417">
        <v>18</v>
      </c>
      <c r="AB11417">
        <f t="shared" si="227"/>
        <v>245.19200000000001</v>
      </c>
    </row>
    <row r="11418" spans="1:28" x14ac:dyDescent="0.25">
      <c r="A11418" t="s">
        <v>5221</v>
      </c>
      <c r="B11418" t="s">
        <v>5204</v>
      </c>
      <c r="C11418" s="1">
        <v>0.39508101851851851</v>
      </c>
      <c r="D11418">
        <v>68</v>
      </c>
      <c r="E11418" s="2">
        <v>6.2713194444444439E-3</v>
      </c>
      <c r="F11418" s="1">
        <v>6.2615740740740748E-3</v>
      </c>
      <c r="G11418">
        <v>842</v>
      </c>
      <c r="H11418">
        <v>541.84199999999998</v>
      </c>
      <c r="I11418">
        <v>16.755299999999998</v>
      </c>
      <c r="J11418" t="s">
        <v>5205</v>
      </c>
      <c r="K11418" t="s">
        <v>22</v>
      </c>
      <c r="L11418">
        <v>1</v>
      </c>
      <c r="M11418" t="s">
        <v>1661</v>
      </c>
      <c r="N11418" t="s">
        <v>23</v>
      </c>
      <c r="O11418" t="s">
        <v>33</v>
      </c>
      <c r="P11418" t="s">
        <v>86</v>
      </c>
      <c r="Q11418" t="s">
        <v>46</v>
      </c>
      <c r="R11418" t="s">
        <v>80</v>
      </c>
      <c r="S11418">
        <v>21</v>
      </c>
      <c r="T11418">
        <v>19.5</v>
      </c>
      <c r="U11418">
        <v>17.8</v>
      </c>
      <c r="V11418">
        <v>1.5</v>
      </c>
      <c r="W11418">
        <v>3.2</v>
      </c>
      <c r="X11418">
        <v>17.899999999999999</v>
      </c>
      <c r="AB11418">
        <f t="shared" si="227"/>
        <v>245.19200000000001</v>
      </c>
    </row>
    <row r="11419" spans="1:28" x14ac:dyDescent="0.25">
      <c r="A11419" t="s">
        <v>5222</v>
      </c>
      <c r="B11419" t="s">
        <v>5204</v>
      </c>
      <c r="C11419" s="1">
        <v>0.39526620370370374</v>
      </c>
      <c r="D11419">
        <v>823</v>
      </c>
      <c r="E11419" s="2">
        <v>6.4652430555555557E-3</v>
      </c>
      <c r="F11419" s="1">
        <v>6.4583333333333333E-3</v>
      </c>
      <c r="G11419">
        <v>597</v>
      </c>
      <c r="H11419">
        <v>558.59699999999998</v>
      </c>
      <c r="I11419">
        <v>0</v>
      </c>
      <c r="J11419" t="s">
        <v>5205</v>
      </c>
      <c r="K11419" t="s">
        <v>22</v>
      </c>
      <c r="L11419">
        <v>1</v>
      </c>
      <c r="M11419" t="s">
        <v>1661</v>
      </c>
      <c r="N11419" t="s">
        <v>23</v>
      </c>
      <c r="O11419" t="s">
        <v>33</v>
      </c>
      <c r="P11419" t="s">
        <v>86</v>
      </c>
      <c r="Q11419" t="s">
        <v>46</v>
      </c>
      <c r="R11419" t="s">
        <v>88</v>
      </c>
      <c r="S11419">
        <v>20.9</v>
      </c>
      <c r="T11419">
        <v>19.399999999999999</v>
      </c>
      <c r="U11419">
        <v>17.8</v>
      </c>
      <c r="V11419">
        <v>1.5</v>
      </c>
      <c r="W11419">
        <v>3.1</v>
      </c>
      <c r="X11419">
        <v>18.100000000000001</v>
      </c>
      <c r="AB11419">
        <f t="shared" si="227"/>
        <v>261.947</v>
      </c>
    </row>
    <row r="11420" spans="1:28" x14ac:dyDescent="0.25">
      <c r="A11420" t="s">
        <v>5223</v>
      </c>
      <c r="B11420" t="s">
        <v>5204</v>
      </c>
      <c r="C11420" s="1">
        <v>0.39528935185185188</v>
      </c>
      <c r="D11420">
        <v>459</v>
      </c>
      <c r="E11420" s="2">
        <v>6.4841782407407409E-3</v>
      </c>
      <c r="F11420" s="1">
        <v>6.4814814814814813E-3</v>
      </c>
      <c r="G11420">
        <v>233</v>
      </c>
      <c r="H11420">
        <v>560.23299999999995</v>
      </c>
      <c r="I11420">
        <v>1.10144</v>
      </c>
      <c r="J11420" t="s">
        <v>5205</v>
      </c>
      <c r="K11420" t="s">
        <v>22</v>
      </c>
      <c r="L11420">
        <v>1</v>
      </c>
      <c r="M11420" t="s">
        <v>1661</v>
      </c>
      <c r="N11420" t="s">
        <v>23</v>
      </c>
      <c r="O11420" t="s">
        <v>46</v>
      </c>
      <c r="P11420" t="s">
        <v>86</v>
      </c>
      <c r="Q11420" t="s">
        <v>33</v>
      </c>
      <c r="R11420" t="s">
        <v>80</v>
      </c>
      <c r="S11420">
        <v>19.3</v>
      </c>
      <c r="T11420">
        <v>21</v>
      </c>
      <c r="U11420">
        <v>17.8</v>
      </c>
      <c r="V11420">
        <v>-1.7</v>
      </c>
      <c r="W11420">
        <v>1.5</v>
      </c>
      <c r="X11420">
        <v>18</v>
      </c>
      <c r="AB11420">
        <f t="shared" si="227"/>
        <v>263.58299999999997</v>
      </c>
    </row>
    <row r="11421" spans="1:28" x14ac:dyDescent="0.25">
      <c r="A11421" t="s">
        <v>5224</v>
      </c>
      <c r="B11421" t="s">
        <v>5204</v>
      </c>
      <c r="C11421" s="1">
        <v>0.39530092592592592</v>
      </c>
      <c r="D11421">
        <v>560</v>
      </c>
      <c r="E11421" s="2">
        <v>6.4969212962962958E-3</v>
      </c>
      <c r="F11421" s="1">
        <v>6.4930555555555549E-3</v>
      </c>
      <c r="G11421">
        <v>334</v>
      </c>
      <c r="H11421">
        <v>561.33399999999995</v>
      </c>
      <c r="I11421">
        <v>0</v>
      </c>
      <c r="J11421" t="s">
        <v>5205</v>
      </c>
      <c r="K11421" t="s">
        <v>22</v>
      </c>
      <c r="L11421">
        <v>1</v>
      </c>
      <c r="M11421" t="s">
        <v>1661</v>
      </c>
      <c r="N11421" t="s">
        <v>23</v>
      </c>
      <c r="O11421" t="s">
        <v>46</v>
      </c>
      <c r="P11421" t="s">
        <v>86</v>
      </c>
      <c r="Q11421" t="s">
        <v>33</v>
      </c>
      <c r="R11421" t="s">
        <v>88</v>
      </c>
      <c r="S11421">
        <v>19.3</v>
      </c>
      <c r="T11421">
        <v>19.8</v>
      </c>
      <c r="U11421">
        <v>17.8</v>
      </c>
      <c r="V11421">
        <v>-0.5</v>
      </c>
      <c r="W11421">
        <v>1.5</v>
      </c>
      <c r="X11421">
        <v>18</v>
      </c>
      <c r="AB11421">
        <f t="shared" si="227"/>
        <v>264.68399999999997</v>
      </c>
    </row>
    <row r="11422" spans="1:28" x14ac:dyDescent="0.25">
      <c r="A11422" t="s">
        <v>5225</v>
      </c>
      <c r="B11422" t="s">
        <v>5204</v>
      </c>
      <c r="C11422" s="1">
        <v>0.39531250000000001</v>
      </c>
      <c r="D11422">
        <v>895</v>
      </c>
      <c r="E11422" s="2">
        <v>6.5123726851851853E-3</v>
      </c>
      <c r="F11422" s="1">
        <v>6.5046296296296302E-3</v>
      </c>
      <c r="G11422">
        <v>669</v>
      </c>
      <c r="H11422">
        <v>562.66899999999998</v>
      </c>
      <c r="I11422">
        <v>1.4352100000000001</v>
      </c>
      <c r="J11422" t="s">
        <v>5205</v>
      </c>
      <c r="K11422" t="s">
        <v>22</v>
      </c>
      <c r="L11422">
        <v>1</v>
      </c>
      <c r="M11422" t="s">
        <v>1661</v>
      </c>
      <c r="N11422" t="s">
        <v>23</v>
      </c>
      <c r="O11422" t="s">
        <v>33</v>
      </c>
      <c r="P11422" t="s">
        <v>125</v>
      </c>
      <c r="Q11422" t="s">
        <v>46</v>
      </c>
      <c r="R11422" t="s">
        <v>80</v>
      </c>
      <c r="S11422">
        <v>19.2</v>
      </c>
      <c r="T11422">
        <v>20</v>
      </c>
      <c r="U11422">
        <v>17.7</v>
      </c>
      <c r="V11422">
        <v>-0.8</v>
      </c>
      <c r="W11422">
        <v>1.5</v>
      </c>
      <c r="X11422">
        <v>17.899999999999999</v>
      </c>
      <c r="AB11422">
        <f t="shared" si="227"/>
        <v>266.01900000000001</v>
      </c>
    </row>
    <row r="11423" spans="1:28" x14ac:dyDescent="0.25">
      <c r="A11423" t="s">
        <v>5226</v>
      </c>
      <c r="B11423" t="s">
        <v>5204</v>
      </c>
      <c r="C11423" s="1">
        <v>0.3953356481481482</v>
      </c>
      <c r="D11423">
        <v>331</v>
      </c>
      <c r="E11423" s="2">
        <v>6.5289930555555561E-3</v>
      </c>
      <c r="F11423" s="1">
        <v>6.5277777777777782E-3</v>
      </c>
      <c r="G11423">
        <v>105</v>
      </c>
      <c r="H11423">
        <v>564.10500000000002</v>
      </c>
      <c r="I11423">
        <v>0</v>
      </c>
      <c r="J11423" t="s">
        <v>5205</v>
      </c>
      <c r="K11423" t="s">
        <v>22</v>
      </c>
      <c r="L11423">
        <v>1</v>
      </c>
      <c r="M11423" t="s">
        <v>1661</v>
      </c>
      <c r="N11423" t="s">
        <v>23</v>
      </c>
      <c r="O11423" t="s">
        <v>33</v>
      </c>
      <c r="P11423" t="s">
        <v>125</v>
      </c>
      <c r="Q11423" t="s">
        <v>46</v>
      </c>
      <c r="R11423" t="s">
        <v>88</v>
      </c>
      <c r="AB11423">
        <f t="shared" si="227"/>
        <v>267.45500000000004</v>
      </c>
    </row>
    <row r="11424" spans="1:28" x14ac:dyDescent="0.25">
      <c r="A11424" t="s">
        <v>5227</v>
      </c>
      <c r="B11424" t="s">
        <v>5204</v>
      </c>
      <c r="C11424" s="1">
        <v>0.39535879629629633</v>
      </c>
      <c r="D11424">
        <v>634</v>
      </c>
      <c r="E11424" s="2">
        <v>6.5556481481481481E-3</v>
      </c>
      <c r="F11424" s="1">
        <v>6.5509259259259262E-3</v>
      </c>
      <c r="G11424">
        <v>408</v>
      </c>
      <c r="H11424">
        <v>566.40800000000002</v>
      </c>
      <c r="I11424">
        <v>0</v>
      </c>
      <c r="J11424" t="s">
        <v>5205</v>
      </c>
      <c r="K11424" t="s">
        <v>22</v>
      </c>
      <c r="L11424">
        <v>1</v>
      </c>
      <c r="M11424" t="s">
        <v>1661</v>
      </c>
      <c r="N11424" t="s">
        <v>23</v>
      </c>
      <c r="O11424" t="s">
        <v>46</v>
      </c>
      <c r="P11424" t="s">
        <v>139</v>
      </c>
      <c r="Q11424" t="s">
        <v>33</v>
      </c>
      <c r="R11424" t="s">
        <v>80</v>
      </c>
      <c r="S11424">
        <v>19.3</v>
      </c>
      <c r="T11424">
        <v>20.8</v>
      </c>
      <c r="U11424">
        <v>17.8</v>
      </c>
      <c r="V11424">
        <v>-1.5</v>
      </c>
      <c r="W11424">
        <v>1.5</v>
      </c>
      <c r="X11424">
        <v>17.899999999999999</v>
      </c>
      <c r="AB11424">
        <f t="shared" si="227"/>
        <v>269.75800000000004</v>
      </c>
    </row>
    <row r="11425" spans="1:28" x14ac:dyDescent="0.25">
      <c r="A11425" t="s">
        <v>5227</v>
      </c>
      <c r="B11425" t="s">
        <v>5204</v>
      </c>
      <c r="C11425" s="1">
        <v>0.39535879629629633</v>
      </c>
      <c r="D11425">
        <v>634</v>
      </c>
      <c r="E11425" s="2">
        <v>6.5556481481481481E-3</v>
      </c>
      <c r="F11425" s="1">
        <v>6.5509259259259262E-3</v>
      </c>
      <c r="G11425">
        <v>408</v>
      </c>
      <c r="H11425">
        <v>566.40800000000002</v>
      </c>
      <c r="I11425">
        <v>0</v>
      </c>
      <c r="J11425" t="s">
        <v>5205</v>
      </c>
      <c r="K11425" t="s">
        <v>22</v>
      </c>
      <c r="L11425">
        <v>1</v>
      </c>
      <c r="M11425" t="s">
        <v>1661</v>
      </c>
      <c r="N11425" t="s">
        <v>23</v>
      </c>
      <c r="O11425" t="s">
        <v>46</v>
      </c>
      <c r="P11425" t="s">
        <v>139</v>
      </c>
      <c r="Q11425" t="s">
        <v>33</v>
      </c>
      <c r="R11425" t="s">
        <v>88</v>
      </c>
      <c r="S11425">
        <v>19.2</v>
      </c>
      <c r="T11425">
        <v>20.100000000000001</v>
      </c>
      <c r="U11425">
        <v>17.8</v>
      </c>
      <c r="V11425">
        <v>-0.9</v>
      </c>
      <c r="W11425">
        <v>1.4</v>
      </c>
      <c r="X11425">
        <v>17.899999999999999</v>
      </c>
      <c r="AB11425">
        <f t="shared" si="227"/>
        <v>269.75800000000004</v>
      </c>
    </row>
    <row r="11426" spans="1:28" x14ac:dyDescent="0.25">
      <c r="A11426" t="s">
        <v>5228</v>
      </c>
      <c r="B11426" t="s">
        <v>5204</v>
      </c>
      <c r="C11426" s="1">
        <v>0.39537037037037037</v>
      </c>
      <c r="D11426">
        <v>401</v>
      </c>
      <c r="E11426" s="2">
        <v>6.5645254629629638E-3</v>
      </c>
      <c r="F11426" s="1">
        <v>6.5624999999999998E-3</v>
      </c>
      <c r="G11426">
        <v>175</v>
      </c>
      <c r="H11426">
        <v>567.17499999999995</v>
      </c>
      <c r="I11426">
        <v>144.155</v>
      </c>
      <c r="J11426" t="s">
        <v>5205</v>
      </c>
      <c r="K11426" t="s">
        <v>22</v>
      </c>
      <c r="L11426">
        <v>1</v>
      </c>
      <c r="M11426" t="s">
        <v>1661</v>
      </c>
      <c r="N11426" t="s">
        <v>23</v>
      </c>
      <c r="O11426" t="s">
        <v>46</v>
      </c>
      <c r="P11426" t="s">
        <v>86</v>
      </c>
      <c r="Q11426" t="s">
        <v>33</v>
      </c>
      <c r="R11426" t="s">
        <v>80</v>
      </c>
      <c r="S11426">
        <v>19.5</v>
      </c>
      <c r="T11426">
        <v>21.2</v>
      </c>
      <c r="U11426">
        <v>17.8</v>
      </c>
      <c r="V11426">
        <v>-1.7</v>
      </c>
      <c r="W11426">
        <v>1.7</v>
      </c>
      <c r="X11426">
        <v>17.899999999999999</v>
      </c>
      <c r="AB11426">
        <f t="shared" si="227"/>
        <v>270.52499999999998</v>
      </c>
    </row>
    <row r="11427" spans="1:28" x14ac:dyDescent="0.25">
      <c r="A11427" t="s">
        <v>5229</v>
      </c>
      <c r="B11427" t="s">
        <v>5204</v>
      </c>
      <c r="C11427" s="1">
        <v>0.3963888888888889</v>
      </c>
      <c r="D11427">
        <v>583</v>
      </c>
      <c r="E11427" s="2">
        <v>7.5851504629629628E-3</v>
      </c>
      <c r="F11427" s="1">
        <v>7.5810185185185182E-3</v>
      </c>
      <c r="G11427">
        <v>357</v>
      </c>
      <c r="H11427">
        <v>655.35699999999997</v>
      </c>
      <c r="I11427">
        <v>0</v>
      </c>
      <c r="J11427" t="s">
        <v>5205</v>
      </c>
      <c r="K11427" t="s">
        <v>22</v>
      </c>
      <c r="L11427">
        <v>1</v>
      </c>
      <c r="M11427" t="s">
        <v>1661</v>
      </c>
      <c r="N11427" t="s">
        <v>23</v>
      </c>
      <c r="O11427" t="s">
        <v>33</v>
      </c>
      <c r="P11427" t="s">
        <v>28</v>
      </c>
      <c r="R11427" t="s">
        <v>26</v>
      </c>
      <c r="S11427">
        <v>19.5</v>
      </c>
      <c r="T11427">
        <v>17.8</v>
      </c>
      <c r="U11427">
        <v>18</v>
      </c>
      <c r="V11427">
        <v>1.7</v>
      </c>
      <c r="W11427">
        <v>1.5</v>
      </c>
      <c r="AB11427">
        <f t="shared" si="227"/>
        <v>358.70699999999999</v>
      </c>
    </row>
    <row r="11428" spans="1:28" x14ac:dyDescent="0.25">
      <c r="A11428" t="s">
        <v>5229</v>
      </c>
      <c r="B11428" t="s">
        <v>5204</v>
      </c>
      <c r="C11428" s="1">
        <v>0.3963888888888889</v>
      </c>
      <c r="D11428">
        <v>583</v>
      </c>
      <c r="E11428" s="2">
        <v>7.5851504629629628E-3</v>
      </c>
      <c r="F11428" s="1">
        <v>7.5810185185185182E-3</v>
      </c>
      <c r="G11428">
        <v>357</v>
      </c>
      <c r="H11428">
        <v>655.35699999999997</v>
      </c>
      <c r="I11428">
        <v>0</v>
      </c>
      <c r="J11428" t="s">
        <v>5205</v>
      </c>
      <c r="K11428" t="s">
        <v>22</v>
      </c>
      <c r="L11428">
        <v>1</v>
      </c>
      <c r="M11428" t="s">
        <v>1661</v>
      </c>
      <c r="N11428" t="s">
        <v>23</v>
      </c>
      <c r="O11428" t="s">
        <v>24</v>
      </c>
      <c r="P11428" t="s">
        <v>28</v>
      </c>
      <c r="R11428" t="s">
        <v>26</v>
      </c>
      <c r="S11428">
        <v>18.5</v>
      </c>
      <c r="T11428">
        <v>17.8</v>
      </c>
      <c r="U11428">
        <v>18</v>
      </c>
      <c r="V11428">
        <v>0.7</v>
      </c>
      <c r="W11428">
        <v>0.5</v>
      </c>
      <c r="AB11428">
        <f t="shared" si="227"/>
        <v>358.70699999999999</v>
      </c>
    </row>
    <row r="11429" spans="1:28" x14ac:dyDescent="0.25">
      <c r="A11429" t="s">
        <v>5229</v>
      </c>
      <c r="B11429" t="s">
        <v>5204</v>
      </c>
      <c r="C11429" s="1">
        <v>0.3963888888888889</v>
      </c>
      <c r="D11429">
        <v>583</v>
      </c>
      <c r="E11429" s="2">
        <v>7.5851504629629628E-3</v>
      </c>
      <c r="F11429" s="1">
        <v>7.5810185185185182E-3</v>
      </c>
      <c r="G11429">
        <v>357</v>
      </c>
      <c r="H11429">
        <v>655.35699999999997</v>
      </c>
      <c r="I11429">
        <v>0</v>
      </c>
      <c r="J11429" t="s">
        <v>5205</v>
      </c>
      <c r="K11429" t="s">
        <v>22</v>
      </c>
      <c r="L11429">
        <v>1</v>
      </c>
      <c r="M11429" t="s">
        <v>1661</v>
      </c>
      <c r="N11429" t="s">
        <v>23</v>
      </c>
      <c r="O11429" t="s">
        <v>42</v>
      </c>
      <c r="P11429" t="s">
        <v>28</v>
      </c>
      <c r="R11429" t="s">
        <v>26</v>
      </c>
      <c r="S11429">
        <v>20.8</v>
      </c>
      <c r="T11429">
        <v>17.8</v>
      </c>
      <c r="U11429">
        <v>18</v>
      </c>
      <c r="V11429">
        <v>3</v>
      </c>
      <c r="W11429">
        <v>2.8</v>
      </c>
      <c r="AB11429">
        <f t="shared" si="227"/>
        <v>358.70699999999999</v>
      </c>
    </row>
    <row r="11430" spans="1:28" x14ac:dyDescent="0.25">
      <c r="A11430" t="s">
        <v>5229</v>
      </c>
      <c r="B11430" t="s">
        <v>5204</v>
      </c>
      <c r="C11430" s="1">
        <v>0.3963888888888889</v>
      </c>
      <c r="D11430">
        <v>583</v>
      </c>
      <c r="E11430" s="2">
        <v>7.5851504629629628E-3</v>
      </c>
      <c r="F11430" s="1">
        <v>7.5810185185185182E-3</v>
      </c>
      <c r="G11430">
        <v>357</v>
      </c>
      <c r="H11430">
        <v>655.35699999999997</v>
      </c>
      <c r="I11430">
        <v>0</v>
      </c>
      <c r="J11430" t="s">
        <v>5205</v>
      </c>
      <c r="K11430" t="s">
        <v>22</v>
      </c>
      <c r="L11430">
        <v>1</v>
      </c>
      <c r="M11430" t="s">
        <v>1661</v>
      </c>
      <c r="N11430" t="s">
        <v>23</v>
      </c>
      <c r="O11430" t="s">
        <v>31</v>
      </c>
      <c r="P11430" t="s">
        <v>28</v>
      </c>
      <c r="R11430" t="s">
        <v>26</v>
      </c>
      <c r="S11430">
        <v>20.8</v>
      </c>
      <c r="T11430">
        <v>17.8</v>
      </c>
      <c r="U11430">
        <v>18</v>
      </c>
      <c r="V11430">
        <v>3</v>
      </c>
      <c r="W11430">
        <v>2.8</v>
      </c>
      <c r="AB11430">
        <f t="shared" si="227"/>
        <v>358.70699999999999</v>
      </c>
    </row>
    <row r="11431" spans="1:28" x14ac:dyDescent="0.25">
      <c r="A11431" t="s">
        <v>5229</v>
      </c>
      <c r="B11431" t="s">
        <v>5204</v>
      </c>
      <c r="C11431" s="1">
        <v>0.3963888888888889</v>
      </c>
      <c r="D11431">
        <v>583</v>
      </c>
      <c r="E11431" s="2">
        <v>7.5851504629629628E-3</v>
      </c>
      <c r="F11431" s="1">
        <v>7.5810185185185182E-3</v>
      </c>
      <c r="G11431">
        <v>357</v>
      </c>
      <c r="H11431">
        <v>655.35699999999997</v>
      </c>
      <c r="I11431">
        <v>0</v>
      </c>
      <c r="J11431" t="s">
        <v>5205</v>
      </c>
      <c r="K11431" t="s">
        <v>22</v>
      </c>
      <c r="L11431">
        <v>1</v>
      </c>
      <c r="M11431" t="s">
        <v>1661</v>
      </c>
      <c r="N11431" t="s">
        <v>23</v>
      </c>
      <c r="O11431" t="s">
        <v>46</v>
      </c>
      <c r="P11431" t="s">
        <v>28</v>
      </c>
      <c r="R11431" t="s">
        <v>26</v>
      </c>
      <c r="S11431">
        <v>18.5</v>
      </c>
      <c r="T11431">
        <v>17.8</v>
      </c>
      <c r="U11431">
        <v>18</v>
      </c>
      <c r="V11431">
        <v>0.7</v>
      </c>
      <c r="W11431">
        <v>0.5</v>
      </c>
      <c r="AB11431">
        <f t="shared" si="227"/>
        <v>358.70699999999999</v>
      </c>
    </row>
    <row r="11432" spans="1:28" x14ac:dyDescent="0.25">
      <c r="A11432" t="s">
        <v>5230</v>
      </c>
      <c r="B11432" t="s">
        <v>5204</v>
      </c>
      <c r="C11432" s="1">
        <v>0.39703703703703702</v>
      </c>
      <c r="D11432">
        <v>557</v>
      </c>
      <c r="E11432" s="2">
        <v>8.2329976851851852E-3</v>
      </c>
      <c r="F11432" s="1">
        <v>8.2291666666666659E-3</v>
      </c>
      <c r="G11432">
        <v>331</v>
      </c>
      <c r="H11432">
        <v>711.33100000000002</v>
      </c>
      <c r="I11432">
        <v>0</v>
      </c>
      <c r="J11432" t="s">
        <v>5205</v>
      </c>
      <c r="K11432" t="s">
        <v>22</v>
      </c>
      <c r="L11432">
        <v>1</v>
      </c>
      <c r="M11432" t="s">
        <v>1661</v>
      </c>
      <c r="N11432" t="s">
        <v>23</v>
      </c>
      <c r="O11432" t="s">
        <v>46</v>
      </c>
      <c r="P11432" t="s">
        <v>86</v>
      </c>
      <c r="Q11432" t="s">
        <v>33</v>
      </c>
      <c r="R11432" t="s">
        <v>88</v>
      </c>
      <c r="S11432">
        <v>20.7</v>
      </c>
      <c r="T11432">
        <v>19.8</v>
      </c>
      <c r="U11432">
        <v>17.8</v>
      </c>
      <c r="V11432">
        <v>0.9</v>
      </c>
      <c r="W11432">
        <v>2.9</v>
      </c>
      <c r="X11432">
        <v>18</v>
      </c>
      <c r="AB11432">
        <f t="shared" si="227"/>
        <v>414.68100000000004</v>
      </c>
    </row>
    <row r="11433" spans="1:28" x14ac:dyDescent="0.25">
      <c r="A11433" t="s">
        <v>5231</v>
      </c>
      <c r="B11433" t="s">
        <v>5204</v>
      </c>
      <c r="C11433" s="1">
        <v>0.39712962962962961</v>
      </c>
      <c r="D11433">
        <v>767</v>
      </c>
      <c r="E11433" s="2">
        <v>8.3280208333333331E-3</v>
      </c>
      <c r="F11433" s="1">
        <v>8.3217592592592596E-3</v>
      </c>
      <c r="G11433">
        <v>541</v>
      </c>
      <c r="H11433">
        <v>719.54100000000005</v>
      </c>
      <c r="I11433">
        <v>0</v>
      </c>
      <c r="J11433" t="s">
        <v>5205</v>
      </c>
      <c r="K11433" t="s">
        <v>22</v>
      </c>
      <c r="L11433">
        <v>1</v>
      </c>
      <c r="M11433" t="s">
        <v>1661</v>
      </c>
      <c r="N11433" t="s">
        <v>23</v>
      </c>
      <c r="O11433" t="s">
        <v>46</v>
      </c>
      <c r="P11433" t="s">
        <v>28</v>
      </c>
      <c r="R11433" t="s">
        <v>26</v>
      </c>
      <c r="S11433">
        <v>21</v>
      </c>
      <c r="T11433">
        <v>17.8</v>
      </c>
      <c r="U11433">
        <v>18</v>
      </c>
      <c r="V11433">
        <v>3.2</v>
      </c>
      <c r="W11433">
        <v>3</v>
      </c>
      <c r="AB11433">
        <f t="shared" si="227"/>
        <v>422.89100000000008</v>
      </c>
    </row>
    <row r="11434" spans="1:28" x14ac:dyDescent="0.25">
      <c r="A11434" t="s">
        <v>5231</v>
      </c>
      <c r="B11434" t="s">
        <v>5204</v>
      </c>
      <c r="C11434" s="1">
        <v>0.39712962962962961</v>
      </c>
      <c r="D11434">
        <v>767</v>
      </c>
      <c r="E11434" s="2">
        <v>8.3280208333333331E-3</v>
      </c>
      <c r="F11434" s="1">
        <v>8.3217592592592596E-3</v>
      </c>
      <c r="G11434">
        <v>541</v>
      </c>
      <c r="H11434">
        <v>719.54100000000005</v>
      </c>
      <c r="I11434">
        <v>0</v>
      </c>
      <c r="J11434" t="s">
        <v>5205</v>
      </c>
      <c r="K11434" t="s">
        <v>22</v>
      </c>
      <c r="L11434">
        <v>1</v>
      </c>
      <c r="M11434" t="s">
        <v>1661</v>
      </c>
      <c r="N11434" t="s">
        <v>23</v>
      </c>
      <c r="O11434" t="s">
        <v>42</v>
      </c>
      <c r="P11434" t="s">
        <v>28</v>
      </c>
      <c r="R11434" t="s">
        <v>26</v>
      </c>
      <c r="S11434">
        <v>22.1</v>
      </c>
      <c r="T11434">
        <v>17.8</v>
      </c>
      <c r="U11434">
        <v>18</v>
      </c>
      <c r="V11434">
        <v>4.3</v>
      </c>
      <c r="W11434">
        <v>4.0999999999999996</v>
      </c>
      <c r="AB11434">
        <f t="shared" si="227"/>
        <v>422.89100000000008</v>
      </c>
    </row>
    <row r="11435" spans="1:28" x14ac:dyDescent="0.25">
      <c r="A11435" t="s">
        <v>5231</v>
      </c>
      <c r="B11435" t="s">
        <v>5204</v>
      </c>
      <c r="C11435" s="1">
        <v>0.39712962962962961</v>
      </c>
      <c r="D11435">
        <v>767</v>
      </c>
      <c r="E11435" s="2">
        <v>8.3280208333333331E-3</v>
      </c>
      <c r="F11435" s="1">
        <v>8.3217592592592596E-3</v>
      </c>
      <c r="G11435">
        <v>541</v>
      </c>
      <c r="H11435">
        <v>719.54100000000005</v>
      </c>
      <c r="I11435">
        <v>0</v>
      </c>
      <c r="J11435" t="s">
        <v>5205</v>
      </c>
      <c r="K11435" t="s">
        <v>22</v>
      </c>
      <c r="L11435">
        <v>1</v>
      </c>
      <c r="M11435" t="s">
        <v>1661</v>
      </c>
      <c r="N11435" t="s">
        <v>23</v>
      </c>
      <c r="O11435" t="s">
        <v>24</v>
      </c>
      <c r="P11435" t="s">
        <v>28</v>
      </c>
      <c r="R11435" t="s">
        <v>26</v>
      </c>
      <c r="S11435">
        <v>18.399999999999999</v>
      </c>
      <c r="T11435">
        <v>17.8</v>
      </c>
      <c r="U11435">
        <v>18</v>
      </c>
      <c r="V11435">
        <v>0.6</v>
      </c>
      <c r="W11435">
        <v>0.4</v>
      </c>
      <c r="AB11435">
        <f t="shared" si="227"/>
        <v>422.89100000000008</v>
      </c>
    </row>
    <row r="11436" spans="1:28" x14ac:dyDescent="0.25">
      <c r="A11436" t="s">
        <v>5232</v>
      </c>
      <c r="B11436" t="s">
        <v>5204</v>
      </c>
      <c r="C11436" s="1">
        <v>0.39749999999999996</v>
      </c>
      <c r="D11436">
        <v>108</v>
      </c>
      <c r="E11436" s="2">
        <v>8.6907638888888885E-3</v>
      </c>
      <c r="F11436" s="1">
        <v>8.6805555555555559E-3</v>
      </c>
      <c r="G11436">
        <v>882</v>
      </c>
      <c r="H11436">
        <v>750.88199999999995</v>
      </c>
      <c r="I11436">
        <v>3.3710800000000001</v>
      </c>
      <c r="J11436" t="s">
        <v>5205</v>
      </c>
      <c r="K11436" t="s">
        <v>22</v>
      </c>
      <c r="L11436">
        <v>1</v>
      </c>
      <c r="M11436" t="s">
        <v>1661</v>
      </c>
      <c r="N11436" t="s">
        <v>23</v>
      </c>
      <c r="O11436" t="s">
        <v>46</v>
      </c>
      <c r="P11436" t="s">
        <v>86</v>
      </c>
      <c r="Q11436" t="s">
        <v>42</v>
      </c>
      <c r="R11436" t="s">
        <v>80</v>
      </c>
      <c r="S11436">
        <v>20.9</v>
      </c>
      <c r="T11436">
        <v>21.8</v>
      </c>
      <c r="U11436">
        <v>17.899999999999999</v>
      </c>
      <c r="V11436">
        <v>-0.9</v>
      </c>
      <c r="W11436">
        <v>3</v>
      </c>
      <c r="X11436">
        <v>18</v>
      </c>
      <c r="AB11436">
        <f t="shared" si="227"/>
        <v>454.23199999999997</v>
      </c>
    </row>
    <row r="11437" spans="1:28" x14ac:dyDescent="0.25">
      <c r="A11437" t="s">
        <v>5233</v>
      </c>
      <c r="B11437" t="s">
        <v>5204</v>
      </c>
      <c r="C11437" s="1">
        <v>0.39753472222222225</v>
      </c>
      <c r="D11437">
        <v>479</v>
      </c>
      <c r="E11437" s="2">
        <v>8.7297800925925911E-3</v>
      </c>
      <c r="F11437" s="1">
        <v>8.726851851851852E-3</v>
      </c>
      <c r="G11437">
        <v>253</v>
      </c>
      <c r="H11437">
        <v>754.25300000000004</v>
      </c>
      <c r="I11437">
        <v>0</v>
      </c>
      <c r="J11437" t="s">
        <v>5205</v>
      </c>
      <c r="K11437" t="s">
        <v>22</v>
      </c>
      <c r="L11437">
        <v>1</v>
      </c>
      <c r="M11437" t="s">
        <v>1661</v>
      </c>
      <c r="N11437" t="s">
        <v>23</v>
      </c>
      <c r="O11437" t="s">
        <v>46</v>
      </c>
      <c r="P11437" t="s">
        <v>86</v>
      </c>
      <c r="Q11437" t="s">
        <v>42</v>
      </c>
      <c r="R11437" t="s">
        <v>88</v>
      </c>
      <c r="S11437">
        <v>21</v>
      </c>
      <c r="T11437">
        <v>21.8</v>
      </c>
      <c r="U11437">
        <v>18</v>
      </c>
      <c r="V11437">
        <v>-0.8</v>
      </c>
      <c r="W11437">
        <v>3</v>
      </c>
      <c r="X11437">
        <v>18.3</v>
      </c>
      <c r="AB11437">
        <f t="shared" si="227"/>
        <v>457.60300000000007</v>
      </c>
    </row>
    <row r="11438" spans="1:28" x14ac:dyDescent="0.25">
      <c r="A11438" t="s">
        <v>5234</v>
      </c>
      <c r="B11438" t="s">
        <v>5204</v>
      </c>
      <c r="C11438" s="1">
        <v>0.39755787037037038</v>
      </c>
      <c r="D11438">
        <v>349</v>
      </c>
      <c r="E11438" s="2">
        <v>8.7514236111111109E-3</v>
      </c>
      <c r="F11438" s="1">
        <v>8.7499999999999991E-3</v>
      </c>
      <c r="G11438">
        <v>123</v>
      </c>
      <c r="H11438">
        <v>756.12300000000005</v>
      </c>
      <c r="I11438">
        <v>7.6099600000000001</v>
      </c>
      <c r="J11438" t="s">
        <v>5205</v>
      </c>
      <c r="K11438" t="s">
        <v>22</v>
      </c>
      <c r="L11438">
        <v>1</v>
      </c>
      <c r="M11438" t="s">
        <v>1661</v>
      </c>
      <c r="N11438" t="s">
        <v>23</v>
      </c>
      <c r="O11438" t="s">
        <v>42</v>
      </c>
      <c r="P11438" t="s">
        <v>125</v>
      </c>
      <c r="Q11438" t="s">
        <v>46</v>
      </c>
      <c r="R11438" t="s">
        <v>80</v>
      </c>
      <c r="S11438">
        <v>22.2</v>
      </c>
      <c r="T11438">
        <v>21</v>
      </c>
      <c r="U11438">
        <v>17.899999999999999</v>
      </c>
      <c r="V11438">
        <v>1.2</v>
      </c>
      <c r="W11438">
        <v>4.3</v>
      </c>
      <c r="X11438">
        <v>18</v>
      </c>
      <c r="AB11438">
        <f t="shared" si="227"/>
        <v>459.47300000000007</v>
      </c>
    </row>
    <row r="11439" spans="1:28" x14ac:dyDescent="0.25">
      <c r="A11439" t="s">
        <v>5235</v>
      </c>
      <c r="B11439" t="s">
        <v>5204</v>
      </c>
      <c r="C11439" s="1">
        <v>0.39763888888888888</v>
      </c>
      <c r="D11439">
        <v>958</v>
      </c>
      <c r="E11439" s="2">
        <v>8.8395023148148157E-3</v>
      </c>
      <c r="F11439" s="1">
        <v>8.8310185185185176E-3</v>
      </c>
      <c r="G11439">
        <v>733</v>
      </c>
      <c r="H11439">
        <v>763.73299999999995</v>
      </c>
      <c r="I11439">
        <v>0</v>
      </c>
      <c r="J11439" t="s">
        <v>5205</v>
      </c>
      <c r="K11439" t="s">
        <v>22</v>
      </c>
      <c r="L11439">
        <v>1</v>
      </c>
      <c r="M11439" t="s">
        <v>1661</v>
      </c>
      <c r="N11439" t="s">
        <v>23</v>
      </c>
      <c r="O11439" t="s">
        <v>42</v>
      </c>
      <c r="P11439" t="s">
        <v>125</v>
      </c>
      <c r="Q11439" t="s">
        <v>46</v>
      </c>
      <c r="R11439" t="s">
        <v>88</v>
      </c>
      <c r="S11439">
        <v>22.5</v>
      </c>
      <c r="T11439">
        <v>21.1</v>
      </c>
      <c r="U11439">
        <v>17.899999999999999</v>
      </c>
      <c r="V11439">
        <v>1.4</v>
      </c>
      <c r="W11439">
        <v>4.5999999999999996</v>
      </c>
      <c r="X11439">
        <v>18.100000000000001</v>
      </c>
      <c r="AB11439">
        <f t="shared" si="227"/>
        <v>467.08299999999997</v>
      </c>
    </row>
    <row r="11440" spans="1:28" x14ac:dyDescent="0.25">
      <c r="A11440" t="s">
        <v>5236</v>
      </c>
      <c r="B11440" t="s">
        <v>5204</v>
      </c>
      <c r="C11440" s="1">
        <v>0.3982060185185185</v>
      </c>
      <c r="D11440">
        <v>789</v>
      </c>
      <c r="E11440" s="2">
        <v>9.4046643518518516E-3</v>
      </c>
      <c r="F11440" s="1">
        <v>9.3981481481481485E-3</v>
      </c>
      <c r="G11440">
        <v>563</v>
      </c>
      <c r="H11440">
        <v>812.56299999999999</v>
      </c>
      <c r="I11440">
        <v>167.786</v>
      </c>
      <c r="J11440" t="s">
        <v>5205</v>
      </c>
      <c r="K11440" t="s">
        <v>22</v>
      </c>
      <c r="L11440">
        <v>1</v>
      </c>
      <c r="M11440" t="s">
        <v>1661</v>
      </c>
      <c r="N11440" t="s">
        <v>23</v>
      </c>
      <c r="O11440" t="s">
        <v>46</v>
      </c>
      <c r="P11440" t="s">
        <v>86</v>
      </c>
      <c r="Q11440" t="s">
        <v>42</v>
      </c>
      <c r="R11440" t="s">
        <v>80</v>
      </c>
      <c r="S11440">
        <v>19.899999999999999</v>
      </c>
      <c r="T11440">
        <v>21.2</v>
      </c>
      <c r="U11440">
        <v>17.7</v>
      </c>
      <c r="V11440">
        <v>-1.3</v>
      </c>
      <c r="W11440">
        <v>2.2000000000000002</v>
      </c>
      <c r="X11440">
        <v>17.899999999999999</v>
      </c>
      <c r="AB11440">
        <f t="shared" si="227"/>
        <v>515.91300000000001</v>
      </c>
    </row>
    <row r="11441" spans="1:28" x14ac:dyDescent="0.25">
      <c r="A11441" t="s">
        <v>5237</v>
      </c>
      <c r="B11441" t="s">
        <v>5204</v>
      </c>
      <c r="C11441" s="1">
        <v>0.39847222222222217</v>
      </c>
      <c r="D11441">
        <v>886</v>
      </c>
      <c r="E11441" s="2">
        <v>9.6719907407407414E-3</v>
      </c>
      <c r="F11441" s="1">
        <v>9.6643518518518511E-3</v>
      </c>
      <c r="G11441">
        <v>660</v>
      </c>
      <c r="H11441">
        <v>835.66</v>
      </c>
      <c r="I11441">
        <v>0</v>
      </c>
      <c r="J11441" t="s">
        <v>5205</v>
      </c>
      <c r="K11441" t="s">
        <v>22</v>
      </c>
      <c r="L11441">
        <v>1</v>
      </c>
      <c r="M11441" t="s">
        <v>1661</v>
      </c>
      <c r="N11441" t="s">
        <v>23</v>
      </c>
      <c r="O11441" t="s">
        <v>24</v>
      </c>
      <c r="P11441" t="s">
        <v>28</v>
      </c>
      <c r="R11441" t="s">
        <v>26</v>
      </c>
      <c r="S11441">
        <v>22</v>
      </c>
      <c r="T11441">
        <v>17.8</v>
      </c>
      <c r="U11441">
        <v>18</v>
      </c>
      <c r="V11441">
        <v>4.2</v>
      </c>
      <c r="W11441">
        <v>4</v>
      </c>
      <c r="AB11441">
        <f t="shared" si="227"/>
        <v>539.01</v>
      </c>
    </row>
    <row r="11442" spans="1:28" x14ac:dyDescent="0.25">
      <c r="A11442" t="s">
        <v>5237</v>
      </c>
      <c r="B11442" t="s">
        <v>5204</v>
      </c>
      <c r="C11442" s="1">
        <v>0.39847222222222217</v>
      </c>
      <c r="D11442">
        <v>886</v>
      </c>
      <c r="E11442" s="2">
        <v>9.6719907407407414E-3</v>
      </c>
      <c r="F11442" s="1">
        <v>9.6643518518518511E-3</v>
      </c>
      <c r="G11442">
        <v>660</v>
      </c>
      <c r="H11442">
        <v>835.66</v>
      </c>
      <c r="I11442">
        <v>0</v>
      </c>
      <c r="J11442" t="s">
        <v>5205</v>
      </c>
      <c r="K11442" t="s">
        <v>22</v>
      </c>
      <c r="L11442">
        <v>1</v>
      </c>
      <c r="M11442" t="s">
        <v>1661</v>
      </c>
      <c r="N11442" t="s">
        <v>23</v>
      </c>
      <c r="O11442" t="s">
        <v>42</v>
      </c>
      <c r="P11442" t="s">
        <v>28</v>
      </c>
      <c r="R11442" t="s">
        <v>26</v>
      </c>
      <c r="S11442">
        <v>18</v>
      </c>
      <c r="T11442">
        <v>17.8</v>
      </c>
      <c r="U11442">
        <v>18</v>
      </c>
      <c r="V11442">
        <v>0.2</v>
      </c>
      <c r="W11442">
        <v>0</v>
      </c>
      <c r="AB11442">
        <f t="shared" si="227"/>
        <v>539.01</v>
      </c>
    </row>
    <row r="11443" spans="1:28" x14ac:dyDescent="0.25">
      <c r="A11443" t="s">
        <v>5237</v>
      </c>
      <c r="B11443" t="s">
        <v>5204</v>
      </c>
      <c r="C11443" s="1">
        <v>0.39847222222222217</v>
      </c>
      <c r="D11443">
        <v>886</v>
      </c>
      <c r="E11443" s="2">
        <v>9.6719907407407414E-3</v>
      </c>
      <c r="F11443" s="1">
        <v>9.6643518518518511E-3</v>
      </c>
      <c r="G11443">
        <v>660</v>
      </c>
      <c r="H11443">
        <v>835.66</v>
      </c>
      <c r="I11443">
        <v>0</v>
      </c>
      <c r="J11443" t="s">
        <v>5205</v>
      </c>
      <c r="K11443" t="s">
        <v>22</v>
      </c>
      <c r="L11443">
        <v>1</v>
      </c>
      <c r="M11443" t="s">
        <v>1661</v>
      </c>
      <c r="N11443" t="s">
        <v>23</v>
      </c>
      <c r="O11443" t="s">
        <v>46</v>
      </c>
      <c r="P11443" t="s">
        <v>28</v>
      </c>
      <c r="R11443" t="s">
        <v>26</v>
      </c>
      <c r="S11443">
        <v>21</v>
      </c>
      <c r="T11443">
        <v>17.8</v>
      </c>
      <c r="U11443">
        <v>18</v>
      </c>
      <c r="V11443">
        <v>3.2</v>
      </c>
      <c r="W11443">
        <v>3</v>
      </c>
      <c r="AB11443">
        <f t="shared" si="227"/>
        <v>539.01</v>
      </c>
    </row>
    <row r="11444" spans="1:28" x14ac:dyDescent="0.25">
      <c r="A11444" t="s">
        <v>5237</v>
      </c>
      <c r="B11444" t="s">
        <v>5204</v>
      </c>
      <c r="C11444" s="1">
        <v>0.39847222222222217</v>
      </c>
      <c r="D11444">
        <v>886</v>
      </c>
      <c r="E11444" s="2">
        <v>9.6719907407407414E-3</v>
      </c>
      <c r="F11444" s="1">
        <v>9.6643518518518511E-3</v>
      </c>
      <c r="G11444">
        <v>660</v>
      </c>
      <c r="H11444">
        <v>835.66</v>
      </c>
      <c r="I11444">
        <v>0</v>
      </c>
      <c r="J11444" t="s">
        <v>5205</v>
      </c>
      <c r="K11444" t="s">
        <v>22</v>
      </c>
      <c r="L11444">
        <v>1</v>
      </c>
      <c r="M11444" t="s">
        <v>1661</v>
      </c>
      <c r="N11444" t="s">
        <v>23</v>
      </c>
      <c r="O11444" t="s">
        <v>31</v>
      </c>
      <c r="P11444" t="s">
        <v>28</v>
      </c>
      <c r="R11444" t="s">
        <v>26</v>
      </c>
      <c r="S11444">
        <v>18.5</v>
      </c>
      <c r="T11444">
        <v>17.8</v>
      </c>
      <c r="U11444">
        <v>18</v>
      </c>
      <c r="V11444">
        <v>0.7</v>
      </c>
      <c r="W11444">
        <v>0.5</v>
      </c>
      <c r="AB11444">
        <f t="shared" si="227"/>
        <v>539.01</v>
      </c>
    </row>
    <row r="11445" spans="1:28" x14ac:dyDescent="0.25">
      <c r="A11445" t="s">
        <v>5238</v>
      </c>
      <c r="B11445" t="s">
        <v>5204</v>
      </c>
      <c r="C11445" s="1">
        <v>0.3986689814814815</v>
      </c>
      <c r="D11445">
        <v>307</v>
      </c>
      <c r="E11445" s="2">
        <v>9.8620486111111114E-3</v>
      </c>
      <c r="F11445" s="1">
        <v>9.8611111111111104E-3</v>
      </c>
      <c r="G11445">
        <v>81</v>
      </c>
      <c r="H11445">
        <v>852.08100000000002</v>
      </c>
      <c r="I11445">
        <v>17.5563</v>
      </c>
      <c r="J11445" t="s">
        <v>5205</v>
      </c>
      <c r="K11445" t="s">
        <v>22</v>
      </c>
      <c r="L11445">
        <v>1</v>
      </c>
      <c r="M11445" t="s">
        <v>1661</v>
      </c>
      <c r="N11445" t="s">
        <v>23</v>
      </c>
      <c r="O11445" t="s">
        <v>31</v>
      </c>
      <c r="P11445" t="s">
        <v>86</v>
      </c>
      <c r="Q11445" t="s">
        <v>24</v>
      </c>
      <c r="R11445" t="s">
        <v>80</v>
      </c>
      <c r="S11445">
        <v>22.7</v>
      </c>
      <c r="T11445">
        <v>19.899999999999999</v>
      </c>
      <c r="U11445">
        <v>17.7</v>
      </c>
      <c r="V11445">
        <v>2.8</v>
      </c>
      <c r="W11445">
        <v>5</v>
      </c>
      <c r="X11445">
        <v>17.899999999999999</v>
      </c>
      <c r="AB11445">
        <f t="shared" si="227"/>
        <v>555.43100000000004</v>
      </c>
    </row>
    <row r="11446" spans="1:28" x14ac:dyDescent="0.25">
      <c r="A11446" t="s">
        <v>5239</v>
      </c>
      <c r="B11446" t="s">
        <v>5204</v>
      </c>
      <c r="C11446" s="1">
        <v>0.39886574074074077</v>
      </c>
      <c r="D11446">
        <v>864</v>
      </c>
      <c r="E11446" s="2">
        <v>1.0065254629629631E-2</v>
      </c>
      <c r="F11446" s="1">
        <v>1.005787037037037E-2</v>
      </c>
      <c r="G11446">
        <v>638</v>
      </c>
      <c r="H11446">
        <v>869.63800000000003</v>
      </c>
      <c r="I11446">
        <v>0</v>
      </c>
      <c r="J11446" t="s">
        <v>5205</v>
      </c>
      <c r="K11446" t="s">
        <v>22</v>
      </c>
      <c r="L11446">
        <v>1</v>
      </c>
      <c r="M11446" t="s">
        <v>1661</v>
      </c>
      <c r="N11446" t="s">
        <v>23</v>
      </c>
      <c r="O11446" t="s">
        <v>31</v>
      </c>
      <c r="P11446" t="s">
        <v>86</v>
      </c>
      <c r="Q11446" t="s">
        <v>24</v>
      </c>
      <c r="R11446" t="s">
        <v>88</v>
      </c>
      <c r="S11446">
        <v>22.4</v>
      </c>
      <c r="T11446">
        <v>20.3</v>
      </c>
      <c r="U11446">
        <v>17.8</v>
      </c>
      <c r="V11446">
        <v>2.1</v>
      </c>
      <c r="W11446">
        <v>4.5999999999999996</v>
      </c>
      <c r="X11446">
        <v>18</v>
      </c>
      <c r="AB11446">
        <f t="shared" si="227"/>
        <v>572.98800000000006</v>
      </c>
    </row>
    <row r="11447" spans="1:28" x14ac:dyDescent="0.25">
      <c r="A11447" t="s">
        <v>5240</v>
      </c>
      <c r="B11447" t="s">
        <v>5204</v>
      </c>
      <c r="C11447" s="1">
        <v>0.40010416666666665</v>
      </c>
      <c r="D11447">
        <v>270</v>
      </c>
      <c r="E11447" s="2">
        <v>1.1296805555555555E-2</v>
      </c>
      <c r="F11447" s="1">
        <v>1.1296296296296296E-2</v>
      </c>
      <c r="G11447">
        <v>44</v>
      </c>
      <c r="H11447">
        <v>976.04399999999998</v>
      </c>
      <c r="I11447">
        <v>4.3056299999999998</v>
      </c>
      <c r="J11447" t="s">
        <v>5205</v>
      </c>
      <c r="K11447" t="s">
        <v>22</v>
      </c>
      <c r="L11447">
        <v>1</v>
      </c>
      <c r="M11447" t="s">
        <v>1661</v>
      </c>
      <c r="N11447" t="s">
        <v>23</v>
      </c>
      <c r="O11447" t="s">
        <v>33</v>
      </c>
      <c r="P11447" t="s">
        <v>86</v>
      </c>
      <c r="Q11447" t="s">
        <v>46</v>
      </c>
      <c r="R11447" t="s">
        <v>80</v>
      </c>
      <c r="S11447">
        <v>23.3</v>
      </c>
      <c r="T11447">
        <v>21.9</v>
      </c>
      <c r="U11447">
        <v>17.7</v>
      </c>
      <c r="V11447">
        <v>1.4</v>
      </c>
      <c r="W11447">
        <v>5.6</v>
      </c>
      <c r="X11447">
        <v>17.899999999999999</v>
      </c>
      <c r="AB11447">
        <f t="shared" si="227"/>
        <v>679.39400000000001</v>
      </c>
    </row>
    <row r="11448" spans="1:28" x14ac:dyDescent="0.25">
      <c r="A11448" t="s">
        <v>5241</v>
      </c>
      <c r="B11448" t="s">
        <v>5204</v>
      </c>
      <c r="C11448" s="1">
        <v>0.40015046296296292</v>
      </c>
      <c r="D11448">
        <v>575</v>
      </c>
      <c r="E11448" s="2">
        <v>1.1346631944444444E-2</v>
      </c>
      <c r="F11448" s="1">
        <v>1.1342592592592592E-2</v>
      </c>
      <c r="G11448">
        <v>349</v>
      </c>
      <c r="H11448">
        <v>980.34900000000005</v>
      </c>
      <c r="I11448">
        <v>0</v>
      </c>
      <c r="J11448" t="s">
        <v>5205</v>
      </c>
      <c r="K11448" t="s">
        <v>22</v>
      </c>
      <c r="L11448">
        <v>1</v>
      </c>
      <c r="M11448" t="s">
        <v>1661</v>
      </c>
      <c r="N11448" t="s">
        <v>23</v>
      </c>
      <c r="O11448" t="s">
        <v>33</v>
      </c>
      <c r="P11448" t="s">
        <v>86</v>
      </c>
      <c r="Q11448" t="s">
        <v>46</v>
      </c>
      <c r="R11448" t="s">
        <v>88</v>
      </c>
      <c r="S11448">
        <v>21.9</v>
      </c>
      <c r="T11448">
        <v>21.8</v>
      </c>
      <c r="U11448">
        <v>17.7</v>
      </c>
      <c r="V11448">
        <v>0.1</v>
      </c>
      <c r="W11448">
        <v>4.2</v>
      </c>
      <c r="X11448">
        <v>17.899999999999999</v>
      </c>
      <c r="AB11448">
        <f t="shared" si="227"/>
        <v>683.69900000000007</v>
      </c>
    </row>
    <row r="11449" spans="1:28" x14ac:dyDescent="0.25">
      <c r="A11449" t="s">
        <v>5241</v>
      </c>
      <c r="B11449" t="s">
        <v>5204</v>
      </c>
      <c r="C11449" s="1">
        <v>0.40015046296296292</v>
      </c>
      <c r="D11449">
        <v>575</v>
      </c>
      <c r="E11449" s="2">
        <v>1.1346631944444444E-2</v>
      </c>
      <c r="F11449" s="1">
        <v>1.1342592592592592E-2</v>
      </c>
      <c r="G11449">
        <v>349</v>
      </c>
      <c r="H11449">
        <v>980.34900000000005</v>
      </c>
      <c r="I11449">
        <v>0</v>
      </c>
      <c r="J11449" t="s">
        <v>5205</v>
      </c>
      <c r="K11449" t="s">
        <v>22</v>
      </c>
      <c r="L11449">
        <v>1</v>
      </c>
      <c r="M11449" t="s">
        <v>1661</v>
      </c>
      <c r="N11449" t="s">
        <v>23</v>
      </c>
      <c r="O11449" t="s">
        <v>46</v>
      </c>
      <c r="P11449" t="s">
        <v>86</v>
      </c>
      <c r="Q11449" t="s">
        <v>42</v>
      </c>
      <c r="R11449" t="s">
        <v>88</v>
      </c>
      <c r="S11449">
        <v>20.6</v>
      </c>
      <c r="T11449">
        <v>21.9</v>
      </c>
      <c r="U11449">
        <v>17.7</v>
      </c>
      <c r="V11449">
        <v>-1.3</v>
      </c>
      <c r="W11449">
        <v>2.9</v>
      </c>
      <c r="X11449">
        <v>17.899999999999999</v>
      </c>
      <c r="AB11449">
        <f t="shared" si="227"/>
        <v>683.69900000000007</v>
      </c>
    </row>
    <row r="11450" spans="1:28" x14ac:dyDescent="0.25">
      <c r="A11450" t="s">
        <v>5242</v>
      </c>
      <c r="B11450" t="s">
        <v>5204</v>
      </c>
      <c r="C11450" s="1">
        <v>0.40056712962962965</v>
      </c>
      <c r="D11450">
        <v>289</v>
      </c>
      <c r="E11450" s="2">
        <v>1.1759988425925925E-2</v>
      </c>
      <c r="F11450" s="1">
        <v>1.1759259259259259E-2</v>
      </c>
      <c r="G11450">
        <v>63</v>
      </c>
      <c r="H11450">
        <v>1016.06</v>
      </c>
      <c r="I11450">
        <v>0</v>
      </c>
      <c r="J11450" t="s">
        <v>5205</v>
      </c>
      <c r="K11450" t="s">
        <v>22</v>
      </c>
      <c r="L11450">
        <v>1</v>
      </c>
      <c r="M11450" t="s">
        <v>1661</v>
      </c>
      <c r="N11450" t="s">
        <v>23</v>
      </c>
      <c r="O11450" t="s">
        <v>24</v>
      </c>
      <c r="P11450" t="s">
        <v>28</v>
      </c>
      <c r="R11450" t="s">
        <v>26</v>
      </c>
      <c r="S11450">
        <v>18.5</v>
      </c>
      <c r="T11450">
        <v>17.100000000000001</v>
      </c>
      <c r="U11450">
        <v>17.899999999999999</v>
      </c>
      <c r="V11450">
        <v>1.4</v>
      </c>
      <c r="W11450">
        <v>0.6</v>
      </c>
      <c r="AB11450">
        <f t="shared" si="227"/>
        <v>719.41</v>
      </c>
    </row>
    <row r="11451" spans="1:28" x14ac:dyDescent="0.25">
      <c r="A11451" t="s">
        <v>5242</v>
      </c>
      <c r="B11451" t="s">
        <v>5204</v>
      </c>
      <c r="C11451" s="1">
        <v>0.40056712962962965</v>
      </c>
      <c r="D11451">
        <v>289</v>
      </c>
      <c r="E11451" s="2">
        <v>1.1759988425925925E-2</v>
      </c>
      <c r="F11451" s="1">
        <v>1.1759259259259259E-2</v>
      </c>
      <c r="G11451">
        <v>63</v>
      </c>
      <c r="H11451">
        <v>1016.06</v>
      </c>
      <c r="I11451">
        <v>0</v>
      </c>
      <c r="J11451" t="s">
        <v>5205</v>
      </c>
      <c r="K11451" t="s">
        <v>22</v>
      </c>
      <c r="L11451">
        <v>1</v>
      </c>
      <c r="M11451" t="s">
        <v>1661</v>
      </c>
      <c r="N11451" t="s">
        <v>23</v>
      </c>
      <c r="O11451" t="s">
        <v>46</v>
      </c>
      <c r="P11451" t="s">
        <v>28</v>
      </c>
      <c r="R11451" t="s">
        <v>26</v>
      </c>
      <c r="S11451">
        <v>21.4</v>
      </c>
      <c r="T11451">
        <v>17.100000000000001</v>
      </c>
      <c r="U11451">
        <v>17.899999999999999</v>
      </c>
      <c r="V11451">
        <v>4.3</v>
      </c>
      <c r="W11451">
        <v>3.5</v>
      </c>
      <c r="AB11451">
        <f t="shared" si="227"/>
        <v>719.41</v>
      </c>
    </row>
    <row r="11452" spans="1:28" x14ac:dyDescent="0.25">
      <c r="A11452" t="s">
        <v>5243</v>
      </c>
      <c r="B11452" t="s">
        <v>5204</v>
      </c>
      <c r="C11452" s="1">
        <v>0.40415509259259258</v>
      </c>
      <c r="D11452">
        <v>895</v>
      </c>
      <c r="E11452" s="2">
        <v>1.5354965277777776E-2</v>
      </c>
      <c r="F11452" s="1">
        <v>1.5347222222222222E-2</v>
      </c>
      <c r="G11452">
        <v>669</v>
      </c>
      <c r="H11452">
        <v>1326.67</v>
      </c>
      <c r="I11452">
        <v>58.576599999999999</v>
      </c>
      <c r="J11452" t="s">
        <v>5205</v>
      </c>
      <c r="K11452" t="s">
        <v>22</v>
      </c>
      <c r="L11452">
        <v>1</v>
      </c>
      <c r="M11452" t="s">
        <v>1661</v>
      </c>
      <c r="N11452" t="s">
        <v>23</v>
      </c>
      <c r="O11452" t="s">
        <v>31</v>
      </c>
      <c r="P11452" t="s">
        <v>86</v>
      </c>
      <c r="Q11452" t="s">
        <v>24</v>
      </c>
      <c r="R11452" t="s">
        <v>80</v>
      </c>
      <c r="S11452">
        <v>18.600000000000001</v>
      </c>
      <c r="T11452">
        <v>18.600000000000001</v>
      </c>
      <c r="U11452">
        <v>17.8</v>
      </c>
      <c r="V11452">
        <v>0</v>
      </c>
      <c r="W11452">
        <v>0.8</v>
      </c>
      <c r="X11452">
        <v>18</v>
      </c>
      <c r="AB11452">
        <f t="shared" si="227"/>
        <v>1030.02</v>
      </c>
    </row>
    <row r="11453" spans="1:28" x14ac:dyDescent="0.25">
      <c r="A11453" t="s">
        <v>5244</v>
      </c>
      <c r="B11453" t="s">
        <v>5204</v>
      </c>
      <c r="C11453" s="1">
        <v>0.40483796296296298</v>
      </c>
      <c r="D11453">
        <v>472</v>
      </c>
      <c r="E11453" s="2">
        <v>1.6032939814814816E-2</v>
      </c>
      <c r="F11453" s="1">
        <v>1.6030092592592592E-2</v>
      </c>
      <c r="G11453">
        <v>246</v>
      </c>
      <c r="H11453">
        <v>1385.25</v>
      </c>
      <c r="I11453">
        <v>0</v>
      </c>
      <c r="J11453" t="s">
        <v>5205</v>
      </c>
      <c r="K11453" t="s">
        <v>22</v>
      </c>
      <c r="L11453">
        <v>1</v>
      </c>
      <c r="M11453" t="s">
        <v>1661</v>
      </c>
      <c r="N11453" t="s">
        <v>23</v>
      </c>
      <c r="O11453" t="s">
        <v>31</v>
      </c>
      <c r="P11453" t="s">
        <v>86</v>
      </c>
      <c r="Q11453" t="s">
        <v>24</v>
      </c>
      <c r="R11453" t="s">
        <v>88</v>
      </c>
      <c r="S11453">
        <v>18.7</v>
      </c>
      <c r="T11453">
        <v>18.7</v>
      </c>
      <c r="U11453">
        <v>17.8</v>
      </c>
      <c r="V11453">
        <v>0</v>
      </c>
      <c r="W11453">
        <v>0.9</v>
      </c>
      <c r="X11453">
        <v>18</v>
      </c>
      <c r="AB11453">
        <f t="shared" si="227"/>
        <v>1088.5999999999999</v>
      </c>
    </row>
    <row r="11454" spans="1:28" x14ac:dyDescent="0.25">
      <c r="A11454" t="s">
        <v>5245</v>
      </c>
      <c r="B11454" t="s">
        <v>5204</v>
      </c>
      <c r="C11454" s="1">
        <v>0.40493055555555557</v>
      </c>
      <c r="D11454">
        <v>782</v>
      </c>
      <c r="E11454" s="2">
        <v>1.6129131944444444E-2</v>
      </c>
      <c r="F11454" s="1">
        <v>1.6122685185185184E-2</v>
      </c>
      <c r="G11454">
        <v>557</v>
      </c>
      <c r="H11454">
        <v>1393.56</v>
      </c>
      <c r="I11454">
        <v>0</v>
      </c>
      <c r="J11454" t="s">
        <v>5205</v>
      </c>
      <c r="K11454" t="s">
        <v>22</v>
      </c>
      <c r="L11454">
        <v>1</v>
      </c>
      <c r="M11454" t="s">
        <v>1661</v>
      </c>
      <c r="N11454" t="s">
        <v>23</v>
      </c>
      <c r="O11454" t="s">
        <v>36</v>
      </c>
      <c r="P11454" t="s">
        <v>25</v>
      </c>
      <c r="R11454" t="s">
        <v>26</v>
      </c>
      <c r="S11454">
        <v>17.7</v>
      </c>
      <c r="T11454">
        <v>17.8</v>
      </c>
      <c r="U11454">
        <v>18</v>
      </c>
      <c r="V11454">
        <v>-0.1</v>
      </c>
      <c r="W11454">
        <v>-0.3</v>
      </c>
      <c r="AB11454">
        <f t="shared" ref="AB11454:AB11517" si="228">H11454-296.65</f>
        <v>1096.9099999999999</v>
      </c>
    </row>
    <row r="11455" spans="1:28" x14ac:dyDescent="0.25">
      <c r="A11455" t="s">
        <v>5246</v>
      </c>
      <c r="B11455" t="s">
        <v>5204</v>
      </c>
      <c r="C11455" s="1">
        <v>0.40513888888888888</v>
      </c>
      <c r="D11455">
        <v>673</v>
      </c>
      <c r="E11455" s="2">
        <v>1.6336192129629629E-2</v>
      </c>
      <c r="F11455" s="1">
        <v>1.6331018518518519E-2</v>
      </c>
      <c r="G11455">
        <v>447</v>
      </c>
      <c r="H11455">
        <v>1411.45</v>
      </c>
      <c r="I11455">
        <v>0</v>
      </c>
      <c r="J11455" t="s">
        <v>5205</v>
      </c>
      <c r="K11455" t="s">
        <v>22</v>
      </c>
      <c r="L11455">
        <v>1</v>
      </c>
      <c r="M11455" t="s">
        <v>1661</v>
      </c>
      <c r="N11455" t="s">
        <v>23</v>
      </c>
      <c r="O11455" t="s">
        <v>36</v>
      </c>
      <c r="P11455" t="s">
        <v>28</v>
      </c>
      <c r="R11455" t="s">
        <v>26</v>
      </c>
      <c r="S11455">
        <v>17.899999999999999</v>
      </c>
      <c r="T11455">
        <v>17.8</v>
      </c>
      <c r="U11455">
        <v>18</v>
      </c>
      <c r="V11455">
        <v>0.1</v>
      </c>
      <c r="W11455">
        <v>-0.1</v>
      </c>
      <c r="AB11455">
        <f t="shared" si="228"/>
        <v>1114.8000000000002</v>
      </c>
    </row>
    <row r="11456" spans="1:28" x14ac:dyDescent="0.25">
      <c r="A11456" t="s">
        <v>5247</v>
      </c>
      <c r="B11456" t="s">
        <v>5204</v>
      </c>
      <c r="C11456" s="1">
        <v>0.40526620370370375</v>
      </c>
      <c r="D11456">
        <v>887</v>
      </c>
      <c r="E11456" s="2">
        <v>1.6465983796296296E-2</v>
      </c>
      <c r="F11456" s="1">
        <v>1.6458333333333332E-2</v>
      </c>
      <c r="G11456">
        <v>661</v>
      </c>
      <c r="H11456">
        <v>1422.66</v>
      </c>
      <c r="I11456">
        <v>33.744100000000003</v>
      </c>
      <c r="J11456" t="s">
        <v>5205</v>
      </c>
      <c r="K11456" t="s">
        <v>22</v>
      </c>
      <c r="L11456">
        <v>1</v>
      </c>
      <c r="M11456" t="s">
        <v>1661</v>
      </c>
      <c r="N11456" t="s">
        <v>23</v>
      </c>
      <c r="O11456" t="s">
        <v>36</v>
      </c>
      <c r="P11456" t="s">
        <v>86</v>
      </c>
      <c r="Q11456" t="s">
        <v>24</v>
      </c>
      <c r="R11456" t="s">
        <v>80</v>
      </c>
      <c r="S11456">
        <v>18.8</v>
      </c>
      <c r="T11456">
        <v>18.5</v>
      </c>
      <c r="U11456">
        <v>17.7</v>
      </c>
      <c r="V11456">
        <v>0.3</v>
      </c>
      <c r="W11456">
        <v>1.1000000000000001</v>
      </c>
      <c r="AB11456">
        <f t="shared" si="228"/>
        <v>1126.0100000000002</v>
      </c>
    </row>
    <row r="11457" spans="1:28" x14ac:dyDescent="0.25">
      <c r="A11457" t="s">
        <v>5248</v>
      </c>
      <c r="B11457" t="s">
        <v>5204</v>
      </c>
      <c r="C11457" s="1">
        <v>0.40565972222222224</v>
      </c>
      <c r="D11457">
        <v>631</v>
      </c>
      <c r="E11457" s="2">
        <v>1.6856539351851853E-2</v>
      </c>
      <c r="F11457" s="1">
        <v>1.6851851851851851E-2</v>
      </c>
      <c r="G11457">
        <v>405</v>
      </c>
      <c r="H11457">
        <v>1456.41</v>
      </c>
      <c r="I11457">
        <v>0</v>
      </c>
      <c r="J11457" t="s">
        <v>5205</v>
      </c>
      <c r="K11457" t="s">
        <v>22</v>
      </c>
      <c r="L11457">
        <v>1</v>
      </c>
      <c r="M11457" t="s">
        <v>1661</v>
      </c>
      <c r="N11457" t="s">
        <v>23</v>
      </c>
      <c r="O11457" t="s">
        <v>36</v>
      </c>
      <c r="P11457" t="s">
        <v>86</v>
      </c>
      <c r="Q11457" t="s">
        <v>24</v>
      </c>
      <c r="R11457" t="s">
        <v>88</v>
      </c>
      <c r="S11457">
        <v>20.100000000000001</v>
      </c>
      <c r="T11457">
        <v>18.5</v>
      </c>
      <c r="U11457">
        <v>17.8</v>
      </c>
      <c r="V11457">
        <v>1.6</v>
      </c>
      <c r="W11457">
        <v>2.2999999999999998</v>
      </c>
      <c r="X11457">
        <v>18</v>
      </c>
      <c r="AB11457">
        <f t="shared" si="228"/>
        <v>1159.7600000000002</v>
      </c>
    </row>
    <row r="11458" spans="1:28" x14ac:dyDescent="0.25">
      <c r="A11458" t="s">
        <v>5249</v>
      </c>
      <c r="B11458" t="s">
        <v>5204</v>
      </c>
      <c r="C11458" s="1">
        <v>0.40567129629629628</v>
      </c>
      <c r="D11458">
        <v>499</v>
      </c>
      <c r="E11458" s="2">
        <v>1.6866585648148146E-2</v>
      </c>
      <c r="F11458" s="1">
        <v>1.6863425925925928E-2</v>
      </c>
      <c r="G11458">
        <v>273</v>
      </c>
      <c r="H11458">
        <v>1457.27</v>
      </c>
      <c r="I11458">
        <v>3.10406</v>
      </c>
      <c r="J11458" t="s">
        <v>5205</v>
      </c>
      <c r="K11458" t="s">
        <v>22</v>
      </c>
      <c r="L11458">
        <v>1</v>
      </c>
      <c r="M11458" t="s">
        <v>1661</v>
      </c>
      <c r="N11458" t="s">
        <v>23</v>
      </c>
      <c r="O11458" t="s">
        <v>24</v>
      </c>
      <c r="P11458" t="s">
        <v>125</v>
      </c>
      <c r="Q11458" t="s">
        <v>36</v>
      </c>
      <c r="R11458" t="s">
        <v>80</v>
      </c>
      <c r="S11458">
        <v>18.7</v>
      </c>
      <c r="T11458">
        <v>20.3</v>
      </c>
      <c r="U11458">
        <v>17.8</v>
      </c>
      <c r="V11458">
        <v>-1.6</v>
      </c>
      <c r="W11458">
        <v>0.9</v>
      </c>
      <c r="X11458">
        <v>18</v>
      </c>
      <c r="AB11458">
        <f t="shared" si="228"/>
        <v>1160.6199999999999</v>
      </c>
    </row>
    <row r="11459" spans="1:28" x14ac:dyDescent="0.25">
      <c r="A11459" t="s">
        <v>5250</v>
      </c>
      <c r="B11459" t="s">
        <v>5204</v>
      </c>
      <c r="C11459" s="1">
        <v>0.40570601851851856</v>
      </c>
      <c r="D11459">
        <v>603</v>
      </c>
      <c r="E11459" s="2">
        <v>1.6902511574074075E-2</v>
      </c>
      <c r="F11459" s="1">
        <v>1.6898148148148148E-2</v>
      </c>
      <c r="G11459">
        <v>377</v>
      </c>
      <c r="H11459">
        <v>1460.38</v>
      </c>
      <c r="I11459">
        <v>0</v>
      </c>
      <c r="J11459" t="s">
        <v>5205</v>
      </c>
      <c r="K11459" t="s">
        <v>22</v>
      </c>
      <c r="L11459">
        <v>1</v>
      </c>
      <c r="M11459" t="s">
        <v>1661</v>
      </c>
      <c r="N11459" t="s">
        <v>23</v>
      </c>
      <c r="O11459" t="s">
        <v>24</v>
      </c>
      <c r="P11459" t="s">
        <v>125</v>
      </c>
      <c r="Q11459" t="s">
        <v>36</v>
      </c>
      <c r="R11459" t="s">
        <v>88</v>
      </c>
      <c r="S11459">
        <v>18.8</v>
      </c>
      <c r="T11459">
        <v>20.3</v>
      </c>
      <c r="U11459">
        <v>17.8</v>
      </c>
      <c r="V11459">
        <v>-1.5</v>
      </c>
      <c r="W11459">
        <v>1</v>
      </c>
      <c r="X11459">
        <v>18.100000000000001</v>
      </c>
      <c r="AB11459">
        <f t="shared" si="228"/>
        <v>1163.73</v>
      </c>
    </row>
    <row r="11460" spans="1:28" x14ac:dyDescent="0.25">
      <c r="A11460" t="s">
        <v>5251</v>
      </c>
      <c r="B11460" t="s">
        <v>5204</v>
      </c>
      <c r="C11460" s="1">
        <v>0.40574074074074074</v>
      </c>
      <c r="D11460">
        <v>107</v>
      </c>
      <c r="E11460" s="2">
        <v>1.6931493055555556E-2</v>
      </c>
      <c r="F11460" s="1">
        <v>1.6921296296296299E-2</v>
      </c>
      <c r="G11460">
        <v>881</v>
      </c>
      <c r="H11460">
        <v>1462.88</v>
      </c>
      <c r="I11460">
        <v>69.691199999999995</v>
      </c>
      <c r="J11460" t="s">
        <v>5205</v>
      </c>
      <c r="K11460" t="s">
        <v>22</v>
      </c>
      <c r="L11460">
        <v>1</v>
      </c>
      <c r="M11460" t="s">
        <v>1661</v>
      </c>
      <c r="N11460" t="s">
        <v>23</v>
      </c>
      <c r="O11460" t="s">
        <v>36</v>
      </c>
      <c r="P11460" t="s">
        <v>86</v>
      </c>
      <c r="Q11460" t="s">
        <v>24</v>
      </c>
      <c r="R11460" t="s">
        <v>80</v>
      </c>
      <c r="S11460">
        <v>20.399999999999999</v>
      </c>
      <c r="T11460">
        <v>18.899999999999999</v>
      </c>
      <c r="U11460">
        <v>17.8</v>
      </c>
      <c r="V11460">
        <v>1.5</v>
      </c>
      <c r="W11460">
        <v>2.6</v>
      </c>
      <c r="X11460">
        <v>18</v>
      </c>
      <c r="AB11460">
        <f t="shared" si="228"/>
        <v>1166.23</v>
      </c>
    </row>
    <row r="11461" spans="1:28" x14ac:dyDescent="0.25">
      <c r="A11461" t="s">
        <v>5252</v>
      </c>
      <c r="B11461" t="s">
        <v>5204</v>
      </c>
      <c r="C11461" s="1">
        <v>0.40653935185185186</v>
      </c>
      <c r="D11461">
        <v>798</v>
      </c>
      <c r="E11461" s="2">
        <v>1.7738101851851849E-2</v>
      </c>
      <c r="F11461" s="1">
        <v>1.7731481481481483E-2</v>
      </c>
      <c r="G11461">
        <v>572</v>
      </c>
      <c r="H11461">
        <v>1532.57</v>
      </c>
      <c r="I11461">
        <v>0</v>
      </c>
      <c r="J11461" t="s">
        <v>5205</v>
      </c>
      <c r="K11461" t="s">
        <v>22</v>
      </c>
      <c r="L11461">
        <v>1</v>
      </c>
      <c r="M11461" t="s">
        <v>1661</v>
      </c>
      <c r="N11461" t="s">
        <v>23</v>
      </c>
      <c r="O11461" t="s">
        <v>36</v>
      </c>
      <c r="P11461" t="s">
        <v>86</v>
      </c>
      <c r="Q11461" t="s">
        <v>24</v>
      </c>
      <c r="R11461" t="s">
        <v>88</v>
      </c>
      <c r="S11461">
        <v>20.6</v>
      </c>
      <c r="T11461">
        <v>18.8</v>
      </c>
      <c r="U11461">
        <v>17.899999999999999</v>
      </c>
      <c r="V11461">
        <v>1.8</v>
      </c>
      <c r="W11461">
        <v>2.7</v>
      </c>
      <c r="X11461">
        <v>18</v>
      </c>
      <c r="AB11461">
        <f t="shared" si="228"/>
        <v>1235.92</v>
      </c>
    </row>
    <row r="11462" spans="1:28" x14ac:dyDescent="0.25">
      <c r="A11462" t="s">
        <v>5253</v>
      </c>
      <c r="B11462" t="s">
        <v>5204</v>
      </c>
      <c r="C11462" s="1">
        <v>0.40657407407407403</v>
      </c>
      <c r="D11462">
        <v>268</v>
      </c>
      <c r="E11462" s="2">
        <v>1.7766689814814815E-2</v>
      </c>
      <c r="F11462" s="1">
        <v>1.7766203703703704E-2</v>
      </c>
      <c r="G11462">
        <v>42</v>
      </c>
      <c r="H11462">
        <v>1535.04</v>
      </c>
      <c r="I11462">
        <v>55.639499999999998</v>
      </c>
      <c r="J11462" t="s">
        <v>5205</v>
      </c>
      <c r="K11462" t="s">
        <v>22</v>
      </c>
      <c r="L11462">
        <v>1</v>
      </c>
      <c r="M11462" t="s">
        <v>1661</v>
      </c>
      <c r="N11462" t="s">
        <v>23</v>
      </c>
      <c r="O11462" t="s">
        <v>36</v>
      </c>
      <c r="P11462" t="s">
        <v>125</v>
      </c>
      <c r="Q11462" t="s">
        <v>24</v>
      </c>
      <c r="R11462" t="s">
        <v>80</v>
      </c>
      <c r="S11462">
        <v>20.5</v>
      </c>
      <c r="T11462">
        <v>18.7</v>
      </c>
      <c r="U11462">
        <v>17.8</v>
      </c>
      <c r="V11462">
        <v>1.8</v>
      </c>
      <c r="W11462">
        <v>2.7</v>
      </c>
      <c r="X11462">
        <v>18</v>
      </c>
      <c r="AB11462">
        <f t="shared" si="228"/>
        <v>1238.3899999999999</v>
      </c>
    </row>
    <row r="11463" spans="1:28" x14ac:dyDescent="0.25">
      <c r="A11463" t="s">
        <v>5254</v>
      </c>
      <c r="B11463" t="s">
        <v>5204</v>
      </c>
      <c r="C11463" s="1">
        <v>0.40681712962962963</v>
      </c>
      <c r="D11463">
        <v>929</v>
      </c>
      <c r="E11463" s="2">
        <v>1.8017395833333331E-2</v>
      </c>
      <c r="F11463" s="1">
        <v>1.800925925925926E-2</v>
      </c>
      <c r="G11463">
        <v>703</v>
      </c>
      <c r="H11463">
        <v>1556.7</v>
      </c>
      <c r="I11463">
        <v>0</v>
      </c>
      <c r="J11463" t="s">
        <v>5205</v>
      </c>
      <c r="K11463" t="s">
        <v>22</v>
      </c>
      <c r="L11463">
        <v>1</v>
      </c>
      <c r="M11463" t="s">
        <v>1661</v>
      </c>
      <c r="N11463" t="s">
        <v>23</v>
      </c>
      <c r="O11463" t="s">
        <v>36</v>
      </c>
      <c r="P11463" t="s">
        <v>28</v>
      </c>
      <c r="R11463" t="s">
        <v>26</v>
      </c>
      <c r="S11463">
        <v>20.100000000000001</v>
      </c>
      <c r="T11463">
        <v>17.8</v>
      </c>
      <c r="U11463">
        <v>18.100000000000001</v>
      </c>
      <c r="V11463">
        <v>2.2999999999999998</v>
      </c>
      <c r="W11463">
        <v>2</v>
      </c>
      <c r="AB11463">
        <f t="shared" si="228"/>
        <v>1260.0500000000002</v>
      </c>
    </row>
    <row r="11464" spans="1:28" x14ac:dyDescent="0.25">
      <c r="A11464" t="s">
        <v>5254</v>
      </c>
      <c r="B11464" t="s">
        <v>5204</v>
      </c>
      <c r="C11464" s="1">
        <v>0.40681712962962963</v>
      </c>
      <c r="D11464">
        <v>929</v>
      </c>
      <c r="E11464" s="2">
        <v>1.8017395833333331E-2</v>
      </c>
      <c r="F11464" s="1">
        <v>1.800925925925926E-2</v>
      </c>
      <c r="G11464">
        <v>703</v>
      </c>
      <c r="H11464">
        <v>1556.7</v>
      </c>
      <c r="I11464">
        <v>0</v>
      </c>
      <c r="J11464" t="s">
        <v>5205</v>
      </c>
      <c r="K11464" t="s">
        <v>22</v>
      </c>
      <c r="L11464">
        <v>1</v>
      </c>
      <c r="M11464" t="s">
        <v>1661</v>
      </c>
      <c r="N11464" t="s">
        <v>23</v>
      </c>
      <c r="O11464" t="s">
        <v>31</v>
      </c>
      <c r="P11464" t="s">
        <v>28</v>
      </c>
      <c r="R11464" t="s">
        <v>26</v>
      </c>
      <c r="S11464">
        <v>18.600000000000001</v>
      </c>
      <c r="T11464">
        <v>17.8</v>
      </c>
      <c r="U11464">
        <v>18.100000000000001</v>
      </c>
      <c r="V11464">
        <v>0.8</v>
      </c>
      <c r="W11464">
        <v>0.5</v>
      </c>
      <c r="AB11464">
        <f t="shared" si="228"/>
        <v>1260.0500000000002</v>
      </c>
    </row>
    <row r="11465" spans="1:28" x14ac:dyDescent="0.25">
      <c r="A11465" t="s">
        <v>5254</v>
      </c>
      <c r="B11465" t="s">
        <v>5204</v>
      </c>
      <c r="C11465" s="1">
        <v>0.40681712962962963</v>
      </c>
      <c r="D11465">
        <v>929</v>
      </c>
      <c r="E11465" s="2">
        <v>1.8017395833333331E-2</v>
      </c>
      <c r="F11465" s="1">
        <v>1.800925925925926E-2</v>
      </c>
      <c r="G11465">
        <v>703</v>
      </c>
      <c r="H11465">
        <v>1556.7</v>
      </c>
      <c r="I11465">
        <v>0</v>
      </c>
      <c r="J11465" t="s">
        <v>5205</v>
      </c>
      <c r="K11465" t="s">
        <v>22</v>
      </c>
      <c r="L11465">
        <v>1</v>
      </c>
      <c r="M11465" t="s">
        <v>1661</v>
      </c>
      <c r="N11465" t="s">
        <v>23</v>
      </c>
      <c r="O11465" t="s">
        <v>33</v>
      </c>
      <c r="P11465" t="s">
        <v>28</v>
      </c>
      <c r="R11465" t="s">
        <v>26</v>
      </c>
      <c r="S11465">
        <v>22</v>
      </c>
      <c r="T11465">
        <v>17.8</v>
      </c>
      <c r="U11465">
        <v>18.100000000000001</v>
      </c>
      <c r="V11465">
        <v>4.2</v>
      </c>
      <c r="W11465">
        <v>3.9</v>
      </c>
      <c r="AB11465">
        <f t="shared" si="228"/>
        <v>1260.0500000000002</v>
      </c>
    </row>
    <row r="11466" spans="1:28" x14ac:dyDescent="0.25">
      <c r="A11466" t="s">
        <v>5255</v>
      </c>
      <c r="B11466" t="s">
        <v>5204</v>
      </c>
      <c r="C11466" s="1">
        <v>0.40721064814814811</v>
      </c>
      <c r="D11466">
        <v>907</v>
      </c>
      <c r="E11466" s="2">
        <v>1.8410659722222222E-2</v>
      </c>
      <c r="F11466" s="1">
        <v>1.8402777777777778E-2</v>
      </c>
      <c r="G11466">
        <v>681</v>
      </c>
      <c r="H11466">
        <v>1590.68</v>
      </c>
      <c r="I11466">
        <v>0</v>
      </c>
      <c r="J11466" t="s">
        <v>5205</v>
      </c>
      <c r="K11466" t="s">
        <v>22</v>
      </c>
      <c r="L11466">
        <v>1</v>
      </c>
      <c r="M11466" t="s">
        <v>1661</v>
      </c>
      <c r="N11466" t="s">
        <v>23</v>
      </c>
      <c r="O11466" t="s">
        <v>36</v>
      </c>
      <c r="P11466" t="s">
        <v>125</v>
      </c>
      <c r="Q11466" t="s">
        <v>24</v>
      </c>
      <c r="R11466" t="s">
        <v>88</v>
      </c>
      <c r="S11466">
        <v>21.6</v>
      </c>
      <c r="T11466">
        <v>20.7</v>
      </c>
      <c r="U11466">
        <v>17.8</v>
      </c>
      <c r="V11466">
        <v>0.9</v>
      </c>
      <c r="W11466">
        <v>3.8</v>
      </c>
      <c r="X11466">
        <v>18</v>
      </c>
      <c r="AB11466">
        <f t="shared" si="228"/>
        <v>1294.0300000000002</v>
      </c>
    </row>
    <row r="11467" spans="1:28" x14ac:dyDescent="0.25">
      <c r="A11467" t="s">
        <v>5256</v>
      </c>
      <c r="B11467" t="s">
        <v>5204</v>
      </c>
      <c r="C11467" s="1">
        <v>0.4075462962962963</v>
      </c>
      <c r="D11467">
        <v>745</v>
      </c>
      <c r="E11467" s="2">
        <v>1.8744432870370371E-2</v>
      </c>
      <c r="F11467" s="1">
        <v>1.8738425925925926E-2</v>
      </c>
      <c r="G11467">
        <v>519</v>
      </c>
      <c r="H11467">
        <v>1619.52</v>
      </c>
      <c r="I11467">
        <v>0</v>
      </c>
      <c r="J11467" t="s">
        <v>5205</v>
      </c>
      <c r="K11467" t="s">
        <v>22</v>
      </c>
      <c r="L11467">
        <v>1</v>
      </c>
      <c r="M11467" t="s">
        <v>1661</v>
      </c>
      <c r="N11467" t="s">
        <v>23</v>
      </c>
      <c r="O11467" t="s">
        <v>33</v>
      </c>
      <c r="P11467" t="s">
        <v>28</v>
      </c>
      <c r="R11467" t="s">
        <v>26</v>
      </c>
      <c r="S11467">
        <v>23.9</v>
      </c>
      <c r="T11467">
        <v>17.7</v>
      </c>
      <c r="U11467">
        <v>17.899999999999999</v>
      </c>
      <c r="V11467">
        <v>6.2</v>
      </c>
      <c r="W11467">
        <v>6</v>
      </c>
      <c r="AB11467">
        <f t="shared" si="228"/>
        <v>1322.87</v>
      </c>
    </row>
    <row r="11468" spans="1:28" x14ac:dyDescent="0.25">
      <c r="A11468" t="s">
        <v>5256</v>
      </c>
      <c r="B11468" t="s">
        <v>5204</v>
      </c>
      <c r="C11468" s="1">
        <v>0.4075462962962963</v>
      </c>
      <c r="D11468">
        <v>745</v>
      </c>
      <c r="E11468" s="2">
        <v>1.8744432870370371E-2</v>
      </c>
      <c r="F11468" s="1">
        <v>1.8738425925925926E-2</v>
      </c>
      <c r="G11468">
        <v>519</v>
      </c>
      <c r="H11468">
        <v>1619.52</v>
      </c>
      <c r="I11468">
        <v>0</v>
      </c>
      <c r="J11468" t="s">
        <v>5205</v>
      </c>
      <c r="K11468" t="s">
        <v>22</v>
      </c>
      <c r="L11468">
        <v>1</v>
      </c>
      <c r="M11468" t="s">
        <v>1661</v>
      </c>
      <c r="N11468" t="s">
        <v>23</v>
      </c>
      <c r="O11468" t="s">
        <v>42</v>
      </c>
      <c r="P11468" t="s">
        <v>28</v>
      </c>
      <c r="R11468" t="s">
        <v>26</v>
      </c>
      <c r="S11468">
        <v>20.100000000000001</v>
      </c>
      <c r="T11468">
        <v>17.7</v>
      </c>
      <c r="U11468">
        <v>17.899999999999999</v>
      </c>
      <c r="V11468">
        <v>2.4</v>
      </c>
      <c r="W11468">
        <v>2.2000000000000002</v>
      </c>
      <c r="AB11468">
        <f t="shared" si="228"/>
        <v>1322.87</v>
      </c>
    </row>
    <row r="11469" spans="1:28" x14ac:dyDescent="0.25">
      <c r="A11469" t="s">
        <v>5256</v>
      </c>
      <c r="B11469" t="s">
        <v>5204</v>
      </c>
      <c r="C11469" s="1">
        <v>0.4075462962962963</v>
      </c>
      <c r="D11469">
        <v>745</v>
      </c>
      <c r="E11469" s="2">
        <v>1.8744432870370371E-2</v>
      </c>
      <c r="F11469" s="1">
        <v>1.8738425925925926E-2</v>
      </c>
      <c r="G11469">
        <v>519</v>
      </c>
      <c r="H11469">
        <v>1619.52</v>
      </c>
      <c r="I11469">
        <v>0</v>
      </c>
      <c r="J11469" t="s">
        <v>5205</v>
      </c>
      <c r="K11469" t="s">
        <v>22</v>
      </c>
      <c r="L11469">
        <v>1</v>
      </c>
      <c r="M11469" t="s">
        <v>1661</v>
      </c>
      <c r="N11469" t="s">
        <v>23</v>
      </c>
      <c r="O11469" t="s">
        <v>36</v>
      </c>
      <c r="P11469" t="s">
        <v>28</v>
      </c>
      <c r="R11469" t="s">
        <v>26</v>
      </c>
      <c r="S11469">
        <v>20.5</v>
      </c>
      <c r="T11469">
        <v>17.7</v>
      </c>
      <c r="U11469">
        <v>17.899999999999999</v>
      </c>
      <c r="V11469">
        <v>2.8</v>
      </c>
      <c r="W11469">
        <v>2.6</v>
      </c>
      <c r="AB11469">
        <f t="shared" si="228"/>
        <v>1322.87</v>
      </c>
    </row>
    <row r="11470" spans="1:28" x14ac:dyDescent="0.25">
      <c r="A11470" t="s">
        <v>5256</v>
      </c>
      <c r="B11470" t="s">
        <v>5204</v>
      </c>
      <c r="C11470" s="1">
        <v>0.4075462962962963</v>
      </c>
      <c r="D11470">
        <v>745</v>
      </c>
      <c r="E11470" s="2">
        <v>1.8744432870370371E-2</v>
      </c>
      <c r="F11470" s="1">
        <v>1.8738425925925926E-2</v>
      </c>
      <c r="G11470">
        <v>519</v>
      </c>
      <c r="H11470">
        <v>1619.52</v>
      </c>
      <c r="I11470">
        <v>0</v>
      </c>
      <c r="J11470" t="s">
        <v>5205</v>
      </c>
      <c r="K11470" t="s">
        <v>22</v>
      </c>
      <c r="L11470">
        <v>1</v>
      </c>
      <c r="M11470" t="s">
        <v>1661</v>
      </c>
      <c r="N11470" t="s">
        <v>23</v>
      </c>
      <c r="O11470" t="s">
        <v>46</v>
      </c>
      <c r="P11470" t="s">
        <v>28</v>
      </c>
      <c r="R11470" t="s">
        <v>26</v>
      </c>
      <c r="S11470">
        <v>21.4</v>
      </c>
      <c r="T11470">
        <v>17.7</v>
      </c>
      <c r="U11470">
        <v>17.899999999999999</v>
      </c>
      <c r="V11470">
        <v>3.7</v>
      </c>
      <c r="W11470">
        <v>3.5</v>
      </c>
      <c r="AB11470">
        <f t="shared" si="228"/>
        <v>1322.87</v>
      </c>
    </row>
    <row r="11471" spans="1:28" x14ac:dyDescent="0.25">
      <c r="A11471" t="s">
        <v>5256</v>
      </c>
      <c r="B11471" t="s">
        <v>5204</v>
      </c>
      <c r="C11471" s="1">
        <v>0.4075462962962963</v>
      </c>
      <c r="D11471">
        <v>745</v>
      </c>
      <c r="E11471" s="2">
        <v>1.8744432870370371E-2</v>
      </c>
      <c r="F11471" s="1">
        <v>1.8738425925925926E-2</v>
      </c>
      <c r="G11471">
        <v>519</v>
      </c>
      <c r="H11471">
        <v>1619.52</v>
      </c>
      <c r="I11471">
        <v>0</v>
      </c>
      <c r="J11471" t="s">
        <v>5205</v>
      </c>
      <c r="K11471" t="s">
        <v>22</v>
      </c>
      <c r="L11471">
        <v>1</v>
      </c>
      <c r="M11471" t="s">
        <v>1661</v>
      </c>
      <c r="N11471" t="s">
        <v>23</v>
      </c>
      <c r="O11471" t="s">
        <v>24</v>
      </c>
      <c r="P11471" t="s">
        <v>28</v>
      </c>
      <c r="R11471" t="s">
        <v>26</v>
      </c>
      <c r="S11471">
        <v>20.399999999999999</v>
      </c>
      <c r="T11471">
        <v>17.7</v>
      </c>
      <c r="U11471">
        <v>17.899999999999999</v>
      </c>
      <c r="V11471">
        <v>2.7</v>
      </c>
      <c r="W11471">
        <v>2.5</v>
      </c>
      <c r="AB11471">
        <f t="shared" si="228"/>
        <v>1322.87</v>
      </c>
    </row>
    <row r="11472" spans="1:28" x14ac:dyDescent="0.25">
      <c r="A11472" t="s">
        <v>5257</v>
      </c>
      <c r="B11472" t="s">
        <v>5204</v>
      </c>
      <c r="C11472" s="1">
        <v>0.40890046296296295</v>
      </c>
      <c r="D11472">
        <v>297</v>
      </c>
      <c r="E11472" s="2">
        <v>2.0093414351851854E-2</v>
      </c>
      <c r="F11472" s="1">
        <v>2.0092592592592592E-2</v>
      </c>
      <c r="G11472">
        <v>71</v>
      </c>
      <c r="H11472">
        <v>1736.07</v>
      </c>
      <c r="I11472">
        <v>0</v>
      </c>
      <c r="J11472" t="s">
        <v>5205</v>
      </c>
      <c r="K11472" t="s">
        <v>22</v>
      </c>
      <c r="L11472">
        <v>1</v>
      </c>
      <c r="M11472" t="s">
        <v>1661</v>
      </c>
      <c r="N11472" t="s">
        <v>23</v>
      </c>
      <c r="O11472" t="s">
        <v>36</v>
      </c>
      <c r="P11472" t="s">
        <v>28</v>
      </c>
      <c r="R11472" t="s">
        <v>26</v>
      </c>
      <c r="S11472">
        <v>20.5</v>
      </c>
      <c r="T11472">
        <v>17.7</v>
      </c>
      <c r="U11472">
        <v>18</v>
      </c>
      <c r="V11472">
        <v>2.8</v>
      </c>
      <c r="W11472">
        <v>2.5</v>
      </c>
      <c r="AB11472">
        <f t="shared" si="228"/>
        <v>1439.42</v>
      </c>
    </row>
    <row r="11473" spans="1:28" x14ac:dyDescent="0.25">
      <c r="A11473" t="s">
        <v>5257</v>
      </c>
      <c r="B11473" t="s">
        <v>5204</v>
      </c>
      <c r="C11473" s="1">
        <v>0.40890046296296295</v>
      </c>
      <c r="D11473">
        <v>297</v>
      </c>
      <c r="E11473" s="2">
        <v>2.0093414351851854E-2</v>
      </c>
      <c r="F11473" s="1">
        <v>2.0092592592592592E-2</v>
      </c>
      <c r="G11473">
        <v>71</v>
      </c>
      <c r="H11473">
        <v>1736.07</v>
      </c>
      <c r="I11473">
        <v>0</v>
      </c>
      <c r="J11473" t="s">
        <v>5205</v>
      </c>
      <c r="K11473" t="s">
        <v>22</v>
      </c>
      <c r="L11473">
        <v>1</v>
      </c>
      <c r="M11473" t="s">
        <v>1661</v>
      </c>
      <c r="N11473" t="s">
        <v>23</v>
      </c>
      <c r="O11473" t="s">
        <v>42</v>
      </c>
      <c r="P11473" t="s">
        <v>28</v>
      </c>
      <c r="R11473" t="s">
        <v>26</v>
      </c>
      <c r="S11473">
        <v>19.899999999999999</v>
      </c>
      <c r="T11473">
        <v>17.7</v>
      </c>
      <c r="U11473">
        <v>18</v>
      </c>
      <c r="V11473">
        <v>2.2000000000000002</v>
      </c>
      <c r="W11473">
        <v>1.9</v>
      </c>
      <c r="AB11473">
        <f t="shared" si="228"/>
        <v>1439.42</v>
      </c>
    </row>
    <row r="11474" spans="1:28" x14ac:dyDescent="0.25">
      <c r="A11474" t="s">
        <v>5257</v>
      </c>
      <c r="B11474" t="s">
        <v>5204</v>
      </c>
      <c r="C11474" s="1">
        <v>0.40890046296296295</v>
      </c>
      <c r="D11474">
        <v>297</v>
      </c>
      <c r="E11474" s="2">
        <v>2.0093414351851854E-2</v>
      </c>
      <c r="F11474" s="1">
        <v>2.0092592592592592E-2</v>
      </c>
      <c r="G11474">
        <v>71</v>
      </c>
      <c r="H11474">
        <v>1736.07</v>
      </c>
      <c r="I11474">
        <v>0</v>
      </c>
      <c r="J11474" t="s">
        <v>5205</v>
      </c>
      <c r="K11474" t="s">
        <v>22</v>
      </c>
      <c r="L11474">
        <v>1</v>
      </c>
      <c r="M11474" t="s">
        <v>1661</v>
      </c>
      <c r="N11474" t="s">
        <v>23</v>
      </c>
      <c r="O11474" t="s">
        <v>31</v>
      </c>
      <c r="P11474" t="s">
        <v>28</v>
      </c>
      <c r="R11474" t="s">
        <v>26</v>
      </c>
      <c r="S11474">
        <v>18.5</v>
      </c>
      <c r="T11474">
        <v>17.7</v>
      </c>
      <c r="U11474">
        <v>18</v>
      </c>
      <c r="V11474">
        <v>0.8</v>
      </c>
      <c r="W11474">
        <v>0.5</v>
      </c>
      <c r="AB11474">
        <f t="shared" si="228"/>
        <v>1439.42</v>
      </c>
    </row>
    <row r="11475" spans="1:28" x14ac:dyDescent="0.25">
      <c r="A11475" t="s">
        <v>5257</v>
      </c>
      <c r="B11475" t="s">
        <v>5204</v>
      </c>
      <c r="C11475" s="1">
        <v>0.40890046296296295</v>
      </c>
      <c r="D11475">
        <v>297</v>
      </c>
      <c r="E11475" s="2">
        <v>2.0093414351851854E-2</v>
      </c>
      <c r="F11475" s="1">
        <v>2.0092592592592592E-2</v>
      </c>
      <c r="G11475">
        <v>71</v>
      </c>
      <c r="H11475">
        <v>1736.07</v>
      </c>
      <c r="I11475">
        <v>0</v>
      </c>
      <c r="J11475" t="s">
        <v>5205</v>
      </c>
      <c r="K11475" t="s">
        <v>22</v>
      </c>
      <c r="L11475">
        <v>1</v>
      </c>
      <c r="M11475" t="s">
        <v>1661</v>
      </c>
      <c r="N11475" t="s">
        <v>23</v>
      </c>
      <c r="O11475" t="s">
        <v>33</v>
      </c>
      <c r="P11475" t="s">
        <v>28</v>
      </c>
      <c r="R11475" t="s">
        <v>26</v>
      </c>
      <c r="S11475">
        <v>23.9</v>
      </c>
      <c r="T11475">
        <v>17.7</v>
      </c>
      <c r="U11475">
        <v>18</v>
      </c>
      <c r="V11475">
        <v>6.2</v>
      </c>
      <c r="W11475">
        <v>5.9</v>
      </c>
      <c r="AB11475">
        <f t="shared" si="228"/>
        <v>1439.42</v>
      </c>
    </row>
    <row r="11476" spans="1:28" x14ac:dyDescent="0.25">
      <c r="A11476" t="s">
        <v>5257</v>
      </c>
      <c r="B11476" t="s">
        <v>5204</v>
      </c>
      <c r="C11476" s="1">
        <v>0.40890046296296295</v>
      </c>
      <c r="D11476">
        <v>297</v>
      </c>
      <c r="E11476" s="2">
        <v>2.0093414351851854E-2</v>
      </c>
      <c r="F11476" s="1">
        <v>2.0092592592592592E-2</v>
      </c>
      <c r="G11476">
        <v>71</v>
      </c>
      <c r="H11476">
        <v>1736.07</v>
      </c>
      <c r="I11476">
        <v>0</v>
      </c>
      <c r="J11476" t="s">
        <v>5205</v>
      </c>
      <c r="K11476" t="s">
        <v>22</v>
      </c>
      <c r="L11476">
        <v>1</v>
      </c>
      <c r="M11476" t="s">
        <v>1661</v>
      </c>
      <c r="N11476" t="s">
        <v>23</v>
      </c>
      <c r="O11476" t="s">
        <v>24</v>
      </c>
      <c r="P11476" t="s">
        <v>28</v>
      </c>
      <c r="R11476" t="s">
        <v>26</v>
      </c>
      <c r="S11476">
        <v>19.600000000000001</v>
      </c>
      <c r="T11476">
        <v>17.7</v>
      </c>
      <c r="U11476">
        <v>18</v>
      </c>
      <c r="V11476">
        <v>1.9</v>
      </c>
      <c r="W11476">
        <v>1.6</v>
      </c>
      <c r="AB11476">
        <f t="shared" si="228"/>
        <v>1439.42</v>
      </c>
    </row>
    <row r="11477" spans="1:28" x14ac:dyDescent="0.25">
      <c r="A11477" t="s">
        <v>5257</v>
      </c>
      <c r="B11477" t="s">
        <v>5204</v>
      </c>
      <c r="C11477" s="1">
        <v>0.40890046296296295</v>
      </c>
      <c r="D11477">
        <v>297</v>
      </c>
      <c r="E11477" s="2">
        <v>2.0093414351851854E-2</v>
      </c>
      <c r="F11477" s="1">
        <v>2.0092592592592592E-2</v>
      </c>
      <c r="G11477">
        <v>71</v>
      </c>
      <c r="H11477">
        <v>1736.07</v>
      </c>
      <c r="I11477">
        <v>0</v>
      </c>
      <c r="J11477" t="s">
        <v>5205</v>
      </c>
      <c r="K11477" t="s">
        <v>22</v>
      </c>
      <c r="L11477">
        <v>1</v>
      </c>
      <c r="M11477" t="s">
        <v>1661</v>
      </c>
      <c r="N11477" t="s">
        <v>23</v>
      </c>
      <c r="O11477" t="s">
        <v>46</v>
      </c>
      <c r="P11477" t="s">
        <v>28</v>
      </c>
      <c r="R11477" t="s">
        <v>26</v>
      </c>
      <c r="S11477">
        <v>21.3</v>
      </c>
      <c r="T11477">
        <v>17.7</v>
      </c>
      <c r="U11477">
        <v>18</v>
      </c>
      <c r="V11477">
        <v>3.6</v>
      </c>
      <c r="W11477">
        <v>3.3</v>
      </c>
      <c r="AB11477">
        <f t="shared" si="228"/>
        <v>1439.42</v>
      </c>
    </row>
    <row r="11478" spans="1:28" x14ac:dyDescent="0.25">
      <c r="A11478" t="s">
        <v>5258</v>
      </c>
      <c r="B11478" t="s">
        <v>5204</v>
      </c>
      <c r="C11478" s="1">
        <v>0.41083333333333333</v>
      </c>
      <c r="D11478">
        <v>483</v>
      </c>
      <c r="E11478" s="2">
        <v>2.2028437499999998E-2</v>
      </c>
      <c r="F11478" s="1">
        <v>2.2025462962962958E-2</v>
      </c>
      <c r="G11478">
        <v>257</v>
      </c>
      <c r="H11478">
        <v>1903.26</v>
      </c>
      <c r="I11478">
        <v>8.6780200000000001</v>
      </c>
      <c r="J11478" t="s">
        <v>5205</v>
      </c>
      <c r="K11478" t="s">
        <v>22</v>
      </c>
      <c r="L11478">
        <v>1</v>
      </c>
      <c r="M11478" t="s">
        <v>1661</v>
      </c>
      <c r="N11478" t="s">
        <v>23</v>
      </c>
      <c r="O11478" t="s">
        <v>46</v>
      </c>
      <c r="P11478" t="s">
        <v>86</v>
      </c>
      <c r="Q11478" t="s">
        <v>33</v>
      </c>
      <c r="R11478" t="s">
        <v>80</v>
      </c>
      <c r="S11478">
        <v>19.3</v>
      </c>
      <c r="T11478">
        <v>23.6</v>
      </c>
      <c r="U11478">
        <v>17.7</v>
      </c>
      <c r="V11478">
        <v>-4.3</v>
      </c>
      <c r="W11478">
        <v>1.6</v>
      </c>
      <c r="X11478">
        <v>17.899999999999999</v>
      </c>
      <c r="AB11478">
        <f t="shared" si="228"/>
        <v>1606.6100000000001</v>
      </c>
    </row>
    <row r="11479" spans="1:28" x14ac:dyDescent="0.25">
      <c r="A11479" t="s">
        <v>5259</v>
      </c>
      <c r="B11479" t="s">
        <v>5204</v>
      </c>
      <c r="C11479" s="1">
        <v>0.41093750000000001</v>
      </c>
      <c r="D11479">
        <v>161</v>
      </c>
      <c r="E11479" s="2">
        <v>2.2128877314814815E-2</v>
      </c>
      <c r="F11479" s="1">
        <v>2.2118055555555557E-2</v>
      </c>
      <c r="G11479">
        <v>935</v>
      </c>
      <c r="H11479">
        <v>1911.93</v>
      </c>
      <c r="I11479">
        <v>0</v>
      </c>
      <c r="J11479" t="s">
        <v>5205</v>
      </c>
      <c r="K11479" t="s">
        <v>22</v>
      </c>
      <c r="L11479">
        <v>1</v>
      </c>
      <c r="M11479" t="s">
        <v>1661</v>
      </c>
      <c r="N11479" t="s">
        <v>23</v>
      </c>
      <c r="O11479" t="s">
        <v>46</v>
      </c>
      <c r="P11479" t="s">
        <v>86</v>
      </c>
      <c r="Q11479" t="s">
        <v>33</v>
      </c>
      <c r="R11479" t="s">
        <v>88</v>
      </c>
      <c r="S11479">
        <v>19.7</v>
      </c>
      <c r="T11479">
        <v>23.8</v>
      </c>
      <c r="U11479">
        <v>17.7</v>
      </c>
      <c r="V11479">
        <v>-4.0999999999999996</v>
      </c>
      <c r="W11479">
        <v>2</v>
      </c>
      <c r="X11479">
        <v>17.899999999999999</v>
      </c>
      <c r="AB11479">
        <f t="shared" si="228"/>
        <v>1615.2800000000002</v>
      </c>
    </row>
    <row r="11480" spans="1:28" x14ac:dyDescent="0.25">
      <c r="A11480" t="s">
        <v>5260</v>
      </c>
      <c r="B11480" t="s">
        <v>5204</v>
      </c>
      <c r="C11480" s="1">
        <v>0.41093750000000001</v>
      </c>
      <c r="D11480">
        <v>294</v>
      </c>
      <c r="E11480" s="2">
        <v>2.2130416666666666E-2</v>
      </c>
      <c r="F11480" s="1">
        <v>2.2129629629629628E-2</v>
      </c>
      <c r="G11480">
        <v>68</v>
      </c>
      <c r="H11480">
        <v>1912.07</v>
      </c>
      <c r="I11480">
        <v>35.780099999999997</v>
      </c>
      <c r="J11480" t="s">
        <v>5205</v>
      </c>
      <c r="K11480" t="s">
        <v>22</v>
      </c>
      <c r="L11480">
        <v>1</v>
      </c>
      <c r="M11480" t="s">
        <v>1661</v>
      </c>
      <c r="N11480" t="s">
        <v>23</v>
      </c>
      <c r="O11480" t="s">
        <v>33</v>
      </c>
      <c r="P11480" t="s">
        <v>125</v>
      </c>
      <c r="Q11480" t="s">
        <v>46</v>
      </c>
      <c r="R11480" t="s">
        <v>80</v>
      </c>
      <c r="S11480">
        <v>23.5</v>
      </c>
      <c r="T11480">
        <v>19.399999999999999</v>
      </c>
      <c r="U11480">
        <v>17.600000000000001</v>
      </c>
      <c r="V11480">
        <v>4.0999999999999996</v>
      </c>
      <c r="W11480">
        <v>5.9</v>
      </c>
      <c r="X11480">
        <v>17.899999999999999</v>
      </c>
      <c r="AB11480">
        <f t="shared" si="228"/>
        <v>1615.42</v>
      </c>
    </row>
    <row r="11481" spans="1:28" x14ac:dyDescent="0.25">
      <c r="A11481" t="s">
        <v>5261</v>
      </c>
      <c r="B11481" t="s">
        <v>5204</v>
      </c>
      <c r="C11481" s="1">
        <v>0.41099537037037037</v>
      </c>
      <c r="D11481">
        <v>34</v>
      </c>
      <c r="E11481" s="2">
        <v>2.2185277777777776E-2</v>
      </c>
      <c r="F11481" s="1">
        <v>2.2175925925925929E-2</v>
      </c>
      <c r="G11481">
        <v>808</v>
      </c>
      <c r="H11481">
        <v>1916.81</v>
      </c>
      <c r="I11481">
        <v>0</v>
      </c>
      <c r="J11481" t="s">
        <v>5205</v>
      </c>
      <c r="K11481" t="s">
        <v>22</v>
      </c>
      <c r="L11481">
        <v>1</v>
      </c>
      <c r="M11481" t="s">
        <v>1661</v>
      </c>
      <c r="N11481" t="s">
        <v>23</v>
      </c>
      <c r="O11481" t="s">
        <v>31</v>
      </c>
      <c r="P11481" t="s">
        <v>28</v>
      </c>
      <c r="R11481" t="s">
        <v>26</v>
      </c>
      <c r="S11481">
        <v>18.399999999999999</v>
      </c>
      <c r="T11481">
        <v>17.600000000000001</v>
      </c>
      <c r="U11481">
        <v>17.8</v>
      </c>
      <c r="V11481">
        <v>0.8</v>
      </c>
      <c r="W11481">
        <v>0.6</v>
      </c>
      <c r="AB11481">
        <f t="shared" si="228"/>
        <v>1620.1599999999999</v>
      </c>
    </row>
    <row r="11482" spans="1:28" x14ac:dyDescent="0.25">
      <c r="A11482" t="s">
        <v>5261</v>
      </c>
      <c r="B11482" t="s">
        <v>5204</v>
      </c>
      <c r="C11482" s="1">
        <v>0.41099537037037037</v>
      </c>
      <c r="D11482">
        <v>34</v>
      </c>
      <c r="E11482" s="2">
        <v>2.2185277777777776E-2</v>
      </c>
      <c r="F11482" s="1">
        <v>2.2175925925925929E-2</v>
      </c>
      <c r="G11482">
        <v>808</v>
      </c>
      <c r="H11482">
        <v>1916.81</v>
      </c>
      <c r="I11482">
        <v>0</v>
      </c>
      <c r="J11482" t="s">
        <v>5205</v>
      </c>
      <c r="K11482" t="s">
        <v>22</v>
      </c>
      <c r="L11482">
        <v>1</v>
      </c>
      <c r="M11482" t="s">
        <v>1661</v>
      </c>
      <c r="N11482" t="s">
        <v>23</v>
      </c>
      <c r="O11482" t="s">
        <v>42</v>
      </c>
      <c r="P11482" t="s">
        <v>28</v>
      </c>
      <c r="R11482" t="s">
        <v>26</v>
      </c>
      <c r="S11482">
        <v>19</v>
      </c>
      <c r="T11482">
        <v>17.600000000000001</v>
      </c>
      <c r="U11482">
        <v>17.899999999999999</v>
      </c>
      <c r="V11482">
        <v>1.4</v>
      </c>
      <c r="W11482">
        <v>1.1000000000000001</v>
      </c>
      <c r="AB11482">
        <f t="shared" si="228"/>
        <v>1620.1599999999999</v>
      </c>
    </row>
    <row r="11483" spans="1:28" x14ac:dyDescent="0.25">
      <c r="A11483" t="s">
        <v>5261</v>
      </c>
      <c r="B11483" t="s">
        <v>5204</v>
      </c>
      <c r="C11483" s="1">
        <v>0.41099537037037037</v>
      </c>
      <c r="D11483">
        <v>34</v>
      </c>
      <c r="E11483" s="2">
        <v>2.2185277777777776E-2</v>
      </c>
      <c r="F11483" s="1">
        <v>2.2175925925925929E-2</v>
      </c>
      <c r="G11483">
        <v>808</v>
      </c>
      <c r="H11483">
        <v>1916.81</v>
      </c>
      <c r="I11483">
        <v>0</v>
      </c>
      <c r="J11483" t="s">
        <v>5205</v>
      </c>
      <c r="K11483" t="s">
        <v>22</v>
      </c>
      <c r="L11483">
        <v>1</v>
      </c>
      <c r="M11483" t="s">
        <v>1661</v>
      </c>
      <c r="N11483" t="s">
        <v>23</v>
      </c>
      <c r="O11483" t="s">
        <v>46</v>
      </c>
      <c r="P11483" t="s">
        <v>28</v>
      </c>
      <c r="R11483" t="s">
        <v>26</v>
      </c>
      <c r="S11483">
        <v>19.899999999999999</v>
      </c>
      <c r="T11483">
        <v>17.600000000000001</v>
      </c>
      <c r="U11483">
        <v>17.899999999999999</v>
      </c>
      <c r="V11483">
        <v>2.2999999999999998</v>
      </c>
      <c r="W11483">
        <v>2</v>
      </c>
      <c r="AB11483">
        <f t="shared" si="228"/>
        <v>1620.1599999999999</v>
      </c>
    </row>
    <row r="11484" spans="1:28" x14ac:dyDescent="0.25">
      <c r="A11484" t="s">
        <v>5261</v>
      </c>
      <c r="B11484" t="s">
        <v>5204</v>
      </c>
      <c r="C11484" s="1">
        <v>0.41099537037037037</v>
      </c>
      <c r="D11484">
        <v>34</v>
      </c>
      <c r="E11484" s="2">
        <v>2.2185277777777776E-2</v>
      </c>
      <c r="F11484" s="1">
        <v>2.2175925925925929E-2</v>
      </c>
      <c r="G11484">
        <v>808</v>
      </c>
      <c r="H11484">
        <v>1916.81</v>
      </c>
      <c r="I11484">
        <v>0</v>
      </c>
      <c r="J11484" t="s">
        <v>5205</v>
      </c>
      <c r="K11484" t="s">
        <v>22</v>
      </c>
      <c r="L11484">
        <v>1</v>
      </c>
      <c r="M11484" t="s">
        <v>1661</v>
      </c>
      <c r="N11484" t="s">
        <v>23</v>
      </c>
      <c r="O11484" t="s">
        <v>24</v>
      </c>
      <c r="P11484" t="s">
        <v>28</v>
      </c>
      <c r="R11484" t="s">
        <v>26</v>
      </c>
      <c r="S11484">
        <v>19.2</v>
      </c>
      <c r="T11484">
        <v>17.600000000000001</v>
      </c>
      <c r="U11484">
        <v>17.899999999999999</v>
      </c>
      <c r="V11484">
        <v>1.6</v>
      </c>
      <c r="W11484">
        <v>1.3</v>
      </c>
      <c r="AB11484">
        <f t="shared" si="228"/>
        <v>1620.1599999999999</v>
      </c>
    </row>
    <row r="11485" spans="1:28" x14ac:dyDescent="0.25">
      <c r="A11485" t="s">
        <v>5261</v>
      </c>
      <c r="B11485" t="s">
        <v>5204</v>
      </c>
      <c r="C11485" s="1">
        <v>0.41099537037037037</v>
      </c>
      <c r="D11485">
        <v>34</v>
      </c>
      <c r="E11485" s="2">
        <v>2.2185277777777776E-2</v>
      </c>
      <c r="F11485" s="1">
        <v>2.2175925925925929E-2</v>
      </c>
      <c r="G11485">
        <v>808</v>
      </c>
      <c r="H11485">
        <v>1916.81</v>
      </c>
      <c r="I11485">
        <v>0</v>
      </c>
      <c r="J11485" t="s">
        <v>5205</v>
      </c>
      <c r="K11485" t="s">
        <v>22</v>
      </c>
      <c r="L11485">
        <v>1</v>
      </c>
      <c r="M11485" t="s">
        <v>1661</v>
      </c>
      <c r="N11485" t="s">
        <v>23</v>
      </c>
      <c r="O11485" t="s">
        <v>33</v>
      </c>
      <c r="P11485" t="s">
        <v>28</v>
      </c>
      <c r="R11485" t="s">
        <v>26</v>
      </c>
      <c r="S11485">
        <v>22.9</v>
      </c>
      <c r="T11485">
        <v>17.600000000000001</v>
      </c>
      <c r="U11485">
        <v>17.899999999999999</v>
      </c>
      <c r="V11485">
        <v>5.3</v>
      </c>
      <c r="W11485">
        <v>5</v>
      </c>
      <c r="AB11485">
        <f t="shared" si="228"/>
        <v>1620.1599999999999</v>
      </c>
    </row>
    <row r="11486" spans="1:28" x14ac:dyDescent="0.25">
      <c r="A11486" t="s">
        <v>5262</v>
      </c>
      <c r="B11486" t="s">
        <v>5204</v>
      </c>
      <c r="C11486" s="1">
        <v>0.41129629629629627</v>
      </c>
      <c r="D11486">
        <v>735</v>
      </c>
      <c r="E11486" s="2">
        <v>2.2494317129629626E-2</v>
      </c>
      <c r="F11486" s="1">
        <v>2.2488425925925926E-2</v>
      </c>
      <c r="G11486">
        <v>509</v>
      </c>
      <c r="H11486">
        <v>1943.51</v>
      </c>
      <c r="I11486">
        <v>63.983699999999999</v>
      </c>
      <c r="J11486" t="s">
        <v>5205</v>
      </c>
      <c r="K11486" t="s">
        <v>22</v>
      </c>
      <c r="L11486">
        <v>1</v>
      </c>
      <c r="M11486" t="s">
        <v>1661</v>
      </c>
      <c r="N11486" t="s">
        <v>23</v>
      </c>
      <c r="O11486" t="s">
        <v>31</v>
      </c>
      <c r="P11486" t="s">
        <v>86</v>
      </c>
      <c r="Q11486" t="s">
        <v>24</v>
      </c>
      <c r="R11486" t="s">
        <v>80</v>
      </c>
      <c r="S11486">
        <v>19.100000000000001</v>
      </c>
      <c r="T11486">
        <v>18.7</v>
      </c>
      <c r="U11486">
        <v>17.7</v>
      </c>
      <c r="V11486">
        <v>0.4</v>
      </c>
      <c r="W11486">
        <v>1.4</v>
      </c>
      <c r="X11486">
        <v>17.899999999999999</v>
      </c>
      <c r="AB11486">
        <f t="shared" si="228"/>
        <v>1646.8600000000001</v>
      </c>
    </row>
    <row r="11487" spans="1:28" x14ac:dyDescent="0.25">
      <c r="A11487" t="s">
        <v>5263</v>
      </c>
      <c r="B11487" t="s">
        <v>5204</v>
      </c>
      <c r="C11487" s="1">
        <v>0.41135416666666669</v>
      </c>
      <c r="D11487">
        <v>74</v>
      </c>
      <c r="E11487" s="2">
        <v>2.254453703703704E-2</v>
      </c>
      <c r="F11487" s="1">
        <v>2.2534722222222223E-2</v>
      </c>
      <c r="G11487">
        <v>848</v>
      </c>
      <c r="H11487">
        <v>1947.85</v>
      </c>
      <c r="I11487">
        <v>0</v>
      </c>
      <c r="J11487" t="s">
        <v>5205</v>
      </c>
      <c r="K11487" t="s">
        <v>22</v>
      </c>
      <c r="L11487">
        <v>1</v>
      </c>
      <c r="M11487" t="s">
        <v>1661</v>
      </c>
      <c r="N11487" t="s">
        <v>23</v>
      </c>
      <c r="O11487" t="s">
        <v>33</v>
      </c>
      <c r="P11487" t="s">
        <v>125</v>
      </c>
      <c r="Q11487" t="s">
        <v>46</v>
      </c>
      <c r="R11487" t="s">
        <v>88</v>
      </c>
      <c r="S11487">
        <v>22.3</v>
      </c>
      <c r="T11487">
        <v>20.2</v>
      </c>
      <c r="U11487">
        <v>17.7</v>
      </c>
      <c r="V11487">
        <v>2.1</v>
      </c>
      <c r="W11487">
        <v>4.5999999999999996</v>
      </c>
      <c r="X11487">
        <v>17.899999999999999</v>
      </c>
      <c r="AB11487">
        <f t="shared" si="228"/>
        <v>1651.1999999999998</v>
      </c>
    </row>
    <row r="11488" spans="1:28" x14ac:dyDescent="0.25">
      <c r="A11488" t="s">
        <v>5264</v>
      </c>
      <c r="B11488" t="s">
        <v>5204</v>
      </c>
      <c r="C11488" s="1">
        <v>0.41185185185185186</v>
      </c>
      <c r="D11488">
        <v>698</v>
      </c>
      <c r="E11488" s="2">
        <v>2.3049444444444445E-2</v>
      </c>
      <c r="F11488" s="1">
        <v>2.3043981481481481E-2</v>
      </c>
      <c r="G11488">
        <v>472</v>
      </c>
      <c r="H11488">
        <v>1991.47</v>
      </c>
      <c r="I11488">
        <v>2.3363900000000002</v>
      </c>
      <c r="J11488" t="s">
        <v>5205</v>
      </c>
      <c r="K11488" t="s">
        <v>22</v>
      </c>
      <c r="L11488">
        <v>1</v>
      </c>
      <c r="M11488" t="s">
        <v>1661</v>
      </c>
      <c r="N11488" t="s">
        <v>23</v>
      </c>
      <c r="O11488" t="s">
        <v>46</v>
      </c>
      <c r="P11488" t="s">
        <v>139</v>
      </c>
      <c r="Q11488" t="s">
        <v>33</v>
      </c>
      <c r="R11488" t="s">
        <v>80</v>
      </c>
      <c r="S11488">
        <v>21.8</v>
      </c>
      <c r="T11488">
        <v>19.7</v>
      </c>
      <c r="U11488">
        <v>17.7</v>
      </c>
      <c r="V11488">
        <v>2.1</v>
      </c>
      <c r="W11488">
        <v>4.0999999999999996</v>
      </c>
      <c r="X11488">
        <v>18</v>
      </c>
      <c r="AB11488">
        <f t="shared" si="228"/>
        <v>1694.8200000000002</v>
      </c>
    </row>
    <row r="11489" spans="1:28" x14ac:dyDescent="0.25">
      <c r="A11489" t="s">
        <v>5265</v>
      </c>
      <c r="B11489" t="s">
        <v>5204</v>
      </c>
      <c r="C11489" s="1">
        <v>0.41188657407407409</v>
      </c>
      <c r="D11489">
        <v>34</v>
      </c>
      <c r="E11489" s="2">
        <v>2.3076481481481479E-2</v>
      </c>
      <c r="F11489" s="1">
        <v>2.3067129629629632E-2</v>
      </c>
      <c r="G11489">
        <v>808</v>
      </c>
      <c r="H11489">
        <v>1993.81</v>
      </c>
      <c r="I11489">
        <v>0</v>
      </c>
      <c r="J11489" t="s">
        <v>5205</v>
      </c>
      <c r="K11489" t="s">
        <v>22</v>
      </c>
      <c r="L11489">
        <v>1</v>
      </c>
      <c r="M11489" t="s">
        <v>1661</v>
      </c>
      <c r="N11489" t="s">
        <v>23</v>
      </c>
      <c r="O11489" t="s">
        <v>46</v>
      </c>
      <c r="P11489" t="s">
        <v>139</v>
      </c>
      <c r="Q11489" t="s">
        <v>33</v>
      </c>
      <c r="R11489" t="s">
        <v>88</v>
      </c>
      <c r="S11489">
        <v>20.100000000000001</v>
      </c>
      <c r="T11489">
        <v>19.7</v>
      </c>
      <c r="U11489">
        <v>17.7</v>
      </c>
      <c r="V11489">
        <v>0.4</v>
      </c>
      <c r="W11489">
        <v>2.4</v>
      </c>
      <c r="X11489">
        <v>17.899999999999999</v>
      </c>
      <c r="AB11489">
        <f t="shared" si="228"/>
        <v>1697.1599999999999</v>
      </c>
    </row>
    <row r="11490" spans="1:28" x14ac:dyDescent="0.25">
      <c r="A11490" t="s">
        <v>5266</v>
      </c>
      <c r="B11490" t="s">
        <v>5204</v>
      </c>
      <c r="C11490" s="1">
        <v>0.41203703703703703</v>
      </c>
      <c r="D11490">
        <v>719</v>
      </c>
      <c r="E11490" s="2">
        <v>2.3234872685185187E-2</v>
      </c>
      <c r="F11490" s="1">
        <v>2.3229166666666665E-2</v>
      </c>
      <c r="G11490">
        <v>493</v>
      </c>
      <c r="H11490">
        <v>2007.49</v>
      </c>
      <c r="I11490">
        <v>0</v>
      </c>
      <c r="J11490" t="s">
        <v>5205</v>
      </c>
      <c r="K11490" t="s">
        <v>22</v>
      </c>
      <c r="L11490">
        <v>1</v>
      </c>
      <c r="M11490" t="s">
        <v>1661</v>
      </c>
      <c r="N11490" t="s">
        <v>23</v>
      </c>
      <c r="O11490" t="s">
        <v>31</v>
      </c>
      <c r="P11490" t="s">
        <v>86</v>
      </c>
      <c r="Q11490" t="s">
        <v>24</v>
      </c>
      <c r="R11490" t="s">
        <v>88</v>
      </c>
      <c r="S11490">
        <v>18.3</v>
      </c>
      <c r="T11490">
        <v>18.7</v>
      </c>
      <c r="U11490">
        <v>17.600000000000001</v>
      </c>
      <c r="V11490">
        <v>-0.4</v>
      </c>
      <c r="W11490">
        <v>0.7</v>
      </c>
      <c r="X11490">
        <v>17.8</v>
      </c>
      <c r="AB11490">
        <f t="shared" si="228"/>
        <v>1710.8400000000001</v>
      </c>
    </row>
    <row r="11491" spans="1:28" x14ac:dyDescent="0.25">
      <c r="A11491" t="s">
        <v>5267</v>
      </c>
      <c r="B11491" t="s">
        <v>5204</v>
      </c>
      <c r="C11491" s="1">
        <v>0.41296296296296298</v>
      </c>
      <c r="D11491">
        <v>924</v>
      </c>
      <c r="E11491" s="2">
        <v>2.4163171296296294E-2</v>
      </c>
      <c r="F11491" s="1">
        <v>2.4155092592592589E-2</v>
      </c>
      <c r="G11491">
        <v>698</v>
      </c>
      <c r="H11491">
        <v>2087.6999999999998</v>
      </c>
      <c r="I11491">
        <v>10.480399999999999</v>
      </c>
      <c r="J11491" t="s">
        <v>5205</v>
      </c>
      <c r="K11491" t="s">
        <v>22</v>
      </c>
      <c r="L11491">
        <v>1</v>
      </c>
      <c r="M11491" t="s">
        <v>1661</v>
      </c>
      <c r="N11491" t="s">
        <v>23</v>
      </c>
      <c r="O11491" t="s">
        <v>46</v>
      </c>
      <c r="P11491" t="s">
        <v>139</v>
      </c>
      <c r="Q11491" t="s">
        <v>42</v>
      </c>
      <c r="R11491" t="s">
        <v>80</v>
      </c>
      <c r="S11491">
        <v>19.7</v>
      </c>
      <c r="T11491">
        <v>18.7</v>
      </c>
      <c r="U11491">
        <v>17.600000000000001</v>
      </c>
      <c r="V11491">
        <v>1</v>
      </c>
      <c r="W11491">
        <v>2.1</v>
      </c>
      <c r="X11491">
        <v>18.100000000000001</v>
      </c>
      <c r="AB11491">
        <f t="shared" si="228"/>
        <v>1791.0499999999997</v>
      </c>
    </row>
    <row r="11492" spans="1:28" x14ac:dyDescent="0.25">
      <c r="A11492" t="s">
        <v>5268</v>
      </c>
      <c r="B11492" t="s">
        <v>5204</v>
      </c>
      <c r="C11492" s="1">
        <v>0.41309027777777779</v>
      </c>
      <c r="D11492">
        <v>404</v>
      </c>
      <c r="E11492" s="2">
        <v>2.4284467592592594E-2</v>
      </c>
      <c r="F11492" s="1">
        <v>2.4282407407407409E-2</v>
      </c>
      <c r="G11492">
        <v>178</v>
      </c>
      <c r="H11492">
        <v>2098.1799999999998</v>
      </c>
      <c r="I11492">
        <v>0</v>
      </c>
      <c r="J11492" t="s">
        <v>5205</v>
      </c>
      <c r="K11492" t="s">
        <v>22</v>
      </c>
      <c r="L11492">
        <v>1</v>
      </c>
      <c r="M11492" t="s">
        <v>1661</v>
      </c>
      <c r="N11492" t="s">
        <v>23</v>
      </c>
      <c r="O11492" t="s">
        <v>46</v>
      </c>
      <c r="P11492" t="s">
        <v>139</v>
      </c>
      <c r="Q11492" t="s">
        <v>42</v>
      </c>
      <c r="R11492" t="s">
        <v>88</v>
      </c>
      <c r="S11492">
        <v>19.600000000000001</v>
      </c>
      <c r="T11492">
        <v>18.899999999999999</v>
      </c>
      <c r="U11492">
        <v>17.899999999999999</v>
      </c>
      <c r="V11492">
        <v>0.7</v>
      </c>
      <c r="W11492">
        <v>1.7</v>
      </c>
      <c r="X11492">
        <v>18.100000000000001</v>
      </c>
      <c r="AB11492">
        <f t="shared" si="228"/>
        <v>1801.5299999999997</v>
      </c>
    </row>
    <row r="11493" spans="1:28" x14ac:dyDescent="0.25">
      <c r="A11493" t="s">
        <v>5269</v>
      </c>
      <c r="B11493" t="s">
        <v>5204</v>
      </c>
      <c r="C11493" s="1">
        <v>0.41310185185185189</v>
      </c>
      <c r="D11493">
        <v>539</v>
      </c>
      <c r="E11493" s="2">
        <v>2.4297604166666667E-2</v>
      </c>
      <c r="F11493" s="1">
        <v>2.4293981481481482E-2</v>
      </c>
      <c r="G11493">
        <v>313</v>
      </c>
      <c r="H11493">
        <v>2099.31</v>
      </c>
      <c r="I11493">
        <v>67.955600000000004</v>
      </c>
      <c r="J11493" t="s">
        <v>5205</v>
      </c>
      <c r="K11493" t="s">
        <v>22</v>
      </c>
      <c r="L11493">
        <v>1</v>
      </c>
      <c r="M11493" t="s">
        <v>1661</v>
      </c>
      <c r="N11493" t="s">
        <v>23</v>
      </c>
      <c r="O11493" t="s">
        <v>46</v>
      </c>
      <c r="P11493" t="s">
        <v>86</v>
      </c>
      <c r="Q11493" t="s">
        <v>42</v>
      </c>
      <c r="R11493" t="s">
        <v>80</v>
      </c>
      <c r="S11493">
        <v>19.7</v>
      </c>
      <c r="T11493">
        <v>18.8</v>
      </c>
      <c r="U11493">
        <v>17.899999999999999</v>
      </c>
      <c r="V11493">
        <v>0.9</v>
      </c>
      <c r="W11493">
        <v>1.8</v>
      </c>
      <c r="X11493">
        <v>18.100000000000001</v>
      </c>
      <c r="AB11493">
        <f t="shared" si="228"/>
        <v>1802.6599999999999</v>
      </c>
    </row>
    <row r="11494" spans="1:28" x14ac:dyDescent="0.25">
      <c r="A11494" t="s">
        <v>5270</v>
      </c>
      <c r="B11494" t="s">
        <v>5204</v>
      </c>
      <c r="C11494" s="1">
        <v>0.41325231481481484</v>
      </c>
      <c r="D11494">
        <v>790</v>
      </c>
      <c r="E11494" s="2">
        <v>2.4450972222222225E-2</v>
      </c>
      <c r="F11494" s="1">
        <v>2.4444444444444446E-2</v>
      </c>
      <c r="G11494">
        <v>564</v>
      </c>
      <c r="H11494">
        <v>2112.56</v>
      </c>
      <c r="I11494">
        <v>2.6034099999999998</v>
      </c>
      <c r="J11494" t="s">
        <v>5205</v>
      </c>
      <c r="K11494" t="s">
        <v>22</v>
      </c>
      <c r="L11494">
        <v>1</v>
      </c>
      <c r="M11494" t="s">
        <v>1661</v>
      </c>
      <c r="N11494" t="s">
        <v>23</v>
      </c>
      <c r="O11494" t="s">
        <v>42</v>
      </c>
      <c r="P11494" t="s">
        <v>89</v>
      </c>
      <c r="Q11494" t="s">
        <v>46</v>
      </c>
      <c r="R11494" t="s">
        <v>80</v>
      </c>
      <c r="S11494">
        <v>19.2</v>
      </c>
      <c r="T11494">
        <v>19.600000000000001</v>
      </c>
      <c r="U11494">
        <v>17.899999999999999</v>
      </c>
      <c r="V11494">
        <v>-0.4</v>
      </c>
      <c r="W11494">
        <v>1.3</v>
      </c>
      <c r="X11494">
        <v>18.100000000000001</v>
      </c>
      <c r="AB11494">
        <f t="shared" si="228"/>
        <v>1815.9099999999999</v>
      </c>
    </row>
    <row r="11495" spans="1:28" x14ac:dyDescent="0.25">
      <c r="A11495" t="s">
        <v>5271</v>
      </c>
      <c r="B11495" t="s">
        <v>5204</v>
      </c>
      <c r="C11495" s="1">
        <v>0.41328703703703701</v>
      </c>
      <c r="D11495">
        <v>393</v>
      </c>
      <c r="E11495" s="2">
        <v>2.4481099537037036E-2</v>
      </c>
      <c r="F11495" s="1">
        <v>2.4479166666666666E-2</v>
      </c>
      <c r="G11495">
        <v>167</v>
      </c>
      <c r="H11495">
        <v>2115.17</v>
      </c>
      <c r="I11495">
        <v>0</v>
      </c>
      <c r="J11495" t="s">
        <v>5205</v>
      </c>
      <c r="K11495" t="s">
        <v>22</v>
      </c>
      <c r="L11495">
        <v>1</v>
      </c>
      <c r="M11495" t="s">
        <v>1661</v>
      </c>
      <c r="N11495" t="s">
        <v>23</v>
      </c>
      <c r="O11495" t="s">
        <v>42</v>
      </c>
      <c r="P11495" t="s">
        <v>89</v>
      </c>
      <c r="Q11495" t="s">
        <v>46</v>
      </c>
      <c r="R11495" t="s">
        <v>88</v>
      </c>
      <c r="S11495">
        <v>19.100000000000001</v>
      </c>
      <c r="T11495">
        <v>19.7</v>
      </c>
      <c r="U11495">
        <v>17.899999999999999</v>
      </c>
      <c r="V11495">
        <v>-0.6</v>
      </c>
      <c r="W11495">
        <v>1.2</v>
      </c>
      <c r="X11495">
        <v>18.100000000000001</v>
      </c>
      <c r="AB11495">
        <f t="shared" si="228"/>
        <v>1818.52</v>
      </c>
    </row>
    <row r="11496" spans="1:28" x14ac:dyDescent="0.25">
      <c r="A11496" t="s">
        <v>5272</v>
      </c>
      <c r="B11496" t="s">
        <v>5204</v>
      </c>
      <c r="C11496" s="1">
        <v>0.41388888888888892</v>
      </c>
      <c r="D11496">
        <v>495</v>
      </c>
      <c r="E11496" s="2">
        <v>2.5084131944444445E-2</v>
      </c>
      <c r="F11496" s="1">
        <v>2.508101851851852E-2</v>
      </c>
      <c r="G11496">
        <v>269</v>
      </c>
      <c r="H11496">
        <v>2167.27</v>
      </c>
      <c r="I11496">
        <v>0</v>
      </c>
      <c r="J11496" t="s">
        <v>5205</v>
      </c>
      <c r="K11496" t="s">
        <v>22</v>
      </c>
      <c r="L11496">
        <v>1</v>
      </c>
      <c r="M11496" t="s">
        <v>1661</v>
      </c>
      <c r="N11496" t="s">
        <v>23</v>
      </c>
      <c r="O11496" t="s">
        <v>46</v>
      </c>
      <c r="P11496" t="s">
        <v>86</v>
      </c>
      <c r="Q11496" t="s">
        <v>42</v>
      </c>
      <c r="R11496" t="s">
        <v>88</v>
      </c>
      <c r="S11496">
        <v>19.600000000000001</v>
      </c>
      <c r="T11496">
        <v>19</v>
      </c>
      <c r="U11496">
        <v>17.899999999999999</v>
      </c>
      <c r="V11496">
        <v>0.6</v>
      </c>
      <c r="W11496">
        <v>1.7</v>
      </c>
      <c r="X11496">
        <v>18.100000000000001</v>
      </c>
      <c r="AB11496">
        <f t="shared" si="228"/>
        <v>1870.62</v>
      </c>
    </row>
    <row r="11497" spans="1:28" x14ac:dyDescent="0.25">
      <c r="A11497" t="s">
        <v>5273</v>
      </c>
      <c r="B11497" t="s">
        <v>5204</v>
      </c>
      <c r="C11497" s="1">
        <v>0.41589120370370369</v>
      </c>
      <c r="D11497">
        <v>354</v>
      </c>
      <c r="E11497" s="2">
        <v>2.7084814814814815E-2</v>
      </c>
      <c r="F11497" s="1">
        <v>2.7083333333333334E-2</v>
      </c>
      <c r="G11497">
        <v>128</v>
      </c>
      <c r="H11497">
        <v>2340.13</v>
      </c>
      <c r="I11497">
        <v>0</v>
      </c>
      <c r="J11497" t="s">
        <v>5205</v>
      </c>
      <c r="K11497" t="s">
        <v>22</v>
      </c>
      <c r="L11497">
        <v>1</v>
      </c>
      <c r="M11497" t="s">
        <v>1661</v>
      </c>
      <c r="N11497" t="s">
        <v>23</v>
      </c>
      <c r="O11497" t="s">
        <v>42</v>
      </c>
      <c r="P11497" t="s">
        <v>28</v>
      </c>
      <c r="R11497" t="s">
        <v>26</v>
      </c>
      <c r="S11497">
        <v>18.7</v>
      </c>
      <c r="T11497">
        <v>17.8</v>
      </c>
      <c r="U11497">
        <v>18.100000000000001</v>
      </c>
      <c r="V11497">
        <v>0.9</v>
      </c>
      <c r="W11497">
        <v>0.6</v>
      </c>
      <c r="AB11497">
        <f t="shared" si="228"/>
        <v>2043.48</v>
      </c>
    </row>
    <row r="11498" spans="1:28" x14ac:dyDescent="0.25">
      <c r="A11498" t="s">
        <v>5273</v>
      </c>
      <c r="B11498" t="s">
        <v>5204</v>
      </c>
      <c r="C11498" s="1">
        <v>0.41589120370370369</v>
      </c>
      <c r="D11498">
        <v>354</v>
      </c>
      <c r="E11498" s="2">
        <v>2.7084814814814815E-2</v>
      </c>
      <c r="F11498" s="1">
        <v>2.7083333333333334E-2</v>
      </c>
      <c r="G11498">
        <v>128</v>
      </c>
      <c r="H11498">
        <v>2340.13</v>
      </c>
      <c r="I11498">
        <v>0</v>
      </c>
      <c r="J11498" t="s">
        <v>5205</v>
      </c>
      <c r="K11498" t="s">
        <v>22</v>
      </c>
      <c r="L11498">
        <v>1</v>
      </c>
      <c r="M11498" t="s">
        <v>1661</v>
      </c>
      <c r="N11498" t="s">
        <v>23</v>
      </c>
      <c r="O11498" t="s">
        <v>24</v>
      </c>
      <c r="P11498" t="s">
        <v>28</v>
      </c>
      <c r="R11498" t="s">
        <v>26</v>
      </c>
      <c r="S11498">
        <v>18.600000000000001</v>
      </c>
      <c r="T11498">
        <v>17.8</v>
      </c>
      <c r="U11498">
        <v>18.100000000000001</v>
      </c>
      <c r="V11498">
        <v>0.8</v>
      </c>
      <c r="W11498">
        <v>0.5</v>
      </c>
      <c r="AB11498">
        <f t="shared" si="228"/>
        <v>2043.48</v>
      </c>
    </row>
    <row r="11499" spans="1:28" x14ac:dyDescent="0.25">
      <c r="A11499" t="s">
        <v>5273</v>
      </c>
      <c r="B11499" t="s">
        <v>5204</v>
      </c>
      <c r="C11499" s="1">
        <v>0.41589120370370369</v>
      </c>
      <c r="D11499">
        <v>354</v>
      </c>
      <c r="E11499" s="2">
        <v>2.7084814814814815E-2</v>
      </c>
      <c r="F11499" s="1">
        <v>2.7083333333333334E-2</v>
      </c>
      <c r="G11499">
        <v>128</v>
      </c>
      <c r="H11499">
        <v>2340.13</v>
      </c>
      <c r="I11499">
        <v>0</v>
      </c>
      <c r="J11499" t="s">
        <v>5205</v>
      </c>
      <c r="K11499" t="s">
        <v>22</v>
      </c>
      <c r="L11499">
        <v>1</v>
      </c>
      <c r="M11499" t="s">
        <v>1661</v>
      </c>
      <c r="N11499" t="s">
        <v>23</v>
      </c>
      <c r="O11499" t="s">
        <v>31</v>
      </c>
      <c r="P11499" t="s">
        <v>28</v>
      </c>
      <c r="R11499" t="s">
        <v>26</v>
      </c>
      <c r="S11499">
        <v>18.7</v>
      </c>
      <c r="T11499">
        <v>17.8</v>
      </c>
      <c r="U11499">
        <v>18.100000000000001</v>
      </c>
      <c r="V11499">
        <v>0.9</v>
      </c>
      <c r="W11499">
        <v>0.6</v>
      </c>
      <c r="AB11499">
        <f t="shared" si="228"/>
        <v>2043.48</v>
      </c>
    </row>
    <row r="11500" spans="1:28" x14ac:dyDescent="0.25">
      <c r="A11500" t="s">
        <v>5273</v>
      </c>
      <c r="B11500" t="s">
        <v>5204</v>
      </c>
      <c r="C11500" s="1">
        <v>0.41589120370370369</v>
      </c>
      <c r="D11500">
        <v>354</v>
      </c>
      <c r="E11500" s="2">
        <v>2.7084814814814815E-2</v>
      </c>
      <c r="F11500" s="1">
        <v>2.7083333333333334E-2</v>
      </c>
      <c r="G11500">
        <v>128</v>
      </c>
      <c r="H11500">
        <v>2340.13</v>
      </c>
      <c r="I11500">
        <v>0</v>
      </c>
      <c r="J11500" t="s">
        <v>5205</v>
      </c>
      <c r="K11500" t="s">
        <v>22</v>
      </c>
      <c r="L11500">
        <v>1</v>
      </c>
      <c r="M11500" t="s">
        <v>1661</v>
      </c>
      <c r="N11500" t="s">
        <v>23</v>
      </c>
      <c r="O11500" t="s">
        <v>36</v>
      </c>
      <c r="P11500" t="s">
        <v>28</v>
      </c>
      <c r="R11500" t="s">
        <v>26</v>
      </c>
      <c r="S11500">
        <v>18.7</v>
      </c>
      <c r="T11500">
        <v>17.8</v>
      </c>
      <c r="U11500">
        <v>18.100000000000001</v>
      </c>
      <c r="V11500">
        <v>0.9</v>
      </c>
      <c r="W11500">
        <v>0.6</v>
      </c>
      <c r="AB11500">
        <f t="shared" si="228"/>
        <v>2043.48</v>
      </c>
    </row>
    <row r="11501" spans="1:28" x14ac:dyDescent="0.25">
      <c r="A11501" t="s">
        <v>5274</v>
      </c>
      <c r="B11501" t="s">
        <v>5204</v>
      </c>
      <c r="C11501" s="1">
        <v>0.41626157407407405</v>
      </c>
      <c r="D11501">
        <v>830</v>
      </c>
      <c r="E11501" s="2">
        <v>2.7460694444444444E-2</v>
      </c>
      <c r="F11501" s="1">
        <v>2.7453703703703702E-2</v>
      </c>
      <c r="G11501">
        <v>604</v>
      </c>
      <c r="H11501">
        <v>2372.6</v>
      </c>
      <c r="I11501">
        <v>1.36846</v>
      </c>
      <c r="J11501" t="s">
        <v>5205</v>
      </c>
      <c r="K11501" t="s">
        <v>22</v>
      </c>
      <c r="L11501">
        <v>1</v>
      </c>
      <c r="M11501" t="s">
        <v>1661</v>
      </c>
      <c r="N11501" t="s">
        <v>23</v>
      </c>
      <c r="O11501" t="s">
        <v>46</v>
      </c>
      <c r="P11501" t="s">
        <v>139</v>
      </c>
      <c r="Q11501" t="s">
        <v>42</v>
      </c>
      <c r="R11501" t="s">
        <v>80</v>
      </c>
      <c r="S11501">
        <v>19.100000000000001</v>
      </c>
      <c r="T11501">
        <v>18.899999999999999</v>
      </c>
      <c r="U11501">
        <v>17.899999999999999</v>
      </c>
      <c r="V11501">
        <v>0.2</v>
      </c>
      <c r="W11501">
        <v>1.2</v>
      </c>
      <c r="X11501">
        <v>18.2</v>
      </c>
      <c r="AB11501">
        <f t="shared" si="228"/>
        <v>2075.9499999999998</v>
      </c>
    </row>
    <row r="11502" spans="1:28" x14ac:dyDescent="0.25">
      <c r="A11502" t="s">
        <v>5275</v>
      </c>
      <c r="B11502" t="s">
        <v>5204</v>
      </c>
      <c r="C11502" s="1">
        <v>0.41628472222222218</v>
      </c>
      <c r="D11502">
        <v>198</v>
      </c>
      <c r="E11502" s="2">
        <v>2.7476539351851851E-2</v>
      </c>
      <c r="F11502" s="1">
        <v>2.7465277777777772E-2</v>
      </c>
      <c r="G11502">
        <v>973</v>
      </c>
      <c r="H11502">
        <v>2373.9699999999998</v>
      </c>
      <c r="I11502">
        <v>0</v>
      </c>
      <c r="J11502" t="s">
        <v>5205</v>
      </c>
      <c r="K11502" t="s">
        <v>22</v>
      </c>
      <c r="L11502">
        <v>1</v>
      </c>
      <c r="M11502" t="s">
        <v>1661</v>
      </c>
      <c r="N11502" t="s">
        <v>23</v>
      </c>
      <c r="O11502" t="s">
        <v>46</v>
      </c>
      <c r="P11502" t="s">
        <v>139</v>
      </c>
      <c r="Q11502" t="s">
        <v>42</v>
      </c>
      <c r="R11502" t="s">
        <v>88</v>
      </c>
      <c r="S11502">
        <v>19.100000000000001</v>
      </c>
      <c r="T11502">
        <v>18.8</v>
      </c>
      <c r="U11502">
        <v>17.899999999999999</v>
      </c>
      <c r="V11502">
        <v>0.3</v>
      </c>
      <c r="W11502">
        <v>1.2</v>
      </c>
      <c r="X11502">
        <v>18.2</v>
      </c>
      <c r="AB11502">
        <f t="shared" si="228"/>
        <v>2077.3199999999997</v>
      </c>
    </row>
    <row r="11503" spans="1:28" x14ac:dyDescent="0.25">
      <c r="A11503" t="s">
        <v>5276</v>
      </c>
      <c r="B11503" t="s">
        <v>5204</v>
      </c>
      <c r="C11503" s="1">
        <v>0.41630787037037037</v>
      </c>
      <c r="D11503">
        <v>234</v>
      </c>
      <c r="E11503" s="2">
        <v>2.750009259259259E-2</v>
      </c>
      <c r="F11503" s="1">
        <v>2.75E-2</v>
      </c>
      <c r="G11503">
        <v>8</v>
      </c>
      <c r="H11503">
        <v>2376.0100000000002</v>
      </c>
      <c r="I11503">
        <v>4.8396699999999999</v>
      </c>
      <c r="J11503" t="s">
        <v>5205</v>
      </c>
      <c r="K11503" t="s">
        <v>22</v>
      </c>
      <c r="L11503">
        <v>1</v>
      </c>
      <c r="M11503" t="s">
        <v>1661</v>
      </c>
      <c r="N11503" t="s">
        <v>23</v>
      </c>
      <c r="O11503" t="s">
        <v>46</v>
      </c>
      <c r="P11503" t="s">
        <v>86</v>
      </c>
      <c r="Q11503" t="s">
        <v>42</v>
      </c>
      <c r="R11503" t="s">
        <v>80</v>
      </c>
      <c r="S11503">
        <v>18.899999999999999</v>
      </c>
      <c r="T11503">
        <v>18.7</v>
      </c>
      <c r="U11503">
        <v>17.8</v>
      </c>
      <c r="V11503">
        <v>0.2</v>
      </c>
      <c r="W11503">
        <v>1.1000000000000001</v>
      </c>
      <c r="X11503">
        <v>18.100000000000001</v>
      </c>
      <c r="AB11503">
        <f t="shared" si="228"/>
        <v>2079.36</v>
      </c>
    </row>
    <row r="11504" spans="1:28" x14ac:dyDescent="0.25">
      <c r="A11504" t="s">
        <v>5277</v>
      </c>
      <c r="B11504" t="s">
        <v>5204</v>
      </c>
      <c r="C11504" s="1">
        <v>0.41636574074074079</v>
      </c>
      <c r="D11504">
        <v>74</v>
      </c>
      <c r="E11504" s="2">
        <v>2.7556111111111111E-2</v>
      </c>
      <c r="F11504" s="1">
        <v>2.7546296296296294E-2</v>
      </c>
      <c r="G11504">
        <v>848</v>
      </c>
      <c r="H11504">
        <v>2380.85</v>
      </c>
      <c r="I11504">
        <v>0</v>
      </c>
      <c r="J11504" t="s">
        <v>5205</v>
      </c>
      <c r="K11504" t="s">
        <v>22</v>
      </c>
      <c r="L11504">
        <v>1</v>
      </c>
      <c r="M11504" t="s">
        <v>1661</v>
      </c>
      <c r="N11504" t="s">
        <v>23</v>
      </c>
      <c r="O11504" t="s">
        <v>46</v>
      </c>
      <c r="P11504" t="s">
        <v>86</v>
      </c>
      <c r="Q11504" t="s">
        <v>42</v>
      </c>
      <c r="R11504" t="s">
        <v>88</v>
      </c>
      <c r="S11504">
        <v>19.100000000000001</v>
      </c>
      <c r="T11504">
        <v>18.8</v>
      </c>
      <c r="U11504">
        <v>17.899999999999999</v>
      </c>
      <c r="V11504">
        <v>0.3</v>
      </c>
      <c r="W11504">
        <v>1.2</v>
      </c>
      <c r="X11504">
        <v>18.2</v>
      </c>
      <c r="AB11504">
        <f t="shared" si="228"/>
        <v>2084.1999999999998</v>
      </c>
    </row>
    <row r="11505" spans="1:28" x14ac:dyDescent="0.25">
      <c r="A11505" t="s">
        <v>5278</v>
      </c>
      <c r="B11505" t="s">
        <v>5204</v>
      </c>
      <c r="C11505" s="1">
        <v>0.41646990740740741</v>
      </c>
      <c r="D11505">
        <v>620</v>
      </c>
      <c r="E11505" s="2">
        <v>2.7666597222222224E-2</v>
      </c>
      <c r="F11505" s="1">
        <v>2.7662037037037041E-2</v>
      </c>
      <c r="G11505">
        <v>394</v>
      </c>
      <c r="H11505">
        <v>2390.39</v>
      </c>
      <c r="I11505">
        <v>1.10144</v>
      </c>
      <c r="J11505" t="s">
        <v>5205</v>
      </c>
      <c r="K11505" t="s">
        <v>22</v>
      </c>
      <c r="L11505">
        <v>1</v>
      </c>
      <c r="M11505" t="s">
        <v>1661</v>
      </c>
      <c r="N11505" t="s">
        <v>23</v>
      </c>
      <c r="O11505" t="s">
        <v>46</v>
      </c>
      <c r="P11505" t="s">
        <v>139</v>
      </c>
      <c r="Q11505" t="s">
        <v>42</v>
      </c>
      <c r="R11505" t="s">
        <v>80</v>
      </c>
      <c r="S11505">
        <v>18.8</v>
      </c>
      <c r="T11505">
        <v>18.8</v>
      </c>
      <c r="U11505">
        <v>17.7</v>
      </c>
      <c r="V11505">
        <v>0</v>
      </c>
      <c r="W11505">
        <v>1.1000000000000001</v>
      </c>
      <c r="X11505">
        <v>18</v>
      </c>
      <c r="AB11505">
        <f t="shared" si="228"/>
        <v>2093.7399999999998</v>
      </c>
    </row>
    <row r="11506" spans="1:28" x14ac:dyDescent="0.25">
      <c r="A11506" t="s">
        <v>5279</v>
      </c>
      <c r="B11506" t="s">
        <v>5204</v>
      </c>
      <c r="C11506" s="1">
        <v>0.41648148148148145</v>
      </c>
      <c r="D11506">
        <v>721</v>
      </c>
      <c r="E11506" s="2">
        <v>2.7679340277777773E-2</v>
      </c>
      <c r="F11506" s="1">
        <v>2.7673611111111111E-2</v>
      </c>
      <c r="G11506">
        <v>495</v>
      </c>
      <c r="H11506">
        <v>2391.5</v>
      </c>
      <c r="I11506">
        <v>0</v>
      </c>
      <c r="J11506" t="s">
        <v>5205</v>
      </c>
      <c r="K11506" t="s">
        <v>22</v>
      </c>
      <c r="L11506">
        <v>1</v>
      </c>
      <c r="M11506" t="s">
        <v>1661</v>
      </c>
      <c r="N11506" t="s">
        <v>23</v>
      </c>
      <c r="O11506" t="s">
        <v>46</v>
      </c>
      <c r="P11506" t="s">
        <v>139</v>
      </c>
      <c r="Q11506" t="s">
        <v>42</v>
      </c>
      <c r="R11506" t="s">
        <v>88</v>
      </c>
      <c r="S11506">
        <v>18.899999999999999</v>
      </c>
      <c r="T11506">
        <v>18.7</v>
      </c>
      <c r="U11506">
        <v>17.8</v>
      </c>
      <c r="V11506">
        <v>0.2</v>
      </c>
      <c r="W11506">
        <v>1.1000000000000001</v>
      </c>
      <c r="X11506">
        <v>18.100000000000001</v>
      </c>
      <c r="AB11506">
        <f t="shared" si="228"/>
        <v>2094.85</v>
      </c>
    </row>
    <row r="11507" spans="1:28" x14ac:dyDescent="0.25">
      <c r="A11507" t="s">
        <v>5280</v>
      </c>
      <c r="B11507" t="s">
        <v>5204</v>
      </c>
      <c r="C11507" s="1">
        <v>0.41649305555555555</v>
      </c>
      <c r="D11507">
        <v>823</v>
      </c>
      <c r="E11507" s="2">
        <v>2.7692094907407403E-2</v>
      </c>
      <c r="F11507" s="1">
        <v>2.7685185185185188E-2</v>
      </c>
      <c r="G11507">
        <v>597</v>
      </c>
      <c r="H11507">
        <v>2392.6</v>
      </c>
      <c r="I11507">
        <v>9.1786799999999999</v>
      </c>
      <c r="J11507" t="s">
        <v>5205</v>
      </c>
      <c r="K11507" t="s">
        <v>22</v>
      </c>
      <c r="L11507">
        <v>1</v>
      </c>
      <c r="M11507" t="s">
        <v>1661</v>
      </c>
      <c r="N11507" t="s">
        <v>23</v>
      </c>
      <c r="O11507" t="s">
        <v>46</v>
      </c>
      <c r="P11507" t="s">
        <v>86</v>
      </c>
      <c r="Q11507" t="s">
        <v>42</v>
      </c>
      <c r="R11507" t="s">
        <v>80</v>
      </c>
      <c r="S11507">
        <v>19</v>
      </c>
      <c r="T11507">
        <v>18.600000000000001</v>
      </c>
      <c r="U11507">
        <v>17.899999999999999</v>
      </c>
      <c r="V11507">
        <v>0.4</v>
      </c>
      <c r="W11507">
        <v>1.1000000000000001</v>
      </c>
      <c r="X11507">
        <v>18.2</v>
      </c>
      <c r="AB11507">
        <f t="shared" si="228"/>
        <v>2095.9499999999998</v>
      </c>
    </row>
    <row r="11508" spans="1:28" x14ac:dyDescent="0.25">
      <c r="A11508" t="s">
        <v>5281</v>
      </c>
      <c r="B11508" t="s">
        <v>5204</v>
      </c>
      <c r="C11508" s="1">
        <v>0.41660879629629632</v>
      </c>
      <c r="D11508">
        <v>2</v>
      </c>
      <c r="E11508" s="2">
        <v>2.7798333333333338E-2</v>
      </c>
      <c r="F11508" s="1">
        <v>2.7789351851851853E-2</v>
      </c>
      <c r="G11508">
        <v>776</v>
      </c>
      <c r="H11508">
        <v>2401.7800000000002</v>
      </c>
      <c r="I11508">
        <v>0</v>
      </c>
      <c r="J11508" t="s">
        <v>5205</v>
      </c>
      <c r="K11508" t="s">
        <v>22</v>
      </c>
      <c r="L11508">
        <v>1</v>
      </c>
      <c r="M11508" t="s">
        <v>1661</v>
      </c>
      <c r="N11508" t="s">
        <v>23</v>
      </c>
      <c r="O11508" t="s">
        <v>46</v>
      </c>
      <c r="P11508" t="s">
        <v>86</v>
      </c>
      <c r="Q11508" t="s">
        <v>42</v>
      </c>
      <c r="R11508" t="s">
        <v>88</v>
      </c>
      <c r="S11508">
        <v>18.899999999999999</v>
      </c>
      <c r="T11508">
        <v>18.899999999999999</v>
      </c>
      <c r="U11508">
        <v>17.8</v>
      </c>
      <c r="V11508">
        <v>0</v>
      </c>
      <c r="W11508">
        <v>1.1000000000000001</v>
      </c>
      <c r="X11508">
        <v>18.100000000000001</v>
      </c>
      <c r="AB11508">
        <f t="shared" si="228"/>
        <v>2105.13</v>
      </c>
    </row>
    <row r="11509" spans="1:28" x14ac:dyDescent="0.25">
      <c r="A11509" t="s">
        <v>5282</v>
      </c>
      <c r="B11509" t="s">
        <v>5204</v>
      </c>
      <c r="C11509" s="1">
        <v>0.41724537037037041</v>
      </c>
      <c r="D11509">
        <v>374</v>
      </c>
      <c r="E11509" s="2">
        <v>2.8439212962962965E-2</v>
      </c>
      <c r="F11509" s="1">
        <v>2.8437500000000001E-2</v>
      </c>
      <c r="G11509">
        <v>148</v>
      </c>
      <c r="H11509">
        <v>2457.15</v>
      </c>
      <c r="I11509">
        <v>0</v>
      </c>
      <c r="J11509" t="s">
        <v>5205</v>
      </c>
      <c r="K11509" t="s">
        <v>22</v>
      </c>
      <c r="L11509">
        <v>1</v>
      </c>
      <c r="M11509" t="s">
        <v>1661</v>
      </c>
      <c r="N11509" t="s">
        <v>23</v>
      </c>
      <c r="O11509" t="s">
        <v>36</v>
      </c>
      <c r="P11509" t="s">
        <v>28</v>
      </c>
      <c r="R11509" t="s">
        <v>26</v>
      </c>
      <c r="S11509">
        <v>18.600000000000001</v>
      </c>
      <c r="T11509">
        <v>17.7</v>
      </c>
      <c r="U11509">
        <v>18</v>
      </c>
      <c r="V11509">
        <v>0.9</v>
      </c>
      <c r="W11509">
        <v>0.6</v>
      </c>
      <c r="AB11509">
        <f t="shared" si="228"/>
        <v>2160.5</v>
      </c>
    </row>
    <row r="11510" spans="1:28" x14ac:dyDescent="0.25">
      <c r="A11510" t="s">
        <v>5282</v>
      </c>
      <c r="B11510" t="s">
        <v>5204</v>
      </c>
      <c r="C11510" s="1">
        <v>0.41724537037037041</v>
      </c>
      <c r="D11510">
        <v>374</v>
      </c>
      <c r="E11510" s="2">
        <v>2.8439212962962965E-2</v>
      </c>
      <c r="F11510" s="1">
        <v>2.8437500000000001E-2</v>
      </c>
      <c r="G11510">
        <v>148</v>
      </c>
      <c r="H11510">
        <v>2457.15</v>
      </c>
      <c r="I11510">
        <v>0</v>
      </c>
      <c r="J11510" t="s">
        <v>5205</v>
      </c>
      <c r="K11510" t="s">
        <v>22</v>
      </c>
      <c r="L11510">
        <v>1</v>
      </c>
      <c r="M11510" t="s">
        <v>1661</v>
      </c>
      <c r="N11510" t="s">
        <v>23</v>
      </c>
      <c r="O11510" t="s">
        <v>42</v>
      </c>
      <c r="P11510" t="s">
        <v>28</v>
      </c>
      <c r="R11510" t="s">
        <v>26</v>
      </c>
      <c r="S11510">
        <v>18.5</v>
      </c>
      <c r="T11510">
        <v>17.7</v>
      </c>
      <c r="U11510">
        <v>18</v>
      </c>
      <c r="V11510">
        <v>0.8</v>
      </c>
      <c r="W11510">
        <v>0.5</v>
      </c>
      <c r="AB11510">
        <f t="shared" si="228"/>
        <v>2160.5</v>
      </c>
    </row>
    <row r="11511" spans="1:28" x14ac:dyDescent="0.25">
      <c r="A11511" t="s">
        <v>5282</v>
      </c>
      <c r="B11511" t="s">
        <v>5204</v>
      </c>
      <c r="C11511" s="1">
        <v>0.41724537037037041</v>
      </c>
      <c r="D11511">
        <v>374</v>
      </c>
      <c r="E11511" s="2">
        <v>2.8439212962962965E-2</v>
      </c>
      <c r="F11511" s="1">
        <v>2.8437500000000001E-2</v>
      </c>
      <c r="G11511">
        <v>148</v>
      </c>
      <c r="H11511">
        <v>2457.15</v>
      </c>
      <c r="I11511">
        <v>0</v>
      </c>
      <c r="J11511" t="s">
        <v>5205</v>
      </c>
      <c r="K11511" t="s">
        <v>22</v>
      </c>
      <c r="L11511">
        <v>1</v>
      </c>
      <c r="M11511" t="s">
        <v>1661</v>
      </c>
      <c r="N11511" t="s">
        <v>23</v>
      </c>
      <c r="O11511" t="s">
        <v>24</v>
      </c>
      <c r="P11511" t="s">
        <v>28</v>
      </c>
      <c r="R11511" t="s">
        <v>26</v>
      </c>
      <c r="S11511">
        <v>18.5</v>
      </c>
      <c r="T11511">
        <v>17.7</v>
      </c>
      <c r="U11511">
        <v>18</v>
      </c>
      <c r="V11511">
        <v>0.8</v>
      </c>
      <c r="W11511">
        <v>0.5</v>
      </c>
      <c r="AB11511">
        <f t="shared" si="228"/>
        <v>2160.5</v>
      </c>
    </row>
    <row r="11512" spans="1:28" x14ac:dyDescent="0.25">
      <c r="A11512" t="s">
        <v>5282</v>
      </c>
      <c r="B11512" t="s">
        <v>5204</v>
      </c>
      <c r="C11512" s="1">
        <v>0.41724537037037041</v>
      </c>
      <c r="D11512">
        <v>374</v>
      </c>
      <c r="E11512" s="2">
        <v>2.8439212962962965E-2</v>
      </c>
      <c r="F11512" s="1">
        <v>2.8437500000000001E-2</v>
      </c>
      <c r="G11512">
        <v>148</v>
      </c>
      <c r="H11512">
        <v>2457.15</v>
      </c>
      <c r="I11512">
        <v>0</v>
      </c>
      <c r="J11512" t="s">
        <v>5205</v>
      </c>
      <c r="K11512" t="s">
        <v>22</v>
      </c>
      <c r="L11512">
        <v>1</v>
      </c>
      <c r="M11512" t="s">
        <v>1661</v>
      </c>
      <c r="N11512" t="s">
        <v>23</v>
      </c>
      <c r="O11512" t="s">
        <v>33</v>
      </c>
      <c r="P11512" t="s">
        <v>28</v>
      </c>
      <c r="R11512" t="s">
        <v>26</v>
      </c>
      <c r="S11512">
        <v>18.5</v>
      </c>
      <c r="T11512">
        <v>17.7</v>
      </c>
      <c r="U11512">
        <v>18</v>
      </c>
      <c r="V11512">
        <v>0.8</v>
      </c>
      <c r="W11512">
        <v>0.5</v>
      </c>
      <c r="AB11512">
        <f t="shared" si="228"/>
        <v>2160.5</v>
      </c>
    </row>
    <row r="11513" spans="1:28" x14ac:dyDescent="0.25">
      <c r="A11513" t="s">
        <v>5283</v>
      </c>
      <c r="B11513" t="s">
        <v>5204</v>
      </c>
      <c r="C11513" s="1">
        <v>0.41912037037037037</v>
      </c>
      <c r="D11513">
        <v>820</v>
      </c>
      <c r="E11513" s="2">
        <v>3.0319374999999999E-2</v>
      </c>
      <c r="F11513" s="1">
        <v>3.0312499999999996E-2</v>
      </c>
      <c r="G11513">
        <v>594</v>
      </c>
      <c r="H11513">
        <v>2619.59</v>
      </c>
      <c r="I11513">
        <v>6.80891</v>
      </c>
      <c r="J11513" t="s">
        <v>5205</v>
      </c>
      <c r="K11513" t="s">
        <v>22</v>
      </c>
      <c r="L11513">
        <v>1</v>
      </c>
      <c r="M11513" t="s">
        <v>1661</v>
      </c>
      <c r="N11513" t="s">
        <v>23</v>
      </c>
      <c r="O11513" t="s">
        <v>31</v>
      </c>
      <c r="P11513" t="s">
        <v>89</v>
      </c>
      <c r="Q11513" t="s">
        <v>24</v>
      </c>
      <c r="R11513" t="s">
        <v>80</v>
      </c>
      <c r="S11513">
        <v>18.2</v>
      </c>
      <c r="T11513">
        <v>18.600000000000001</v>
      </c>
      <c r="U11513">
        <v>17.8</v>
      </c>
      <c r="V11513">
        <v>-0.4</v>
      </c>
      <c r="W11513">
        <v>0.4</v>
      </c>
      <c r="X11513">
        <v>18.100000000000001</v>
      </c>
      <c r="AB11513">
        <f t="shared" si="228"/>
        <v>2322.94</v>
      </c>
    </row>
    <row r="11514" spans="1:28" x14ac:dyDescent="0.25">
      <c r="A11514" t="s">
        <v>5284</v>
      </c>
      <c r="B11514" t="s">
        <v>5204</v>
      </c>
      <c r="C11514" s="1">
        <v>0.41920138888888886</v>
      </c>
      <c r="D11514">
        <v>629</v>
      </c>
      <c r="E11514" s="2">
        <v>3.0398182870370372E-2</v>
      </c>
      <c r="F11514" s="1">
        <v>3.0393518518518518E-2</v>
      </c>
      <c r="G11514">
        <v>403</v>
      </c>
      <c r="H11514">
        <v>2626.4</v>
      </c>
      <c r="I11514">
        <v>0</v>
      </c>
      <c r="J11514" t="s">
        <v>5205</v>
      </c>
      <c r="K11514" t="s">
        <v>22</v>
      </c>
      <c r="L11514">
        <v>1</v>
      </c>
      <c r="M11514" t="s">
        <v>1661</v>
      </c>
      <c r="N11514" t="s">
        <v>23</v>
      </c>
      <c r="O11514" t="s">
        <v>31</v>
      </c>
      <c r="P11514" t="s">
        <v>89</v>
      </c>
      <c r="Q11514" t="s">
        <v>24</v>
      </c>
      <c r="R11514" t="s">
        <v>88</v>
      </c>
      <c r="S11514">
        <v>18.2</v>
      </c>
      <c r="T11514">
        <v>18.7</v>
      </c>
      <c r="U11514">
        <v>17.899999999999999</v>
      </c>
      <c r="V11514">
        <v>-0.5</v>
      </c>
      <c r="W11514">
        <v>0.3</v>
      </c>
      <c r="X11514">
        <v>18.100000000000001</v>
      </c>
      <c r="AB11514">
        <f t="shared" si="228"/>
        <v>2329.75</v>
      </c>
    </row>
    <row r="11515" spans="1:28" x14ac:dyDescent="0.25">
      <c r="A11515" t="s">
        <v>5285</v>
      </c>
      <c r="B11515" t="s">
        <v>5204</v>
      </c>
      <c r="C11515" s="1">
        <v>0.42005787037037035</v>
      </c>
      <c r="D11515">
        <v>392</v>
      </c>
      <c r="E11515" s="2">
        <v>3.1251921296296295E-2</v>
      </c>
      <c r="F11515" s="1">
        <v>3.125E-2</v>
      </c>
      <c r="G11515">
        <v>166</v>
      </c>
      <c r="H11515">
        <v>2700.17</v>
      </c>
      <c r="I11515">
        <v>0</v>
      </c>
      <c r="J11515" t="s">
        <v>5205</v>
      </c>
      <c r="K11515" t="s">
        <v>22</v>
      </c>
      <c r="L11515">
        <v>1</v>
      </c>
      <c r="M11515" t="s">
        <v>1661</v>
      </c>
      <c r="N11515" t="s">
        <v>23</v>
      </c>
      <c r="O11515" t="s">
        <v>36</v>
      </c>
      <c r="P11515" t="s">
        <v>28</v>
      </c>
      <c r="R11515" t="s">
        <v>26</v>
      </c>
      <c r="S11515">
        <v>18.3</v>
      </c>
      <c r="T11515">
        <v>17.8</v>
      </c>
      <c r="U11515">
        <v>18</v>
      </c>
      <c r="V11515">
        <v>0.5</v>
      </c>
      <c r="W11515">
        <v>0.3</v>
      </c>
      <c r="AB11515">
        <f t="shared" si="228"/>
        <v>2403.52</v>
      </c>
    </row>
    <row r="11516" spans="1:28" x14ac:dyDescent="0.25">
      <c r="A11516" t="s">
        <v>5285</v>
      </c>
      <c r="B11516" t="s">
        <v>5204</v>
      </c>
      <c r="C11516" s="1">
        <v>0.42005787037037035</v>
      </c>
      <c r="D11516">
        <v>392</v>
      </c>
      <c r="E11516" s="2">
        <v>3.1251921296296295E-2</v>
      </c>
      <c r="F11516" s="1">
        <v>3.125E-2</v>
      </c>
      <c r="G11516">
        <v>166</v>
      </c>
      <c r="H11516">
        <v>2700.17</v>
      </c>
      <c r="I11516">
        <v>0</v>
      </c>
      <c r="J11516" t="s">
        <v>5205</v>
      </c>
      <c r="K11516" t="s">
        <v>22</v>
      </c>
      <c r="L11516">
        <v>1</v>
      </c>
      <c r="M11516" t="s">
        <v>1661</v>
      </c>
      <c r="N11516" t="s">
        <v>23</v>
      </c>
      <c r="O11516" t="s">
        <v>24</v>
      </c>
      <c r="P11516" t="s">
        <v>28</v>
      </c>
      <c r="R11516" t="s">
        <v>26</v>
      </c>
      <c r="S11516">
        <v>18.5</v>
      </c>
      <c r="T11516">
        <v>17.8</v>
      </c>
      <c r="U11516">
        <v>18</v>
      </c>
      <c r="V11516">
        <v>0.7</v>
      </c>
      <c r="W11516">
        <v>0.5</v>
      </c>
      <c r="AB11516">
        <f t="shared" si="228"/>
        <v>2403.52</v>
      </c>
    </row>
    <row r="11517" spans="1:28" x14ac:dyDescent="0.25">
      <c r="A11517" t="s">
        <v>5285</v>
      </c>
      <c r="B11517" t="s">
        <v>5204</v>
      </c>
      <c r="C11517" s="1">
        <v>0.42005787037037035</v>
      </c>
      <c r="D11517">
        <v>392</v>
      </c>
      <c r="E11517" s="2">
        <v>3.1251921296296295E-2</v>
      </c>
      <c r="F11517" s="1">
        <v>3.125E-2</v>
      </c>
      <c r="G11517">
        <v>166</v>
      </c>
      <c r="H11517">
        <v>2700.17</v>
      </c>
      <c r="I11517">
        <v>0</v>
      </c>
      <c r="J11517" t="s">
        <v>5205</v>
      </c>
      <c r="K11517" t="s">
        <v>22</v>
      </c>
      <c r="L11517">
        <v>1</v>
      </c>
      <c r="M11517" t="s">
        <v>1661</v>
      </c>
      <c r="N11517" t="s">
        <v>23</v>
      </c>
      <c r="O11517" t="s">
        <v>46</v>
      </c>
      <c r="P11517" t="s">
        <v>28</v>
      </c>
      <c r="R11517" t="s">
        <v>26</v>
      </c>
      <c r="S11517">
        <v>18.399999999999999</v>
      </c>
      <c r="T11517">
        <v>17.8</v>
      </c>
      <c r="U11517">
        <v>18</v>
      </c>
      <c r="V11517">
        <v>0.6</v>
      </c>
      <c r="W11517">
        <v>0.4</v>
      </c>
      <c r="AB11517">
        <f t="shared" si="228"/>
        <v>2403.52</v>
      </c>
    </row>
    <row r="11518" spans="1:28" x14ac:dyDescent="0.25">
      <c r="A11518" t="s">
        <v>5285</v>
      </c>
      <c r="B11518" t="s">
        <v>5204</v>
      </c>
      <c r="C11518" s="1">
        <v>0.42005787037037035</v>
      </c>
      <c r="D11518">
        <v>392</v>
      </c>
      <c r="E11518" s="2">
        <v>3.1251921296296295E-2</v>
      </c>
      <c r="F11518" s="1">
        <v>3.125E-2</v>
      </c>
      <c r="G11518">
        <v>166</v>
      </c>
      <c r="H11518">
        <v>2700.17</v>
      </c>
      <c r="I11518">
        <v>0</v>
      </c>
      <c r="J11518" t="s">
        <v>5205</v>
      </c>
      <c r="K11518" t="s">
        <v>22</v>
      </c>
      <c r="L11518">
        <v>1</v>
      </c>
      <c r="M11518" t="s">
        <v>1661</v>
      </c>
      <c r="N11518" t="s">
        <v>23</v>
      </c>
      <c r="O11518" t="s">
        <v>31</v>
      </c>
      <c r="P11518" t="s">
        <v>28</v>
      </c>
      <c r="R11518" t="s">
        <v>26</v>
      </c>
      <c r="S11518">
        <v>18.2</v>
      </c>
      <c r="T11518">
        <v>17.8</v>
      </c>
      <c r="U11518">
        <v>18</v>
      </c>
      <c r="V11518">
        <v>0.4</v>
      </c>
      <c r="W11518">
        <v>0.2</v>
      </c>
      <c r="AB11518">
        <f t="shared" ref="AB11518:AB11581" si="229">H11518-296.65</f>
        <v>2403.52</v>
      </c>
    </row>
    <row r="11519" spans="1:28" x14ac:dyDescent="0.25">
      <c r="A11519" t="s">
        <v>5286</v>
      </c>
      <c r="B11519" t="s">
        <v>5204</v>
      </c>
      <c r="C11519" s="1">
        <v>0.42024305555555558</v>
      </c>
      <c r="D11519">
        <v>646</v>
      </c>
      <c r="E11519" s="2">
        <v>3.1440057870370366E-2</v>
      </c>
      <c r="F11519" s="1">
        <v>3.1435185185185184E-2</v>
      </c>
      <c r="G11519">
        <v>421</v>
      </c>
      <c r="H11519">
        <v>2716.42</v>
      </c>
      <c r="I11519">
        <v>9.2120499999999996</v>
      </c>
      <c r="J11519" t="s">
        <v>5205</v>
      </c>
      <c r="K11519" t="s">
        <v>22</v>
      </c>
      <c r="L11519">
        <v>1</v>
      </c>
      <c r="M11519" t="s">
        <v>1661</v>
      </c>
      <c r="N11519" t="s">
        <v>23</v>
      </c>
      <c r="O11519" t="s">
        <v>24</v>
      </c>
      <c r="P11519" t="s">
        <v>86</v>
      </c>
      <c r="Q11519" t="s">
        <v>36</v>
      </c>
      <c r="R11519" t="s">
        <v>80</v>
      </c>
      <c r="S11519">
        <v>18.5</v>
      </c>
      <c r="T11519">
        <v>18.600000000000001</v>
      </c>
      <c r="U11519">
        <v>17.8</v>
      </c>
      <c r="V11519">
        <v>-0.1</v>
      </c>
      <c r="W11519">
        <v>0.7</v>
      </c>
      <c r="X11519">
        <v>17.899999999999999</v>
      </c>
      <c r="AB11519">
        <f t="shared" si="229"/>
        <v>2419.77</v>
      </c>
    </row>
    <row r="11520" spans="1:28" x14ac:dyDescent="0.25">
      <c r="A11520" t="s">
        <v>5287</v>
      </c>
      <c r="B11520" t="s">
        <v>5204</v>
      </c>
      <c r="C11520" s="1">
        <v>0.42033564814814817</v>
      </c>
      <c r="D11520">
        <v>256</v>
      </c>
      <c r="E11520" s="2">
        <v>3.1528124999999997E-2</v>
      </c>
      <c r="F11520" s="1">
        <v>3.1527777777777773E-2</v>
      </c>
      <c r="G11520">
        <v>30</v>
      </c>
      <c r="H11520">
        <v>2724.03</v>
      </c>
      <c r="I11520">
        <v>15.053000000000001</v>
      </c>
      <c r="J11520" t="s">
        <v>5205</v>
      </c>
      <c r="K11520" t="s">
        <v>22</v>
      </c>
      <c r="L11520">
        <v>1</v>
      </c>
      <c r="M11520" t="s">
        <v>1661</v>
      </c>
      <c r="N11520" t="s">
        <v>23</v>
      </c>
      <c r="O11520" t="s">
        <v>46</v>
      </c>
      <c r="P11520" t="s">
        <v>86</v>
      </c>
      <c r="Q11520" t="s">
        <v>42</v>
      </c>
      <c r="R11520" t="s">
        <v>80</v>
      </c>
      <c r="S11520">
        <v>18.399999999999999</v>
      </c>
      <c r="T11520">
        <v>18.600000000000001</v>
      </c>
      <c r="U11520">
        <v>17.8</v>
      </c>
      <c r="V11520">
        <v>-0.2</v>
      </c>
      <c r="W11520">
        <v>0.6</v>
      </c>
      <c r="X11520">
        <v>17.899999999999999</v>
      </c>
      <c r="AB11520">
        <f t="shared" si="229"/>
        <v>2427.38</v>
      </c>
    </row>
    <row r="11521" spans="1:28" x14ac:dyDescent="0.25">
      <c r="A11521" t="s">
        <v>5288</v>
      </c>
      <c r="B11521" t="s">
        <v>5204</v>
      </c>
      <c r="C11521" s="1">
        <v>0.42034722222222221</v>
      </c>
      <c r="D11521">
        <v>859</v>
      </c>
      <c r="E11521" s="2">
        <v>3.1546678240740741E-2</v>
      </c>
      <c r="F11521" s="1">
        <v>3.1539351851851853E-2</v>
      </c>
      <c r="G11521">
        <v>633</v>
      </c>
      <c r="H11521">
        <v>2725.63</v>
      </c>
      <c r="I11521">
        <v>0</v>
      </c>
      <c r="J11521" t="s">
        <v>5205</v>
      </c>
      <c r="K11521" t="s">
        <v>22</v>
      </c>
      <c r="L11521">
        <v>1</v>
      </c>
      <c r="M11521" t="s">
        <v>1661</v>
      </c>
      <c r="N11521" t="s">
        <v>23</v>
      </c>
      <c r="O11521" t="s">
        <v>24</v>
      </c>
      <c r="P11521" t="s">
        <v>86</v>
      </c>
      <c r="Q11521" t="s">
        <v>36</v>
      </c>
      <c r="R11521" t="s">
        <v>88</v>
      </c>
      <c r="S11521">
        <v>18.600000000000001</v>
      </c>
      <c r="T11521">
        <v>18.600000000000001</v>
      </c>
      <c r="U11521">
        <v>17.8</v>
      </c>
      <c r="V11521">
        <v>0</v>
      </c>
      <c r="W11521">
        <v>0.8</v>
      </c>
      <c r="X11521">
        <v>17.899999999999999</v>
      </c>
      <c r="AB11521">
        <f t="shared" si="229"/>
        <v>2428.98</v>
      </c>
    </row>
    <row r="11522" spans="1:28" x14ac:dyDescent="0.25">
      <c r="A11522" t="s">
        <v>5289</v>
      </c>
      <c r="B11522" t="s">
        <v>5204</v>
      </c>
      <c r="C11522" s="1">
        <v>0.42050925925925925</v>
      </c>
      <c r="D11522">
        <v>309</v>
      </c>
      <c r="E11522" s="2">
        <v>3.1702361111111112E-2</v>
      </c>
      <c r="F11522" s="1">
        <v>3.170138888888889E-2</v>
      </c>
      <c r="G11522">
        <v>84</v>
      </c>
      <c r="H11522">
        <v>2739.08</v>
      </c>
      <c r="I11522">
        <v>0</v>
      </c>
      <c r="J11522" t="s">
        <v>5205</v>
      </c>
      <c r="K11522" t="s">
        <v>22</v>
      </c>
      <c r="L11522">
        <v>1</v>
      </c>
      <c r="M11522" t="s">
        <v>1661</v>
      </c>
      <c r="N11522" t="s">
        <v>23</v>
      </c>
      <c r="O11522" t="s">
        <v>46</v>
      </c>
      <c r="P11522" t="s">
        <v>86</v>
      </c>
      <c r="Q11522" t="s">
        <v>42</v>
      </c>
      <c r="R11522" t="s">
        <v>88</v>
      </c>
      <c r="S11522">
        <v>18.600000000000001</v>
      </c>
      <c r="T11522">
        <v>18.5</v>
      </c>
      <c r="U11522">
        <v>17.7</v>
      </c>
      <c r="V11522">
        <v>0.1</v>
      </c>
      <c r="W11522">
        <v>0.9</v>
      </c>
      <c r="X11522">
        <v>17.899999999999999</v>
      </c>
      <c r="AB11522">
        <f t="shared" si="229"/>
        <v>2442.4299999999998</v>
      </c>
    </row>
    <row r="11523" spans="1:28" x14ac:dyDescent="0.25">
      <c r="A11523" t="s">
        <v>5290</v>
      </c>
      <c r="B11523" t="s">
        <v>5204</v>
      </c>
      <c r="C11523" s="1">
        <v>0.42052083333333329</v>
      </c>
      <c r="D11523">
        <v>578</v>
      </c>
      <c r="E11523" s="2">
        <v>3.1717037037037037E-2</v>
      </c>
      <c r="F11523" s="1">
        <v>3.1712962962962964E-2</v>
      </c>
      <c r="G11523">
        <v>352</v>
      </c>
      <c r="H11523">
        <v>2740.35</v>
      </c>
      <c r="I11523">
        <v>1.23495</v>
      </c>
      <c r="J11523" t="s">
        <v>5205</v>
      </c>
      <c r="K11523" t="s">
        <v>22</v>
      </c>
      <c r="L11523">
        <v>1</v>
      </c>
      <c r="M11523" t="s">
        <v>1661</v>
      </c>
      <c r="N11523" t="s">
        <v>23</v>
      </c>
      <c r="O11523" t="s">
        <v>42</v>
      </c>
      <c r="P11523" t="s">
        <v>89</v>
      </c>
      <c r="Q11523" t="s">
        <v>46</v>
      </c>
      <c r="R11523" t="s">
        <v>80</v>
      </c>
      <c r="S11523">
        <v>18.600000000000001</v>
      </c>
      <c r="T11523">
        <v>18.7</v>
      </c>
      <c r="U11523">
        <v>17.7</v>
      </c>
      <c r="V11523">
        <v>-0.1</v>
      </c>
      <c r="W11523">
        <v>0.9</v>
      </c>
      <c r="X11523">
        <v>17.899999999999999</v>
      </c>
      <c r="AB11523">
        <f t="shared" si="229"/>
        <v>2443.6999999999998</v>
      </c>
    </row>
    <row r="11524" spans="1:28" x14ac:dyDescent="0.25">
      <c r="A11524" t="s">
        <v>5291</v>
      </c>
      <c r="B11524" t="s">
        <v>5204</v>
      </c>
      <c r="C11524" s="1">
        <v>0.42053240740740744</v>
      </c>
      <c r="D11524">
        <v>813</v>
      </c>
      <c r="E11524" s="2">
        <v>3.1731331018518522E-2</v>
      </c>
      <c r="F11524" s="1">
        <v>3.172453703703703E-2</v>
      </c>
      <c r="G11524">
        <v>587</v>
      </c>
      <c r="H11524">
        <v>2741.59</v>
      </c>
      <c r="I11524">
        <v>0</v>
      </c>
      <c r="J11524" t="s">
        <v>5205</v>
      </c>
      <c r="K11524" t="s">
        <v>22</v>
      </c>
      <c r="L11524">
        <v>1</v>
      </c>
      <c r="M11524" t="s">
        <v>1661</v>
      </c>
      <c r="N11524" t="s">
        <v>23</v>
      </c>
      <c r="O11524" t="s">
        <v>42</v>
      </c>
      <c r="P11524" t="s">
        <v>89</v>
      </c>
      <c r="Q11524" t="s">
        <v>46</v>
      </c>
      <c r="R11524" t="s">
        <v>88</v>
      </c>
      <c r="S11524">
        <v>18.600000000000001</v>
      </c>
      <c r="T11524">
        <v>18.600000000000001</v>
      </c>
      <c r="U11524">
        <v>17.7</v>
      </c>
      <c r="V11524">
        <v>0</v>
      </c>
      <c r="W11524">
        <v>0.9</v>
      </c>
      <c r="X11524">
        <v>17.899999999999999</v>
      </c>
      <c r="AB11524">
        <f t="shared" si="229"/>
        <v>2444.94</v>
      </c>
    </row>
    <row r="11525" spans="1:28" x14ac:dyDescent="0.25">
      <c r="A11525" t="s">
        <v>5292</v>
      </c>
      <c r="B11525" t="s">
        <v>5204</v>
      </c>
      <c r="C11525" s="1">
        <v>0.42155092592592597</v>
      </c>
      <c r="D11525">
        <v>895</v>
      </c>
      <c r="E11525" s="2">
        <v>3.2750798611111111E-2</v>
      </c>
      <c r="F11525" s="1">
        <v>3.2743055555555553E-2</v>
      </c>
      <c r="G11525">
        <v>669</v>
      </c>
      <c r="H11525">
        <v>2829.67</v>
      </c>
      <c r="I11525">
        <v>8.6112699999999993</v>
      </c>
      <c r="J11525" t="s">
        <v>5205</v>
      </c>
      <c r="K11525" t="s">
        <v>22</v>
      </c>
      <c r="L11525">
        <v>1</v>
      </c>
      <c r="M11525" t="s">
        <v>1661</v>
      </c>
      <c r="N11525" t="s">
        <v>23</v>
      </c>
      <c r="O11525" t="s">
        <v>46</v>
      </c>
      <c r="P11525" t="s">
        <v>86</v>
      </c>
      <c r="Q11525" t="s">
        <v>33</v>
      </c>
      <c r="R11525" t="s">
        <v>80</v>
      </c>
      <c r="S11525">
        <v>18.600000000000001</v>
      </c>
      <c r="T11525">
        <v>18.399999999999999</v>
      </c>
      <c r="U11525">
        <v>17.7</v>
      </c>
      <c r="V11525">
        <v>0.2</v>
      </c>
      <c r="W11525">
        <v>0.9</v>
      </c>
      <c r="X11525">
        <v>17.899999999999999</v>
      </c>
      <c r="AB11525">
        <f t="shared" si="229"/>
        <v>2533.02</v>
      </c>
    </row>
    <row r="11526" spans="1:28" x14ac:dyDescent="0.25">
      <c r="A11526" t="s">
        <v>5293</v>
      </c>
      <c r="B11526" t="s">
        <v>5204</v>
      </c>
      <c r="C11526" s="1">
        <v>0.42158564814814814</v>
      </c>
      <c r="D11526">
        <v>598</v>
      </c>
      <c r="E11526" s="2">
        <v>3.2782083333333337E-2</v>
      </c>
      <c r="F11526" s="1">
        <v>3.2777777777777781E-2</v>
      </c>
      <c r="G11526">
        <v>372</v>
      </c>
      <c r="H11526">
        <v>2832.37</v>
      </c>
      <c r="I11526">
        <v>11.3148</v>
      </c>
      <c r="J11526" t="s">
        <v>5205</v>
      </c>
      <c r="K11526" t="s">
        <v>22</v>
      </c>
      <c r="L11526">
        <v>1</v>
      </c>
      <c r="M11526" t="s">
        <v>1661</v>
      </c>
      <c r="N11526" t="s">
        <v>23</v>
      </c>
      <c r="O11526" t="s">
        <v>31</v>
      </c>
      <c r="P11526" t="s">
        <v>86</v>
      </c>
      <c r="Q11526" t="s">
        <v>24</v>
      </c>
      <c r="R11526" t="s">
        <v>80</v>
      </c>
      <c r="S11526">
        <v>18.2</v>
      </c>
      <c r="T11526">
        <v>18.2</v>
      </c>
      <c r="U11526">
        <v>17.7</v>
      </c>
      <c r="V11526">
        <v>0</v>
      </c>
      <c r="W11526">
        <v>0.5</v>
      </c>
      <c r="X11526">
        <v>17.899999999999999</v>
      </c>
      <c r="AB11526">
        <f t="shared" si="229"/>
        <v>2535.7199999999998</v>
      </c>
    </row>
    <row r="11527" spans="1:28" x14ac:dyDescent="0.25">
      <c r="A11527" t="s">
        <v>5294</v>
      </c>
      <c r="B11527" t="s">
        <v>5204</v>
      </c>
      <c r="C11527" s="1">
        <v>0.4216550925925926</v>
      </c>
      <c r="D11527">
        <v>506</v>
      </c>
      <c r="E11527" s="2">
        <v>3.2850462962962963E-2</v>
      </c>
      <c r="F11527" s="1">
        <v>3.2847222222222222E-2</v>
      </c>
      <c r="G11527">
        <v>280</v>
      </c>
      <c r="H11527">
        <v>2838.28</v>
      </c>
      <c r="I11527">
        <v>0</v>
      </c>
      <c r="J11527" t="s">
        <v>5205</v>
      </c>
      <c r="K11527" t="s">
        <v>22</v>
      </c>
      <c r="L11527">
        <v>1</v>
      </c>
      <c r="M11527" t="s">
        <v>1661</v>
      </c>
      <c r="N11527" t="s">
        <v>23</v>
      </c>
      <c r="O11527" t="s">
        <v>46</v>
      </c>
      <c r="P11527" t="s">
        <v>86</v>
      </c>
      <c r="Q11527" t="s">
        <v>33</v>
      </c>
      <c r="R11527" t="s">
        <v>88</v>
      </c>
      <c r="S11527">
        <v>18.5</v>
      </c>
      <c r="T11527">
        <v>18.7</v>
      </c>
      <c r="U11527">
        <v>17.7</v>
      </c>
      <c r="V11527">
        <v>-0.2</v>
      </c>
      <c r="W11527">
        <v>0.8</v>
      </c>
      <c r="X11527">
        <v>17.899999999999999</v>
      </c>
      <c r="AB11527">
        <f t="shared" si="229"/>
        <v>2541.63</v>
      </c>
    </row>
    <row r="11528" spans="1:28" x14ac:dyDescent="0.25">
      <c r="A11528" t="s">
        <v>5295</v>
      </c>
      <c r="B11528" t="s">
        <v>5204</v>
      </c>
      <c r="C11528" s="1">
        <v>0.42168981481481477</v>
      </c>
      <c r="D11528">
        <v>376</v>
      </c>
      <c r="E11528" s="2">
        <v>3.2883680555555551E-2</v>
      </c>
      <c r="F11528" s="1">
        <v>3.2881944444444443E-2</v>
      </c>
      <c r="G11528">
        <v>150</v>
      </c>
      <c r="H11528">
        <v>2841.15</v>
      </c>
      <c r="I11528">
        <v>5.3403200000000002</v>
      </c>
      <c r="J11528" t="s">
        <v>5205</v>
      </c>
      <c r="K11528" t="s">
        <v>22</v>
      </c>
      <c r="L11528">
        <v>1</v>
      </c>
      <c r="M11528" t="s">
        <v>1661</v>
      </c>
      <c r="N11528" t="s">
        <v>23</v>
      </c>
      <c r="O11528" t="s">
        <v>33</v>
      </c>
      <c r="P11528" t="s">
        <v>125</v>
      </c>
      <c r="Q11528" t="s">
        <v>46</v>
      </c>
      <c r="R11528" t="s">
        <v>80</v>
      </c>
      <c r="S11528">
        <v>18.7</v>
      </c>
      <c r="T11528">
        <v>18.5</v>
      </c>
      <c r="U11528">
        <v>17.7</v>
      </c>
      <c r="V11528">
        <v>0.2</v>
      </c>
      <c r="W11528">
        <v>1</v>
      </c>
      <c r="X11528">
        <v>17.899999999999999</v>
      </c>
      <c r="AB11528">
        <f t="shared" si="229"/>
        <v>2544.5</v>
      </c>
    </row>
    <row r="11529" spans="1:28" x14ac:dyDescent="0.25">
      <c r="A11529" t="s">
        <v>5296</v>
      </c>
      <c r="B11529" t="s">
        <v>5204</v>
      </c>
      <c r="C11529" s="1">
        <v>0.42171296296296296</v>
      </c>
      <c r="D11529">
        <v>913</v>
      </c>
      <c r="E11529" s="2">
        <v>3.2913043981481482E-2</v>
      </c>
      <c r="F11529" s="1">
        <v>3.290509259259259E-2</v>
      </c>
      <c r="G11529">
        <v>687</v>
      </c>
      <c r="H11529">
        <v>2843.69</v>
      </c>
      <c r="I11529">
        <v>0</v>
      </c>
      <c r="J11529" t="s">
        <v>5205</v>
      </c>
      <c r="K11529" t="s">
        <v>22</v>
      </c>
      <c r="L11529">
        <v>1</v>
      </c>
      <c r="M11529" t="s">
        <v>1661</v>
      </c>
      <c r="N11529" t="s">
        <v>23</v>
      </c>
      <c r="O11529" t="s">
        <v>31</v>
      </c>
      <c r="P11529" t="s">
        <v>86</v>
      </c>
      <c r="Q11529" t="s">
        <v>24</v>
      </c>
      <c r="R11529" t="s">
        <v>88</v>
      </c>
      <c r="S11529">
        <v>18.399999999999999</v>
      </c>
      <c r="T11529">
        <v>18.399999999999999</v>
      </c>
      <c r="U11529">
        <v>17.8</v>
      </c>
      <c r="V11529">
        <v>0</v>
      </c>
      <c r="W11529">
        <v>0.6</v>
      </c>
      <c r="X11529">
        <v>17.899999999999999</v>
      </c>
      <c r="AB11529">
        <f t="shared" si="229"/>
        <v>2547.04</v>
      </c>
    </row>
    <row r="11530" spans="1:28" x14ac:dyDescent="0.25">
      <c r="A11530" t="s">
        <v>5296</v>
      </c>
      <c r="B11530" t="s">
        <v>5204</v>
      </c>
      <c r="C11530" s="1">
        <v>0.42171296296296296</v>
      </c>
      <c r="D11530">
        <v>913</v>
      </c>
      <c r="E11530" s="2">
        <v>3.2913043981481482E-2</v>
      </c>
      <c r="F11530" s="1">
        <v>3.290509259259259E-2</v>
      </c>
      <c r="G11530">
        <v>687</v>
      </c>
      <c r="H11530">
        <v>2843.69</v>
      </c>
      <c r="I11530">
        <v>18.390699999999999</v>
      </c>
      <c r="J11530" t="s">
        <v>5205</v>
      </c>
      <c r="K11530" t="s">
        <v>22</v>
      </c>
      <c r="L11530">
        <v>1</v>
      </c>
      <c r="M11530" t="s">
        <v>1661</v>
      </c>
      <c r="N11530" t="s">
        <v>23</v>
      </c>
      <c r="O11530" t="s">
        <v>24</v>
      </c>
      <c r="P11530" t="s">
        <v>139</v>
      </c>
      <c r="Q11530" t="s">
        <v>31</v>
      </c>
      <c r="R11530" t="s">
        <v>80</v>
      </c>
      <c r="S11530">
        <v>18.5</v>
      </c>
      <c r="T11530">
        <v>18.100000000000001</v>
      </c>
      <c r="U11530">
        <v>17.8</v>
      </c>
      <c r="V11530">
        <v>0.4</v>
      </c>
      <c r="W11530">
        <v>0.7</v>
      </c>
      <c r="X11530">
        <v>18</v>
      </c>
      <c r="AB11530">
        <f t="shared" si="229"/>
        <v>2547.04</v>
      </c>
    </row>
    <row r="11531" spans="1:28" x14ac:dyDescent="0.25">
      <c r="A11531" t="s">
        <v>5297</v>
      </c>
      <c r="B11531" t="s">
        <v>5204</v>
      </c>
      <c r="C11531" s="1">
        <v>0.42174768518518518</v>
      </c>
      <c r="D11531">
        <v>717</v>
      </c>
      <c r="E11531" s="2">
        <v>3.2945497685185184E-2</v>
      </c>
      <c r="F11531" s="1">
        <v>3.2939814814814811E-2</v>
      </c>
      <c r="G11531">
        <v>491</v>
      </c>
      <c r="H11531">
        <v>2846.49</v>
      </c>
      <c r="I11531">
        <v>0</v>
      </c>
      <c r="J11531" t="s">
        <v>5205</v>
      </c>
      <c r="K11531" t="s">
        <v>22</v>
      </c>
      <c r="L11531">
        <v>1</v>
      </c>
      <c r="M11531" t="s">
        <v>1661</v>
      </c>
      <c r="N11531" t="s">
        <v>23</v>
      </c>
      <c r="O11531" t="s">
        <v>33</v>
      </c>
      <c r="P11531" t="s">
        <v>125</v>
      </c>
      <c r="Q11531" t="s">
        <v>46</v>
      </c>
      <c r="R11531" t="s">
        <v>88</v>
      </c>
      <c r="S11531">
        <v>18.5</v>
      </c>
      <c r="T11531">
        <v>18.5</v>
      </c>
      <c r="U11531">
        <v>17.8</v>
      </c>
      <c r="V11531">
        <v>0</v>
      </c>
      <c r="W11531">
        <v>0.7</v>
      </c>
      <c r="X11531">
        <v>18</v>
      </c>
      <c r="AB11531">
        <f t="shared" si="229"/>
        <v>2549.8399999999997</v>
      </c>
    </row>
    <row r="11532" spans="1:28" x14ac:dyDescent="0.25">
      <c r="A11532" t="s">
        <v>5298</v>
      </c>
      <c r="B11532" t="s">
        <v>5204</v>
      </c>
      <c r="C11532" s="1">
        <v>0.42193287037037036</v>
      </c>
      <c r="D11532">
        <v>304</v>
      </c>
      <c r="E11532" s="2">
        <v>3.3125902777777778E-2</v>
      </c>
      <c r="F11532" s="1">
        <v>3.3125000000000002E-2</v>
      </c>
      <c r="G11532">
        <v>78</v>
      </c>
      <c r="H11532">
        <v>2862.08</v>
      </c>
      <c r="I11532">
        <v>0</v>
      </c>
      <c r="J11532" t="s">
        <v>5205</v>
      </c>
      <c r="K11532" t="s">
        <v>22</v>
      </c>
      <c r="L11532">
        <v>1</v>
      </c>
      <c r="M11532" t="s">
        <v>1661</v>
      </c>
      <c r="N11532" t="s">
        <v>23</v>
      </c>
      <c r="O11532" t="s">
        <v>24</v>
      </c>
      <c r="P11532" t="s">
        <v>139</v>
      </c>
      <c r="Q11532" t="s">
        <v>31</v>
      </c>
      <c r="R11532" t="s">
        <v>88</v>
      </c>
      <c r="S11532">
        <v>18.5</v>
      </c>
      <c r="T11532">
        <v>18.5</v>
      </c>
      <c r="U11532">
        <v>17.8</v>
      </c>
      <c r="V11532">
        <v>0</v>
      </c>
      <c r="W11532">
        <v>0.7</v>
      </c>
      <c r="X11532">
        <v>18</v>
      </c>
      <c r="AB11532">
        <f t="shared" si="229"/>
        <v>2565.4299999999998</v>
      </c>
    </row>
    <row r="11533" spans="1:28" x14ac:dyDescent="0.25">
      <c r="A11533" t="s">
        <v>5299</v>
      </c>
      <c r="B11533" t="s">
        <v>5204</v>
      </c>
      <c r="C11533" s="1">
        <v>0.42344907407407412</v>
      </c>
      <c r="D11533">
        <v>542</v>
      </c>
      <c r="E11533" s="2">
        <v>3.4644861111111112E-2</v>
      </c>
      <c r="F11533" s="1">
        <v>3.4641203703703702E-2</v>
      </c>
      <c r="G11533">
        <v>316</v>
      </c>
      <c r="H11533">
        <v>2993.32</v>
      </c>
      <c r="I11533">
        <v>10.413600000000001</v>
      </c>
      <c r="J11533" t="s">
        <v>5205</v>
      </c>
      <c r="K11533" t="s">
        <v>22</v>
      </c>
      <c r="L11533">
        <v>1</v>
      </c>
      <c r="M11533" t="s">
        <v>1661</v>
      </c>
      <c r="N11533" t="s">
        <v>23</v>
      </c>
      <c r="O11533" t="s">
        <v>24</v>
      </c>
      <c r="P11533" t="s">
        <v>86</v>
      </c>
      <c r="Q11533" t="s">
        <v>36</v>
      </c>
      <c r="R11533" t="s">
        <v>80</v>
      </c>
      <c r="S11533">
        <v>18.8</v>
      </c>
      <c r="T11533">
        <v>19.2</v>
      </c>
      <c r="U11533">
        <v>17.7</v>
      </c>
      <c r="V11533">
        <v>-0.4</v>
      </c>
      <c r="W11533">
        <v>1.1000000000000001</v>
      </c>
      <c r="X11533">
        <v>18</v>
      </c>
      <c r="AB11533">
        <f t="shared" si="229"/>
        <v>2696.67</v>
      </c>
    </row>
    <row r="11534" spans="1:28" x14ac:dyDescent="0.25">
      <c r="A11534" t="s">
        <v>5300</v>
      </c>
      <c r="B11534" t="s">
        <v>5204</v>
      </c>
      <c r="C11534" s="1">
        <v>0.42356481481481478</v>
      </c>
      <c r="D11534">
        <v>956</v>
      </c>
      <c r="E11534" s="2">
        <v>3.4765393518518518E-2</v>
      </c>
      <c r="F11534" s="1">
        <v>3.4756944444444444E-2</v>
      </c>
      <c r="G11534">
        <v>730</v>
      </c>
      <c r="H11534">
        <v>3003.73</v>
      </c>
      <c r="I11534">
        <v>0</v>
      </c>
      <c r="J11534" t="s">
        <v>5205</v>
      </c>
      <c r="K11534" t="s">
        <v>22</v>
      </c>
      <c r="L11534">
        <v>1</v>
      </c>
      <c r="M11534" t="s">
        <v>1661</v>
      </c>
      <c r="N11534" t="s">
        <v>23</v>
      </c>
      <c r="O11534" t="s">
        <v>24</v>
      </c>
      <c r="P11534" t="s">
        <v>86</v>
      </c>
      <c r="Q11534" t="s">
        <v>36</v>
      </c>
      <c r="R11534" t="s">
        <v>88</v>
      </c>
      <c r="S11534">
        <v>19</v>
      </c>
      <c r="T11534">
        <v>19.7</v>
      </c>
      <c r="U11534">
        <v>17.7</v>
      </c>
      <c r="V11534">
        <v>-0.7</v>
      </c>
      <c r="W11534">
        <v>1.3</v>
      </c>
      <c r="X11534">
        <v>18</v>
      </c>
      <c r="AB11534">
        <f t="shared" si="229"/>
        <v>2707.08</v>
      </c>
    </row>
    <row r="11535" spans="1:28" x14ac:dyDescent="0.25">
      <c r="A11535" t="s">
        <v>5301</v>
      </c>
      <c r="B11535" t="s">
        <v>5204</v>
      </c>
      <c r="C11535" s="1">
        <v>0.42391203703703706</v>
      </c>
      <c r="D11535">
        <v>928</v>
      </c>
      <c r="E11535" s="2">
        <v>3.511229166666667E-2</v>
      </c>
      <c r="F11535" s="1">
        <v>3.5104166666666665E-2</v>
      </c>
      <c r="G11535">
        <v>702</v>
      </c>
      <c r="H11535">
        <v>3033.7</v>
      </c>
      <c r="I11535">
        <v>4.4057599999999999</v>
      </c>
      <c r="J11535" t="s">
        <v>5205</v>
      </c>
      <c r="K11535" t="s">
        <v>22</v>
      </c>
      <c r="L11535">
        <v>1</v>
      </c>
      <c r="M11535" t="s">
        <v>1661</v>
      </c>
      <c r="N11535" t="s">
        <v>23</v>
      </c>
      <c r="O11535" t="s">
        <v>24</v>
      </c>
      <c r="P11535" t="s">
        <v>86</v>
      </c>
      <c r="Q11535" t="s">
        <v>36</v>
      </c>
      <c r="R11535" t="s">
        <v>80</v>
      </c>
      <c r="S11535">
        <v>19</v>
      </c>
      <c r="T11535">
        <v>20</v>
      </c>
      <c r="U11535">
        <v>17.7</v>
      </c>
      <c r="V11535">
        <v>-1</v>
      </c>
      <c r="W11535">
        <v>1.3</v>
      </c>
      <c r="X11535">
        <v>18</v>
      </c>
      <c r="AB11535">
        <f t="shared" si="229"/>
        <v>2737.0499999999997</v>
      </c>
    </row>
    <row r="11536" spans="1:28" x14ac:dyDescent="0.25">
      <c r="A11536" t="s">
        <v>5302</v>
      </c>
      <c r="B11536" t="s">
        <v>5204</v>
      </c>
      <c r="C11536" s="1">
        <v>0.42396990740740742</v>
      </c>
      <c r="D11536">
        <v>334</v>
      </c>
      <c r="E11536" s="2">
        <v>3.5163287037037035E-2</v>
      </c>
      <c r="F11536" s="1">
        <v>3.516203703703704E-2</v>
      </c>
      <c r="G11536">
        <v>108</v>
      </c>
      <c r="H11536">
        <v>3038.11</v>
      </c>
      <c r="I11536">
        <v>0</v>
      </c>
      <c r="J11536" t="s">
        <v>5205</v>
      </c>
      <c r="K11536" t="s">
        <v>22</v>
      </c>
      <c r="L11536">
        <v>1</v>
      </c>
      <c r="M11536" t="s">
        <v>1661</v>
      </c>
      <c r="N11536" t="s">
        <v>23</v>
      </c>
      <c r="O11536" t="s">
        <v>24</v>
      </c>
      <c r="P11536" t="s">
        <v>86</v>
      </c>
      <c r="Q11536" t="s">
        <v>36</v>
      </c>
      <c r="R11536" t="s">
        <v>88</v>
      </c>
      <c r="S11536">
        <v>18.899999999999999</v>
      </c>
      <c r="T11536">
        <v>20.3</v>
      </c>
      <c r="U11536">
        <v>17.7</v>
      </c>
      <c r="V11536">
        <v>-1.4</v>
      </c>
      <c r="W11536">
        <v>1.2</v>
      </c>
      <c r="X11536">
        <v>18</v>
      </c>
      <c r="AB11536">
        <f t="shared" si="229"/>
        <v>2741.46</v>
      </c>
    </row>
    <row r="11537" spans="1:28" x14ac:dyDescent="0.25">
      <c r="A11537" t="s">
        <v>5303</v>
      </c>
      <c r="B11537" t="s">
        <v>5204</v>
      </c>
      <c r="C11537" s="1">
        <v>0.42396990740740742</v>
      </c>
      <c r="D11537">
        <v>968</v>
      </c>
      <c r="E11537" s="2">
        <v>3.5170624999999997E-2</v>
      </c>
      <c r="F11537" s="1">
        <v>3.516203703703704E-2</v>
      </c>
      <c r="G11537">
        <v>742</v>
      </c>
      <c r="H11537">
        <v>3038.74</v>
      </c>
      <c r="I11537">
        <v>7.3429399999999996</v>
      </c>
      <c r="J11537" t="s">
        <v>5205</v>
      </c>
      <c r="K11537" t="s">
        <v>22</v>
      </c>
      <c r="L11537">
        <v>1</v>
      </c>
      <c r="M11537" t="s">
        <v>1661</v>
      </c>
      <c r="N11537" t="s">
        <v>23</v>
      </c>
      <c r="O11537" t="s">
        <v>36</v>
      </c>
      <c r="P11537" t="s">
        <v>125</v>
      </c>
      <c r="Q11537" t="s">
        <v>24</v>
      </c>
      <c r="R11537" t="s">
        <v>80</v>
      </c>
      <c r="AB11537">
        <f t="shared" si="229"/>
        <v>2742.0899999999997</v>
      </c>
    </row>
    <row r="11538" spans="1:28" x14ac:dyDescent="0.25">
      <c r="A11538" t="s">
        <v>5304</v>
      </c>
      <c r="B11538" t="s">
        <v>5204</v>
      </c>
      <c r="C11538" s="1">
        <v>0.42406250000000001</v>
      </c>
      <c r="D11538">
        <v>111</v>
      </c>
      <c r="E11538" s="2">
        <v>3.5253298611111109E-2</v>
      </c>
      <c r="F11538" s="1">
        <v>3.5243055555555555E-2</v>
      </c>
      <c r="G11538">
        <v>885</v>
      </c>
      <c r="H11538">
        <v>3045.88</v>
      </c>
      <c r="I11538">
        <v>17.456199999999999</v>
      </c>
      <c r="J11538" t="s">
        <v>5205</v>
      </c>
      <c r="K11538" t="s">
        <v>22</v>
      </c>
      <c r="L11538">
        <v>1</v>
      </c>
      <c r="M11538" t="s">
        <v>1661</v>
      </c>
      <c r="N11538" t="s">
        <v>23</v>
      </c>
      <c r="O11538" t="s">
        <v>46</v>
      </c>
      <c r="P11538" t="s">
        <v>86</v>
      </c>
      <c r="Q11538" t="s">
        <v>33</v>
      </c>
      <c r="R11538" t="s">
        <v>80</v>
      </c>
      <c r="S11538">
        <v>18.3</v>
      </c>
      <c r="T11538">
        <v>18.899999999999999</v>
      </c>
      <c r="U11538">
        <v>17.8</v>
      </c>
      <c r="V11538">
        <v>-0.6</v>
      </c>
      <c r="W11538">
        <v>0.5</v>
      </c>
      <c r="X11538">
        <v>18</v>
      </c>
      <c r="AB11538">
        <f t="shared" si="229"/>
        <v>2749.23</v>
      </c>
    </row>
    <row r="11539" spans="1:28" x14ac:dyDescent="0.25">
      <c r="A11539" t="s">
        <v>5305</v>
      </c>
      <c r="B11539" t="s">
        <v>5204</v>
      </c>
      <c r="C11539" s="1">
        <v>0.42406250000000001</v>
      </c>
      <c r="D11539">
        <v>311</v>
      </c>
      <c r="E11539" s="2">
        <v>3.5255613425925932E-2</v>
      </c>
      <c r="F11539" s="1">
        <v>3.5254629629629629E-2</v>
      </c>
      <c r="G11539">
        <v>85</v>
      </c>
      <c r="H11539">
        <v>3046.09</v>
      </c>
      <c r="I11539">
        <v>0</v>
      </c>
      <c r="J11539" t="s">
        <v>5205</v>
      </c>
      <c r="K11539" t="s">
        <v>22</v>
      </c>
      <c r="L11539">
        <v>1</v>
      </c>
      <c r="M11539" t="s">
        <v>1661</v>
      </c>
      <c r="N11539" t="s">
        <v>23</v>
      </c>
      <c r="O11539" t="s">
        <v>36</v>
      </c>
      <c r="P11539" t="s">
        <v>125</v>
      </c>
      <c r="Q11539" t="s">
        <v>24</v>
      </c>
      <c r="R11539" t="s">
        <v>88</v>
      </c>
      <c r="S11539">
        <v>19.2</v>
      </c>
      <c r="T11539">
        <v>20.100000000000001</v>
      </c>
      <c r="U11539">
        <v>17.8</v>
      </c>
      <c r="V11539">
        <v>-0.9</v>
      </c>
      <c r="W11539">
        <v>1.4</v>
      </c>
      <c r="X11539">
        <v>18</v>
      </c>
      <c r="AB11539">
        <f t="shared" si="229"/>
        <v>2749.44</v>
      </c>
    </row>
    <row r="11540" spans="1:28" x14ac:dyDescent="0.25">
      <c r="A11540" t="s">
        <v>5306</v>
      </c>
      <c r="B11540" t="s">
        <v>5204</v>
      </c>
      <c r="C11540" s="1">
        <v>0.42407407407407405</v>
      </c>
      <c r="D11540">
        <v>146</v>
      </c>
      <c r="E11540" s="2">
        <v>3.5265277777777777E-2</v>
      </c>
      <c r="F11540" s="1">
        <v>3.5254629629629629E-2</v>
      </c>
      <c r="G11540">
        <v>920</v>
      </c>
      <c r="H11540">
        <v>3046.92</v>
      </c>
      <c r="I11540">
        <v>0.53403199999999995</v>
      </c>
      <c r="J11540" t="s">
        <v>5205</v>
      </c>
      <c r="K11540" t="s">
        <v>22</v>
      </c>
      <c r="L11540">
        <v>1</v>
      </c>
      <c r="M11540" t="s">
        <v>1661</v>
      </c>
      <c r="N11540" t="s">
        <v>23</v>
      </c>
      <c r="O11540" t="s">
        <v>24</v>
      </c>
      <c r="P11540" t="s">
        <v>89</v>
      </c>
      <c r="Q11540" t="s">
        <v>36</v>
      </c>
      <c r="R11540" t="s">
        <v>80</v>
      </c>
      <c r="S11540">
        <v>20.6</v>
      </c>
      <c r="T11540">
        <v>19</v>
      </c>
      <c r="U11540">
        <v>17.7</v>
      </c>
      <c r="V11540">
        <v>1.6</v>
      </c>
      <c r="W11540">
        <v>2.9</v>
      </c>
      <c r="X11540">
        <v>17.899999999999999</v>
      </c>
      <c r="AB11540">
        <f t="shared" si="229"/>
        <v>2750.27</v>
      </c>
    </row>
    <row r="11541" spans="1:28" x14ac:dyDescent="0.25">
      <c r="A11541" t="s">
        <v>5307</v>
      </c>
      <c r="B11541" t="s">
        <v>5204</v>
      </c>
      <c r="C11541" s="1">
        <v>0.42407407407407405</v>
      </c>
      <c r="D11541">
        <v>680</v>
      </c>
      <c r="E11541" s="2">
        <v>3.5271458333333332E-2</v>
      </c>
      <c r="F11541" s="1">
        <v>3.5266203703703702E-2</v>
      </c>
      <c r="G11541">
        <v>454</v>
      </c>
      <c r="H11541">
        <v>3047.45</v>
      </c>
      <c r="I11541">
        <v>0</v>
      </c>
      <c r="J11541" t="s">
        <v>5205</v>
      </c>
      <c r="K11541" t="s">
        <v>22</v>
      </c>
      <c r="L11541">
        <v>1</v>
      </c>
      <c r="M11541" t="s">
        <v>1661</v>
      </c>
      <c r="N11541" t="s">
        <v>23</v>
      </c>
      <c r="O11541" t="s">
        <v>24</v>
      </c>
      <c r="P11541" t="s">
        <v>89</v>
      </c>
      <c r="Q11541" t="s">
        <v>36</v>
      </c>
      <c r="R11541" t="s">
        <v>88</v>
      </c>
      <c r="S11541">
        <v>20.100000000000001</v>
      </c>
      <c r="T11541">
        <v>19.2</v>
      </c>
      <c r="U11541">
        <v>17.8</v>
      </c>
      <c r="V11541">
        <v>0.9</v>
      </c>
      <c r="W11541">
        <v>2.2999999999999998</v>
      </c>
      <c r="X11541">
        <v>18.100000000000001</v>
      </c>
      <c r="AB11541">
        <f t="shared" si="229"/>
        <v>2750.7999999999997</v>
      </c>
    </row>
    <row r="11542" spans="1:28" x14ac:dyDescent="0.25">
      <c r="A11542" t="s">
        <v>5308</v>
      </c>
      <c r="B11542" t="s">
        <v>5204</v>
      </c>
      <c r="C11542" s="1">
        <v>0.42425925925925928</v>
      </c>
      <c r="D11542">
        <v>567</v>
      </c>
      <c r="E11542" s="2">
        <v>3.5455335648148151E-2</v>
      </c>
      <c r="F11542" s="1">
        <v>3.5451388888888886E-2</v>
      </c>
      <c r="G11542">
        <v>341</v>
      </c>
      <c r="H11542">
        <v>3063.34</v>
      </c>
      <c r="I11542">
        <v>0</v>
      </c>
      <c r="J11542" t="s">
        <v>5205</v>
      </c>
      <c r="K11542" t="s">
        <v>22</v>
      </c>
      <c r="L11542">
        <v>1</v>
      </c>
      <c r="M11542" t="s">
        <v>1661</v>
      </c>
      <c r="N11542" t="s">
        <v>23</v>
      </c>
      <c r="O11542" t="s">
        <v>46</v>
      </c>
      <c r="P11542" t="s">
        <v>86</v>
      </c>
      <c r="Q11542" t="s">
        <v>33</v>
      </c>
      <c r="R11542" t="s">
        <v>88</v>
      </c>
      <c r="S11542">
        <v>18.8</v>
      </c>
      <c r="T11542">
        <v>18.600000000000001</v>
      </c>
      <c r="U11542">
        <v>17.7</v>
      </c>
      <c r="V11542">
        <v>0.2</v>
      </c>
      <c r="W11542">
        <v>1.1000000000000001</v>
      </c>
      <c r="X11542">
        <v>18</v>
      </c>
      <c r="AB11542">
        <f t="shared" si="229"/>
        <v>2766.69</v>
      </c>
    </row>
    <row r="11543" spans="1:28" x14ac:dyDescent="0.25">
      <c r="A11543" t="s">
        <v>5309</v>
      </c>
      <c r="B11543" t="s">
        <v>5204</v>
      </c>
      <c r="C11543" s="1">
        <v>0.42701388888888886</v>
      </c>
      <c r="D11543">
        <v>445</v>
      </c>
      <c r="E11543" s="2">
        <v>3.8208553240740739E-2</v>
      </c>
      <c r="F11543" s="1">
        <v>3.8206018518518521E-2</v>
      </c>
      <c r="G11543">
        <v>219</v>
      </c>
      <c r="H11543">
        <v>3301.22</v>
      </c>
      <c r="I11543">
        <v>0</v>
      </c>
      <c r="J11543" t="s">
        <v>5205</v>
      </c>
      <c r="K11543" t="s">
        <v>22</v>
      </c>
      <c r="L11543">
        <v>1</v>
      </c>
      <c r="M11543" t="s">
        <v>1661</v>
      </c>
      <c r="N11543" t="s">
        <v>23</v>
      </c>
      <c r="O11543" t="s">
        <v>46</v>
      </c>
      <c r="P11543" t="s">
        <v>28</v>
      </c>
      <c r="R11543" t="s">
        <v>26</v>
      </c>
      <c r="S11543">
        <v>19.5</v>
      </c>
      <c r="T11543">
        <v>17.7</v>
      </c>
      <c r="U11543">
        <v>18</v>
      </c>
      <c r="V11543">
        <v>1.8</v>
      </c>
      <c r="W11543">
        <v>1.5</v>
      </c>
      <c r="AB11543">
        <f t="shared" si="229"/>
        <v>3004.5699999999997</v>
      </c>
    </row>
    <row r="11544" spans="1:28" x14ac:dyDescent="0.25">
      <c r="A11544" t="s">
        <v>5309</v>
      </c>
      <c r="B11544" t="s">
        <v>5204</v>
      </c>
      <c r="C11544" s="1">
        <v>0.42701388888888886</v>
      </c>
      <c r="D11544">
        <v>445</v>
      </c>
      <c r="E11544" s="2">
        <v>3.8208553240740739E-2</v>
      </c>
      <c r="F11544" s="1">
        <v>3.8206018518518521E-2</v>
      </c>
      <c r="G11544">
        <v>219</v>
      </c>
      <c r="H11544">
        <v>3301.22</v>
      </c>
      <c r="I11544">
        <v>0</v>
      </c>
      <c r="J11544" t="s">
        <v>5205</v>
      </c>
      <c r="K11544" t="s">
        <v>22</v>
      </c>
      <c r="L11544">
        <v>1</v>
      </c>
      <c r="M11544" t="s">
        <v>1661</v>
      </c>
      <c r="N11544" t="s">
        <v>23</v>
      </c>
      <c r="O11544" t="s">
        <v>36</v>
      </c>
      <c r="P11544" t="s">
        <v>28</v>
      </c>
      <c r="R11544" t="s">
        <v>26</v>
      </c>
      <c r="S11544">
        <v>18.8</v>
      </c>
      <c r="T11544">
        <v>17.7</v>
      </c>
      <c r="U11544">
        <v>18</v>
      </c>
      <c r="V11544">
        <v>1.1000000000000001</v>
      </c>
      <c r="W11544">
        <v>0.8</v>
      </c>
      <c r="AB11544">
        <f t="shared" si="229"/>
        <v>3004.5699999999997</v>
      </c>
    </row>
    <row r="11545" spans="1:28" x14ac:dyDescent="0.25">
      <c r="A11545" t="s">
        <v>5309</v>
      </c>
      <c r="B11545" t="s">
        <v>5204</v>
      </c>
      <c r="C11545" s="1">
        <v>0.42701388888888886</v>
      </c>
      <c r="D11545">
        <v>445</v>
      </c>
      <c r="E11545" s="2">
        <v>3.8208553240740739E-2</v>
      </c>
      <c r="F11545" s="1">
        <v>3.8206018518518521E-2</v>
      </c>
      <c r="G11545">
        <v>219</v>
      </c>
      <c r="H11545">
        <v>3301.22</v>
      </c>
      <c r="I11545">
        <v>0</v>
      </c>
      <c r="J11545" t="s">
        <v>5205</v>
      </c>
      <c r="K11545" t="s">
        <v>22</v>
      </c>
      <c r="L11545">
        <v>1</v>
      </c>
      <c r="M11545" t="s">
        <v>1661</v>
      </c>
      <c r="N11545" t="s">
        <v>23</v>
      </c>
      <c r="O11545" t="s">
        <v>24</v>
      </c>
      <c r="P11545" t="s">
        <v>28</v>
      </c>
      <c r="R11545" t="s">
        <v>26</v>
      </c>
      <c r="S11545">
        <v>18.5</v>
      </c>
      <c r="T11545">
        <v>17.7</v>
      </c>
      <c r="U11545">
        <v>18</v>
      </c>
      <c r="V11545">
        <v>0.8</v>
      </c>
      <c r="W11545">
        <v>0.5</v>
      </c>
      <c r="AB11545">
        <f t="shared" si="229"/>
        <v>3004.5699999999997</v>
      </c>
    </row>
    <row r="11546" spans="1:28" x14ac:dyDescent="0.25">
      <c r="A11546" t="s">
        <v>5310</v>
      </c>
      <c r="B11546" t="s">
        <v>5204</v>
      </c>
      <c r="C11546" s="1">
        <v>0.42856481481481484</v>
      </c>
      <c r="D11546">
        <v>954</v>
      </c>
      <c r="E11546" s="2">
        <v>3.9765370370370368E-2</v>
      </c>
      <c r="F11546" s="1">
        <v>3.9756944444444449E-2</v>
      </c>
      <c r="G11546">
        <v>728</v>
      </c>
      <c r="H11546">
        <v>3435.73</v>
      </c>
      <c r="I11546">
        <v>24.2651</v>
      </c>
      <c r="J11546" t="s">
        <v>5205</v>
      </c>
      <c r="K11546" t="s">
        <v>22</v>
      </c>
      <c r="L11546">
        <v>1</v>
      </c>
      <c r="M11546" t="s">
        <v>1661</v>
      </c>
      <c r="N11546" t="s">
        <v>23</v>
      </c>
      <c r="O11546" t="s">
        <v>46</v>
      </c>
      <c r="P11546" t="s">
        <v>86</v>
      </c>
      <c r="Q11546" t="s">
        <v>33</v>
      </c>
      <c r="R11546" t="s">
        <v>80</v>
      </c>
      <c r="S11546">
        <v>18.399999999999999</v>
      </c>
      <c r="T11546">
        <v>18.2</v>
      </c>
      <c r="U11546">
        <v>17.8</v>
      </c>
      <c r="V11546">
        <v>0.2</v>
      </c>
      <c r="W11546">
        <v>0.6</v>
      </c>
      <c r="X11546">
        <v>18</v>
      </c>
      <c r="AB11546">
        <f t="shared" si="229"/>
        <v>3139.08</v>
      </c>
    </row>
    <row r="11547" spans="1:28" x14ac:dyDescent="0.25">
      <c r="A11547" t="s">
        <v>5311</v>
      </c>
      <c r="B11547" t="s">
        <v>5204</v>
      </c>
      <c r="C11547" s="1">
        <v>0.4288541666666667</v>
      </c>
      <c r="D11547">
        <v>219</v>
      </c>
      <c r="E11547" s="2">
        <v>4.0046215277777776E-2</v>
      </c>
      <c r="F11547" s="1">
        <v>4.0034722222222222E-2</v>
      </c>
      <c r="G11547">
        <v>993</v>
      </c>
      <c r="H11547">
        <v>3459.99</v>
      </c>
      <c r="I11547">
        <v>0</v>
      </c>
      <c r="J11547" t="s">
        <v>5205</v>
      </c>
      <c r="K11547" t="s">
        <v>22</v>
      </c>
      <c r="L11547">
        <v>1</v>
      </c>
      <c r="M11547" t="s">
        <v>1661</v>
      </c>
      <c r="N11547" t="s">
        <v>23</v>
      </c>
      <c r="O11547" t="s">
        <v>46</v>
      </c>
      <c r="P11547" t="s">
        <v>86</v>
      </c>
      <c r="Q11547" t="s">
        <v>33</v>
      </c>
      <c r="R11547" t="s">
        <v>88</v>
      </c>
      <c r="S11547">
        <v>18.8</v>
      </c>
      <c r="T11547">
        <v>18.399999999999999</v>
      </c>
      <c r="U11547">
        <v>17.8</v>
      </c>
      <c r="V11547">
        <v>0.4</v>
      </c>
      <c r="W11547">
        <v>1</v>
      </c>
      <c r="X11547">
        <v>18</v>
      </c>
      <c r="AB11547">
        <f t="shared" si="229"/>
        <v>3163.3399999999997</v>
      </c>
    </row>
    <row r="11548" spans="1:28" x14ac:dyDescent="0.25">
      <c r="A11548" t="s">
        <v>5312</v>
      </c>
      <c r="B11548" t="s">
        <v>5204</v>
      </c>
      <c r="C11548" s="1">
        <v>0.42909722222222224</v>
      </c>
      <c r="D11548">
        <v>714</v>
      </c>
      <c r="E11548" s="2">
        <v>4.0294999999999997E-2</v>
      </c>
      <c r="F11548" s="1">
        <v>4.0289351851851847E-2</v>
      </c>
      <c r="G11548">
        <v>488</v>
      </c>
      <c r="H11548">
        <v>3481.49</v>
      </c>
      <c r="I11548">
        <v>0</v>
      </c>
      <c r="J11548" t="s">
        <v>5205</v>
      </c>
      <c r="K11548" t="s">
        <v>22</v>
      </c>
      <c r="L11548">
        <v>1</v>
      </c>
      <c r="M11548" t="s">
        <v>1661</v>
      </c>
      <c r="N11548" t="s">
        <v>23</v>
      </c>
      <c r="O11548" t="s">
        <v>24</v>
      </c>
      <c r="P11548" t="s">
        <v>28</v>
      </c>
      <c r="R11548" t="s">
        <v>26</v>
      </c>
      <c r="S11548">
        <v>18.600000000000001</v>
      </c>
      <c r="T11548">
        <v>17.7</v>
      </c>
      <c r="U11548">
        <v>18</v>
      </c>
      <c r="V11548">
        <v>0.9</v>
      </c>
      <c r="W11548">
        <v>0.6</v>
      </c>
      <c r="AB11548">
        <f t="shared" si="229"/>
        <v>3184.8399999999997</v>
      </c>
    </row>
    <row r="11549" spans="1:28" x14ac:dyDescent="0.25">
      <c r="A11549" t="s">
        <v>5312</v>
      </c>
      <c r="B11549" t="s">
        <v>5204</v>
      </c>
      <c r="C11549" s="1">
        <v>0.42909722222222224</v>
      </c>
      <c r="D11549">
        <v>714</v>
      </c>
      <c r="E11549" s="2">
        <v>4.0294999999999997E-2</v>
      </c>
      <c r="F11549" s="1">
        <v>4.0289351851851847E-2</v>
      </c>
      <c r="G11549">
        <v>488</v>
      </c>
      <c r="H11549">
        <v>3481.49</v>
      </c>
      <c r="I11549">
        <v>0</v>
      </c>
      <c r="J11549" t="s">
        <v>5205</v>
      </c>
      <c r="K11549" t="s">
        <v>22</v>
      </c>
      <c r="L11549">
        <v>1</v>
      </c>
      <c r="M11549" t="s">
        <v>1661</v>
      </c>
      <c r="N11549" t="s">
        <v>23</v>
      </c>
      <c r="O11549" t="s">
        <v>46</v>
      </c>
      <c r="P11549" t="s">
        <v>28</v>
      </c>
      <c r="R11549" t="s">
        <v>26</v>
      </c>
      <c r="S11549">
        <v>18.899999999999999</v>
      </c>
      <c r="T11549">
        <v>17.7</v>
      </c>
      <c r="U11549">
        <v>18</v>
      </c>
      <c r="V11549">
        <v>1.2</v>
      </c>
      <c r="W11549">
        <v>0.9</v>
      </c>
      <c r="AB11549">
        <f t="shared" si="229"/>
        <v>3184.8399999999997</v>
      </c>
    </row>
    <row r="11550" spans="1:28" x14ac:dyDescent="0.25">
      <c r="A11550" t="s">
        <v>5313</v>
      </c>
      <c r="B11550" t="s">
        <v>5204</v>
      </c>
      <c r="C11550" s="1">
        <v>0.43113425925925924</v>
      </c>
      <c r="D11550">
        <v>444</v>
      </c>
      <c r="E11550" s="2">
        <v>4.2328912037037036E-2</v>
      </c>
      <c r="F11550" s="1">
        <v>4.2326388888888893E-2</v>
      </c>
      <c r="G11550">
        <v>218</v>
      </c>
      <c r="H11550">
        <v>3657.22</v>
      </c>
      <c r="I11550">
        <v>0</v>
      </c>
      <c r="J11550" t="s">
        <v>5205</v>
      </c>
      <c r="K11550" t="s">
        <v>22</v>
      </c>
      <c r="L11550">
        <v>1</v>
      </c>
      <c r="M11550" t="s">
        <v>1661</v>
      </c>
      <c r="N11550" t="s">
        <v>23</v>
      </c>
      <c r="O11550" t="s">
        <v>24</v>
      </c>
      <c r="P11550" t="s">
        <v>28</v>
      </c>
      <c r="R11550" t="s">
        <v>26</v>
      </c>
      <c r="S11550">
        <v>18.399999999999999</v>
      </c>
      <c r="T11550">
        <v>17.8</v>
      </c>
      <c r="U11550">
        <v>18.100000000000001</v>
      </c>
      <c r="V11550">
        <v>0.6</v>
      </c>
      <c r="W11550">
        <v>0.3</v>
      </c>
      <c r="AB11550">
        <f t="shared" si="229"/>
        <v>3360.5699999999997</v>
      </c>
    </row>
    <row r="11551" spans="1:28" x14ac:dyDescent="0.25">
      <c r="A11551" t="s">
        <v>5313</v>
      </c>
      <c r="B11551" t="s">
        <v>5204</v>
      </c>
      <c r="C11551" s="1">
        <v>0.43113425925925924</v>
      </c>
      <c r="D11551">
        <v>444</v>
      </c>
      <c r="E11551" s="2">
        <v>4.2328912037037036E-2</v>
      </c>
      <c r="F11551" s="1">
        <v>4.2326388888888893E-2</v>
      </c>
      <c r="G11551">
        <v>218</v>
      </c>
      <c r="H11551">
        <v>3657.22</v>
      </c>
      <c r="I11551">
        <v>0</v>
      </c>
      <c r="J11551" t="s">
        <v>5205</v>
      </c>
      <c r="K11551" t="s">
        <v>22</v>
      </c>
      <c r="L11551">
        <v>1</v>
      </c>
      <c r="M11551" t="s">
        <v>1661</v>
      </c>
      <c r="N11551" t="s">
        <v>23</v>
      </c>
      <c r="O11551" t="s">
        <v>46</v>
      </c>
      <c r="P11551" t="s">
        <v>28</v>
      </c>
      <c r="R11551" t="s">
        <v>26</v>
      </c>
      <c r="S11551">
        <v>18.600000000000001</v>
      </c>
      <c r="T11551">
        <v>17.8</v>
      </c>
      <c r="U11551">
        <v>18.100000000000001</v>
      </c>
      <c r="V11551">
        <v>0.8</v>
      </c>
      <c r="W11551">
        <v>0.5</v>
      </c>
      <c r="AB11551">
        <f t="shared" si="229"/>
        <v>3360.5699999999997</v>
      </c>
    </row>
    <row r="11552" spans="1:28" x14ac:dyDescent="0.25">
      <c r="A11552" t="s">
        <v>5314</v>
      </c>
      <c r="B11552" t="s">
        <v>5204</v>
      </c>
      <c r="C11552" s="1">
        <v>0.43362268518518521</v>
      </c>
      <c r="D11552">
        <v>859</v>
      </c>
      <c r="E11552" s="2">
        <v>4.4822141203703703E-2</v>
      </c>
      <c r="F11552" s="1">
        <v>4.4814814814814814E-2</v>
      </c>
      <c r="G11552">
        <v>633</v>
      </c>
      <c r="H11552">
        <v>3872.63</v>
      </c>
      <c r="I11552">
        <v>0</v>
      </c>
      <c r="J11552" t="s">
        <v>5205</v>
      </c>
      <c r="K11552" t="s">
        <v>22</v>
      </c>
      <c r="L11552">
        <v>1</v>
      </c>
      <c r="M11552" t="s">
        <v>1661</v>
      </c>
      <c r="N11552" t="s">
        <v>23</v>
      </c>
      <c r="O11552" t="s">
        <v>24</v>
      </c>
      <c r="P11552" t="s">
        <v>28</v>
      </c>
      <c r="R11552" t="s">
        <v>26</v>
      </c>
      <c r="S11552">
        <v>18.2</v>
      </c>
      <c r="T11552">
        <v>17.7</v>
      </c>
      <c r="U11552">
        <v>18</v>
      </c>
      <c r="V11552">
        <v>0.5</v>
      </c>
      <c r="W11552">
        <v>0.2</v>
      </c>
      <c r="AB11552">
        <f t="shared" si="229"/>
        <v>3575.98</v>
      </c>
    </row>
    <row r="11553" spans="1:28" x14ac:dyDescent="0.25">
      <c r="A11553" t="s">
        <v>5315</v>
      </c>
      <c r="B11553" t="s">
        <v>5204</v>
      </c>
      <c r="C11553" s="1">
        <v>0.43388888888888894</v>
      </c>
      <c r="D11553">
        <v>722</v>
      </c>
      <c r="E11553" s="2">
        <v>4.5086759259259257E-2</v>
      </c>
      <c r="F11553" s="1">
        <v>4.5081018518518513E-2</v>
      </c>
      <c r="G11553">
        <v>496</v>
      </c>
      <c r="H11553">
        <v>3895.5</v>
      </c>
      <c r="I11553">
        <v>38.149900000000002</v>
      </c>
      <c r="J11553" t="s">
        <v>5205</v>
      </c>
      <c r="K11553" t="s">
        <v>22</v>
      </c>
      <c r="L11553">
        <v>1</v>
      </c>
      <c r="M11553" t="s">
        <v>1661</v>
      </c>
      <c r="N11553" t="s">
        <v>23</v>
      </c>
      <c r="O11553" t="s">
        <v>24</v>
      </c>
      <c r="P11553" t="s">
        <v>86</v>
      </c>
      <c r="Q11553" t="s">
        <v>36</v>
      </c>
      <c r="R11553" t="s">
        <v>80</v>
      </c>
      <c r="S11553">
        <v>18.7</v>
      </c>
      <c r="T11553">
        <v>18.5</v>
      </c>
      <c r="U11553">
        <v>17.8</v>
      </c>
      <c r="V11553">
        <v>0.2</v>
      </c>
      <c r="W11553">
        <v>0.9</v>
      </c>
      <c r="X11553">
        <v>17.899999999999999</v>
      </c>
      <c r="AB11553">
        <f t="shared" si="229"/>
        <v>3598.85</v>
      </c>
    </row>
    <row r="11554" spans="1:28" x14ac:dyDescent="0.25">
      <c r="A11554" t="s">
        <v>5316</v>
      </c>
      <c r="B11554" t="s">
        <v>5204</v>
      </c>
      <c r="C11554" s="1">
        <v>0.43432870370370374</v>
      </c>
      <c r="D11554">
        <v>872</v>
      </c>
      <c r="E11554" s="2">
        <v>4.5528310185185189E-2</v>
      </c>
      <c r="F11554" s="1">
        <v>4.5520833333333337E-2</v>
      </c>
      <c r="G11554">
        <v>646</v>
      </c>
      <c r="H11554">
        <v>3933.65</v>
      </c>
      <c r="I11554">
        <v>0</v>
      </c>
      <c r="J11554" t="s">
        <v>5205</v>
      </c>
      <c r="K11554" t="s">
        <v>22</v>
      </c>
      <c r="L11554">
        <v>1</v>
      </c>
      <c r="M11554" t="s">
        <v>1661</v>
      </c>
      <c r="N11554" t="s">
        <v>23</v>
      </c>
      <c r="O11554" t="s">
        <v>24</v>
      </c>
      <c r="P11554" t="s">
        <v>86</v>
      </c>
      <c r="Q11554" t="s">
        <v>36</v>
      </c>
      <c r="R11554" t="s">
        <v>88</v>
      </c>
      <c r="S11554">
        <v>18.7</v>
      </c>
      <c r="T11554">
        <v>18.7</v>
      </c>
      <c r="U11554">
        <v>17.7</v>
      </c>
      <c r="V11554">
        <v>0</v>
      </c>
      <c r="W11554">
        <v>1</v>
      </c>
      <c r="X11554">
        <v>17.899999999999999</v>
      </c>
      <c r="AB11554">
        <f t="shared" si="229"/>
        <v>3637</v>
      </c>
    </row>
    <row r="11555" spans="1:28" x14ac:dyDescent="0.25">
      <c r="A11555" t="s">
        <v>5317</v>
      </c>
      <c r="B11555" t="s">
        <v>5204</v>
      </c>
      <c r="C11555" s="1">
        <v>0.43436342592592592</v>
      </c>
      <c r="D11555">
        <v>809</v>
      </c>
      <c r="E11555" s="2">
        <v>4.5562314814814819E-2</v>
      </c>
      <c r="F11555" s="1">
        <v>4.5555555555555551E-2</v>
      </c>
      <c r="G11555">
        <v>584</v>
      </c>
      <c r="H11555">
        <v>3936.58</v>
      </c>
      <c r="I11555">
        <v>10.446999999999999</v>
      </c>
      <c r="J11555" t="s">
        <v>5205</v>
      </c>
      <c r="K11555" t="s">
        <v>22</v>
      </c>
      <c r="L11555">
        <v>1</v>
      </c>
      <c r="M11555" t="s">
        <v>1661</v>
      </c>
      <c r="N11555" t="s">
        <v>23</v>
      </c>
      <c r="O11555" t="s">
        <v>24</v>
      </c>
      <c r="P11555" t="s">
        <v>125</v>
      </c>
      <c r="Q11555" t="s">
        <v>36</v>
      </c>
      <c r="R11555" t="s">
        <v>80</v>
      </c>
      <c r="S11555">
        <v>18.7</v>
      </c>
      <c r="T11555">
        <v>18.7</v>
      </c>
      <c r="U11555">
        <v>17.7</v>
      </c>
      <c r="V11555">
        <v>0</v>
      </c>
      <c r="W11555">
        <v>1</v>
      </c>
      <c r="X11555">
        <v>17.899999999999999</v>
      </c>
      <c r="AB11555">
        <f t="shared" si="229"/>
        <v>3639.93</v>
      </c>
    </row>
    <row r="11556" spans="1:28" x14ac:dyDescent="0.25">
      <c r="A11556" t="s">
        <v>5318</v>
      </c>
      <c r="B11556" t="s">
        <v>5204</v>
      </c>
      <c r="C11556" s="1">
        <v>0.43450231481481483</v>
      </c>
      <c r="D11556">
        <v>458</v>
      </c>
      <c r="E11556" s="2">
        <v>4.5697129629629629E-2</v>
      </c>
      <c r="F11556" s="1">
        <v>4.5694444444444447E-2</v>
      </c>
      <c r="G11556">
        <v>232</v>
      </c>
      <c r="H11556">
        <v>3948.23</v>
      </c>
      <c r="I11556">
        <v>0</v>
      </c>
      <c r="J11556" t="s">
        <v>5205</v>
      </c>
      <c r="K11556" t="s">
        <v>22</v>
      </c>
      <c r="L11556">
        <v>1</v>
      </c>
      <c r="M11556" t="s">
        <v>1661</v>
      </c>
      <c r="N11556" t="s">
        <v>23</v>
      </c>
      <c r="O11556" t="s">
        <v>36</v>
      </c>
      <c r="P11556" t="s">
        <v>89</v>
      </c>
      <c r="Q11556" t="s">
        <v>24</v>
      </c>
      <c r="R11556" t="s">
        <v>88</v>
      </c>
      <c r="AB11556">
        <f t="shared" si="229"/>
        <v>3651.58</v>
      </c>
    </row>
    <row r="11557" spans="1:28" x14ac:dyDescent="0.25">
      <c r="A11557" t="s">
        <v>5319</v>
      </c>
      <c r="B11557" t="s">
        <v>5204</v>
      </c>
      <c r="C11557" s="1">
        <v>0.43467592592592591</v>
      </c>
      <c r="D11557">
        <v>578</v>
      </c>
      <c r="E11557" s="2">
        <v>4.5872129629629631E-2</v>
      </c>
      <c r="F11557" s="1">
        <v>4.5868055555555558E-2</v>
      </c>
      <c r="G11557">
        <v>352</v>
      </c>
      <c r="H11557">
        <v>3963.35</v>
      </c>
      <c r="I11557">
        <v>0</v>
      </c>
      <c r="J11557" t="s">
        <v>5205</v>
      </c>
      <c r="K11557" t="s">
        <v>22</v>
      </c>
      <c r="L11557">
        <v>1</v>
      </c>
      <c r="M11557" t="s">
        <v>1661</v>
      </c>
      <c r="N11557" t="s">
        <v>23</v>
      </c>
      <c r="O11557" t="s">
        <v>33</v>
      </c>
      <c r="P11557" t="s">
        <v>28</v>
      </c>
      <c r="R11557" t="s">
        <v>26</v>
      </c>
      <c r="S11557">
        <v>17.100000000000001</v>
      </c>
      <c r="T11557">
        <v>17.7</v>
      </c>
      <c r="U11557">
        <v>17.899999999999999</v>
      </c>
      <c r="V11557">
        <v>-0.6</v>
      </c>
      <c r="W11557">
        <v>-0.8</v>
      </c>
      <c r="AB11557">
        <f t="shared" si="229"/>
        <v>3666.7</v>
      </c>
    </row>
    <row r="11558" spans="1:28" x14ac:dyDescent="0.25">
      <c r="A11558" t="s">
        <v>5319</v>
      </c>
      <c r="B11558" t="s">
        <v>5204</v>
      </c>
      <c r="C11558" s="1">
        <v>0.43467592592592591</v>
      </c>
      <c r="D11558">
        <v>578</v>
      </c>
      <c r="E11558" s="2">
        <v>4.5872129629629631E-2</v>
      </c>
      <c r="F11558" s="1">
        <v>4.5868055555555558E-2</v>
      </c>
      <c r="G11558">
        <v>352</v>
      </c>
      <c r="H11558">
        <v>3963.35</v>
      </c>
      <c r="I11558">
        <v>0</v>
      </c>
      <c r="J11558" t="s">
        <v>5205</v>
      </c>
      <c r="K11558" t="s">
        <v>22</v>
      </c>
      <c r="L11558">
        <v>1</v>
      </c>
      <c r="M11558" t="s">
        <v>1661</v>
      </c>
      <c r="N11558" t="s">
        <v>23</v>
      </c>
      <c r="O11558" t="s">
        <v>36</v>
      </c>
      <c r="P11558" t="s">
        <v>28</v>
      </c>
      <c r="R11558" t="s">
        <v>26</v>
      </c>
      <c r="S11558">
        <v>19</v>
      </c>
      <c r="T11558">
        <v>17.7</v>
      </c>
      <c r="U11558">
        <v>17.899999999999999</v>
      </c>
      <c r="V11558">
        <v>1.3</v>
      </c>
      <c r="W11558">
        <v>1.1000000000000001</v>
      </c>
      <c r="AB11558">
        <f t="shared" si="229"/>
        <v>3666.7</v>
      </c>
    </row>
    <row r="11559" spans="1:28" x14ac:dyDescent="0.25">
      <c r="A11559" t="s">
        <v>5319</v>
      </c>
      <c r="B11559" t="s">
        <v>5204</v>
      </c>
      <c r="C11559" s="1">
        <v>0.43467592592592591</v>
      </c>
      <c r="D11559">
        <v>578</v>
      </c>
      <c r="E11559" s="2">
        <v>4.5872129629629631E-2</v>
      </c>
      <c r="F11559" s="1">
        <v>4.5868055555555558E-2</v>
      </c>
      <c r="G11559">
        <v>352</v>
      </c>
      <c r="H11559">
        <v>3963.35</v>
      </c>
      <c r="I11559">
        <v>0</v>
      </c>
      <c r="J11559" t="s">
        <v>5205</v>
      </c>
      <c r="K11559" t="s">
        <v>22</v>
      </c>
      <c r="L11559">
        <v>1</v>
      </c>
      <c r="M11559" t="s">
        <v>1661</v>
      </c>
      <c r="N11559" t="s">
        <v>23</v>
      </c>
      <c r="O11559" t="s">
        <v>24</v>
      </c>
      <c r="P11559" t="s">
        <v>28</v>
      </c>
      <c r="R11559" t="s">
        <v>26</v>
      </c>
      <c r="S11559">
        <v>19.2</v>
      </c>
      <c r="T11559">
        <v>17.7</v>
      </c>
      <c r="U11559">
        <v>17.899999999999999</v>
      </c>
      <c r="V11559">
        <v>1.5</v>
      </c>
      <c r="W11559">
        <v>1.3</v>
      </c>
      <c r="AB11559">
        <f t="shared" si="229"/>
        <v>3666.7</v>
      </c>
    </row>
    <row r="11560" spans="1:28" x14ac:dyDescent="0.25">
      <c r="A11560" t="s">
        <v>5319</v>
      </c>
      <c r="B11560" t="s">
        <v>5204</v>
      </c>
      <c r="C11560" s="1">
        <v>0.43467592592592591</v>
      </c>
      <c r="D11560">
        <v>578</v>
      </c>
      <c r="E11560" s="2">
        <v>4.5872129629629631E-2</v>
      </c>
      <c r="F11560" s="1">
        <v>4.5868055555555558E-2</v>
      </c>
      <c r="G11560">
        <v>352</v>
      </c>
      <c r="H11560">
        <v>3963.35</v>
      </c>
      <c r="I11560">
        <v>0</v>
      </c>
      <c r="J11560" t="s">
        <v>5205</v>
      </c>
      <c r="K11560" t="s">
        <v>22</v>
      </c>
      <c r="L11560">
        <v>1</v>
      </c>
      <c r="M11560" t="s">
        <v>1661</v>
      </c>
      <c r="N11560" t="s">
        <v>23</v>
      </c>
      <c r="O11560" t="s">
        <v>46</v>
      </c>
      <c r="P11560" t="s">
        <v>28</v>
      </c>
      <c r="R11560" t="s">
        <v>26</v>
      </c>
      <c r="S11560">
        <v>18.3</v>
      </c>
      <c r="T11560">
        <v>17.7</v>
      </c>
      <c r="U11560">
        <v>17.899999999999999</v>
      </c>
      <c r="V11560">
        <v>0.6</v>
      </c>
      <c r="W11560">
        <v>0.4</v>
      </c>
      <c r="AB11560">
        <f t="shared" si="229"/>
        <v>3666.7</v>
      </c>
    </row>
    <row r="11561" spans="1:28" x14ac:dyDescent="0.25">
      <c r="A11561" t="s">
        <v>5320</v>
      </c>
      <c r="B11561" t="s">
        <v>5204</v>
      </c>
      <c r="C11561" s="1">
        <v>0.43672453703703701</v>
      </c>
      <c r="D11561">
        <v>910</v>
      </c>
      <c r="E11561" s="2">
        <v>4.7924583333333333E-2</v>
      </c>
      <c r="F11561" s="1">
        <v>4.7916666666666663E-2</v>
      </c>
      <c r="G11561">
        <v>684</v>
      </c>
      <c r="H11561">
        <v>4140.68</v>
      </c>
      <c r="I11561">
        <v>0</v>
      </c>
      <c r="J11561" t="s">
        <v>5205</v>
      </c>
      <c r="K11561" t="s">
        <v>22</v>
      </c>
      <c r="L11561">
        <v>1</v>
      </c>
      <c r="M11561" t="s">
        <v>1661</v>
      </c>
      <c r="N11561" t="s">
        <v>23</v>
      </c>
      <c r="O11561" t="s">
        <v>46</v>
      </c>
      <c r="P11561" t="s">
        <v>28</v>
      </c>
      <c r="R11561" t="s">
        <v>26</v>
      </c>
      <c r="S11561">
        <v>18.2</v>
      </c>
      <c r="T11561">
        <v>17.600000000000001</v>
      </c>
      <c r="U11561">
        <v>17.899999999999999</v>
      </c>
      <c r="V11561">
        <v>0.6</v>
      </c>
      <c r="W11561">
        <v>0.3</v>
      </c>
      <c r="AB11561">
        <f t="shared" si="229"/>
        <v>3844.03</v>
      </c>
    </row>
    <row r="11562" spans="1:28" x14ac:dyDescent="0.25">
      <c r="A11562" t="s">
        <v>5320</v>
      </c>
      <c r="B11562" t="s">
        <v>5204</v>
      </c>
      <c r="C11562" s="1">
        <v>0.43672453703703701</v>
      </c>
      <c r="D11562">
        <v>910</v>
      </c>
      <c r="E11562" s="2">
        <v>4.7924583333333333E-2</v>
      </c>
      <c r="F11562" s="1">
        <v>4.7916666666666663E-2</v>
      </c>
      <c r="G11562">
        <v>684</v>
      </c>
      <c r="H11562">
        <v>4140.68</v>
      </c>
      <c r="I11562">
        <v>0</v>
      </c>
      <c r="J11562" t="s">
        <v>5205</v>
      </c>
      <c r="K11562" t="s">
        <v>22</v>
      </c>
      <c r="L11562">
        <v>1</v>
      </c>
      <c r="M11562" t="s">
        <v>1661</v>
      </c>
      <c r="N11562" t="s">
        <v>23</v>
      </c>
      <c r="O11562" t="s">
        <v>24</v>
      </c>
      <c r="P11562" t="s">
        <v>28</v>
      </c>
      <c r="R11562" t="s">
        <v>26</v>
      </c>
      <c r="S11562">
        <v>18.399999999999999</v>
      </c>
      <c r="T11562">
        <v>17.600000000000001</v>
      </c>
      <c r="U11562">
        <v>17.899999999999999</v>
      </c>
      <c r="V11562">
        <v>0.8</v>
      </c>
      <c r="W11562">
        <v>0.5</v>
      </c>
      <c r="AB11562">
        <f t="shared" si="229"/>
        <v>3844.03</v>
      </c>
    </row>
    <row r="11563" spans="1:28" x14ac:dyDescent="0.25">
      <c r="A11563" t="s">
        <v>5320</v>
      </c>
      <c r="B11563" t="s">
        <v>5204</v>
      </c>
      <c r="C11563" s="1">
        <v>0.43672453703703701</v>
      </c>
      <c r="D11563">
        <v>910</v>
      </c>
      <c r="E11563" s="2">
        <v>4.7924583333333333E-2</v>
      </c>
      <c r="F11563" s="1">
        <v>4.7916666666666663E-2</v>
      </c>
      <c r="G11563">
        <v>684</v>
      </c>
      <c r="H11563">
        <v>4140.68</v>
      </c>
      <c r="I11563">
        <v>0</v>
      </c>
      <c r="J11563" t="s">
        <v>5205</v>
      </c>
      <c r="K11563" t="s">
        <v>22</v>
      </c>
      <c r="L11563">
        <v>1</v>
      </c>
      <c r="M11563" t="s">
        <v>1661</v>
      </c>
      <c r="N11563" t="s">
        <v>23</v>
      </c>
      <c r="O11563" t="s">
        <v>33</v>
      </c>
      <c r="P11563" t="s">
        <v>28</v>
      </c>
      <c r="R11563" t="s">
        <v>26</v>
      </c>
      <c r="S11563">
        <v>17.8</v>
      </c>
      <c r="T11563">
        <v>17.600000000000001</v>
      </c>
      <c r="U11563">
        <v>17.899999999999999</v>
      </c>
      <c r="V11563">
        <v>0.2</v>
      </c>
      <c r="W11563">
        <v>-0.1</v>
      </c>
      <c r="AB11563">
        <f t="shared" si="229"/>
        <v>3844.03</v>
      </c>
    </row>
    <row r="11564" spans="1:28" x14ac:dyDescent="0.25">
      <c r="A11564" t="s">
        <v>5321</v>
      </c>
      <c r="B11564" t="s">
        <v>5204</v>
      </c>
      <c r="C11564" s="1">
        <v>0.43894675925925924</v>
      </c>
      <c r="D11564">
        <v>60</v>
      </c>
      <c r="E11564" s="2">
        <v>5.0136967592592591E-2</v>
      </c>
      <c r="F11564" s="1">
        <v>5.0127314814814812E-2</v>
      </c>
      <c r="G11564">
        <v>834</v>
      </c>
      <c r="H11564">
        <v>4331.83</v>
      </c>
      <c r="I11564">
        <v>0</v>
      </c>
      <c r="J11564" t="s">
        <v>5205</v>
      </c>
      <c r="K11564" t="s">
        <v>22</v>
      </c>
      <c r="L11564">
        <v>1</v>
      </c>
      <c r="M11564" t="s">
        <v>1661</v>
      </c>
      <c r="N11564" t="s">
        <v>23</v>
      </c>
      <c r="O11564" t="s">
        <v>24</v>
      </c>
      <c r="P11564" t="s">
        <v>28</v>
      </c>
      <c r="R11564" t="s">
        <v>26</v>
      </c>
      <c r="S11564">
        <v>18.399999999999999</v>
      </c>
      <c r="T11564">
        <v>17.7</v>
      </c>
      <c r="U11564">
        <v>18</v>
      </c>
      <c r="V11564">
        <v>0.7</v>
      </c>
      <c r="W11564">
        <v>0.4</v>
      </c>
      <c r="AB11564">
        <f t="shared" si="229"/>
        <v>4035.18</v>
      </c>
    </row>
    <row r="11565" spans="1:28" x14ac:dyDescent="0.25">
      <c r="A11565" t="s">
        <v>5321</v>
      </c>
      <c r="B11565" t="s">
        <v>5204</v>
      </c>
      <c r="C11565" s="1">
        <v>0.43894675925925924</v>
      </c>
      <c r="D11565">
        <v>60</v>
      </c>
      <c r="E11565" s="2">
        <v>5.0136967592592591E-2</v>
      </c>
      <c r="F11565" s="1">
        <v>5.0127314814814812E-2</v>
      </c>
      <c r="G11565">
        <v>834</v>
      </c>
      <c r="H11565">
        <v>4331.83</v>
      </c>
      <c r="I11565">
        <v>0</v>
      </c>
      <c r="J11565" t="s">
        <v>5205</v>
      </c>
      <c r="K11565" t="s">
        <v>22</v>
      </c>
      <c r="L11565">
        <v>1</v>
      </c>
      <c r="M11565" t="s">
        <v>1661</v>
      </c>
      <c r="N11565" t="s">
        <v>23</v>
      </c>
      <c r="O11565" t="s">
        <v>46</v>
      </c>
      <c r="P11565" t="s">
        <v>28</v>
      </c>
      <c r="R11565" t="s">
        <v>26</v>
      </c>
      <c r="S11565">
        <v>18.600000000000001</v>
      </c>
      <c r="T11565">
        <v>17.7</v>
      </c>
      <c r="U11565">
        <v>18</v>
      </c>
      <c r="V11565">
        <v>0.9</v>
      </c>
      <c r="W11565">
        <v>0.6</v>
      </c>
      <c r="AB11565">
        <f t="shared" si="229"/>
        <v>4035.18</v>
      </c>
    </row>
    <row r="11566" spans="1:28" x14ac:dyDescent="0.25">
      <c r="A11566" t="s">
        <v>5321</v>
      </c>
      <c r="B11566" t="s">
        <v>5204</v>
      </c>
      <c r="C11566" s="1">
        <v>0.43894675925925924</v>
      </c>
      <c r="D11566">
        <v>60</v>
      </c>
      <c r="E11566" s="2">
        <v>5.0136967592592591E-2</v>
      </c>
      <c r="F11566" s="1">
        <v>5.0127314814814812E-2</v>
      </c>
      <c r="G11566">
        <v>834</v>
      </c>
      <c r="H11566">
        <v>4331.83</v>
      </c>
      <c r="I11566">
        <v>0</v>
      </c>
      <c r="J11566" t="s">
        <v>5205</v>
      </c>
      <c r="K11566" t="s">
        <v>22</v>
      </c>
      <c r="L11566">
        <v>1</v>
      </c>
      <c r="M11566" t="s">
        <v>1661</v>
      </c>
      <c r="N11566" t="s">
        <v>23</v>
      </c>
      <c r="O11566" t="s">
        <v>33</v>
      </c>
      <c r="P11566" t="s">
        <v>28</v>
      </c>
      <c r="R11566" t="s">
        <v>26</v>
      </c>
      <c r="S11566">
        <v>18.7</v>
      </c>
      <c r="T11566">
        <v>17.7</v>
      </c>
      <c r="U11566">
        <v>18</v>
      </c>
      <c r="V11566">
        <v>1</v>
      </c>
      <c r="W11566">
        <v>0.7</v>
      </c>
      <c r="AB11566">
        <f t="shared" si="229"/>
        <v>4035.18</v>
      </c>
    </row>
    <row r="11567" spans="1:28" x14ac:dyDescent="0.25">
      <c r="A11567" t="s">
        <v>5321</v>
      </c>
      <c r="B11567" t="s">
        <v>5204</v>
      </c>
      <c r="C11567" s="1">
        <v>0.43894675925925924</v>
      </c>
      <c r="D11567">
        <v>60</v>
      </c>
      <c r="E11567" s="2">
        <v>5.0136967592592591E-2</v>
      </c>
      <c r="F11567" s="1">
        <v>5.0127314814814812E-2</v>
      </c>
      <c r="G11567">
        <v>834</v>
      </c>
      <c r="H11567">
        <v>4331.83</v>
      </c>
      <c r="I11567">
        <v>0</v>
      </c>
      <c r="J11567" t="s">
        <v>5205</v>
      </c>
      <c r="K11567" t="s">
        <v>22</v>
      </c>
      <c r="L11567">
        <v>1</v>
      </c>
      <c r="M11567" t="s">
        <v>1661</v>
      </c>
      <c r="N11567" t="s">
        <v>23</v>
      </c>
      <c r="O11567" t="s">
        <v>31</v>
      </c>
      <c r="P11567" t="s">
        <v>28</v>
      </c>
      <c r="R11567" t="s">
        <v>26</v>
      </c>
      <c r="S11567">
        <v>18.600000000000001</v>
      </c>
      <c r="T11567">
        <v>17.7</v>
      </c>
      <c r="U11567">
        <v>18</v>
      </c>
      <c r="V11567">
        <v>0.9</v>
      </c>
      <c r="W11567">
        <v>0.6</v>
      </c>
      <c r="AB11567">
        <f t="shared" si="229"/>
        <v>4035.18</v>
      </c>
    </row>
    <row r="11568" spans="1:28" x14ac:dyDescent="0.25">
      <c r="A11568" t="s">
        <v>5322</v>
      </c>
      <c r="B11568" t="s">
        <v>5204</v>
      </c>
      <c r="C11568" s="1">
        <v>0.43902777777777779</v>
      </c>
      <c r="D11568">
        <v>904</v>
      </c>
      <c r="E11568" s="2">
        <v>5.0227754629629633E-2</v>
      </c>
      <c r="F11568" s="1">
        <v>5.0219907407407414E-2</v>
      </c>
      <c r="G11568">
        <v>678</v>
      </c>
      <c r="H11568">
        <v>4339.68</v>
      </c>
      <c r="I11568">
        <v>2.0693700000000002</v>
      </c>
      <c r="J11568" t="s">
        <v>5205</v>
      </c>
      <c r="K11568" t="s">
        <v>22</v>
      </c>
      <c r="L11568">
        <v>1</v>
      </c>
      <c r="M11568" t="s">
        <v>1661</v>
      </c>
      <c r="N11568" t="s">
        <v>23</v>
      </c>
      <c r="O11568" t="s">
        <v>46</v>
      </c>
      <c r="P11568" t="s">
        <v>86</v>
      </c>
      <c r="Q11568" t="s">
        <v>33</v>
      </c>
      <c r="R11568" t="s">
        <v>80</v>
      </c>
      <c r="S11568">
        <v>18.600000000000001</v>
      </c>
      <c r="T11568">
        <v>18.5</v>
      </c>
      <c r="U11568">
        <v>17.7</v>
      </c>
      <c r="V11568">
        <v>0.1</v>
      </c>
      <c r="W11568">
        <v>0.9</v>
      </c>
      <c r="X11568">
        <v>17.899999999999999</v>
      </c>
      <c r="AB11568">
        <f t="shared" si="229"/>
        <v>4043.03</v>
      </c>
    </row>
    <row r="11569" spans="1:28" x14ac:dyDescent="0.25">
      <c r="A11569" t="s">
        <v>5323</v>
      </c>
      <c r="B11569" t="s">
        <v>5204</v>
      </c>
      <c r="C11569" s="1">
        <v>0.43905092592592593</v>
      </c>
      <c r="D11569">
        <v>973</v>
      </c>
      <c r="E11569" s="2">
        <v>5.0251701388888882E-2</v>
      </c>
      <c r="F11569" s="1">
        <v>5.0243055555555555E-2</v>
      </c>
      <c r="G11569">
        <v>747</v>
      </c>
      <c r="H11569">
        <v>4341.75</v>
      </c>
      <c r="I11569">
        <v>0</v>
      </c>
      <c r="J11569" t="s">
        <v>5205</v>
      </c>
      <c r="K11569" t="s">
        <v>22</v>
      </c>
      <c r="L11569">
        <v>1</v>
      </c>
      <c r="M11569" t="s">
        <v>1661</v>
      </c>
      <c r="N11569" t="s">
        <v>23</v>
      </c>
      <c r="O11569" t="s">
        <v>46</v>
      </c>
      <c r="P11569" t="s">
        <v>86</v>
      </c>
      <c r="Q11569" t="s">
        <v>33</v>
      </c>
      <c r="R11569" t="s">
        <v>88</v>
      </c>
      <c r="S11569">
        <v>18.5</v>
      </c>
      <c r="T11569">
        <v>18.399999999999999</v>
      </c>
      <c r="U11569">
        <v>17.7</v>
      </c>
      <c r="V11569">
        <v>0.1</v>
      </c>
      <c r="W11569">
        <v>0.8</v>
      </c>
      <c r="X11569">
        <v>17.899999999999999</v>
      </c>
      <c r="AB11569">
        <f t="shared" si="229"/>
        <v>4045.1</v>
      </c>
    </row>
    <row r="11570" spans="1:28" x14ac:dyDescent="0.25">
      <c r="A11570" t="s">
        <v>5324</v>
      </c>
      <c r="B11570" t="s">
        <v>5204</v>
      </c>
      <c r="C11570" s="1">
        <v>0.44090277777777781</v>
      </c>
      <c r="D11570">
        <v>48</v>
      </c>
      <c r="E11570" s="2">
        <v>5.2092847222222217E-2</v>
      </c>
      <c r="F11570" s="1">
        <v>5.2083333333333336E-2</v>
      </c>
      <c r="G11570">
        <v>822</v>
      </c>
      <c r="H11570">
        <v>4500.82</v>
      </c>
      <c r="I11570">
        <v>0</v>
      </c>
      <c r="J11570" t="s">
        <v>5205</v>
      </c>
      <c r="K11570" t="s">
        <v>22</v>
      </c>
      <c r="L11570">
        <v>1</v>
      </c>
      <c r="M11570" t="s">
        <v>1661</v>
      </c>
      <c r="N11570" t="s">
        <v>23</v>
      </c>
      <c r="O11570" t="s">
        <v>31</v>
      </c>
      <c r="P11570" t="s">
        <v>28</v>
      </c>
      <c r="R11570" t="s">
        <v>26</v>
      </c>
      <c r="S11570">
        <v>18.2</v>
      </c>
      <c r="T11570">
        <v>17.7</v>
      </c>
      <c r="U11570">
        <v>18</v>
      </c>
      <c r="V11570">
        <v>0.5</v>
      </c>
      <c r="W11570">
        <v>0.2</v>
      </c>
      <c r="AB11570">
        <f t="shared" si="229"/>
        <v>4204.17</v>
      </c>
    </row>
    <row r="11571" spans="1:28" x14ac:dyDescent="0.25">
      <c r="A11571" t="s">
        <v>5324</v>
      </c>
      <c r="B11571" t="s">
        <v>5204</v>
      </c>
      <c r="C11571" s="1">
        <v>0.44090277777777781</v>
      </c>
      <c r="D11571">
        <v>48</v>
      </c>
      <c r="E11571" s="2">
        <v>5.2092847222222217E-2</v>
      </c>
      <c r="F11571" s="1">
        <v>5.2083333333333336E-2</v>
      </c>
      <c r="G11571">
        <v>822</v>
      </c>
      <c r="H11571">
        <v>4500.82</v>
      </c>
      <c r="I11571">
        <v>0</v>
      </c>
      <c r="J11571" t="s">
        <v>5205</v>
      </c>
      <c r="K11571" t="s">
        <v>22</v>
      </c>
      <c r="L11571">
        <v>1</v>
      </c>
      <c r="M11571" t="s">
        <v>1661</v>
      </c>
      <c r="N11571" t="s">
        <v>23</v>
      </c>
      <c r="O11571" t="s">
        <v>42</v>
      </c>
      <c r="P11571" t="s">
        <v>28</v>
      </c>
      <c r="R11571" t="s">
        <v>26</v>
      </c>
      <c r="S11571">
        <v>18</v>
      </c>
      <c r="T11571">
        <v>17.7</v>
      </c>
      <c r="U11571">
        <v>18</v>
      </c>
      <c r="V11571">
        <v>0.3</v>
      </c>
      <c r="W11571">
        <v>0</v>
      </c>
      <c r="AB11571">
        <f t="shared" si="229"/>
        <v>4204.17</v>
      </c>
    </row>
    <row r="11572" spans="1:28" x14ac:dyDescent="0.25">
      <c r="A11572" t="s">
        <v>5324</v>
      </c>
      <c r="B11572" t="s">
        <v>5204</v>
      </c>
      <c r="C11572" s="1">
        <v>0.44090277777777781</v>
      </c>
      <c r="D11572">
        <v>48</v>
      </c>
      <c r="E11572" s="2">
        <v>5.2092847222222217E-2</v>
      </c>
      <c r="F11572" s="1">
        <v>5.2083333333333336E-2</v>
      </c>
      <c r="G11572">
        <v>822</v>
      </c>
      <c r="H11572">
        <v>4500.82</v>
      </c>
      <c r="I11572">
        <v>0</v>
      </c>
      <c r="J11572" t="s">
        <v>5205</v>
      </c>
      <c r="K11572" t="s">
        <v>22</v>
      </c>
      <c r="L11572">
        <v>1</v>
      </c>
      <c r="M11572" t="s">
        <v>1661</v>
      </c>
      <c r="N11572" t="s">
        <v>23</v>
      </c>
      <c r="O11572" t="s">
        <v>36</v>
      </c>
      <c r="P11572" t="s">
        <v>28</v>
      </c>
      <c r="R11572" t="s">
        <v>26</v>
      </c>
      <c r="S11572">
        <v>19.100000000000001</v>
      </c>
      <c r="T11572">
        <v>17.7</v>
      </c>
      <c r="U11572">
        <v>18</v>
      </c>
      <c r="V11572">
        <v>1.4</v>
      </c>
      <c r="W11572">
        <v>1.1000000000000001</v>
      </c>
      <c r="AB11572">
        <f t="shared" si="229"/>
        <v>4204.17</v>
      </c>
    </row>
    <row r="11573" spans="1:28" x14ac:dyDescent="0.25">
      <c r="A11573" t="s">
        <v>5324</v>
      </c>
      <c r="B11573" t="s">
        <v>5204</v>
      </c>
      <c r="C11573" s="1">
        <v>0.44090277777777781</v>
      </c>
      <c r="D11573">
        <v>48</v>
      </c>
      <c r="E11573" s="2">
        <v>5.2092847222222217E-2</v>
      </c>
      <c r="F11573" s="1">
        <v>5.2083333333333336E-2</v>
      </c>
      <c r="G11573">
        <v>822</v>
      </c>
      <c r="H11573">
        <v>4500.82</v>
      </c>
      <c r="I11573">
        <v>0</v>
      </c>
      <c r="J11573" t="s">
        <v>5205</v>
      </c>
      <c r="K11573" t="s">
        <v>22</v>
      </c>
      <c r="L11573">
        <v>1</v>
      </c>
      <c r="M11573" t="s">
        <v>1661</v>
      </c>
      <c r="N11573" t="s">
        <v>23</v>
      </c>
      <c r="O11573" t="s">
        <v>46</v>
      </c>
      <c r="P11573" t="s">
        <v>28</v>
      </c>
      <c r="R11573" t="s">
        <v>26</v>
      </c>
      <c r="S11573">
        <v>18.5</v>
      </c>
      <c r="T11573">
        <v>17.7</v>
      </c>
      <c r="U11573">
        <v>18</v>
      </c>
      <c r="V11573">
        <v>0.8</v>
      </c>
      <c r="W11573">
        <v>0.5</v>
      </c>
      <c r="AB11573">
        <f t="shared" si="229"/>
        <v>4204.17</v>
      </c>
    </row>
    <row r="11574" spans="1:28" x14ac:dyDescent="0.25">
      <c r="A11574" t="s">
        <v>5324</v>
      </c>
      <c r="B11574" t="s">
        <v>5204</v>
      </c>
      <c r="C11574" s="1">
        <v>0.44090277777777781</v>
      </c>
      <c r="D11574">
        <v>48</v>
      </c>
      <c r="E11574" s="2">
        <v>5.2092847222222217E-2</v>
      </c>
      <c r="F11574" s="1">
        <v>5.2083333333333336E-2</v>
      </c>
      <c r="G11574">
        <v>822</v>
      </c>
      <c r="H11574">
        <v>4500.82</v>
      </c>
      <c r="I11574">
        <v>0</v>
      </c>
      <c r="J11574" t="s">
        <v>5205</v>
      </c>
      <c r="K11574" t="s">
        <v>22</v>
      </c>
      <c r="L11574">
        <v>1</v>
      </c>
      <c r="M11574" t="s">
        <v>1661</v>
      </c>
      <c r="N11574" t="s">
        <v>23</v>
      </c>
      <c r="O11574" t="s">
        <v>24</v>
      </c>
      <c r="P11574" t="s">
        <v>28</v>
      </c>
      <c r="R11574" t="s">
        <v>26</v>
      </c>
      <c r="S11574">
        <v>18.600000000000001</v>
      </c>
      <c r="T11574">
        <v>17.7</v>
      </c>
      <c r="U11574">
        <v>18</v>
      </c>
      <c r="V11574">
        <v>0.9</v>
      </c>
      <c r="W11574">
        <v>0.6</v>
      </c>
      <c r="AB11574">
        <f t="shared" si="229"/>
        <v>4204.17</v>
      </c>
    </row>
    <row r="11575" spans="1:28" x14ac:dyDescent="0.25">
      <c r="A11575" t="s">
        <v>5325</v>
      </c>
      <c r="B11575" t="s">
        <v>5204</v>
      </c>
      <c r="C11575" s="1">
        <v>0.44107638888888889</v>
      </c>
      <c r="D11575">
        <v>935</v>
      </c>
      <c r="E11575" s="2">
        <v>5.2276724537037043E-2</v>
      </c>
      <c r="F11575" s="1">
        <v>5.226851851851852E-2</v>
      </c>
      <c r="G11575">
        <v>709</v>
      </c>
      <c r="H11575">
        <v>4516.71</v>
      </c>
      <c r="I11575">
        <v>5.6407100000000003</v>
      </c>
      <c r="J11575" t="s">
        <v>5205</v>
      </c>
      <c r="K11575" t="s">
        <v>22</v>
      </c>
      <c r="L11575">
        <v>1</v>
      </c>
      <c r="M11575" t="s">
        <v>1661</v>
      </c>
      <c r="N11575" t="s">
        <v>23</v>
      </c>
      <c r="O11575" t="s">
        <v>36</v>
      </c>
      <c r="P11575" t="s">
        <v>86</v>
      </c>
      <c r="Q11575" t="s">
        <v>24</v>
      </c>
      <c r="R11575" t="s">
        <v>80</v>
      </c>
      <c r="S11575">
        <v>18.5</v>
      </c>
      <c r="T11575">
        <v>19</v>
      </c>
      <c r="U11575">
        <v>17.8</v>
      </c>
      <c r="V11575">
        <v>-0.5</v>
      </c>
      <c r="W11575">
        <v>0.7</v>
      </c>
      <c r="X11575">
        <v>18</v>
      </c>
      <c r="AB11575">
        <f t="shared" si="229"/>
        <v>4220.0600000000004</v>
      </c>
    </row>
    <row r="11576" spans="1:28" x14ac:dyDescent="0.25">
      <c r="A11576" t="s">
        <v>5326</v>
      </c>
      <c r="B11576" t="s">
        <v>5204</v>
      </c>
      <c r="C11576" s="1">
        <v>0.44114583333333335</v>
      </c>
      <c r="D11576">
        <v>576</v>
      </c>
      <c r="E11576" s="2">
        <v>5.2342013888888893E-2</v>
      </c>
      <c r="F11576" s="1">
        <v>5.2337962962962968E-2</v>
      </c>
      <c r="G11576">
        <v>350</v>
      </c>
      <c r="H11576">
        <v>4522.3500000000004</v>
      </c>
      <c r="I11576">
        <v>0</v>
      </c>
      <c r="J11576" t="s">
        <v>5205</v>
      </c>
      <c r="K11576" t="s">
        <v>22</v>
      </c>
      <c r="L11576">
        <v>1</v>
      </c>
      <c r="M11576" t="s">
        <v>1661</v>
      </c>
      <c r="N11576" t="s">
        <v>23</v>
      </c>
      <c r="O11576" t="s">
        <v>36</v>
      </c>
      <c r="P11576" t="s">
        <v>86</v>
      </c>
      <c r="Q11576" t="s">
        <v>24</v>
      </c>
      <c r="R11576" t="s">
        <v>88</v>
      </c>
      <c r="S11576">
        <v>18.600000000000001</v>
      </c>
      <c r="T11576">
        <v>18.899999999999999</v>
      </c>
      <c r="U11576">
        <v>17.7</v>
      </c>
      <c r="V11576">
        <v>-0.3</v>
      </c>
      <c r="W11576">
        <v>0.9</v>
      </c>
      <c r="X11576">
        <v>17.899999999999999</v>
      </c>
      <c r="AB11576">
        <f t="shared" si="229"/>
        <v>4225.7000000000007</v>
      </c>
    </row>
    <row r="11577" spans="1:28" x14ac:dyDescent="0.25">
      <c r="A11577" t="s">
        <v>5327</v>
      </c>
      <c r="B11577" t="s">
        <v>5204</v>
      </c>
      <c r="C11577" s="1">
        <v>0.44123842592592594</v>
      </c>
      <c r="D11577">
        <v>887</v>
      </c>
      <c r="E11577" s="2">
        <v>5.2438206018518514E-2</v>
      </c>
      <c r="F11577" s="1">
        <v>5.2430555555555557E-2</v>
      </c>
      <c r="G11577">
        <v>661</v>
      </c>
      <c r="H11577">
        <v>4530.66</v>
      </c>
      <c r="I11577">
        <v>4.2054999999999998</v>
      </c>
      <c r="J11577" t="s">
        <v>5205</v>
      </c>
      <c r="K11577" t="s">
        <v>22</v>
      </c>
      <c r="L11577">
        <v>1</v>
      </c>
      <c r="M11577" t="s">
        <v>1661</v>
      </c>
      <c r="N11577" t="s">
        <v>23</v>
      </c>
      <c r="O11577" t="s">
        <v>24</v>
      </c>
      <c r="P11577" t="s">
        <v>125</v>
      </c>
      <c r="Q11577" t="s">
        <v>36</v>
      </c>
      <c r="R11577" t="s">
        <v>80</v>
      </c>
      <c r="S11577">
        <v>18.399999999999999</v>
      </c>
      <c r="T11577">
        <v>18.399999999999999</v>
      </c>
      <c r="U11577">
        <v>17.8</v>
      </c>
      <c r="V11577">
        <v>0</v>
      </c>
      <c r="W11577">
        <v>0.6</v>
      </c>
      <c r="X11577">
        <v>18</v>
      </c>
      <c r="AB11577">
        <f t="shared" si="229"/>
        <v>4234.01</v>
      </c>
    </row>
    <row r="11578" spans="1:28" x14ac:dyDescent="0.25">
      <c r="A11578" t="s">
        <v>5328</v>
      </c>
      <c r="B11578" t="s">
        <v>5204</v>
      </c>
      <c r="C11578" s="1">
        <v>0.44124999999999998</v>
      </c>
      <c r="D11578">
        <v>154</v>
      </c>
      <c r="E11578" s="2">
        <v>5.2441296296296291E-2</v>
      </c>
      <c r="F11578" s="1">
        <v>5.2430555555555557E-2</v>
      </c>
      <c r="G11578">
        <v>928</v>
      </c>
      <c r="H11578">
        <v>4530.93</v>
      </c>
      <c r="I11578">
        <v>2.036</v>
      </c>
      <c r="J11578" t="s">
        <v>5205</v>
      </c>
      <c r="K11578" t="s">
        <v>22</v>
      </c>
      <c r="L11578">
        <v>1</v>
      </c>
      <c r="M11578" t="s">
        <v>1661</v>
      </c>
      <c r="N11578" t="s">
        <v>23</v>
      </c>
      <c r="O11578" t="s">
        <v>46</v>
      </c>
      <c r="P11578" t="s">
        <v>86</v>
      </c>
      <c r="Q11578" t="s">
        <v>42</v>
      </c>
      <c r="R11578" t="s">
        <v>80</v>
      </c>
      <c r="S11578">
        <v>18.399999999999999</v>
      </c>
      <c r="T11578">
        <v>18.399999999999999</v>
      </c>
      <c r="U11578">
        <v>17.8</v>
      </c>
      <c r="V11578">
        <v>0</v>
      </c>
      <c r="W11578">
        <v>0.6</v>
      </c>
      <c r="X11578">
        <v>18</v>
      </c>
      <c r="AB11578">
        <f t="shared" si="229"/>
        <v>4234.2800000000007</v>
      </c>
    </row>
    <row r="11579" spans="1:28" x14ac:dyDescent="0.25">
      <c r="A11579" t="s">
        <v>5329</v>
      </c>
      <c r="B11579" t="s">
        <v>5204</v>
      </c>
      <c r="C11579" s="1">
        <v>0.44127314814814816</v>
      </c>
      <c r="D11579">
        <v>190</v>
      </c>
      <c r="E11579" s="2">
        <v>5.2464861111111115E-2</v>
      </c>
      <c r="F11579" s="1">
        <v>5.2453703703703704E-2</v>
      </c>
      <c r="G11579">
        <v>964</v>
      </c>
      <c r="H11579">
        <v>4532.96</v>
      </c>
      <c r="I11579">
        <v>0</v>
      </c>
      <c r="J11579" t="s">
        <v>5205</v>
      </c>
      <c r="K11579" t="s">
        <v>22</v>
      </c>
      <c r="L11579">
        <v>1</v>
      </c>
      <c r="M11579" t="s">
        <v>1661</v>
      </c>
      <c r="N11579" t="s">
        <v>23</v>
      </c>
      <c r="O11579" t="s">
        <v>46</v>
      </c>
      <c r="P11579" t="s">
        <v>86</v>
      </c>
      <c r="Q11579" t="s">
        <v>42</v>
      </c>
      <c r="R11579" t="s">
        <v>88</v>
      </c>
      <c r="S11579">
        <v>18.3</v>
      </c>
      <c r="T11579">
        <v>17.899999999999999</v>
      </c>
      <c r="U11579">
        <v>17.7</v>
      </c>
      <c r="V11579">
        <v>0.4</v>
      </c>
      <c r="W11579">
        <v>0.6</v>
      </c>
      <c r="X11579">
        <v>18</v>
      </c>
      <c r="AB11579">
        <f t="shared" si="229"/>
        <v>4236.3100000000004</v>
      </c>
    </row>
    <row r="11580" spans="1:28" x14ac:dyDescent="0.25">
      <c r="A11580" t="s">
        <v>5330</v>
      </c>
      <c r="B11580" t="s">
        <v>5204</v>
      </c>
      <c r="C11580" s="1">
        <v>0.44128472222222226</v>
      </c>
      <c r="D11580">
        <v>491</v>
      </c>
      <c r="E11580" s="2">
        <v>5.2479918981481487E-2</v>
      </c>
      <c r="F11580" s="1">
        <v>5.2476851851851851E-2</v>
      </c>
      <c r="G11580">
        <v>265</v>
      </c>
      <c r="H11580">
        <v>4534.2700000000004</v>
      </c>
      <c r="I11580">
        <v>2.4699</v>
      </c>
      <c r="J11580" t="s">
        <v>5205</v>
      </c>
      <c r="K11580" t="s">
        <v>22</v>
      </c>
      <c r="L11580">
        <v>1</v>
      </c>
      <c r="M11580" t="s">
        <v>1661</v>
      </c>
      <c r="N11580" t="s">
        <v>23</v>
      </c>
      <c r="O11580" t="s">
        <v>42</v>
      </c>
      <c r="P11580" t="s">
        <v>89</v>
      </c>
      <c r="Q11580" t="s">
        <v>46</v>
      </c>
      <c r="R11580" t="s">
        <v>80</v>
      </c>
      <c r="S11580">
        <v>18.100000000000001</v>
      </c>
      <c r="T11580">
        <v>18.5</v>
      </c>
      <c r="U11580">
        <v>17.8</v>
      </c>
      <c r="V11580">
        <v>-0.4</v>
      </c>
      <c r="W11580">
        <v>0.3</v>
      </c>
      <c r="X11580">
        <v>18</v>
      </c>
      <c r="AB11580">
        <f t="shared" si="229"/>
        <v>4237.6200000000008</v>
      </c>
    </row>
    <row r="11581" spans="1:28" x14ac:dyDescent="0.25">
      <c r="A11581" t="s">
        <v>5331</v>
      </c>
      <c r="B11581" t="s">
        <v>5204</v>
      </c>
      <c r="C11581" s="1">
        <v>0.4412962962962963</v>
      </c>
      <c r="D11581">
        <v>92</v>
      </c>
      <c r="E11581" s="2">
        <v>5.2486874999999995E-2</v>
      </c>
      <c r="F11581" s="1">
        <v>5.2476851851851851E-2</v>
      </c>
      <c r="G11581">
        <v>866</v>
      </c>
      <c r="H11581">
        <v>4534.87</v>
      </c>
      <c r="I11581">
        <v>0</v>
      </c>
      <c r="J11581" t="s">
        <v>5205</v>
      </c>
      <c r="K11581" t="s">
        <v>22</v>
      </c>
      <c r="L11581">
        <v>1</v>
      </c>
      <c r="M11581" t="s">
        <v>1661</v>
      </c>
      <c r="N11581" t="s">
        <v>23</v>
      </c>
      <c r="O11581" t="s">
        <v>24</v>
      </c>
      <c r="P11581" t="s">
        <v>125</v>
      </c>
      <c r="Q11581" t="s">
        <v>36</v>
      </c>
      <c r="R11581" t="s">
        <v>88</v>
      </c>
      <c r="S11581">
        <v>18.5</v>
      </c>
      <c r="T11581">
        <v>19.3</v>
      </c>
      <c r="U11581">
        <v>17.7</v>
      </c>
      <c r="V11581">
        <v>-0.8</v>
      </c>
      <c r="W11581">
        <v>0.8</v>
      </c>
      <c r="X11581">
        <v>17.899999999999999</v>
      </c>
      <c r="AB11581">
        <f t="shared" si="229"/>
        <v>4238.22</v>
      </c>
    </row>
    <row r="11582" spans="1:28" x14ac:dyDescent="0.25">
      <c r="A11582" t="s">
        <v>5332</v>
      </c>
      <c r="B11582" t="s">
        <v>5204</v>
      </c>
      <c r="C11582" s="1">
        <v>0.44130787037037034</v>
      </c>
      <c r="D11582">
        <v>961</v>
      </c>
      <c r="E11582" s="2">
        <v>5.2508506944444443E-2</v>
      </c>
      <c r="F11582" s="1">
        <v>5.2499999999999998E-2</v>
      </c>
      <c r="G11582">
        <v>735</v>
      </c>
      <c r="H11582">
        <v>4536.74</v>
      </c>
      <c r="I11582">
        <v>0</v>
      </c>
      <c r="J11582" t="s">
        <v>5205</v>
      </c>
      <c r="K11582" t="s">
        <v>22</v>
      </c>
      <c r="L11582">
        <v>1</v>
      </c>
      <c r="M11582" t="s">
        <v>1661</v>
      </c>
      <c r="N11582" t="s">
        <v>23</v>
      </c>
      <c r="O11582" t="s">
        <v>42</v>
      </c>
      <c r="P11582" t="s">
        <v>89</v>
      </c>
      <c r="Q11582" t="s">
        <v>46</v>
      </c>
      <c r="R11582" t="s">
        <v>88</v>
      </c>
      <c r="S11582">
        <v>17.899999999999999</v>
      </c>
      <c r="T11582">
        <v>18.3</v>
      </c>
      <c r="U11582">
        <v>17.7</v>
      </c>
      <c r="V11582">
        <v>-0.4</v>
      </c>
      <c r="W11582">
        <v>0.2</v>
      </c>
      <c r="X11582">
        <v>17.899999999999999</v>
      </c>
      <c r="AB11582">
        <f t="shared" ref="AB11582:AB11641" si="230">H11582-296.65</f>
        <v>4240.09</v>
      </c>
    </row>
    <row r="11583" spans="1:28" x14ac:dyDescent="0.25">
      <c r="A11583" t="s">
        <v>5333</v>
      </c>
      <c r="B11583" t="s">
        <v>5204</v>
      </c>
      <c r="C11583" s="1">
        <v>0.44170138888888894</v>
      </c>
      <c r="D11583">
        <v>972</v>
      </c>
      <c r="E11583" s="2">
        <v>5.2902164351851855E-2</v>
      </c>
      <c r="F11583" s="1">
        <v>5.2893518518518513E-2</v>
      </c>
      <c r="G11583">
        <v>747</v>
      </c>
      <c r="H11583">
        <v>4570.75</v>
      </c>
      <c r="I11583">
        <v>75.532200000000003</v>
      </c>
      <c r="J11583" t="s">
        <v>5205</v>
      </c>
      <c r="K11583" t="s">
        <v>22</v>
      </c>
      <c r="L11583">
        <v>1</v>
      </c>
      <c r="M11583" t="s">
        <v>1661</v>
      </c>
      <c r="N11583" t="s">
        <v>23</v>
      </c>
      <c r="O11583" t="s">
        <v>36</v>
      </c>
      <c r="P11583" t="s">
        <v>86</v>
      </c>
      <c r="Q11583" t="s">
        <v>24</v>
      </c>
      <c r="R11583" t="s">
        <v>80</v>
      </c>
      <c r="S11583">
        <v>20.100000000000001</v>
      </c>
      <c r="T11583">
        <v>18.600000000000001</v>
      </c>
      <c r="U11583">
        <v>17.7</v>
      </c>
      <c r="V11583">
        <v>1.5</v>
      </c>
      <c r="W11583">
        <v>2.4</v>
      </c>
      <c r="X11583">
        <v>17.899999999999999</v>
      </c>
      <c r="AB11583">
        <f t="shared" si="230"/>
        <v>4274.1000000000004</v>
      </c>
    </row>
    <row r="11584" spans="1:28" x14ac:dyDescent="0.25">
      <c r="A11584" t="s">
        <v>5334</v>
      </c>
      <c r="B11584" t="s">
        <v>5204</v>
      </c>
      <c r="C11584" s="1">
        <v>0.44217592592592592</v>
      </c>
      <c r="D11584">
        <v>993</v>
      </c>
      <c r="E11584" s="2">
        <v>5.3376932870370375E-2</v>
      </c>
      <c r="F11584" s="1">
        <v>5.3368055555555551E-2</v>
      </c>
      <c r="G11584">
        <v>767</v>
      </c>
      <c r="H11584">
        <v>4611.7700000000004</v>
      </c>
      <c r="I11584">
        <v>8.1439900000000005</v>
      </c>
      <c r="J11584" t="s">
        <v>5205</v>
      </c>
      <c r="K11584" t="s">
        <v>22</v>
      </c>
      <c r="L11584">
        <v>1</v>
      </c>
      <c r="M11584" t="s">
        <v>1661</v>
      </c>
      <c r="N11584" t="s">
        <v>23</v>
      </c>
      <c r="O11584" t="s">
        <v>46</v>
      </c>
      <c r="P11584" t="s">
        <v>86</v>
      </c>
      <c r="Q11584" t="s">
        <v>42</v>
      </c>
      <c r="R11584" t="s">
        <v>80</v>
      </c>
      <c r="S11584">
        <v>20.9</v>
      </c>
      <c r="T11584">
        <v>19.2</v>
      </c>
      <c r="U11584">
        <v>17.7</v>
      </c>
      <c r="V11584">
        <v>1.7</v>
      </c>
      <c r="W11584">
        <v>3.2</v>
      </c>
      <c r="X11584">
        <v>17.899999999999999</v>
      </c>
      <c r="AB11584">
        <f t="shared" si="230"/>
        <v>4315.1200000000008</v>
      </c>
    </row>
    <row r="11585" spans="1:28" x14ac:dyDescent="0.25">
      <c r="A11585" t="s">
        <v>5335</v>
      </c>
      <c r="B11585" t="s">
        <v>5204</v>
      </c>
      <c r="C11585" s="1">
        <v>0.44228009259259254</v>
      </c>
      <c r="D11585">
        <v>137</v>
      </c>
      <c r="E11585" s="2">
        <v>5.3471192129629634E-2</v>
      </c>
      <c r="F11585" s="1">
        <v>5.3460648148148153E-2</v>
      </c>
      <c r="G11585">
        <v>911</v>
      </c>
      <c r="H11585">
        <v>4619.91</v>
      </c>
      <c r="I11585">
        <v>0</v>
      </c>
      <c r="J11585" t="s">
        <v>5205</v>
      </c>
      <c r="K11585" t="s">
        <v>22</v>
      </c>
      <c r="L11585">
        <v>1</v>
      </c>
      <c r="M11585" t="s">
        <v>1661</v>
      </c>
      <c r="N11585" t="s">
        <v>23</v>
      </c>
      <c r="O11585" t="s">
        <v>46</v>
      </c>
      <c r="P11585" t="s">
        <v>86</v>
      </c>
      <c r="Q11585" t="s">
        <v>42</v>
      </c>
      <c r="R11585" t="s">
        <v>88</v>
      </c>
      <c r="S11585">
        <v>18.5</v>
      </c>
      <c r="T11585">
        <v>18.399999999999999</v>
      </c>
      <c r="U11585">
        <v>17.7</v>
      </c>
      <c r="V11585">
        <v>0.1</v>
      </c>
      <c r="W11585">
        <v>0.8</v>
      </c>
      <c r="X11585">
        <v>17.899999999999999</v>
      </c>
      <c r="AB11585">
        <f t="shared" si="230"/>
        <v>4323.26</v>
      </c>
    </row>
    <row r="11586" spans="1:28" x14ac:dyDescent="0.25">
      <c r="A11586" t="s">
        <v>5336</v>
      </c>
      <c r="B11586" t="s">
        <v>5204</v>
      </c>
      <c r="C11586" s="1">
        <v>0.44275462962962964</v>
      </c>
      <c r="D11586">
        <v>191</v>
      </c>
      <c r="E11586" s="2">
        <v>5.3946354166666662E-2</v>
      </c>
      <c r="F11586" s="1">
        <v>5.393518518518519E-2</v>
      </c>
      <c r="G11586">
        <v>965</v>
      </c>
      <c r="H11586">
        <v>4660.96</v>
      </c>
      <c r="I11586">
        <v>2.83704</v>
      </c>
      <c r="J11586" t="s">
        <v>5205</v>
      </c>
      <c r="K11586" t="s">
        <v>22</v>
      </c>
      <c r="L11586">
        <v>1</v>
      </c>
      <c r="M11586" t="s">
        <v>1661</v>
      </c>
      <c r="N11586" t="s">
        <v>23</v>
      </c>
      <c r="O11586" t="s">
        <v>24</v>
      </c>
      <c r="P11586" t="s">
        <v>86</v>
      </c>
      <c r="Q11586" t="s">
        <v>36</v>
      </c>
      <c r="R11586" t="s">
        <v>80</v>
      </c>
      <c r="S11586">
        <v>21</v>
      </c>
      <c r="T11586">
        <v>19.399999999999999</v>
      </c>
      <c r="U11586">
        <v>17.8</v>
      </c>
      <c r="V11586">
        <v>1.6</v>
      </c>
      <c r="W11586">
        <v>3.2</v>
      </c>
      <c r="X11586">
        <v>18</v>
      </c>
      <c r="AB11586">
        <f t="shared" si="230"/>
        <v>4364.3100000000004</v>
      </c>
    </row>
    <row r="11587" spans="1:28" x14ac:dyDescent="0.25">
      <c r="A11587" t="s">
        <v>5337</v>
      </c>
      <c r="B11587" t="s">
        <v>5204</v>
      </c>
      <c r="C11587" s="1">
        <v>0.44278935185185181</v>
      </c>
      <c r="D11587">
        <v>28</v>
      </c>
      <c r="E11587" s="2">
        <v>5.3979189814814817E-2</v>
      </c>
      <c r="F11587" s="1">
        <v>5.3969907407407404E-2</v>
      </c>
      <c r="G11587">
        <v>802</v>
      </c>
      <c r="H11587">
        <v>4663.8</v>
      </c>
      <c r="I11587">
        <v>0</v>
      </c>
      <c r="J11587" t="s">
        <v>5205</v>
      </c>
      <c r="K11587" t="s">
        <v>22</v>
      </c>
      <c r="L11587">
        <v>1</v>
      </c>
      <c r="M11587" t="s">
        <v>1661</v>
      </c>
      <c r="N11587" t="s">
        <v>23</v>
      </c>
      <c r="O11587" t="s">
        <v>24</v>
      </c>
      <c r="P11587" t="s">
        <v>86</v>
      </c>
      <c r="Q11587" t="s">
        <v>36</v>
      </c>
      <c r="R11587" t="s">
        <v>88</v>
      </c>
      <c r="S11587">
        <v>19.8</v>
      </c>
      <c r="T11587">
        <v>20.6</v>
      </c>
      <c r="U11587">
        <v>17.7</v>
      </c>
      <c r="V11587">
        <v>-0.8</v>
      </c>
      <c r="W11587">
        <v>2.1</v>
      </c>
      <c r="X11587">
        <v>18</v>
      </c>
      <c r="AB11587">
        <f t="shared" si="230"/>
        <v>4367.1500000000005</v>
      </c>
    </row>
    <row r="11588" spans="1:28" x14ac:dyDescent="0.25">
      <c r="A11588" t="s">
        <v>5338</v>
      </c>
      <c r="B11588" t="s">
        <v>5204</v>
      </c>
      <c r="C11588" s="1">
        <v>0.44282407407407409</v>
      </c>
      <c r="D11588">
        <v>65</v>
      </c>
      <c r="E11588" s="2">
        <v>5.4014340277777774E-2</v>
      </c>
      <c r="F11588" s="1">
        <v>5.4004629629629632E-2</v>
      </c>
      <c r="G11588">
        <v>839</v>
      </c>
      <c r="H11588">
        <v>4666.84</v>
      </c>
      <c r="I11588">
        <v>127.834</v>
      </c>
      <c r="J11588" t="s">
        <v>5205</v>
      </c>
      <c r="K11588" t="s">
        <v>22</v>
      </c>
      <c r="L11588">
        <v>1</v>
      </c>
      <c r="M11588" t="s">
        <v>1661</v>
      </c>
      <c r="N11588" t="s">
        <v>23</v>
      </c>
      <c r="O11588" t="s">
        <v>24</v>
      </c>
      <c r="P11588" t="s">
        <v>86</v>
      </c>
      <c r="Q11588" t="s">
        <v>36</v>
      </c>
      <c r="R11588" t="s">
        <v>80</v>
      </c>
      <c r="S11588">
        <v>20.9</v>
      </c>
      <c r="T11588">
        <v>20.7</v>
      </c>
      <c r="U11588">
        <v>17.8</v>
      </c>
      <c r="V11588">
        <v>0.2</v>
      </c>
      <c r="W11588">
        <v>3.1</v>
      </c>
      <c r="X11588">
        <v>18</v>
      </c>
      <c r="AB11588">
        <f t="shared" si="230"/>
        <v>4370.1900000000005</v>
      </c>
    </row>
    <row r="11589" spans="1:28" x14ac:dyDescent="0.25">
      <c r="A11589" t="s">
        <v>5339</v>
      </c>
      <c r="B11589" t="s">
        <v>5204</v>
      </c>
      <c r="C11589" s="1">
        <v>0.4430324074074074</v>
      </c>
      <c r="D11589">
        <v>756</v>
      </c>
      <c r="E11589" s="2">
        <v>5.4230671296296294E-2</v>
      </c>
      <c r="F11589" s="1">
        <v>5.4224537037037036E-2</v>
      </c>
      <c r="G11589">
        <v>530</v>
      </c>
      <c r="H11589">
        <v>4685.53</v>
      </c>
      <c r="I11589">
        <v>0</v>
      </c>
      <c r="J11589" t="s">
        <v>5205</v>
      </c>
      <c r="K11589" t="s">
        <v>22</v>
      </c>
      <c r="L11589">
        <v>1</v>
      </c>
      <c r="M11589" t="s">
        <v>1661</v>
      </c>
      <c r="N11589" t="s">
        <v>23</v>
      </c>
      <c r="O11589" t="s">
        <v>36</v>
      </c>
      <c r="P11589" t="s">
        <v>28</v>
      </c>
      <c r="R11589" t="s">
        <v>26</v>
      </c>
      <c r="S11589">
        <v>20.9</v>
      </c>
      <c r="T11589">
        <v>17.8</v>
      </c>
      <c r="U11589">
        <v>18</v>
      </c>
      <c r="V11589">
        <v>3.1</v>
      </c>
      <c r="W11589">
        <v>2.9</v>
      </c>
      <c r="AB11589">
        <f t="shared" si="230"/>
        <v>4388.88</v>
      </c>
    </row>
    <row r="11590" spans="1:28" x14ac:dyDescent="0.25">
      <c r="A11590" t="s">
        <v>5339</v>
      </c>
      <c r="B11590" t="s">
        <v>5204</v>
      </c>
      <c r="C11590" s="1">
        <v>0.4430324074074074</v>
      </c>
      <c r="D11590">
        <v>756</v>
      </c>
      <c r="E11590" s="2">
        <v>5.4230671296296294E-2</v>
      </c>
      <c r="F11590" s="1">
        <v>5.4224537037037036E-2</v>
      </c>
      <c r="G11590">
        <v>530</v>
      </c>
      <c r="H11590">
        <v>4685.53</v>
      </c>
      <c r="I11590">
        <v>0</v>
      </c>
      <c r="J11590" t="s">
        <v>5205</v>
      </c>
      <c r="K11590" t="s">
        <v>22</v>
      </c>
      <c r="L11590">
        <v>1</v>
      </c>
      <c r="M11590" t="s">
        <v>1661</v>
      </c>
      <c r="N11590" t="s">
        <v>23</v>
      </c>
      <c r="O11590" t="s">
        <v>24</v>
      </c>
      <c r="P11590" t="s">
        <v>28</v>
      </c>
      <c r="R11590" t="s">
        <v>26</v>
      </c>
      <c r="S11590">
        <v>20.3</v>
      </c>
      <c r="T11590">
        <v>17.8</v>
      </c>
      <c r="U11590">
        <v>18</v>
      </c>
      <c r="V11590">
        <v>2.5</v>
      </c>
      <c r="W11590">
        <v>2.2999999999999998</v>
      </c>
      <c r="AB11590">
        <f t="shared" si="230"/>
        <v>4388.88</v>
      </c>
    </row>
    <row r="11591" spans="1:28" x14ac:dyDescent="0.25">
      <c r="A11591" t="s">
        <v>5339</v>
      </c>
      <c r="B11591" t="s">
        <v>5204</v>
      </c>
      <c r="C11591" s="1">
        <v>0.4430324074074074</v>
      </c>
      <c r="D11591">
        <v>756</v>
      </c>
      <c r="E11591" s="2">
        <v>5.4230671296296294E-2</v>
      </c>
      <c r="F11591" s="1">
        <v>5.4224537037037036E-2</v>
      </c>
      <c r="G11591">
        <v>530</v>
      </c>
      <c r="H11591">
        <v>4685.53</v>
      </c>
      <c r="I11591">
        <v>0</v>
      </c>
      <c r="J11591" t="s">
        <v>5205</v>
      </c>
      <c r="K11591" t="s">
        <v>22</v>
      </c>
      <c r="L11591">
        <v>1</v>
      </c>
      <c r="M11591" t="s">
        <v>1661</v>
      </c>
      <c r="N11591" t="s">
        <v>23</v>
      </c>
      <c r="O11591" t="s">
        <v>46</v>
      </c>
      <c r="P11591" t="s">
        <v>28</v>
      </c>
      <c r="R11591" t="s">
        <v>26</v>
      </c>
      <c r="S11591">
        <v>18.5</v>
      </c>
      <c r="T11591">
        <v>17.8</v>
      </c>
      <c r="U11591">
        <v>18</v>
      </c>
      <c r="V11591">
        <v>0.7</v>
      </c>
      <c r="W11591">
        <v>0.5</v>
      </c>
      <c r="AB11591">
        <f t="shared" si="230"/>
        <v>4388.88</v>
      </c>
    </row>
    <row r="11592" spans="1:28" x14ac:dyDescent="0.25">
      <c r="A11592" t="s">
        <v>5339</v>
      </c>
      <c r="B11592" t="s">
        <v>5204</v>
      </c>
      <c r="C11592" s="1">
        <v>0.4430324074074074</v>
      </c>
      <c r="D11592">
        <v>756</v>
      </c>
      <c r="E11592" s="2">
        <v>5.4230671296296294E-2</v>
      </c>
      <c r="F11592" s="1">
        <v>5.4224537037037036E-2</v>
      </c>
      <c r="G11592">
        <v>530</v>
      </c>
      <c r="H11592">
        <v>4685.53</v>
      </c>
      <c r="I11592">
        <v>0</v>
      </c>
      <c r="J11592" t="s">
        <v>5205</v>
      </c>
      <c r="K11592" t="s">
        <v>22</v>
      </c>
      <c r="L11592">
        <v>1</v>
      </c>
      <c r="M11592" t="s">
        <v>1661</v>
      </c>
      <c r="N11592" t="s">
        <v>23</v>
      </c>
      <c r="O11592" t="s">
        <v>42</v>
      </c>
      <c r="P11592" t="s">
        <v>28</v>
      </c>
      <c r="R11592" t="s">
        <v>26</v>
      </c>
      <c r="S11592">
        <v>18.2</v>
      </c>
      <c r="T11592">
        <v>17.7</v>
      </c>
      <c r="U11592">
        <v>18</v>
      </c>
      <c r="V11592">
        <v>0.5</v>
      </c>
      <c r="W11592">
        <v>0.2</v>
      </c>
      <c r="AB11592">
        <f t="shared" si="230"/>
        <v>4388.88</v>
      </c>
    </row>
    <row r="11593" spans="1:28" x14ac:dyDescent="0.25">
      <c r="A11593" t="s">
        <v>5339</v>
      </c>
      <c r="B11593" t="s">
        <v>5204</v>
      </c>
      <c r="C11593" s="1">
        <v>0.4430324074074074</v>
      </c>
      <c r="D11593">
        <v>756</v>
      </c>
      <c r="E11593" s="2">
        <v>5.4230671296296294E-2</v>
      </c>
      <c r="F11593" s="1">
        <v>5.4224537037037036E-2</v>
      </c>
      <c r="G11593">
        <v>530</v>
      </c>
      <c r="H11593">
        <v>4685.53</v>
      </c>
      <c r="I11593">
        <v>0</v>
      </c>
      <c r="J11593" t="s">
        <v>5205</v>
      </c>
      <c r="K11593" t="s">
        <v>22</v>
      </c>
      <c r="L11593">
        <v>1</v>
      </c>
      <c r="M11593" t="s">
        <v>1661</v>
      </c>
      <c r="N11593" t="s">
        <v>23</v>
      </c>
      <c r="O11593" t="s">
        <v>31</v>
      </c>
      <c r="P11593" t="s">
        <v>28</v>
      </c>
      <c r="R11593" t="s">
        <v>26</v>
      </c>
      <c r="S11593">
        <v>18.3</v>
      </c>
      <c r="T11593">
        <v>17.7</v>
      </c>
      <c r="U11593">
        <v>18</v>
      </c>
      <c r="V11593">
        <v>0.6</v>
      </c>
      <c r="W11593">
        <v>0.3</v>
      </c>
      <c r="AB11593">
        <f t="shared" si="230"/>
        <v>4388.88</v>
      </c>
    </row>
    <row r="11594" spans="1:28" x14ac:dyDescent="0.25">
      <c r="A11594" t="s">
        <v>5340</v>
      </c>
      <c r="B11594" t="s">
        <v>5204</v>
      </c>
      <c r="C11594" s="1">
        <v>0.44307870370370367</v>
      </c>
      <c r="D11594">
        <v>861</v>
      </c>
      <c r="E11594" s="2">
        <v>5.4278182870370374E-2</v>
      </c>
      <c r="F11594" s="1">
        <v>5.4270833333333331E-2</v>
      </c>
      <c r="G11594">
        <v>635</v>
      </c>
      <c r="H11594">
        <v>4689.6400000000003</v>
      </c>
      <c r="I11594">
        <v>0</v>
      </c>
      <c r="J11594" t="s">
        <v>5205</v>
      </c>
      <c r="K11594" t="s">
        <v>22</v>
      </c>
      <c r="L11594">
        <v>1</v>
      </c>
      <c r="M11594" t="s">
        <v>1661</v>
      </c>
      <c r="N11594" t="s">
        <v>23</v>
      </c>
      <c r="O11594" t="s">
        <v>36</v>
      </c>
      <c r="P11594" t="s">
        <v>125</v>
      </c>
      <c r="Q11594" t="s">
        <v>24</v>
      </c>
      <c r="R11594" t="s">
        <v>88</v>
      </c>
      <c r="S11594">
        <v>19.8</v>
      </c>
      <c r="T11594" t="s">
        <v>107</v>
      </c>
      <c r="U11594">
        <v>17.7</v>
      </c>
      <c r="V11594" t="e">
        <v>#VALUE!</v>
      </c>
      <c r="W11594">
        <v>2.1</v>
      </c>
      <c r="X11594">
        <v>18</v>
      </c>
      <c r="AB11594">
        <f t="shared" si="230"/>
        <v>4392.9900000000007</v>
      </c>
    </row>
    <row r="11595" spans="1:28" x14ac:dyDescent="0.25">
      <c r="A11595" t="s">
        <v>5340</v>
      </c>
      <c r="B11595" t="s">
        <v>5204</v>
      </c>
      <c r="C11595" s="1">
        <v>0.44307870370370367</v>
      </c>
      <c r="D11595">
        <v>861</v>
      </c>
      <c r="E11595" s="2">
        <v>5.4278182870370374E-2</v>
      </c>
      <c r="F11595" s="1">
        <v>5.4270833333333331E-2</v>
      </c>
      <c r="G11595">
        <v>635</v>
      </c>
      <c r="H11595">
        <v>4689.6400000000003</v>
      </c>
      <c r="I11595">
        <v>0.63416300000000003</v>
      </c>
      <c r="J11595" t="s">
        <v>5205</v>
      </c>
      <c r="K11595" t="s">
        <v>22</v>
      </c>
      <c r="L11595">
        <v>1</v>
      </c>
      <c r="M11595" t="s">
        <v>1661</v>
      </c>
      <c r="N11595" t="s">
        <v>23</v>
      </c>
      <c r="O11595" t="s">
        <v>36</v>
      </c>
      <c r="P11595" t="s">
        <v>89</v>
      </c>
      <c r="Q11595" t="s">
        <v>24</v>
      </c>
      <c r="R11595" t="s">
        <v>80</v>
      </c>
      <c r="S11595">
        <v>19.899999999999999</v>
      </c>
      <c r="T11595" t="s">
        <v>107</v>
      </c>
      <c r="U11595">
        <v>17.7</v>
      </c>
      <c r="V11595" t="e">
        <v>#VALUE!</v>
      </c>
      <c r="W11595">
        <v>2.2000000000000002</v>
      </c>
      <c r="X11595">
        <v>18</v>
      </c>
      <c r="AB11595">
        <f t="shared" si="230"/>
        <v>4392.9900000000007</v>
      </c>
    </row>
    <row r="11596" spans="1:28" x14ac:dyDescent="0.25">
      <c r="A11596" t="s">
        <v>5341</v>
      </c>
      <c r="B11596" t="s">
        <v>5204</v>
      </c>
      <c r="C11596" s="1">
        <v>0.44324074074074077</v>
      </c>
      <c r="D11596">
        <v>980</v>
      </c>
      <c r="E11596" s="2">
        <v>5.4441597222222221E-2</v>
      </c>
      <c r="F11596" s="1">
        <v>5.4432870370370368E-2</v>
      </c>
      <c r="G11596">
        <v>754</v>
      </c>
      <c r="H11596">
        <v>4703.75</v>
      </c>
      <c r="I11596">
        <v>1.3017000000000001</v>
      </c>
      <c r="J11596" t="s">
        <v>5205</v>
      </c>
      <c r="K11596" t="s">
        <v>22</v>
      </c>
      <c r="L11596">
        <v>1</v>
      </c>
      <c r="M11596" t="s">
        <v>1661</v>
      </c>
      <c r="N11596" t="s">
        <v>23</v>
      </c>
      <c r="O11596" t="s">
        <v>24</v>
      </c>
      <c r="P11596" t="s">
        <v>139</v>
      </c>
      <c r="Q11596" t="s">
        <v>31</v>
      </c>
      <c r="R11596" t="s">
        <v>80</v>
      </c>
      <c r="S11596">
        <v>20.100000000000001</v>
      </c>
      <c r="T11596" t="s">
        <v>107</v>
      </c>
      <c r="U11596">
        <v>17.7</v>
      </c>
      <c r="V11596" t="e">
        <v>#VALUE!</v>
      </c>
      <c r="W11596">
        <v>2.4</v>
      </c>
      <c r="X11596">
        <v>18</v>
      </c>
      <c r="AB11596">
        <f t="shared" si="230"/>
        <v>4407.1000000000004</v>
      </c>
    </row>
    <row r="11597" spans="1:28" x14ac:dyDescent="0.25">
      <c r="A11597" t="s">
        <v>5342</v>
      </c>
      <c r="B11597" t="s">
        <v>5204</v>
      </c>
      <c r="C11597" s="1">
        <v>0.44429398148148147</v>
      </c>
      <c r="D11597">
        <v>899</v>
      </c>
      <c r="E11597" s="2">
        <v>5.5493900462962965E-2</v>
      </c>
      <c r="F11597" s="1">
        <v>5.5486111111111104E-2</v>
      </c>
      <c r="G11597">
        <v>673</v>
      </c>
      <c r="H11597">
        <v>4794.67</v>
      </c>
      <c r="I11597">
        <v>0</v>
      </c>
      <c r="J11597" t="s">
        <v>5205</v>
      </c>
      <c r="K11597" t="s">
        <v>22</v>
      </c>
      <c r="L11597">
        <v>1</v>
      </c>
      <c r="M11597" t="s">
        <v>1661</v>
      </c>
      <c r="N11597" t="s">
        <v>23</v>
      </c>
      <c r="O11597" t="s">
        <v>24</v>
      </c>
      <c r="P11597" t="s">
        <v>86</v>
      </c>
      <c r="Q11597" t="s">
        <v>36</v>
      </c>
      <c r="R11597" t="s">
        <v>88</v>
      </c>
      <c r="S11597">
        <v>20.9</v>
      </c>
      <c r="T11597">
        <v>20.7</v>
      </c>
      <c r="U11597">
        <v>17.8</v>
      </c>
      <c r="V11597">
        <v>0.2</v>
      </c>
      <c r="W11597">
        <v>3.1</v>
      </c>
      <c r="X11597">
        <v>18</v>
      </c>
      <c r="AB11597">
        <f t="shared" si="230"/>
        <v>4498.0200000000004</v>
      </c>
    </row>
    <row r="11598" spans="1:28" x14ac:dyDescent="0.25">
      <c r="A11598" t="s">
        <v>5342</v>
      </c>
      <c r="B11598" t="s">
        <v>5204</v>
      </c>
      <c r="C11598" s="1">
        <v>0.44429398148148147</v>
      </c>
      <c r="D11598">
        <v>899</v>
      </c>
      <c r="E11598" s="2">
        <v>5.5493900462962965E-2</v>
      </c>
      <c r="F11598" s="1">
        <v>5.5486111111111104E-2</v>
      </c>
      <c r="G11598">
        <v>673</v>
      </c>
      <c r="H11598">
        <v>4794.67</v>
      </c>
      <c r="I11598">
        <v>2924.85</v>
      </c>
      <c r="J11598" t="s">
        <v>5205</v>
      </c>
      <c r="K11598" t="s">
        <v>22</v>
      </c>
      <c r="L11598">
        <v>1</v>
      </c>
      <c r="M11598" t="s">
        <v>1661</v>
      </c>
      <c r="N11598" t="s">
        <v>23</v>
      </c>
      <c r="O11598" t="s">
        <v>24</v>
      </c>
      <c r="P11598" t="s">
        <v>86</v>
      </c>
      <c r="Q11598" t="s">
        <v>31</v>
      </c>
      <c r="R11598" t="s">
        <v>80</v>
      </c>
      <c r="S11598">
        <v>19.600000000000001</v>
      </c>
      <c r="T11598">
        <v>19.2</v>
      </c>
      <c r="U11598">
        <v>17.7</v>
      </c>
      <c r="V11598">
        <v>0.4</v>
      </c>
      <c r="W11598">
        <v>1.9</v>
      </c>
      <c r="X11598">
        <v>17.899999999999999</v>
      </c>
      <c r="AB11598">
        <f t="shared" si="230"/>
        <v>4498.0200000000004</v>
      </c>
    </row>
    <row r="11599" spans="1:28" x14ac:dyDescent="0.25">
      <c r="A11599" t="s">
        <v>5343</v>
      </c>
      <c r="B11599" t="s">
        <v>5204</v>
      </c>
      <c r="C11599" s="1">
        <v>0.44450231481481484</v>
      </c>
      <c r="D11599">
        <v>155</v>
      </c>
      <c r="E11599" s="2">
        <v>5.5693622685185185E-2</v>
      </c>
      <c r="F11599" s="1">
        <v>5.5682870370370369E-2</v>
      </c>
      <c r="G11599">
        <v>929</v>
      </c>
      <c r="H11599">
        <v>4811.93</v>
      </c>
      <c r="I11599">
        <v>0</v>
      </c>
      <c r="J11599" t="s">
        <v>5205</v>
      </c>
      <c r="K11599" t="s">
        <v>22</v>
      </c>
      <c r="L11599">
        <v>1</v>
      </c>
      <c r="M11599" t="s">
        <v>1661</v>
      </c>
      <c r="N11599" t="s">
        <v>23</v>
      </c>
      <c r="O11599" t="s">
        <v>31</v>
      </c>
      <c r="P11599" t="s">
        <v>86</v>
      </c>
      <c r="Q11599" t="s">
        <v>24</v>
      </c>
      <c r="R11599" t="s">
        <v>88</v>
      </c>
      <c r="S11599">
        <v>19.5</v>
      </c>
      <c r="T11599">
        <v>18.2</v>
      </c>
      <c r="U11599">
        <v>17.600000000000001</v>
      </c>
      <c r="V11599">
        <v>1.3</v>
      </c>
      <c r="W11599">
        <v>1.9</v>
      </c>
      <c r="X11599">
        <v>17.899999999999999</v>
      </c>
      <c r="AB11599">
        <f t="shared" si="230"/>
        <v>4515.2800000000007</v>
      </c>
    </row>
    <row r="11600" spans="1:28" x14ac:dyDescent="0.25">
      <c r="A11600" t="s">
        <v>5344</v>
      </c>
      <c r="B11600" t="s">
        <v>5204</v>
      </c>
      <c r="C11600" s="1">
        <v>0.4450925925925926</v>
      </c>
      <c r="D11600">
        <v>789</v>
      </c>
      <c r="E11600" s="2">
        <v>5.6291238425925927E-2</v>
      </c>
      <c r="F11600" s="1">
        <v>5.6284722222222222E-2</v>
      </c>
      <c r="G11600">
        <v>563</v>
      </c>
      <c r="H11600">
        <v>4863.5600000000004</v>
      </c>
      <c r="I11600">
        <v>0</v>
      </c>
      <c r="J11600" t="s">
        <v>5205</v>
      </c>
      <c r="K11600" t="s">
        <v>22</v>
      </c>
      <c r="L11600">
        <v>1</v>
      </c>
      <c r="M11600" t="s">
        <v>1661</v>
      </c>
      <c r="N11600" t="s">
        <v>23</v>
      </c>
      <c r="O11600" t="s">
        <v>46</v>
      </c>
      <c r="P11600" t="s">
        <v>28</v>
      </c>
      <c r="R11600" t="s">
        <v>26</v>
      </c>
      <c r="S11600">
        <v>18.3</v>
      </c>
      <c r="T11600">
        <v>17.600000000000001</v>
      </c>
      <c r="U11600">
        <v>17.899999999999999</v>
      </c>
      <c r="V11600">
        <v>0.7</v>
      </c>
      <c r="W11600">
        <v>0.4</v>
      </c>
      <c r="AB11600">
        <f t="shared" si="230"/>
        <v>4566.9100000000008</v>
      </c>
    </row>
    <row r="11601" spans="1:28" x14ac:dyDescent="0.25">
      <c r="A11601" t="s">
        <v>5344</v>
      </c>
      <c r="B11601" t="s">
        <v>5204</v>
      </c>
      <c r="C11601" s="1">
        <v>0.4450925925925926</v>
      </c>
      <c r="D11601">
        <v>789</v>
      </c>
      <c r="E11601" s="2">
        <v>5.6291238425925927E-2</v>
      </c>
      <c r="F11601" s="1">
        <v>5.6284722222222222E-2</v>
      </c>
      <c r="G11601">
        <v>563</v>
      </c>
      <c r="H11601">
        <v>4863.5600000000004</v>
      </c>
      <c r="I11601">
        <v>0</v>
      </c>
      <c r="J11601" t="s">
        <v>5205</v>
      </c>
      <c r="K11601" t="s">
        <v>22</v>
      </c>
      <c r="L11601">
        <v>1</v>
      </c>
      <c r="M11601" t="s">
        <v>1661</v>
      </c>
      <c r="N11601" t="s">
        <v>23</v>
      </c>
      <c r="O11601" t="s">
        <v>24</v>
      </c>
      <c r="P11601" t="s">
        <v>28</v>
      </c>
      <c r="R11601" t="s">
        <v>26</v>
      </c>
      <c r="S11601">
        <v>19</v>
      </c>
      <c r="T11601">
        <v>17.600000000000001</v>
      </c>
      <c r="U11601">
        <v>17.899999999999999</v>
      </c>
      <c r="V11601">
        <v>1.4</v>
      </c>
      <c r="W11601">
        <v>1.1000000000000001</v>
      </c>
      <c r="AB11601">
        <f t="shared" si="230"/>
        <v>4566.9100000000008</v>
      </c>
    </row>
    <row r="11602" spans="1:28" x14ac:dyDescent="0.25">
      <c r="A11602" t="s">
        <v>5345</v>
      </c>
      <c r="B11602" t="s">
        <v>5204</v>
      </c>
      <c r="C11602" s="1">
        <v>0.44715277777777779</v>
      </c>
      <c r="D11602">
        <v>21</v>
      </c>
      <c r="E11602" s="2">
        <v>5.8342534722222221E-2</v>
      </c>
      <c r="F11602" s="1">
        <v>5.8333333333333327E-2</v>
      </c>
      <c r="G11602">
        <v>795</v>
      </c>
      <c r="H11602">
        <v>5040.79</v>
      </c>
      <c r="I11602">
        <v>0</v>
      </c>
      <c r="J11602" t="s">
        <v>5205</v>
      </c>
      <c r="K11602" t="s">
        <v>22</v>
      </c>
      <c r="L11602">
        <v>1</v>
      </c>
      <c r="M11602" t="s">
        <v>1661</v>
      </c>
      <c r="N11602" t="s">
        <v>23</v>
      </c>
      <c r="O11602" t="s">
        <v>46</v>
      </c>
      <c r="P11602" t="s">
        <v>28</v>
      </c>
      <c r="R11602" t="s">
        <v>26</v>
      </c>
      <c r="S11602">
        <v>18.3</v>
      </c>
      <c r="T11602">
        <v>17.5</v>
      </c>
      <c r="U11602">
        <v>17.7</v>
      </c>
      <c r="V11602">
        <v>0.8</v>
      </c>
      <c r="W11602">
        <v>0.6</v>
      </c>
      <c r="AB11602">
        <f t="shared" si="230"/>
        <v>4744.1400000000003</v>
      </c>
    </row>
    <row r="11603" spans="1:28" x14ac:dyDescent="0.25">
      <c r="A11603" t="s">
        <v>5345</v>
      </c>
      <c r="B11603" t="s">
        <v>5204</v>
      </c>
      <c r="C11603" s="1">
        <v>0.44715277777777779</v>
      </c>
      <c r="D11603">
        <v>21</v>
      </c>
      <c r="E11603" s="2">
        <v>5.8342534722222221E-2</v>
      </c>
      <c r="F11603" s="1">
        <v>5.8333333333333327E-2</v>
      </c>
      <c r="G11603">
        <v>795</v>
      </c>
      <c r="H11603">
        <v>5040.79</v>
      </c>
      <c r="I11603">
        <v>0</v>
      </c>
      <c r="J11603" t="s">
        <v>5205</v>
      </c>
      <c r="K11603" t="s">
        <v>22</v>
      </c>
      <c r="L11603">
        <v>1</v>
      </c>
      <c r="M11603" t="s">
        <v>1661</v>
      </c>
      <c r="N11603" t="s">
        <v>23</v>
      </c>
      <c r="O11603" t="s">
        <v>24</v>
      </c>
      <c r="P11603" t="s">
        <v>28</v>
      </c>
      <c r="R11603" t="s">
        <v>26</v>
      </c>
      <c r="S11603">
        <v>18.3</v>
      </c>
      <c r="T11603">
        <v>17.5</v>
      </c>
      <c r="U11603">
        <v>17.7</v>
      </c>
      <c r="V11603">
        <v>0.8</v>
      </c>
      <c r="W11603">
        <v>0.6</v>
      </c>
      <c r="AB11603">
        <f t="shared" si="230"/>
        <v>4744.1400000000003</v>
      </c>
    </row>
    <row r="11604" spans="1:28" x14ac:dyDescent="0.25">
      <c r="A11604" t="s">
        <v>5346</v>
      </c>
      <c r="B11604" t="s">
        <v>5204</v>
      </c>
      <c r="C11604" s="1">
        <v>0.44849537037037041</v>
      </c>
      <c r="D11604">
        <v>840</v>
      </c>
      <c r="E11604" s="2">
        <v>5.9694606481481484E-2</v>
      </c>
      <c r="F11604" s="1">
        <v>5.9687500000000004E-2</v>
      </c>
      <c r="G11604">
        <v>614</v>
      </c>
      <c r="H11604">
        <v>5157.6099999999997</v>
      </c>
      <c r="I11604">
        <v>0</v>
      </c>
      <c r="J11604" t="s">
        <v>5205</v>
      </c>
      <c r="K11604" t="s">
        <v>22</v>
      </c>
      <c r="L11604">
        <v>1</v>
      </c>
      <c r="M11604" t="s">
        <v>1661</v>
      </c>
      <c r="N11604" t="s">
        <v>23</v>
      </c>
      <c r="O11604" t="s">
        <v>46</v>
      </c>
      <c r="P11604" t="s">
        <v>28</v>
      </c>
      <c r="R11604" t="s">
        <v>26</v>
      </c>
      <c r="S11604">
        <v>18.3</v>
      </c>
      <c r="T11604">
        <v>17.5</v>
      </c>
      <c r="U11604">
        <v>17.8</v>
      </c>
      <c r="V11604">
        <v>0.8</v>
      </c>
      <c r="W11604">
        <v>0.5</v>
      </c>
      <c r="AB11604">
        <f t="shared" si="230"/>
        <v>4860.96</v>
      </c>
    </row>
    <row r="11605" spans="1:28" x14ac:dyDescent="0.25">
      <c r="A11605" t="s">
        <v>5346</v>
      </c>
      <c r="B11605" t="s">
        <v>5204</v>
      </c>
      <c r="C11605" s="1">
        <v>0.44849537037037041</v>
      </c>
      <c r="D11605">
        <v>840</v>
      </c>
      <c r="E11605" s="2">
        <v>5.9694606481481484E-2</v>
      </c>
      <c r="F11605" s="1">
        <v>5.9687500000000004E-2</v>
      </c>
      <c r="G11605">
        <v>614</v>
      </c>
      <c r="H11605">
        <v>5157.6099999999997</v>
      </c>
      <c r="I11605">
        <v>0</v>
      </c>
      <c r="J11605" t="s">
        <v>5205</v>
      </c>
      <c r="K11605" t="s">
        <v>22</v>
      </c>
      <c r="L11605">
        <v>1</v>
      </c>
      <c r="M11605" t="s">
        <v>1661</v>
      </c>
      <c r="N11605" t="s">
        <v>23</v>
      </c>
      <c r="O11605" t="s">
        <v>24</v>
      </c>
      <c r="P11605" t="s">
        <v>28</v>
      </c>
      <c r="R11605" t="s">
        <v>26</v>
      </c>
      <c r="S11605">
        <v>18.399999999999999</v>
      </c>
      <c r="T11605">
        <v>17.5</v>
      </c>
      <c r="U11605">
        <v>17.8</v>
      </c>
      <c r="V11605">
        <v>0.9</v>
      </c>
      <c r="W11605">
        <v>0.6</v>
      </c>
      <c r="AB11605">
        <f t="shared" si="230"/>
        <v>4860.96</v>
      </c>
    </row>
    <row r="11606" spans="1:28" x14ac:dyDescent="0.25">
      <c r="A11606" t="s">
        <v>5347</v>
      </c>
      <c r="B11606" t="s">
        <v>5204</v>
      </c>
      <c r="C11606" s="1">
        <v>0.45019675925925928</v>
      </c>
      <c r="D11606">
        <v>132</v>
      </c>
      <c r="E11606" s="2">
        <v>6.1387800925925919E-2</v>
      </c>
      <c r="F11606" s="1">
        <v>6.1377314814814815E-2</v>
      </c>
      <c r="G11606">
        <v>906</v>
      </c>
      <c r="H11606">
        <v>5303.91</v>
      </c>
      <c r="I11606">
        <v>6.5418900000000004</v>
      </c>
      <c r="J11606" t="s">
        <v>5205</v>
      </c>
      <c r="K11606" t="s">
        <v>22</v>
      </c>
      <c r="L11606">
        <v>1</v>
      </c>
      <c r="M11606" t="s">
        <v>1661</v>
      </c>
      <c r="N11606" t="s">
        <v>23</v>
      </c>
      <c r="O11606" t="s">
        <v>46</v>
      </c>
      <c r="P11606" t="s">
        <v>86</v>
      </c>
      <c r="Q11606" t="s">
        <v>33</v>
      </c>
      <c r="R11606" t="s">
        <v>80</v>
      </c>
      <c r="S11606">
        <v>18.5</v>
      </c>
      <c r="T11606">
        <v>18.2</v>
      </c>
      <c r="U11606">
        <v>17.600000000000001</v>
      </c>
      <c r="V11606">
        <v>0.3</v>
      </c>
      <c r="W11606">
        <v>0.9</v>
      </c>
      <c r="X11606">
        <v>17.8</v>
      </c>
      <c r="AB11606">
        <f t="shared" si="230"/>
        <v>5007.26</v>
      </c>
    </row>
    <row r="11607" spans="1:28" x14ac:dyDescent="0.25">
      <c r="A11607" t="s">
        <v>5348</v>
      </c>
      <c r="B11607" t="s">
        <v>5204</v>
      </c>
      <c r="C11607" s="1">
        <v>0.4503819444444444</v>
      </c>
      <c r="D11607">
        <v>787</v>
      </c>
      <c r="E11607" s="2">
        <v>6.1580567129629636E-2</v>
      </c>
      <c r="F11607" s="1">
        <v>6.157407407407408E-2</v>
      </c>
      <c r="G11607">
        <v>561</v>
      </c>
      <c r="H11607">
        <v>5320.56</v>
      </c>
      <c r="I11607">
        <v>0</v>
      </c>
      <c r="J11607" t="s">
        <v>5205</v>
      </c>
      <c r="K11607" t="s">
        <v>22</v>
      </c>
      <c r="L11607">
        <v>1</v>
      </c>
      <c r="M11607" t="s">
        <v>1661</v>
      </c>
      <c r="N11607" t="s">
        <v>23</v>
      </c>
      <c r="O11607" t="s">
        <v>46</v>
      </c>
      <c r="P11607" t="s">
        <v>139</v>
      </c>
      <c r="Q11607" t="s">
        <v>33</v>
      </c>
      <c r="R11607" t="s">
        <v>88</v>
      </c>
      <c r="AB11607">
        <f t="shared" si="230"/>
        <v>5023.9100000000008</v>
      </c>
    </row>
    <row r="11608" spans="1:28" x14ac:dyDescent="0.25">
      <c r="A11608" t="s">
        <v>5349</v>
      </c>
      <c r="B11608" t="s">
        <v>5204</v>
      </c>
      <c r="C11608" s="1">
        <v>0.45063657407407409</v>
      </c>
      <c r="D11608">
        <v>849</v>
      </c>
      <c r="E11608" s="2">
        <v>6.1835914351851852E-2</v>
      </c>
      <c r="F11608" s="1">
        <v>6.1828703703703712E-2</v>
      </c>
      <c r="G11608">
        <v>623</v>
      </c>
      <c r="H11608">
        <v>5342.62</v>
      </c>
      <c r="I11608">
        <v>0</v>
      </c>
      <c r="J11608" t="s">
        <v>5205</v>
      </c>
      <c r="K11608" t="s">
        <v>22</v>
      </c>
      <c r="L11608">
        <v>1</v>
      </c>
      <c r="M11608" t="s">
        <v>1661</v>
      </c>
      <c r="N11608" t="s">
        <v>23</v>
      </c>
      <c r="O11608" t="s">
        <v>46</v>
      </c>
      <c r="P11608" t="s">
        <v>86</v>
      </c>
      <c r="Q11608" t="s">
        <v>33</v>
      </c>
      <c r="R11608" t="s">
        <v>88</v>
      </c>
      <c r="S11608">
        <v>18.399999999999999</v>
      </c>
      <c r="T11608">
        <v>18.5</v>
      </c>
      <c r="U11608">
        <v>17.600000000000001</v>
      </c>
      <c r="V11608">
        <v>-0.1</v>
      </c>
      <c r="W11608">
        <v>0.8</v>
      </c>
      <c r="X11608">
        <v>17.8</v>
      </c>
      <c r="AB11608">
        <f t="shared" si="230"/>
        <v>5045.97</v>
      </c>
    </row>
    <row r="11609" spans="1:28" x14ac:dyDescent="0.25">
      <c r="A11609" t="s">
        <v>5350</v>
      </c>
      <c r="B11609" t="s">
        <v>5204</v>
      </c>
      <c r="C11609" s="1">
        <v>0.45094907407407409</v>
      </c>
      <c r="D11609">
        <v>150</v>
      </c>
      <c r="E11609" s="2">
        <v>6.2140324074074077E-2</v>
      </c>
      <c r="F11609" s="1">
        <v>6.2129629629629625E-2</v>
      </c>
      <c r="G11609">
        <v>924</v>
      </c>
      <c r="H11609">
        <v>5368.92</v>
      </c>
      <c r="I11609">
        <v>5.1734400000000003</v>
      </c>
      <c r="J11609" t="s">
        <v>5205</v>
      </c>
      <c r="K11609" t="s">
        <v>22</v>
      </c>
      <c r="L11609">
        <v>1</v>
      </c>
      <c r="M11609" t="s">
        <v>1661</v>
      </c>
      <c r="N11609" t="s">
        <v>23</v>
      </c>
      <c r="O11609" t="s">
        <v>46</v>
      </c>
      <c r="P11609" t="s">
        <v>86</v>
      </c>
      <c r="Q11609" t="s">
        <v>42</v>
      </c>
      <c r="R11609" t="s">
        <v>80</v>
      </c>
      <c r="S11609">
        <v>18.5</v>
      </c>
      <c r="T11609">
        <v>18.600000000000001</v>
      </c>
      <c r="U11609">
        <v>17.600000000000001</v>
      </c>
      <c r="V11609">
        <v>-0.1</v>
      </c>
      <c r="W11609">
        <v>0.9</v>
      </c>
      <c r="X11609">
        <v>17.8</v>
      </c>
      <c r="AB11609">
        <f t="shared" si="230"/>
        <v>5072.2700000000004</v>
      </c>
    </row>
    <row r="11610" spans="1:28" x14ac:dyDescent="0.25">
      <c r="A11610" t="s">
        <v>5351</v>
      </c>
      <c r="B11610" t="s">
        <v>5204</v>
      </c>
      <c r="C11610" s="1">
        <v>0.45106481481481481</v>
      </c>
      <c r="D11610">
        <v>998</v>
      </c>
      <c r="E11610" s="2">
        <v>6.2265879629629629E-2</v>
      </c>
      <c r="F11610" s="1">
        <v>6.2256944444444441E-2</v>
      </c>
      <c r="G11610">
        <v>772</v>
      </c>
      <c r="H11610">
        <v>5379.77</v>
      </c>
      <c r="I11610">
        <v>0</v>
      </c>
      <c r="J11610" t="s">
        <v>5205</v>
      </c>
      <c r="K11610" t="s">
        <v>22</v>
      </c>
      <c r="L11610">
        <v>1</v>
      </c>
      <c r="M11610" t="s">
        <v>1661</v>
      </c>
      <c r="N11610" t="s">
        <v>23</v>
      </c>
      <c r="O11610" t="s">
        <v>42</v>
      </c>
      <c r="P11610" t="s">
        <v>125</v>
      </c>
      <c r="Q11610" t="s">
        <v>46</v>
      </c>
      <c r="R11610" t="s">
        <v>88</v>
      </c>
      <c r="S11610">
        <v>18.100000000000001</v>
      </c>
      <c r="T11610">
        <v>18.600000000000001</v>
      </c>
      <c r="U11610">
        <v>17.5</v>
      </c>
      <c r="V11610">
        <v>-0.5</v>
      </c>
      <c r="W11610">
        <v>0.6</v>
      </c>
      <c r="X11610">
        <v>17.8</v>
      </c>
      <c r="AB11610">
        <f t="shared" si="230"/>
        <v>5083.1200000000008</v>
      </c>
    </row>
    <row r="11611" spans="1:28" x14ac:dyDescent="0.25">
      <c r="A11611" t="s">
        <v>5352</v>
      </c>
      <c r="B11611" t="s">
        <v>5204</v>
      </c>
      <c r="C11611" s="1">
        <v>0.45131944444444444</v>
      </c>
      <c r="D11611">
        <v>860</v>
      </c>
      <c r="E11611" s="2">
        <v>6.2518912037037036E-2</v>
      </c>
      <c r="F11611" s="1">
        <v>6.2511574074074081E-2</v>
      </c>
      <c r="G11611">
        <v>634</v>
      </c>
      <c r="H11611">
        <v>5401.63</v>
      </c>
      <c r="I11611">
        <v>0</v>
      </c>
      <c r="J11611" t="s">
        <v>5205</v>
      </c>
      <c r="K11611" t="s">
        <v>22</v>
      </c>
      <c r="L11611">
        <v>1</v>
      </c>
      <c r="M11611" t="s">
        <v>1661</v>
      </c>
      <c r="N11611" t="s">
        <v>23</v>
      </c>
      <c r="O11611" t="s">
        <v>24</v>
      </c>
      <c r="P11611" t="s">
        <v>28</v>
      </c>
      <c r="R11611" t="s">
        <v>26</v>
      </c>
      <c r="S11611">
        <v>18.399999999999999</v>
      </c>
      <c r="T11611">
        <v>17.5</v>
      </c>
      <c r="U11611">
        <v>17.8</v>
      </c>
      <c r="V11611">
        <v>0.9</v>
      </c>
      <c r="W11611">
        <v>0.6</v>
      </c>
      <c r="AB11611">
        <f t="shared" si="230"/>
        <v>5104.9800000000005</v>
      </c>
    </row>
    <row r="11612" spans="1:28" x14ac:dyDescent="0.25">
      <c r="A11612" t="s">
        <v>5352</v>
      </c>
      <c r="B11612" t="s">
        <v>5204</v>
      </c>
      <c r="C11612" s="1">
        <v>0.45131944444444444</v>
      </c>
      <c r="D11612">
        <v>860</v>
      </c>
      <c r="E11612" s="2">
        <v>6.2518912037037036E-2</v>
      </c>
      <c r="F11612" s="1">
        <v>6.2511574074074081E-2</v>
      </c>
      <c r="G11612">
        <v>634</v>
      </c>
      <c r="H11612">
        <v>5401.63</v>
      </c>
      <c r="I11612">
        <v>0</v>
      </c>
      <c r="J11612" t="s">
        <v>5205</v>
      </c>
      <c r="K11612" t="s">
        <v>22</v>
      </c>
      <c r="L11612">
        <v>1</v>
      </c>
      <c r="M11612" t="s">
        <v>1661</v>
      </c>
      <c r="N11612" t="s">
        <v>23</v>
      </c>
      <c r="O11612" t="s">
        <v>46</v>
      </c>
      <c r="P11612" t="s">
        <v>28</v>
      </c>
      <c r="R11612" t="s">
        <v>26</v>
      </c>
      <c r="S11612">
        <v>18.600000000000001</v>
      </c>
      <c r="T11612">
        <v>17.5</v>
      </c>
      <c r="U11612">
        <v>17.8</v>
      </c>
      <c r="V11612">
        <v>1.1000000000000001</v>
      </c>
      <c r="W11612">
        <v>0.8</v>
      </c>
      <c r="AB11612">
        <f t="shared" si="230"/>
        <v>5104.9800000000005</v>
      </c>
    </row>
    <row r="11613" spans="1:28" x14ac:dyDescent="0.25">
      <c r="A11613" t="s">
        <v>5353</v>
      </c>
      <c r="B11613" t="s">
        <v>5204</v>
      </c>
      <c r="C11613" s="1">
        <v>0.45339120370370373</v>
      </c>
      <c r="D11613">
        <v>627</v>
      </c>
      <c r="E11613" s="2">
        <v>6.4587974537037032E-2</v>
      </c>
      <c r="F11613" s="1">
        <v>6.458333333333334E-2</v>
      </c>
      <c r="G11613">
        <v>401</v>
      </c>
      <c r="H11613">
        <v>5580.4</v>
      </c>
      <c r="I11613">
        <v>0</v>
      </c>
      <c r="J11613" t="s">
        <v>5205</v>
      </c>
      <c r="K11613" t="s">
        <v>22</v>
      </c>
      <c r="L11613">
        <v>1</v>
      </c>
      <c r="M11613" t="s">
        <v>1661</v>
      </c>
      <c r="N11613" t="s">
        <v>23</v>
      </c>
      <c r="O11613" t="s">
        <v>46</v>
      </c>
      <c r="P11613" t="s">
        <v>28</v>
      </c>
      <c r="R11613" t="s">
        <v>26</v>
      </c>
      <c r="S11613">
        <v>18</v>
      </c>
      <c r="T11613">
        <v>17.5</v>
      </c>
      <c r="U11613">
        <v>17.7</v>
      </c>
      <c r="V11613">
        <v>0.5</v>
      </c>
      <c r="W11613">
        <v>0.3</v>
      </c>
      <c r="AB11613">
        <f t="shared" si="230"/>
        <v>5283.75</v>
      </c>
    </row>
    <row r="11614" spans="1:28" x14ac:dyDescent="0.25">
      <c r="A11614" t="s">
        <v>5353</v>
      </c>
      <c r="B11614" t="s">
        <v>5204</v>
      </c>
      <c r="C11614" s="1">
        <v>0.45339120370370373</v>
      </c>
      <c r="D11614">
        <v>627</v>
      </c>
      <c r="E11614" s="2">
        <v>6.4587974537037032E-2</v>
      </c>
      <c r="F11614" s="1">
        <v>6.458333333333334E-2</v>
      </c>
      <c r="G11614">
        <v>401</v>
      </c>
      <c r="H11614">
        <v>5580.4</v>
      </c>
      <c r="I11614">
        <v>0</v>
      </c>
      <c r="J11614" t="s">
        <v>5205</v>
      </c>
      <c r="K11614" t="s">
        <v>22</v>
      </c>
      <c r="L11614">
        <v>1</v>
      </c>
      <c r="M11614" t="s">
        <v>1661</v>
      </c>
      <c r="N11614" t="s">
        <v>23</v>
      </c>
      <c r="O11614" t="s">
        <v>24</v>
      </c>
      <c r="P11614" t="s">
        <v>28</v>
      </c>
      <c r="R11614" t="s">
        <v>26</v>
      </c>
      <c r="S11614">
        <v>18.100000000000001</v>
      </c>
      <c r="T11614">
        <v>17.5</v>
      </c>
      <c r="U11614">
        <v>17.7</v>
      </c>
      <c r="V11614">
        <v>0.6</v>
      </c>
      <c r="W11614">
        <v>0.4</v>
      </c>
      <c r="AB11614">
        <f t="shared" si="230"/>
        <v>5283.75</v>
      </c>
    </row>
    <row r="11615" spans="1:28" x14ac:dyDescent="0.25">
      <c r="A11615" t="s">
        <v>5354</v>
      </c>
      <c r="B11615" t="s">
        <v>5204</v>
      </c>
      <c r="C11615" s="1">
        <v>0.45560185185185187</v>
      </c>
      <c r="D11615">
        <v>43</v>
      </c>
      <c r="E11615" s="2">
        <v>6.6791863425925926E-2</v>
      </c>
      <c r="F11615" s="1">
        <v>6.6782407407407415E-2</v>
      </c>
      <c r="G11615">
        <v>817</v>
      </c>
      <c r="H11615">
        <v>5770.82</v>
      </c>
      <c r="I11615">
        <v>0</v>
      </c>
      <c r="J11615" t="s">
        <v>5205</v>
      </c>
      <c r="K11615" t="s">
        <v>22</v>
      </c>
      <c r="L11615">
        <v>1</v>
      </c>
      <c r="M11615" t="s">
        <v>1661</v>
      </c>
      <c r="N11615" t="s">
        <v>23</v>
      </c>
      <c r="O11615" t="s">
        <v>46</v>
      </c>
      <c r="P11615" t="s">
        <v>28</v>
      </c>
      <c r="R11615" t="s">
        <v>26</v>
      </c>
      <c r="S11615">
        <v>18.5</v>
      </c>
      <c r="T11615">
        <v>17.8</v>
      </c>
      <c r="U11615">
        <v>18.100000000000001</v>
      </c>
      <c r="V11615">
        <v>0.7</v>
      </c>
      <c r="W11615">
        <v>0.4</v>
      </c>
      <c r="AB11615">
        <f t="shared" si="230"/>
        <v>5474.17</v>
      </c>
    </row>
    <row r="11616" spans="1:28" x14ac:dyDescent="0.25">
      <c r="A11616" t="s">
        <v>5354</v>
      </c>
      <c r="B11616" t="s">
        <v>5204</v>
      </c>
      <c r="C11616" s="1">
        <v>0.45560185185185187</v>
      </c>
      <c r="D11616">
        <v>43</v>
      </c>
      <c r="E11616" s="2">
        <v>6.6791863425925926E-2</v>
      </c>
      <c r="F11616" s="1">
        <v>6.6782407407407415E-2</v>
      </c>
      <c r="G11616">
        <v>817</v>
      </c>
      <c r="H11616">
        <v>5770.82</v>
      </c>
      <c r="I11616">
        <v>0</v>
      </c>
      <c r="J11616" t="s">
        <v>5205</v>
      </c>
      <c r="K11616" t="s">
        <v>22</v>
      </c>
      <c r="L11616">
        <v>1</v>
      </c>
      <c r="M11616" t="s">
        <v>1661</v>
      </c>
      <c r="N11616" t="s">
        <v>23</v>
      </c>
      <c r="O11616" t="s">
        <v>24</v>
      </c>
      <c r="P11616" t="s">
        <v>28</v>
      </c>
      <c r="R11616" t="s">
        <v>26</v>
      </c>
      <c r="S11616">
        <v>18.5</v>
      </c>
      <c r="T11616">
        <v>17.8</v>
      </c>
      <c r="U11616">
        <v>18.100000000000001</v>
      </c>
      <c r="V11616">
        <v>0.7</v>
      </c>
      <c r="W11616">
        <v>0.4</v>
      </c>
      <c r="AB11616">
        <f t="shared" si="230"/>
        <v>5474.17</v>
      </c>
    </row>
    <row r="11617" spans="1:28" x14ac:dyDescent="0.25">
      <c r="A11617" t="s">
        <v>5355</v>
      </c>
      <c r="B11617" t="s">
        <v>5204</v>
      </c>
      <c r="C11617" s="1">
        <v>0.45675925925925925</v>
      </c>
      <c r="D11617">
        <v>40</v>
      </c>
      <c r="E11617" s="2">
        <v>6.7949236111111103E-2</v>
      </c>
      <c r="F11617" s="1">
        <v>6.7939814814814814E-2</v>
      </c>
      <c r="G11617">
        <v>814</v>
      </c>
      <c r="H11617">
        <v>5870.81</v>
      </c>
      <c r="I11617">
        <v>2.4365199999999998</v>
      </c>
      <c r="J11617" t="s">
        <v>5205</v>
      </c>
      <c r="K11617" t="s">
        <v>22</v>
      </c>
      <c r="L11617">
        <v>1</v>
      </c>
      <c r="M11617" t="s">
        <v>1661</v>
      </c>
      <c r="N11617" t="s">
        <v>23</v>
      </c>
      <c r="O11617" t="s">
        <v>46</v>
      </c>
      <c r="P11617" t="s">
        <v>86</v>
      </c>
      <c r="Q11617" t="s">
        <v>33</v>
      </c>
      <c r="R11617" t="s">
        <v>80</v>
      </c>
      <c r="S11617">
        <v>18.2</v>
      </c>
      <c r="T11617">
        <v>18.100000000000001</v>
      </c>
      <c r="U11617">
        <v>17.7</v>
      </c>
      <c r="V11617">
        <v>0.1</v>
      </c>
      <c r="W11617">
        <v>0.5</v>
      </c>
      <c r="X11617">
        <v>17.899999999999999</v>
      </c>
      <c r="AB11617">
        <f t="shared" si="230"/>
        <v>5574.1600000000008</v>
      </c>
    </row>
    <row r="11618" spans="1:28" x14ac:dyDescent="0.25">
      <c r="A11618" t="s">
        <v>5356</v>
      </c>
      <c r="B11618" t="s">
        <v>5204</v>
      </c>
      <c r="C11618" s="1">
        <v>0.45678240740740739</v>
      </c>
      <c r="D11618">
        <v>477</v>
      </c>
      <c r="E11618" s="2">
        <v>6.7977442129629626E-2</v>
      </c>
      <c r="F11618" s="1">
        <v>6.7974537037037042E-2</v>
      </c>
      <c r="G11618">
        <v>251</v>
      </c>
      <c r="H11618">
        <v>5873.25</v>
      </c>
      <c r="I11618">
        <v>0</v>
      </c>
      <c r="J11618" t="s">
        <v>5205</v>
      </c>
      <c r="K11618" t="s">
        <v>22</v>
      </c>
      <c r="L11618">
        <v>1</v>
      </c>
      <c r="M11618" t="s">
        <v>1661</v>
      </c>
      <c r="N11618" t="s">
        <v>23</v>
      </c>
      <c r="O11618" t="s">
        <v>46</v>
      </c>
      <c r="P11618" t="s">
        <v>86</v>
      </c>
      <c r="Q11618" t="s">
        <v>33</v>
      </c>
      <c r="R11618" t="s">
        <v>88</v>
      </c>
      <c r="S11618">
        <v>18.399999999999999</v>
      </c>
      <c r="T11618">
        <v>17.899999999999999</v>
      </c>
      <c r="U11618">
        <v>17.7</v>
      </c>
      <c r="V11618">
        <v>0.5</v>
      </c>
      <c r="W11618">
        <v>0.7</v>
      </c>
      <c r="X11618">
        <v>18</v>
      </c>
      <c r="AB11618">
        <f t="shared" si="230"/>
        <v>5576.6</v>
      </c>
    </row>
    <row r="11619" spans="1:28" x14ac:dyDescent="0.25">
      <c r="A11619" t="s">
        <v>5357</v>
      </c>
      <c r="B11619" t="s">
        <v>5204</v>
      </c>
      <c r="C11619" s="1">
        <v>0.45756944444444447</v>
      </c>
      <c r="D11619">
        <v>532</v>
      </c>
      <c r="E11619" s="2">
        <v>6.8765115740740734E-2</v>
      </c>
      <c r="F11619" s="1">
        <v>6.8761574074074072E-2</v>
      </c>
      <c r="G11619">
        <v>306</v>
      </c>
      <c r="H11619">
        <v>5941.31</v>
      </c>
      <c r="I11619">
        <v>0</v>
      </c>
      <c r="J11619" t="s">
        <v>5205</v>
      </c>
      <c r="K11619" t="s">
        <v>22</v>
      </c>
      <c r="L11619">
        <v>1</v>
      </c>
      <c r="M11619" t="s">
        <v>1661</v>
      </c>
      <c r="N11619" t="s">
        <v>23</v>
      </c>
      <c r="O11619" t="s">
        <v>46</v>
      </c>
      <c r="P11619" t="s">
        <v>28</v>
      </c>
      <c r="R11619" t="s">
        <v>26</v>
      </c>
      <c r="S11619">
        <v>18.399999999999999</v>
      </c>
      <c r="T11619">
        <v>17.8</v>
      </c>
      <c r="U11619">
        <v>18.100000000000001</v>
      </c>
      <c r="V11619">
        <v>0.6</v>
      </c>
      <c r="W11619">
        <v>0.3</v>
      </c>
      <c r="AB11619">
        <f t="shared" si="230"/>
        <v>5644.6600000000008</v>
      </c>
    </row>
    <row r="11620" spans="1:28" x14ac:dyDescent="0.25">
      <c r="A11620" t="s">
        <v>5357</v>
      </c>
      <c r="B11620" t="s">
        <v>5204</v>
      </c>
      <c r="C11620" s="1">
        <v>0.45756944444444447</v>
      </c>
      <c r="D11620">
        <v>532</v>
      </c>
      <c r="E11620" s="2">
        <v>6.8765115740740734E-2</v>
      </c>
      <c r="F11620" s="1">
        <v>6.8761574074074072E-2</v>
      </c>
      <c r="G11620">
        <v>306</v>
      </c>
      <c r="H11620">
        <v>5941.31</v>
      </c>
      <c r="I11620">
        <v>0</v>
      </c>
      <c r="J11620" t="s">
        <v>5205</v>
      </c>
      <c r="K11620" t="s">
        <v>22</v>
      </c>
      <c r="L11620">
        <v>1</v>
      </c>
      <c r="M11620" t="s">
        <v>1661</v>
      </c>
      <c r="N11620" t="s">
        <v>23</v>
      </c>
      <c r="O11620" t="s">
        <v>24</v>
      </c>
      <c r="P11620" t="s">
        <v>28</v>
      </c>
      <c r="R11620" t="s">
        <v>26</v>
      </c>
      <c r="S11620">
        <v>18.600000000000001</v>
      </c>
      <c r="T11620">
        <v>17.8</v>
      </c>
      <c r="U11620">
        <v>18.100000000000001</v>
      </c>
      <c r="V11620">
        <v>0.8</v>
      </c>
      <c r="W11620">
        <v>0.5</v>
      </c>
      <c r="AB11620">
        <f t="shared" si="230"/>
        <v>5644.6600000000008</v>
      </c>
    </row>
    <row r="11621" spans="1:28" x14ac:dyDescent="0.25">
      <c r="A11621" t="s">
        <v>5358</v>
      </c>
      <c r="B11621" t="s">
        <v>5204</v>
      </c>
      <c r="C11621" s="1">
        <v>0.45975694444444443</v>
      </c>
      <c r="D11621">
        <v>246</v>
      </c>
      <c r="E11621" s="2">
        <v>7.094930555555555E-2</v>
      </c>
      <c r="F11621" s="1">
        <v>7.0949074074074067E-2</v>
      </c>
      <c r="G11621">
        <v>20</v>
      </c>
      <c r="H11621">
        <v>6130.02</v>
      </c>
      <c r="I11621">
        <v>0</v>
      </c>
      <c r="J11621" t="s">
        <v>5205</v>
      </c>
      <c r="K11621" t="s">
        <v>22</v>
      </c>
      <c r="L11621">
        <v>1</v>
      </c>
      <c r="M11621" t="s">
        <v>1661</v>
      </c>
      <c r="N11621" t="s">
        <v>23</v>
      </c>
      <c r="O11621" t="s">
        <v>24</v>
      </c>
      <c r="P11621" t="s">
        <v>28</v>
      </c>
      <c r="R11621" t="s">
        <v>26</v>
      </c>
      <c r="S11621">
        <v>18.3</v>
      </c>
      <c r="T11621">
        <v>17.8</v>
      </c>
      <c r="U11621">
        <v>18.100000000000001</v>
      </c>
      <c r="V11621">
        <v>0.5</v>
      </c>
      <c r="W11621">
        <v>0.2</v>
      </c>
      <c r="AB11621">
        <f t="shared" si="230"/>
        <v>5833.3700000000008</v>
      </c>
    </row>
    <row r="11622" spans="1:28" x14ac:dyDescent="0.25">
      <c r="A11622" t="s">
        <v>5358</v>
      </c>
      <c r="B11622" t="s">
        <v>5204</v>
      </c>
      <c r="C11622" s="1">
        <v>0.45975694444444443</v>
      </c>
      <c r="D11622">
        <v>246</v>
      </c>
      <c r="E11622" s="2">
        <v>7.094930555555555E-2</v>
      </c>
      <c r="F11622" s="1">
        <v>7.0949074074074067E-2</v>
      </c>
      <c r="G11622">
        <v>20</v>
      </c>
      <c r="H11622">
        <v>6130.02</v>
      </c>
      <c r="I11622">
        <v>0</v>
      </c>
      <c r="J11622" t="s">
        <v>5205</v>
      </c>
      <c r="K11622" t="s">
        <v>22</v>
      </c>
      <c r="L11622">
        <v>1</v>
      </c>
      <c r="M11622" t="s">
        <v>1661</v>
      </c>
      <c r="N11622" t="s">
        <v>23</v>
      </c>
      <c r="O11622" t="s">
        <v>46</v>
      </c>
      <c r="P11622" t="s">
        <v>28</v>
      </c>
      <c r="R11622" t="s">
        <v>26</v>
      </c>
      <c r="S11622">
        <v>18.399999999999999</v>
      </c>
      <c r="T11622">
        <v>17.8</v>
      </c>
      <c r="U11622">
        <v>18.100000000000001</v>
      </c>
      <c r="V11622">
        <v>0.6</v>
      </c>
      <c r="W11622">
        <v>0.3</v>
      </c>
      <c r="AB11622">
        <f t="shared" si="230"/>
        <v>5833.3700000000008</v>
      </c>
    </row>
    <row r="11623" spans="1:28" x14ac:dyDescent="0.25">
      <c r="A11623" t="s">
        <v>5359</v>
      </c>
      <c r="B11623" t="s">
        <v>5204</v>
      </c>
      <c r="C11623" s="1">
        <v>0.4617708333333333</v>
      </c>
      <c r="D11623">
        <v>540</v>
      </c>
      <c r="E11623" s="2">
        <v>7.2966608796296295E-2</v>
      </c>
      <c r="F11623" s="1">
        <v>7.2962962962962966E-2</v>
      </c>
      <c r="G11623">
        <v>315</v>
      </c>
      <c r="H11623">
        <v>6304.31</v>
      </c>
      <c r="I11623">
        <v>0</v>
      </c>
      <c r="J11623" t="s">
        <v>5205</v>
      </c>
      <c r="K11623" t="s">
        <v>22</v>
      </c>
      <c r="L11623">
        <v>1</v>
      </c>
      <c r="M11623" t="s">
        <v>1661</v>
      </c>
      <c r="N11623" t="s">
        <v>23</v>
      </c>
      <c r="O11623" t="s">
        <v>46</v>
      </c>
      <c r="P11623" t="s">
        <v>28</v>
      </c>
      <c r="R11623" t="s">
        <v>26</v>
      </c>
      <c r="S11623">
        <v>18.3</v>
      </c>
      <c r="T11623">
        <v>17.7</v>
      </c>
      <c r="U11623">
        <v>18</v>
      </c>
      <c r="V11623">
        <v>0.6</v>
      </c>
      <c r="W11623">
        <v>0.3</v>
      </c>
      <c r="AB11623">
        <f t="shared" si="230"/>
        <v>6007.6600000000008</v>
      </c>
    </row>
    <row r="11624" spans="1:28" x14ac:dyDescent="0.25">
      <c r="A11624" t="s">
        <v>5359</v>
      </c>
      <c r="B11624" t="s">
        <v>5204</v>
      </c>
      <c r="C11624" s="1">
        <v>0.4617708333333333</v>
      </c>
      <c r="D11624">
        <v>540</v>
      </c>
      <c r="E11624" s="2">
        <v>7.2966608796296295E-2</v>
      </c>
      <c r="F11624" s="1">
        <v>7.2962962962962966E-2</v>
      </c>
      <c r="G11624">
        <v>315</v>
      </c>
      <c r="H11624">
        <v>6304.31</v>
      </c>
      <c r="I11624">
        <v>0</v>
      </c>
      <c r="J11624" t="s">
        <v>5205</v>
      </c>
      <c r="K11624" t="s">
        <v>22</v>
      </c>
      <c r="L11624">
        <v>1</v>
      </c>
      <c r="M11624" t="s">
        <v>1661</v>
      </c>
      <c r="N11624" t="s">
        <v>23</v>
      </c>
      <c r="O11624" t="s">
        <v>24</v>
      </c>
      <c r="P11624" t="s">
        <v>28</v>
      </c>
      <c r="R11624" t="s">
        <v>26</v>
      </c>
      <c r="S11624">
        <v>18.3</v>
      </c>
      <c r="T11624">
        <v>17.7</v>
      </c>
      <c r="U11624">
        <v>18</v>
      </c>
      <c r="V11624">
        <v>0.6</v>
      </c>
      <c r="W11624">
        <v>0.3</v>
      </c>
      <c r="AB11624">
        <f t="shared" si="230"/>
        <v>6007.6600000000008</v>
      </c>
    </row>
    <row r="11625" spans="1:28" x14ac:dyDescent="0.25">
      <c r="A11625" t="s">
        <v>5360</v>
      </c>
      <c r="B11625" t="s">
        <v>5204</v>
      </c>
      <c r="C11625" s="1">
        <v>0.4638194444444444</v>
      </c>
      <c r="D11625">
        <v>906</v>
      </c>
      <c r="E11625" s="2">
        <v>7.5019444444444444E-2</v>
      </c>
      <c r="F11625" s="1">
        <v>7.5011574074074064E-2</v>
      </c>
      <c r="G11625">
        <v>680</v>
      </c>
      <c r="H11625">
        <v>6481.68</v>
      </c>
      <c r="I11625">
        <v>0</v>
      </c>
      <c r="J11625" t="s">
        <v>5205</v>
      </c>
      <c r="K11625" t="s">
        <v>22</v>
      </c>
      <c r="L11625">
        <v>1</v>
      </c>
      <c r="M11625" t="s">
        <v>1661</v>
      </c>
      <c r="N11625" t="s">
        <v>23</v>
      </c>
      <c r="O11625" t="s">
        <v>33</v>
      </c>
      <c r="P11625" t="s">
        <v>28</v>
      </c>
      <c r="R11625" t="s">
        <v>26</v>
      </c>
      <c r="S11625">
        <v>17.399999999999999</v>
      </c>
      <c r="T11625">
        <v>17.600000000000001</v>
      </c>
      <c r="U11625">
        <v>17.899999999999999</v>
      </c>
      <c r="V11625">
        <v>-0.2</v>
      </c>
      <c r="W11625">
        <v>-0.5</v>
      </c>
      <c r="AB11625">
        <f t="shared" si="230"/>
        <v>6185.0300000000007</v>
      </c>
    </row>
    <row r="11626" spans="1:28" x14ac:dyDescent="0.25">
      <c r="A11626" t="s">
        <v>5360</v>
      </c>
      <c r="B11626" t="s">
        <v>5204</v>
      </c>
      <c r="C11626" s="1">
        <v>0.4638194444444444</v>
      </c>
      <c r="D11626">
        <v>906</v>
      </c>
      <c r="E11626" s="2">
        <v>7.5019444444444444E-2</v>
      </c>
      <c r="F11626" s="1">
        <v>7.5011574074074064E-2</v>
      </c>
      <c r="G11626">
        <v>680</v>
      </c>
      <c r="H11626">
        <v>6481.68</v>
      </c>
      <c r="I11626">
        <v>0</v>
      </c>
      <c r="J11626" t="s">
        <v>5205</v>
      </c>
      <c r="K11626" t="s">
        <v>22</v>
      </c>
      <c r="L11626">
        <v>1</v>
      </c>
      <c r="M11626" t="s">
        <v>1661</v>
      </c>
      <c r="N11626" t="s">
        <v>23</v>
      </c>
      <c r="O11626" t="s">
        <v>24</v>
      </c>
      <c r="P11626" t="s">
        <v>28</v>
      </c>
      <c r="R11626" t="s">
        <v>26</v>
      </c>
      <c r="S11626">
        <v>18.100000000000001</v>
      </c>
      <c r="T11626">
        <v>17.600000000000001</v>
      </c>
      <c r="U11626">
        <v>17.899999999999999</v>
      </c>
      <c r="V11626">
        <v>0.5</v>
      </c>
      <c r="W11626">
        <v>0.2</v>
      </c>
      <c r="AB11626">
        <f t="shared" si="230"/>
        <v>6185.0300000000007</v>
      </c>
    </row>
    <row r="11627" spans="1:28" x14ac:dyDescent="0.25">
      <c r="A11627" t="s">
        <v>5360</v>
      </c>
      <c r="B11627" t="s">
        <v>5204</v>
      </c>
      <c r="C11627" s="1">
        <v>0.4638194444444444</v>
      </c>
      <c r="D11627">
        <v>906</v>
      </c>
      <c r="E11627" s="2">
        <v>7.5019444444444444E-2</v>
      </c>
      <c r="F11627" s="1">
        <v>7.5011574074074064E-2</v>
      </c>
      <c r="G11627">
        <v>680</v>
      </c>
      <c r="H11627">
        <v>6481.68</v>
      </c>
      <c r="I11627">
        <v>0</v>
      </c>
      <c r="J11627" t="s">
        <v>5205</v>
      </c>
      <c r="K11627" t="s">
        <v>22</v>
      </c>
      <c r="L11627">
        <v>1</v>
      </c>
      <c r="M11627" t="s">
        <v>1661</v>
      </c>
      <c r="N11627" t="s">
        <v>23</v>
      </c>
      <c r="O11627" t="s">
        <v>46</v>
      </c>
      <c r="P11627" t="s">
        <v>28</v>
      </c>
      <c r="R11627" t="s">
        <v>26</v>
      </c>
      <c r="S11627">
        <v>18.3</v>
      </c>
      <c r="T11627">
        <v>17.600000000000001</v>
      </c>
      <c r="U11627">
        <v>17.899999999999999</v>
      </c>
      <c r="V11627">
        <v>0.7</v>
      </c>
      <c r="W11627">
        <v>0.4</v>
      </c>
      <c r="AB11627">
        <f t="shared" si="230"/>
        <v>6185.0300000000007</v>
      </c>
    </row>
    <row r="11628" spans="1:28" x14ac:dyDescent="0.25">
      <c r="A11628" t="s">
        <v>5361</v>
      </c>
      <c r="B11628" t="s">
        <v>5204</v>
      </c>
      <c r="C11628" s="1">
        <v>0.46603009259259259</v>
      </c>
      <c r="D11628">
        <v>622</v>
      </c>
      <c r="E11628" s="2">
        <v>7.7226805555555555E-2</v>
      </c>
      <c r="F11628" s="1">
        <v>7.7222222222222234E-2</v>
      </c>
      <c r="G11628">
        <v>396</v>
      </c>
      <c r="H11628">
        <v>6672.4</v>
      </c>
      <c r="I11628">
        <v>0</v>
      </c>
      <c r="J11628" t="s">
        <v>5205</v>
      </c>
      <c r="K11628" t="s">
        <v>22</v>
      </c>
      <c r="L11628">
        <v>1</v>
      </c>
      <c r="M11628" t="s">
        <v>1661</v>
      </c>
      <c r="N11628" t="s">
        <v>23</v>
      </c>
      <c r="O11628" t="s">
        <v>24</v>
      </c>
      <c r="P11628" t="s">
        <v>28</v>
      </c>
      <c r="R11628" t="s">
        <v>26</v>
      </c>
      <c r="S11628">
        <v>18.100000000000001</v>
      </c>
      <c r="T11628">
        <v>17.7</v>
      </c>
      <c r="U11628">
        <v>18</v>
      </c>
      <c r="V11628">
        <v>0.4</v>
      </c>
      <c r="W11628">
        <v>0.1</v>
      </c>
      <c r="AB11628">
        <f t="shared" si="230"/>
        <v>6375.75</v>
      </c>
    </row>
    <row r="11629" spans="1:28" x14ac:dyDescent="0.25">
      <c r="A11629" t="s">
        <v>5361</v>
      </c>
      <c r="B11629" t="s">
        <v>5204</v>
      </c>
      <c r="C11629" s="1">
        <v>0.46603009259259259</v>
      </c>
      <c r="D11629">
        <v>622</v>
      </c>
      <c r="E11629" s="2">
        <v>7.7226805555555555E-2</v>
      </c>
      <c r="F11629" s="1">
        <v>7.7222222222222234E-2</v>
      </c>
      <c r="G11629">
        <v>396</v>
      </c>
      <c r="H11629">
        <v>6672.4</v>
      </c>
      <c r="I11629">
        <v>0</v>
      </c>
      <c r="J11629" t="s">
        <v>5205</v>
      </c>
      <c r="K11629" t="s">
        <v>22</v>
      </c>
      <c r="L11629">
        <v>1</v>
      </c>
      <c r="M11629" t="s">
        <v>1661</v>
      </c>
      <c r="N11629" t="s">
        <v>23</v>
      </c>
      <c r="O11629" t="s">
        <v>46</v>
      </c>
      <c r="P11629" t="s">
        <v>28</v>
      </c>
      <c r="R11629" t="s">
        <v>26</v>
      </c>
      <c r="S11629">
        <v>18.3</v>
      </c>
      <c r="T11629">
        <v>17.7</v>
      </c>
      <c r="U11629">
        <v>18</v>
      </c>
      <c r="V11629">
        <v>0.6</v>
      </c>
      <c r="W11629">
        <v>0.3</v>
      </c>
      <c r="AB11629">
        <f t="shared" si="230"/>
        <v>6375.75</v>
      </c>
    </row>
    <row r="11630" spans="1:28" x14ac:dyDescent="0.25">
      <c r="A11630" t="s">
        <v>5362</v>
      </c>
      <c r="B11630" t="s">
        <v>5204</v>
      </c>
      <c r="C11630" s="1">
        <v>0.46812499999999996</v>
      </c>
      <c r="D11630">
        <v>25</v>
      </c>
      <c r="E11630" s="2">
        <v>7.9314803240740736E-2</v>
      </c>
      <c r="F11630" s="1">
        <v>7.930555555555556E-2</v>
      </c>
      <c r="G11630">
        <v>799</v>
      </c>
      <c r="H11630">
        <v>6852.8</v>
      </c>
      <c r="I11630">
        <v>0</v>
      </c>
      <c r="J11630" t="s">
        <v>5205</v>
      </c>
      <c r="K11630" t="s">
        <v>22</v>
      </c>
      <c r="L11630">
        <v>1</v>
      </c>
      <c r="M11630" t="s">
        <v>1661</v>
      </c>
      <c r="N11630" t="s">
        <v>23</v>
      </c>
      <c r="O11630" t="s">
        <v>24</v>
      </c>
      <c r="P11630" t="s">
        <v>28</v>
      </c>
      <c r="R11630" t="s">
        <v>26</v>
      </c>
      <c r="S11630">
        <v>18.100000000000001</v>
      </c>
      <c r="T11630">
        <v>17.600000000000001</v>
      </c>
      <c r="U11630">
        <v>17.8</v>
      </c>
      <c r="V11630">
        <v>0.5</v>
      </c>
      <c r="W11630">
        <v>0.3</v>
      </c>
      <c r="AB11630">
        <f t="shared" si="230"/>
        <v>6556.1500000000005</v>
      </c>
    </row>
    <row r="11631" spans="1:28" x14ac:dyDescent="0.25">
      <c r="A11631" t="s">
        <v>5362</v>
      </c>
      <c r="B11631" t="s">
        <v>5204</v>
      </c>
      <c r="C11631" s="1">
        <v>0.46812499999999996</v>
      </c>
      <c r="D11631">
        <v>25</v>
      </c>
      <c r="E11631" s="2">
        <v>7.9314803240740736E-2</v>
      </c>
      <c r="F11631" s="1">
        <v>7.930555555555556E-2</v>
      </c>
      <c r="G11631">
        <v>799</v>
      </c>
      <c r="H11631">
        <v>6852.8</v>
      </c>
      <c r="I11631">
        <v>0</v>
      </c>
      <c r="J11631" t="s">
        <v>5205</v>
      </c>
      <c r="K11631" t="s">
        <v>22</v>
      </c>
      <c r="L11631">
        <v>1</v>
      </c>
      <c r="M11631" t="s">
        <v>1661</v>
      </c>
      <c r="N11631" t="s">
        <v>23</v>
      </c>
      <c r="O11631" t="s">
        <v>46</v>
      </c>
      <c r="P11631" t="s">
        <v>28</v>
      </c>
      <c r="R11631" t="s">
        <v>26</v>
      </c>
      <c r="S11631">
        <v>18.100000000000001</v>
      </c>
      <c r="T11631">
        <v>17.600000000000001</v>
      </c>
      <c r="U11631">
        <v>17.8</v>
      </c>
      <c r="V11631">
        <v>0.5</v>
      </c>
      <c r="W11631">
        <v>0.3</v>
      </c>
      <c r="AB11631">
        <f t="shared" si="230"/>
        <v>6556.1500000000005</v>
      </c>
    </row>
    <row r="11632" spans="1:28" x14ac:dyDescent="0.25">
      <c r="A11632" t="s">
        <v>5363</v>
      </c>
      <c r="B11632" t="s">
        <v>5204</v>
      </c>
      <c r="C11632" s="1">
        <v>0.47013888888888888</v>
      </c>
      <c r="D11632">
        <v>86</v>
      </c>
      <c r="E11632" s="2">
        <v>8.1329398148148144E-2</v>
      </c>
      <c r="F11632" s="1">
        <v>8.1319444444444444E-2</v>
      </c>
      <c r="G11632">
        <v>860</v>
      </c>
      <c r="H11632">
        <v>7026.86</v>
      </c>
      <c r="I11632">
        <v>0</v>
      </c>
      <c r="J11632" t="s">
        <v>5205</v>
      </c>
      <c r="K11632" t="s">
        <v>22</v>
      </c>
      <c r="L11632">
        <v>1</v>
      </c>
      <c r="M11632" t="s">
        <v>1661</v>
      </c>
      <c r="N11632" t="s">
        <v>23</v>
      </c>
      <c r="O11632" t="s">
        <v>24</v>
      </c>
      <c r="P11632" t="s">
        <v>28</v>
      </c>
      <c r="R11632" t="s">
        <v>26</v>
      </c>
      <c r="S11632">
        <v>17.899999999999999</v>
      </c>
      <c r="T11632">
        <v>17.5</v>
      </c>
      <c r="U11632">
        <v>17.8</v>
      </c>
      <c r="V11632">
        <v>0.4</v>
      </c>
      <c r="W11632">
        <v>0.1</v>
      </c>
      <c r="AB11632">
        <f t="shared" si="230"/>
        <v>6730.21</v>
      </c>
    </row>
    <row r="11633" spans="1:28" x14ac:dyDescent="0.25">
      <c r="A11633" t="s">
        <v>5363</v>
      </c>
      <c r="B11633" t="s">
        <v>5204</v>
      </c>
      <c r="C11633" s="1">
        <v>0.47013888888888888</v>
      </c>
      <c r="D11633">
        <v>86</v>
      </c>
      <c r="E11633" s="2">
        <v>8.1329398148148144E-2</v>
      </c>
      <c r="F11633" s="1">
        <v>8.1319444444444444E-2</v>
      </c>
      <c r="G11633">
        <v>860</v>
      </c>
      <c r="H11633">
        <v>7026.86</v>
      </c>
      <c r="I11633">
        <v>0</v>
      </c>
      <c r="J11633" t="s">
        <v>5205</v>
      </c>
      <c r="K11633" t="s">
        <v>22</v>
      </c>
      <c r="L11633">
        <v>1</v>
      </c>
      <c r="M11633" t="s">
        <v>1661</v>
      </c>
      <c r="N11633" t="s">
        <v>23</v>
      </c>
      <c r="O11633" t="s">
        <v>46</v>
      </c>
      <c r="P11633" t="s">
        <v>28</v>
      </c>
      <c r="R11633" t="s">
        <v>26</v>
      </c>
      <c r="S11633">
        <v>18.100000000000001</v>
      </c>
      <c r="T11633">
        <v>17.5</v>
      </c>
      <c r="U11633">
        <v>17.8</v>
      </c>
      <c r="V11633">
        <v>0.6</v>
      </c>
      <c r="W11633">
        <v>0.3</v>
      </c>
      <c r="AB11633">
        <f t="shared" si="230"/>
        <v>6730.21</v>
      </c>
    </row>
    <row r="11634" spans="1:28" x14ac:dyDescent="0.25">
      <c r="A11634" t="s">
        <v>5364</v>
      </c>
      <c r="B11634" t="s">
        <v>5204</v>
      </c>
      <c r="C11634" s="1">
        <v>0.47226851851851853</v>
      </c>
      <c r="D11634">
        <v>627</v>
      </c>
      <c r="E11634" s="2">
        <v>8.3465289351851865E-2</v>
      </c>
      <c r="F11634" s="1">
        <v>8.3460648148148145E-2</v>
      </c>
      <c r="G11634">
        <v>401</v>
      </c>
      <c r="H11634">
        <v>7211.4</v>
      </c>
      <c r="I11634">
        <v>0</v>
      </c>
      <c r="J11634" t="s">
        <v>5205</v>
      </c>
      <c r="K11634" t="s">
        <v>22</v>
      </c>
      <c r="L11634">
        <v>1</v>
      </c>
      <c r="M11634" t="s">
        <v>1661</v>
      </c>
      <c r="N11634" t="s">
        <v>23</v>
      </c>
      <c r="O11634" t="s">
        <v>24</v>
      </c>
      <c r="P11634" t="s">
        <v>28</v>
      </c>
      <c r="R11634" t="s">
        <v>26</v>
      </c>
      <c r="S11634">
        <v>17.7</v>
      </c>
      <c r="T11634">
        <v>17.399999999999999</v>
      </c>
      <c r="U11634">
        <v>17.7</v>
      </c>
      <c r="V11634">
        <v>0.3</v>
      </c>
      <c r="W11634">
        <v>0</v>
      </c>
      <c r="AB11634">
        <f t="shared" si="230"/>
        <v>6914.75</v>
      </c>
    </row>
    <row r="11635" spans="1:28" x14ac:dyDescent="0.25">
      <c r="A11635" t="s">
        <v>5364</v>
      </c>
      <c r="B11635" t="s">
        <v>5204</v>
      </c>
      <c r="C11635" s="1">
        <v>0.47226851851851853</v>
      </c>
      <c r="D11635">
        <v>627</v>
      </c>
      <c r="E11635" s="2">
        <v>8.3465289351851865E-2</v>
      </c>
      <c r="F11635" s="1">
        <v>8.3460648148148145E-2</v>
      </c>
      <c r="G11635">
        <v>401</v>
      </c>
      <c r="H11635">
        <v>7211.4</v>
      </c>
      <c r="I11635">
        <v>0</v>
      </c>
      <c r="J11635" t="s">
        <v>5205</v>
      </c>
      <c r="K11635" t="s">
        <v>22</v>
      </c>
      <c r="L11635">
        <v>1</v>
      </c>
      <c r="M11635" t="s">
        <v>1661</v>
      </c>
      <c r="N11635" t="s">
        <v>23</v>
      </c>
      <c r="O11635" t="s">
        <v>46</v>
      </c>
      <c r="P11635" t="s">
        <v>28</v>
      </c>
      <c r="R11635" t="s">
        <v>26</v>
      </c>
      <c r="S11635">
        <v>17.899999999999999</v>
      </c>
      <c r="T11635">
        <v>17.399999999999999</v>
      </c>
      <c r="U11635">
        <v>17.7</v>
      </c>
      <c r="V11635">
        <v>0.5</v>
      </c>
      <c r="W11635">
        <v>0.2</v>
      </c>
      <c r="AB11635">
        <f t="shared" si="230"/>
        <v>6914.75</v>
      </c>
    </row>
    <row r="11636" spans="1:28" x14ac:dyDescent="0.25">
      <c r="A11636" t="s">
        <v>5365</v>
      </c>
      <c r="B11636" t="s">
        <v>5204</v>
      </c>
      <c r="C11636" s="1">
        <v>0.47420138888888891</v>
      </c>
      <c r="D11636">
        <v>813</v>
      </c>
      <c r="E11636" s="2">
        <v>8.5400312500000006E-2</v>
      </c>
      <c r="F11636" s="1">
        <v>8.5393518518518521E-2</v>
      </c>
      <c r="G11636">
        <v>587</v>
      </c>
      <c r="H11636">
        <v>7378.59</v>
      </c>
      <c r="I11636">
        <v>0</v>
      </c>
      <c r="J11636" t="s">
        <v>5205</v>
      </c>
      <c r="K11636" t="s">
        <v>22</v>
      </c>
      <c r="L11636">
        <v>1</v>
      </c>
      <c r="M11636" t="s">
        <v>1661</v>
      </c>
      <c r="N11636" t="s">
        <v>23</v>
      </c>
      <c r="O11636" t="s">
        <v>24</v>
      </c>
      <c r="P11636" t="s">
        <v>28</v>
      </c>
      <c r="R11636" t="s">
        <v>26</v>
      </c>
      <c r="S11636">
        <v>18</v>
      </c>
      <c r="T11636">
        <v>17.399999999999999</v>
      </c>
      <c r="U11636">
        <v>17.7</v>
      </c>
      <c r="V11636">
        <v>0.6</v>
      </c>
      <c r="W11636">
        <v>0.3</v>
      </c>
      <c r="AB11636">
        <f t="shared" si="230"/>
        <v>7081.9400000000005</v>
      </c>
    </row>
    <row r="11637" spans="1:28" x14ac:dyDescent="0.25">
      <c r="A11637" t="s">
        <v>5365</v>
      </c>
      <c r="B11637" t="s">
        <v>5204</v>
      </c>
      <c r="C11637" s="1">
        <v>0.47420138888888891</v>
      </c>
      <c r="D11637">
        <v>813</v>
      </c>
      <c r="E11637" s="2">
        <v>8.5400312500000006E-2</v>
      </c>
      <c r="F11637" s="1">
        <v>8.5393518518518521E-2</v>
      </c>
      <c r="G11637">
        <v>587</v>
      </c>
      <c r="H11637">
        <v>7378.59</v>
      </c>
      <c r="I11637">
        <v>0</v>
      </c>
      <c r="J11637" t="s">
        <v>5205</v>
      </c>
      <c r="K11637" t="s">
        <v>22</v>
      </c>
      <c r="L11637">
        <v>1</v>
      </c>
      <c r="M11637" t="s">
        <v>1661</v>
      </c>
      <c r="N11637" t="s">
        <v>23</v>
      </c>
      <c r="O11637" t="s">
        <v>46</v>
      </c>
      <c r="P11637" t="s">
        <v>28</v>
      </c>
      <c r="R11637" t="s">
        <v>26</v>
      </c>
      <c r="S11637">
        <v>17.8</v>
      </c>
      <c r="T11637">
        <v>17.399999999999999</v>
      </c>
      <c r="U11637">
        <v>17.7</v>
      </c>
      <c r="V11637">
        <v>0.4</v>
      </c>
      <c r="W11637">
        <v>0.1</v>
      </c>
      <c r="AB11637">
        <f t="shared" si="230"/>
        <v>7081.9400000000005</v>
      </c>
    </row>
    <row r="11638" spans="1:28" x14ac:dyDescent="0.25">
      <c r="A11638" t="s">
        <v>5366</v>
      </c>
      <c r="B11638" t="s">
        <v>5204</v>
      </c>
      <c r="C11638" s="1">
        <v>0.47630787037037042</v>
      </c>
      <c r="D11638">
        <v>617</v>
      </c>
      <c r="E11638" s="2">
        <v>8.7504525462962959E-2</v>
      </c>
      <c r="F11638" s="1">
        <v>8.7500000000000008E-2</v>
      </c>
      <c r="G11638">
        <v>391</v>
      </c>
      <c r="H11638">
        <v>7560.39</v>
      </c>
      <c r="I11638">
        <v>0</v>
      </c>
      <c r="J11638" t="s">
        <v>5205</v>
      </c>
      <c r="K11638" t="s">
        <v>22</v>
      </c>
      <c r="L11638">
        <v>1</v>
      </c>
      <c r="M11638" t="s">
        <v>1661</v>
      </c>
      <c r="N11638" t="s">
        <v>23</v>
      </c>
      <c r="O11638" t="s">
        <v>46</v>
      </c>
      <c r="P11638" t="s">
        <v>28</v>
      </c>
      <c r="R11638" t="s">
        <v>26</v>
      </c>
      <c r="S11638">
        <v>17.899999999999999</v>
      </c>
      <c r="T11638">
        <v>17.399999999999999</v>
      </c>
      <c r="U11638">
        <v>17.7</v>
      </c>
      <c r="V11638">
        <v>0.5</v>
      </c>
      <c r="W11638">
        <v>0.2</v>
      </c>
      <c r="AB11638">
        <f t="shared" si="230"/>
        <v>7263.7400000000007</v>
      </c>
    </row>
    <row r="11639" spans="1:28" x14ac:dyDescent="0.25">
      <c r="A11639" t="s">
        <v>5367</v>
      </c>
      <c r="B11639" t="s">
        <v>5204</v>
      </c>
      <c r="C11639" s="1">
        <v>0.47814814814814816</v>
      </c>
      <c r="D11639">
        <v>752</v>
      </c>
      <c r="E11639" s="2">
        <v>8.9346365740740744E-2</v>
      </c>
      <c r="F11639" s="1">
        <v>8.9340277777777768E-2</v>
      </c>
      <c r="G11639">
        <v>526</v>
      </c>
      <c r="H11639">
        <v>7719.53</v>
      </c>
      <c r="I11639">
        <v>0</v>
      </c>
      <c r="J11639" t="s">
        <v>5205</v>
      </c>
      <c r="K11639" t="s">
        <v>22</v>
      </c>
      <c r="L11639">
        <v>1</v>
      </c>
      <c r="M11639" t="s">
        <v>1661</v>
      </c>
      <c r="N11639" t="s">
        <v>23</v>
      </c>
      <c r="O11639" t="s">
        <v>24</v>
      </c>
      <c r="P11639" t="s">
        <v>86</v>
      </c>
      <c r="Q11639" t="s">
        <v>31</v>
      </c>
      <c r="R11639" t="s">
        <v>88</v>
      </c>
      <c r="AB11639">
        <f t="shared" si="230"/>
        <v>7422.88</v>
      </c>
    </row>
    <row r="11640" spans="1:28" x14ac:dyDescent="0.25">
      <c r="A11640" t="s">
        <v>5367</v>
      </c>
      <c r="B11640" t="s">
        <v>5204</v>
      </c>
      <c r="C11640" s="1">
        <v>0.47814814814814816</v>
      </c>
      <c r="D11640">
        <v>752</v>
      </c>
      <c r="E11640" s="2">
        <v>8.9346365740740744E-2</v>
      </c>
      <c r="F11640" s="1">
        <v>8.9340277777777768E-2</v>
      </c>
      <c r="G11640">
        <v>526</v>
      </c>
      <c r="H11640">
        <v>7719.53</v>
      </c>
      <c r="I11640">
        <v>0</v>
      </c>
      <c r="J11640" t="s">
        <v>5205</v>
      </c>
      <c r="K11640" t="s">
        <v>22</v>
      </c>
      <c r="L11640">
        <v>1</v>
      </c>
      <c r="M11640" t="s">
        <v>1661</v>
      </c>
      <c r="N11640" t="s">
        <v>23</v>
      </c>
      <c r="O11640" t="s">
        <v>78</v>
      </c>
      <c r="P11640" t="s">
        <v>79</v>
      </c>
      <c r="R11640" t="s">
        <v>88</v>
      </c>
      <c r="AB11640">
        <f t="shared" si="230"/>
        <v>7422.88</v>
      </c>
    </row>
    <row r="11641" spans="1:28" x14ac:dyDescent="0.25">
      <c r="A11641" t="s">
        <v>5367</v>
      </c>
      <c r="B11641" t="s">
        <v>5204</v>
      </c>
      <c r="C11641" s="1">
        <v>0.47814814814814816</v>
      </c>
      <c r="D11641">
        <v>752</v>
      </c>
      <c r="E11641" s="2">
        <v>8.9346365740740744E-2</v>
      </c>
      <c r="F11641" s="1">
        <v>8.9340277777777768E-2</v>
      </c>
      <c r="G11641">
        <v>526</v>
      </c>
      <c r="H11641">
        <v>7719.53</v>
      </c>
      <c r="I11641">
        <v>0</v>
      </c>
      <c r="J11641" t="s">
        <v>5205</v>
      </c>
      <c r="K11641" t="s">
        <v>22</v>
      </c>
      <c r="L11641">
        <v>1</v>
      </c>
      <c r="M11641" t="s">
        <v>1661</v>
      </c>
      <c r="N11641" t="s">
        <v>23</v>
      </c>
      <c r="O11641" t="s">
        <v>81</v>
      </c>
      <c r="P11641" t="s">
        <v>79</v>
      </c>
      <c r="R11641" t="s">
        <v>88</v>
      </c>
      <c r="AB11641">
        <f t="shared" si="230"/>
        <v>7422.88</v>
      </c>
    </row>
    <row r="11642" spans="1:28" x14ac:dyDescent="0.25">
      <c r="A11642" t="s">
        <v>5368</v>
      </c>
      <c r="B11642" t="s">
        <v>5369</v>
      </c>
      <c r="C11642" s="1">
        <v>0.67415509259259254</v>
      </c>
      <c r="D11642">
        <v>785</v>
      </c>
      <c r="E11642" s="2">
        <v>0</v>
      </c>
      <c r="F11642" s="1">
        <v>0</v>
      </c>
      <c r="G11642">
        <v>0</v>
      </c>
      <c r="H11642">
        <v>0</v>
      </c>
      <c r="I11642">
        <v>7937.85</v>
      </c>
      <c r="J11642" t="s">
        <v>5370</v>
      </c>
      <c r="K11642" t="s">
        <v>22</v>
      </c>
      <c r="L11642">
        <v>1</v>
      </c>
      <c r="N11642" t="s">
        <v>3405</v>
      </c>
      <c r="O11642" t="s">
        <v>78</v>
      </c>
      <c r="P11642" t="s">
        <v>79</v>
      </c>
      <c r="R11642" t="s">
        <v>80</v>
      </c>
      <c r="AB11642">
        <f>H11642-260.14</f>
        <v>-260.14</v>
      </c>
    </row>
    <row r="11643" spans="1:28" x14ac:dyDescent="0.25">
      <c r="A11643" t="s">
        <v>5368</v>
      </c>
      <c r="B11643" t="s">
        <v>5369</v>
      </c>
      <c r="C11643" s="1">
        <v>0.67415509259259254</v>
      </c>
      <c r="D11643">
        <v>785</v>
      </c>
      <c r="E11643" s="2">
        <v>0</v>
      </c>
      <c r="F11643" s="1">
        <v>0</v>
      </c>
      <c r="G11643">
        <v>0</v>
      </c>
      <c r="H11643">
        <v>0</v>
      </c>
      <c r="I11643">
        <v>7937.85</v>
      </c>
      <c r="J11643" t="s">
        <v>5370</v>
      </c>
      <c r="K11643" t="s">
        <v>22</v>
      </c>
      <c r="L11643">
        <v>1</v>
      </c>
      <c r="N11643" t="s">
        <v>3405</v>
      </c>
      <c r="O11643" t="s">
        <v>81</v>
      </c>
      <c r="P11643" t="s">
        <v>79</v>
      </c>
      <c r="R11643" t="s">
        <v>80</v>
      </c>
      <c r="AB11643">
        <f t="shared" ref="AB11643:AB11706" si="231">H11643-260.14</f>
        <v>-260.14</v>
      </c>
    </row>
    <row r="11644" spans="1:28" x14ac:dyDescent="0.25">
      <c r="A11644" t="s">
        <v>5371</v>
      </c>
      <c r="B11644" t="s">
        <v>5369</v>
      </c>
      <c r="C11644" s="1">
        <v>0.67642361111111116</v>
      </c>
      <c r="D11644">
        <v>541</v>
      </c>
      <c r="E11644" s="2">
        <v>2.2656944444444443E-3</v>
      </c>
      <c r="F11644" s="1">
        <v>2.2569444444444447E-3</v>
      </c>
      <c r="G11644">
        <v>756</v>
      </c>
      <c r="H11644">
        <v>195.756</v>
      </c>
      <c r="I11644">
        <v>0</v>
      </c>
      <c r="J11644" t="s">
        <v>5370</v>
      </c>
      <c r="K11644" t="s">
        <v>22</v>
      </c>
      <c r="L11644">
        <v>1</v>
      </c>
      <c r="N11644" t="s">
        <v>3405</v>
      </c>
      <c r="O11644" t="s">
        <v>33</v>
      </c>
      <c r="P11644" t="s">
        <v>25</v>
      </c>
      <c r="R11644" t="s">
        <v>26</v>
      </c>
      <c r="S11644">
        <v>17.5</v>
      </c>
      <c r="T11644">
        <v>17.8</v>
      </c>
      <c r="U11644">
        <v>17.7</v>
      </c>
      <c r="V11644">
        <v>-0.3</v>
      </c>
      <c r="W11644">
        <v>-0.2</v>
      </c>
      <c r="AB11644">
        <f t="shared" si="231"/>
        <v>-64.383999999999986</v>
      </c>
    </row>
    <row r="11645" spans="1:28" x14ac:dyDescent="0.25">
      <c r="A11645" t="s">
        <v>5372</v>
      </c>
      <c r="B11645" t="s">
        <v>5369</v>
      </c>
      <c r="C11645" s="1">
        <v>0.67655092592592592</v>
      </c>
      <c r="D11645">
        <v>455</v>
      </c>
      <c r="E11645" s="2">
        <v>2.3920138888888888E-3</v>
      </c>
      <c r="F11645" s="1">
        <v>2.3842592592592591E-3</v>
      </c>
      <c r="G11645">
        <v>670</v>
      </c>
      <c r="H11645">
        <v>206.67</v>
      </c>
      <c r="I11645">
        <v>0</v>
      </c>
      <c r="J11645" t="s">
        <v>5370</v>
      </c>
      <c r="K11645" t="s">
        <v>22</v>
      </c>
      <c r="L11645">
        <v>1</v>
      </c>
      <c r="N11645" t="s">
        <v>3405</v>
      </c>
      <c r="O11645" t="s">
        <v>33</v>
      </c>
      <c r="P11645" t="s">
        <v>28</v>
      </c>
      <c r="R11645" t="s">
        <v>26</v>
      </c>
      <c r="S11645">
        <v>17.399999999999999</v>
      </c>
      <c r="T11645">
        <v>17.899999999999999</v>
      </c>
      <c r="U11645">
        <v>17.8</v>
      </c>
      <c r="V11645">
        <v>-0.5</v>
      </c>
      <c r="W11645">
        <v>-0.4</v>
      </c>
      <c r="AB11645">
        <f t="shared" si="231"/>
        <v>-53.47</v>
      </c>
    </row>
    <row r="11646" spans="1:28" x14ac:dyDescent="0.25">
      <c r="A11646" t="s">
        <v>5373</v>
      </c>
      <c r="B11646" t="s">
        <v>5369</v>
      </c>
      <c r="C11646" s="1">
        <v>0.67824074074074081</v>
      </c>
      <c r="D11646">
        <v>413</v>
      </c>
      <c r="E11646" s="2">
        <v>4.0813425925925921E-3</v>
      </c>
      <c r="F11646" s="1">
        <v>4.0740740740740746E-3</v>
      </c>
      <c r="G11646">
        <v>628</v>
      </c>
      <c r="H11646">
        <v>352.62799999999999</v>
      </c>
      <c r="I11646">
        <v>0</v>
      </c>
      <c r="J11646" t="s">
        <v>5370</v>
      </c>
      <c r="K11646" t="s">
        <v>22</v>
      </c>
      <c r="L11646">
        <v>1</v>
      </c>
      <c r="N11646" t="s">
        <v>3405</v>
      </c>
      <c r="O11646" t="s">
        <v>46</v>
      </c>
      <c r="P11646" t="s">
        <v>25</v>
      </c>
      <c r="R11646" t="s">
        <v>26</v>
      </c>
      <c r="S11646">
        <v>17.399999999999999</v>
      </c>
      <c r="T11646">
        <v>18.100000000000001</v>
      </c>
      <c r="U11646">
        <v>18</v>
      </c>
      <c r="V11646">
        <v>-0.7</v>
      </c>
      <c r="W11646">
        <v>-0.6</v>
      </c>
      <c r="AB11646">
        <f t="shared" si="231"/>
        <v>92.488</v>
      </c>
    </row>
    <row r="11647" spans="1:28" x14ac:dyDescent="0.25">
      <c r="A11647" t="s">
        <v>5374</v>
      </c>
      <c r="B11647" t="s">
        <v>5369</v>
      </c>
      <c r="C11647" s="1">
        <v>0.67827546296296293</v>
      </c>
      <c r="D11647">
        <v>784</v>
      </c>
      <c r="E11647" s="2">
        <v>4.1203587962962964E-3</v>
      </c>
      <c r="F11647" s="1">
        <v>4.108796296296297E-3</v>
      </c>
      <c r="G11647">
        <v>999</v>
      </c>
      <c r="H11647">
        <v>355.99900000000002</v>
      </c>
      <c r="I11647">
        <v>0</v>
      </c>
      <c r="J11647" t="s">
        <v>5370</v>
      </c>
      <c r="K11647" t="s">
        <v>22</v>
      </c>
      <c r="L11647">
        <v>1</v>
      </c>
      <c r="N11647" t="s">
        <v>3405</v>
      </c>
      <c r="O11647" t="s">
        <v>31</v>
      </c>
      <c r="P11647" t="s">
        <v>25</v>
      </c>
      <c r="R11647" t="s">
        <v>26</v>
      </c>
      <c r="S11647">
        <v>17.600000000000001</v>
      </c>
      <c r="T11647">
        <v>17.8</v>
      </c>
      <c r="U11647">
        <v>17.600000000000001</v>
      </c>
      <c r="V11647">
        <v>-0.2</v>
      </c>
      <c r="W11647">
        <v>0</v>
      </c>
      <c r="AB11647">
        <f t="shared" si="231"/>
        <v>95.859000000000037</v>
      </c>
    </row>
    <row r="11648" spans="1:28" x14ac:dyDescent="0.25">
      <c r="A11648" t="s">
        <v>5375</v>
      </c>
      <c r="B11648" t="s">
        <v>5369</v>
      </c>
      <c r="C11648" s="1">
        <v>0.67849537037037033</v>
      </c>
      <c r="D11648">
        <v>441</v>
      </c>
      <c r="E11648" s="2">
        <v>4.3363078703703706E-3</v>
      </c>
      <c r="F11648" s="1">
        <v>4.3287037037037035E-3</v>
      </c>
      <c r="G11648">
        <v>657</v>
      </c>
      <c r="H11648">
        <v>374.65699999999998</v>
      </c>
      <c r="I11648">
        <v>0</v>
      </c>
      <c r="J11648" t="s">
        <v>5370</v>
      </c>
      <c r="K11648" t="s">
        <v>22</v>
      </c>
      <c r="L11648">
        <v>1</v>
      </c>
      <c r="N11648" t="s">
        <v>3405</v>
      </c>
      <c r="O11648" t="s">
        <v>46</v>
      </c>
      <c r="P11648" t="s">
        <v>28</v>
      </c>
      <c r="R11648" t="s">
        <v>26</v>
      </c>
      <c r="S11648">
        <v>17.399999999999999</v>
      </c>
      <c r="T11648">
        <v>17.600000000000001</v>
      </c>
      <c r="U11648">
        <v>17.5</v>
      </c>
      <c r="V11648">
        <v>-0.2</v>
      </c>
      <c r="W11648">
        <v>-0.1</v>
      </c>
      <c r="AB11648">
        <f t="shared" si="231"/>
        <v>114.517</v>
      </c>
    </row>
    <row r="11649" spans="1:28" x14ac:dyDescent="0.25">
      <c r="A11649" t="s">
        <v>5376</v>
      </c>
      <c r="B11649" t="s">
        <v>5369</v>
      </c>
      <c r="C11649" s="1">
        <v>0.67856481481481479</v>
      </c>
      <c r="D11649">
        <v>950</v>
      </c>
      <c r="E11649" s="2">
        <v>4.4116319444444446E-3</v>
      </c>
      <c r="F11649" s="1">
        <v>4.409722222222222E-3</v>
      </c>
      <c r="G11649">
        <v>165</v>
      </c>
      <c r="H11649">
        <v>381.16500000000002</v>
      </c>
      <c r="I11649">
        <v>0</v>
      </c>
      <c r="J11649" t="s">
        <v>5370</v>
      </c>
      <c r="K11649" t="s">
        <v>22</v>
      </c>
      <c r="L11649">
        <v>1</v>
      </c>
      <c r="N11649" t="s">
        <v>3405</v>
      </c>
      <c r="O11649" t="s">
        <v>31</v>
      </c>
      <c r="P11649" t="s">
        <v>28</v>
      </c>
      <c r="R11649" t="s">
        <v>26</v>
      </c>
      <c r="S11649">
        <v>17.600000000000001</v>
      </c>
      <c r="T11649">
        <v>17.8</v>
      </c>
      <c r="U11649">
        <v>17.600000000000001</v>
      </c>
      <c r="V11649">
        <v>-0.2</v>
      </c>
      <c r="W11649">
        <v>0</v>
      </c>
      <c r="AB11649">
        <f t="shared" si="231"/>
        <v>121.02500000000003</v>
      </c>
    </row>
    <row r="11650" spans="1:28" x14ac:dyDescent="0.25">
      <c r="A11650" t="s">
        <v>5377</v>
      </c>
      <c r="B11650" t="s">
        <v>5369</v>
      </c>
      <c r="C11650" s="1">
        <v>0.67880787037037038</v>
      </c>
      <c r="D11650">
        <v>610</v>
      </c>
      <c r="E11650" s="2">
        <v>4.6507638888888892E-3</v>
      </c>
      <c r="F11650" s="1">
        <v>4.6412037037037038E-3</v>
      </c>
      <c r="G11650">
        <v>826</v>
      </c>
      <c r="H11650">
        <v>401.82600000000002</v>
      </c>
      <c r="I11650">
        <v>0</v>
      </c>
      <c r="J11650" t="s">
        <v>5370</v>
      </c>
      <c r="K11650" t="s">
        <v>22</v>
      </c>
      <c r="L11650">
        <v>1</v>
      </c>
      <c r="N11650" t="s">
        <v>3405</v>
      </c>
      <c r="O11650" t="s">
        <v>42</v>
      </c>
      <c r="P11650" t="s">
        <v>25</v>
      </c>
      <c r="R11650" t="s">
        <v>26</v>
      </c>
      <c r="S11650">
        <v>17.5</v>
      </c>
      <c r="T11650">
        <v>17.7</v>
      </c>
      <c r="U11650">
        <v>17.600000000000001</v>
      </c>
      <c r="V11650">
        <v>-0.2</v>
      </c>
      <c r="W11650">
        <v>-0.1</v>
      </c>
      <c r="AB11650">
        <f t="shared" si="231"/>
        <v>141.68600000000004</v>
      </c>
    </row>
    <row r="11651" spans="1:28" x14ac:dyDescent="0.25">
      <c r="A11651" t="s">
        <v>5378</v>
      </c>
      <c r="B11651" t="s">
        <v>5369</v>
      </c>
      <c r="C11651" s="1">
        <v>0.67903935185185194</v>
      </c>
      <c r="D11651">
        <v>69</v>
      </c>
      <c r="E11651" s="2">
        <v>4.8759722222222216E-3</v>
      </c>
      <c r="F11651" s="1">
        <v>4.8726851851851856E-3</v>
      </c>
      <c r="G11651">
        <v>284</v>
      </c>
      <c r="H11651">
        <v>421.28399999999999</v>
      </c>
      <c r="I11651">
        <v>0</v>
      </c>
      <c r="J11651" t="s">
        <v>5370</v>
      </c>
      <c r="K11651" t="s">
        <v>22</v>
      </c>
      <c r="L11651">
        <v>1</v>
      </c>
      <c r="N11651" t="s">
        <v>3405</v>
      </c>
      <c r="O11651" t="s">
        <v>42</v>
      </c>
      <c r="P11651" t="s">
        <v>28</v>
      </c>
      <c r="R11651" t="s">
        <v>26</v>
      </c>
      <c r="S11651">
        <v>17.600000000000001</v>
      </c>
      <c r="T11651">
        <v>17.7</v>
      </c>
      <c r="U11651">
        <v>17.7</v>
      </c>
      <c r="V11651">
        <v>-0.1</v>
      </c>
      <c r="W11651">
        <v>-0.1</v>
      </c>
      <c r="AB11651">
        <f t="shared" si="231"/>
        <v>161.14400000000001</v>
      </c>
    </row>
    <row r="11652" spans="1:28" x14ac:dyDescent="0.25">
      <c r="A11652" t="s">
        <v>5379</v>
      </c>
      <c r="B11652" t="s">
        <v>5369</v>
      </c>
      <c r="C11652" s="1">
        <v>0.67910879629629628</v>
      </c>
      <c r="D11652">
        <v>911</v>
      </c>
      <c r="E11652" s="2">
        <v>4.9551736111111107E-3</v>
      </c>
      <c r="F11652" s="1">
        <v>4.9537037037037041E-3</v>
      </c>
      <c r="G11652">
        <v>127</v>
      </c>
      <c r="H11652">
        <v>428.12700000000001</v>
      </c>
      <c r="I11652">
        <v>0</v>
      </c>
      <c r="J11652" t="s">
        <v>5370</v>
      </c>
      <c r="K11652" t="s">
        <v>22</v>
      </c>
      <c r="L11652">
        <v>1</v>
      </c>
      <c r="N11652" t="s">
        <v>3405</v>
      </c>
      <c r="O11652" t="s">
        <v>24</v>
      </c>
      <c r="P11652" t="s">
        <v>25</v>
      </c>
      <c r="R11652" t="s">
        <v>26</v>
      </c>
      <c r="S11652">
        <v>17.5</v>
      </c>
      <c r="T11652">
        <v>17.899999999999999</v>
      </c>
      <c r="U11652">
        <v>17.8</v>
      </c>
      <c r="V11652">
        <v>-0.4</v>
      </c>
      <c r="W11652">
        <v>-0.3</v>
      </c>
      <c r="AB11652">
        <f t="shared" si="231"/>
        <v>167.98700000000002</v>
      </c>
    </row>
    <row r="11653" spans="1:28" x14ac:dyDescent="0.25">
      <c r="A11653" t="s">
        <v>5380</v>
      </c>
      <c r="B11653" t="s">
        <v>5369</v>
      </c>
      <c r="C11653" s="1">
        <v>0.67924768518518519</v>
      </c>
      <c r="D11653">
        <v>393</v>
      </c>
      <c r="E11653" s="2">
        <v>5.0880555555555557E-3</v>
      </c>
      <c r="F11653" s="1">
        <v>5.0810185185185186E-3</v>
      </c>
      <c r="G11653">
        <v>608</v>
      </c>
      <c r="H11653">
        <v>439.608</v>
      </c>
      <c r="I11653">
        <v>0</v>
      </c>
      <c r="J11653" t="s">
        <v>5370</v>
      </c>
      <c r="K11653" t="s">
        <v>22</v>
      </c>
      <c r="L11653">
        <v>1</v>
      </c>
      <c r="N11653" t="s">
        <v>3405</v>
      </c>
      <c r="O11653" t="s">
        <v>31</v>
      </c>
      <c r="P11653" t="s">
        <v>28</v>
      </c>
      <c r="R11653" t="s">
        <v>26</v>
      </c>
      <c r="S11653">
        <v>17.8</v>
      </c>
      <c r="T11653">
        <v>17.8</v>
      </c>
      <c r="U11653">
        <v>17.7</v>
      </c>
      <c r="V11653">
        <v>0</v>
      </c>
      <c r="W11653">
        <v>0.1</v>
      </c>
      <c r="AB11653">
        <f t="shared" si="231"/>
        <v>179.46800000000002</v>
      </c>
    </row>
    <row r="11654" spans="1:28" x14ac:dyDescent="0.25">
      <c r="A11654" t="s">
        <v>5380</v>
      </c>
      <c r="B11654" t="s">
        <v>5369</v>
      </c>
      <c r="C11654" s="1">
        <v>0.67924768518518519</v>
      </c>
      <c r="D11654">
        <v>393</v>
      </c>
      <c r="E11654" s="2">
        <v>5.0880555555555557E-3</v>
      </c>
      <c r="F11654" s="1">
        <v>5.0810185185185186E-3</v>
      </c>
      <c r="G11654">
        <v>608</v>
      </c>
      <c r="H11654">
        <v>439.608</v>
      </c>
      <c r="I11654">
        <v>0</v>
      </c>
      <c r="J11654" t="s">
        <v>5370</v>
      </c>
      <c r="K11654" t="s">
        <v>22</v>
      </c>
      <c r="L11654">
        <v>1</v>
      </c>
      <c r="N11654" t="s">
        <v>3405</v>
      </c>
      <c r="O11654" t="s">
        <v>31</v>
      </c>
      <c r="P11654" t="s">
        <v>28</v>
      </c>
      <c r="R11654" t="s">
        <v>26</v>
      </c>
      <c r="S11654">
        <v>17.5</v>
      </c>
      <c r="T11654">
        <v>17.8</v>
      </c>
      <c r="U11654">
        <v>17.7</v>
      </c>
      <c r="V11654">
        <v>-0.3</v>
      </c>
      <c r="W11654">
        <v>-0.2</v>
      </c>
      <c r="AB11654">
        <f t="shared" si="231"/>
        <v>179.46800000000002</v>
      </c>
    </row>
    <row r="11655" spans="1:28" x14ac:dyDescent="0.25">
      <c r="A11655" t="s">
        <v>5381</v>
      </c>
      <c r="B11655" t="s">
        <v>5369</v>
      </c>
      <c r="C11655" s="1">
        <v>0.6793865740740741</v>
      </c>
      <c r="D11655">
        <v>75</v>
      </c>
      <c r="E11655" s="2">
        <v>5.2232638888888884E-3</v>
      </c>
      <c r="F11655" s="1">
        <v>5.2199074074074066E-3</v>
      </c>
      <c r="G11655">
        <v>290</v>
      </c>
      <c r="H11655">
        <v>451.29</v>
      </c>
      <c r="I11655">
        <v>0</v>
      </c>
      <c r="J11655" t="s">
        <v>5370</v>
      </c>
      <c r="K11655" t="s">
        <v>22</v>
      </c>
      <c r="L11655">
        <v>1</v>
      </c>
      <c r="N11655" t="s">
        <v>3405</v>
      </c>
      <c r="O11655" t="s">
        <v>24</v>
      </c>
      <c r="P11655" t="s">
        <v>28</v>
      </c>
      <c r="R11655" t="s">
        <v>26</v>
      </c>
      <c r="S11655">
        <v>17.399999999999999</v>
      </c>
      <c r="T11655">
        <v>17.7</v>
      </c>
      <c r="U11655">
        <v>17.7</v>
      </c>
      <c r="V11655">
        <v>-0.3</v>
      </c>
      <c r="W11655">
        <v>-0.3</v>
      </c>
      <c r="AB11655">
        <f t="shared" si="231"/>
        <v>191.15000000000003</v>
      </c>
    </row>
    <row r="11656" spans="1:28" x14ac:dyDescent="0.25">
      <c r="A11656" t="s">
        <v>5382</v>
      </c>
      <c r="B11656" t="s">
        <v>5369</v>
      </c>
      <c r="C11656" s="1">
        <v>0.68134259259259267</v>
      </c>
      <c r="D11656">
        <v>263</v>
      </c>
      <c r="E11656" s="2">
        <v>7.181458333333334E-3</v>
      </c>
      <c r="F11656" s="1">
        <v>7.1759259259259259E-3</v>
      </c>
      <c r="G11656">
        <v>478</v>
      </c>
      <c r="H11656">
        <v>620.47799999999995</v>
      </c>
      <c r="I11656">
        <v>0</v>
      </c>
      <c r="J11656" t="s">
        <v>5370</v>
      </c>
      <c r="K11656" t="s">
        <v>22</v>
      </c>
      <c r="L11656">
        <v>1</v>
      </c>
      <c r="N11656" t="s">
        <v>3405</v>
      </c>
      <c r="O11656" t="s">
        <v>31</v>
      </c>
      <c r="P11656" t="s">
        <v>28</v>
      </c>
      <c r="R11656" t="s">
        <v>26</v>
      </c>
      <c r="S11656">
        <v>18.2</v>
      </c>
      <c r="T11656">
        <v>17.899999999999999</v>
      </c>
      <c r="U11656">
        <v>17.899999999999999</v>
      </c>
      <c r="V11656">
        <v>0.3</v>
      </c>
      <c r="W11656">
        <v>0.3</v>
      </c>
      <c r="AB11656">
        <f t="shared" si="231"/>
        <v>360.33799999999997</v>
      </c>
    </row>
    <row r="11657" spans="1:28" x14ac:dyDescent="0.25">
      <c r="A11657" t="s">
        <v>5382</v>
      </c>
      <c r="B11657" t="s">
        <v>5369</v>
      </c>
      <c r="C11657" s="1">
        <v>0.68134259259259267</v>
      </c>
      <c r="D11657">
        <v>263</v>
      </c>
      <c r="E11657" s="2">
        <v>7.181458333333334E-3</v>
      </c>
      <c r="F11657" s="1">
        <v>7.1759259259259259E-3</v>
      </c>
      <c r="G11657">
        <v>478</v>
      </c>
      <c r="H11657">
        <v>620.47799999999995</v>
      </c>
      <c r="I11657">
        <v>0</v>
      </c>
      <c r="J11657" t="s">
        <v>5370</v>
      </c>
      <c r="K11657" t="s">
        <v>22</v>
      </c>
      <c r="L11657">
        <v>1</v>
      </c>
      <c r="N11657" t="s">
        <v>3405</v>
      </c>
      <c r="O11657" t="s">
        <v>24</v>
      </c>
      <c r="P11657" t="s">
        <v>28</v>
      </c>
      <c r="R11657" t="s">
        <v>26</v>
      </c>
      <c r="S11657">
        <v>18.100000000000001</v>
      </c>
      <c r="T11657">
        <v>17.899999999999999</v>
      </c>
      <c r="U11657">
        <v>17.899999999999999</v>
      </c>
      <c r="V11657">
        <v>0.2</v>
      </c>
      <c r="W11657">
        <v>0.2</v>
      </c>
      <c r="AB11657">
        <f t="shared" si="231"/>
        <v>360.33799999999997</v>
      </c>
    </row>
    <row r="11658" spans="1:28" x14ac:dyDescent="0.25">
      <c r="A11658" t="s">
        <v>5382</v>
      </c>
      <c r="B11658" t="s">
        <v>5369</v>
      </c>
      <c r="C11658" s="1">
        <v>0.68134259259259267</v>
      </c>
      <c r="D11658">
        <v>263</v>
      </c>
      <c r="E11658" s="2">
        <v>7.181458333333334E-3</v>
      </c>
      <c r="F11658" s="1">
        <v>7.1759259259259259E-3</v>
      </c>
      <c r="G11658">
        <v>478</v>
      </c>
      <c r="H11658">
        <v>620.47799999999995</v>
      </c>
      <c r="I11658">
        <v>0</v>
      </c>
      <c r="J11658" t="s">
        <v>5370</v>
      </c>
      <c r="K11658" t="s">
        <v>22</v>
      </c>
      <c r="L11658">
        <v>1</v>
      </c>
      <c r="N11658" t="s">
        <v>3405</v>
      </c>
      <c r="O11658" t="s">
        <v>46</v>
      </c>
      <c r="P11658" t="s">
        <v>28</v>
      </c>
      <c r="R11658" t="s">
        <v>26</v>
      </c>
      <c r="S11658">
        <v>18</v>
      </c>
      <c r="T11658">
        <v>17.899999999999999</v>
      </c>
      <c r="U11658">
        <v>17.899999999999999</v>
      </c>
      <c r="V11658">
        <v>0.1</v>
      </c>
      <c r="W11658">
        <v>0.1</v>
      </c>
      <c r="AB11658">
        <f t="shared" si="231"/>
        <v>360.33799999999997</v>
      </c>
    </row>
    <row r="11659" spans="1:28" x14ac:dyDescent="0.25">
      <c r="A11659" t="s">
        <v>5383</v>
      </c>
      <c r="B11659" t="s">
        <v>5369</v>
      </c>
      <c r="C11659" s="1">
        <v>0.68342592592592588</v>
      </c>
      <c r="D11659">
        <v>732</v>
      </c>
      <c r="E11659" s="2">
        <v>9.2702314814814817E-3</v>
      </c>
      <c r="F11659" s="1">
        <v>9.2592592592592605E-3</v>
      </c>
      <c r="G11659">
        <v>948</v>
      </c>
      <c r="H11659">
        <v>800.94799999999998</v>
      </c>
      <c r="I11659">
        <v>0</v>
      </c>
      <c r="J11659" t="s">
        <v>5370</v>
      </c>
      <c r="K11659" t="s">
        <v>22</v>
      </c>
      <c r="L11659">
        <v>1</v>
      </c>
      <c r="N11659" t="s">
        <v>3405</v>
      </c>
      <c r="O11659" t="s">
        <v>33</v>
      </c>
      <c r="P11659" t="s">
        <v>28</v>
      </c>
      <c r="R11659" t="s">
        <v>26</v>
      </c>
      <c r="S11659">
        <v>18.2</v>
      </c>
      <c r="T11659">
        <v>17.899999999999999</v>
      </c>
      <c r="U11659">
        <v>17.899999999999999</v>
      </c>
      <c r="V11659">
        <v>0.3</v>
      </c>
      <c r="W11659">
        <v>0.3</v>
      </c>
      <c r="AB11659">
        <f t="shared" si="231"/>
        <v>540.80799999999999</v>
      </c>
    </row>
    <row r="11660" spans="1:28" x14ac:dyDescent="0.25">
      <c r="A11660" t="s">
        <v>5383</v>
      </c>
      <c r="B11660" t="s">
        <v>5369</v>
      </c>
      <c r="C11660" s="1">
        <v>0.68342592592592588</v>
      </c>
      <c r="D11660">
        <v>732</v>
      </c>
      <c r="E11660" s="2">
        <v>9.2702314814814817E-3</v>
      </c>
      <c r="F11660" s="1">
        <v>9.2592592592592605E-3</v>
      </c>
      <c r="G11660">
        <v>948</v>
      </c>
      <c r="H11660">
        <v>800.94799999999998</v>
      </c>
      <c r="I11660">
        <v>0</v>
      </c>
      <c r="J11660" t="s">
        <v>5370</v>
      </c>
      <c r="K11660" t="s">
        <v>22</v>
      </c>
      <c r="L11660">
        <v>1</v>
      </c>
      <c r="N11660" t="s">
        <v>3405</v>
      </c>
      <c r="O11660" t="s">
        <v>31</v>
      </c>
      <c r="P11660" t="s">
        <v>28</v>
      </c>
      <c r="R11660" t="s">
        <v>26</v>
      </c>
      <c r="S11660">
        <v>18.100000000000001</v>
      </c>
      <c r="T11660">
        <v>17.899999999999999</v>
      </c>
      <c r="U11660">
        <v>17.899999999999999</v>
      </c>
      <c r="V11660">
        <v>0.2</v>
      </c>
      <c r="W11660">
        <v>0.2</v>
      </c>
      <c r="AB11660">
        <f t="shared" si="231"/>
        <v>540.80799999999999</v>
      </c>
    </row>
    <row r="11661" spans="1:28" x14ac:dyDescent="0.25">
      <c r="A11661" t="s">
        <v>5384</v>
      </c>
      <c r="B11661" t="s">
        <v>5369</v>
      </c>
      <c r="C11661" s="1">
        <v>0.68373842592592593</v>
      </c>
      <c r="D11661">
        <v>901</v>
      </c>
      <c r="E11661" s="2">
        <v>9.5846874999999995E-3</v>
      </c>
      <c r="F11661" s="1">
        <v>9.5833333333333343E-3</v>
      </c>
      <c r="G11661">
        <v>117</v>
      </c>
      <c r="H11661">
        <v>828.11699999999996</v>
      </c>
      <c r="I11661">
        <v>0</v>
      </c>
      <c r="J11661" t="s">
        <v>5370</v>
      </c>
      <c r="K11661" t="s">
        <v>22</v>
      </c>
      <c r="L11661">
        <v>1</v>
      </c>
      <c r="N11661" t="s">
        <v>3405</v>
      </c>
      <c r="O11661" t="s">
        <v>36</v>
      </c>
      <c r="P11661" t="s">
        <v>25</v>
      </c>
      <c r="R11661" t="s">
        <v>26</v>
      </c>
      <c r="S11661">
        <v>17.5</v>
      </c>
      <c r="T11661">
        <v>17.7</v>
      </c>
      <c r="U11661">
        <v>17.7</v>
      </c>
      <c r="V11661">
        <v>-0.2</v>
      </c>
      <c r="W11661">
        <v>-0.2</v>
      </c>
      <c r="AB11661">
        <f t="shared" si="231"/>
        <v>567.97699999999998</v>
      </c>
    </row>
    <row r="11662" spans="1:28" x14ac:dyDescent="0.25">
      <c r="A11662" t="s">
        <v>5385</v>
      </c>
      <c r="B11662" t="s">
        <v>5369</v>
      </c>
      <c r="C11662" s="1">
        <v>0.68437500000000007</v>
      </c>
      <c r="D11662">
        <v>206</v>
      </c>
      <c r="E11662" s="2">
        <v>1.0213206018518517E-2</v>
      </c>
      <c r="F11662" s="1">
        <v>1.0208333333333333E-2</v>
      </c>
      <c r="G11662">
        <v>421</v>
      </c>
      <c r="H11662">
        <v>882.42100000000005</v>
      </c>
      <c r="I11662">
        <v>0</v>
      </c>
      <c r="J11662" t="s">
        <v>5370</v>
      </c>
      <c r="K11662" t="s">
        <v>22</v>
      </c>
      <c r="L11662">
        <v>1</v>
      </c>
      <c r="N11662" t="s">
        <v>3405</v>
      </c>
      <c r="O11662" t="s">
        <v>36</v>
      </c>
      <c r="P11662" t="s">
        <v>28</v>
      </c>
      <c r="R11662" t="s">
        <v>26</v>
      </c>
      <c r="S11662">
        <v>17.8</v>
      </c>
      <c r="T11662">
        <v>17.8</v>
      </c>
      <c r="U11662">
        <v>17.8</v>
      </c>
      <c r="V11662">
        <v>0</v>
      </c>
      <c r="W11662">
        <v>0</v>
      </c>
      <c r="AB11662">
        <f t="shared" si="231"/>
        <v>622.28100000000006</v>
      </c>
    </row>
    <row r="11663" spans="1:28" x14ac:dyDescent="0.25">
      <c r="A11663" t="s">
        <v>5386</v>
      </c>
      <c r="B11663" t="s">
        <v>5369</v>
      </c>
      <c r="C11663" s="1">
        <v>0.68759259259259264</v>
      </c>
      <c r="D11663">
        <v>370</v>
      </c>
      <c r="E11663" s="2">
        <v>1.3432696759259259E-2</v>
      </c>
      <c r="F11663" s="1">
        <v>1.3425925925925924E-2</v>
      </c>
      <c r="G11663">
        <v>585</v>
      </c>
      <c r="H11663">
        <v>1160.5899999999999</v>
      </c>
      <c r="I11663">
        <v>0</v>
      </c>
      <c r="J11663" t="s">
        <v>5370</v>
      </c>
      <c r="K11663" t="s">
        <v>22</v>
      </c>
      <c r="L11663">
        <v>1</v>
      </c>
      <c r="N11663" t="s">
        <v>3405</v>
      </c>
      <c r="O11663" t="s">
        <v>46</v>
      </c>
      <c r="P11663" t="s">
        <v>28</v>
      </c>
      <c r="R11663" t="s">
        <v>26</v>
      </c>
      <c r="S11663">
        <v>19.100000000000001</v>
      </c>
      <c r="T11663">
        <v>17.8</v>
      </c>
      <c r="U11663">
        <v>17.899999999999999</v>
      </c>
      <c r="V11663">
        <v>1.3</v>
      </c>
      <c r="W11663">
        <v>1.2</v>
      </c>
      <c r="AB11663">
        <f t="shared" si="231"/>
        <v>900.44999999999993</v>
      </c>
    </row>
    <row r="11664" spans="1:28" x14ac:dyDescent="0.25">
      <c r="A11664" t="s">
        <v>5386</v>
      </c>
      <c r="B11664" t="s">
        <v>5369</v>
      </c>
      <c r="C11664" s="1">
        <v>0.68759259259259264</v>
      </c>
      <c r="D11664">
        <v>370</v>
      </c>
      <c r="E11664" s="2">
        <v>1.3432696759259259E-2</v>
      </c>
      <c r="F11664" s="1">
        <v>1.3425925925925924E-2</v>
      </c>
      <c r="G11664">
        <v>585</v>
      </c>
      <c r="H11664">
        <v>1160.5899999999999</v>
      </c>
      <c r="I11664">
        <v>0</v>
      </c>
      <c r="J11664" t="s">
        <v>5370</v>
      </c>
      <c r="K11664" t="s">
        <v>22</v>
      </c>
      <c r="L11664">
        <v>1</v>
      </c>
      <c r="N11664" t="s">
        <v>3405</v>
      </c>
      <c r="O11664" t="s">
        <v>33</v>
      </c>
      <c r="P11664" t="s">
        <v>28</v>
      </c>
      <c r="R11664" t="s">
        <v>26</v>
      </c>
      <c r="S11664">
        <v>19.5</v>
      </c>
      <c r="T11664">
        <v>17.8</v>
      </c>
      <c r="U11664">
        <v>17.899999999999999</v>
      </c>
      <c r="V11664">
        <v>1.7</v>
      </c>
      <c r="W11664">
        <v>1.6</v>
      </c>
      <c r="AB11664">
        <f t="shared" si="231"/>
        <v>900.44999999999993</v>
      </c>
    </row>
    <row r="11665" spans="1:28" x14ac:dyDescent="0.25">
      <c r="A11665" t="s">
        <v>5386</v>
      </c>
      <c r="B11665" t="s">
        <v>5369</v>
      </c>
      <c r="C11665" s="1">
        <v>0.68759259259259264</v>
      </c>
      <c r="D11665">
        <v>370</v>
      </c>
      <c r="E11665" s="2">
        <v>1.3432696759259259E-2</v>
      </c>
      <c r="F11665" s="1">
        <v>1.3425925925925924E-2</v>
      </c>
      <c r="G11665">
        <v>585</v>
      </c>
      <c r="H11665">
        <v>1160.5899999999999</v>
      </c>
      <c r="I11665">
        <v>0</v>
      </c>
      <c r="J11665" t="s">
        <v>5370</v>
      </c>
      <c r="K11665" t="s">
        <v>22</v>
      </c>
      <c r="L11665">
        <v>1</v>
      </c>
      <c r="N11665" t="s">
        <v>3405</v>
      </c>
      <c r="O11665" t="s">
        <v>42</v>
      </c>
      <c r="P11665" t="s">
        <v>28</v>
      </c>
      <c r="R11665" t="s">
        <v>26</v>
      </c>
      <c r="S11665">
        <v>19</v>
      </c>
      <c r="T11665">
        <v>17.8</v>
      </c>
      <c r="U11665">
        <v>17.899999999999999</v>
      </c>
      <c r="V11665">
        <v>1.2</v>
      </c>
      <c r="W11665">
        <v>1.1000000000000001</v>
      </c>
      <c r="AB11665">
        <f t="shared" si="231"/>
        <v>900.44999999999993</v>
      </c>
    </row>
    <row r="11666" spans="1:28" x14ac:dyDescent="0.25">
      <c r="A11666" t="s">
        <v>5386</v>
      </c>
      <c r="B11666" t="s">
        <v>5369</v>
      </c>
      <c r="C11666" s="1">
        <v>0.68759259259259264</v>
      </c>
      <c r="D11666">
        <v>370</v>
      </c>
      <c r="E11666" s="2">
        <v>1.3432696759259259E-2</v>
      </c>
      <c r="F11666" s="1">
        <v>1.3425925925925924E-2</v>
      </c>
      <c r="G11666">
        <v>585</v>
      </c>
      <c r="H11666">
        <v>1160.5899999999999</v>
      </c>
      <c r="I11666">
        <v>0</v>
      </c>
      <c r="J11666" t="s">
        <v>5370</v>
      </c>
      <c r="K11666" t="s">
        <v>22</v>
      </c>
      <c r="L11666">
        <v>1</v>
      </c>
      <c r="N11666" t="s">
        <v>3405</v>
      </c>
      <c r="O11666" t="s">
        <v>24</v>
      </c>
      <c r="P11666" t="s">
        <v>28</v>
      </c>
      <c r="R11666" t="s">
        <v>26</v>
      </c>
      <c r="S11666">
        <v>19.100000000000001</v>
      </c>
      <c r="T11666">
        <v>17.8</v>
      </c>
      <c r="U11666">
        <v>17.899999999999999</v>
      </c>
      <c r="V11666">
        <v>1.3</v>
      </c>
      <c r="W11666">
        <v>1.2</v>
      </c>
      <c r="AB11666">
        <f t="shared" si="231"/>
        <v>900.44999999999993</v>
      </c>
    </row>
    <row r="11667" spans="1:28" x14ac:dyDescent="0.25">
      <c r="A11667" t="s">
        <v>5387</v>
      </c>
      <c r="B11667" t="s">
        <v>5369</v>
      </c>
      <c r="C11667" s="1">
        <v>0.68966435185185182</v>
      </c>
      <c r="D11667">
        <v>804</v>
      </c>
      <c r="E11667" s="2">
        <v>1.550949074074074E-2</v>
      </c>
      <c r="F11667" s="1">
        <v>1.5509259259259257E-2</v>
      </c>
      <c r="G11667">
        <v>20</v>
      </c>
      <c r="H11667">
        <v>1340.02</v>
      </c>
      <c r="I11667">
        <v>0</v>
      </c>
      <c r="J11667" t="s">
        <v>5370</v>
      </c>
      <c r="K11667" t="s">
        <v>22</v>
      </c>
      <c r="L11667">
        <v>1</v>
      </c>
      <c r="N11667" t="s">
        <v>3405</v>
      </c>
      <c r="O11667" t="s">
        <v>24</v>
      </c>
      <c r="P11667" t="s">
        <v>28</v>
      </c>
      <c r="R11667" t="s">
        <v>26</v>
      </c>
      <c r="S11667">
        <v>19.100000000000001</v>
      </c>
      <c r="T11667">
        <v>18</v>
      </c>
      <c r="U11667">
        <v>18</v>
      </c>
      <c r="V11667">
        <v>1.1000000000000001</v>
      </c>
      <c r="W11667">
        <v>1.1000000000000001</v>
      </c>
      <c r="AB11667">
        <f t="shared" si="231"/>
        <v>1079.8800000000001</v>
      </c>
    </row>
    <row r="11668" spans="1:28" x14ac:dyDescent="0.25">
      <c r="A11668" t="s">
        <v>5387</v>
      </c>
      <c r="B11668" t="s">
        <v>5369</v>
      </c>
      <c r="C11668" s="1">
        <v>0.68966435185185182</v>
      </c>
      <c r="D11668">
        <v>804</v>
      </c>
      <c r="E11668" s="2">
        <v>1.550949074074074E-2</v>
      </c>
      <c r="F11668" s="1">
        <v>1.5509259259259257E-2</v>
      </c>
      <c r="G11668">
        <v>20</v>
      </c>
      <c r="H11668">
        <v>1340.02</v>
      </c>
      <c r="I11668">
        <v>0</v>
      </c>
      <c r="J11668" t="s">
        <v>5370</v>
      </c>
      <c r="K11668" t="s">
        <v>22</v>
      </c>
      <c r="L11668">
        <v>1</v>
      </c>
      <c r="N11668" t="s">
        <v>3405</v>
      </c>
      <c r="O11668" t="s">
        <v>36</v>
      </c>
      <c r="P11668" t="s">
        <v>28</v>
      </c>
      <c r="R11668" t="s">
        <v>26</v>
      </c>
      <c r="S11668">
        <v>19.7</v>
      </c>
      <c r="T11668">
        <v>18</v>
      </c>
      <c r="U11668">
        <v>18</v>
      </c>
      <c r="V11668">
        <v>1.7</v>
      </c>
      <c r="W11668">
        <v>1.7</v>
      </c>
      <c r="AB11668">
        <f t="shared" si="231"/>
        <v>1079.8800000000001</v>
      </c>
    </row>
    <row r="11669" spans="1:28" x14ac:dyDescent="0.25">
      <c r="A11669" t="s">
        <v>5387</v>
      </c>
      <c r="B11669" t="s">
        <v>5369</v>
      </c>
      <c r="C11669" s="1">
        <v>0.68966435185185182</v>
      </c>
      <c r="D11669">
        <v>804</v>
      </c>
      <c r="E11669" s="2">
        <v>1.550949074074074E-2</v>
      </c>
      <c r="F11669" s="1">
        <v>1.5509259259259257E-2</v>
      </c>
      <c r="G11669">
        <v>20</v>
      </c>
      <c r="H11669">
        <v>1340.02</v>
      </c>
      <c r="I11669">
        <v>0</v>
      </c>
      <c r="J11669" t="s">
        <v>5370</v>
      </c>
      <c r="K11669" t="s">
        <v>22</v>
      </c>
      <c r="L11669">
        <v>1</v>
      </c>
      <c r="N11669" t="s">
        <v>3405</v>
      </c>
      <c r="O11669" t="s">
        <v>42</v>
      </c>
      <c r="P11669" t="s">
        <v>28</v>
      </c>
      <c r="R11669" t="s">
        <v>26</v>
      </c>
      <c r="S11669">
        <v>19.7</v>
      </c>
      <c r="T11669">
        <v>18</v>
      </c>
      <c r="U11669">
        <v>18</v>
      </c>
      <c r="V11669">
        <v>1.7</v>
      </c>
      <c r="W11669">
        <v>1.7</v>
      </c>
      <c r="AB11669">
        <f t="shared" si="231"/>
        <v>1079.8800000000001</v>
      </c>
    </row>
    <row r="11670" spans="1:28" x14ac:dyDescent="0.25">
      <c r="A11670" t="s">
        <v>5387</v>
      </c>
      <c r="B11670" t="s">
        <v>5369</v>
      </c>
      <c r="C11670" s="1">
        <v>0.68966435185185182</v>
      </c>
      <c r="D11670">
        <v>804</v>
      </c>
      <c r="E11670" s="2">
        <v>1.550949074074074E-2</v>
      </c>
      <c r="F11670" s="1">
        <v>1.5509259259259257E-2</v>
      </c>
      <c r="G11670">
        <v>20</v>
      </c>
      <c r="H11670">
        <v>1340.02</v>
      </c>
      <c r="I11670">
        <v>0</v>
      </c>
      <c r="J11670" t="s">
        <v>5370</v>
      </c>
      <c r="K11670" t="s">
        <v>22</v>
      </c>
      <c r="L11670">
        <v>1</v>
      </c>
      <c r="N11670" t="s">
        <v>3405</v>
      </c>
      <c r="O11670" t="s">
        <v>46</v>
      </c>
      <c r="P11670" t="s">
        <v>28</v>
      </c>
      <c r="R11670" t="s">
        <v>26</v>
      </c>
      <c r="S11670">
        <v>20.399999999999999</v>
      </c>
      <c r="T11670">
        <v>18</v>
      </c>
      <c r="U11670">
        <v>18</v>
      </c>
      <c r="V11670">
        <v>2.4</v>
      </c>
      <c r="W11670">
        <v>2.4</v>
      </c>
      <c r="AB11670">
        <f t="shared" si="231"/>
        <v>1079.8800000000001</v>
      </c>
    </row>
    <row r="11671" spans="1:28" x14ac:dyDescent="0.25">
      <c r="A11671" t="s">
        <v>5387</v>
      </c>
      <c r="B11671" t="s">
        <v>5369</v>
      </c>
      <c r="C11671" s="1">
        <v>0.68966435185185182</v>
      </c>
      <c r="D11671">
        <v>804</v>
      </c>
      <c r="E11671" s="2">
        <v>1.550949074074074E-2</v>
      </c>
      <c r="F11671" s="1">
        <v>1.5509259259259257E-2</v>
      </c>
      <c r="G11671">
        <v>20</v>
      </c>
      <c r="H11671">
        <v>1340.02</v>
      </c>
      <c r="I11671">
        <v>0</v>
      </c>
      <c r="J11671" t="s">
        <v>5370</v>
      </c>
      <c r="K11671" t="s">
        <v>22</v>
      </c>
      <c r="L11671">
        <v>1</v>
      </c>
      <c r="N11671" t="s">
        <v>3405</v>
      </c>
      <c r="O11671" t="s">
        <v>31</v>
      </c>
      <c r="P11671" t="s">
        <v>28</v>
      </c>
      <c r="R11671" t="s">
        <v>26</v>
      </c>
      <c r="S11671">
        <v>18.8</v>
      </c>
      <c r="T11671">
        <v>18</v>
      </c>
      <c r="U11671">
        <v>18</v>
      </c>
      <c r="V11671">
        <v>0.8</v>
      </c>
      <c r="W11671">
        <v>0.8</v>
      </c>
      <c r="AB11671">
        <f t="shared" si="231"/>
        <v>1079.8800000000001</v>
      </c>
    </row>
    <row r="11672" spans="1:28" x14ac:dyDescent="0.25">
      <c r="A11672" t="s">
        <v>5387</v>
      </c>
      <c r="B11672" t="s">
        <v>5369</v>
      </c>
      <c r="C11672" s="1">
        <v>0.68966435185185182</v>
      </c>
      <c r="D11672">
        <v>804</v>
      </c>
      <c r="E11672" s="2">
        <v>1.550949074074074E-2</v>
      </c>
      <c r="F11672" s="1">
        <v>1.5509259259259257E-2</v>
      </c>
      <c r="G11672">
        <v>20</v>
      </c>
      <c r="H11672">
        <v>1340.02</v>
      </c>
      <c r="I11672">
        <v>0</v>
      </c>
      <c r="J11672" t="s">
        <v>5370</v>
      </c>
      <c r="K11672" t="s">
        <v>22</v>
      </c>
      <c r="L11672">
        <v>1</v>
      </c>
      <c r="N11672" t="s">
        <v>3405</v>
      </c>
      <c r="O11672" t="s">
        <v>33</v>
      </c>
      <c r="P11672" t="s">
        <v>28</v>
      </c>
      <c r="R11672" t="s">
        <v>26</v>
      </c>
      <c r="S11672">
        <v>20.5</v>
      </c>
      <c r="T11672">
        <v>18</v>
      </c>
      <c r="U11672">
        <v>18</v>
      </c>
      <c r="V11672">
        <v>2.5</v>
      </c>
      <c r="W11672">
        <v>2.5</v>
      </c>
      <c r="AB11672">
        <f t="shared" si="231"/>
        <v>1079.8800000000001</v>
      </c>
    </row>
    <row r="11673" spans="1:28" x14ac:dyDescent="0.25">
      <c r="A11673" t="s">
        <v>5388</v>
      </c>
      <c r="B11673" t="s">
        <v>5369</v>
      </c>
      <c r="C11673" s="1">
        <v>0.69174768518518526</v>
      </c>
      <c r="D11673">
        <v>540</v>
      </c>
      <c r="E11673" s="2">
        <v>1.7589756944444444E-2</v>
      </c>
      <c r="F11673" s="1">
        <v>1.758101851851852E-2</v>
      </c>
      <c r="G11673">
        <v>755</v>
      </c>
      <c r="H11673">
        <v>1519.75</v>
      </c>
      <c r="I11673">
        <v>0</v>
      </c>
      <c r="J11673" t="s">
        <v>5370</v>
      </c>
      <c r="K11673" t="s">
        <v>22</v>
      </c>
      <c r="L11673">
        <v>1</v>
      </c>
      <c r="N11673" t="s">
        <v>3405</v>
      </c>
      <c r="O11673" t="s">
        <v>33</v>
      </c>
      <c r="P11673" t="s">
        <v>28</v>
      </c>
      <c r="R11673" t="s">
        <v>26</v>
      </c>
      <c r="S11673">
        <v>20.9</v>
      </c>
      <c r="T11673">
        <v>17.7</v>
      </c>
      <c r="U11673">
        <v>17.899999999999999</v>
      </c>
      <c r="V11673">
        <v>3.2</v>
      </c>
      <c r="W11673">
        <v>3</v>
      </c>
      <c r="AB11673">
        <f t="shared" si="231"/>
        <v>1259.6100000000001</v>
      </c>
    </row>
    <row r="11674" spans="1:28" x14ac:dyDescent="0.25">
      <c r="A11674" t="s">
        <v>5388</v>
      </c>
      <c r="B11674" t="s">
        <v>5369</v>
      </c>
      <c r="C11674" s="1">
        <v>0.69174768518518526</v>
      </c>
      <c r="D11674">
        <v>540</v>
      </c>
      <c r="E11674" s="2">
        <v>1.7589756944444444E-2</v>
      </c>
      <c r="F11674" s="1">
        <v>1.758101851851852E-2</v>
      </c>
      <c r="G11674">
        <v>755</v>
      </c>
      <c r="H11674">
        <v>1519.75</v>
      </c>
      <c r="I11674">
        <v>0</v>
      </c>
      <c r="J11674" t="s">
        <v>5370</v>
      </c>
      <c r="K11674" t="s">
        <v>22</v>
      </c>
      <c r="L11674">
        <v>1</v>
      </c>
      <c r="N11674" t="s">
        <v>3405</v>
      </c>
      <c r="O11674" t="s">
        <v>42</v>
      </c>
      <c r="P11674" t="s">
        <v>28</v>
      </c>
      <c r="R11674" t="s">
        <v>26</v>
      </c>
      <c r="S11674">
        <v>19.3</v>
      </c>
      <c r="T11674">
        <v>17.7</v>
      </c>
      <c r="U11674">
        <v>17.899999999999999</v>
      </c>
      <c r="V11674">
        <v>1.6</v>
      </c>
      <c r="W11674">
        <v>1.4</v>
      </c>
      <c r="AB11674">
        <f t="shared" si="231"/>
        <v>1259.6100000000001</v>
      </c>
    </row>
    <row r="11675" spans="1:28" x14ac:dyDescent="0.25">
      <c r="A11675" t="s">
        <v>5388</v>
      </c>
      <c r="B11675" t="s">
        <v>5369</v>
      </c>
      <c r="C11675" s="1">
        <v>0.69174768518518526</v>
      </c>
      <c r="D11675">
        <v>540</v>
      </c>
      <c r="E11675" s="2">
        <v>1.7589756944444444E-2</v>
      </c>
      <c r="F11675" s="1">
        <v>1.758101851851852E-2</v>
      </c>
      <c r="G11675">
        <v>755</v>
      </c>
      <c r="H11675">
        <v>1519.75</v>
      </c>
      <c r="I11675">
        <v>0</v>
      </c>
      <c r="J11675" t="s">
        <v>5370</v>
      </c>
      <c r="K11675" t="s">
        <v>22</v>
      </c>
      <c r="L11675">
        <v>1</v>
      </c>
      <c r="N11675" t="s">
        <v>3405</v>
      </c>
      <c r="O11675" t="s">
        <v>24</v>
      </c>
      <c r="P11675" t="s">
        <v>28</v>
      </c>
      <c r="R11675" t="s">
        <v>26</v>
      </c>
      <c r="S11675">
        <v>18.899999999999999</v>
      </c>
      <c r="T11675">
        <v>17.7</v>
      </c>
      <c r="U11675">
        <v>17.899999999999999</v>
      </c>
      <c r="V11675">
        <v>1.2</v>
      </c>
      <c r="W11675">
        <v>1</v>
      </c>
      <c r="AB11675">
        <f t="shared" si="231"/>
        <v>1259.6100000000001</v>
      </c>
    </row>
    <row r="11676" spans="1:28" x14ac:dyDescent="0.25">
      <c r="A11676" t="s">
        <v>5388</v>
      </c>
      <c r="B11676" t="s">
        <v>5369</v>
      </c>
      <c r="C11676" s="1">
        <v>0.69174768518518526</v>
      </c>
      <c r="D11676">
        <v>540</v>
      </c>
      <c r="E11676" s="2">
        <v>1.7589756944444444E-2</v>
      </c>
      <c r="F11676" s="1">
        <v>1.758101851851852E-2</v>
      </c>
      <c r="G11676">
        <v>755</v>
      </c>
      <c r="H11676">
        <v>1519.75</v>
      </c>
      <c r="I11676">
        <v>0</v>
      </c>
      <c r="J11676" t="s">
        <v>5370</v>
      </c>
      <c r="K11676" t="s">
        <v>22</v>
      </c>
      <c r="L11676">
        <v>1</v>
      </c>
      <c r="N11676" t="s">
        <v>3405</v>
      </c>
      <c r="O11676" t="s">
        <v>31</v>
      </c>
      <c r="P11676" t="s">
        <v>28</v>
      </c>
      <c r="R11676" t="s">
        <v>26</v>
      </c>
      <c r="S11676">
        <v>18.399999999999999</v>
      </c>
      <c r="T11676">
        <v>17.7</v>
      </c>
      <c r="U11676">
        <v>17.899999999999999</v>
      </c>
      <c r="V11676">
        <v>0.7</v>
      </c>
      <c r="W11676">
        <v>0.5</v>
      </c>
      <c r="AB11676">
        <f t="shared" si="231"/>
        <v>1259.6100000000001</v>
      </c>
    </row>
    <row r="11677" spans="1:28" x14ac:dyDescent="0.25">
      <c r="A11677" t="s">
        <v>5388</v>
      </c>
      <c r="B11677" t="s">
        <v>5369</v>
      </c>
      <c r="C11677" s="1">
        <v>0.69174768518518526</v>
      </c>
      <c r="D11677">
        <v>540</v>
      </c>
      <c r="E11677" s="2">
        <v>1.7589756944444444E-2</v>
      </c>
      <c r="F11677" s="1">
        <v>1.758101851851852E-2</v>
      </c>
      <c r="G11677">
        <v>755</v>
      </c>
      <c r="H11677">
        <v>1519.75</v>
      </c>
      <c r="I11677">
        <v>0</v>
      </c>
      <c r="J11677" t="s">
        <v>5370</v>
      </c>
      <c r="K11677" t="s">
        <v>22</v>
      </c>
      <c r="L11677">
        <v>1</v>
      </c>
      <c r="N11677" t="s">
        <v>3405</v>
      </c>
      <c r="O11677" t="s">
        <v>36</v>
      </c>
      <c r="P11677" t="s">
        <v>28</v>
      </c>
      <c r="R11677" t="s">
        <v>26</v>
      </c>
      <c r="S11677">
        <v>20</v>
      </c>
      <c r="T11677">
        <v>17.7</v>
      </c>
      <c r="U11677">
        <v>17.899999999999999</v>
      </c>
      <c r="V11677">
        <v>2.2999999999999998</v>
      </c>
      <c r="W11677">
        <v>2.1</v>
      </c>
      <c r="AB11677">
        <f t="shared" si="231"/>
        <v>1259.6100000000001</v>
      </c>
    </row>
    <row r="11678" spans="1:28" x14ac:dyDescent="0.25">
      <c r="A11678" t="s">
        <v>5389</v>
      </c>
      <c r="B11678" t="s">
        <v>5369</v>
      </c>
      <c r="C11678" s="1">
        <v>0.69384259259259251</v>
      </c>
      <c r="D11678">
        <v>142</v>
      </c>
      <c r="E11678" s="2">
        <v>1.9680069444444444E-2</v>
      </c>
      <c r="F11678" s="1">
        <v>1.9675925925925927E-2</v>
      </c>
      <c r="G11678">
        <v>358</v>
      </c>
      <c r="H11678">
        <v>1700.36</v>
      </c>
      <c r="I11678">
        <v>0</v>
      </c>
      <c r="J11678" t="s">
        <v>5370</v>
      </c>
      <c r="K11678" t="s">
        <v>22</v>
      </c>
      <c r="L11678">
        <v>1</v>
      </c>
      <c r="N11678" t="s">
        <v>3405</v>
      </c>
      <c r="O11678" t="s">
        <v>24</v>
      </c>
      <c r="P11678" t="s">
        <v>28</v>
      </c>
      <c r="R11678" t="s">
        <v>26</v>
      </c>
      <c r="S11678">
        <v>21.1</v>
      </c>
      <c r="T11678">
        <v>17.899999999999999</v>
      </c>
      <c r="U11678">
        <v>18.2</v>
      </c>
      <c r="V11678">
        <v>3.2</v>
      </c>
      <c r="W11678">
        <v>2.9</v>
      </c>
      <c r="AB11678">
        <f t="shared" si="231"/>
        <v>1440.2199999999998</v>
      </c>
    </row>
    <row r="11679" spans="1:28" x14ac:dyDescent="0.25">
      <c r="A11679" t="s">
        <v>5389</v>
      </c>
      <c r="B11679" t="s">
        <v>5369</v>
      </c>
      <c r="C11679" s="1">
        <v>0.69384259259259251</v>
      </c>
      <c r="D11679">
        <v>142</v>
      </c>
      <c r="E11679" s="2">
        <v>1.9680069444444444E-2</v>
      </c>
      <c r="F11679" s="1">
        <v>1.9675925925925927E-2</v>
      </c>
      <c r="G11679">
        <v>358</v>
      </c>
      <c r="H11679">
        <v>1700.36</v>
      </c>
      <c r="I11679">
        <v>0</v>
      </c>
      <c r="J11679" t="s">
        <v>5370</v>
      </c>
      <c r="K11679" t="s">
        <v>22</v>
      </c>
      <c r="L11679">
        <v>1</v>
      </c>
      <c r="N11679" t="s">
        <v>3405</v>
      </c>
      <c r="O11679" t="s">
        <v>36</v>
      </c>
      <c r="P11679" t="s">
        <v>28</v>
      </c>
      <c r="R11679" t="s">
        <v>26</v>
      </c>
      <c r="S11679">
        <v>18.8</v>
      </c>
      <c r="T11679">
        <v>17.899999999999999</v>
      </c>
      <c r="U11679">
        <v>18.2</v>
      </c>
      <c r="V11679">
        <v>0.9</v>
      </c>
      <c r="W11679">
        <v>0.6</v>
      </c>
      <c r="AB11679">
        <f t="shared" si="231"/>
        <v>1440.2199999999998</v>
      </c>
    </row>
    <row r="11680" spans="1:28" x14ac:dyDescent="0.25">
      <c r="A11680" t="s">
        <v>5389</v>
      </c>
      <c r="B11680" t="s">
        <v>5369</v>
      </c>
      <c r="C11680" s="1">
        <v>0.69384259259259251</v>
      </c>
      <c r="D11680">
        <v>142</v>
      </c>
      <c r="E11680" s="2">
        <v>1.9680069444444444E-2</v>
      </c>
      <c r="F11680" s="1">
        <v>1.9675925925925927E-2</v>
      </c>
      <c r="G11680">
        <v>358</v>
      </c>
      <c r="H11680">
        <v>1700.36</v>
      </c>
      <c r="I11680">
        <v>0</v>
      </c>
      <c r="J11680" t="s">
        <v>5370</v>
      </c>
      <c r="K11680" t="s">
        <v>22</v>
      </c>
      <c r="L11680">
        <v>1</v>
      </c>
      <c r="N11680" t="s">
        <v>3405</v>
      </c>
      <c r="O11680" t="s">
        <v>42</v>
      </c>
      <c r="P11680" t="s">
        <v>28</v>
      </c>
      <c r="R11680" t="s">
        <v>26</v>
      </c>
      <c r="S11680">
        <v>20.399999999999999</v>
      </c>
      <c r="T11680">
        <v>17.899999999999999</v>
      </c>
      <c r="U11680">
        <v>18.2</v>
      </c>
      <c r="V11680">
        <v>2.5</v>
      </c>
      <c r="W11680">
        <v>2.2000000000000002</v>
      </c>
      <c r="AB11680">
        <f t="shared" si="231"/>
        <v>1440.2199999999998</v>
      </c>
    </row>
    <row r="11681" spans="1:28" x14ac:dyDescent="0.25">
      <c r="A11681" t="s">
        <v>5389</v>
      </c>
      <c r="B11681" t="s">
        <v>5369</v>
      </c>
      <c r="C11681" s="1">
        <v>0.69384259259259251</v>
      </c>
      <c r="D11681">
        <v>142</v>
      </c>
      <c r="E11681" s="2">
        <v>1.9680069444444444E-2</v>
      </c>
      <c r="F11681" s="1">
        <v>1.9675925925925927E-2</v>
      </c>
      <c r="G11681">
        <v>358</v>
      </c>
      <c r="H11681">
        <v>1700.36</v>
      </c>
      <c r="I11681">
        <v>0</v>
      </c>
      <c r="J11681" t="s">
        <v>5370</v>
      </c>
      <c r="K11681" t="s">
        <v>22</v>
      </c>
      <c r="L11681">
        <v>1</v>
      </c>
      <c r="N11681" t="s">
        <v>3405</v>
      </c>
      <c r="O11681" t="s">
        <v>31</v>
      </c>
      <c r="P11681" t="s">
        <v>28</v>
      </c>
      <c r="R11681" t="s">
        <v>26</v>
      </c>
      <c r="S11681">
        <v>20</v>
      </c>
      <c r="T11681">
        <v>17.899999999999999</v>
      </c>
      <c r="U11681">
        <v>18.2</v>
      </c>
      <c r="V11681">
        <v>2.1</v>
      </c>
      <c r="W11681">
        <v>1.8</v>
      </c>
      <c r="AB11681">
        <f t="shared" si="231"/>
        <v>1440.2199999999998</v>
      </c>
    </row>
    <row r="11682" spans="1:28" x14ac:dyDescent="0.25">
      <c r="A11682" t="s">
        <v>5389</v>
      </c>
      <c r="B11682" t="s">
        <v>5369</v>
      </c>
      <c r="C11682" s="1">
        <v>0.69384259259259251</v>
      </c>
      <c r="D11682">
        <v>142</v>
      </c>
      <c r="E11682" s="2">
        <v>1.9680069444444444E-2</v>
      </c>
      <c r="F11682" s="1">
        <v>1.9675925925925927E-2</v>
      </c>
      <c r="G11682">
        <v>358</v>
      </c>
      <c r="H11682">
        <v>1700.36</v>
      </c>
      <c r="I11682">
        <v>0</v>
      </c>
      <c r="J11682" t="s">
        <v>5370</v>
      </c>
      <c r="K11682" t="s">
        <v>22</v>
      </c>
      <c r="L11682">
        <v>1</v>
      </c>
      <c r="N11682" t="s">
        <v>3405</v>
      </c>
      <c r="O11682" t="s">
        <v>46</v>
      </c>
      <c r="P11682" t="s">
        <v>28</v>
      </c>
      <c r="R11682" t="s">
        <v>26</v>
      </c>
      <c r="S11682">
        <v>21.7</v>
      </c>
      <c r="T11682">
        <v>17.899999999999999</v>
      </c>
      <c r="U11682">
        <v>18.2</v>
      </c>
      <c r="V11682">
        <v>3.8</v>
      </c>
      <c r="W11682">
        <v>3.5</v>
      </c>
      <c r="AB11682">
        <f t="shared" si="231"/>
        <v>1440.2199999999998</v>
      </c>
    </row>
    <row r="11683" spans="1:28" x14ac:dyDescent="0.25">
      <c r="A11683" t="s">
        <v>5389</v>
      </c>
      <c r="B11683" t="s">
        <v>5369</v>
      </c>
      <c r="C11683" s="1">
        <v>0.69384259259259251</v>
      </c>
      <c r="D11683">
        <v>142</v>
      </c>
      <c r="E11683" s="2">
        <v>1.9680069444444444E-2</v>
      </c>
      <c r="F11683" s="1">
        <v>1.9675925925925927E-2</v>
      </c>
      <c r="G11683">
        <v>358</v>
      </c>
      <c r="H11683">
        <v>1700.36</v>
      </c>
      <c r="I11683">
        <v>0</v>
      </c>
      <c r="J11683" t="s">
        <v>5370</v>
      </c>
      <c r="K11683" t="s">
        <v>22</v>
      </c>
      <c r="L11683">
        <v>1</v>
      </c>
      <c r="N11683" t="s">
        <v>3405</v>
      </c>
      <c r="O11683" t="s">
        <v>33</v>
      </c>
      <c r="P11683" t="s">
        <v>28</v>
      </c>
      <c r="R11683" t="s">
        <v>26</v>
      </c>
      <c r="S11683">
        <v>20</v>
      </c>
      <c r="T11683">
        <v>17.899999999999999</v>
      </c>
      <c r="U11683">
        <v>18.2</v>
      </c>
      <c r="V11683">
        <v>2.1</v>
      </c>
      <c r="W11683">
        <v>1.8</v>
      </c>
      <c r="AB11683">
        <f t="shared" si="231"/>
        <v>1440.2199999999998</v>
      </c>
    </row>
    <row r="11684" spans="1:28" x14ac:dyDescent="0.25">
      <c r="A11684" t="s">
        <v>5390</v>
      </c>
      <c r="B11684" t="s">
        <v>5369</v>
      </c>
      <c r="C11684" s="1">
        <v>0.69593749999999999</v>
      </c>
      <c r="D11684">
        <v>55</v>
      </c>
      <c r="E11684" s="2">
        <v>2.1773969907407407E-2</v>
      </c>
      <c r="F11684" s="1">
        <v>2.1770833333333336E-2</v>
      </c>
      <c r="G11684">
        <v>271</v>
      </c>
      <c r="H11684">
        <v>1881.27</v>
      </c>
      <c r="I11684">
        <v>0</v>
      </c>
      <c r="J11684" t="s">
        <v>5370</v>
      </c>
      <c r="K11684" t="s">
        <v>22</v>
      </c>
      <c r="L11684">
        <v>1</v>
      </c>
      <c r="N11684" t="s">
        <v>3405</v>
      </c>
      <c r="O11684" t="s">
        <v>31</v>
      </c>
      <c r="P11684" t="s">
        <v>28</v>
      </c>
      <c r="R11684" t="s">
        <v>26</v>
      </c>
      <c r="S11684">
        <v>19.2</v>
      </c>
      <c r="T11684">
        <v>18.100000000000001</v>
      </c>
      <c r="U11684">
        <v>18.3</v>
      </c>
      <c r="V11684">
        <v>1.1000000000000001</v>
      </c>
      <c r="W11684">
        <v>0.9</v>
      </c>
      <c r="AB11684">
        <f t="shared" si="231"/>
        <v>1621.13</v>
      </c>
    </row>
    <row r="11685" spans="1:28" x14ac:dyDescent="0.25">
      <c r="A11685" t="s">
        <v>5390</v>
      </c>
      <c r="B11685" t="s">
        <v>5369</v>
      </c>
      <c r="C11685" s="1">
        <v>0.69593749999999999</v>
      </c>
      <c r="D11685">
        <v>55</v>
      </c>
      <c r="E11685" s="2">
        <v>2.1773969907407407E-2</v>
      </c>
      <c r="F11685" s="1">
        <v>2.1770833333333336E-2</v>
      </c>
      <c r="G11685">
        <v>271</v>
      </c>
      <c r="H11685">
        <v>1881.27</v>
      </c>
      <c r="I11685">
        <v>0</v>
      </c>
      <c r="J11685" t="s">
        <v>5370</v>
      </c>
      <c r="K11685" t="s">
        <v>22</v>
      </c>
      <c r="L11685">
        <v>1</v>
      </c>
      <c r="N11685" t="s">
        <v>3405</v>
      </c>
      <c r="O11685" t="s">
        <v>42</v>
      </c>
      <c r="P11685" t="s">
        <v>28</v>
      </c>
      <c r="R11685" t="s">
        <v>26</v>
      </c>
      <c r="S11685">
        <v>20.7</v>
      </c>
      <c r="T11685">
        <v>18.100000000000001</v>
      </c>
      <c r="U11685">
        <v>18.3</v>
      </c>
      <c r="V11685">
        <v>2.6</v>
      </c>
      <c r="W11685">
        <v>2.4</v>
      </c>
      <c r="AB11685">
        <f t="shared" si="231"/>
        <v>1621.13</v>
      </c>
    </row>
    <row r="11686" spans="1:28" x14ac:dyDescent="0.25">
      <c r="A11686" t="s">
        <v>5390</v>
      </c>
      <c r="B11686" t="s">
        <v>5369</v>
      </c>
      <c r="C11686" s="1">
        <v>0.69593749999999999</v>
      </c>
      <c r="D11686">
        <v>55</v>
      </c>
      <c r="E11686" s="2">
        <v>2.1773969907407407E-2</v>
      </c>
      <c r="F11686" s="1">
        <v>2.1770833333333336E-2</v>
      </c>
      <c r="G11686">
        <v>271</v>
      </c>
      <c r="H11686">
        <v>1881.27</v>
      </c>
      <c r="I11686">
        <v>0</v>
      </c>
      <c r="J11686" t="s">
        <v>5370</v>
      </c>
      <c r="K11686" t="s">
        <v>22</v>
      </c>
      <c r="L11686">
        <v>1</v>
      </c>
      <c r="N11686" t="s">
        <v>3405</v>
      </c>
      <c r="O11686" t="s">
        <v>46</v>
      </c>
      <c r="P11686" t="s">
        <v>28</v>
      </c>
      <c r="R11686" t="s">
        <v>26</v>
      </c>
      <c r="S11686">
        <v>20.7</v>
      </c>
      <c r="T11686">
        <v>18.100000000000001</v>
      </c>
      <c r="U11686">
        <v>18.3</v>
      </c>
      <c r="V11686">
        <v>2.6</v>
      </c>
      <c r="W11686">
        <v>2.4</v>
      </c>
      <c r="AB11686">
        <f t="shared" si="231"/>
        <v>1621.13</v>
      </c>
    </row>
    <row r="11687" spans="1:28" x14ac:dyDescent="0.25">
      <c r="A11687" t="s">
        <v>5390</v>
      </c>
      <c r="B11687" t="s">
        <v>5369</v>
      </c>
      <c r="C11687" s="1">
        <v>0.69593749999999999</v>
      </c>
      <c r="D11687">
        <v>55</v>
      </c>
      <c r="E11687" s="2">
        <v>2.1773969907407407E-2</v>
      </c>
      <c r="F11687" s="1">
        <v>2.1770833333333336E-2</v>
      </c>
      <c r="G11687">
        <v>271</v>
      </c>
      <c r="H11687">
        <v>1881.27</v>
      </c>
      <c r="I11687">
        <v>0</v>
      </c>
      <c r="J11687" t="s">
        <v>5370</v>
      </c>
      <c r="K11687" t="s">
        <v>22</v>
      </c>
      <c r="L11687">
        <v>1</v>
      </c>
      <c r="N11687" t="s">
        <v>3405</v>
      </c>
      <c r="O11687" t="s">
        <v>33</v>
      </c>
      <c r="P11687" t="s">
        <v>28</v>
      </c>
      <c r="R11687" t="s">
        <v>26</v>
      </c>
      <c r="S11687">
        <v>19.100000000000001</v>
      </c>
      <c r="T11687">
        <v>18.100000000000001</v>
      </c>
      <c r="U11687">
        <v>18.3</v>
      </c>
      <c r="V11687">
        <v>1</v>
      </c>
      <c r="W11687">
        <v>0.8</v>
      </c>
      <c r="AB11687">
        <f t="shared" si="231"/>
        <v>1621.13</v>
      </c>
    </row>
    <row r="11688" spans="1:28" x14ac:dyDescent="0.25">
      <c r="A11688" t="s">
        <v>5391</v>
      </c>
      <c r="B11688" t="s">
        <v>5369</v>
      </c>
      <c r="C11688" s="1">
        <v>0.69800925925925927</v>
      </c>
      <c r="D11688">
        <v>347</v>
      </c>
      <c r="E11688" s="2">
        <v>2.3849097222222223E-2</v>
      </c>
      <c r="F11688" s="1">
        <v>2.3842592592592596E-2</v>
      </c>
      <c r="G11688">
        <v>562</v>
      </c>
      <c r="H11688">
        <v>2060.56</v>
      </c>
      <c r="I11688">
        <v>0</v>
      </c>
      <c r="J11688" t="s">
        <v>5370</v>
      </c>
      <c r="K11688" t="s">
        <v>22</v>
      </c>
      <c r="L11688">
        <v>1</v>
      </c>
      <c r="N11688" t="s">
        <v>3405</v>
      </c>
      <c r="O11688" t="s">
        <v>42</v>
      </c>
      <c r="P11688" t="s">
        <v>28</v>
      </c>
      <c r="R11688" t="s">
        <v>26</v>
      </c>
      <c r="S11688">
        <v>20.2</v>
      </c>
      <c r="T11688">
        <v>17.7</v>
      </c>
      <c r="U11688">
        <v>17.8</v>
      </c>
      <c r="V11688">
        <v>2.5</v>
      </c>
      <c r="W11688">
        <v>2.4</v>
      </c>
      <c r="AB11688">
        <f t="shared" si="231"/>
        <v>1800.42</v>
      </c>
    </row>
    <row r="11689" spans="1:28" x14ac:dyDescent="0.25">
      <c r="A11689" t="s">
        <v>5391</v>
      </c>
      <c r="B11689" t="s">
        <v>5369</v>
      </c>
      <c r="C11689" s="1">
        <v>0.69800925925925927</v>
      </c>
      <c r="D11689">
        <v>347</v>
      </c>
      <c r="E11689" s="2">
        <v>2.3849097222222223E-2</v>
      </c>
      <c r="F11689" s="1">
        <v>2.3842592592592596E-2</v>
      </c>
      <c r="G11689">
        <v>562</v>
      </c>
      <c r="H11689">
        <v>2060.56</v>
      </c>
      <c r="I11689">
        <v>0</v>
      </c>
      <c r="J11689" t="s">
        <v>5370</v>
      </c>
      <c r="K11689" t="s">
        <v>22</v>
      </c>
      <c r="L11689">
        <v>1</v>
      </c>
      <c r="N11689" t="s">
        <v>3405</v>
      </c>
      <c r="O11689" t="s">
        <v>46</v>
      </c>
      <c r="P11689" t="s">
        <v>28</v>
      </c>
      <c r="R11689" t="s">
        <v>26</v>
      </c>
      <c r="S11689">
        <v>19.899999999999999</v>
      </c>
      <c r="T11689">
        <v>17.7</v>
      </c>
      <c r="U11689">
        <v>17.8</v>
      </c>
      <c r="V11689">
        <v>2.2000000000000002</v>
      </c>
      <c r="W11689">
        <v>2.1</v>
      </c>
      <c r="AB11689">
        <f t="shared" si="231"/>
        <v>1800.42</v>
      </c>
    </row>
    <row r="11690" spans="1:28" x14ac:dyDescent="0.25">
      <c r="A11690" t="s">
        <v>5391</v>
      </c>
      <c r="B11690" t="s">
        <v>5369</v>
      </c>
      <c r="C11690" s="1">
        <v>0.69800925925925927</v>
      </c>
      <c r="D11690">
        <v>347</v>
      </c>
      <c r="E11690" s="2">
        <v>2.3849097222222223E-2</v>
      </c>
      <c r="F11690" s="1">
        <v>2.3842592592592596E-2</v>
      </c>
      <c r="G11690">
        <v>562</v>
      </c>
      <c r="H11690">
        <v>2060.56</v>
      </c>
      <c r="I11690">
        <v>0</v>
      </c>
      <c r="J11690" t="s">
        <v>5370</v>
      </c>
      <c r="K11690" t="s">
        <v>22</v>
      </c>
      <c r="L11690">
        <v>1</v>
      </c>
      <c r="N11690" t="s">
        <v>3405</v>
      </c>
      <c r="O11690" t="s">
        <v>42</v>
      </c>
      <c r="P11690" t="s">
        <v>28</v>
      </c>
      <c r="R11690" t="s">
        <v>26</v>
      </c>
      <c r="S11690">
        <v>20.3</v>
      </c>
      <c r="T11690">
        <v>17.7</v>
      </c>
      <c r="U11690">
        <v>17.8</v>
      </c>
      <c r="V11690">
        <v>2.6</v>
      </c>
      <c r="W11690">
        <v>2.5</v>
      </c>
      <c r="AB11690">
        <f t="shared" si="231"/>
        <v>1800.42</v>
      </c>
    </row>
    <row r="11691" spans="1:28" x14ac:dyDescent="0.25">
      <c r="A11691" t="s">
        <v>5391</v>
      </c>
      <c r="B11691" t="s">
        <v>5369</v>
      </c>
      <c r="C11691" s="1">
        <v>0.69800925925925927</v>
      </c>
      <c r="D11691">
        <v>347</v>
      </c>
      <c r="E11691" s="2">
        <v>2.3849097222222223E-2</v>
      </c>
      <c r="F11691" s="1">
        <v>2.3842592592592596E-2</v>
      </c>
      <c r="G11691">
        <v>562</v>
      </c>
      <c r="H11691">
        <v>2060.56</v>
      </c>
      <c r="I11691">
        <v>0</v>
      </c>
      <c r="J11691" t="s">
        <v>5370</v>
      </c>
      <c r="K11691" t="s">
        <v>22</v>
      </c>
      <c r="L11691">
        <v>1</v>
      </c>
      <c r="N11691" t="s">
        <v>3405</v>
      </c>
      <c r="O11691" t="s">
        <v>33</v>
      </c>
      <c r="P11691" t="s">
        <v>28</v>
      </c>
      <c r="R11691" t="s">
        <v>26</v>
      </c>
      <c r="S11691">
        <v>20.100000000000001</v>
      </c>
      <c r="T11691">
        <v>17.7</v>
      </c>
      <c r="U11691">
        <v>17.8</v>
      </c>
      <c r="V11691">
        <v>2.4</v>
      </c>
      <c r="W11691">
        <v>2.2999999999999998</v>
      </c>
      <c r="AB11691">
        <f t="shared" si="231"/>
        <v>1800.42</v>
      </c>
    </row>
    <row r="11692" spans="1:28" x14ac:dyDescent="0.25">
      <c r="A11692" t="s">
        <v>5392</v>
      </c>
      <c r="B11692" t="s">
        <v>5369</v>
      </c>
      <c r="C11692" s="1">
        <v>0.7000925925925926</v>
      </c>
      <c r="D11692">
        <v>383</v>
      </c>
      <c r="E11692" s="2">
        <v>2.5932847222222222E-2</v>
      </c>
      <c r="F11692" s="1">
        <v>2.5925925925925925E-2</v>
      </c>
      <c r="G11692">
        <v>598</v>
      </c>
      <c r="H11692">
        <v>2240.6</v>
      </c>
      <c r="I11692">
        <v>0</v>
      </c>
      <c r="J11692" t="s">
        <v>5370</v>
      </c>
      <c r="K11692" t="s">
        <v>22</v>
      </c>
      <c r="L11692">
        <v>1</v>
      </c>
      <c r="N11692" t="s">
        <v>3405</v>
      </c>
      <c r="O11692" t="s">
        <v>42</v>
      </c>
      <c r="P11692" t="s">
        <v>28</v>
      </c>
      <c r="R11692" t="s">
        <v>26</v>
      </c>
      <c r="S11692">
        <v>19.899999999999999</v>
      </c>
      <c r="T11692">
        <v>17.8</v>
      </c>
      <c r="U11692">
        <v>18</v>
      </c>
      <c r="V11692">
        <v>2.1</v>
      </c>
      <c r="W11692">
        <v>1.9</v>
      </c>
      <c r="AB11692">
        <f t="shared" si="231"/>
        <v>1980.46</v>
      </c>
    </row>
    <row r="11693" spans="1:28" x14ac:dyDescent="0.25">
      <c r="A11693" t="s">
        <v>5392</v>
      </c>
      <c r="B11693" t="s">
        <v>5369</v>
      </c>
      <c r="C11693" s="1">
        <v>0.7000925925925926</v>
      </c>
      <c r="D11693">
        <v>383</v>
      </c>
      <c r="E11693" s="2">
        <v>2.5932847222222222E-2</v>
      </c>
      <c r="F11693" s="1">
        <v>2.5925925925925925E-2</v>
      </c>
      <c r="G11693">
        <v>598</v>
      </c>
      <c r="H11693">
        <v>2240.6</v>
      </c>
      <c r="I11693">
        <v>0</v>
      </c>
      <c r="J11693" t="s">
        <v>5370</v>
      </c>
      <c r="K11693" t="s">
        <v>22</v>
      </c>
      <c r="L11693">
        <v>1</v>
      </c>
      <c r="N11693" t="s">
        <v>3405</v>
      </c>
      <c r="O11693" t="s">
        <v>46</v>
      </c>
      <c r="P11693" t="s">
        <v>28</v>
      </c>
      <c r="R11693" t="s">
        <v>26</v>
      </c>
      <c r="S11693">
        <v>19.3</v>
      </c>
      <c r="T11693">
        <v>17.8</v>
      </c>
      <c r="U11693">
        <v>18</v>
      </c>
      <c r="V11693">
        <v>1.5</v>
      </c>
      <c r="W11693">
        <v>1.3</v>
      </c>
      <c r="AB11693">
        <f t="shared" si="231"/>
        <v>1980.46</v>
      </c>
    </row>
    <row r="11694" spans="1:28" x14ac:dyDescent="0.25">
      <c r="A11694" t="s">
        <v>5392</v>
      </c>
      <c r="B11694" t="s">
        <v>5369</v>
      </c>
      <c r="C11694" s="1">
        <v>0.7000925925925926</v>
      </c>
      <c r="D11694">
        <v>383</v>
      </c>
      <c r="E11694" s="2">
        <v>2.5932847222222222E-2</v>
      </c>
      <c r="F11694" s="1">
        <v>2.5925925925925925E-2</v>
      </c>
      <c r="G11694">
        <v>598</v>
      </c>
      <c r="H11694">
        <v>2240.6</v>
      </c>
      <c r="I11694">
        <v>0</v>
      </c>
      <c r="J11694" t="s">
        <v>5370</v>
      </c>
      <c r="K11694" t="s">
        <v>22</v>
      </c>
      <c r="L11694">
        <v>1</v>
      </c>
      <c r="N11694" t="s">
        <v>3405</v>
      </c>
      <c r="O11694" t="s">
        <v>24</v>
      </c>
      <c r="P11694" t="s">
        <v>28</v>
      </c>
      <c r="R11694" t="s">
        <v>26</v>
      </c>
      <c r="S11694">
        <v>18.899999999999999</v>
      </c>
      <c r="T11694">
        <v>17.8</v>
      </c>
      <c r="U11694">
        <v>18</v>
      </c>
      <c r="V11694">
        <v>1.1000000000000001</v>
      </c>
      <c r="W11694">
        <v>0.9</v>
      </c>
      <c r="AB11694">
        <f t="shared" si="231"/>
        <v>1980.46</v>
      </c>
    </row>
    <row r="11695" spans="1:28" x14ac:dyDescent="0.25">
      <c r="A11695" t="s">
        <v>5393</v>
      </c>
      <c r="B11695" t="s">
        <v>5369</v>
      </c>
      <c r="C11695" s="1">
        <v>0.70217592592592604</v>
      </c>
      <c r="D11695">
        <v>752</v>
      </c>
      <c r="E11695" s="2">
        <v>2.8020451388888885E-2</v>
      </c>
      <c r="F11695" s="1">
        <v>2.8009259259259262E-2</v>
      </c>
      <c r="G11695">
        <v>967</v>
      </c>
      <c r="H11695">
        <v>2420.9699999999998</v>
      </c>
      <c r="I11695">
        <v>0</v>
      </c>
      <c r="J11695" t="s">
        <v>5370</v>
      </c>
      <c r="K11695" t="s">
        <v>22</v>
      </c>
      <c r="L11695">
        <v>1</v>
      </c>
      <c r="N11695" t="s">
        <v>3405</v>
      </c>
      <c r="O11695" t="s">
        <v>46</v>
      </c>
      <c r="P11695" t="s">
        <v>28</v>
      </c>
      <c r="R11695" t="s">
        <v>26</v>
      </c>
      <c r="S11695">
        <v>18.8</v>
      </c>
      <c r="T11695">
        <v>17.899999999999999</v>
      </c>
      <c r="U11695">
        <v>18.100000000000001</v>
      </c>
      <c r="V11695">
        <v>0.9</v>
      </c>
      <c r="W11695">
        <v>0.7</v>
      </c>
      <c r="AB11695">
        <f t="shared" si="231"/>
        <v>2160.83</v>
      </c>
    </row>
    <row r="11696" spans="1:28" x14ac:dyDescent="0.25">
      <c r="A11696" t="s">
        <v>5393</v>
      </c>
      <c r="B11696" t="s">
        <v>5369</v>
      </c>
      <c r="C11696" s="1">
        <v>0.70217592592592604</v>
      </c>
      <c r="D11696">
        <v>752</v>
      </c>
      <c r="E11696" s="2">
        <v>2.8020451388888885E-2</v>
      </c>
      <c r="F11696" s="1">
        <v>2.8009259259259262E-2</v>
      </c>
      <c r="G11696">
        <v>967</v>
      </c>
      <c r="H11696">
        <v>2420.9699999999998</v>
      </c>
      <c r="I11696">
        <v>0</v>
      </c>
      <c r="J11696" t="s">
        <v>5370</v>
      </c>
      <c r="K11696" t="s">
        <v>22</v>
      </c>
      <c r="L11696">
        <v>1</v>
      </c>
      <c r="N11696" t="s">
        <v>3405</v>
      </c>
      <c r="O11696" t="s">
        <v>42</v>
      </c>
      <c r="P11696" t="s">
        <v>28</v>
      </c>
      <c r="R11696" t="s">
        <v>26</v>
      </c>
      <c r="S11696">
        <v>21.7</v>
      </c>
      <c r="T11696">
        <v>17.899999999999999</v>
      </c>
      <c r="U11696">
        <v>18.100000000000001</v>
      </c>
      <c r="V11696">
        <v>3.8</v>
      </c>
      <c r="W11696">
        <v>3.6</v>
      </c>
      <c r="AB11696">
        <f t="shared" si="231"/>
        <v>2160.83</v>
      </c>
    </row>
    <row r="11697" spans="1:28" x14ac:dyDescent="0.25">
      <c r="A11697" t="s">
        <v>5393</v>
      </c>
      <c r="B11697" t="s">
        <v>5369</v>
      </c>
      <c r="C11697" s="1">
        <v>0.70217592592592604</v>
      </c>
      <c r="D11697">
        <v>752</v>
      </c>
      <c r="E11697" s="2">
        <v>2.8020451388888885E-2</v>
      </c>
      <c r="F11697" s="1">
        <v>2.8009259259259262E-2</v>
      </c>
      <c r="G11697">
        <v>967</v>
      </c>
      <c r="H11697">
        <v>2420.9699999999998</v>
      </c>
      <c r="I11697">
        <v>0</v>
      </c>
      <c r="J11697" t="s">
        <v>5370</v>
      </c>
      <c r="K11697" t="s">
        <v>22</v>
      </c>
      <c r="L11697">
        <v>1</v>
      </c>
      <c r="N11697" t="s">
        <v>3405</v>
      </c>
      <c r="O11697" t="s">
        <v>31</v>
      </c>
      <c r="P11697" t="s">
        <v>28</v>
      </c>
      <c r="R11697" t="s">
        <v>26</v>
      </c>
      <c r="S11697">
        <v>21.5</v>
      </c>
      <c r="T11697">
        <v>17.899999999999999</v>
      </c>
      <c r="U11697">
        <v>18.100000000000001</v>
      </c>
      <c r="V11697">
        <v>3.6</v>
      </c>
      <c r="W11697">
        <v>3.4</v>
      </c>
      <c r="AB11697">
        <f t="shared" si="231"/>
        <v>2160.83</v>
      </c>
    </row>
    <row r="11698" spans="1:28" x14ac:dyDescent="0.25">
      <c r="A11698" t="s">
        <v>5393</v>
      </c>
      <c r="B11698" t="s">
        <v>5369</v>
      </c>
      <c r="C11698" s="1">
        <v>0.70217592592592604</v>
      </c>
      <c r="D11698">
        <v>752</v>
      </c>
      <c r="E11698" s="2">
        <v>2.8020451388888885E-2</v>
      </c>
      <c r="F11698" s="1">
        <v>2.8009259259259262E-2</v>
      </c>
      <c r="G11698">
        <v>967</v>
      </c>
      <c r="H11698">
        <v>2420.9699999999998</v>
      </c>
      <c r="I11698">
        <v>0</v>
      </c>
      <c r="J11698" t="s">
        <v>5370</v>
      </c>
      <c r="K11698" t="s">
        <v>22</v>
      </c>
      <c r="L11698">
        <v>1</v>
      </c>
      <c r="N11698" t="s">
        <v>3405</v>
      </c>
      <c r="O11698" t="s">
        <v>36</v>
      </c>
      <c r="P11698" t="s">
        <v>28</v>
      </c>
      <c r="R11698" t="s">
        <v>26</v>
      </c>
      <c r="S11698">
        <v>20.399999999999999</v>
      </c>
      <c r="T11698">
        <v>17.899999999999999</v>
      </c>
      <c r="U11698">
        <v>18.100000000000001</v>
      </c>
      <c r="V11698">
        <v>2.5</v>
      </c>
      <c r="W11698">
        <v>2.2999999999999998</v>
      </c>
      <c r="AB11698">
        <f t="shared" si="231"/>
        <v>2160.83</v>
      </c>
    </row>
    <row r="11699" spans="1:28" x14ac:dyDescent="0.25">
      <c r="A11699" t="s">
        <v>5394</v>
      </c>
      <c r="B11699" t="s">
        <v>5369</v>
      </c>
      <c r="C11699" s="1">
        <v>0.70425925925925925</v>
      </c>
      <c r="D11699">
        <v>287</v>
      </c>
      <c r="E11699" s="2">
        <v>3.0098402777777779E-2</v>
      </c>
      <c r="F11699" s="1">
        <v>3.0092592592592591E-2</v>
      </c>
      <c r="G11699">
        <v>502</v>
      </c>
      <c r="H11699">
        <v>2600.5</v>
      </c>
      <c r="I11699">
        <v>0</v>
      </c>
      <c r="J11699" t="s">
        <v>5370</v>
      </c>
      <c r="K11699" t="s">
        <v>22</v>
      </c>
      <c r="L11699">
        <v>1</v>
      </c>
      <c r="N11699" t="s">
        <v>3405</v>
      </c>
      <c r="O11699" t="s">
        <v>31</v>
      </c>
      <c r="P11699" t="s">
        <v>28</v>
      </c>
      <c r="R11699" t="s">
        <v>26</v>
      </c>
      <c r="S11699">
        <v>21</v>
      </c>
      <c r="T11699">
        <v>17.8</v>
      </c>
      <c r="U11699">
        <v>18</v>
      </c>
      <c r="V11699">
        <v>3.2</v>
      </c>
      <c r="W11699">
        <v>3</v>
      </c>
      <c r="AB11699">
        <f t="shared" si="231"/>
        <v>2340.36</v>
      </c>
    </row>
    <row r="11700" spans="1:28" x14ac:dyDescent="0.25">
      <c r="A11700" t="s">
        <v>5394</v>
      </c>
      <c r="B11700" t="s">
        <v>5369</v>
      </c>
      <c r="C11700" s="1">
        <v>0.70425925925925925</v>
      </c>
      <c r="D11700">
        <v>287</v>
      </c>
      <c r="E11700" s="2">
        <v>3.0098402777777779E-2</v>
      </c>
      <c r="F11700" s="1">
        <v>3.0092592592592591E-2</v>
      </c>
      <c r="G11700">
        <v>502</v>
      </c>
      <c r="H11700">
        <v>2600.5</v>
      </c>
      <c r="I11700">
        <v>0</v>
      </c>
      <c r="J11700" t="s">
        <v>5370</v>
      </c>
      <c r="K11700" t="s">
        <v>22</v>
      </c>
      <c r="L11700">
        <v>1</v>
      </c>
      <c r="N11700" t="s">
        <v>3405</v>
      </c>
      <c r="O11700" t="s">
        <v>36</v>
      </c>
      <c r="P11700" t="s">
        <v>28</v>
      </c>
      <c r="R11700" t="s">
        <v>26</v>
      </c>
      <c r="S11700">
        <v>20.3</v>
      </c>
      <c r="T11700">
        <v>17.8</v>
      </c>
      <c r="U11700">
        <v>18</v>
      </c>
      <c r="V11700">
        <v>2.5</v>
      </c>
      <c r="W11700">
        <v>2.2999999999999998</v>
      </c>
      <c r="AB11700">
        <f t="shared" si="231"/>
        <v>2340.36</v>
      </c>
    </row>
    <row r="11701" spans="1:28" x14ac:dyDescent="0.25">
      <c r="A11701" t="s">
        <v>5394</v>
      </c>
      <c r="B11701" t="s">
        <v>5369</v>
      </c>
      <c r="C11701" s="1">
        <v>0.70425925925925925</v>
      </c>
      <c r="D11701">
        <v>287</v>
      </c>
      <c r="E11701" s="2">
        <v>3.0098402777777779E-2</v>
      </c>
      <c r="F11701" s="1">
        <v>3.0092592592592591E-2</v>
      </c>
      <c r="G11701">
        <v>502</v>
      </c>
      <c r="H11701">
        <v>2600.5</v>
      </c>
      <c r="I11701">
        <v>0</v>
      </c>
      <c r="J11701" t="s">
        <v>5370</v>
      </c>
      <c r="K11701" t="s">
        <v>22</v>
      </c>
      <c r="L11701">
        <v>1</v>
      </c>
      <c r="N11701" t="s">
        <v>3405</v>
      </c>
      <c r="O11701" t="s">
        <v>42</v>
      </c>
      <c r="P11701" t="s">
        <v>28</v>
      </c>
      <c r="R11701" t="s">
        <v>26</v>
      </c>
      <c r="S11701">
        <v>21.2</v>
      </c>
      <c r="T11701">
        <v>17.8</v>
      </c>
      <c r="U11701">
        <v>18</v>
      </c>
      <c r="V11701">
        <v>3.4</v>
      </c>
      <c r="W11701">
        <v>3.2</v>
      </c>
      <c r="AB11701">
        <f t="shared" si="231"/>
        <v>2340.36</v>
      </c>
    </row>
    <row r="11702" spans="1:28" x14ac:dyDescent="0.25">
      <c r="A11702" t="s">
        <v>5394</v>
      </c>
      <c r="B11702" t="s">
        <v>5369</v>
      </c>
      <c r="C11702" s="1">
        <v>0.70425925925925925</v>
      </c>
      <c r="D11702">
        <v>287</v>
      </c>
      <c r="E11702" s="2">
        <v>3.0098402777777779E-2</v>
      </c>
      <c r="F11702" s="1">
        <v>3.0092592592592591E-2</v>
      </c>
      <c r="G11702">
        <v>502</v>
      </c>
      <c r="H11702">
        <v>2600.5</v>
      </c>
      <c r="I11702">
        <v>0</v>
      </c>
      <c r="J11702" t="s">
        <v>5370</v>
      </c>
      <c r="K11702" t="s">
        <v>22</v>
      </c>
      <c r="L11702">
        <v>1</v>
      </c>
      <c r="N11702" t="s">
        <v>3405</v>
      </c>
      <c r="O11702" t="s">
        <v>46</v>
      </c>
      <c r="P11702" t="s">
        <v>28</v>
      </c>
      <c r="R11702" t="s">
        <v>26</v>
      </c>
      <c r="S11702">
        <v>19.100000000000001</v>
      </c>
      <c r="T11702">
        <v>17.8</v>
      </c>
      <c r="U11702">
        <v>18</v>
      </c>
      <c r="V11702">
        <v>1.3</v>
      </c>
      <c r="W11702">
        <v>1.1000000000000001</v>
      </c>
      <c r="AB11702">
        <f t="shared" si="231"/>
        <v>2340.36</v>
      </c>
    </row>
    <row r="11703" spans="1:28" x14ac:dyDescent="0.25">
      <c r="A11703" t="s">
        <v>5394</v>
      </c>
      <c r="B11703" t="s">
        <v>5369</v>
      </c>
      <c r="C11703" s="1">
        <v>0.70425925925925925</v>
      </c>
      <c r="D11703">
        <v>287</v>
      </c>
      <c r="E11703" s="2">
        <v>3.0098402777777779E-2</v>
      </c>
      <c r="F11703" s="1">
        <v>3.0092592592592591E-2</v>
      </c>
      <c r="G11703">
        <v>502</v>
      </c>
      <c r="H11703">
        <v>2600.5</v>
      </c>
      <c r="I11703">
        <v>0</v>
      </c>
      <c r="J11703" t="s">
        <v>5370</v>
      </c>
      <c r="K11703" t="s">
        <v>22</v>
      </c>
      <c r="L11703">
        <v>1</v>
      </c>
      <c r="N11703" t="s">
        <v>3405</v>
      </c>
      <c r="O11703" t="s">
        <v>24</v>
      </c>
      <c r="P11703" t="s">
        <v>28</v>
      </c>
      <c r="R11703" t="s">
        <v>26</v>
      </c>
      <c r="S11703">
        <v>19.2</v>
      </c>
      <c r="T11703">
        <v>17.8</v>
      </c>
      <c r="U11703">
        <v>18</v>
      </c>
      <c r="V11703">
        <v>1.4</v>
      </c>
      <c r="W11703">
        <v>1.2</v>
      </c>
      <c r="AB11703">
        <f t="shared" si="231"/>
        <v>2340.36</v>
      </c>
    </row>
    <row r="11704" spans="1:28" x14ac:dyDescent="0.25">
      <c r="A11704" t="s">
        <v>5395</v>
      </c>
      <c r="B11704" t="s">
        <v>5369</v>
      </c>
      <c r="C11704" s="1">
        <v>0.70634259259259258</v>
      </c>
      <c r="D11704">
        <v>589</v>
      </c>
      <c r="E11704" s="2">
        <v>3.2185243055555555E-2</v>
      </c>
      <c r="F11704" s="1">
        <v>3.2175925925925927E-2</v>
      </c>
      <c r="G11704">
        <v>805</v>
      </c>
      <c r="H11704">
        <v>2780.8</v>
      </c>
      <c r="I11704">
        <v>0</v>
      </c>
      <c r="J11704" t="s">
        <v>5370</v>
      </c>
      <c r="K11704" t="s">
        <v>22</v>
      </c>
      <c r="L11704">
        <v>1</v>
      </c>
      <c r="N11704" t="s">
        <v>3405</v>
      </c>
      <c r="O11704" t="s">
        <v>24</v>
      </c>
      <c r="P11704" t="s">
        <v>28</v>
      </c>
      <c r="R11704" t="s">
        <v>26</v>
      </c>
      <c r="S11704">
        <v>19.600000000000001</v>
      </c>
      <c r="T11704">
        <v>17.899999999999999</v>
      </c>
      <c r="U11704">
        <v>18.100000000000001</v>
      </c>
      <c r="V11704">
        <v>1.7</v>
      </c>
      <c r="W11704">
        <v>1.5</v>
      </c>
      <c r="AB11704">
        <f t="shared" si="231"/>
        <v>2520.6600000000003</v>
      </c>
    </row>
    <row r="11705" spans="1:28" x14ac:dyDescent="0.25">
      <c r="A11705" t="s">
        <v>5395</v>
      </c>
      <c r="B11705" t="s">
        <v>5369</v>
      </c>
      <c r="C11705" s="1">
        <v>0.70634259259259258</v>
      </c>
      <c r="D11705">
        <v>589</v>
      </c>
      <c r="E11705" s="2">
        <v>3.2185243055555555E-2</v>
      </c>
      <c r="F11705" s="1">
        <v>3.2175925925925927E-2</v>
      </c>
      <c r="G11705">
        <v>805</v>
      </c>
      <c r="H11705">
        <v>2780.8</v>
      </c>
      <c r="I11705">
        <v>0</v>
      </c>
      <c r="J11705" t="s">
        <v>5370</v>
      </c>
      <c r="K11705" t="s">
        <v>22</v>
      </c>
      <c r="L11705">
        <v>1</v>
      </c>
      <c r="N11705" t="s">
        <v>3405</v>
      </c>
      <c r="O11705" t="s">
        <v>31</v>
      </c>
      <c r="P11705" t="s">
        <v>28</v>
      </c>
      <c r="R11705" t="s">
        <v>26</v>
      </c>
      <c r="S11705">
        <v>22.4</v>
      </c>
      <c r="T11705">
        <v>17.899999999999999</v>
      </c>
      <c r="U11705">
        <v>18.100000000000001</v>
      </c>
      <c r="V11705">
        <v>4.5</v>
      </c>
      <c r="W11705">
        <v>4.3</v>
      </c>
      <c r="AB11705">
        <f t="shared" si="231"/>
        <v>2520.6600000000003</v>
      </c>
    </row>
    <row r="11706" spans="1:28" x14ac:dyDescent="0.25">
      <c r="A11706" t="s">
        <v>5395</v>
      </c>
      <c r="B11706" t="s">
        <v>5369</v>
      </c>
      <c r="C11706" s="1">
        <v>0.70634259259259258</v>
      </c>
      <c r="D11706">
        <v>589</v>
      </c>
      <c r="E11706" s="2">
        <v>3.2185243055555555E-2</v>
      </c>
      <c r="F11706" s="1">
        <v>3.2175925925925927E-2</v>
      </c>
      <c r="G11706">
        <v>805</v>
      </c>
      <c r="H11706">
        <v>2780.8</v>
      </c>
      <c r="I11706">
        <v>0</v>
      </c>
      <c r="J11706" t="s">
        <v>5370</v>
      </c>
      <c r="K11706" t="s">
        <v>22</v>
      </c>
      <c r="L11706">
        <v>1</v>
      </c>
      <c r="N11706" t="s">
        <v>3405</v>
      </c>
      <c r="O11706" t="s">
        <v>36</v>
      </c>
      <c r="P11706" t="s">
        <v>28</v>
      </c>
      <c r="R11706" t="s">
        <v>26</v>
      </c>
      <c r="S11706">
        <v>18.600000000000001</v>
      </c>
      <c r="T11706">
        <v>17.899999999999999</v>
      </c>
      <c r="U11706">
        <v>18.100000000000001</v>
      </c>
      <c r="V11706">
        <v>0.7</v>
      </c>
      <c r="W11706">
        <v>0.5</v>
      </c>
      <c r="AB11706">
        <f t="shared" si="231"/>
        <v>2520.6600000000003</v>
      </c>
    </row>
    <row r="11707" spans="1:28" x14ac:dyDescent="0.25">
      <c r="A11707" t="s">
        <v>5395</v>
      </c>
      <c r="B11707" t="s">
        <v>5369</v>
      </c>
      <c r="C11707" s="1">
        <v>0.70634259259259258</v>
      </c>
      <c r="D11707">
        <v>589</v>
      </c>
      <c r="E11707" s="2">
        <v>3.2185243055555555E-2</v>
      </c>
      <c r="F11707" s="1">
        <v>3.2175925925925927E-2</v>
      </c>
      <c r="G11707">
        <v>805</v>
      </c>
      <c r="H11707">
        <v>2780.8</v>
      </c>
      <c r="I11707">
        <v>0</v>
      </c>
      <c r="J11707" t="s">
        <v>5370</v>
      </c>
      <c r="K11707" t="s">
        <v>22</v>
      </c>
      <c r="L11707">
        <v>1</v>
      </c>
      <c r="N11707" t="s">
        <v>3405</v>
      </c>
      <c r="O11707" t="s">
        <v>46</v>
      </c>
      <c r="P11707" t="s">
        <v>28</v>
      </c>
      <c r="R11707" t="s">
        <v>26</v>
      </c>
      <c r="S11707">
        <v>20.5</v>
      </c>
      <c r="T11707">
        <v>17.899999999999999</v>
      </c>
      <c r="U11707">
        <v>18.100000000000001</v>
      </c>
      <c r="V11707">
        <v>2.6</v>
      </c>
      <c r="W11707">
        <v>2.4</v>
      </c>
      <c r="AB11707">
        <f t="shared" ref="AB11707:AB11770" si="232">H11707-260.14</f>
        <v>2520.6600000000003</v>
      </c>
    </row>
    <row r="11708" spans="1:28" x14ac:dyDescent="0.25">
      <c r="A11708" t="s">
        <v>5395</v>
      </c>
      <c r="B11708" t="s">
        <v>5369</v>
      </c>
      <c r="C11708" s="1">
        <v>0.70634259259259258</v>
      </c>
      <c r="D11708">
        <v>589</v>
      </c>
      <c r="E11708" s="2">
        <v>3.2185243055555555E-2</v>
      </c>
      <c r="F11708" s="1">
        <v>3.2175925925925927E-2</v>
      </c>
      <c r="G11708">
        <v>805</v>
      </c>
      <c r="H11708">
        <v>2780.8</v>
      </c>
      <c r="I11708">
        <v>0</v>
      </c>
      <c r="J11708" t="s">
        <v>5370</v>
      </c>
      <c r="K11708" t="s">
        <v>22</v>
      </c>
      <c r="L11708">
        <v>1</v>
      </c>
      <c r="N11708" t="s">
        <v>3405</v>
      </c>
      <c r="O11708" t="s">
        <v>42</v>
      </c>
      <c r="P11708" t="s">
        <v>28</v>
      </c>
      <c r="R11708" t="s">
        <v>26</v>
      </c>
      <c r="S11708">
        <v>19.899999999999999</v>
      </c>
      <c r="T11708">
        <v>17.899999999999999</v>
      </c>
      <c r="U11708">
        <v>18.100000000000001</v>
      </c>
      <c r="V11708">
        <v>2</v>
      </c>
      <c r="W11708">
        <v>1.8</v>
      </c>
      <c r="AB11708">
        <f t="shared" si="232"/>
        <v>2520.6600000000003</v>
      </c>
    </row>
    <row r="11709" spans="1:28" x14ac:dyDescent="0.25">
      <c r="A11709" t="s">
        <v>5395</v>
      </c>
      <c r="B11709" t="s">
        <v>5369</v>
      </c>
      <c r="C11709" s="1">
        <v>0.70634259259259258</v>
      </c>
      <c r="D11709">
        <v>589</v>
      </c>
      <c r="E11709" s="2">
        <v>3.2185243055555555E-2</v>
      </c>
      <c r="F11709" s="1">
        <v>3.2175925925925927E-2</v>
      </c>
      <c r="G11709">
        <v>805</v>
      </c>
      <c r="H11709">
        <v>2780.8</v>
      </c>
      <c r="I11709">
        <v>0</v>
      </c>
      <c r="J11709" t="s">
        <v>5370</v>
      </c>
      <c r="K11709" t="s">
        <v>22</v>
      </c>
      <c r="L11709">
        <v>1</v>
      </c>
      <c r="N11709" t="s">
        <v>3405</v>
      </c>
      <c r="O11709" t="s">
        <v>33</v>
      </c>
      <c r="P11709" t="s">
        <v>28</v>
      </c>
      <c r="R11709" t="s">
        <v>26</v>
      </c>
      <c r="S11709">
        <v>18.600000000000001</v>
      </c>
      <c r="T11709">
        <v>17.899999999999999</v>
      </c>
      <c r="U11709">
        <v>18.100000000000001</v>
      </c>
      <c r="V11709">
        <v>0.7</v>
      </c>
      <c r="W11709">
        <v>0.5</v>
      </c>
      <c r="AB11709">
        <f t="shared" si="232"/>
        <v>2520.6600000000003</v>
      </c>
    </row>
    <row r="11710" spans="1:28" x14ac:dyDescent="0.25">
      <c r="A11710" t="s">
        <v>5396</v>
      </c>
      <c r="B11710" t="s">
        <v>5369</v>
      </c>
      <c r="C11710" s="1">
        <v>0.70843750000000005</v>
      </c>
      <c r="D11710">
        <v>459</v>
      </c>
      <c r="E11710" s="2">
        <v>3.4278645833333336E-2</v>
      </c>
      <c r="F11710" s="1">
        <v>3.4270833333333334E-2</v>
      </c>
      <c r="G11710">
        <v>675</v>
      </c>
      <c r="H11710">
        <v>2961.67</v>
      </c>
      <c r="I11710">
        <v>0</v>
      </c>
      <c r="J11710" t="s">
        <v>5370</v>
      </c>
      <c r="K11710" t="s">
        <v>22</v>
      </c>
      <c r="L11710">
        <v>1</v>
      </c>
      <c r="N11710" t="s">
        <v>3405</v>
      </c>
      <c r="O11710" t="s">
        <v>42</v>
      </c>
      <c r="P11710" t="s">
        <v>28</v>
      </c>
      <c r="R11710" t="s">
        <v>26</v>
      </c>
      <c r="S11710">
        <v>20.8</v>
      </c>
      <c r="T11710">
        <v>17.899999999999999</v>
      </c>
      <c r="U11710">
        <v>18.100000000000001</v>
      </c>
      <c r="V11710">
        <v>2.9</v>
      </c>
      <c r="W11710">
        <v>2.7</v>
      </c>
      <c r="AB11710">
        <f t="shared" si="232"/>
        <v>2701.53</v>
      </c>
    </row>
    <row r="11711" spans="1:28" x14ac:dyDescent="0.25">
      <c r="A11711" t="s">
        <v>5396</v>
      </c>
      <c r="B11711" t="s">
        <v>5369</v>
      </c>
      <c r="C11711" s="1">
        <v>0.70843750000000005</v>
      </c>
      <c r="D11711">
        <v>459</v>
      </c>
      <c r="E11711" s="2">
        <v>3.4278645833333336E-2</v>
      </c>
      <c r="F11711" s="1">
        <v>3.4270833333333334E-2</v>
      </c>
      <c r="G11711">
        <v>675</v>
      </c>
      <c r="H11711">
        <v>2961.67</v>
      </c>
      <c r="I11711">
        <v>0</v>
      </c>
      <c r="J11711" t="s">
        <v>5370</v>
      </c>
      <c r="K11711" t="s">
        <v>22</v>
      </c>
      <c r="L11711">
        <v>1</v>
      </c>
      <c r="N11711" t="s">
        <v>3405</v>
      </c>
      <c r="O11711" t="s">
        <v>36</v>
      </c>
      <c r="P11711" t="s">
        <v>28</v>
      </c>
      <c r="R11711" t="s">
        <v>26</v>
      </c>
      <c r="S11711">
        <v>22.4</v>
      </c>
      <c r="T11711">
        <v>17.899999999999999</v>
      </c>
      <c r="U11711">
        <v>18.100000000000001</v>
      </c>
      <c r="V11711">
        <v>4.5</v>
      </c>
      <c r="W11711">
        <v>4.3</v>
      </c>
      <c r="AB11711">
        <f t="shared" si="232"/>
        <v>2701.53</v>
      </c>
    </row>
    <row r="11712" spans="1:28" x14ac:dyDescent="0.25">
      <c r="A11712" t="s">
        <v>5396</v>
      </c>
      <c r="B11712" t="s">
        <v>5369</v>
      </c>
      <c r="C11712" s="1">
        <v>0.70843750000000005</v>
      </c>
      <c r="D11712">
        <v>459</v>
      </c>
      <c r="E11712" s="2">
        <v>3.4278645833333336E-2</v>
      </c>
      <c r="F11712" s="1">
        <v>3.4270833333333334E-2</v>
      </c>
      <c r="G11712">
        <v>675</v>
      </c>
      <c r="H11712">
        <v>2961.67</v>
      </c>
      <c r="I11712">
        <v>0</v>
      </c>
      <c r="J11712" t="s">
        <v>5370</v>
      </c>
      <c r="K11712" t="s">
        <v>22</v>
      </c>
      <c r="L11712">
        <v>1</v>
      </c>
      <c r="N11712" t="s">
        <v>3405</v>
      </c>
      <c r="O11712" t="s">
        <v>31</v>
      </c>
      <c r="P11712" t="s">
        <v>28</v>
      </c>
      <c r="R11712" t="s">
        <v>26</v>
      </c>
      <c r="S11712">
        <v>22.8</v>
      </c>
      <c r="T11712">
        <v>17.899999999999999</v>
      </c>
      <c r="U11712">
        <v>18.100000000000001</v>
      </c>
      <c r="V11712">
        <v>4.9000000000000004</v>
      </c>
      <c r="W11712">
        <v>4.7</v>
      </c>
      <c r="AB11712">
        <f t="shared" si="232"/>
        <v>2701.53</v>
      </c>
    </row>
    <row r="11713" spans="1:28" x14ac:dyDescent="0.25">
      <c r="A11713" t="s">
        <v>5397</v>
      </c>
      <c r="B11713" t="s">
        <v>5369</v>
      </c>
      <c r="C11713" s="1">
        <v>0.71050925925925934</v>
      </c>
      <c r="D11713">
        <v>393</v>
      </c>
      <c r="E11713" s="2">
        <v>3.6349641203703702E-2</v>
      </c>
      <c r="F11713" s="1">
        <v>3.6342592592592593E-2</v>
      </c>
      <c r="G11713">
        <v>609</v>
      </c>
      <c r="H11713">
        <v>3140.61</v>
      </c>
      <c r="I11713">
        <v>0</v>
      </c>
      <c r="J11713" t="s">
        <v>5370</v>
      </c>
      <c r="K11713" t="s">
        <v>22</v>
      </c>
      <c r="L11713">
        <v>1</v>
      </c>
      <c r="N11713" t="s">
        <v>3405</v>
      </c>
      <c r="O11713" t="s">
        <v>46</v>
      </c>
      <c r="P11713" t="s">
        <v>28</v>
      </c>
      <c r="R11713" t="s">
        <v>26</v>
      </c>
      <c r="S11713">
        <v>20.100000000000001</v>
      </c>
      <c r="T11713">
        <v>17.899999999999999</v>
      </c>
      <c r="U11713">
        <v>18.2</v>
      </c>
      <c r="V11713">
        <v>2.2000000000000002</v>
      </c>
      <c r="W11713">
        <v>1.9</v>
      </c>
      <c r="AB11713">
        <f t="shared" si="232"/>
        <v>2880.4700000000003</v>
      </c>
    </row>
    <row r="11714" spans="1:28" x14ac:dyDescent="0.25">
      <c r="A11714" t="s">
        <v>5397</v>
      </c>
      <c r="B11714" t="s">
        <v>5369</v>
      </c>
      <c r="C11714" s="1">
        <v>0.71050925925925934</v>
      </c>
      <c r="D11714">
        <v>393</v>
      </c>
      <c r="E11714" s="2">
        <v>3.6349641203703702E-2</v>
      </c>
      <c r="F11714" s="1">
        <v>3.6342592592592593E-2</v>
      </c>
      <c r="G11714">
        <v>609</v>
      </c>
      <c r="H11714">
        <v>3140.61</v>
      </c>
      <c r="I11714">
        <v>0</v>
      </c>
      <c r="J11714" t="s">
        <v>5370</v>
      </c>
      <c r="K11714" t="s">
        <v>22</v>
      </c>
      <c r="L11714">
        <v>1</v>
      </c>
      <c r="N11714" t="s">
        <v>3405</v>
      </c>
      <c r="O11714" t="s">
        <v>33</v>
      </c>
      <c r="P11714" t="s">
        <v>28</v>
      </c>
      <c r="R11714" t="s">
        <v>26</v>
      </c>
      <c r="S11714">
        <v>19.399999999999999</v>
      </c>
      <c r="T11714">
        <v>17.899999999999999</v>
      </c>
      <c r="U11714">
        <v>18.2</v>
      </c>
      <c r="V11714">
        <v>1.5</v>
      </c>
      <c r="W11714">
        <v>1.2</v>
      </c>
      <c r="AB11714">
        <f t="shared" si="232"/>
        <v>2880.4700000000003</v>
      </c>
    </row>
    <row r="11715" spans="1:28" x14ac:dyDescent="0.25">
      <c r="A11715" t="s">
        <v>5397</v>
      </c>
      <c r="B11715" t="s">
        <v>5369</v>
      </c>
      <c r="C11715" s="1">
        <v>0.71050925925925934</v>
      </c>
      <c r="D11715">
        <v>393</v>
      </c>
      <c r="E11715" s="2">
        <v>3.6349641203703702E-2</v>
      </c>
      <c r="F11715" s="1">
        <v>3.6342592592592593E-2</v>
      </c>
      <c r="G11715">
        <v>609</v>
      </c>
      <c r="H11715">
        <v>3140.61</v>
      </c>
      <c r="I11715">
        <v>0</v>
      </c>
      <c r="J11715" t="s">
        <v>5370</v>
      </c>
      <c r="K11715" t="s">
        <v>22</v>
      </c>
      <c r="L11715">
        <v>1</v>
      </c>
      <c r="N11715" t="s">
        <v>3405</v>
      </c>
      <c r="O11715" t="s">
        <v>42</v>
      </c>
      <c r="P11715" t="s">
        <v>28</v>
      </c>
      <c r="R11715" t="s">
        <v>26</v>
      </c>
      <c r="S11715">
        <v>20.399999999999999</v>
      </c>
      <c r="T11715">
        <v>17.899999999999999</v>
      </c>
      <c r="U11715">
        <v>18.2</v>
      </c>
      <c r="V11715">
        <v>2.5</v>
      </c>
      <c r="W11715">
        <v>2.2000000000000002</v>
      </c>
      <c r="AB11715">
        <f t="shared" si="232"/>
        <v>2880.4700000000003</v>
      </c>
    </row>
    <row r="11716" spans="1:28" x14ac:dyDescent="0.25">
      <c r="A11716" t="s">
        <v>5398</v>
      </c>
      <c r="B11716" t="s">
        <v>5369</v>
      </c>
      <c r="C11716" s="1">
        <v>0.71259259259259267</v>
      </c>
      <c r="D11716">
        <v>462</v>
      </c>
      <c r="E11716" s="2">
        <v>3.8433773148148151E-2</v>
      </c>
      <c r="F11716" s="1">
        <v>3.8425925925925926E-2</v>
      </c>
      <c r="G11716">
        <v>678</v>
      </c>
      <c r="H11716">
        <v>3320.68</v>
      </c>
      <c r="I11716">
        <v>0</v>
      </c>
      <c r="J11716" t="s">
        <v>5370</v>
      </c>
      <c r="K11716" t="s">
        <v>22</v>
      </c>
      <c r="L11716">
        <v>1</v>
      </c>
      <c r="N11716" t="s">
        <v>3405</v>
      </c>
      <c r="O11716" t="s">
        <v>33</v>
      </c>
      <c r="P11716" t="s">
        <v>28</v>
      </c>
      <c r="R11716" t="s">
        <v>26</v>
      </c>
      <c r="S11716">
        <v>18.8</v>
      </c>
      <c r="T11716">
        <v>17.899999999999999</v>
      </c>
      <c r="U11716">
        <v>18.2</v>
      </c>
      <c r="V11716">
        <v>0.9</v>
      </c>
      <c r="W11716">
        <v>0.6</v>
      </c>
      <c r="AB11716">
        <f t="shared" si="232"/>
        <v>3060.54</v>
      </c>
    </row>
    <row r="11717" spans="1:28" x14ac:dyDescent="0.25">
      <c r="A11717" t="s">
        <v>5398</v>
      </c>
      <c r="B11717" t="s">
        <v>5369</v>
      </c>
      <c r="C11717" s="1">
        <v>0.71259259259259267</v>
      </c>
      <c r="D11717">
        <v>462</v>
      </c>
      <c r="E11717" s="2">
        <v>3.8433773148148151E-2</v>
      </c>
      <c r="F11717" s="1">
        <v>3.8425925925925926E-2</v>
      </c>
      <c r="G11717">
        <v>678</v>
      </c>
      <c r="H11717">
        <v>3320.68</v>
      </c>
      <c r="I11717">
        <v>0</v>
      </c>
      <c r="J11717" t="s">
        <v>5370</v>
      </c>
      <c r="K11717" t="s">
        <v>22</v>
      </c>
      <c r="L11717">
        <v>1</v>
      </c>
      <c r="N11717" t="s">
        <v>3405</v>
      </c>
      <c r="O11717" t="s">
        <v>42</v>
      </c>
      <c r="P11717" t="s">
        <v>28</v>
      </c>
      <c r="R11717" t="s">
        <v>26</v>
      </c>
      <c r="S11717">
        <v>19.8</v>
      </c>
      <c r="T11717">
        <v>17.899999999999999</v>
      </c>
      <c r="U11717">
        <v>18.2</v>
      </c>
      <c r="V11717">
        <v>1.9</v>
      </c>
      <c r="W11717">
        <v>1.6</v>
      </c>
      <c r="AB11717">
        <f t="shared" si="232"/>
        <v>3060.54</v>
      </c>
    </row>
    <row r="11718" spans="1:28" x14ac:dyDescent="0.25">
      <c r="A11718" t="s">
        <v>5398</v>
      </c>
      <c r="B11718" t="s">
        <v>5369</v>
      </c>
      <c r="C11718" s="1">
        <v>0.71259259259259267</v>
      </c>
      <c r="D11718">
        <v>462</v>
      </c>
      <c r="E11718" s="2">
        <v>3.8433773148148151E-2</v>
      </c>
      <c r="F11718" s="1">
        <v>3.8425925925925926E-2</v>
      </c>
      <c r="G11718">
        <v>678</v>
      </c>
      <c r="H11718">
        <v>3320.68</v>
      </c>
      <c r="I11718">
        <v>0</v>
      </c>
      <c r="J11718" t="s">
        <v>5370</v>
      </c>
      <c r="K11718" t="s">
        <v>22</v>
      </c>
      <c r="L11718">
        <v>1</v>
      </c>
      <c r="N11718" t="s">
        <v>3405</v>
      </c>
      <c r="O11718" t="s">
        <v>24</v>
      </c>
      <c r="P11718" t="s">
        <v>28</v>
      </c>
      <c r="R11718" t="s">
        <v>26</v>
      </c>
      <c r="S11718">
        <v>18.7</v>
      </c>
      <c r="T11718">
        <v>17.899999999999999</v>
      </c>
      <c r="U11718">
        <v>18.2</v>
      </c>
      <c r="V11718">
        <v>0.8</v>
      </c>
      <c r="W11718">
        <v>0.5</v>
      </c>
      <c r="AB11718">
        <f t="shared" si="232"/>
        <v>3060.54</v>
      </c>
    </row>
    <row r="11719" spans="1:28" x14ac:dyDescent="0.25">
      <c r="A11719" t="s">
        <v>5398</v>
      </c>
      <c r="B11719" t="s">
        <v>5369</v>
      </c>
      <c r="C11719" s="1">
        <v>0.71259259259259267</v>
      </c>
      <c r="D11719">
        <v>462</v>
      </c>
      <c r="E11719" s="2">
        <v>3.8433773148148151E-2</v>
      </c>
      <c r="F11719" s="1">
        <v>3.8425925925925926E-2</v>
      </c>
      <c r="G11719">
        <v>678</v>
      </c>
      <c r="H11719">
        <v>3320.68</v>
      </c>
      <c r="I11719">
        <v>0</v>
      </c>
      <c r="J11719" t="s">
        <v>5370</v>
      </c>
      <c r="K11719" t="s">
        <v>22</v>
      </c>
      <c r="L11719">
        <v>1</v>
      </c>
      <c r="N11719" t="s">
        <v>3405</v>
      </c>
      <c r="O11719" t="s">
        <v>31</v>
      </c>
      <c r="P11719" t="s">
        <v>28</v>
      </c>
      <c r="R11719" t="s">
        <v>26</v>
      </c>
      <c r="S11719">
        <v>20.5</v>
      </c>
      <c r="T11719">
        <v>17.899999999999999</v>
      </c>
      <c r="U11719">
        <v>18.2</v>
      </c>
      <c r="V11719">
        <v>2.6</v>
      </c>
      <c r="W11719">
        <v>2.2999999999999998</v>
      </c>
      <c r="AB11719">
        <f t="shared" si="232"/>
        <v>3060.54</v>
      </c>
    </row>
    <row r="11720" spans="1:28" x14ac:dyDescent="0.25">
      <c r="A11720" t="s">
        <v>5398</v>
      </c>
      <c r="B11720" t="s">
        <v>5369</v>
      </c>
      <c r="C11720" s="1">
        <v>0.71259259259259267</v>
      </c>
      <c r="D11720">
        <v>462</v>
      </c>
      <c r="E11720" s="2">
        <v>3.8433773148148151E-2</v>
      </c>
      <c r="F11720" s="1">
        <v>3.8425925925925926E-2</v>
      </c>
      <c r="G11720">
        <v>678</v>
      </c>
      <c r="H11720">
        <v>3320.68</v>
      </c>
      <c r="I11720">
        <v>0</v>
      </c>
      <c r="J11720" t="s">
        <v>5370</v>
      </c>
      <c r="K11720" t="s">
        <v>22</v>
      </c>
      <c r="L11720">
        <v>1</v>
      </c>
      <c r="N11720" t="s">
        <v>3405</v>
      </c>
      <c r="O11720" t="s">
        <v>36</v>
      </c>
      <c r="P11720" t="s">
        <v>28</v>
      </c>
      <c r="R11720" t="s">
        <v>26</v>
      </c>
      <c r="S11720">
        <v>20</v>
      </c>
      <c r="T11720">
        <v>17.899999999999999</v>
      </c>
      <c r="U11720">
        <v>18.2</v>
      </c>
      <c r="V11720">
        <v>2.1</v>
      </c>
      <c r="W11720">
        <v>1.8</v>
      </c>
      <c r="AB11720">
        <f t="shared" si="232"/>
        <v>3060.54</v>
      </c>
    </row>
    <row r="11721" spans="1:28" x14ac:dyDescent="0.25">
      <c r="A11721" t="s">
        <v>5399</v>
      </c>
      <c r="B11721" t="s">
        <v>5369</v>
      </c>
      <c r="C11721" s="1">
        <v>0.71467592592592588</v>
      </c>
      <c r="D11721">
        <v>97</v>
      </c>
      <c r="E11721" s="2">
        <v>4.0512881944444447E-2</v>
      </c>
      <c r="F11721" s="1">
        <v>4.0509259259259259E-2</v>
      </c>
      <c r="G11721">
        <v>313</v>
      </c>
      <c r="H11721">
        <v>3500.31</v>
      </c>
      <c r="I11721">
        <v>0</v>
      </c>
      <c r="J11721" t="s">
        <v>5370</v>
      </c>
      <c r="K11721" t="s">
        <v>22</v>
      </c>
      <c r="L11721">
        <v>1</v>
      </c>
      <c r="N11721" t="s">
        <v>3405</v>
      </c>
      <c r="O11721" t="s">
        <v>42</v>
      </c>
      <c r="P11721" t="s">
        <v>28</v>
      </c>
      <c r="R11721" t="s">
        <v>26</v>
      </c>
      <c r="S11721">
        <v>19.8</v>
      </c>
      <c r="T11721">
        <v>17.899999999999999</v>
      </c>
      <c r="U11721">
        <v>18.2</v>
      </c>
      <c r="V11721">
        <v>1.9</v>
      </c>
      <c r="W11721">
        <v>1.6</v>
      </c>
      <c r="AB11721">
        <f t="shared" si="232"/>
        <v>3240.17</v>
      </c>
    </row>
    <row r="11722" spans="1:28" x14ac:dyDescent="0.25">
      <c r="A11722" t="s">
        <v>5399</v>
      </c>
      <c r="B11722" t="s">
        <v>5369</v>
      </c>
      <c r="C11722" s="1">
        <v>0.71467592592592588</v>
      </c>
      <c r="D11722">
        <v>97</v>
      </c>
      <c r="E11722" s="2">
        <v>4.0512881944444447E-2</v>
      </c>
      <c r="F11722" s="1">
        <v>4.0509259259259259E-2</v>
      </c>
      <c r="G11722">
        <v>313</v>
      </c>
      <c r="H11722">
        <v>3500.31</v>
      </c>
      <c r="I11722">
        <v>0</v>
      </c>
      <c r="J11722" t="s">
        <v>5370</v>
      </c>
      <c r="K11722" t="s">
        <v>22</v>
      </c>
      <c r="L11722">
        <v>1</v>
      </c>
      <c r="N11722" t="s">
        <v>3405</v>
      </c>
      <c r="O11722" t="s">
        <v>24</v>
      </c>
      <c r="P11722" t="s">
        <v>28</v>
      </c>
      <c r="R11722" t="s">
        <v>26</v>
      </c>
      <c r="S11722">
        <v>21.1</v>
      </c>
      <c r="T11722">
        <v>17.899999999999999</v>
      </c>
      <c r="U11722">
        <v>18.2</v>
      </c>
      <c r="V11722">
        <v>3.2</v>
      </c>
      <c r="W11722">
        <v>2.9</v>
      </c>
      <c r="AB11722">
        <f t="shared" si="232"/>
        <v>3240.17</v>
      </c>
    </row>
    <row r="11723" spans="1:28" x14ac:dyDescent="0.25">
      <c r="A11723" t="s">
        <v>5400</v>
      </c>
      <c r="B11723" t="s">
        <v>5369</v>
      </c>
      <c r="C11723" s="1">
        <v>0.71677083333333336</v>
      </c>
      <c r="D11723">
        <v>368</v>
      </c>
      <c r="E11723" s="2">
        <v>4.2610914351851853E-2</v>
      </c>
      <c r="F11723" s="1">
        <v>4.2604166666666665E-2</v>
      </c>
      <c r="G11723">
        <v>583</v>
      </c>
      <c r="H11723">
        <v>3681.58</v>
      </c>
      <c r="I11723">
        <v>0</v>
      </c>
      <c r="J11723" t="s">
        <v>5370</v>
      </c>
      <c r="K11723" t="s">
        <v>22</v>
      </c>
      <c r="L11723">
        <v>1</v>
      </c>
      <c r="N11723" t="s">
        <v>3405</v>
      </c>
      <c r="O11723" t="s">
        <v>42</v>
      </c>
      <c r="P11723" t="s">
        <v>28</v>
      </c>
      <c r="R11723" t="s">
        <v>26</v>
      </c>
      <c r="S11723">
        <v>19.2</v>
      </c>
      <c r="T11723">
        <v>17.5</v>
      </c>
      <c r="U11723">
        <v>17.899999999999999</v>
      </c>
      <c r="V11723">
        <v>1.7</v>
      </c>
      <c r="W11723">
        <v>1.3</v>
      </c>
      <c r="AB11723">
        <f t="shared" si="232"/>
        <v>3421.44</v>
      </c>
    </row>
    <row r="11724" spans="1:28" x14ac:dyDescent="0.25">
      <c r="A11724" t="s">
        <v>5400</v>
      </c>
      <c r="B11724" t="s">
        <v>5369</v>
      </c>
      <c r="C11724" s="1">
        <v>0.71677083333333336</v>
      </c>
      <c r="D11724">
        <v>368</v>
      </c>
      <c r="E11724" s="2">
        <v>4.2610914351851853E-2</v>
      </c>
      <c r="F11724" s="1">
        <v>4.2604166666666665E-2</v>
      </c>
      <c r="G11724">
        <v>583</v>
      </c>
      <c r="H11724">
        <v>3681.58</v>
      </c>
      <c r="I11724">
        <v>0</v>
      </c>
      <c r="J11724" t="s">
        <v>5370</v>
      </c>
      <c r="K11724" t="s">
        <v>22</v>
      </c>
      <c r="L11724">
        <v>1</v>
      </c>
      <c r="N11724" t="s">
        <v>3405</v>
      </c>
      <c r="O11724" t="s">
        <v>31</v>
      </c>
      <c r="P11724" t="s">
        <v>28</v>
      </c>
      <c r="R11724" t="s">
        <v>26</v>
      </c>
      <c r="S11724">
        <v>18.399999999999999</v>
      </c>
      <c r="T11724">
        <v>17.5</v>
      </c>
      <c r="U11724">
        <v>17.899999999999999</v>
      </c>
      <c r="V11724">
        <v>0.9</v>
      </c>
      <c r="W11724">
        <v>0.5</v>
      </c>
      <c r="AB11724">
        <f t="shared" si="232"/>
        <v>3421.44</v>
      </c>
    </row>
    <row r="11725" spans="1:28" x14ac:dyDescent="0.25">
      <c r="A11725" t="s">
        <v>5400</v>
      </c>
      <c r="B11725" t="s">
        <v>5369</v>
      </c>
      <c r="C11725" s="1">
        <v>0.71677083333333336</v>
      </c>
      <c r="D11725">
        <v>368</v>
      </c>
      <c r="E11725" s="2">
        <v>4.2610914351851853E-2</v>
      </c>
      <c r="F11725" s="1">
        <v>4.2604166666666665E-2</v>
      </c>
      <c r="G11725">
        <v>583</v>
      </c>
      <c r="H11725">
        <v>3681.58</v>
      </c>
      <c r="I11725">
        <v>0</v>
      </c>
      <c r="J11725" t="s">
        <v>5370</v>
      </c>
      <c r="K11725" t="s">
        <v>22</v>
      </c>
      <c r="L11725">
        <v>1</v>
      </c>
      <c r="N11725" t="s">
        <v>3405</v>
      </c>
      <c r="O11725" t="s">
        <v>36</v>
      </c>
      <c r="P11725" t="s">
        <v>28</v>
      </c>
      <c r="R11725" t="s">
        <v>26</v>
      </c>
      <c r="S11725">
        <v>20.100000000000001</v>
      </c>
      <c r="T11725">
        <v>17.5</v>
      </c>
      <c r="U11725">
        <v>17.899999999999999</v>
      </c>
      <c r="V11725">
        <v>2.6</v>
      </c>
      <c r="W11725">
        <v>2.2000000000000002</v>
      </c>
      <c r="AB11725">
        <f t="shared" si="232"/>
        <v>3421.44</v>
      </c>
    </row>
    <row r="11726" spans="1:28" x14ac:dyDescent="0.25">
      <c r="A11726" t="s">
        <v>5400</v>
      </c>
      <c r="B11726" t="s">
        <v>5369</v>
      </c>
      <c r="C11726" s="1">
        <v>0.71677083333333336</v>
      </c>
      <c r="D11726">
        <v>368</v>
      </c>
      <c r="E11726" s="2">
        <v>4.2610914351851853E-2</v>
      </c>
      <c r="F11726" s="1">
        <v>4.2604166666666665E-2</v>
      </c>
      <c r="G11726">
        <v>583</v>
      </c>
      <c r="H11726">
        <v>3681.58</v>
      </c>
      <c r="I11726">
        <v>0</v>
      </c>
      <c r="J11726" t="s">
        <v>5370</v>
      </c>
      <c r="K11726" t="s">
        <v>22</v>
      </c>
      <c r="L11726">
        <v>1</v>
      </c>
      <c r="N11726" t="s">
        <v>3405</v>
      </c>
      <c r="O11726" t="s">
        <v>24</v>
      </c>
      <c r="P11726" t="s">
        <v>28</v>
      </c>
      <c r="R11726" t="s">
        <v>26</v>
      </c>
      <c r="S11726">
        <v>21.1</v>
      </c>
      <c r="T11726">
        <v>17.5</v>
      </c>
      <c r="U11726">
        <v>17.899999999999999</v>
      </c>
      <c r="V11726">
        <v>3.6</v>
      </c>
      <c r="W11726">
        <v>3.2</v>
      </c>
      <c r="AB11726">
        <f t="shared" si="232"/>
        <v>3421.44</v>
      </c>
    </row>
    <row r="11727" spans="1:28" x14ac:dyDescent="0.25">
      <c r="A11727" t="s">
        <v>5401</v>
      </c>
      <c r="B11727" t="s">
        <v>5369</v>
      </c>
      <c r="C11727" s="1">
        <v>0.71884259259259264</v>
      </c>
      <c r="D11727">
        <v>869</v>
      </c>
      <c r="E11727" s="2">
        <v>4.4688483796296301E-2</v>
      </c>
      <c r="F11727" s="1">
        <v>4.4687499999999998E-2</v>
      </c>
      <c r="G11727">
        <v>85</v>
      </c>
      <c r="H11727">
        <v>3861.08</v>
      </c>
      <c r="I11727">
        <v>0</v>
      </c>
      <c r="J11727" t="s">
        <v>5370</v>
      </c>
      <c r="K11727" t="s">
        <v>22</v>
      </c>
      <c r="L11727">
        <v>1</v>
      </c>
      <c r="N11727" t="s">
        <v>3405</v>
      </c>
      <c r="O11727" t="s">
        <v>36</v>
      </c>
      <c r="P11727" t="s">
        <v>28</v>
      </c>
      <c r="R11727" t="s">
        <v>26</v>
      </c>
      <c r="S11727">
        <v>18.3</v>
      </c>
      <c r="T11727">
        <v>17.7</v>
      </c>
      <c r="U11727">
        <v>18</v>
      </c>
      <c r="V11727">
        <v>0.6</v>
      </c>
      <c r="W11727">
        <v>0.3</v>
      </c>
      <c r="AB11727">
        <f t="shared" si="232"/>
        <v>3600.94</v>
      </c>
    </row>
    <row r="11728" spans="1:28" x14ac:dyDescent="0.25">
      <c r="A11728" t="s">
        <v>5401</v>
      </c>
      <c r="B11728" t="s">
        <v>5369</v>
      </c>
      <c r="C11728" s="1">
        <v>0.71884259259259264</v>
      </c>
      <c r="D11728">
        <v>869</v>
      </c>
      <c r="E11728" s="2">
        <v>4.4688483796296301E-2</v>
      </c>
      <c r="F11728" s="1">
        <v>4.4687499999999998E-2</v>
      </c>
      <c r="G11728">
        <v>85</v>
      </c>
      <c r="H11728">
        <v>3861.08</v>
      </c>
      <c r="I11728">
        <v>0</v>
      </c>
      <c r="J11728" t="s">
        <v>5370</v>
      </c>
      <c r="K11728" t="s">
        <v>22</v>
      </c>
      <c r="L11728">
        <v>1</v>
      </c>
      <c r="N11728" t="s">
        <v>3405</v>
      </c>
      <c r="O11728" t="s">
        <v>42</v>
      </c>
      <c r="P11728" t="s">
        <v>28</v>
      </c>
      <c r="R11728" t="s">
        <v>26</v>
      </c>
      <c r="S11728">
        <v>19.600000000000001</v>
      </c>
      <c r="T11728">
        <v>17.7</v>
      </c>
      <c r="U11728">
        <v>18</v>
      </c>
      <c r="V11728">
        <v>1.9</v>
      </c>
      <c r="W11728">
        <v>1.6</v>
      </c>
      <c r="AB11728">
        <f t="shared" si="232"/>
        <v>3600.94</v>
      </c>
    </row>
    <row r="11729" spans="1:28" x14ac:dyDescent="0.25">
      <c r="A11729" t="s">
        <v>5401</v>
      </c>
      <c r="B11729" t="s">
        <v>5369</v>
      </c>
      <c r="C11729" s="1">
        <v>0.71884259259259264</v>
      </c>
      <c r="D11729">
        <v>869</v>
      </c>
      <c r="E11729" s="2">
        <v>4.4688483796296301E-2</v>
      </c>
      <c r="F11729" s="1">
        <v>4.4687499999999998E-2</v>
      </c>
      <c r="G11729">
        <v>85</v>
      </c>
      <c r="H11729">
        <v>3861.08</v>
      </c>
      <c r="I11729">
        <v>0</v>
      </c>
      <c r="J11729" t="s">
        <v>5370</v>
      </c>
      <c r="K11729" t="s">
        <v>22</v>
      </c>
      <c r="L11729">
        <v>1</v>
      </c>
      <c r="N11729" t="s">
        <v>3405</v>
      </c>
      <c r="O11729" t="s">
        <v>46</v>
      </c>
      <c r="P11729" t="s">
        <v>28</v>
      </c>
      <c r="R11729" t="s">
        <v>26</v>
      </c>
      <c r="S11729">
        <v>20.399999999999999</v>
      </c>
      <c r="T11729">
        <v>17.7</v>
      </c>
      <c r="U11729">
        <v>18</v>
      </c>
      <c r="V11729">
        <v>2.7</v>
      </c>
      <c r="W11729">
        <v>2.4</v>
      </c>
      <c r="AB11729">
        <f t="shared" si="232"/>
        <v>3600.94</v>
      </c>
    </row>
    <row r="11730" spans="1:28" x14ac:dyDescent="0.25">
      <c r="A11730" t="s">
        <v>5402</v>
      </c>
      <c r="B11730" t="s">
        <v>5369</v>
      </c>
      <c r="C11730" s="1">
        <v>0.72092592592592597</v>
      </c>
      <c r="D11730">
        <v>150</v>
      </c>
      <c r="E11730" s="2">
        <v>4.6763495370370368E-2</v>
      </c>
      <c r="F11730" s="1">
        <v>4.6759259259259257E-2</v>
      </c>
      <c r="G11730">
        <v>366</v>
      </c>
      <c r="H11730">
        <v>4040.37</v>
      </c>
      <c r="I11730">
        <v>0</v>
      </c>
      <c r="J11730" t="s">
        <v>5370</v>
      </c>
      <c r="K11730" t="s">
        <v>22</v>
      </c>
      <c r="L11730">
        <v>1</v>
      </c>
      <c r="N11730" t="s">
        <v>3405</v>
      </c>
      <c r="O11730" t="s">
        <v>42</v>
      </c>
      <c r="P11730" t="s">
        <v>28</v>
      </c>
      <c r="R11730" t="s">
        <v>26</v>
      </c>
      <c r="S11730">
        <v>21.1</v>
      </c>
      <c r="T11730">
        <v>17.8</v>
      </c>
      <c r="U11730">
        <v>18.100000000000001</v>
      </c>
      <c r="V11730">
        <v>3.3</v>
      </c>
      <c r="W11730">
        <v>3</v>
      </c>
      <c r="AB11730">
        <f t="shared" si="232"/>
        <v>3780.23</v>
      </c>
    </row>
    <row r="11731" spans="1:28" x14ac:dyDescent="0.25">
      <c r="A11731" t="s">
        <v>5402</v>
      </c>
      <c r="B11731" t="s">
        <v>5369</v>
      </c>
      <c r="C11731" s="1">
        <v>0.72092592592592597</v>
      </c>
      <c r="D11731">
        <v>150</v>
      </c>
      <c r="E11731" s="2">
        <v>4.6763495370370368E-2</v>
      </c>
      <c r="F11731" s="1">
        <v>4.6759259259259257E-2</v>
      </c>
      <c r="G11731">
        <v>366</v>
      </c>
      <c r="H11731">
        <v>4040.37</v>
      </c>
      <c r="I11731">
        <v>0</v>
      </c>
      <c r="J11731" t="s">
        <v>5370</v>
      </c>
      <c r="K11731" t="s">
        <v>22</v>
      </c>
      <c r="L11731">
        <v>1</v>
      </c>
      <c r="N11731" t="s">
        <v>3405</v>
      </c>
      <c r="O11731" t="s">
        <v>36</v>
      </c>
      <c r="P11731" t="s">
        <v>28</v>
      </c>
      <c r="R11731" t="s">
        <v>26</v>
      </c>
      <c r="S11731">
        <v>18.899999999999999</v>
      </c>
      <c r="T11731">
        <v>17.8</v>
      </c>
      <c r="U11731">
        <v>18.100000000000001</v>
      </c>
      <c r="V11731">
        <v>1.1000000000000001</v>
      </c>
      <c r="W11731">
        <v>0.8</v>
      </c>
      <c r="AB11731">
        <f t="shared" si="232"/>
        <v>3780.23</v>
      </c>
    </row>
    <row r="11732" spans="1:28" x14ac:dyDescent="0.25">
      <c r="A11732" t="s">
        <v>5402</v>
      </c>
      <c r="B11732" t="s">
        <v>5369</v>
      </c>
      <c r="C11732" s="1">
        <v>0.72092592592592597</v>
      </c>
      <c r="D11732">
        <v>150</v>
      </c>
      <c r="E11732" s="2">
        <v>4.6763495370370368E-2</v>
      </c>
      <c r="F11732" s="1">
        <v>4.6759259259259257E-2</v>
      </c>
      <c r="G11732">
        <v>366</v>
      </c>
      <c r="H11732">
        <v>4040.37</v>
      </c>
      <c r="I11732">
        <v>0</v>
      </c>
      <c r="J11732" t="s">
        <v>5370</v>
      </c>
      <c r="K11732" t="s">
        <v>22</v>
      </c>
      <c r="L11732">
        <v>1</v>
      </c>
      <c r="N11732" t="s">
        <v>3405</v>
      </c>
      <c r="O11732" t="s">
        <v>24</v>
      </c>
      <c r="P11732" t="s">
        <v>28</v>
      </c>
      <c r="R11732" t="s">
        <v>26</v>
      </c>
      <c r="S11732">
        <v>18.8</v>
      </c>
      <c r="T11732">
        <v>17.8</v>
      </c>
      <c r="U11732">
        <v>18.100000000000001</v>
      </c>
      <c r="V11732">
        <v>1</v>
      </c>
      <c r="W11732">
        <v>0.7</v>
      </c>
      <c r="AB11732">
        <f t="shared" si="232"/>
        <v>3780.23</v>
      </c>
    </row>
    <row r="11733" spans="1:28" x14ac:dyDescent="0.25">
      <c r="A11733" t="s">
        <v>5402</v>
      </c>
      <c r="B11733" t="s">
        <v>5369</v>
      </c>
      <c r="C11733" s="1">
        <v>0.72092592592592597</v>
      </c>
      <c r="D11733">
        <v>150</v>
      </c>
      <c r="E11733" s="2">
        <v>4.6763495370370368E-2</v>
      </c>
      <c r="F11733" s="1">
        <v>4.6759259259259257E-2</v>
      </c>
      <c r="G11733">
        <v>366</v>
      </c>
      <c r="H11733">
        <v>4040.37</v>
      </c>
      <c r="I11733">
        <v>0</v>
      </c>
      <c r="J11733" t="s">
        <v>5370</v>
      </c>
      <c r="K11733" t="s">
        <v>22</v>
      </c>
      <c r="L11733">
        <v>1</v>
      </c>
      <c r="N11733" t="s">
        <v>3405</v>
      </c>
      <c r="O11733" t="s">
        <v>46</v>
      </c>
      <c r="P11733" t="s">
        <v>28</v>
      </c>
      <c r="R11733" t="s">
        <v>26</v>
      </c>
      <c r="S11733">
        <v>21.3</v>
      </c>
      <c r="T11733">
        <v>17.8</v>
      </c>
      <c r="U11733">
        <v>18.100000000000001</v>
      </c>
      <c r="V11733">
        <v>3.5</v>
      </c>
      <c r="W11733">
        <v>3.2</v>
      </c>
      <c r="AB11733">
        <f t="shared" si="232"/>
        <v>3780.23</v>
      </c>
    </row>
    <row r="11734" spans="1:28" x14ac:dyDescent="0.25">
      <c r="A11734" t="s">
        <v>5403</v>
      </c>
      <c r="B11734" t="s">
        <v>5369</v>
      </c>
      <c r="C11734" s="1">
        <v>0.72299768518518526</v>
      </c>
      <c r="D11734">
        <v>772</v>
      </c>
      <c r="E11734" s="2">
        <v>4.8842453703703707E-2</v>
      </c>
      <c r="F11734" s="1">
        <v>4.8831018518518517E-2</v>
      </c>
      <c r="G11734">
        <v>988</v>
      </c>
      <c r="H11734">
        <v>4219.99</v>
      </c>
      <c r="I11734">
        <v>0</v>
      </c>
      <c r="J11734" t="s">
        <v>5370</v>
      </c>
      <c r="K11734" t="s">
        <v>22</v>
      </c>
      <c r="L11734">
        <v>1</v>
      </c>
      <c r="N11734" t="s">
        <v>3405</v>
      </c>
      <c r="O11734" t="s">
        <v>36</v>
      </c>
      <c r="P11734" t="s">
        <v>28</v>
      </c>
      <c r="R11734" t="s">
        <v>26</v>
      </c>
      <c r="S11734">
        <v>18.5</v>
      </c>
      <c r="T11734">
        <v>17.600000000000001</v>
      </c>
      <c r="U11734">
        <v>18</v>
      </c>
      <c r="V11734">
        <v>0.9</v>
      </c>
      <c r="W11734">
        <v>0.5</v>
      </c>
      <c r="AB11734">
        <f t="shared" si="232"/>
        <v>3959.85</v>
      </c>
    </row>
    <row r="11735" spans="1:28" x14ac:dyDescent="0.25">
      <c r="A11735" t="s">
        <v>5403</v>
      </c>
      <c r="B11735" t="s">
        <v>5369</v>
      </c>
      <c r="C11735" s="1">
        <v>0.72299768518518526</v>
      </c>
      <c r="D11735">
        <v>772</v>
      </c>
      <c r="E11735" s="2">
        <v>4.8842453703703707E-2</v>
      </c>
      <c r="F11735" s="1">
        <v>4.8831018518518517E-2</v>
      </c>
      <c r="G11735">
        <v>988</v>
      </c>
      <c r="H11735">
        <v>4219.99</v>
      </c>
      <c r="I11735">
        <v>0</v>
      </c>
      <c r="J11735" t="s">
        <v>5370</v>
      </c>
      <c r="K11735" t="s">
        <v>22</v>
      </c>
      <c r="L11735">
        <v>1</v>
      </c>
      <c r="N11735" t="s">
        <v>3405</v>
      </c>
      <c r="O11735" t="s">
        <v>31</v>
      </c>
      <c r="P11735" t="s">
        <v>28</v>
      </c>
      <c r="R11735" t="s">
        <v>26</v>
      </c>
      <c r="S11735">
        <v>21.4</v>
      </c>
      <c r="T11735">
        <v>17.600000000000001</v>
      </c>
      <c r="U11735">
        <v>18</v>
      </c>
      <c r="V11735">
        <v>3.8</v>
      </c>
      <c r="W11735">
        <v>3.4</v>
      </c>
      <c r="AB11735">
        <f t="shared" si="232"/>
        <v>3959.85</v>
      </c>
    </row>
    <row r="11736" spans="1:28" x14ac:dyDescent="0.25">
      <c r="A11736" t="s">
        <v>5403</v>
      </c>
      <c r="B11736" t="s">
        <v>5369</v>
      </c>
      <c r="C11736" s="1">
        <v>0.72299768518518526</v>
      </c>
      <c r="D11736">
        <v>772</v>
      </c>
      <c r="E11736" s="2">
        <v>4.8842453703703707E-2</v>
      </c>
      <c r="F11736" s="1">
        <v>4.8831018518518517E-2</v>
      </c>
      <c r="G11736">
        <v>988</v>
      </c>
      <c r="H11736">
        <v>4219.99</v>
      </c>
      <c r="I11736">
        <v>0</v>
      </c>
      <c r="J11736" t="s">
        <v>5370</v>
      </c>
      <c r="K11736" t="s">
        <v>22</v>
      </c>
      <c r="L11736">
        <v>1</v>
      </c>
      <c r="N11736" t="s">
        <v>3405</v>
      </c>
      <c r="O11736" t="s">
        <v>46</v>
      </c>
      <c r="P11736" t="s">
        <v>28</v>
      </c>
      <c r="R11736" t="s">
        <v>26</v>
      </c>
      <c r="S11736">
        <v>23.1</v>
      </c>
      <c r="T11736">
        <v>17.600000000000001</v>
      </c>
      <c r="U11736">
        <v>18</v>
      </c>
      <c r="V11736">
        <v>5.5</v>
      </c>
      <c r="W11736">
        <v>5.0999999999999996</v>
      </c>
      <c r="AB11736">
        <f t="shared" si="232"/>
        <v>3959.85</v>
      </c>
    </row>
    <row r="11737" spans="1:28" x14ac:dyDescent="0.25">
      <c r="A11737" t="s">
        <v>5404</v>
      </c>
      <c r="B11737" t="s">
        <v>5369</v>
      </c>
      <c r="C11737" s="1">
        <v>0.72509259259259251</v>
      </c>
      <c r="D11737">
        <v>308</v>
      </c>
      <c r="E11737" s="2">
        <v>5.0931990740740736E-2</v>
      </c>
      <c r="F11737" s="1">
        <v>5.092592592592593E-2</v>
      </c>
      <c r="G11737">
        <v>524</v>
      </c>
      <c r="H11737">
        <v>4400.5200000000004</v>
      </c>
      <c r="I11737">
        <v>0</v>
      </c>
      <c r="J11737" t="s">
        <v>5370</v>
      </c>
      <c r="K11737" t="s">
        <v>22</v>
      </c>
      <c r="L11737">
        <v>1</v>
      </c>
      <c r="N11737" t="s">
        <v>3405</v>
      </c>
      <c r="O11737" t="s">
        <v>42</v>
      </c>
      <c r="P11737" t="s">
        <v>28</v>
      </c>
      <c r="R11737" t="s">
        <v>26</v>
      </c>
      <c r="S11737">
        <v>21</v>
      </c>
      <c r="T11737">
        <v>17.7</v>
      </c>
      <c r="U11737">
        <v>18.2</v>
      </c>
      <c r="V11737">
        <v>3.3</v>
      </c>
      <c r="W11737">
        <v>2.8</v>
      </c>
      <c r="AB11737">
        <f t="shared" si="232"/>
        <v>4140.38</v>
      </c>
    </row>
    <row r="11738" spans="1:28" x14ac:dyDescent="0.25">
      <c r="A11738" t="s">
        <v>5404</v>
      </c>
      <c r="B11738" t="s">
        <v>5369</v>
      </c>
      <c r="C11738" s="1">
        <v>0.72509259259259251</v>
      </c>
      <c r="D11738">
        <v>308</v>
      </c>
      <c r="E11738" s="2">
        <v>5.0931990740740736E-2</v>
      </c>
      <c r="F11738" s="1">
        <v>5.092592592592593E-2</v>
      </c>
      <c r="G11738">
        <v>524</v>
      </c>
      <c r="H11738">
        <v>4400.5200000000004</v>
      </c>
      <c r="I11738">
        <v>0</v>
      </c>
      <c r="J11738" t="s">
        <v>5370</v>
      </c>
      <c r="K11738" t="s">
        <v>22</v>
      </c>
      <c r="L11738">
        <v>1</v>
      </c>
      <c r="N11738" t="s">
        <v>3405</v>
      </c>
      <c r="O11738" t="s">
        <v>46</v>
      </c>
      <c r="P11738" t="s">
        <v>28</v>
      </c>
      <c r="R11738" t="s">
        <v>26</v>
      </c>
      <c r="S11738">
        <v>21.2</v>
      </c>
      <c r="T11738">
        <v>17.7</v>
      </c>
      <c r="U11738">
        <v>18.2</v>
      </c>
      <c r="V11738">
        <v>3.5</v>
      </c>
      <c r="W11738">
        <v>3</v>
      </c>
      <c r="AB11738">
        <f t="shared" si="232"/>
        <v>4140.38</v>
      </c>
    </row>
    <row r="11739" spans="1:28" x14ac:dyDescent="0.25">
      <c r="A11739" t="s">
        <v>5404</v>
      </c>
      <c r="B11739" t="s">
        <v>5369</v>
      </c>
      <c r="C11739" s="1">
        <v>0.72509259259259251</v>
      </c>
      <c r="D11739">
        <v>308</v>
      </c>
      <c r="E11739" s="2">
        <v>5.0931990740740736E-2</v>
      </c>
      <c r="F11739" s="1">
        <v>5.092592592592593E-2</v>
      </c>
      <c r="G11739">
        <v>524</v>
      </c>
      <c r="H11739">
        <v>4400.5200000000004</v>
      </c>
      <c r="I11739">
        <v>0</v>
      </c>
      <c r="J11739" t="s">
        <v>5370</v>
      </c>
      <c r="K11739" t="s">
        <v>22</v>
      </c>
      <c r="L11739">
        <v>1</v>
      </c>
      <c r="N11739" t="s">
        <v>3405</v>
      </c>
      <c r="O11739" t="s">
        <v>31</v>
      </c>
      <c r="P11739" t="s">
        <v>28</v>
      </c>
      <c r="R11739" t="s">
        <v>26</v>
      </c>
      <c r="S11739">
        <v>19.100000000000001</v>
      </c>
      <c r="T11739">
        <v>17.7</v>
      </c>
      <c r="U11739">
        <v>18.2</v>
      </c>
      <c r="V11739">
        <v>1.4</v>
      </c>
      <c r="W11739">
        <v>0.9</v>
      </c>
      <c r="AB11739">
        <f t="shared" si="232"/>
        <v>4140.38</v>
      </c>
    </row>
    <row r="11740" spans="1:28" x14ac:dyDescent="0.25">
      <c r="A11740" t="s">
        <v>5405</v>
      </c>
      <c r="B11740" t="s">
        <v>5369</v>
      </c>
      <c r="C11740" s="1">
        <v>0.7271643518518518</v>
      </c>
      <c r="D11740">
        <v>943</v>
      </c>
      <c r="E11740" s="2">
        <v>5.3011099537037039E-2</v>
      </c>
      <c r="F11740" s="1">
        <v>5.3009259259259256E-2</v>
      </c>
      <c r="G11740">
        <v>159</v>
      </c>
      <c r="H11740">
        <v>4580.16</v>
      </c>
      <c r="I11740">
        <v>0</v>
      </c>
      <c r="J11740" t="s">
        <v>5370</v>
      </c>
      <c r="K11740" t="s">
        <v>22</v>
      </c>
      <c r="L11740">
        <v>1</v>
      </c>
      <c r="N11740" t="s">
        <v>3405</v>
      </c>
      <c r="O11740" t="s">
        <v>46</v>
      </c>
      <c r="P11740" t="s">
        <v>28</v>
      </c>
      <c r="R11740" t="s">
        <v>26</v>
      </c>
      <c r="S11740">
        <v>19.8</v>
      </c>
      <c r="T11740">
        <v>17.7</v>
      </c>
      <c r="U11740">
        <v>18</v>
      </c>
      <c r="V11740">
        <v>2.1</v>
      </c>
      <c r="W11740">
        <v>1.8</v>
      </c>
      <c r="AB11740">
        <f t="shared" si="232"/>
        <v>4320.0199999999995</v>
      </c>
    </row>
    <row r="11741" spans="1:28" x14ac:dyDescent="0.25">
      <c r="A11741" t="s">
        <v>5405</v>
      </c>
      <c r="B11741" t="s">
        <v>5369</v>
      </c>
      <c r="C11741" s="1">
        <v>0.7271643518518518</v>
      </c>
      <c r="D11741">
        <v>943</v>
      </c>
      <c r="E11741" s="2">
        <v>5.3011099537037039E-2</v>
      </c>
      <c r="F11741" s="1">
        <v>5.3009259259259256E-2</v>
      </c>
      <c r="G11741">
        <v>159</v>
      </c>
      <c r="H11741">
        <v>4580.16</v>
      </c>
      <c r="I11741">
        <v>0</v>
      </c>
      <c r="J11741" t="s">
        <v>5370</v>
      </c>
      <c r="K11741" t="s">
        <v>22</v>
      </c>
      <c r="L11741">
        <v>1</v>
      </c>
      <c r="N11741" t="s">
        <v>3405</v>
      </c>
      <c r="O11741" t="s">
        <v>31</v>
      </c>
      <c r="P11741" t="s">
        <v>28</v>
      </c>
      <c r="R11741" t="s">
        <v>26</v>
      </c>
      <c r="S11741">
        <v>20.2</v>
      </c>
      <c r="T11741">
        <v>17.7</v>
      </c>
      <c r="U11741">
        <v>18</v>
      </c>
      <c r="V11741">
        <v>2.5</v>
      </c>
      <c r="W11741">
        <v>2.2000000000000002</v>
      </c>
      <c r="AB11741">
        <f t="shared" si="232"/>
        <v>4320.0199999999995</v>
      </c>
    </row>
    <row r="11742" spans="1:28" x14ac:dyDescent="0.25">
      <c r="A11742" t="s">
        <v>5405</v>
      </c>
      <c r="B11742" t="s">
        <v>5369</v>
      </c>
      <c r="C11742" s="1">
        <v>0.7271643518518518</v>
      </c>
      <c r="D11742">
        <v>943</v>
      </c>
      <c r="E11742" s="2">
        <v>5.3011099537037039E-2</v>
      </c>
      <c r="F11742" s="1">
        <v>5.3009259259259256E-2</v>
      </c>
      <c r="G11742">
        <v>159</v>
      </c>
      <c r="H11742">
        <v>4580.16</v>
      </c>
      <c r="I11742">
        <v>0</v>
      </c>
      <c r="J11742" t="s">
        <v>5370</v>
      </c>
      <c r="K11742" t="s">
        <v>22</v>
      </c>
      <c r="L11742">
        <v>1</v>
      </c>
      <c r="N11742" t="s">
        <v>3405</v>
      </c>
      <c r="O11742" t="s">
        <v>24</v>
      </c>
      <c r="P11742" t="s">
        <v>28</v>
      </c>
      <c r="R11742" t="s">
        <v>26</v>
      </c>
      <c r="S11742">
        <v>20.7</v>
      </c>
      <c r="T11742">
        <v>17.7</v>
      </c>
      <c r="U11742">
        <v>18</v>
      </c>
      <c r="V11742">
        <v>3</v>
      </c>
      <c r="W11742">
        <v>2.7</v>
      </c>
      <c r="AB11742">
        <f t="shared" si="232"/>
        <v>4320.0199999999995</v>
      </c>
    </row>
    <row r="11743" spans="1:28" x14ac:dyDescent="0.25">
      <c r="A11743" t="s">
        <v>5405</v>
      </c>
      <c r="B11743" t="s">
        <v>5369</v>
      </c>
      <c r="C11743" s="1">
        <v>0.7271643518518518</v>
      </c>
      <c r="D11743">
        <v>943</v>
      </c>
      <c r="E11743" s="2">
        <v>5.3011099537037039E-2</v>
      </c>
      <c r="F11743" s="1">
        <v>5.3009259259259256E-2</v>
      </c>
      <c r="G11743">
        <v>159</v>
      </c>
      <c r="H11743">
        <v>4580.16</v>
      </c>
      <c r="I11743">
        <v>0</v>
      </c>
      <c r="J11743" t="s">
        <v>5370</v>
      </c>
      <c r="K11743" t="s">
        <v>22</v>
      </c>
      <c r="L11743">
        <v>1</v>
      </c>
      <c r="N11743" t="s">
        <v>3405</v>
      </c>
      <c r="O11743" t="s">
        <v>36</v>
      </c>
      <c r="P11743" t="s">
        <v>28</v>
      </c>
      <c r="R11743" t="s">
        <v>26</v>
      </c>
      <c r="S11743">
        <v>19</v>
      </c>
      <c r="T11743">
        <v>17.7</v>
      </c>
      <c r="U11743">
        <v>18</v>
      </c>
      <c r="V11743">
        <v>1.3</v>
      </c>
      <c r="W11743">
        <v>1</v>
      </c>
      <c r="AB11743">
        <f t="shared" si="232"/>
        <v>4320.0199999999995</v>
      </c>
    </row>
    <row r="11744" spans="1:28" x14ac:dyDescent="0.25">
      <c r="A11744" t="s">
        <v>5406</v>
      </c>
      <c r="B11744" t="s">
        <v>5369</v>
      </c>
      <c r="C11744" s="1">
        <v>0.72925925925925927</v>
      </c>
      <c r="D11744">
        <v>446</v>
      </c>
      <c r="E11744" s="2">
        <v>5.5100254629629634E-2</v>
      </c>
      <c r="F11744" s="1">
        <v>5.5092592592592589E-2</v>
      </c>
      <c r="G11744">
        <v>662</v>
      </c>
      <c r="H11744">
        <v>4760.66</v>
      </c>
      <c r="I11744">
        <v>0</v>
      </c>
      <c r="J11744" t="s">
        <v>5370</v>
      </c>
      <c r="K11744" t="s">
        <v>22</v>
      </c>
      <c r="L11744">
        <v>1</v>
      </c>
      <c r="N11744" t="s">
        <v>3405</v>
      </c>
      <c r="O11744" t="s">
        <v>31</v>
      </c>
      <c r="P11744" t="s">
        <v>28</v>
      </c>
      <c r="R11744" t="s">
        <v>26</v>
      </c>
      <c r="S11744">
        <v>18.5</v>
      </c>
      <c r="T11744">
        <v>17.7</v>
      </c>
      <c r="U11744">
        <v>18.100000000000001</v>
      </c>
      <c r="V11744">
        <v>0.8</v>
      </c>
      <c r="W11744">
        <v>0.4</v>
      </c>
      <c r="AB11744">
        <f t="shared" si="232"/>
        <v>4500.5199999999995</v>
      </c>
    </row>
    <row r="11745" spans="1:28" x14ac:dyDescent="0.25">
      <c r="A11745" t="s">
        <v>5406</v>
      </c>
      <c r="B11745" t="s">
        <v>5369</v>
      </c>
      <c r="C11745" s="1">
        <v>0.72925925925925927</v>
      </c>
      <c r="D11745">
        <v>446</v>
      </c>
      <c r="E11745" s="2">
        <v>5.5100254629629634E-2</v>
      </c>
      <c r="F11745" s="1">
        <v>5.5092592592592589E-2</v>
      </c>
      <c r="G11745">
        <v>662</v>
      </c>
      <c r="H11745">
        <v>4760.66</v>
      </c>
      <c r="I11745">
        <v>0</v>
      </c>
      <c r="J11745" t="s">
        <v>5370</v>
      </c>
      <c r="K11745" t="s">
        <v>22</v>
      </c>
      <c r="L11745">
        <v>1</v>
      </c>
      <c r="N11745" t="s">
        <v>3405</v>
      </c>
      <c r="O11745" t="s">
        <v>24</v>
      </c>
      <c r="P11745" t="s">
        <v>28</v>
      </c>
      <c r="R11745" t="s">
        <v>26</v>
      </c>
      <c r="S11745">
        <v>18.399999999999999</v>
      </c>
      <c r="T11745">
        <v>17.7</v>
      </c>
      <c r="U11745">
        <v>18.100000000000001</v>
      </c>
      <c r="V11745">
        <v>0.7</v>
      </c>
      <c r="W11745">
        <v>0.3</v>
      </c>
      <c r="AB11745">
        <f t="shared" si="232"/>
        <v>4500.5199999999995</v>
      </c>
    </row>
    <row r="11746" spans="1:28" x14ac:dyDescent="0.25">
      <c r="A11746" t="s">
        <v>5406</v>
      </c>
      <c r="B11746" t="s">
        <v>5369</v>
      </c>
      <c r="C11746" s="1">
        <v>0.72925925925925927</v>
      </c>
      <c r="D11746">
        <v>446</v>
      </c>
      <c r="E11746" s="2">
        <v>5.5100254629629634E-2</v>
      </c>
      <c r="F11746" s="1">
        <v>5.5092592592592589E-2</v>
      </c>
      <c r="G11746">
        <v>662</v>
      </c>
      <c r="H11746">
        <v>4760.66</v>
      </c>
      <c r="I11746">
        <v>0</v>
      </c>
      <c r="J11746" t="s">
        <v>5370</v>
      </c>
      <c r="K11746" t="s">
        <v>22</v>
      </c>
      <c r="L11746">
        <v>1</v>
      </c>
      <c r="N11746" t="s">
        <v>3405</v>
      </c>
      <c r="O11746" t="s">
        <v>33</v>
      </c>
      <c r="P11746" t="s">
        <v>28</v>
      </c>
      <c r="R11746" t="s">
        <v>26</v>
      </c>
      <c r="S11746">
        <v>18.3</v>
      </c>
      <c r="T11746">
        <v>17.7</v>
      </c>
      <c r="U11746">
        <v>18.100000000000001</v>
      </c>
      <c r="V11746">
        <v>0.6</v>
      </c>
      <c r="W11746">
        <v>0.2</v>
      </c>
      <c r="AB11746">
        <f t="shared" si="232"/>
        <v>4500.5199999999995</v>
      </c>
    </row>
    <row r="11747" spans="1:28" x14ac:dyDescent="0.25">
      <c r="A11747" t="s">
        <v>5406</v>
      </c>
      <c r="B11747" t="s">
        <v>5369</v>
      </c>
      <c r="C11747" s="1">
        <v>0.72925925925925927</v>
      </c>
      <c r="D11747">
        <v>446</v>
      </c>
      <c r="E11747" s="2">
        <v>5.5100254629629634E-2</v>
      </c>
      <c r="F11747" s="1">
        <v>5.5092592592592589E-2</v>
      </c>
      <c r="G11747">
        <v>662</v>
      </c>
      <c r="H11747">
        <v>4760.66</v>
      </c>
      <c r="I11747">
        <v>0</v>
      </c>
      <c r="J11747" t="s">
        <v>5370</v>
      </c>
      <c r="K11747" t="s">
        <v>22</v>
      </c>
      <c r="L11747">
        <v>1</v>
      </c>
      <c r="N11747" t="s">
        <v>3405</v>
      </c>
      <c r="O11747" t="s">
        <v>36</v>
      </c>
      <c r="P11747" t="s">
        <v>28</v>
      </c>
      <c r="R11747" t="s">
        <v>26</v>
      </c>
      <c r="S11747">
        <v>22</v>
      </c>
      <c r="T11747">
        <v>17.7</v>
      </c>
      <c r="U11747">
        <v>18.100000000000001</v>
      </c>
      <c r="V11747">
        <v>4.3</v>
      </c>
      <c r="W11747">
        <v>3.9</v>
      </c>
      <c r="AB11747">
        <f t="shared" si="232"/>
        <v>4500.5199999999995</v>
      </c>
    </row>
    <row r="11748" spans="1:28" x14ac:dyDescent="0.25">
      <c r="A11748" t="s">
        <v>5406</v>
      </c>
      <c r="B11748" t="s">
        <v>5369</v>
      </c>
      <c r="C11748" s="1">
        <v>0.72925925925925927</v>
      </c>
      <c r="D11748">
        <v>446</v>
      </c>
      <c r="E11748" s="2">
        <v>5.5100254629629634E-2</v>
      </c>
      <c r="F11748" s="1">
        <v>5.5092592592592589E-2</v>
      </c>
      <c r="G11748">
        <v>662</v>
      </c>
      <c r="H11748">
        <v>4760.66</v>
      </c>
      <c r="I11748">
        <v>0</v>
      </c>
      <c r="J11748" t="s">
        <v>5370</v>
      </c>
      <c r="K11748" t="s">
        <v>22</v>
      </c>
      <c r="L11748">
        <v>1</v>
      </c>
      <c r="N11748" t="s">
        <v>3405</v>
      </c>
      <c r="O11748" t="s">
        <v>42</v>
      </c>
      <c r="P11748" t="s">
        <v>28</v>
      </c>
      <c r="R11748" t="s">
        <v>26</v>
      </c>
      <c r="S11748">
        <v>19.2</v>
      </c>
      <c r="T11748">
        <v>17.7</v>
      </c>
      <c r="U11748">
        <v>18.100000000000001</v>
      </c>
      <c r="V11748">
        <v>1.5</v>
      </c>
      <c r="W11748">
        <v>1.1000000000000001</v>
      </c>
      <c r="AB11748">
        <f t="shared" si="232"/>
        <v>4500.5199999999995</v>
      </c>
    </row>
    <row r="11749" spans="1:28" x14ac:dyDescent="0.25">
      <c r="A11749" t="s">
        <v>5406</v>
      </c>
      <c r="B11749" t="s">
        <v>5369</v>
      </c>
      <c r="C11749" s="1">
        <v>0.72925925925925927</v>
      </c>
      <c r="D11749">
        <v>446</v>
      </c>
      <c r="E11749" s="2">
        <v>5.5100254629629634E-2</v>
      </c>
      <c r="F11749" s="1">
        <v>5.5092592592592589E-2</v>
      </c>
      <c r="G11749">
        <v>662</v>
      </c>
      <c r="H11749">
        <v>4760.66</v>
      </c>
      <c r="I11749">
        <v>0</v>
      </c>
      <c r="J11749" t="s">
        <v>5370</v>
      </c>
      <c r="K11749" t="s">
        <v>22</v>
      </c>
      <c r="L11749">
        <v>1</v>
      </c>
      <c r="N11749" t="s">
        <v>3405</v>
      </c>
      <c r="O11749" t="s">
        <v>46</v>
      </c>
      <c r="P11749" t="s">
        <v>28</v>
      </c>
      <c r="R11749" t="s">
        <v>26</v>
      </c>
      <c r="S11749">
        <v>19.600000000000001</v>
      </c>
      <c r="T11749">
        <v>17.7</v>
      </c>
      <c r="U11749">
        <v>18.100000000000001</v>
      </c>
      <c r="V11749">
        <v>1.9</v>
      </c>
      <c r="W11749">
        <v>1.5</v>
      </c>
      <c r="AB11749">
        <f t="shared" si="232"/>
        <v>4500.5199999999995</v>
      </c>
    </row>
    <row r="11750" spans="1:28" x14ac:dyDescent="0.25">
      <c r="A11750" t="s">
        <v>5407</v>
      </c>
      <c r="B11750" t="s">
        <v>5369</v>
      </c>
      <c r="C11750" s="1">
        <v>0.7313425925925926</v>
      </c>
      <c r="D11750">
        <v>248</v>
      </c>
      <c r="E11750" s="2">
        <v>5.7181296296296293E-2</v>
      </c>
      <c r="F11750" s="1">
        <v>5.7175925925925929E-2</v>
      </c>
      <c r="G11750">
        <v>464</v>
      </c>
      <c r="H11750">
        <v>4940.46</v>
      </c>
      <c r="I11750">
        <v>0</v>
      </c>
      <c r="J11750" t="s">
        <v>5370</v>
      </c>
      <c r="K11750" t="s">
        <v>22</v>
      </c>
      <c r="L11750">
        <v>1</v>
      </c>
      <c r="N11750" t="s">
        <v>3405</v>
      </c>
      <c r="O11750" t="s">
        <v>42</v>
      </c>
      <c r="P11750" t="s">
        <v>28</v>
      </c>
      <c r="R11750" t="s">
        <v>26</v>
      </c>
      <c r="S11750">
        <v>18.7</v>
      </c>
      <c r="T11750">
        <v>17.600000000000001</v>
      </c>
      <c r="U11750">
        <v>18</v>
      </c>
      <c r="V11750">
        <v>1.1000000000000001</v>
      </c>
      <c r="W11750">
        <v>0.7</v>
      </c>
      <c r="AB11750">
        <f t="shared" si="232"/>
        <v>4680.32</v>
      </c>
    </row>
    <row r="11751" spans="1:28" x14ac:dyDescent="0.25">
      <c r="A11751" t="s">
        <v>5407</v>
      </c>
      <c r="B11751" t="s">
        <v>5369</v>
      </c>
      <c r="C11751" s="1">
        <v>0.7313425925925926</v>
      </c>
      <c r="D11751">
        <v>248</v>
      </c>
      <c r="E11751" s="2">
        <v>5.7181296296296293E-2</v>
      </c>
      <c r="F11751" s="1">
        <v>5.7175925925925929E-2</v>
      </c>
      <c r="G11751">
        <v>464</v>
      </c>
      <c r="H11751">
        <v>4940.46</v>
      </c>
      <c r="I11751">
        <v>0</v>
      </c>
      <c r="J11751" t="s">
        <v>5370</v>
      </c>
      <c r="K11751" t="s">
        <v>22</v>
      </c>
      <c r="L11751">
        <v>1</v>
      </c>
      <c r="N11751" t="s">
        <v>3405</v>
      </c>
      <c r="O11751" t="s">
        <v>24</v>
      </c>
      <c r="P11751" t="s">
        <v>28</v>
      </c>
      <c r="R11751" t="s">
        <v>26</v>
      </c>
      <c r="S11751">
        <v>18.3</v>
      </c>
      <c r="T11751">
        <v>17.600000000000001</v>
      </c>
      <c r="U11751">
        <v>18</v>
      </c>
      <c r="V11751">
        <v>0.7</v>
      </c>
      <c r="W11751">
        <v>0.3</v>
      </c>
      <c r="AB11751">
        <f t="shared" si="232"/>
        <v>4680.32</v>
      </c>
    </row>
    <row r="11752" spans="1:28" x14ac:dyDescent="0.25">
      <c r="A11752" t="s">
        <v>5407</v>
      </c>
      <c r="B11752" t="s">
        <v>5369</v>
      </c>
      <c r="C11752" s="1">
        <v>0.7313425925925926</v>
      </c>
      <c r="D11752">
        <v>248</v>
      </c>
      <c r="E11752" s="2">
        <v>5.7181296296296293E-2</v>
      </c>
      <c r="F11752" s="1">
        <v>5.7175925925925929E-2</v>
      </c>
      <c r="G11752">
        <v>464</v>
      </c>
      <c r="H11752">
        <v>4940.46</v>
      </c>
      <c r="I11752">
        <v>0</v>
      </c>
      <c r="J11752" t="s">
        <v>5370</v>
      </c>
      <c r="K11752" t="s">
        <v>22</v>
      </c>
      <c r="L11752">
        <v>1</v>
      </c>
      <c r="N11752" t="s">
        <v>3405</v>
      </c>
      <c r="O11752" t="s">
        <v>33</v>
      </c>
      <c r="P11752" t="s">
        <v>28</v>
      </c>
      <c r="R11752" t="s">
        <v>26</v>
      </c>
      <c r="S11752">
        <v>19.399999999999999</v>
      </c>
      <c r="T11752">
        <v>17.600000000000001</v>
      </c>
      <c r="U11752">
        <v>18</v>
      </c>
      <c r="V11752">
        <v>1.8</v>
      </c>
      <c r="W11752">
        <v>1.4</v>
      </c>
      <c r="AB11752">
        <f t="shared" si="232"/>
        <v>4680.32</v>
      </c>
    </row>
    <row r="11753" spans="1:28" x14ac:dyDescent="0.25">
      <c r="A11753" t="s">
        <v>5408</v>
      </c>
      <c r="B11753" t="s">
        <v>5369</v>
      </c>
      <c r="C11753" s="1">
        <v>0.73342592592592604</v>
      </c>
      <c r="D11753">
        <v>217</v>
      </c>
      <c r="E11753" s="2">
        <v>5.926425925925926E-2</v>
      </c>
      <c r="F11753" s="1">
        <v>5.9259259259259262E-2</v>
      </c>
      <c r="G11753">
        <v>432</v>
      </c>
      <c r="H11753">
        <v>5120.43</v>
      </c>
      <c r="I11753">
        <v>0</v>
      </c>
      <c r="J11753" t="s">
        <v>5370</v>
      </c>
      <c r="K11753" t="s">
        <v>22</v>
      </c>
      <c r="L11753">
        <v>1</v>
      </c>
      <c r="N11753" t="s">
        <v>3405</v>
      </c>
      <c r="O11753" t="s">
        <v>46</v>
      </c>
      <c r="P11753" t="s">
        <v>28</v>
      </c>
      <c r="R11753" t="s">
        <v>26</v>
      </c>
      <c r="S11753">
        <v>19.100000000000001</v>
      </c>
      <c r="T11753">
        <v>17.600000000000001</v>
      </c>
      <c r="U11753">
        <v>18.100000000000001</v>
      </c>
      <c r="V11753">
        <v>1.5</v>
      </c>
      <c r="W11753">
        <v>1</v>
      </c>
      <c r="AB11753">
        <f t="shared" si="232"/>
        <v>4860.29</v>
      </c>
    </row>
    <row r="11754" spans="1:28" x14ac:dyDescent="0.25">
      <c r="A11754" t="s">
        <v>5408</v>
      </c>
      <c r="B11754" t="s">
        <v>5369</v>
      </c>
      <c r="C11754" s="1">
        <v>0.73342592592592604</v>
      </c>
      <c r="D11754">
        <v>217</v>
      </c>
      <c r="E11754" s="2">
        <v>5.926425925925926E-2</v>
      </c>
      <c r="F11754" s="1">
        <v>5.9259259259259262E-2</v>
      </c>
      <c r="G11754">
        <v>432</v>
      </c>
      <c r="H11754">
        <v>5120.43</v>
      </c>
      <c r="I11754">
        <v>0</v>
      </c>
      <c r="J11754" t="s">
        <v>5370</v>
      </c>
      <c r="K11754" t="s">
        <v>22</v>
      </c>
      <c r="L11754">
        <v>1</v>
      </c>
      <c r="N11754" t="s">
        <v>3405</v>
      </c>
      <c r="O11754" t="s">
        <v>33</v>
      </c>
      <c r="P11754" t="s">
        <v>28</v>
      </c>
      <c r="R11754" t="s">
        <v>26</v>
      </c>
      <c r="S11754">
        <v>18.600000000000001</v>
      </c>
      <c r="T11754">
        <v>17.600000000000001</v>
      </c>
      <c r="U11754">
        <v>18.100000000000001</v>
      </c>
      <c r="V11754">
        <v>1</v>
      </c>
      <c r="W11754">
        <v>0.5</v>
      </c>
      <c r="AB11754">
        <f t="shared" si="232"/>
        <v>4860.29</v>
      </c>
    </row>
    <row r="11755" spans="1:28" x14ac:dyDescent="0.25">
      <c r="A11755" t="s">
        <v>5408</v>
      </c>
      <c r="B11755" t="s">
        <v>5369</v>
      </c>
      <c r="C11755" s="1">
        <v>0.73342592592592604</v>
      </c>
      <c r="D11755">
        <v>217</v>
      </c>
      <c r="E11755" s="2">
        <v>5.926425925925926E-2</v>
      </c>
      <c r="F11755" s="1">
        <v>5.9259259259259262E-2</v>
      </c>
      <c r="G11755">
        <v>432</v>
      </c>
      <c r="H11755">
        <v>5120.43</v>
      </c>
      <c r="I11755">
        <v>0</v>
      </c>
      <c r="J11755" t="s">
        <v>5370</v>
      </c>
      <c r="K11755" t="s">
        <v>22</v>
      </c>
      <c r="L11755">
        <v>1</v>
      </c>
      <c r="N11755" t="s">
        <v>3405</v>
      </c>
      <c r="O11755" t="s">
        <v>36</v>
      </c>
      <c r="P11755" t="s">
        <v>28</v>
      </c>
      <c r="R11755" t="s">
        <v>26</v>
      </c>
      <c r="S11755">
        <v>19.899999999999999</v>
      </c>
      <c r="T11755">
        <v>17.600000000000001</v>
      </c>
      <c r="U11755">
        <v>18.100000000000001</v>
      </c>
      <c r="V11755">
        <v>2.2999999999999998</v>
      </c>
      <c r="W11755">
        <v>1.8</v>
      </c>
      <c r="AB11755">
        <f t="shared" si="232"/>
        <v>4860.29</v>
      </c>
    </row>
    <row r="11756" spans="1:28" x14ac:dyDescent="0.25">
      <c r="A11756" t="s">
        <v>5408</v>
      </c>
      <c r="B11756" t="s">
        <v>5369</v>
      </c>
      <c r="C11756" s="1">
        <v>0.73342592592592604</v>
      </c>
      <c r="D11756">
        <v>217</v>
      </c>
      <c r="E11756" s="2">
        <v>5.926425925925926E-2</v>
      </c>
      <c r="F11756" s="1">
        <v>5.9259259259259262E-2</v>
      </c>
      <c r="G11756">
        <v>432</v>
      </c>
      <c r="H11756">
        <v>5120.43</v>
      </c>
      <c r="I11756">
        <v>0</v>
      </c>
      <c r="J11756" t="s">
        <v>5370</v>
      </c>
      <c r="K11756" t="s">
        <v>22</v>
      </c>
      <c r="L11756">
        <v>1</v>
      </c>
      <c r="N11756" t="s">
        <v>3405</v>
      </c>
      <c r="O11756" t="s">
        <v>24</v>
      </c>
      <c r="P11756" t="s">
        <v>28</v>
      </c>
      <c r="R11756" t="s">
        <v>26</v>
      </c>
      <c r="S11756">
        <v>18.3</v>
      </c>
      <c r="T11756">
        <v>17.600000000000001</v>
      </c>
      <c r="U11756">
        <v>18.100000000000001</v>
      </c>
      <c r="V11756">
        <v>0.7</v>
      </c>
      <c r="W11756">
        <v>0.2</v>
      </c>
      <c r="AB11756">
        <f t="shared" si="232"/>
        <v>4860.29</v>
      </c>
    </row>
    <row r="11757" spans="1:28" x14ac:dyDescent="0.25">
      <c r="A11757" t="s">
        <v>5408</v>
      </c>
      <c r="B11757" t="s">
        <v>5369</v>
      </c>
      <c r="C11757" s="1">
        <v>0.73342592592592604</v>
      </c>
      <c r="D11757">
        <v>217</v>
      </c>
      <c r="E11757" s="2">
        <v>5.926425925925926E-2</v>
      </c>
      <c r="F11757" s="1">
        <v>5.9259259259259262E-2</v>
      </c>
      <c r="G11757">
        <v>432</v>
      </c>
      <c r="H11757">
        <v>5120.43</v>
      </c>
      <c r="I11757">
        <v>0</v>
      </c>
      <c r="J11757" t="s">
        <v>5370</v>
      </c>
      <c r="K11757" t="s">
        <v>22</v>
      </c>
      <c r="L11757">
        <v>1</v>
      </c>
      <c r="N11757" t="s">
        <v>3405</v>
      </c>
      <c r="O11757" t="s">
        <v>31</v>
      </c>
      <c r="P11757" t="s">
        <v>28</v>
      </c>
      <c r="R11757" t="s">
        <v>26</v>
      </c>
      <c r="S11757">
        <v>18.3</v>
      </c>
      <c r="T11757">
        <v>17.600000000000001</v>
      </c>
      <c r="U11757">
        <v>18.100000000000001</v>
      </c>
      <c r="V11757">
        <v>0.7</v>
      </c>
      <c r="W11757">
        <v>0.2</v>
      </c>
      <c r="AB11757">
        <f t="shared" si="232"/>
        <v>4860.29</v>
      </c>
    </row>
    <row r="11758" spans="1:28" x14ac:dyDescent="0.25">
      <c r="A11758" t="s">
        <v>5408</v>
      </c>
      <c r="B11758" t="s">
        <v>5369</v>
      </c>
      <c r="C11758" s="1">
        <v>0.73342592592592604</v>
      </c>
      <c r="D11758">
        <v>217</v>
      </c>
      <c r="E11758" s="2">
        <v>5.926425925925926E-2</v>
      </c>
      <c r="F11758" s="1">
        <v>5.9259259259259262E-2</v>
      </c>
      <c r="G11758">
        <v>432</v>
      </c>
      <c r="H11758">
        <v>5120.43</v>
      </c>
      <c r="I11758">
        <v>0</v>
      </c>
      <c r="J11758" t="s">
        <v>5370</v>
      </c>
      <c r="K11758" t="s">
        <v>22</v>
      </c>
      <c r="L11758">
        <v>1</v>
      </c>
      <c r="N11758" t="s">
        <v>3405</v>
      </c>
      <c r="O11758" t="s">
        <v>42</v>
      </c>
      <c r="P11758" t="s">
        <v>28</v>
      </c>
      <c r="R11758" t="s">
        <v>26</v>
      </c>
      <c r="S11758">
        <v>18.899999999999999</v>
      </c>
      <c r="T11758">
        <v>17.600000000000001</v>
      </c>
      <c r="U11758">
        <v>18.100000000000001</v>
      </c>
      <c r="V11758">
        <v>1.3</v>
      </c>
      <c r="W11758">
        <v>0.8</v>
      </c>
      <c r="AB11758">
        <f t="shared" si="232"/>
        <v>4860.29</v>
      </c>
    </row>
    <row r="11759" spans="1:28" x14ac:dyDescent="0.25">
      <c r="A11759" t="s">
        <v>5409</v>
      </c>
      <c r="B11759" t="s">
        <v>5369</v>
      </c>
      <c r="C11759" s="1">
        <v>0.73550925925925925</v>
      </c>
      <c r="D11759">
        <v>419</v>
      </c>
      <c r="E11759" s="2">
        <v>6.1349942129629631E-2</v>
      </c>
      <c r="F11759" s="1">
        <v>6.1342592592592594E-2</v>
      </c>
      <c r="G11759">
        <v>635</v>
      </c>
      <c r="H11759">
        <v>5300.63</v>
      </c>
      <c r="I11759">
        <v>0</v>
      </c>
      <c r="J11759" t="s">
        <v>5370</v>
      </c>
      <c r="K11759" t="s">
        <v>22</v>
      </c>
      <c r="L11759">
        <v>1</v>
      </c>
      <c r="N11759" t="s">
        <v>3405</v>
      </c>
      <c r="O11759" t="s">
        <v>46</v>
      </c>
      <c r="P11759" t="s">
        <v>28</v>
      </c>
      <c r="R11759" t="s">
        <v>26</v>
      </c>
      <c r="S11759">
        <v>20.5</v>
      </c>
      <c r="T11759">
        <v>17.7</v>
      </c>
      <c r="U11759">
        <v>18.100000000000001</v>
      </c>
      <c r="V11759">
        <v>2.8</v>
      </c>
      <c r="W11759">
        <v>2.4</v>
      </c>
      <c r="AB11759">
        <f t="shared" si="232"/>
        <v>5040.49</v>
      </c>
    </row>
    <row r="11760" spans="1:28" x14ac:dyDescent="0.25">
      <c r="A11760" t="s">
        <v>5409</v>
      </c>
      <c r="B11760" t="s">
        <v>5369</v>
      </c>
      <c r="C11760" s="1">
        <v>0.73550925925925925</v>
      </c>
      <c r="D11760">
        <v>419</v>
      </c>
      <c r="E11760" s="2">
        <v>6.1349942129629631E-2</v>
      </c>
      <c r="F11760" s="1">
        <v>6.1342592592592594E-2</v>
      </c>
      <c r="G11760">
        <v>635</v>
      </c>
      <c r="H11760">
        <v>5300.63</v>
      </c>
      <c r="I11760">
        <v>0</v>
      </c>
      <c r="J11760" t="s">
        <v>5370</v>
      </c>
      <c r="K11760" t="s">
        <v>22</v>
      </c>
      <c r="L11760">
        <v>1</v>
      </c>
      <c r="N11760" t="s">
        <v>3405</v>
      </c>
      <c r="O11760" t="s">
        <v>36</v>
      </c>
      <c r="P11760" t="s">
        <v>28</v>
      </c>
      <c r="R11760" t="s">
        <v>26</v>
      </c>
      <c r="S11760">
        <v>21</v>
      </c>
      <c r="T11760">
        <v>17.7</v>
      </c>
      <c r="U11760">
        <v>18.100000000000001</v>
      </c>
      <c r="V11760">
        <v>3.3</v>
      </c>
      <c r="W11760">
        <v>2.9</v>
      </c>
      <c r="AB11760">
        <f t="shared" si="232"/>
        <v>5040.49</v>
      </c>
    </row>
    <row r="11761" spans="1:28" x14ac:dyDescent="0.25">
      <c r="A11761" t="s">
        <v>5409</v>
      </c>
      <c r="B11761" t="s">
        <v>5369</v>
      </c>
      <c r="C11761" s="1">
        <v>0.73550925925925925</v>
      </c>
      <c r="D11761">
        <v>419</v>
      </c>
      <c r="E11761" s="2">
        <v>6.1349942129629631E-2</v>
      </c>
      <c r="F11761" s="1">
        <v>6.1342592592592594E-2</v>
      </c>
      <c r="G11761">
        <v>635</v>
      </c>
      <c r="H11761">
        <v>5300.63</v>
      </c>
      <c r="I11761">
        <v>0</v>
      </c>
      <c r="J11761" t="s">
        <v>5370</v>
      </c>
      <c r="K11761" t="s">
        <v>22</v>
      </c>
      <c r="L11761">
        <v>1</v>
      </c>
      <c r="N11761" t="s">
        <v>3405</v>
      </c>
      <c r="O11761" t="s">
        <v>24</v>
      </c>
      <c r="P11761" t="s">
        <v>28</v>
      </c>
      <c r="R11761" t="s">
        <v>26</v>
      </c>
      <c r="S11761">
        <v>18.3</v>
      </c>
      <c r="T11761">
        <v>17.7</v>
      </c>
      <c r="U11761">
        <v>18.100000000000001</v>
      </c>
      <c r="V11761">
        <v>0.6</v>
      </c>
      <c r="W11761">
        <v>0.2</v>
      </c>
      <c r="AB11761">
        <f t="shared" si="232"/>
        <v>5040.49</v>
      </c>
    </row>
    <row r="11762" spans="1:28" x14ac:dyDescent="0.25">
      <c r="A11762" t="s">
        <v>5409</v>
      </c>
      <c r="B11762" t="s">
        <v>5369</v>
      </c>
      <c r="C11762" s="1">
        <v>0.73550925925925925</v>
      </c>
      <c r="D11762">
        <v>419</v>
      </c>
      <c r="E11762" s="2">
        <v>6.1349942129629631E-2</v>
      </c>
      <c r="F11762" s="1">
        <v>6.1342592592592594E-2</v>
      </c>
      <c r="G11762">
        <v>635</v>
      </c>
      <c r="H11762">
        <v>5300.63</v>
      </c>
      <c r="I11762">
        <v>0</v>
      </c>
      <c r="J11762" t="s">
        <v>5370</v>
      </c>
      <c r="K11762" t="s">
        <v>22</v>
      </c>
      <c r="L11762">
        <v>1</v>
      </c>
      <c r="N11762" t="s">
        <v>3405</v>
      </c>
      <c r="O11762" t="s">
        <v>42</v>
      </c>
      <c r="P11762" t="s">
        <v>28</v>
      </c>
      <c r="R11762" t="s">
        <v>26</v>
      </c>
      <c r="S11762">
        <v>18.3</v>
      </c>
      <c r="T11762">
        <v>17.7</v>
      </c>
      <c r="U11762">
        <v>18.100000000000001</v>
      </c>
      <c r="V11762">
        <v>0.6</v>
      </c>
      <c r="W11762">
        <v>0.2</v>
      </c>
      <c r="AB11762">
        <f t="shared" si="232"/>
        <v>5040.49</v>
      </c>
    </row>
    <row r="11763" spans="1:28" x14ac:dyDescent="0.25">
      <c r="A11763" t="s">
        <v>5410</v>
      </c>
      <c r="B11763" t="s">
        <v>5369</v>
      </c>
      <c r="C11763" s="1">
        <v>0.73759259259259258</v>
      </c>
      <c r="D11763">
        <v>522</v>
      </c>
      <c r="E11763" s="2">
        <v>6.343445601851852E-2</v>
      </c>
      <c r="F11763" s="1">
        <v>6.3425925925925927E-2</v>
      </c>
      <c r="G11763">
        <v>737</v>
      </c>
      <c r="H11763">
        <v>5480.74</v>
      </c>
      <c r="I11763">
        <v>0</v>
      </c>
      <c r="J11763" t="s">
        <v>5370</v>
      </c>
      <c r="K11763" t="s">
        <v>22</v>
      </c>
      <c r="L11763">
        <v>1</v>
      </c>
      <c r="N11763" t="s">
        <v>3405</v>
      </c>
      <c r="O11763" t="s">
        <v>46</v>
      </c>
      <c r="P11763" t="s">
        <v>28</v>
      </c>
      <c r="R11763" t="s">
        <v>26</v>
      </c>
      <c r="S11763">
        <v>20.5</v>
      </c>
      <c r="T11763">
        <v>17.7</v>
      </c>
      <c r="U11763">
        <v>18.100000000000001</v>
      </c>
      <c r="V11763">
        <v>2.8</v>
      </c>
      <c r="W11763">
        <v>2.4</v>
      </c>
      <c r="AB11763">
        <f t="shared" si="232"/>
        <v>5220.5999999999995</v>
      </c>
    </row>
    <row r="11764" spans="1:28" x14ac:dyDescent="0.25">
      <c r="A11764" t="s">
        <v>5410</v>
      </c>
      <c r="B11764" t="s">
        <v>5369</v>
      </c>
      <c r="C11764" s="1">
        <v>0.73759259259259258</v>
      </c>
      <c r="D11764">
        <v>522</v>
      </c>
      <c r="E11764" s="2">
        <v>6.343445601851852E-2</v>
      </c>
      <c r="F11764" s="1">
        <v>6.3425925925925927E-2</v>
      </c>
      <c r="G11764">
        <v>737</v>
      </c>
      <c r="H11764">
        <v>5480.74</v>
      </c>
      <c r="I11764">
        <v>0</v>
      </c>
      <c r="J11764" t="s">
        <v>5370</v>
      </c>
      <c r="K11764" t="s">
        <v>22</v>
      </c>
      <c r="L11764">
        <v>1</v>
      </c>
      <c r="N11764" t="s">
        <v>3405</v>
      </c>
      <c r="O11764" t="s">
        <v>36</v>
      </c>
      <c r="P11764" t="s">
        <v>28</v>
      </c>
      <c r="R11764" t="s">
        <v>26</v>
      </c>
      <c r="S11764">
        <v>22.1</v>
      </c>
      <c r="T11764">
        <v>17.7</v>
      </c>
      <c r="U11764">
        <v>18.100000000000001</v>
      </c>
      <c r="V11764">
        <v>4.4000000000000004</v>
      </c>
      <c r="W11764">
        <v>4</v>
      </c>
      <c r="AB11764">
        <f t="shared" si="232"/>
        <v>5220.5999999999995</v>
      </c>
    </row>
    <row r="11765" spans="1:28" x14ac:dyDescent="0.25">
      <c r="A11765" t="s">
        <v>5410</v>
      </c>
      <c r="B11765" t="s">
        <v>5369</v>
      </c>
      <c r="C11765" s="1">
        <v>0.73759259259259258</v>
      </c>
      <c r="D11765">
        <v>522</v>
      </c>
      <c r="E11765" s="2">
        <v>6.343445601851852E-2</v>
      </c>
      <c r="F11765" s="1">
        <v>6.3425925925925927E-2</v>
      </c>
      <c r="G11765">
        <v>737</v>
      </c>
      <c r="H11765">
        <v>5480.74</v>
      </c>
      <c r="I11765">
        <v>0</v>
      </c>
      <c r="J11765" t="s">
        <v>5370</v>
      </c>
      <c r="K11765" t="s">
        <v>22</v>
      </c>
      <c r="L11765">
        <v>1</v>
      </c>
      <c r="N11765" t="s">
        <v>3405</v>
      </c>
      <c r="O11765" t="s">
        <v>31</v>
      </c>
      <c r="P11765" t="s">
        <v>28</v>
      </c>
      <c r="R11765" t="s">
        <v>26</v>
      </c>
      <c r="S11765">
        <v>18.2</v>
      </c>
      <c r="T11765">
        <v>17.7</v>
      </c>
      <c r="U11765">
        <v>18.100000000000001</v>
      </c>
      <c r="V11765">
        <v>0.5</v>
      </c>
      <c r="W11765">
        <v>0.1</v>
      </c>
      <c r="AB11765">
        <f t="shared" si="232"/>
        <v>5220.5999999999995</v>
      </c>
    </row>
    <row r="11766" spans="1:28" x14ac:dyDescent="0.25">
      <c r="A11766" t="s">
        <v>5410</v>
      </c>
      <c r="B11766" t="s">
        <v>5369</v>
      </c>
      <c r="C11766" s="1">
        <v>0.73759259259259258</v>
      </c>
      <c r="D11766">
        <v>522</v>
      </c>
      <c r="E11766" s="2">
        <v>6.343445601851852E-2</v>
      </c>
      <c r="F11766" s="1">
        <v>6.3425925925925927E-2</v>
      </c>
      <c r="G11766">
        <v>737</v>
      </c>
      <c r="H11766">
        <v>5480.74</v>
      </c>
      <c r="I11766">
        <v>0</v>
      </c>
      <c r="J11766" t="s">
        <v>5370</v>
      </c>
      <c r="K11766" t="s">
        <v>22</v>
      </c>
      <c r="L11766">
        <v>1</v>
      </c>
      <c r="N11766" t="s">
        <v>3405</v>
      </c>
      <c r="O11766" t="s">
        <v>33</v>
      </c>
      <c r="P11766" t="s">
        <v>28</v>
      </c>
      <c r="R11766" t="s">
        <v>26</v>
      </c>
      <c r="S11766">
        <v>18.2</v>
      </c>
      <c r="T11766">
        <v>17.7</v>
      </c>
      <c r="U11766">
        <v>18.100000000000001</v>
      </c>
      <c r="V11766">
        <v>0.5</v>
      </c>
      <c r="W11766">
        <v>0.1</v>
      </c>
      <c r="AB11766">
        <f t="shared" si="232"/>
        <v>5220.5999999999995</v>
      </c>
    </row>
    <row r="11767" spans="1:28" x14ac:dyDescent="0.25">
      <c r="A11767" t="s">
        <v>5410</v>
      </c>
      <c r="B11767" t="s">
        <v>5369</v>
      </c>
      <c r="C11767" s="1">
        <v>0.73759259259259258</v>
      </c>
      <c r="D11767">
        <v>522</v>
      </c>
      <c r="E11767" s="2">
        <v>6.343445601851852E-2</v>
      </c>
      <c r="F11767" s="1">
        <v>6.3425925925925927E-2</v>
      </c>
      <c r="G11767">
        <v>737</v>
      </c>
      <c r="H11767">
        <v>5480.74</v>
      </c>
      <c r="I11767">
        <v>0</v>
      </c>
      <c r="J11767" t="s">
        <v>5370</v>
      </c>
      <c r="K11767" t="s">
        <v>22</v>
      </c>
      <c r="L11767">
        <v>1</v>
      </c>
      <c r="N11767" t="s">
        <v>3405</v>
      </c>
      <c r="O11767" t="s">
        <v>42</v>
      </c>
      <c r="P11767" t="s">
        <v>28</v>
      </c>
      <c r="R11767" t="s">
        <v>26</v>
      </c>
      <c r="S11767">
        <v>18</v>
      </c>
      <c r="T11767">
        <v>17.7</v>
      </c>
      <c r="U11767">
        <v>18.100000000000001</v>
      </c>
      <c r="V11767">
        <v>0.3</v>
      </c>
      <c r="W11767">
        <v>-0.1</v>
      </c>
      <c r="AB11767">
        <f t="shared" si="232"/>
        <v>5220.5999999999995</v>
      </c>
    </row>
    <row r="11768" spans="1:28" x14ac:dyDescent="0.25">
      <c r="A11768" t="s">
        <v>5410</v>
      </c>
      <c r="B11768" t="s">
        <v>5369</v>
      </c>
      <c r="C11768" s="1">
        <v>0.73759259259259258</v>
      </c>
      <c r="D11768">
        <v>522</v>
      </c>
      <c r="E11768" s="2">
        <v>6.343445601851852E-2</v>
      </c>
      <c r="F11768" s="1">
        <v>6.3425925925925927E-2</v>
      </c>
      <c r="G11768">
        <v>737</v>
      </c>
      <c r="H11768">
        <v>5480.74</v>
      </c>
      <c r="I11768">
        <v>0</v>
      </c>
      <c r="J11768" t="s">
        <v>5370</v>
      </c>
      <c r="K11768" t="s">
        <v>22</v>
      </c>
      <c r="L11768">
        <v>1</v>
      </c>
      <c r="N11768" t="s">
        <v>3405</v>
      </c>
      <c r="O11768" t="s">
        <v>24</v>
      </c>
      <c r="P11768" t="s">
        <v>28</v>
      </c>
      <c r="R11768" t="s">
        <v>26</v>
      </c>
      <c r="S11768">
        <v>18.600000000000001</v>
      </c>
      <c r="T11768">
        <v>17.7</v>
      </c>
      <c r="U11768">
        <v>18.100000000000001</v>
      </c>
      <c r="V11768">
        <v>0.9</v>
      </c>
      <c r="W11768">
        <v>0.5</v>
      </c>
      <c r="AB11768">
        <f t="shared" si="232"/>
        <v>5220.5999999999995</v>
      </c>
    </row>
    <row r="11769" spans="1:28" x14ac:dyDescent="0.25">
      <c r="A11769" t="s">
        <v>5411</v>
      </c>
      <c r="B11769" t="s">
        <v>5369</v>
      </c>
      <c r="C11769" s="1">
        <v>0.7396759259259259</v>
      </c>
      <c r="D11769">
        <v>624</v>
      </c>
      <c r="E11769" s="2">
        <v>6.5518969907407409E-2</v>
      </c>
      <c r="F11769" s="1">
        <v>6.5509259259259267E-2</v>
      </c>
      <c r="G11769">
        <v>839</v>
      </c>
      <c r="H11769">
        <v>5660.84</v>
      </c>
      <c r="I11769">
        <v>0</v>
      </c>
      <c r="J11769" t="s">
        <v>5370</v>
      </c>
      <c r="K11769" t="s">
        <v>22</v>
      </c>
      <c r="L11769">
        <v>1</v>
      </c>
      <c r="N11769" t="s">
        <v>3405</v>
      </c>
      <c r="O11769" t="s">
        <v>36</v>
      </c>
      <c r="P11769" t="s">
        <v>28</v>
      </c>
      <c r="R11769" t="s">
        <v>26</v>
      </c>
      <c r="S11769">
        <v>21</v>
      </c>
      <c r="T11769">
        <v>17.5</v>
      </c>
      <c r="U11769">
        <v>18</v>
      </c>
      <c r="V11769">
        <v>3.5</v>
      </c>
      <c r="W11769">
        <v>3</v>
      </c>
      <c r="AB11769">
        <f t="shared" si="232"/>
        <v>5400.7</v>
      </c>
    </row>
    <row r="11770" spans="1:28" x14ac:dyDescent="0.25">
      <c r="A11770" t="s">
        <v>5411</v>
      </c>
      <c r="B11770" t="s">
        <v>5369</v>
      </c>
      <c r="C11770" s="1">
        <v>0.7396759259259259</v>
      </c>
      <c r="D11770">
        <v>624</v>
      </c>
      <c r="E11770" s="2">
        <v>6.5518969907407409E-2</v>
      </c>
      <c r="F11770" s="1">
        <v>6.5509259259259267E-2</v>
      </c>
      <c r="G11770">
        <v>839</v>
      </c>
      <c r="H11770">
        <v>5660.84</v>
      </c>
      <c r="I11770">
        <v>0</v>
      </c>
      <c r="J11770" t="s">
        <v>5370</v>
      </c>
      <c r="K11770" t="s">
        <v>22</v>
      </c>
      <c r="L11770">
        <v>1</v>
      </c>
      <c r="N11770" t="s">
        <v>3405</v>
      </c>
      <c r="O11770" t="s">
        <v>24</v>
      </c>
      <c r="P11770" t="s">
        <v>28</v>
      </c>
      <c r="R11770" t="s">
        <v>26</v>
      </c>
      <c r="S11770">
        <v>18.399999999999999</v>
      </c>
      <c r="T11770">
        <v>17.5</v>
      </c>
      <c r="U11770">
        <v>18</v>
      </c>
      <c r="V11770">
        <v>0.9</v>
      </c>
      <c r="W11770">
        <v>0.4</v>
      </c>
      <c r="AB11770">
        <f t="shared" si="232"/>
        <v>5400.7</v>
      </c>
    </row>
    <row r="11771" spans="1:28" x14ac:dyDescent="0.25">
      <c r="A11771" t="s">
        <v>5411</v>
      </c>
      <c r="B11771" t="s">
        <v>5369</v>
      </c>
      <c r="C11771" s="1">
        <v>0.7396759259259259</v>
      </c>
      <c r="D11771">
        <v>624</v>
      </c>
      <c r="E11771" s="2">
        <v>6.5518969907407409E-2</v>
      </c>
      <c r="F11771" s="1">
        <v>6.5509259259259267E-2</v>
      </c>
      <c r="G11771">
        <v>839</v>
      </c>
      <c r="H11771">
        <v>5660.84</v>
      </c>
      <c r="I11771">
        <v>0</v>
      </c>
      <c r="J11771" t="s">
        <v>5370</v>
      </c>
      <c r="K11771" t="s">
        <v>22</v>
      </c>
      <c r="L11771">
        <v>1</v>
      </c>
      <c r="N11771" t="s">
        <v>3405</v>
      </c>
      <c r="O11771" t="s">
        <v>46</v>
      </c>
      <c r="P11771" t="s">
        <v>28</v>
      </c>
      <c r="R11771" t="s">
        <v>26</v>
      </c>
      <c r="S11771">
        <v>19.8</v>
      </c>
      <c r="T11771">
        <v>17.5</v>
      </c>
      <c r="U11771">
        <v>18</v>
      </c>
      <c r="V11771">
        <v>2.2999999999999998</v>
      </c>
      <c r="W11771">
        <v>1.8</v>
      </c>
      <c r="AB11771">
        <f t="shared" ref="AB11771:AB11821" si="233">H11771-260.14</f>
        <v>5400.7</v>
      </c>
    </row>
    <row r="11772" spans="1:28" x14ac:dyDescent="0.25">
      <c r="A11772" t="s">
        <v>5412</v>
      </c>
      <c r="B11772" t="s">
        <v>5369</v>
      </c>
      <c r="C11772" s="1">
        <v>0.74175925925925934</v>
      </c>
      <c r="D11772">
        <v>159</v>
      </c>
      <c r="E11772" s="2">
        <v>6.7596921296296297E-2</v>
      </c>
      <c r="F11772" s="1">
        <v>6.7592592592592593E-2</v>
      </c>
      <c r="G11772">
        <v>374</v>
      </c>
      <c r="H11772">
        <v>5840.37</v>
      </c>
      <c r="I11772">
        <v>0</v>
      </c>
      <c r="J11772" t="s">
        <v>5370</v>
      </c>
      <c r="K11772" t="s">
        <v>22</v>
      </c>
      <c r="L11772">
        <v>1</v>
      </c>
      <c r="N11772" t="s">
        <v>3405</v>
      </c>
      <c r="O11772" t="s">
        <v>36</v>
      </c>
      <c r="P11772" t="s">
        <v>28</v>
      </c>
      <c r="R11772" t="s">
        <v>26</v>
      </c>
      <c r="S11772">
        <v>20.9</v>
      </c>
      <c r="T11772">
        <v>17.5</v>
      </c>
      <c r="U11772">
        <v>17.899999999999999</v>
      </c>
      <c r="V11772">
        <v>3.4</v>
      </c>
      <c r="W11772">
        <v>3</v>
      </c>
      <c r="AB11772">
        <f t="shared" si="233"/>
        <v>5580.23</v>
      </c>
    </row>
    <row r="11773" spans="1:28" x14ac:dyDescent="0.25">
      <c r="A11773" t="s">
        <v>5412</v>
      </c>
      <c r="B11773" t="s">
        <v>5369</v>
      </c>
      <c r="C11773" s="1">
        <v>0.74175925925925934</v>
      </c>
      <c r="D11773">
        <v>159</v>
      </c>
      <c r="E11773" s="2">
        <v>6.7596921296296297E-2</v>
      </c>
      <c r="F11773" s="1">
        <v>6.7592592592592593E-2</v>
      </c>
      <c r="G11773">
        <v>374</v>
      </c>
      <c r="H11773">
        <v>5840.37</v>
      </c>
      <c r="I11773">
        <v>0</v>
      </c>
      <c r="J11773" t="s">
        <v>5370</v>
      </c>
      <c r="K11773" t="s">
        <v>22</v>
      </c>
      <c r="L11773">
        <v>1</v>
      </c>
      <c r="N11773" t="s">
        <v>3405</v>
      </c>
      <c r="O11773" t="s">
        <v>33</v>
      </c>
      <c r="P11773" t="s">
        <v>28</v>
      </c>
      <c r="R11773" t="s">
        <v>26</v>
      </c>
      <c r="S11773">
        <v>18.100000000000001</v>
      </c>
      <c r="T11773">
        <v>17.5</v>
      </c>
      <c r="U11773">
        <v>17.899999999999999</v>
      </c>
      <c r="V11773">
        <v>0.6</v>
      </c>
      <c r="W11773">
        <v>0.2</v>
      </c>
      <c r="AB11773">
        <f t="shared" si="233"/>
        <v>5580.23</v>
      </c>
    </row>
    <row r="11774" spans="1:28" x14ac:dyDescent="0.25">
      <c r="A11774" t="s">
        <v>5412</v>
      </c>
      <c r="B11774" t="s">
        <v>5369</v>
      </c>
      <c r="C11774" s="1">
        <v>0.74175925925925934</v>
      </c>
      <c r="D11774">
        <v>159</v>
      </c>
      <c r="E11774" s="2">
        <v>6.7596921296296297E-2</v>
      </c>
      <c r="F11774" s="1">
        <v>6.7592592592592593E-2</v>
      </c>
      <c r="G11774">
        <v>374</v>
      </c>
      <c r="H11774">
        <v>5840.37</v>
      </c>
      <c r="I11774">
        <v>0</v>
      </c>
      <c r="J11774" t="s">
        <v>5370</v>
      </c>
      <c r="K11774" t="s">
        <v>22</v>
      </c>
      <c r="L11774">
        <v>1</v>
      </c>
      <c r="N11774" t="s">
        <v>3405</v>
      </c>
      <c r="O11774" t="s">
        <v>42</v>
      </c>
      <c r="P11774" t="s">
        <v>28</v>
      </c>
      <c r="R11774" t="s">
        <v>26</v>
      </c>
      <c r="S11774">
        <v>19</v>
      </c>
      <c r="T11774">
        <v>17.5</v>
      </c>
      <c r="U11774">
        <v>17.899999999999999</v>
      </c>
      <c r="V11774">
        <v>1.5</v>
      </c>
      <c r="W11774">
        <v>1.1000000000000001</v>
      </c>
      <c r="AB11774">
        <f t="shared" si="233"/>
        <v>5580.23</v>
      </c>
    </row>
    <row r="11775" spans="1:28" x14ac:dyDescent="0.25">
      <c r="A11775" t="s">
        <v>5412</v>
      </c>
      <c r="B11775" t="s">
        <v>5369</v>
      </c>
      <c r="C11775" s="1">
        <v>0.74175925925925934</v>
      </c>
      <c r="D11775">
        <v>159</v>
      </c>
      <c r="E11775" s="2">
        <v>6.7596921296296297E-2</v>
      </c>
      <c r="F11775" s="1">
        <v>6.7592592592592593E-2</v>
      </c>
      <c r="G11775">
        <v>374</v>
      </c>
      <c r="H11775">
        <v>5840.37</v>
      </c>
      <c r="I11775">
        <v>0</v>
      </c>
      <c r="J11775" t="s">
        <v>5370</v>
      </c>
      <c r="K11775" t="s">
        <v>22</v>
      </c>
      <c r="L11775">
        <v>1</v>
      </c>
      <c r="N11775" t="s">
        <v>3405</v>
      </c>
      <c r="O11775" t="s">
        <v>24</v>
      </c>
      <c r="P11775" t="s">
        <v>28</v>
      </c>
      <c r="R11775" t="s">
        <v>26</v>
      </c>
      <c r="S11775">
        <v>18.100000000000001</v>
      </c>
      <c r="T11775">
        <v>17.5</v>
      </c>
      <c r="U11775">
        <v>17.899999999999999</v>
      </c>
      <c r="V11775">
        <v>0.6</v>
      </c>
      <c r="W11775">
        <v>0.2</v>
      </c>
      <c r="AB11775">
        <f t="shared" si="233"/>
        <v>5580.23</v>
      </c>
    </row>
    <row r="11776" spans="1:28" x14ac:dyDescent="0.25">
      <c r="A11776" t="s">
        <v>5413</v>
      </c>
      <c r="B11776" t="s">
        <v>5369</v>
      </c>
      <c r="C11776" s="1">
        <v>0.74384259259259267</v>
      </c>
      <c r="D11776">
        <v>161</v>
      </c>
      <c r="E11776" s="2">
        <v>6.9680277777777785E-2</v>
      </c>
      <c r="F11776" s="1">
        <v>6.9675925925925933E-2</v>
      </c>
      <c r="G11776">
        <v>376</v>
      </c>
      <c r="H11776">
        <v>6020.38</v>
      </c>
      <c r="I11776">
        <v>0</v>
      </c>
      <c r="J11776" t="s">
        <v>5370</v>
      </c>
      <c r="K11776" t="s">
        <v>22</v>
      </c>
      <c r="L11776">
        <v>1</v>
      </c>
      <c r="N11776" t="s">
        <v>3405</v>
      </c>
      <c r="O11776" t="s">
        <v>33</v>
      </c>
      <c r="P11776" t="s">
        <v>28</v>
      </c>
      <c r="R11776" t="s">
        <v>26</v>
      </c>
      <c r="S11776">
        <v>19.7</v>
      </c>
      <c r="T11776">
        <v>17.8</v>
      </c>
      <c r="U11776">
        <v>18.2</v>
      </c>
      <c r="V11776">
        <v>1.9</v>
      </c>
      <c r="W11776">
        <v>1.5</v>
      </c>
      <c r="AB11776">
        <f t="shared" si="233"/>
        <v>5760.24</v>
      </c>
    </row>
    <row r="11777" spans="1:28" x14ac:dyDescent="0.25">
      <c r="A11777" t="s">
        <v>5413</v>
      </c>
      <c r="B11777" t="s">
        <v>5369</v>
      </c>
      <c r="C11777" s="1">
        <v>0.74384259259259267</v>
      </c>
      <c r="D11777">
        <v>161</v>
      </c>
      <c r="E11777" s="2">
        <v>6.9680277777777785E-2</v>
      </c>
      <c r="F11777" s="1">
        <v>6.9675925925925933E-2</v>
      </c>
      <c r="G11777">
        <v>376</v>
      </c>
      <c r="H11777">
        <v>6020.38</v>
      </c>
      <c r="I11777">
        <v>0</v>
      </c>
      <c r="J11777" t="s">
        <v>5370</v>
      </c>
      <c r="K11777" t="s">
        <v>22</v>
      </c>
      <c r="L11777">
        <v>1</v>
      </c>
      <c r="N11777" t="s">
        <v>3405</v>
      </c>
      <c r="O11777" t="s">
        <v>46</v>
      </c>
      <c r="P11777" t="s">
        <v>28</v>
      </c>
      <c r="R11777" t="s">
        <v>26</v>
      </c>
      <c r="S11777">
        <v>18.7</v>
      </c>
      <c r="T11777">
        <v>17.8</v>
      </c>
      <c r="U11777">
        <v>17.899999999999999</v>
      </c>
      <c r="V11777">
        <v>0.9</v>
      </c>
      <c r="W11777">
        <v>0.8</v>
      </c>
      <c r="AB11777">
        <f t="shared" si="233"/>
        <v>5760.24</v>
      </c>
    </row>
    <row r="11778" spans="1:28" x14ac:dyDescent="0.25">
      <c r="A11778" t="s">
        <v>5414</v>
      </c>
      <c r="B11778" t="s">
        <v>5369</v>
      </c>
      <c r="C11778" s="1">
        <v>0.74592592592592588</v>
      </c>
      <c r="D11778">
        <v>697</v>
      </c>
      <c r="E11778" s="2">
        <v>7.1769826388888888E-2</v>
      </c>
      <c r="F11778" s="1">
        <v>7.1759259259259259E-2</v>
      </c>
      <c r="G11778">
        <v>913</v>
      </c>
      <c r="H11778">
        <v>6200.91</v>
      </c>
      <c r="I11778">
        <v>0</v>
      </c>
      <c r="J11778" t="s">
        <v>5370</v>
      </c>
      <c r="K11778" t="s">
        <v>22</v>
      </c>
      <c r="L11778">
        <v>1</v>
      </c>
      <c r="N11778" t="s">
        <v>3405</v>
      </c>
      <c r="O11778" t="s">
        <v>46</v>
      </c>
      <c r="P11778" t="s">
        <v>28</v>
      </c>
      <c r="R11778" t="s">
        <v>26</v>
      </c>
      <c r="S11778">
        <v>18.2</v>
      </c>
      <c r="T11778">
        <v>17.600000000000001</v>
      </c>
      <c r="U11778">
        <v>18</v>
      </c>
      <c r="V11778">
        <v>0.6</v>
      </c>
      <c r="W11778">
        <v>0.2</v>
      </c>
      <c r="AB11778">
        <f t="shared" si="233"/>
        <v>5940.7699999999995</v>
      </c>
    </row>
    <row r="11779" spans="1:28" x14ac:dyDescent="0.25">
      <c r="A11779" t="s">
        <v>5414</v>
      </c>
      <c r="B11779" t="s">
        <v>5369</v>
      </c>
      <c r="C11779" s="1">
        <v>0.74592592592592588</v>
      </c>
      <c r="D11779">
        <v>697</v>
      </c>
      <c r="E11779" s="2">
        <v>7.1769826388888888E-2</v>
      </c>
      <c r="F11779" s="1">
        <v>7.1759259259259259E-2</v>
      </c>
      <c r="G11779">
        <v>913</v>
      </c>
      <c r="H11779">
        <v>6200.91</v>
      </c>
      <c r="I11779">
        <v>0</v>
      </c>
      <c r="J11779" t="s">
        <v>5370</v>
      </c>
      <c r="K11779" t="s">
        <v>22</v>
      </c>
      <c r="L11779">
        <v>1</v>
      </c>
      <c r="N11779" t="s">
        <v>3405</v>
      </c>
      <c r="O11779" t="s">
        <v>24</v>
      </c>
      <c r="P11779" t="s">
        <v>28</v>
      </c>
      <c r="R11779" t="s">
        <v>26</v>
      </c>
      <c r="S11779">
        <v>18.8</v>
      </c>
      <c r="T11779">
        <v>17.600000000000001</v>
      </c>
      <c r="U11779">
        <v>18</v>
      </c>
      <c r="V11779">
        <v>1.2</v>
      </c>
      <c r="W11779">
        <v>0.8</v>
      </c>
      <c r="AB11779">
        <f t="shared" si="233"/>
        <v>5940.7699999999995</v>
      </c>
    </row>
    <row r="11780" spans="1:28" x14ac:dyDescent="0.25">
      <c r="A11780" t="s">
        <v>5414</v>
      </c>
      <c r="B11780" t="s">
        <v>5369</v>
      </c>
      <c r="C11780" s="1">
        <v>0.74592592592592588</v>
      </c>
      <c r="D11780">
        <v>697</v>
      </c>
      <c r="E11780" s="2">
        <v>7.1769826388888888E-2</v>
      </c>
      <c r="F11780" s="1">
        <v>7.1759259259259259E-2</v>
      </c>
      <c r="G11780">
        <v>913</v>
      </c>
      <c r="H11780">
        <v>6200.91</v>
      </c>
      <c r="I11780">
        <v>0</v>
      </c>
      <c r="J11780" t="s">
        <v>5370</v>
      </c>
      <c r="K11780" t="s">
        <v>22</v>
      </c>
      <c r="L11780">
        <v>1</v>
      </c>
      <c r="N11780" t="s">
        <v>3405</v>
      </c>
      <c r="O11780" t="s">
        <v>42</v>
      </c>
      <c r="P11780" t="s">
        <v>28</v>
      </c>
      <c r="R11780" t="s">
        <v>26</v>
      </c>
      <c r="S11780">
        <v>18.399999999999999</v>
      </c>
      <c r="T11780">
        <v>17.600000000000001</v>
      </c>
      <c r="U11780">
        <v>18</v>
      </c>
      <c r="V11780">
        <v>0.8</v>
      </c>
      <c r="W11780">
        <v>0.4</v>
      </c>
      <c r="AB11780">
        <f t="shared" si="233"/>
        <v>5940.7699999999995</v>
      </c>
    </row>
    <row r="11781" spans="1:28" x14ac:dyDescent="0.25">
      <c r="A11781" t="s">
        <v>5414</v>
      </c>
      <c r="B11781" t="s">
        <v>5369</v>
      </c>
      <c r="C11781" s="1">
        <v>0.74592592592592588</v>
      </c>
      <c r="D11781">
        <v>697</v>
      </c>
      <c r="E11781" s="2">
        <v>7.1769826388888888E-2</v>
      </c>
      <c r="F11781" s="1">
        <v>7.1759259259259259E-2</v>
      </c>
      <c r="G11781">
        <v>913</v>
      </c>
      <c r="H11781">
        <v>6200.91</v>
      </c>
      <c r="I11781">
        <v>0</v>
      </c>
      <c r="J11781" t="s">
        <v>5370</v>
      </c>
      <c r="K11781" t="s">
        <v>22</v>
      </c>
      <c r="L11781">
        <v>1</v>
      </c>
      <c r="N11781" t="s">
        <v>3405</v>
      </c>
      <c r="O11781" t="s">
        <v>36</v>
      </c>
      <c r="P11781" t="s">
        <v>28</v>
      </c>
      <c r="R11781" t="s">
        <v>26</v>
      </c>
      <c r="S11781">
        <v>18.3</v>
      </c>
      <c r="T11781">
        <v>17.600000000000001</v>
      </c>
      <c r="U11781">
        <v>18</v>
      </c>
      <c r="V11781">
        <v>0.7</v>
      </c>
      <c r="W11781">
        <v>0.3</v>
      </c>
      <c r="AB11781">
        <f t="shared" si="233"/>
        <v>5940.7699999999995</v>
      </c>
    </row>
    <row r="11782" spans="1:28" x14ac:dyDescent="0.25">
      <c r="A11782" t="s">
        <v>5415</v>
      </c>
      <c r="B11782" t="s">
        <v>5369</v>
      </c>
      <c r="C11782" s="1">
        <v>0.74800925925925921</v>
      </c>
      <c r="D11782">
        <v>532</v>
      </c>
      <c r="E11782" s="2">
        <v>7.3851249999999993E-2</v>
      </c>
      <c r="F11782" s="1">
        <v>7.3842592592592585E-2</v>
      </c>
      <c r="G11782">
        <v>748</v>
      </c>
      <c r="H11782">
        <v>6380.75</v>
      </c>
      <c r="I11782">
        <v>0</v>
      </c>
      <c r="J11782" t="s">
        <v>5370</v>
      </c>
      <c r="K11782" t="s">
        <v>22</v>
      </c>
      <c r="L11782">
        <v>1</v>
      </c>
      <c r="N11782" t="s">
        <v>3405</v>
      </c>
      <c r="O11782" t="s">
        <v>46</v>
      </c>
      <c r="P11782" t="s">
        <v>28</v>
      </c>
      <c r="R11782" t="s">
        <v>26</v>
      </c>
      <c r="S11782">
        <v>18.2</v>
      </c>
      <c r="T11782">
        <v>17.600000000000001</v>
      </c>
      <c r="U11782">
        <v>18</v>
      </c>
      <c r="V11782">
        <v>0.6</v>
      </c>
      <c r="W11782">
        <v>0.2</v>
      </c>
      <c r="AB11782">
        <f t="shared" si="233"/>
        <v>6120.61</v>
      </c>
    </row>
    <row r="11783" spans="1:28" x14ac:dyDescent="0.25">
      <c r="A11783" t="s">
        <v>5415</v>
      </c>
      <c r="B11783" t="s">
        <v>5369</v>
      </c>
      <c r="C11783" s="1">
        <v>0.74800925925925921</v>
      </c>
      <c r="D11783">
        <v>532</v>
      </c>
      <c r="E11783" s="2">
        <v>7.3851249999999993E-2</v>
      </c>
      <c r="F11783" s="1">
        <v>7.3842592592592585E-2</v>
      </c>
      <c r="G11783">
        <v>748</v>
      </c>
      <c r="H11783">
        <v>6380.75</v>
      </c>
      <c r="I11783">
        <v>0</v>
      </c>
      <c r="J11783" t="s">
        <v>5370</v>
      </c>
      <c r="K11783" t="s">
        <v>22</v>
      </c>
      <c r="L11783">
        <v>1</v>
      </c>
      <c r="N11783" t="s">
        <v>3405</v>
      </c>
      <c r="O11783" t="s">
        <v>36</v>
      </c>
      <c r="P11783" t="s">
        <v>28</v>
      </c>
      <c r="R11783" t="s">
        <v>26</v>
      </c>
      <c r="S11783">
        <v>18.899999999999999</v>
      </c>
      <c r="T11783">
        <v>17.600000000000001</v>
      </c>
      <c r="U11783">
        <v>18</v>
      </c>
      <c r="V11783">
        <v>1.3</v>
      </c>
      <c r="W11783">
        <v>0.9</v>
      </c>
      <c r="AB11783">
        <f t="shared" si="233"/>
        <v>6120.61</v>
      </c>
    </row>
    <row r="11784" spans="1:28" x14ac:dyDescent="0.25">
      <c r="A11784" t="s">
        <v>5415</v>
      </c>
      <c r="B11784" t="s">
        <v>5369</v>
      </c>
      <c r="C11784" s="1">
        <v>0.74800925925925921</v>
      </c>
      <c r="D11784">
        <v>532</v>
      </c>
      <c r="E11784" s="2">
        <v>7.3851249999999993E-2</v>
      </c>
      <c r="F11784" s="1">
        <v>7.3842592592592585E-2</v>
      </c>
      <c r="G11784">
        <v>748</v>
      </c>
      <c r="H11784">
        <v>6380.75</v>
      </c>
      <c r="I11784">
        <v>0</v>
      </c>
      <c r="J11784" t="s">
        <v>5370</v>
      </c>
      <c r="K11784" t="s">
        <v>22</v>
      </c>
      <c r="L11784">
        <v>1</v>
      </c>
      <c r="N11784" t="s">
        <v>3405</v>
      </c>
      <c r="O11784" t="s">
        <v>24</v>
      </c>
      <c r="P11784" t="s">
        <v>28</v>
      </c>
      <c r="R11784" t="s">
        <v>26</v>
      </c>
      <c r="S11784">
        <v>18.5</v>
      </c>
      <c r="T11784">
        <v>17.600000000000001</v>
      </c>
      <c r="U11784">
        <v>18</v>
      </c>
      <c r="V11784">
        <v>0.9</v>
      </c>
      <c r="W11784">
        <v>0.5</v>
      </c>
      <c r="AB11784">
        <f t="shared" si="233"/>
        <v>6120.61</v>
      </c>
    </row>
    <row r="11785" spans="1:28" x14ac:dyDescent="0.25">
      <c r="A11785" t="s">
        <v>5415</v>
      </c>
      <c r="B11785" t="s">
        <v>5369</v>
      </c>
      <c r="C11785" s="1">
        <v>0.74800925925925921</v>
      </c>
      <c r="D11785">
        <v>532</v>
      </c>
      <c r="E11785" s="2">
        <v>7.3851249999999993E-2</v>
      </c>
      <c r="F11785" s="1">
        <v>7.3842592592592585E-2</v>
      </c>
      <c r="G11785">
        <v>748</v>
      </c>
      <c r="H11785">
        <v>6380.75</v>
      </c>
      <c r="I11785">
        <v>0</v>
      </c>
      <c r="J11785" t="s">
        <v>5370</v>
      </c>
      <c r="K11785" t="s">
        <v>22</v>
      </c>
      <c r="L11785">
        <v>1</v>
      </c>
      <c r="N11785" t="s">
        <v>3405</v>
      </c>
      <c r="O11785" t="s">
        <v>42</v>
      </c>
      <c r="P11785" t="s">
        <v>28</v>
      </c>
      <c r="R11785" t="s">
        <v>26</v>
      </c>
      <c r="S11785">
        <v>18.3</v>
      </c>
      <c r="T11785">
        <v>17.600000000000001</v>
      </c>
      <c r="U11785">
        <v>18</v>
      </c>
      <c r="V11785">
        <v>0.7</v>
      </c>
      <c r="W11785">
        <v>0.3</v>
      </c>
      <c r="AB11785">
        <f t="shared" si="233"/>
        <v>6120.61</v>
      </c>
    </row>
    <row r="11786" spans="1:28" x14ac:dyDescent="0.25">
      <c r="A11786" t="s">
        <v>5415</v>
      </c>
      <c r="B11786" t="s">
        <v>5369</v>
      </c>
      <c r="C11786" s="1">
        <v>0.74800925925925921</v>
      </c>
      <c r="D11786">
        <v>532</v>
      </c>
      <c r="E11786" s="2">
        <v>7.3851249999999993E-2</v>
      </c>
      <c r="F11786" s="1">
        <v>7.3842592592592585E-2</v>
      </c>
      <c r="G11786">
        <v>748</v>
      </c>
      <c r="H11786">
        <v>6380.75</v>
      </c>
      <c r="I11786">
        <v>0</v>
      </c>
      <c r="J11786" t="s">
        <v>5370</v>
      </c>
      <c r="K11786" t="s">
        <v>22</v>
      </c>
      <c r="L11786">
        <v>1</v>
      </c>
      <c r="N11786" t="s">
        <v>3405</v>
      </c>
      <c r="O11786" t="s">
        <v>31</v>
      </c>
      <c r="P11786" t="s">
        <v>28</v>
      </c>
      <c r="R11786" t="s">
        <v>26</v>
      </c>
      <c r="S11786">
        <v>18.2</v>
      </c>
      <c r="T11786">
        <v>17.600000000000001</v>
      </c>
      <c r="U11786">
        <v>18</v>
      </c>
      <c r="V11786">
        <v>0.6</v>
      </c>
      <c r="W11786">
        <v>0.2</v>
      </c>
      <c r="AB11786">
        <f t="shared" si="233"/>
        <v>6120.61</v>
      </c>
    </row>
    <row r="11787" spans="1:28" x14ac:dyDescent="0.25">
      <c r="A11787" t="s">
        <v>5416</v>
      </c>
      <c r="B11787" t="s">
        <v>5369</v>
      </c>
      <c r="C11787" s="1">
        <v>0.75009259259259264</v>
      </c>
      <c r="D11787">
        <v>935</v>
      </c>
      <c r="E11787" s="2">
        <v>7.5939247685185188E-2</v>
      </c>
      <c r="F11787" s="1">
        <v>7.5937500000000005E-2</v>
      </c>
      <c r="G11787">
        <v>151</v>
      </c>
      <c r="H11787">
        <v>6561.15</v>
      </c>
      <c r="I11787">
        <v>0</v>
      </c>
      <c r="J11787" t="s">
        <v>5370</v>
      </c>
      <c r="K11787" t="s">
        <v>22</v>
      </c>
      <c r="L11787">
        <v>1</v>
      </c>
      <c r="N11787" t="s">
        <v>3405</v>
      </c>
      <c r="O11787" t="s">
        <v>42</v>
      </c>
      <c r="P11787" t="s">
        <v>28</v>
      </c>
      <c r="R11787" t="s">
        <v>26</v>
      </c>
      <c r="S11787">
        <v>20.8</v>
      </c>
      <c r="T11787">
        <v>17.600000000000001</v>
      </c>
      <c r="U11787">
        <v>18.100000000000001</v>
      </c>
      <c r="V11787">
        <v>3.2</v>
      </c>
      <c r="W11787">
        <v>2.7</v>
      </c>
      <c r="AB11787">
        <f t="shared" si="233"/>
        <v>6301.0099999999993</v>
      </c>
    </row>
    <row r="11788" spans="1:28" x14ac:dyDescent="0.25">
      <c r="A11788" t="s">
        <v>5416</v>
      </c>
      <c r="B11788" t="s">
        <v>5369</v>
      </c>
      <c r="C11788" s="1">
        <v>0.75009259259259264</v>
      </c>
      <c r="D11788">
        <v>935</v>
      </c>
      <c r="E11788" s="2">
        <v>7.5939247685185188E-2</v>
      </c>
      <c r="F11788" s="1">
        <v>7.5937500000000005E-2</v>
      </c>
      <c r="G11788">
        <v>151</v>
      </c>
      <c r="H11788">
        <v>6561.15</v>
      </c>
      <c r="I11788">
        <v>0</v>
      </c>
      <c r="J11788" t="s">
        <v>5370</v>
      </c>
      <c r="K11788" t="s">
        <v>22</v>
      </c>
      <c r="L11788">
        <v>1</v>
      </c>
      <c r="N11788" t="s">
        <v>3405</v>
      </c>
      <c r="O11788" t="s">
        <v>42</v>
      </c>
      <c r="P11788" t="s">
        <v>28</v>
      </c>
      <c r="R11788" t="s">
        <v>26</v>
      </c>
      <c r="S11788">
        <v>18.399999999999999</v>
      </c>
      <c r="T11788">
        <v>17.600000000000001</v>
      </c>
      <c r="U11788">
        <v>18.100000000000001</v>
      </c>
      <c r="V11788">
        <v>0.8</v>
      </c>
      <c r="W11788">
        <v>0.3</v>
      </c>
      <c r="AB11788">
        <f t="shared" si="233"/>
        <v>6301.0099999999993</v>
      </c>
    </row>
    <row r="11789" spans="1:28" x14ac:dyDescent="0.25">
      <c r="A11789" t="s">
        <v>5416</v>
      </c>
      <c r="B11789" t="s">
        <v>5369</v>
      </c>
      <c r="C11789" s="1">
        <v>0.75009259259259264</v>
      </c>
      <c r="D11789">
        <v>935</v>
      </c>
      <c r="E11789" s="2">
        <v>7.5939247685185188E-2</v>
      </c>
      <c r="F11789" s="1">
        <v>7.5937500000000005E-2</v>
      </c>
      <c r="G11789">
        <v>151</v>
      </c>
      <c r="H11789">
        <v>6561.15</v>
      </c>
      <c r="I11789">
        <v>0</v>
      </c>
      <c r="J11789" t="s">
        <v>5370</v>
      </c>
      <c r="K11789" t="s">
        <v>22</v>
      </c>
      <c r="L11789">
        <v>1</v>
      </c>
      <c r="N11789" t="s">
        <v>3405</v>
      </c>
      <c r="O11789" t="s">
        <v>33</v>
      </c>
      <c r="P11789" t="s">
        <v>28</v>
      </c>
      <c r="R11789" t="s">
        <v>26</v>
      </c>
      <c r="S11789">
        <v>18.2</v>
      </c>
      <c r="T11789">
        <v>17.600000000000001</v>
      </c>
      <c r="U11789">
        <v>18.100000000000001</v>
      </c>
      <c r="V11789">
        <v>0.6</v>
      </c>
      <c r="W11789">
        <v>0.1</v>
      </c>
      <c r="AB11789">
        <f t="shared" si="233"/>
        <v>6301.0099999999993</v>
      </c>
    </row>
    <row r="11790" spans="1:28" x14ac:dyDescent="0.25">
      <c r="A11790" t="s">
        <v>5417</v>
      </c>
      <c r="B11790" t="s">
        <v>5369</v>
      </c>
      <c r="C11790" s="1">
        <v>0.7521874999999999</v>
      </c>
      <c r="D11790">
        <v>138</v>
      </c>
      <c r="E11790" s="2">
        <v>7.8024918981481478E-2</v>
      </c>
      <c r="F11790" s="1">
        <v>7.8020833333333331E-2</v>
      </c>
      <c r="G11790">
        <v>353</v>
      </c>
      <c r="H11790">
        <v>6741.35</v>
      </c>
      <c r="I11790">
        <v>0</v>
      </c>
      <c r="J11790" t="s">
        <v>5370</v>
      </c>
      <c r="K11790" t="s">
        <v>22</v>
      </c>
      <c r="L11790">
        <v>1</v>
      </c>
      <c r="N11790" t="s">
        <v>3405</v>
      </c>
      <c r="O11790" t="s">
        <v>36</v>
      </c>
      <c r="P11790" t="s">
        <v>28</v>
      </c>
      <c r="R11790" t="s">
        <v>26</v>
      </c>
      <c r="S11790">
        <v>21.6</v>
      </c>
      <c r="T11790">
        <v>17.600000000000001</v>
      </c>
      <c r="U11790">
        <v>18.100000000000001</v>
      </c>
      <c r="V11790">
        <v>4</v>
      </c>
      <c r="W11790">
        <v>3.5</v>
      </c>
      <c r="AB11790">
        <f t="shared" si="233"/>
        <v>6481.21</v>
      </c>
    </row>
    <row r="11791" spans="1:28" x14ac:dyDescent="0.25">
      <c r="A11791" t="s">
        <v>5417</v>
      </c>
      <c r="B11791" t="s">
        <v>5369</v>
      </c>
      <c r="C11791" s="1">
        <v>0.7521874999999999</v>
      </c>
      <c r="D11791">
        <v>138</v>
      </c>
      <c r="E11791" s="2">
        <v>7.8024918981481478E-2</v>
      </c>
      <c r="F11791" s="1">
        <v>7.8020833333333331E-2</v>
      </c>
      <c r="G11791">
        <v>353</v>
      </c>
      <c r="H11791">
        <v>6741.35</v>
      </c>
      <c r="I11791">
        <v>0</v>
      </c>
      <c r="J11791" t="s">
        <v>5370</v>
      </c>
      <c r="K11791" t="s">
        <v>22</v>
      </c>
      <c r="L11791">
        <v>1</v>
      </c>
      <c r="N11791" t="s">
        <v>3405</v>
      </c>
      <c r="O11791" t="s">
        <v>42</v>
      </c>
      <c r="P11791" t="s">
        <v>28</v>
      </c>
      <c r="R11791" t="s">
        <v>26</v>
      </c>
      <c r="S11791">
        <v>18.3</v>
      </c>
      <c r="T11791">
        <v>17.600000000000001</v>
      </c>
      <c r="U11791">
        <v>18.100000000000001</v>
      </c>
      <c r="V11791">
        <v>0.7</v>
      </c>
      <c r="W11791">
        <v>0.2</v>
      </c>
      <c r="AB11791">
        <f t="shared" si="233"/>
        <v>6481.21</v>
      </c>
    </row>
    <row r="11792" spans="1:28" x14ac:dyDescent="0.25">
      <c r="A11792" t="s">
        <v>5417</v>
      </c>
      <c r="B11792" t="s">
        <v>5369</v>
      </c>
      <c r="C11792" s="1">
        <v>0.7521874999999999</v>
      </c>
      <c r="D11792">
        <v>138</v>
      </c>
      <c r="E11792" s="2">
        <v>7.8024918981481478E-2</v>
      </c>
      <c r="F11792" s="1">
        <v>7.8020833333333331E-2</v>
      </c>
      <c r="G11792">
        <v>353</v>
      </c>
      <c r="H11792">
        <v>6741.35</v>
      </c>
      <c r="I11792">
        <v>0</v>
      </c>
      <c r="J11792" t="s">
        <v>5370</v>
      </c>
      <c r="K11792" t="s">
        <v>22</v>
      </c>
      <c r="L11792">
        <v>1</v>
      </c>
      <c r="N11792" t="s">
        <v>3405</v>
      </c>
      <c r="O11792" t="s">
        <v>33</v>
      </c>
      <c r="P11792" t="s">
        <v>28</v>
      </c>
      <c r="R11792" t="s">
        <v>26</v>
      </c>
      <c r="S11792">
        <v>18.3</v>
      </c>
      <c r="T11792">
        <v>17.600000000000001</v>
      </c>
      <c r="U11792">
        <v>18.100000000000001</v>
      </c>
      <c r="V11792">
        <v>0.7</v>
      </c>
      <c r="W11792">
        <v>0.2</v>
      </c>
      <c r="AB11792">
        <f t="shared" si="233"/>
        <v>6481.21</v>
      </c>
    </row>
    <row r="11793" spans="1:28" x14ac:dyDescent="0.25">
      <c r="A11793" t="s">
        <v>5417</v>
      </c>
      <c r="B11793" t="s">
        <v>5369</v>
      </c>
      <c r="C11793" s="1">
        <v>0.7521874999999999</v>
      </c>
      <c r="D11793">
        <v>138</v>
      </c>
      <c r="E11793" s="2">
        <v>7.8024918981481478E-2</v>
      </c>
      <c r="F11793" s="1">
        <v>7.8020833333333331E-2</v>
      </c>
      <c r="G11793">
        <v>353</v>
      </c>
      <c r="H11793">
        <v>6741.35</v>
      </c>
      <c r="I11793">
        <v>0</v>
      </c>
      <c r="J11793" t="s">
        <v>5370</v>
      </c>
      <c r="K11793" t="s">
        <v>22</v>
      </c>
      <c r="L11793">
        <v>1</v>
      </c>
      <c r="N11793" t="s">
        <v>3405</v>
      </c>
      <c r="O11793" t="s">
        <v>31</v>
      </c>
      <c r="P11793" t="s">
        <v>28</v>
      </c>
      <c r="R11793" t="s">
        <v>26</v>
      </c>
      <c r="S11793">
        <v>18.100000000000001</v>
      </c>
      <c r="T11793">
        <v>17.600000000000001</v>
      </c>
      <c r="U11793">
        <v>18.100000000000001</v>
      </c>
      <c r="V11793">
        <v>0.5</v>
      </c>
      <c r="W11793">
        <v>0</v>
      </c>
      <c r="AB11793">
        <f t="shared" si="233"/>
        <v>6481.21</v>
      </c>
    </row>
    <row r="11794" spans="1:28" x14ac:dyDescent="0.25">
      <c r="A11794" t="s">
        <v>5418</v>
      </c>
      <c r="B11794" t="s">
        <v>5369</v>
      </c>
      <c r="C11794" s="1">
        <v>0.7542592592592593</v>
      </c>
      <c r="D11794">
        <v>773</v>
      </c>
      <c r="E11794" s="2">
        <v>8.0104027777777781E-2</v>
      </c>
      <c r="F11794" s="1">
        <v>8.009259259259259E-2</v>
      </c>
      <c r="G11794">
        <v>988</v>
      </c>
      <c r="H11794">
        <v>6920.99</v>
      </c>
      <c r="I11794">
        <v>0</v>
      </c>
      <c r="J11794" t="s">
        <v>5370</v>
      </c>
      <c r="K11794" t="s">
        <v>22</v>
      </c>
      <c r="L11794">
        <v>1</v>
      </c>
      <c r="N11794" t="s">
        <v>3405</v>
      </c>
      <c r="O11794" t="s">
        <v>24</v>
      </c>
      <c r="P11794" t="s">
        <v>28</v>
      </c>
      <c r="R11794" t="s">
        <v>26</v>
      </c>
      <c r="S11794">
        <v>20.5</v>
      </c>
      <c r="T11794">
        <v>17.600000000000001</v>
      </c>
      <c r="U11794">
        <v>18</v>
      </c>
      <c r="V11794">
        <v>2.9</v>
      </c>
      <c r="W11794">
        <v>2.5</v>
      </c>
      <c r="AB11794">
        <f t="shared" si="233"/>
        <v>6660.8499999999995</v>
      </c>
    </row>
    <row r="11795" spans="1:28" x14ac:dyDescent="0.25">
      <c r="A11795" t="s">
        <v>5418</v>
      </c>
      <c r="B11795" t="s">
        <v>5369</v>
      </c>
      <c r="C11795" s="1">
        <v>0.7542592592592593</v>
      </c>
      <c r="D11795">
        <v>773</v>
      </c>
      <c r="E11795" s="2">
        <v>8.0104027777777781E-2</v>
      </c>
      <c r="F11795" s="1">
        <v>8.009259259259259E-2</v>
      </c>
      <c r="G11795">
        <v>988</v>
      </c>
      <c r="H11795">
        <v>6920.99</v>
      </c>
      <c r="I11795">
        <v>0</v>
      </c>
      <c r="J11795" t="s">
        <v>5370</v>
      </c>
      <c r="K11795" t="s">
        <v>22</v>
      </c>
      <c r="L11795">
        <v>1</v>
      </c>
      <c r="N11795" t="s">
        <v>3405</v>
      </c>
      <c r="O11795" t="s">
        <v>33</v>
      </c>
      <c r="P11795" t="s">
        <v>28</v>
      </c>
      <c r="R11795" t="s">
        <v>26</v>
      </c>
      <c r="S11795">
        <v>18.100000000000001</v>
      </c>
      <c r="T11795">
        <v>17.600000000000001</v>
      </c>
      <c r="U11795">
        <v>18</v>
      </c>
      <c r="V11795">
        <v>0.5</v>
      </c>
      <c r="W11795">
        <v>0.1</v>
      </c>
      <c r="AB11795">
        <f t="shared" si="233"/>
        <v>6660.8499999999995</v>
      </c>
    </row>
    <row r="11796" spans="1:28" x14ac:dyDescent="0.25">
      <c r="A11796" t="s">
        <v>5419</v>
      </c>
      <c r="B11796" t="s">
        <v>5369</v>
      </c>
      <c r="C11796" s="1">
        <v>0.75635416666666666</v>
      </c>
      <c r="D11796">
        <v>275</v>
      </c>
      <c r="E11796" s="2">
        <v>8.2193182870370377E-2</v>
      </c>
      <c r="F11796" s="1">
        <v>8.2187500000000011E-2</v>
      </c>
      <c r="G11796">
        <v>491</v>
      </c>
      <c r="H11796">
        <v>7101.49</v>
      </c>
      <c r="I11796">
        <v>0</v>
      </c>
      <c r="J11796" t="s">
        <v>5370</v>
      </c>
      <c r="K11796" t="s">
        <v>22</v>
      </c>
      <c r="L11796">
        <v>1</v>
      </c>
      <c r="N11796" t="s">
        <v>3405</v>
      </c>
      <c r="O11796" t="s">
        <v>36</v>
      </c>
      <c r="P11796" t="s">
        <v>28</v>
      </c>
      <c r="R11796" t="s">
        <v>26</v>
      </c>
      <c r="S11796">
        <v>20.6</v>
      </c>
      <c r="T11796">
        <v>17.600000000000001</v>
      </c>
      <c r="U11796">
        <v>18</v>
      </c>
      <c r="V11796">
        <v>3</v>
      </c>
      <c r="W11796">
        <v>2.6</v>
      </c>
      <c r="AB11796">
        <f t="shared" si="233"/>
        <v>6841.3499999999995</v>
      </c>
    </row>
    <row r="11797" spans="1:28" x14ac:dyDescent="0.25">
      <c r="A11797" t="s">
        <v>5419</v>
      </c>
      <c r="B11797" t="s">
        <v>5369</v>
      </c>
      <c r="C11797" s="1">
        <v>0.75635416666666666</v>
      </c>
      <c r="D11797">
        <v>275</v>
      </c>
      <c r="E11797" s="2">
        <v>8.2193182870370377E-2</v>
      </c>
      <c r="F11797" s="1">
        <v>8.2187500000000011E-2</v>
      </c>
      <c r="G11797">
        <v>491</v>
      </c>
      <c r="H11797">
        <v>7101.49</v>
      </c>
      <c r="I11797">
        <v>0</v>
      </c>
      <c r="J11797" t="s">
        <v>5370</v>
      </c>
      <c r="K11797" t="s">
        <v>22</v>
      </c>
      <c r="L11797">
        <v>1</v>
      </c>
      <c r="N11797" t="s">
        <v>3405</v>
      </c>
      <c r="O11797" t="s">
        <v>33</v>
      </c>
      <c r="P11797" t="s">
        <v>28</v>
      </c>
      <c r="R11797" t="s">
        <v>26</v>
      </c>
      <c r="S11797">
        <v>18.3</v>
      </c>
      <c r="T11797">
        <v>17.600000000000001</v>
      </c>
      <c r="U11797">
        <v>18</v>
      </c>
      <c r="V11797">
        <v>0.7</v>
      </c>
      <c r="W11797">
        <v>0.3</v>
      </c>
      <c r="AB11797">
        <f t="shared" si="233"/>
        <v>6841.3499999999995</v>
      </c>
    </row>
    <row r="11798" spans="1:28" x14ac:dyDescent="0.25">
      <c r="A11798" t="s">
        <v>5419</v>
      </c>
      <c r="B11798" t="s">
        <v>5369</v>
      </c>
      <c r="C11798" s="1">
        <v>0.75635416666666666</v>
      </c>
      <c r="D11798">
        <v>275</v>
      </c>
      <c r="E11798" s="2">
        <v>8.2193182870370377E-2</v>
      </c>
      <c r="F11798" s="1">
        <v>8.2187500000000011E-2</v>
      </c>
      <c r="G11798">
        <v>491</v>
      </c>
      <c r="H11798">
        <v>7101.49</v>
      </c>
      <c r="I11798">
        <v>0</v>
      </c>
      <c r="J11798" t="s">
        <v>5370</v>
      </c>
      <c r="K11798" t="s">
        <v>22</v>
      </c>
      <c r="L11798">
        <v>1</v>
      </c>
      <c r="N11798" t="s">
        <v>3405</v>
      </c>
      <c r="O11798" t="s">
        <v>24</v>
      </c>
      <c r="P11798" t="s">
        <v>28</v>
      </c>
      <c r="R11798" t="s">
        <v>26</v>
      </c>
      <c r="S11798">
        <v>18.7</v>
      </c>
      <c r="T11798">
        <v>17.600000000000001</v>
      </c>
      <c r="U11798">
        <v>18</v>
      </c>
      <c r="V11798">
        <v>1.1000000000000001</v>
      </c>
      <c r="W11798">
        <v>0.7</v>
      </c>
      <c r="AB11798">
        <f t="shared" si="233"/>
        <v>6841.3499999999995</v>
      </c>
    </row>
    <row r="11799" spans="1:28" x14ac:dyDescent="0.25">
      <c r="A11799" t="s">
        <v>5419</v>
      </c>
      <c r="B11799" t="s">
        <v>5369</v>
      </c>
      <c r="C11799" s="1">
        <v>0.75635416666666666</v>
      </c>
      <c r="D11799">
        <v>275</v>
      </c>
      <c r="E11799" s="2">
        <v>8.2193182870370377E-2</v>
      </c>
      <c r="F11799" s="1">
        <v>8.2187500000000011E-2</v>
      </c>
      <c r="G11799">
        <v>491</v>
      </c>
      <c r="H11799">
        <v>7101.49</v>
      </c>
      <c r="I11799">
        <v>0</v>
      </c>
      <c r="J11799" t="s">
        <v>5370</v>
      </c>
      <c r="K11799" t="s">
        <v>22</v>
      </c>
      <c r="L11799">
        <v>1</v>
      </c>
      <c r="N11799" t="s">
        <v>3405</v>
      </c>
      <c r="O11799" t="s">
        <v>42</v>
      </c>
      <c r="P11799" t="s">
        <v>28</v>
      </c>
      <c r="R11799" t="s">
        <v>26</v>
      </c>
      <c r="S11799">
        <v>18.2</v>
      </c>
      <c r="T11799">
        <v>17.600000000000001</v>
      </c>
      <c r="U11799">
        <v>18</v>
      </c>
      <c r="V11799">
        <v>0.6</v>
      </c>
      <c r="W11799">
        <v>0.2</v>
      </c>
      <c r="AB11799">
        <f t="shared" si="233"/>
        <v>6841.3499999999995</v>
      </c>
    </row>
    <row r="11800" spans="1:28" x14ac:dyDescent="0.25">
      <c r="A11800" t="s">
        <v>5419</v>
      </c>
      <c r="B11800" t="s">
        <v>5369</v>
      </c>
      <c r="C11800" s="1">
        <v>0.75635416666666666</v>
      </c>
      <c r="D11800">
        <v>275</v>
      </c>
      <c r="E11800" s="2">
        <v>8.2193182870370377E-2</v>
      </c>
      <c r="F11800" s="1">
        <v>8.2187500000000011E-2</v>
      </c>
      <c r="G11800">
        <v>491</v>
      </c>
      <c r="H11800">
        <v>7101.49</v>
      </c>
      <c r="I11800">
        <v>0</v>
      </c>
      <c r="J11800" t="s">
        <v>5370</v>
      </c>
      <c r="K11800" t="s">
        <v>22</v>
      </c>
      <c r="L11800">
        <v>1</v>
      </c>
      <c r="N11800" t="s">
        <v>3405</v>
      </c>
      <c r="O11800" t="s">
        <v>31</v>
      </c>
      <c r="P11800" t="s">
        <v>28</v>
      </c>
      <c r="R11800" t="s">
        <v>26</v>
      </c>
      <c r="S11800">
        <v>18</v>
      </c>
      <c r="T11800">
        <v>17.600000000000001</v>
      </c>
      <c r="U11800">
        <v>18</v>
      </c>
      <c r="V11800">
        <v>0.4</v>
      </c>
      <c r="W11800">
        <v>0</v>
      </c>
      <c r="AB11800">
        <f t="shared" si="233"/>
        <v>6841.3499999999995</v>
      </c>
    </row>
    <row r="11801" spans="1:28" x14ac:dyDescent="0.25">
      <c r="A11801" t="s">
        <v>5420</v>
      </c>
      <c r="B11801" t="s">
        <v>5369</v>
      </c>
      <c r="C11801" s="1">
        <v>0.75843749999999999</v>
      </c>
      <c r="D11801">
        <v>278</v>
      </c>
      <c r="E11801" s="2">
        <v>8.4276539351851851E-2</v>
      </c>
      <c r="F11801" s="1">
        <v>8.4270833333333336E-2</v>
      </c>
      <c r="G11801">
        <v>493</v>
      </c>
      <c r="H11801">
        <v>7281.49</v>
      </c>
      <c r="I11801">
        <v>0</v>
      </c>
      <c r="J11801" t="s">
        <v>5370</v>
      </c>
      <c r="K11801" t="s">
        <v>22</v>
      </c>
      <c r="L11801">
        <v>1</v>
      </c>
      <c r="N11801" t="s">
        <v>3405</v>
      </c>
      <c r="O11801" t="s">
        <v>36</v>
      </c>
      <c r="P11801" t="s">
        <v>28</v>
      </c>
      <c r="R11801" t="s">
        <v>26</v>
      </c>
      <c r="S11801">
        <v>19.8</v>
      </c>
      <c r="T11801">
        <v>17.7</v>
      </c>
      <c r="U11801">
        <v>18</v>
      </c>
      <c r="V11801">
        <v>2.1</v>
      </c>
      <c r="W11801">
        <v>1.8</v>
      </c>
      <c r="AB11801">
        <f t="shared" si="233"/>
        <v>7021.3499999999995</v>
      </c>
    </row>
    <row r="11802" spans="1:28" x14ac:dyDescent="0.25">
      <c r="A11802" t="s">
        <v>5420</v>
      </c>
      <c r="B11802" t="s">
        <v>5369</v>
      </c>
      <c r="C11802" s="1">
        <v>0.75843749999999999</v>
      </c>
      <c r="D11802">
        <v>278</v>
      </c>
      <c r="E11802" s="2">
        <v>8.4276539351851851E-2</v>
      </c>
      <c r="F11802" s="1">
        <v>8.4270833333333336E-2</v>
      </c>
      <c r="G11802">
        <v>493</v>
      </c>
      <c r="H11802">
        <v>7281.49</v>
      </c>
      <c r="I11802">
        <v>0</v>
      </c>
      <c r="J11802" t="s">
        <v>5370</v>
      </c>
      <c r="K11802" t="s">
        <v>22</v>
      </c>
      <c r="L11802">
        <v>1</v>
      </c>
      <c r="N11802" t="s">
        <v>3405</v>
      </c>
      <c r="O11802" t="s">
        <v>46</v>
      </c>
      <c r="P11802" t="s">
        <v>28</v>
      </c>
      <c r="R11802" t="s">
        <v>26</v>
      </c>
      <c r="S11802">
        <v>18.399999999999999</v>
      </c>
      <c r="T11802">
        <v>17.7</v>
      </c>
      <c r="U11802">
        <v>18</v>
      </c>
      <c r="V11802">
        <v>0.7</v>
      </c>
      <c r="W11802">
        <v>0.4</v>
      </c>
      <c r="AB11802">
        <f t="shared" si="233"/>
        <v>7021.3499999999995</v>
      </c>
    </row>
    <row r="11803" spans="1:28" x14ac:dyDescent="0.25">
      <c r="A11803" t="s">
        <v>5420</v>
      </c>
      <c r="B11803" t="s">
        <v>5369</v>
      </c>
      <c r="C11803" s="1">
        <v>0.75843749999999999</v>
      </c>
      <c r="D11803">
        <v>278</v>
      </c>
      <c r="E11803" s="2">
        <v>8.4276539351851851E-2</v>
      </c>
      <c r="F11803" s="1">
        <v>8.4270833333333336E-2</v>
      </c>
      <c r="G11803">
        <v>493</v>
      </c>
      <c r="H11803">
        <v>7281.49</v>
      </c>
      <c r="I11803">
        <v>0</v>
      </c>
      <c r="J11803" t="s">
        <v>5370</v>
      </c>
      <c r="K11803" t="s">
        <v>22</v>
      </c>
      <c r="L11803">
        <v>1</v>
      </c>
      <c r="N11803" t="s">
        <v>3405</v>
      </c>
      <c r="O11803" t="s">
        <v>31</v>
      </c>
      <c r="P11803" t="s">
        <v>28</v>
      </c>
      <c r="R11803" t="s">
        <v>26</v>
      </c>
      <c r="S11803">
        <v>18.399999999999999</v>
      </c>
      <c r="T11803">
        <v>17.7</v>
      </c>
      <c r="U11803">
        <v>18</v>
      </c>
      <c r="V11803">
        <v>0.7</v>
      </c>
      <c r="W11803">
        <v>0.4</v>
      </c>
      <c r="AB11803">
        <f t="shared" si="233"/>
        <v>7021.3499999999995</v>
      </c>
    </row>
    <row r="11804" spans="1:28" x14ac:dyDescent="0.25">
      <c r="A11804" t="s">
        <v>5420</v>
      </c>
      <c r="B11804" t="s">
        <v>5369</v>
      </c>
      <c r="C11804" s="1">
        <v>0.75843749999999999</v>
      </c>
      <c r="D11804">
        <v>278</v>
      </c>
      <c r="E11804" s="2">
        <v>8.4276539351851851E-2</v>
      </c>
      <c r="F11804" s="1">
        <v>8.4270833333333336E-2</v>
      </c>
      <c r="G11804">
        <v>493</v>
      </c>
      <c r="H11804">
        <v>7281.49</v>
      </c>
      <c r="I11804">
        <v>0</v>
      </c>
      <c r="J11804" t="s">
        <v>5370</v>
      </c>
      <c r="K11804" t="s">
        <v>22</v>
      </c>
      <c r="L11804">
        <v>1</v>
      </c>
      <c r="N11804" t="s">
        <v>3405</v>
      </c>
      <c r="O11804" t="s">
        <v>33</v>
      </c>
      <c r="P11804" t="s">
        <v>28</v>
      </c>
      <c r="R11804" t="s">
        <v>26</v>
      </c>
      <c r="S11804">
        <v>18.3</v>
      </c>
      <c r="T11804">
        <v>17.7</v>
      </c>
      <c r="U11804">
        <v>18</v>
      </c>
      <c r="V11804">
        <v>0.6</v>
      </c>
      <c r="W11804">
        <v>0.3</v>
      </c>
      <c r="AB11804">
        <f t="shared" si="233"/>
        <v>7021.3499999999995</v>
      </c>
    </row>
    <row r="11805" spans="1:28" x14ac:dyDescent="0.25">
      <c r="A11805" t="s">
        <v>5421</v>
      </c>
      <c r="B11805" t="s">
        <v>5369</v>
      </c>
      <c r="C11805" s="1">
        <v>0.76050925925925927</v>
      </c>
      <c r="D11805">
        <v>913</v>
      </c>
      <c r="E11805" s="2">
        <v>8.6355648148148154E-2</v>
      </c>
      <c r="F11805" s="1">
        <v>8.6354166666666662E-2</v>
      </c>
      <c r="G11805">
        <v>128</v>
      </c>
      <c r="H11805">
        <v>7461.13</v>
      </c>
      <c r="I11805">
        <v>0</v>
      </c>
      <c r="J11805" t="s">
        <v>5370</v>
      </c>
      <c r="K11805" t="s">
        <v>22</v>
      </c>
      <c r="L11805">
        <v>1</v>
      </c>
      <c r="N11805" t="s">
        <v>3405</v>
      </c>
      <c r="O11805" t="s">
        <v>36</v>
      </c>
      <c r="P11805" t="s">
        <v>28</v>
      </c>
      <c r="R11805" t="s">
        <v>26</v>
      </c>
      <c r="S11805">
        <v>19.5</v>
      </c>
      <c r="T11805">
        <v>17.8</v>
      </c>
      <c r="U11805">
        <v>18.2</v>
      </c>
      <c r="V11805">
        <v>1.7</v>
      </c>
      <c r="W11805">
        <v>1.3</v>
      </c>
      <c r="AB11805">
        <f t="shared" si="233"/>
        <v>7200.99</v>
      </c>
    </row>
    <row r="11806" spans="1:28" x14ac:dyDescent="0.25">
      <c r="A11806" t="s">
        <v>5421</v>
      </c>
      <c r="B11806" t="s">
        <v>5369</v>
      </c>
      <c r="C11806" s="1">
        <v>0.76050925925925927</v>
      </c>
      <c r="D11806">
        <v>913</v>
      </c>
      <c r="E11806" s="2">
        <v>8.6355648148148154E-2</v>
      </c>
      <c r="F11806" s="1">
        <v>8.6354166666666662E-2</v>
      </c>
      <c r="G11806">
        <v>128</v>
      </c>
      <c r="H11806">
        <v>7461.13</v>
      </c>
      <c r="I11806">
        <v>0</v>
      </c>
      <c r="J11806" t="s">
        <v>5370</v>
      </c>
      <c r="K11806" t="s">
        <v>22</v>
      </c>
      <c r="L11806">
        <v>1</v>
      </c>
      <c r="N11806" t="s">
        <v>3405</v>
      </c>
      <c r="O11806" t="s">
        <v>24</v>
      </c>
      <c r="P11806" t="s">
        <v>28</v>
      </c>
      <c r="R11806" t="s">
        <v>26</v>
      </c>
      <c r="S11806">
        <v>18.399999999999999</v>
      </c>
      <c r="T11806">
        <v>17.8</v>
      </c>
      <c r="U11806">
        <v>18.2</v>
      </c>
      <c r="V11806">
        <v>0.6</v>
      </c>
      <c r="W11806">
        <v>0.2</v>
      </c>
      <c r="AB11806">
        <f t="shared" si="233"/>
        <v>7200.99</v>
      </c>
    </row>
    <row r="11807" spans="1:28" x14ac:dyDescent="0.25">
      <c r="A11807" t="s">
        <v>5421</v>
      </c>
      <c r="B11807" t="s">
        <v>5369</v>
      </c>
      <c r="C11807" s="1">
        <v>0.76050925925925927</v>
      </c>
      <c r="D11807">
        <v>913</v>
      </c>
      <c r="E11807" s="2">
        <v>8.6355648148148154E-2</v>
      </c>
      <c r="F11807" s="1">
        <v>8.6354166666666662E-2</v>
      </c>
      <c r="G11807">
        <v>128</v>
      </c>
      <c r="H11807">
        <v>7461.13</v>
      </c>
      <c r="I11807">
        <v>0</v>
      </c>
      <c r="J11807" t="s">
        <v>5370</v>
      </c>
      <c r="K11807" t="s">
        <v>22</v>
      </c>
      <c r="L11807">
        <v>1</v>
      </c>
      <c r="N11807" t="s">
        <v>3405</v>
      </c>
      <c r="O11807" t="s">
        <v>46</v>
      </c>
      <c r="P11807" t="s">
        <v>28</v>
      </c>
      <c r="R11807" t="s">
        <v>26</v>
      </c>
      <c r="S11807">
        <v>18.2</v>
      </c>
      <c r="T11807">
        <v>17.8</v>
      </c>
      <c r="U11807">
        <v>18</v>
      </c>
      <c r="V11807">
        <v>0.4</v>
      </c>
      <c r="W11807">
        <v>0.2</v>
      </c>
      <c r="AB11807">
        <f t="shared" si="233"/>
        <v>7200.99</v>
      </c>
    </row>
    <row r="11808" spans="1:28" x14ac:dyDescent="0.25">
      <c r="A11808" t="s">
        <v>5422</v>
      </c>
      <c r="B11808" t="s">
        <v>5369</v>
      </c>
      <c r="C11808" s="1">
        <v>0.76260416666666664</v>
      </c>
      <c r="D11808">
        <v>115</v>
      </c>
      <c r="E11808" s="2">
        <v>8.8441319444444444E-2</v>
      </c>
      <c r="F11808" s="1">
        <v>8.8437500000000002E-2</v>
      </c>
      <c r="G11808">
        <v>330</v>
      </c>
      <c r="H11808">
        <v>7641.33</v>
      </c>
      <c r="I11808">
        <v>0</v>
      </c>
      <c r="J11808" t="s">
        <v>5370</v>
      </c>
      <c r="K11808" t="s">
        <v>22</v>
      </c>
      <c r="L11808">
        <v>1</v>
      </c>
      <c r="N11808" t="s">
        <v>3405</v>
      </c>
      <c r="O11808" t="s">
        <v>36</v>
      </c>
      <c r="P11808" t="s">
        <v>28</v>
      </c>
      <c r="R11808" t="s">
        <v>26</v>
      </c>
      <c r="S11808">
        <v>20.2</v>
      </c>
      <c r="T11808">
        <v>17.8</v>
      </c>
      <c r="U11808">
        <v>18.2</v>
      </c>
      <c r="V11808">
        <v>2.4</v>
      </c>
      <c r="W11808">
        <v>2</v>
      </c>
      <c r="AB11808">
        <f t="shared" si="233"/>
        <v>7381.19</v>
      </c>
    </row>
    <row r="11809" spans="1:28" x14ac:dyDescent="0.25">
      <c r="A11809" t="s">
        <v>5422</v>
      </c>
      <c r="B11809" t="s">
        <v>5369</v>
      </c>
      <c r="C11809" s="1">
        <v>0.76260416666666664</v>
      </c>
      <c r="D11809">
        <v>115</v>
      </c>
      <c r="E11809" s="2">
        <v>8.8441319444444444E-2</v>
      </c>
      <c r="F11809" s="1">
        <v>8.8437500000000002E-2</v>
      </c>
      <c r="G11809">
        <v>330</v>
      </c>
      <c r="H11809">
        <v>7641.33</v>
      </c>
      <c r="I11809">
        <v>0</v>
      </c>
      <c r="J11809" t="s">
        <v>5370</v>
      </c>
      <c r="K11809" t="s">
        <v>22</v>
      </c>
      <c r="L11809">
        <v>1</v>
      </c>
      <c r="N11809" t="s">
        <v>3405</v>
      </c>
      <c r="O11809" t="s">
        <v>42</v>
      </c>
      <c r="P11809" t="s">
        <v>28</v>
      </c>
      <c r="R11809" t="s">
        <v>26</v>
      </c>
      <c r="S11809">
        <v>18.3</v>
      </c>
      <c r="T11809">
        <v>17.8</v>
      </c>
      <c r="U11809">
        <v>18.2</v>
      </c>
      <c r="V11809">
        <v>0.5</v>
      </c>
      <c r="W11809">
        <v>0.1</v>
      </c>
      <c r="AB11809">
        <f t="shared" si="233"/>
        <v>7381.19</v>
      </c>
    </row>
    <row r="11810" spans="1:28" x14ac:dyDescent="0.25">
      <c r="A11810" t="s">
        <v>5422</v>
      </c>
      <c r="B11810" t="s">
        <v>5369</v>
      </c>
      <c r="C11810" s="1">
        <v>0.76260416666666664</v>
      </c>
      <c r="D11810">
        <v>115</v>
      </c>
      <c r="E11810" s="2">
        <v>8.8441319444444444E-2</v>
      </c>
      <c r="F11810" s="1">
        <v>8.8437500000000002E-2</v>
      </c>
      <c r="G11810">
        <v>330</v>
      </c>
      <c r="H11810">
        <v>7641.33</v>
      </c>
      <c r="I11810">
        <v>0</v>
      </c>
      <c r="J11810" t="s">
        <v>5370</v>
      </c>
      <c r="K11810" t="s">
        <v>22</v>
      </c>
      <c r="L11810">
        <v>1</v>
      </c>
      <c r="N11810" t="s">
        <v>3405</v>
      </c>
      <c r="O11810" t="s">
        <v>31</v>
      </c>
      <c r="P11810" t="s">
        <v>28</v>
      </c>
      <c r="R11810" t="s">
        <v>26</v>
      </c>
      <c r="S11810">
        <v>18.7</v>
      </c>
      <c r="T11810">
        <v>17.8</v>
      </c>
      <c r="U11810">
        <v>18.2</v>
      </c>
      <c r="V11810">
        <v>0.9</v>
      </c>
      <c r="W11810">
        <v>0.5</v>
      </c>
      <c r="AB11810">
        <f t="shared" si="233"/>
        <v>7381.19</v>
      </c>
    </row>
    <row r="11811" spans="1:28" x14ac:dyDescent="0.25">
      <c r="A11811" t="s">
        <v>5422</v>
      </c>
      <c r="B11811" t="s">
        <v>5369</v>
      </c>
      <c r="C11811" s="1">
        <v>0.76260416666666664</v>
      </c>
      <c r="D11811">
        <v>115</v>
      </c>
      <c r="E11811" s="2">
        <v>8.8441319444444444E-2</v>
      </c>
      <c r="F11811" s="1">
        <v>8.8437500000000002E-2</v>
      </c>
      <c r="G11811">
        <v>330</v>
      </c>
      <c r="H11811">
        <v>7641.33</v>
      </c>
      <c r="I11811">
        <v>0</v>
      </c>
      <c r="J11811" t="s">
        <v>5370</v>
      </c>
      <c r="K11811" t="s">
        <v>22</v>
      </c>
      <c r="L11811">
        <v>1</v>
      </c>
      <c r="N11811" t="s">
        <v>3405</v>
      </c>
      <c r="O11811" t="s">
        <v>33</v>
      </c>
      <c r="P11811" t="s">
        <v>28</v>
      </c>
      <c r="R11811" t="s">
        <v>26</v>
      </c>
      <c r="S11811">
        <v>18.5</v>
      </c>
      <c r="T11811">
        <v>17.8</v>
      </c>
      <c r="U11811">
        <v>18.2</v>
      </c>
      <c r="V11811">
        <v>0.7</v>
      </c>
      <c r="W11811">
        <v>0.3</v>
      </c>
      <c r="AB11811">
        <f t="shared" si="233"/>
        <v>7381.19</v>
      </c>
    </row>
    <row r="11812" spans="1:28" x14ac:dyDescent="0.25">
      <c r="A11812" t="s">
        <v>5422</v>
      </c>
      <c r="B11812" t="s">
        <v>5369</v>
      </c>
      <c r="C11812" s="1">
        <v>0.76260416666666664</v>
      </c>
      <c r="D11812">
        <v>115</v>
      </c>
      <c r="E11812" s="2">
        <v>8.8441319444444444E-2</v>
      </c>
      <c r="F11812" s="1">
        <v>8.8437500000000002E-2</v>
      </c>
      <c r="G11812">
        <v>330</v>
      </c>
      <c r="H11812">
        <v>7641.33</v>
      </c>
      <c r="I11812">
        <v>0</v>
      </c>
      <c r="J11812" t="s">
        <v>5370</v>
      </c>
      <c r="K11812" t="s">
        <v>22</v>
      </c>
      <c r="L11812">
        <v>1</v>
      </c>
      <c r="N11812" t="s">
        <v>3405</v>
      </c>
      <c r="O11812" t="s">
        <v>24</v>
      </c>
      <c r="P11812" t="s">
        <v>28</v>
      </c>
      <c r="R11812" t="s">
        <v>26</v>
      </c>
      <c r="S11812">
        <v>18.3</v>
      </c>
      <c r="T11812">
        <v>17.8</v>
      </c>
      <c r="U11812">
        <v>18.2</v>
      </c>
      <c r="V11812">
        <v>0.5</v>
      </c>
      <c r="W11812">
        <v>0.1</v>
      </c>
      <c r="AB11812">
        <f t="shared" si="233"/>
        <v>7381.19</v>
      </c>
    </row>
    <row r="11813" spans="1:28" x14ac:dyDescent="0.25">
      <c r="A11813" t="s">
        <v>5423</v>
      </c>
      <c r="B11813" t="s">
        <v>5369</v>
      </c>
      <c r="C11813" s="1">
        <v>0.76467592592592604</v>
      </c>
      <c r="D11813">
        <v>283</v>
      </c>
      <c r="E11813" s="2">
        <v>9.0515023148148147E-2</v>
      </c>
      <c r="F11813" s="1">
        <v>9.0509259259259248E-2</v>
      </c>
      <c r="G11813">
        <v>498</v>
      </c>
      <c r="H11813">
        <v>7820.5</v>
      </c>
      <c r="I11813">
        <v>0</v>
      </c>
      <c r="J11813" t="s">
        <v>5370</v>
      </c>
      <c r="K11813" t="s">
        <v>22</v>
      </c>
      <c r="L11813">
        <v>1</v>
      </c>
      <c r="N11813" t="s">
        <v>3405</v>
      </c>
      <c r="O11813" t="s">
        <v>36</v>
      </c>
      <c r="P11813" t="s">
        <v>28</v>
      </c>
      <c r="R11813" t="s">
        <v>26</v>
      </c>
      <c r="S11813">
        <v>19.899999999999999</v>
      </c>
      <c r="T11813">
        <v>17.600000000000001</v>
      </c>
      <c r="U11813">
        <v>18</v>
      </c>
      <c r="V11813">
        <v>2.2999999999999998</v>
      </c>
      <c r="W11813">
        <v>1.9</v>
      </c>
      <c r="AB11813">
        <f t="shared" si="233"/>
        <v>7560.36</v>
      </c>
    </row>
    <row r="11814" spans="1:28" x14ac:dyDescent="0.25">
      <c r="A11814" t="s">
        <v>5423</v>
      </c>
      <c r="B11814" t="s">
        <v>5369</v>
      </c>
      <c r="C11814" s="1">
        <v>0.76467592592592604</v>
      </c>
      <c r="D11814">
        <v>283</v>
      </c>
      <c r="E11814" s="2">
        <v>9.0515023148148147E-2</v>
      </c>
      <c r="F11814" s="1">
        <v>9.0509259259259248E-2</v>
      </c>
      <c r="G11814">
        <v>498</v>
      </c>
      <c r="H11814">
        <v>7820.5</v>
      </c>
      <c r="I11814">
        <v>0</v>
      </c>
      <c r="J11814" t="s">
        <v>5370</v>
      </c>
      <c r="K11814" t="s">
        <v>22</v>
      </c>
      <c r="L11814">
        <v>1</v>
      </c>
      <c r="N11814" t="s">
        <v>3405</v>
      </c>
      <c r="O11814" t="s">
        <v>24</v>
      </c>
      <c r="P11814" t="s">
        <v>28</v>
      </c>
      <c r="R11814" t="s">
        <v>26</v>
      </c>
      <c r="S11814">
        <v>18.100000000000001</v>
      </c>
      <c r="T11814">
        <v>17.600000000000001</v>
      </c>
      <c r="U11814">
        <v>18</v>
      </c>
      <c r="V11814">
        <v>0.5</v>
      </c>
      <c r="W11814">
        <v>0.1</v>
      </c>
      <c r="AB11814">
        <f t="shared" si="233"/>
        <v>7560.36</v>
      </c>
    </row>
    <row r="11815" spans="1:28" x14ac:dyDescent="0.25">
      <c r="A11815" t="s">
        <v>5423</v>
      </c>
      <c r="B11815" t="s">
        <v>5369</v>
      </c>
      <c r="C11815" s="1">
        <v>0.76467592592592604</v>
      </c>
      <c r="D11815">
        <v>283</v>
      </c>
      <c r="E11815" s="2">
        <v>9.0515023148148147E-2</v>
      </c>
      <c r="F11815" s="1">
        <v>9.0509259259259248E-2</v>
      </c>
      <c r="G11815">
        <v>498</v>
      </c>
      <c r="H11815">
        <v>7820.5</v>
      </c>
      <c r="I11815">
        <v>0</v>
      </c>
      <c r="J11815" t="s">
        <v>5370</v>
      </c>
      <c r="K11815" t="s">
        <v>22</v>
      </c>
      <c r="L11815">
        <v>1</v>
      </c>
      <c r="N11815" t="s">
        <v>3405</v>
      </c>
      <c r="O11815" t="s">
        <v>42</v>
      </c>
      <c r="P11815" t="s">
        <v>28</v>
      </c>
      <c r="R11815" t="s">
        <v>26</v>
      </c>
      <c r="S11815">
        <v>18.2</v>
      </c>
      <c r="T11815">
        <v>17.600000000000001</v>
      </c>
      <c r="U11815">
        <v>18</v>
      </c>
      <c r="V11815">
        <v>0.6</v>
      </c>
      <c r="W11815">
        <v>0.2</v>
      </c>
      <c r="AB11815">
        <f t="shared" si="233"/>
        <v>7560.36</v>
      </c>
    </row>
    <row r="11816" spans="1:28" x14ac:dyDescent="0.25">
      <c r="A11816" t="s">
        <v>5423</v>
      </c>
      <c r="B11816" t="s">
        <v>5369</v>
      </c>
      <c r="C11816" s="1">
        <v>0.76467592592592604</v>
      </c>
      <c r="D11816">
        <v>283</v>
      </c>
      <c r="E11816" s="2">
        <v>9.0515023148148147E-2</v>
      </c>
      <c r="F11816" s="1">
        <v>9.0509259259259248E-2</v>
      </c>
      <c r="G11816">
        <v>498</v>
      </c>
      <c r="H11816">
        <v>7820.5</v>
      </c>
      <c r="I11816">
        <v>0</v>
      </c>
      <c r="J11816" t="s">
        <v>5370</v>
      </c>
      <c r="K11816" t="s">
        <v>22</v>
      </c>
      <c r="L11816">
        <v>1</v>
      </c>
      <c r="N11816" t="s">
        <v>3405</v>
      </c>
      <c r="O11816" t="s">
        <v>33</v>
      </c>
      <c r="P11816" t="s">
        <v>28</v>
      </c>
      <c r="R11816" t="s">
        <v>26</v>
      </c>
      <c r="S11816">
        <v>18.5</v>
      </c>
      <c r="T11816">
        <v>17.600000000000001</v>
      </c>
      <c r="U11816">
        <v>18</v>
      </c>
      <c r="V11816">
        <v>0.9</v>
      </c>
      <c r="W11816">
        <v>0.5</v>
      </c>
      <c r="AB11816">
        <f t="shared" si="233"/>
        <v>7560.36</v>
      </c>
    </row>
    <row r="11817" spans="1:28" x14ac:dyDescent="0.25">
      <c r="A11817" t="s">
        <v>5423</v>
      </c>
      <c r="B11817" t="s">
        <v>5369</v>
      </c>
      <c r="C11817" s="1">
        <v>0.76467592592592604</v>
      </c>
      <c r="D11817">
        <v>283</v>
      </c>
      <c r="E11817" s="2">
        <v>9.0515023148148147E-2</v>
      </c>
      <c r="F11817" s="1">
        <v>9.0509259259259248E-2</v>
      </c>
      <c r="G11817">
        <v>498</v>
      </c>
      <c r="H11817">
        <v>7820.5</v>
      </c>
      <c r="I11817">
        <v>0</v>
      </c>
      <c r="J11817" t="s">
        <v>5370</v>
      </c>
      <c r="K11817" t="s">
        <v>22</v>
      </c>
      <c r="L11817">
        <v>1</v>
      </c>
      <c r="N11817" t="s">
        <v>3405</v>
      </c>
      <c r="O11817" t="s">
        <v>31</v>
      </c>
      <c r="P11817" t="s">
        <v>28</v>
      </c>
      <c r="R11817" t="s">
        <v>26</v>
      </c>
      <c r="S11817">
        <v>18.3</v>
      </c>
      <c r="T11817">
        <v>17.600000000000001</v>
      </c>
      <c r="U11817">
        <v>18</v>
      </c>
      <c r="V11817">
        <v>0.7</v>
      </c>
      <c r="W11817">
        <v>0.3</v>
      </c>
      <c r="AB11817">
        <f t="shared" si="233"/>
        <v>7560.36</v>
      </c>
    </row>
    <row r="11818" spans="1:28" x14ac:dyDescent="0.25">
      <c r="A11818" t="s">
        <v>5424</v>
      </c>
      <c r="B11818" t="s">
        <v>5369</v>
      </c>
      <c r="C11818" s="1">
        <v>0.76603009259259258</v>
      </c>
      <c r="D11818">
        <v>635</v>
      </c>
      <c r="E11818" s="2">
        <v>9.187326388888889E-2</v>
      </c>
      <c r="F11818" s="1">
        <v>9.1863425925925932E-2</v>
      </c>
      <c r="G11818">
        <v>850</v>
      </c>
      <c r="H11818">
        <v>7937.85</v>
      </c>
      <c r="I11818">
        <v>0</v>
      </c>
      <c r="J11818" t="s">
        <v>5370</v>
      </c>
      <c r="K11818" t="s">
        <v>22</v>
      </c>
      <c r="L11818">
        <v>1</v>
      </c>
      <c r="N11818" t="s">
        <v>3405</v>
      </c>
      <c r="O11818" t="s">
        <v>78</v>
      </c>
      <c r="P11818" t="s">
        <v>79</v>
      </c>
      <c r="R11818" t="s">
        <v>88</v>
      </c>
      <c r="AB11818">
        <f t="shared" si="233"/>
        <v>7677.71</v>
      </c>
    </row>
    <row r="11819" spans="1:28" x14ac:dyDescent="0.25">
      <c r="A11819" t="s">
        <v>5424</v>
      </c>
      <c r="B11819" t="s">
        <v>5369</v>
      </c>
      <c r="C11819" s="1">
        <v>0.76603009259259258</v>
      </c>
      <c r="D11819">
        <v>635</v>
      </c>
      <c r="E11819" s="2">
        <v>9.187326388888889E-2</v>
      </c>
      <c r="F11819" s="1">
        <v>9.1863425925925932E-2</v>
      </c>
      <c r="G11819">
        <v>850</v>
      </c>
      <c r="H11819">
        <v>7937.85</v>
      </c>
      <c r="I11819">
        <v>0</v>
      </c>
      <c r="J11819" t="s">
        <v>5370</v>
      </c>
      <c r="K11819" t="s">
        <v>22</v>
      </c>
      <c r="L11819">
        <v>1</v>
      </c>
      <c r="N11819" t="s">
        <v>3405</v>
      </c>
      <c r="O11819" t="s">
        <v>81</v>
      </c>
      <c r="P11819" t="s">
        <v>79</v>
      </c>
      <c r="R11819" t="s">
        <v>88</v>
      </c>
      <c r="AB11819">
        <f t="shared" si="233"/>
        <v>7677.71</v>
      </c>
    </row>
    <row r="11820" spans="1:28" x14ac:dyDescent="0.25">
      <c r="A11820" t="s">
        <v>5425</v>
      </c>
      <c r="B11820" t="s">
        <v>5426</v>
      </c>
      <c r="C11820" s="1">
        <v>0.48739583333333331</v>
      </c>
      <c r="D11820">
        <v>484</v>
      </c>
      <c r="E11820" s="2">
        <v>0</v>
      </c>
      <c r="F11820" s="1">
        <v>0</v>
      </c>
      <c r="G11820">
        <v>0</v>
      </c>
      <c r="H11820">
        <v>0</v>
      </c>
      <c r="I11820">
        <v>7827.27</v>
      </c>
      <c r="J11820" t="s">
        <v>5427</v>
      </c>
      <c r="K11820" t="s">
        <v>22</v>
      </c>
      <c r="L11820">
        <v>1</v>
      </c>
      <c r="N11820" t="s">
        <v>23</v>
      </c>
      <c r="O11820" t="s">
        <v>81</v>
      </c>
      <c r="P11820" t="s">
        <v>79</v>
      </c>
      <c r="R11820" t="s">
        <v>80</v>
      </c>
      <c r="AB11820">
        <f>H11820-216.95</f>
        <v>-216.95</v>
      </c>
    </row>
    <row r="11821" spans="1:28" x14ac:dyDescent="0.25">
      <c r="A11821" t="s">
        <v>5425</v>
      </c>
      <c r="B11821" t="s">
        <v>5426</v>
      </c>
      <c r="C11821" s="1">
        <v>0.48739583333333331</v>
      </c>
      <c r="D11821">
        <v>484</v>
      </c>
      <c r="E11821" s="2">
        <v>0</v>
      </c>
      <c r="F11821" s="1">
        <v>0</v>
      </c>
      <c r="G11821">
        <v>0</v>
      </c>
      <c r="H11821">
        <v>0</v>
      </c>
      <c r="I11821">
        <v>7827.27</v>
      </c>
      <c r="J11821" t="s">
        <v>5427</v>
      </c>
      <c r="K11821" t="s">
        <v>22</v>
      </c>
      <c r="L11821">
        <v>1</v>
      </c>
      <c r="N11821" t="s">
        <v>23</v>
      </c>
      <c r="O11821" t="s">
        <v>78</v>
      </c>
      <c r="P11821" t="s">
        <v>79</v>
      </c>
      <c r="R11821" t="s">
        <v>80</v>
      </c>
      <c r="AB11821">
        <f t="shared" ref="AB11821:AB11884" si="234">H11821-216.95</f>
        <v>-216.95</v>
      </c>
    </row>
    <row r="11822" spans="1:28" x14ac:dyDescent="0.25">
      <c r="A11822" t="s">
        <v>5428</v>
      </c>
      <c r="B11822" t="s">
        <v>5426</v>
      </c>
      <c r="C11822" s="1">
        <v>0.49047453703703708</v>
      </c>
      <c r="D11822">
        <v>632</v>
      </c>
      <c r="E11822" s="2">
        <v>3.0804166666666671E-3</v>
      </c>
      <c r="F11822" s="1">
        <v>3.0787037037037037E-3</v>
      </c>
      <c r="G11822">
        <v>148</v>
      </c>
      <c r="H11822">
        <v>266.14800000000002</v>
      </c>
      <c r="I11822">
        <v>0</v>
      </c>
      <c r="J11822" t="s">
        <v>5427</v>
      </c>
      <c r="K11822" t="s">
        <v>22</v>
      </c>
      <c r="L11822">
        <v>1</v>
      </c>
      <c r="N11822" t="s">
        <v>23</v>
      </c>
      <c r="O11822" t="s">
        <v>33</v>
      </c>
      <c r="P11822" t="s">
        <v>25</v>
      </c>
      <c r="R11822" t="s">
        <v>26</v>
      </c>
      <c r="S11822">
        <v>17.3</v>
      </c>
      <c r="T11822">
        <v>17.7</v>
      </c>
      <c r="U11822">
        <v>17.8</v>
      </c>
      <c r="V11822">
        <v>-0.4</v>
      </c>
      <c r="W11822">
        <v>-0.5</v>
      </c>
      <c r="AB11822">
        <f t="shared" si="234"/>
        <v>49.198000000000036</v>
      </c>
    </row>
    <row r="11823" spans="1:28" x14ac:dyDescent="0.25">
      <c r="A11823" t="s">
        <v>5429</v>
      </c>
      <c r="B11823" t="s">
        <v>5426</v>
      </c>
      <c r="C11823" s="1">
        <v>0.49100694444444443</v>
      </c>
      <c r="D11823">
        <v>559</v>
      </c>
      <c r="E11823" s="2">
        <v>3.6119791666666665E-3</v>
      </c>
      <c r="F11823" s="1">
        <v>3.6111111111111114E-3</v>
      </c>
      <c r="G11823">
        <v>75</v>
      </c>
      <c r="H11823">
        <v>312.07499999999999</v>
      </c>
      <c r="I11823">
        <v>0</v>
      </c>
      <c r="J11823" t="s">
        <v>5427</v>
      </c>
      <c r="K11823" t="s">
        <v>22</v>
      </c>
      <c r="L11823">
        <v>1</v>
      </c>
      <c r="N11823" t="s">
        <v>23</v>
      </c>
      <c r="O11823" t="s">
        <v>33</v>
      </c>
      <c r="P11823" t="s">
        <v>28</v>
      </c>
      <c r="R11823" t="s">
        <v>26</v>
      </c>
      <c r="S11823">
        <v>17.7</v>
      </c>
      <c r="T11823">
        <v>17.7</v>
      </c>
      <c r="U11823">
        <v>17.8</v>
      </c>
      <c r="V11823">
        <v>0</v>
      </c>
      <c r="W11823">
        <v>-0.1</v>
      </c>
      <c r="AB11823">
        <f t="shared" si="234"/>
        <v>95.125</v>
      </c>
    </row>
    <row r="11824" spans="1:28" x14ac:dyDescent="0.25">
      <c r="A11824" t="s">
        <v>5430</v>
      </c>
      <c r="B11824" t="s">
        <v>5426</v>
      </c>
      <c r="C11824" s="1">
        <v>0.49197916666666663</v>
      </c>
      <c r="D11824">
        <v>970</v>
      </c>
      <c r="E11824" s="2">
        <v>4.5889467592592588E-3</v>
      </c>
      <c r="F11824" s="1">
        <v>4.5833333333333334E-3</v>
      </c>
      <c r="G11824">
        <v>485</v>
      </c>
      <c r="H11824">
        <v>396.48500000000001</v>
      </c>
      <c r="I11824">
        <v>0</v>
      </c>
      <c r="J11824" t="s">
        <v>5427</v>
      </c>
      <c r="K11824" t="s">
        <v>22</v>
      </c>
      <c r="L11824">
        <v>1</v>
      </c>
      <c r="N11824" t="s">
        <v>23</v>
      </c>
      <c r="O11824" t="s">
        <v>36</v>
      </c>
      <c r="P11824" t="s">
        <v>25</v>
      </c>
      <c r="R11824" t="s">
        <v>26</v>
      </c>
      <c r="S11824">
        <v>17.7</v>
      </c>
      <c r="T11824">
        <v>17.8</v>
      </c>
      <c r="U11824">
        <v>17.8</v>
      </c>
      <c r="V11824">
        <v>-0.1</v>
      </c>
      <c r="W11824">
        <v>-0.1</v>
      </c>
      <c r="AB11824">
        <f t="shared" si="234"/>
        <v>179.53500000000003</v>
      </c>
    </row>
    <row r="11825" spans="1:28" x14ac:dyDescent="0.25">
      <c r="A11825" t="s">
        <v>5430</v>
      </c>
      <c r="B11825" t="s">
        <v>5426</v>
      </c>
      <c r="C11825" s="1">
        <v>0.49197916666666663</v>
      </c>
      <c r="D11825">
        <v>970</v>
      </c>
      <c r="E11825" s="2">
        <v>4.5889467592592588E-3</v>
      </c>
      <c r="F11825" s="1">
        <v>4.5833333333333334E-3</v>
      </c>
      <c r="G11825">
        <v>485</v>
      </c>
      <c r="H11825">
        <v>396.48500000000001</v>
      </c>
      <c r="I11825">
        <v>0</v>
      </c>
      <c r="J11825" t="s">
        <v>5427</v>
      </c>
      <c r="K11825" t="s">
        <v>22</v>
      </c>
      <c r="L11825">
        <v>1</v>
      </c>
      <c r="N11825" t="s">
        <v>23</v>
      </c>
      <c r="O11825" t="s">
        <v>46</v>
      </c>
      <c r="P11825" t="s">
        <v>25</v>
      </c>
      <c r="R11825" t="s">
        <v>26</v>
      </c>
      <c r="S11825">
        <v>19.3</v>
      </c>
      <c r="T11825">
        <v>17.8</v>
      </c>
      <c r="U11825">
        <v>17.8</v>
      </c>
      <c r="V11825">
        <v>1.5</v>
      </c>
      <c r="W11825">
        <v>1.5</v>
      </c>
      <c r="AB11825">
        <f t="shared" si="234"/>
        <v>179.53500000000003</v>
      </c>
    </row>
    <row r="11826" spans="1:28" x14ac:dyDescent="0.25">
      <c r="A11826" t="s">
        <v>5430</v>
      </c>
      <c r="B11826" t="s">
        <v>5426</v>
      </c>
      <c r="C11826" s="1">
        <v>0.49197916666666663</v>
      </c>
      <c r="D11826">
        <v>970</v>
      </c>
      <c r="E11826" s="2">
        <v>4.5889467592592588E-3</v>
      </c>
      <c r="F11826" s="1">
        <v>4.5833333333333334E-3</v>
      </c>
      <c r="G11826">
        <v>485</v>
      </c>
      <c r="H11826">
        <v>396.48500000000001</v>
      </c>
      <c r="I11826">
        <v>0</v>
      </c>
      <c r="J11826" t="s">
        <v>5427</v>
      </c>
      <c r="K11826" t="s">
        <v>22</v>
      </c>
      <c r="L11826">
        <v>1</v>
      </c>
      <c r="N11826" t="s">
        <v>23</v>
      </c>
      <c r="O11826" t="s">
        <v>33</v>
      </c>
      <c r="P11826" t="s">
        <v>28</v>
      </c>
      <c r="R11826" t="s">
        <v>26</v>
      </c>
      <c r="S11826">
        <v>17.8</v>
      </c>
      <c r="T11826">
        <v>17.8</v>
      </c>
      <c r="U11826">
        <v>17.8</v>
      </c>
      <c r="V11826">
        <v>0</v>
      </c>
      <c r="W11826">
        <v>0</v>
      </c>
      <c r="AB11826">
        <f t="shared" si="234"/>
        <v>179.53500000000003</v>
      </c>
    </row>
    <row r="11827" spans="1:28" x14ac:dyDescent="0.25">
      <c r="A11827" t="s">
        <v>5431</v>
      </c>
      <c r="B11827" t="s">
        <v>5426</v>
      </c>
      <c r="C11827" s="1">
        <v>0.49215277777777783</v>
      </c>
      <c r="D11827">
        <v>689</v>
      </c>
      <c r="E11827" s="2">
        <v>4.7593171296296298E-3</v>
      </c>
      <c r="F11827" s="1">
        <v>4.7569444444444447E-3</v>
      </c>
      <c r="G11827">
        <v>205</v>
      </c>
      <c r="H11827">
        <v>411.20499999999998</v>
      </c>
      <c r="I11827">
        <v>0</v>
      </c>
      <c r="J11827" t="s">
        <v>5427</v>
      </c>
      <c r="K11827" t="s">
        <v>22</v>
      </c>
      <c r="L11827">
        <v>1</v>
      </c>
      <c r="N11827" t="s">
        <v>23</v>
      </c>
      <c r="O11827" t="s">
        <v>36</v>
      </c>
      <c r="P11827" t="s">
        <v>28</v>
      </c>
      <c r="R11827" t="s">
        <v>26</v>
      </c>
      <c r="S11827">
        <v>17.600000000000001</v>
      </c>
      <c r="T11827">
        <v>17.7</v>
      </c>
      <c r="U11827">
        <v>17.8</v>
      </c>
      <c r="V11827">
        <v>-0.1</v>
      </c>
      <c r="W11827">
        <v>-0.2</v>
      </c>
      <c r="AB11827">
        <f t="shared" si="234"/>
        <v>194.255</v>
      </c>
    </row>
    <row r="11828" spans="1:28" x14ac:dyDescent="0.25">
      <c r="A11828" t="s">
        <v>5432</v>
      </c>
      <c r="B11828" t="s">
        <v>5426</v>
      </c>
      <c r="C11828" s="1">
        <v>0.49407407407407411</v>
      </c>
      <c r="D11828">
        <v>339</v>
      </c>
      <c r="E11828" s="2">
        <v>6.6765625000000002E-3</v>
      </c>
      <c r="F11828" s="1">
        <v>6.6666666666666671E-3</v>
      </c>
      <c r="G11828">
        <v>855</v>
      </c>
      <c r="H11828">
        <v>576.85500000000002</v>
      </c>
      <c r="I11828">
        <v>0</v>
      </c>
      <c r="J11828" t="s">
        <v>5427</v>
      </c>
      <c r="K11828" t="s">
        <v>22</v>
      </c>
      <c r="L11828">
        <v>1</v>
      </c>
      <c r="N11828" t="s">
        <v>23</v>
      </c>
      <c r="O11828" t="s">
        <v>36</v>
      </c>
      <c r="P11828" t="s">
        <v>28</v>
      </c>
      <c r="R11828" t="s">
        <v>26</v>
      </c>
      <c r="S11828">
        <v>18.2</v>
      </c>
      <c r="T11828">
        <v>17.7</v>
      </c>
      <c r="U11828">
        <v>17.8</v>
      </c>
      <c r="V11828">
        <v>0.5</v>
      </c>
      <c r="W11828">
        <v>0.4</v>
      </c>
      <c r="AB11828">
        <f t="shared" si="234"/>
        <v>359.90500000000003</v>
      </c>
    </row>
    <row r="11829" spans="1:28" x14ac:dyDescent="0.25">
      <c r="A11829" t="s">
        <v>5432</v>
      </c>
      <c r="B11829" t="s">
        <v>5426</v>
      </c>
      <c r="C11829" s="1">
        <v>0.49407407407407411</v>
      </c>
      <c r="D11829">
        <v>339</v>
      </c>
      <c r="E11829" s="2">
        <v>6.6765625000000002E-3</v>
      </c>
      <c r="F11829" s="1">
        <v>6.6666666666666671E-3</v>
      </c>
      <c r="G11829">
        <v>855</v>
      </c>
      <c r="H11829">
        <v>576.85500000000002</v>
      </c>
      <c r="I11829">
        <v>0</v>
      </c>
      <c r="J11829" t="s">
        <v>5427</v>
      </c>
      <c r="K11829" t="s">
        <v>22</v>
      </c>
      <c r="L11829">
        <v>1</v>
      </c>
      <c r="N11829" t="s">
        <v>23</v>
      </c>
      <c r="O11829" t="s">
        <v>33</v>
      </c>
      <c r="P11829" t="s">
        <v>28</v>
      </c>
      <c r="R11829" t="s">
        <v>26</v>
      </c>
      <c r="S11829">
        <v>18.100000000000001</v>
      </c>
      <c r="T11829">
        <v>17.7</v>
      </c>
      <c r="U11829">
        <v>17.8</v>
      </c>
      <c r="V11829">
        <v>0.4</v>
      </c>
      <c r="W11829">
        <v>0.3</v>
      </c>
      <c r="AB11829">
        <f t="shared" si="234"/>
        <v>359.90500000000003</v>
      </c>
    </row>
    <row r="11830" spans="1:28" x14ac:dyDescent="0.25">
      <c r="A11830" t="s">
        <v>5433</v>
      </c>
      <c r="B11830" t="s">
        <v>5426</v>
      </c>
      <c r="C11830" s="1">
        <v>0.49554398148148149</v>
      </c>
      <c r="D11830">
        <v>338</v>
      </c>
      <c r="E11830" s="2">
        <v>8.1464583333333337E-3</v>
      </c>
      <c r="F11830" s="1">
        <v>8.1365740740740738E-3</v>
      </c>
      <c r="G11830">
        <v>854</v>
      </c>
      <c r="H11830">
        <v>703.85400000000004</v>
      </c>
      <c r="I11830">
        <v>0</v>
      </c>
      <c r="J11830" t="s">
        <v>5427</v>
      </c>
      <c r="K11830" t="s">
        <v>22</v>
      </c>
      <c r="L11830">
        <v>1</v>
      </c>
      <c r="N11830" t="s">
        <v>23</v>
      </c>
      <c r="O11830" t="s">
        <v>31</v>
      </c>
      <c r="P11830" t="s">
        <v>25</v>
      </c>
      <c r="R11830" t="s">
        <v>26</v>
      </c>
      <c r="S11830">
        <v>17.5</v>
      </c>
      <c r="T11830">
        <v>17.600000000000001</v>
      </c>
      <c r="U11830">
        <v>17.7</v>
      </c>
      <c r="V11830">
        <v>-0.1</v>
      </c>
      <c r="W11830">
        <v>-0.2</v>
      </c>
      <c r="AB11830">
        <f t="shared" si="234"/>
        <v>486.90400000000005</v>
      </c>
    </row>
    <row r="11831" spans="1:28" x14ac:dyDescent="0.25">
      <c r="A11831" t="s">
        <v>5434</v>
      </c>
      <c r="B11831" t="s">
        <v>5426</v>
      </c>
      <c r="C11831" s="1">
        <v>0.49557870370370366</v>
      </c>
      <c r="D11831">
        <v>42</v>
      </c>
      <c r="E11831" s="2">
        <v>8.1777546296296303E-3</v>
      </c>
      <c r="F11831" s="1">
        <v>8.1712962962962963E-3</v>
      </c>
      <c r="G11831">
        <v>558</v>
      </c>
      <c r="H11831">
        <v>706.55799999999999</v>
      </c>
      <c r="I11831">
        <v>0</v>
      </c>
      <c r="J11831" t="s">
        <v>5427</v>
      </c>
      <c r="K11831" t="s">
        <v>22</v>
      </c>
      <c r="L11831">
        <v>1</v>
      </c>
      <c r="N11831" t="s">
        <v>23</v>
      </c>
      <c r="O11831" t="s">
        <v>31</v>
      </c>
      <c r="P11831" t="s">
        <v>28</v>
      </c>
      <c r="R11831" t="s">
        <v>26</v>
      </c>
      <c r="S11831">
        <v>17.5</v>
      </c>
      <c r="T11831">
        <v>17.5</v>
      </c>
      <c r="U11831">
        <v>17.600000000000001</v>
      </c>
      <c r="V11831">
        <v>0</v>
      </c>
      <c r="W11831">
        <v>-0.1</v>
      </c>
      <c r="AB11831">
        <f t="shared" si="234"/>
        <v>489.608</v>
      </c>
    </row>
    <row r="11832" spans="1:28" x14ac:dyDescent="0.25">
      <c r="A11832" t="s">
        <v>5434</v>
      </c>
      <c r="B11832" t="s">
        <v>5426</v>
      </c>
      <c r="C11832" s="1">
        <v>0.49557870370370366</v>
      </c>
      <c r="D11832">
        <v>42</v>
      </c>
      <c r="E11832" s="2">
        <v>8.1777546296296303E-3</v>
      </c>
      <c r="F11832" s="1">
        <v>8.1712962962962963E-3</v>
      </c>
      <c r="G11832">
        <v>558</v>
      </c>
      <c r="H11832">
        <v>706.55799999999999</v>
      </c>
      <c r="I11832">
        <v>0</v>
      </c>
      <c r="J11832" t="s">
        <v>5427</v>
      </c>
      <c r="K11832" t="s">
        <v>22</v>
      </c>
      <c r="L11832">
        <v>1</v>
      </c>
      <c r="N11832" t="s">
        <v>23</v>
      </c>
      <c r="O11832" t="s">
        <v>46</v>
      </c>
      <c r="P11832" t="s">
        <v>25</v>
      </c>
      <c r="R11832" t="s">
        <v>26</v>
      </c>
      <c r="S11832">
        <v>18.399999999999999</v>
      </c>
      <c r="T11832">
        <v>17.5</v>
      </c>
      <c r="U11832">
        <v>17.600000000000001</v>
      </c>
      <c r="V11832">
        <v>0.9</v>
      </c>
      <c r="W11832">
        <v>0.8</v>
      </c>
      <c r="AB11832">
        <f t="shared" si="234"/>
        <v>489.608</v>
      </c>
    </row>
    <row r="11833" spans="1:28" x14ac:dyDescent="0.25">
      <c r="A11833" t="s">
        <v>5435</v>
      </c>
      <c r="B11833" t="s">
        <v>5426</v>
      </c>
      <c r="C11833" s="1">
        <v>0.49563657407407408</v>
      </c>
      <c r="D11833">
        <v>583</v>
      </c>
      <c r="E11833" s="2">
        <v>8.2418749999999992E-3</v>
      </c>
      <c r="F11833" s="1">
        <v>8.2407407407407412E-3</v>
      </c>
      <c r="G11833">
        <v>98</v>
      </c>
      <c r="H11833">
        <v>712.09799999999996</v>
      </c>
      <c r="I11833">
        <v>0</v>
      </c>
      <c r="J11833" t="s">
        <v>5427</v>
      </c>
      <c r="K11833" t="s">
        <v>22</v>
      </c>
      <c r="L11833">
        <v>1</v>
      </c>
      <c r="N11833" t="s">
        <v>23</v>
      </c>
      <c r="O11833" t="s">
        <v>46</v>
      </c>
      <c r="P11833" t="s">
        <v>28</v>
      </c>
      <c r="R11833" t="s">
        <v>26</v>
      </c>
      <c r="S11833">
        <v>18.7</v>
      </c>
      <c r="T11833">
        <v>17.5</v>
      </c>
      <c r="U11833">
        <v>17.600000000000001</v>
      </c>
      <c r="V11833">
        <v>1.2</v>
      </c>
      <c r="W11833">
        <v>1.1000000000000001</v>
      </c>
      <c r="AB11833">
        <f t="shared" si="234"/>
        <v>495.14799999999997</v>
      </c>
    </row>
    <row r="11834" spans="1:28" x14ac:dyDescent="0.25">
      <c r="A11834" t="s">
        <v>5436</v>
      </c>
      <c r="B11834" t="s">
        <v>5426</v>
      </c>
      <c r="C11834" s="1">
        <v>0.49614583333333334</v>
      </c>
      <c r="D11834">
        <v>907</v>
      </c>
      <c r="E11834" s="2">
        <v>8.7548958333333333E-3</v>
      </c>
      <c r="F11834" s="1">
        <v>8.7499999999999991E-3</v>
      </c>
      <c r="G11834">
        <v>423</v>
      </c>
      <c r="H11834">
        <v>756.423</v>
      </c>
      <c r="I11834">
        <v>0</v>
      </c>
      <c r="J11834" t="s">
        <v>5427</v>
      </c>
      <c r="K11834" t="s">
        <v>22</v>
      </c>
      <c r="L11834">
        <v>1</v>
      </c>
      <c r="N11834" t="s">
        <v>23</v>
      </c>
      <c r="O11834" t="s">
        <v>36</v>
      </c>
      <c r="P11834" t="s">
        <v>28</v>
      </c>
      <c r="R11834" t="s">
        <v>26</v>
      </c>
      <c r="S11834">
        <v>18.8</v>
      </c>
      <c r="T11834">
        <v>17.5</v>
      </c>
      <c r="U11834">
        <v>17.600000000000001</v>
      </c>
      <c r="V11834">
        <v>1.3</v>
      </c>
      <c r="W11834">
        <v>1.2</v>
      </c>
      <c r="AB11834">
        <f t="shared" si="234"/>
        <v>539.47299999999996</v>
      </c>
    </row>
    <row r="11835" spans="1:28" x14ac:dyDescent="0.25">
      <c r="A11835" t="s">
        <v>5436</v>
      </c>
      <c r="B11835" t="s">
        <v>5426</v>
      </c>
      <c r="C11835" s="1">
        <v>0.49614583333333334</v>
      </c>
      <c r="D11835">
        <v>907</v>
      </c>
      <c r="E11835" s="2">
        <v>8.7548958333333333E-3</v>
      </c>
      <c r="F11835" s="1">
        <v>8.7499999999999991E-3</v>
      </c>
      <c r="G11835">
        <v>423</v>
      </c>
      <c r="H11835">
        <v>756.423</v>
      </c>
      <c r="I11835">
        <v>0</v>
      </c>
      <c r="J11835" t="s">
        <v>5427</v>
      </c>
      <c r="K11835" t="s">
        <v>22</v>
      </c>
      <c r="L11835">
        <v>1</v>
      </c>
      <c r="N11835" t="s">
        <v>23</v>
      </c>
      <c r="O11835" t="s">
        <v>42</v>
      </c>
      <c r="P11835" t="s">
        <v>25</v>
      </c>
      <c r="R11835" t="s">
        <v>26</v>
      </c>
      <c r="S11835">
        <v>17.5</v>
      </c>
      <c r="T11835">
        <v>17.5</v>
      </c>
      <c r="U11835">
        <v>17.600000000000001</v>
      </c>
      <c r="V11835">
        <v>0</v>
      </c>
      <c r="W11835">
        <v>-0.1</v>
      </c>
      <c r="AB11835">
        <f t="shared" si="234"/>
        <v>539.47299999999996</v>
      </c>
    </row>
    <row r="11836" spans="1:28" x14ac:dyDescent="0.25">
      <c r="A11836" t="s">
        <v>5436</v>
      </c>
      <c r="B11836" t="s">
        <v>5426</v>
      </c>
      <c r="C11836" s="1">
        <v>0.49614583333333334</v>
      </c>
      <c r="D11836">
        <v>907</v>
      </c>
      <c r="E11836" s="2">
        <v>8.7548958333333333E-3</v>
      </c>
      <c r="F11836" s="1">
        <v>8.7499999999999991E-3</v>
      </c>
      <c r="G11836">
        <v>423</v>
      </c>
      <c r="H11836">
        <v>756.423</v>
      </c>
      <c r="I11836">
        <v>0</v>
      </c>
      <c r="J11836" t="s">
        <v>5427</v>
      </c>
      <c r="K11836" t="s">
        <v>22</v>
      </c>
      <c r="L11836">
        <v>1</v>
      </c>
      <c r="N11836" t="s">
        <v>23</v>
      </c>
      <c r="O11836" t="s">
        <v>33</v>
      </c>
      <c r="P11836" t="s">
        <v>28</v>
      </c>
      <c r="R11836" t="s">
        <v>26</v>
      </c>
      <c r="S11836">
        <v>17.8</v>
      </c>
      <c r="T11836">
        <v>17.5</v>
      </c>
      <c r="U11836">
        <v>17.600000000000001</v>
      </c>
      <c r="V11836">
        <v>0.3</v>
      </c>
      <c r="W11836">
        <v>0.2</v>
      </c>
      <c r="AB11836">
        <f t="shared" si="234"/>
        <v>539.47299999999996</v>
      </c>
    </row>
    <row r="11837" spans="1:28" x14ac:dyDescent="0.25">
      <c r="A11837" t="s">
        <v>5437</v>
      </c>
      <c r="B11837" t="s">
        <v>5426</v>
      </c>
      <c r="C11837" s="1">
        <v>0.49626157407407406</v>
      </c>
      <c r="D11837">
        <v>520</v>
      </c>
      <c r="E11837" s="2">
        <v>8.8661574074074077E-3</v>
      </c>
      <c r="F11837" s="1">
        <v>8.8657407407407417E-3</v>
      </c>
      <c r="G11837">
        <v>36</v>
      </c>
      <c r="H11837">
        <v>766.03599999999994</v>
      </c>
      <c r="I11837">
        <v>0</v>
      </c>
      <c r="J11837" t="s">
        <v>5427</v>
      </c>
      <c r="K11837" t="s">
        <v>22</v>
      </c>
      <c r="L11837">
        <v>1</v>
      </c>
      <c r="N11837" t="s">
        <v>23</v>
      </c>
      <c r="O11837" t="s">
        <v>42</v>
      </c>
      <c r="P11837" t="s">
        <v>28</v>
      </c>
      <c r="R11837" t="s">
        <v>26</v>
      </c>
      <c r="S11837">
        <v>17.5</v>
      </c>
      <c r="T11837">
        <v>17.5</v>
      </c>
      <c r="U11837">
        <v>17.600000000000001</v>
      </c>
      <c r="V11837">
        <v>0</v>
      </c>
      <c r="W11837">
        <v>-0.1</v>
      </c>
      <c r="AB11837">
        <f t="shared" si="234"/>
        <v>549.08600000000001</v>
      </c>
    </row>
    <row r="11838" spans="1:28" x14ac:dyDescent="0.25">
      <c r="A11838" t="s">
        <v>5438</v>
      </c>
      <c r="B11838" t="s">
        <v>5426</v>
      </c>
      <c r="C11838" s="1">
        <v>0.49822916666666667</v>
      </c>
      <c r="D11838">
        <v>909</v>
      </c>
      <c r="E11838" s="2">
        <v>1.0838252314814814E-2</v>
      </c>
      <c r="F11838" s="1">
        <v>1.0833333333333334E-2</v>
      </c>
      <c r="G11838">
        <v>425</v>
      </c>
      <c r="H11838">
        <v>936.42499999999995</v>
      </c>
      <c r="I11838">
        <v>0</v>
      </c>
      <c r="J11838" t="s">
        <v>5427</v>
      </c>
      <c r="K11838" t="s">
        <v>22</v>
      </c>
      <c r="L11838">
        <v>1</v>
      </c>
      <c r="N11838" t="s">
        <v>23</v>
      </c>
      <c r="O11838" t="s">
        <v>31</v>
      </c>
      <c r="P11838" t="s">
        <v>28</v>
      </c>
      <c r="R11838" t="s">
        <v>26</v>
      </c>
      <c r="S11838">
        <v>18.7</v>
      </c>
      <c r="T11838">
        <v>17.8</v>
      </c>
      <c r="U11838">
        <v>17.8</v>
      </c>
      <c r="V11838">
        <v>0.9</v>
      </c>
      <c r="W11838">
        <v>0.9</v>
      </c>
      <c r="AB11838">
        <f t="shared" si="234"/>
        <v>719.47499999999991</v>
      </c>
    </row>
    <row r="11839" spans="1:28" x14ac:dyDescent="0.25">
      <c r="A11839" t="s">
        <v>5438</v>
      </c>
      <c r="B11839" t="s">
        <v>5426</v>
      </c>
      <c r="C11839" s="1">
        <v>0.49822916666666667</v>
      </c>
      <c r="D11839">
        <v>909</v>
      </c>
      <c r="E11839" s="2">
        <v>1.0838252314814814E-2</v>
      </c>
      <c r="F11839" s="1">
        <v>1.0833333333333334E-2</v>
      </c>
      <c r="G11839">
        <v>425</v>
      </c>
      <c r="H11839">
        <v>936.42499999999995</v>
      </c>
      <c r="I11839">
        <v>0</v>
      </c>
      <c r="J11839" t="s">
        <v>5427</v>
      </c>
      <c r="K11839" t="s">
        <v>22</v>
      </c>
      <c r="L11839">
        <v>1</v>
      </c>
      <c r="N11839" t="s">
        <v>23</v>
      </c>
      <c r="O11839" t="s">
        <v>36</v>
      </c>
      <c r="P11839" t="s">
        <v>28</v>
      </c>
      <c r="R11839" t="s">
        <v>26</v>
      </c>
      <c r="S11839">
        <v>18.7</v>
      </c>
      <c r="T11839">
        <v>17.8</v>
      </c>
      <c r="U11839">
        <v>17.8</v>
      </c>
      <c r="V11839">
        <v>0.9</v>
      </c>
      <c r="W11839">
        <v>0.9</v>
      </c>
      <c r="AB11839">
        <f t="shared" si="234"/>
        <v>719.47499999999991</v>
      </c>
    </row>
    <row r="11840" spans="1:28" x14ac:dyDescent="0.25">
      <c r="A11840" t="s">
        <v>5438</v>
      </c>
      <c r="B11840" t="s">
        <v>5426</v>
      </c>
      <c r="C11840" s="1">
        <v>0.49822916666666667</v>
      </c>
      <c r="D11840">
        <v>909</v>
      </c>
      <c r="E11840" s="2">
        <v>1.0838252314814814E-2</v>
      </c>
      <c r="F11840" s="1">
        <v>1.0833333333333334E-2</v>
      </c>
      <c r="G11840">
        <v>425</v>
      </c>
      <c r="H11840">
        <v>936.42499999999995</v>
      </c>
      <c r="I11840">
        <v>0</v>
      </c>
      <c r="J11840" t="s">
        <v>5427</v>
      </c>
      <c r="K11840" t="s">
        <v>22</v>
      </c>
      <c r="L11840">
        <v>1</v>
      </c>
      <c r="N11840" t="s">
        <v>23</v>
      </c>
      <c r="O11840" t="s">
        <v>46</v>
      </c>
      <c r="P11840" t="s">
        <v>28</v>
      </c>
      <c r="R11840" t="s">
        <v>26</v>
      </c>
      <c r="S11840">
        <v>19.8</v>
      </c>
      <c r="T11840">
        <v>17.8</v>
      </c>
      <c r="U11840">
        <v>17.8</v>
      </c>
      <c r="V11840">
        <v>2</v>
      </c>
      <c r="W11840">
        <v>2</v>
      </c>
      <c r="AB11840">
        <f t="shared" si="234"/>
        <v>719.47499999999991</v>
      </c>
    </row>
    <row r="11841" spans="1:28" x14ac:dyDescent="0.25">
      <c r="A11841" t="s">
        <v>5438</v>
      </c>
      <c r="B11841" t="s">
        <v>5426</v>
      </c>
      <c r="C11841" s="1">
        <v>0.49822916666666667</v>
      </c>
      <c r="D11841">
        <v>909</v>
      </c>
      <c r="E11841" s="2">
        <v>1.0838252314814814E-2</v>
      </c>
      <c r="F11841" s="1">
        <v>1.0833333333333334E-2</v>
      </c>
      <c r="G11841">
        <v>425</v>
      </c>
      <c r="H11841">
        <v>936.42499999999995</v>
      </c>
      <c r="I11841">
        <v>0</v>
      </c>
      <c r="J11841" t="s">
        <v>5427</v>
      </c>
      <c r="K11841" t="s">
        <v>22</v>
      </c>
      <c r="L11841">
        <v>1</v>
      </c>
      <c r="N11841" t="s">
        <v>23</v>
      </c>
      <c r="O11841" t="s">
        <v>42</v>
      </c>
      <c r="P11841" t="s">
        <v>28</v>
      </c>
      <c r="R11841" t="s">
        <v>26</v>
      </c>
      <c r="S11841">
        <v>21.1</v>
      </c>
      <c r="T11841">
        <v>17.8</v>
      </c>
      <c r="U11841">
        <v>17.8</v>
      </c>
      <c r="V11841">
        <v>3.3</v>
      </c>
      <c r="W11841">
        <v>3.3</v>
      </c>
      <c r="AB11841">
        <f t="shared" si="234"/>
        <v>719.47499999999991</v>
      </c>
    </row>
    <row r="11842" spans="1:28" x14ac:dyDescent="0.25">
      <c r="A11842" t="s">
        <v>5438</v>
      </c>
      <c r="B11842" t="s">
        <v>5426</v>
      </c>
      <c r="C11842" s="1">
        <v>0.49822916666666667</v>
      </c>
      <c r="D11842">
        <v>909</v>
      </c>
      <c r="E11842" s="2">
        <v>1.0838252314814814E-2</v>
      </c>
      <c r="F11842" s="1">
        <v>1.0833333333333334E-2</v>
      </c>
      <c r="G11842">
        <v>425</v>
      </c>
      <c r="H11842">
        <v>936.42499999999995</v>
      </c>
      <c r="I11842">
        <v>0</v>
      </c>
      <c r="J11842" t="s">
        <v>5427</v>
      </c>
      <c r="K11842" t="s">
        <v>22</v>
      </c>
      <c r="L11842">
        <v>1</v>
      </c>
      <c r="N11842" t="s">
        <v>23</v>
      </c>
      <c r="O11842" t="s">
        <v>33</v>
      </c>
      <c r="P11842" t="s">
        <v>28</v>
      </c>
      <c r="R11842" t="s">
        <v>26</v>
      </c>
      <c r="S11842">
        <v>18.5</v>
      </c>
      <c r="T11842">
        <v>17.8</v>
      </c>
      <c r="U11842">
        <v>17.8</v>
      </c>
      <c r="V11842">
        <v>0.7</v>
      </c>
      <c r="W11842">
        <v>0.7</v>
      </c>
      <c r="AB11842">
        <f t="shared" si="234"/>
        <v>719.47499999999991</v>
      </c>
    </row>
    <row r="11843" spans="1:28" x14ac:dyDescent="0.25">
      <c r="A11843" t="s">
        <v>5439</v>
      </c>
      <c r="B11843" t="s">
        <v>5426</v>
      </c>
      <c r="C11843" s="1">
        <v>0.49832175925925926</v>
      </c>
      <c r="D11843">
        <v>720</v>
      </c>
      <c r="E11843" s="2">
        <v>1.0928645833333334E-2</v>
      </c>
      <c r="F11843" s="1">
        <v>1.0925925925925924E-2</v>
      </c>
      <c r="G11843">
        <v>235</v>
      </c>
      <c r="H11843">
        <v>944.23500000000001</v>
      </c>
      <c r="I11843">
        <v>0</v>
      </c>
      <c r="J11843" t="s">
        <v>5427</v>
      </c>
      <c r="K11843" t="s">
        <v>22</v>
      </c>
      <c r="L11843">
        <v>1</v>
      </c>
      <c r="N11843" t="s">
        <v>23</v>
      </c>
      <c r="O11843" t="s">
        <v>24</v>
      </c>
      <c r="P11843" t="s">
        <v>25</v>
      </c>
      <c r="R11843" t="s">
        <v>26</v>
      </c>
      <c r="S11843">
        <v>18.399999999999999</v>
      </c>
      <c r="T11843">
        <v>17.899999999999999</v>
      </c>
      <c r="U11843">
        <v>18</v>
      </c>
      <c r="V11843">
        <v>0.5</v>
      </c>
      <c r="W11843">
        <v>0.4</v>
      </c>
      <c r="AB11843">
        <f t="shared" si="234"/>
        <v>727.28500000000008</v>
      </c>
    </row>
    <row r="11844" spans="1:28" x14ac:dyDescent="0.25">
      <c r="A11844" t="s">
        <v>5440</v>
      </c>
      <c r="B11844" t="s">
        <v>5426</v>
      </c>
      <c r="C11844" s="1">
        <v>0.49835648148148143</v>
      </c>
      <c r="D11844">
        <v>456</v>
      </c>
      <c r="E11844" s="2">
        <v>1.0960324074074074E-2</v>
      </c>
      <c r="F11844" s="1">
        <v>1.0949074074074075E-2</v>
      </c>
      <c r="G11844">
        <v>972</v>
      </c>
      <c r="H11844">
        <v>946.97199999999998</v>
      </c>
      <c r="I11844">
        <v>0</v>
      </c>
      <c r="J11844" t="s">
        <v>5427</v>
      </c>
      <c r="K11844" t="s">
        <v>22</v>
      </c>
      <c r="L11844">
        <v>1</v>
      </c>
      <c r="N11844" t="s">
        <v>23</v>
      </c>
      <c r="O11844" t="s">
        <v>24</v>
      </c>
      <c r="P11844" t="s">
        <v>28</v>
      </c>
      <c r="R11844" t="s">
        <v>26</v>
      </c>
      <c r="S11844">
        <v>18.3</v>
      </c>
      <c r="T11844">
        <v>17.8</v>
      </c>
      <c r="U11844">
        <v>17.899999999999999</v>
      </c>
      <c r="V11844">
        <v>0.5</v>
      </c>
      <c r="W11844">
        <v>0.4</v>
      </c>
      <c r="AB11844">
        <f t="shared" si="234"/>
        <v>730.02199999999993</v>
      </c>
    </row>
    <row r="11845" spans="1:28" x14ac:dyDescent="0.25">
      <c r="A11845" t="s">
        <v>5441</v>
      </c>
      <c r="B11845" t="s">
        <v>5426</v>
      </c>
      <c r="C11845" s="1">
        <v>0.50032407407407409</v>
      </c>
      <c r="D11845">
        <v>646</v>
      </c>
      <c r="E11845" s="2">
        <v>1.293011574074074E-2</v>
      </c>
      <c r="F11845" s="1">
        <v>1.292824074074074E-2</v>
      </c>
      <c r="G11845">
        <v>162</v>
      </c>
      <c r="H11845">
        <v>1117.1600000000001</v>
      </c>
      <c r="I11845">
        <v>0</v>
      </c>
      <c r="J11845" t="s">
        <v>5427</v>
      </c>
      <c r="K11845" t="s">
        <v>22</v>
      </c>
      <c r="L11845">
        <v>1</v>
      </c>
      <c r="N11845" t="s">
        <v>23</v>
      </c>
      <c r="O11845" t="s">
        <v>31</v>
      </c>
      <c r="P11845" t="s">
        <v>28</v>
      </c>
      <c r="R11845" t="s">
        <v>26</v>
      </c>
      <c r="S11845">
        <v>21.5</v>
      </c>
      <c r="T11845">
        <v>17.899999999999999</v>
      </c>
      <c r="U11845">
        <v>17.899999999999999</v>
      </c>
      <c r="V11845">
        <v>3.6</v>
      </c>
      <c r="W11845">
        <v>3.6</v>
      </c>
      <c r="AB11845">
        <f t="shared" si="234"/>
        <v>900.21</v>
      </c>
    </row>
    <row r="11846" spans="1:28" x14ac:dyDescent="0.25">
      <c r="A11846" t="s">
        <v>5441</v>
      </c>
      <c r="B11846" t="s">
        <v>5426</v>
      </c>
      <c r="C11846" s="1">
        <v>0.50032407407407409</v>
      </c>
      <c r="D11846">
        <v>646</v>
      </c>
      <c r="E11846" s="2">
        <v>1.293011574074074E-2</v>
      </c>
      <c r="F11846" s="1">
        <v>1.292824074074074E-2</v>
      </c>
      <c r="G11846">
        <v>162</v>
      </c>
      <c r="H11846">
        <v>1117.1600000000001</v>
      </c>
      <c r="I11846">
        <v>0</v>
      </c>
      <c r="J11846" t="s">
        <v>5427</v>
      </c>
      <c r="K11846" t="s">
        <v>22</v>
      </c>
      <c r="L11846">
        <v>1</v>
      </c>
      <c r="N11846" t="s">
        <v>23</v>
      </c>
      <c r="O11846" t="s">
        <v>36</v>
      </c>
      <c r="P11846" t="s">
        <v>28</v>
      </c>
      <c r="R11846" t="s">
        <v>26</v>
      </c>
      <c r="S11846">
        <v>22</v>
      </c>
      <c r="T11846">
        <v>17.899999999999999</v>
      </c>
      <c r="U11846">
        <v>17.899999999999999</v>
      </c>
      <c r="V11846">
        <v>4.0999999999999996</v>
      </c>
      <c r="W11846">
        <v>4.0999999999999996</v>
      </c>
      <c r="AB11846">
        <f t="shared" si="234"/>
        <v>900.21</v>
      </c>
    </row>
    <row r="11847" spans="1:28" x14ac:dyDescent="0.25">
      <c r="A11847" t="s">
        <v>5441</v>
      </c>
      <c r="B11847" t="s">
        <v>5426</v>
      </c>
      <c r="C11847" s="1">
        <v>0.50032407407407409</v>
      </c>
      <c r="D11847">
        <v>646</v>
      </c>
      <c r="E11847" s="2">
        <v>1.293011574074074E-2</v>
      </c>
      <c r="F11847" s="1">
        <v>1.292824074074074E-2</v>
      </c>
      <c r="G11847">
        <v>162</v>
      </c>
      <c r="H11847">
        <v>1117.1600000000001</v>
      </c>
      <c r="I11847">
        <v>0</v>
      </c>
      <c r="J11847" t="s">
        <v>5427</v>
      </c>
      <c r="K11847" t="s">
        <v>22</v>
      </c>
      <c r="L11847">
        <v>1</v>
      </c>
      <c r="N11847" t="s">
        <v>23</v>
      </c>
      <c r="O11847" t="s">
        <v>24</v>
      </c>
      <c r="P11847" t="s">
        <v>28</v>
      </c>
      <c r="R11847" t="s">
        <v>26</v>
      </c>
      <c r="S11847">
        <v>19.100000000000001</v>
      </c>
      <c r="T11847">
        <v>17.899999999999999</v>
      </c>
      <c r="U11847">
        <v>17.899999999999999</v>
      </c>
      <c r="V11847">
        <v>1.2</v>
      </c>
      <c r="W11847">
        <v>1.2</v>
      </c>
      <c r="AB11847">
        <f t="shared" si="234"/>
        <v>900.21</v>
      </c>
    </row>
    <row r="11848" spans="1:28" x14ac:dyDescent="0.25">
      <c r="A11848" t="s">
        <v>5441</v>
      </c>
      <c r="B11848" t="s">
        <v>5426</v>
      </c>
      <c r="C11848" s="1">
        <v>0.50032407407407409</v>
      </c>
      <c r="D11848">
        <v>646</v>
      </c>
      <c r="E11848" s="2">
        <v>1.293011574074074E-2</v>
      </c>
      <c r="F11848" s="1">
        <v>1.292824074074074E-2</v>
      </c>
      <c r="G11848">
        <v>162</v>
      </c>
      <c r="H11848">
        <v>1117.1600000000001</v>
      </c>
      <c r="I11848">
        <v>0</v>
      </c>
      <c r="J11848" t="s">
        <v>5427</v>
      </c>
      <c r="K11848" t="s">
        <v>22</v>
      </c>
      <c r="L11848">
        <v>1</v>
      </c>
      <c r="N11848" t="s">
        <v>23</v>
      </c>
      <c r="O11848" t="s">
        <v>46</v>
      </c>
      <c r="P11848" t="s">
        <v>28</v>
      </c>
      <c r="R11848" t="s">
        <v>26</v>
      </c>
      <c r="S11848">
        <v>22.7</v>
      </c>
      <c r="T11848">
        <v>17.899999999999999</v>
      </c>
      <c r="U11848">
        <v>17.899999999999999</v>
      </c>
      <c r="V11848">
        <v>4.8</v>
      </c>
      <c r="W11848">
        <v>4.8</v>
      </c>
      <c r="AB11848">
        <f t="shared" si="234"/>
        <v>900.21</v>
      </c>
    </row>
    <row r="11849" spans="1:28" x14ac:dyDescent="0.25">
      <c r="A11849" t="s">
        <v>5441</v>
      </c>
      <c r="B11849" t="s">
        <v>5426</v>
      </c>
      <c r="C11849" s="1">
        <v>0.50032407407407409</v>
      </c>
      <c r="D11849">
        <v>646</v>
      </c>
      <c r="E11849" s="2">
        <v>1.293011574074074E-2</v>
      </c>
      <c r="F11849" s="1">
        <v>1.292824074074074E-2</v>
      </c>
      <c r="G11849">
        <v>162</v>
      </c>
      <c r="H11849">
        <v>1117.1600000000001</v>
      </c>
      <c r="I11849">
        <v>0</v>
      </c>
      <c r="J11849" t="s">
        <v>5427</v>
      </c>
      <c r="K11849" t="s">
        <v>22</v>
      </c>
      <c r="L11849">
        <v>1</v>
      </c>
      <c r="N11849" t="s">
        <v>23</v>
      </c>
      <c r="O11849" t="s">
        <v>42</v>
      </c>
      <c r="P11849" t="s">
        <v>28</v>
      </c>
      <c r="R11849" t="s">
        <v>26</v>
      </c>
      <c r="S11849">
        <v>22.3</v>
      </c>
      <c r="T11849">
        <v>17.899999999999999</v>
      </c>
      <c r="U11849">
        <v>17.899999999999999</v>
      </c>
      <c r="V11849">
        <v>4.4000000000000004</v>
      </c>
      <c r="W11849">
        <v>4.4000000000000004</v>
      </c>
      <c r="AB11849">
        <f t="shared" si="234"/>
        <v>900.21</v>
      </c>
    </row>
    <row r="11850" spans="1:28" x14ac:dyDescent="0.25">
      <c r="A11850" t="s">
        <v>5441</v>
      </c>
      <c r="B11850" t="s">
        <v>5426</v>
      </c>
      <c r="C11850" s="1">
        <v>0.50032407407407409</v>
      </c>
      <c r="D11850">
        <v>646</v>
      </c>
      <c r="E11850" s="2">
        <v>1.293011574074074E-2</v>
      </c>
      <c r="F11850" s="1">
        <v>1.292824074074074E-2</v>
      </c>
      <c r="G11850">
        <v>162</v>
      </c>
      <c r="H11850">
        <v>1117.1600000000001</v>
      </c>
      <c r="I11850">
        <v>0</v>
      </c>
      <c r="J11850" t="s">
        <v>5427</v>
      </c>
      <c r="K11850" t="s">
        <v>22</v>
      </c>
      <c r="L11850">
        <v>1</v>
      </c>
      <c r="N11850" t="s">
        <v>23</v>
      </c>
      <c r="O11850" t="s">
        <v>33</v>
      </c>
      <c r="P11850" t="s">
        <v>28</v>
      </c>
      <c r="R11850" t="s">
        <v>26</v>
      </c>
      <c r="S11850">
        <v>18.7</v>
      </c>
      <c r="T11850">
        <v>17.899999999999999</v>
      </c>
      <c r="U11850">
        <v>17.899999999999999</v>
      </c>
      <c r="V11850">
        <v>0.8</v>
      </c>
      <c r="W11850">
        <v>0.8</v>
      </c>
      <c r="AB11850">
        <f t="shared" si="234"/>
        <v>900.21</v>
      </c>
    </row>
    <row r="11851" spans="1:28" x14ac:dyDescent="0.25">
      <c r="A11851" t="s">
        <v>5442</v>
      </c>
      <c r="B11851" t="s">
        <v>5426</v>
      </c>
      <c r="C11851" s="1">
        <v>0.50240740740740741</v>
      </c>
      <c r="D11851">
        <v>281</v>
      </c>
      <c r="E11851" s="2">
        <v>1.5009224537037036E-2</v>
      </c>
      <c r="F11851" s="1">
        <v>1.5000000000000001E-2</v>
      </c>
      <c r="G11851">
        <v>797</v>
      </c>
      <c r="H11851">
        <v>1296.8</v>
      </c>
      <c r="I11851">
        <v>0</v>
      </c>
      <c r="J11851" t="s">
        <v>5427</v>
      </c>
      <c r="K11851" t="s">
        <v>22</v>
      </c>
      <c r="L11851">
        <v>1</v>
      </c>
      <c r="N11851" t="s">
        <v>23</v>
      </c>
      <c r="O11851" t="s">
        <v>31</v>
      </c>
      <c r="P11851" t="s">
        <v>28</v>
      </c>
      <c r="R11851" t="s">
        <v>26</v>
      </c>
      <c r="S11851">
        <v>22.5</v>
      </c>
      <c r="T11851">
        <v>17.8</v>
      </c>
      <c r="U11851">
        <v>18.100000000000001</v>
      </c>
      <c r="V11851">
        <v>4.7</v>
      </c>
      <c r="W11851">
        <v>4.4000000000000004</v>
      </c>
      <c r="AB11851">
        <f t="shared" si="234"/>
        <v>1079.8499999999999</v>
      </c>
    </row>
    <row r="11852" spans="1:28" x14ac:dyDescent="0.25">
      <c r="A11852" t="s">
        <v>5442</v>
      </c>
      <c r="B11852" t="s">
        <v>5426</v>
      </c>
      <c r="C11852" s="1">
        <v>0.50240740740740741</v>
      </c>
      <c r="D11852">
        <v>281</v>
      </c>
      <c r="E11852" s="2">
        <v>1.5009224537037036E-2</v>
      </c>
      <c r="F11852" s="1">
        <v>1.5000000000000001E-2</v>
      </c>
      <c r="G11852">
        <v>797</v>
      </c>
      <c r="H11852">
        <v>1296.8</v>
      </c>
      <c r="I11852">
        <v>0</v>
      </c>
      <c r="J11852" t="s">
        <v>5427</v>
      </c>
      <c r="K11852" t="s">
        <v>22</v>
      </c>
      <c r="L11852">
        <v>1</v>
      </c>
      <c r="N11852" t="s">
        <v>23</v>
      </c>
      <c r="O11852" t="s">
        <v>36</v>
      </c>
      <c r="P11852" t="s">
        <v>28</v>
      </c>
      <c r="R11852" t="s">
        <v>26</v>
      </c>
      <c r="S11852">
        <v>21.1</v>
      </c>
      <c r="T11852">
        <v>17.8</v>
      </c>
      <c r="U11852">
        <v>18.100000000000001</v>
      </c>
      <c r="V11852">
        <v>3.3</v>
      </c>
      <c r="W11852">
        <v>3</v>
      </c>
      <c r="AB11852">
        <f t="shared" si="234"/>
        <v>1079.8499999999999</v>
      </c>
    </row>
    <row r="11853" spans="1:28" x14ac:dyDescent="0.25">
      <c r="A11853" t="s">
        <v>5442</v>
      </c>
      <c r="B11853" t="s">
        <v>5426</v>
      </c>
      <c r="C11853" s="1">
        <v>0.50240740740740741</v>
      </c>
      <c r="D11853">
        <v>281</v>
      </c>
      <c r="E11853" s="2">
        <v>1.5009224537037036E-2</v>
      </c>
      <c r="F11853" s="1">
        <v>1.5000000000000001E-2</v>
      </c>
      <c r="G11853">
        <v>797</v>
      </c>
      <c r="H11853">
        <v>1296.8</v>
      </c>
      <c r="I11853">
        <v>0</v>
      </c>
      <c r="J11853" t="s">
        <v>5427</v>
      </c>
      <c r="K11853" t="s">
        <v>22</v>
      </c>
      <c r="L11853">
        <v>1</v>
      </c>
      <c r="N11853" t="s">
        <v>23</v>
      </c>
      <c r="O11853" t="s">
        <v>33</v>
      </c>
      <c r="P11853" t="s">
        <v>28</v>
      </c>
      <c r="R11853" t="s">
        <v>26</v>
      </c>
      <c r="S11853">
        <v>18.600000000000001</v>
      </c>
      <c r="T11853">
        <v>17.8</v>
      </c>
      <c r="U11853">
        <v>18.100000000000001</v>
      </c>
      <c r="V11853">
        <v>0.8</v>
      </c>
      <c r="W11853">
        <v>0.5</v>
      </c>
      <c r="AB11853">
        <f t="shared" si="234"/>
        <v>1079.8499999999999</v>
      </c>
    </row>
    <row r="11854" spans="1:28" x14ac:dyDescent="0.25">
      <c r="A11854" t="s">
        <v>5443</v>
      </c>
      <c r="B11854" t="s">
        <v>5426</v>
      </c>
      <c r="C11854" s="1">
        <v>0.50449074074074074</v>
      </c>
      <c r="D11854">
        <v>917</v>
      </c>
      <c r="E11854" s="2">
        <v>1.7099918981481482E-2</v>
      </c>
      <c r="F11854" s="1">
        <v>1.7094907407407409E-2</v>
      </c>
      <c r="G11854">
        <v>433</v>
      </c>
      <c r="H11854">
        <v>1477.43</v>
      </c>
      <c r="I11854">
        <v>0</v>
      </c>
      <c r="J11854" t="s">
        <v>5427</v>
      </c>
      <c r="K11854" t="s">
        <v>22</v>
      </c>
      <c r="L11854">
        <v>1</v>
      </c>
      <c r="N11854" t="s">
        <v>23</v>
      </c>
      <c r="O11854" t="s">
        <v>36</v>
      </c>
      <c r="P11854" t="s">
        <v>28</v>
      </c>
      <c r="R11854" t="s">
        <v>26</v>
      </c>
      <c r="S11854">
        <v>20.8</v>
      </c>
      <c r="T11854">
        <v>17.8</v>
      </c>
      <c r="U11854">
        <v>18.100000000000001</v>
      </c>
      <c r="V11854">
        <v>3</v>
      </c>
      <c r="W11854">
        <v>2.7</v>
      </c>
      <c r="AB11854">
        <f t="shared" si="234"/>
        <v>1260.48</v>
      </c>
    </row>
    <row r="11855" spans="1:28" x14ac:dyDescent="0.25">
      <c r="A11855" t="s">
        <v>5443</v>
      </c>
      <c r="B11855" t="s">
        <v>5426</v>
      </c>
      <c r="C11855" s="1">
        <v>0.50449074074074074</v>
      </c>
      <c r="D11855">
        <v>917</v>
      </c>
      <c r="E11855" s="2">
        <v>1.7099918981481482E-2</v>
      </c>
      <c r="F11855" s="1">
        <v>1.7094907407407409E-2</v>
      </c>
      <c r="G11855">
        <v>433</v>
      </c>
      <c r="H11855">
        <v>1477.43</v>
      </c>
      <c r="I11855">
        <v>0</v>
      </c>
      <c r="J11855" t="s">
        <v>5427</v>
      </c>
      <c r="K11855" t="s">
        <v>22</v>
      </c>
      <c r="L11855">
        <v>1</v>
      </c>
      <c r="N11855" t="s">
        <v>23</v>
      </c>
      <c r="O11855" t="s">
        <v>46</v>
      </c>
      <c r="P11855" t="s">
        <v>28</v>
      </c>
      <c r="R11855" t="s">
        <v>26</v>
      </c>
      <c r="S11855">
        <v>22.9</v>
      </c>
      <c r="T11855">
        <v>17.8</v>
      </c>
      <c r="U11855">
        <v>18.100000000000001</v>
      </c>
      <c r="V11855">
        <v>5.0999999999999996</v>
      </c>
      <c r="W11855">
        <v>4.8</v>
      </c>
      <c r="AB11855">
        <f t="shared" si="234"/>
        <v>1260.48</v>
      </c>
    </row>
    <row r="11856" spans="1:28" x14ac:dyDescent="0.25">
      <c r="A11856" t="s">
        <v>5443</v>
      </c>
      <c r="B11856" t="s">
        <v>5426</v>
      </c>
      <c r="C11856" s="1">
        <v>0.50449074074074074</v>
      </c>
      <c r="D11856">
        <v>917</v>
      </c>
      <c r="E11856" s="2">
        <v>1.7099918981481482E-2</v>
      </c>
      <c r="F11856" s="1">
        <v>1.7094907407407409E-2</v>
      </c>
      <c r="G11856">
        <v>433</v>
      </c>
      <c r="H11856">
        <v>1477.43</v>
      </c>
      <c r="I11856">
        <v>0</v>
      </c>
      <c r="J11856" t="s">
        <v>5427</v>
      </c>
      <c r="K11856" t="s">
        <v>22</v>
      </c>
      <c r="L11856">
        <v>1</v>
      </c>
      <c r="N11856" t="s">
        <v>23</v>
      </c>
      <c r="O11856" t="s">
        <v>42</v>
      </c>
      <c r="P11856" t="s">
        <v>28</v>
      </c>
      <c r="R11856" t="s">
        <v>26</v>
      </c>
      <c r="S11856">
        <v>21</v>
      </c>
      <c r="T11856">
        <v>17.8</v>
      </c>
      <c r="U11856">
        <v>18.100000000000001</v>
      </c>
      <c r="V11856">
        <v>3.2</v>
      </c>
      <c r="W11856">
        <v>2.9</v>
      </c>
      <c r="AB11856">
        <f t="shared" si="234"/>
        <v>1260.48</v>
      </c>
    </row>
    <row r="11857" spans="1:28" x14ac:dyDescent="0.25">
      <c r="A11857" t="s">
        <v>5444</v>
      </c>
      <c r="B11857" t="s">
        <v>5426</v>
      </c>
      <c r="C11857" s="1">
        <v>0.50657407407407407</v>
      </c>
      <c r="D11857">
        <v>85</v>
      </c>
      <c r="E11857" s="2">
        <v>1.9173622685185184E-2</v>
      </c>
      <c r="F11857" s="1">
        <v>1.9166666666666669E-2</v>
      </c>
      <c r="G11857">
        <v>601</v>
      </c>
      <c r="H11857">
        <v>1656.6</v>
      </c>
      <c r="I11857">
        <v>0</v>
      </c>
      <c r="J11857" t="s">
        <v>5427</v>
      </c>
      <c r="K11857" t="s">
        <v>22</v>
      </c>
      <c r="L11857">
        <v>1</v>
      </c>
      <c r="N11857" t="s">
        <v>23</v>
      </c>
      <c r="O11857" t="s">
        <v>31</v>
      </c>
      <c r="P11857" t="s">
        <v>28</v>
      </c>
      <c r="R11857" t="s">
        <v>26</v>
      </c>
      <c r="S11857">
        <v>18.7</v>
      </c>
      <c r="T11857">
        <v>17.7</v>
      </c>
      <c r="U11857">
        <v>17.899999999999999</v>
      </c>
      <c r="V11857">
        <v>1</v>
      </c>
      <c r="W11857">
        <v>0.8</v>
      </c>
      <c r="AB11857">
        <f t="shared" si="234"/>
        <v>1439.6499999999999</v>
      </c>
    </row>
    <row r="11858" spans="1:28" x14ac:dyDescent="0.25">
      <c r="A11858" t="s">
        <v>5444</v>
      </c>
      <c r="B11858" t="s">
        <v>5426</v>
      </c>
      <c r="C11858" s="1">
        <v>0.50657407407407407</v>
      </c>
      <c r="D11858">
        <v>85</v>
      </c>
      <c r="E11858" s="2">
        <v>1.9173622685185184E-2</v>
      </c>
      <c r="F11858" s="1">
        <v>1.9166666666666669E-2</v>
      </c>
      <c r="G11858">
        <v>601</v>
      </c>
      <c r="H11858">
        <v>1656.6</v>
      </c>
      <c r="I11858">
        <v>0</v>
      </c>
      <c r="J11858" t="s">
        <v>5427</v>
      </c>
      <c r="K11858" t="s">
        <v>22</v>
      </c>
      <c r="L11858">
        <v>1</v>
      </c>
      <c r="N11858" t="s">
        <v>23</v>
      </c>
      <c r="O11858" t="s">
        <v>36</v>
      </c>
      <c r="P11858" t="s">
        <v>28</v>
      </c>
      <c r="R11858" t="s">
        <v>26</v>
      </c>
      <c r="S11858">
        <v>20.6</v>
      </c>
      <c r="T11858">
        <v>17.7</v>
      </c>
      <c r="U11858">
        <v>17.899999999999999</v>
      </c>
      <c r="V11858">
        <v>2.9</v>
      </c>
      <c r="W11858">
        <v>2.7</v>
      </c>
      <c r="AB11858">
        <f t="shared" si="234"/>
        <v>1439.6499999999999</v>
      </c>
    </row>
    <row r="11859" spans="1:28" x14ac:dyDescent="0.25">
      <c r="A11859" t="s">
        <v>5444</v>
      </c>
      <c r="B11859" t="s">
        <v>5426</v>
      </c>
      <c r="C11859" s="1">
        <v>0.50657407407407407</v>
      </c>
      <c r="D11859">
        <v>85</v>
      </c>
      <c r="E11859" s="2">
        <v>1.9173622685185184E-2</v>
      </c>
      <c r="F11859" s="1">
        <v>1.9166666666666669E-2</v>
      </c>
      <c r="G11859">
        <v>601</v>
      </c>
      <c r="H11859">
        <v>1656.6</v>
      </c>
      <c r="I11859">
        <v>0</v>
      </c>
      <c r="J11859" t="s">
        <v>5427</v>
      </c>
      <c r="K11859" t="s">
        <v>22</v>
      </c>
      <c r="L11859">
        <v>1</v>
      </c>
      <c r="N11859" t="s">
        <v>23</v>
      </c>
      <c r="O11859" t="s">
        <v>46</v>
      </c>
      <c r="P11859" t="s">
        <v>28</v>
      </c>
      <c r="R11859" t="s">
        <v>26</v>
      </c>
      <c r="S11859">
        <v>20.399999999999999</v>
      </c>
      <c r="T11859">
        <v>17.7</v>
      </c>
      <c r="U11859">
        <v>17.899999999999999</v>
      </c>
      <c r="V11859">
        <v>2.7</v>
      </c>
      <c r="W11859">
        <v>2.5</v>
      </c>
      <c r="AB11859">
        <f t="shared" si="234"/>
        <v>1439.6499999999999</v>
      </c>
    </row>
    <row r="11860" spans="1:28" x14ac:dyDescent="0.25">
      <c r="A11860" t="s">
        <v>5444</v>
      </c>
      <c r="B11860" t="s">
        <v>5426</v>
      </c>
      <c r="C11860" s="1">
        <v>0.50657407407407407</v>
      </c>
      <c r="D11860">
        <v>85</v>
      </c>
      <c r="E11860" s="2">
        <v>1.9173622685185184E-2</v>
      </c>
      <c r="F11860" s="1">
        <v>1.9166666666666669E-2</v>
      </c>
      <c r="G11860">
        <v>601</v>
      </c>
      <c r="H11860">
        <v>1656.6</v>
      </c>
      <c r="I11860">
        <v>0</v>
      </c>
      <c r="J11860" t="s">
        <v>5427</v>
      </c>
      <c r="K11860" t="s">
        <v>22</v>
      </c>
      <c r="L11860">
        <v>1</v>
      </c>
      <c r="N11860" t="s">
        <v>23</v>
      </c>
      <c r="O11860" t="s">
        <v>42</v>
      </c>
      <c r="P11860" t="s">
        <v>28</v>
      </c>
      <c r="R11860" t="s">
        <v>26</v>
      </c>
      <c r="S11860">
        <v>19</v>
      </c>
      <c r="T11860">
        <v>17.7</v>
      </c>
      <c r="U11860">
        <v>17.899999999999999</v>
      </c>
      <c r="V11860">
        <v>1.3</v>
      </c>
      <c r="W11860">
        <v>1.1000000000000001</v>
      </c>
      <c r="AB11860">
        <f t="shared" si="234"/>
        <v>1439.6499999999999</v>
      </c>
    </row>
    <row r="11861" spans="1:28" x14ac:dyDescent="0.25">
      <c r="A11861" t="s">
        <v>5444</v>
      </c>
      <c r="B11861" t="s">
        <v>5426</v>
      </c>
      <c r="C11861" s="1">
        <v>0.50657407407407407</v>
      </c>
      <c r="D11861">
        <v>85</v>
      </c>
      <c r="E11861" s="2">
        <v>1.9173622685185184E-2</v>
      </c>
      <c r="F11861" s="1">
        <v>1.9166666666666669E-2</v>
      </c>
      <c r="G11861">
        <v>601</v>
      </c>
      <c r="H11861">
        <v>1656.6</v>
      </c>
      <c r="I11861">
        <v>0</v>
      </c>
      <c r="J11861" t="s">
        <v>5427</v>
      </c>
      <c r="K11861" t="s">
        <v>22</v>
      </c>
      <c r="L11861">
        <v>1</v>
      </c>
      <c r="N11861" t="s">
        <v>23</v>
      </c>
      <c r="O11861" t="s">
        <v>33</v>
      </c>
      <c r="P11861" t="s">
        <v>28</v>
      </c>
      <c r="R11861" t="s">
        <v>26</v>
      </c>
      <c r="S11861">
        <v>18.3</v>
      </c>
      <c r="T11861">
        <v>17.7</v>
      </c>
      <c r="U11861">
        <v>17.899999999999999</v>
      </c>
      <c r="V11861">
        <v>0.6</v>
      </c>
      <c r="W11861">
        <v>0.4</v>
      </c>
      <c r="AB11861">
        <f t="shared" si="234"/>
        <v>1439.6499999999999</v>
      </c>
    </row>
    <row r="11862" spans="1:28" x14ac:dyDescent="0.25">
      <c r="A11862" t="s">
        <v>5445</v>
      </c>
      <c r="B11862" t="s">
        <v>5426</v>
      </c>
      <c r="C11862" s="1">
        <v>0.50865740740740739</v>
      </c>
      <c r="D11862">
        <v>287</v>
      </c>
      <c r="E11862" s="2">
        <v>2.1259293981481481E-2</v>
      </c>
      <c r="F11862" s="1">
        <v>2.1250000000000002E-2</v>
      </c>
      <c r="G11862">
        <v>803</v>
      </c>
      <c r="H11862">
        <v>1836.8</v>
      </c>
      <c r="I11862">
        <v>0</v>
      </c>
      <c r="J11862" t="s">
        <v>5427</v>
      </c>
      <c r="K11862" t="s">
        <v>22</v>
      </c>
      <c r="L11862">
        <v>1</v>
      </c>
      <c r="N11862" t="s">
        <v>23</v>
      </c>
      <c r="O11862" t="s">
        <v>36</v>
      </c>
      <c r="P11862" t="s">
        <v>28</v>
      </c>
      <c r="R11862" t="s">
        <v>26</v>
      </c>
      <c r="S11862">
        <v>20.6</v>
      </c>
      <c r="T11862">
        <v>17.7</v>
      </c>
      <c r="U11862">
        <v>17.8</v>
      </c>
      <c r="V11862">
        <v>2.9</v>
      </c>
      <c r="W11862">
        <v>2.8</v>
      </c>
      <c r="AB11862">
        <f t="shared" si="234"/>
        <v>1619.85</v>
      </c>
    </row>
    <row r="11863" spans="1:28" x14ac:dyDescent="0.25">
      <c r="A11863" t="s">
        <v>5445</v>
      </c>
      <c r="B11863" t="s">
        <v>5426</v>
      </c>
      <c r="C11863" s="1">
        <v>0.50865740740740739</v>
      </c>
      <c r="D11863">
        <v>287</v>
      </c>
      <c r="E11863" s="2">
        <v>2.1259293981481481E-2</v>
      </c>
      <c r="F11863" s="1">
        <v>2.1250000000000002E-2</v>
      </c>
      <c r="G11863">
        <v>803</v>
      </c>
      <c r="H11863">
        <v>1836.8</v>
      </c>
      <c r="I11863">
        <v>0</v>
      </c>
      <c r="J11863" t="s">
        <v>5427</v>
      </c>
      <c r="K11863" t="s">
        <v>22</v>
      </c>
      <c r="L11863">
        <v>1</v>
      </c>
      <c r="N11863" t="s">
        <v>23</v>
      </c>
      <c r="O11863" t="s">
        <v>42</v>
      </c>
      <c r="P11863" t="s">
        <v>28</v>
      </c>
      <c r="R11863" t="s">
        <v>26</v>
      </c>
      <c r="S11863">
        <v>18.399999999999999</v>
      </c>
      <c r="T11863">
        <v>17.7</v>
      </c>
      <c r="U11863">
        <v>17.8</v>
      </c>
      <c r="V11863">
        <v>0.7</v>
      </c>
      <c r="W11863">
        <v>0.6</v>
      </c>
      <c r="AB11863">
        <f t="shared" si="234"/>
        <v>1619.85</v>
      </c>
    </row>
    <row r="11864" spans="1:28" x14ac:dyDescent="0.25">
      <c r="A11864" t="s">
        <v>5446</v>
      </c>
      <c r="B11864" t="s">
        <v>5426</v>
      </c>
      <c r="C11864" s="1">
        <v>0.51074074074074072</v>
      </c>
      <c r="D11864">
        <v>289</v>
      </c>
      <c r="E11864" s="2">
        <v>2.3342650462962963E-2</v>
      </c>
      <c r="F11864" s="1">
        <v>2.3333333333333334E-2</v>
      </c>
      <c r="G11864">
        <v>805</v>
      </c>
      <c r="H11864">
        <v>2016.81</v>
      </c>
      <c r="I11864">
        <v>0</v>
      </c>
      <c r="J11864" t="s">
        <v>5427</v>
      </c>
      <c r="K11864" t="s">
        <v>22</v>
      </c>
      <c r="L11864">
        <v>1</v>
      </c>
      <c r="N11864" t="s">
        <v>23</v>
      </c>
      <c r="O11864" t="s">
        <v>36</v>
      </c>
      <c r="P11864" t="s">
        <v>28</v>
      </c>
      <c r="R11864" t="s">
        <v>26</v>
      </c>
      <c r="S11864">
        <v>22.6</v>
      </c>
      <c r="T11864">
        <v>17.600000000000001</v>
      </c>
      <c r="U11864">
        <v>17.7</v>
      </c>
      <c r="V11864">
        <v>5</v>
      </c>
      <c r="W11864">
        <v>4.9000000000000004</v>
      </c>
      <c r="AB11864">
        <f t="shared" si="234"/>
        <v>1799.86</v>
      </c>
    </row>
    <row r="11865" spans="1:28" x14ac:dyDescent="0.25">
      <c r="A11865" t="s">
        <v>5446</v>
      </c>
      <c r="B11865" t="s">
        <v>5426</v>
      </c>
      <c r="C11865" s="1">
        <v>0.51074074074074072</v>
      </c>
      <c r="D11865">
        <v>289</v>
      </c>
      <c r="E11865" s="2">
        <v>2.3342650462962963E-2</v>
      </c>
      <c r="F11865" s="1">
        <v>2.3333333333333334E-2</v>
      </c>
      <c r="G11865">
        <v>805</v>
      </c>
      <c r="H11865">
        <v>2016.81</v>
      </c>
      <c r="I11865">
        <v>0</v>
      </c>
      <c r="J11865" t="s">
        <v>5427</v>
      </c>
      <c r="K11865" t="s">
        <v>22</v>
      </c>
      <c r="L11865">
        <v>1</v>
      </c>
      <c r="N11865" t="s">
        <v>23</v>
      </c>
      <c r="O11865" t="s">
        <v>24</v>
      </c>
      <c r="P11865" t="s">
        <v>28</v>
      </c>
      <c r="R11865" t="s">
        <v>26</v>
      </c>
      <c r="S11865">
        <v>17.5</v>
      </c>
      <c r="T11865">
        <v>17.600000000000001</v>
      </c>
      <c r="U11865">
        <v>17.7</v>
      </c>
      <c r="V11865">
        <v>-0.1</v>
      </c>
      <c r="W11865">
        <v>-0.2</v>
      </c>
      <c r="AB11865">
        <f t="shared" si="234"/>
        <v>1799.86</v>
      </c>
    </row>
    <row r="11866" spans="1:28" x14ac:dyDescent="0.25">
      <c r="A11866" t="s">
        <v>5447</v>
      </c>
      <c r="B11866" t="s">
        <v>5426</v>
      </c>
      <c r="C11866" s="1">
        <v>0.51282407407407404</v>
      </c>
      <c r="D11866">
        <v>859</v>
      </c>
      <c r="E11866" s="2">
        <v>2.5432581018518519E-2</v>
      </c>
      <c r="F11866" s="1">
        <v>2.5428240740740741E-2</v>
      </c>
      <c r="G11866">
        <v>375</v>
      </c>
      <c r="H11866">
        <v>2197.37</v>
      </c>
      <c r="I11866">
        <v>0</v>
      </c>
      <c r="J11866" t="s">
        <v>5427</v>
      </c>
      <c r="K11866" t="s">
        <v>22</v>
      </c>
      <c r="L11866">
        <v>1</v>
      </c>
      <c r="N11866" t="s">
        <v>23</v>
      </c>
      <c r="O11866" t="s">
        <v>36</v>
      </c>
      <c r="P11866" t="s">
        <v>28</v>
      </c>
      <c r="R11866" t="s">
        <v>26</v>
      </c>
      <c r="S11866">
        <v>21.9</v>
      </c>
      <c r="T11866">
        <v>17.600000000000001</v>
      </c>
      <c r="U11866">
        <v>17.8</v>
      </c>
      <c r="V11866">
        <v>4.3</v>
      </c>
      <c r="W11866">
        <v>4.0999999999999996</v>
      </c>
      <c r="AB11866">
        <f t="shared" si="234"/>
        <v>1980.4199999999998</v>
      </c>
    </row>
    <row r="11867" spans="1:28" x14ac:dyDescent="0.25">
      <c r="A11867" t="s">
        <v>5447</v>
      </c>
      <c r="B11867" t="s">
        <v>5426</v>
      </c>
      <c r="C11867" s="1">
        <v>0.51282407407407404</v>
      </c>
      <c r="D11867">
        <v>859</v>
      </c>
      <c r="E11867" s="2">
        <v>2.5432581018518519E-2</v>
      </c>
      <c r="F11867" s="1">
        <v>2.5428240740740741E-2</v>
      </c>
      <c r="G11867">
        <v>375</v>
      </c>
      <c r="H11867">
        <v>2197.37</v>
      </c>
      <c r="I11867">
        <v>0</v>
      </c>
      <c r="J11867" t="s">
        <v>5427</v>
      </c>
      <c r="K11867" t="s">
        <v>22</v>
      </c>
      <c r="L11867">
        <v>1</v>
      </c>
      <c r="N11867" t="s">
        <v>23</v>
      </c>
      <c r="O11867" t="s">
        <v>24</v>
      </c>
      <c r="P11867" t="s">
        <v>28</v>
      </c>
      <c r="R11867" t="s">
        <v>26</v>
      </c>
      <c r="S11867">
        <v>18.5</v>
      </c>
      <c r="T11867">
        <v>17.600000000000001</v>
      </c>
      <c r="U11867">
        <v>17.8</v>
      </c>
      <c r="V11867">
        <v>0.9</v>
      </c>
      <c r="W11867">
        <v>0.7</v>
      </c>
      <c r="AB11867">
        <f t="shared" si="234"/>
        <v>1980.4199999999998</v>
      </c>
    </row>
    <row r="11868" spans="1:28" x14ac:dyDescent="0.25">
      <c r="A11868" t="s">
        <v>5447</v>
      </c>
      <c r="B11868" t="s">
        <v>5426</v>
      </c>
      <c r="C11868" s="1">
        <v>0.51282407407407404</v>
      </c>
      <c r="D11868">
        <v>859</v>
      </c>
      <c r="E11868" s="2">
        <v>2.5432581018518519E-2</v>
      </c>
      <c r="F11868" s="1">
        <v>2.5428240740740741E-2</v>
      </c>
      <c r="G11868">
        <v>375</v>
      </c>
      <c r="H11868">
        <v>2197.37</v>
      </c>
      <c r="I11868">
        <v>0</v>
      </c>
      <c r="J11868" t="s">
        <v>5427</v>
      </c>
      <c r="K11868" t="s">
        <v>22</v>
      </c>
      <c r="L11868">
        <v>1</v>
      </c>
      <c r="N11868" t="s">
        <v>23</v>
      </c>
      <c r="O11868" t="s">
        <v>46</v>
      </c>
      <c r="P11868" t="s">
        <v>28</v>
      </c>
      <c r="R11868" t="s">
        <v>26</v>
      </c>
      <c r="S11868">
        <v>21</v>
      </c>
      <c r="T11868">
        <v>17.600000000000001</v>
      </c>
      <c r="U11868">
        <v>17.8</v>
      </c>
      <c r="V11868">
        <v>3.4</v>
      </c>
      <c r="W11868">
        <v>3.2</v>
      </c>
      <c r="AB11868">
        <f t="shared" si="234"/>
        <v>1980.4199999999998</v>
      </c>
    </row>
    <row r="11869" spans="1:28" x14ac:dyDescent="0.25">
      <c r="A11869" t="s">
        <v>5447</v>
      </c>
      <c r="B11869" t="s">
        <v>5426</v>
      </c>
      <c r="C11869" s="1">
        <v>0.51282407407407404</v>
      </c>
      <c r="D11869">
        <v>859</v>
      </c>
      <c r="E11869" s="2">
        <v>2.5432581018518519E-2</v>
      </c>
      <c r="F11869" s="1">
        <v>2.5428240740740741E-2</v>
      </c>
      <c r="G11869">
        <v>375</v>
      </c>
      <c r="H11869">
        <v>2197.37</v>
      </c>
      <c r="I11869">
        <v>0</v>
      </c>
      <c r="J11869" t="s">
        <v>5427</v>
      </c>
      <c r="K11869" t="s">
        <v>22</v>
      </c>
      <c r="L11869">
        <v>1</v>
      </c>
      <c r="N11869" t="s">
        <v>23</v>
      </c>
      <c r="O11869" t="s">
        <v>42</v>
      </c>
      <c r="P11869" t="s">
        <v>28</v>
      </c>
      <c r="R11869" t="s">
        <v>26</v>
      </c>
      <c r="S11869">
        <v>18.3</v>
      </c>
      <c r="T11869">
        <v>17.600000000000001</v>
      </c>
      <c r="U11869">
        <v>17.8</v>
      </c>
      <c r="V11869">
        <v>0.7</v>
      </c>
      <c r="W11869">
        <v>0.5</v>
      </c>
      <c r="AB11869">
        <f t="shared" si="234"/>
        <v>1980.4199999999998</v>
      </c>
    </row>
    <row r="11870" spans="1:28" x14ac:dyDescent="0.25">
      <c r="A11870" t="s">
        <v>5448</v>
      </c>
      <c r="B11870" t="s">
        <v>5426</v>
      </c>
      <c r="C11870" s="1">
        <v>0.51490740740740737</v>
      </c>
      <c r="D11870">
        <v>861</v>
      </c>
      <c r="E11870" s="2">
        <v>2.7515937500000004E-2</v>
      </c>
      <c r="F11870" s="1">
        <v>2.7511574074074074E-2</v>
      </c>
      <c r="G11870">
        <v>377</v>
      </c>
      <c r="H11870">
        <v>2377.38</v>
      </c>
      <c r="I11870">
        <v>0</v>
      </c>
      <c r="J11870" t="s">
        <v>5427</v>
      </c>
      <c r="K11870" t="s">
        <v>22</v>
      </c>
      <c r="L11870">
        <v>1</v>
      </c>
      <c r="N11870" t="s">
        <v>23</v>
      </c>
      <c r="O11870" t="s">
        <v>36</v>
      </c>
      <c r="P11870" t="s">
        <v>28</v>
      </c>
      <c r="R11870" t="s">
        <v>26</v>
      </c>
      <c r="S11870">
        <v>22.1</v>
      </c>
      <c r="T11870">
        <v>17.600000000000001</v>
      </c>
      <c r="U11870">
        <v>17.7</v>
      </c>
      <c r="V11870">
        <v>4.5</v>
      </c>
      <c r="W11870">
        <v>4.4000000000000004</v>
      </c>
      <c r="AB11870">
        <f t="shared" si="234"/>
        <v>2160.4300000000003</v>
      </c>
    </row>
    <row r="11871" spans="1:28" x14ac:dyDescent="0.25">
      <c r="A11871" t="s">
        <v>5448</v>
      </c>
      <c r="B11871" t="s">
        <v>5426</v>
      </c>
      <c r="C11871" s="1">
        <v>0.51490740740740737</v>
      </c>
      <c r="D11871">
        <v>861</v>
      </c>
      <c r="E11871" s="2">
        <v>2.7515937500000004E-2</v>
      </c>
      <c r="F11871" s="1">
        <v>2.7511574074074074E-2</v>
      </c>
      <c r="G11871">
        <v>377</v>
      </c>
      <c r="H11871">
        <v>2377.38</v>
      </c>
      <c r="I11871">
        <v>0</v>
      </c>
      <c r="J11871" t="s">
        <v>5427</v>
      </c>
      <c r="K11871" t="s">
        <v>22</v>
      </c>
      <c r="L11871">
        <v>1</v>
      </c>
      <c r="N11871" t="s">
        <v>23</v>
      </c>
      <c r="O11871" t="s">
        <v>46</v>
      </c>
      <c r="P11871" t="s">
        <v>28</v>
      </c>
      <c r="R11871" t="s">
        <v>26</v>
      </c>
      <c r="S11871">
        <v>20</v>
      </c>
      <c r="T11871">
        <v>17.600000000000001</v>
      </c>
      <c r="U11871">
        <v>17.7</v>
      </c>
      <c r="V11871">
        <v>2.4</v>
      </c>
      <c r="W11871">
        <v>2.2999999999999998</v>
      </c>
      <c r="AB11871">
        <f t="shared" si="234"/>
        <v>2160.4300000000003</v>
      </c>
    </row>
    <row r="11872" spans="1:28" x14ac:dyDescent="0.25">
      <c r="A11872" t="s">
        <v>5448</v>
      </c>
      <c r="B11872" t="s">
        <v>5426</v>
      </c>
      <c r="C11872" s="1">
        <v>0.51490740740740737</v>
      </c>
      <c r="D11872">
        <v>861</v>
      </c>
      <c r="E11872" s="2">
        <v>2.7515937500000004E-2</v>
      </c>
      <c r="F11872" s="1">
        <v>2.7511574074074074E-2</v>
      </c>
      <c r="G11872">
        <v>377</v>
      </c>
      <c r="H11872">
        <v>2377.38</v>
      </c>
      <c r="I11872">
        <v>0</v>
      </c>
      <c r="J11872" t="s">
        <v>5427</v>
      </c>
      <c r="K11872" t="s">
        <v>22</v>
      </c>
      <c r="L11872">
        <v>1</v>
      </c>
      <c r="N11872" t="s">
        <v>23</v>
      </c>
      <c r="O11872" t="s">
        <v>33</v>
      </c>
      <c r="P11872" t="s">
        <v>28</v>
      </c>
      <c r="R11872" t="s">
        <v>26</v>
      </c>
      <c r="S11872">
        <v>19.3</v>
      </c>
      <c r="T11872">
        <v>17.600000000000001</v>
      </c>
      <c r="U11872">
        <v>17.7</v>
      </c>
      <c r="V11872">
        <v>1.7</v>
      </c>
      <c r="W11872">
        <v>1.6</v>
      </c>
      <c r="AB11872">
        <f t="shared" si="234"/>
        <v>2160.4300000000003</v>
      </c>
    </row>
    <row r="11873" spans="1:28" x14ac:dyDescent="0.25">
      <c r="A11873" t="s">
        <v>5449</v>
      </c>
      <c r="B11873" t="s">
        <v>5426</v>
      </c>
      <c r="C11873" s="1">
        <v>0.51700231481481485</v>
      </c>
      <c r="D11873">
        <v>130</v>
      </c>
      <c r="E11873" s="2">
        <v>2.9602384259259262E-2</v>
      </c>
      <c r="F11873" s="1">
        <v>2.9594907407407407E-2</v>
      </c>
      <c r="G11873">
        <v>646</v>
      </c>
      <c r="H11873">
        <v>2557.65</v>
      </c>
      <c r="I11873">
        <v>0</v>
      </c>
      <c r="J11873" t="s">
        <v>5427</v>
      </c>
      <c r="K11873" t="s">
        <v>22</v>
      </c>
      <c r="L11873">
        <v>1</v>
      </c>
      <c r="N11873" t="s">
        <v>23</v>
      </c>
      <c r="O11873" t="s">
        <v>31</v>
      </c>
      <c r="P11873" t="s">
        <v>28</v>
      </c>
      <c r="R11873" t="s">
        <v>26</v>
      </c>
      <c r="S11873">
        <v>17.899999999999999</v>
      </c>
      <c r="T11873">
        <v>17.600000000000001</v>
      </c>
      <c r="U11873">
        <v>17.8</v>
      </c>
      <c r="V11873">
        <v>0.3</v>
      </c>
      <c r="W11873">
        <v>0.1</v>
      </c>
      <c r="AB11873">
        <f t="shared" si="234"/>
        <v>2340.7000000000003</v>
      </c>
    </row>
    <row r="11874" spans="1:28" x14ac:dyDescent="0.25">
      <c r="A11874" t="s">
        <v>5449</v>
      </c>
      <c r="B11874" t="s">
        <v>5426</v>
      </c>
      <c r="C11874" s="1">
        <v>0.51700231481481485</v>
      </c>
      <c r="D11874">
        <v>130</v>
      </c>
      <c r="E11874" s="2">
        <v>2.9602384259259262E-2</v>
      </c>
      <c r="F11874" s="1">
        <v>2.9594907407407407E-2</v>
      </c>
      <c r="G11874">
        <v>646</v>
      </c>
      <c r="H11874">
        <v>2557.65</v>
      </c>
      <c r="I11874">
        <v>0</v>
      </c>
      <c r="J11874" t="s">
        <v>5427</v>
      </c>
      <c r="K11874" t="s">
        <v>22</v>
      </c>
      <c r="L11874">
        <v>1</v>
      </c>
      <c r="N11874" t="s">
        <v>23</v>
      </c>
      <c r="O11874" t="s">
        <v>36</v>
      </c>
      <c r="P11874" t="s">
        <v>28</v>
      </c>
      <c r="R11874" t="s">
        <v>26</v>
      </c>
      <c r="S11874">
        <v>20.9</v>
      </c>
      <c r="T11874">
        <v>17.600000000000001</v>
      </c>
      <c r="U11874">
        <v>17.8</v>
      </c>
      <c r="V11874">
        <v>3.3</v>
      </c>
      <c r="W11874">
        <v>3.1</v>
      </c>
      <c r="AB11874">
        <f t="shared" si="234"/>
        <v>2340.7000000000003</v>
      </c>
    </row>
    <row r="11875" spans="1:28" x14ac:dyDescent="0.25">
      <c r="A11875" t="s">
        <v>5449</v>
      </c>
      <c r="B11875" t="s">
        <v>5426</v>
      </c>
      <c r="C11875" s="1">
        <v>0.51700231481481485</v>
      </c>
      <c r="D11875">
        <v>130</v>
      </c>
      <c r="E11875" s="2">
        <v>2.9602384259259262E-2</v>
      </c>
      <c r="F11875" s="1">
        <v>2.9594907407407407E-2</v>
      </c>
      <c r="G11875">
        <v>646</v>
      </c>
      <c r="H11875">
        <v>2557.65</v>
      </c>
      <c r="I11875">
        <v>0</v>
      </c>
      <c r="J11875" t="s">
        <v>5427</v>
      </c>
      <c r="K11875" t="s">
        <v>22</v>
      </c>
      <c r="L11875">
        <v>1</v>
      </c>
      <c r="N11875" t="s">
        <v>23</v>
      </c>
      <c r="O11875" t="s">
        <v>46</v>
      </c>
      <c r="P11875" t="s">
        <v>28</v>
      </c>
      <c r="R11875" t="s">
        <v>26</v>
      </c>
      <c r="S11875">
        <v>19.8</v>
      </c>
      <c r="T11875">
        <v>17.600000000000001</v>
      </c>
      <c r="U11875">
        <v>17.8</v>
      </c>
      <c r="V11875">
        <v>2.2000000000000002</v>
      </c>
      <c r="W11875">
        <v>2</v>
      </c>
      <c r="AB11875">
        <f t="shared" si="234"/>
        <v>2340.7000000000003</v>
      </c>
    </row>
    <row r="11876" spans="1:28" x14ac:dyDescent="0.25">
      <c r="A11876" t="s">
        <v>5449</v>
      </c>
      <c r="B11876" t="s">
        <v>5426</v>
      </c>
      <c r="C11876" s="1">
        <v>0.51700231481481485</v>
      </c>
      <c r="D11876">
        <v>130</v>
      </c>
      <c r="E11876" s="2">
        <v>2.9602384259259262E-2</v>
      </c>
      <c r="F11876" s="1">
        <v>2.9594907407407407E-2</v>
      </c>
      <c r="G11876">
        <v>646</v>
      </c>
      <c r="H11876">
        <v>2557.65</v>
      </c>
      <c r="I11876">
        <v>0</v>
      </c>
      <c r="J11876" t="s">
        <v>5427</v>
      </c>
      <c r="K11876" t="s">
        <v>22</v>
      </c>
      <c r="L11876">
        <v>1</v>
      </c>
      <c r="N11876" t="s">
        <v>23</v>
      </c>
      <c r="O11876" t="s">
        <v>33</v>
      </c>
      <c r="P11876" t="s">
        <v>28</v>
      </c>
      <c r="R11876" t="s">
        <v>26</v>
      </c>
      <c r="S11876">
        <v>18.5</v>
      </c>
      <c r="T11876">
        <v>17.600000000000001</v>
      </c>
      <c r="U11876">
        <v>17.8</v>
      </c>
      <c r="V11876">
        <v>0.9</v>
      </c>
      <c r="W11876">
        <v>0.7</v>
      </c>
      <c r="AB11876">
        <f t="shared" si="234"/>
        <v>2340.7000000000003</v>
      </c>
    </row>
    <row r="11877" spans="1:28" x14ac:dyDescent="0.25">
      <c r="A11877" t="s">
        <v>5450</v>
      </c>
      <c r="B11877" t="s">
        <v>5426</v>
      </c>
      <c r="C11877" s="1">
        <v>0.51907407407407413</v>
      </c>
      <c r="D11877">
        <v>131</v>
      </c>
      <c r="E11877" s="2">
        <v>3.1674155092592589E-2</v>
      </c>
      <c r="F11877" s="1">
        <v>3.1666666666666669E-2</v>
      </c>
      <c r="G11877">
        <v>647</v>
      </c>
      <c r="H11877">
        <v>2736.65</v>
      </c>
      <c r="I11877">
        <v>0</v>
      </c>
      <c r="J11877" t="s">
        <v>5427</v>
      </c>
      <c r="K11877" t="s">
        <v>22</v>
      </c>
      <c r="L11877">
        <v>1</v>
      </c>
      <c r="N11877" t="s">
        <v>23</v>
      </c>
      <c r="O11877" t="s">
        <v>31</v>
      </c>
      <c r="P11877" t="s">
        <v>28</v>
      </c>
      <c r="R11877" t="s">
        <v>26</v>
      </c>
      <c r="S11877">
        <v>20.8</v>
      </c>
      <c r="T11877">
        <v>17.600000000000001</v>
      </c>
      <c r="U11877">
        <v>17.7</v>
      </c>
      <c r="V11877">
        <v>3.2</v>
      </c>
      <c r="W11877">
        <v>3.1</v>
      </c>
      <c r="AB11877">
        <f t="shared" si="234"/>
        <v>2519.7000000000003</v>
      </c>
    </row>
    <row r="11878" spans="1:28" x14ac:dyDescent="0.25">
      <c r="A11878" t="s">
        <v>5450</v>
      </c>
      <c r="B11878" t="s">
        <v>5426</v>
      </c>
      <c r="C11878" s="1">
        <v>0.51907407407407413</v>
      </c>
      <c r="D11878">
        <v>131</v>
      </c>
      <c r="E11878" s="2">
        <v>3.1674155092592589E-2</v>
      </c>
      <c r="F11878" s="1">
        <v>3.1666666666666669E-2</v>
      </c>
      <c r="G11878">
        <v>647</v>
      </c>
      <c r="H11878">
        <v>2736.65</v>
      </c>
      <c r="I11878">
        <v>0</v>
      </c>
      <c r="J11878" t="s">
        <v>5427</v>
      </c>
      <c r="K11878" t="s">
        <v>22</v>
      </c>
      <c r="L11878">
        <v>1</v>
      </c>
      <c r="N11878" t="s">
        <v>23</v>
      </c>
      <c r="O11878" t="s">
        <v>36</v>
      </c>
      <c r="P11878" t="s">
        <v>28</v>
      </c>
      <c r="R11878" t="s">
        <v>26</v>
      </c>
      <c r="S11878">
        <v>21.4</v>
      </c>
      <c r="T11878">
        <v>17.600000000000001</v>
      </c>
      <c r="U11878">
        <v>17.7</v>
      </c>
      <c r="V11878">
        <v>3.8</v>
      </c>
      <c r="W11878">
        <v>3.7</v>
      </c>
      <c r="AB11878">
        <f t="shared" si="234"/>
        <v>2519.7000000000003</v>
      </c>
    </row>
    <row r="11879" spans="1:28" x14ac:dyDescent="0.25">
      <c r="A11879" t="s">
        <v>5450</v>
      </c>
      <c r="B11879" t="s">
        <v>5426</v>
      </c>
      <c r="C11879" s="1">
        <v>0.51907407407407413</v>
      </c>
      <c r="D11879">
        <v>131</v>
      </c>
      <c r="E11879" s="2">
        <v>3.1674155092592589E-2</v>
      </c>
      <c r="F11879" s="1">
        <v>3.1666666666666669E-2</v>
      </c>
      <c r="G11879">
        <v>647</v>
      </c>
      <c r="H11879">
        <v>2736.65</v>
      </c>
      <c r="I11879">
        <v>0</v>
      </c>
      <c r="J11879" t="s">
        <v>5427</v>
      </c>
      <c r="K11879" t="s">
        <v>22</v>
      </c>
      <c r="L11879">
        <v>1</v>
      </c>
      <c r="N11879" t="s">
        <v>23</v>
      </c>
      <c r="O11879" t="s">
        <v>46</v>
      </c>
      <c r="P11879" t="s">
        <v>28</v>
      </c>
      <c r="R11879" t="s">
        <v>26</v>
      </c>
      <c r="S11879">
        <v>19.2</v>
      </c>
      <c r="T11879">
        <v>17.600000000000001</v>
      </c>
      <c r="U11879">
        <v>17.7</v>
      </c>
      <c r="V11879">
        <v>1.6</v>
      </c>
      <c r="W11879">
        <v>1.5</v>
      </c>
      <c r="AB11879">
        <f t="shared" si="234"/>
        <v>2519.7000000000003</v>
      </c>
    </row>
    <row r="11880" spans="1:28" x14ac:dyDescent="0.25">
      <c r="A11880" t="s">
        <v>5450</v>
      </c>
      <c r="B11880" t="s">
        <v>5426</v>
      </c>
      <c r="C11880" s="1">
        <v>0.51907407407407413</v>
      </c>
      <c r="D11880">
        <v>131</v>
      </c>
      <c r="E11880" s="2">
        <v>3.1674155092592589E-2</v>
      </c>
      <c r="F11880" s="1">
        <v>3.1666666666666669E-2</v>
      </c>
      <c r="G11880">
        <v>647</v>
      </c>
      <c r="H11880">
        <v>2736.65</v>
      </c>
      <c r="I11880">
        <v>0</v>
      </c>
      <c r="J11880" t="s">
        <v>5427</v>
      </c>
      <c r="K11880" t="s">
        <v>22</v>
      </c>
      <c r="L11880">
        <v>1</v>
      </c>
      <c r="N11880" t="s">
        <v>23</v>
      </c>
      <c r="O11880" t="s">
        <v>33</v>
      </c>
      <c r="P11880" t="s">
        <v>28</v>
      </c>
      <c r="R11880" t="s">
        <v>26</v>
      </c>
      <c r="S11880">
        <v>18.3</v>
      </c>
      <c r="T11880">
        <v>17.600000000000001</v>
      </c>
      <c r="U11880">
        <v>17.7</v>
      </c>
      <c r="V11880">
        <v>0.7</v>
      </c>
      <c r="W11880">
        <v>0.6</v>
      </c>
      <c r="AB11880">
        <f t="shared" si="234"/>
        <v>2519.7000000000003</v>
      </c>
    </row>
    <row r="11881" spans="1:28" x14ac:dyDescent="0.25">
      <c r="A11881" t="s">
        <v>5451</v>
      </c>
      <c r="B11881" t="s">
        <v>5426</v>
      </c>
      <c r="C11881" s="1">
        <v>0.52115740740740735</v>
      </c>
      <c r="D11881">
        <v>501</v>
      </c>
      <c r="E11881" s="2">
        <v>3.3761759259259262E-2</v>
      </c>
      <c r="F11881" s="1">
        <v>3.3761574074074076E-2</v>
      </c>
      <c r="G11881">
        <v>16</v>
      </c>
      <c r="H11881">
        <v>2917.02</v>
      </c>
      <c r="I11881">
        <v>0</v>
      </c>
      <c r="J11881" t="s">
        <v>5427</v>
      </c>
      <c r="K11881" t="s">
        <v>22</v>
      </c>
      <c r="L11881">
        <v>1</v>
      </c>
      <c r="N11881" t="s">
        <v>23</v>
      </c>
      <c r="O11881" t="s">
        <v>31</v>
      </c>
      <c r="P11881" t="s">
        <v>28</v>
      </c>
      <c r="R11881" t="s">
        <v>26</v>
      </c>
      <c r="S11881">
        <v>21.2</v>
      </c>
      <c r="T11881">
        <v>17.7</v>
      </c>
      <c r="U11881">
        <v>17.600000000000001</v>
      </c>
      <c r="V11881">
        <v>3.5</v>
      </c>
      <c r="W11881">
        <v>3.6</v>
      </c>
      <c r="AB11881">
        <f t="shared" si="234"/>
        <v>2700.07</v>
      </c>
    </row>
    <row r="11882" spans="1:28" x14ac:dyDescent="0.25">
      <c r="A11882" t="s">
        <v>5451</v>
      </c>
      <c r="B11882" t="s">
        <v>5426</v>
      </c>
      <c r="C11882" s="1">
        <v>0.52115740740740735</v>
      </c>
      <c r="D11882">
        <v>501</v>
      </c>
      <c r="E11882" s="2">
        <v>3.3761759259259262E-2</v>
      </c>
      <c r="F11882" s="1">
        <v>3.3761574074074076E-2</v>
      </c>
      <c r="G11882">
        <v>16</v>
      </c>
      <c r="H11882">
        <v>2917.02</v>
      </c>
      <c r="I11882">
        <v>0</v>
      </c>
      <c r="J11882" t="s">
        <v>5427</v>
      </c>
      <c r="K11882" t="s">
        <v>22</v>
      </c>
      <c r="L11882">
        <v>1</v>
      </c>
      <c r="N11882" t="s">
        <v>23</v>
      </c>
      <c r="O11882" t="s">
        <v>36</v>
      </c>
      <c r="P11882" t="s">
        <v>28</v>
      </c>
      <c r="R11882" t="s">
        <v>26</v>
      </c>
      <c r="S11882">
        <v>22.3</v>
      </c>
      <c r="T11882">
        <v>17.7</v>
      </c>
      <c r="U11882">
        <v>17.600000000000001</v>
      </c>
      <c r="V11882">
        <v>4.5999999999999996</v>
      </c>
      <c r="W11882">
        <v>4.7</v>
      </c>
      <c r="AB11882">
        <f t="shared" si="234"/>
        <v>2700.07</v>
      </c>
    </row>
    <row r="11883" spans="1:28" x14ac:dyDescent="0.25">
      <c r="A11883" t="s">
        <v>5451</v>
      </c>
      <c r="B11883" t="s">
        <v>5426</v>
      </c>
      <c r="C11883" s="1">
        <v>0.52115740740740735</v>
      </c>
      <c r="D11883">
        <v>501</v>
      </c>
      <c r="E11883" s="2">
        <v>3.3761759259259262E-2</v>
      </c>
      <c r="F11883" s="1">
        <v>3.3761574074074076E-2</v>
      </c>
      <c r="G11883">
        <v>16</v>
      </c>
      <c r="H11883">
        <v>2917.02</v>
      </c>
      <c r="I11883">
        <v>0</v>
      </c>
      <c r="J11883" t="s">
        <v>5427</v>
      </c>
      <c r="K11883" t="s">
        <v>22</v>
      </c>
      <c r="L11883">
        <v>1</v>
      </c>
      <c r="N11883" t="s">
        <v>23</v>
      </c>
      <c r="O11883" t="s">
        <v>24</v>
      </c>
      <c r="P11883" t="s">
        <v>28</v>
      </c>
      <c r="R11883" t="s">
        <v>26</v>
      </c>
      <c r="S11883">
        <v>17.7</v>
      </c>
      <c r="T11883">
        <v>17.7</v>
      </c>
      <c r="U11883">
        <v>17.600000000000001</v>
      </c>
      <c r="V11883">
        <v>0</v>
      </c>
      <c r="W11883">
        <v>0.1</v>
      </c>
      <c r="AB11883">
        <f t="shared" si="234"/>
        <v>2700.07</v>
      </c>
    </row>
    <row r="11884" spans="1:28" x14ac:dyDescent="0.25">
      <c r="A11884" t="s">
        <v>5451</v>
      </c>
      <c r="B11884" t="s">
        <v>5426</v>
      </c>
      <c r="C11884" s="1">
        <v>0.52115740740740735</v>
      </c>
      <c r="D11884">
        <v>501</v>
      </c>
      <c r="E11884" s="2">
        <v>3.3761759259259262E-2</v>
      </c>
      <c r="F11884" s="1">
        <v>3.3761574074074076E-2</v>
      </c>
      <c r="G11884">
        <v>16</v>
      </c>
      <c r="H11884">
        <v>2917.02</v>
      </c>
      <c r="I11884">
        <v>0</v>
      </c>
      <c r="J11884" t="s">
        <v>5427</v>
      </c>
      <c r="K11884" t="s">
        <v>22</v>
      </c>
      <c r="L11884">
        <v>1</v>
      </c>
      <c r="N11884" t="s">
        <v>23</v>
      </c>
      <c r="O11884" t="s">
        <v>46</v>
      </c>
      <c r="P11884" t="s">
        <v>28</v>
      </c>
      <c r="R11884" t="s">
        <v>26</v>
      </c>
      <c r="S11884">
        <v>20.100000000000001</v>
      </c>
      <c r="T11884">
        <v>17.7</v>
      </c>
      <c r="U11884">
        <v>17.600000000000001</v>
      </c>
      <c r="V11884">
        <v>2.4</v>
      </c>
      <c r="W11884">
        <v>2.5</v>
      </c>
      <c r="AB11884">
        <f t="shared" si="234"/>
        <v>2700.07</v>
      </c>
    </row>
    <row r="11885" spans="1:28" x14ac:dyDescent="0.25">
      <c r="A11885" t="s">
        <v>5451</v>
      </c>
      <c r="B11885" t="s">
        <v>5426</v>
      </c>
      <c r="C11885" s="1">
        <v>0.52115740740740735</v>
      </c>
      <c r="D11885">
        <v>501</v>
      </c>
      <c r="E11885" s="2">
        <v>3.3761759259259262E-2</v>
      </c>
      <c r="F11885" s="1">
        <v>3.3761574074074076E-2</v>
      </c>
      <c r="G11885">
        <v>16</v>
      </c>
      <c r="H11885">
        <v>2917.02</v>
      </c>
      <c r="I11885">
        <v>0</v>
      </c>
      <c r="J11885" t="s">
        <v>5427</v>
      </c>
      <c r="K11885" t="s">
        <v>22</v>
      </c>
      <c r="L11885">
        <v>1</v>
      </c>
      <c r="N11885" t="s">
        <v>23</v>
      </c>
      <c r="O11885" t="s">
        <v>33</v>
      </c>
      <c r="P11885" t="s">
        <v>28</v>
      </c>
      <c r="R11885" t="s">
        <v>26</v>
      </c>
      <c r="S11885">
        <v>18.600000000000001</v>
      </c>
      <c r="T11885">
        <v>17.7</v>
      </c>
      <c r="U11885">
        <v>17.600000000000001</v>
      </c>
      <c r="V11885">
        <v>0.9</v>
      </c>
      <c r="W11885">
        <v>1</v>
      </c>
      <c r="AB11885">
        <f t="shared" ref="AB11885:AB11948" si="235">H11885-216.95</f>
        <v>2700.07</v>
      </c>
    </row>
    <row r="11886" spans="1:28" x14ac:dyDescent="0.25">
      <c r="A11886" t="s">
        <v>5452</v>
      </c>
      <c r="B11886" t="s">
        <v>5426</v>
      </c>
      <c r="C11886" s="1">
        <v>0.52324074074074078</v>
      </c>
      <c r="D11886">
        <v>870</v>
      </c>
      <c r="E11886" s="2">
        <v>3.5849375000000003E-2</v>
      </c>
      <c r="F11886" s="1">
        <v>3.5844907407407409E-2</v>
      </c>
      <c r="G11886">
        <v>386</v>
      </c>
      <c r="H11886">
        <v>3097.39</v>
      </c>
      <c r="I11886">
        <v>0</v>
      </c>
      <c r="J11886" t="s">
        <v>5427</v>
      </c>
      <c r="K11886" t="s">
        <v>22</v>
      </c>
      <c r="L11886">
        <v>1</v>
      </c>
      <c r="N11886" t="s">
        <v>23</v>
      </c>
      <c r="O11886" t="s">
        <v>31</v>
      </c>
      <c r="P11886" t="s">
        <v>28</v>
      </c>
      <c r="R11886" t="s">
        <v>26</v>
      </c>
      <c r="S11886">
        <v>18.8</v>
      </c>
      <c r="T11886">
        <v>17.5</v>
      </c>
      <c r="U11886">
        <v>17.600000000000001</v>
      </c>
      <c r="V11886">
        <v>1.3</v>
      </c>
      <c r="W11886">
        <v>1.2</v>
      </c>
      <c r="AB11886">
        <f t="shared" si="235"/>
        <v>2880.44</v>
      </c>
    </row>
    <row r="11887" spans="1:28" x14ac:dyDescent="0.25">
      <c r="A11887" t="s">
        <v>5452</v>
      </c>
      <c r="B11887" t="s">
        <v>5426</v>
      </c>
      <c r="C11887" s="1">
        <v>0.52324074074074078</v>
      </c>
      <c r="D11887">
        <v>870</v>
      </c>
      <c r="E11887" s="2">
        <v>3.5849375000000003E-2</v>
      </c>
      <c r="F11887" s="1">
        <v>3.5844907407407409E-2</v>
      </c>
      <c r="G11887">
        <v>386</v>
      </c>
      <c r="H11887">
        <v>3097.39</v>
      </c>
      <c r="I11887">
        <v>0</v>
      </c>
      <c r="J11887" t="s">
        <v>5427</v>
      </c>
      <c r="K11887" t="s">
        <v>22</v>
      </c>
      <c r="L11887">
        <v>1</v>
      </c>
      <c r="N11887" t="s">
        <v>23</v>
      </c>
      <c r="O11887" t="s">
        <v>36</v>
      </c>
      <c r="P11887" t="s">
        <v>28</v>
      </c>
      <c r="R11887" t="s">
        <v>26</v>
      </c>
      <c r="S11887">
        <v>19.399999999999999</v>
      </c>
      <c r="T11887">
        <v>17.5</v>
      </c>
      <c r="U11887">
        <v>17.600000000000001</v>
      </c>
      <c r="V11887">
        <v>1.9</v>
      </c>
      <c r="W11887">
        <v>1.8</v>
      </c>
      <c r="AB11887">
        <f t="shared" si="235"/>
        <v>2880.44</v>
      </c>
    </row>
    <row r="11888" spans="1:28" x14ac:dyDescent="0.25">
      <c r="A11888" t="s">
        <v>5452</v>
      </c>
      <c r="B11888" t="s">
        <v>5426</v>
      </c>
      <c r="C11888" s="1">
        <v>0.52324074074074078</v>
      </c>
      <c r="D11888">
        <v>870</v>
      </c>
      <c r="E11888" s="2">
        <v>3.5849375000000003E-2</v>
      </c>
      <c r="F11888" s="1">
        <v>3.5844907407407409E-2</v>
      </c>
      <c r="G11888">
        <v>386</v>
      </c>
      <c r="H11888">
        <v>3097.39</v>
      </c>
      <c r="I11888">
        <v>0</v>
      </c>
      <c r="J11888" t="s">
        <v>5427</v>
      </c>
      <c r="K11888" t="s">
        <v>22</v>
      </c>
      <c r="L11888">
        <v>1</v>
      </c>
      <c r="N11888" t="s">
        <v>23</v>
      </c>
      <c r="O11888" t="s">
        <v>33</v>
      </c>
      <c r="P11888" t="s">
        <v>28</v>
      </c>
      <c r="R11888" t="s">
        <v>26</v>
      </c>
      <c r="S11888">
        <v>18.100000000000001</v>
      </c>
      <c r="T11888">
        <v>17.5</v>
      </c>
      <c r="U11888">
        <v>17.600000000000001</v>
      </c>
      <c r="V11888">
        <v>0.6</v>
      </c>
      <c r="W11888">
        <v>0.5</v>
      </c>
      <c r="AB11888">
        <f t="shared" si="235"/>
        <v>2880.44</v>
      </c>
    </row>
    <row r="11889" spans="1:28" x14ac:dyDescent="0.25">
      <c r="A11889" t="s">
        <v>5453</v>
      </c>
      <c r="B11889" t="s">
        <v>5426</v>
      </c>
      <c r="C11889" s="1">
        <v>0.52533564814814815</v>
      </c>
      <c r="D11889">
        <v>139</v>
      </c>
      <c r="E11889" s="2">
        <v>3.7935821759259261E-2</v>
      </c>
      <c r="F11889" s="1">
        <v>3.7928240740740742E-2</v>
      </c>
      <c r="G11889">
        <v>655</v>
      </c>
      <c r="H11889">
        <v>3277.65</v>
      </c>
      <c r="I11889">
        <v>0</v>
      </c>
      <c r="J11889" t="s">
        <v>5427</v>
      </c>
      <c r="K11889" t="s">
        <v>22</v>
      </c>
      <c r="L11889">
        <v>1</v>
      </c>
      <c r="N11889" t="s">
        <v>23</v>
      </c>
      <c r="O11889" t="s">
        <v>36</v>
      </c>
      <c r="P11889" t="s">
        <v>28</v>
      </c>
      <c r="R11889" t="s">
        <v>26</v>
      </c>
      <c r="S11889">
        <v>20.3</v>
      </c>
      <c r="T11889">
        <v>17.7</v>
      </c>
      <c r="U11889">
        <v>17.899999999999999</v>
      </c>
      <c r="V11889">
        <v>2.6</v>
      </c>
      <c r="W11889">
        <v>2.4</v>
      </c>
      <c r="AB11889">
        <f t="shared" si="235"/>
        <v>3060.7000000000003</v>
      </c>
    </row>
    <row r="11890" spans="1:28" x14ac:dyDescent="0.25">
      <c r="A11890" t="s">
        <v>5453</v>
      </c>
      <c r="B11890" t="s">
        <v>5426</v>
      </c>
      <c r="C11890" s="1">
        <v>0.52533564814814815</v>
      </c>
      <c r="D11890">
        <v>139</v>
      </c>
      <c r="E11890" s="2">
        <v>3.7935821759259261E-2</v>
      </c>
      <c r="F11890" s="1">
        <v>3.7928240740740742E-2</v>
      </c>
      <c r="G11890">
        <v>655</v>
      </c>
      <c r="H11890">
        <v>3277.65</v>
      </c>
      <c r="I11890">
        <v>0</v>
      </c>
      <c r="J11890" t="s">
        <v>5427</v>
      </c>
      <c r="K11890" t="s">
        <v>22</v>
      </c>
      <c r="L11890">
        <v>1</v>
      </c>
      <c r="N11890" t="s">
        <v>23</v>
      </c>
      <c r="O11890" t="s">
        <v>24</v>
      </c>
      <c r="P11890" t="s">
        <v>28</v>
      </c>
      <c r="R11890" t="s">
        <v>26</v>
      </c>
      <c r="S11890">
        <v>17.8</v>
      </c>
      <c r="T11890">
        <v>17.7</v>
      </c>
      <c r="U11890">
        <v>17.899999999999999</v>
      </c>
      <c r="V11890">
        <v>0.1</v>
      </c>
      <c r="W11890">
        <v>-0.1</v>
      </c>
      <c r="AB11890">
        <f t="shared" si="235"/>
        <v>3060.7000000000003</v>
      </c>
    </row>
    <row r="11891" spans="1:28" x14ac:dyDescent="0.25">
      <c r="A11891" t="s">
        <v>5453</v>
      </c>
      <c r="B11891" t="s">
        <v>5426</v>
      </c>
      <c r="C11891" s="1">
        <v>0.52533564814814815</v>
      </c>
      <c r="D11891">
        <v>139</v>
      </c>
      <c r="E11891" s="2">
        <v>3.7935821759259261E-2</v>
      </c>
      <c r="F11891" s="1">
        <v>3.7928240740740742E-2</v>
      </c>
      <c r="G11891">
        <v>655</v>
      </c>
      <c r="H11891">
        <v>3277.65</v>
      </c>
      <c r="I11891">
        <v>0</v>
      </c>
      <c r="J11891" t="s">
        <v>5427</v>
      </c>
      <c r="K11891" t="s">
        <v>22</v>
      </c>
      <c r="L11891">
        <v>1</v>
      </c>
      <c r="N11891" t="s">
        <v>23</v>
      </c>
      <c r="O11891" t="s">
        <v>46</v>
      </c>
      <c r="P11891" t="s">
        <v>28</v>
      </c>
      <c r="R11891" t="s">
        <v>26</v>
      </c>
      <c r="S11891">
        <v>21.6</v>
      </c>
      <c r="T11891">
        <v>17.7</v>
      </c>
      <c r="U11891">
        <v>17.899999999999999</v>
      </c>
      <c r="V11891">
        <v>3.9</v>
      </c>
      <c r="W11891">
        <v>3.7</v>
      </c>
      <c r="AB11891">
        <f t="shared" si="235"/>
        <v>3060.7000000000003</v>
      </c>
    </row>
    <row r="11892" spans="1:28" x14ac:dyDescent="0.25">
      <c r="A11892" t="s">
        <v>5454</v>
      </c>
      <c r="B11892" t="s">
        <v>5426</v>
      </c>
      <c r="C11892" s="1">
        <v>0.52741898148148147</v>
      </c>
      <c r="D11892">
        <v>141</v>
      </c>
      <c r="E11892" s="2">
        <v>4.0019178240740742E-2</v>
      </c>
      <c r="F11892" s="1">
        <v>4.0011574074074074E-2</v>
      </c>
      <c r="G11892">
        <v>657</v>
      </c>
      <c r="H11892">
        <v>3457.66</v>
      </c>
      <c r="I11892">
        <v>0</v>
      </c>
      <c r="J11892" t="s">
        <v>5427</v>
      </c>
      <c r="K11892" t="s">
        <v>22</v>
      </c>
      <c r="L11892">
        <v>1</v>
      </c>
      <c r="N11892" t="s">
        <v>23</v>
      </c>
      <c r="O11892" t="s">
        <v>36</v>
      </c>
      <c r="P11892" t="s">
        <v>28</v>
      </c>
      <c r="R11892" t="s">
        <v>26</v>
      </c>
      <c r="S11892">
        <v>20.5</v>
      </c>
      <c r="T11892">
        <v>17.600000000000001</v>
      </c>
      <c r="U11892">
        <v>17.8</v>
      </c>
      <c r="V11892">
        <v>2.9</v>
      </c>
      <c r="W11892">
        <v>2.7</v>
      </c>
      <c r="AB11892">
        <f t="shared" si="235"/>
        <v>3240.71</v>
      </c>
    </row>
    <row r="11893" spans="1:28" x14ac:dyDescent="0.25">
      <c r="A11893" t="s">
        <v>5454</v>
      </c>
      <c r="B11893" t="s">
        <v>5426</v>
      </c>
      <c r="C11893" s="1">
        <v>0.52741898148148147</v>
      </c>
      <c r="D11893">
        <v>141</v>
      </c>
      <c r="E11893" s="2">
        <v>4.0019178240740742E-2</v>
      </c>
      <c r="F11893" s="1">
        <v>4.0011574074074074E-2</v>
      </c>
      <c r="G11893">
        <v>657</v>
      </c>
      <c r="H11893">
        <v>3457.66</v>
      </c>
      <c r="I11893">
        <v>0</v>
      </c>
      <c r="J11893" t="s">
        <v>5427</v>
      </c>
      <c r="K11893" t="s">
        <v>22</v>
      </c>
      <c r="L11893">
        <v>1</v>
      </c>
      <c r="N11893" t="s">
        <v>23</v>
      </c>
      <c r="O11893" t="s">
        <v>46</v>
      </c>
      <c r="P11893" t="s">
        <v>28</v>
      </c>
      <c r="R11893" t="s">
        <v>26</v>
      </c>
      <c r="S11893">
        <v>21.8</v>
      </c>
      <c r="T11893">
        <v>17.600000000000001</v>
      </c>
      <c r="U11893">
        <v>17.8</v>
      </c>
      <c r="V11893">
        <v>4.2</v>
      </c>
      <c r="W11893">
        <v>4</v>
      </c>
      <c r="AB11893">
        <f t="shared" si="235"/>
        <v>3240.71</v>
      </c>
    </row>
    <row r="11894" spans="1:28" x14ac:dyDescent="0.25">
      <c r="A11894" t="s">
        <v>5454</v>
      </c>
      <c r="B11894" t="s">
        <v>5426</v>
      </c>
      <c r="C11894" s="1">
        <v>0.52741898148148147</v>
      </c>
      <c r="D11894">
        <v>141</v>
      </c>
      <c r="E11894" s="2">
        <v>4.0019178240740742E-2</v>
      </c>
      <c r="F11894" s="1">
        <v>4.0011574074074074E-2</v>
      </c>
      <c r="G11894">
        <v>657</v>
      </c>
      <c r="H11894">
        <v>3457.66</v>
      </c>
      <c r="I11894">
        <v>0</v>
      </c>
      <c r="J11894" t="s">
        <v>5427</v>
      </c>
      <c r="K11894" t="s">
        <v>22</v>
      </c>
      <c r="L11894">
        <v>1</v>
      </c>
      <c r="N11894" t="s">
        <v>23</v>
      </c>
      <c r="O11894" t="s">
        <v>33</v>
      </c>
      <c r="P11894" t="s">
        <v>28</v>
      </c>
      <c r="R11894" t="s">
        <v>26</v>
      </c>
      <c r="S11894">
        <v>18</v>
      </c>
      <c r="T11894">
        <v>17.600000000000001</v>
      </c>
      <c r="U11894">
        <v>17.8</v>
      </c>
      <c r="V11894">
        <v>0.4</v>
      </c>
      <c r="W11894">
        <v>0.2</v>
      </c>
      <c r="AB11894">
        <f t="shared" si="235"/>
        <v>3240.71</v>
      </c>
    </row>
    <row r="11895" spans="1:28" x14ac:dyDescent="0.25">
      <c r="A11895" t="s">
        <v>5455</v>
      </c>
      <c r="B11895" t="s">
        <v>5426</v>
      </c>
      <c r="C11895" s="1">
        <v>0.52949074074074076</v>
      </c>
      <c r="D11895">
        <v>609</v>
      </c>
      <c r="E11895" s="2">
        <v>4.2096354166666662E-2</v>
      </c>
      <c r="F11895" s="1">
        <v>4.2094907407407407E-2</v>
      </c>
      <c r="G11895">
        <v>125</v>
      </c>
      <c r="H11895">
        <v>3637.13</v>
      </c>
      <c r="I11895">
        <v>0</v>
      </c>
      <c r="J11895" t="s">
        <v>5427</v>
      </c>
      <c r="K11895" t="s">
        <v>22</v>
      </c>
      <c r="L11895">
        <v>1</v>
      </c>
      <c r="N11895" t="s">
        <v>23</v>
      </c>
      <c r="O11895" t="s">
        <v>36</v>
      </c>
      <c r="P11895" t="s">
        <v>28</v>
      </c>
      <c r="R11895" t="s">
        <v>26</v>
      </c>
      <c r="S11895">
        <v>21.3</v>
      </c>
      <c r="T11895">
        <v>17.7</v>
      </c>
      <c r="U11895">
        <v>17.899999999999999</v>
      </c>
      <c r="V11895">
        <v>3.6</v>
      </c>
      <c r="W11895">
        <v>3.4</v>
      </c>
      <c r="AB11895">
        <f t="shared" si="235"/>
        <v>3420.1800000000003</v>
      </c>
    </row>
    <row r="11896" spans="1:28" x14ac:dyDescent="0.25">
      <c r="A11896" t="s">
        <v>5455</v>
      </c>
      <c r="B11896" t="s">
        <v>5426</v>
      </c>
      <c r="C11896" s="1">
        <v>0.52949074074074076</v>
      </c>
      <c r="D11896">
        <v>609</v>
      </c>
      <c r="E11896" s="2">
        <v>4.2096354166666662E-2</v>
      </c>
      <c r="F11896" s="1">
        <v>4.2094907407407407E-2</v>
      </c>
      <c r="G11896">
        <v>125</v>
      </c>
      <c r="H11896">
        <v>3637.13</v>
      </c>
      <c r="I11896">
        <v>0</v>
      </c>
      <c r="J11896" t="s">
        <v>5427</v>
      </c>
      <c r="K11896" t="s">
        <v>22</v>
      </c>
      <c r="L11896">
        <v>1</v>
      </c>
      <c r="N11896" t="s">
        <v>23</v>
      </c>
      <c r="O11896" t="s">
        <v>46</v>
      </c>
      <c r="P11896" t="s">
        <v>28</v>
      </c>
      <c r="R11896" t="s">
        <v>26</v>
      </c>
      <c r="S11896">
        <v>22.1</v>
      </c>
      <c r="T11896">
        <v>17.7</v>
      </c>
      <c r="U11896">
        <v>17.899999999999999</v>
      </c>
      <c r="V11896">
        <v>4.4000000000000004</v>
      </c>
      <c r="W11896">
        <v>4.2</v>
      </c>
      <c r="AB11896">
        <f t="shared" si="235"/>
        <v>3420.1800000000003</v>
      </c>
    </row>
    <row r="11897" spans="1:28" x14ac:dyDescent="0.25">
      <c r="A11897" t="s">
        <v>5456</v>
      </c>
      <c r="B11897" t="s">
        <v>5426</v>
      </c>
      <c r="C11897" s="1">
        <v>0.53157407407407409</v>
      </c>
      <c r="D11897">
        <v>211</v>
      </c>
      <c r="E11897" s="2">
        <v>4.4175081018518518E-2</v>
      </c>
      <c r="F11897" s="1">
        <v>4.4166666666666667E-2</v>
      </c>
      <c r="G11897">
        <v>727</v>
      </c>
      <c r="H11897">
        <v>3816.73</v>
      </c>
      <c r="I11897">
        <v>0</v>
      </c>
      <c r="J11897" t="s">
        <v>5427</v>
      </c>
      <c r="K11897" t="s">
        <v>22</v>
      </c>
      <c r="L11897">
        <v>1</v>
      </c>
      <c r="N11897" t="s">
        <v>23</v>
      </c>
      <c r="O11897" t="s">
        <v>36</v>
      </c>
      <c r="P11897" t="s">
        <v>28</v>
      </c>
      <c r="R11897" t="s">
        <v>26</v>
      </c>
      <c r="S11897">
        <v>20.6</v>
      </c>
      <c r="T11897">
        <v>17.5</v>
      </c>
      <c r="U11897">
        <v>17.600000000000001</v>
      </c>
      <c r="V11897">
        <v>3.1</v>
      </c>
      <c r="W11897">
        <v>3</v>
      </c>
      <c r="AB11897">
        <f t="shared" si="235"/>
        <v>3599.78</v>
      </c>
    </row>
    <row r="11898" spans="1:28" x14ac:dyDescent="0.25">
      <c r="A11898" t="s">
        <v>5456</v>
      </c>
      <c r="B11898" t="s">
        <v>5426</v>
      </c>
      <c r="C11898" s="1">
        <v>0.53157407407407409</v>
      </c>
      <c r="D11898">
        <v>211</v>
      </c>
      <c r="E11898" s="2">
        <v>4.4175081018518518E-2</v>
      </c>
      <c r="F11898" s="1">
        <v>4.4166666666666667E-2</v>
      </c>
      <c r="G11898">
        <v>727</v>
      </c>
      <c r="H11898">
        <v>3816.73</v>
      </c>
      <c r="I11898">
        <v>0</v>
      </c>
      <c r="J11898" t="s">
        <v>5427</v>
      </c>
      <c r="K11898" t="s">
        <v>22</v>
      </c>
      <c r="L11898">
        <v>1</v>
      </c>
      <c r="N11898" t="s">
        <v>23</v>
      </c>
      <c r="O11898" t="s">
        <v>46</v>
      </c>
      <c r="P11898" t="s">
        <v>28</v>
      </c>
      <c r="R11898" t="s">
        <v>26</v>
      </c>
      <c r="S11898">
        <v>21.6</v>
      </c>
      <c r="T11898">
        <v>17.5</v>
      </c>
      <c r="U11898">
        <v>17.600000000000001</v>
      </c>
      <c r="V11898">
        <v>4.0999999999999996</v>
      </c>
      <c r="W11898">
        <v>4</v>
      </c>
      <c r="AB11898">
        <f t="shared" si="235"/>
        <v>3599.78</v>
      </c>
    </row>
    <row r="11899" spans="1:28" x14ac:dyDescent="0.25">
      <c r="A11899" t="s">
        <v>5456</v>
      </c>
      <c r="B11899" t="s">
        <v>5426</v>
      </c>
      <c r="C11899" s="1">
        <v>0.53157407407407409</v>
      </c>
      <c r="D11899">
        <v>211</v>
      </c>
      <c r="E11899" s="2">
        <v>4.4175081018518518E-2</v>
      </c>
      <c r="F11899" s="1">
        <v>4.4166666666666667E-2</v>
      </c>
      <c r="G11899">
        <v>727</v>
      </c>
      <c r="H11899">
        <v>3816.73</v>
      </c>
      <c r="I11899">
        <v>0</v>
      </c>
      <c r="J11899" t="s">
        <v>5427</v>
      </c>
      <c r="K11899" t="s">
        <v>22</v>
      </c>
      <c r="L11899">
        <v>1</v>
      </c>
      <c r="N11899" t="s">
        <v>23</v>
      </c>
      <c r="O11899" t="s">
        <v>33</v>
      </c>
      <c r="P11899" t="s">
        <v>28</v>
      </c>
      <c r="R11899" t="s">
        <v>26</v>
      </c>
      <c r="S11899">
        <v>17.7</v>
      </c>
      <c r="T11899">
        <v>17.5</v>
      </c>
      <c r="U11899">
        <v>17.600000000000001</v>
      </c>
      <c r="V11899">
        <v>0.2</v>
      </c>
      <c r="W11899">
        <v>0.1</v>
      </c>
      <c r="AB11899">
        <f t="shared" si="235"/>
        <v>3599.78</v>
      </c>
    </row>
    <row r="11900" spans="1:28" x14ac:dyDescent="0.25">
      <c r="A11900" t="s">
        <v>5457</v>
      </c>
      <c r="B11900" t="s">
        <v>5426</v>
      </c>
      <c r="C11900" s="1">
        <v>0.53366898148148145</v>
      </c>
      <c r="D11900">
        <v>48</v>
      </c>
      <c r="E11900" s="2">
        <v>4.6268090277777778E-2</v>
      </c>
      <c r="F11900" s="1">
        <v>4.6261574074074073E-2</v>
      </c>
      <c r="G11900">
        <v>563</v>
      </c>
      <c r="H11900">
        <v>3997.56</v>
      </c>
      <c r="I11900">
        <v>0</v>
      </c>
      <c r="J11900" t="s">
        <v>5427</v>
      </c>
      <c r="K11900" t="s">
        <v>22</v>
      </c>
      <c r="L11900">
        <v>1</v>
      </c>
      <c r="N11900" t="s">
        <v>23</v>
      </c>
      <c r="O11900" t="s">
        <v>36</v>
      </c>
      <c r="P11900" t="s">
        <v>28</v>
      </c>
      <c r="R11900" t="s">
        <v>26</v>
      </c>
      <c r="S11900">
        <v>22.1</v>
      </c>
      <c r="T11900">
        <v>17.600000000000001</v>
      </c>
      <c r="U11900">
        <v>17.8</v>
      </c>
      <c r="V11900">
        <v>4.5</v>
      </c>
      <c r="W11900">
        <v>4.3</v>
      </c>
      <c r="AB11900">
        <f t="shared" si="235"/>
        <v>3780.61</v>
      </c>
    </row>
    <row r="11901" spans="1:28" x14ac:dyDescent="0.25">
      <c r="A11901" t="s">
        <v>5457</v>
      </c>
      <c r="B11901" t="s">
        <v>5426</v>
      </c>
      <c r="C11901" s="1">
        <v>0.53366898148148145</v>
      </c>
      <c r="D11901">
        <v>48</v>
      </c>
      <c r="E11901" s="2">
        <v>4.6268090277777778E-2</v>
      </c>
      <c r="F11901" s="1">
        <v>4.6261574074074073E-2</v>
      </c>
      <c r="G11901">
        <v>563</v>
      </c>
      <c r="H11901">
        <v>3997.56</v>
      </c>
      <c r="I11901">
        <v>0</v>
      </c>
      <c r="J11901" t="s">
        <v>5427</v>
      </c>
      <c r="K11901" t="s">
        <v>22</v>
      </c>
      <c r="L11901">
        <v>1</v>
      </c>
      <c r="N11901" t="s">
        <v>23</v>
      </c>
      <c r="O11901" t="s">
        <v>33</v>
      </c>
      <c r="P11901" t="s">
        <v>28</v>
      </c>
      <c r="R11901" t="s">
        <v>26</v>
      </c>
      <c r="S11901">
        <v>18.2</v>
      </c>
      <c r="T11901">
        <v>17.600000000000001</v>
      </c>
      <c r="U11901">
        <v>17.8</v>
      </c>
      <c r="V11901">
        <v>0.6</v>
      </c>
      <c r="W11901">
        <v>0.4</v>
      </c>
      <c r="AB11901">
        <f t="shared" si="235"/>
        <v>3780.61</v>
      </c>
    </row>
    <row r="11902" spans="1:28" x14ac:dyDescent="0.25">
      <c r="A11902" t="s">
        <v>5458</v>
      </c>
      <c r="B11902" t="s">
        <v>5426</v>
      </c>
      <c r="C11902" s="1">
        <v>0.53575231481481478</v>
      </c>
      <c r="D11902">
        <v>16</v>
      </c>
      <c r="E11902" s="2">
        <v>4.8351064814814819E-2</v>
      </c>
      <c r="F11902" s="1">
        <v>4.8344907407407406E-2</v>
      </c>
      <c r="G11902">
        <v>532</v>
      </c>
      <c r="H11902">
        <v>4177.53</v>
      </c>
      <c r="I11902">
        <v>0</v>
      </c>
      <c r="J11902" t="s">
        <v>5427</v>
      </c>
      <c r="K11902" t="s">
        <v>22</v>
      </c>
      <c r="L11902">
        <v>1</v>
      </c>
      <c r="N11902" t="s">
        <v>23</v>
      </c>
      <c r="O11902" t="s">
        <v>36</v>
      </c>
      <c r="P11902" t="s">
        <v>28</v>
      </c>
      <c r="R11902" t="s">
        <v>26</v>
      </c>
      <c r="S11902">
        <v>21.6</v>
      </c>
      <c r="T11902">
        <v>17.600000000000001</v>
      </c>
      <c r="U11902">
        <v>17.7</v>
      </c>
      <c r="V11902">
        <v>4</v>
      </c>
      <c r="W11902">
        <v>3.9</v>
      </c>
      <c r="AB11902">
        <f t="shared" si="235"/>
        <v>3960.58</v>
      </c>
    </row>
    <row r="11903" spans="1:28" x14ac:dyDescent="0.25">
      <c r="A11903" t="s">
        <v>5458</v>
      </c>
      <c r="B11903" t="s">
        <v>5426</v>
      </c>
      <c r="C11903" s="1">
        <v>0.53575231481481478</v>
      </c>
      <c r="D11903">
        <v>16</v>
      </c>
      <c r="E11903" s="2">
        <v>4.8351064814814819E-2</v>
      </c>
      <c r="F11903" s="1">
        <v>4.8344907407407406E-2</v>
      </c>
      <c r="G11903">
        <v>532</v>
      </c>
      <c r="H11903">
        <v>4177.53</v>
      </c>
      <c r="I11903">
        <v>0</v>
      </c>
      <c r="J11903" t="s">
        <v>5427</v>
      </c>
      <c r="K11903" t="s">
        <v>22</v>
      </c>
      <c r="L11903">
        <v>1</v>
      </c>
      <c r="N11903" t="s">
        <v>23</v>
      </c>
      <c r="O11903" t="s">
        <v>46</v>
      </c>
      <c r="P11903" t="s">
        <v>28</v>
      </c>
      <c r="R11903" t="s">
        <v>26</v>
      </c>
      <c r="S11903">
        <v>19.100000000000001</v>
      </c>
      <c r="T11903">
        <v>17.600000000000001</v>
      </c>
      <c r="U11903">
        <v>17.7</v>
      </c>
      <c r="V11903">
        <v>1.5</v>
      </c>
      <c r="W11903">
        <v>1.4</v>
      </c>
      <c r="AB11903">
        <f t="shared" si="235"/>
        <v>3960.58</v>
      </c>
    </row>
    <row r="11904" spans="1:28" x14ac:dyDescent="0.25">
      <c r="A11904" t="s">
        <v>5459</v>
      </c>
      <c r="B11904" t="s">
        <v>5426</v>
      </c>
      <c r="C11904" s="1">
        <v>0.53783564814814822</v>
      </c>
      <c r="D11904">
        <v>252</v>
      </c>
      <c r="E11904" s="2">
        <v>5.043712962962963E-2</v>
      </c>
      <c r="F11904" s="1">
        <v>5.0428240740740739E-2</v>
      </c>
      <c r="G11904">
        <v>768</v>
      </c>
      <c r="H11904">
        <v>4357.7700000000004</v>
      </c>
      <c r="I11904">
        <v>0</v>
      </c>
      <c r="J11904" t="s">
        <v>5427</v>
      </c>
      <c r="K11904" t="s">
        <v>22</v>
      </c>
      <c r="L11904">
        <v>1</v>
      </c>
      <c r="N11904" t="s">
        <v>23</v>
      </c>
      <c r="O11904" t="s">
        <v>36</v>
      </c>
      <c r="P11904" t="s">
        <v>28</v>
      </c>
      <c r="R11904" t="s">
        <v>26</v>
      </c>
      <c r="S11904">
        <v>21.7</v>
      </c>
      <c r="T11904">
        <v>17.5</v>
      </c>
      <c r="U11904">
        <v>17.7</v>
      </c>
      <c r="V11904">
        <v>4.2</v>
      </c>
      <c r="W11904">
        <v>4</v>
      </c>
      <c r="AB11904">
        <f t="shared" si="235"/>
        <v>4140.8200000000006</v>
      </c>
    </row>
    <row r="11905" spans="1:28" x14ac:dyDescent="0.25">
      <c r="A11905" t="s">
        <v>5460</v>
      </c>
      <c r="B11905" t="s">
        <v>5426</v>
      </c>
      <c r="C11905" s="1">
        <v>0.53990740740740739</v>
      </c>
      <c r="D11905">
        <v>987</v>
      </c>
      <c r="E11905" s="2">
        <v>5.2517395833333334E-2</v>
      </c>
      <c r="F11905" s="1">
        <v>5.2511574074074079E-2</v>
      </c>
      <c r="G11905">
        <v>503</v>
      </c>
      <c r="H11905">
        <v>4537.5</v>
      </c>
      <c r="I11905">
        <v>0</v>
      </c>
      <c r="J11905" t="s">
        <v>5427</v>
      </c>
      <c r="K11905" t="s">
        <v>22</v>
      </c>
      <c r="L11905">
        <v>1</v>
      </c>
      <c r="N11905" t="s">
        <v>23</v>
      </c>
      <c r="O11905" t="s">
        <v>36</v>
      </c>
      <c r="P11905" t="s">
        <v>28</v>
      </c>
      <c r="R11905" t="s">
        <v>26</v>
      </c>
      <c r="S11905">
        <v>22</v>
      </c>
      <c r="T11905">
        <v>17.5</v>
      </c>
      <c r="U11905">
        <v>17.8</v>
      </c>
      <c r="V11905">
        <v>4.5</v>
      </c>
      <c r="W11905">
        <v>4.2</v>
      </c>
      <c r="AB11905">
        <f t="shared" si="235"/>
        <v>4320.55</v>
      </c>
    </row>
    <row r="11906" spans="1:28" x14ac:dyDescent="0.25">
      <c r="A11906" t="s">
        <v>5460</v>
      </c>
      <c r="B11906" t="s">
        <v>5426</v>
      </c>
      <c r="C11906" s="1">
        <v>0.53990740740740739</v>
      </c>
      <c r="D11906">
        <v>987</v>
      </c>
      <c r="E11906" s="2">
        <v>5.2517395833333334E-2</v>
      </c>
      <c r="F11906" s="1">
        <v>5.2511574074074079E-2</v>
      </c>
      <c r="G11906">
        <v>503</v>
      </c>
      <c r="H11906">
        <v>4537.5</v>
      </c>
      <c r="I11906">
        <v>0</v>
      </c>
      <c r="J11906" t="s">
        <v>5427</v>
      </c>
      <c r="K11906" t="s">
        <v>22</v>
      </c>
      <c r="L11906">
        <v>1</v>
      </c>
      <c r="N11906" t="s">
        <v>23</v>
      </c>
      <c r="O11906" t="s">
        <v>46</v>
      </c>
      <c r="P11906" t="s">
        <v>28</v>
      </c>
      <c r="R11906" t="s">
        <v>26</v>
      </c>
      <c r="S11906">
        <v>19.8</v>
      </c>
      <c r="T11906">
        <v>17.5</v>
      </c>
      <c r="U11906">
        <v>17.8</v>
      </c>
      <c r="V11906">
        <v>2.2999999999999998</v>
      </c>
      <c r="W11906">
        <v>2</v>
      </c>
      <c r="AB11906">
        <f t="shared" si="235"/>
        <v>4320.55</v>
      </c>
    </row>
    <row r="11907" spans="1:28" x14ac:dyDescent="0.25">
      <c r="A11907" t="s">
        <v>5460</v>
      </c>
      <c r="B11907" t="s">
        <v>5426</v>
      </c>
      <c r="C11907" s="1">
        <v>0.53990740740740739</v>
      </c>
      <c r="D11907">
        <v>987</v>
      </c>
      <c r="E11907" s="2">
        <v>5.2517395833333334E-2</v>
      </c>
      <c r="F11907" s="1">
        <v>5.2511574074074079E-2</v>
      </c>
      <c r="G11907">
        <v>503</v>
      </c>
      <c r="H11907">
        <v>4537.5</v>
      </c>
      <c r="I11907">
        <v>0</v>
      </c>
      <c r="J11907" t="s">
        <v>5427</v>
      </c>
      <c r="K11907" t="s">
        <v>22</v>
      </c>
      <c r="L11907">
        <v>1</v>
      </c>
      <c r="N11907" t="s">
        <v>23</v>
      </c>
      <c r="O11907" t="s">
        <v>33</v>
      </c>
      <c r="P11907" t="s">
        <v>28</v>
      </c>
      <c r="R11907" t="s">
        <v>26</v>
      </c>
      <c r="S11907">
        <v>18.100000000000001</v>
      </c>
      <c r="T11907">
        <v>17.5</v>
      </c>
      <c r="U11907">
        <v>17.8</v>
      </c>
      <c r="V11907">
        <v>0.6</v>
      </c>
      <c r="W11907">
        <v>0.3</v>
      </c>
      <c r="AB11907">
        <f t="shared" si="235"/>
        <v>4320.55</v>
      </c>
    </row>
    <row r="11908" spans="1:28" x14ac:dyDescent="0.25">
      <c r="A11908" t="s">
        <v>5461</v>
      </c>
      <c r="B11908" t="s">
        <v>5426</v>
      </c>
      <c r="C11908" s="1">
        <v>0.54199074074074072</v>
      </c>
      <c r="D11908">
        <v>756</v>
      </c>
      <c r="E11908" s="2">
        <v>5.4598055555555559E-2</v>
      </c>
      <c r="F11908" s="1">
        <v>5.4594907407407411E-2</v>
      </c>
      <c r="G11908">
        <v>272</v>
      </c>
      <c r="H11908">
        <v>4717.2700000000004</v>
      </c>
      <c r="I11908">
        <v>0</v>
      </c>
      <c r="J11908" t="s">
        <v>5427</v>
      </c>
      <c r="K11908" t="s">
        <v>22</v>
      </c>
      <c r="L11908">
        <v>1</v>
      </c>
      <c r="N11908" t="s">
        <v>23</v>
      </c>
      <c r="O11908" t="s">
        <v>46</v>
      </c>
      <c r="P11908" t="s">
        <v>28</v>
      </c>
      <c r="R11908" t="s">
        <v>26</v>
      </c>
      <c r="S11908">
        <v>18.7</v>
      </c>
      <c r="T11908">
        <v>17.5</v>
      </c>
      <c r="U11908">
        <v>17.600000000000001</v>
      </c>
      <c r="V11908">
        <v>1.2</v>
      </c>
      <c r="W11908">
        <v>1.1000000000000001</v>
      </c>
      <c r="AB11908">
        <f t="shared" si="235"/>
        <v>4500.3200000000006</v>
      </c>
    </row>
    <row r="11909" spans="1:28" x14ac:dyDescent="0.25">
      <c r="A11909" t="s">
        <v>5461</v>
      </c>
      <c r="B11909" t="s">
        <v>5426</v>
      </c>
      <c r="C11909" s="1">
        <v>0.54199074074074072</v>
      </c>
      <c r="D11909">
        <v>756</v>
      </c>
      <c r="E11909" s="2">
        <v>5.4598055555555559E-2</v>
      </c>
      <c r="F11909" s="1">
        <v>5.4594907407407411E-2</v>
      </c>
      <c r="G11909">
        <v>272</v>
      </c>
      <c r="H11909">
        <v>4717.2700000000004</v>
      </c>
      <c r="I11909">
        <v>0</v>
      </c>
      <c r="J11909" t="s">
        <v>5427</v>
      </c>
      <c r="K11909" t="s">
        <v>22</v>
      </c>
      <c r="L11909">
        <v>1</v>
      </c>
      <c r="N11909" t="s">
        <v>23</v>
      </c>
      <c r="O11909" t="s">
        <v>33</v>
      </c>
      <c r="P11909" t="s">
        <v>28</v>
      </c>
      <c r="R11909" t="s">
        <v>26</v>
      </c>
      <c r="S11909">
        <v>17.7</v>
      </c>
      <c r="T11909">
        <v>17.5</v>
      </c>
      <c r="U11909">
        <v>17.600000000000001</v>
      </c>
      <c r="V11909">
        <v>0.2</v>
      </c>
      <c r="W11909">
        <v>0.1</v>
      </c>
      <c r="AB11909">
        <f t="shared" si="235"/>
        <v>4500.3200000000006</v>
      </c>
    </row>
    <row r="11910" spans="1:28" x14ac:dyDescent="0.25">
      <c r="A11910" t="s">
        <v>5462</v>
      </c>
      <c r="B11910" t="s">
        <v>5426</v>
      </c>
      <c r="C11910" s="1">
        <v>0.54407407407407404</v>
      </c>
      <c r="D11910">
        <v>725</v>
      </c>
      <c r="E11910" s="2">
        <v>5.6681018518518513E-2</v>
      </c>
      <c r="F11910" s="1">
        <v>5.6678240740740737E-2</v>
      </c>
      <c r="G11910">
        <v>240</v>
      </c>
      <c r="H11910">
        <v>4897.24</v>
      </c>
      <c r="I11910">
        <v>0</v>
      </c>
      <c r="J11910" t="s">
        <v>5427</v>
      </c>
      <c r="K11910" t="s">
        <v>22</v>
      </c>
      <c r="L11910">
        <v>1</v>
      </c>
      <c r="N11910" t="s">
        <v>23</v>
      </c>
      <c r="O11910" t="s">
        <v>36</v>
      </c>
      <c r="P11910" t="s">
        <v>28</v>
      </c>
      <c r="R11910" t="s">
        <v>26</v>
      </c>
      <c r="S11910">
        <v>19</v>
      </c>
      <c r="T11910">
        <v>17.399999999999999</v>
      </c>
      <c r="U11910">
        <v>17.600000000000001</v>
      </c>
      <c r="V11910">
        <v>1.6</v>
      </c>
      <c r="W11910">
        <v>1.4</v>
      </c>
      <c r="AB11910">
        <f t="shared" si="235"/>
        <v>4680.29</v>
      </c>
    </row>
    <row r="11911" spans="1:28" x14ac:dyDescent="0.25">
      <c r="A11911" t="s">
        <v>5462</v>
      </c>
      <c r="B11911" t="s">
        <v>5426</v>
      </c>
      <c r="C11911" s="1">
        <v>0.54407407407407404</v>
      </c>
      <c r="D11911">
        <v>725</v>
      </c>
      <c r="E11911" s="2">
        <v>5.6681018518518513E-2</v>
      </c>
      <c r="F11911" s="1">
        <v>5.6678240740740737E-2</v>
      </c>
      <c r="G11911">
        <v>240</v>
      </c>
      <c r="H11911">
        <v>4897.24</v>
      </c>
      <c r="I11911">
        <v>0</v>
      </c>
      <c r="J11911" t="s">
        <v>5427</v>
      </c>
      <c r="K11911" t="s">
        <v>22</v>
      </c>
      <c r="L11911">
        <v>1</v>
      </c>
      <c r="N11911" t="s">
        <v>23</v>
      </c>
      <c r="O11911" t="s">
        <v>46</v>
      </c>
      <c r="P11911" t="s">
        <v>28</v>
      </c>
      <c r="R11911" t="s">
        <v>26</v>
      </c>
      <c r="S11911">
        <v>20.7</v>
      </c>
      <c r="T11911">
        <v>17.399999999999999</v>
      </c>
      <c r="U11911">
        <v>17.600000000000001</v>
      </c>
      <c r="V11911">
        <v>3.3</v>
      </c>
      <c r="W11911">
        <v>3.1</v>
      </c>
      <c r="AB11911">
        <f t="shared" si="235"/>
        <v>4680.29</v>
      </c>
    </row>
    <row r="11912" spans="1:28" x14ac:dyDescent="0.25">
      <c r="A11912" t="s">
        <v>5462</v>
      </c>
      <c r="B11912" t="s">
        <v>5426</v>
      </c>
      <c r="C11912" s="1">
        <v>0.54407407407407404</v>
      </c>
      <c r="D11912">
        <v>725</v>
      </c>
      <c r="E11912" s="2">
        <v>5.6681018518518513E-2</v>
      </c>
      <c r="F11912" s="1">
        <v>5.6678240740740737E-2</v>
      </c>
      <c r="G11912">
        <v>240</v>
      </c>
      <c r="H11912">
        <v>4897.24</v>
      </c>
      <c r="I11912">
        <v>0</v>
      </c>
      <c r="J11912" t="s">
        <v>5427</v>
      </c>
      <c r="K11912" t="s">
        <v>22</v>
      </c>
      <c r="L11912">
        <v>1</v>
      </c>
      <c r="N11912" t="s">
        <v>23</v>
      </c>
      <c r="O11912" t="s">
        <v>33</v>
      </c>
      <c r="P11912" t="s">
        <v>28</v>
      </c>
      <c r="R11912" t="s">
        <v>26</v>
      </c>
      <c r="S11912">
        <v>17.8</v>
      </c>
      <c r="T11912">
        <v>17.399999999999999</v>
      </c>
      <c r="U11912">
        <v>17.600000000000001</v>
      </c>
      <c r="V11912">
        <v>0.4</v>
      </c>
      <c r="W11912">
        <v>0.2</v>
      </c>
      <c r="AB11912">
        <f t="shared" si="235"/>
        <v>4680.29</v>
      </c>
    </row>
    <row r="11913" spans="1:28" x14ac:dyDescent="0.25">
      <c r="A11913" t="s">
        <v>5463</v>
      </c>
      <c r="B11913" t="s">
        <v>5426</v>
      </c>
      <c r="C11913" s="1">
        <v>0.54615740740740748</v>
      </c>
      <c r="D11913">
        <v>894</v>
      </c>
      <c r="E11913" s="2">
        <v>5.876630787037037E-2</v>
      </c>
      <c r="F11913" s="1">
        <v>5.876157407407407E-2</v>
      </c>
      <c r="G11913">
        <v>409</v>
      </c>
      <c r="H11913">
        <v>5077.41</v>
      </c>
      <c r="I11913">
        <v>0</v>
      </c>
      <c r="J11913" t="s">
        <v>5427</v>
      </c>
      <c r="K11913" t="s">
        <v>22</v>
      </c>
      <c r="L11913">
        <v>1</v>
      </c>
      <c r="N11913" t="s">
        <v>23</v>
      </c>
      <c r="O11913" t="s">
        <v>36</v>
      </c>
      <c r="P11913" t="s">
        <v>28</v>
      </c>
      <c r="R11913" t="s">
        <v>26</v>
      </c>
      <c r="S11913">
        <v>19.399999999999999</v>
      </c>
      <c r="T11913">
        <v>17.5</v>
      </c>
      <c r="U11913">
        <v>17.600000000000001</v>
      </c>
      <c r="V11913">
        <v>1.9</v>
      </c>
      <c r="W11913">
        <v>1.8</v>
      </c>
      <c r="AB11913">
        <f t="shared" si="235"/>
        <v>4860.46</v>
      </c>
    </row>
    <row r="11914" spans="1:28" x14ac:dyDescent="0.25">
      <c r="A11914" t="s">
        <v>5463</v>
      </c>
      <c r="B11914" t="s">
        <v>5426</v>
      </c>
      <c r="C11914" s="1">
        <v>0.54615740740740748</v>
      </c>
      <c r="D11914">
        <v>894</v>
      </c>
      <c r="E11914" s="2">
        <v>5.876630787037037E-2</v>
      </c>
      <c r="F11914" s="1">
        <v>5.876157407407407E-2</v>
      </c>
      <c r="G11914">
        <v>409</v>
      </c>
      <c r="H11914">
        <v>5077.41</v>
      </c>
      <c r="I11914">
        <v>0</v>
      </c>
      <c r="J11914" t="s">
        <v>5427</v>
      </c>
      <c r="K11914" t="s">
        <v>22</v>
      </c>
      <c r="L11914">
        <v>1</v>
      </c>
      <c r="N11914" t="s">
        <v>23</v>
      </c>
      <c r="O11914" t="s">
        <v>46</v>
      </c>
      <c r="P11914" t="s">
        <v>28</v>
      </c>
      <c r="R11914" t="s">
        <v>26</v>
      </c>
      <c r="S11914">
        <v>18.899999999999999</v>
      </c>
      <c r="T11914">
        <v>17.5</v>
      </c>
      <c r="U11914">
        <v>17.600000000000001</v>
      </c>
      <c r="V11914">
        <v>1.4</v>
      </c>
      <c r="W11914">
        <v>1.3</v>
      </c>
      <c r="AB11914">
        <f t="shared" si="235"/>
        <v>4860.46</v>
      </c>
    </row>
    <row r="11915" spans="1:28" x14ac:dyDescent="0.25">
      <c r="A11915" t="s">
        <v>5464</v>
      </c>
      <c r="B11915" t="s">
        <v>5426</v>
      </c>
      <c r="C11915" s="1">
        <v>0.54825231481481485</v>
      </c>
      <c r="D11915">
        <v>430</v>
      </c>
      <c r="E11915" s="2">
        <v>6.085585648148148E-2</v>
      </c>
      <c r="F11915" s="1">
        <v>6.084490740740741E-2</v>
      </c>
      <c r="G11915">
        <v>946</v>
      </c>
      <c r="H11915">
        <v>5257.95</v>
      </c>
      <c r="I11915">
        <v>0</v>
      </c>
      <c r="J11915" t="s">
        <v>5427</v>
      </c>
      <c r="K11915" t="s">
        <v>22</v>
      </c>
      <c r="L11915">
        <v>1</v>
      </c>
      <c r="N11915" t="s">
        <v>23</v>
      </c>
      <c r="O11915" t="s">
        <v>36</v>
      </c>
      <c r="P11915" t="s">
        <v>28</v>
      </c>
      <c r="R11915" t="s">
        <v>26</v>
      </c>
      <c r="S11915">
        <v>21.6</v>
      </c>
      <c r="T11915">
        <v>17.399999999999999</v>
      </c>
      <c r="U11915">
        <v>17.600000000000001</v>
      </c>
      <c r="V11915">
        <v>4.2</v>
      </c>
      <c r="W11915">
        <v>4</v>
      </c>
      <c r="AB11915">
        <f t="shared" si="235"/>
        <v>5041</v>
      </c>
    </row>
    <row r="11916" spans="1:28" x14ac:dyDescent="0.25">
      <c r="A11916" t="s">
        <v>5464</v>
      </c>
      <c r="B11916" t="s">
        <v>5426</v>
      </c>
      <c r="C11916" s="1">
        <v>0.54825231481481485</v>
      </c>
      <c r="D11916">
        <v>430</v>
      </c>
      <c r="E11916" s="2">
        <v>6.085585648148148E-2</v>
      </c>
      <c r="F11916" s="1">
        <v>6.084490740740741E-2</v>
      </c>
      <c r="G11916">
        <v>946</v>
      </c>
      <c r="H11916">
        <v>5257.95</v>
      </c>
      <c r="I11916">
        <v>0</v>
      </c>
      <c r="J11916" t="s">
        <v>5427</v>
      </c>
      <c r="K11916" t="s">
        <v>22</v>
      </c>
      <c r="L11916">
        <v>1</v>
      </c>
      <c r="N11916" t="s">
        <v>23</v>
      </c>
      <c r="O11916" t="s">
        <v>33</v>
      </c>
      <c r="P11916" t="s">
        <v>28</v>
      </c>
      <c r="R11916" t="s">
        <v>26</v>
      </c>
      <c r="S11916">
        <v>18.100000000000001</v>
      </c>
      <c r="T11916">
        <v>17.399999999999999</v>
      </c>
      <c r="U11916">
        <v>17.600000000000001</v>
      </c>
      <c r="V11916">
        <v>0.7</v>
      </c>
      <c r="W11916">
        <v>0.5</v>
      </c>
      <c r="AB11916">
        <f t="shared" si="235"/>
        <v>5041</v>
      </c>
    </row>
    <row r="11917" spans="1:28" x14ac:dyDescent="0.25">
      <c r="A11917" t="s">
        <v>5465</v>
      </c>
      <c r="B11917" t="s">
        <v>5426</v>
      </c>
      <c r="C11917" s="1">
        <v>0.55033564814814817</v>
      </c>
      <c r="D11917">
        <v>465</v>
      </c>
      <c r="E11917" s="2">
        <v>6.2939594907407401E-2</v>
      </c>
      <c r="F11917" s="1">
        <v>6.2928240740740743E-2</v>
      </c>
      <c r="G11917">
        <v>981</v>
      </c>
      <c r="H11917">
        <v>5437.98</v>
      </c>
      <c r="I11917">
        <v>0</v>
      </c>
      <c r="J11917" t="s">
        <v>5427</v>
      </c>
      <c r="K11917" t="s">
        <v>22</v>
      </c>
      <c r="L11917">
        <v>1</v>
      </c>
      <c r="N11917" t="s">
        <v>23</v>
      </c>
      <c r="O11917" t="s">
        <v>36</v>
      </c>
      <c r="P11917" t="s">
        <v>28</v>
      </c>
      <c r="R11917" t="s">
        <v>26</v>
      </c>
      <c r="S11917">
        <v>20.6</v>
      </c>
      <c r="T11917">
        <v>17.600000000000001</v>
      </c>
      <c r="U11917">
        <v>17.7</v>
      </c>
      <c r="V11917">
        <v>3</v>
      </c>
      <c r="W11917">
        <v>2.9</v>
      </c>
      <c r="AB11917">
        <f t="shared" si="235"/>
        <v>5221.03</v>
      </c>
    </row>
    <row r="11918" spans="1:28" x14ac:dyDescent="0.25">
      <c r="A11918" t="s">
        <v>5465</v>
      </c>
      <c r="B11918" t="s">
        <v>5426</v>
      </c>
      <c r="C11918" s="1">
        <v>0.55033564814814817</v>
      </c>
      <c r="D11918">
        <v>465</v>
      </c>
      <c r="E11918" s="2">
        <v>6.2939594907407401E-2</v>
      </c>
      <c r="F11918" s="1">
        <v>6.2928240740740743E-2</v>
      </c>
      <c r="G11918">
        <v>981</v>
      </c>
      <c r="H11918">
        <v>5437.98</v>
      </c>
      <c r="I11918">
        <v>0</v>
      </c>
      <c r="J11918" t="s">
        <v>5427</v>
      </c>
      <c r="K11918" t="s">
        <v>22</v>
      </c>
      <c r="L11918">
        <v>1</v>
      </c>
      <c r="N11918" t="s">
        <v>23</v>
      </c>
      <c r="O11918" t="s">
        <v>42</v>
      </c>
      <c r="P11918" t="s">
        <v>28</v>
      </c>
      <c r="R11918" t="s">
        <v>26</v>
      </c>
      <c r="S11918">
        <v>17.899999999999999</v>
      </c>
      <c r="T11918">
        <v>17.600000000000001</v>
      </c>
      <c r="U11918">
        <v>17.7</v>
      </c>
      <c r="V11918">
        <v>0.3</v>
      </c>
      <c r="W11918">
        <v>0.2</v>
      </c>
      <c r="AB11918">
        <f t="shared" si="235"/>
        <v>5221.03</v>
      </c>
    </row>
    <row r="11919" spans="1:28" x14ac:dyDescent="0.25">
      <c r="A11919" t="s">
        <v>5466</v>
      </c>
      <c r="B11919" t="s">
        <v>5426</v>
      </c>
      <c r="C11919" s="1">
        <v>0.55240740740740735</v>
      </c>
      <c r="D11919">
        <v>967</v>
      </c>
      <c r="E11919" s="2">
        <v>6.5017164351851855E-2</v>
      </c>
      <c r="F11919" s="1">
        <v>6.5011574074074083E-2</v>
      </c>
      <c r="G11919">
        <v>483</v>
      </c>
      <c r="H11919">
        <v>5617.48</v>
      </c>
      <c r="I11919">
        <v>0</v>
      </c>
      <c r="J11919" t="s">
        <v>5427</v>
      </c>
      <c r="K11919" t="s">
        <v>22</v>
      </c>
      <c r="L11919">
        <v>1</v>
      </c>
      <c r="N11919" t="s">
        <v>23</v>
      </c>
      <c r="O11919" t="s">
        <v>36</v>
      </c>
      <c r="P11919" t="s">
        <v>28</v>
      </c>
      <c r="R11919" t="s">
        <v>26</v>
      </c>
      <c r="S11919">
        <v>21.6</v>
      </c>
      <c r="T11919">
        <v>17.399999999999999</v>
      </c>
      <c r="U11919">
        <v>17.600000000000001</v>
      </c>
      <c r="V11919">
        <v>4.2</v>
      </c>
      <c r="W11919">
        <v>4</v>
      </c>
      <c r="AB11919">
        <f t="shared" si="235"/>
        <v>5400.53</v>
      </c>
    </row>
    <row r="11920" spans="1:28" x14ac:dyDescent="0.25">
      <c r="A11920" t="s">
        <v>5466</v>
      </c>
      <c r="B11920" t="s">
        <v>5426</v>
      </c>
      <c r="C11920" s="1">
        <v>0.55240740740740735</v>
      </c>
      <c r="D11920">
        <v>967</v>
      </c>
      <c r="E11920" s="2">
        <v>6.5017164351851855E-2</v>
      </c>
      <c r="F11920" s="1">
        <v>6.5011574074074083E-2</v>
      </c>
      <c r="G11920">
        <v>483</v>
      </c>
      <c r="H11920">
        <v>5617.48</v>
      </c>
      <c r="I11920">
        <v>0</v>
      </c>
      <c r="J11920" t="s">
        <v>5427</v>
      </c>
      <c r="K11920" t="s">
        <v>22</v>
      </c>
      <c r="L11920">
        <v>1</v>
      </c>
      <c r="N11920" t="s">
        <v>23</v>
      </c>
      <c r="O11920" t="s">
        <v>33</v>
      </c>
      <c r="P11920" t="s">
        <v>28</v>
      </c>
      <c r="R11920" t="s">
        <v>26</v>
      </c>
      <c r="S11920">
        <v>17.5</v>
      </c>
      <c r="T11920">
        <v>17.399999999999999</v>
      </c>
      <c r="U11920">
        <v>17.600000000000001</v>
      </c>
      <c r="V11920">
        <v>0.1</v>
      </c>
      <c r="W11920">
        <v>-0.1</v>
      </c>
      <c r="AB11920">
        <f t="shared" si="235"/>
        <v>5400.53</v>
      </c>
    </row>
    <row r="11921" spans="1:28" x14ac:dyDescent="0.25">
      <c r="A11921" t="s">
        <v>5467</v>
      </c>
      <c r="B11921" t="s">
        <v>5426</v>
      </c>
      <c r="C11921" s="1">
        <v>0.55449074074074078</v>
      </c>
      <c r="D11921">
        <v>735</v>
      </c>
      <c r="E11921" s="2">
        <v>6.7097812500000006E-2</v>
      </c>
      <c r="F11921" s="1">
        <v>6.7094907407407409E-2</v>
      </c>
      <c r="G11921">
        <v>251</v>
      </c>
      <c r="H11921">
        <v>5797.25</v>
      </c>
      <c r="I11921">
        <v>0</v>
      </c>
      <c r="J11921" t="s">
        <v>5427</v>
      </c>
      <c r="K11921" t="s">
        <v>22</v>
      </c>
      <c r="L11921">
        <v>1</v>
      </c>
      <c r="N11921" t="s">
        <v>23</v>
      </c>
      <c r="O11921" t="s">
        <v>36</v>
      </c>
      <c r="P11921" t="s">
        <v>28</v>
      </c>
      <c r="R11921" t="s">
        <v>26</v>
      </c>
      <c r="S11921">
        <v>20.3</v>
      </c>
      <c r="T11921">
        <v>17.2</v>
      </c>
      <c r="U11921">
        <v>17.399999999999999</v>
      </c>
      <c r="V11921">
        <v>3.1</v>
      </c>
      <c r="W11921">
        <v>2.9</v>
      </c>
      <c r="AB11921">
        <f t="shared" si="235"/>
        <v>5580.3</v>
      </c>
    </row>
    <row r="11922" spans="1:28" x14ac:dyDescent="0.25">
      <c r="A11922" t="s">
        <v>5467</v>
      </c>
      <c r="B11922" t="s">
        <v>5426</v>
      </c>
      <c r="C11922" s="1">
        <v>0.55449074074074078</v>
      </c>
      <c r="D11922">
        <v>735</v>
      </c>
      <c r="E11922" s="2">
        <v>6.7097812500000006E-2</v>
      </c>
      <c r="F11922" s="1">
        <v>6.7094907407407409E-2</v>
      </c>
      <c r="G11922">
        <v>251</v>
      </c>
      <c r="H11922">
        <v>5797.25</v>
      </c>
      <c r="I11922">
        <v>0</v>
      </c>
      <c r="J11922" t="s">
        <v>5427</v>
      </c>
      <c r="K11922" t="s">
        <v>22</v>
      </c>
      <c r="L11922">
        <v>1</v>
      </c>
      <c r="N11922" t="s">
        <v>23</v>
      </c>
      <c r="O11922" t="s">
        <v>46</v>
      </c>
      <c r="P11922" t="s">
        <v>28</v>
      </c>
      <c r="R11922" t="s">
        <v>26</v>
      </c>
      <c r="S11922">
        <v>17.7</v>
      </c>
      <c r="T11922">
        <v>17.2</v>
      </c>
      <c r="U11922">
        <v>17.399999999999999</v>
      </c>
      <c r="V11922">
        <v>0.5</v>
      </c>
      <c r="W11922">
        <v>0.3</v>
      </c>
      <c r="AB11922">
        <f t="shared" si="235"/>
        <v>5580.3</v>
      </c>
    </row>
    <row r="11923" spans="1:28" x14ac:dyDescent="0.25">
      <c r="A11923" t="s">
        <v>5467</v>
      </c>
      <c r="B11923" t="s">
        <v>5426</v>
      </c>
      <c r="C11923" s="1">
        <v>0.55449074074074078</v>
      </c>
      <c r="D11923">
        <v>735</v>
      </c>
      <c r="E11923" s="2">
        <v>6.7097812500000006E-2</v>
      </c>
      <c r="F11923" s="1">
        <v>6.7094907407407409E-2</v>
      </c>
      <c r="G11923">
        <v>251</v>
      </c>
      <c r="H11923">
        <v>5797.25</v>
      </c>
      <c r="I11923">
        <v>0</v>
      </c>
      <c r="J11923" t="s">
        <v>5427</v>
      </c>
      <c r="K11923" t="s">
        <v>22</v>
      </c>
      <c r="L11923">
        <v>1</v>
      </c>
      <c r="N11923" t="s">
        <v>23</v>
      </c>
      <c r="O11923" t="s">
        <v>42</v>
      </c>
      <c r="P11923" t="s">
        <v>28</v>
      </c>
      <c r="R11923" t="s">
        <v>26</v>
      </c>
      <c r="S11923">
        <v>17.8</v>
      </c>
      <c r="T11923">
        <v>17.2</v>
      </c>
      <c r="U11923">
        <v>17.399999999999999</v>
      </c>
      <c r="V11923">
        <v>0.6</v>
      </c>
      <c r="W11923">
        <v>0.4</v>
      </c>
      <c r="AB11923">
        <f t="shared" si="235"/>
        <v>5580.3</v>
      </c>
    </row>
    <row r="11924" spans="1:28" x14ac:dyDescent="0.25">
      <c r="A11924" t="s">
        <v>5467</v>
      </c>
      <c r="B11924" t="s">
        <v>5426</v>
      </c>
      <c r="C11924" s="1">
        <v>0.55449074074074078</v>
      </c>
      <c r="D11924">
        <v>735</v>
      </c>
      <c r="E11924" s="2">
        <v>6.7097812500000006E-2</v>
      </c>
      <c r="F11924" s="1">
        <v>6.7094907407407409E-2</v>
      </c>
      <c r="G11924">
        <v>251</v>
      </c>
      <c r="H11924">
        <v>5797.25</v>
      </c>
      <c r="I11924">
        <v>0</v>
      </c>
      <c r="J11924" t="s">
        <v>5427</v>
      </c>
      <c r="K11924" t="s">
        <v>22</v>
      </c>
      <c r="L11924">
        <v>1</v>
      </c>
      <c r="N11924" t="s">
        <v>23</v>
      </c>
      <c r="O11924" t="s">
        <v>33</v>
      </c>
      <c r="P11924" t="s">
        <v>28</v>
      </c>
      <c r="R11924" t="s">
        <v>26</v>
      </c>
      <c r="S11924">
        <v>17.7</v>
      </c>
      <c r="T11924">
        <v>17.2</v>
      </c>
      <c r="U11924">
        <v>17.399999999999999</v>
      </c>
      <c r="V11924">
        <v>0.5</v>
      </c>
      <c r="W11924">
        <v>0.3</v>
      </c>
      <c r="AB11924">
        <f t="shared" si="235"/>
        <v>5580.3</v>
      </c>
    </row>
    <row r="11925" spans="1:28" x14ac:dyDescent="0.25">
      <c r="A11925" t="s">
        <v>5468</v>
      </c>
      <c r="B11925" t="s">
        <v>5426</v>
      </c>
      <c r="C11925" s="1">
        <v>0.556574074074074</v>
      </c>
      <c r="D11925">
        <v>971</v>
      </c>
      <c r="E11925" s="2">
        <v>6.9183877314814804E-2</v>
      </c>
      <c r="F11925" s="1">
        <v>6.9178240740740735E-2</v>
      </c>
      <c r="G11925">
        <v>487</v>
      </c>
      <c r="H11925">
        <v>5977.49</v>
      </c>
      <c r="I11925">
        <v>0</v>
      </c>
      <c r="J11925" t="s">
        <v>5427</v>
      </c>
      <c r="K11925" t="s">
        <v>22</v>
      </c>
      <c r="L11925">
        <v>1</v>
      </c>
      <c r="N11925" t="s">
        <v>23</v>
      </c>
      <c r="O11925" t="s">
        <v>36</v>
      </c>
      <c r="P11925" t="s">
        <v>28</v>
      </c>
      <c r="R11925" t="s">
        <v>26</v>
      </c>
      <c r="S11925">
        <v>20.100000000000001</v>
      </c>
      <c r="T11925">
        <v>17.600000000000001</v>
      </c>
      <c r="U11925">
        <v>17.7</v>
      </c>
      <c r="V11925">
        <v>2.5</v>
      </c>
      <c r="W11925">
        <v>2.4</v>
      </c>
      <c r="AB11925">
        <f t="shared" si="235"/>
        <v>5760.54</v>
      </c>
    </row>
    <row r="11926" spans="1:28" x14ac:dyDescent="0.25">
      <c r="A11926" t="s">
        <v>5468</v>
      </c>
      <c r="B11926" t="s">
        <v>5426</v>
      </c>
      <c r="C11926" s="1">
        <v>0.556574074074074</v>
      </c>
      <c r="D11926">
        <v>971</v>
      </c>
      <c r="E11926" s="2">
        <v>6.9183877314814804E-2</v>
      </c>
      <c r="F11926" s="1">
        <v>6.9178240740740735E-2</v>
      </c>
      <c r="G11926">
        <v>487</v>
      </c>
      <c r="H11926">
        <v>5977.49</v>
      </c>
      <c r="I11926">
        <v>0</v>
      </c>
      <c r="J11926" t="s">
        <v>5427</v>
      </c>
      <c r="K11926" t="s">
        <v>22</v>
      </c>
      <c r="L11926">
        <v>1</v>
      </c>
      <c r="N11926" t="s">
        <v>23</v>
      </c>
      <c r="O11926" t="s">
        <v>24</v>
      </c>
      <c r="P11926" t="s">
        <v>28</v>
      </c>
      <c r="R11926" t="s">
        <v>26</v>
      </c>
      <c r="S11926">
        <v>18.5</v>
      </c>
      <c r="T11926">
        <v>17.600000000000001</v>
      </c>
      <c r="U11926">
        <v>17.7</v>
      </c>
      <c r="V11926">
        <v>0.9</v>
      </c>
      <c r="W11926">
        <v>0.8</v>
      </c>
      <c r="AB11926">
        <f t="shared" si="235"/>
        <v>5760.54</v>
      </c>
    </row>
    <row r="11927" spans="1:28" x14ac:dyDescent="0.25">
      <c r="A11927" t="s">
        <v>5468</v>
      </c>
      <c r="B11927" t="s">
        <v>5426</v>
      </c>
      <c r="C11927" s="1">
        <v>0.556574074074074</v>
      </c>
      <c r="D11927">
        <v>971</v>
      </c>
      <c r="E11927" s="2">
        <v>6.9183877314814804E-2</v>
      </c>
      <c r="F11927" s="1">
        <v>6.9178240740740735E-2</v>
      </c>
      <c r="G11927">
        <v>487</v>
      </c>
      <c r="H11927">
        <v>5977.49</v>
      </c>
      <c r="I11927">
        <v>0</v>
      </c>
      <c r="J11927" t="s">
        <v>5427</v>
      </c>
      <c r="K11927" t="s">
        <v>22</v>
      </c>
      <c r="L11927">
        <v>1</v>
      </c>
      <c r="N11927" t="s">
        <v>23</v>
      </c>
      <c r="O11927" t="s">
        <v>42</v>
      </c>
      <c r="P11927" t="s">
        <v>28</v>
      </c>
      <c r="R11927" t="s">
        <v>26</v>
      </c>
      <c r="S11927">
        <v>18.100000000000001</v>
      </c>
      <c r="T11927">
        <v>17.600000000000001</v>
      </c>
      <c r="U11927">
        <v>17.7</v>
      </c>
      <c r="V11927">
        <v>0.5</v>
      </c>
      <c r="W11927">
        <v>0.4</v>
      </c>
      <c r="AB11927">
        <f t="shared" si="235"/>
        <v>5760.54</v>
      </c>
    </row>
    <row r="11928" spans="1:28" x14ac:dyDescent="0.25">
      <c r="A11928" t="s">
        <v>5468</v>
      </c>
      <c r="B11928" t="s">
        <v>5426</v>
      </c>
      <c r="C11928" s="1">
        <v>0.556574074074074</v>
      </c>
      <c r="D11928">
        <v>971</v>
      </c>
      <c r="E11928" s="2">
        <v>6.9183877314814804E-2</v>
      </c>
      <c r="F11928" s="1">
        <v>6.9178240740740735E-2</v>
      </c>
      <c r="G11928">
        <v>487</v>
      </c>
      <c r="H11928">
        <v>5977.49</v>
      </c>
      <c r="I11928">
        <v>0</v>
      </c>
      <c r="J11928" t="s">
        <v>5427</v>
      </c>
      <c r="K11928" t="s">
        <v>22</v>
      </c>
      <c r="L11928">
        <v>1</v>
      </c>
      <c r="N11928" t="s">
        <v>23</v>
      </c>
      <c r="O11928" t="s">
        <v>33</v>
      </c>
      <c r="P11928" t="s">
        <v>28</v>
      </c>
      <c r="R11928" t="s">
        <v>26</v>
      </c>
      <c r="S11928">
        <v>17.8</v>
      </c>
      <c r="T11928">
        <v>17.600000000000001</v>
      </c>
      <c r="U11928">
        <v>17.7</v>
      </c>
      <c r="V11928">
        <v>0.2</v>
      </c>
      <c r="W11928">
        <v>0.1</v>
      </c>
      <c r="AB11928">
        <f t="shared" si="235"/>
        <v>5760.54</v>
      </c>
    </row>
    <row r="11929" spans="1:28" x14ac:dyDescent="0.25">
      <c r="A11929" t="s">
        <v>5469</v>
      </c>
      <c r="B11929" t="s">
        <v>5426</v>
      </c>
      <c r="C11929" s="1">
        <v>0.55866898148148147</v>
      </c>
      <c r="D11929">
        <v>274</v>
      </c>
      <c r="E11929" s="2">
        <v>7.1270706018518523E-2</v>
      </c>
      <c r="F11929" s="1">
        <v>7.1261574074074074E-2</v>
      </c>
      <c r="G11929">
        <v>789</v>
      </c>
      <c r="H11929">
        <v>6157.79</v>
      </c>
      <c r="I11929">
        <v>0</v>
      </c>
      <c r="J11929" t="s">
        <v>5427</v>
      </c>
      <c r="K11929" t="s">
        <v>22</v>
      </c>
      <c r="L11929">
        <v>1</v>
      </c>
      <c r="N11929" t="s">
        <v>23</v>
      </c>
      <c r="O11929" t="s">
        <v>31</v>
      </c>
      <c r="P11929" t="s">
        <v>28</v>
      </c>
      <c r="R11929" t="s">
        <v>26</v>
      </c>
      <c r="S11929">
        <v>17.600000000000001</v>
      </c>
      <c r="T11929">
        <v>17.5</v>
      </c>
      <c r="U11929">
        <v>17.600000000000001</v>
      </c>
      <c r="V11929">
        <v>0.1</v>
      </c>
      <c r="W11929">
        <v>0</v>
      </c>
      <c r="AB11929">
        <f t="shared" si="235"/>
        <v>5940.84</v>
      </c>
    </row>
    <row r="11930" spans="1:28" x14ac:dyDescent="0.25">
      <c r="A11930" t="s">
        <v>5469</v>
      </c>
      <c r="B11930" t="s">
        <v>5426</v>
      </c>
      <c r="C11930" s="1">
        <v>0.55866898148148147</v>
      </c>
      <c r="D11930">
        <v>274</v>
      </c>
      <c r="E11930" s="2">
        <v>7.1270706018518523E-2</v>
      </c>
      <c r="F11930" s="1">
        <v>7.1261574074074074E-2</v>
      </c>
      <c r="G11930">
        <v>789</v>
      </c>
      <c r="H11930">
        <v>6157.79</v>
      </c>
      <c r="I11930">
        <v>0</v>
      </c>
      <c r="J11930" t="s">
        <v>5427</v>
      </c>
      <c r="K11930" t="s">
        <v>22</v>
      </c>
      <c r="L11930">
        <v>1</v>
      </c>
      <c r="N11930" t="s">
        <v>23</v>
      </c>
      <c r="O11930" t="s">
        <v>36</v>
      </c>
      <c r="P11930" t="s">
        <v>28</v>
      </c>
      <c r="R11930" t="s">
        <v>26</v>
      </c>
      <c r="S11930">
        <v>20.7</v>
      </c>
      <c r="T11930">
        <v>17.5</v>
      </c>
      <c r="U11930">
        <v>17.600000000000001</v>
      </c>
      <c r="V11930">
        <v>3.2</v>
      </c>
      <c r="W11930">
        <v>3.1</v>
      </c>
      <c r="AB11930">
        <f t="shared" si="235"/>
        <v>5940.84</v>
      </c>
    </row>
    <row r="11931" spans="1:28" x14ac:dyDescent="0.25">
      <c r="A11931" t="s">
        <v>5469</v>
      </c>
      <c r="B11931" t="s">
        <v>5426</v>
      </c>
      <c r="C11931" s="1">
        <v>0.55866898148148147</v>
      </c>
      <c r="D11931">
        <v>274</v>
      </c>
      <c r="E11931" s="2">
        <v>7.1270706018518523E-2</v>
      </c>
      <c r="F11931" s="1">
        <v>7.1261574074074074E-2</v>
      </c>
      <c r="G11931">
        <v>789</v>
      </c>
      <c r="H11931">
        <v>6157.79</v>
      </c>
      <c r="I11931">
        <v>0</v>
      </c>
      <c r="J11931" t="s">
        <v>5427</v>
      </c>
      <c r="K11931" t="s">
        <v>22</v>
      </c>
      <c r="L11931">
        <v>1</v>
      </c>
      <c r="N11931" t="s">
        <v>23</v>
      </c>
      <c r="O11931" t="s">
        <v>46</v>
      </c>
      <c r="P11931" t="s">
        <v>28</v>
      </c>
      <c r="R11931" t="s">
        <v>26</v>
      </c>
      <c r="S11931">
        <v>18</v>
      </c>
      <c r="T11931">
        <v>17.5</v>
      </c>
      <c r="U11931">
        <v>17.600000000000001</v>
      </c>
      <c r="V11931">
        <v>0.5</v>
      </c>
      <c r="W11931">
        <v>0.4</v>
      </c>
      <c r="AB11931">
        <f t="shared" si="235"/>
        <v>5940.84</v>
      </c>
    </row>
    <row r="11932" spans="1:28" x14ac:dyDescent="0.25">
      <c r="A11932" t="s">
        <v>5469</v>
      </c>
      <c r="B11932" t="s">
        <v>5426</v>
      </c>
      <c r="C11932" s="1">
        <v>0.55866898148148147</v>
      </c>
      <c r="D11932">
        <v>274</v>
      </c>
      <c r="E11932" s="2">
        <v>7.1270706018518523E-2</v>
      </c>
      <c r="F11932" s="1">
        <v>7.1261574074074074E-2</v>
      </c>
      <c r="G11932">
        <v>789</v>
      </c>
      <c r="H11932">
        <v>6157.79</v>
      </c>
      <c r="I11932">
        <v>0</v>
      </c>
      <c r="J11932" t="s">
        <v>5427</v>
      </c>
      <c r="K11932" t="s">
        <v>22</v>
      </c>
      <c r="L11932">
        <v>1</v>
      </c>
      <c r="N11932" t="s">
        <v>23</v>
      </c>
      <c r="O11932" t="s">
        <v>33</v>
      </c>
      <c r="P11932" t="s">
        <v>28</v>
      </c>
      <c r="R11932" t="s">
        <v>26</v>
      </c>
      <c r="S11932">
        <v>17.899999999999999</v>
      </c>
      <c r="T11932">
        <v>17.5</v>
      </c>
      <c r="U11932">
        <v>17.600000000000001</v>
      </c>
      <c r="V11932">
        <v>0.4</v>
      </c>
      <c r="W11932">
        <v>0.3</v>
      </c>
      <c r="AB11932">
        <f t="shared" si="235"/>
        <v>5940.84</v>
      </c>
    </row>
    <row r="11933" spans="1:28" x14ac:dyDescent="0.25">
      <c r="A11933" t="s">
        <v>5470</v>
      </c>
      <c r="B11933" t="s">
        <v>5426</v>
      </c>
      <c r="C11933" s="1">
        <v>0.5607523148148148</v>
      </c>
      <c r="D11933">
        <v>843</v>
      </c>
      <c r="E11933" s="2">
        <v>7.3360636574074073E-2</v>
      </c>
      <c r="F11933" s="1">
        <v>7.3356481481481481E-2</v>
      </c>
      <c r="G11933">
        <v>359</v>
      </c>
      <c r="H11933">
        <v>6338.36</v>
      </c>
      <c r="I11933">
        <v>0</v>
      </c>
      <c r="J11933" t="s">
        <v>5427</v>
      </c>
      <c r="K11933" t="s">
        <v>22</v>
      </c>
      <c r="L11933">
        <v>1</v>
      </c>
      <c r="N11933" t="s">
        <v>23</v>
      </c>
      <c r="O11933" t="s">
        <v>36</v>
      </c>
      <c r="P11933" t="s">
        <v>28</v>
      </c>
      <c r="R11933" t="s">
        <v>26</v>
      </c>
      <c r="S11933">
        <v>20.6</v>
      </c>
      <c r="T11933">
        <v>17.5</v>
      </c>
      <c r="U11933">
        <v>17.600000000000001</v>
      </c>
      <c r="V11933">
        <v>3.1</v>
      </c>
      <c r="W11933">
        <v>3</v>
      </c>
      <c r="AB11933">
        <f t="shared" si="235"/>
        <v>6121.41</v>
      </c>
    </row>
    <row r="11934" spans="1:28" x14ac:dyDescent="0.25">
      <c r="A11934" t="s">
        <v>5470</v>
      </c>
      <c r="B11934" t="s">
        <v>5426</v>
      </c>
      <c r="C11934" s="1">
        <v>0.5607523148148148</v>
      </c>
      <c r="D11934">
        <v>843</v>
      </c>
      <c r="E11934" s="2">
        <v>7.3360636574074073E-2</v>
      </c>
      <c r="F11934" s="1">
        <v>7.3356481481481481E-2</v>
      </c>
      <c r="G11934">
        <v>359</v>
      </c>
      <c r="H11934">
        <v>6338.36</v>
      </c>
      <c r="I11934">
        <v>0</v>
      </c>
      <c r="J11934" t="s">
        <v>5427</v>
      </c>
      <c r="K11934" t="s">
        <v>22</v>
      </c>
      <c r="L11934">
        <v>1</v>
      </c>
      <c r="N11934" t="s">
        <v>23</v>
      </c>
      <c r="O11934" t="s">
        <v>46</v>
      </c>
      <c r="P11934" t="s">
        <v>28</v>
      </c>
      <c r="R11934" t="s">
        <v>26</v>
      </c>
      <c r="S11934">
        <v>17.7</v>
      </c>
      <c r="T11934">
        <v>17.5</v>
      </c>
      <c r="U11934">
        <v>17.600000000000001</v>
      </c>
      <c r="V11934">
        <v>0.2</v>
      </c>
      <c r="W11934">
        <v>0.1</v>
      </c>
      <c r="AB11934">
        <f t="shared" si="235"/>
        <v>6121.41</v>
      </c>
    </row>
    <row r="11935" spans="1:28" x14ac:dyDescent="0.25">
      <c r="A11935" t="s">
        <v>5470</v>
      </c>
      <c r="B11935" t="s">
        <v>5426</v>
      </c>
      <c r="C11935" s="1">
        <v>0.5607523148148148</v>
      </c>
      <c r="D11935">
        <v>843</v>
      </c>
      <c r="E11935" s="2">
        <v>7.3360636574074073E-2</v>
      </c>
      <c r="F11935" s="1">
        <v>7.3356481481481481E-2</v>
      </c>
      <c r="G11935">
        <v>359</v>
      </c>
      <c r="H11935">
        <v>6338.36</v>
      </c>
      <c r="I11935">
        <v>0</v>
      </c>
      <c r="J11935" t="s">
        <v>5427</v>
      </c>
      <c r="K11935" t="s">
        <v>22</v>
      </c>
      <c r="L11935">
        <v>1</v>
      </c>
      <c r="N11935" t="s">
        <v>23</v>
      </c>
      <c r="O11935" t="s">
        <v>42</v>
      </c>
      <c r="P11935" t="s">
        <v>28</v>
      </c>
      <c r="R11935" t="s">
        <v>26</v>
      </c>
      <c r="S11935">
        <v>18.100000000000001</v>
      </c>
      <c r="T11935">
        <v>17.5</v>
      </c>
      <c r="U11935">
        <v>17.600000000000001</v>
      </c>
      <c r="V11935">
        <v>0.6</v>
      </c>
      <c r="W11935">
        <v>0.5</v>
      </c>
      <c r="AB11935">
        <f t="shared" si="235"/>
        <v>6121.41</v>
      </c>
    </row>
    <row r="11936" spans="1:28" x14ac:dyDescent="0.25">
      <c r="A11936" t="s">
        <v>5470</v>
      </c>
      <c r="B11936" t="s">
        <v>5426</v>
      </c>
      <c r="C11936" s="1">
        <v>0.5607523148148148</v>
      </c>
      <c r="D11936">
        <v>843</v>
      </c>
      <c r="E11936" s="2">
        <v>7.3360636574074073E-2</v>
      </c>
      <c r="F11936" s="1">
        <v>7.3356481481481481E-2</v>
      </c>
      <c r="G11936">
        <v>359</v>
      </c>
      <c r="H11936">
        <v>6338.36</v>
      </c>
      <c r="I11936">
        <v>0</v>
      </c>
      <c r="J11936" t="s">
        <v>5427</v>
      </c>
      <c r="K11936" t="s">
        <v>22</v>
      </c>
      <c r="L11936">
        <v>1</v>
      </c>
      <c r="N11936" t="s">
        <v>23</v>
      </c>
      <c r="O11936" t="s">
        <v>33</v>
      </c>
      <c r="P11936" t="s">
        <v>28</v>
      </c>
      <c r="R11936" t="s">
        <v>26</v>
      </c>
      <c r="S11936">
        <v>17.600000000000001</v>
      </c>
      <c r="T11936">
        <v>17.5</v>
      </c>
      <c r="U11936">
        <v>17.600000000000001</v>
      </c>
      <c r="V11936">
        <v>0.1</v>
      </c>
      <c r="W11936">
        <v>0</v>
      </c>
      <c r="AB11936">
        <f t="shared" si="235"/>
        <v>6121.41</v>
      </c>
    </row>
    <row r="11937" spans="1:28" x14ac:dyDescent="0.25">
      <c r="A11937" t="s">
        <v>5471</v>
      </c>
      <c r="B11937" t="s">
        <v>5426</v>
      </c>
      <c r="C11937" s="1">
        <v>0.56283564814814813</v>
      </c>
      <c r="D11937">
        <v>712</v>
      </c>
      <c r="E11937" s="2">
        <v>7.5442453703703713E-2</v>
      </c>
      <c r="F11937" s="1">
        <v>7.5439814814814821E-2</v>
      </c>
      <c r="G11937">
        <v>228</v>
      </c>
      <c r="H11937">
        <v>6518.23</v>
      </c>
      <c r="I11937">
        <v>0</v>
      </c>
      <c r="J11937" t="s">
        <v>5427</v>
      </c>
      <c r="K11937" t="s">
        <v>22</v>
      </c>
      <c r="L11937">
        <v>1</v>
      </c>
      <c r="N11937" t="s">
        <v>23</v>
      </c>
      <c r="O11937" t="s">
        <v>31</v>
      </c>
      <c r="P11937" t="s">
        <v>28</v>
      </c>
      <c r="R11937" t="s">
        <v>26</v>
      </c>
      <c r="S11937">
        <v>17.899999999999999</v>
      </c>
      <c r="T11937">
        <v>17.600000000000001</v>
      </c>
      <c r="U11937">
        <v>17.600000000000001</v>
      </c>
      <c r="V11937">
        <v>0.3</v>
      </c>
      <c r="W11937">
        <v>0.3</v>
      </c>
      <c r="AB11937">
        <f t="shared" si="235"/>
        <v>6301.28</v>
      </c>
    </row>
    <row r="11938" spans="1:28" x14ac:dyDescent="0.25">
      <c r="A11938" t="s">
        <v>5471</v>
      </c>
      <c r="B11938" t="s">
        <v>5426</v>
      </c>
      <c r="C11938" s="1">
        <v>0.56283564814814813</v>
      </c>
      <c r="D11938">
        <v>712</v>
      </c>
      <c r="E11938" s="2">
        <v>7.5442453703703713E-2</v>
      </c>
      <c r="F11938" s="1">
        <v>7.5439814814814821E-2</v>
      </c>
      <c r="G11938">
        <v>228</v>
      </c>
      <c r="H11938">
        <v>6518.23</v>
      </c>
      <c r="I11938">
        <v>0</v>
      </c>
      <c r="J11938" t="s">
        <v>5427</v>
      </c>
      <c r="K11938" t="s">
        <v>22</v>
      </c>
      <c r="L11938">
        <v>1</v>
      </c>
      <c r="N11938" t="s">
        <v>23</v>
      </c>
      <c r="O11938" t="s">
        <v>36</v>
      </c>
      <c r="P11938" t="s">
        <v>28</v>
      </c>
      <c r="R11938" t="s">
        <v>26</v>
      </c>
      <c r="S11938">
        <v>19.399999999999999</v>
      </c>
      <c r="T11938">
        <v>17.600000000000001</v>
      </c>
      <c r="U11938">
        <v>17.600000000000001</v>
      </c>
      <c r="V11938">
        <v>1.8</v>
      </c>
      <c r="W11938">
        <v>1.8</v>
      </c>
      <c r="AB11938">
        <f t="shared" si="235"/>
        <v>6301.28</v>
      </c>
    </row>
    <row r="11939" spans="1:28" x14ac:dyDescent="0.25">
      <c r="A11939" t="s">
        <v>5471</v>
      </c>
      <c r="B11939" t="s">
        <v>5426</v>
      </c>
      <c r="C11939" s="1">
        <v>0.56283564814814813</v>
      </c>
      <c r="D11939">
        <v>712</v>
      </c>
      <c r="E11939" s="2">
        <v>7.5442453703703713E-2</v>
      </c>
      <c r="F11939" s="1">
        <v>7.5439814814814821E-2</v>
      </c>
      <c r="G11939">
        <v>228</v>
      </c>
      <c r="H11939">
        <v>6518.23</v>
      </c>
      <c r="I11939">
        <v>0</v>
      </c>
      <c r="J11939" t="s">
        <v>5427</v>
      </c>
      <c r="K11939" t="s">
        <v>22</v>
      </c>
      <c r="L11939">
        <v>1</v>
      </c>
      <c r="N11939" t="s">
        <v>23</v>
      </c>
      <c r="O11939" t="s">
        <v>24</v>
      </c>
      <c r="P11939" t="s">
        <v>28</v>
      </c>
      <c r="R11939" t="s">
        <v>26</v>
      </c>
      <c r="S11939">
        <v>18</v>
      </c>
      <c r="T11939">
        <v>17.600000000000001</v>
      </c>
      <c r="U11939">
        <v>17.600000000000001</v>
      </c>
      <c r="V11939">
        <v>0.4</v>
      </c>
      <c r="W11939">
        <v>0.4</v>
      </c>
      <c r="AB11939">
        <f t="shared" si="235"/>
        <v>6301.28</v>
      </c>
    </row>
    <row r="11940" spans="1:28" x14ac:dyDescent="0.25">
      <c r="A11940" t="s">
        <v>5471</v>
      </c>
      <c r="B11940" t="s">
        <v>5426</v>
      </c>
      <c r="C11940" s="1">
        <v>0.56283564814814813</v>
      </c>
      <c r="D11940">
        <v>712</v>
      </c>
      <c r="E11940" s="2">
        <v>7.5442453703703713E-2</v>
      </c>
      <c r="F11940" s="1">
        <v>7.5439814814814821E-2</v>
      </c>
      <c r="G11940">
        <v>228</v>
      </c>
      <c r="H11940">
        <v>6518.23</v>
      </c>
      <c r="I11940">
        <v>0</v>
      </c>
      <c r="J11940" t="s">
        <v>5427</v>
      </c>
      <c r="K11940" t="s">
        <v>22</v>
      </c>
      <c r="L11940">
        <v>1</v>
      </c>
      <c r="N11940" t="s">
        <v>23</v>
      </c>
      <c r="O11940" t="s">
        <v>46</v>
      </c>
      <c r="P11940" t="s">
        <v>28</v>
      </c>
      <c r="R11940" t="s">
        <v>26</v>
      </c>
      <c r="S11940">
        <v>17.899999999999999</v>
      </c>
      <c r="T11940">
        <v>17.600000000000001</v>
      </c>
      <c r="U11940">
        <v>17.600000000000001</v>
      </c>
      <c r="V11940">
        <v>0.3</v>
      </c>
      <c r="W11940">
        <v>0.3</v>
      </c>
      <c r="AB11940">
        <f t="shared" si="235"/>
        <v>6301.28</v>
      </c>
    </row>
    <row r="11941" spans="1:28" x14ac:dyDescent="0.25">
      <c r="A11941" t="s">
        <v>5471</v>
      </c>
      <c r="B11941" t="s">
        <v>5426</v>
      </c>
      <c r="C11941" s="1">
        <v>0.56283564814814813</v>
      </c>
      <c r="D11941">
        <v>712</v>
      </c>
      <c r="E11941" s="2">
        <v>7.5442453703703713E-2</v>
      </c>
      <c r="F11941" s="1">
        <v>7.5439814814814821E-2</v>
      </c>
      <c r="G11941">
        <v>228</v>
      </c>
      <c r="H11941">
        <v>6518.23</v>
      </c>
      <c r="I11941">
        <v>0</v>
      </c>
      <c r="J11941" t="s">
        <v>5427</v>
      </c>
      <c r="K11941" t="s">
        <v>22</v>
      </c>
      <c r="L11941">
        <v>1</v>
      </c>
      <c r="N11941" t="s">
        <v>23</v>
      </c>
      <c r="O11941" t="s">
        <v>42</v>
      </c>
      <c r="P11941" t="s">
        <v>28</v>
      </c>
      <c r="R11941" t="s">
        <v>26</v>
      </c>
      <c r="S11941">
        <v>18</v>
      </c>
      <c r="T11941">
        <v>17.600000000000001</v>
      </c>
      <c r="U11941">
        <v>17.600000000000001</v>
      </c>
      <c r="V11941">
        <v>0.4</v>
      </c>
      <c r="W11941">
        <v>0.4</v>
      </c>
      <c r="AB11941">
        <f t="shared" si="235"/>
        <v>6301.28</v>
      </c>
    </row>
    <row r="11942" spans="1:28" x14ac:dyDescent="0.25">
      <c r="A11942" t="s">
        <v>5471</v>
      </c>
      <c r="B11942" t="s">
        <v>5426</v>
      </c>
      <c r="C11942" s="1">
        <v>0.56283564814814813</v>
      </c>
      <c r="D11942">
        <v>712</v>
      </c>
      <c r="E11942" s="2">
        <v>7.5442453703703713E-2</v>
      </c>
      <c r="F11942" s="1">
        <v>7.5439814814814821E-2</v>
      </c>
      <c r="G11942">
        <v>228</v>
      </c>
      <c r="H11942">
        <v>6518.23</v>
      </c>
      <c r="I11942">
        <v>0</v>
      </c>
      <c r="J11942" t="s">
        <v>5427</v>
      </c>
      <c r="K11942" t="s">
        <v>22</v>
      </c>
      <c r="L11942">
        <v>1</v>
      </c>
      <c r="N11942" t="s">
        <v>23</v>
      </c>
      <c r="O11942" t="s">
        <v>33</v>
      </c>
      <c r="P11942" t="s">
        <v>28</v>
      </c>
      <c r="R11942" t="s">
        <v>26</v>
      </c>
      <c r="S11942">
        <v>17.7</v>
      </c>
      <c r="T11942">
        <v>17.600000000000001</v>
      </c>
      <c r="U11942">
        <v>17.600000000000001</v>
      </c>
      <c r="V11942">
        <v>0.1</v>
      </c>
      <c r="W11942">
        <v>0.1</v>
      </c>
      <c r="AB11942">
        <f t="shared" si="235"/>
        <v>6301.28</v>
      </c>
    </row>
    <row r="11943" spans="1:28" x14ac:dyDescent="0.25">
      <c r="A11943" t="s">
        <v>5472</v>
      </c>
      <c r="B11943" t="s">
        <v>5426</v>
      </c>
      <c r="C11943" s="1">
        <v>0.56491898148148145</v>
      </c>
      <c r="D11943">
        <v>514</v>
      </c>
      <c r="E11943" s="2">
        <v>7.7523495370370371E-2</v>
      </c>
      <c r="F11943" s="1">
        <v>7.7523148148148147E-2</v>
      </c>
      <c r="G11943">
        <v>30</v>
      </c>
      <c r="H11943">
        <v>6698.03</v>
      </c>
      <c r="I11943">
        <v>0</v>
      </c>
      <c r="J11943" t="s">
        <v>5427</v>
      </c>
      <c r="K11943" t="s">
        <v>22</v>
      </c>
      <c r="L11943">
        <v>1</v>
      </c>
      <c r="N11943" t="s">
        <v>23</v>
      </c>
      <c r="O11943" t="s">
        <v>31</v>
      </c>
      <c r="P11943" t="s">
        <v>28</v>
      </c>
      <c r="R11943" t="s">
        <v>26</v>
      </c>
      <c r="S11943">
        <v>18.100000000000001</v>
      </c>
      <c r="T11943">
        <v>17.399999999999999</v>
      </c>
      <c r="U11943">
        <v>17.5</v>
      </c>
      <c r="V11943">
        <v>0.7</v>
      </c>
      <c r="W11943">
        <v>0.6</v>
      </c>
      <c r="AB11943">
        <f t="shared" si="235"/>
        <v>6481.08</v>
      </c>
    </row>
    <row r="11944" spans="1:28" x14ac:dyDescent="0.25">
      <c r="A11944" t="s">
        <v>5472</v>
      </c>
      <c r="B11944" t="s">
        <v>5426</v>
      </c>
      <c r="C11944" s="1">
        <v>0.56491898148148145</v>
      </c>
      <c r="D11944">
        <v>514</v>
      </c>
      <c r="E11944" s="2">
        <v>7.7523495370370371E-2</v>
      </c>
      <c r="F11944" s="1">
        <v>7.7523148148148147E-2</v>
      </c>
      <c r="G11944">
        <v>30</v>
      </c>
      <c r="H11944">
        <v>6698.03</v>
      </c>
      <c r="I11944">
        <v>0</v>
      </c>
      <c r="J11944" t="s">
        <v>5427</v>
      </c>
      <c r="K11944" t="s">
        <v>22</v>
      </c>
      <c r="L11944">
        <v>1</v>
      </c>
      <c r="N11944" t="s">
        <v>23</v>
      </c>
      <c r="O11944" t="s">
        <v>36</v>
      </c>
      <c r="P11944" t="s">
        <v>28</v>
      </c>
      <c r="R11944" t="s">
        <v>26</v>
      </c>
      <c r="S11944">
        <v>18.5</v>
      </c>
      <c r="T11944">
        <v>17.399999999999999</v>
      </c>
      <c r="U11944">
        <v>17.5</v>
      </c>
      <c r="V11944">
        <v>1.1000000000000001</v>
      </c>
      <c r="W11944">
        <v>1</v>
      </c>
      <c r="AB11944">
        <f t="shared" si="235"/>
        <v>6481.08</v>
      </c>
    </row>
    <row r="11945" spans="1:28" x14ac:dyDescent="0.25">
      <c r="A11945" t="s">
        <v>5472</v>
      </c>
      <c r="B11945" t="s">
        <v>5426</v>
      </c>
      <c r="C11945" s="1">
        <v>0.56491898148148145</v>
      </c>
      <c r="D11945">
        <v>514</v>
      </c>
      <c r="E11945" s="2">
        <v>7.7523495370370371E-2</v>
      </c>
      <c r="F11945" s="1">
        <v>7.7523148148148147E-2</v>
      </c>
      <c r="G11945">
        <v>30</v>
      </c>
      <c r="H11945">
        <v>6698.03</v>
      </c>
      <c r="I11945">
        <v>0</v>
      </c>
      <c r="J11945" t="s">
        <v>5427</v>
      </c>
      <c r="K11945" t="s">
        <v>22</v>
      </c>
      <c r="L11945">
        <v>1</v>
      </c>
      <c r="N11945" t="s">
        <v>23</v>
      </c>
      <c r="O11945" t="s">
        <v>42</v>
      </c>
      <c r="P11945" t="s">
        <v>28</v>
      </c>
      <c r="R11945" t="s">
        <v>26</v>
      </c>
      <c r="S11945">
        <v>18</v>
      </c>
      <c r="T11945">
        <v>17.399999999999999</v>
      </c>
      <c r="U11945">
        <v>17.5</v>
      </c>
      <c r="V11945">
        <v>0.6</v>
      </c>
      <c r="W11945">
        <v>0.5</v>
      </c>
      <c r="AB11945">
        <f t="shared" si="235"/>
        <v>6481.08</v>
      </c>
    </row>
    <row r="11946" spans="1:28" x14ac:dyDescent="0.25">
      <c r="A11946" t="s">
        <v>5473</v>
      </c>
      <c r="B11946" t="s">
        <v>5426</v>
      </c>
      <c r="C11946" s="1">
        <v>0.56700231481481478</v>
      </c>
      <c r="D11946">
        <v>416</v>
      </c>
      <c r="E11946" s="2">
        <v>7.9605694444444444E-2</v>
      </c>
      <c r="F11946" s="1">
        <v>7.9594907407407406E-2</v>
      </c>
      <c r="G11946">
        <v>932</v>
      </c>
      <c r="H11946">
        <v>6877.93</v>
      </c>
      <c r="I11946">
        <v>0</v>
      </c>
      <c r="J11946" t="s">
        <v>5427</v>
      </c>
      <c r="K11946" t="s">
        <v>22</v>
      </c>
      <c r="L11946">
        <v>1</v>
      </c>
      <c r="N11946" t="s">
        <v>23</v>
      </c>
      <c r="O11946" t="s">
        <v>31</v>
      </c>
      <c r="P11946" t="s">
        <v>28</v>
      </c>
      <c r="R11946" t="s">
        <v>26</v>
      </c>
      <c r="S11946">
        <v>18</v>
      </c>
      <c r="T11946">
        <v>17.5</v>
      </c>
      <c r="U11946">
        <v>17.600000000000001</v>
      </c>
      <c r="V11946">
        <v>0.5</v>
      </c>
      <c r="W11946">
        <v>0.4</v>
      </c>
      <c r="AB11946">
        <f t="shared" si="235"/>
        <v>6660.9800000000005</v>
      </c>
    </row>
    <row r="11947" spans="1:28" x14ac:dyDescent="0.25">
      <c r="A11947" t="s">
        <v>5473</v>
      </c>
      <c r="B11947" t="s">
        <v>5426</v>
      </c>
      <c r="C11947" s="1">
        <v>0.56700231481481478</v>
      </c>
      <c r="D11947">
        <v>416</v>
      </c>
      <c r="E11947" s="2">
        <v>7.9605694444444444E-2</v>
      </c>
      <c r="F11947" s="1">
        <v>7.9594907407407406E-2</v>
      </c>
      <c r="G11947">
        <v>932</v>
      </c>
      <c r="H11947">
        <v>6877.93</v>
      </c>
      <c r="I11947">
        <v>0</v>
      </c>
      <c r="J11947" t="s">
        <v>5427</v>
      </c>
      <c r="K11947" t="s">
        <v>22</v>
      </c>
      <c r="L11947">
        <v>1</v>
      </c>
      <c r="N11947" t="s">
        <v>23</v>
      </c>
      <c r="O11947" t="s">
        <v>36</v>
      </c>
      <c r="P11947" t="s">
        <v>28</v>
      </c>
      <c r="R11947" t="s">
        <v>26</v>
      </c>
      <c r="S11947">
        <v>19.3</v>
      </c>
      <c r="T11947">
        <v>17.5</v>
      </c>
      <c r="U11947">
        <v>17.600000000000001</v>
      </c>
      <c r="V11947">
        <v>1.8</v>
      </c>
      <c r="W11947">
        <v>1.7</v>
      </c>
      <c r="AB11947">
        <f t="shared" si="235"/>
        <v>6660.9800000000005</v>
      </c>
    </row>
    <row r="11948" spans="1:28" x14ac:dyDescent="0.25">
      <c r="A11948" t="s">
        <v>5473</v>
      </c>
      <c r="B11948" t="s">
        <v>5426</v>
      </c>
      <c r="C11948" s="1">
        <v>0.56700231481481478</v>
      </c>
      <c r="D11948">
        <v>416</v>
      </c>
      <c r="E11948" s="2">
        <v>7.9605694444444444E-2</v>
      </c>
      <c r="F11948" s="1">
        <v>7.9594907407407406E-2</v>
      </c>
      <c r="G11948">
        <v>932</v>
      </c>
      <c r="H11948">
        <v>6877.93</v>
      </c>
      <c r="I11948">
        <v>0</v>
      </c>
      <c r="J11948" t="s">
        <v>5427</v>
      </c>
      <c r="K11948" t="s">
        <v>22</v>
      </c>
      <c r="L11948">
        <v>1</v>
      </c>
      <c r="N11948" t="s">
        <v>23</v>
      </c>
      <c r="O11948" t="s">
        <v>46</v>
      </c>
      <c r="P11948" t="s">
        <v>28</v>
      </c>
      <c r="R11948" t="s">
        <v>26</v>
      </c>
      <c r="S11948">
        <v>17.899999999999999</v>
      </c>
      <c r="T11948">
        <v>17.5</v>
      </c>
      <c r="U11948">
        <v>17.600000000000001</v>
      </c>
      <c r="V11948">
        <v>0.4</v>
      </c>
      <c r="W11948">
        <v>0.3</v>
      </c>
      <c r="AB11948">
        <f t="shared" si="235"/>
        <v>6660.9800000000005</v>
      </c>
    </row>
    <row r="11949" spans="1:28" x14ac:dyDescent="0.25">
      <c r="A11949" t="s">
        <v>5473</v>
      </c>
      <c r="B11949" t="s">
        <v>5426</v>
      </c>
      <c r="C11949" s="1">
        <v>0.56700231481481478</v>
      </c>
      <c r="D11949">
        <v>416</v>
      </c>
      <c r="E11949" s="2">
        <v>7.9605694444444444E-2</v>
      </c>
      <c r="F11949" s="1">
        <v>7.9594907407407406E-2</v>
      </c>
      <c r="G11949">
        <v>932</v>
      </c>
      <c r="H11949">
        <v>6877.93</v>
      </c>
      <c r="I11949">
        <v>0</v>
      </c>
      <c r="J11949" t="s">
        <v>5427</v>
      </c>
      <c r="K11949" t="s">
        <v>22</v>
      </c>
      <c r="L11949">
        <v>1</v>
      </c>
      <c r="N11949" t="s">
        <v>23</v>
      </c>
      <c r="O11949" t="s">
        <v>33</v>
      </c>
      <c r="P11949" t="s">
        <v>28</v>
      </c>
      <c r="R11949" t="s">
        <v>26</v>
      </c>
      <c r="S11949">
        <v>17.899999999999999</v>
      </c>
      <c r="T11949">
        <v>17.5</v>
      </c>
      <c r="U11949">
        <v>17.600000000000001</v>
      </c>
      <c r="V11949">
        <v>0.4</v>
      </c>
      <c r="W11949">
        <v>0.3</v>
      </c>
      <c r="AB11949">
        <f t="shared" ref="AB11949:AB11967" si="236">H11949-216.95</f>
        <v>6660.9800000000005</v>
      </c>
    </row>
    <row r="11950" spans="1:28" x14ac:dyDescent="0.25">
      <c r="A11950" t="s">
        <v>5474</v>
      </c>
      <c r="B11950" t="s">
        <v>5426</v>
      </c>
      <c r="C11950" s="1">
        <v>0.56908564814814822</v>
      </c>
      <c r="D11950">
        <v>852</v>
      </c>
      <c r="E11950" s="2">
        <v>8.1694074074074072E-2</v>
      </c>
      <c r="F11950" s="1">
        <v>8.1689814814814812E-2</v>
      </c>
      <c r="G11950">
        <v>368</v>
      </c>
      <c r="H11950">
        <v>7058.37</v>
      </c>
      <c r="I11950">
        <v>0</v>
      </c>
      <c r="J11950" t="s">
        <v>5427</v>
      </c>
      <c r="K11950" t="s">
        <v>22</v>
      </c>
      <c r="L11950">
        <v>1</v>
      </c>
      <c r="N11950" t="s">
        <v>23</v>
      </c>
      <c r="O11950" t="s">
        <v>31</v>
      </c>
      <c r="P11950" t="s">
        <v>28</v>
      </c>
      <c r="R11950" t="s">
        <v>26</v>
      </c>
      <c r="S11950">
        <v>18.100000000000001</v>
      </c>
      <c r="T11950">
        <v>17.5</v>
      </c>
      <c r="U11950">
        <v>17.600000000000001</v>
      </c>
      <c r="V11950">
        <v>0.6</v>
      </c>
      <c r="W11950">
        <v>0.5</v>
      </c>
      <c r="AB11950">
        <f t="shared" si="236"/>
        <v>6841.42</v>
      </c>
    </row>
    <row r="11951" spans="1:28" x14ac:dyDescent="0.25">
      <c r="A11951" t="s">
        <v>5474</v>
      </c>
      <c r="B11951" t="s">
        <v>5426</v>
      </c>
      <c r="C11951" s="1">
        <v>0.56908564814814822</v>
      </c>
      <c r="D11951">
        <v>852</v>
      </c>
      <c r="E11951" s="2">
        <v>8.1694074074074072E-2</v>
      </c>
      <c r="F11951" s="1">
        <v>8.1689814814814812E-2</v>
      </c>
      <c r="G11951">
        <v>368</v>
      </c>
      <c r="H11951">
        <v>7058.37</v>
      </c>
      <c r="I11951">
        <v>0</v>
      </c>
      <c r="J11951" t="s">
        <v>5427</v>
      </c>
      <c r="K11951" t="s">
        <v>22</v>
      </c>
      <c r="L11951">
        <v>1</v>
      </c>
      <c r="N11951" t="s">
        <v>23</v>
      </c>
      <c r="O11951" t="s">
        <v>36</v>
      </c>
      <c r="P11951" t="s">
        <v>28</v>
      </c>
      <c r="R11951" t="s">
        <v>26</v>
      </c>
      <c r="S11951">
        <v>19.8</v>
      </c>
      <c r="T11951">
        <v>17.5</v>
      </c>
      <c r="U11951">
        <v>17.600000000000001</v>
      </c>
      <c r="V11951">
        <v>2.2999999999999998</v>
      </c>
      <c r="W11951">
        <v>2.2000000000000002</v>
      </c>
      <c r="AB11951">
        <f t="shared" si="236"/>
        <v>6841.42</v>
      </c>
    </row>
    <row r="11952" spans="1:28" x14ac:dyDescent="0.25">
      <c r="A11952" t="s">
        <v>5474</v>
      </c>
      <c r="B11952" t="s">
        <v>5426</v>
      </c>
      <c r="C11952" s="1">
        <v>0.56908564814814822</v>
      </c>
      <c r="D11952">
        <v>852</v>
      </c>
      <c r="E11952" s="2">
        <v>8.1694074074074072E-2</v>
      </c>
      <c r="F11952" s="1">
        <v>8.1689814814814812E-2</v>
      </c>
      <c r="G11952">
        <v>368</v>
      </c>
      <c r="H11952">
        <v>7058.37</v>
      </c>
      <c r="I11952">
        <v>0</v>
      </c>
      <c r="J11952" t="s">
        <v>5427</v>
      </c>
      <c r="K11952" t="s">
        <v>22</v>
      </c>
      <c r="L11952">
        <v>1</v>
      </c>
      <c r="N11952" t="s">
        <v>23</v>
      </c>
      <c r="O11952" t="s">
        <v>46</v>
      </c>
      <c r="P11952" t="s">
        <v>28</v>
      </c>
      <c r="R11952" t="s">
        <v>26</v>
      </c>
      <c r="S11952">
        <v>17.8</v>
      </c>
      <c r="T11952">
        <v>17.5</v>
      </c>
      <c r="U11952">
        <v>17.600000000000001</v>
      </c>
      <c r="V11952">
        <v>0.3</v>
      </c>
      <c r="W11952">
        <v>0.2</v>
      </c>
      <c r="AB11952">
        <f t="shared" si="236"/>
        <v>6841.42</v>
      </c>
    </row>
    <row r="11953" spans="1:28" x14ac:dyDescent="0.25">
      <c r="A11953" t="s">
        <v>5474</v>
      </c>
      <c r="B11953" t="s">
        <v>5426</v>
      </c>
      <c r="C11953" s="1">
        <v>0.56908564814814822</v>
      </c>
      <c r="D11953">
        <v>852</v>
      </c>
      <c r="E11953" s="2">
        <v>8.1694074074074072E-2</v>
      </c>
      <c r="F11953" s="1">
        <v>8.1689814814814812E-2</v>
      </c>
      <c r="G11953">
        <v>368</v>
      </c>
      <c r="H11953">
        <v>7058.37</v>
      </c>
      <c r="I11953">
        <v>0</v>
      </c>
      <c r="J11953" t="s">
        <v>5427</v>
      </c>
      <c r="K11953" t="s">
        <v>22</v>
      </c>
      <c r="L11953">
        <v>1</v>
      </c>
      <c r="N11953" t="s">
        <v>23</v>
      </c>
      <c r="O11953" t="s">
        <v>33</v>
      </c>
      <c r="P11953" t="s">
        <v>28</v>
      </c>
      <c r="R11953" t="s">
        <v>26</v>
      </c>
      <c r="S11953">
        <v>18.100000000000001</v>
      </c>
      <c r="T11953">
        <v>17.5</v>
      </c>
      <c r="U11953">
        <v>17.600000000000001</v>
      </c>
      <c r="V11953">
        <v>0.6</v>
      </c>
      <c r="W11953">
        <v>0.5</v>
      </c>
      <c r="AB11953">
        <f t="shared" si="236"/>
        <v>6841.42</v>
      </c>
    </row>
    <row r="11954" spans="1:28" x14ac:dyDescent="0.25">
      <c r="A11954" t="s">
        <v>5475</v>
      </c>
      <c r="B11954" t="s">
        <v>5426</v>
      </c>
      <c r="C11954" s="1">
        <v>0.57116898148148143</v>
      </c>
      <c r="D11954">
        <v>687</v>
      </c>
      <c r="E11954" s="2">
        <v>8.3775497685185177E-2</v>
      </c>
      <c r="F11954" s="1">
        <v>8.3773148148148138E-2</v>
      </c>
      <c r="G11954">
        <v>203</v>
      </c>
      <c r="H11954">
        <v>7238.2</v>
      </c>
      <c r="I11954">
        <v>0</v>
      </c>
      <c r="J11954" t="s">
        <v>5427</v>
      </c>
      <c r="K11954" t="s">
        <v>22</v>
      </c>
      <c r="L11954">
        <v>1</v>
      </c>
      <c r="N11954" t="s">
        <v>23</v>
      </c>
      <c r="O11954" t="s">
        <v>36</v>
      </c>
      <c r="P11954" t="s">
        <v>28</v>
      </c>
      <c r="R11954" t="s">
        <v>26</v>
      </c>
      <c r="S11954">
        <v>19.600000000000001</v>
      </c>
      <c r="T11954">
        <v>17.5</v>
      </c>
      <c r="U11954">
        <v>17.600000000000001</v>
      </c>
      <c r="V11954">
        <v>2.1</v>
      </c>
      <c r="W11954">
        <v>2</v>
      </c>
      <c r="AB11954">
        <f t="shared" si="236"/>
        <v>7021.25</v>
      </c>
    </row>
    <row r="11955" spans="1:28" x14ac:dyDescent="0.25">
      <c r="A11955" t="s">
        <v>5475</v>
      </c>
      <c r="B11955" t="s">
        <v>5426</v>
      </c>
      <c r="C11955" s="1">
        <v>0.57116898148148143</v>
      </c>
      <c r="D11955">
        <v>687</v>
      </c>
      <c r="E11955" s="2">
        <v>8.3775497685185177E-2</v>
      </c>
      <c r="F11955" s="1">
        <v>8.3773148148148138E-2</v>
      </c>
      <c r="G11955">
        <v>203</v>
      </c>
      <c r="H11955">
        <v>7238.2</v>
      </c>
      <c r="I11955">
        <v>0</v>
      </c>
      <c r="J11955" t="s">
        <v>5427</v>
      </c>
      <c r="K11955" t="s">
        <v>22</v>
      </c>
      <c r="L11955">
        <v>1</v>
      </c>
      <c r="N11955" t="s">
        <v>23</v>
      </c>
      <c r="O11955" t="s">
        <v>33</v>
      </c>
      <c r="P11955" t="s">
        <v>28</v>
      </c>
      <c r="R11955" t="s">
        <v>26</v>
      </c>
      <c r="S11955">
        <v>17.899999999999999</v>
      </c>
      <c r="T11955">
        <v>17.5</v>
      </c>
      <c r="U11955">
        <v>17.600000000000001</v>
      </c>
      <c r="V11955">
        <v>0.4</v>
      </c>
      <c r="W11955">
        <v>0.3</v>
      </c>
      <c r="AB11955">
        <f t="shared" si="236"/>
        <v>7021.25</v>
      </c>
    </row>
    <row r="11956" spans="1:28" x14ac:dyDescent="0.25">
      <c r="A11956" t="s">
        <v>5476</v>
      </c>
      <c r="B11956" t="s">
        <v>5426</v>
      </c>
      <c r="C11956" s="1">
        <v>0.57325231481481487</v>
      </c>
      <c r="D11956">
        <v>756</v>
      </c>
      <c r="E11956" s="2">
        <v>8.5859629629629633E-2</v>
      </c>
      <c r="F11956" s="1">
        <v>8.5856481481481492E-2</v>
      </c>
      <c r="G11956">
        <v>272</v>
      </c>
      <c r="H11956">
        <v>7418.27</v>
      </c>
      <c r="I11956">
        <v>0</v>
      </c>
      <c r="J11956" t="s">
        <v>5427</v>
      </c>
      <c r="K11956" t="s">
        <v>22</v>
      </c>
      <c r="L11956">
        <v>1</v>
      </c>
      <c r="N11956" t="s">
        <v>23</v>
      </c>
      <c r="O11956" t="s">
        <v>31</v>
      </c>
      <c r="P11956" t="s">
        <v>28</v>
      </c>
      <c r="R11956" t="s">
        <v>26</v>
      </c>
      <c r="S11956">
        <v>18.100000000000001</v>
      </c>
      <c r="T11956">
        <v>17.5</v>
      </c>
      <c r="U11956">
        <v>17.600000000000001</v>
      </c>
      <c r="V11956">
        <v>0.6</v>
      </c>
      <c r="W11956">
        <v>0.5</v>
      </c>
      <c r="AB11956">
        <f t="shared" si="236"/>
        <v>7201.3200000000006</v>
      </c>
    </row>
    <row r="11957" spans="1:28" x14ac:dyDescent="0.25">
      <c r="A11957" t="s">
        <v>5476</v>
      </c>
      <c r="B11957" t="s">
        <v>5426</v>
      </c>
      <c r="C11957" s="1">
        <v>0.57325231481481487</v>
      </c>
      <c r="D11957">
        <v>756</v>
      </c>
      <c r="E11957" s="2">
        <v>8.5859629629629633E-2</v>
      </c>
      <c r="F11957" s="1">
        <v>8.5856481481481492E-2</v>
      </c>
      <c r="G11957">
        <v>272</v>
      </c>
      <c r="H11957">
        <v>7418.27</v>
      </c>
      <c r="I11957">
        <v>0</v>
      </c>
      <c r="J11957" t="s">
        <v>5427</v>
      </c>
      <c r="K11957" t="s">
        <v>22</v>
      </c>
      <c r="L11957">
        <v>1</v>
      </c>
      <c r="N11957" t="s">
        <v>23</v>
      </c>
      <c r="O11957" t="s">
        <v>36</v>
      </c>
      <c r="P11957" t="s">
        <v>28</v>
      </c>
      <c r="R11957" t="s">
        <v>26</v>
      </c>
      <c r="S11957">
        <v>18.899999999999999</v>
      </c>
      <c r="T11957">
        <v>17.5</v>
      </c>
      <c r="U11957">
        <v>17.600000000000001</v>
      </c>
      <c r="V11957">
        <v>1.4</v>
      </c>
      <c r="W11957">
        <v>1.3</v>
      </c>
      <c r="AB11957">
        <f t="shared" si="236"/>
        <v>7201.3200000000006</v>
      </c>
    </row>
    <row r="11958" spans="1:28" x14ac:dyDescent="0.25">
      <c r="A11958" t="s">
        <v>5476</v>
      </c>
      <c r="B11958" t="s">
        <v>5426</v>
      </c>
      <c r="C11958" s="1">
        <v>0.57325231481481487</v>
      </c>
      <c r="D11958">
        <v>756</v>
      </c>
      <c r="E11958" s="2">
        <v>8.5859629629629633E-2</v>
      </c>
      <c r="F11958" s="1">
        <v>8.5856481481481492E-2</v>
      </c>
      <c r="G11958">
        <v>272</v>
      </c>
      <c r="H11958">
        <v>7418.27</v>
      </c>
      <c r="I11958">
        <v>0</v>
      </c>
      <c r="J11958" t="s">
        <v>5427</v>
      </c>
      <c r="K11958" t="s">
        <v>22</v>
      </c>
      <c r="L11958">
        <v>1</v>
      </c>
      <c r="N11958" t="s">
        <v>23</v>
      </c>
      <c r="O11958" t="s">
        <v>46</v>
      </c>
      <c r="P11958" t="s">
        <v>28</v>
      </c>
      <c r="R11958" t="s">
        <v>26</v>
      </c>
      <c r="S11958">
        <v>17.7</v>
      </c>
      <c r="T11958">
        <v>17.5</v>
      </c>
      <c r="U11958">
        <v>17.600000000000001</v>
      </c>
      <c r="V11958">
        <v>0.2</v>
      </c>
      <c r="W11958">
        <v>0.1</v>
      </c>
      <c r="AB11958">
        <f t="shared" si="236"/>
        <v>7201.3200000000006</v>
      </c>
    </row>
    <row r="11959" spans="1:28" x14ac:dyDescent="0.25">
      <c r="A11959" t="s">
        <v>5477</v>
      </c>
      <c r="B11959" t="s">
        <v>5426</v>
      </c>
      <c r="C11959" s="1">
        <v>0.57532407407407404</v>
      </c>
      <c r="D11959">
        <v>623</v>
      </c>
      <c r="E11959" s="2">
        <v>8.792984953703703E-2</v>
      </c>
      <c r="F11959" s="1">
        <v>8.7928240740740737E-2</v>
      </c>
      <c r="G11959">
        <v>139</v>
      </c>
      <c r="H11959">
        <v>7597.14</v>
      </c>
      <c r="I11959">
        <v>0</v>
      </c>
      <c r="J11959" t="s">
        <v>5427</v>
      </c>
      <c r="K11959" t="s">
        <v>22</v>
      </c>
      <c r="L11959">
        <v>1</v>
      </c>
      <c r="N11959" t="s">
        <v>23</v>
      </c>
      <c r="O11959" t="s">
        <v>31</v>
      </c>
      <c r="P11959" t="s">
        <v>28</v>
      </c>
      <c r="R11959" t="s">
        <v>26</v>
      </c>
      <c r="S11959">
        <v>18.100000000000001</v>
      </c>
      <c r="T11959">
        <v>17.399999999999999</v>
      </c>
      <c r="U11959">
        <v>17.3</v>
      </c>
      <c r="V11959">
        <v>0.7</v>
      </c>
      <c r="W11959">
        <v>0.8</v>
      </c>
      <c r="AB11959">
        <f t="shared" si="236"/>
        <v>7380.1900000000005</v>
      </c>
    </row>
    <row r="11960" spans="1:28" x14ac:dyDescent="0.25">
      <c r="A11960" t="s">
        <v>5477</v>
      </c>
      <c r="B11960" t="s">
        <v>5426</v>
      </c>
      <c r="C11960" s="1">
        <v>0.57532407407407404</v>
      </c>
      <c r="D11960">
        <v>623</v>
      </c>
      <c r="E11960" s="2">
        <v>8.792984953703703E-2</v>
      </c>
      <c r="F11960" s="1">
        <v>8.7928240740740737E-2</v>
      </c>
      <c r="G11960">
        <v>139</v>
      </c>
      <c r="H11960">
        <v>7597.14</v>
      </c>
      <c r="I11960">
        <v>0</v>
      </c>
      <c r="J11960" t="s">
        <v>5427</v>
      </c>
      <c r="K11960" t="s">
        <v>22</v>
      </c>
      <c r="L11960">
        <v>1</v>
      </c>
      <c r="N11960" t="s">
        <v>23</v>
      </c>
      <c r="O11960" t="s">
        <v>46</v>
      </c>
      <c r="P11960" t="s">
        <v>28</v>
      </c>
      <c r="R11960" t="s">
        <v>26</v>
      </c>
      <c r="S11960">
        <v>17.7</v>
      </c>
      <c r="T11960">
        <v>17.399999999999999</v>
      </c>
      <c r="U11960">
        <v>17.3</v>
      </c>
      <c r="V11960">
        <v>0.3</v>
      </c>
      <c r="W11960">
        <v>0.4</v>
      </c>
      <c r="AB11960">
        <f t="shared" si="236"/>
        <v>7380.1900000000005</v>
      </c>
    </row>
    <row r="11961" spans="1:28" x14ac:dyDescent="0.25">
      <c r="A11961" t="s">
        <v>5477</v>
      </c>
      <c r="B11961" t="s">
        <v>5426</v>
      </c>
      <c r="C11961" s="1">
        <v>0.57532407407407404</v>
      </c>
      <c r="D11961">
        <v>623</v>
      </c>
      <c r="E11961" s="2">
        <v>8.792984953703703E-2</v>
      </c>
      <c r="F11961" s="1">
        <v>8.7928240740740737E-2</v>
      </c>
      <c r="G11961">
        <v>139</v>
      </c>
      <c r="H11961">
        <v>7597.14</v>
      </c>
      <c r="I11961">
        <v>0</v>
      </c>
      <c r="J11961" t="s">
        <v>5427</v>
      </c>
      <c r="K11961" t="s">
        <v>22</v>
      </c>
      <c r="L11961">
        <v>1</v>
      </c>
      <c r="N11961" t="s">
        <v>23</v>
      </c>
      <c r="O11961" t="s">
        <v>42</v>
      </c>
      <c r="P11961" t="s">
        <v>28</v>
      </c>
      <c r="R11961" t="s">
        <v>26</v>
      </c>
      <c r="S11961">
        <v>17.899999999999999</v>
      </c>
      <c r="T11961">
        <v>17.399999999999999</v>
      </c>
      <c r="U11961">
        <v>17.3</v>
      </c>
      <c r="V11961">
        <v>0.5</v>
      </c>
      <c r="W11961">
        <v>0.6</v>
      </c>
      <c r="AB11961">
        <f t="shared" si="236"/>
        <v>7380.1900000000005</v>
      </c>
    </row>
    <row r="11962" spans="1:28" x14ac:dyDescent="0.25">
      <c r="A11962" t="s">
        <v>5478</v>
      </c>
      <c r="B11962" t="s">
        <v>5426</v>
      </c>
      <c r="C11962" s="1">
        <v>0.57740740740740748</v>
      </c>
      <c r="D11962">
        <v>659</v>
      </c>
      <c r="E11962" s="2">
        <v>9.001359953703704E-2</v>
      </c>
      <c r="F11962" s="1">
        <v>9.0011574074074077E-2</v>
      </c>
      <c r="G11962">
        <v>175</v>
      </c>
      <c r="H11962">
        <v>7777.17</v>
      </c>
      <c r="I11962">
        <v>0</v>
      </c>
      <c r="J11962" t="s">
        <v>5427</v>
      </c>
      <c r="K11962" t="s">
        <v>22</v>
      </c>
      <c r="L11962">
        <v>1</v>
      </c>
      <c r="N11962" t="s">
        <v>23</v>
      </c>
      <c r="O11962" t="s">
        <v>31</v>
      </c>
      <c r="P11962" t="s">
        <v>28</v>
      </c>
      <c r="R11962" t="s">
        <v>26</v>
      </c>
      <c r="S11962">
        <v>17.7</v>
      </c>
      <c r="T11962">
        <v>17.2</v>
      </c>
      <c r="U11962">
        <v>17</v>
      </c>
      <c r="V11962">
        <v>0.5</v>
      </c>
      <c r="W11962">
        <v>0.7</v>
      </c>
      <c r="AB11962">
        <f t="shared" si="236"/>
        <v>7560.22</v>
      </c>
    </row>
    <row r="11963" spans="1:28" x14ac:dyDescent="0.25">
      <c r="A11963" t="s">
        <v>5478</v>
      </c>
      <c r="B11963" t="s">
        <v>5426</v>
      </c>
      <c r="C11963" s="1">
        <v>0.57740740740740748</v>
      </c>
      <c r="D11963">
        <v>659</v>
      </c>
      <c r="E11963" s="2">
        <v>9.001359953703704E-2</v>
      </c>
      <c r="F11963" s="1">
        <v>9.0011574074074077E-2</v>
      </c>
      <c r="G11963">
        <v>175</v>
      </c>
      <c r="H11963">
        <v>7777.17</v>
      </c>
      <c r="I11963">
        <v>0</v>
      </c>
      <c r="J11963" t="s">
        <v>5427</v>
      </c>
      <c r="K11963" t="s">
        <v>22</v>
      </c>
      <c r="L11963">
        <v>1</v>
      </c>
      <c r="N11963" t="s">
        <v>23</v>
      </c>
      <c r="O11963" t="s">
        <v>36</v>
      </c>
      <c r="P11963" t="s">
        <v>28</v>
      </c>
      <c r="R11963" t="s">
        <v>26</v>
      </c>
      <c r="S11963">
        <v>17.8</v>
      </c>
      <c r="T11963">
        <v>17.2</v>
      </c>
      <c r="U11963">
        <v>17</v>
      </c>
      <c r="V11963">
        <v>0.6</v>
      </c>
      <c r="W11963">
        <v>0.8</v>
      </c>
      <c r="AB11963">
        <f t="shared" si="236"/>
        <v>7560.22</v>
      </c>
    </row>
    <row r="11964" spans="1:28" x14ac:dyDescent="0.25">
      <c r="A11964" t="s">
        <v>5478</v>
      </c>
      <c r="B11964" t="s">
        <v>5426</v>
      </c>
      <c r="C11964" s="1">
        <v>0.57740740740740748</v>
      </c>
      <c r="D11964">
        <v>659</v>
      </c>
      <c r="E11964" s="2">
        <v>9.001359953703704E-2</v>
      </c>
      <c r="F11964" s="1">
        <v>9.0011574074074077E-2</v>
      </c>
      <c r="G11964">
        <v>175</v>
      </c>
      <c r="H11964">
        <v>7777.17</v>
      </c>
      <c r="I11964">
        <v>0</v>
      </c>
      <c r="J11964" t="s">
        <v>5427</v>
      </c>
      <c r="K11964" t="s">
        <v>22</v>
      </c>
      <c r="L11964">
        <v>1</v>
      </c>
      <c r="N11964" t="s">
        <v>23</v>
      </c>
      <c r="O11964" t="s">
        <v>46</v>
      </c>
      <c r="P11964" t="s">
        <v>28</v>
      </c>
      <c r="R11964" t="s">
        <v>26</v>
      </c>
      <c r="S11964">
        <v>17.899999999999999</v>
      </c>
      <c r="T11964">
        <v>17.2</v>
      </c>
      <c r="U11964">
        <v>17</v>
      </c>
      <c r="V11964">
        <v>0.7</v>
      </c>
      <c r="W11964">
        <v>0.9</v>
      </c>
      <c r="AB11964">
        <f t="shared" si="236"/>
        <v>7560.22</v>
      </c>
    </row>
    <row r="11965" spans="1:28" x14ac:dyDescent="0.25">
      <c r="A11965" t="s">
        <v>5478</v>
      </c>
      <c r="B11965" t="s">
        <v>5426</v>
      </c>
      <c r="C11965" s="1">
        <v>0.57740740740740748</v>
      </c>
      <c r="D11965">
        <v>659</v>
      </c>
      <c r="E11965" s="2">
        <v>9.001359953703704E-2</v>
      </c>
      <c r="F11965" s="1">
        <v>9.0011574074074077E-2</v>
      </c>
      <c r="G11965">
        <v>175</v>
      </c>
      <c r="H11965">
        <v>7777.17</v>
      </c>
      <c r="I11965">
        <v>0</v>
      </c>
      <c r="J11965" t="s">
        <v>5427</v>
      </c>
      <c r="K11965" t="s">
        <v>22</v>
      </c>
      <c r="L11965">
        <v>1</v>
      </c>
      <c r="N11965" t="s">
        <v>23</v>
      </c>
      <c r="O11965" t="s">
        <v>33</v>
      </c>
      <c r="P11965" t="s">
        <v>28</v>
      </c>
      <c r="R11965" t="s">
        <v>26</v>
      </c>
      <c r="S11965">
        <v>17.2</v>
      </c>
      <c r="T11965">
        <v>17.2</v>
      </c>
      <c r="U11965">
        <v>17</v>
      </c>
      <c r="V11965">
        <v>0</v>
      </c>
      <c r="W11965">
        <v>0.2</v>
      </c>
      <c r="AB11965">
        <f t="shared" si="236"/>
        <v>7560.22</v>
      </c>
    </row>
    <row r="11966" spans="1:28" x14ac:dyDescent="0.25">
      <c r="A11966" t="s">
        <v>5479</v>
      </c>
      <c r="B11966" t="s">
        <v>5426</v>
      </c>
      <c r="C11966" s="1">
        <v>0.57798611111111109</v>
      </c>
      <c r="D11966">
        <v>754</v>
      </c>
      <c r="E11966" s="2">
        <v>9.0593402777777776E-2</v>
      </c>
      <c r="F11966" s="1">
        <v>9.0590277777777783E-2</v>
      </c>
      <c r="G11966">
        <v>270</v>
      </c>
      <c r="H11966">
        <v>7827.27</v>
      </c>
      <c r="I11966">
        <v>0</v>
      </c>
      <c r="J11966" t="s">
        <v>5427</v>
      </c>
      <c r="K11966" t="s">
        <v>22</v>
      </c>
      <c r="L11966">
        <v>1</v>
      </c>
      <c r="N11966" t="s">
        <v>23</v>
      </c>
      <c r="O11966" t="s">
        <v>78</v>
      </c>
      <c r="P11966" t="s">
        <v>79</v>
      </c>
      <c r="R11966" t="s">
        <v>88</v>
      </c>
      <c r="AB11966">
        <f t="shared" si="236"/>
        <v>7610.3200000000006</v>
      </c>
    </row>
    <row r="11967" spans="1:28" x14ac:dyDescent="0.25">
      <c r="A11967" t="s">
        <v>5479</v>
      </c>
      <c r="B11967" t="s">
        <v>5426</v>
      </c>
      <c r="C11967" s="1">
        <v>0.57798611111111109</v>
      </c>
      <c r="D11967">
        <v>754</v>
      </c>
      <c r="E11967" s="2">
        <v>9.0593402777777776E-2</v>
      </c>
      <c r="F11967" s="1">
        <v>9.0590277777777783E-2</v>
      </c>
      <c r="G11967">
        <v>270</v>
      </c>
      <c r="H11967">
        <v>7827.27</v>
      </c>
      <c r="I11967">
        <v>0</v>
      </c>
      <c r="J11967" t="s">
        <v>5427</v>
      </c>
      <c r="K11967" t="s">
        <v>22</v>
      </c>
      <c r="L11967">
        <v>1</v>
      </c>
      <c r="N11967" t="s">
        <v>23</v>
      </c>
      <c r="O11967" t="s">
        <v>81</v>
      </c>
      <c r="P11967" t="s">
        <v>79</v>
      </c>
      <c r="R11967" t="s">
        <v>88</v>
      </c>
      <c r="AB11967">
        <f t="shared" si="236"/>
        <v>7610.3200000000006</v>
      </c>
    </row>
    <row r="11968" spans="1:28" x14ac:dyDescent="0.25">
      <c r="A11968" t="s">
        <v>5480</v>
      </c>
      <c r="B11968" t="s">
        <v>5481</v>
      </c>
      <c r="C11968" s="1">
        <v>0.62498842592592596</v>
      </c>
      <c r="D11968">
        <v>565</v>
      </c>
      <c r="E11968" s="2">
        <v>4.8350347222222223E-3</v>
      </c>
      <c r="F11968" s="1">
        <v>4.8263888888888887E-3</v>
      </c>
      <c r="G11968">
        <v>747</v>
      </c>
      <c r="H11968">
        <v>417.74700000000001</v>
      </c>
      <c r="I11968">
        <v>0</v>
      </c>
      <c r="J11968" t="s">
        <v>5482</v>
      </c>
      <c r="K11968" t="s">
        <v>22</v>
      </c>
      <c r="L11968">
        <v>1</v>
      </c>
      <c r="N11968" t="s">
        <v>23</v>
      </c>
      <c r="O11968" t="s">
        <v>24</v>
      </c>
      <c r="P11968" t="s">
        <v>25</v>
      </c>
      <c r="R11968" t="s">
        <v>26</v>
      </c>
      <c r="S11968">
        <v>17.399999999999999</v>
      </c>
      <c r="T11968">
        <v>17.5</v>
      </c>
      <c r="U11968">
        <v>17.600000000000001</v>
      </c>
      <c r="V11968">
        <v>-0.1</v>
      </c>
      <c r="W11968">
        <v>-0.2</v>
      </c>
      <c r="AB11968">
        <f>H11968-161.58</f>
        <v>256.16700000000003</v>
      </c>
    </row>
    <row r="11969" spans="1:28" x14ac:dyDescent="0.25">
      <c r="A11969" t="s">
        <v>5483</v>
      </c>
      <c r="B11969" t="s">
        <v>5481</v>
      </c>
      <c r="C11969" s="1">
        <v>0.62517361111111114</v>
      </c>
      <c r="D11969">
        <v>152</v>
      </c>
      <c r="E11969" s="2">
        <v>5.0154398148148155E-3</v>
      </c>
      <c r="F11969" s="1">
        <v>5.0115740740740737E-3</v>
      </c>
      <c r="G11969">
        <v>334</v>
      </c>
      <c r="H11969">
        <v>433.334</v>
      </c>
      <c r="I11969">
        <v>0</v>
      </c>
      <c r="J11969" t="s">
        <v>5482</v>
      </c>
      <c r="K11969" t="s">
        <v>22</v>
      </c>
      <c r="L11969">
        <v>1</v>
      </c>
      <c r="N11969" t="s">
        <v>23</v>
      </c>
      <c r="O11969" t="s">
        <v>24</v>
      </c>
      <c r="P11969" t="s">
        <v>28</v>
      </c>
      <c r="R11969" t="s">
        <v>26</v>
      </c>
      <c r="S11969">
        <v>17.5</v>
      </c>
      <c r="T11969">
        <v>17.600000000000001</v>
      </c>
      <c r="U11969">
        <v>17.7</v>
      </c>
      <c r="V11969">
        <v>-0.1</v>
      </c>
      <c r="W11969">
        <v>-0.2</v>
      </c>
      <c r="AB11969">
        <f t="shared" ref="AB11969:AB12032" si="237">H11969-161.58</f>
        <v>271.75400000000002</v>
      </c>
    </row>
    <row r="11970" spans="1:28" x14ac:dyDescent="0.25">
      <c r="A11970" t="s">
        <v>5484</v>
      </c>
      <c r="B11970" t="s">
        <v>5481</v>
      </c>
      <c r="C11970" s="1">
        <v>0.62619212962962967</v>
      </c>
      <c r="D11970">
        <v>535</v>
      </c>
      <c r="E11970" s="2">
        <v>6.0383796296296297E-3</v>
      </c>
      <c r="F11970" s="1">
        <v>6.030092592592593E-3</v>
      </c>
      <c r="G11970">
        <v>716</v>
      </c>
      <c r="H11970">
        <v>521.71600000000001</v>
      </c>
      <c r="I11970">
        <v>0</v>
      </c>
      <c r="J11970" t="s">
        <v>5482</v>
      </c>
      <c r="K11970" t="s">
        <v>22</v>
      </c>
      <c r="L11970">
        <v>1</v>
      </c>
      <c r="N11970" t="s">
        <v>23</v>
      </c>
      <c r="O11970" t="s">
        <v>46</v>
      </c>
      <c r="P11970" t="s">
        <v>25</v>
      </c>
      <c r="R11970" t="s">
        <v>26</v>
      </c>
      <c r="S11970">
        <v>18.8</v>
      </c>
      <c r="T11970">
        <v>17.600000000000001</v>
      </c>
      <c r="U11970">
        <v>17.600000000000001</v>
      </c>
      <c r="V11970">
        <v>1.2</v>
      </c>
      <c r="W11970">
        <v>1.2</v>
      </c>
      <c r="AB11970">
        <f t="shared" si="237"/>
        <v>360.13599999999997</v>
      </c>
    </row>
    <row r="11971" spans="1:28" x14ac:dyDescent="0.25">
      <c r="A11971" t="s">
        <v>5484</v>
      </c>
      <c r="B11971" t="s">
        <v>5481</v>
      </c>
      <c r="C11971" s="1">
        <v>0.62619212962962967</v>
      </c>
      <c r="D11971">
        <v>535</v>
      </c>
      <c r="E11971" s="2">
        <v>6.0383796296296297E-3</v>
      </c>
      <c r="F11971" s="1">
        <v>6.030092592592593E-3</v>
      </c>
      <c r="G11971">
        <v>716</v>
      </c>
      <c r="H11971">
        <v>521.71600000000001</v>
      </c>
      <c r="I11971">
        <v>0</v>
      </c>
      <c r="J11971" t="s">
        <v>5482</v>
      </c>
      <c r="K11971" t="s">
        <v>22</v>
      </c>
      <c r="L11971">
        <v>1</v>
      </c>
      <c r="N11971" t="s">
        <v>23</v>
      </c>
      <c r="O11971" t="s">
        <v>33</v>
      </c>
      <c r="P11971" t="s">
        <v>25</v>
      </c>
      <c r="R11971" t="s">
        <v>26</v>
      </c>
      <c r="S11971">
        <v>19.3</v>
      </c>
      <c r="T11971">
        <v>17.600000000000001</v>
      </c>
      <c r="U11971">
        <v>17.600000000000001</v>
      </c>
      <c r="V11971">
        <v>1.7</v>
      </c>
      <c r="W11971">
        <v>1.7</v>
      </c>
      <c r="AB11971">
        <f t="shared" si="237"/>
        <v>360.13599999999997</v>
      </c>
    </row>
    <row r="11972" spans="1:28" x14ac:dyDescent="0.25">
      <c r="A11972" t="s">
        <v>5485</v>
      </c>
      <c r="B11972" t="s">
        <v>5481</v>
      </c>
      <c r="C11972" s="1">
        <v>0.62827546296296299</v>
      </c>
      <c r="D11972">
        <v>637</v>
      </c>
      <c r="E11972" s="2">
        <v>8.1228935185185189E-3</v>
      </c>
      <c r="F11972" s="1">
        <v>8.113425925925925E-3</v>
      </c>
      <c r="G11972">
        <v>818</v>
      </c>
      <c r="H11972">
        <v>701.81799999999998</v>
      </c>
      <c r="I11972">
        <v>0</v>
      </c>
      <c r="J11972" t="s">
        <v>5482</v>
      </c>
      <c r="K11972" t="s">
        <v>22</v>
      </c>
      <c r="L11972">
        <v>1</v>
      </c>
      <c r="N11972" t="s">
        <v>23</v>
      </c>
      <c r="O11972" t="s">
        <v>31</v>
      </c>
      <c r="P11972" t="s">
        <v>25</v>
      </c>
      <c r="R11972" t="s">
        <v>26</v>
      </c>
      <c r="S11972">
        <v>20.3</v>
      </c>
      <c r="T11972">
        <v>17.5</v>
      </c>
      <c r="U11972">
        <v>17.600000000000001</v>
      </c>
      <c r="V11972">
        <v>2.8</v>
      </c>
      <c r="W11972">
        <v>2.7</v>
      </c>
      <c r="AB11972">
        <f t="shared" si="237"/>
        <v>540.23799999999994</v>
      </c>
    </row>
    <row r="11973" spans="1:28" x14ac:dyDescent="0.25">
      <c r="A11973" t="s">
        <v>5486</v>
      </c>
      <c r="B11973" t="s">
        <v>5481</v>
      </c>
      <c r="C11973" s="1">
        <v>0.63244212962962965</v>
      </c>
      <c r="D11973">
        <v>74</v>
      </c>
      <c r="E11973" s="2">
        <v>1.228304398148148E-2</v>
      </c>
      <c r="F11973" s="1">
        <v>1.2280092592592592E-2</v>
      </c>
      <c r="G11973">
        <v>255</v>
      </c>
      <c r="H11973">
        <v>1061.26</v>
      </c>
      <c r="I11973">
        <v>0</v>
      </c>
      <c r="J11973" t="s">
        <v>5482</v>
      </c>
      <c r="K11973" t="s">
        <v>22</v>
      </c>
      <c r="L11973">
        <v>1</v>
      </c>
      <c r="N11973" t="s">
        <v>23</v>
      </c>
      <c r="O11973" t="s">
        <v>31</v>
      </c>
      <c r="P11973" t="s">
        <v>25</v>
      </c>
      <c r="R11973" t="s">
        <v>26</v>
      </c>
      <c r="S11973">
        <v>19</v>
      </c>
      <c r="T11973">
        <v>17.600000000000001</v>
      </c>
      <c r="U11973">
        <v>17.7</v>
      </c>
      <c r="V11973">
        <v>1.4</v>
      </c>
      <c r="W11973">
        <v>1.3</v>
      </c>
      <c r="AB11973">
        <f t="shared" si="237"/>
        <v>899.68</v>
      </c>
    </row>
    <row r="11974" spans="1:28" x14ac:dyDescent="0.25">
      <c r="A11974" t="s">
        <v>5486</v>
      </c>
      <c r="B11974" t="s">
        <v>5481</v>
      </c>
      <c r="C11974" s="1">
        <v>0.63244212962962965</v>
      </c>
      <c r="D11974">
        <v>74</v>
      </c>
      <c r="E11974" s="2">
        <v>1.228304398148148E-2</v>
      </c>
      <c r="F11974" s="1">
        <v>1.2280092592592592E-2</v>
      </c>
      <c r="G11974">
        <v>255</v>
      </c>
      <c r="H11974">
        <v>1061.26</v>
      </c>
      <c r="I11974">
        <v>0</v>
      </c>
      <c r="J11974" t="s">
        <v>5482</v>
      </c>
      <c r="K11974" t="s">
        <v>22</v>
      </c>
      <c r="L11974">
        <v>1</v>
      </c>
      <c r="N11974" t="s">
        <v>23</v>
      </c>
      <c r="O11974" t="s">
        <v>24</v>
      </c>
      <c r="P11974" t="s">
        <v>28</v>
      </c>
      <c r="R11974" t="s">
        <v>26</v>
      </c>
      <c r="S11974">
        <v>18</v>
      </c>
      <c r="T11974">
        <v>17.600000000000001</v>
      </c>
      <c r="U11974">
        <v>17.7</v>
      </c>
      <c r="V11974">
        <v>0.4</v>
      </c>
      <c r="W11974">
        <v>0.3</v>
      </c>
      <c r="AB11974">
        <f t="shared" si="237"/>
        <v>899.68</v>
      </c>
    </row>
    <row r="11975" spans="1:28" x14ac:dyDescent="0.25">
      <c r="A11975" t="s">
        <v>5487</v>
      </c>
      <c r="B11975" t="s">
        <v>5481</v>
      </c>
      <c r="C11975" s="1">
        <v>0.63322916666666662</v>
      </c>
      <c r="D11975">
        <v>263</v>
      </c>
      <c r="E11975" s="2">
        <v>1.3072268518518518E-2</v>
      </c>
      <c r="F11975" s="1">
        <v>1.306712962962963E-2</v>
      </c>
      <c r="G11975">
        <v>444</v>
      </c>
      <c r="H11975">
        <v>1129.44</v>
      </c>
      <c r="I11975">
        <v>0</v>
      </c>
      <c r="J11975" t="s">
        <v>5482</v>
      </c>
      <c r="K11975" t="s">
        <v>22</v>
      </c>
      <c r="L11975">
        <v>1</v>
      </c>
      <c r="N11975" t="s">
        <v>23</v>
      </c>
      <c r="O11975" t="s">
        <v>31</v>
      </c>
      <c r="P11975" t="s">
        <v>25</v>
      </c>
      <c r="R11975" t="s">
        <v>26</v>
      </c>
      <c r="S11975">
        <v>20.6</v>
      </c>
      <c r="T11975">
        <v>17.600000000000001</v>
      </c>
      <c r="U11975">
        <v>17.600000000000001</v>
      </c>
      <c r="V11975">
        <v>3</v>
      </c>
      <c r="W11975">
        <v>3</v>
      </c>
      <c r="AB11975">
        <f t="shared" si="237"/>
        <v>967.86</v>
      </c>
    </row>
    <row r="11976" spans="1:28" x14ac:dyDescent="0.25">
      <c r="A11976" t="s">
        <v>5488</v>
      </c>
      <c r="B11976" t="s">
        <v>5481</v>
      </c>
      <c r="C11976" s="1">
        <v>0.633275462962963</v>
      </c>
      <c r="D11976">
        <v>802</v>
      </c>
      <c r="E11976" s="2">
        <v>1.3124814814814817E-2</v>
      </c>
      <c r="F11976" s="1">
        <v>1.3113425925925926E-2</v>
      </c>
      <c r="G11976">
        <v>984</v>
      </c>
      <c r="H11976">
        <v>1133.98</v>
      </c>
      <c r="I11976">
        <v>0</v>
      </c>
      <c r="J11976" t="s">
        <v>5482</v>
      </c>
      <c r="K11976" t="s">
        <v>22</v>
      </c>
      <c r="L11976">
        <v>1</v>
      </c>
      <c r="N11976" t="s">
        <v>23</v>
      </c>
      <c r="O11976" t="s">
        <v>31</v>
      </c>
      <c r="P11976" t="s">
        <v>28</v>
      </c>
      <c r="R11976" t="s">
        <v>26</v>
      </c>
      <c r="S11976">
        <v>20.6</v>
      </c>
      <c r="T11976">
        <v>17.600000000000001</v>
      </c>
      <c r="U11976">
        <v>17.600000000000001</v>
      </c>
      <c r="V11976">
        <v>3</v>
      </c>
      <c r="W11976">
        <v>3</v>
      </c>
      <c r="AB11976">
        <f t="shared" si="237"/>
        <v>972.4</v>
      </c>
    </row>
    <row r="11977" spans="1:28" x14ac:dyDescent="0.25">
      <c r="A11977" t="s">
        <v>5489</v>
      </c>
      <c r="B11977" t="s">
        <v>5481</v>
      </c>
      <c r="C11977" s="1">
        <v>0.63452546296296297</v>
      </c>
      <c r="D11977">
        <v>810</v>
      </c>
      <c r="E11977" s="2">
        <v>1.4374907407407406E-2</v>
      </c>
      <c r="F11977" s="1">
        <v>1.4363425925925925E-2</v>
      </c>
      <c r="G11977">
        <v>992</v>
      </c>
      <c r="H11977">
        <v>1241.99</v>
      </c>
      <c r="I11977">
        <v>0</v>
      </c>
      <c r="J11977" t="s">
        <v>5482</v>
      </c>
      <c r="K11977" t="s">
        <v>22</v>
      </c>
      <c r="L11977">
        <v>1</v>
      </c>
      <c r="N11977" t="s">
        <v>23</v>
      </c>
      <c r="O11977" t="s">
        <v>46</v>
      </c>
      <c r="P11977" t="s">
        <v>25</v>
      </c>
      <c r="R11977" t="s">
        <v>26</v>
      </c>
      <c r="S11977">
        <v>20.9</v>
      </c>
      <c r="T11977">
        <v>17.600000000000001</v>
      </c>
      <c r="U11977">
        <v>17.7</v>
      </c>
      <c r="V11977">
        <v>3.3</v>
      </c>
      <c r="W11977">
        <v>3.2</v>
      </c>
      <c r="AB11977">
        <f t="shared" si="237"/>
        <v>1080.4100000000001</v>
      </c>
    </row>
    <row r="11978" spans="1:28" x14ac:dyDescent="0.25">
      <c r="A11978" t="s">
        <v>5489</v>
      </c>
      <c r="B11978" t="s">
        <v>5481</v>
      </c>
      <c r="C11978" s="1">
        <v>0.63452546296296297</v>
      </c>
      <c r="D11978">
        <v>810</v>
      </c>
      <c r="E11978" s="2">
        <v>1.4374907407407406E-2</v>
      </c>
      <c r="F11978" s="1">
        <v>1.4363425925925925E-2</v>
      </c>
      <c r="G11978">
        <v>992</v>
      </c>
      <c r="H11978">
        <v>1241.99</v>
      </c>
      <c r="I11978">
        <v>0</v>
      </c>
      <c r="J11978" t="s">
        <v>5482</v>
      </c>
      <c r="K11978" t="s">
        <v>22</v>
      </c>
      <c r="L11978">
        <v>1</v>
      </c>
      <c r="N11978" t="s">
        <v>23</v>
      </c>
      <c r="O11978" t="s">
        <v>42</v>
      </c>
      <c r="P11978" t="s">
        <v>25</v>
      </c>
      <c r="R11978" t="s">
        <v>26</v>
      </c>
      <c r="S11978">
        <v>19.100000000000001</v>
      </c>
      <c r="T11978">
        <v>17.600000000000001</v>
      </c>
      <c r="U11978">
        <v>17.7</v>
      </c>
      <c r="V11978">
        <v>1.5</v>
      </c>
      <c r="W11978">
        <v>1.4</v>
      </c>
      <c r="AB11978">
        <f t="shared" si="237"/>
        <v>1080.4100000000001</v>
      </c>
    </row>
    <row r="11979" spans="1:28" x14ac:dyDescent="0.25">
      <c r="A11979" t="s">
        <v>5489</v>
      </c>
      <c r="B11979" t="s">
        <v>5481</v>
      </c>
      <c r="C11979" s="1">
        <v>0.63452546296296297</v>
      </c>
      <c r="D11979">
        <v>810</v>
      </c>
      <c r="E11979" s="2">
        <v>1.4374907407407406E-2</v>
      </c>
      <c r="F11979" s="1">
        <v>1.4363425925925925E-2</v>
      </c>
      <c r="G11979">
        <v>992</v>
      </c>
      <c r="H11979">
        <v>1241.99</v>
      </c>
      <c r="I11979">
        <v>0</v>
      </c>
      <c r="J11979" t="s">
        <v>5482</v>
      </c>
      <c r="K11979" t="s">
        <v>22</v>
      </c>
      <c r="L11979">
        <v>1</v>
      </c>
      <c r="N11979" t="s">
        <v>23</v>
      </c>
      <c r="O11979" t="s">
        <v>33</v>
      </c>
      <c r="P11979" t="s">
        <v>25</v>
      </c>
      <c r="R11979" t="s">
        <v>26</v>
      </c>
      <c r="S11979">
        <v>20.399999999999999</v>
      </c>
      <c r="T11979">
        <v>17.600000000000001</v>
      </c>
      <c r="U11979">
        <v>17.7</v>
      </c>
      <c r="V11979">
        <v>2.8</v>
      </c>
      <c r="W11979">
        <v>2.7</v>
      </c>
      <c r="AB11979">
        <f t="shared" si="237"/>
        <v>1080.4100000000001</v>
      </c>
    </row>
    <row r="11980" spans="1:28" x14ac:dyDescent="0.25">
      <c r="A11980" t="s">
        <v>5490</v>
      </c>
      <c r="B11980" t="s">
        <v>5481</v>
      </c>
      <c r="C11980" s="1">
        <v>0.6366087962962963</v>
      </c>
      <c r="D11980">
        <v>846</v>
      </c>
      <c r="E11980" s="2">
        <v>1.6458645833333334E-2</v>
      </c>
      <c r="F11980" s="1">
        <v>1.6458333333333332E-2</v>
      </c>
      <c r="G11980">
        <v>27</v>
      </c>
      <c r="H11980">
        <v>1422.03</v>
      </c>
      <c r="I11980">
        <v>0</v>
      </c>
      <c r="J11980" t="s">
        <v>5482</v>
      </c>
      <c r="K11980" t="s">
        <v>22</v>
      </c>
      <c r="L11980">
        <v>1</v>
      </c>
      <c r="N11980" t="s">
        <v>23</v>
      </c>
      <c r="O11980" t="s">
        <v>31</v>
      </c>
      <c r="P11980" t="s">
        <v>28</v>
      </c>
      <c r="R11980" t="s">
        <v>26</v>
      </c>
      <c r="S11980">
        <v>18.600000000000001</v>
      </c>
      <c r="T11980">
        <v>17.600000000000001</v>
      </c>
      <c r="U11980">
        <v>17.7</v>
      </c>
      <c r="V11980">
        <v>1</v>
      </c>
      <c r="W11980">
        <v>0.9</v>
      </c>
      <c r="AB11980">
        <f t="shared" si="237"/>
        <v>1260.45</v>
      </c>
    </row>
    <row r="11981" spans="1:28" x14ac:dyDescent="0.25">
      <c r="A11981" t="s">
        <v>5490</v>
      </c>
      <c r="B11981" t="s">
        <v>5481</v>
      </c>
      <c r="C11981" s="1">
        <v>0.6366087962962963</v>
      </c>
      <c r="D11981">
        <v>846</v>
      </c>
      <c r="E11981" s="2">
        <v>1.6458645833333334E-2</v>
      </c>
      <c r="F11981" s="1">
        <v>1.6458333333333332E-2</v>
      </c>
      <c r="G11981">
        <v>27</v>
      </c>
      <c r="H11981">
        <v>1422.03</v>
      </c>
      <c r="I11981">
        <v>0</v>
      </c>
      <c r="J11981" t="s">
        <v>5482</v>
      </c>
      <c r="K11981" t="s">
        <v>22</v>
      </c>
      <c r="L11981">
        <v>1</v>
      </c>
      <c r="N11981" t="s">
        <v>23</v>
      </c>
      <c r="O11981" t="s">
        <v>24</v>
      </c>
      <c r="P11981" t="s">
        <v>28</v>
      </c>
      <c r="R11981" t="s">
        <v>26</v>
      </c>
      <c r="S11981">
        <v>18.2</v>
      </c>
      <c r="T11981">
        <v>17.600000000000001</v>
      </c>
      <c r="U11981">
        <v>17.7</v>
      </c>
      <c r="V11981">
        <v>0.6</v>
      </c>
      <c r="W11981">
        <v>0.5</v>
      </c>
      <c r="AB11981">
        <f t="shared" si="237"/>
        <v>1260.45</v>
      </c>
    </row>
    <row r="11982" spans="1:28" x14ac:dyDescent="0.25">
      <c r="A11982" t="s">
        <v>5491</v>
      </c>
      <c r="B11982" t="s">
        <v>5481</v>
      </c>
      <c r="C11982" s="1">
        <v>0.63711805555555556</v>
      </c>
      <c r="D11982">
        <v>136</v>
      </c>
      <c r="E11982" s="2">
        <v>1.6959687499999997E-2</v>
      </c>
      <c r="F11982" s="1">
        <v>1.695601851851852E-2</v>
      </c>
      <c r="G11982">
        <v>317</v>
      </c>
      <c r="H11982">
        <v>1465.32</v>
      </c>
      <c r="I11982">
        <v>0</v>
      </c>
      <c r="J11982" t="s">
        <v>5482</v>
      </c>
      <c r="K11982" t="s">
        <v>22</v>
      </c>
      <c r="L11982">
        <v>1</v>
      </c>
      <c r="N11982" t="s">
        <v>23</v>
      </c>
      <c r="O11982" t="s">
        <v>46</v>
      </c>
      <c r="P11982" t="s">
        <v>25</v>
      </c>
      <c r="R11982" t="s">
        <v>26</v>
      </c>
      <c r="S11982">
        <v>20.8</v>
      </c>
      <c r="T11982">
        <v>17.5</v>
      </c>
      <c r="U11982">
        <v>17.600000000000001</v>
      </c>
      <c r="V11982">
        <v>3.3</v>
      </c>
      <c r="W11982">
        <v>3.2</v>
      </c>
      <c r="AB11982">
        <f t="shared" si="237"/>
        <v>1303.74</v>
      </c>
    </row>
    <row r="11983" spans="1:28" x14ac:dyDescent="0.25">
      <c r="A11983" t="s">
        <v>5492</v>
      </c>
      <c r="B11983" t="s">
        <v>5481</v>
      </c>
      <c r="C11983" s="1">
        <v>0.63718750000000002</v>
      </c>
      <c r="D11983">
        <v>845</v>
      </c>
      <c r="E11983" s="2">
        <v>1.7037337962962962E-2</v>
      </c>
      <c r="F11983" s="1">
        <v>1.7037037037037038E-2</v>
      </c>
      <c r="G11983">
        <v>26</v>
      </c>
      <c r="H11983">
        <v>1472.03</v>
      </c>
      <c r="I11983">
        <v>0</v>
      </c>
      <c r="J11983" t="s">
        <v>5482</v>
      </c>
      <c r="K11983" t="s">
        <v>22</v>
      </c>
      <c r="L11983">
        <v>1</v>
      </c>
      <c r="N11983" t="s">
        <v>23</v>
      </c>
      <c r="O11983" t="s">
        <v>46</v>
      </c>
      <c r="P11983" t="s">
        <v>28</v>
      </c>
      <c r="R11983" t="s">
        <v>26</v>
      </c>
      <c r="S11983">
        <v>21.5</v>
      </c>
      <c r="T11983">
        <v>17.5</v>
      </c>
      <c r="U11983">
        <v>17.600000000000001</v>
      </c>
      <c r="V11983">
        <v>4</v>
      </c>
      <c r="W11983">
        <v>3.9</v>
      </c>
      <c r="AB11983">
        <f t="shared" si="237"/>
        <v>1310.45</v>
      </c>
    </row>
    <row r="11984" spans="1:28" x14ac:dyDescent="0.25">
      <c r="A11984" t="s">
        <v>5493</v>
      </c>
      <c r="B11984" t="s">
        <v>5481</v>
      </c>
      <c r="C11984" s="1">
        <v>0.63869212962962962</v>
      </c>
      <c r="D11984">
        <v>781</v>
      </c>
      <c r="E11984" s="2">
        <v>1.854122685185185E-2</v>
      </c>
      <c r="F11984" s="1">
        <v>1.8530092592592595E-2</v>
      </c>
      <c r="G11984">
        <v>962</v>
      </c>
      <c r="H11984">
        <v>1601.96</v>
      </c>
      <c r="I11984">
        <v>0</v>
      </c>
      <c r="J11984" t="s">
        <v>5482</v>
      </c>
      <c r="K11984" t="s">
        <v>22</v>
      </c>
      <c r="L11984">
        <v>1</v>
      </c>
      <c r="N11984" t="s">
        <v>23</v>
      </c>
      <c r="O11984" t="s">
        <v>31</v>
      </c>
      <c r="P11984" t="s">
        <v>28</v>
      </c>
      <c r="R11984" t="s">
        <v>26</v>
      </c>
      <c r="S11984">
        <v>19.8</v>
      </c>
      <c r="T11984">
        <v>17.600000000000001</v>
      </c>
      <c r="U11984">
        <v>17.7</v>
      </c>
      <c r="V11984">
        <v>2.2000000000000002</v>
      </c>
      <c r="W11984">
        <v>2.1</v>
      </c>
      <c r="AB11984">
        <f t="shared" si="237"/>
        <v>1440.38</v>
      </c>
    </row>
    <row r="11985" spans="1:28" x14ac:dyDescent="0.25">
      <c r="A11985" t="s">
        <v>5493</v>
      </c>
      <c r="B11985" t="s">
        <v>5481</v>
      </c>
      <c r="C11985" s="1">
        <v>0.63869212962962962</v>
      </c>
      <c r="D11985">
        <v>781</v>
      </c>
      <c r="E11985" s="2">
        <v>1.854122685185185E-2</v>
      </c>
      <c r="F11985" s="1">
        <v>1.8530092592592595E-2</v>
      </c>
      <c r="G11985">
        <v>962</v>
      </c>
      <c r="H11985">
        <v>1601.96</v>
      </c>
      <c r="I11985">
        <v>0</v>
      </c>
      <c r="J11985" t="s">
        <v>5482</v>
      </c>
      <c r="K11985" t="s">
        <v>22</v>
      </c>
      <c r="L11985">
        <v>1</v>
      </c>
      <c r="N11985" t="s">
        <v>23</v>
      </c>
      <c r="O11985" t="s">
        <v>24</v>
      </c>
      <c r="P11985" t="s">
        <v>28</v>
      </c>
      <c r="R11985" t="s">
        <v>26</v>
      </c>
      <c r="S11985">
        <v>18.8</v>
      </c>
      <c r="T11985">
        <v>17.600000000000001</v>
      </c>
      <c r="U11985">
        <v>17.7</v>
      </c>
      <c r="V11985">
        <v>1.2</v>
      </c>
      <c r="W11985">
        <v>1.1000000000000001</v>
      </c>
      <c r="AB11985">
        <f t="shared" si="237"/>
        <v>1440.38</v>
      </c>
    </row>
    <row r="11986" spans="1:28" x14ac:dyDescent="0.25">
      <c r="A11986" t="s">
        <v>5494</v>
      </c>
      <c r="B11986" t="s">
        <v>5481</v>
      </c>
      <c r="C11986" s="1">
        <v>0.63898148148148148</v>
      </c>
      <c r="D11986">
        <v>848</v>
      </c>
      <c r="E11986" s="2">
        <v>1.8831354166666665E-2</v>
      </c>
      <c r="F11986" s="1">
        <v>1.8831018518518518E-2</v>
      </c>
      <c r="G11986">
        <v>29</v>
      </c>
      <c r="H11986">
        <v>1627.03</v>
      </c>
      <c r="I11986">
        <v>0</v>
      </c>
      <c r="J11986" t="s">
        <v>5482</v>
      </c>
      <c r="K11986" t="s">
        <v>22</v>
      </c>
      <c r="L11986">
        <v>1</v>
      </c>
      <c r="N11986" t="s">
        <v>23</v>
      </c>
      <c r="O11986" t="s">
        <v>36</v>
      </c>
      <c r="P11986" t="s">
        <v>25</v>
      </c>
      <c r="R11986" t="s">
        <v>26</v>
      </c>
      <c r="S11986">
        <v>17.600000000000001</v>
      </c>
      <c r="T11986">
        <v>17.5</v>
      </c>
      <c r="U11986">
        <v>17.600000000000001</v>
      </c>
      <c r="V11986">
        <v>0.1</v>
      </c>
      <c r="W11986">
        <v>0</v>
      </c>
      <c r="AB11986">
        <f t="shared" si="237"/>
        <v>1465.45</v>
      </c>
    </row>
    <row r="11987" spans="1:28" x14ac:dyDescent="0.25">
      <c r="A11987" t="s">
        <v>5495</v>
      </c>
      <c r="B11987" t="s">
        <v>5481</v>
      </c>
      <c r="C11987" s="1">
        <v>0.63910879629629636</v>
      </c>
      <c r="D11987">
        <v>428</v>
      </c>
      <c r="E11987" s="2">
        <v>1.8953807870370373E-2</v>
      </c>
      <c r="F11987" s="1">
        <v>1.894675925925926E-2</v>
      </c>
      <c r="G11987">
        <v>609</v>
      </c>
      <c r="H11987">
        <v>1637.61</v>
      </c>
      <c r="I11987">
        <v>0</v>
      </c>
      <c r="J11987" t="s">
        <v>5482</v>
      </c>
      <c r="K11987" t="s">
        <v>22</v>
      </c>
      <c r="L11987">
        <v>1</v>
      </c>
      <c r="N11987" t="s">
        <v>23</v>
      </c>
      <c r="O11987" t="s">
        <v>36</v>
      </c>
      <c r="P11987" t="s">
        <v>28</v>
      </c>
      <c r="R11987" t="s">
        <v>26</v>
      </c>
      <c r="S11987">
        <v>17.399999999999999</v>
      </c>
      <c r="T11987">
        <v>17.5</v>
      </c>
      <c r="U11987">
        <v>17.600000000000001</v>
      </c>
      <c r="V11987">
        <v>-0.1</v>
      </c>
      <c r="W11987">
        <v>-0.2</v>
      </c>
      <c r="AB11987">
        <f t="shared" si="237"/>
        <v>1476.03</v>
      </c>
    </row>
    <row r="11988" spans="1:28" x14ac:dyDescent="0.25">
      <c r="A11988" t="s">
        <v>5496</v>
      </c>
      <c r="B11988" t="s">
        <v>5481</v>
      </c>
      <c r="C11988" s="1">
        <v>0.64077546296296295</v>
      </c>
      <c r="D11988">
        <v>483</v>
      </c>
      <c r="E11988" s="2">
        <v>2.0621111111111114E-2</v>
      </c>
      <c r="F11988" s="1">
        <v>2.0613425925925927E-2</v>
      </c>
      <c r="G11988">
        <v>664</v>
      </c>
      <c r="H11988">
        <v>1781.66</v>
      </c>
      <c r="I11988">
        <v>0</v>
      </c>
      <c r="J11988" t="s">
        <v>5482</v>
      </c>
      <c r="K11988" t="s">
        <v>22</v>
      </c>
      <c r="L11988">
        <v>1</v>
      </c>
      <c r="N11988" t="s">
        <v>23</v>
      </c>
      <c r="O11988" t="s">
        <v>36</v>
      </c>
      <c r="P11988" t="s">
        <v>28</v>
      </c>
      <c r="R11988" t="s">
        <v>26</v>
      </c>
      <c r="S11988">
        <v>19.2</v>
      </c>
      <c r="T11988">
        <v>17.5</v>
      </c>
      <c r="U11988">
        <v>17.600000000000001</v>
      </c>
      <c r="V11988">
        <v>1.7</v>
      </c>
      <c r="W11988">
        <v>1.6</v>
      </c>
      <c r="AB11988">
        <f t="shared" si="237"/>
        <v>1620.0800000000002</v>
      </c>
    </row>
    <row r="11989" spans="1:28" x14ac:dyDescent="0.25">
      <c r="A11989" t="s">
        <v>5496</v>
      </c>
      <c r="B11989" t="s">
        <v>5481</v>
      </c>
      <c r="C11989" s="1">
        <v>0.64077546296296295</v>
      </c>
      <c r="D11989">
        <v>483</v>
      </c>
      <c r="E11989" s="2">
        <v>2.0621111111111114E-2</v>
      </c>
      <c r="F11989" s="1">
        <v>2.0613425925925927E-2</v>
      </c>
      <c r="G11989">
        <v>664</v>
      </c>
      <c r="H11989">
        <v>1781.66</v>
      </c>
      <c r="I11989">
        <v>0</v>
      </c>
      <c r="J11989" t="s">
        <v>5482</v>
      </c>
      <c r="K11989" t="s">
        <v>22</v>
      </c>
      <c r="L11989">
        <v>1</v>
      </c>
      <c r="N11989" t="s">
        <v>23</v>
      </c>
      <c r="O11989" t="s">
        <v>46</v>
      </c>
      <c r="P11989" t="s">
        <v>28</v>
      </c>
      <c r="R11989" t="s">
        <v>26</v>
      </c>
      <c r="S11989">
        <v>18.399999999999999</v>
      </c>
      <c r="T11989">
        <v>17.5</v>
      </c>
      <c r="U11989">
        <v>17.600000000000001</v>
      </c>
      <c r="V11989">
        <v>0.9</v>
      </c>
      <c r="W11989">
        <v>0.8</v>
      </c>
      <c r="AB11989">
        <f t="shared" si="237"/>
        <v>1620.0800000000002</v>
      </c>
    </row>
    <row r="11990" spans="1:28" x14ac:dyDescent="0.25">
      <c r="A11990" t="s">
        <v>5497</v>
      </c>
      <c r="B11990" t="s">
        <v>5481</v>
      </c>
      <c r="C11990" s="1">
        <v>0.64285879629629628</v>
      </c>
      <c r="D11990">
        <v>385</v>
      </c>
      <c r="E11990" s="2">
        <v>2.2703310185185181E-2</v>
      </c>
      <c r="F11990" s="1">
        <v>2.269675925925926E-2</v>
      </c>
      <c r="G11990">
        <v>566</v>
      </c>
      <c r="H11990">
        <v>1961.57</v>
      </c>
      <c r="I11990">
        <v>0</v>
      </c>
      <c r="J11990" t="s">
        <v>5482</v>
      </c>
      <c r="K11990" t="s">
        <v>22</v>
      </c>
      <c r="L11990">
        <v>1</v>
      </c>
      <c r="N11990" t="s">
        <v>23</v>
      </c>
      <c r="O11990" t="s">
        <v>31</v>
      </c>
      <c r="P11990" t="s">
        <v>28</v>
      </c>
      <c r="R11990" t="s">
        <v>26</v>
      </c>
      <c r="S11990">
        <v>18.399999999999999</v>
      </c>
      <c r="T11990">
        <v>17.5</v>
      </c>
      <c r="U11990">
        <v>17.600000000000001</v>
      </c>
      <c r="V11990">
        <v>0.9</v>
      </c>
      <c r="W11990">
        <v>0.8</v>
      </c>
      <c r="AB11990">
        <f t="shared" si="237"/>
        <v>1799.99</v>
      </c>
    </row>
    <row r="11991" spans="1:28" x14ac:dyDescent="0.25">
      <c r="A11991" t="s">
        <v>5497</v>
      </c>
      <c r="B11991" t="s">
        <v>5481</v>
      </c>
      <c r="C11991" s="1">
        <v>0.64285879629629628</v>
      </c>
      <c r="D11991">
        <v>385</v>
      </c>
      <c r="E11991" s="2">
        <v>2.2703310185185181E-2</v>
      </c>
      <c r="F11991" s="1">
        <v>2.269675925925926E-2</v>
      </c>
      <c r="G11991">
        <v>566</v>
      </c>
      <c r="H11991">
        <v>1961.57</v>
      </c>
      <c r="I11991">
        <v>0</v>
      </c>
      <c r="J11991" t="s">
        <v>5482</v>
      </c>
      <c r="K11991" t="s">
        <v>22</v>
      </c>
      <c r="L11991">
        <v>1</v>
      </c>
      <c r="N11991" t="s">
        <v>23</v>
      </c>
      <c r="O11991" t="s">
        <v>36</v>
      </c>
      <c r="P11991" t="s">
        <v>28</v>
      </c>
      <c r="R11991" t="s">
        <v>26</v>
      </c>
      <c r="S11991">
        <v>21.6</v>
      </c>
      <c r="T11991">
        <v>17.5</v>
      </c>
      <c r="U11991">
        <v>17.600000000000001</v>
      </c>
      <c r="V11991">
        <v>4.0999999999999996</v>
      </c>
      <c r="W11991">
        <v>4</v>
      </c>
      <c r="AB11991">
        <f t="shared" si="237"/>
        <v>1799.99</v>
      </c>
    </row>
    <row r="11992" spans="1:28" x14ac:dyDescent="0.25">
      <c r="A11992" t="s">
        <v>5497</v>
      </c>
      <c r="B11992" t="s">
        <v>5481</v>
      </c>
      <c r="C11992" s="1">
        <v>0.64285879629629628</v>
      </c>
      <c r="D11992">
        <v>385</v>
      </c>
      <c r="E11992" s="2">
        <v>2.2703310185185181E-2</v>
      </c>
      <c r="F11992" s="1">
        <v>2.269675925925926E-2</v>
      </c>
      <c r="G11992">
        <v>566</v>
      </c>
      <c r="H11992">
        <v>1961.57</v>
      </c>
      <c r="I11992">
        <v>0</v>
      </c>
      <c r="J11992" t="s">
        <v>5482</v>
      </c>
      <c r="K11992" t="s">
        <v>22</v>
      </c>
      <c r="L11992">
        <v>1</v>
      </c>
      <c r="N11992" t="s">
        <v>23</v>
      </c>
      <c r="O11992" t="s">
        <v>24</v>
      </c>
      <c r="P11992" t="s">
        <v>28</v>
      </c>
      <c r="R11992" t="s">
        <v>26</v>
      </c>
      <c r="S11992">
        <v>19.100000000000001</v>
      </c>
      <c r="T11992">
        <v>17.5</v>
      </c>
      <c r="U11992">
        <v>17.600000000000001</v>
      </c>
      <c r="V11992">
        <v>1.6</v>
      </c>
      <c r="W11992">
        <v>1.5</v>
      </c>
      <c r="AB11992">
        <f t="shared" si="237"/>
        <v>1799.99</v>
      </c>
    </row>
    <row r="11993" spans="1:28" x14ac:dyDescent="0.25">
      <c r="A11993" t="s">
        <v>5498</v>
      </c>
      <c r="B11993" t="s">
        <v>5481</v>
      </c>
      <c r="C11993" s="1">
        <v>0.6449421296296296</v>
      </c>
      <c r="D11993">
        <v>855</v>
      </c>
      <c r="E11993" s="2">
        <v>2.4792083333333336E-2</v>
      </c>
      <c r="F11993" s="1">
        <v>2.479166666666667E-2</v>
      </c>
      <c r="G11993">
        <v>36</v>
      </c>
      <c r="H11993">
        <v>2142.04</v>
      </c>
      <c r="I11993">
        <v>0</v>
      </c>
      <c r="J11993" t="s">
        <v>5482</v>
      </c>
      <c r="K11993" t="s">
        <v>22</v>
      </c>
      <c r="L11993">
        <v>1</v>
      </c>
      <c r="N11993" t="s">
        <v>23</v>
      </c>
      <c r="O11993" t="s">
        <v>24</v>
      </c>
      <c r="P11993" t="s">
        <v>28</v>
      </c>
      <c r="R11993" t="s">
        <v>26</v>
      </c>
      <c r="S11993">
        <v>18.600000000000001</v>
      </c>
      <c r="T11993">
        <v>17.5</v>
      </c>
      <c r="U11993">
        <v>17.600000000000001</v>
      </c>
      <c r="V11993">
        <v>1.1000000000000001</v>
      </c>
      <c r="W11993">
        <v>1</v>
      </c>
      <c r="AB11993">
        <f t="shared" si="237"/>
        <v>1980.46</v>
      </c>
    </row>
    <row r="11994" spans="1:28" x14ac:dyDescent="0.25">
      <c r="A11994" t="s">
        <v>5498</v>
      </c>
      <c r="B11994" t="s">
        <v>5481</v>
      </c>
      <c r="C11994" s="1">
        <v>0.6449421296296296</v>
      </c>
      <c r="D11994">
        <v>855</v>
      </c>
      <c r="E11994" s="2">
        <v>2.4792083333333336E-2</v>
      </c>
      <c r="F11994" s="1">
        <v>2.479166666666667E-2</v>
      </c>
      <c r="G11994">
        <v>36</v>
      </c>
      <c r="H11994">
        <v>2142.04</v>
      </c>
      <c r="I11994">
        <v>0</v>
      </c>
      <c r="J11994" t="s">
        <v>5482</v>
      </c>
      <c r="K11994" t="s">
        <v>22</v>
      </c>
      <c r="L11994">
        <v>1</v>
      </c>
      <c r="N11994" t="s">
        <v>23</v>
      </c>
      <c r="O11994" t="s">
        <v>46</v>
      </c>
      <c r="P11994" t="s">
        <v>28</v>
      </c>
      <c r="R11994" t="s">
        <v>26</v>
      </c>
      <c r="S11994">
        <v>18.5</v>
      </c>
      <c r="T11994">
        <v>17.5</v>
      </c>
      <c r="U11994">
        <v>17.600000000000001</v>
      </c>
      <c r="V11994">
        <v>1</v>
      </c>
      <c r="W11994">
        <v>0.9</v>
      </c>
      <c r="AB11994">
        <f t="shared" si="237"/>
        <v>1980.46</v>
      </c>
    </row>
    <row r="11995" spans="1:28" x14ac:dyDescent="0.25">
      <c r="A11995" t="s">
        <v>5499</v>
      </c>
      <c r="B11995" t="s">
        <v>5481</v>
      </c>
      <c r="C11995" s="1">
        <v>0.64703703703703697</v>
      </c>
      <c r="D11995">
        <v>90</v>
      </c>
      <c r="E11995" s="2">
        <v>2.6878148148148148E-2</v>
      </c>
      <c r="F11995" s="1">
        <v>2.6875E-2</v>
      </c>
      <c r="G11995">
        <v>272</v>
      </c>
      <c r="H11995">
        <v>2322.27</v>
      </c>
      <c r="I11995">
        <v>0</v>
      </c>
      <c r="J11995" t="s">
        <v>5482</v>
      </c>
      <c r="K11995" t="s">
        <v>22</v>
      </c>
      <c r="L11995">
        <v>1</v>
      </c>
      <c r="N11995" t="s">
        <v>23</v>
      </c>
      <c r="O11995" t="s">
        <v>24</v>
      </c>
      <c r="P11995" t="s">
        <v>28</v>
      </c>
      <c r="R11995" t="s">
        <v>26</v>
      </c>
      <c r="S11995">
        <v>18.2</v>
      </c>
      <c r="T11995">
        <v>17.399999999999999</v>
      </c>
      <c r="U11995">
        <v>17.600000000000001</v>
      </c>
      <c r="V11995">
        <v>0.8</v>
      </c>
      <c r="W11995">
        <v>0.6</v>
      </c>
      <c r="AB11995">
        <f t="shared" si="237"/>
        <v>2160.69</v>
      </c>
    </row>
    <row r="11996" spans="1:28" x14ac:dyDescent="0.25">
      <c r="A11996" t="s">
        <v>5499</v>
      </c>
      <c r="B11996" t="s">
        <v>5481</v>
      </c>
      <c r="C11996" s="1">
        <v>0.64703703703703697</v>
      </c>
      <c r="D11996">
        <v>90</v>
      </c>
      <c r="E11996" s="2">
        <v>2.6878148148148148E-2</v>
      </c>
      <c r="F11996" s="1">
        <v>2.6875E-2</v>
      </c>
      <c r="G11996">
        <v>272</v>
      </c>
      <c r="H11996">
        <v>2322.27</v>
      </c>
      <c r="I11996">
        <v>0</v>
      </c>
      <c r="J11996" t="s">
        <v>5482</v>
      </c>
      <c r="K11996" t="s">
        <v>22</v>
      </c>
      <c r="L11996">
        <v>1</v>
      </c>
      <c r="N11996" t="s">
        <v>23</v>
      </c>
      <c r="O11996" t="s">
        <v>46</v>
      </c>
      <c r="P11996" t="s">
        <v>28</v>
      </c>
      <c r="R11996" t="s">
        <v>26</v>
      </c>
      <c r="S11996">
        <v>18.5</v>
      </c>
      <c r="T11996">
        <v>17.399999999999999</v>
      </c>
      <c r="U11996">
        <v>17.600000000000001</v>
      </c>
      <c r="V11996">
        <v>1.1000000000000001</v>
      </c>
      <c r="W11996">
        <v>0.9</v>
      </c>
      <c r="AB11996">
        <f t="shared" si="237"/>
        <v>2160.69</v>
      </c>
    </row>
    <row r="11997" spans="1:28" x14ac:dyDescent="0.25">
      <c r="A11997" t="s">
        <v>5500</v>
      </c>
      <c r="B11997" t="s">
        <v>5481</v>
      </c>
      <c r="C11997" s="1">
        <v>0.64910879629629636</v>
      </c>
      <c r="D11997">
        <v>659</v>
      </c>
      <c r="E11997" s="2">
        <v>2.8956481481481482E-2</v>
      </c>
      <c r="F11997" s="1">
        <v>2.8946759259259255E-2</v>
      </c>
      <c r="G11997">
        <v>840</v>
      </c>
      <c r="H11997">
        <v>2501.84</v>
      </c>
      <c r="I11997">
        <v>0</v>
      </c>
      <c r="J11997" t="s">
        <v>5482</v>
      </c>
      <c r="K11997" t="s">
        <v>22</v>
      </c>
      <c r="L11997">
        <v>1</v>
      </c>
      <c r="N11997" t="s">
        <v>23</v>
      </c>
      <c r="O11997" t="s">
        <v>24</v>
      </c>
      <c r="P11997" t="s">
        <v>28</v>
      </c>
      <c r="R11997" t="s">
        <v>26</v>
      </c>
      <c r="S11997">
        <v>18.100000000000001</v>
      </c>
      <c r="T11997">
        <v>17.3</v>
      </c>
      <c r="U11997">
        <v>17.5</v>
      </c>
      <c r="V11997">
        <v>0.8</v>
      </c>
      <c r="W11997">
        <v>0.6</v>
      </c>
      <c r="AB11997">
        <f t="shared" si="237"/>
        <v>2340.2600000000002</v>
      </c>
    </row>
    <row r="11998" spans="1:28" x14ac:dyDescent="0.25">
      <c r="A11998" t="s">
        <v>5500</v>
      </c>
      <c r="B11998" t="s">
        <v>5481</v>
      </c>
      <c r="C11998" s="1">
        <v>0.64910879629629636</v>
      </c>
      <c r="D11998">
        <v>659</v>
      </c>
      <c r="E11998" s="2">
        <v>2.8956481481481482E-2</v>
      </c>
      <c r="F11998" s="1">
        <v>2.8946759259259255E-2</v>
      </c>
      <c r="G11998">
        <v>840</v>
      </c>
      <c r="H11998">
        <v>2501.84</v>
      </c>
      <c r="I11998">
        <v>0</v>
      </c>
      <c r="J11998" t="s">
        <v>5482</v>
      </c>
      <c r="K11998" t="s">
        <v>22</v>
      </c>
      <c r="L11998">
        <v>1</v>
      </c>
      <c r="N11998" t="s">
        <v>23</v>
      </c>
      <c r="O11998" t="s">
        <v>46</v>
      </c>
      <c r="P11998" t="s">
        <v>28</v>
      </c>
      <c r="R11998" t="s">
        <v>26</v>
      </c>
      <c r="S11998">
        <v>18.2</v>
      </c>
      <c r="T11998">
        <v>17.3</v>
      </c>
      <c r="U11998">
        <v>17.5</v>
      </c>
      <c r="V11998">
        <v>0.9</v>
      </c>
      <c r="W11998">
        <v>0.7</v>
      </c>
      <c r="AB11998">
        <f t="shared" si="237"/>
        <v>2340.2600000000002</v>
      </c>
    </row>
    <row r="11999" spans="1:28" x14ac:dyDescent="0.25">
      <c r="A11999" t="s">
        <v>5501</v>
      </c>
      <c r="B11999" t="s">
        <v>5481</v>
      </c>
      <c r="C11999" s="1">
        <v>0.65104166666666663</v>
      </c>
      <c r="D11999">
        <v>343</v>
      </c>
      <c r="E11999" s="2">
        <v>3.0885706018518519E-2</v>
      </c>
      <c r="F11999" s="1">
        <v>3.0879629629629632E-2</v>
      </c>
      <c r="G11999">
        <v>525</v>
      </c>
      <c r="H11999">
        <v>2668.52</v>
      </c>
      <c r="I11999">
        <v>0</v>
      </c>
      <c r="J11999" t="s">
        <v>5482</v>
      </c>
      <c r="K11999" t="s">
        <v>22</v>
      </c>
      <c r="L11999">
        <v>1</v>
      </c>
      <c r="N11999" t="s">
        <v>23</v>
      </c>
      <c r="O11999" t="s">
        <v>42</v>
      </c>
      <c r="P11999" t="s">
        <v>25</v>
      </c>
      <c r="R11999" t="s">
        <v>26</v>
      </c>
      <c r="S11999">
        <v>17.399999999999999</v>
      </c>
      <c r="T11999">
        <v>17.399999999999999</v>
      </c>
      <c r="U11999">
        <v>17.5</v>
      </c>
      <c r="V11999">
        <v>0</v>
      </c>
      <c r="W11999">
        <v>-0.1</v>
      </c>
      <c r="AB11999">
        <f t="shared" si="237"/>
        <v>2506.94</v>
      </c>
    </row>
    <row r="12000" spans="1:28" x14ac:dyDescent="0.25">
      <c r="A12000" t="s">
        <v>5502</v>
      </c>
      <c r="B12000" t="s">
        <v>5481</v>
      </c>
      <c r="C12000" s="1">
        <v>0.65111111111111108</v>
      </c>
      <c r="D12000">
        <v>518</v>
      </c>
      <c r="E12000" s="2">
        <v>3.0957164351851852E-2</v>
      </c>
      <c r="F12000" s="1">
        <v>3.0949074074074077E-2</v>
      </c>
      <c r="G12000">
        <v>699</v>
      </c>
      <c r="H12000">
        <v>2674.7</v>
      </c>
      <c r="I12000">
        <v>0</v>
      </c>
      <c r="J12000" t="s">
        <v>5482</v>
      </c>
      <c r="K12000" t="s">
        <v>22</v>
      </c>
      <c r="L12000">
        <v>1</v>
      </c>
      <c r="N12000" t="s">
        <v>23</v>
      </c>
      <c r="O12000" t="s">
        <v>42</v>
      </c>
      <c r="P12000" t="s">
        <v>28</v>
      </c>
      <c r="R12000" t="s">
        <v>26</v>
      </c>
      <c r="S12000">
        <v>17.600000000000001</v>
      </c>
      <c r="T12000">
        <v>17.3</v>
      </c>
      <c r="U12000">
        <v>17.399999999999999</v>
      </c>
      <c r="V12000">
        <v>0.3</v>
      </c>
      <c r="W12000">
        <v>0.2</v>
      </c>
      <c r="AB12000">
        <f t="shared" si="237"/>
        <v>2513.12</v>
      </c>
    </row>
    <row r="12001" spans="1:28" x14ac:dyDescent="0.25">
      <c r="A12001" t="s">
        <v>5503</v>
      </c>
      <c r="B12001" t="s">
        <v>5481</v>
      </c>
      <c r="C12001" s="1">
        <v>0.65119212962962958</v>
      </c>
      <c r="D12001">
        <v>360</v>
      </c>
      <c r="E12001" s="2">
        <v>3.1036365740740739E-2</v>
      </c>
      <c r="F12001" s="1">
        <v>3.1030092592592592E-2</v>
      </c>
      <c r="G12001">
        <v>542</v>
      </c>
      <c r="H12001">
        <v>2681.54</v>
      </c>
      <c r="I12001">
        <v>0</v>
      </c>
      <c r="J12001" t="s">
        <v>5482</v>
      </c>
      <c r="K12001" t="s">
        <v>22</v>
      </c>
      <c r="L12001">
        <v>1</v>
      </c>
      <c r="N12001" t="s">
        <v>23</v>
      </c>
      <c r="O12001" t="s">
        <v>31</v>
      </c>
      <c r="P12001" t="s">
        <v>28</v>
      </c>
      <c r="R12001" t="s">
        <v>26</v>
      </c>
      <c r="S12001">
        <v>17.7</v>
      </c>
      <c r="T12001">
        <v>17.3</v>
      </c>
      <c r="U12001">
        <v>17.399999999999999</v>
      </c>
      <c r="V12001">
        <v>0.4</v>
      </c>
      <c r="W12001">
        <v>0.3</v>
      </c>
      <c r="AB12001">
        <f t="shared" si="237"/>
        <v>2519.96</v>
      </c>
    </row>
    <row r="12002" spans="1:28" x14ac:dyDescent="0.25">
      <c r="A12002" t="s">
        <v>5503</v>
      </c>
      <c r="B12002" t="s">
        <v>5481</v>
      </c>
      <c r="C12002" s="1">
        <v>0.65119212962962958</v>
      </c>
      <c r="D12002">
        <v>360</v>
      </c>
      <c r="E12002" s="2">
        <v>3.1036365740740739E-2</v>
      </c>
      <c r="F12002" s="1">
        <v>3.1030092592592592E-2</v>
      </c>
      <c r="G12002">
        <v>542</v>
      </c>
      <c r="H12002">
        <v>2681.54</v>
      </c>
      <c r="I12002">
        <v>0</v>
      </c>
      <c r="J12002" t="s">
        <v>5482</v>
      </c>
      <c r="K12002" t="s">
        <v>22</v>
      </c>
      <c r="L12002">
        <v>1</v>
      </c>
      <c r="N12002" t="s">
        <v>23</v>
      </c>
      <c r="O12002" t="s">
        <v>24</v>
      </c>
      <c r="P12002" t="s">
        <v>28</v>
      </c>
      <c r="R12002" t="s">
        <v>26</v>
      </c>
      <c r="S12002">
        <v>18.3</v>
      </c>
      <c r="T12002">
        <v>17.3</v>
      </c>
      <c r="U12002">
        <v>17.399999999999999</v>
      </c>
      <c r="V12002">
        <v>1</v>
      </c>
      <c r="W12002">
        <v>0.9</v>
      </c>
      <c r="AB12002">
        <f t="shared" si="237"/>
        <v>2519.96</v>
      </c>
    </row>
    <row r="12003" spans="1:28" x14ac:dyDescent="0.25">
      <c r="A12003" t="s">
        <v>5504</v>
      </c>
      <c r="B12003" t="s">
        <v>5481</v>
      </c>
      <c r="C12003" s="1">
        <v>0.65327546296296302</v>
      </c>
      <c r="D12003">
        <v>663</v>
      </c>
      <c r="E12003" s="2">
        <v>3.3123194444444441E-2</v>
      </c>
      <c r="F12003" s="1">
        <v>3.3113425925925928E-2</v>
      </c>
      <c r="G12003">
        <v>844</v>
      </c>
      <c r="H12003">
        <v>2861.84</v>
      </c>
      <c r="I12003">
        <v>0</v>
      </c>
      <c r="J12003" t="s">
        <v>5482</v>
      </c>
      <c r="K12003" t="s">
        <v>22</v>
      </c>
      <c r="L12003">
        <v>1</v>
      </c>
      <c r="N12003" t="s">
        <v>23</v>
      </c>
      <c r="O12003" t="s">
        <v>31</v>
      </c>
      <c r="P12003" t="s">
        <v>28</v>
      </c>
      <c r="R12003" t="s">
        <v>26</v>
      </c>
      <c r="S12003">
        <v>18.2</v>
      </c>
      <c r="T12003">
        <v>17.8</v>
      </c>
      <c r="U12003">
        <v>17.899999999999999</v>
      </c>
      <c r="V12003">
        <v>0.4</v>
      </c>
      <c r="W12003">
        <v>0.3</v>
      </c>
      <c r="AB12003">
        <f t="shared" si="237"/>
        <v>2700.26</v>
      </c>
    </row>
    <row r="12004" spans="1:28" x14ac:dyDescent="0.25">
      <c r="A12004" t="s">
        <v>5504</v>
      </c>
      <c r="B12004" t="s">
        <v>5481</v>
      </c>
      <c r="C12004" s="1">
        <v>0.65327546296296302</v>
      </c>
      <c r="D12004">
        <v>663</v>
      </c>
      <c r="E12004" s="2">
        <v>3.3123194444444441E-2</v>
      </c>
      <c r="F12004" s="1">
        <v>3.3113425925925928E-2</v>
      </c>
      <c r="G12004">
        <v>844</v>
      </c>
      <c r="H12004">
        <v>2861.84</v>
      </c>
      <c r="I12004">
        <v>0</v>
      </c>
      <c r="J12004" t="s">
        <v>5482</v>
      </c>
      <c r="K12004" t="s">
        <v>22</v>
      </c>
      <c r="L12004">
        <v>1</v>
      </c>
      <c r="N12004" t="s">
        <v>23</v>
      </c>
      <c r="O12004" t="s">
        <v>24</v>
      </c>
      <c r="P12004" t="s">
        <v>28</v>
      </c>
      <c r="R12004" t="s">
        <v>26</v>
      </c>
      <c r="S12004">
        <v>19</v>
      </c>
      <c r="T12004">
        <v>17.8</v>
      </c>
      <c r="U12004">
        <v>17.899999999999999</v>
      </c>
      <c r="V12004">
        <v>1.2</v>
      </c>
      <c r="W12004">
        <v>1.1000000000000001</v>
      </c>
      <c r="AB12004">
        <f t="shared" si="237"/>
        <v>2700.26</v>
      </c>
    </row>
    <row r="12005" spans="1:28" x14ac:dyDescent="0.25">
      <c r="A12005" t="s">
        <v>5504</v>
      </c>
      <c r="B12005" t="s">
        <v>5481</v>
      </c>
      <c r="C12005" s="1">
        <v>0.65327546296296302</v>
      </c>
      <c r="D12005">
        <v>663</v>
      </c>
      <c r="E12005" s="2">
        <v>3.3123194444444441E-2</v>
      </c>
      <c r="F12005" s="1">
        <v>3.3113425925925928E-2</v>
      </c>
      <c r="G12005">
        <v>844</v>
      </c>
      <c r="H12005">
        <v>2861.84</v>
      </c>
      <c r="I12005">
        <v>0</v>
      </c>
      <c r="J12005" t="s">
        <v>5482</v>
      </c>
      <c r="K12005" t="s">
        <v>22</v>
      </c>
      <c r="L12005">
        <v>1</v>
      </c>
      <c r="N12005" t="s">
        <v>23</v>
      </c>
      <c r="O12005" t="s">
        <v>42</v>
      </c>
      <c r="P12005" t="s">
        <v>28</v>
      </c>
      <c r="R12005" t="s">
        <v>26</v>
      </c>
      <c r="S12005">
        <v>20</v>
      </c>
      <c r="T12005">
        <v>17.8</v>
      </c>
      <c r="U12005">
        <v>17.899999999999999</v>
      </c>
      <c r="V12005">
        <v>2.2000000000000002</v>
      </c>
      <c r="W12005">
        <v>2.1</v>
      </c>
      <c r="AB12005">
        <f t="shared" si="237"/>
        <v>2700.26</v>
      </c>
    </row>
    <row r="12006" spans="1:28" x14ac:dyDescent="0.25">
      <c r="A12006" t="s">
        <v>5505</v>
      </c>
      <c r="B12006" t="s">
        <v>5481</v>
      </c>
      <c r="C12006" s="1">
        <v>0.65537037037037038</v>
      </c>
      <c r="D12006">
        <v>266</v>
      </c>
      <c r="E12006" s="2">
        <v>3.5213506944444445E-2</v>
      </c>
      <c r="F12006" s="1">
        <v>3.5208333333333335E-2</v>
      </c>
      <c r="G12006">
        <v>447</v>
      </c>
      <c r="H12006">
        <v>3042.45</v>
      </c>
      <c r="I12006">
        <v>0</v>
      </c>
      <c r="J12006" t="s">
        <v>5482</v>
      </c>
      <c r="K12006" t="s">
        <v>22</v>
      </c>
      <c r="L12006">
        <v>1</v>
      </c>
      <c r="N12006" t="s">
        <v>23</v>
      </c>
      <c r="O12006" t="s">
        <v>31</v>
      </c>
      <c r="P12006" t="s">
        <v>28</v>
      </c>
      <c r="R12006" t="s">
        <v>26</v>
      </c>
      <c r="S12006">
        <v>17.8</v>
      </c>
      <c r="T12006">
        <v>17.600000000000001</v>
      </c>
      <c r="U12006">
        <v>17.7</v>
      </c>
      <c r="V12006">
        <v>0.2</v>
      </c>
      <c r="W12006">
        <v>0.1</v>
      </c>
      <c r="AB12006">
        <f t="shared" si="237"/>
        <v>2880.87</v>
      </c>
    </row>
    <row r="12007" spans="1:28" x14ac:dyDescent="0.25">
      <c r="A12007" t="s">
        <v>5505</v>
      </c>
      <c r="B12007" t="s">
        <v>5481</v>
      </c>
      <c r="C12007" s="1">
        <v>0.65537037037037038</v>
      </c>
      <c r="D12007">
        <v>266</v>
      </c>
      <c r="E12007" s="2">
        <v>3.5213506944444445E-2</v>
      </c>
      <c r="F12007" s="1">
        <v>3.5208333333333335E-2</v>
      </c>
      <c r="G12007">
        <v>447</v>
      </c>
      <c r="H12007">
        <v>3042.45</v>
      </c>
      <c r="I12007">
        <v>0</v>
      </c>
      <c r="J12007" t="s">
        <v>5482</v>
      </c>
      <c r="K12007" t="s">
        <v>22</v>
      </c>
      <c r="L12007">
        <v>1</v>
      </c>
      <c r="N12007" t="s">
        <v>23</v>
      </c>
      <c r="O12007" t="s">
        <v>24</v>
      </c>
      <c r="P12007" t="s">
        <v>28</v>
      </c>
      <c r="R12007" t="s">
        <v>26</v>
      </c>
      <c r="S12007">
        <v>18.2</v>
      </c>
      <c r="T12007">
        <v>17.600000000000001</v>
      </c>
      <c r="U12007">
        <v>17.7</v>
      </c>
      <c r="V12007">
        <v>0.6</v>
      </c>
      <c r="W12007">
        <v>0.5</v>
      </c>
      <c r="AB12007">
        <f t="shared" si="237"/>
        <v>2880.87</v>
      </c>
    </row>
    <row r="12008" spans="1:28" x14ac:dyDescent="0.25">
      <c r="A12008" t="s">
        <v>5505</v>
      </c>
      <c r="B12008" t="s">
        <v>5481</v>
      </c>
      <c r="C12008" s="1">
        <v>0.65537037037037038</v>
      </c>
      <c r="D12008">
        <v>266</v>
      </c>
      <c r="E12008" s="2">
        <v>3.5213506944444445E-2</v>
      </c>
      <c r="F12008" s="1">
        <v>3.5208333333333335E-2</v>
      </c>
      <c r="G12008">
        <v>447</v>
      </c>
      <c r="H12008">
        <v>3042.45</v>
      </c>
      <c r="I12008">
        <v>0</v>
      </c>
      <c r="J12008" t="s">
        <v>5482</v>
      </c>
      <c r="K12008" t="s">
        <v>22</v>
      </c>
      <c r="L12008">
        <v>1</v>
      </c>
      <c r="N12008" t="s">
        <v>23</v>
      </c>
      <c r="O12008" t="s">
        <v>42</v>
      </c>
      <c r="P12008" t="s">
        <v>28</v>
      </c>
      <c r="R12008" t="s">
        <v>26</v>
      </c>
      <c r="S12008">
        <v>18.8</v>
      </c>
      <c r="T12008">
        <v>17.600000000000001</v>
      </c>
      <c r="U12008">
        <v>17.7</v>
      </c>
      <c r="V12008">
        <v>1.2</v>
      </c>
      <c r="W12008">
        <v>1.1000000000000001</v>
      </c>
      <c r="AB12008">
        <f t="shared" si="237"/>
        <v>2880.87</v>
      </c>
    </row>
    <row r="12009" spans="1:28" x14ac:dyDescent="0.25">
      <c r="A12009" t="s">
        <v>5506</v>
      </c>
      <c r="B12009" t="s">
        <v>5481</v>
      </c>
      <c r="C12009" s="1">
        <v>0.65745370370370371</v>
      </c>
      <c r="D12009">
        <v>402</v>
      </c>
      <c r="E12009" s="2">
        <v>3.7298414351851848E-2</v>
      </c>
      <c r="F12009" s="1">
        <v>3.7291666666666667E-2</v>
      </c>
      <c r="G12009">
        <v>583</v>
      </c>
      <c r="H12009">
        <v>3222.58</v>
      </c>
      <c r="I12009">
        <v>0</v>
      </c>
      <c r="J12009" t="s">
        <v>5482</v>
      </c>
      <c r="K12009" t="s">
        <v>22</v>
      </c>
      <c r="L12009">
        <v>1</v>
      </c>
      <c r="N12009" t="s">
        <v>23</v>
      </c>
      <c r="O12009" t="s">
        <v>31</v>
      </c>
      <c r="P12009" t="s">
        <v>28</v>
      </c>
      <c r="R12009" t="s">
        <v>26</v>
      </c>
      <c r="S12009">
        <v>17.8</v>
      </c>
      <c r="T12009">
        <v>17.600000000000001</v>
      </c>
      <c r="U12009">
        <v>17.8</v>
      </c>
      <c r="V12009">
        <v>0.2</v>
      </c>
      <c r="W12009">
        <v>0</v>
      </c>
      <c r="AB12009">
        <f t="shared" si="237"/>
        <v>3061</v>
      </c>
    </row>
    <row r="12010" spans="1:28" x14ac:dyDescent="0.25">
      <c r="A12010" t="s">
        <v>5506</v>
      </c>
      <c r="B12010" t="s">
        <v>5481</v>
      </c>
      <c r="C12010" s="1">
        <v>0.65745370370370371</v>
      </c>
      <c r="D12010">
        <v>402</v>
      </c>
      <c r="E12010" s="2">
        <v>3.7298414351851848E-2</v>
      </c>
      <c r="F12010" s="1">
        <v>3.7291666666666667E-2</v>
      </c>
      <c r="G12010">
        <v>583</v>
      </c>
      <c r="H12010">
        <v>3222.58</v>
      </c>
      <c r="I12010">
        <v>0</v>
      </c>
      <c r="J12010" t="s">
        <v>5482</v>
      </c>
      <c r="K12010" t="s">
        <v>22</v>
      </c>
      <c r="L12010">
        <v>1</v>
      </c>
      <c r="N12010" t="s">
        <v>23</v>
      </c>
      <c r="O12010" t="s">
        <v>24</v>
      </c>
      <c r="P12010" t="s">
        <v>28</v>
      </c>
      <c r="R12010" t="s">
        <v>26</v>
      </c>
      <c r="S12010">
        <v>18.5</v>
      </c>
      <c r="T12010">
        <v>17.600000000000001</v>
      </c>
      <c r="U12010">
        <v>17.8</v>
      </c>
      <c r="V12010">
        <v>0.9</v>
      </c>
      <c r="W12010">
        <v>0.7</v>
      </c>
      <c r="AB12010">
        <f t="shared" si="237"/>
        <v>3061</v>
      </c>
    </row>
    <row r="12011" spans="1:28" x14ac:dyDescent="0.25">
      <c r="A12011" t="s">
        <v>5506</v>
      </c>
      <c r="B12011" t="s">
        <v>5481</v>
      </c>
      <c r="C12011" s="1">
        <v>0.65745370370370371</v>
      </c>
      <c r="D12011">
        <v>402</v>
      </c>
      <c r="E12011" s="2">
        <v>3.7298414351851848E-2</v>
      </c>
      <c r="F12011" s="1">
        <v>3.7291666666666667E-2</v>
      </c>
      <c r="G12011">
        <v>583</v>
      </c>
      <c r="H12011">
        <v>3222.58</v>
      </c>
      <c r="I12011">
        <v>0</v>
      </c>
      <c r="J12011" t="s">
        <v>5482</v>
      </c>
      <c r="K12011" t="s">
        <v>22</v>
      </c>
      <c r="L12011">
        <v>1</v>
      </c>
      <c r="N12011" t="s">
        <v>23</v>
      </c>
      <c r="O12011" t="s">
        <v>42</v>
      </c>
      <c r="P12011" t="s">
        <v>28</v>
      </c>
      <c r="R12011" t="s">
        <v>26</v>
      </c>
      <c r="S12011">
        <v>19.100000000000001</v>
      </c>
      <c r="T12011">
        <v>17.600000000000001</v>
      </c>
      <c r="U12011">
        <v>17.8</v>
      </c>
      <c r="V12011">
        <v>1.5</v>
      </c>
      <c r="W12011">
        <v>1.3</v>
      </c>
      <c r="AB12011">
        <f t="shared" si="237"/>
        <v>3061</v>
      </c>
    </row>
    <row r="12012" spans="1:28" x14ac:dyDescent="0.25">
      <c r="A12012" t="s">
        <v>5507</v>
      </c>
      <c r="B12012" t="s">
        <v>5481</v>
      </c>
      <c r="C12012" s="1">
        <v>0.65953703703703703</v>
      </c>
      <c r="D12012">
        <v>137</v>
      </c>
      <c r="E12012" s="2">
        <v>3.9378680555555552E-2</v>
      </c>
      <c r="F12012" s="1">
        <v>3.9375E-2</v>
      </c>
      <c r="G12012">
        <v>318</v>
      </c>
      <c r="H12012">
        <v>3402.32</v>
      </c>
      <c r="I12012">
        <v>0</v>
      </c>
      <c r="J12012" t="s">
        <v>5482</v>
      </c>
      <c r="K12012" t="s">
        <v>22</v>
      </c>
      <c r="L12012">
        <v>1</v>
      </c>
      <c r="N12012" t="s">
        <v>23</v>
      </c>
      <c r="O12012" t="s">
        <v>42</v>
      </c>
      <c r="P12012" t="s">
        <v>28</v>
      </c>
      <c r="R12012" t="s">
        <v>26</v>
      </c>
      <c r="S12012">
        <v>21.8</v>
      </c>
      <c r="T12012">
        <v>17.600000000000001</v>
      </c>
      <c r="U12012">
        <v>17.8</v>
      </c>
      <c r="V12012">
        <v>4.2</v>
      </c>
      <c r="W12012">
        <v>4</v>
      </c>
      <c r="AB12012">
        <f t="shared" si="237"/>
        <v>3240.7400000000002</v>
      </c>
    </row>
    <row r="12013" spans="1:28" x14ac:dyDescent="0.25">
      <c r="A12013" t="s">
        <v>5508</v>
      </c>
      <c r="B12013" t="s">
        <v>5481</v>
      </c>
      <c r="C12013" s="1">
        <v>0.66162037037037036</v>
      </c>
      <c r="D12013">
        <v>473</v>
      </c>
      <c r="E12013" s="2">
        <v>4.1465902777777779E-2</v>
      </c>
      <c r="F12013" s="1">
        <v>4.1458333333333333E-2</v>
      </c>
      <c r="G12013">
        <v>654</v>
      </c>
      <c r="H12013">
        <v>3582.65</v>
      </c>
      <c r="I12013">
        <v>0</v>
      </c>
      <c r="J12013" t="s">
        <v>5482</v>
      </c>
      <c r="K12013" t="s">
        <v>22</v>
      </c>
      <c r="L12013">
        <v>1</v>
      </c>
      <c r="N12013" t="s">
        <v>23</v>
      </c>
      <c r="O12013" t="s">
        <v>24</v>
      </c>
      <c r="P12013" t="s">
        <v>28</v>
      </c>
      <c r="R12013" t="s">
        <v>26</v>
      </c>
      <c r="S12013">
        <v>19</v>
      </c>
      <c r="T12013">
        <v>17.7</v>
      </c>
      <c r="U12013">
        <v>17.8</v>
      </c>
      <c r="V12013">
        <v>1.3</v>
      </c>
      <c r="W12013">
        <v>1.2</v>
      </c>
      <c r="AB12013">
        <f t="shared" si="237"/>
        <v>3421.07</v>
      </c>
    </row>
    <row r="12014" spans="1:28" x14ac:dyDescent="0.25">
      <c r="A12014" t="s">
        <v>5508</v>
      </c>
      <c r="B12014" t="s">
        <v>5481</v>
      </c>
      <c r="C12014" s="1">
        <v>0.66162037037037036</v>
      </c>
      <c r="D12014">
        <v>473</v>
      </c>
      <c r="E12014" s="2">
        <v>4.1465902777777779E-2</v>
      </c>
      <c r="F12014" s="1">
        <v>4.1458333333333333E-2</v>
      </c>
      <c r="G12014">
        <v>654</v>
      </c>
      <c r="H12014">
        <v>3582.65</v>
      </c>
      <c r="I12014">
        <v>0</v>
      </c>
      <c r="J12014" t="s">
        <v>5482</v>
      </c>
      <c r="K12014" t="s">
        <v>22</v>
      </c>
      <c r="L12014">
        <v>1</v>
      </c>
      <c r="N12014" t="s">
        <v>23</v>
      </c>
      <c r="O12014" t="s">
        <v>46</v>
      </c>
      <c r="P12014" t="s">
        <v>28</v>
      </c>
      <c r="R12014" t="s">
        <v>26</v>
      </c>
      <c r="S12014">
        <v>18.2</v>
      </c>
      <c r="T12014">
        <v>17.7</v>
      </c>
      <c r="U12014">
        <v>17.8</v>
      </c>
      <c r="V12014">
        <v>0.5</v>
      </c>
      <c r="W12014">
        <v>0.4</v>
      </c>
      <c r="AB12014">
        <f t="shared" si="237"/>
        <v>3421.07</v>
      </c>
    </row>
    <row r="12015" spans="1:28" x14ac:dyDescent="0.25">
      <c r="A12015" t="s">
        <v>5508</v>
      </c>
      <c r="B12015" t="s">
        <v>5481</v>
      </c>
      <c r="C12015" s="1">
        <v>0.66162037037037036</v>
      </c>
      <c r="D12015">
        <v>473</v>
      </c>
      <c r="E12015" s="2">
        <v>4.1465902777777779E-2</v>
      </c>
      <c r="F12015" s="1">
        <v>4.1458333333333333E-2</v>
      </c>
      <c r="G12015">
        <v>654</v>
      </c>
      <c r="H12015">
        <v>3582.65</v>
      </c>
      <c r="I12015">
        <v>0</v>
      </c>
      <c r="J12015" t="s">
        <v>5482</v>
      </c>
      <c r="K12015" t="s">
        <v>22</v>
      </c>
      <c r="L12015">
        <v>1</v>
      </c>
      <c r="N12015" t="s">
        <v>23</v>
      </c>
      <c r="O12015" t="s">
        <v>42</v>
      </c>
      <c r="P12015" t="s">
        <v>28</v>
      </c>
      <c r="R12015" t="s">
        <v>26</v>
      </c>
      <c r="S12015">
        <v>22.5</v>
      </c>
      <c r="T12015">
        <v>17.7</v>
      </c>
      <c r="U12015">
        <v>17.8</v>
      </c>
      <c r="V12015">
        <v>4.8</v>
      </c>
      <c r="W12015">
        <v>4.7</v>
      </c>
      <c r="AB12015">
        <f t="shared" si="237"/>
        <v>3421.07</v>
      </c>
    </row>
    <row r="12016" spans="1:28" x14ac:dyDescent="0.25">
      <c r="A12016" t="s">
        <v>5509</v>
      </c>
      <c r="B12016" t="s">
        <v>5481</v>
      </c>
      <c r="C12016" s="1">
        <v>0.66369212962962965</v>
      </c>
      <c r="D12016">
        <v>807</v>
      </c>
      <c r="E12016" s="2">
        <v>4.3541527777777776E-2</v>
      </c>
      <c r="F12016" s="1">
        <v>4.3530092592592599E-2</v>
      </c>
      <c r="G12016">
        <v>988</v>
      </c>
      <c r="H12016">
        <v>3761.99</v>
      </c>
      <c r="I12016">
        <v>0</v>
      </c>
      <c r="J12016" t="s">
        <v>5482</v>
      </c>
      <c r="K12016" t="s">
        <v>22</v>
      </c>
      <c r="L12016">
        <v>1</v>
      </c>
      <c r="N12016" t="s">
        <v>23</v>
      </c>
      <c r="O12016" t="s">
        <v>24</v>
      </c>
      <c r="P12016" t="s">
        <v>28</v>
      </c>
      <c r="R12016" t="s">
        <v>26</v>
      </c>
      <c r="S12016">
        <v>18.100000000000001</v>
      </c>
      <c r="T12016">
        <v>17.5</v>
      </c>
      <c r="U12016">
        <v>17.600000000000001</v>
      </c>
      <c r="V12016">
        <v>0.6</v>
      </c>
      <c r="W12016">
        <v>0.5</v>
      </c>
      <c r="AB12016">
        <f t="shared" si="237"/>
        <v>3600.41</v>
      </c>
    </row>
    <row r="12017" spans="1:28" x14ac:dyDescent="0.25">
      <c r="A12017" t="s">
        <v>5509</v>
      </c>
      <c r="B12017" t="s">
        <v>5481</v>
      </c>
      <c r="C12017" s="1">
        <v>0.66369212962962965</v>
      </c>
      <c r="D12017">
        <v>807</v>
      </c>
      <c r="E12017" s="2">
        <v>4.3541527777777776E-2</v>
      </c>
      <c r="F12017" s="1">
        <v>4.3530092592592599E-2</v>
      </c>
      <c r="G12017">
        <v>988</v>
      </c>
      <c r="H12017">
        <v>3761.99</v>
      </c>
      <c r="I12017">
        <v>0</v>
      </c>
      <c r="J12017" t="s">
        <v>5482</v>
      </c>
      <c r="K12017" t="s">
        <v>22</v>
      </c>
      <c r="L12017">
        <v>1</v>
      </c>
      <c r="N12017" t="s">
        <v>23</v>
      </c>
      <c r="O12017" t="s">
        <v>42</v>
      </c>
      <c r="P12017" t="s">
        <v>28</v>
      </c>
      <c r="R12017" t="s">
        <v>26</v>
      </c>
      <c r="S12017">
        <v>21.4</v>
      </c>
      <c r="T12017">
        <v>17.5</v>
      </c>
      <c r="U12017">
        <v>17.600000000000001</v>
      </c>
      <c r="V12017">
        <v>3.9</v>
      </c>
      <c r="W12017">
        <v>3.8</v>
      </c>
      <c r="AB12017">
        <f t="shared" si="237"/>
        <v>3600.41</v>
      </c>
    </row>
    <row r="12018" spans="1:28" x14ac:dyDescent="0.25">
      <c r="A12018" t="s">
        <v>5510</v>
      </c>
      <c r="B12018" t="s">
        <v>5481</v>
      </c>
      <c r="C12018" s="1">
        <v>0.66577546296296297</v>
      </c>
      <c r="D12018">
        <v>876</v>
      </c>
      <c r="E12018" s="2">
        <v>4.5625659722222218E-2</v>
      </c>
      <c r="F12018" s="1">
        <v>4.5624999999999999E-2</v>
      </c>
      <c r="G12018">
        <v>57</v>
      </c>
      <c r="H12018">
        <v>3942.06</v>
      </c>
      <c r="I12018">
        <v>0</v>
      </c>
      <c r="J12018" t="s">
        <v>5482</v>
      </c>
      <c r="K12018" t="s">
        <v>22</v>
      </c>
      <c r="L12018">
        <v>1</v>
      </c>
      <c r="N12018" t="s">
        <v>23</v>
      </c>
      <c r="O12018" t="s">
        <v>24</v>
      </c>
      <c r="P12018" t="s">
        <v>28</v>
      </c>
      <c r="R12018" t="s">
        <v>26</v>
      </c>
      <c r="S12018">
        <v>18.3</v>
      </c>
      <c r="T12018">
        <v>17.600000000000001</v>
      </c>
      <c r="U12018">
        <v>17.7</v>
      </c>
      <c r="V12018">
        <v>0.7</v>
      </c>
      <c r="W12018">
        <v>0.6</v>
      </c>
      <c r="AB12018">
        <f t="shared" si="237"/>
        <v>3780.48</v>
      </c>
    </row>
    <row r="12019" spans="1:28" x14ac:dyDescent="0.25">
      <c r="A12019" t="s">
        <v>5510</v>
      </c>
      <c r="B12019" t="s">
        <v>5481</v>
      </c>
      <c r="C12019" s="1">
        <v>0.66577546296296297</v>
      </c>
      <c r="D12019">
        <v>876</v>
      </c>
      <c r="E12019" s="2">
        <v>4.5625659722222218E-2</v>
      </c>
      <c r="F12019" s="1">
        <v>4.5624999999999999E-2</v>
      </c>
      <c r="G12019">
        <v>57</v>
      </c>
      <c r="H12019">
        <v>3942.06</v>
      </c>
      <c r="I12019">
        <v>0</v>
      </c>
      <c r="J12019" t="s">
        <v>5482</v>
      </c>
      <c r="K12019" t="s">
        <v>22</v>
      </c>
      <c r="L12019">
        <v>1</v>
      </c>
      <c r="N12019" t="s">
        <v>23</v>
      </c>
      <c r="O12019" t="s">
        <v>42</v>
      </c>
      <c r="P12019" t="s">
        <v>28</v>
      </c>
      <c r="R12019" t="s">
        <v>26</v>
      </c>
      <c r="S12019">
        <v>19.399999999999999</v>
      </c>
      <c r="T12019">
        <v>17.600000000000001</v>
      </c>
      <c r="U12019">
        <v>17.7</v>
      </c>
      <c r="V12019">
        <v>1.8</v>
      </c>
      <c r="W12019">
        <v>1.7</v>
      </c>
      <c r="AB12019">
        <f t="shared" si="237"/>
        <v>3780.48</v>
      </c>
    </row>
    <row r="12020" spans="1:28" x14ac:dyDescent="0.25">
      <c r="A12020" t="s">
        <v>5511</v>
      </c>
      <c r="B12020" t="s">
        <v>5481</v>
      </c>
      <c r="C12020" s="1">
        <v>0.66787037037037045</v>
      </c>
      <c r="D12020">
        <v>112</v>
      </c>
      <c r="E12020" s="2">
        <v>4.7711724537037037E-2</v>
      </c>
      <c r="F12020" s="1">
        <v>4.7708333333333332E-2</v>
      </c>
      <c r="G12020">
        <v>293</v>
      </c>
      <c r="H12020">
        <v>4122.29</v>
      </c>
      <c r="I12020">
        <v>0</v>
      </c>
      <c r="J12020" t="s">
        <v>5482</v>
      </c>
      <c r="K12020" t="s">
        <v>22</v>
      </c>
      <c r="L12020">
        <v>1</v>
      </c>
      <c r="N12020" t="s">
        <v>23</v>
      </c>
      <c r="O12020" t="s">
        <v>24</v>
      </c>
      <c r="P12020" t="s">
        <v>28</v>
      </c>
      <c r="R12020" t="s">
        <v>26</v>
      </c>
      <c r="S12020">
        <v>17.8</v>
      </c>
      <c r="T12020">
        <v>17.399999999999999</v>
      </c>
      <c r="U12020">
        <v>17.600000000000001</v>
      </c>
      <c r="V12020">
        <v>0.4</v>
      </c>
      <c r="W12020">
        <v>0.2</v>
      </c>
      <c r="AB12020">
        <f t="shared" si="237"/>
        <v>3960.71</v>
      </c>
    </row>
    <row r="12021" spans="1:28" x14ac:dyDescent="0.25">
      <c r="A12021" t="s">
        <v>5511</v>
      </c>
      <c r="B12021" t="s">
        <v>5481</v>
      </c>
      <c r="C12021" s="1">
        <v>0.66787037037037045</v>
      </c>
      <c r="D12021">
        <v>112</v>
      </c>
      <c r="E12021" s="2">
        <v>4.7711724537037037E-2</v>
      </c>
      <c r="F12021" s="1">
        <v>4.7708333333333332E-2</v>
      </c>
      <c r="G12021">
        <v>293</v>
      </c>
      <c r="H12021">
        <v>4122.29</v>
      </c>
      <c r="I12021">
        <v>0</v>
      </c>
      <c r="J12021" t="s">
        <v>5482</v>
      </c>
      <c r="K12021" t="s">
        <v>22</v>
      </c>
      <c r="L12021">
        <v>1</v>
      </c>
      <c r="N12021" t="s">
        <v>23</v>
      </c>
      <c r="O12021" t="s">
        <v>42</v>
      </c>
      <c r="P12021" t="s">
        <v>28</v>
      </c>
      <c r="R12021" t="s">
        <v>26</v>
      </c>
      <c r="S12021">
        <v>20.3</v>
      </c>
      <c r="T12021">
        <v>17.399999999999999</v>
      </c>
      <c r="U12021">
        <v>17.600000000000001</v>
      </c>
      <c r="V12021">
        <v>2.9</v>
      </c>
      <c r="W12021">
        <v>2.7</v>
      </c>
      <c r="AB12021">
        <f t="shared" si="237"/>
        <v>3960.71</v>
      </c>
    </row>
    <row r="12022" spans="1:28" x14ac:dyDescent="0.25">
      <c r="A12022" t="s">
        <v>5512</v>
      </c>
      <c r="B12022" t="s">
        <v>5481</v>
      </c>
      <c r="C12022" s="1">
        <v>0.66994212962962962</v>
      </c>
      <c r="D12022">
        <v>981</v>
      </c>
      <c r="E12022" s="2">
        <v>4.9793541666666663E-2</v>
      </c>
      <c r="F12022" s="1">
        <v>4.9791666666666672E-2</v>
      </c>
      <c r="G12022">
        <v>162</v>
      </c>
      <c r="H12022">
        <v>4302.16</v>
      </c>
      <c r="I12022">
        <v>0</v>
      </c>
      <c r="J12022" t="s">
        <v>5482</v>
      </c>
      <c r="K12022" t="s">
        <v>22</v>
      </c>
      <c r="L12022">
        <v>1</v>
      </c>
      <c r="N12022" t="s">
        <v>23</v>
      </c>
      <c r="O12022" t="s">
        <v>24</v>
      </c>
      <c r="P12022" t="s">
        <v>28</v>
      </c>
      <c r="R12022" t="s">
        <v>26</v>
      </c>
      <c r="S12022">
        <v>18.2</v>
      </c>
      <c r="T12022">
        <v>17.399999999999999</v>
      </c>
      <c r="U12022">
        <v>17.5</v>
      </c>
      <c r="V12022">
        <v>0.8</v>
      </c>
      <c r="W12022">
        <v>0.7</v>
      </c>
      <c r="AB12022">
        <f t="shared" si="237"/>
        <v>4140.58</v>
      </c>
    </row>
    <row r="12023" spans="1:28" x14ac:dyDescent="0.25">
      <c r="A12023" t="s">
        <v>5513</v>
      </c>
      <c r="B12023" t="s">
        <v>5481</v>
      </c>
      <c r="C12023" s="1">
        <v>0.67203703703703699</v>
      </c>
      <c r="D12023">
        <v>684</v>
      </c>
      <c r="E12023" s="2">
        <v>5.1885011574074075E-2</v>
      </c>
      <c r="F12023" s="1">
        <v>5.1875000000000004E-2</v>
      </c>
      <c r="G12023">
        <v>865</v>
      </c>
      <c r="H12023">
        <v>4482.8599999999997</v>
      </c>
      <c r="I12023">
        <v>0</v>
      </c>
      <c r="J12023" t="s">
        <v>5482</v>
      </c>
      <c r="K12023" t="s">
        <v>22</v>
      </c>
      <c r="L12023">
        <v>1</v>
      </c>
      <c r="N12023" t="s">
        <v>23</v>
      </c>
      <c r="O12023" t="s">
        <v>24</v>
      </c>
      <c r="P12023" t="s">
        <v>28</v>
      </c>
      <c r="R12023" t="s">
        <v>26</v>
      </c>
      <c r="S12023">
        <v>18.100000000000001</v>
      </c>
      <c r="T12023">
        <v>17.5</v>
      </c>
      <c r="U12023">
        <v>17.600000000000001</v>
      </c>
      <c r="V12023">
        <v>0.6</v>
      </c>
      <c r="W12023">
        <v>0.5</v>
      </c>
      <c r="AB12023">
        <f t="shared" si="237"/>
        <v>4321.28</v>
      </c>
    </row>
    <row r="12024" spans="1:28" x14ac:dyDescent="0.25">
      <c r="A12024" t="s">
        <v>5513</v>
      </c>
      <c r="B12024" t="s">
        <v>5481</v>
      </c>
      <c r="C12024" s="1">
        <v>0.67203703703703699</v>
      </c>
      <c r="D12024">
        <v>684</v>
      </c>
      <c r="E12024" s="2">
        <v>5.1885011574074075E-2</v>
      </c>
      <c r="F12024" s="1">
        <v>5.1875000000000004E-2</v>
      </c>
      <c r="G12024">
        <v>865</v>
      </c>
      <c r="H12024">
        <v>4482.8599999999997</v>
      </c>
      <c r="I12024">
        <v>0</v>
      </c>
      <c r="J12024" t="s">
        <v>5482</v>
      </c>
      <c r="K12024" t="s">
        <v>22</v>
      </c>
      <c r="L12024">
        <v>1</v>
      </c>
      <c r="N12024" t="s">
        <v>23</v>
      </c>
      <c r="O12024" t="s">
        <v>46</v>
      </c>
      <c r="P12024" t="s">
        <v>28</v>
      </c>
      <c r="R12024" t="s">
        <v>26</v>
      </c>
      <c r="S12024">
        <v>18.100000000000001</v>
      </c>
      <c r="T12024">
        <v>17.5</v>
      </c>
      <c r="U12024">
        <v>17.600000000000001</v>
      </c>
      <c r="V12024">
        <v>0.6</v>
      </c>
      <c r="W12024">
        <v>0.5</v>
      </c>
      <c r="AB12024">
        <f t="shared" si="237"/>
        <v>4321.28</v>
      </c>
    </row>
    <row r="12025" spans="1:28" x14ac:dyDescent="0.25">
      <c r="A12025" t="s">
        <v>5514</v>
      </c>
      <c r="B12025" t="s">
        <v>5481</v>
      </c>
      <c r="C12025" s="1">
        <v>0.67410879629629628</v>
      </c>
      <c r="D12025">
        <v>785</v>
      </c>
      <c r="E12025" s="2">
        <v>5.3957939814814816E-2</v>
      </c>
      <c r="F12025" s="1">
        <v>5.3946759259259257E-2</v>
      </c>
      <c r="G12025">
        <v>966</v>
      </c>
      <c r="H12025">
        <v>4661.97</v>
      </c>
      <c r="I12025">
        <v>0</v>
      </c>
      <c r="J12025" t="s">
        <v>5482</v>
      </c>
      <c r="K12025" t="s">
        <v>22</v>
      </c>
      <c r="L12025">
        <v>1</v>
      </c>
      <c r="N12025" t="s">
        <v>23</v>
      </c>
      <c r="O12025" t="s">
        <v>42</v>
      </c>
      <c r="P12025" t="s">
        <v>28</v>
      </c>
      <c r="R12025" t="s">
        <v>26</v>
      </c>
      <c r="S12025">
        <v>18</v>
      </c>
      <c r="T12025">
        <v>17.399999999999999</v>
      </c>
      <c r="U12025">
        <v>17.5</v>
      </c>
      <c r="V12025">
        <v>0.6</v>
      </c>
      <c r="W12025">
        <v>0.5</v>
      </c>
      <c r="AB12025">
        <f t="shared" si="237"/>
        <v>4500.3900000000003</v>
      </c>
    </row>
    <row r="12026" spans="1:28" x14ac:dyDescent="0.25">
      <c r="A12026" t="s">
        <v>5515</v>
      </c>
      <c r="B12026" t="s">
        <v>5481</v>
      </c>
      <c r="C12026" s="1">
        <v>0.67620370370370375</v>
      </c>
      <c r="D12026">
        <v>87</v>
      </c>
      <c r="E12026" s="2">
        <v>5.6044768518518522E-2</v>
      </c>
      <c r="F12026" s="1">
        <v>5.6041666666666663E-2</v>
      </c>
      <c r="G12026">
        <v>268</v>
      </c>
      <c r="H12026">
        <v>4842.2700000000004</v>
      </c>
      <c r="I12026">
        <v>0</v>
      </c>
      <c r="J12026" t="s">
        <v>5482</v>
      </c>
      <c r="K12026" t="s">
        <v>22</v>
      </c>
      <c r="L12026">
        <v>1</v>
      </c>
      <c r="N12026" t="s">
        <v>23</v>
      </c>
      <c r="O12026" t="s">
        <v>24</v>
      </c>
      <c r="P12026" t="s">
        <v>28</v>
      </c>
      <c r="R12026" t="s">
        <v>26</v>
      </c>
      <c r="S12026">
        <v>17.899999999999999</v>
      </c>
      <c r="T12026">
        <v>17.3</v>
      </c>
      <c r="U12026">
        <v>17.399999999999999</v>
      </c>
      <c r="V12026">
        <v>0.6</v>
      </c>
      <c r="W12026">
        <v>0.5</v>
      </c>
      <c r="AB12026">
        <f t="shared" si="237"/>
        <v>4680.6900000000005</v>
      </c>
    </row>
    <row r="12027" spans="1:28" x14ac:dyDescent="0.25">
      <c r="A12027" t="s">
        <v>5515</v>
      </c>
      <c r="B12027" t="s">
        <v>5481</v>
      </c>
      <c r="C12027" s="1">
        <v>0.67620370370370375</v>
      </c>
      <c r="D12027">
        <v>87</v>
      </c>
      <c r="E12027" s="2">
        <v>5.6044768518518522E-2</v>
      </c>
      <c r="F12027" s="1">
        <v>5.6041666666666663E-2</v>
      </c>
      <c r="G12027">
        <v>268</v>
      </c>
      <c r="H12027">
        <v>4842.2700000000004</v>
      </c>
      <c r="I12027">
        <v>0</v>
      </c>
      <c r="J12027" t="s">
        <v>5482</v>
      </c>
      <c r="K12027" t="s">
        <v>22</v>
      </c>
      <c r="L12027">
        <v>1</v>
      </c>
      <c r="N12027" t="s">
        <v>23</v>
      </c>
      <c r="O12027" t="s">
        <v>46</v>
      </c>
      <c r="P12027" t="s">
        <v>28</v>
      </c>
      <c r="R12027" t="s">
        <v>26</v>
      </c>
      <c r="S12027">
        <v>17.7</v>
      </c>
      <c r="T12027">
        <v>17.3</v>
      </c>
      <c r="U12027">
        <v>17.399999999999999</v>
      </c>
      <c r="V12027">
        <v>0.4</v>
      </c>
      <c r="W12027">
        <v>0.3</v>
      </c>
      <c r="AB12027">
        <f t="shared" si="237"/>
        <v>4680.6900000000005</v>
      </c>
    </row>
    <row r="12028" spans="1:28" x14ac:dyDescent="0.25">
      <c r="A12028" t="s">
        <v>5516</v>
      </c>
      <c r="B12028" t="s">
        <v>5481</v>
      </c>
      <c r="C12028" s="1">
        <v>0.67828703703703708</v>
      </c>
      <c r="D12028">
        <v>623</v>
      </c>
      <c r="E12028" s="2">
        <v>5.8134317129629631E-2</v>
      </c>
      <c r="F12028" s="1">
        <v>5.8125000000000003E-2</v>
      </c>
      <c r="G12028">
        <v>805</v>
      </c>
      <c r="H12028">
        <v>5022.8</v>
      </c>
      <c r="I12028">
        <v>0</v>
      </c>
      <c r="J12028" t="s">
        <v>5482</v>
      </c>
      <c r="K12028" t="s">
        <v>22</v>
      </c>
      <c r="L12028">
        <v>1</v>
      </c>
      <c r="N12028" t="s">
        <v>23</v>
      </c>
      <c r="O12028" t="s">
        <v>46</v>
      </c>
      <c r="P12028" t="s">
        <v>28</v>
      </c>
      <c r="R12028" t="s">
        <v>26</v>
      </c>
      <c r="S12028">
        <v>18.100000000000001</v>
      </c>
      <c r="T12028">
        <v>17.5</v>
      </c>
      <c r="U12028">
        <v>17.600000000000001</v>
      </c>
      <c r="V12028">
        <v>0.6</v>
      </c>
      <c r="W12028">
        <v>0.5</v>
      </c>
      <c r="AB12028">
        <f t="shared" si="237"/>
        <v>4861.22</v>
      </c>
    </row>
    <row r="12029" spans="1:28" x14ac:dyDescent="0.25">
      <c r="A12029" t="s">
        <v>5517</v>
      </c>
      <c r="B12029" t="s">
        <v>5481</v>
      </c>
      <c r="C12029" s="1">
        <v>0.67929398148148146</v>
      </c>
      <c r="D12029">
        <v>103</v>
      </c>
      <c r="E12029" s="2">
        <v>5.9135231481481476E-2</v>
      </c>
      <c r="F12029" s="1">
        <v>5.9131944444444445E-2</v>
      </c>
      <c r="G12029">
        <v>284</v>
      </c>
      <c r="H12029">
        <v>5109.28</v>
      </c>
      <c r="I12029">
        <v>0</v>
      </c>
      <c r="J12029" t="s">
        <v>5482</v>
      </c>
      <c r="K12029" t="s">
        <v>22</v>
      </c>
      <c r="L12029">
        <v>1</v>
      </c>
      <c r="N12029" t="s">
        <v>23</v>
      </c>
      <c r="O12029" t="s">
        <v>33</v>
      </c>
      <c r="P12029" t="s">
        <v>25</v>
      </c>
      <c r="R12029" t="s">
        <v>26</v>
      </c>
      <c r="S12029">
        <v>17.600000000000001</v>
      </c>
      <c r="T12029">
        <v>17.5</v>
      </c>
      <c r="U12029">
        <v>17.600000000000001</v>
      </c>
      <c r="V12029">
        <v>0.1</v>
      </c>
      <c r="W12029">
        <v>0</v>
      </c>
      <c r="AB12029">
        <f t="shared" si="237"/>
        <v>4947.7</v>
      </c>
    </row>
    <row r="12030" spans="1:28" x14ac:dyDescent="0.25">
      <c r="A12030" t="s">
        <v>5518</v>
      </c>
      <c r="B12030" t="s">
        <v>5481</v>
      </c>
      <c r="C12030" s="1">
        <v>0.67936342592592591</v>
      </c>
      <c r="D12030">
        <v>612</v>
      </c>
      <c r="E12030" s="2">
        <v>5.9210567129629632E-2</v>
      </c>
      <c r="F12030" s="1">
        <v>5.9201388888888894E-2</v>
      </c>
      <c r="G12030">
        <v>793</v>
      </c>
      <c r="H12030">
        <v>5115.79</v>
      </c>
      <c r="I12030">
        <v>0</v>
      </c>
      <c r="J12030" t="s">
        <v>5482</v>
      </c>
      <c r="K12030" t="s">
        <v>22</v>
      </c>
      <c r="L12030">
        <v>1</v>
      </c>
      <c r="N12030" t="s">
        <v>23</v>
      </c>
      <c r="O12030" t="s">
        <v>33</v>
      </c>
      <c r="P12030" t="s">
        <v>28</v>
      </c>
      <c r="R12030" t="s">
        <v>26</v>
      </c>
      <c r="S12030">
        <v>17.8</v>
      </c>
      <c r="T12030">
        <v>17.399999999999999</v>
      </c>
      <c r="U12030">
        <v>17.5</v>
      </c>
      <c r="V12030">
        <v>0.4</v>
      </c>
      <c r="W12030">
        <v>0.3</v>
      </c>
      <c r="AB12030">
        <f t="shared" si="237"/>
        <v>4954.21</v>
      </c>
    </row>
    <row r="12031" spans="1:28" x14ac:dyDescent="0.25">
      <c r="A12031" t="s">
        <v>5519</v>
      </c>
      <c r="B12031" t="s">
        <v>5481</v>
      </c>
      <c r="C12031" s="1">
        <v>0.6803703703703704</v>
      </c>
      <c r="D12031">
        <v>926</v>
      </c>
      <c r="E12031" s="2">
        <v>6.022114583333333E-2</v>
      </c>
      <c r="F12031" s="1">
        <v>6.0219907407407403E-2</v>
      </c>
      <c r="G12031">
        <v>107</v>
      </c>
      <c r="H12031">
        <v>5203.1099999999997</v>
      </c>
      <c r="I12031">
        <v>0</v>
      </c>
      <c r="J12031" t="s">
        <v>5482</v>
      </c>
      <c r="K12031" t="s">
        <v>22</v>
      </c>
      <c r="L12031">
        <v>1</v>
      </c>
      <c r="N12031" t="s">
        <v>23</v>
      </c>
      <c r="O12031" t="s">
        <v>24</v>
      </c>
      <c r="P12031" t="s">
        <v>28</v>
      </c>
      <c r="R12031" t="s">
        <v>26</v>
      </c>
      <c r="S12031">
        <v>17.8</v>
      </c>
      <c r="T12031">
        <v>17.399999999999999</v>
      </c>
      <c r="U12031">
        <v>17.5</v>
      </c>
      <c r="V12031">
        <v>0.4</v>
      </c>
      <c r="W12031">
        <v>0.3</v>
      </c>
      <c r="AB12031">
        <f t="shared" si="237"/>
        <v>5041.53</v>
      </c>
    </row>
    <row r="12032" spans="1:28" x14ac:dyDescent="0.25">
      <c r="A12032" t="s">
        <v>5519</v>
      </c>
      <c r="B12032" t="s">
        <v>5481</v>
      </c>
      <c r="C12032" s="1">
        <v>0.6803703703703704</v>
      </c>
      <c r="D12032">
        <v>926</v>
      </c>
      <c r="E12032" s="2">
        <v>6.022114583333333E-2</v>
      </c>
      <c r="F12032" s="1">
        <v>6.0219907407407403E-2</v>
      </c>
      <c r="G12032">
        <v>107</v>
      </c>
      <c r="H12032">
        <v>5203.1099999999997</v>
      </c>
      <c r="I12032">
        <v>0</v>
      </c>
      <c r="J12032" t="s">
        <v>5482</v>
      </c>
      <c r="K12032" t="s">
        <v>22</v>
      </c>
      <c r="L12032">
        <v>1</v>
      </c>
      <c r="N12032" t="s">
        <v>23</v>
      </c>
      <c r="O12032" t="s">
        <v>46</v>
      </c>
      <c r="P12032" t="s">
        <v>28</v>
      </c>
      <c r="R12032" t="s">
        <v>26</v>
      </c>
      <c r="S12032">
        <v>18.100000000000001</v>
      </c>
      <c r="T12032">
        <v>17.399999999999999</v>
      </c>
      <c r="U12032">
        <v>17.5</v>
      </c>
      <c r="V12032">
        <v>0.7</v>
      </c>
      <c r="W12032">
        <v>0.6</v>
      </c>
      <c r="AB12032">
        <f t="shared" si="237"/>
        <v>5041.53</v>
      </c>
    </row>
    <row r="12033" spans="1:28" x14ac:dyDescent="0.25">
      <c r="A12033" t="s">
        <v>5519</v>
      </c>
      <c r="B12033" t="s">
        <v>5481</v>
      </c>
      <c r="C12033" s="1">
        <v>0.6803703703703704</v>
      </c>
      <c r="D12033">
        <v>926</v>
      </c>
      <c r="E12033" s="2">
        <v>6.022114583333333E-2</v>
      </c>
      <c r="F12033" s="1">
        <v>6.0219907407407403E-2</v>
      </c>
      <c r="G12033">
        <v>107</v>
      </c>
      <c r="H12033">
        <v>5203.1099999999997</v>
      </c>
      <c r="I12033">
        <v>0</v>
      </c>
      <c r="J12033" t="s">
        <v>5482</v>
      </c>
      <c r="K12033" t="s">
        <v>22</v>
      </c>
      <c r="L12033">
        <v>1</v>
      </c>
      <c r="N12033" t="s">
        <v>23</v>
      </c>
      <c r="O12033" t="s">
        <v>42</v>
      </c>
      <c r="P12033" t="s">
        <v>28</v>
      </c>
      <c r="R12033" t="s">
        <v>26</v>
      </c>
      <c r="S12033">
        <v>18</v>
      </c>
      <c r="T12033">
        <v>17.399999999999999</v>
      </c>
      <c r="U12033">
        <v>17.5</v>
      </c>
      <c r="V12033">
        <v>0.6</v>
      </c>
      <c r="W12033">
        <v>0.5</v>
      </c>
      <c r="AB12033">
        <f t="shared" ref="AB12033:AB12061" si="238">H12033-161.58</f>
        <v>5041.53</v>
      </c>
    </row>
    <row r="12034" spans="1:28" x14ac:dyDescent="0.25">
      <c r="A12034" t="s">
        <v>5519</v>
      </c>
      <c r="B12034" t="s">
        <v>5481</v>
      </c>
      <c r="C12034" s="1">
        <v>0.6803703703703704</v>
      </c>
      <c r="D12034">
        <v>926</v>
      </c>
      <c r="E12034" s="2">
        <v>6.022114583333333E-2</v>
      </c>
      <c r="F12034" s="1">
        <v>6.0219907407407403E-2</v>
      </c>
      <c r="G12034">
        <v>107</v>
      </c>
      <c r="H12034">
        <v>5203.1099999999997</v>
      </c>
      <c r="I12034">
        <v>0</v>
      </c>
      <c r="J12034" t="s">
        <v>5482</v>
      </c>
      <c r="K12034" t="s">
        <v>22</v>
      </c>
      <c r="L12034">
        <v>1</v>
      </c>
      <c r="N12034" t="s">
        <v>23</v>
      </c>
      <c r="O12034" t="s">
        <v>33</v>
      </c>
      <c r="P12034" t="s">
        <v>28</v>
      </c>
      <c r="R12034" t="s">
        <v>26</v>
      </c>
      <c r="S12034">
        <v>18.2</v>
      </c>
      <c r="T12034">
        <v>17.399999999999999</v>
      </c>
      <c r="U12034">
        <v>17.5</v>
      </c>
      <c r="V12034">
        <v>0.8</v>
      </c>
      <c r="W12034">
        <v>0.7</v>
      </c>
      <c r="AB12034">
        <f t="shared" si="238"/>
        <v>5041.53</v>
      </c>
    </row>
    <row r="12035" spans="1:28" x14ac:dyDescent="0.25">
      <c r="A12035" t="s">
        <v>5520</v>
      </c>
      <c r="B12035" t="s">
        <v>5481</v>
      </c>
      <c r="C12035" s="1">
        <v>0.68245370370370362</v>
      </c>
      <c r="D12035">
        <v>294</v>
      </c>
      <c r="E12035" s="2">
        <v>6.2297164351851848E-2</v>
      </c>
      <c r="F12035" s="1">
        <v>6.2291666666666669E-2</v>
      </c>
      <c r="G12035">
        <v>475</v>
      </c>
      <c r="H12035">
        <v>5382.48</v>
      </c>
      <c r="I12035">
        <v>0</v>
      </c>
      <c r="J12035" t="s">
        <v>5482</v>
      </c>
      <c r="K12035" t="s">
        <v>22</v>
      </c>
      <c r="L12035">
        <v>1</v>
      </c>
      <c r="N12035" t="s">
        <v>23</v>
      </c>
      <c r="O12035" t="s">
        <v>31</v>
      </c>
      <c r="P12035" t="s">
        <v>28</v>
      </c>
      <c r="R12035" t="s">
        <v>26</v>
      </c>
      <c r="S12035">
        <v>17.899999999999999</v>
      </c>
      <c r="T12035">
        <v>17.5</v>
      </c>
      <c r="U12035">
        <v>17.600000000000001</v>
      </c>
      <c r="V12035">
        <v>0.4</v>
      </c>
      <c r="W12035">
        <v>0.3</v>
      </c>
      <c r="AB12035">
        <f t="shared" si="238"/>
        <v>5220.8999999999996</v>
      </c>
    </row>
    <row r="12036" spans="1:28" x14ac:dyDescent="0.25">
      <c r="A12036" t="s">
        <v>5520</v>
      </c>
      <c r="B12036" t="s">
        <v>5481</v>
      </c>
      <c r="C12036" s="1">
        <v>0.68245370370370362</v>
      </c>
      <c r="D12036">
        <v>294</v>
      </c>
      <c r="E12036" s="2">
        <v>6.2297164351851848E-2</v>
      </c>
      <c r="F12036" s="1">
        <v>6.2291666666666669E-2</v>
      </c>
      <c r="G12036">
        <v>475</v>
      </c>
      <c r="H12036">
        <v>5382.48</v>
      </c>
      <c r="I12036">
        <v>0</v>
      </c>
      <c r="J12036" t="s">
        <v>5482</v>
      </c>
      <c r="K12036" t="s">
        <v>22</v>
      </c>
      <c r="L12036">
        <v>1</v>
      </c>
      <c r="N12036" t="s">
        <v>23</v>
      </c>
      <c r="O12036" t="s">
        <v>42</v>
      </c>
      <c r="P12036" t="s">
        <v>28</v>
      </c>
      <c r="R12036" t="s">
        <v>26</v>
      </c>
      <c r="S12036">
        <v>17.8</v>
      </c>
      <c r="T12036">
        <v>17.5</v>
      </c>
      <c r="U12036">
        <v>17.600000000000001</v>
      </c>
      <c r="V12036">
        <v>0.3</v>
      </c>
      <c r="W12036">
        <v>0.2</v>
      </c>
      <c r="AB12036">
        <f t="shared" si="238"/>
        <v>5220.8999999999996</v>
      </c>
    </row>
    <row r="12037" spans="1:28" x14ac:dyDescent="0.25">
      <c r="A12037" t="s">
        <v>5520</v>
      </c>
      <c r="B12037" t="s">
        <v>5481</v>
      </c>
      <c r="C12037" s="1">
        <v>0.68245370370370362</v>
      </c>
      <c r="D12037">
        <v>294</v>
      </c>
      <c r="E12037" s="2">
        <v>6.2297164351851848E-2</v>
      </c>
      <c r="F12037" s="1">
        <v>6.2291666666666669E-2</v>
      </c>
      <c r="G12037">
        <v>475</v>
      </c>
      <c r="H12037">
        <v>5382.48</v>
      </c>
      <c r="I12037">
        <v>0</v>
      </c>
      <c r="J12037" t="s">
        <v>5482</v>
      </c>
      <c r="K12037" t="s">
        <v>22</v>
      </c>
      <c r="L12037">
        <v>1</v>
      </c>
      <c r="N12037" t="s">
        <v>23</v>
      </c>
      <c r="O12037" t="s">
        <v>33</v>
      </c>
      <c r="P12037" t="s">
        <v>28</v>
      </c>
      <c r="R12037" t="s">
        <v>26</v>
      </c>
      <c r="S12037">
        <v>18</v>
      </c>
      <c r="T12037">
        <v>17.5</v>
      </c>
      <c r="U12037">
        <v>17.600000000000001</v>
      </c>
      <c r="V12037">
        <v>0.5</v>
      </c>
      <c r="W12037">
        <v>0.4</v>
      </c>
      <c r="AB12037">
        <f t="shared" si="238"/>
        <v>5220.8999999999996</v>
      </c>
    </row>
    <row r="12038" spans="1:28" x14ac:dyDescent="0.25">
      <c r="A12038" t="s">
        <v>5521</v>
      </c>
      <c r="B12038" t="s">
        <v>5481</v>
      </c>
      <c r="C12038" s="1">
        <v>0.68453703703703705</v>
      </c>
      <c r="D12038">
        <v>296</v>
      </c>
      <c r="E12038" s="2">
        <v>6.438052083333333E-2</v>
      </c>
      <c r="F12038" s="1">
        <v>6.4375000000000002E-2</v>
      </c>
      <c r="G12038">
        <v>477</v>
      </c>
      <c r="H12038">
        <v>5562.48</v>
      </c>
      <c r="I12038">
        <v>0</v>
      </c>
      <c r="J12038" t="s">
        <v>5482</v>
      </c>
      <c r="K12038" t="s">
        <v>22</v>
      </c>
      <c r="L12038">
        <v>1</v>
      </c>
      <c r="N12038" t="s">
        <v>23</v>
      </c>
      <c r="O12038" t="s">
        <v>31</v>
      </c>
      <c r="P12038" t="s">
        <v>28</v>
      </c>
      <c r="R12038" t="s">
        <v>26</v>
      </c>
      <c r="S12038">
        <v>19.100000000000001</v>
      </c>
      <c r="T12038">
        <v>17.3</v>
      </c>
      <c r="U12038">
        <v>17.5</v>
      </c>
      <c r="V12038">
        <v>1.8</v>
      </c>
      <c r="W12038">
        <v>1.6</v>
      </c>
      <c r="AB12038">
        <f t="shared" si="238"/>
        <v>5400.9</v>
      </c>
    </row>
    <row r="12039" spans="1:28" x14ac:dyDescent="0.25">
      <c r="A12039" t="s">
        <v>5521</v>
      </c>
      <c r="B12039" t="s">
        <v>5481</v>
      </c>
      <c r="C12039" s="1">
        <v>0.68453703703703705</v>
      </c>
      <c r="D12039">
        <v>296</v>
      </c>
      <c r="E12039" s="2">
        <v>6.438052083333333E-2</v>
      </c>
      <c r="F12039" s="1">
        <v>6.4375000000000002E-2</v>
      </c>
      <c r="G12039">
        <v>477</v>
      </c>
      <c r="H12039">
        <v>5562.48</v>
      </c>
      <c r="I12039">
        <v>0</v>
      </c>
      <c r="J12039" t="s">
        <v>5482</v>
      </c>
      <c r="K12039" t="s">
        <v>22</v>
      </c>
      <c r="L12039">
        <v>1</v>
      </c>
      <c r="N12039" t="s">
        <v>23</v>
      </c>
      <c r="O12039" t="s">
        <v>24</v>
      </c>
      <c r="P12039" t="s">
        <v>28</v>
      </c>
      <c r="R12039" t="s">
        <v>26</v>
      </c>
      <c r="S12039">
        <v>18</v>
      </c>
      <c r="T12039">
        <v>17.3</v>
      </c>
      <c r="U12039">
        <v>17.5</v>
      </c>
      <c r="V12039">
        <v>0.7</v>
      </c>
      <c r="W12039">
        <v>0.5</v>
      </c>
      <c r="AB12039">
        <f t="shared" si="238"/>
        <v>5400.9</v>
      </c>
    </row>
    <row r="12040" spans="1:28" x14ac:dyDescent="0.25">
      <c r="A12040" t="s">
        <v>5521</v>
      </c>
      <c r="B12040" t="s">
        <v>5481</v>
      </c>
      <c r="C12040" s="1">
        <v>0.68453703703703705</v>
      </c>
      <c r="D12040">
        <v>296</v>
      </c>
      <c r="E12040" s="2">
        <v>6.438052083333333E-2</v>
      </c>
      <c r="F12040" s="1">
        <v>6.4375000000000002E-2</v>
      </c>
      <c r="G12040">
        <v>477</v>
      </c>
      <c r="H12040">
        <v>5562.48</v>
      </c>
      <c r="I12040">
        <v>0</v>
      </c>
      <c r="J12040" t="s">
        <v>5482</v>
      </c>
      <c r="K12040" t="s">
        <v>22</v>
      </c>
      <c r="L12040">
        <v>1</v>
      </c>
      <c r="N12040" t="s">
        <v>23</v>
      </c>
      <c r="O12040" t="s">
        <v>33</v>
      </c>
      <c r="P12040" t="s">
        <v>28</v>
      </c>
      <c r="R12040" t="s">
        <v>26</v>
      </c>
      <c r="S12040">
        <v>18.2</v>
      </c>
      <c r="T12040">
        <v>17.3</v>
      </c>
      <c r="U12040">
        <v>17.5</v>
      </c>
      <c r="V12040">
        <v>0.9</v>
      </c>
      <c r="W12040">
        <v>0.7</v>
      </c>
      <c r="AB12040">
        <f t="shared" si="238"/>
        <v>5400.9</v>
      </c>
    </row>
    <row r="12041" spans="1:28" x14ac:dyDescent="0.25">
      <c r="A12041" t="s">
        <v>5522</v>
      </c>
      <c r="B12041" t="s">
        <v>5481</v>
      </c>
      <c r="C12041" s="1">
        <v>0.68662037037037038</v>
      </c>
      <c r="D12041">
        <v>198</v>
      </c>
      <c r="E12041" s="2">
        <v>6.6462719907407417E-2</v>
      </c>
      <c r="F12041" s="1">
        <v>6.6458333333333341E-2</v>
      </c>
      <c r="G12041">
        <v>379</v>
      </c>
      <c r="H12041">
        <v>5742.38</v>
      </c>
      <c r="I12041">
        <v>0</v>
      </c>
      <c r="J12041" t="s">
        <v>5482</v>
      </c>
      <c r="K12041" t="s">
        <v>22</v>
      </c>
      <c r="L12041">
        <v>1</v>
      </c>
      <c r="N12041" t="s">
        <v>23</v>
      </c>
      <c r="O12041" t="s">
        <v>24</v>
      </c>
      <c r="P12041" t="s">
        <v>28</v>
      </c>
      <c r="R12041" t="s">
        <v>26</v>
      </c>
      <c r="S12041">
        <v>18.3</v>
      </c>
      <c r="T12041">
        <v>17.5</v>
      </c>
      <c r="U12041">
        <v>17.600000000000001</v>
      </c>
      <c r="V12041">
        <v>0.8</v>
      </c>
      <c r="W12041">
        <v>0.7</v>
      </c>
      <c r="AB12041">
        <f t="shared" si="238"/>
        <v>5580.8</v>
      </c>
    </row>
    <row r="12042" spans="1:28" x14ac:dyDescent="0.25">
      <c r="A12042" t="s">
        <v>5522</v>
      </c>
      <c r="B12042" t="s">
        <v>5481</v>
      </c>
      <c r="C12042" s="1">
        <v>0.68662037037037038</v>
      </c>
      <c r="D12042">
        <v>198</v>
      </c>
      <c r="E12042" s="2">
        <v>6.6462719907407417E-2</v>
      </c>
      <c r="F12042" s="1">
        <v>6.6458333333333341E-2</v>
      </c>
      <c r="G12042">
        <v>379</v>
      </c>
      <c r="H12042">
        <v>5742.38</v>
      </c>
      <c r="I12042">
        <v>0</v>
      </c>
      <c r="J12042" t="s">
        <v>5482</v>
      </c>
      <c r="K12042" t="s">
        <v>22</v>
      </c>
      <c r="L12042">
        <v>1</v>
      </c>
      <c r="N12042" t="s">
        <v>23</v>
      </c>
      <c r="O12042" t="s">
        <v>33</v>
      </c>
      <c r="P12042" t="s">
        <v>28</v>
      </c>
      <c r="R12042" t="s">
        <v>26</v>
      </c>
      <c r="S12042">
        <v>18</v>
      </c>
      <c r="T12042">
        <v>17.5</v>
      </c>
      <c r="U12042">
        <v>17.600000000000001</v>
      </c>
      <c r="V12042">
        <v>0.5</v>
      </c>
      <c r="W12042">
        <v>0.4</v>
      </c>
      <c r="AB12042">
        <f t="shared" si="238"/>
        <v>5580.8</v>
      </c>
    </row>
    <row r="12043" spans="1:28" x14ac:dyDescent="0.25">
      <c r="A12043" t="s">
        <v>5523</v>
      </c>
      <c r="B12043" t="s">
        <v>5481</v>
      </c>
      <c r="C12043" s="1">
        <v>0.68870370370370371</v>
      </c>
      <c r="D12043">
        <v>501</v>
      </c>
      <c r="E12043" s="2">
        <v>6.8549560185185182E-2</v>
      </c>
      <c r="F12043" s="1">
        <v>6.8541666666666667E-2</v>
      </c>
      <c r="G12043">
        <v>682</v>
      </c>
      <c r="H12043">
        <v>5922.68</v>
      </c>
      <c r="I12043">
        <v>0</v>
      </c>
      <c r="J12043" t="s">
        <v>5482</v>
      </c>
      <c r="K12043" t="s">
        <v>22</v>
      </c>
      <c r="L12043">
        <v>1</v>
      </c>
      <c r="N12043" t="s">
        <v>23</v>
      </c>
      <c r="O12043" t="s">
        <v>24</v>
      </c>
      <c r="P12043" t="s">
        <v>28</v>
      </c>
      <c r="R12043" t="s">
        <v>26</v>
      </c>
      <c r="S12043">
        <v>18</v>
      </c>
      <c r="T12043">
        <v>17.5</v>
      </c>
      <c r="U12043">
        <v>17.600000000000001</v>
      </c>
      <c r="V12043">
        <v>0.5</v>
      </c>
      <c r="W12043">
        <v>0.4</v>
      </c>
      <c r="AB12043">
        <f t="shared" si="238"/>
        <v>5761.1</v>
      </c>
    </row>
    <row r="12044" spans="1:28" x14ac:dyDescent="0.25">
      <c r="A12044" t="s">
        <v>5523</v>
      </c>
      <c r="B12044" t="s">
        <v>5481</v>
      </c>
      <c r="C12044" s="1">
        <v>0.68870370370370371</v>
      </c>
      <c r="D12044">
        <v>501</v>
      </c>
      <c r="E12044" s="2">
        <v>6.8549560185185182E-2</v>
      </c>
      <c r="F12044" s="1">
        <v>6.8541666666666667E-2</v>
      </c>
      <c r="G12044">
        <v>682</v>
      </c>
      <c r="H12044">
        <v>5922.68</v>
      </c>
      <c r="I12044">
        <v>0</v>
      </c>
      <c r="J12044" t="s">
        <v>5482</v>
      </c>
      <c r="K12044" t="s">
        <v>22</v>
      </c>
      <c r="L12044">
        <v>1</v>
      </c>
      <c r="N12044" t="s">
        <v>23</v>
      </c>
      <c r="O12044" t="s">
        <v>33</v>
      </c>
      <c r="P12044" t="s">
        <v>28</v>
      </c>
      <c r="R12044" t="s">
        <v>26</v>
      </c>
      <c r="S12044">
        <v>17.899999999999999</v>
      </c>
      <c r="T12044">
        <v>17.5</v>
      </c>
      <c r="U12044">
        <v>17.600000000000001</v>
      </c>
      <c r="V12044">
        <v>0.4</v>
      </c>
      <c r="W12044">
        <v>0.3</v>
      </c>
      <c r="AB12044">
        <f t="shared" si="238"/>
        <v>5761.1</v>
      </c>
    </row>
    <row r="12045" spans="1:28" x14ac:dyDescent="0.25">
      <c r="A12045" t="s">
        <v>5524</v>
      </c>
      <c r="B12045" t="s">
        <v>5481</v>
      </c>
      <c r="C12045" s="1">
        <v>0.69078703703703714</v>
      </c>
      <c r="D12045">
        <v>803</v>
      </c>
      <c r="E12045" s="2">
        <v>7.0636388888888887E-2</v>
      </c>
      <c r="F12045" s="1">
        <v>7.0625000000000007E-2</v>
      </c>
      <c r="G12045">
        <v>984</v>
      </c>
      <c r="H12045">
        <v>6102.98</v>
      </c>
      <c r="I12045">
        <v>0</v>
      </c>
      <c r="J12045" t="s">
        <v>5482</v>
      </c>
      <c r="K12045" t="s">
        <v>22</v>
      </c>
      <c r="L12045">
        <v>1</v>
      </c>
      <c r="N12045" t="s">
        <v>23</v>
      </c>
      <c r="O12045" t="s">
        <v>24</v>
      </c>
      <c r="P12045" t="s">
        <v>28</v>
      </c>
      <c r="R12045" t="s">
        <v>26</v>
      </c>
      <c r="S12045">
        <v>18</v>
      </c>
      <c r="T12045">
        <v>17.5</v>
      </c>
      <c r="U12045">
        <v>17.600000000000001</v>
      </c>
      <c r="V12045">
        <v>0.5</v>
      </c>
      <c r="W12045">
        <v>0.4</v>
      </c>
      <c r="AB12045">
        <f t="shared" si="238"/>
        <v>5941.4</v>
      </c>
    </row>
    <row r="12046" spans="1:28" x14ac:dyDescent="0.25">
      <c r="A12046" t="s">
        <v>5524</v>
      </c>
      <c r="B12046" t="s">
        <v>5481</v>
      </c>
      <c r="C12046" s="1">
        <v>0.69078703703703714</v>
      </c>
      <c r="D12046">
        <v>803</v>
      </c>
      <c r="E12046" s="2">
        <v>7.0636388888888887E-2</v>
      </c>
      <c r="F12046" s="1">
        <v>7.0625000000000007E-2</v>
      </c>
      <c r="G12046">
        <v>984</v>
      </c>
      <c r="H12046">
        <v>6102.98</v>
      </c>
      <c r="I12046">
        <v>0</v>
      </c>
      <c r="J12046" t="s">
        <v>5482</v>
      </c>
      <c r="K12046" t="s">
        <v>22</v>
      </c>
      <c r="L12046">
        <v>1</v>
      </c>
      <c r="N12046" t="s">
        <v>23</v>
      </c>
      <c r="O12046" t="s">
        <v>33</v>
      </c>
      <c r="P12046" t="s">
        <v>28</v>
      </c>
      <c r="R12046" t="s">
        <v>26</v>
      </c>
      <c r="S12046">
        <v>17.8</v>
      </c>
      <c r="T12046">
        <v>17.5</v>
      </c>
      <c r="U12046">
        <v>17.600000000000001</v>
      </c>
      <c r="V12046">
        <v>0.3</v>
      </c>
      <c r="W12046">
        <v>0.2</v>
      </c>
      <c r="AB12046">
        <f t="shared" si="238"/>
        <v>5941.4</v>
      </c>
    </row>
    <row r="12047" spans="1:28" x14ac:dyDescent="0.25">
      <c r="A12047" t="s">
        <v>5525</v>
      </c>
      <c r="B12047" t="s">
        <v>5481</v>
      </c>
      <c r="C12047" s="1">
        <v>0.6928819444444444</v>
      </c>
      <c r="D12047">
        <v>273</v>
      </c>
      <c r="E12047" s="2">
        <v>7.2725162037037036E-2</v>
      </c>
      <c r="F12047" s="1">
        <v>7.2719907407407414E-2</v>
      </c>
      <c r="G12047">
        <v>454</v>
      </c>
      <c r="H12047">
        <v>6283.45</v>
      </c>
      <c r="I12047">
        <v>0</v>
      </c>
      <c r="J12047" t="s">
        <v>5482</v>
      </c>
      <c r="K12047" t="s">
        <v>22</v>
      </c>
      <c r="L12047">
        <v>1</v>
      </c>
      <c r="N12047" t="s">
        <v>23</v>
      </c>
      <c r="O12047" t="s">
        <v>33</v>
      </c>
      <c r="P12047" t="s">
        <v>28</v>
      </c>
      <c r="R12047" t="s">
        <v>26</v>
      </c>
      <c r="S12047">
        <v>17.899999999999999</v>
      </c>
      <c r="T12047">
        <v>17.5</v>
      </c>
      <c r="U12047">
        <v>17.600000000000001</v>
      </c>
      <c r="V12047">
        <v>0.4</v>
      </c>
      <c r="W12047">
        <v>0.3</v>
      </c>
      <c r="AB12047">
        <f t="shared" si="238"/>
        <v>6121.87</v>
      </c>
    </row>
    <row r="12048" spans="1:28" x14ac:dyDescent="0.25">
      <c r="A12048" t="s">
        <v>5526</v>
      </c>
      <c r="B12048" t="s">
        <v>5481</v>
      </c>
      <c r="C12048" s="1">
        <v>0.69495370370370368</v>
      </c>
      <c r="D12048">
        <v>641</v>
      </c>
      <c r="E12048" s="2">
        <v>7.4801180555555555E-2</v>
      </c>
      <c r="F12048" s="1">
        <v>7.4791666666666659E-2</v>
      </c>
      <c r="G12048">
        <v>822</v>
      </c>
      <c r="H12048">
        <v>6462.82</v>
      </c>
      <c r="I12048">
        <v>0</v>
      </c>
      <c r="J12048" t="s">
        <v>5482</v>
      </c>
      <c r="K12048" t="s">
        <v>22</v>
      </c>
      <c r="L12048">
        <v>1</v>
      </c>
      <c r="N12048" t="s">
        <v>23</v>
      </c>
      <c r="O12048" t="s">
        <v>24</v>
      </c>
      <c r="P12048" t="s">
        <v>28</v>
      </c>
      <c r="R12048" t="s">
        <v>26</v>
      </c>
      <c r="S12048">
        <v>18.100000000000001</v>
      </c>
      <c r="T12048">
        <v>17.399999999999999</v>
      </c>
      <c r="U12048">
        <v>17.5</v>
      </c>
      <c r="V12048">
        <v>0.7</v>
      </c>
      <c r="W12048">
        <v>0.6</v>
      </c>
      <c r="AB12048">
        <f t="shared" si="238"/>
        <v>6301.24</v>
      </c>
    </row>
    <row r="12049" spans="1:28" x14ac:dyDescent="0.25">
      <c r="A12049" t="s">
        <v>5526</v>
      </c>
      <c r="B12049" t="s">
        <v>5481</v>
      </c>
      <c r="C12049" s="1">
        <v>0.69495370370370368</v>
      </c>
      <c r="D12049">
        <v>641</v>
      </c>
      <c r="E12049" s="2">
        <v>7.4801180555555555E-2</v>
      </c>
      <c r="F12049" s="1">
        <v>7.4791666666666659E-2</v>
      </c>
      <c r="G12049">
        <v>822</v>
      </c>
      <c r="H12049">
        <v>6462.82</v>
      </c>
      <c r="I12049">
        <v>0</v>
      </c>
      <c r="J12049" t="s">
        <v>5482</v>
      </c>
      <c r="K12049" t="s">
        <v>22</v>
      </c>
      <c r="L12049">
        <v>1</v>
      </c>
      <c r="N12049" t="s">
        <v>23</v>
      </c>
      <c r="O12049" t="s">
        <v>33</v>
      </c>
      <c r="P12049" t="s">
        <v>28</v>
      </c>
      <c r="R12049" t="s">
        <v>26</v>
      </c>
      <c r="S12049">
        <v>17.8</v>
      </c>
      <c r="T12049">
        <v>17.399999999999999</v>
      </c>
      <c r="U12049">
        <v>17.5</v>
      </c>
      <c r="V12049">
        <v>0.4</v>
      </c>
      <c r="W12049">
        <v>0.3</v>
      </c>
      <c r="AB12049">
        <f t="shared" si="238"/>
        <v>6301.24</v>
      </c>
    </row>
    <row r="12050" spans="1:28" x14ac:dyDescent="0.25">
      <c r="A12050" t="s">
        <v>5527</v>
      </c>
      <c r="B12050" t="s">
        <v>5481</v>
      </c>
      <c r="C12050" s="1">
        <v>0.69703703703703701</v>
      </c>
      <c r="D12050">
        <v>343</v>
      </c>
      <c r="E12050" s="2">
        <v>7.6881064814814812E-2</v>
      </c>
      <c r="F12050" s="1">
        <v>7.6875000000000013E-2</v>
      </c>
      <c r="G12050">
        <v>524</v>
      </c>
      <c r="H12050">
        <v>6642.52</v>
      </c>
      <c r="I12050">
        <v>0</v>
      </c>
      <c r="J12050" t="s">
        <v>5482</v>
      </c>
      <c r="K12050" t="s">
        <v>22</v>
      </c>
      <c r="L12050">
        <v>1</v>
      </c>
      <c r="N12050" t="s">
        <v>23</v>
      </c>
      <c r="O12050" t="s">
        <v>24</v>
      </c>
      <c r="P12050" t="s">
        <v>28</v>
      </c>
      <c r="R12050" t="s">
        <v>26</v>
      </c>
      <c r="S12050">
        <v>18</v>
      </c>
      <c r="T12050">
        <v>17.399999999999999</v>
      </c>
      <c r="U12050">
        <v>17.5</v>
      </c>
      <c r="V12050">
        <v>0.6</v>
      </c>
      <c r="W12050">
        <v>0.5</v>
      </c>
      <c r="AB12050">
        <f t="shared" si="238"/>
        <v>6480.9400000000005</v>
      </c>
    </row>
    <row r="12051" spans="1:28" x14ac:dyDescent="0.25">
      <c r="A12051" t="s">
        <v>5528</v>
      </c>
      <c r="B12051" t="s">
        <v>5481</v>
      </c>
      <c r="C12051" s="1">
        <v>0.70120370370370377</v>
      </c>
      <c r="D12051">
        <v>981</v>
      </c>
      <c r="E12051" s="2">
        <v>8.1055115740740744E-2</v>
      </c>
      <c r="F12051" s="1">
        <v>8.1053240740740731E-2</v>
      </c>
      <c r="G12051">
        <v>162</v>
      </c>
      <c r="H12051">
        <v>7003.16</v>
      </c>
      <c r="I12051">
        <v>0</v>
      </c>
      <c r="J12051" t="s">
        <v>5482</v>
      </c>
      <c r="K12051" t="s">
        <v>22</v>
      </c>
      <c r="L12051">
        <v>1</v>
      </c>
      <c r="N12051" t="s">
        <v>23</v>
      </c>
      <c r="O12051" t="s">
        <v>24</v>
      </c>
      <c r="P12051" t="s">
        <v>28</v>
      </c>
      <c r="R12051" t="s">
        <v>26</v>
      </c>
      <c r="S12051">
        <v>18.100000000000001</v>
      </c>
      <c r="T12051">
        <v>17.399999999999999</v>
      </c>
      <c r="U12051">
        <v>17.5</v>
      </c>
      <c r="V12051">
        <v>0.7</v>
      </c>
      <c r="W12051">
        <v>0.6</v>
      </c>
      <c r="AB12051">
        <f t="shared" si="238"/>
        <v>6841.58</v>
      </c>
    </row>
    <row r="12052" spans="1:28" x14ac:dyDescent="0.25">
      <c r="A12052" t="s">
        <v>5528</v>
      </c>
      <c r="B12052" t="s">
        <v>5481</v>
      </c>
      <c r="C12052" s="1">
        <v>0.70120370370370377</v>
      </c>
      <c r="D12052">
        <v>981</v>
      </c>
      <c r="E12052" s="2">
        <v>8.1055115740740744E-2</v>
      </c>
      <c r="F12052" s="1">
        <v>8.1053240740740731E-2</v>
      </c>
      <c r="G12052">
        <v>162</v>
      </c>
      <c r="H12052">
        <v>7003.16</v>
      </c>
      <c r="I12052">
        <v>0</v>
      </c>
      <c r="J12052" t="s">
        <v>5482</v>
      </c>
      <c r="K12052" t="s">
        <v>22</v>
      </c>
      <c r="L12052">
        <v>1</v>
      </c>
      <c r="N12052" t="s">
        <v>23</v>
      </c>
      <c r="O12052" t="s">
        <v>33</v>
      </c>
      <c r="P12052" t="s">
        <v>28</v>
      </c>
      <c r="R12052" t="s">
        <v>26</v>
      </c>
      <c r="S12052">
        <v>17.8</v>
      </c>
      <c r="T12052">
        <v>17.399999999999999</v>
      </c>
      <c r="U12052">
        <v>17.5</v>
      </c>
      <c r="V12052">
        <v>0.4</v>
      </c>
      <c r="W12052">
        <v>0.3</v>
      </c>
      <c r="AB12052">
        <f t="shared" si="238"/>
        <v>6841.58</v>
      </c>
    </row>
    <row r="12053" spans="1:28" x14ac:dyDescent="0.25">
      <c r="A12053" t="s">
        <v>5529</v>
      </c>
      <c r="B12053" t="s">
        <v>5481</v>
      </c>
      <c r="C12053" s="1">
        <v>0.70328703703703699</v>
      </c>
      <c r="D12053">
        <v>750</v>
      </c>
      <c r="E12053" s="2">
        <v>8.3135775462962969E-2</v>
      </c>
      <c r="F12053" s="1">
        <v>8.3125000000000004E-2</v>
      </c>
      <c r="G12053">
        <v>931</v>
      </c>
      <c r="H12053">
        <v>7182.93</v>
      </c>
      <c r="I12053">
        <v>0</v>
      </c>
      <c r="J12053" t="s">
        <v>5482</v>
      </c>
      <c r="K12053" t="s">
        <v>22</v>
      </c>
      <c r="L12053">
        <v>1</v>
      </c>
      <c r="N12053" t="s">
        <v>23</v>
      </c>
      <c r="O12053" t="s">
        <v>24</v>
      </c>
      <c r="P12053" t="s">
        <v>28</v>
      </c>
      <c r="R12053" t="s">
        <v>26</v>
      </c>
      <c r="S12053">
        <v>18</v>
      </c>
      <c r="T12053">
        <v>17.399999999999999</v>
      </c>
      <c r="U12053">
        <v>17.399999999999999</v>
      </c>
      <c r="V12053">
        <v>0.6</v>
      </c>
      <c r="W12053">
        <v>0.6</v>
      </c>
      <c r="AB12053">
        <f t="shared" si="238"/>
        <v>7021.35</v>
      </c>
    </row>
    <row r="12054" spans="1:28" x14ac:dyDescent="0.25">
      <c r="A12054" t="s">
        <v>5529</v>
      </c>
      <c r="B12054" t="s">
        <v>5481</v>
      </c>
      <c r="C12054" s="1">
        <v>0.70328703703703699</v>
      </c>
      <c r="D12054">
        <v>750</v>
      </c>
      <c r="E12054" s="2">
        <v>8.3135775462962969E-2</v>
      </c>
      <c r="F12054" s="1">
        <v>8.3125000000000004E-2</v>
      </c>
      <c r="G12054">
        <v>931</v>
      </c>
      <c r="H12054">
        <v>7182.93</v>
      </c>
      <c r="I12054">
        <v>0</v>
      </c>
      <c r="J12054" t="s">
        <v>5482</v>
      </c>
      <c r="K12054" t="s">
        <v>22</v>
      </c>
      <c r="L12054">
        <v>1</v>
      </c>
      <c r="N12054" t="s">
        <v>23</v>
      </c>
      <c r="O12054" t="s">
        <v>33</v>
      </c>
      <c r="P12054" t="s">
        <v>28</v>
      </c>
      <c r="R12054" t="s">
        <v>26</v>
      </c>
      <c r="S12054">
        <v>17.8</v>
      </c>
      <c r="T12054">
        <v>17.399999999999999</v>
      </c>
      <c r="U12054">
        <v>17.399999999999999</v>
      </c>
      <c r="V12054">
        <v>0.4</v>
      </c>
      <c r="W12054">
        <v>0.4</v>
      </c>
      <c r="AB12054">
        <f t="shared" si="238"/>
        <v>7021.35</v>
      </c>
    </row>
    <row r="12055" spans="1:28" x14ac:dyDescent="0.25">
      <c r="A12055" t="s">
        <v>5530</v>
      </c>
      <c r="B12055" t="s">
        <v>5481</v>
      </c>
      <c r="C12055" s="1">
        <v>0.70537037037037031</v>
      </c>
      <c r="D12055">
        <v>885</v>
      </c>
      <c r="E12055" s="2">
        <v>8.5220671296296291E-2</v>
      </c>
      <c r="F12055" s="1">
        <v>8.5219907407407411E-2</v>
      </c>
      <c r="G12055">
        <v>66</v>
      </c>
      <c r="H12055">
        <v>7363.07</v>
      </c>
      <c r="I12055">
        <v>0</v>
      </c>
      <c r="J12055" t="s">
        <v>5482</v>
      </c>
      <c r="K12055" t="s">
        <v>22</v>
      </c>
      <c r="L12055">
        <v>1</v>
      </c>
      <c r="N12055" t="s">
        <v>23</v>
      </c>
      <c r="O12055" t="s">
        <v>24</v>
      </c>
      <c r="P12055" t="s">
        <v>28</v>
      </c>
      <c r="R12055" t="s">
        <v>26</v>
      </c>
      <c r="S12055">
        <v>17.8</v>
      </c>
      <c r="T12055">
        <v>17.399999999999999</v>
      </c>
      <c r="U12055">
        <v>17.5</v>
      </c>
      <c r="V12055">
        <v>0.4</v>
      </c>
      <c r="W12055">
        <v>0.3</v>
      </c>
      <c r="AB12055">
        <f t="shared" si="238"/>
        <v>7201.49</v>
      </c>
    </row>
    <row r="12056" spans="1:28" x14ac:dyDescent="0.25">
      <c r="A12056" t="s">
        <v>5531</v>
      </c>
      <c r="B12056" t="s">
        <v>5481</v>
      </c>
      <c r="C12056" s="1">
        <v>0.7074421296296296</v>
      </c>
      <c r="D12056">
        <v>619</v>
      </c>
      <c r="E12056" s="2">
        <v>8.728935185185184E-2</v>
      </c>
      <c r="F12056" s="1">
        <v>8.7280092592592604E-2</v>
      </c>
      <c r="G12056">
        <v>800</v>
      </c>
      <c r="H12056">
        <v>7541.8</v>
      </c>
      <c r="I12056">
        <v>0</v>
      </c>
      <c r="J12056" t="s">
        <v>5482</v>
      </c>
      <c r="K12056" t="s">
        <v>22</v>
      </c>
      <c r="L12056">
        <v>1</v>
      </c>
      <c r="N12056" t="s">
        <v>23</v>
      </c>
      <c r="O12056" t="s">
        <v>24</v>
      </c>
      <c r="P12056" t="s">
        <v>28</v>
      </c>
      <c r="R12056" t="s">
        <v>26</v>
      </c>
      <c r="S12056">
        <v>18.100000000000001</v>
      </c>
      <c r="T12056">
        <v>17.399999999999999</v>
      </c>
      <c r="U12056">
        <v>17.5</v>
      </c>
      <c r="V12056">
        <v>0.7</v>
      </c>
      <c r="W12056">
        <v>0.6</v>
      </c>
      <c r="AB12056">
        <f t="shared" si="238"/>
        <v>7380.22</v>
      </c>
    </row>
    <row r="12057" spans="1:28" x14ac:dyDescent="0.25">
      <c r="A12057" t="s">
        <v>5531</v>
      </c>
      <c r="B12057" t="s">
        <v>5481</v>
      </c>
      <c r="C12057" s="1">
        <v>0.7074421296296296</v>
      </c>
      <c r="D12057">
        <v>619</v>
      </c>
      <c r="E12057" s="2">
        <v>8.728935185185184E-2</v>
      </c>
      <c r="F12057" s="1">
        <v>8.7280092592592604E-2</v>
      </c>
      <c r="G12057">
        <v>800</v>
      </c>
      <c r="H12057">
        <v>7541.8</v>
      </c>
      <c r="I12057">
        <v>0</v>
      </c>
      <c r="J12057" t="s">
        <v>5482</v>
      </c>
      <c r="K12057" t="s">
        <v>22</v>
      </c>
      <c r="L12057">
        <v>1</v>
      </c>
      <c r="N12057" t="s">
        <v>23</v>
      </c>
      <c r="O12057" t="s">
        <v>33</v>
      </c>
      <c r="P12057" t="s">
        <v>28</v>
      </c>
      <c r="R12057" t="s">
        <v>26</v>
      </c>
      <c r="S12057">
        <v>17.8</v>
      </c>
      <c r="T12057">
        <v>17.399999999999999</v>
      </c>
      <c r="U12057">
        <v>17.5</v>
      </c>
      <c r="V12057">
        <v>0.4</v>
      </c>
      <c r="W12057">
        <v>0.3</v>
      </c>
      <c r="AB12057">
        <f t="shared" si="238"/>
        <v>7380.22</v>
      </c>
    </row>
    <row r="12058" spans="1:28" x14ac:dyDescent="0.25">
      <c r="A12058" t="s">
        <v>5532</v>
      </c>
      <c r="B12058" t="s">
        <v>5481</v>
      </c>
      <c r="C12058" s="1">
        <v>0.70952546296296293</v>
      </c>
      <c r="D12058">
        <v>621</v>
      </c>
      <c r="E12058" s="2">
        <v>8.9372708333333328E-2</v>
      </c>
      <c r="F12058" s="1">
        <v>8.9363425925925929E-2</v>
      </c>
      <c r="G12058">
        <v>802</v>
      </c>
      <c r="H12058">
        <v>7721.8</v>
      </c>
      <c r="I12058">
        <v>0</v>
      </c>
      <c r="J12058" t="s">
        <v>5482</v>
      </c>
      <c r="K12058" t="s">
        <v>22</v>
      </c>
      <c r="L12058">
        <v>1</v>
      </c>
      <c r="N12058" t="s">
        <v>23</v>
      </c>
      <c r="O12058" t="s">
        <v>24</v>
      </c>
      <c r="P12058" t="s">
        <v>28</v>
      </c>
      <c r="R12058" t="s">
        <v>26</v>
      </c>
      <c r="S12058">
        <v>18.100000000000001</v>
      </c>
      <c r="T12058">
        <v>17.3</v>
      </c>
      <c r="U12058">
        <v>17.399999999999999</v>
      </c>
      <c r="V12058">
        <v>0.8</v>
      </c>
      <c r="W12058">
        <v>0.7</v>
      </c>
      <c r="AB12058">
        <f t="shared" si="238"/>
        <v>7560.22</v>
      </c>
    </row>
    <row r="12059" spans="1:28" x14ac:dyDescent="0.25">
      <c r="A12059" t="s">
        <v>5532</v>
      </c>
      <c r="B12059" t="s">
        <v>5481</v>
      </c>
      <c r="C12059" s="1">
        <v>0.70952546296296293</v>
      </c>
      <c r="D12059">
        <v>621</v>
      </c>
      <c r="E12059" s="2">
        <v>8.9372708333333328E-2</v>
      </c>
      <c r="F12059" s="1">
        <v>8.9363425925925929E-2</v>
      </c>
      <c r="G12059">
        <v>802</v>
      </c>
      <c r="H12059">
        <v>7721.8</v>
      </c>
      <c r="I12059">
        <v>0</v>
      </c>
      <c r="J12059" t="s">
        <v>5482</v>
      </c>
      <c r="K12059" t="s">
        <v>22</v>
      </c>
      <c r="L12059">
        <v>1</v>
      </c>
      <c r="N12059" t="s">
        <v>23</v>
      </c>
      <c r="O12059" t="s">
        <v>46</v>
      </c>
      <c r="P12059" t="s">
        <v>28</v>
      </c>
      <c r="R12059" t="s">
        <v>26</v>
      </c>
      <c r="S12059">
        <v>17.600000000000001</v>
      </c>
      <c r="T12059">
        <v>17.3</v>
      </c>
      <c r="U12059">
        <v>17.399999999999999</v>
      </c>
      <c r="V12059">
        <v>0.3</v>
      </c>
      <c r="W12059">
        <v>0.2</v>
      </c>
      <c r="AB12059">
        <f t="shared" si="238"/>
        <v>7560.22</v>
      </c>
    </row>
    <row r="12060" spans="1:28" x14ac:dyDescent="0.25">
      <c r="A12060" t="s">
        <v>5532</v>
      </c>
      <c r="B12060" t="s">
        <v>5481</v>
      </c>
      <c r="C12060" s="1">
        <v>0.70952546296296293</v>
      </c>
      <c r="D12060">
        <v>621</v>
      </c>
      <c r="E12060" s="2">
        <v>8.9372708333333328E-2</v>
      </c>
      <c r="F12060" s="1">
        <v>8.9363425925925929E-2</v>
      </c>
      <c r="G12060">
        <v>802</v>
      </c>
      <c r="H12060">
        <v>7721.8</v>
      </c>
      <c r="I12060">
        <v>0</v>
      </c>
      <c r="J12060" t="s">
        <v>5482</v>
      </c>
      <c r="K12060" t="s">
        <v>22</v>
      </c>
      <c r="L12060">
        <v>1</v>
      </c>
      <c r="N12060" t="s">
        <v>23</v>
      </c>
      <c r="O12060" t="s">
        <v>33</v>
      </c>
      <c r="P12060" t="s">
        <v>28</v>
      </c>
      <c r="R12060" t="s">
        <v>26</v>
      </c>
      <c r="S12060">
        <v>17.7</v>
      </c>
      <c r="T12060">
        <v>17.3</v>
      </c>
      <c r="U12060">
        <v>17.399999999999999</v>
      </c>
      <c r="V12060">
        <v>0.4</v>
      </c>
      <c r="W12060">
        <v>0.3</v>
      </c>
      <c r="AB12060">
        <f t="shared" si="238"/>
        <v>7560.22</v>
      </c>
    </row>
    <row r="12061" spans="1:28" x14ac:dyDescent="0.25">
      <c r="A12061" t="s">
        <v>5533</v>
      </c>
      <c r="B12061" t="s">
        <v>5481</v>
      </c>
      <c r="C12061" s="1">
        <v>0.7116203703703704</v>
      </c>
      <c r="D12061">
        <v>258</v>
      </c>
      <c r="E12061" s="2">
        <v>9.1463414351851846E-2</v>
      </c>
      <c r="F12061" s="1">
        <v>9.1458333333333322E-2</v>
      </c>
      <c r="G12061">
        <v>439</v>
      </c>
      <c r="H12061">
        <v>7902.44</v>
      </c>
      <c r="I12061">
        <v>0</v>
      </c>
      <c r="J12061" t="s">
        <v>5482</v>
      </c>
      <c r="K12061" t="s">
        <v>22</v>
      </c>
      <c r="L12061">
        <v>1</v>
      </c>
      <c r="N12061" t="s">
        <v>23</v>
      </c>
      <c r="O12061" t="s">
        <v>24</v>
      </c>
      <c r="P12061" t="s">
        <v>28</v>
      </c>
      <c r="R12061" t="s">
        <v>26</v>
      </c>
      <c r="S12061">
        <v>17.600000000000001</v>
      </c>
      <c r="T12061">
        <v>17</v>
      </c>
      <c r="U12061">
        <v>17.100000000000001</v>
      </c>
      <c r="V12061">
        <v>0.6</v>
      </c>
      <c r="W12061">
        <v>0.5</v>
      </c>
      <c r="AB12061">
        <f t="shared" si="238"/>
        <v>7740.86</v>
      </c>
    </row>
    <row r="12062" spans="1:28" x14ac:dyDescent="0.25">
      <c r="A12062" t="s">
        <v>5534</v>
      </c>
      <c r="B12062" t="s">
        <v>5535</v>
      </c>
      <c r="C12062" s="1">
        <v>0.67015046296296299</v>
      </c>
      <c r="D12062">
        <v>262</v>
      </c>
      <c r="E12062" s="2">
        <v>0</v>
      </c>
      <c r="F12062" s="1">
        <v>0</v>
      </c>
      <c r="G12062">
        <v>0</v>
      </c>
      <c r="H12062">
        <v>0</v>
      </c>
      <c r="I12062">
        <v>7831.98</v>
      </c>
      <c r="J12062" t="s">
        <v>5536</v>
      </c>
      <c r="K12062" t="s">
        <v>22</v>
      </c>
      <c r="L12062">
        <v>1</v>
      </c>
      <c r="N12062" t="s">
        <v>23</v>
      </c>
      <c r="O12062" t="s">
        <v>81</v>
      </c>
      <c r="P12062" t="s">
        <v>79</v>
      </c>
      <c r="R12062" t="s">
        <v>80</v>
      </c>
      <c r="AB12062">
        <f>H12062-295.09</f>
        <v>-295.08999999999997</v>
      </c>
    </row>
    <row r="12063" spans="1:28" x14ac:dyDescent="0.25">
      <c r="A12063" t="s">
        <v>5534</v>
      </c>
      <c r="B12063" t="s">
        <v>5535</v>
      </c>
      <c r="C12063" s="1">
        <v>0.67015046296296299</v>
      </c>
      <c r="D12063">
        <v>262</v>
      </c>
      <c r="E12063" s="2">
        <v>0</v>
      </c>
      <c r="F12063" s="1">
        <v>0</v>
      </c>
      <c r="G12063">
        <v>0</v>
      </c>
      <c r="H12063">
        <v>0</v>
      </c>
      <c r="I12063">
        <v>7831.98</v>
      </c>
      <c r="J12063" t="s">
        <v>5536</v>
      </c>
      <c r="K12063" t="s">
        <v>22</v>
      </c>
      <c r="L12063">
        <v>1</v>
      </c>
      <c r="N12063" t="s">
        <v>23</v>
      </c>
      <c r="O12063" t="s">
        <v>78</v>
      </c>
      <c r="P12063" t="s">
        <v>79</v>
      </c>
      <c r="R12063" t="s">
        <v>80</v>
      </c>
      <c r="AB12063">
        <f t="shared" ref="AB12063:AB12126" si="239">H12063-295.09</f>
        <v>-295.08999999999997</v>
      </c>
    </row>
    <row r="12064" spans="1:28" x14ac:dyDescent="0.25">
      <c r="A12064" t="s">
        <v>5537</v>
      </c>
      <c r="B12064" t="s">
        <v>5535</v>
      </c>
      <c r="C12064" s="1">
        <v>0.67618055555555545</v>
      </c>
      <c r="D12064">
        <v>210</v>
      </c>
      <c r="E12064" s="2">
        <v>6.0294907407407406E-3</v>
      </c>
      <c r="F12064" s="1">
        <v>6.0185185185185177E-3</v>
      </c>
      <c r="G12064">
        <v>948</v>
      </c>
      <c r="H12064">
        <v>520.94799999999998</v>
      </c>
      <c r="I12064">
        <v>0</v>
      </c>
      <c r="J12064" t="s">
        <v>5536</v>
      </c>
      <c r="K12064" t="s">
        <v>22</v>
      </c>
      <c r="L12064">
        <v>1</v>
      </c>
      <c r="N12064" t="s">
        <v>23</v>
      </c>
      <c r="O12064" t="s">
        <v>31</v>
      </c>
      <c r="P12064" t="s">
        <v>25</v>
      </c>
      <c r="R12064" t="s">
        <v>26</v>
      </c>
      <c r="S12064">
        <v>18.5</v>
      </c>
      <c r="T12064">
        <v>17.8</v>
      </c>
      <c r="U12064">
        <v>17.7</v>
      </c>
      <c r="V12064">
        <v>0.7</v>
      </c>
      <c r="W12064">
        <v>0.8</v>
      </c>
      <c r="AB12064">
        <f t="shared" si="239"/>
        <v>225.858</v>
      </c>
    </row>
    <row r="12065" spans="1:28" x14ac:dyDescent="0.25">
      <c r="A12065" t="s">
        <v>5538</v>
      </c>
      <c r="B12065" t="s">
        <v>5535</v>
      </c>
      <c r="C12065" s="1">
        <v>0.67620370370370375</v>
      </c>
      <c r="D12065">
        <v>412</v>
      </c>
      <c r="E12065" s="2">
        <v>6.0549768518518522E-3</v>
      </c>
      <c r="F12065" s="1">
        <v>6.053240740740741E-3</v>
      </c>
      <c r="G12065">
        <v>150</v>
      </c>
      <c r="H12065">
        <v>523.15</v>
      </c>
      <c r="I12065">
        <v>0</v>
      </c>
      <c r="J12065" t="s">
        <v>5536</v>
      </c>
      <c r="K12065" t="s">
        <v>22</v>
      </c>
      <c r="L12065">
        <v>1</v>
      </c>
      <c r="N12065" t="s">
        <v>23</v>
      </c>
      <c r="O12065" t="s">
        <v>31</v>
      </c>
      <c r="P12065" t="s">
        <v>28</v>
      </c>
      <c r="R12065" t="s">
        <v>26</v>
      </c>
      <c r="S12065">
        <v>18.5</v>
      </c>
      <c r="T12065">
        <v>17.7</v>
      </c>
      <c r="U12065">
        <v>17.600000000000001</v>
      </c>
      <c r="V12065">
        <v>0.8</v>
      </c>
      <c r="W12065">
        <v>0.9</v>
      </c>
      <c r="AB12065">
        <f t="shared" si="239"/>
        <v>228.06</v>
      </c>
    </row>
    <row r="12066" spans="1:28" x14ac:dyDescent="0.25">
      <c r="A12066" t="s">
        <v>5539</v>
      </c>
      <c r="B12066" t="s">
        <v>5535</v>
      </c>
      <c r="C12066" s="1">
        <v>0.67620370370370375</v>
      </c>
      <c r="D12066">
        <v>413</v>
      </c>
      <c r="E12066" s="2">
        <v>6.0549884259259263E-3</v>
      </c>
      <c r="F12066" s="1">
        <v>6.053240740740741E-3</v>
      </c>
      <c r="G12066">
        <v>151</v>
      </c>
      <c r="H12066">
        <v>523.15099999999995</v>
      </c>
      <c r="I12066">
        <v>0</v>
      </c>
      <c r="J12066" t="s">
        <v>5536</v>
      </c>
      <c r="K12066" t="s">
        <v>22</v>
      </c>
      <c r="L12066">
        <v>1</v>
      </c>
      <c r="N12066" t="s">
        <v>23</v>
      </c>
      <c r="O12066" t="s">
        <v>24</v>
      </c>
      <c r="P12066" t="s">
        <v>25</v>
      </c>
      <c r="R12066" t="s">
        <v>26</v>
      </c>
      <c r="S12066">
        <v>18.2</v>
      </c>
      <c r="T12066">
        <v>17.7</v>
      </c>
      <c r="U12066">
        <v>17.600000000000001</v>
      </c>
      <c r="V12066">
        <v>0.5</v>
      </c>
      <c r="W12066">
        <v>0.6</v>
      </c>
      <c r="AB12066">
        <f t="shared" si="239"/>
        <v>228.06099999999998</v>
      </c>
    </row>
    <row r="12067" spans="1:28" x14ac:dyDescent="0.25">
      <c r="A12067" t="s">
        <v>5539</v>
      </c>
      <c r="B12067" t="s">
        <v>5535</v>
      </c>
      <c r="C12067" s="1">
        <v>0.67620370370370375</v>
      </c>
      <c r="D12067">
        <v>413</v>
      </c>
      <c r="E12067" s="2">
        <v>6.0549884259259263E-3</v>
      </c>
      <c r="F12067" s="1">
        <v>6.053240740740741E-3</v>
      </c>
      <c r="G12067">
        <v>151</v>
      </c>
      <c r="H12067">
        <v>523.15099999999995</v>
      </c>
      <c r="I12067">
        <v>0</v>
      </c>
      <c r="J12067" t="s">
        <v>5536</v>
      </c>
      <c r="K12067" t="s">
        <v>22</v>
      </c>
      <c r="L12067">
        <v>1</v>
      </c>
      <c r="N12067" t="s">
        <v>23</v>
      </c>
      <c r="O12067" t="s">
        <v>42</v>
      </c>
      <c r="P12067" t="s">
        <v>25</v>
      </c>
      <c r="R12067" t="s">
        <v>26</v>
      </c>
      <c r="S12067">
        <v>18.399999999999999</v>
      </c>
      <c r="T12067">
        <v>17.7</v>
      </c>
      <c r="U12067">
        <v>17.600000000000001</v>
      </c>
      <c r="V12067">
        <v>0.7</v>
      </c>
      <c r="W12067">
        <v>0.8</v>
      </c>
      <c r="AB12067">
        <f t="shared" si="239"/>
        <v>228.06099999999998</v>
      </c>
    </row>
    <row r="12068" spans="1:28" x14ac:dyDescent="0.25">
      <c r="A12068" t="s">
        <v>5540</v>
      </c>
      <c r="B12068" t="s">
        <v>5535</v>
      </c>
      <c r="C12068" s="1">
        <v>0.67640046296296286</v>
      </c>
      <c r="D12068">
        <v>302</v>
      </c>
      <c r="E12068" s="2">
        <v>6.2504629629629637E-3</v>
      </c>
      <c r="F12068" s="1">
        <v>6.2499999999999995E-3</v>
      </c>
      <c r="G12068">
        <v>40</v>
      </c>
      <c r="H12068">
        <v>540.04</v>
      </c>
      <c r="I12068">
        <v>0</v>
      </c>
      <c r="J12068" t="s">
        <v>5536</v>
      </c>
      <c r="K12068" t="s">
        <v>22</v>
      </c>
      <c r="L12068">
        <v>1</v>
      </c>
      <c r="N12068" t="s">
        <v>23</v>
      </c>
      <c r="O12068" t="s">
        <v>24</v>
      </c>
      <c r="P12068" t="s">
        <v>28</v>
      </c>
      <c r="R12068" t="s">
        <v>26</v>
      </c>
      <c r="S12068">
        <v>18.399999999999999</v>
      </c>
      <c r="T12068">
        <v>17.7</v>
      </c>
      <c r="U12068">
        <v>17.7</v>
      </c>
      <c r="V12068">
        <v>0.7</v>
      </c>
      <c r="W12068">
        <v>0.7</v>
      </c>
      <c r="AB12068">
        <f t="shared" si="239"/>
        <v>244.95</v>
      </c>
    </row>
    <row r="12069" spans="1:28" x14ac:dyDescent="0.25">
      <c r="A12069" t="s">
        <v>5541</v>
      </c>
      <c r="B12069" t="s">
        <v>5535</v>
      </c>
      <c r="C12069" s="1">
        <v>0.67686342592592597</v>
      </c>
      <c r="D12069">
        <v>855</v>
      </c>
      <c r="E12069" s="2">
        <v>6.7198263888888889E-3</v>
      </c>
      <c r="F12069" s="1">
        <v>6.7129629629629622E-3</v>
      </c>
      <c r="G12069">
        <v>593</v>
      </c>
      <c r="H12069">
        <v>580.59299999999996</v>
      </c>
      <c r="I12069">
        <v>0</v>
      </c>
      <c r="J12069" t="s">
        <v>5536</v>
      </c>
      <c r="K12069" t="s">
        <v>22</v>
      </c>
      <c r="L12069">
        <v>1</v>
      </c>
      <c r="N12069" t="s">
        <v>23</v>
      </c>
      <c r="O12069" t="s">
        <v>42</v>
      </c>
      <c r="P12069" t="s">
        <v>28</v>
      </c>
      <c r="R12069" t="s">
        <v>26</v>
      </c>
      <c r="S12069">
        <v>18.3</v>
      </c>
      <c r="T12069">
        <v>17.7</v>
      </c>
      <c r="U12069">
        <v>17.600000000000001</v>
      </c>
      <c r="V12069">
        <v>0.6</v>
      </c>
      <c r="W12069">
        <v>0.7</v>
      </c>
      <c r="AB12069">
        <f t="shared" si="239"/>
        <v>285.50299999999999</v>
      </c>
    </row>
    <row r="12070" spans="1:28" x14ac:dyDescent="0.25">
      <c r="A12070" t="s">
        <v>5542</v>
      </c>
      <c r="B12070" t="s">
        <v>5535</v>
      </c>
      <c r="C12070" s="1">
        <v>0.67771990740740751</v>
      </c>
      <c r="D12070">
        <v>184</v>
      </c>
      <c r="E12070" s="2">
        <v>7.568541666666667E-3</v>
      </c>
      <c r="F12070" s="1">
        <v>7.5578703703703702E-3</v>
      </c>
      <c r="G12070">
        <v>922</v>
      </c>
      <c r="H12070">
        <v>653.92200000000003</v>
      </c>
      <c r="I12070">
        <v>0</v>
      </c>
      <c r="J12070" t="s">
        <v>5536</v>
      </c>
      <c r="K12070" t="s">
        <v>22</v>
      </c>
      <c r="L12070">
        <v>1</v>
      </c>
      <c r="N12070" t="s">
        <v>23</v>
      </c>
      <c r="O12070" t="s">
        <v>31</v>
      </c>
      <c r="P12070" t="s">
        <v>28</v>
      </c>
      <c r="R12070" t="s">
        <v>26</v>
      </c>
      <c r="S12070">
        <v>18.2</v>
      </c>
      <c r="T12070">
        <v>17.7</v>
      </c>
      <c r="U12070">
        <v>17.600000000000001</v>
      </c>
      <c r="V12070">
        <v>0.5</v>
      </c>
      <c r="W12070">
        <v>0.6</v>
      </c>
      <c r="AB12070">
        <f t="shared" si="239"/>
        <v>358.83200000000005</v>
      </c>
    </row>
    <row r="12071" spans="1:28" x14ac:dyDescent="0.25">
      <c r="A12071" t="s">
        <v>5542</v>
      </c>
      <c r="B12071" t="s">
        <v>5535</v>
      </c>
      <c r="C12071" s="1">
        <v>0.67771990740740751</v>
      </c>
      <c r="D12071">
        <v>184</v>
      </c>
      <c r="E12071" s="2">
        <v>7.568541666666667E-3</v>
      </c>
      <c r="F12071" s="1">
        <v>7.5578703703703702E-3</v>
      </c>
      <c r="G12071">
        <v>922</v>
      </c>
      <c r="H12071">
        <v>653.92200000000003</v>
      </c>
      <c r="I12071">
        <v>0</v>
      </c>
      <c r="J12071" t="s">
        <v>5536</v>
      </c>
      <c r="K12071" t="s">
        <v>22</v>
      </c>
      <c r="L12071">
        <v>1</v>
      </c>
      <c r="N12071" t="s">
        <v>23</v>
      </c>
      <c r="O12071" t="s">
        <v>24</v>
      </c>
      <c r="P12071" t="s">
        <v>28</v>
      </c>
      <c r="R12071" t="s">
        <v>26</v>
      </c>
      <c r="S12071">
        <v>18.7</v>
      </c>
      <c r="T12071">
        <v>17.7</v>
      </c>
      <c r="U12071">
        <v>17.600000000000001</v>
      </c>
      <c r="V12071">
        <v>1</v>
      </c>
      <c r="W12071">
        <v>1.1000000000000001</v>
      </c>
      <c r="AB12071">
        <f t="shared" si="239"/>
        <v>358.83200000000005</v>
      </c>
    </row>
    <row r="12072" spans="1:28" x14ac:dyDescent="0.25">
      <c r="A12072" t="s">
        <v>5543</v>
      </c>
      <c r="B12072" t="s">
        <v>5535</v>
      </c>
      <c r="C12072" s="1">
        <v>0.67789351851851853</v>
      </c>
      <c r="D12072">
        <v>304</v>
      </c>
      <c r="E12072" s="2">
        <v>7.7435416666666668E-3</v>
      </c>
      <c r="F12072" s="1">
        <v>7.743055555555556E-3</v>
      </c>
      <c r="G12072">
        <v>42</v>
      </c>
      <c r="H12072">
        <v>669.04200000000003</v>
      </c>
      <c r="I12072">
        <v>0</v>
      </c>
      <c r="J12072" t="s">
        <v>5536</v>
      </c>
      <c r="K12072" t="s">
        <v>22</v>
      </c>
      <c r="L12072">
        <v>1</v>
      </c>
      <c r="N12072" t="s">
        <v>23</v>
      </c>
      <c r="O12072" t="s">
        <v>36</v>
      </c>
      <c r="P12072" t="s">
        <v>25</v>
      </c>
      <c r="R12072" t="s">
        <v>26</v>
      </c>
      <c r="S12072">
        <v>19.3</v>
      </c>
      <c r="T12072">
        <v>17.8</v>
      </c>
      <c r="U12072">
        <v>17.7</v>
      </c>
      <c r="V12072">
        <v>1.5</v>
      </c>
      <c r="W12072">
        <v>1.6</v>
      </c>
      <c r="AB12072">
        <f t="shared" si="239"/>
        <v>373.95200000000006</v>
      </c>
    </row>
    <row r="12073" spans="1:28" x14ac:dyDescent="0.25">
      <c r="A12073" t="s">
        <v>5544</v>
      </c>
      <c r="B12073" t="s">
        <v>5535</v>
      </c>
      <c r="C12073" s="1">
        <v>0.67792824074074076</v>
      </c>
      <c r="D12073">
        <v>375</v>
      </c>
      <c r="E12073" s="2">
        <v>7.7790856481481478E-3</v>
      </c>
      <c r="F12073" s="1">
        <v>7.7777777777777767E-3</v>
      </c>
      <c r="G12073">
        <v>113</v>
      </c>
      <c r="H12073">
        <v>672.11300000000006</v>
      </c>
      <c r="I12073">
        <v>0</v>
      </c>
      <c r="J12073" t="s">
        <v>5536</v>
      </c>
      <c r="K12073" t="s">
        <v>22</v>
      </c>
      <c r="L12073">
        <v>1</v>
      </c>
      <c r="N12073" t="s">
        <v>23</v>
      </c>
      <c r="O12073" t="s">
        <v>36</v>
      </c>
      <c r="P12073" t="s">
        <v>28</v>
      </c>
      <c r="R12073" t="s">
        <v>26</v>
      </c>
      <c r="S12073">
        <v>19.100000000000001</v>
      </c>
      <c r="T12073">
        <v>17.7</v>
      </c>
      <c r="U12073">
        <v>17.600000000000001</v>
      </c>
      <c r="V12073">
        <v>1.4</v>
      </c>
      <c r="W12073">
        <v>1.5</v>
      </c>
      <c r="AB12073">
        <f t="shared" si="239"/>
        <v>377.02300000000008</v>
      </c>
    </row>
    <row r="12074" spans="1:28" x14ac:dyDescent="0.25">
      <c r="A12074" t="s">
        <v>5545</v>
      </c>
      <c r="B12074" t="s">
        <v>5535</v>
      </c>
      <c r="C12074" s="1">
        <v>0.67980324074074072</v>
      </c>
      <c r="D12074">
        <v>654</v>
      </c>
      <c r="E12074" s="2">
        <v>9.6573148148148148E-3</v>
      </c>
      <c r="F12074" s="1">
        <v>9.6527777777777775E-3</v>
      </c>
      <c r="G12074">
        <v>392</v>
      </c>
      <c r="H12074">
        <v>834.39200000000005</v>
      </c>
      <c r="I12074">
        <v>0</v>
      </c>
      <c r="J12074" t="s">
        <v>5536</v>
      </c>
      <c r="K12074" t="s">
        <v>22</v>
      </c>
      <c r="L12074">
        <v>1</v>
      </c>
      <c r="N12074" t="s">
        <v>23</v>
      </c>
      <c r="O12074" t="s">
        <v>36</v>
      </c>
      <c r="P12074" t="s">
        <v>28</v>
      </c>
      <c r="R12074" t="s">
        <v>26</v>
      </c>
      <c r="S12074">
        <v>21.6</v>
      </c>
      <c r="T12074">
        <v>17.8</v>
      </c>
      <c r="U12074">
        <v>17.7</v>
      </c>
      <c r="V12074">
        <v>3.8</v>
      </c>
      <c r="W12074">
        <v>3.9</v>
      </c>
      <c r="AB12074">
        <f t="shared" si="239"/>
        <v>539.30200000000013</v>
      </c>
    </row>
    <row r="12075" spans="1:28" x14ac:dyDescent="0.25">
      <c r="A12075" t="s">
        <v>5545</v>
      </c>
      <c r="B12075" t="s">
        <v>5535</v>
      </c>
      <c r="C12075" s="1">
        <v>0.67980324074074072</v>
      </c>
      <c r="D12075">
        <v>654</v>
      </c>
      <c r="E12075" s="2">
        <v>9.6573148148148148E-3</v>
      </c>
      <c r="F12075" s="1">
        <v>9.6527777777777775E-3</v>
      </c>
      <c r="G12075">
        <v>392</v>
      </c>
      <c r="H12075">
        <v>834.39200000000005</v>
      </c>
      <c r="I12075">
        <v>0</v>
      </c>
      <c r="J12075" t="s">
        <v>5536</v>
      </c>
      <c r="K12075" t="s">
        <v>22</v>
      </c>
      <c r="L12075">
        <v>1</v>
      </c>
      <c r="N12075" t="s">
        <v>23</v>
      </c>
      <c r="O12075" t="s">
        <v>24</v>
      </c>
      <c r="P12075" t="s">
        <v>28</v>
      </c>
      <c r="R12075" t="s">
        <v>26</v>
      </c>
      <c r="S12075">
        <v>21</v>
      </c>
      <c r="T12075">
        <v>17.8</v>
      </c>
      <c r="U12075">
        <v>17.7</v>
      </c>
      <c r="V12075">
        <v>3.2</v>
      </c>
      <c r="W12075">
        <v>3.3</v>
      </c>
      <c r="AB12075">
        <f t="shared" si="239"/>
        <v>539.30200000000013</v>
      </c>
    </row>
    <row r="12076" spans="1:28" x14ac:dyDescent="0.25">
      <c r="A12076" t="s">
        <v>5545</v>
      </c>
      <c r="B12076" t="s">
        <v>5535</v>
      </c>
      <c r="C12076" s="1">
        <v>0.67980324074074072</v>
      </c>
      <c r="D12076">
        <v>654</v>
      </c>
      <c r="E12076" s="2">
        <v>9.6573148148148148E-3</v>
      </c>
      <c r="F12076" s="1">
        <v>9.6527777777777775E-3</v>
      </c>
      <c r="G12076">
        <v>392</v>
      </c>
      <c r="H12076">
        <v>834.39200000000005</v>
      </c>
      <c r="I12076">
        <v>0</v>
      </c>
      <c r="J12076" t="s">
        <v>5536</v>
      </c>
      <c r="K12076" t="s">
        <v>22</v>
      </c>
      <c r="L12076">
        <v>1</v>
      </c>
      <c r="N12076" t="s">
        <v>23</v>
      </c>
      <c r="O12076" t="s">
        <v>42</v>
      </c>
      <c r="P12076" t="s">
        <v>28</v>
      </c>
      <c r="R12076" t="s">
        <v>26</v>
      </c>
      <c r="S12076">
        <v>17.600000000000001</v>
      </c>
      <c r="T12076">
        <v>17.8</v>
      </c>
      <c r="U12076">
        <v>17.7</v>
      </c>
      <c r="V12076">
        <v>-0.2</v>
      </c>
      <c r="W12076">
        <v>-0.1</v>
      </c>
      <c r="AB12076">
        <f t="shared" si="239"/>
        <v>539.30200000000013</v>
      </c>
    </row>
    <row r="12077" spans="1:28" x14ac:dyDescent="0.25">
      <c r="A12077" t="s">
        <v>5546</v>
      </c>
      <c r="B12077" t="s">
        <v>5535</v>
      </c>
      <c r="C12077" s="1">
        <v>0.68018518518518523</v>
      </c>
      <c r="D12077">
        <v>864</v>
      </c>
      <c r="E12077" s="2">
        <v>1.0041689814814814E-2</v>
      </c>
      <c r="F12077" s="1">
        <v>1.0034722222222221E-2</v>
      </c>
      <c r="G12077">
        <v>602</v>
      </c>
      <c r="H12077">
        <v>867.60199999999998</v>
      </c>
      <c r="I12077">
        <v>0</v>
      </c>
      <c r="J12077" t="s">
        <v>5536</v>
      </c>
      <c r="K12077" t="s">
        <v>22</v>
      </c>
      <c r="L12077">
        <v>1</v>
      </c>
      <c r="N12077" t="s">
        <v>23</v>
      </c>
      <c r="O12077" t="s">
        <v>46</v>
      </c>
      <c r="P12077" t="s">
        <v>25</v>
      </c>
      <c r="R12077" t="s">
        <v>26</v>
      </c>
      <c r="S12077">
        <v>18.2</v>
      </c>
      <c r="T12077">
        <v>17.8</v>
      </c>
      <c r="U12077">
        <v>17.7</v>
      </c>
      <c r="V12077">
        <v>0.4</v>
      </c>
      <c r="W12077">
        <v>0.5</v>
      </c>
      <c r="AB12077">
        <f t="shared" si="239"/>
        <v>572.51199999999994</v>
      </c>
    </row>
    <row r="12078" spans="1:28" x14ac:dyDescent="0.25">
      <c r="A12078" t="s">
        <v>5547</v>
      </c>
      <c r="B12078" t="s">
        <v>5535</v>
      </c>
      <c r="C12078" s="1">
        <v>0.68026620370370372</v>
      </c>
      <c r="D12078">
        <v>773</v>
      </c>
      <c r="E12078" s="2">
        <v>1.0121655092592592E-2</v>
      </c>
      <c r="F12078" s="1">
        <v>1.0115740740740741E-2</v>
      </c>
      <c r="G12078">
        <v>511</v>
      </c>
      <c r="H12078">
        <v>874.51099999999997</v>
      </c>
      <c r="I12078">
        <v>0</v>
      </c>
      <c r="J12078" t="s">
        <v>5536</v>
      </c>
      <c r="K12078" t="s">
        <v>22</v>
      </c>
      <c r="L12078">
        <v>1</v>
      </c>
      <c r="N12078" t="s">
        <v>23</v>
      </c>
      <c r="O12078" t="s">
        <v>46</v>
      </c>
      <c r="P12078" t="s">
        <v>28</v>
      </c>
      <c r="R12078" t="s">
        <v>26</v>
      </c>
      <c r="S12078">
        <v>18.399999999999999</v>
      </c>
      <c r="T12078">
        <v>17.8</v>
      </c>
      <c r="U12078">
        <v>17.8</v>
      </c>
      <c r="V12078">
        <v>0.6</v>
      </c>
      <c r="W12078">
        <v>0.6</v>
      </c>
      <c r="AB12078">
        <f t="shared" si="239"/>
        <v>579.42100000000005</v>
      </c>
    </row>
    <row r="12079" spans="1:28" x14ac:dyDescent="0.25">
      <c r="A12079" t="s">
        <v>5548</v>
      </c>
      <c r="B12079" t="s">
        <v>5535</v>
      </c>
      <c r="C12079" s="1">
        <v>0.68083333333333329</v>
      </c>
      <c r="D12079">
        <v>203</v>
      </c>
      <c r="E12079" s="2">
        <v>1.0682187500000001E-2</v>
      </c>
      <c r="F12079" s="1">
        <v>1.0671296296296297E-2</v>
      </c>
      <c r="G12079">
        <v>941</v>
      </c>
      <c r="H12079">
        <v>922.94100000000003</v>
      </c>
      <c r="I12079">
        <v>0</v>
      </c>
      <c r="J12079" t="s">
        <v>5536</v>
      </c>
      <c r="K12079" t="s">
        <v>22</v>
      </c>
      <c r="L12079">
        <v>1</v>
      </c>
      <c r="N12079" t="s">
        <v>23</v>
      </c>
      <c r="O12079" t="s">
        <v>33</v>
      </c>
      <c r="P12079" t="s">
        <v>25</v>
      </c>
      <c r="R12079" t="s">
        <v>26</v>
      </c>
      <c r="S12079">
        <v>19.3</v>
      </c>
      <c r="T12079">
        <v>17.600000000000001</v>
      </c>
      <c r="U12079">
        <v>17.600000000000001</v>
      </c>
      <c r="V12079">
        <v>1.7</v>
      </c>
      <c r="W12079">
        <v>1.7</v>
      </c>
      <c r="AB12079">
        <f t="shared" si="239"/>
        <v>627.85100000000011</v>
      </c>
    </row>
    <row r="12080" spans="1:28" x14ac:dyDescent="0.25">
      <c r="A12080" t="s">
        <v>5549</v>
      </c>
      <c r="B12080" t="s">
        <v>5535</v>
      </c>
      <c r="C12080" s="1">
        <v>0.68087962962962967</v>
      </c>
      <c r="D12080">
        <v>809</v>
      </c>
      <c r="E12080" s="2">
        <v>1.0735497685185185E-2</v>
      </c>
      <c r="F12080" s="1">
        <v>1.0729166666666666E-2</v>
      </c>
      <c r="G12080">
        <v>547</v>
      </c>
      <c r="H12080">
        <v>927.54700000000003</v>
      </c>
      <c r="I12080">
        <v>0</v>
      </c>
      <c r="J12080" t="s">
        <v>5536</v>
      </c>
      <c r="K12080" t="s">
        <v>22</v>
      </c>
      <c r="L12080">
        <v>1</v>
      </c>
      <c r="N12080" t="s">
        <v>23</v>
      </c>
      <c r="O12080" t="s">
        <v>33</v>
      </c>
      <c r="P12080" t="s">
        <v>28</v>
      </c>
      <c r="R12080" t="s">
        <v>26</v>
      </c>
      <c r="S12080">
        <v>19.3</v>
      </c>
      <c r="T12080">
        <v>17.7</v>
      </c>
      <c r="U12080">
        <v>17.7</v>
      </c>
      <c r="V12080">
        <v>1.6</v>
      </c>
      <c r="W12080">
        <v>1.6</v>
      </c>
      <c r="AB12080">
        <f t="shared" si="239"/>
        <v>632.45700000000011</v>
      </c>
    </row>
    <row r="12081" spans="1:28" x14ac:dyDescent="0.25">
      <c r="A12081" t="s">
        <v>5550</v>
      </c>
      <c r="B12081" t="s">
        <v>5535</v>
      </c>
      <c r="C12081" s="1">
        <v>0.68188657407407405</v>
      </c>
      <c r="D12081">
        <v>956</v>
      </c>
      <c r="E12081" s="2">
        <v>1.1744143518518518E-2</v>
      </c>
      <c r="F12081" s="1">
        <v>1.1736111111111109E-2</v>
      </c>
      <c r="G12081">
        <v>694</v>
      </c>
      <c r="H12081">
        <v>1014.69</v>
      </c>
      <c r="I12081">
        <v>0</v>
      </c>
      <c r="J12081" t="s">
        <v>5536</v>
      </c>
      <c r="K12081" t="s">
        <v>22</v>
      </c>
      <c r="L12081">
        <v>1</v>
      </c>
      <c r="N12081" t="s">
        <v>23</v>
      </c>
      <c r="O12081" t="s">
        <v>36</v>
      </c>
      <c r="P12081" t="s">
        <v>28</v>
      </c>
      <c r="R12081" t="s">
        <v>26</v>
      </c>
      <c r="S12081">
        <v>19.399999999999999</v>
      </c>
      <c r="T12081">
        <v>17.7</v>
      </c>
      <c r="U12081">
        <v>17.7</v>
      </c>
      <c r="V12081">
        <v>1.7</v>
      </c>
      <c r="W12081">
        <v>1.7</v>
      </c>
      <c r="AB12081">
        <f t="shared" si="239"/>
        <v>719.60000000000014</v>
      </c>
    </row>
    <row r="12082" spans="1:28" x14ac:dyDescent="0.25">
      <c r="A12082" t="s">
        <v>5550</v>
      </c>
      <c r="B12082" t="s">
        <v>5535</v>
      </c>
      <c r="C12082" s="1">
        <v>0.68188657407407405</v>
      </c>
      <c r="D12082">
        <v>956</v>
      </c>
      <c r="E12082" s="2">
        <v>1.1744143518518518E-2</v>
      </c>
      <c r="F12082" s="1">
        <v>1.1736111111111109E-2</v>
      </c>
      <c r="G12082">
        <v>694</v>
      </c>
      <c r="H12082">
        <v>1014.69</v>
      </c>
      <c r="I12082">
        <v>0</v>
      </c>
      <c r="J12082" t="s">
        <v>5536</v>
      </c>
      <c r="K12082" t="s">
        <v>22</v>
      </c>
      <c r="L12082">
        <v>1</v>
      </c>
      <c r="N12082" t="s">
        <v>23</v>
      </c>
      <c r="O12082" t="s">
        <v>24</v>
      </c>
      <c r="P12082" t="s">
        <v>28</v>
      </c>
      <c r="R12082" t="s">
        <v>26</v>
      </c>
      <c r="S12082">
        <v>20.6</v>
      </c>
      <c r="T12082">
        <v>17.7</v>
      </c>
      <c r="U12082">
        <v>17.7</v>
      </c>
      <c r="V12082">
        <v>2.9</v>
      </c>
      <c r="W12082">
        <v>2.9</v>
      </c>
      <c r="AB12082">
        <f t="shared" si="239"/>
        <v>719.60000000000014</v>
      </c>
    </row>
    <row r="12083" spans="1:28" x14ac:dyDescent="0.25">
      <c r="A12083" t="s">
        <v>5550</v>
      </c>
      <c r="B12083" t="s">
        <v>5535</v>
      </c>
      <c r="C12083" s="1">
        <v>0.68188657407407405</v>
      </c>
      <c r="D12083">
        <v>956</v>
      </c>
      <c r="E12083" s="2">
        <v>1.1744143518518518E-2</v>
      </c>
      <c r="F12083" s="1">
        <v>1.1736111111111109E-2</v>
      </c>
      <c r="G12083">
        <v>694</v>
      </c>
      <c r="H12083">
        <v>1014.69</v>
      </c>
      <c r="I12083">
        <v>0</v>
      </c>
      <c r="J12083" t="s">
        <v>5536</v>
      </c>
      <c r="K12083" t="s">
        <v>22</v>
      </c>
      <c r="L12083">
        <v>1</v>
      </c>
      <c r="N12083" t="s">
        <v>23</v>
      </c>
      <c r="O12083" t="s">
        <v>46</v>
      </c>
      <c r="P12083" t="s">
        <v>28</v>
      </c>
      <c r="R12083" t="s">
        <v>26</v>
      </c>
      <c r="S12083">
        <v>18.7</v>
      </c>
      <c r="T12083">
        <v>17.7</v>
      </c>
      <c r="U12083">
        <v>17.7</v>
      </c>
      <c r="V12083">
        <v>1</v>
      </c>
      <c r="W12083">
        <v>1</v>
      </c>
      <c r="AB12083">
        <f t="shared" si="239"/>
        <v>719.60000000000014</v>
      </c>
    </row>
    <row r="12084" spans="1:28" x14ac:dyDescent="0.25">
      <c r="A12084" t="s">
        <v>5550</v>
      </c>
      <c r="B12084" t="s">
        <v>5535</v>
      </c>
      <c r="C12084" s="1">
        <v>0.68188657407407405</v>
      </c>
      <c r="D12084">
        <v>956</v>
      </c>
      <c r="E12084" s="2">
        <v>1.1744143518518518E-2</v>
      </c>
      <c r="F12084" s="1">
        <v>1.1736111111111109E-2</v>
      </c>
      <c r="G12084">
        <v>694</v>
      </c>
      <c r="H12084">
        <v>1014.69</v>
      </c>
      <c r="I12084">
        <v>0</v>
      </c>
      <c r="J12084" t="s">
        <v>5536</v>
      </c>
      <c r="K12084" t="s">
        <v>22</v>
      </c>
      <c r="L12084">
        <v>1</v>
      </c>
      <c r="N12084" t="s">
        <v>23</v>
      </c>
      <c r="O12084" t="s">
        <v>42</v>
      </c>
      <c r="P12084" t="s">
        <v>28</v>
      </c>
      <c r="R12084" t="s">
        <v>26</v>
      </c>
      <c r="S12084">
        <v>18.100000000000001</v>
      </c>
      <c r="T12084">
        <v>17.7</v>
      </c>
      <c r="U12084">
        <v>17.7</v>
      </c>
      <c r="V12084">
        <v>0.4</v>
      </c>
      <c r="W12084">
        <v>0.4</v>
      </c>
      <c r="AB12084">
        <f t="shared" si="239"/>
        <v>719.60000000000014</v>
      </c>
    </row>
    <row r="12085" spans="1:28" x14ac:dyDescent="0.25">
      <c r="A12085" t="s">
        <v>5550</v>
      </c>
      <c r="B12085" t="s">
        <v>5535</v>
      </c>
      <c r="C12085" s="1">
        <v>0.68188657407407405</v>
      </c>
      <c r="D12085">
        <v>956</v>
      </c>
      <c r="E12085" s="2">
        <v>1.1744143518518518E-2</v>
      </c>
      <c r="F12085" s="1">
        <v>1.1736111111111109E-2</v>
      </c>
      <c r="G12085">
        <v>694</v>
      </c>
      <c r="H12085">
        <v>1014.69</v>
      </c>
      <c r="I12085">
        <v>0</v>
      </c>
      <c r="J12085" t="s">
        <v>5536</v>
      </c>
      <c r="K12085" t="s">
        <v>22</v>
      </c>
      <c r="L12085">
        <v>1</v>
      </c>
      <c r="N12085" t="s">
        <v>23</v>
      </c>
      <c r="O12085" t="s">
        <v>33</v>
      </c>
      <c r="P12085" t="s">
        <v>28</v>
      </c>
      <c r="R12085" t="s">
        <v>26</v>
      </c>
      <c r="S12085">
        <v>18.899999999999999</v>
      </c>
      <c r="T12085">
        <v>17.7</v>
      </c>
      <c r="U12085">
        <v>17.7</v>
      </c>
      <c r="V12085">
        <v>1.2</v>
      </c>
      <c r="W12085">
        <v>1.2</v>
      </c>
      <c r="AB12085">
        <f t="shared" si="239"/>
        <v>719.60000000000014</v>
      </c>
    </row>
    <row r="12086" spans="1:28" x14ac:dyDescent="0.25">
      <c r="A12086" t="s">
        <v>5551</v>
      </c>
      <c r="B12086" t="s">
        <v>5535</v>
      </c>
      <c r="C12086" s="1">
        <v>0.68398148148148152</v>
      </c>
      <c r="D12086">
        <v>393</v>
      </c>
      <c r="E12086" s="2">
        <v>1.3832523148148148E-2</v>
      </c>
      <c r="F12086" s="1">
        <v>1.383101851851852E-2</v>
      </c>
      <c r="G12086">
        <v>130</v>
      </c>
      <c r="H12086">
        <v>1195.1300000000001</v>
      </c>
      <c r="I12086">
        <v>0</v>
      </c>
      <c r="J12086" t="s">
        <v>5536</v>
      </c>
      <c r="K12086" t="s">
        <v>22</v>
      </c>
      <c r="L12086">
        <v>1</v>
      </c>
      <c r="N12086" t="s">
        <v>23</v>
      </c>
      <c r="O12086" t="s">
        <v>31</v>
      </c>
      <c r="P12086" t="s">
        <v>28</v>
      </c>
      <c r="R12086" t="s">
        <v>26</v>
      </c>
      <c r="S12086">
        <v>17.399999999999999</v>
      </c>
      <c r="T12086">
        <v>17.8</v>
      </c>
      <c r="U12086">
        <v>17.8</v>
      </c>
      <c r="V12086">
        <v>-0.4</v>
      </c>
      <c r="W12086">
        <v>-0.4</v>
      </c>
      <c r="AB12086">
        <f t="shared" si="239"/>
        <v>900.04000000000019</v>
      </c>
    </row>
    <row r="12087" spans="1:28" x14ac:dyDescent="0.25">
      <c r="A12087" t="s">
        <v>5551</v>
      </c>
      <c r="B12087" t="s">
        <v>5535</v>
      </c>
      <c r="C12087" s="1">
        <v>0.68398148148148152</v>
      </c>
      <c r="D12087">
        <v>393</v>
      </c>
      <c r="E12087" s="2">
        <v>1.3832523148148148E-2</v>
      </c>
      <c r="F12087" s="1">
        <v>1.383101851851852E-2</v>
      </c>
      <c r="G12087">
        <v>130</v>
      </c>
      <c r="H12087">
        <v>1195.1300000000001</v>
      </c>
      <c r="I12087">
        <v>0</v>
      </c>
      <c r="J12087" t="s">
        <v>5536</v>
      </c>
      <c r="K12087" t="s">
        <v>22</v>
      </c>
      <c r="L12087">
        <v>1</v>
      </c>
      <c r="N12087" t="s">
        <v>23</v>
      </c>
      <c r="O12087" t="s">
        <v>36</v>
      </c>
      <c r="P12087" t="s">
        <v>28</v>
      </c>
      <c r="R12087" t="s">
        <v>26</v>
      </c>
      <c r="S12087">
        <v>21.1</v>
      </c>
      <c r="T12087">
        <v>17.8</v>
      </c>
      <c r="U12087">
        <v>17.8</v>
      </c>
      <c r="V12087">
        <v>3.3</v>
      </c>
      <c r="W12087">
        <v>3.3</v>
      </c>
      <c r="AB12087">
        <f t="shared" si="239"/>
        <v>900.04000000000019</v>
      </c>
    </row>
    <row r="12088" spans="1:28" x14ac:dyDescent="0.25">
      <c r="A12088" t="s">
        <v>5551</v>
      </c>
      <c r="B12088" t="s">
        <v>5535</v>
      </c>
      <c r="C12088" s="1">
        <v>0.68398148148148152</v>
      </c>
      <c r="D12088">
        <v>393</v>
      </c>
      <c r="E12088" s="2">
        <v>1.3832523148148148E-2</v>
      </c>
      <c r="F12088" s="1">
        <v>1.383101851851852E-2</v>
      </c>
      <c r="G12088">
        <v>130</v>
      </c>
      <c r="H12088">
        <v>1195.1300000000001</v>
      </c>
      <c r="I12088">
        <v>0</v>
      </c>
      <c r="J12088" t="s">
        <v>5536</v>
      </c>
      <c r="K12088" t="s">
        <v>22</v>
      </c>
      <c r="L12088">
        <v>1</v>
      </c>
      <c r="N12088" t="s">
        <v>23</v>
      </c>
      <c r="O12088" t="s">
        <v>46</v>
      </c>
      <c r="P12088" t="s">
        <v>28</v>
      </c>
      <c r="R12088" t="s">
        <v>26</v>
      </c>
      <c r="S12088">
        <v>21.5</v>
      </c>
      <c r="T12088">
        <v>17.8</v>
      </c>
      <c r="U12088">
        <v>17.8</v>
      </c>
      <c r="V12088">
        <v>3.7</v>
      </c>
      <c r="W12088">
        <v>3.7</v>
      </c>
      <c r="AB12088">
        <f t="shared" si="239"/>
        <v>900.04000000000019</v>
      </c>
    </row>
    <row r="12089" spans="1:28" x14ac:dyDescent="0.25">
      <c r="A12089" t="s">
        <v>5551</v>
      </c>
      <c r="B12089" t="s">
        <v>5535</v>
      </c>
      <c r="C12089" s="1">
        <v>0.68398148148148152</v>
      </c>
      <c r="D12089">
        <v>393</v>
      </c>
      <c r="E12089" s="2">
        <v>1.3832523148148148E-2</v>
      </c>
      <c r="F12089" s="1">
        <v>1.383101851851852E-2</v>
      </c>
      <c r="G12089">
        <v>130</v>
      </c>
      <c r="H12089">
        <v>1195.1300000000001</v>
      </c>
      <c r="I12089">
        <v>0</v>
      </c>
      <c r="J12089" t="s">
        <v>5536</v>
      </c>
      <c r="K12089" t="s">
        <v>22</v>
      </c>
      <c r="L12089">
        <v>1</v>
      </c>
      <c r="N12089" t="s">
        <v>23</v>
      </c>
      <c r="O12089" t="s">
        <v>42</v>
      </c>
      <c r="P12089" t="s">
        <v>28</v>
      </c>
      <c r="R12089" t="s">
        <v>26</v>
      </c>
      <c r="S12089">
        <v>19.5</v>
      </c>
      <c r="T12089">
        <v>17.8</v>
      </c>
      <c r="U12089">
        <v>17.8</v>
      </c>
      <c r="V12089">
        <v>1.7</v>
      </c>
      <c r="W12089">
        <v>1.7</v>
      </c>
      <c r="AB12089">
        <f t="shared" si="239"/>
        <v>900.04000000000019</v>
      </c>
    </row>
    <row r="12090" spans="1:28" x14ac:dyDescent="0.25">
      <c r="A12090" t="s">
        <v>5551</v>
      </c>
      <c r="B12090" t="s">
        <v>5535</v>
      </c>
      <c r="C12090" s="1">
        <v>0.68398148148148152</v>
      </c>
      <c r="D12090">
        <v>393</v>
      </c>
      <c r="E12090" s="2">
        <v>1.3832523148148148E-2</v>
      </c>
      <c r="F12090" s="1">
        <v>1.383101851851852E-2</v>
      </c>
      <c r="G12090">
        <v>130</v>
      </c>
      <c r="H12090">
        <v>1195.1300000000001</v>
      </c>
      <c r="I12090">
        <v>0</v>
      </c>
      <c r="J12090" t="s">
        <v>5536</v>
      </c>
      <c r="K12090" t="s">
        <v>22</v>
      </c>
      <c r="L12090">
        <v>1</v>
      </c>
      <c r="N12090" t="s">
        <v>23</v>
      </c>
      <c r="O12090" t="s">
        <v>33</v>
      </c>
      <c r="P12090" t="s">
        <v>28</v>
      </c>
      <c r="R12090" t="s">
        <v>26</v>
      </c>
      <c r="S12090">
        <v>19.7</v>
      </c>
      <c r="T12090">
        <v>17.8</v>
      </c>
      <c r="U12090">
        <v>17.8</v>
      </c>
      <c r="V12090">
        <v>1.9</v>
      </c>
      <c r="W12090">
        <v>1.9</v>
      </c>
      <c r="AB12090">
        <f t="shared" si="239"/>
        <v>900.04000000000019</v>
      </c>
    </row>
    <row r="12091" spans="1:28" x14ac:dyDescent="0.25">
      <c r="A12091" t="s">
        <v>5552</v>
      </c>
      <c r="B12091" t="s">
        <v>5535</v>
      </c>
      <c r="C12091" s="1">
        <v>0.68606481481481485</v>
      </c>
      <c r="D12091">
        <v>528</v>
      </c>
      <c r="E12091" s="2">
        <v>1.5917430555555553E-2</v>
      </c>
      <c r="F12091" s="1">
        <v>1.5914351851851853E-2</v>
      </c>
      <c r="G12091">
        <v>266</v>
      </c>
      <c r="H12091">
        <v>1375.27</v>
      </c>
      <c r="I12091">
        <v>0</v>
      </c>
      <c r="J12091" t="s">
        <v>5536</v>
      </c>
      <c r="K12091" t="s">
        <v>22</v>
      </c>
      <c r="L12091">
        <v>1</v>
      </c>
      <c r="N12091" t="s">
        <v>23</v>
      </c>
      <c r="O12091" t="s">
        <v>31</v>
      </c>
      <c r="P12091" t="s">
        <v>28</v>
      </c>
      <c r="R12091" t="s">
        <v>26</v>
      </c>
      <c r="S12091">
        <v>20.399999999999999</v>
      </c>
      <c r="T12091">
        <v>17.600000000000001</v>
      </c>
      <c r="U12091">
        <v>17.7</v>
      </c>
      <c r="V12091">
        <v>2.8</v>
      </c>
      <c r="W12091">
        <v>2.7</v>
      </c>
      <c r="AB12091">
        <f t="shared" si="239"/>
        <v>1080.18</v>
      </c>
    </row>
    <row r="12092" spans="1:28" x14ac:dyDescent="0.25">
      <c r="A12092" t="s">
        <v>5552</v>
      </c>
      <c r="B12092" t="s">
        <v>5535</v>
      </c>
      <c r="C12092" s="1">
        <v>0.68606481481481485</v>
      </c>
      <c r="D12092">
        <v>528</v>
      </c>
      <c r="E12092" s="2">
        <v>1.5917430555555553E-2</v>
      </c>
      <c r="F12092" s="1">
        <v>1.5914351851851853E-2</v>
      </c>
      <c r="G12092">
        <v>266</v>
      </c>
      <c r="H12092">
        <v>1375.27</v>
      </c>
      <c r="I12092">
        <v>0</v>
      </c>
      <c r="J12092" t="s">
        <v>5536</v>
      </c>
      <c r="K12092" t="s">
        <v>22</v>
      </c>
      <c r="L12092">
        <v>1</v>
      </c>
      <c r="N12092" t="s">
        <v>23</v>
      </c>
      <c r="O12092" t="s">
        <v>36</v>
      </c>
      <c r="P12092" t="s">
        <v>28</v>
      </c>
      <c r="R12092" t="s">
        <v>26</v>
      </c>
      <c r="S12092">
        <v>18.5</v>
      </c>
      <c r="T12092">
        <v>17.600000000000001</v>
      </c>
      <c r="U12092">
        <v>17.7</v>
      </c>
      <c r="V12092">
        <v>0.9</v>
      </c>
      <c r="W12092">
        <v>0.8</v>
      </c>
      <c r="AB12092">
        <f t="shared" si="239"/>
        <v>1080.18</v>
      </c>
    </row>
    <row r="12093" spans="1:28" x14ac:dyDescent="0.25">
      <c r="A12093" t="s">
        <v>5552</v>
      </c>
      <c r="B12093" t="s">
        <v>5535</v>
      </c>
      <c r="C12093" s="1">
        <v>0.68606481481481485</v>
      </c>
      <c r="D12093">
        <v>528</v>
      </c>
      <c r="E12093" s="2">
        <v>1.5917430555555553E-2</v>
      </c>
      <c r="F12093" s="1">
        <v>1.5914351851851853E-2</v>
      </c>
      <c r="G12093">
        <v>266</v>
      </c>
      <c r="H12093">
        <v>1375.27</v>
      </c>
      <c r="I12093">
        <v>0</v>
      </c>
      <c r="J12093" t="s">
        <v>5536</v>
      </c>
      <c r="K12093" t="s">
        <v>22</v>
      </c>
      <c r="L12093">
        <v>1</v>
      </c>
      <c r="N12093" t="s">
        <v>23</v>
      </c>
      <c r="O12093" t="s">
        <v>24</v>
      </c>
      <c r="P12093" t="s">
        <v>28</v>
      </c>
      <c r="R12093" t="s">
        <v>26</v>
      </c>
      <c r="S12093">
        <v>20.3</v>
      </c>
      <c r="T12093">
        <v>17.600000000000001</v>
      </c>
      <c r="U12093">
        <v>17.7</v>
      </c>
      <c r="V12093">
        <v>2.7</v>
      </c>
      <c r="W12093">
        <v>2.6</v>
      </c>
      <c r="AB12093">
        <f t="shared" si="239"/>
        <v>1080.18</v>
      </c>
    </row>
    <row r="12094" spans="1:28" x14ac:dyDescent="0.25">
      <c r="A12094" t="s">
        <v>5552</v>
      </c>
      <c r="B12094" t="s">
        <v>5535</v>
      </c>
      <c r="C12094" s="1">
        <v>0.68606481481481485</v>
      </c>
      <c r="D12094">
        <v>528</v>
      </c>
      <c r="E12094" s="2">
        <v>1.5917430555555553E-2</v>
      </c>
      <c r="F12094" s="1">
        <v>1.5914351851851853E-2</v>
      </c>
      <c r="G12094">
        <v>266</v>
      </c>
      <c r="H12094">
        <v>1375.27</v>
      </c>
      <c r="I12094">
        <v>0</v>
      </c>
      <c r="J12094" t="s">
        <v>5536</v>
      </c>
      <c r="K12094" t="s">
        <v>22</v>
      </c>
      <c r="L12094">
        <v>1</v>
      </c>
      <c r="N12094" t="s">
        <v>23</v>
      </c>
      <c r="O12094" t="s">
        <v>33</v>
      </c>
      <c r="P12094" t="s">
        <v>28</v>
      </c>
      <c r="R12094" t="s">
        <v>26</v>
      </c>
      <c r="S12094">
        <v>22.4</v>
      </c>
      <c r="T12094">
        <v>17.600000000000001</v>
      </c>
      <c r="U12094">
        <v>17.7</v>
      </c>
      <c r="V12094">
        <v>4.8</v>
      </c>
      <c r="W12094">
        <v>4.7</v>
      </c>
      <c r="AB12094">
        <f t="shared" si="239"/>
        <v>1080.18</v>
      </c>
    </row>
    <row r="12095" spans="1:28" x14ac:dyDescent="0.25">
      <c r="A12095" t="s">
        <v>5553</v>
      </c>
      <c r="B12095" t="s">
        <v>5535</v>
      </c>
      <c r="C12095" s="1">
        <v>0.68813657407407414</v>
      </c>
      <c r="D12095">
        <v>996</v>
      </c>
      <c r="E12095" s="2">
        <v>1.7994606481481479E-2</v>
      </c>
      <c r="F12095" s="1">
        <v>1.7986111111111109E-2</v>
      </c>
      <c r="G12095">
        <v>734</v>
      </c>
      <c r="H12095">
        <v>1554.73</v>
      </c>
      <c r="I12095">
        <v>0</v>
      </c>
      <c r="J12095" t="s">
        <v>5536</v>
      </c>
      <c r="K12095" t="s">
        <v>22</v>
      </c>
      <c r="L12095">
        <v>1</v>
      </c>
      <c r="N12095" t="s">
        <v>23</v>
      </c>
      <c r="O12095" t="s">
        <v>24</v>
      </c>
      <c r="P12095" t="s">
        <v>28</v>
      </c>
      <c r="R12095" t="s">
        <v>26</v>
      </c>
      <c r="S12095">
        <v>20.9</v>
      </c>
      <c r="T12095">
        <v>17.600000000000001</v>
      </c>
      <c r="U12095">
        <v>17.7</v>
      </c>
      <c r="V12095">
        <v>3.3</v>
      </c>
      <c r="W12095">
        <v>3.2</v>
      </c>
      <c r="AB12095">
        <f t="shared" si="239"/>
        <v>1259.6400000000001</v>
      </c>
    </row>
    <row r="12096" spans="1:28" x14ac:dyDescent="0.25">
      <c r="A12096" t="s">
        <v>5553</v>
      </c>
      <c r="B12096" t="s">
        <v>5535</v>
      </c>
      <c r="C12096" s="1">
        <v>0.68813657407407414</v>
      </c>
      <c r="D12096">
        <v>996</v>
      </c>
      <c r="E12096" s="2">
        <v>1.7994606481481479E-2</v>
      </c>
      <c r="F12096" s="1">
        <v>1.7986111111111109E-2</v>
      </c>
      <c r="G12096">
        <v>734</v>
      </c>
      <c r="H12096">
        <v>1554.73</v>
      </c>
      <c r="I12096">
        <v>0</v>
      </c>
      <c r="J12096" t="s">
        <v>5536</v>
      </c>
      <c r="K12096" t="s">
        <v>22</v>
      </c>
      <c r="L12096">
        <v>1</v>
      </c>
      <c r="N12096" t="s">
        <v>23</v>
      </c>
      <c r="O12096" t="s">
        <v>33</v>
      </c>
      <c r="P12096" t="s">
        <v>28</v>
      </c>
      <c r="R12096" t="s">
        <v>26</v>
      </c>
      <c r="S12096">
        <v>20.399999999999999</v>
      </c>
      <c r="T12096">
        <v>17.600000000000001</v>
      </c>
      <c r="U12096">
        <v>17.7</v>
      </c>
      <c r="V12096">
        <v>2.8</v>
      </c>
      <c r="W12096">
        <v>2.7</v>
      </c>
      <c r="AB12096">
        <f t="shared" si="239"/>
        <v>1259.6400000000001</v>
      </c>
    </row>
    <row r="12097" spans="1:28" x14ac:dyDescent="0.25">
      <c r="A12097" t="s">
        <v>5554</v>
      </c>
      <c r="B12097" t="s">
        <v>5535</v>
      </c>
      <c r="C12097" s="1">
        <v>0.69021990740740735</v>
      </c>
      <c r="D12097">
        <v>832</v>
      </c>
      <c r="E12097" s="2">
        <v>2.0076030092592591E-2</v>
      </c>
      <c r="F12097" s="1">
        <v>2.0069444444444442E-2</v>
      </c>
      <c r="G12097">
        <v>569</v>
      </c>
      <c r="H12097">
        <v>1734.57</v>
      </c>
      <c r="I12097">
        <v>0</v>
      </c>
      <c r="J12097" t="s">
        <v>5536</v>
      </c>
      <c r="K12097" t="s">
        <v>22</v>
      </c>
      <c r="L12097">
        <v>1</v>
      </c>
      <c r="N12097" t="s">
        <v>23</v>
      </c>
      <c r="O12097" t="s">
        <v>31</v>
      </c>
      <c r="P12097" t="s">
        <v>28</v>
      </c>
      <c r="R12097" t="s">
        <v>26</v>
      </c>
      <c r="S12097">
        <v>17.600000000000001</v>
      </c>
      <c r="T12097">
        <v>17.8</v>
      </c>
      <c r="U12097">
        <v>17.8</v>
      </c>
      <c r="V12097">
        <v>-0.2</v>
      </c>
      <c r="W12097">
        <v>-0.2</v>
      </c>
      <c r="AB12097">
        <f t="shared" si="239"/>
        <v>1439.48</v>
      </c>
    </row>
    <row r="12098" spans="1:28" x14ac:dyDescent="0.25">
      <c r="A12098" t="s">
        <v>5554</v>
      </c>
      <c r="B12098" t="s">
        <v>5535</v>
      </c>
      <c r="C12098" s="1">
        <v>0.69021990740740735</v>
      </c>
      <c r="D12098">
        <v>832</v>
      </c>
      <c r="E12098" s="2">
        <v>2.0076030092592591E-2</v>
      </c>
      <c r="F12098" s="1">
        <v>2.0069444444444442E-2</v>
      </c>
      <c r="G12098">
        <v>569</v>
      </c>
      <c r="H12098">
        <v>1734.57</v>
      </c>
      <c r="I12098">
        <v>0</v>
      </c>
      <c r="J12098" t="s">
        <v>5536</v>
      </c>
      <c r="K12098" t="s">
        <v>22</v>
      </c>
      <c r="L12098">
        <v>1</v>
      </c>
      <c r="N12098" t="s">
        <v>23</v>
      </c>
      <c r="O12098" t="s">
        <v>24</v>
      </c>
      <c r="P12098" t="s">
        <v>28</v>
      </c>
      <c r="R12098" t="s">
        <v>26</v>
      </c>
      <c r="S12098">
        <v>22.3</v>
      </c>
      <c r="T12098">
        <v>17.8</v>
      </c>
      <c r="U12098">
        <v>17.8</v>
      </c>
      <c r="V12098">
        <v>4.5</v>
      </c>
      <c r="W12098">
        <v>4.5</v>
      </c>
      <c r="AB12098">
        <f t="shared" si="239"/>
        <v>1439.48</v>
      </c>
    </row>
    <row r="12099" spans="1:28" x14ac:dyDescent="0.25">
      <c r="A12099" t="s">
        <v>5555</v>
      </c>
      <c r="B12099" t="s">
        <v>5535</v>
      </c>
      <c r="C12099" s="1">
        <v>0.69231481481481483</v>
      </c>
      <c r="D12099">
        <v>501</v>
      </c>
      <c r="E12099" s="2">
        <v>2.2167118055555556E-2</v>
      </c>
      <c r="F12099" s="1">
        <v>2.2164351851851852E-2</v>
      </c>
      <c r="G12099">
        <v>239</v>
      </c>
      <c r="H12099">
        <v>1915.24</v>
      </c>
      <c r="I12099">
        <v>0</v>
      </c>
      <c r="J12099" t="s">
        <v>5536</v>
      </c>
      <c r="K12099" t="s">
        <v>22</v>
      </c>
      <c r="L12099">
        <v>1</v>
      </c>
      <c r="N12099" t="s">
        <v>23</v>
      </c>
      <c r="O12099" t="s">
        <v>24</v>
      </c>
      <c r="P12099" t="s">
        <v>28</v>
      </c>
      <c r="R12099" t="s">
        <v>26</v>
      </c>
      <c r="S12099">
        <v>20.100000000000001</v>
      </c>
      <c r="T12099">
        <v>17.8</v>
      </c>
      <c r="U12099">
        <v>17.8</v>
      </c>
      <c r="V12099">
        <v>2.2999999999999998</v>
      </c>
      <c r="W12099">
        <v>2.2999999999999998</v>
      </c>
      <c r="AB12099">
        <f t="shared" si="239"/>
        <v>1620.15</v>
      </c>
    </row>
    <row r="12100" spans="1:28" x14ac:dyDescent="0.25">
      <c r="A12100" t="s">
        <v>5555</v>
      </c>
      <c r="B12100" t="s">
        <v>5535</v>
      </c>
      <c r="C12100" s="1">
        <v>0.69231481481481483</v>
      </c>
      <c r="D12100">
        <v>501</v>
      </c>
      <c r="E12100" s="2">
        <v>2.2167118055555556E-2</v>
      </c>
      <c r="F12100" s="1">
        <v>2.2164351851851852E-2</v>
      </c>
      <c r="G12100">
        <v>239</v>
      </c>
      <c r="H12100">
        <v>1915.24</v>
      </c>
      <c r="I12100">
        <v>0</v>
      </c>
      <c r="J12100" t="s">
        <v>5536</v>
      </c>
      <c r="K12100" t="s">
        <v>22</v>
      </c>
      <c r="L12100">
        <v>1</v>
      </c>
      <c r="N12100" t="s">
        <v>23</v>
      </c>
      <c r="O12100" t="s">
        <v>46</v>
      </c>
      <c r="P12100" t="s">
        <v>28</v>
      </c>
      <c r="R12100" t="s">
        <v>26</v>
      </c>
      <c r="S12100">
        <v>17.600000000000001</v>
      </c>
      <c r="T12100">
        <v>17.8</v>
      </c>
      <c r="U12100">
        <v>17.8</v>
      </c>
      <c r="V12100">
        <v>-0.2</v>
      </c>
      <c r="W12100">
        <v>-0.2</v>
      </c>
      <c r="AB12100">
        <f t="shared" si="239"/>
        <v>1620.15</v>
      </c>
    </row>
    <row r="12101" spans="1:28" x14ac:dyDescent="0.25">
      <c r="A12101" t="s">
        <v>5556</v>
      </c>
      <c r="B12101" t="s">
        <v>5535</v>
      </c>
      <c r="C12101" s="1">
        <v>0.69439814814814815</v>
      </c>
      <c r="D12101">
        <v>470</v>
      </c>
      <c r="E12101" s="2">
        <v>2.425009259259259E-2</v>
      </c>
      <c r="F12101" s="1">
        <v>2.4247685185185181E-2</v>
      </c>
      <c r="G12101">
        <v>208</v>
      </c>
      <c r="H12101">
        <v>2095.21</v>
      </c>
      <c r="I12101">
        <v>0</v>
      </c>
      <c r="J12101" t="s">
        <v>5536</v>
      </c>
      <c r="K12101" t="s">
        <v>22</v>
      </c>
      <c r="L12101">
        <v>1</v>
      </c>
      <c r="N12101" t="s">
        <v>23</v>
      </c>
      <c r="O12101" t="s">
        <v>24</v>
      </c>
      <c r="P12101" t="s">
        <v>28</v>
      </c>
      <c r="R12101" t="s">
        <v>26</v>
      </c>
      <c r="S12101">
        <v>21.1</v>
      </c>
      <c r="T12101">
        <v>17.7</v>
      </c>
      <c r="U12101">
        <v>17.8</v>
      </c>
      <c r="V12101">
        <v>3.4</v>
      </c>
      <c r="W12101">
        <v>3.3</v>
      </c>
      <c r="AB12101">
        <f t="shared" si="239"/>
        <v>1800.1200000000001</v>
      </c>
    </row>
    <row r="12102" spans="1:28" x14ac:dyDescent="0.25">
      <c r="A12102" t="s">
        <v>5556</v>
      </c>
      <c r="B12102" t="s">
        <v>5535</v>
      </c>
      <c r="C12102" s="1">
        <v>0.69439814814814815</v>
      </c>
      <c r="D12102">
        <v>470</v>
      </c>
      <c r="E12102" s="2">
        <v>2.425009259259259E-2</v>
      </c>
      <c r="F12102" s="1">
        <v>2.4247685185185181E-2</v>
      </c>
      <c r="G12102">
        <v>208</v>
      </c>
      <c r="H12102">
        <v>2095.21</v>
      </c>
      <c r="I12102">
        <v>0</v>
      </c>
      <c r="J12102" t="s">
        <v>5536</v>
      </c>
      <c r="K12102" t="s">
        <v>22</v>
      </c>
      <c r="L12102">
        <v>1</v>
      </c>
      <c r="N12102" t="s">
        <v>23</v>
      </c>
      <c r="O12102" t="s">
        <v>46</v>
      </c>
      <c r="P12102" t="s">
        <v>28</v>
      </c>
      <c r="R12102" t="s">
        <v>26</v>
      </c>
      <c r="S12102">
        <v>18.100000000000001</v>
      </c>
      <c r="T12102">
        <v>17.7</v>
      </c>
      <c r="U12102">
        <v>17.8</v>
      </c>
      <c r="V12102">
        <v>0.4</v>
      </c>
      <c r="W12102">
        <v>0.3</v>
      </c>
      <c r="AB12102">
        <f t="shared" si="239"/>
        <v>1800.1200000000001</v>
      </c>
    </row>
    <row r="12103" spans="1:28" x14ac:dyDescent="0.25">
      <c r="A12103" t="s">
        <v>5556</v>
      </c>
      <c r="B12103" t="s">
        <v>5535</v>
      </c>
      <c r="C12103" s="1">
        <v>0.69439814814814815</v>
      </c>
      <c r="D12103">
        <v>470</v>
      </c>
      <c r="E12103" s="2">
        <v>2.425009259259259E-2</v>
      </c>
      <c r="F12103" s="1">
        <v>2.4247685185185181E-2</v>
      </c>
      <c r="G12103">
        <v>208</v>
      </c>
      <c r="H12103">
        <v>2095.21</v>
      </c>
      <c r="I12103">
        <v>0</v>
      </c>
      <c r="J12103" t="s">
        <v>5536</v>
      </c>
      <c r="K12103" t="s">
        <v>22</v>
      </c>
      <c r="L12103">
        <v>1</v>
      </c>
      <c r="N12103" t="s">
        <v>23</v>
      </c>
      <c r="O12103" t="s">
        <v>42</v>
      </c>
      <c r="P12103" t="s">
        <v>28</v>
      </c>
      <c r="R12103" t="s">
        <v>26</v>
      </c>
      <c r="S12103">
        <v>18.5</v>
      </c>
      <c r="T12103">
        <v>17.7</v>
      </c>
      <c r="U12103">
        <v>17.8</v>
      </c>
      <c r="V12103">
        <v>0.8</v>
      </c>
      <c r="W12103">
        <v>0.7</v>
      </c>
      <c r="AB12103">
        <f t="shared" si="239"/>
        <v>1800.1200000000001</v>
      </c>
    </row>
    <row r="12104" spans="1:28" x14ac:dyDescent="0.25">
      <c r="A12104" t="s">
        <v>5557</v>
      </c>
      <c r="B12104" t="s">
        <v>5535</v>
      </c>
      <c r="C12104" s="1">
        <v>0.69648148148148137</v>
      </c>
      <c r="D12104">
        <v>706</v>
      </c>
      <c r="E12104" s="2">
        <v>2.6336157407407409E-2</v>
      </c>
      <c r="F12104" s="1">
        <v>2.6331018518518517E-2</v>
      </c>
      <c r="G12104">
        <v>444</v>
      </c>
      <c r="H12104">
        <v>2275.44</v>
      </c>
      <c r="I12104">
        <v>0</v>
      </c>
      <c r="J12104" t="s">
        <v>5536</v>
      </c>
      <c r="K12104" t="s">
        <v>22</v>
      </c>
      <c r="L12104">
        <v>1</v>
      </c>
      <c r="N12104" t="s">
        <v>23</v>
      </c>
      <c r="O12104" t="s">
        <v>24</v>
      </c>
      <c r="P12104" t="s">
        <v>28</v>
      </c>
      <c r="R12104" t="s">
        <v>26</v>
      </c>
      <c r="S12104">
        <v>21.2</v>
      </c>
      <c r="T12104">
        <v>17.7</v>
      </c>
      <c r="U12104">
        <v>17.8</v>
      </c>
      <c r="V12104">
        <v>3.5</v>
      </c>
      <c r="W12104">
        <v>3.4</v>
      </c>
      <c r="AB12104">
        <f t="shared" si="239"/>
        <v>1980.3500000000001</v>
      </c>
    </row>
    <row r="12105" spans="1:28" x14ac:dyDescent="0.25">
      <c r="A12105" t="s">
        <v>5557</v>
      </c>
      <c r="B12105" t="s">
        <v>5535</v>
      </c>
      <c r="C12105" s="1">
        <v>0.69648148148148137</v>
      </c>
      <c r="D12105">
        <v>706</v>
      </c>
      <c r="E12105" s="2">
        <v>2.6336157407407409E-2</v>
      </c>
      <c r="F12105" s="1">
        <v>2.6331018518518517E-2</v>
      </c>
      <c r="G12105">
        <v>444</v>
      </c>
      <c r="H12105">
        <v>2275.44</v>
      </c>
      <c r="I12105">
        <v>0</v>
      </c>
      <c r="J12105" t="s">
        <v>5536</v>
      </c>
      <c r="K12105" t="s">
        <v>22</v>
      </c>
      <c r="L12105">
        <v>1</v>
      </c>
      <c r="N12105" t="s">
        <v>23</v>
      </c>
      <c r="O12105" t="s">
        <v>42</v>
      </c>
      <c r="P12105" t="s">
        <v>28</v>
      </c>
      <c r="R12105" t="s">
        <v>26</v>
      </c>
      <c r="S12105">
        <v>18.399999999999999</v>
      </c>
      <c r="T12105">
        <v>17.7</v>
      </c>
      <c r="U12105">
        <v>17.8</v>
      </c>
      <c r="V12105">
        <v>0.7</v>
      </c>
      <c r="W12105">
        <v>0.6</v>
      </c>
      <c r="AB12105">
        <f t="shared" si="239"/>
        <v>1980.3500000000001</v>
      </c>
    </row>
    <row r="12106" spans="1:28" x14ac:dyDescent="0.25">
      <c r="A12106" t="s">
        <v>5557</v>
      </c>
      <c r="B12106" t="s">
        <v>5535</v>
      </c>
      <c r="C12106" s="1">
        <v>0.69648148148148137</v>
      </c>
      <c r="D12106">
        <v>706</v>
      </c>
      <c r="E12106" s="2">
        <v>2.6336157407407409E-2</v>
      </c>
      <c r="F12106" s="1">
        <v>2.6331018518518517E-2</v>
      </c>
      <c r="G12106">
        <v>444</v>
      </c>
      <c r="H12106">
        <v>2275.44</v>
      </c>
      <c r="I12106">
        <v>0</v>
      </c>
      <c r="J12106" t="s">
        <v>5536</v>
      </c>
      <c r="K12106" t="s">
        <v>22</v>
      </c>
      <c r="L12106">
        <v>1</v>
      </c>
      <c r="N12106" t="s">
        <v>23</v>
      </c>
      <c r="O12106" t="s">
        <v>33</v>
      </c>
      <c r="P12106" t="s">
        <v>28</v>
      </c>
      <c r="R12106" t="s">
        <v>26</v>
      </c>
      <c r="S12106">
        <v>21.1</v>
      </c>
      <c r="T12106">
        <v>17.7</v>
      </c>
      <c r="U12106">
        <v>17.8</v>
      </c>
      <c r="V12106">
        <v>3.4</v>
      </c>
      <c r="W12106">
        <v>3.3</v>
      </c>
      <c r="AB12106">
        <f t="shared" si="239"/>
        <v>1980.3500000000001</v>
      </c>
    </row>
    <row r="12107" spans="1:28" x14ac:dyDescent="0.25">
      <c r="A12107" t="s">
        <v>5558</v>
      </c>
      <c r="B12107" t="s">
        <v>5535</v>
      </c>
      <c r="C12107" s="1">
        <v>0.69856481481481481</v>
      </c>
      <c r="D12107">
        <v>942</v>
      </c>
      <c r="E12107" s="2">
        <v>2.8422210648148146E-2</v>
      </c>
      <c r="F12107" s="1">
        <v>2.8414351851851847E-2</v>
      </c>
      <c r="G12107">
        <v>679</v>
      </c>
      <c r="H12107">
        <v>2455.6799999999998</v>
      </c>
      <c r="I12107">
        <v>0</v>
      </c>
      <c r="J12107" t="s">
        <v>5536</v>
      </c>
      <c r="K12107" t="s">
        <v>22</v>
      </c>
      <c r="L12107">
        <v>1</v>
      </c>
      <c r="N12107" t="s">
        <v>23</v>
      </c>
      <c r="O12107" t="s">
        <v>24</v>
      </c>
      <c r="P12107" t="s">
        <v>28</v>
      </c>
      <c r="R12107" t="s">
        <v>26</v>
      </c>
      <c r="S12107">
        <v>21.9</v>
      </c>
      <c r="T12107">
        <v>17.7</v>
      </c>
      <c r="U12107">
        <v>17.7</v>
      </c>
      <c r="V12107">
        <v>4.2</v>
      </c>
      <c r="W12107">
        <v>4.2</v>
      </c>
      <c r="AB12107">
        <f t="shared" si="239"/>
        <v>2160.5899999999997</v>
      </c>
    </row>
    <row r="12108" spans="1:28" x14ac:dyDescent="0.25">
      <c r="A12108" t="s">
        <v>5558</v>
      </c>
      <c r="B12108" t="s">
        <v>5535</v>
      </c>
      <c r="C12108" s="1">
        <v>0.69856481481481481</v>
      </c>
      <c r="D12108">
        <v>942</v>
      </c>
      <c r="E12108" s="2">
        <v>2.8422210648148146E-2</v>
      </c>
      <c r="F12108" s="1">
        <v>2.8414351851851847E-2</v>
      </c>
      <c r="G12108">
        <v>679</v>
      </c>
      <c r="H12108">
        <v>2455.6799999999998</v>
      </c>
      <c r="I12108">
        <v>0</v>
      </c>
      <c r="J12108" t="s">
        <v>5536</v>
      </c>
      <c r="K12108" t="s">
        <v>22</v>
      </c>
      <c r="L12108">
        <v>1</v>
      </c>
      <c r="N12108" t="s">
        <v>23</v>
      </c>
      <c r="O12108" t="s">
        <v>46</v>
      </c>
      <c r="P12108" t="s">
        <v>28</v>
      </c>
      <c r="R12108" t="s">
        <v>26</v>
      </c>
      <c r="S12108">
        <v>18.7</v>
      </c>
      <c r="T12108">
        <v>17.7</v>
      </c>
      <c r="U12108">
        <v>17.7</v>
      </c>
      <c r="V12108">
        <v>1</v>
      </c>
      <c r="W12108">
        <v>1</v>
      </c>
      <c r="AB12108">
        <f t="shared" si="239"/>
        <v>2160.5899999999997</v>
      </c>
    </row>
    <row r="12109" spans="1:28" x14ac:dyDescent="0.25">
      <c r="A12109" t="s">
        <v>5558</v>
      </c>
      <c r="B12109" t="s">
        <v>5535</v>
      </c>
      <c r="C12109" s="1">
        <v>0.69856481481481481</v>
      </c>
      <c r="D12109">
        <v>942</v>
      </c>
      <c r="E12109" s="2">
        <v>2.8422210648148146E-2</v>
      </c>
      <c r="F12109" s="1">
        <v>2.8414351851851847E-2</v>
      </c>
      <c r="G12109">
        <v>679</v>
      </c>
      <c r="H12109">
        <v>2455.6799999999998</v>
      </c>
      <c r="I12109">
        <v>0</v>
      </c>
      <c r="J12109" t="s">
        <v>5536</v>
      </c>
      <c r="K12109" t="s">
        <v>22</v>
      </c>
      <c r="L12109">
        <v>1</v>
      </c>
      <c r="N12109" t="s">
        <v>23</v>
      </c>
      <c r="O12109" t="s">
        <v>33</v>
      </c>
      <c r="P12109" t="s">
        <v>28</v>
      </c>
      <c r="R12109" t="s">
        <v>26</v>
      </c>
      <c r="S12109">
        <v>21.1</v>
      </c>
      <c r="T12109">
        <v>17.7</v>
      </c>
      <c r="U12109">
        <v>17.7</v>
      </c>
      <c r="V12109">
        <v>3.4</v>
      </c>
      <c r="W12109">
        <v>3.4</v>
      </c>
      <c r="AB12109">
        <f t="shared" si="239"/>
        <v>2160.5899999999997</v>
      </c>
    </row>
    <row r="12110" spans="1:28" x14ac:dyDescent="0.25">
      <c r="A12110" t="s">
        <v>5559</v>
      </c>
      <c r="B12110" t="s">
        <v>5535</v>
      </c>
      <c r="C12110" s="1">
        <v>0.70064814814814813</v>
      </c>
      <c r="D12110">
        <v>9</v>
      </c>
      <c r="E12110" s="2">
        <v>3.0494756944444448E-2</v>
      </c>
      <c r="F12110" s="1">
        <v>3.0486111111111113E-2</v>
      </c>
      <c r="G12110">
        <v>747</v>
      </c>
      <c r="H12110">
        <v>2634.75</v>
      </c>
      <c r="I12110">
        <v>0</v>
      </c>
      <c r="J12110" t="s">
        <v>5536</v>
      </c>
      <c r="K12110" t="s">
        <v>22</v>
      </c>
      <c r="L12110">
        <v>1</v>
      </c>
      <c r="N12110" t="s">
        <v>23</v>
      </c>
      <c r="O12110" t="s">
        <v>36</v>
      </c>
      <c r="P12110" t="s">
        <v>28</v>
      </c>
      <c r="R12110" t="s">
        <v>26</v>
      </c>
      <c r="S12110">
        <v>17.899999999999999</v>
      </c>
      <c r="T12110">
        <v>17.600000000000001</v>
      </c>
      <c r="U12110">
        <v>17.8</v>
      </c>
      <c r="V12110">
        <v>0.3</v>
      </c>
      <c r="W12110">
        <v>0.1</v>
      </c>
      <c r="AB12110">
        <f t="shared" si="239"/>
        <v>2339.66</v>
      </c>
    </row>
    <row r="12111" spans="1:28" x14ac:dyDescent="0.25">
      <c r="A12111" t="s">
        <v>5559</v>
      </c>
      <c r="B12111" t="s">
        <v>5535</v>
      </c>
      <c r="C12111" s="1">
        <v>0.70064814814814813</v>
      </c>
      <c r="D12111">
        <v>9</v>
      </c>
      <c r="E12111" s="2">
        <v>3.0494756944444448E-2</v>
      </c>
      <c r="F12111" s="1">
        <v>3.0486111111111113E-2</v>
      </c>
      <c r="G12111">
        <v>747</v>
      </c>
      <c r="H12111">
        <v>2634.75</v>
      </c>
      <c r="I12111">
        <v>0</v>
      </c>
      <c r="J12111" t="s">
        <v>5536</v>
      </c>
      <c r="K12111" t="s">
        <v>22</v>
      </c>
      <c r="L12111">
        <v>1</v>
      </c>
      <c r="N12111" t="s">
        <v>23</v>
      </c>
      <c r="O12111" t="s">
        <v>24</v>
      </c>
      <c r="P12111" t="s">
        <v>28</v>
      </c>
      <c r="R12111" t="s">
        <v>26</v>
      </c>
      <c r="S12111">
        <v>22</v>
      </c>
      <c r="T12111">
        <v>17.600000000000001</v>
      </c>
      <c r="U12111">
        <v>17.8</v>
      </c>
      <c r="V12111">
        <v>4.4000000000000004</v>
      </c>
      <c r="W12111">
        <v>4.2</v>
      </c>
      <c r="AB12111">
        <f t="shared" si="239"/>
        <v>2339.66</v>
      </c>
    </row>
    <row r="12112" spans="1:28" x14ac:dyDescent="0.25">
      <c r="A12112" t="s">
        <v>5559</v>
      </c>
      <c r="B12112" t="s">
        <v>5535</v>
      </c>
      <c r="C12112" s="1">
        <v>0.70064814814814813</v>
      </c>
      <c r="D12112">
        <v>9</v>
      </c>
      <c r="E12112" s="2">
        <v>3.0494756944444448E-2</v>
      </c>
      <c r="F12112" s="1">
        <v>3.0486111111111113E-2</v>
      </c>
      <c r="G12112">
        <v>747</v>
      </c>
      <c r="H12112">
        <v>2634.75</v>
      </c>
      <c r="I12112">
        <v>0</v>
      </c>
      <c r="J12112" t="s">
        <v>5536</v>
      </c>
      <c r="K12112" t="s">
        <v>22</v>
      </c>
      <c r="L12112">
        <v>1</v>
      </c>
      <c r="N12112" t="s">
        <v>23</v>
      </c>
      <c r="O12112" t="s">
        <v>46</v>
      </c>
      <c r="P12112" t="s">
        <v>28</v>
      </c>
      <c r="R12112" t="s">
        <v>26</v>
      </c>
      <c r="S12112">
        <v>19.5</v>
      </c>
      <c r="T12112">
        <v>17.600000000000001</v>
      </c>
      <c r="U12112">
        <v>17.8</v>
      </c>
      <c r="V12112">
        <v>1.9</v>
      </c>
      <c r="W12112">
        <v>1.7</v>
      </c>
      <c r="AB12112">
        <f t="shared" si="239"/>
        <v>2339.66</v>
      </c>
    </row>
    <row r="12113" spans="1:28" x14ac:dyDescent="0.25">
      <c r="A12113" t="s">
        <v>5559</v>
      </c>
      <c r="B12113" t="s">
        <v>5535</v>
      </c>
      <c r="C12113" s="1">
        <v>0.70064814814814813</v>
      </c>
      <c r="D12113">
        <v>9</v>
      </c>
      <c r="E12113" s="2">
        <v>3.0494756944444448E-2</v>
      </c>
      <c r="F12113" s="1">
        <v>3.0486111111111113E-2</v>
      </c>
      <c r="G12113">
        <v>747</v>
      </c>
      <c r="H12113">
        <v>2634.75</v>
      </c>
      <c r="I12113">
        <v>0</v>
      </c>
      <c r="J12113" t="s">
        <v>5536</v>
      </c>
      <c r="K12113" t="s">
        <v>22</v>
      </c>
      <c r="L12113">
        <v>1</v>
      </c>
      <c r="N12113" t="s">
        <v>23</v>
      </c>
      <c r="O12113" t="s">
        <v>33</v>
      </c>
      <c r="P12113" t="s">
        <v>28</v>
      </c>
      <c r="R12113" t="s">
        <v>26</v>
      </c>
      <c r="S12113">
        <v>19.5</v>
      </c>
      <c r="T12113">
        <v>17.600000000000001</v>
      </c>
      <c r="U12113">
        <v>17.8</v>
      </c>
      <c r="V12113">
        <v>1.9</v>
      </c>
      <c r="W12113">
        <v>1.7</v>
      </c>
      <c r="AB12113">
        <f t="shared" si="239"/>
        <v>2339.66</v>
      </c>
    </row>
    <row r="12114" spans="1:28" x14ac:dyDescent="0.25">
      <c r="A12114" t="s">
        <v>5560</v>
      </c>
      <c r="B12114" t="s">
        <v>5535</v>
      </c>
      <c r="C12114" s="1">
        <v>0.70273148148148146</v>
      </c>
      <c r="D12114">
        <v>479</v>
      </c>
      <c r="E12114" s="2">
        <v>3.2583518518518519E-2</v>
      </c>
      <c r="F12114" s="1">
        <v>3.2581018518518516E-2</v>
      </c>
      <c r="G12114">
        <v>216</v>
      </c>
      <c r="H12114">
        <v>2815.22</v>
      </c>
      <c r="I12114">
        <v>0</v>
      </c>
      <c r="J12114" t="s">
        <v>5536</v>
      </c>
      <c r="K12114" t="s">
        <v>22</v>
      </c>
      <c r="L12114">
        <v>1</v>
      </c>
      <c r="N12114" t="s">
        <v>23</v>
      </c>
      <c r="O12114" t="s">
        <v>24</v>
      </c>
      <c r="P12114" t="s">
        <v>28</v>
      </c>
      <c r="R12114" t="s">
        <v>26</v>
      </c>
      <c r="S12114">
        <v>21.1</v>
      </c>
      <c r="T12114">
        <v>17.399999999999999</v>
      </c>
      <c r="U12114">
        <v>17.399999999999999</v>
      </c>
      <c r="V12114">
        <v>3.7</v>
      </c>
      <c r="W12114">
        <v>3.7</v>
      </c>
      <c r="AB12114">
        <f t="shared" si="239"/>
        <v>2520.1299999999997</v>
      </c>
    </row>
    <row r="12115" spans="1:28" x14ac:dyDescent="0.25">
      <c r="A12115" t="s">
        <v>5561</v>
      </c>
      <c r="B12115" t="s">
        <v>5535</v>
      </c>
      <c r="C12115" s="1">
        <v>0.70481481481481489</v>
      </c>
      <c r="D12115">
        <v>481</v>
      </c>
      <c r="E12115" s="2">
        <v>3.4666886574074074E-2</v>
      </c>
      <c r="F12115" s="1">
        <v>3.4664351851851849E-2</v>
      </c>
      <c r="G12115">
        <v>219</v>
      </c>
      <c r="H12115">
        <v>2995.22</v>
      </c>
      <c r="I12115">
        <v>0</v>
      </c>
      <c r="J12115" t="s">
        <v>5536</v>
      </c>
      <c r="K12115" t="s">
        <v>22</v>
      </c>
      <c r="L12115">
        <v>1</v>
      </c>
      <c r="N12115" t="s">
        <v>23</v>
      </c>
      <c r="O12115" t="s">
        <v>24</v>
      </c>
      <c r="P12115" t="s">
        <v>28</v>
      </c>
      <c r="R12115" t="s">
        <v>26</v>
      </c>
      <c r="S12115">
        <v>22.1</v>
      </c>
      <c r="T12115">
        <v>17.600000000000001</v>
      </c>
      <c r="U12115">
        <v>17.8</v>
      </c>
      <c r="V12115">
        <v>4.5</v>
      </c>
      <c r="W12115">
        <v>4.3</v>
      </c>
      <c r="AB12115">
        <f t="shared" si="239"/>
        <v>2700.1299999999997</v>
      </c>
    </row>
    <row r="12116" spans="1:28" x14ac:dyDescent="0.25">
      <c r="A12116" t="s">
        <v>5561</v>
      </c>
      <c r="B12116" t="s">
        <v>5535</v>
      </c>
      <c r="C12116" s="1">
        <v>0.70481481481481489</v>
      </c>
      <c r="D12116">
        <v>481</v>
      </c>
      <c r="E12116" s="2">
        <v>3.4666886574074074E-2</v>
      </c>
      <c r="F12116" s="1">
        <v>3.4664351851851849E-2</v>
      </c>
      <c r="G12116">
        <v>219</v>
      </c>
      <c r="H12116">
        <v>2995.22</v>
      </c>
      <c r="I12116">
        <v>0</v>
      </c>
      <c r="J12116" t="s">
        <v>5536</v>
      </c>
      <c r="K12116" t="s">
        <v>22</v>
      </c>
      <c r="L12116">
        <v>1</v>
      </c>
      <c r="N12116" t="s">
        <v>23</v>
      </c>
      <c r="O12116" t="s">
        <v>46</v>
      </c>
      <c r="P12116" t="s">
        <v>28</v>
      </c>
      <c r="R12116" t="s">
        <v>26</v>
      </c>
      <c r="S12116">
        <v>20.6</v>
      </c>
      <c r="T12116">
        <v>17.600000000000001</v>
      </c>
      <c r="U12116">
        <v>17.8</v>
      </c>
      <c r="V12116">
        <v>3</v>
      </c>
      <c r="W12116">
        <v>2.8</v>
      </c>
      <c r="AB12116">
        <f t="shared" si="239"/>
        <v>2700.1299999999997</v>
      </c>
    </row>
    <row r="12117" spans="1:28" x14ac:dyDescent="0.25">
      <c r="A12117" t="s">
        <v>5561</v>
      </c>
      <c r="B12117" t="s">
        <v>5535</v>
      </c>
      <c r="C12117" s="1">
        <v>0.70481481481481489</v>
      </c>
      <c r="D12117">
        <v>481</v>
      </c>
      <c r="E12117" s="2">
        <v>3.4666886574074074E-2</v>
      </c>
      <c r="F12117" s="1">
        <v>3.4664351851851849E-2</v>
      </c>
      <c r="G12117">
        <v>219</v>
      </c>
      <c r="H12117">
        <v>2995.22</v>
      </c>
      <c r="I12117">
        <v>0</v>
      </c>
      <c r="J12117" t="s">
        <v>5536</v>
      </c>
      <c r="K12117" t="s">
        <v>22</v>
      </c>
      <c r="L12117">
        <v>1</v>
      </c>
      <c r="N12117" t="s">
        <v>23</v>
      </c>
      <c r="O12117" t="s">
        <v>33</v>
      </c>
      <c r="P12117" t="s">
        <v>28</v>
      </c>
      <c r="R12117" t="s">
        <v>26</v>
      </c>
      <c r="S12117">
        <v>22.2</v>
      </c>
      <c r="T12117">
        <v>17.600000000000001</v>
      </c>
      <c r="U12117">
        <v>17.8</v>
      </c>
      <c r="V12117">
        <v>4.5999999999999996</v>
      </c>
      <c r="W12117">
        <v>4.4000000000000004</v>
      </c>
      <c r="AB12117">
        <f t="shared" si="239"/>
        <v>2700.1299999999997</v>
      </c>
    </row>
    <row r="12118" spans="1:28" x14ac:dyDescent="0.25">
      <c r="A12118" t="s">
        <v>5562</v>
      </c>
      <c r="B12118" t="s">
        <v>5535</v>
      </c>
      <c r="C12118" s="1">
        <v>0.70689814814814811</v>
      </c>
      <c r="D12118">
        <v>984</v>
      </c>
      <c r="E12118" s="2">
        <v>3.6756030092592588E-2</v>
      </c>
      <c r="F12118" s="1">
        <v>3.6747685185185182E-2</v>
      </c>
      <c r="G12118">
        <v>721</v>
      </c>
      <c r="H12118">
        <v>3175.72</v>
      </c>
      <c r="I12118">
        <v>0</v>
      </c>
      <c r="J12118" t="s">
        <v>5536</v>
      </c>
      <c r="K12118" t="s">
        <v>22</v>
      </c>
      <c r="L12118">
        <v>1</v>
      </c>
      <c r="N12118" t="s">
        <v>23</v>
      </c>
      <c r="O12118" t="s">
        <v>24</v>
      </c>
      <c r="P12118" t="s">
        <v>28</v>
      </c>
      <c r="R12118" t="s">
        <v>26</v>
      </c>
      <c r="S12118">
        <v>21.9</v>
      </c>
      <c r="T12118">
        <v>17.600000000000001</v>
      </c>
      <c r="U12118">
        <v>17.7</v>
      </c>
      <c r="V12118">
        <v>4.3</v>
      </c>
      <c r="W12118">
        <v>4.2</v>
      </c>
      <c r="AB12118">
        <f t="shared" si="239"/>
        <v>2880.6299999999997</v>
      </c>
    </row>
    <row r="12119" spans="1:28" x14ac:dyDescent="0.25">
      <c r="A12119" t="s">
        <v>5563</v>
      </c>
      <c r="B12119" t="s">
        <v>5535</v>
      </c>
      <c r="C12119" s="1">
        <v>0.70899305555555558</v>
      </c>
      <c r="D12119">
        <v>386</v>
      </c>
      <c r="E12119" s="2">
        <v>3.8844027777777783E-2</v>
      </c>
      <c r="F12119" s="1">
        <v>3.8842592592592588E-2</v>
      </c>
      <c r="G12119">
        <v>124</v>
      </c>
      <c r="H12119">
        <v>3356.12</v>
      </c>
      <c r="I12119">
        <v>0</v>
      </c>
      <c r="J12119" t="s">
        <v>5536</v>
      </c>
      <c r="K12119" t="s">
        <v>22</v>
      </c>
      <c r="L12119">
        <v>1</v>
      </c>
      <c r="N12119" t="s">
        <v>23</v>
      </c>
      <c r="O12119" t="s">
        <v>24</v>
      </c>
      <c r="P12119" t="s">
        <v>28</v>
      </c>
      <c r="R12119" t="s">
        <v>26</v>
      </c>
      <c r="S12119">
        <v>21.8</v>
      </c>
      <c r="T12119">
        <v>17.5</v>
      </c>
      <c r="U12119">
        <v>17.7</v>
      </c>
      <c r="V12119">
        <v>4.3</v>
      </c>
      <c r="W12119">
        <v>4.0999999999999996</v>
      </c>
      <c r="AB12119">
        <f t="shared" si="239"/>
        <v>3061.0299999999997</v>
      </c>
    </row>
    <row r="12120" spans="1:28" x14ac:dyDescent="0.25">
      <c r="A12120" t="s">
        <v>5563</v>
      </c>
      <c r="B12120" t="s">
        <v>5535</v>
      </c>
      <c r="C12120" s="1">
        <v>0.70899305555555558</v>
      </c>
      <c r="D12120">
        <v>386</v>
      </c>
      <c r="E12120" s="2">
        <v>3.8844027777777783E-2</v>
      </c>
      <c r="F12120" s="1">
        <v>3.8842592592592588E-2</v>
      </c>
      <c r="G12120">
        <v>124</v>
      </c>
      <c r="H12120">
        <v>3356.12</v>
      </c>
      <c r="I12120">
        <v>0</v>
      </c>
      <c r="J12120" t="s">
        <v>5536</v>
      </c>
      <c r="K12120" t="s">
        <v>22</v>
      </c>
      <c r="L12120">
        <v>1</v>
      </c>
      <c r="N12120" t="s">
        <v>23</v>
      </c>
      <c r="O12120" t="s">
        <v>46</v>
      </c>
      <c r="P12120" t="s">
        <v>28</v>
      </c>
      <c r="R12120" t="s">
        <v>26</v>
      </c>
      <c r="S12120">
        <v>20</v>
      </c>
      <c r="T12120">
        <v>17.5</v>
      </c>
      <c r="U12120">
        <v>17.7</v>
      </c>
      <c r="V12120">
        <v>2.5</v>
      </c>
      <c r="W12120">
        <v>2.2999999999999998</v>
      </c>
      <c r="AB12120">
        <f t="shared" si="239"/>
        <v>3061.0299999999997</v>
      </c>
    </row>
    <row r="12121" spans="1:28" x14ac:dyDescent="0.25">
      <c r="A12121" t="s">
        <v>5563</v>
      </c>
      <c r="B12121" t="s">
        <v>5535</v>
      </c>
      <c r="C12121" s="1">
        <v>0.70899305555555558</v>
      </c>
      <c r="D12121">
        <v>386</v>
      </c>
      <c r="E12121" s="2">
        <v>3.8844027777777783E-2</v>
      </c>
      <c r="F12121" s="1">
        <v>3.8842592592592588E-2</v>
      </c>
      <c r="G12121">
        <v>124</v>
      </c>
      <c r="H12121">
        <v>3356.12</v>
      </c>
      <c r="I12121">
        <v>0</v>
      </c>
      <c r="J12121" t="s">
        <v>5536</v>
      </c>
      <c r="K12121" t="s">
        <v>22</v>
      </c>
      <c r="L12121">
        <v>1</v>
      </c>
      <c r="N12121" t="s">
        <v>23</v>
      </c>
      <c r="O12121" t="s">
        <v>42</v>
      </c>
      <c r="P12121" t="s">
        <v>28</v>
      </c>
      <c r="R12121" t="s">
        <v>26</v>
      </c>
      <c r="S12121">
        <v>18</v>
      </c>
      <c r="T12121">
        <v>17.5</v>
      </c>
      <c r="U12121">
        <v>17.7</v>
      </c>
      <c r="V12121">
        <v>0.5</v>
      </c>
      <c r="W12121">
        <v>0.3</v>
      </c>
      <c r="AB12121">
        <f t="shared" si="239"/>
        <v>3061.0299999999997</v>
      </c>
    </row>
    <row r="12122" spans="1:28" x14ac:dyDescent="0.25">
      <c r="A12122" t="s">
        <v>5563</v>
      </c>
      <c r="B12122" t="s">
        <v>5535</v>
      </c>
      <c r="C12122" s="1">
        <v>0.70899305555555558</v>
      </c>
      <c r="D12122">
        <v>386</v>
      </c>
      <c r="E12122" s="2">
        <v>3.8844027777777783E-2</v>
      </c>
      <c r="F12122" s="1">
        <v>3.8842592592592588E-2</v>
      </c>
      <c r="G12122">
        <v>124</v>
      </c>
      <c r="H12122">
        <v>3356.12</v>
      </c>
      <c r="I12122">
        <v>0</v>
      </c>
      <c r="J12122" t="s">
        <v>5536</v>
      </c>
      <c r="K12122" t="s">
        <v>22</v>
      </c>
      <c r="L12122">
        <v>1</v>
      </c>
      <c r="N12122" t="s">
        <v>23</v>
      </c>
      <c r="O12122" t="s">
        <v>33</v>
      </c>
      <c r="P12122" t="s">
        <v>28</v>
      </c>
      <c r="R12122" t="s">
        <v>26</v>
      </c>
      <c r="S12122">
        <v>19.600000000000001</v>
      </c>
      <c r="T12122">
        <v>17.5</v>
      </c>
      <c r="U12122">
        <v>17.7</v>
      </c>
      <c r="V12122">
        <v>2.1</v>
      </c>
      <c r="W12122">
        <v>1.9</v>
      </c>
      <c r="AB12122">
        <f t="shared" si="239"/>
        <v>3061.0299999999997</v>
      </c>
    </row>
    <row r="12123" spans="1:28" x14ac:dyDescent="0.25">
      <c r="A12123" t="s">
        <v>5564</v>
      </c>
      <c r="B12123" t="s">
        <v>5535</v>
      </c>
      <c r="C12123" s="1">
        <v>0.71106481481481476</v>
      </c>
      <c r="D12123">
        <v>220</v>
      </c>
      <c r="E12123" s="2">
        <v>4.0913865740740747E-2</v>
      </c>
      <c r="F12123" s="1">
        <v>4.0902777777777781E-2</v>
      </c>
      <c r="G12123">
        <v>958</v>
      </c>
      <c r="H12123">
        <v>3534.96</v>
      </c>
      <c r="I12123">
        <v>0</v>
      </c>
      <c r="J12123" t="s">
        <v>5536</v>
      </c>
      <c r="K12123" t="s">
        <v>22</v>
      </c>
      <c r="L12123">
        <v>1</v>
      </c>
      <c r="N12123" t="s">
        <v>23</v>
      </c>
      <c r="O12123" t="s">
        <v>24</v>
      </c>
      <c r="P12123" t="s">
        <v>28</v>
      </c>
      <c r="R12123" t="s">
        <v>26</v>
      </c>
      <c r="S12123">
        <v>20.6</v>
      </c>
      <c r="T12123">
        <v>17.600000000000001</v>
      </c>
      <c r="U12123">
        <v>17.8</v>
      </c>
      <c r="V12123">
        <v>3</v>
      </c>
      <c r="W12123">
        <v>2.8</v>
      </c>
      <c r="AB12123">
        <f t="shared" si="239"/>
        <v>3239.87</v>
      </c>
    </row>
    <row r="12124" spans="1:28" x14ac:dyDescent="0.25">
      <c r="A12124" t="s">
        <v>5564</v>
      </c>
      <c r="B12124" t="s">
        <v>5535</v>
      </c>
      <c r="C12124" s="1">
        <v>0.71106481481481476</v>
      </c>
      <c r="D12124">
        <v>220</v>
      </c>
      <c r="E12124" s="2">
        <v>4.0913865740740747E-2</v>
      </c>
      <c r="F12124" s="1">
        <v>4.0902777777777781E-2</v>
      </c>
      <c r="G12124">
        <v>958</v>
      </c>
      <c r="H12124">
        <v>3534.96</v>
      </c>
      <c r="I12124">
        <v>0</v>
      </c>
      <c r="J12124" t="s">
        <v>5536</v>
      </c>
      <c r="K12124" t="s">
        <v>22</v>
      </c>
      <c r="L12124">
        <v>1</v>
      </c>
      <c r="N12124" t="s">
        <v>23</v>
      </c>
      <c r="O12124" t="s">
        <v>46</v>
      </c>
      <c r="P12124" t="s">
        <v>28</v>
      </c>
      <c r="R12124" t="s">
        <v>26</v>
      </c>
      <c r="S12124">
        <v>19</v>
      </c>
      <c r="T12124">
        <v>17.600000000000001</v>
      </c>
      <c r="U12124">
        <v>17.8</v>
      </c>
      <c r="V12124">
        <v>1.4</v>
      </c>
      <c r="W12124">
        <v>1.2</v>
      </c>
      <c r="AB12124">
        <f t="shared" si="239"/>
        <v>3239.87</v>
      </c>
    </row>
    <row r="12125" spans="1:28" x14ac:dyDescent="0.25">
      <c r="A12125" t="s">
        <v>5564</v>
      </c>
      <c r="B12125" t="s">
        <v>5535</v>
      </c>
      <c r="C12125" s="1">
        <v>0.71106481481481476</v>
      </c>
      <c r="D12125">
        <v>220</v>
      </c>
      <c r="E12125" s="2">
        <v>4.0913865740740747E-2</v>
      </c>
      <c r="F12125" s="1">
        <v>4.0902777777777781E-2</v>
      </c>
      <c r="G12125">
        <v>958</v>
      </c>
      <c r="H12125">
        <v>3534.96</v>
      </c>
      <c r="I12125">
        <v>0</v>
      </c>
      <c r="J12125" t="s">
        <v>5536</v>
      </c>
      <c r="K12125" t="s">
        <v>22</v>
      </c>
      <c r="L12125">
        <v>1</v>
      </c>
      <c r="N12125" t="s">
        <v>23</v>
      </c>
      <c r="O12125" t="s">
        <v>33</v>
      </c>
      <c r="P12125" t="s">
        <v>28</v>
      </c>
      <c r="R12125" t="s">
        <v>26</v>
      </c>
      <c r="S12125">
        <v>18.8</v>
      </c>
      <c r="T12125">
        <v>17.600000000000001</v>
      </c>
      <c r="U12125">
        <v>17.8</v>
      </c>
      <c r="V12125">
        <v>1.2</v>
      </c>
      <c r="W12125">
        <v>1</v>
      </c>
      <c r="AB12125">
        <f t="shared" si="239"/>
        <v>3239.87</v>
      </c>
    </row>
    <row r="12126" spans="1:28" x14ac:dyDescent="0.25">
      <c r="A12126" t="s">
        <v>5565</v>
      </c>
      <c r="B12126" t="s">
        <v>5535</v>
      </c>
      <c r="C12126" s="1">
        <v>0.7131481481481482</v>
      </c>
      <c r="D12126">
        <v>389</v>
      </c>
      <c r="E12126" s="2">
        <v>4.2999155092592591E-2</v>
      </c>
      <c r="F12126" s="1">
        <v>4.2997685185185187E-2</v>
      </c>
      <c r="G12126">
        <v>127</v>
      </c>
      <c r="H12126">
        <v>3715.13</v>
      </c>
      <c r="I12126">
        <v>0</v>
      </c>
      <c r="J12126" t="s">
        <v>5536</v>
      </c>
      <c r="K12126" t="s">
        <v>22</v>
      </c>
      <c r="L12126">
        <v>1</v>
      </c>
      <c r="N12126" t="s">
        <v>23</v>
      </c>
      <c r="O12126" t="s">
        <v>24</v>
      </c>
      <c r="P12126" t="s">
        <v>28</v>
      </c>
      <c r="R12126" t="s">
        <v>26</v>
      </c>
      <c r="S12126">
        <v>20.3</v>
      </c>
      <c r="T12126">
        <v>17.5</v>
      </c>
      <c r="U12126">
        <v>17.7</v>
      </c>
      <c r="V12126">
        <v>2.8</v>
      </c>
      <c r="W12126">
        <v>2.6</v>
      </c>
      <c r="AB12126">
        <f t="shared" si="239"/>
        <v>3420.04</v>
      </c>
    </row>
    <row r="12127" spans="1:28" x14ac:dyDescent="0.25">
      <c r="A12127" t="s">
        <v>5565</v>
      </c>
      <c r="B12127" t="s">
        <v>5535</v>
      </c>
      <c r="C12127" s="1">
        <v>0.7131481481481482</v>
      </c>
      <c r="D12127">
        <v>389</v>
      </c>
      <c r="E12127" s="2">
        <v>4.2999155092592591E-2</v>
      </c>
      <c r="F12127" s="1">
        <v>4.2997685185185187E-2</v>
      </c>
      <c r="G12127">
        <v>127</v>
      </c>
      <c r="H12127">
        <v>3715.13</v>
      </c>
      <c r="I12127">
        <v>0</v>
      </c>
      <c r="J12127" t="s">
        <v>5536</v>
      </c>
      <c r="K12127" t="s">
        <v>22</v>
      </c>
      <c r="L12127">
        <v>1</v>
      </c>
      <c r="N12127" t="s">
        <v>23</v>
      </c>
      <c r="O12127" t="s">
        <v>46</v>
      </c>
      <c r="P12127" t="s">
        <v>28</v>
      </c>
      <c r="R12127" t="s">
        <v>26</v>
      </c>
      <c r="S12127">
        <v>18.2</v>
      </c>
      <c r="T12127">
        <v>17.5</v>
      </c>
      <c r="U12127">
        <v>17.7</v>
      </c>
      <c r="V12127">
        <v>0.7</v>
      </c>
      <c r="W12127">
        <v>0.5</v>
      </c>
      <c r="AB12127">
        <f t="shared" ref="AB12127:AB12186" si="240">H12127-295.09</f>
        <v>3420.04</v>
      </c>
    </row>
    <row r="12128" spans="1:28" x14ac:dyDescent="0.25">
      <c r="A12128" t="s">
        <v>5566</v>
      </c>
      <c r="B12128" t="s">
        <v>5535</v>
      </c>
      <c r="C12128" s="1">
        <v>0.71523148148148152</v>
      </c>
      <c r="D12128">
        <v>291</v>
      </c>
      <c r="E12128" s="2">
        <v>4.5081354166666671E-2</v>
      </c>
      <c r="F12128" s="1">
        <v>4.5081018518518513E-2</v>
      </c>
      <c r="G12128">
        <v>29</v>
      </c>
      <c r="H12128">
        <v>3895.03</v>
      </c>
      <c r="I12128">
        <v>0</v>
      </c>
      <c r="J12128" t="s">
        <v>5536</v>
      </c>
      <c r="K12128" t="s">
        <v>22</v>
      </c>
      <c r="L12128">
        <v>1</v>
      </c>
      <c r="N12128" t="s">
        <v>23</v>
      </c>
      <c r="O12128" t="s">
        <v>24</v>
      </c>
      <c r="P12128" t="s">
        <v>28</v>
      </c>
      <c r="R12128" t="s">
        <v>26</v>
      </c>
      <c r="S12128">
        <v>20.9</v>
      </c>
      <c r="T12128">
        <v>17.5</v>
      </c>
      <c r="U12128">
        <v>17.600000000000001</v>
      </c>
      <c r="V12128">
        <v>3.4</v>
      </c>
      <c r="W12128">
        <v>3.3</v>
      </c>
      <c r="AB12128">
        <f t="shared" si="240"/>
        <v>3599.94</v>
      </c>
    </row>
    <row r="12129" spans="1:28" x14ac:dyDescent="0.25">
      <c r="A12129" t="s">
        <v>5567</v>
      </c>
      <c r="B12129" t="s">
        <v>5535</v>
      </c>
      <c r="C12129" s="1">
        <v>0.71523148148148152</v>
      </c>
      <c r="D12129">
        <v>292</v>
      </c>
      <c r="E12129" s="2">
        <v>4.5081365740740738E-2</v>
      </c>
      <c r="F12129" s="1">
        <v>4.5081018518518513E-2</v>
      </c>
      <c r="G12129">
        <v>30</v>
      </c>
      <c r="H12129">
        <v>3895.03</v>
      </c>
      <c r="I12129">
        <v>0</v>
      </c>
      <c r="J12129" t="s">
        <v>5536</v>
      </c>
      <c r="K12129" t="s">
        <v>22</v>
      </c>
      <c r="L12129">
        <v>1</v>
      </c>
      <c r="N12129" t="s">
        <v>23</v>
      </c>
      <c r="O12129" t="s">
        <v>46</v>
      </c>
      <c r="P12129" t="s">
        <v>28</v>
      </c>
      <c r="R12129" t="s">
        <v>26</v>
      </c>
      <c r="S12129">
        <v>18</v>
      </c>
      <c r="T12129">
        <v>17.5</v>
      </c>
      <c r="U12129">
        <v>17.600000000000001</v>
      </c>
      <c r="V12129">
        <v>0.5</v>
      </c>
      <c r="W12129">
        <v>0.4</v>
      </c>
      <c r="AB12129">
        <f t="shared" si="240"/>
        <v>3599.94</v>
      </c>
    </row>
    <row r="12130" spans="1:28" x14ac:dyDescent="0.25">
      <c r="A12130" t="s">
        <v>5568</v>
      </c>
      <c r="B12130" t="s">
        <v>5535</v>
      </c>
      <c r="C12130" s="1">
        <v>0.71731481481481485</v>
      </c>
      <c r="D12130">
        <v>227</v>
      </c>
      <c r="E12130" s="2">
        <v>4.7163946759259258E-2</v>
      </c>
      <c r="F12130" s="1">
        <v>4.7152777777777773E-2</v>
      </c>
      <c r="G12130">
        <v>965</v>
      </c>
      <c r="H12130">
        <v>4074.96</v>
      </c>
      <c r="I12130">
        <v>0</v>
      </c>
      <c r="J12130" t="s">
        <v>5536</v>
      </c>
      <c r="K12130" t="s">
        <v>22</v>
      </c>
      <c r="L12130">
        <v>1</v>
      </c>
      <c r="N12130" t="s">
        <v>23</v>
      </c>
      <c r="O12130" t="s">
        <v>24</v>
      </c>
      <c r="P12130" t="s">
        <v>28</v>
      </c>
      <c r="R12130" t="s">
        <v>26</v>
      </c>
      <c r="S12130">
        <v>21.1</v>
      </c>
      <c r="T12130">
        <v>17.600000000000001</v>
      </c>
      <c r="U12130">
        <v>17.7</v>
      </c>
      <c r="V12130">
        <v>3.5</v>
      </c>
      <c r="W12130">
        <v>3.4</v>
      </c>
      <c r="AB12130">
        <f t="shared" si="240"/>
        <v>3779.87</v>
      </c>
    </row>
    <row r="12131" spans="1:28" x14ac:dyDescent="0.25">
      <c r="A12131" t="s">
        <v>5568</v>
      </c>
      <c r="B12131" t="s">
        <v>5535</v>
      </c>
      <c r="C12131" s="1">
        <v>0.71731481481481485</v>
      </c>
      <c r="D12131">
        <v>227</v>
      </c>
      <c r="E12131" s="2">
        <v>4.7163946759259258E-2</v>
      </c>
      <c r="F12131" s="1">
        <v>4.7152777777777773E-2</v>
      </c>
      <c r="G12131">
        <v>965</v>
      </c>
      <c r="H12131">
        <v>4074.96</v>
      </c>
      <c r="I12131">
        <v>0</v>
      </c>
      <c r="J12131" t="s">
        <v>5536</v>
      </c>
      <c r="K12131" t="s">
        <v>22</v>
      </c>
      <c r="L12131">
        <v>1</v>
      </c>
      <c r="N12131" t="s">
        <v>23</v>
      </c>
      <c r="O12131" t="s">
        <v>46</v>
      </c>
      <c r="P12131" t="s">
        <v>28</v>
      </c>
      <c r="R12131" t="s">
        <v>26</v>
      </c>
      <c r="S12131">
        <v>18.100000000000001</v>
      </c>
      <c r="T12131">
        <v>17.600000000000001</v>
      </c>
      <c r="U12131">
        <v>17.7</v>
      </c>
      <c r="V12131">
        <v>0.5</v>
      </c>
      <c r="W12131">
        <v>0.4</v>
      </c>
      <c r="AB12131">
        <f t="shared" si="240"/>
        <v>3779.87</v>
      </c>
    </row>
    <row r="12132" spans="1:28" x14ac:dyDescent="0.25">
      <c r="A12132" t="s">
        <v>5569</v>
      </c>
      <c r="B12132" t="s">
        <v>5535</v>
      </c>
      <c r="C12132" s="1">
        <v>0.71939814814814806</v>
      </c>
      <c r="D12132">
        <v>763</v>
      </c>
      <c r="E12132" s="2">
        <v>4.9253483796296293E-2</v>
      </c>
      <c r="F12132" s="1">
        <v>4.9247685185185186E-2</v>
      </c>
      <c r="G12132">
        <v>501</v>
      </c>
      <c r="H12132">
        <v>4255.5</v>
      </c>
      <c r="I12132">
        <v>0</v>
      </c>
      <c r="J12132" t="s">
        <v>5536</v>
      </c>
      <c r="K12132" t="s">
        <v>22</v>
      </c>
      <c r="L12132">
        <v>1</v>
      </c>
      <c r="N12132" t="s">
        <v>23</v>
      </c>
      <c r="O12132" t="s">
        <v>46</v>
      </c>
      <c r="P12132" t="s">
        <v>28</v>
      </c>
      <c r="R12132" t="s">
        <v>26</v>
      </c>
      <c r="S12132">
        <v>18</v>
      </c>
      <c r="T12132">
        <v>17.600000000000001</v>
      </c>
      <c r="U12132">
        <v>17.600000000000001</v>
      </c>
      <c r="V12132">
        <v>0.4</v>
      </c>
      <c r="W12132">
        <v>0.4</v>
      </c>
      <c r="AB12132">
        <f t="shared" si="240"/>
        <v>3960.41</v>
      </c>
    </row>
    <row r="12133" spans="1:28" x14ac:dyDescent="0.25">
      <c r="A12133" t="s">
        <v>5570</v>
      </c>
      <c r="B12133" t="s">
        <v>5535</v>
      </c>
      <c r="C12133" s="1">
        <v>0.7214814814814815</v>
      </c>
      <c r="D12133">
        <v>932</v>
      </c>
      <c r="E12133" s="2">
        <v>5.1338773148148144E-2</v>
      </c>
      <c r="F12133" s="1">
        <v>5.1331018518518519E-2</v>
      </c>
      <c r="G12133">
        <v>670</v>
      </c>
      <c r="H12133">
        <v>4435.67</v>
      </c>
      <c r="I12133">
        <v>0</v>
      </c>
      <c r="J12133" t="s">
        <v>5536</v>
      </c>
      <c r="K12133" t="s">
        <v>22</v>
      </c>
      <c r="L12133">
        <v>1</v>
      </c>
      <c r="N12133" t="s">
        <v>23</v>
      </c>
      <c r="O12133" t="s">
        <v>36</v>
      </c>
      <c r="P12133" t="s">
        <v>28</v>
      </c>
      <c r="R12133" t="s">
        <v>26</v>
      </c>
      <c r="S12133">
        <v>18.399999999999999</v>
      </c>
      <c r="T12133">
        <v>17.5</v>
      </c>
      <c r="U12133">
        <v>17.5</v>
      </c>
      <c r="V12133">
        <v>0.9</v>
      </c>
      <c r="W12133">
        <v>0.9</v>
      </c>
      <c r="AB12133">
        <f t="shared" si="240"/>
        <v>4140.58</v>
      </c>
    </row>
    <row r="12134" spans="1:28" x14ac:dyDescent="0.25">
      <c r="A12134" t="s">
        <v>5570</v>
      </c>
      <c r="B12134" t="s">
        <v>5535</v>
      </c>
      <c r="C12134" s="1">
        <v>0.7214814814814815</v>
      </c>
      <c r="D12134">
        <v>932</v>
      </c>
      <c r="E12134" s="2">
        <v>5.1338773148148144E-2</v>
      </c>
      <c r="F12134" s="1">
        <v>5.1331018518518519E-2</v>
      </c>
      <c r="G12134">
        <v>670</v>
      </c>
      <c r="H12134">
        <v>4435.67</v>
      </c>
      <c r="I12134">
        <v>0</v>
      </c>
      <c r="J12134" t="s">
        <v>5536</v>
      </c>
      <c r="K12134" t="s">
        <v>22</v>
      </c>
      <c r="L12134">
        <v>1</v>
      </c>
      <c r="N12134" t="s">
        <v>23</v>
      </c>
      <c r="O12134" t="s">
        <v>24</v>
      </c>
      <c r="P12134" t="s">
        <v>28</v>
      </c>
      <c r="R12134" t="s">
        <v>26</v>
      </c>
      <c r="S12134">
        <v>18.899999999999999</v>
      </c>
      <c r="T12134">
        <v>17.5</v>
      </c>
      <c r="U12134">
        <v>17.5</v>
      </c>
      <c r="V12134">
        <v>1.4</v>
      </c>
      <c r="W12134">
        <v>1.4</v>
      </c>
      <c r="AB12134">
        <f t="shared" si="240"/>
        <v>4140.58</v>
      </c>
    </row>
    <row r="12135" spans="1:28" x14ac:dyDescent="0.25">
      <c r="A12135" t="s">
        <v>5570</v>
      </c>
      <c r="B12135" t="s">
        <v>5535</v>
      </c>
      <c r="C12135" s="1">
        <v>0.7214814814814815</v>
      </c>
      <c r="D12135">
        <v>932</v>
      </c>
      <c r="E12135" s="2">
        <v>5.1338773148148144E-2</v>
      </c>
      <c r="F12135" s="1">
        <v>5.1331018518518519E-2</v>
      </c>
      <c r="G12135">
        <v>670</v>
      </c>
      <c r="H12135">
        <v>4435.67</v>
      </c>
      <c r="I12135">
        <v>0</v>
      </c>
      <c r="J12135" t="s">
        <v>5536</v>
      </c>
      <c r="K12135" t="s">
        <v>22</v>
      </c>
      <c r="L12135">
        <v>1</v>
      </c>
      <c r="N12135" t="s">
        <v>23</v>
      </c>
      <c r="O12135" t="s">
        <v>46</v>
      </c>
      <c r="P12135" t="s">
        <v>28</v>
      </c>
      <c r="R12135" t="s">
        <v>26</v>
      </c>
      <c r="S12135">
        <v>17.899999999999999</v>
      </c>
      <c r="T12135">
        <v>17.5</v>
      </c>
      <c r="U12135">
        <v>17.5</v>
      </c>
      <c r="V12135">
        <v>0.4</v>
      </c>
      <c r="W12135">
        <v>0.4</v>
      </c>
      <c r="AB12135">
        <f t="shared" si="240"/>
        <v>4140.58</v>
      </c>
    </row>
    <row r="12136" spans="1:28" x14ac:dyDescent="0.25">
      <c r="A12136" t="s">
        <v>5570</v>
      </c>
      <c r="B12136" t="s">
        <v>5535</v>
      </c>
      <c r="C12136" s="1">
        <v>0.7214814814814815</v>
      </c>
      <c r="D12136">
        <v>932</v>
      </c>
      <c r="E12136" s="2">
        <v>5.1338773148148144E-2</v>
      </c>
      <c r="F12136" s="1">
        <v>5.1331018518518519E-2</v>
      </c>
      <c r="G12136">
        <v>670</v>
      </c>
      <c r="H12136">
        <v>4435.67</v>
      </c>
      <c r="I12136">
        <v>0</v>
      </c>
      <c r="J12136" t="s">
        <v>5536</v>
      </c>
      <c r="K12136" t="s">
        <v>22</v>
      </c>
      <c r="L12136">
        <v>1</v>
      </c>
      <c r="N12136" t="s">
        <v>23</v>
      </c>
      <c r="O12136" t="s">
        <v>42</v>
      </c>
      <c r="P12136" t="s">
        <v>28</v>
      </c>
      <c r="R12136" t="s">
        <v>26</v>
      </c>
      <c r="S12136">
        <v>17.2</v>
      </c>
      <c r="T12136">
        <v>17.5</v>
      </c>
      <c r="U12136">
        <v>17.5</v>
      </c>
      <c r="V12136">
        <v>-0.3</v>
      </c>
      <c r="W12136">
        <v>-0.3</v>
      </c>
      <c r="AB12136">
        <f t="shared" si="240"/>
        <v>4140.58</v>
      </c>
    </row>
    <row r="12137" spans="1:28" x14ac:dyDescent="0.25">
      <c r="A12137" t="s">
        <v>5571</v>
      </c>
      <c r="B12137" t="s">
        <v>5535</v>
      </c>
      <c r="C12137" s="1">
        <v>0.72356481481481483</v>
      </c>
      <c r="D12137">
        <v>100</v>
      </c>
      <c r="E12137" s="2">
        <v>5.3412476851851853E-2</v>
      </c>
      <c r="F12137" s="1">
        <v>5.3402777777777778E-2</v>
      </c>
      <c r="G12137">
        <v>838</v>
      </c>
      <c r="H12137">
        <v>4614.84</v>
      </c>
      <c r="I12137">
        <v>0</v>
      </c>
      <c r="J12137" t="s">
        <v>5536</v>
      </c>
      <c r="K12137" t="s">
        <v>22</v>
      </c>
      <c r="L12137">
        <v>1</v>
      </c>
      <c r="N12137" t="s">
        <v>23</v>
      </c>
      <c r="O12137" t="s">
        <v>36</v>
      </c>
      <c r="P12137" t="s">
        <v>28</v>
      </c>
      <c r="R12137" t="s">
        <v>26</v>
      </c>
      <c r="S12137">
        <v>18.2</v>
      </c>
      <c r="T12137">
        <v>17.5</v>
      </c>
      <c r="U12137">
        <v>17.600000000000001</v>
      </c>
      <c r="V12137">
        <v>0.7</v>
      </c>
      <c r="W12137">
        <v>0.6</v>
      </c>
      <c r="AB12137">
        <f t="shared" si="240"/>
        <v>4319.75</v>
      </c>
    </row>
    <row r="12138" spans="1:28" x14ac:dyDescent="0.25">
      <c r="A12138" t="s">
        <v>5571</v>
      </c>
      <c r="B12138" t="s">
        <v>5535</v>
      </c>
      <c r="C12138" s="1">
        <v>0.72356481481481483</v>
      </c>
      <c r="D12138">
        <v>100</v>
      </c>
      <c r="E12138" s="2">
        <v>5.3412476851851853E-2</v>
      </c>
      <c r="F12138" s="1">
        <v>5.3402777777777778E-2</v>
      </c>
      <c r="G12138">
        <v>838</v>
      </c>
      <c r="H12138">
        <v>4614.84</v>
      </c>
      <c r="I12138">
        <v>0</v>
      </c>
      <c r="J12138" t="s">
        <v>5536</v>
      </c>
      <c r="K12138" t="s">
        <v>22</v>
      </c>
      <c r="L12138">
        <v>1</v>
      </c>
      <c r="N12138" t="s">
        <v>23</v>
      </c>
      <c r="O12138" t="s">
        <v>24</v>
      </c>
      <c r="P12138" t="s">
        <v>28</v>
      </c>
      <c r="R12138" t="s">
        <v>26</v>
      </c>
      <c r="S12138">
        <v>19.399999999999999</v>
      </c>
      <c r="T12138">
        <v>17.5</v>
      </c>
      <c r="U12138">
        <v>17.600000000000001</v>
      </c>
      <c r="V12138">
        <v>1.9</v>
      </c>
      <c r="W12138">
        <v>1.8</v>
      </c>
      <c r="AB12138">
        <f t="shared" si="240"/>
        <v>4319.75</v>
      </c>
    </row>
    <row r="12139" spans="1:28" x14ac:dyDescent="0.25">
      <c r="A12139" t="s">
        <v>5571</v>
      </c>
      <c r="B12139" t="s">
        <v>5535</v>
      </c>
      <c r="C12139" s="1">
        <v>0.72356481481481483</v>
      </c>
      <c r="D12139">
        <v>100</v>
      </c>
      <c r="E12139" s="2">
        <v>5.3412476851851853E-2</v>
      </c>
      <c r="F12139" s="1">
        <v>5.3402777777777778E-2</v>
      </c>
      <c r="G12139">
        <v>838</v>
      </c>
      <c r="H12139">
        <v>4614.84</v>
      </c>
      <c r="I12139">
        <v>0</v>
      </c>
      <c r="J12139" t="s">
        <v>5536</v>
      </c>
      <c r="K12139" t="s">
        <v>22</v>
      </c>
      <c r="L12139">
        <v>1</v>
      </c>
      <c r="N12139" t="s">
        <v>23</v>
      </c>
      <c r="O12139" t="s">
        <v>46</v>
      </c>
      <c r="P12139" t="s">
        <v>28</v>
      </c>
      <c r="R12139" t="s">
        <v>26</v>
      </c>
      <c r="S12139">
        <v>17.8</v>
      </c>
      <c r="T12139">
        <v>17.5</v>
      </c>
      <c r="U12139">
        <v>17.600000000000001</v>
      </c>
      <c r="V12139">
        <v>0.3</v>
      </c>
      <c r="W12139">
        <v>0.2</v>
      </c>
      <c r="AB12139">
        <f t="shared" si="240"/>
        <v>4319.75</v>
      </c>
    </row>
    <row r="12140" spans="1:28" x14ac:dyDescent="0.25">
      <c r="A12140" t="s">
        <v>5571</v>
      </c>
      <c r="B12140" t="s">
        <v>5535</v>
      </c>
      <c r="C12140" s="1">
        <v>0.72356481481481483</v>
      </c>
      <c r="D12140">
        <v>100</v>
      </c>
      <c r="E12140" s="2">
        <v>5.3412476851851853E-2</v>
      </c>
      <c r="F12140" s="1">
        <v>5.3402777777777778E-2</v>
      </c>
      <c r="G12140">
        <v>838</v>
      </c>
      <c r="H12140">
        <v>4614.84</v>
      </c>
      <c r="I12140">
        <v>0</v>
      </c>
      <c r="J12140" t="s">
        <v>5536</v>
      </c>
      <c r="K12140" t="s">
        <v>22</v>
      </c>
      <c r="L12140">
        <v>1</v>
      </c>
      <c r="N12140" t="s">
        <v>23</v>
      </c>
      <c r="O12140" t="s">
        <v>33</v>
      </c>
      <c r="P12140" t="s">
        <v>28</v>
      </c>
      <c r="R12140" t="s">
        <v>26</v>
      </c>
      <c r="S12140">
        <v>17.2</v>
      </c>
      <c r="T12140">
        <v>17.5</v>
      </c>
      <c r="U12140">
        <v>17.600000000000001</v>
      </c>
      <c r="V12140">
        <v>-0.3</v>
      </c>
      <c r="W12140">
        <v>-0.4</v>
      </c>
      <c r="AB12140">
        <f t="shared" si="240"/>
        <v>4319.75</v>
      </c>
    </row>
    <row r="12141" spans="1:28" x14ac:dyDescent="0.25">
      <c r="A12141" t="s">
        <v>5572</v>
      </c>
      <c r="B12141" t="s">
        <v>5535</v>
      </c>
      <c r="C12141" s="1">
        <v>0.72564814814814815</v>
      </c>
      <c r="D12141">
        <v>903</v>
      </c>
      <c r="E12141" s="2">
        <v>5.5505104166666673E-2</v>
      </c>
      <c r="F12141" s="1">
        <v>5.5497685185185185E-2</v>
      </c>
      <c r="G12141">
        <v>641</v>
      </c>
      <c r="H12141">
        <v>4795.6400000000003</v>
      </c>
      <c r="I12141">
        <v>0</v>
      </c>
      <c r="J12141" t="s">
        <v>5536</v>
      </c>
      <c r="K12141" t="s">
        <v>22</v>
      </c>
      <c r="L12141">
        <v>1</v>
      </c>
      <c r="N12141" t="s">
        <v>23</v>
      </c>
      <c r="O12141" t="s">
        <v>36</v>
      </c>
      <c r="P12141" t="s">
        <v>28</v>
      </c>
      <c r="R12141" t="s">
        <v>26</v>
      </c>
      <c r="S12141">
        <v>20.2</v>
      </c>
      <c r="T12141">
        <v>17.600000000000001</v>
      </c>
      <c r="U12141">
        <v>17.600000000000001</v>
      </c>
      <c r="V12141">
        <v>2.6</v>
      </c>
      <c r="W12141">
        <v>2.6</v>
      </c>
      <c r="AB12141">
        <f t="shared" si="240"/>
        <v>4500.55</v>
      </c>
    </row>
    <row r="12142" spans="1:28" x14ac:dyDescent="0.25">
      <c r="A12142" t="s">
        <v>5572</v>
      </c>
      <c r="B12142" t="s">
        <v>5535</v>
      </c>
      <c r="C12142" s="1">
        <v>0.72564814814814815</v>
      </c>
      <c r="D12142">
        <v>903</v>
      </c>
      <c r="E12142" s="2">
        <v>5.5505104166666673E-2</v>
      </c>
      <c r="F12142" s="1">
        <v>5.5497685185185185E-2</v>
      </c>
      <c r="G12142">
        <v>641</v>
      </c>
      <c r="H12142">
        <v>4795.6400000000003</v>
      </c>
      <c r="I12142">
        <v>0</v>
      </c>
      <c r="J12142" t="s">
        <v>5536</v>
      </c>
      <c r="K12142" t="s">
        <v>22</v>
      </c>
      <c r="L12142">
        <v>1</v>
      </c>
      <c r="N12142" t="s">
        <v>23</v>
      </c>
      <c r="O12142" t="s">
        <v>24</v>
      </c>
      <c r="P12142" t="s">
        <v>28</v>
      </c>
      <c r="R12142" t="s">
        <v>26</v>
      </c>
      <c r="S12142">
        <v>18.600000000000001</v>
      </c>
      <c r="T12142">
        <v>17.600000000000001</v>
      </c>
      <c r="U12142">
        <v>17.600000000000001</v>
      </c>
      <c r="V12142">
        <v>1</v>
      </c>
      <c r="W12142">
        <v>1</v>
      </c>
      <c r="AB12142">
        <f t="shared" si="240"/>
        <v>4500.55</v>
      </c>
    </row>
    <row r="12143" spans="1:28" x14ac:dyDescent="0.25">
      <c r="A12143" t="s">
        <v>5572</v>
      </c>
      <c r="B12143" t="s">
        <v>5535</v>
      </c>
      <c r="C12143" s="1">
        <v>0.72564814814814815</v>
      </c>
      <c r="D12143">
        <v>903</v>
      </c>
      <c r="E12143" s="2">
        <v>5.5505104166666673E-2</v>
      </c>
      <c r="F12143" s="1">
        <v>5.5497685185185185E-2</v>
      </c>
      <c r="G12143">
        <v>641</v>
      </c>
      <c r="H12143">
        <v>4795.6400000000003</v>
      </c>
      <c r="I12143">
        <v>0</v>
      </c>
      <c r="J12143" t="s">
        <v>5536</v>
      </c>
      <c r="K12143" t="s">
        <v>22</v>
      </c>
      <c r="L12143">
        <v>1</v>
      </c>
      <c r="N12143" t="s">
        <v>23</v>
      </c>
      <c r="O12143" t="s">
        <v>46</v>
      </c>
      <c r="P12143" t="s">
        <v>28</v>
      </c>
      <c r="R12143" t="s">
        <v>26</v>
      </c>
      <c r="S12143">
        <v>17.899999999999999</v>
      </c>
      <c r="T12143">
        <v>17.600000000000001</v>
      </c>
      <c r="U12143">
        <v>17.600000000000001</v>
      </c>
      <c r="V12143">
        <v>0.3</v>
      </c>
      <c r="W12143">
        <v>0.3</v>
      </c>
      <c r="AB12143">
        <f t="shared" si="240"/>
        <v>4500.55</v>
      </c>
    </row>
    <row r="12144" spans="1:28" x14ac:dyDescent="0.25">
      <c r="A12144" t="s">
        <v>5573</v>
      </c>
      <c r="B12144" t="s">
        <v>5535</v>
      </c>
      <c r="C12144" s="1">
        <v>0.72773148148148159</v>
      </c>
      <c r="D12144">
        <v>571</v>
      </c>
      <c r="E12144" s="2">
        <v>5.7584594907407409E-2</v>
      </c>
      <c r="F12144" s="1">
        <v>5.7581018518518517E-2</v>
      </c>
      <c r="G12144">
        <v>309</v>
      </c>
      <c r="H12144">
        <v>4975.3100000000004</v>
      </c>
      <c r="I12144">
        <v>0</v>
      </c>
      <c r="J12144" t="s">
        <v>5536</v>
      </c>
      <c r="K12144" t="s">
        <v>22</v>
      </c>
      <c r="L12144">
        <v>1</v>
      </c>
      <c r="N12144" t="s">
        <v>23</v>
      </c>
      <c r="O12144" t="s">
        <v>36</v>
      </c>
      <c r="P12144" t="s">
        <v>28</v>
      </c>
      <c r="R12144" t="s">
        <v>26</v>
      </c>
      <c r="S12144">
        <v>23.3</v>
      </c>
      <c r="T12144">
        <v>17.399999999999999</v>
      </c>
      <c r="U12144">
        <v>17.5</v>
      </c>
      <c r="V12144">
        <v>5.9</v>
      </c>
      <c r="W12144">
        <v>5.8</v>
      </c>
      <c r="AB12144">
        <f t="shared" si="240"/>
        <v>4680.22</v>
      </c>
    </row>
    <row r="12145" spans="1:28" x14ac:dyDescent="0.25">
      <c r="A12145" t="s">
        <v>5573</v>
      </c>
      <c r="B12145" t="s">
        <v>5535</v>
      </c>
      <c r="C12145" s="1">
        <v>0.72773148148148159</v>
      </c>
      <c r="D12145">
        <v>571</v>
      </c>
      <c r="E12145" s="2">
        <v>5.7584594907407409E-2</v>
      </c>
      <c r="F12145" s="1">
        <v>5.7581018518518517E-2</v>
      </c>
      <c r="G12145">
        <v>309</v>
      </c>
      <c r="H12145">
        <v>4975.3100000000004</v>
      </c>
      <c r="I12145">
        <v>0</v>
      </c>
      <c r="J12145" t="s">
        <v>5536</v>
      </c>
      <c r="K12145" t="s">
        <v>22</v>
      </c>
      <c r="L12145">
        <v>1</v>
      </c>
      <c r="N12145" t="s">
        <v>23</v>
      </c>
      <c r="O12145" t="s">
        <v>24</v>
      </c>
      <c r="P12145" t="s">
        <v>28</v>
      </c>
      <c r="R12145" t="s">
        <v>26</v>
      </c>
      <c r="S12145">
        <v>18.899999999999999</v>
      </c>
      <c r="T12145">
        <v>17.399999999999999</v>
      </c>
      <c r="U12145">
        <v>17.5</v>
      </c>
      <c r="V12145">
        <v>1.5</v>
      </c>
      <c r="W12145">
        <v>1.4</v>
      </c>
      <c r="AB12145">
        <f t="shared" si="240"/>
        <v>4680.22</v>
      </c>
    </row>
    <row r="12146" spans="1:28" x14ac:dyDescent="0.25">
      <c r="A12146" t="s">
        <v>5573</v>
      </c>
      <c r="B12146" t="s">
        <v>5535</v>
      </c>
      <c r="C12146" s="1">
        <v>0.72773148148148159</v>
      </c>
      <c r="D12146">
        <v>571</v>
      </c>
      <c r="E12146" s="2">
        <v>5.7584594907407409E-2</v>
      </c>
      <c r="F12146" s="1">
        <v>5.7581018518518517E-2</v>
      </c>
      <c r="G12146">
        <v>309</v>
      </c>
      <c r="H12146">
        <v>4975.3100000000004</v>
      </c>
      <c r="I12146">
        <v>0</v>
      </c>
      <c r="J12146" t="s">
        <v>5536</v>
      </c>
      <c r="K12146" t="s">
        <v>22</v>
      </c>
      <c r="L12146">
        <v>1</v>
      </c>
      <c r="N12146" t="s">
        <v>23</v>
      </c>
      <c r="O12146" t="s">
        <v>46</v>
      </c>
      <c r="P12146" t="s">
        <v>28</v>
      </c>
      <c r="R12146" t="s">
        <v>26</v>
      </c>
      <c r="S12146">
        <v>17.7</v>
      </c>
      <c r="T12146">
        <v>17.399999999999999</v>
      </c>
      <c r="U12146">
        <v>17.5</v>
      </c>
      <c r="V12146">
        <v>0.3</v>
      </c>
      <c r="W12146">
        <v>0.2</v>
      </c>
      <c r="AB12146">
        <f t="shared" si="240"/>
        <v>4680.22</v>
      </c>
    </row>
    <row r="12147" spans="1:28" x14ac:dyDescent="0.25">
      <c r="A12147" t="s">
        <v>5574</v>
      </c>
      <c r="B12147" t="s">
        <v>5535</v>
      </c>
      <c r="C12147" s="1">
        <v>0.72982638888888884</v>
      </c>
      <c r="D12147">
        <v>208</v>
      </c>
      <c r="E12147" s="2">
        <v>5.9675289351851853E-2</v>
      </c>
      <c r="F12147" s="1">
        <v>5.966435185185185E-2</v>
      </c>
      <c r="G12147">
        <v>945</v>
      </c>
      <c r="H12147">
        <v>5155.95</v>
      </c>
      <c r="I12147">
        <v>0</v>
      </c>
      <c r="J12147" t="s">
        <v>5536</v>
      </c>
      <c r="K12147" t="s">
        <v>22</v>
      </c>
      <c r="L12147">
        <v>1</v>
      </c>
      <c r="N12147" t="s">
        <v>23</v>
      </c>
      <c r="O12147" t="s">
        <v>36</v>
      </c>
      <c r="P12147" t="s">
        <v>28</v>
      </c>
      <c r="R12147" t="s">
        <v>26</v>
      </c>
      <c r="S12147">
        <v>24.5</v>
      </c>
      <c r="T12147">
        <v>17.5</v>
      </c>
      <c r="U12147">
        <v>17.600000000000001</v>
      </c>
      <c r="V12147">
        <v>7</v>
      </c>
      <c r="W12147">
        <v>6.9</v>
      </c>
      <c r="AB12147">
        <f t="shared" si="240"/>
        <v>4860.8599999999997</v>
      </c>
    </row>
    <row r="12148" spans="1:28" x14ac:dyDescent="0.25">
      <c r="A12148" t="s">
        <v>5574</v>
      </c>
      <c r="B12148" t="s">
        <v>5535</v>
      </c>
      <c r="C12148" s="1">
        <v>0.72982638888888884</v>
      </c>
      <c r="D12148">
        <v>208</v>
      </c>
      <c r="E12148" s="2">
        <v>5.9675289351851853E-2</v>
      </c>
      <c r="F12148" s="1">
        <v>5.966435185185185E-2</v>
      </c>
      <c r="G12148">
        <v>945</v>
      </c>
      <c r="H12148">
        <v>5155.95</v>
      </c>
      <c r="I12148">
        <v>0</v>
      </c>
      <c r="J12148" t="s">
        <v>5536</v>
      </c>
      <c r="K12148" t="s">
        <v>22</v>
      </c>
      <c r="L12148">
        <v>1</v>
      </c>
      <c r="N12148" t="s">
        <v>23</v>
      </c>
      <c r="O12148" t="s">
        <v>24</v>
      </c>
      <c r="P12148" t="s">
        <v>28</v>
      </c>
      <c r="R12148" t="s">
        <v>26</v>
      </c>
      <c r="S12148">
        <v>19.5</v>
      </c>
      <c r="T12148">
        <v>17.5</v>
      </c>
      <c r="U12148">
        <v>17.600000000000001</v>
      </c>
      <c r="V12148">
        <v>2</v>
      </c>
      <c r="W12148">
        <v>1.9</v>
      </c>
      <c r="AB12148">
        <f t="shared" si="240"/>
        <v>4860.8599999999997</v>
      </c>
    </row>
    <row r="12149" spans="1:28" x14ac:dyDescent="0.25">
      <c r="A12149" t="s">
        <v>5574</v>
      </c>
      <c r="B12149" t="s">
        <v>5535</v>
      </c>
      <c r="C12149" s="1">
        <v>0.72982638888888884</v>
      </c>
      <c r="D12149">
        <v>208</v>
      </c>
      <c r="E12149" s="2">
        <v>5.9675289351851853E-2</v>
      </c>
      <c r="F12149" s="1">
        <v>5.966435185185185E-2</v>
      </c>
      <c r="G12149">
        <v>945</v>
      </c>
      <c r="H12149">
        <v>5155.95</v>
      </c>
      <c r="I12149">
        <v>0</v>
      </c>
      <c r="J12149" t="s">
        <v>5536</v>
      </c>
      <c r="K12149" t="s">
        <v>22</v>
      </c>
      <c r="L12149">
        <v>1</v>
      </c>
      <c r="N12149" t="s">
        <v>23</v>
      </c>
      <c r="O12149" t="s">
        <v>46</v>
      </c>
      <c r="P12149" t="s">
        <v>28</v>
      </c>
      <c r="R12149" t="s">
        <v>26</v>
      </c>
      <c r="S12149">
        <v>17.899999999999999</v>
      </c>
      <c r="T12149">
        <v>17.5</v>
      </c>
      <c r="U12149">
        <v>17.600000000000001</v>
      </c>
      <c r="V12149">
        <v>0.4</v>
      </c>
      <c r="W12149">
        <v>0.3</v>
      </c>
      <c r="AB12149">
        <f t="shared" si="240"/>
        <v>4860.8599999999997</v>
      </c>
    </row>
    <row r="12150" spans="1:28" x14ac:dyDescent="0.25">
      <c r="A12150" t="s">
        <v>5574</v>
      </c>
      <c r="B12150" t="s">
        <v>5535</v>
      </c>
      <c r="C12150" s="1">
        <v>0.72982638888888884</v>
      </c>
      <c r="D12150">
        <v>208</v>
      </c>
      <c r="E12150" s="2">
        <v>5.9675289351851853E-2</v>
      </c>
      <c r="F12150" s="1">
        <v>5.966435185185185E-2</v>
      </c>
      <c r="G12150">
        <v>945</v>
      </c>
      <c r="H12150">
        <v>5155.95</v>
      </c>
      <c r="I12150">
        <v>0</v>
      </c>
      <c r="J12150" t="s">
        <v>5536</v>
      </c>
      <c r="K12150" t="s">
        <v>22</v>
      </c>
      <c r="L12150">
        <v>1</v>
      </c>
      <c r="N12150" t="s">
        <v>23</v>
      </c>
      <c r="O12150" t="s">
        <v>33</v>
      </c>
      <c r="P12150" t="s">
        <v>28</v>
      </c>
      <c r="R12150" t="s">
        <v>26</v>
      </c>
      <c r="S12150">
        <v>18.100000000000001</v>
      </c>
      <c r="T12150">
        <v>17.5</v>
      </c>
      <c r="U12150">
        <v>17.600000000000001</v>
      </c>
      <c r="V12150">
        <v>0.6</v>
      </c>
      <c r="W12150">
        <v>0.5</v>
      </c>
      <c r="AB12150">
        <f t="shared" si="240"/>
        <v>4860.8599999999997</v>
      </c>
    </row>
    <row r="12151" spans="1:28" x14ac:dyDescent="0.25">
      <c r="A12151" t="s">
        <v>5575</v>
      </c>
      <c r="B12151" t="s">
        <v>5535</v>
      </c>
      <c r="C12151" s="1">
        <v>0.73190972222222228</v>
      </c>
      <c r="D12151">
        <v>110</v>
      </c>
      <c r="E12151" s="2">
        <v>6.1757488425925926E-2</v>
      </c>
      <c r="F12151" s="1">
        <v>6.174768518518519E-2</v>
      </c>
      <c r="G12151">
        <v>847</v>
      </c>
      <c r="H12151">
        <v>5335.85</v>
      </c>
      <c r="I12151">
        <v>0</v>
      </c>
      <c r="J12151" t="s">
        <v>5536</v>
      </c>
      <c r="K12151" t="s">
        <v>22</v>
      </c>
      <c r="L12151">
        <v>1</v>
      </c>
      <c r="N12151" t="s">
        <v>23</v>
      </c>
      <c r="O12151" t="s">
        <v>36</v>
      </c>
      <c r="P12151" t="s">
        <v>28</v>
      </c>
      <c r="R12151" t="s">
        <v>26</v>
      </c>
      <c r="S12151">
        <v>23.4</v>
      </c>
      <c r="T12151">
        <v>17.399999999999999</v>
      </c>
      <c r="U12151">
        <v>17.5</v>
      </c>
      <c r="V12151">
        <v>6</v>
      </c>
      <c r="W12151">
        <v>5.9</v>
      </c>
      <c r="AB12151">
        <f t="shared" si="240"/>
        <v>5040.76</v>
      </c>
    </row>
    <row r="12152" spans="1:28" x14ac:dyDescent="0.25">
      <c r="A12152" t="s">
        <v>5575</v>
      </c>
      <c r="B12152" t="s">
        <v>5535</v>
      </c>
      <c r="C12152" s="1">
        <v>0.73190972222222228</v>
      </c>
      <c r="D12152">
        <v>110</v>
      </c>
      <c r="E12152" s="2">
        <v>6.1757488425925926E-2</v>
      </c>
      <c r="F12152" s="1">
        <v>6.174768518518519E-2</v>
      </c>
      <c r="G12152">
        <v>847</v>
      </c>
      <c r="H12152">
        <v>5335.85</v>
      </c>
      <c r="I12152">
        <v>0</v>
      </c>
      <c r="J12152" t="s">
        <v>5536</v>
      </c>
      <c r="K12152" t="s">
        <v>22</v>
      </c>
      <c r="L12152">
        <v>1</v>
      </c>
      <c r="N12152" t="s">
        <v>23</v>
      </c>
      <c r="O12152" t="s">
        <v>24</v>
      </c>
      <c r="P12152" t="s">
        <v>28</v>
      </c>
      <c r="R12152" t="s">
        <v>26</v>
      </c>
      <c r="S12152">
        <v>20.100000000000001</v>
      </c>
      <c r="T12152">
        <v>17.399999999999999</v>
      </c>
      <c r="U12152">
        <v>17.5</v>
      </c>
      <c r="V12152">
        <v>2.7</v>
      </c>
      <c r="W12152">
        <v>2.6</v>
      </c>
      <c r="AB12152">
        <f t="shared" si="240"/>
        <v>5040.76</v>
      </c>
    </row>
    <row r="12153" spans="1:28" x14ac:dyDescent="0.25">
      <c r="A12153" t="s">
        <v>5575</v>
      </c>
      <c r="B12153" t="s">
        <v>5535</v>
      </c>
      <c r="C12153" s="1">
        <v>0.73190972222222228</v>
      </c>
      <c r="D12153">
        <v>110</v>
      </c>
      <c r="E12153" s="2">
        <v>6.1757488425925926E-2</v>
      </c>
      <c r="F12153" s="1">
        <v>6.174768518518519E-2</v>
      </c>
      <c r="G12153">
        <v>847</v>
      </c>
      <c r="H12153">
        <v>5335.85</v>
      </c>
      <c r="I12153">
        <v>0</v>
      </c>
      <c r="J12153" t="s">
        <v>5536</v>
      </c>
      <c r="K12153" t="s">
        <v>22</v>
      </c>
      <c r="L12153">
        <v>1</v>
      </c>
      <c r="N12153" t="s">
        <v>23</v>
      </c>
      <c r="O12153" t="s">
        <v>46</v>
      </c>
      <c r="P12153" t="s">
        <v>28</v>
      </c>
      <c r="R12153" t="s">
        <v>26</v>
      </c>
      <c r="S12153">
        <v>17.600000000000001</v>
      </c>
      <c r="T12153">
        <v>17.399999999999999</v>
      </c>
      <c r="U12153">
        <v>17.5</v>
      </c>
      <c r="V12153">
        <v>0.2</v>
      </c>
      <c r="W12153">
        <v>0.1</v>
      </c>
      <c r="AB12153">
        <f t="shared" si="240"/>
        <v>5040.76</v>
      </c>
    </row>
    <row r="12154" spans="1:28" x14ac:dyDescent="0.25">
      <c r="A12154" t="s">
        <v>5575</v>
      </c>
      <c r="B12154" t="s">
        <v>5535</v>
      </c>
      <c r="C12154" s="1">
        <v>0.73190972222222228</v>
      </c>
      <c r="D12154">
        <v>110</v>
      </c>
      <c r="E12154" s="2">
        <v>6.1757488425925926E-2</v>
      </c>
      <c r="F12154" s="1">
        <v>6.174768518518519E-2</v>
      </c>
      <c r="G12154">
        <v>847</v>
      </c>
      <c r="H12154">
        <v>5335.85</v>
      </c>
      <c r="I12154">
        <v>0</v>
      </c>
      <c r="J12154" t="s">
        <v>5536</v>
      </c>
      <c r="K12154" t="s">
        <v>22</v>
      </c>
      <c r="L12154">
        <v>1</v>
      </c>
      <c r="N12154" t="s">
        <v>23</v>
      </c>
      <c r="O12154" t="s">
        <v>33</v>
      </c>
      <c r="P12154" t="s">
        <v>28</v>
      </c>
      <c r="R12154" t="s">
        <v>26</v>
      </c>
      <c r="S12154">
        <v>18.3</v>
      </c>
      <c r="T12154">
        <v>17.399999999999999</v>
      </c>
      <c r="U12154">
        <v>17.5</v>
      </c>
      <c r="V12154">
        <v>0.9</v>
      </c>
      <c r="W12154">
        <v>0.8</v>
      </c>
      <c r="AB12154">
        <f t="shared" si="240"/>
        <v>5040.76</v>
      </c>
    </row>
    <row r="12155" spans="1:28" x14ac:dyDescent="0.25">
      <c r="A12155" t="s">
        <v>5576</v>
      </c>
      <c r="B12155" t="s">
        <v>5535</v>
      </c>
      <c r="C12155" s="1">
        <v>0.73398148148148146</v>
      </c>
      <c r="D12155">
        <v>277</v>
      </c>
      <c r="E12155" s="2">
        <v>6.3831192129629635E-2</v>
      </c>
      <c r="F12155" s="1">
        <v>6.3831018518518523E-2</v>
      </c>
      <c r="G12155">
        <v>15</v>
      </c>
      <c r="H12155">
        <v>5515.02</v>
      </c>
      <c r="I12155">
        <v>0</v>
      </c>
      <c r="J12155" t="s">
        <v>5536</v>
      </c>
      <c r="K12155" t="s">
        <v>22</v>
      </c>
      <c r="L12155">
        <v>1</v>
      </c>
      <c r="N12155" t="s">
        <v>23</v>
      </c>
      <c r="O12155" t="s">
        <v>24</v>
      </c>
      <c r="P12155" t="s">
        <v>28</v>
      </c>
      <c r="R12155" t="s">
        <v>26</v>
      </c>
      <c r="S12155">
        <v>20.399999999999999</v>
      </c>
      <c r="T12155">
        <v>17.5</v>
      </c>
      <c r="U12155">
        <v>17.600000000000001</v>
      </c>
      <c r="V12155">
        <v>2.9</v>
      </c>
      <c r="W12155">
        <v>2.8</v>
      </c>
      <c r="AB12155">
        <f t="shared" si="240"/>
        <v>5219.93</v>
      </c>
    </row>
    <row r="12156" spans="1:28" x14ac:dyDescent="0.25">
      <c r="A12156" t="s">
        <v>5577</v>
      </c>
      <c r="B12156" t="s">
        <v>5535</v>
      </c>
      <c r="C12156" s="1">
        <v>0.73606481481481489</v>
      </c>
      <c r="D12156">
        <v>880</v>
      </c>
      <c r="E12156" s="2">
        <v>6.5921504629629632E-2</v>
      </c>
      <c r="F12156" s="1">
        <v>6.5914351851851849E-2</v>
      </c>
      <c r="G12156">
        <v>618</v>
      </c>
      <c r="H12156">
        <v>5695.62</v>
      </c>
      <c r="I12156">
        <v>0</v>
      </c>
      <c r="J12156" t="s">
        <v>5536</v>
      </c>
      <c r="K12156" t="s">
        <v>22</v>
      </c>
      <c r="L12156">
        <v>1</v>
      </c>
      <c r="N12156" t="s">
        <v>23</v>
      </c>
      <c r="O12156" t="s">
        <v>36</v>
      </c>
      <c r="P12156" t="s">
        <v>28</v>
      </c>
      <c r="R12156" t="s">
        <v>26</v>
      </c>
      <c r="S12156">
        <v>22.3</v>
      </c>
      <c r="T12156">
        <v>17.5</v>
      </c>
      <c r="U12156">
        <v>17.7</v>
      </c>
      <c r="V12156">
        <v>4.8</v>
      </c>
      <c r="W12156">
        <v>4.5999999999999996</v>
      </c>
      <c r="AB12156">
        <f t="shared" si="240"/>
        <v>5400.53</v>
      </c>
    </row>
    <row r="12157" spans="1:28" x14ac:dyDescent="0.25">
      <c r="A12157" t="s">
        <v>5577</v>
      </c>
      <c r="B12157" t="s">
        <v>5535</v>
      </c>
      <c r="C12157" s="1">
        <v>0.73606481481481489</v>
      </c>
      <c r="D12157">
        <v>880</v>
      </c>
      <c r="E12157" s="2">
        <v>6.5921504629629632E-2</v>
      </c>
      <c r="F12157" s="1">
        <v>6.5914351851851849E-2</v>
      </c>
      <c r="G12157">
        <v>618</v>
      </c>
      <c r="H12157">
        <v>5695.62</v>
      </c>
      <c r="I12157">
        <v>0</v>
      </c>
      <c r="J12157" t="s">
        <v>5536</v>
      </c>
      <c r="K12157" t="s">
        <v>22</v>
      </c>
      <c r="L12157">
        <v>1</v>
      </c>
      <c r="N12157" t="s">
        <v>23</v>
      </c>
      <c r="O12157" t="s">
        <v>24</v>
      </c>
      <c r="P12157" t="s">
        <v>28</v>
      </c>
      <c r="R12157" t="s">
        <v>26</v>
      </c>
      <c r="S12157">
        <v>19.5</v>
      </c>
      <c r="T12157">
        <v>17.5</v>
      </c>
      <c r="U12157">
        <v>17.7</v>
      </c>
      <c r="V12157">
        <v>2</v>
      </c>
      <c r="W12157">
        <v>1.8</v>
      </c>
      <c r="AB12157">
        <f t="shared" si="240"/>
        <v>5400.53</v>
      </c>
    </row>
    <row r="12158" spans="1:28" x14ac:dyDescent="0.25">
      <c r="A12158" t="s">
        <v>5577</v>
      </c>
      <c r="B12158" t="s">
        <v>5535</v>
      </c>
      <c r="C12158" s="1">
        <v>0.73606481481481489</v>
      </c>
      <c r="D12158">
        <v>880</v>
      </c>
      <c r="E12158" s="2">
        <v>6.5921504629629632E-2</v>
      </c>
      <c r="F12158" s="1">
        <v>6.5914351851851849E-2</v>
      </c>
      <c r="G12158">
        <v>618</v>
      </c>
      <c r="H12158">
        <v>5695.62</v>
      </c>
      <c r="I12158">
        <v>0</v>
      </c>
      <c r="J12158" t="s">
        <v>5536</v>
      </c>
      <c r="K12158" t="s">
        <v>22</v>
      </c>
      <c r="L12158">
        <v>1</v>
      </c>
      <c r="N12158" t="s">
        <v>23</v>
      </c>
      <c r="O12158" t="s">
        <v>46</v>
      </c>
      <c r="P12158" t="s">
        <v>28</v>
      </c>
      <c r="R12158" t="s">
        <v>26</v>
      </c>
      <c r="S12158">
        <v>17.3</v>
      </c>
      <c r="T12158">
        <v>17.5</v>
      </c>
      <c r="U12158">
        <v>17.7</v>
      </c>
      <c r="V12158">
        <v>-0.2</v>
      </c>
      <c r="W12158">
        <v>-0.4</v>
      </c>
      <c r="AB12158">
        <f t="shared" si="240"/>
        <v>5400.53</v>
      </c>
    </row>
    <row r="12159" spans="1:28" x14ac:dyDescent="0.25">
      <c r="A12159" t="s">
        <v>5577</v>
      </c>
      <c r="B12159" t="s">
        <v>5535</v>
      </c>
      <c r="C12159" s="1">
        <v>0.73606481481481489</v>
      </c>
      <c r="D12159">
        <v>880</v>
      </c>
      <c r="E12159" s="2">
        <v>6.5921504629629632E-2</v>
      </c>
      <c r="F12159" s="1">
        <v>6.5914351851851849E-2</v>
      </c>
      <c r="G12159">
        <v>618</v>
      </c>
      <c r="H12159">
        <v>5695.62</v>
      </c>
      <c r="I12159">
        <v>0</v>
      </c>
      <c r="J12159" t="s">
        <v>5536</v>
      </c>
      <c r="K12159" t="s">
        <v>22</v>
      </c>
      <c r="L12159">
        <v>1</v>
      </c>
      <c r="N12159" t="s">
        <v>23</v>
      </c>
      <c r="O12159" t="s">
        <v>33</v>
      </c>
      <c r="P12159" t="s">
        <v>28</v>
      </c>
      <c r="R12159" t="s">
        <v>26</v>
      </c>
      <c r="S12159">
        <v>18.100000000000001</v>
      </c>
      <c r="T12159">
        <v>17.5</v>
      </c>
      <c r="U12159">
        <v>17.7</v>
      </c>
      <c r="V12159">
        <v>0.6</v>
      </c>
      <c r="W12159">
        <v>0.4</v>
      </c>
      <c r="AB12159">
        <f t="shared" si="240"/>
        <v>5400.53</v>
      </c>
    </row>
    <row r="12160" spans="1:28" x14ac:dyDescent="0.25">
      <c r="A12160" t="s">
        <v>5578</v>
      </c>
      <c r="B12160" t="s">
        <v>5535</v>
      </c>
      <c r="C12160" s="1">
        <v>0.73815972222222215</v>
      </c>
      <c r="D12160">
        <v>16</v>
      </c>
      <c r="E12160" s="2">
        <v>6.8006412037037042E-2</v>
      </c>
      <c r="F12160" s="1">
        <v>6.7997685185185189E-2</v>
      </c>
      <c r="G12160">
        <v>754</v>
      </c>
      <c r="H12160">
        <v>5875.75</v>
      </c>
      <c r="I12160">
        <v>0</v>
      </c>
      <c r="J12160" t="s">
        <v>5536</v>
      </c>
      <c r="K12160" t="s">
        <v>22</v>
      </c>
      <c r="L12160">
        <v>1</v>
      </c>
      <c r="N12160" t="s">
        <v>23</v>
      </c>
      <c r="O12160" t="s">
        <v>24</v>
      </c>
      <c r="P12160" t="s">
        <v>28</v>
      </c>
      <c r="R12160" t="s">
        <v>26</v>
      </c>
      <c r="S12160">
        <v>19.8</v>
      </c>
      <c r="T12160">
        <v>17.3</v>
      </c>
      <c r="U12160">
        <v>17.399999999999999</v>
      </c>
      <c r="V12160">
        <v>2.5</v>
      </c>
      <c r="W12160">
        <v>2.4</v>
      </c>
      <c r="AB12160">
        <f t="shared" si="240"/>
        <v>5580.66</v>
      </c>
    </row>
    <row r="12161" spans="1:28" x14ac:dyDescent="0.25">
      <c r="A12161" t="s">
        <v>5578</v>
      </c>
      <c r="B12161" t="s">
        <v>5535</v>
      </c>
      <c r="C12161" s="1">
        <v>0.73815972222222215</v>
      </c>
      <c r="D12161">
        <v>16</v>
      </c>
      <c r="E12161" s="2">
        <v>6.8006412037037042E-2</v>
      </c>
      <c r="F12161" s="1">
        <v>6.7997685185185189E-2</v>
      </c>
      <c r="G12161">
        <v>754</v>
      </c>
      <c r="H12161">
        <v>5875.75</v>
      </c>
      <c r="I12161">
        <v>0</v>
      </c>
      <c r="J12161" t="s">
        <v>5536</v>
      </c>
      <c r="K12161" t="s">
        <v>22</v>
      </c>
      <c r="L12161">
        <v>1</v>
      </c>
      <c r="N12161" t="s">
        <v>23</v>
      </c>
      <c r="O12161" t="s">
        <v>33</v>
      </c>
      <c r="P12161" t="s">
        <v>28</v>
      </c>
      <c r="R12161" t="s">
        <v>26</v>
      </c>
      <c r="S12161">
        <v>17.8</v>
      </c>
      <c r="T12161">
        <v>17.3</v>
      </c>
      <c r="U12161">
        <v>17.399999999999999</v>
      </c>
      <c r="V12161">
        <v>0.5</v>
      </c>
      <c r="W12161">
        <v>0.4</v>
      </c>
      <c r="AB12161">
        <f t="shared" si="240"/>
        <v>5580.66</v>
      </c>
    </row>
    <row r="12162" spans="1:28" x14ac:dyDescent="0.25">
      <c r="A12162" t="s">
        <v>5579</v>
      </c>
      <c r="B12162" t="s">
        <v>5535</v>
      </c>
      <c r="C12162" s="1">
        <v>0.74023148148148143</v>
      </c>
      <c r="D12162">
        <v>618</v>
      </c>
      <c r="E12162" s="2">
        <v>7.008512731481481E-2</v>
      </c>
      <c r="F12162" s="1">
        <v>7.0081018518518515E-2</v>
      </c>
      <c r="G12162">
        <v>355</v>
      </c>
      <c r="H12162">
        <v>6055.36</v>
      </c>
      <c r="I12162">
        <v>0</v>
      </c>
      <c r="J12162" t="s">
        <v>5536</v>
      </c>
      <c r="K12162" t="s">
        <v>22</v>
      </c>
      <c r="L12162">
        <v>1</v>
      </c>
      <c r="N12162" t="s">
        <v>23</v>
      </c>
      <c r="O12162" t="s">
        <v>24</v>
      </c>
      <c r="P12162" t="s">
        <v>28</v>
      </c>
      <c r="R12162" t="s">
        <v>26</v>
      </c>
      <c r="S12162">
        <v>20.399999999999999</v>
      </c>
      <c r="T12162">
        <v>17.399999999999999</v>
      </c>
      <c r="U12162">
        <v>17.5</v>
      </c>
      <c r="V12162">
        <v>3</v>
      </c>
      <c r="W12162">
        <v>2.9</v>
      </c>
      <c r="AB12162">
        <f t="shared" si="240"/>
        <v>5760.2699999999995</v>
      </c>
    </row>
    <row r="12163" spans="1:28" x14ac:dyDescent="0.25">
      <c r="A12163" t="s">
        <v>5580</v>
      </c>
      <c r="B12163" t="s">
        <v>5535</v>
      </c>
      <c r="C12163" s="1">
        <v>0.74232638888888891</v>
      </c>
      <c r="D12163">
        <v>321</v>
      </c>
      <c r="E12163" s="2">
        <v>7.2176608796296296E-2</v>
      </c>
      <c r="F12163" s="1">
        <v>7.2175925925925921E-2</v>
      </c>
      <c r="G12163">
        <v>59</v>
      </c>
      <c r="H12163">
        <v>6236.06</v>
      </c>
      <c r="I12163">
        <v>0</v>
      </c>
      <c r="J12163" t="s">
        <v>5536</v>
      </c>
      <c r="K12163" t="s">
        <v>22</v>
      </c>
      <c r="L12163">
        <v>1</v>
      </c>
      <c r="N12163" t="s">
        <v>23</v>
      </c>
      <c r="O12163" t="s">
        <v>24</v>
      </c>
      <c r="P12163" t="s">
        <v>28</v>
      </c>
      <c r="R12163" t="s">
        <v>26</v>
      </c>
      <c r="S12163">
        <v>19.899999999999999</v>
      </c>
      <c r="T12163">
        <v>17.399999999999999</v>
      </c>
      <c r="U12163">
        <v>17.600000000000001</v>
      </c>
      <c r="V12163">
        <v>2.5</v>
      </c>
      <c r="W12163">
        <v>2.2999999999999998</v>
      </c>
      <c r="AB12163">
        <f t="shared" si="240"/>
        <v>5940.97</v>
      </c>
    </row>
    <row r="12164" spans="1:28" x14ac:dyDescent="0.25">
      <c r="A12164" t="s">
        <v>5580</v>
      </c>
      <c r="B12164" t="s">
        <v>5535</v>
      </c>
      <c r="C12164" s="1">
        <v>0.74232638888888891</v>
      </c>
      <c r="D12164">
        <v>321</v>
      </c>
      <c r="E12164" s="2">
        <v>7.2176608796296296E-2</v>
      </c>
      <c r="F12164" s="1">
        <v>7.2175925925925921E-2</v>
      </c>
      <c r="G12164">
        <v>59</v>
      </c>
      <c r="H12164">
        <v>6236.06</v>
      </c>
      <c r="I12164">
        <v>0</v>
      </c>
      <c r="J12164" t="s">
        <v>5536</v>
      </c>
      <c r="K12164" t="s">
        <v>22</v>
      </c>
      <c r="L12164">
        <v>1</v>
      </c>
      <c r="N12164" t="s">
        <v>23</v>
      </c>
      <c r="O12164" t="s">
        <v>46</v>
      </c>
      <c r="P12164" t="s">
        <v>28</v>
      </c>
      <c r="R12164" t="s">
        <v>26</v>
      </c>
      <c r="S12164">
        <v>17.600000000000001</v>
      </c>
      <c r="T12164">
        <v>17.399999999999999</v>
      </c>
      <c r="U12164">
        <v>17.600000000000001</v>
      </c>
      <c r="V12164">
        <v>0.2</v>
      </c>
      <c r="W12164">
        <v>0</v>
      </c>
      <c r="AB12164">
        <f t="shared" si="240"/>
        <v>5940.97</v>
      </c>
    </row>
    <row r="12165" spans="1:28" x14ac:dyDescent="0.25">
      <c r="A12165" t="s">
        <v>5581</v>
      </c>
      <c r="B12165" t="s">
        <v>5535</v>
      </c>
      <c r="C12165" s="1">
        <v>0.74440972222222224</v>
      </c>
      <c r="D12165">
        <v>323</v>
      </c>
      <c r="E12165" s="2">
        <v>7.4259965277777784E-2</v>
      </c>
      <c r="F12165" s="1">
        <v>7.4259259259259261E-2</v>
      </c>
      <c r="G12165">
        <v>61</v>
      </c>
      <c r="H12165">
        <v>6416.06</v>
      </c>
      <c r="I12165">
        <v>0</v>
      </c>
      <c r="J12165" t="s">
        <v>5536</v>
      </c>
      <c r="K12165" t="s">
        <v>22</v>
      </c>
      <c r="L12165">
        <v>1</v>
      </c>
      <c r="N12165" t="s">
        <v>23</v>
      </c>
      <c r="O12165" t="s">
        <v>24</v>
      </c>
      <c r="P12165" t="s">
        <v>28</v>
      </c>
      <c r="R12165" t="s">
        <v>26</v>
      </c>
      <c r="S12165">
        <v>19.8</v>
      </c>
      <c r="T12165">
        <v>17.5</v>
      </c>
      <c r="U12165">
        <v>17.600000000000001</v>
      </c>
      <c r="V12165">
        <v>2.2999999999999998</v>
      </c>
      <c r="W12165">
        <v>2.2000000000000002</v>
      </c>
      <c r="AB12165">
        <f t="shared" si="240"/>
        <v>6120.97</v>
      </c>
    </row>
    <row r="12166" spans="1:28" x14ac:dyDescent="0.25">
      <c r="A12166" t="s">
        <v>5581</v>
      </c>
      <c r="B12166" t="s">
        <v>5535</v>
      </c>
      <c r="C12166" s="1">
        <v>0.74440972222222224</v>
      </c>
      <c r="D12166">
        <v>323</v>
      </c>
      <c r="E12166" s="2">
        <v>7.4259965277777784E-2</v>
      </c>
      <c r="F12166" s="1">
        <v>7.4259259259259261E-2</v>
      </c>
      <c r="G12166">
        <v>61</v>
      </c>
      <c r="H12166">
        <v>6416.06</v>
      </c>
      <c r="I12166">
        <v>0</v>
      </c>
      <c r="J12166" t="s">
        <v>5536</v>
      </c>
      <c r="K12166" t="s">
        <v>22</v>
      </c>
      <c r="L12166">
        <v>1</v>
      </c>
      <c r="N12166" t="s">
        <v>23</v>
      </c>
      <c r="O12166" t="s">
        <v>33</v>
      </c>
      <c r="P12166" t="s">
        <v>28</v>
      </c>
      <c r="R12166" t="s">
        <v>26</v>
      </c>
      <c r="S12166">
        <v>17.8</v>
      </c>
      <c r="T12166">
        <v>17.5</v>
      </c>
      <c r="U12166">
        <v>17.600000000000001</v>
      </c>
      <c r="V12166">
        <v>0.3</v>
      </c>
      <c r="W12166">
        <v>0.2</v>
      </c>
      <c r="AB12166">
        <f t="shared" si="240"/>
        <v>6120.97</v>
      </c>
    </row>
    <row r="12167" spans="1:28" x14ac:dyDescent="0.25">
      <c r="A12167" t="s">
        <v>5582</v>
      </c>
      <c r="B12167" t="s">
        <v>5535</v>
      </c>
      <c r="C12167" s="1">
        <v>0.74648148148148152</v>
      </c>
      <c r="D12167">
        <v>758</v>
      </c>
      <c r="E12167" s="2">
        <v>7.6336747685185183E-2</v>
      </c>
      <c r="F12167" s="1">
        <v>7.633101851851852E-2</v>
      </c>
      <c r="G12167">
        <v>495</v>
      </c>
      <c r="H12167">
        <v>6595.5</v>
      </c>
      <c r="I12167">
        <v>0</v>
      </c>
      <c r="J12167" t="s">
        <v>5536</v>
      </c>
      <c r="K12167" t="s">
        <v>22</v>
      </c>
      <c r="L12167">
        <v>1</v>
      </c>
      <c r="N12167" t="s">
        <v>23</v>
      </c>
      <c r="O12167" t="s">
        <v>24</v>
      </c>
      <c r="P12167" t="s">
        <v>28</v>
      </c>
      <c r="R12167" t="s">
        <v>26</v>
      </c>
      <c r="S12167">
        <v>19</v>
      </c>
      <c r="T12167">
        <v>17.5</v>
      </c>
      <c r="U12167">
        <v>17.600000000000001</v>
      </c>
      <c r="V12167">
        <v>1.5</v>
      </c>
      <c r="W12167">
        <v>1.4</v>
      </c>
      <c r="AB12167">
        <f t="shared" si="240"/>
        <v>6300.41</v>
      </c>
    </row>
    <row r="12168" spans="1:28" x14ac:dyDescent="0.25">
      <c r="A12168" t="s">
        <v>5582</v>
      </c>
      <c r="B12168" t="s">
        <v>5535</v>
      </c>
      <c r="C12168" s="1">
        <v>0.74648148148148152</v>
      </c>
      <c r="D12168">
        <v>758</v>
      </c>
      <c r="E12168" s="2">
        <v>7.6336747685185183E-2</v>
      </c>
      <c r="F12168" s="1">
        <v>7.633101851851852E-2</v>
      </c>
      <c r="G12168">
        <v>495</v>
      </c>
      <c r="H12168">
        <v>6595.5</v>
      </c>
      <c r="I12168">
        <v>0</v>
      </c>
      <c r="J12168" t="s">
        <v>5536</v>
      </c>
      <c r="K12168" t="s">
        <v>22</v>
      </c>
      <c r="L12168">
        <v>1</v>
      </c>
      <c r="N12168" t="s">
        <v>23</v>
      </c>
      <c r="O12168" t="s">
        <v>46</v>
      </c>
      <c r="P12168" t="s">
        <v>28</v>
      </c>
      <c r="R12168" t="s">
        <v>26</v>
      </c>
      <c r="S12168">
        <v>18.100000000000001</v>
      </c>
      <c r="T12168">
        <v>17.5</v>
      </c>
      <c r="U12168">
        <v>17.600000000000001</v>
      </c>
      <c r="V12168">
        <v>0.6</v>
      </c>
      <c r="W12168">
        <v>0.5</v>
      </c>
      <c r="AB12168">
        <f t="shared" si="240"/>
        <v>6300.41</v>
      </c>
    </row>
    <row r="12169" spans="1:28" x14ac:dyDescent="0.25">
      <c r="A12169" t="s">
        <v>5582</v>
      </c>
      <c r="B12169" t="s">
        <v>5535</v>
      </c>
      <c r="C12169" s="1">
        <v>0.74648148148148152</v>
      </c>
      <c r="D12169">
        <v>758</v>
      </c>
      <c r="E12169" s="2">
        <v>7.6336747685185183E-2</v>
      </c>
      <c r="F12169" s="1">
        <v>7.633101851851852E-2</v>
      </c>
      <c r="G12169">
        <v>495</v>
      </c>
      <c r="H12169">
        <v>6595.5</v>
      </c>
      <c r="I12169">
        <v>0</v>
      </c>
      <c r="J12169" t="s">
        <v>5536</v>
      </c>
      <c r="K12169" t="s">
        <v>22</v>
      </c>
      <c r="L12169">
        <v>1</v>
      </c>
      <c r="N12169" t="s">
        <v>23</v>
      </c>
      <c r="O12169" t="s">
        <v>33</v>
      </c>
      <c r="P12169" t="s">
        <v>28</v>
      </c>
      <c r="R12169" t="s">
        <v>26</v>
      </c>
      <c r="S12169">
        <v>17.8</v>
      </c>
      <c r="T12169">
        <v>17.5</v>
      </c>
      <c r="U12169">
        <v>17.600000000000001</v>
      </c>
      <c r="V12169">
        <v>0.3</v>
      </c>
      <c r="W12169">
        <v>0.2</v>
      </c>
      <c r="AB12169">
        <f t="shared" si="240"/>
        <v>6300.41</v>
      </c>
    </row>
    <row r="12170" spans="1:28" x14ac:dyDescent="0.25">
      <c r="A12170" t="s">
        <v>5583</v>
      </c>
      <c r="B12170" t="s">
        <v>5535</v>
      </c>
      <c r="C12170" s="1">
        <v>0.74857638888888889</v>
      </c>
      <c r="D12170">
        <v>461</v>
      </c>
      <c r="E12170" s="2">
        <v>7.8428229166666669E-2</v>
      </c>
      <c r="F12170" s="1">
        <v>7.8425925925925913E-2</v>
      </c>
      <c r="G12170">
        <v>199</v>
      </c>
      <c r="H12170">
        <v>6776.2</v>
      </c>
      <c r="I12170">
        <v>0</v>
      </c>
      <c r="J12170" t="s">
        <v>5536</v>
      </c>
      <c r="K12170" t="s">
        <v>22</v>
      </c>
      <c r="L12170">
        <v>1</v>
      </c>
      <c r="N12170" t="s">
        <v>23</v>
      </c>
      <c r="O12170" t="s">
        <v>24</v>
      </c>
      <c r="P12170" t="s">
        <v>28</v>
      </c>
      <c r="R12170" t="s">
        <v>26</v>
      </c>
      <c r="S12170">
        <v>18.899999999999999</v>
      </c>
      <c r="T12170">
        <v>17.399999999999999</v>
      </c>
      <c r="U12170">
        <v>17.5</v>
      </c>
      <c r="V12170">
        <v>1.5</v>
      </c>
      <c r="W12170">
        <v>1.4</v>
      </c>
      <c r="AB12170">
        <f t="shared" si="240"/>
        <v>6481.11</v>
      </c>
    </row>
    <row r="12171" spans="1:28" x14ac:dyDescent="0.25">
      <c r="A12171" t="s">
        <v>5583</v>
      </c>
      <c r="B12171" t="s">
        <v>5535</v>
      </c>
      <c r="C12171" s="1">
        <v>0.74857638888888889</v>
      </c>
      <c r="D12171">
        <v>461</v>
      </c>
      <c r="E12171" s="2">
        <v>7.8428229166666669E-2</v>
      </c>
      <c r="F12171" s="1">
        <v>7.8425925925925913E-2</v>
      </c>
      <c r="G12171">
        <v>199</v>
      </c>
      <c r="H12171">
        <v>6776.2</v>
      </c>
      <c r="I12171">
        <v>0</v>
      </c>
      <c r="J12171" t="s">
        <v>5536</v>
      </c>
      <c r="K12171" t="s">
        <v>22</v>
      </c>
      <c r="L12171">
        <v>1</v>
      </c>
      <c r="N12171" t="s">
        <v>23</v>
      </c>
      <c r="O12171" t="s">
        <v>46</v>
      </c>
      <c r="P12171" t="s">
        <v>28</v>
      </c>
      <c r="R12171" t="s">
        <v>26</v>
      </c>
      <c r="S12171">
        <v>17.600000000000001</v>
      </c>
      <c r="T12171">
        <v>17.399999999999999</v>
      </c>
      <c r="U12171">
        <v>17.5</v>
      </c>
      <c r="V12171">
        <v>0.2</v>
      </c>
      <c r="W12171">
        <v>0.1</v>
      </c>
      <c r="AB12171">
        <f t="shared" si="240"/>
        <v>6481.11</v>
      </c>
    </row>
    <row r="12172" spans="1:28" x14ac:dyDescent="0.25">
      <c r="A12172" t="s">
        <v>5583</v>
      </c>
      <c r="B12172" t="s">
        <v>5535</v>
      </c>
      <c r="C12172" s="1">
        <v>0.74857638888888889</v>
      </c>
      <c r="D12172">
        <v>461</v>
      </c>
      <c r="E12172" s="2">
        <v>7.8428229166666669E-2</v>
      </c>
      <c r="F12172" s="1">
        <v>7.8425925925925913E-2</v>
      </c>
      <c r="G12172">
        <v>199</v>
      </c>
      <c r="H12172">
        <v>6776.2</v>
      </c>
      <c r="I12172">
        <v>0</v>
      </c>
      <c r="J12172" t="s">
        <v>5536</v>
      </c>
      <c r="K12172" t="s">
        <v>22</v>
      </c>
      <c r="L12172">
        <v>1</v>
      </c>
      <c r="N12172" t="s">
        <v>23</v>
      </c>
      <c r="O12172" t="s">
        <v>33</v>
      </c>
      <c r="P12172" t="s">
        <v>28</v>
      </c>
      <c r="R12172" t="s">
        <v>26</v>
      </c>
      <c r="S12172">
        <v>17.8</v>
      </c>
      <c r="T12172">
        <v>17.399999999999999</v>
      </c>
      <c r="U12172">
        <v>17.5</v>
      </c>
      <c r="V12172">
        <v>0.4</v>
      </c>
      <c r="W12172">
        <v>0.3</v>
      </c>
      <c r="AB12172">
        <f t="shared" si="240"/>
        <v>6481.11</v>
      </c>
    </row>
    <row r="12173" spans="1:28" x14ac:dyDescent="0.25">
      <c r="A12173" t="s">
        <v>5584</v>
      </c>
      <c r="B12173" t="s">
        <v>5535</v>
      </c>
      <c r="C12173" s="1">
        <v>0.75065972222222221</v>
      </c>
      <c r="D12173">
        <v>530</v>
      </c>
      <c r="E12173" s="2">
        <v>8.0512349537037037E-2</v>
      </c>
      <c r="F12173" s="1">
        <v>8.0509259259259267E-2</v>
      </c>
      <c r="G12173">
        <v>267</v>
      </c>
      <c r="H12173">
        <v>6956.27</v>
      </c>
      <c r="I12173">
        <v>0</v>
      </c>
      <c r="J12173" t="s">
        <v>5536</v>
      </c>
      <c r="K12173" t="s">
        <v>22</v>
      </c>
      <c r="L12173">
        <v>1</v>
      </c>
      <c r="N12173" t="s">
        <v>23</v>
      </c>
      <c r="O12173" t="s">
        <v>24</v>
      </c>
      <c r="P12173" t="s">
        <v>28</v>
      </c>
      <c r="R12173" t="s">
        <v>26</v>
      </c>
      <c r="S12173">
        <v>19</v>
      </c>
      <c r="T12173">
        <v>17.399999999999999</v>
      </c>
      <c r="U12173">
        <v>17.5</v>
      </c>
      <c r="V12173">
        <v>1.6</v>
      </c>
      <c r="W12173">
        <v>1.5</v>
      </c>
      <c r="AB12173">
        <f t="shared" si="240"/>
        <v>6661.18</v>
      </c>
    </row>
    <row r="12174" spans="1:28" x14ac:dyDescent="0.25">
      <c r="A12174" t="s">
        <v>5584</v>
      </c>
      <c r="B12174" t="s">
        <v>5535</v>
      </c>
      <c r="C12174" s="1">
        <v>0.75065972222222221</v>
      </c>
      <c r="D12174">
        <v>530</v>
      </c>
      <c r="E12174" s="2">
        <v>8.0512349537037037E-2</v>
      </c>
      <c r="F12174" s="1">
        <v>8.0509259259259267E-2</v>
      </c>
      <c r="G12174">
        <v>267</v>
      </c>
      <c r="H12174">
        <v>6956.27</v>
      </c>
      <c r="I12174">
        <v>0</v>
      </c>
      <c r="J12174" t="s">
        <v>5536</v>
      </c>
      <c r="K12174" t="s">
        <v>22</v>
      </c>
      <c r="L12174">
        <v>1</v>
      </c>
      <c r="N12174" t="s">
        <v>23</v>
      </c>
      <c r="O12174" t="s">
        <v>33</v>
      </c>
      <c r="P12174" t="s">
        <v>28</v>
      </c>
      <c r="R12174" t="s">
        <v>26</v>
      </c>
      <c r="S12174">
        <v>17.899999999999999</v>
      </c>
      <c r="T12174">
        <v>17.399999999999999</v>
      </c>
      <c r="U12174">
        <v>17.5</v>
      </c>
      <c r="V12174">
        <v>0.5</v>
      </c>
      <c r="W12174">
        <v>0.4</v>
      </c>
      <c r="AB12174">
        <f t="shared" si="240"/>
        <v>6661.18</v>
      </c>
    </row>
    <row r="12175" spans="1:28" x14ac:dyDescent="0.25">
      <c r="A12175" t="s">
        <v>5585</v>
      </c>
      <c r="B12175" t="s">
        <v>5535</v>
      </c>
      <c r="C12175" s="1">
        <v>0.75274305555555554</v>
      </c>
      <c r="D12175">
        <v>766</v>
      </c>
      <c r="E12175" s="2">
        <v>8.2598414351851848E-2</v>
      </c>
      <c r="F12175" s="1">
        <v>8.2592592592592592E-2</v>
      </c>
      <c r="G12175">
        <v>503</v>
      </c>
      <c r="H12175">
        <v>7136.5</v>
      </c>
      <c r="I12175">
        <v>0</v>
      </c>
      <c r="J12175" t="s">
        <v>5536</v>
      </c>
      <c r="K12175" t="s">
        <v>22</v>
      </c>
      <c r="L12175">
        <v>1</v>
      </c>
      <c r="N12175" t="s">
        <v>23</v>
      </c>
      <c r="O12175" t="s">
        <v>24</v>
      </c>
      <c r="P12175" t="s">
        <v>28</v>
      </c>
      <c r="R12175" t="s">
        <v>26</v>
      </c>
      <c r="S12175">
        <v>18.8</v>
      </c>
      <c r="T12175">
        <v>17.399999999999999</v>
      </c>
      <c r="U12175">
        <v>17.5</v>
      </c>
      <c r="V12175">
        <v>1.4</v>
      </c>
      <c r="W12175">
        <v>1.3</v>
      </c>
      <c r="AB12175">
        <f t="shared" si="240"/>
        <v>6841.41</v>
      </c>
    </row>
    <row r="12176" spans="1:28" x14ac:dyDescent="0.25">
      <c r="A12176" t="s">
        <v>5585</v>
      </c>
      <c r="B12176" t="s">
        <v>5535</v>
      </c>
      <c r="C12176" s="1">
        <v>0.75274305555555554</v>
      </c>
      <c r="D12176">
        <v>766</v>
      </c>
      <c r="E12176" s="2">
        <v>8.2598414351851848E-2</v>
      </c>
      <c r="F12176" s="1">
        <v>8.2592592592592592E-2</v>
      </c>
      <c r="G12176">
        <v>503</v>
      </c>
      <c r="H12176">
        <v>7136.5</v>
      </c>
      <c r="I12176">
        <v>0</v>
      </c>
      <c r="J12176" t="s">
        <v>5536</v>
      </c>
      <c r="K12176" t="s">
        <v>22</v>
      </c>
      <c r="L12176">
        <v>1</v>
      </c>
      <c r="N12176" t="s">
        <v>23</v>
      </c>
      <c r="O12176" t="s">
        <v>46</v>
      </c>
      <c r="P12176" t="s">
        <v>28</v>
      </c>
      <c r="R12176" t="s">
        <v>26</v>
      </c>
      <c r="S12176">
        <v>17.7</v>
      </c>
      <c r="T12176">
        <v>17.399999999999999</v>
      </c>
      <c r="U12176">
        <v>17.5</v>
      </c>
      <c r="V12176">
        <v>0.3</v>
      </c>
      <c r="W12176">
        <v>0.2</v>
      </c>
      <c r="AB12176">
        <f t="shared" si="240"/>
        <v>6841.41</v>
      </c>
    </row>
    <row r="12177" spans="1:28" x14ac:dyDescent="0.25">
      <c r="A12177" t="s">
        <v>5585</v>
      </c>
      <c r="B12177" t="s">
        <v>5535</v>
      </c>
      <c r="C12177" s="1">
        <v>0.75274305555555554</v>
      </c>
      <c r="D12177">
        <v>766</v>
      </c>
      <c r="E12177" s="2">
        <v>8.2598414351851848E-2</v>
      </c>
      <c r="F12177" s="1">
        <v>8.2592592592592592E-2</v>
      </c>
      <c r="G12177">
        <v>503</v>
      </c>
      <c r="H12177">
        <v>7136.5</v>
      </c>
      <c r="I12177">
        <v>0</v>
      </c>
      <c r="J12177" t="s">
        <v>5536</v>
      </c>
      <c r="K12177" t="s">
        <v>22</v>
      </c>
      <c r="L12177">
        <v>1</v>
      </c>
      <c r="N12177" t="s">
        <v>23</v>
      </c>
      <c r="O12177" t="s">
        <v>33</v>
      </c>
      <c r="P12177" t="s">
        <v>28</v>
      </c>
      <c r="R12177" t="s">
        <v>26</v>
      </c>
      <c r="S12177">
        <v>18</v>
      </c>
      <c r="T12177">
        <v>17.399999999999999</v>
      </c>
      <c r="U12177">
        <v>17.5</v>
      </c>
      <c r="V12177">
        <v>0.6</v>
      </c>
      <c r="W12177">
        <v>0.5</v>
      </c>
      <c r="AB12177">
        <f t="shared" si="240"/>
        <v>6841.41</v>
      </c>
    </row>
    <row r="12178" spans="1:28" x14ac:dyDescent="0.25">
      <c r="A12178" t="s">
        <v>5586</v>
      </c>
      <c r="B12178" t="s">
        <v>5535</v>
      </c>
      <c r="C12178" s="1">
        <v>0.75482638888888898</v>
      </c>
      <c r="D12178">
        <v>768</v>
      </c>
      <c r="E12178" s="2">
        <v>8.4681770833333336E-2</v>
      </c>
      <c r="F12178" s="1">
        <v>8.4675925925925932E-2</v>
      </c>
      <c r="G12178">
        <v>505</v>
      </c>
      <c r="H12178">
        <v>7316.51</v>
      </c>
      <c r="I12178">
        <v>0</v>
      </c>
      <c r="J12178" t="s">
        <v>5536</v>
      </c>
      <c r="K12178" t="s">
        <v>22</v>
      </c>
      <c r="L12178">
        <v>1</v>
      </c>
      <c r="N12178" t="s">
        <v>23</v>
      </c>
      <c r="O12178" t="s">
        <v>24</v>
      </c>
      <c r="P12178" t="s">
        <v>28</v>
      </c>
      <c r="R12178" t="s">
        <v>26</v>
      </c>
      <c r="S12178">
        <v>18.899999999999999</v>
      </c>
      <c r="T12178">
        <v>17.399999999999999</v>
      </c>
      <c r="U12178">
        <v>17.5</v>
      </c>
      <c r="V12178">
        <v>1.5</v>
      </c>
      <c r="W12178">
        <v>1.4</v>
      </c>
      <c r="AB12178">
        <f t="shared" si="240"/>
        <v>7021.42</v>
      </c>
    </row>
    <row r="12179" spans="1:28" x14ac:dyDescent="0.25">
      <c r="A12179" t="s">
        <v>5586</v>
      </c>
      <c r="B12179" t="s">
        <v>5535</v>
      </c>
      <c r="C12179" s="1">
        <v>0.75482638888888898</v>
      </c>
      <c r="D12179">
        <v>768</v>
      </c>
      <c r="E12179" s="2">
        <v>8.4681770833333336E-2</v>
      </c>
      <c r="F12179" s="1">
        <v>8.4675925925925932E-2</v>
      </c>
      <c r="G12179">
        <v>505</v>
      </c>
      <c r="H12179">
        <v>7316.51</v>
      </c>
      <c r="I12179">
        <v>0</v>
      </c>
      <c r="J12179" t="s">
        <v>5536</v>
      </c>
      <c r="K12179" t="s">
        <v>22</v>
      </c>
      <c r="L12179">
        <v>1</v>
      </c>
      <c r="N12179" t="s">
        <v>23</v>
      </c>
      <c r="O12179" t="s">
        <v>33</v>
      </c>
      <c r="P12179" t="s">
        <v>28</v>
      </c>
      <c r="R12179" t="s">
        <v>26</v>
      </c>
      <c r="S12179">
        <v>17.7</v>
      </c>
      <c r="T12179">
        <v>17.399999999999999</v>
      </c>
      <c r="U12179">
        <v>17.5</v>
      </c>
      <c r="V12179">
        <v>0.3</v>
      </c>
      <c r="W12179">
        <v>0.2</v>
      </c>
      <c r="AB12179">
        <f t="shared" si="240"/>
        <v>7021.42</v>
      </c>
    </row>
    <row r="12180" spans="1:28" x14ac:dyDescent="0.25">
      <c r="A12180" t="s">
        <v>5587</v>
      </c>
      <c r="B12180" t="s">
        <v>5535</v>
      </c>
      <c r="C12180" s="1">
        <v>0.75690972222222219</v>
      </c>
      <c r="D12180">
        <v>770</v>
      </c>
      <c r="E12180" s="2">
        <v>8.6765138888888885E-2</v>
      </c>
      <c r="F12180" s="1">
        <v>8.6759259259259258E-2</v>
      </c>
      <c r="G12180">
        <v>508</v>
      </c>
      <c r="H12180">
        <v>7496.51</v>
      </c>
      <c r="I12180">
        <v>0</v>
      </c>
      <c r="J12180" t="s">
        <v>5536</v>
      </c>
      <c r="K12180" t="s">
        <v>22</v>
      </c>
      <c r="L12180">
        <v>1</v>
      </c>
      <c r="N12180" t="s">
        <v>23</v>
      </c>
      <c r="O12180" t="s">
        <v>24</v>
      </c>
      <c r="P12180" t="s">
        <v>28</v>
      </c>
      <c r="R12180" t="s">
        <v>26</v>
      </c>
      <c r="S12180">
        <v>19.600000000000001</v>
      </c>
      <c r="T12180">
        <v>17.5</v>
      </c>
      <c r="U12180">
        <v>17.600000000000001</v>
      </c>
      <c r="V12180">
        <v>2.1</v>
      </c>
      <c r="W12180">
        <v>2</v>
      </c>
      <c r="AB12180">
        <f t="shared" si="240"/>
        <v>7201.42</v>
      </c>
    </row>
    <row r="12181" spans="1:28" x14ac:dyDescent="0.25">
      <c r="A12181" t="s">
        <v>5587</v>
      </c>
      <c r="B12181" t="s">
        <v>5535</v>
      </c>
      <c r="C12181" s="1">
        <v>0.75690972222222219</v>
      </c>
      <c r="D12181">
        <v>770</v>
      </c>
      <c r="E12181" s="2">
        <v>8.6765138888888885E-2</v>
      </c>
      <c r="F12181" s="1">
        <v>8.6759259259259258E-2</v>
      </c>
      <c r="G12181">
        <v>508</v>
      </c>
      <c r="H12181">
        <v>7496.51</v>
      </c>
      <c r="I12181">
        <v>0</v>
      </c>
      <c r="J12181" t="s">
        <v>5536</v>
      </c>
      <c r="K12181" t="s">
        <v>22</v>
      </c>
      <c r="L12181">
        <v>1</v>
      </c>
      <c r="N12181" t="s">
        <v>23</v>
      </c>
      <c r="O12181" t="s">
        <v>33</v>
      </c>
      <c r="P12181" t="s">
        <v>28</v>
      </c>
      <c r="R12181" t="s">
        <v>26</v>
      </c>
      <c r="S12181">
        <v>17.8</v>
      </c>
      <c r="T12181">
        <v>17.5</v>
      </c>
      <c r="U12181">
        <v>17.600000000000001</v>
      </c>
      <c r="V12181">
        <v>0.3</v>
      </c>
      <c r="W12181">
        <v>0.2</v>
      </c>
      <c r="AB12181">
        <f t="shared" si="240"/>
        <v>7201.42</v>
      </c>
    </row>
    <row r="12182" spans="1:28" x14ac:dyDescent="0.25">
      <c r="A12182" t="s">
        <v>5588</v>
      </c>
      <c r="B12182" t="s">
        <v>5535</v>
      </c>
      <c r="C12182" s="1">
        <v>0.75899305555555552</v>
      </c>
      <c r="D12182">
        <v>104</v>
      </c>
      <c r="E12182" s="2">
        <v>8.8840763888888896E-2</v>
      </c>
      <c r="F12182" s="1">
        <v>8.8831018518518531E-2</v>
      </c>
      <c r="G12182">
        <v>842</v>
      </c>
      <c r="H12182">
        <v>7675.84</v>
      </c>
      <c r="I12182">
        <v>0</v>
      </c>
      <c r="J12182" t="s">
        <v>5536</v>
      </c>
      <c r="K12182" t="s">
        <v>22</v>
      </c>
      <c r="L12182">
        <v>1</v>
      </c>
      <c r="N12182" t="s">
        <v>23</v>
      </c>
      <c r="O12182" t="s">
        <v>24</v>
      </c>
      <c r="P12182" t="s">
        <v>28</v>
      </c>
      <c r="R12182" t="s">
        <v>26</v>
      </c>
      <c r="S12182">
        <v>19.600000000000001</v>
      </c>
      <c r="T12182">
        <v>17.399999999999999</v>
      </c>
      <c r="U12182">
        <v>17.5</v>
      </c>
      <c r="V12182">
        <v>2.2000000000000002</v>
      </c>
      <c r="W12182">
        <v>2.1</v>
      </c>
      <c r="AB12182">
        <f t="shared" si="240"/>
        <v>7380.75</v>
      </c>
    </row>
    <row r="12183" spans="1:28" x14ac:dyDescent="0.25">
      <c r="A12183" t="s">
        <v>5588</v>
      </c>
      <c r="B12183" t="s">
        <v>5535</v>
      </c>
      <c r="C12183" s="1">
        <v>0.75899305555555552</v>
      </c>
      <c r="D12183">
        <v>104</v>
      </c>
      <c r="E12183" s="2">
        <v>8.8840763888888896E-2</v>
      </c>
      <c r="F12183" s="1">
        <v>8.8831018518518531E-2</v>
      </c>
      <c r="G12183">
        <v>842</v>
      </c>
      <c r="H12183">
        <v>7675.84</v>
      </c>
      <c r="I12183">
        <v>0</v>
      </c>
      <c r="J12183" t="s">
        <v>5536</v>
      </c>
      <c r="K12183" t="s">
        <v>22</v>
      </c>
      <c r="L12183">
        <v>1</v>
      </c>
      <c r="N12183" t="s">
        <v>23</v>
      </c>
      <c r="O12183" t="s">
        <v>46</v>
      </c>
      <c r="P12183" t="s">
        <v>28</v>
      </c>
      <c r="R12183" t="s">
        <v>26</v>
      </c>
      <c r="S12183">
        <v>17.600000000000001</v>
      </c>
      <c r="T12183">
        <v>17.399999999999999</v>
      </c>
      <c r="U12183">
        <v>17.5</v>
      </c>
      <c r="V12183">
        <v>0.2</v>
      </c>
      <c r="W12183">
        <v>0.1</v>
      </c>
      <c r="AB12183">
        <f t="shared" si="240"/>
        <v>7380.75</v>
      </c>
    </row>
    <row r="12184" spans="1:28" x14ac:dyDescent="0.25">
      <c r="A12184" t="s">
        <v>5588</v>
      </c>
      <c r="B12184" t="s">
        <v>5535</v>
      </c>
      <c r="C12184" s="1">
        <v>0.75899305555555552</v>
      </c>
      <c r="D12184">
        <v>104</v>
      </c>
      <c r="E12184" s="2">
        <v>8.8840763888888896E-2</v>
      </c>
      <c r="F12184" s="1">
        <v>8.8831018518518531E-2</v>
      </c>
      <c r="G12184">
        <v>842</v>
      </c>
      <c r="H12184">
        <v>7675.84</v>
      </c>
      <c r="I12184">
        <v>0</v>
      </c>
      <c r="J12184" t="s">
        <v>5536</v>
      </c>
      <c r="K12184" t="s">
        <v>22</v>
      </c>
      <c r="L12184">
        <v>1</v>
      </c>
      <c r="N12184" t="s">
        <v>23</v>
      </c>
      <c r="O12184" t="s">
        <v>33</v>
      </c>
      <c r="P12184" t="s">
        <v>28</v>
      </c>
      <c r="R12184" t="s">
        <v>26</v>
      </c>
      <c r="S12184">
        <v>17.7</v>
      </c>
      <c r="T12184">
        <v>17.399999999999999</v>
      </c>
      <c r="U12184">
        <v>17.5</v>
      </c>
      <c r="V12184">
        <v>0.3</v>
      </c>
      <c r="W12184">
        <v>0.2</v>
      </c>
      <c r="AB12184">
        <f t="shared" si="240"/>
        <v>7380.75</v>
      </c>
    </row>
    <row r="12185" spans="1:28" x14ac:dyDescent="0.25">
      <c r="A12185" t="s">
        <v>5589</v>
      </c>
      <c r="B12185" t="s">
        <v>5535</v>
      </c>
      <c r="C12185" s="1">
        <v>0.76079861111111102</v>
      </c>
      <c r="D12185">
        <v>238</v>
      </c>
      <c r="E12185" s="2">
        <v>9.0647870370370365E-2</v>
      </c>
      <c r="F12185" s="1">
        <v>9.0636574074074064E-2</v>
      </c>
      <c r="G12185">
        <v>976</v>
      </c>
      <c r="H12185">
        <v>7831.98</v>
      </c>
      <c r="I12185">
        <v>0</v>
      </c>
      <c r="J12185" t="s">
        <v>5536</v>
      </c>
      <c r="K12185" t="s">
        <v>22</v>
      </c>
      <c r="L12185">
        <v>1</v>
      </c>
      <c r="N12185" t="s">
        <v>23</v>
      </c>
      <c r="O12185" t="s">
        <v>78</v>
      </c>
      <c r="P12185" t="s">
        <v>79</v>
      </c>
      <c r="R12185" t="s">
        <v>88</v>
      </c>
      <c r="AB12185">
        <f t="shared" si="240"/>
        <v>7536.8899999999994</v>
      </c>
    </row>
    <row r="12186" spans="1:28" x14ac:dyDescent="0.25">
      <c r="A12186" t="s">
        <v>5589</v>
      </c>
      <c r="B12186" t="s">
        <v>5535</v>
      </c>
      <c r="C12186" s="1">
        <v>0.76079861111111102</v>
      </c>
      <c r="D12186">
        <v>238</v>
      </c>
      <c r="E12186" s="2">
        <v>9.0647870370370365E-2</v>
      </c>
      <c r="F12186" s="1">
        <v>9.0636574074074064E-2</v>
      </c>
      <c r="G12186">
        <v>976</v>
      </c>
      <c r="H12186">
        <v>7831.98</v>
      </c>
      <c r="I12186">
        <v>0</v>
      </c>
      <c r="J12186" t="s">
        <v>5536</v>
      </c>
      <c r="K12186" t="s">
        <v>22</v>
      </c>
      <c r="L12186">
        <v>1</v>
      </c>
      <c r="N12186" t="s">
        <v>23</v>
      </c>
      <c r="O12186" t="s">
        <v>81</v>
      </c>
      <c r="P12186" t="s">
        <v>79</v>
      </c>
      <c r="R12186" t="s">
        <v>88</v>
      </c>
      <c r="AB12186">
        <f t="shared" si="240"/>
        <v>7536.8899999999994</v>
      </c>
    </row>
    <row r="12187" spans="1:28" x14ac:dyDescent="0.25">
      <c r="A12187" t="s">
        <v>5590</v>
      </c>
      <c r="B12187" t="s">
        <v>5535</v>
      </c>
      <c r="C12187" s="1">
        <v>0.48765046296296299</v>
      </c>
      <c r="D12187">
        <v>971</v>
      </c>
      <c r="E12187" s="2">
        <v>2.6458217592592592E-3</v>
      </c>
      <c r="F12187" s="1">
        <v>2.6388888888888885E-3</v>
      </c>
      <c r="G12187">
        <v>599</v>
      </c>
      <c r="H12187">
        <v>228.59899999999999</v>
      </c>
      <c r="I12187">
        <v>0</v>
      </c>
      <c r="J12187" t="s">
        <v>5591</v>
      </c>
      <c r="K12187" t="s">
        <v>22</v>
      </c>
      <c r="L12187">
        <v>1</v>
      </c>
      <c r="N12187" t="s">
        <v>23</v>
      </c>
      <c r="O12187" t="s">
        <v>42</v>
      </c>
      <c r="P12187" t="s">
        <v>25</v>
      </c>
      <c r="R12187" t="s">
        <v>26</v>
      </c>
      <c r="S12187">
        <v>17.5</v>
      </c>
      <c r="T12187">
        <v>17.7</v>
      </c>
      <c r="U12187">
        <v>17.5</v>
      </c>
      <c r="V12187">
        <v>-0.2</v>
      </c>
      <c r="W12187">
        <v>0</v>
      </c>
      <c r="AB12187">
        <f>H12187-244.09</f>
        <v>-15.491000000000014</v>
      </c>
    </row>
    <row r="12188" spans="1:28" x14ac:dyDescent="0.25">
      <c r="A12188" t="s">
        <v>5592</v>
      </c>
      <c r="B12188" t="s">
        <v>5535</v>
      </c>
      <c r="C12188" s="1">
        <v>0.48780092592592594</v>
      </c>
      <c r="D12188">
        <v>688</v>
      </c>
      <c r="E12188" s="2">
        <v>2.793009259259259E-3</v>
      </c>
      <c r="F12188" s="1">
        <v>2.7893518518518519E-3</v>
      </c>
      <c r="G12188">
        <v>316</v>
      </c>
      <c r="H12188">
        <v>241.316</v>
      </c>
      <c r="I12188">
        <v>0</v>
      </c>
      <c r="J12188" t="s">
        <v>5591</v>
      </c>
      <c r="K12188" t="s">
        <v>22</v>
      </c>
      <c r="L12188">
        <v>1</v>
      </c>
      <c r="N12188" t="s">
        <v>23</v>
      </c>
      <c r="O12188" t="s">
        <v>42</v>
      </c>
      <c r="P12188" t="s">
        <v>28</v>
      </c>
      <c r="R12188" t="s">
        <v>26</v>
      </c>
      <c r="S12188">
        <v>17.5</v>
      </c>
      <c r="T12188">
        <v>17.7</v>
      </c>
      <c r="U12188">
        <v>17.600000000000001</v>
      </c>
      <c r="V12188">
        <v>-0.2</v>
      </c>
      <c r="W12188">
        <v>-0.1</v>
      </c>
      <c r="AB12188">
        <f t="shared" ref="AB12188:AB12251" si="241">H12188-244.09</f>
        <v>-2.7740000000000009</v>
      </c>
    </row>
    <row r="12189" spans="1:28" x14ac:dyDescent="0.25">
      <c r="A12189" t="s">
        <v>5593</v>
      </c>
      <c r="B12189" t="s">
        <v>5535</v>
      </c>
      <c r="C12189" s="1">
        <v>0.4899074074074074</v>
      </c>
      <c r="D12189">
        <v>225</v>
      </c>
      <c r="E12189" s="2">
        <v>4.8941319444444449E-3</v>
      </c>
      <c r="F12189" s="1">
        <v>4.8842592592592592E-3</v>
      </c>
      <c r="G12189">
        <v>853</v>
      </c>
      <c r="H12189">
        <v>422.85300000000001</v>
      </c>
      <c r="I12189">
        <v>0</v>
      </c>
      <c r="J12189" t="s">
        <v>5591</v>
      </c>
      <c r="K12189" t="s">
        <v>22</v>
      </c>
      <c r="L12189">
        <v>1</v>
      </c>
      <c r="N12189" t="s">
        <v>23</v>
      </c>
      <c r="O12189" t="s">
        <v>24</v>
      </c>
      <c r="P12189" t="s">
        <v>25</v>
      </c>
      <c r="R12189" t="s">
        <v>26</v>
      </c>
      <c r="S12189">
        <v>17.100000000000001</v>
      </c>
      <c r="T12189">
        <v>17.600000000000001</v>
      </c>
      <c r="U12189">
        <v>17.399999999999999</v>
      </c>
      <c r="V12189">
        <v>-0.5</v>
      </c>
      <c r="W12189">
        <v>-0.3</v>
      </c>
      <c r="AB12189">
        <f t="shared" si="241"/>
        <v>178.76300000000001</v>
      </c>
    </row>
    <row r="12190" spans="1:28" x14ac:dyDescent="0.25">
      <c r="A12190" t="s">
        <v>5594</v>
      </c>
      <c r="B12190" t="s">
        <v>5535</v>
      </c>
      <c r="C12190" s="1">
        <v>0.49134259259259255</v>
      </c>
      <c r="D12190">
        <v>54</v>
      </c>
      <c r="E12190" s="2">
        <v>6.3273379629629626E-3</v>
      </c>
      <c r="F12190" s="1">
        <v>6.3194444444444444E-3</v>
      </c>
      <c r="G12190">
        <v>682</v>
      </c>
      <c r="H12190">
        <v>546.68200000000002</v>
      </c>
      <c r="I12190">
        <v>0</v>
      </c>
      <c r="J12190" t="s">
        <v>5591</v>
      </c>
      <c r="K12190" t="s">
        <v>22</v>
      </c>
      <c r="L12190">
        <v>1</v>
      </c>
      <c r="N12190" t="s">
        <v>23</v>
      </c>
      <c r="O12190" t="s">
        <v>46</v>
      </c>
      <c r="P12190" t="s">
        <v>25</v>
      </c>
      <c r="R12190" t="s">
        <v>26</v>
      </c>
      <c r="S12190">
        <v>18.100000000000001</v>
      </c>
      <c r="T12190">
        <v>17.7</v>
      </c>
      <c r="U12190">
        <v>17.5</v>
      </c>
      <c r="V12190">
        <v>0.4</v>
      </c>
      <c r="W12190">
        <v>0.6</v>
      </c>
      <c r="AB12190">
        <f t="shared" si="241"/>
        <v>302.59199999999998</v>
      </c>
    </row>
    <row r="12191" spans="1:28" x14ac:dyDescent="0.25">
      <c r="A12191" t="s">
        <v>5595</v>
      </c>
      <c r="B12191" t="s">
        <v>5535</v>
      </c>
      <c r="C12191" s="1">
        <v>0.49144675925925929</v>
      </c>
      <c r="D12191">
        <v>33</v>
      </c>
      <c r="E12191" s="2">
        <v>6.4312499999999995E-3</v>
      </c>
      <c r="F12191" s="1">
        <v>6.4236111111111117E-3</v>
      </c>
      <c r="G12191">
        <v>660</v>
      </c>
      <c r="H12191">
        <v>555.66</v>
      </c>
      <c r="I12191">
        <v>0</v>
      </c>
      <c r="J12191" t="s">
        <v>5591</v>
      </c>
      <c r="K12191" t="s">
        <v>22</v>
      </c>
      <c r="L12191">
        <v>1</v>
      </c>
      <c r="N12191" t="s">
        <v>23</v>
      </c>
      <c r="O12191" t="s">
        <v>46</v>
      </c>
      <c r="P12191" t="s">
        <v>28</v>
      </c>
      <c r="R12191" t="s">
        <v>26</v>
      </c>
      <c r="S12191">
        <v>18.100000000000001</v>
      </c>
      <c r="T12191">
        <v>17.7</v>
      </c>
      <c r="U12191">
        <v>17.5</v>
      </c>
      <c r="V12191">
        <v>0.4</v>
      </c>
      <c r="W12191">
        <v>0.6</v>
      </c>
      <c r="AB12191">
        <f t="shared" si="241"/>
        <v>311.56999999999994</v>
      </c>
    </row>
    <row r="12192" spans="1:28" x14ac:dyDescent="0.25">
      <c r="A12192" t="s">
        <v>5596</v>
      </c>
      <c r="B12192" t="s">
        <v>5535</v>
      </c>
      <c r="C12192" s="1">
        <v>0.49164351851851856</v>
      </c>
      <c r="D12192">
        <v>88</v>
      </c>
      <c r="E12192" s="2">
        <v>6.6286574074074069E-3</v>
      </c>
      <c r="F12192" s="1">
        <v>6.6203703703703702E-3</v>
      </c>
      <c r="G12192">
        <v>716</v>
      </c>
      <c r="H12192">
        <v>572.71600000000001</v>
      </c>
      <c r="I12192">
        <v>0</v>
      </c>
      <c r="J12192" t="s">
        <v>5591</v>
      </c>
      <c r="K12192" t="s">
        <v>22</v>
      </c>
      <c r="L12192">
        <v>1</v>
      </c>
      <c r="N12192" t="s">
        <v>23</v>
      </c>
      <c r="O12192" t="s">
        <v>33</v>
      </c>
      <c r="P12192" t="s">
        <v>25</v>
      </c>
      <c r="R12192" t="s">
        <v>26</v>
      </c>
      <c r="S12192">
        <v>18.7</v>
      </c>
      <c r="T12192">
        <v>17.8</v>
      </c>
      <c r="U12192">
        <v>17.7</v>
      </c>
      <c r="V12192">
        <v>0.9</v>
      </c>
      <c r="W12192">
        <v>1</v>
      </c>
      <c r="AB12192">
        <f t="shared" si="241"/>
        <v>328.62599999999998</v>
      </c>
    </row>
    <row r="12193" spans="1:28" x14ac:dyDescent="0.25">
      <c r="A12193" t="s">
        <v>5597</v>
      </c>
      <c r="B12193" t="s">
        <v>5535</v>
      </c>
      <c r="C12193" s="1">
        <v>0.49185185185185182</v>
      </c>
      <c r="D12193">
        <v>345</v>
      </c>
      <c r="E12193" s="2">
        <v>6.839965277777779E-3</v>
      </c>
      <c r="F12193" s="1">
        <v>6.828703703703704E-3</v>
      </c>
      <c r="G12193">
        <v>973</v>
      </c>
      <c r="H12193">
        <v>590.97299999999996</v>
      </c>
      <c r="I12193">
        <v>0</v>
      </c>
      <c r="J12193" t="s">
        <v>5591</v>
      </c>
      <c r="K12193" t="s">
        <v>22</v>
      </c>
      <c r="L12193">
        <v>1</v>
      </c>
      <c r="N12193" t="s">
        <v>23</v>
      </c>
      <c r="O12193" t="s">
        <v>33</v>
      </c>
      <c r="P12193" t="s">
        <v>28</v>
      </c>
      <c r="R12193" t="s">
        <v>26</v>
      </c>
      <c r="S12193">
        <v>19.3</v>
      </c>
      <c r="T12193">
        <v>17.7</v>
      </c>
      <c r="U12193">
        <v>17.600000000000001</v>
      </c>
      <c r="V12193">
        <v>1.6</v>
      </c>
      <c r="W12193">
        <v>1.7</v>
      </c>
      <c r="AB12193">
        <f t="shared" si="241"/>
        <v>346.88299999999992</v>
      </c>
    </row>
    <row r="12194" spans="1:28" x14ac:dyDescent="0.25">
      <c r="A12194" t="s">
        <v>5598</v>
      </c>
      <c r="B12194" t="s">
        <v>5535</v>
      </c>
      <c r="C12194" s="1">
        <v>0.49199074074074073</v>
      </c>
      <c r="D12194">
        <v>595</v>
      </c>
      <c r="E12194" s="2">
        <v>6.9817476851851855E-3</v>
      </c>
      <c r="F12194" s="1">
        <v>6.9791666666666674E-3</v>
      </c>
      <c r="G12194">
        <v>223</v>
      </c>
      <c r="H12194">
        <v>603.22299999999996</v>
      </c>
      <c r="I12194">
        <v>0</v>
      </c>
      <c r="J12194" t="s">
        <v>5591</v>
      </c>
      <c r="K12194" t="s">
        <v>22</v>
      </c>
      <c r="L12194">
        <v>1</v>
      </c>
      <c r="N12194" t="s">
        <v>23</v>
      </c>
      <c r="O12194" t="s">
        <v>46</v>
      </c>
      <c r="P12194" t="s">
        <v>28</v>
      </c>
      <c r="R12194" t="s">
        <v>26</v>
      </c>
      <c r="S12194">
        <v>18.2</v>
      </c>
      <c r="T12194">
        <v>17.7</v>
      </c>
      <c r="U12194">
        <v>17.600000000000001</v>
      </c>
      <c r="V12194">
        <v>0.5</v>
      </c>
      <c r="W12194">
        <v>0.6</v>
      </c>
      <c r="AB12194">
        <f t="shared" si="241"/>
        <v>359.13299999999992</v>
      </c>
    </row>
    <row r="12195" spans="1:28" x14ac:dyDescent="0.25">
      <c r="A12195" t="s">
        <v>5598</v>
      </c>
      <c r="B12195" t="s">
        <v>5535</v>
      </c>
      <c r="C12195" s="1">
        <v>0.49199074074074073</v>
      </c>
      <c r="D12195">
        <v>595</v>
      </c>
      <c r="E12195" s="2">
        <v>6.9817476851851855E-3</v>
      </c>
      <c r="F12195" s="1">
        <v>6.9791666666666674E-3</v>
      </c>
      <c r="G12195">
        <v>223</v>
      </c>
      <c r="H12195">
        <v>603.22299999999996</v>
      </c>
      <c r="I12195">
        <v>0</v>
      </c>
      <c r="J12195" t="s">
        <v>5591</v>
      </c>
      <c r="K12195" t="s">
        <v>22</v>
      </c>
      <c r="L12195">
        <v>1</v>
      </c>
      <c r="N12195" t="s">
        <v>23</v>
      </c>
      <c r="O12195" t="s">
        <v>33</v>
      </c>
      <c r="P12195" t="s">
        <v>28</v>
      </c>
      <c r="R12195" t="s">
        <v>26</v>
      </c>
      <c r="S12195">
        <v>19.100000000000001</v>
      </c>
      <c r="T12195">
        <v>17.7</v>
      </c>
      <c r="U12195">
        <v>17.600000000000001</v>
      </c>
      <c r="V12195">
        <v>1.4</v>
      </c>
      <c r="W12195">
        <v>1.5</v>
      </c>
      <c r="AB12195">
        <f t="shared" si="241"/>
        <v>359.13299999999992</v>
      </c>
    </row>
    <row r="12196" spans="1:28" x14ac:dyDescent="0.25">
      <c r="A12196" t="s">
        <v>5599</v>
      </c>
      <c r="B12196" t="s">
        <v>5535</v>
      </c>
      <c r="C12196" s="1">
        <v>0.49407407407407411</v>
      </c>
      <c r="D12196">
        <v>797</v>
      </c>
      <c r="E12196" s="2">
        <v>9.0674189814814819E-3</v>
      </c>
      <c r="F12196" s="1">
        <v>9.0624999999999994E-3</v>
      </c>
      <c r="G12196">
        <v>425</v>
      </c>
      <c r="H12196">
        <v>783.42499999999995</v>
      </c>
      <c r="I12196">
        <v>0</v>
      </c>
      <c r="J12196" t="s">
        <v>5591</v>
      </c>
      <c r="K12196" t="s">
        <v>22</v>
      </c>
      <c r="L12196">
        <v>1</v>
      </c>
      <c r="N12196" t="s">
        <v>23</v>
      </c>
      <c r="O12196" t="s">
        <v>36</v>
      </c>
      <c r="P12196" t="s">
        <v>25</v>
      </c>
      <c r="R12196" t="s">
        <v>26</v>
      </c>
      <c r="S12196">
        <v>18.100000000000001</v>
      </c>
      <c r="T12196">
        <v>17.7</v>
      </c>
      <c r="U12196">
        <v>17.5</v>
      </c>
      <c r="V12196">
        <v>0.4</v>
      </c>
      <c r="W12196">
        <v>0.6</v>
      </c>
      <c r="AB12196">
        <f t="shared" si="241"/>
        <v>539.33499999999992</v>
      </c>
    </row>
    <row r="12197" spans="1:28" x14ac:dyDescent="0.25">
      <c r="A12197" t="s">
        <v>5599</v>
      </c>
      <c r="B12197" t="s">
        <v>5535</v>
      </c>
      <c r="C12197" s="1">
        <v>0.49407407407407411</v>
      </c>
      <c r="D12197">
        <v>797</v>
      </c>
      <c r="E12197" s="2">
        <v>9.0674189814814819E-3</v>
      </c>
      <c r="F12197" s="1">
        <v>9.0624999999999994E-3</v>
      </c>
      <c r="G12197">
        <v>425</v>
      </c>
      <c r="H12197">
        <v>783.42499999999995</v>
      </c>
      <c r="I12197">
        <v>0</v>
      </c>
      <c r="J12197" t="s">
        <v>5591</v>
      </c>
      <c r="K12197" t="s">
        <v>22</v>
      </c>
      <c r="L12197">
        <v>1</v>
      </c>
      <c r="N12197" t="s">
        <v>23</v>
      </c>
      <c r="O12197" t="s">
        <v>46</v>
      </c>
      <c r="P12197" t="s">
        <v>28</v>
      </c>
      <c r="R12197" t="s">
        <v>26</v>
      </c>
      <c r="S12197">
        <v>19.7</v>
      </c>
      <c r="T12197">
        <v>17.7</v>
      </c>
      <c r="U12197">
        <v>17.5</v>
      </c>
      <c r="V12197">
        <v>2</v>
      </c>
      <c r="W12197">
        <v>2.2000000000000002</v>
      </c>
      <c r="AB12197">
        <f t="shared" si="241"/>
        <v>539.33499999999992</v>
      </c>
    </row>
    <row r="12198" spans="1:28" x14ac:dyDescent="0.25">
      <c r="A12198" t="s">
        <v>5599</v>
      </c>
      <c r="B12198" t="s">
        <v>5535</v>
      </c>
      <c r="C12198" s="1">
        <v>0.49407407407407411</v>
      </c>
      <c r="D12198">
        <v>797</v>
      </c>
      <c r="E12198" s="2">
        <v>9.0674189814814819E-3</v>
      </c>
      <c r="F12198" s="1">
        <v>9.0624999999999994E-3</v>
      </c>
      <c r="G12198">
        <v>425</v>
      </c>
      <c r="H12198">
        <v>783.42499999999995</v>
      </c>
      <c r="I12198">
        <v>0</v>
      </c>
      <c r="J12198" t="s">
        <v>5591</v>
      </c>
      <c r="K12198" t="s">
        <v>22</v>
      </c>
      <c r="L12198">
        <v>1</v>
      </c>
      <c r="N12198" t="s">
        <v>23</v>
      </c>
      <c r="O12198" t="s">
        <v>42</v>
      </c>
      <c r="P12198" t="s">
        <v>28</v>
      </c>
      <c r="R12198" t="s">
        <v>26</v>
      </c>
      <c r="S12198">
        <v>17.5</v>
      </c>
      <c r="T12198">
        <v>17.7</v>
      </c>
      <c r="U12198">
        <v>17.5</v>
      </c>
      <c r="V12198">
        <v>-0.2</v>
      </c>
      <c r="W12198">
        <v>0</v>
      </c>
      <c r="AB12198">
        <f t="shared" si="241"/>
        <v>539.33499999999992</v>
      </c>
    </row>
    <row r="12199" spans="1:28" x14ac:dyDescent="0.25">
      <c r="A12199" t="s">
        <v>5599</v>
      </c>
      <c r="B12199" t="s">
        <v>5535</v>
      </c>
      <c r="C12199" s="1">
        <v>0.49407407407407411</v>
      </c>
      <c r="D12199">
        <v>797</v>
      </c>
      <c r="E12199" s="2">
        <v>9.0674189814814819E-3</v>
      </c>
      <c r="F12199" s="1">
        <v>9.0624999999999994E-3</v>
      </c>
      <c r="G12199">
        <v>425</v>
      </c>
      <c r="H12199">
        <v>783.42499999999995</v>
      </c>
      <c r="I12199">
        <v>0</v>
      </c>
      <c r="J12199" t="s">
        <v>5591</v>
      </c>
      <c r="K12199" t="s">
        <v>22</v>
      </c>
      <c r="L12199">
        <v>1</v>
      </c>
      <c r="N12199" t="s">
        <v>23</v>
      </c>
      <c r="O12199" t="s">
        <v>33</v>
      </c>
      <c r="P12199" t="s">
        <v>28</v>
      </c>
      <c r="R12199" t="s">
        <v>26</v>
      </c>
      <c r="S12199">
        <v>18.8</v>
      </c>
      <c r="T12199">
        <v>17.7</v>
      </c>
      <c r="U12199">
        <v>17.5</v>
      </c>
      <c r="V12199">
        <v>1.1000000000000001</v>
      </c>
      <c r="W12199">
        <v>1.3</v>
      </c>
      <c r="AB12199">
        <f t="shared" si="241"/>
        <v>539.33499999999992</v>
      </c>
    </row>
    <row r="12200" spans="1:28" x14ac:dyDescent="0.25">
      <c r="A12200" t="s">
        <v>5600</v>
      </c>
      <c r="B12200" t="s">
        <v>5535</v>
      </c>
      <c r="C12200" s="1">
        <v>0.4954513888888889</v>
      </c>
      <c r="D12200">
        <v>886</v>
      </c>
      <c r="E12200" s="2">
        <v>1.044576388888889E-2</v>
      </c>
      <c r="F12200" s="1">
        <v>1.0439814814814813E-2</v>
      </c>
      <c r="G12200">
        <v>514</v>
      </c>
      <c r="H12200">
        <v>902.51400000000001</v>
      </c>
      <c r="I12200">
        <v>0</v>
      </c>
      <c r="J12200" t="s">
        <v>5591</v>
      </c>
      <c r="K12200" t="s">
        <v>22</v>
      </c>
      <c r="L12200">
        <v>1</v>
      </c>
      <c r="N12200" t="s">
        <v>23</v>
      </c>
      <c r="O12200" t="s">
        <v>31</v>
      </c>
      <c r="P12200" t="s">
        <v>25</v>
      </c>
      <c r="R12200" t="s">
        <v>26</v>
      </c>
      <c r="S12200">
        <v>17.3</v>
      </c>
      <c r="T12200">
        <v>17.600000000000001</v>
      </c>
      <c r="U12200">
        <v>17.5</v>
      </c>
      <c r="V12200">
        <v>-0.3</v>
      </c>
      <c r="W12200">
        <v>-0.2</v>
      </c>
      <c r="AB12200">
        <f t="shared" si="241"/>
        <v>658.42399999999998</v>
      </c>
    </row>
    <row r="12201" spans="1:28" x14ac:dyDescent="0.25">
      <c r="A12201" t="s">
        <v>5601</v>
      </c>
      <c r="B12201" t="s">
        <v>5535</v>
      </c>
      <c r="C12201" s="1">
        <v>0.49549768518518517</v>
      </c>
      <c r="D12201">
        <v>958</v>
      </c>
      <c r="E12201" s="2">
        <v>1.0492893518518518E-2</v>
      </c>
      <c r="F12201" s="1">
        <v>1.0486111111111111E-2</v>
      </c>
      <c r="G12201">
        <v>586</v>
      </c>
      <c r="H12201">
        <v>906.58600000000001</v>
      </c>
      <c r="I12201">
        <v>0</v>
      </c>
      <c r="J12201" t="s">
        <v>5591</v>
      </c>
      <c r="K12201" t="s">
        <v>22</v>
      </c>
      <c r="L12201">
        <v>1</v>
      </c>
      <c r="N12201" t="s">
        <v>23</v>
      </c>
      <c r="O12201" t="s">
        <v>31</v>
      </c>
      <c r="P12201" t="s">
        <v>28</v>
      </c>
      <c r="R12201" t="s">
        <v>26</v>
      </c>
      <c r="S12201">
        <v>17.3</v>
      </c>
      <c r="T12201">
        <v>17.600000000000001</v>
      </c>
      <c r="U12201">
        <v>17.5</v>
      </c>
      <c r="V12201">
        <v>-0.3</v>
      </c>
      <c r="W12201">
        <v>-0.2</v>
      </c>
      <c r="AB12201">
        <f t="shared" si="241"/>
        <v>662.49599999999998</v>
      </c>
    </row>
    <row r="12202" spans="1:28" x14ac:dyDescent="0.25">
      <c r="A12202" t="s">
        <v>5602</v>
      </c>
      <c r="B12202" t="s">
        <v>5535</v>
      </c>
      <c r="C12202" s="1">
        <v>0.49615740740740738</v>
      </c>
      <c r="D12202">
        <v>966</v>
      </c>
      <c r="E12202" s="2">
        <v>1.1152708333333332E-2</v>
      </c>
      <c r="F12202" s="1">
        <v>1.1145833333333334E-2</v>
      </c>
      <c r="G12202">
        <v>594</v>
      </c>
      <c r="H12202">
        <v>963.59400000000005</v>
      </c>
      <c r="I12202">
        <v>0</v>
      </c>
      <c r="J12202" t="s">
        <v>5591</v>
      </c>
      <c r="K12202" t="s">
        <v>22</v>
      </c>
      <c r="L12202">
        <v>1</v>
      </c>
      <c r="N12202" t="s">
        <v>23</v>
      </c>
      <c r="O12202" t="s">
        <v>31</v>
      </c>
      <c r="P12202" t="s">
        <v>28</v>
      </c>
      <c r="R12202" t="s">
        <v>26</v>
      </c>
      <c r="S12202">
        <v>17.7</v>
      </c>
      <c r="T12202">
        <v>17.5</v>
      </c>
      <c r="U12202">
        <v>17.5</v>
      </c>
      <c r="V12202">
        <v>0.2</v>
      </c>
      <c r="W12202">
        <v>0.2</v>
      </c>
      <c r="AB12202">
        <f t="shared" si="241"/>
        <v>719.50400000000002</v>
      </c>
    </row>
    <row r="12203" spans="1:28" x14ac:dyDescent="0.25">
      <c r="A12203" t="s">
        <v>5602</v>
      </c>
      <c r="B12203" t="s">
        <v>5535</v>
      </c>
      <c r="C12203" s="1">
        <v>0.49615740740740738</v>
      </c>
      <c r="D12203">
        <v>966</v>
      </c>
      <c r="E12203" s="2">
        <v>1.1152708333333332E-2</v>
      </c>
      <c r="F12203" s="1">
        <v>1.1145833333333334E-2</v>
      </c>
      <c r="G12203">
        <v>594</v>
      </c>
      <c r="H12203">
        <v>963.59400000000005</v>
      </c>
      <c r="I12203">
        <v>0</v>
      </c>
      <c r="J12203" t="s">
        <v>5591</v>
      </c>
      <c r="K12203" t="s">
        <v>22</v>
      </c>
      <c r="L12203">
        <v>1</v>
      </c>
      <c r="N12203" t="s">
        <v>23</v>
      </c>
      <c r="O12203" t="s">
        <v>46</v>
      </c>
      <c r="P12203" t="s">
        <v>28</v>
      </c>
      <c r="R12203" t="s">
        <v>26</v>
      </c>
      <c r="S12203">
        <v>19</v>
      </c>
      <c r="T12203">
        <v>17.5</v>
      </c>
      <c r="U12203">
        <v>17.5</v>
      </c>
      <c r="V12203">
        <v>1.5</v>
      </c>
      <c r="W12203">
        <v>1.5</v>
      </c>
      <c r="AB12203">
        <f t="shared" si="241"/>
        <v>719.50400000000002</v>
      </c>
    </row>
    <row r="12204" spans="1:28" x14ac:dyDescent="0.25">
      <c r="A12204" t="s">
        <v>5602</v>
      </c>
      <c r="B12204" t="s">
        <v>5535</v>
      </c>
      <c r="C12204" s="1">
        <v>0.49615740740740738</v>
      </c>
      <c r="D12204">
        <v>966</v>
      </c>
      <c r="E12204" s="2">
        <v>1.1152708333333332E-2</v>
      </c>
      <c r="F12204" s="1">
        <v>1.1145833333333334E-2</v>
      </c>
      <c r="G12204">
        <v>594</v>
      </c>
      <c r="H12204">
        <v>963.59400000000005</v>
      </c>
      <c r="I12204">
        <v>0</v>
      </c>
      <c r="J12204" t="s">
        <v>5591</v>
      </c>
      <c r="K12204" t="s">
        <v>22</v>
      </c>
      <c r="L12204">
        <v>1</v>
      </c>
      <c r="N12204" t="s">
        <v>23</v>
      </c>
      <c r="O12204" t="s">
        <v>33</v>
      </c>
      <c r="P12204" t="s">
        <v>28</v>
      </c>
      <c r="R12204" t="s">
        <v>26</v>
      </c>
      <c r="S12204">
        <v>18.399999999999999</v>
      </c>
      <c r="T12204">
        <v>17.5</v>
      </c>
      <c r="U12204">
        <v>17.5</v>
      </c>
      <c r="V12204">
        <v>0.9</v>
      </c>
      <c r="W12204">
        <v>0.9</v>
      </c>
      <c r="AB12204">
        <f t="shared" si="241"/>
        <v>719.50400000000002</v>
      </c>
    </row>
    <row r="12205" spans="1:28" x14ac:dyDescent="0.25">
      <c r="A12205" t="s">
        <v>5603</v>
      </c>
      <c r="B12205" t="s">
        <v>5535</v>
      </c>
      <c r="C12205" s="1">
        <v>0.49829861111111112</v>
      </c>
      <c r="D12205">
        <v>207</v>
      </c>
      <c r="E12205" s="2">
        <v>1.3285127314814816E-2</v>
      </c>
      <c r="F12205" s="1">
        <v>1.3275462962962963E-2</v>
      </c>
      <c r="G12205">
        <v>835</v>
      </c>
      <c r="H12205">
        <v>1147.8399999999999</v>
      </c>
      <c r="I12205">
        <v>0</v>
      </c>
      <c r="J12205" t="s">
        <v>5591</v>
      </c>
      <c r="K12205" t="s">
        <v>22</v>
      </c>
      <c r="L12205">
        <v>1</v>
      </c>
      <c r="N12205" t="s">
        <v>23</v>
      </c>
      <c r="O12205" t="s">
        <v>31</v>
      </c>
      <c r="P12205" t="s">
        <v>28</v>
      </c>
      <c r="R12205" t="s">
        <v>26</v>
      </c>
      <c r="S12205">
        <v>18.100000000000001</v>
      </c>
      <c r="T12205">
        <v>17.7</v>
      </c>
      <c r="U12205">
        <v>17.7</v>
      </c>
      <c r="V12205">
        <v>0.4</v>
      </c>
      <c r="W12205">
        <v>0.4</v>
      </c>
      <c r="AB12205">
        <f t="shared" si="241"/>
        <v>903.74999999999989</v>
      </c>
    </row>
    <row r="12206" spans="1:28" x14ac:dyDescent="0.25">
      <c r="A12206" t="s">
        <v>5604</v>
      </c>
      <c r="B12206" t="s">
        <v>5535</v>
      </c>
      <c r="C12206" s="1">
        <v>0.49907407407407406</v>
      </c>
      <c r="D12206">
        <v>162</v>
      </c>
      <c r="E12206" s="2">
        <v>1.4060057870370372E-2</v>
      </c>
      <c r="F12206" s="1">
        <v>1.4050925925925927E-2</v>
      </c>
      <c r="G12206">
        <v>789</v>
      </c>
      <c r="H12206">
        <v>1214.79</v>
      </c>
      <c r="I12206">
        <v>0</v>
      </c>
      <c r="J12206" t="s">
        <v>5591</v>
      </c>
      <c r="K12206" t="s">
        <v>22</v>
      </c>
      <c r="L12206">
        <v>1</v>
      </c>
      <c r="N12206" t="s">
        <v>23</v>
      </c>
      <c r="O12206" t="s">
        <v>24</v>
      </c>
      <c r="P12206" t="s">
        <v>25</v>
      </c>
      <c r="R12206" t="s">
        <v>26</v>
      </c>
      <c r="S12206">
        <v>17</v>
      </c>
      <c r="T12206">
        <v>17.7</v>
      </c>
      <c r="U12206">
        <v>17.600000000000001</v>
      </c>
      <c r="V12206">
        <v>-0.7</v>
      </c>
      <c r="W12206">
        <v>-0.6</v>
      </c>
      <c r="AB12206">
        <f t="shared" si="241"/>
        <v>970.69999999999993</v>
      </c>
    </row>
    <row r="12207" spans="1:28" x14ac:dyDescent="0.25">
      <c r="A12207" t="s">
        <v>5605</v>
      </c>
      <c r="B12207" t="s">
        <v>5535</v>
      </c>
      <c r="C12207" s="1">
        <v>0.49913194444444442</v>
      </c>
      <c r="D12207">
        <v>235</v>
      </c>
      <c r="E12207" s="2">
        <v>1.4118784722222224E-2</v>
      </c>
      <c r="F12207" s="1">
        <v>1.4108796296296295E-2</v>
      </c>
      <c r="G12207">
        <v>863</v>
      </c>
      <c r="H12207">
        <v>1219.8599999999999</v>
      </c>
      <c r="I12207">
        <v>0</v>
      </c>
      <c r="J12207" t="s">
        <v>5591</v>
      </c>
      <c r="K12207" t="s">
        <v>22</v>
      </c>
      <c r="L12207">
        <v>1</v>
      </c>
      <c r="N12207" t="s">
        <v>23</v>
      </c>
      <c r="O12207" t="s">
        <v>24</v>
      </c>
      <c r="P12207" t="s">
        <v>28</v>
      </c>
      <c r="R12207" t="s">
        <v>26</v>
      </c>
      <c r="S12207">
        <v>17</v>
      </c>
      <c r="T12207">
        <v>17.7</v>
      </c>
      <c r="U12207">
        <v>17.600000000000001</v>
      </c>
      <c r="V12207">
        <v>-0.7</v>
      </c>
      <c r="W12207">
        <v>-0.6</v>
      </c>
      <c r="AB12207">
        <f t="shared" si="241"/>
        <v>975.76999999999987</v>
      </c>
    </row>
    <row r="12208" spans="1:28" x14ac:dyDescent="0.25">
      <c r="A12208" t="s">
        <v>5606</v>
      </c>
      <c r="B12208" t="s">
        <v>5535</v>
      </c>
      <c r="C12208" s="1">
        <v>0.50032407407407409</v>
      </c>
      <c r="D12208">
        <v>537</v>
      </c>
      <c r="E12208" s="2">
        <v>1.5314398148148146E-2</v>
      </c>
      <c r="F12208" s="1">
        <v>1.53125E-2</v>
      </c>
      <c r="G12208">
        <v>164</v>
      </c>
      <c r="H12208">
        <v>1323.16</v>
      </c>
      <c r="I12208">
        <v>0</v>
      </c>
      <c r="J12208" t="s">
        <v>5591</v>
      </c>
      <c r="K12208" t="s">
        <v>22</v>
      </c>
      <c r="L12208">
        <v>1</v>
      </c>
      <c r="N12208" t="s">
        <v>23</v>
      </c>
      <c r="O12208" t="s">
        <v>31</v>
      </c>
      <c r="P12208" t="s">
        <v>28</v>
      </c>
      <c r="R12208" t="s">
        <v>26</v>
      </c>
      <c r="S12208">
        <v>19.2</v>
      </c>
      <c r="T12208">
        <v>17.7</v>
      </c>
      <c r="U12208">
        <v>17.600000000000001</v>
      </c>
      <c r="V12208">
        <v>1.5</v>
      </c>
      <c r="W12208">
        <v>1.6</v>
      </c>
      <c r="AB12208">
        <f t="shared" si="241"/>
        <v>1079.0700000000002</v>
      </c>
    </row>
    <row r="12209" spans="1:28" x14ac:dyDescent="0.25">
      <c r="A12209" t="s">
        <v>5607</v>
      </c>
      <c r="B12209" t="s">
        <v>5535</v>
      </c>
      <c r="C12209" s="1">
        <v>0.50240740740740741</v>
      </c>
      <c r="D12209">
        <v>839</v>
      </c>
      <c r="E12209" s="2">
        <v>1.7401238425925926E-2</v>
      </c>
      <c r="F12209" s="1">
        <v>1.7395833333333336E-2</v>
      </c>
      <c r="G12209">
        <v>467</v>
      </c>
      <c r="H12209">
        <v>1503.47</v>
      </c>
      <c r="I12209">
        <v>0</v>
      </c>
      <c r="J12209" t="s">
        <v>5591</v>
      </c>
      <c r="K12209" t="s">
        <v>22</v>
      </c>
      <c r="L12209">
        <v>1</v>
      </c>
      <c r="N12209" t="s">
        <v>23</v>
      </c>
      <c r="O12209" t="s">
        <v>31</v>
      </c>
      <c r="P12209" t="s">
        <v>28</v>
      </c>
      <c r="R12209" t="s">
        <v>26</v>
      </c>
      <c r="S12209">
        <v>20.7</v>
      </c>
      <c r="T12209">
        <v>17.7</v>
      </c>
      <c r="U12209">
        <v>17.600000000000001</v>
      </c>
      <c r="V12209">
        <v>3</v>
      </c>
      <c r="W12209">
        <v>3.1</v>
      </c>
      <c r="AB12209">
        <f t="shared" si="241"/>
        <v>1259.3800000000001</v>
      </c>
    </row>
    <row r="12210" spans="1:28" x14ac:dyDescent="0.25">
      <c r="A12210" t="s">
        <v>5607</v>
      </c>
      <c r="B12210" t="s">
        <v>5535</v>
      </c>
      <c r="C12210" s="1">
        <v>0.50240740740740741</v>
      </c>
      <c r="D12210">
        <v>839</v>
      </c>
      <c r="E12210" s="2">
        <v>1.7401238425925926E-2</v>
      </c>
      <c r="F12210" s="1">
        <v>1.7395833333333336E-2</v>
      </c>
      <c r="G12210">
        <v>467</v>
      </c>
      <c r="H12210">
        <v>1503.47</v>
      </c>
      <c r="I12210">
        <v>0</v>
      </c>
      <c r="J12210" t="s">
        <v>5591</v>
      </c>
      <c r="K12210" t="s">
        <v>22</v>
      </c>
      <c r="L12210">
        <v>1</v>
      </c>
      <c r="N12210" t="s">
        <v>23</v>
      </c>
      <c r="O12210" t="s">
        <v>24</v>
      </c>
      <c r="P12210" t="s">
        <v>28</v>
      </c>
      <c r="R12210" t="s">
        <v>26</v>
      </c>
      <c r="S12210">
        <v>21.6</v>
      </c>
      <c r="T12210">
        <v>17.7</v>
      </c>
      <c r="U12210">
        <v>17.600000000000001</v>
      </c>
      <c r="V12210">
        <v>3.9</v>
      </c>
      <c r="W12210">
        <v>4</v>
      </c>
      <c r="AB12210">
        <f t="shared" si="241"/>
        <v>1259.3800000000001</v>
      </c>
    </row>
    <row r="12211" spans="1:28" x14ac:dyDescent="0.25">
      <c r="A12211" t="s">
        <v>5607</v>
      </c>
      <c r="B12211" t="s">
        <v>5535</v>
      </c>
      <c r="C12211" s="1">
        <v>0.50240740740740741</v>
      </c>
      <c r="D12211">
        <v>839</v>
      </c>
      <c r="E12211" s="2">
        <v>1.7401238425925926E-2</v>
      </c>
      <c r="F12211" s="1">
        <v>1.7395833333333336E-2</v>
      </c>
      <c r="G12211">
        <v>467</v>
      </c>
      <c r="H12211">
        <v>1503.47</v>
      </c>
      <c r="I12211">
        <v>0</v>
      </c>
      <c r="J12211" t="s">
        <v>5591</v>
      </c>
      <c r="K12211" t="s">
        <v>22</v>
      </c>
      <c r="L12211">
        <v>1</v>
      </c>
      <c r="N12211" t="s">
        <v>23</v>
      </c>
      <c r="O12211" t="s">
        <v>46</v>
      </c>
      <c r="P12211" t="s">
        <v>28</v>
      </c>
      <c r="R12211" t="s">
        <v>26</v>
      </c>
      <c r="S12211">
        <v>18.600000000000001</v>
      </c>
      <c r="T12211">
        <v>17.7</v>
      </c>
      <c r="U12211">
        <v>17.600000000000001</v>
      </c>
      <c r="V12211">
        <v>0.9</v>
      </c>
      <c r="W12211">
        <v>1</v>
      </c>
      <c r="AB12211">
        <f t="shared" si="241"/>
        <v>1259.3800000000001</v>
      </c>
    </row>
    <row r="12212" spans="1:28" x14ac:dyDescent="0.25">
      <c r="A12212" t="s">
        <v>5607</v>
      </c>
      <c r="B12212" t="s">
        <v>5535</v>
      </c>
      <c r="C12212" s="1">
        <v>0.50240740740740741</v>
      </c>
      <c r="D12212">
        <v>839</v>
      </c>
      <c r="E12212" s="2">
        <v>1.7401238425925926E-2</v>
      </c>
      <c r="F12212" s="1">
        <v>1.7395833333333336E-2</v>
      </c>
      <c r="G12212">
        <v>467</v>
      </c>
      <c r="H12212">
        <v>1503.47</v>
      </c>
      <c r="I12212">
        <v>0</v>
      </c>
      <c r="J12212" t="s">
        <v>5591</v>
      </c>
      <c r="K12212" t="s">
        <v>22</v>
      </c>
      <c r="L12212">
        <v>1</v>
      </c>
      <c r="N12212" t="s">
        <v>23</v>
      </c>
      <c r="O12212" t="s">
        <v>33</v>
      </c>
      <c r="P12212" t="s">
        <v>28</v>
      </c>
      <c r="R12212" t="s">
        <v>26</v>
      </c>
      <c r="S12212">
        <v>18.899999999999999</v>
      </c>
      <c r="T12212">
        <v>17.7</v>
      </c>
      <c r="U12212">
        <v>17.600000000000001</v>
      </c>
      <c r="V12212">
        <v>1.2</v>
      </c>
      <c r="W12212">
        <v>1.3</v>
      </c>
      <c r="AB12212">
        <f t="shared" si="241"/>
        <v>1259.3800000000001</v>
      </c>
    </row>
    <row r="12213" spans="1:28" x14ac:dyDescent="0.25">
      <c r="A12213" t="s">
        <v>5608</v>
      </c>
      <c r="B12213" t="s">
        <v>5535</v>
      </c>
      <c r="C12213" s="1">
        <v>0.50450231481481478</v>
      </c>
      <c r="D12213">
        <v>175</v>
      </c>
      <c r="E12213" s="2">
        <v>1.9488460648148149E-2</v>
      </c>
      <c r="F12213" s="1">
        <v>1.9479166666666669E-2</v>
      </c>
      <c r="G12213">
        <v>803</v>
      </c>
      <c r="H12213">
        <v>1683.8</v>
      </c>
      <c r="I12213">
        <v>0</v>
      </c>
      <c r="J12213" t="s">
        <v>5591</v>
      </c>
      <c r="K12213" t="s">
        <v>22</v>
      </c>
      <c r="L12213">
        <v>1</v>
      </c>
      <c r="N12213" t="s">
        <v>23</v>
      </c>
      <c r="O12213" t="s">
        <v>31</v>
      </c>
      <c r="P12213" t="s">
        <v>28</v>
      </c>
      <c r="R12213" t="s">
        <v>26</v>
      </c>
      <c r="S12213">
        <v>18.399999999999999</v>
      </c>
      <c r="T12213">
        <v>17.600000000000001</v>
      </c>
      <c r="U12213">
        <v>17.600000000000001</v>
      </c>
      <c r="V12213">
        <v>0.8</v>
      </c>
      <c r="W12213">
        <v>0.8</v>
      </c>
      <c r="AB12213">
        <f t="shared" si="241"/>
        <v>1439.71</v>
      </c>
    </row>
    <row r="12214" spans="1:28" x14ac:dyDescent="0.25">
      <c r="A12214" t="s">
        <v>5608</v>
      </c>
      <c r="B12214" t="s">
        <v>5535</v>
      </c>
      <c r="C12214" s="1">
        <v>0.50450231481481478</v>
      </c>
      <c r="D12214">
        <v>175</v>
      </c>
      <c r="E12214" s="2">
        <v>1.9488460648148149E-2</v>
      </c>
      <c r="F12214" s="1">
        <v>1.9479166666666669E-2</v>
      </c>
      <c r="G12214">
        <v>803</v>
      </c>
      <c r="H12214">
        <v>1683.8</v>
      </c>
      <c r="I12214">
        <v>0</v>
      </c>
      <c r="J12214" t="s">
        <v>5591</v>
      </c>
      <c r="K12214" t="s">
        <v>22</v>
      </c>
      <c r="L12214">
        <v>1</v>
      </c>
      <c r="N12214" t="s">
        <v>23</v>
      </c>
      <c r="O12214" t="s">
        <v>24</v>
      </c>
      <c r="P12214" t="s">
        <v>28</v>
      </c>
      <c r="R12214" t="s">
        <v>26</v>
      </c>
      <c r="S12214">
        <v>20.399999999999999</v>
      </c>
      <c r="T12214">
        <v>17.600000000000001</v>
      </c>
      <c r="U12214">
        <v>17.600000000000001</v>
      </c>
      <c r="V12214">
        <v>2.8</v>
      </c>
      <c r="W12214">
        <v>2.8</v>
      </c>
      <c r="AB12214">
        <f t="shared" si="241"/>
        <v>1439.71</v>
      </c>
    </row>
    <row r="12215" spans="1:28" x14ac:dyDescent="0.25">
      <c r="A12215" t="s">
        <v>5608</v>
      </c>
      <c r="B12215" t="s">
        <v>5535</v>
      </c>
      <c r="C12215" s="1">
        <v>0.50450231481481478</v>
      </c>
      <c r="D12215">
        <v>175</v>
      </c>
      <c r="E12215" s="2">
        <v>1.9488460648148149E-2</v>
      </c>
      <c r="F12215" s="1">
        <v>1.9479166666666669E-2</v>
      </c>
      <c r="G12215">
        <v>803</v>
      </c>
      <c r="H12215">
        <v>1683.8</v>
      </c>
      <c r="I12215">
        <v>0</v>
      </c>
      <c r="J12215" t="s">
        <v>5591</v>
      </c>
      <c r="K12215" t="s">
        <v>22</v>
      </c>
      <c r="L12215">
        <v>1</v>
      </c>
      <c r="N12215" t="s">
        <v>23</v>
      </c>
      <c r="O12215" t="s">
        <v>42</v>
      </c>
      <c r="P12215" t="s">
        <v>28</v>
      </c>
      <c r="R12215" t="s">
        <v>26</v>
      </c>
      <c r="S12215">
        <v>17.600000000000001</v>
      </c>
      <c r="T12215">
        <v>17.600000000000001</v>
      </c>
      <c r="U12215">
        <v>17.600000000000001</v>
      </c>
      <c r="V12215">
        <v>0</v>
      </c>
      <c r="W12215">
        <v>0</v>
      </c>
      <c r="AB12215">
        <f t="shared" si="241"/>
        <v>1439.71</v>
      </c>
    </row>
    <row r="12216" spans="1:28" x14ac:dyDescent="0.25">
      <c r="A12216" t="s">
        <v>5608</v>
      </c>
      <c r="B12216" t="s">
        <v>5535</v>
      </c>
      <c r="C12216" s="1">
        <v>0.50450231481481478</v>
      </c>
      <c r="D12216">
        <v>175</v>
      </c>
      <c r="E12216" s="2">
        <v>1.9488460648148149E-2</v>
      </c>
      <c r="F12216" s="1">
        <v>1.9479166666666669E-2</v>
      </c>
      <c r="G12216">
        <v>803</v>
      </c>
      <c r="H12216">
        <v>1683.8</v>
      </c>
      <c r="I12216">
        <v>0</v>
      </c>
      <c r="J12216" t="s">
        <v>5591</v>
      </c>
      <c r="K12216" t="s">
        <v>22</v>
      </c>
      <c r="L12216">
        <v>1</v>
      </c>
      <c r="N12216" t="s">
        <v>23</v>
      </c>
      <c r="O12216" t="s">
        <v>33</v>
      </c>
      <c r="P12216" t="s">
        <v>28</v>
      </c>
      <c r="R12216" t="s">
        <v>26</v>
      </c>
      <c r="S12216">
        <v>18.600000000000001</v>
      </c>
      <c r="T12216">
        <v>17.600000000000001</v>
      </c>
      <c r="U12216">
        <v>17.600000000000001</v>
      </c>
      <c r="V12216">
        <v>1</v>
      </c>
      <c r="W12216">
        <v>1</v>
      </c>
      <c r="AB12216">
        <f t="shared" si="241"/>
        <v>1439.71</v>
      </c>
    </row>
    <row r="12217" spans="1:28" x14ac:dyDescent="0.25">
      <c r="A12217" t="s">
        <v>5609</v>
      </c>
      <c r="B12217" t="s">
        <v>5535</v>
      </c>
      <c r="C12217" s="1">
        <v>0.50658564814814822</v>
      </c>
      <c r="D12217">
        <v>111</v>
      </c>
      <c r="E12217" s="2">
        <v>2.1571041666666665E-2</v>
      </c>
      <c r="F12217" s="1">
        <v>2.1562499999999998E-2</v>
      </c>
      <c r="G12217">
        <v>738</v>
      </c>
      <c r="H12217">
        <v>1863.74</v>
      </c>
      <c r="I12217">
        <v>0</v>
      </c>
      <c r="J12217" t="s">
        <v>5591</v>
      </c>
      <c r="K12217" t="s">
        <v>22</v>
      </c>
      <c r="L12217">
        <v>1</v>
      </c>
      <c r="N12217" t="s">
        <v>23</v>
      </c>
      <c r="O12217" t="s">
        <v>31</v>
      </c>
      <c r="P12217" t="s">
        <v>28</v>
      </c>
      <c r="R12217" t="s">
        <v>26</v>
      </c>
      <c r="S12217">
        <v>19.600000000000001</v>
      </c>
      <c r="T12217">
        <v>17.7</v>
      </c>
      <c r="U12217">
        <v>17.7</v>
      </c>
      <c r="V12217">
        <v>1.9</v>
      </c>
      <c r="W12217">
        <v>1.9</v>
      </c>
      <c r="AB12217">
        <f t="shared" si="241"/>
        <v>1619.65</v>
      </c>
    </row>
    <row r="12218" spans="1:28" x14ac:dyDescent="0.25">
      <c r="A12218" t="s">
        <v>5609</v>
      </c>
      <c r="B12218" t="s">
        <v>5535</v>
      </c>
      <c r="C12218" s="1">
        <v>0.50658564814814822</v>
      </c>
      <c r="D12218">
        <v>111</v>
      </c>
      <c r="E12218" s="2">
        <v>2.1571041666666665E-2</v>
      </c>
      <c r="F12218" s="1">
        <v>2.1562499999999998E-2</v>
      </c>
      <c r="G12218">
        <v>738</v>
      </c>
      <c r="H12218">
        <v>1863.74</v>
      </c>
      <c r="I12218">
        <v>0</v>
      </c>
      <c r="J12218" t="s">
        <v>5591</v>
      </c>
      <c r="K12218" t="s">
        <v>22</v>
      </c>
      <c r="L12218">
        <v>1</v>
      </c>
      <c r="N12218" t="s">
        <v>23</v>
      </c>
      <c r="O12218" t="s">
        <v>24</v>
      </c>
      <c r="P12218" t="s">
        <v>28</v>
      </c>
      <c r="R12218" t="s">
        <v>26</v>
      </c>
      <c r="S12218">
        <v>19.8</v>
      </c>
      <c r="T12218">
        <v>17.7</v>
      </c>
      <c r="U12218">
        <v>17.7</v>
      </c>
      <c r="V12218">
        <v>2.1</v>
      </c>
      <c r="W12218">
        <v>2.1</v>
      </c>
      <c r="AB12218">
        <f t="shared" si="241"/>
        <v>1619.65</v>
      </c>
    </row>
    <row r="12219" spans="1:28" x14ac:dyDescent="0.25">
      <c r="A12219" t="s">
        <v>5609</v>
      </c>
      <c r="B12219" t="s">
        <v>5535</v>
      </c>
      <c r="C12219" s="1">
        <v>0.50658564814814822</v>
      </c>
      <c r="D12219">
        <v>111</v>
      </c>
      <c r="E12219" s="2">
        <v>2.1571041666666665E-2</v>
      </c>
      <c r="F12219" s="1">
        <v>2.1562499999999998E-2</v>
      </c>
      <c r="G12219">
        <v>738</v>
      </c>
      <c r="H12219">
        <v>1863.74</v>
      </c>
      <c r="I12219">
        <v>0</v>
      </c>
      <c r="J12219" t="s">
        <v>5591</v>
      </c>
      <c r="K12219" t="s">
        <v>22</v>
      </c>
      <c r="L12219">
        <v>1</v>
      </c>
      <c r="N12219" t="s">
        <v>23</v>
      </c>
      <c r="O12219" t="s">
        <v>42</v>
      </c>
      <c r="P12219" t="s">
        <v>28</v>
      </c>
      <c r="R12219" t="s">
        <v>26</v>
      </c>
      <c r="S12219">
        <v>21.2</v>
      </c>
      <c r="T12219">
        <v>17.7</v>
      </c>
      <c r="U12219">
        <v>17.7</v>
      </c>
      <c r="V12219">
        <v>3.5</v>
      </c>
      <c r="W12219">
        <v>3.5</v>
      </c>
      <c r="AB12219">
        <f t="shared" si="241"/>
        <v>1619.65</v>
      </c>
    </row>
    <row r="12220" spans="1:28" x14ac:dyDescent="0.25">
      <c r="A12220" t="s">
        <v>5609</v>
      </c>
      <c r="B12220" t="s">
        <v>5535</v>
      </c>
      <c r="C12220" s="1">
        <v>0.50658564814814822</v>
      </c>
      <c r="D12220">
        <v>111</v>
      </c>
      <c r="E12220" s="2">
        <v>2.1571041666666665E-2</v>
      </c>
      <c r="F12220" s="1">
        <v>2.1562499999999998E-2</v>
      </c>
      <c r="G12220">
        <v>738</v>
      </c>
      <c r="H12220">
        <v>1863.74</v>
      </c>
      <c r="I12220">
        <v>0</v>
      </c>
      <c r="J12220" t="s">
        <v>5591</v>
      </c>
      <c r="K12220" t="s">
        <v>22</v>
      </c>
      <c r="L12220">
        <v>1</v>
      </c>
      <c r="N12220" t="s">
        <v>23</v>
      </c>
      <c r="O12220" t="s">
        <v>33</v>
      </c>
      <c r="P12220" t="s">
        <v>28</v>
      </c>
      <c r="R12220" t="s">
        <v>26</v>
      </c>
      <c r="S12220">
        <v>18.899999999999999</v>
      </c>
      <c r="T12220">
        <v>17.7</v>
      </c>
      <c r="U12220">
        <v>17.7</v>
      </c>
      <c r="V12220">
        <v>1.2</v>
      </c>
      <c r="W12220">
        <v>1.2</v>
      </c>
      <c r="AB12220">
        <f t="shared" si="241"/>
        <v>1619.65</v>
      </c>
    </row>
    <row r="12221" spans="1:28" x14ac:dyDescent="0.25">
      <c r="A12221" t="s">
        <v>5610</v>
      </c>
      <c r="B12221" t="s">
        <v>5535</v>
      </c>
      <c r="C12221" s="1">
        <v>0.50866898148148143</v>
      </c>
      <c r="D12221">
        <v>179</v>
      </c>
      <c r="E12221" s="2">
        <v>2.3655173611111111E-2</v>
      </c>
      <c r="F12221" s="1">
        <v>2.3645833333333335E-2</v>
      </c>
      <c r="G12221">
        <v>807</v>
      </c>
      <c r="H12221">
        <v>2043.81</v>
      </c>
      <c r="I12221">
        <v>0</v>
      </c>
      <c r="J12221" t="s">
        <v>5591</v>
      </c>
      <c r="K12221" t="s">
        <v>22</v>
      </c>
      <c r="L12221">
        <v>1</v>
      </c>
      <c r="N12221" t="s">
        <v>23</v>
      </c>
      <c r="O12221" t="s">
        <v>36</v>
      </c>
      <c r="P12221" t="s">
        <v>25</v>
      </c>
      <c r="R12221" t="s">
        <v>26</v>
      </c>
      <c r="S12221">
        <v>17.399999999999999</v>
      </c>
      <c r="T12221">
        <v>17.5</v>
      </c>
      <c r="U12221">
        <v>17.5</v>
      </c>
      <c r="V12221">
        <v>-0.1</v>
      </c>
      <c r="W12221">
        <v>-0.1</v>
      </c>
      <c r="AB12221">
        <f t="shared" si="241"/>
        <v>1799.72</v>
      </c>
    </row>
    <row r="12222" spans="1:28" x14ac:dyDescent="0.25">
      <c r="A12222" t="s">
        <v>5610</v>
      </c>
      <c r="B12222" t="s">
        <v>5535</v>
      </c>
      <c r="C12222" s="1">
        <v>0.50866898148148143</v>
      </c>
      <c r="D12222">
        <v>179</v>
      </c>
      <c r="E12222" s="2">
        <v>2.3655173611111111E-2</v>
      </c>
      <c r="F12222" s="1">
        <v>2.3645833333333335E-2</v>
      </c>
      <c r="G12222">
        <v>807</v>
      </c>
      <c r="H12222">
        <v>2043.81</v>
      </c>
      <c r="I12222">
        <v>0</v>
      </c>
      <c r="J12222" t="s">
        <v>5591</v>
      </c>
      <c r="K12222" t="s">
        <v>22</v>
      </c>
      <c r="L12222">
        <v>1</v>
      </c>
      <c r="N12222" t="s">
        <v>23</v>
      </c>
      <c r="O12222" t="s">
        <v>24</v>
      </c>
      <c r="P12222" t="s">
        <v>28</v>
      </c>
      <c r="R12222" t="s">
        <v>26</v>
      </c>
      <c r="S12222">
        <v>21.7</v>
      </c>
      <c r="T12222">
        <v>17.5</v>
      </c>
      <c r="U12222">
        <v>17.5</v>
      </c>
      <c r="V12222">
        <v>4.2</v>
      </c>
      <c r="W12222">
        <v>4.2</v>
      </c>
      <c r="AB12222">
        <f t="shared" si="241"/>
        <v>1799.72</v>
      </c>
    </row>
    <row r="12223" spans="1:28" x14ac:dyDescent="0.25">
      <c r="A12223" t="s">
        <v>5610</v>
      </c>
      <c r="B12223" t="s">
        <v>5535</v>
      </c>
      <c r="C12223" s="1">
        <v>0.50866898148148143</v>
      </c>
      <c r="D12223">
        <v>179</v>
      </c>
      <c r="E12223" s="2">
        <v>2.3655173611111111E-2</v>
      </c>
      <c r="F12223" s="1">
        <v>2.3645833333333335E-2</v>
      </c>
      <c r="G12223">
        <v>807</v>
      </c>
      <c r="H12223">
        <v>2043.81</v>
      </c>
      <c r="I12223">
        <v>0</v>
      </c>
      <c r="J12223" t="s">
        <v>5591</v>
      </c>
      <c r="K12223" t="s">
        <v>22</v>
      </c>
      <c r="L12223">
        <v>1</v>
      </c>
      <c r="N12223" t="s">
        <v>23</v>
      </c>
      <c r="O12223" t="s">
        <v>42</v>
      </c>
      <c r="P12223" t="s">
        <v>28</v>
      </c>
      <c r="R12223" t="s">
        <v>26</v>
      </c>
      <c r="S12223">
        <v>20.8</v>
      </c>
      <c r="T12223">
        <v>17.5</v>
      </c>
      <c r="U12223">
        <v>17.5</v>
      </c>
      <c r="V12223">
        <v>3.3</v>
      </c>
      <c r="W12223">
        <v>3.3</v>
      </c>
      <c r="AB12223">
        <f t="shared" si="241"/>
        <v>1799.72</v>
      </c>
    </row>
    <row r="12224" spans="1:28" x14ac:dyDescent="0.25">
      <c r="A12224" t="s">
        <v>5610</v>
      </c>
      <c r="B12224" t="s">
        <v>5535</v>
      </c>
      <c r="C12224" s="1">
        <v>0.50866898148148143</v>
      </c>
      <c r="D12224">
        <v>179</v>
      </c>
      <c r="E12224" s="2">
        <v>2.3655173611111111E-2</v>
      </c>
      <c r="F12224" s="1">
        <v>2.3645833333333335E-2</v>
      </c>
      <c r="G12224">
        <v>807</v>
      </c>
      <c r="H12224">
        <v>2043.81</v>
      </c>
      <c r="I12224">
        <v>0</v>
      </c>
      <c r="J12224" t="s">
        <v>5591</v>
      </c>
      <c r="K12224" t="s">
        <v>22</v>
      </c>
      <c r="L12224">
        <v>1</v>
      </c>
      <c r="N12224" t="s">
        <v>23</v>
      </c>
      <c r="O12224" t="s">
        <v>33</v>
      </c>
      <c r="P12224" t="s">
        <v>28</v>
      </c>
      <c r="R12224" t="s">
        <v>26</v>
      </c>
      <c r="S12224">
        <v>20</v>
      </c>
      <c r="T12224">
        <v>17.5</v>
      </c>
      <c r="U12224">
        <v>17.5</v>
      </c>
      <c r="V12224">
        <v>2.5</v>
      </c>
      <c r="W12224">
        <v>2.5</v>
      </c>
      <c r="AB12224">
        <f t="shared" si="241"/>
        <v>1799.72</v>
      </c>
    </row>
    <row r="12225" spans="1:28" x14ac:dyDescent="0.25">
      <c r="A12225" t="s">
        <v>5611</v>
      </c>
      <c r="B12225" t="s">
        <v>5535</v>
      </c>
      <c r="C12225" s="1">
        <v>0.51074074074074072</v>
      </c>
      <c r="D12225">
        <v>681</v>
      </c>
      <c r="E12225" s="2">
        <v>2.5732743055555552E-2</v>
      </c>
      <c r="F12225" s="1">
        <v>2.5729166666666664E-2</v>
      </c>
      <c r="G12225">
        <v>309</v>
      </c>
      <c r="H12225">
        <v>2223.31</v>
      </c>
      <c r="I12225">
        <v>0</v>
      </c>
      <c r="J12225" t="s">
        <v>5591</v>
      </c>
      <c r="K12225" t="s">
        <v>22</v>
      </c>
      <c r="L12225">
        <v>1</v>
      </c>
      <c r="N12225" t="s">
        <v>23</v>
      </c>
      <c r="O12225" t="s">
        <v>24</v>
      </c>
      <c r="P12225" t="s">
        <v>28</v>
      </c>
      <c r="R12225" t="s">
        <v>26</v>
      </c>
      <c r="S12225">
        <v>18.899999999999999</v>
      </c>
      <c r="T12225">
        <v>17.5</v>
      </c>
      <c r="U12225">
        <v>17.5</v>
      </c>
      <c r="V12225">
        <v>1.4</v>
      </c>
      <c r="W12225">
        <v>1.4</v>
      </c>
      <c r="X12225" t="s">
        <v>226</v>
      </c>
      <c r="AB12225">
        <f t="shared" si="241"/>
        <v>1979.22</v>
      </c>
    </row>
    <row r="12226" spans="1:28" x14ac:dyDescent="0.25">
      <c r="A12226" t="s">
        <v>5612</v>
      </c>
      <c r="B12226" t="s">
        <v>5535</v>
      </c>
      <c r="C12226" s="1">
        <v>0.51490740740740737</v>
      </c>
      <c r="D12226">
        <v>952</v>
      </c>
      <c r="E12226" s="2">
        <v>2.9902546296296295E-2</v>
      </c>
      <c r="F12226" s="1">
        <v>2.989583333333333E-2</v>
      </c>
      <c r="G12226">
        <v>580</v>
      </c>
      <c r="H12226">
        <v>2583.58</v>
      </c>
      <c r="I12226">
        <v>0</v>
      </c>
      <c r="J12226" t="s">
        <v>5591</v>
      </c>
      <c r="K12226" t="s">
        <v>22</v>
      </c>
      <c r="L12226">
        <v>1</v>
      </c>
      <c r="N12226" t="s">
        <v>23</v>
      </c>
      <c r="O12226" t="s">
        <v>24</v>
      </c>
      <c r="P12226" t="s">
        <v>28</v>
      </c>
      <c r="R12226" t="s">
        <v>26</v>
      </c>
      <c r="S12226">
        <v>19.100000000000001</v>
      </c>
      <c r="T12226">
        <v>17.5</v>
      </c>
      <c r="U12226">
        <v>17.5</v>
      </c>
      <c r="V12226">
        <v>1.6</v>
      </c>
      <c r="W12226">
        <v>1.6</v>
      </c>
      <c r="AB12226">
        <f t="shared" si="241"/>
        <v>2339.4899999999998</v>
      </c>
    </row>
    <row r="12227" spans="1:28" x14ac:dyDescent="0.25">
      <c r="A12227" t="s">
        <v>5612</v>
      </c>
      <c r="B12227" t="s">
        <v>5535</v>
      </c>
      <c r="C12227" s="1">
        <v>0.51490740740740737</v>
      </c>
      <c r="D12227">
        <v>952</v>
      </c>
      <c r="E12227" s="2">
        <v>2.9902546296296295E-2</v>
      </c>
      <c r="F12227" s="1">
        <v>2.989583333333333E-2</v>
      </c>
      <c r="G12227">
        <v>580</v>
      </c>
      <c r="H12227">
        <v>2583.58</v>
      </c>
      <c r="I12227">
        <v>0</v>
      </c>
      <c r="J12227" t="s">
        <v>5591</v>
      </c>
      <c r="K12227" t="s">
        <v>22</v>
      </c>
      <c r="L12227">
        <v>1</v>
      </c>
      <c r="N12227" t="s">
        <v>23</v>
      </c>
      <c r="O12227" t="s">
        <v>46</v>
      </c>
      <c r="P12227" t="s">
        <v>28</v>
      </c>
      <c r="R12227" t="s">
        <v>26</v>
      </c>
      <c r="S12227">
        <v>18.2</v>
      </c>
      <c r="T12227">
        <v>17.5</v>
      </c>
      <c r="U12227">
        <v>17.5</v>
      </c>
      <c r="V12227">
        <v>0.7</v>
      </c>
      <c r="W12227">
        <v>0.7</v>
      </c>
      <c r="AB12227">
        <f t="shared" si="241"/>
        <v>2339.4899999999998</v>
      </c>
    </row>
    <row r="12228" spans="1:28" x14ac:dyDescent="0.25">
      <c r="A12228" t="s">
        <v>5612</v>
      </c>
      <c r="B12228" t="s">
        <v>5535</v>
      </c>
      <c r="C12228" s="1">
        <v>0.51490740740740737</v>
      </c>
      <c r="D12228">
        <v>952</v>
      </c>
      <c r="E12228" s="2">
        <v>2.9902546296296295E-2</v>
      </c>
      <c r="F12228" s="1">
        <v>2.989583333333333E-2</v>
      </c>
      <c r="G12228">
        <v>580</v>
      </c>
      <c r="H12228">
        <v>2583.58</v>
      </c>
      <c r="I12228">
        <v>0</v>
      </c>
      <c r="J12228" t="s">
        <v>5591</v>
      </c>
      <c r="K12228" t="s">
        <v>22</v>
      </c>
      <c r="L12228">
        <v>1</v>
      </c>
      <c r="N12228" t="s">
        <v>23</v>
      </c>
      <c r="O12228" t="s">
        <v>33</v>
      </c>
      <c r="P12228" t="s">
        <v>28</v>
      </c>
      <c r="R12228" t="s">
        <v>26</v>
      </c>
      <c r="S12228">
        <v>19.2</v>
      </c>
      <c r="T12228">
        <v>17.5</v>
      </c>
      <c r="U12228">
        <v>17.5</v>
      </c>
      <c r="V12228">
        <v>1.7</v>
      </c>
      <c r="W12228">
        <v>1.7</v>
      </c>
      <c r="AB12228">
        <f t="shared" si="241"/>
        <v>2339.4899999999998</v>
      </c>
    </row>
    <row r="12229" spans="1:28" x14ac:dyDescent="0.25">
      <c r="A12229" t="s">
        <v>5613</v>
      </c>
      <c r="B12229" t="s">
        <v>5535</v>
      </c>
      <c r="C12229" s="1">
        <v>0.51700231481481485</v>
      </c>
      <c r="D12229">
        <v>689</v>
      </c>
      <c r="E12229" s="2">
        <v>3.1994409722222221E-2</v>
      </c>
      <c r="F12229" s="1">
        <v>3.1990740740740743E-2</v>
      </c>
      <c r="G12229">
        <v>317</v>
      </c>
      <c r="H12229">
        <v>2764.32</v>
      </c>
      <c r="I12229">
        <v>0</v>
      </c>
      <c r="J12229" t="s">
        <v>5591</v>
      </c>
      <c r="K12229" t="s">
        <v>22</v>
      </c>
      <c r="L12229">
        <v>1</v>
      </c>
      <c r="N12229" t="s">
        <v>23</v>
      </c>
      <c r="O12229" t="s">
        <v>24</v>
      </c>
      <c r="P12229" t="s">
        <v>28</v>
      </c>
      <c r="R12229" t="s">
        <v>26</v>
      </c>
      <c r="S12229">
        <v>20.7</v>
      </c>
      <c r="T12229">
        <v>17.600000000000001</v>
      </c>
      <c r="U12229">
        <v>17.7</v>
      </c>
      <c r="V12229">
        <v>3.1</v>
      </c>
      <c r="W12229">
        <v>3</v>
      </c>
      <c r="AB12229">
        <f t="shared" si="241"/>
        <v>2520.23</v>
      </c>
    </row>
    <row r="12230" spans="1:28" x14ac:dyDescent="0.25">
      <c r="A12230" t="s">
        <v>5613</v>
      </c>
      <c r="B12230" t="s">
        <v>5535</v>
      </c>
      <c r="C12230" s="1">
        <v>0.51700231481481485</v>
      </c>
      <c r="D12230">
        <v>689</v>
      </c>
      <c r="E12230" s="2">
        <v>3.1994409722222221E-2</v>
      </c>
      <c r="F12230" s="1">
        <v>3.1990740740740743E-2</v>
      </c>
      <c r="G12230">
        <v>317</v>
      </c>
      <c r="H12230">
        <v>2764.32</v>
      </c>
      <c r="I12230">
        <v>0</v>
      </c>
      <c r="J12230" t="s">
        <v>5591</v>
      </c>
      <c r="K12230" t="s">
        <v>22</v>
      </c>
      <c r="L12230">
        <v>1</v>
      </c>
      <c r="N12230" t="s">
        <v>23</v>
      </c>
      <c r="O12230" t="s">
        <v>33</v>
      </c>
      <c r="P12230" t="s">
        <v>28</v>
      </c>
      <c r="R12230" t="s">
        <v>26</v>
      </c>
      <c r="S12230">
        <v>18.2</v>
      </c>
      <c r="T12230">
        <v>17.600000000000001</v>
      </c>
      <c r="U12230">
        <v>17.7</v>
      </c>
      <c r="V12230">
        <v>0.6</v>
      </c>
      <c r="W12230">
        <v>0.5</v>
      </c>
      <c r="AB12230">
        <f t="shared" si="241"/>
        <v>2520.23</v>
      </c>
    </row>
    <row r="12231" spans="1:28" x14ac:dyDescent="0.25">
      <c r="A12231" t="s">
        <v>5614</v>
      </c>
      <c r="B12231" t="s">
        <v>5535</v>
      </c>
      <c r="C12231" s="1">
        <v>0.51908564814814817</v>
      </c>
      <c r="D12231">
        <v>591</v>
      </c>
      <c r="E12231" s="2">
        <v>3.4076608796296294E-2</v>
      </c>
      <c r="F12231" s="1">
        <v>3.4074074074074076E-2</v>
      </c>
      <c r="G12231">
        <v>219</v>
      </c>
      <c r="H12231">
        <v>2944.22</v>
      </c>
      <c r="I12231">
        <v>0</v>
      </c>
      <c r="J12231" t="s">
        <v>5591</v>
      </c>
      <c r="K12231" t="s">
        <v>22</v>
      </c>
      <c r="L12231">
        <v>1</v>
      </c>
      <c r="N12231" t="s">
        <v>23</v>
      </c>
      <c r="O12231" t="s">
        <v>24</v>
      </c>
      <c r="P12231" t="s">
        <v>28</v>
      </c>
      <c r="R12231" t="s">
        <v>26</v>
      </c>
      <c r="S12231">
        <v>19.899999999999999</v>
      </c>
      <c r="T12231">
        <v>17.600000000000001</v>
      </c>
      <c r="U12231">
        <v>17.600000000000001</v>
      </c>
      <c r="V12231">
        <v>2.2999999999999998</v>
      </c>
      <c r="W12231">
        <v>2.2999999999999998</v>
      </c>
      <c r="AB12231">
        <f t="shared" si="241"/>
        <v>2700.1299999999997</v>
      </c>
    </row>
    <row r="12232" spans="1:28" x14ac:dyDescent="0.25">
      <c r="A12232" t="s">
        <v>5614</v>
      </c>
      <c r="B12232" t="s">
        <v>5535</v>
      </c>
      <c r="C12232" s="1">
        <v>0.51908564814814817</v>
      </c>
      <c r="D12232">
        <v>591</v>
      </c>
      <c r="E12232" s="2">
        <v>3.4076608796296294E-2</v>
      </c>
      <c r="F12232" s="1">
        <v>3.4074074074074076E-2</v>
      </c>
      <c r="G12232">
        <v>219</v>
      </c>
      <c r="H12232">
        <v>2944.22</v>
      </c>
      <c r="I12232">
        <v>0</v>
      </c>
      <c r="J12232" t="s">
        <v>5591</v>
      </c>
      <c r="K12232" t="s">
        <v>22</v>
      </c>
      <c r="L12232">
        <v>1</v>
      </c>
      <c r="N12232" t="s">
        <v>23</v>
      </c>
      <c r="O12232" t="s">
        <v>46</v>
      </c>
      <c r="P12232" t="s">
        <v>28</v>
      </c>
      <c r="R12232" t="s">
        <v>26</v>
      </c>
      <c r="S12232">
        <v>18.2</v>
      </c>
      <c r="T12232">
        <v>17.600000000000001</v>
      </c>
      <c r="U12232">
        <v>17.600000000000001</v>
      </c>
      <c r="V12232">
        <v>0.6</v>
      </c>
      <c r="W12232">
        <v>0.6</v>
      </c>
      <c r="AB12232">
        <f t="shared" si="241"/>
        <v>2700.1299999999997</v>
      </c>
    </row>
    <row r="12233" spans="1:28" x14ac:dyDescent="0.25">
      <c r="A12233" t="s">
        <v>5614</v>
      </c>
      <c r="B12233" t="s">
        <v>5535</v>
      </c>
      <c r="C12233" s="1">
        <v>0.51908564814814817</v>
      </c>
      <c r="D12233">
        <v>591</v>
      </c>
      <c r="E12233" s="2">
        <v>3.4076608796296294E-2</v>
      </c>
      <c r="F12233" s="1">
        <v>3.4074074074074076E-2</v>
      </c>
      <c r="G12233">
        <v>219</v>
      </c>
      <c r="H12233">
        <v>2944.22</v>
      </c>
      <c r="I12233">
        <v>0</v>
      </c>
      <c r="J12233" t="s">
        <v>5591</v>
      </c>
      <c r="K12233" t="s">
        <v>22</v>
      </c>
      <c r="L12233">
        <v>1</v>
      </c>
      <c r="N12233" t="s">
        <v>23</v>
      </c>
      <c r="O12233" t="s">
        <v>33</v>
      </c>
      <c r="P12233" t="s">
        <v>28</v>
      </c>
      <c r="R12233" t="s">
        <v>26</v>
      </c>
      <c r="S12233">
        <v>18.2</v>
      </c>
      <c r="T12233">
        <v>17.600000000000001</v>
      </c>
      <c r="U12233">
        <v>17.600000000000001</v>
      </c>
      <c r="V12233">
        <v>0.6</v>
      </c>
      <c r="W12233">
        <v>0.6</v>
      </c>
      <c r="AB12233">
        <f t="shared" si="241"/>
        <v>2700.1299999999997</v>
      </c>
    </row>
    <row r="12234" spans="1:28" x14ac:dyDescent="0.25">
      <c r="A12234" t="s">
        <v>5615</v>
      </c>
      <c r="B12234" t="s">
        <v>5535</v>
      </c>
      <c r="C12234" s="1">
        <v>0.5191782407407407</v>
      </c>
      <c r="D12234">
        <v>668</v>
      </c>
      <c r="E12234" s="2">
        <v>3.4170092592592592E-2</v>
      </c>
      <c r="F12234" s="1">
        <v>3.4166666666666672E-2</v>
      </c>
      <c r="G12234">
        <v>296</v>
      </c>
      <c r="H12234">
        <v>2952.3</v>
      </c>
      <c r="I12234">
        <v>0</v>
      </c>
      <c r="J12234" t="s">
        <v>5591</v>
      </c>
      <c r="K12234" t="s">
        <v>22</v>
      </c>
      <c r="L12234">
        <v>1</v>
      </c>
      <c r="N12234" t="s">
        <v>23</v>
      </c>
      <c r="O12234" t="s">
        <v>36</v>
      </c>
      <c r="P12234" t="s">
        <v>25</v>
      </c>
      <c r="R12234" t="s">
        <v>26</v>
      </c>
      <c r="S12234">
        <v>17.7</v>
      </c>
      <c r="T12234">
        <v>17.5</v>
      </c>
      <c r="U12234">
        <v>17.5</v>
      </c>
      <c r="V12234">
        <v>0.2</v>
      </c>
      <c r="W12234">
        <v>0.2</v>
      </c>
      <c r="AB12234">
        <f t="shared" si="241"/>
        <v>2708.21</v>
      </c>
    </row>
    <row r="12235" spans="1:28" x14ac:dyDescent="0.25">
      <c r="A12235" t="s">
        <v>5616</v>
      </c>
      <c r="B12235" t="s">
        <v>5535</v>
      </c>
      <c r="C12235" s="1">
        <v>0.51943287037037034</v>
      </c>
      <c r="D12235">
        <v>396</v>
      </c>
      <c r="E12235" s="2">
        <v>3.4421574074074077E-2</v>
      </c>
      <c r="F12235" s="1">
        <v>3.4421296296296297E-2</v>
      </c>
      <c r="G12235">
        <v>24</v>
      </c>
      <c r="H12235">
        <v>2974.02</v>
      </c>
      <c r="I12235">
        <v>0</v>
      </c>
      <c r="J12235" t="s">
        <v>5591</v>
      </c>
      <c r="K12235" t="s">
        <v>22</v>
      </c>
      <c r="L12235">
        <v>1</v>
      </c>
      <c r="N12235" t="s">
        <v>23</v>
      </c>
      <c r="O12235" t="s">
        <v>36</v>
      </c>
      <c r="P12235" t="s">
        <v>28</v>
      </c>
      <c r="R12235" t="s">
        <v>26</v>
      </c>
      <c r="S12235">
        <v>18.2</v>
      </c>
      <c r="T12235">
        <v>17.600000000000001</v>
      </c>
      <c r="U12235">
        <v>17.600000000000001</v>
      </c>
      <c r="V12235">
        <v>0.6</v>
      </c>
      <c r="W12235">
        <v>0.6</v>
      </c>
      <c r="AB12235">
        <f t="shared" si="241"/>
        <v>2729.93</v>
      </c>
    </row>
    <row r="12236" spans="1:28" x14ac:dyDescent="0.25">
      <c r="A12236" t="s">
        <v>5617</v>
      </c>
      <c r="B12236" t="s">
        <v>5535</v>
      </c>
      <c r="C12236" s="1">
        <v>0.5211689814814815</v>
      </c>
      <c r="D12236">
        <v>893</v>
      </c>
      <c r="E12236" s="2">
        <v>3.6163437499999999E-2</v>
      </c>
      <c r="F12236" s="1">
        <v>3.6157407407407409E-2</v>
      </c>
      <c r="G12236">
        <v>521</v>
      </c>
      <c r="H12236">
        <v>3124.52</v>
      </c>
      <c r="I12236">
        <v>0</v>
      </c>
      <c r="J12236" t="s">
        <v>5591</v>
      </c>
      <c r="K12236" t="s">
        <v>22</v>
      </c>
      <c r="L12236">
        <v>1</v>
      </c>
      <c r="N12236" t="s">
        <v>23</v>
      </c>
      <c r="O12236" t="s">
        <v>36</v>
      </c>
      <c r="P12236" t="s">
        <v>28</v>
      </c>
      <c r="R12236" t="s">
        <v>26</v>
      </c>
      <c r="S12236">
        <v>19.899999999999999</v>
      </c>
      <c r="T12236">
        <v>17.600000000000001</v>
      </c>
      <c r="U12236">
        <v>17.600000000000001</v>
      </c>
      <c r="V12236">
        <v>2.2999999999999998</v>
      </c>
      <c r="W12236">
        <v>2.2999999999999998</v>
      </c>
      <c r="AB12236">
        <f t="shared" si="241"/>
        <v>2880.43</v>
      </c>
    </row>
    <row r="12237" spans="1:28" x14ac:dyDescent="0.25">
      <c r="A12237" t="s">
        <v>5617</v>
      </c>
      <c r="B12237" t="s">
        <v>5535</v>
      </c>
      <c r="C12237" s="1">
        <v>0.5211689814814815</v>
      </c>
      <c r="D12237">
        <v>893</v>
      </c>
      <c r="E12237" s="2">
        <v>3.6163437499999999E-2</v>
      </c>
      <c r="F12237" s="1">
        <v>3.6157407407407409E-2</v>
      </c>
      <c r="G12237">
        <v>521</v>
      </c>
      <c r="H12237">
        <v>3124.52</v>
      </c>
      <c r="I12237">
        <v>0</v>
      </c>
      <c r="J12237" t="s">
        <v>5591</v>
      </c>
      <c r="K12237" t="s">
        <v>22</v>
      </c>
      <c r="L12237">
        <v>1</v>
      </c>
      <c r="N12237" t="s">
        <v>23</v>
      </c>
      <c r="O12237" t="s">
        <v>24</v>
      </c>
      <c r="P12237" t="s">
        <v>28</v>
      </c>
      <c r="R12237" t="s">
        <v>26</v>
      </c>
      <c r="S12237">
        <v>21.7</v>
      </c>
      <c r="T12237">
        <v>17.600000000000001</v>
      </c>
      <c r="U12237">
        <v>17.600000000000001</v>
      </c>
      <c r="V12237">
        <v>4.0999999999999996</v>
      </c>
      <c r="W12237">
        <v>4.0999999999999996</v>
      </c>
      <c r="AB12237">
        <f t="shared" si="241"/>
        <v>2880.43</v>
      </c>
    </row>
    <row r="12238" spans="1:28" x14ac:dyDescent="0.25">
      <c r="A12238" t="s">
        <v>5617</v>
      </c>
      <c r="B12238" t="s">
        <v>5535</v>
      </c>
      <c r="C12238" s="1">
        <v>0.5211689814814815</v>
      </c>
      <c r="D12238">
        <v>893</v>
      </c>
      <c r="E12238" s="2">
        <v>3.6163437499999999E-2</v>
      </c>
      <c r="F12238" s="1">
        <v>3.6157407407407409E-2</v>
      </c>
      <c r="G12238">
        <v>521</v>
      </c>
      <c r="H12238">
        <v>3124.52</v>
      </c>
      <c r="I12238">
        <v>0</v>
      </c>
      <c r="J12238" t="s">
        <v>5591</v>
      </c>
      <c r="K12238" t="s">
        <v>22</v>
      </c>
      <c r="L12238">
        <v>1</v>
      </c>
      <c r="N12238" t="s">
        <v>23</v>
      </c>
      <c r="O12238" t="s">
        <v>33</v>
      </c>
      <c r="P12238" t="s">
        <v>28</v>
      </c>
      <c r="R12238" t="s">
        <v>26</v>
      </c>
      <c r="S12238">
        <v>18.100000000000001</v>
      </c>
      <c r="T12238">
        <v>17.600000000000001</v>
      </c>
      <c r="U12238">
        <v>17.600000000000001</v>
      </c>
      <c r="V12238">
        <v>0.5</v>
      </c>
      <c r="W12238">
        <v>0.5</v>
      </c>
      <c r="AB12238">
        <f t="shared" si="241"/>
        <v>2880.43</v>
      </c>
    </row>
    <row r="12239" spans="1:28" x14ac:dyDescent="0.25">
      <c r="A12239" t="s">
        <v>5618</v>
      </c>
      <c r="B12239" t="s">
        <v>5535</v>
      </c>
      <c r="C12239" s="1">
        <v>0.52325231481481482</v>
      </c>
      <c r="D12239">
        <v>295</v>
      </c>
      <c r="E12239" s="2">
        <v>3.8239837962962965E-2</v>
      </c>
      <c r="F12239" s="1">
        <v>3.8229166666666668E-2</v>
      </c>
      <c r="G12239">
        <v>922</v>
      </c>
      <c r="H12239">
        <v>3303.92</v>
      </c>
      <c r="I12239">
        <v>0</v>
      </c>
      <c r="J12239" t="s">
        <v>5591</v>
      </c>
      <c r="K12239" t="s">
        <v>22</v>
      </c>
      <c r="L12239">
        <v>1</v>
      </c>
      <c r="N12239" t="s">
        <v>23</v>
      </c>
      <c r="O12239" t="s">
        <v>24</v>
      </c>
      <c r="P12239" t="s">
        <v>28</v>
      </c>
      <c r="R12239" t="s">
        <v>26</v>
      </c>
      <c r="S12239">
        <v>20.7</v>
      </c>
      <c r="T12239">
        <v>17.600000000000001</v>
      </c>
      <c r="U12239">
        <v>17.600000000000001</v>
      </c>
      <c r="V12239">
        <v>3.1</v>
      </c>
      <c r="W12239">
        <v>3.1</v>
      </c>
      <c r="AB12239">
        <f t="shared" si="241"/>
        <v>3059.83</v>
      </c>
    </row>
    <row r="12240" spans="1:28" x14ac:dyDescent="0.25">
      <c r="A12240" t="s">
        <v>5618</v>
      </c>
      <c r="B12240" t="s">
        <v>5535</v>
      </c>
      <c r="C12240" s="1">
        <v>0.52325231481481482</v>
      </c>
      <c r="D12240">
        <v>295</v>
      </c>
      <c r="E12240" s="2">
        <v>3.8239837962962965E-2</v>
      </c>
      <c r="F12240" s="1">
        <v>3.8229166666666668E-2</v>
      </c>
      <c r="G12240">
        <v>922</v>
      </c>
      <c r="H12240">
        <v>3303.92</v>
      </c>
      <c r="I12240">
        <v>0</v>
      </c>
      <c r="J12240" t="s">
        <v>5591</v>
      </c>
      <c r="K12240" t="s">
        <v>22</v>
      </c>
      <c r="L12240">
        <v>1</v>
      </c>
      <c r="N12240" t="s">
        <v>23</v>
      </c>
      <c r="O12240" t="s">
        <v>42</v>
      </c>
      <c r="P12240" t="s">
        <v>28</v>
      </c>
      <c r="R12240" t="s">
        <v>26</v>
      </c>
      <c r="S12240">
        <v>17.399999999999999</v>
      </c>
      <c r="T12240">
        <v>17.600000000000001</v>
      </c>
      <c r="U12240">
        <v>17.600000000000001</v>
      </c>
      <c r="V12240">
        <v>-0.2</v>
      </c>
      <c r="W12240">
        <v>-0.2</v>
      </c>
      <c r="AB12240">
        <f t="shared" si="241"/>
        <v>3059.83</v>
      </c>
    </row>
    <row r="12241" spans="1:28" x14ac:dyDescent="0.25">
      <c r="A12241" t="s">
        <v>5618</v>
      </c>
      <c r="B12241" t="s">
        <v>5535</v>
      </c>
      <c r="C12241" s="1">
        <v>0.52325231481481482</v>
      </c>
      <c r="D12241">
        <v>295</v>
      </c>
      <c r="E12241" s="2">
        <v>3.8239837962962965E-2</v>
      </c>
      <c r="F12241" s="1">
        <v>3.8229166666666668E-2</v>
      </c>
      <c r="G12241">
        <v>922</v>
      </c>
      <c r="H12241">
        <v>3303.92</v>
      </c>
      <c r="I12241">
        <v>0</v>
      </c>
      <c r="J12241" t="s">
        <v>5591</v>
      </c>
      <c r="K12241" t="s">
        <v>22</v>
      </c>
      <c r="L12241">
        <v>1</v>
      </c>
      <c r="N12241" t="s">
        <v>23</v>
      </c>
      <c r="O12241" t="s">
        <v>33</v>
      </c>
      <c r="P12241" t="s">
        <v>28</v>
      </c>
      <c r="R12241" t="s">
        <v>26</v>
      </c>
      <c r="S12241">
        <v>18.3</v>
      </c>
      <c r="T12241">
        <v>17.600000000000001</v>
      </c>
      <c r="U12241">
        <v>17.600000000000001</v>
      </c>
      <c r="V12241">
        <v>0.7</v>
      </c>
      <c r="W12241">
        <v>0.7</v>
      </c>
      <c r="AB12241">
        <f t="shared" si="241"/>
        <v>3059.83</v>
      </c>
    </row>
    <row r="12242" spans="1:28" x14ac:dyDescent="0.25">
      <c r="A12242" t="s">
        <v>5619</v>
      </c>
      <c r="B12242" t="s">
        <v>5535</v>
      </c>
      <c r="C12242" s="1">
        <v>0.52533564814814815</v>
      </c>
      <c r="D12242">
        <v>330</v>
      </c>
      <c r="E12242" s="2">
        <v>4.032358796296296E-2</v>
      </c>
      <c r="F12242" s="1">
        <v>4.0312499999999994E-2</v>
      </c>
      <c r="G12242">
        <v>958</v>
      </c>
      <c r="H12242">
        <v>3483.96</v>
      </c>
      <c r="I12242">
        <v>0</v>
      </c>
      <c r="J12242" t="s">
        <v>5591</v>
      </c>
      <c r="K12242" t="s">
        <v>22</v>
      </c>
      <c r="L12242">
        <v>1</v>
      </c>
      <c r="N12242" t="s">
        <v>23</v>
      </c>
      <c r="O12242" t="s">
        <v>24</v>
      </c>
      <c r="P12242" t="s">
        <v>28</v>
      </c>
      <c r="R12242" t="s">
        <v>26</v>
      </c>
      <c r="S12242">
        <v>20.7</v>
      </c>
      <c r="T12242">
        <v>17.600000000000001</v>
      </c>
      <c r="U12242">
        <v>17.600000000000001</v>
      </c>
      <c r="V12242">
        <v>3.1</v>
      </c>
      <c r="W12242">
        <v>3.1</v>
      </c>
      <c r="AB12242">
        <f t="shared" si="241"/>
        <v>3239.87</v>
      </c>
    </row>
    <row r="12243" spans="1:28" x14ac:dyDescent="0.25">
      <c r="A12243" t="s">
        <v>5619</v>
      </c>
      <c r="B12243" t="s">
        <v>5535</v>
      </c>
      <c r="C12243" s="1">
        <v>0.52533564814814815</v>
      </c>
      <c r="D12243">
        <v>330</v>
      </c>
      <c r="E12243" s="2">
        <v>4.032358796296296E-2</v>
      </c>
      <c r="F12243" s="1">
        <v>4.0312499999999994E-2</v>
      </c>
      <c r="G12243">
        <v>958</v>
      </c>
      <c r="H12243">
        <v>3483.96</v>
      </c>
      <c r="I12243">
        <v>0</v>
      </c>
      <c r="J12243" t="s">
        <v>5591</v>
      </c>
      <c r="K12243" t="s">
        <v>22</v>
      </c>
      <c r="L12243">
        <v>1</v>
      </c>
      <c r="N12243" t="s">
        <v>23</v>
      </c>
      <c r="O12243" t="s">
        <v>33</v>
      </c>
      <c r="P12243" t="s">
        <v>28</v>
      </c>
      <c r="R12243" t="s">
        <v>26</v>
      </c>
      <c r="S12243">
        <v>17.7</v>
      </c>
      <c r="T12243">
        <v>17.600000000000001</v>
      </c>
      <c r="U12243">
        <v>17.600000000000001</v>
      </c>
      <c r="V12243">
        <v>0.1</v>
      </c>
      <c r="W12243">
        <v>0.1</v>
      </c>
      <c r="AB12243">
        <f t="shared" si="241"/>
        <v>3239.87</v>
      </c>
    </row>
    <row r="12244" spans="1:28" x14ac:dyDescent="0.25">
      <c r="A12244" t="s">
        <v>5620</v>
      </c>
      <c r="B12244" t="s">
        <v>5535</v>
      </c>
      <c r="C12244" s="1">
        <v>0.52811342592592592</v>
      </c>
      <c r="D12244">
        <v>645</v>
      </c>
      <c r="E12244" s="2">
        <v>4.3105000000000004E-2</v>
      </c>
      <c r="F12244" s="1">
        <v>4.3101851851851856E-2</v>
      </c>
      <c r="G12244">
        <v>272</v>
      </c>
      <c r="H12244">
        <v>3724.27</v>
      </c>
      <c r="I12244">
        <v>0</v>
      </c>
      <c r="J12244" t="s">
        <v>5591</v>
      </c>
      <c r="K12244" t="s">
        <v>22</v>
      </c>
      <c r="L12244">
        <v>1</v>
      </c>
      <c r="N12244" t="s">
        <v>23</v>
      </c>
      <c r="O12244" t="s">
        <v>31</v>
      </c>
      <c r="P12244" t="s">
        <v>28</v>
      </c>
      <c r="R12244" t="s">
        <v>26</v>
      </c>
      <c r="S12244">
        <v>17.399999999999999</v>
      </c>
      <c r="T12244">
        <v>17.399999999999999</v>
      </c>
      <c r="U12244">
        <v>17.399999999999999</v>
      </c>
      <c r="V12244">
        <v>0</v>
      </c>
      <c r="W12244">
        <v>0</v>
      </c>
      <c r="AB12244">
        <f t="shared" si="241"/>
        <v>3480.18</v>
      </c>
    </row>
    <row r="12245" spans="1:28" x14ac:dyDescent="0.25">
      <c r="A12245" t="s">
        <v>5620</v>
      </c>
      <c r="B12245" t="s">
        <v>5535</v>
      </c>
      <c r="C12245" s="1">
        <v>0.52811342592592592</v>
      </c>
      <c r="D12245">
        <v>645</v>
      </c>
      <c r="E12245" s="2">
        <v>4.3105000000000004E-2</v>
      </c>
      <c r="F12245" s="1">
        <v>4.3101851851851856E-2</v>
      </c>
      <c r="G12245">
        <v>272</v>
      </c>
      <c r="H12245">
        <v>3724.27</v>
      </c>
      <c r="I12245">
        <v>0</v>
      </c>
      <c r="J12245" t="s">
        <v>5591</v>
      </c>
      <c r="K12245" t="s">
        <v>22</v>
      </c>
      <c r="L12245">
        <v>1</v>
      </c>
      <c r="N12245" t="s">
        <v>23</v>
      </c>
      <c r="O12245" t="s">
        <v>36</v>
      </c>
      <c r="P12245" t="s">
        <v>28</v>
      </c>
      <c r="R12245" t="s">
        <v>26</v>
      </c>
      <c r="S12245">
        <v>17.5</v>
      </c>
      <c r="T12245">
        <v>17.399999999999999</v>
      </c>
      <c r="U12245">
        <v>17.399999999999999</v>
      </c>
      <c r="V12245">
        <v>0.1</v>
      </c>
      <c r="W12245">
        <v>0.1</v>
      </c>
      <c r="AB12245">
        <f t="shared" si="241"/>
        <v>3480.18</v>
      </c>
    </row>
    <row r="12246" spans="1:28" x14ac:dyDescent="0.25">
      <c r="A12246" t="s">
        <v>5620</v>
      </c>
      <c r="B12246" t="s">
        <v>5535</v>
      </c>
      <c r="C12246" s="1">
        <v>0.52811342592592592</v>
      </c>
      <c r="D12246">
        <v>645</v>
      </c>
      <c r="E12246" s="2">
        <v>4.3105000000000004E-2</v>
      </c>
      <c r="F12246" s="1">
        <v>4.3101851851851856E-2</v>
      </c>
      <c r="G12246">
        <v>272</v>
      </c>
      <c r="H12246">
        <v>3724.27</v>
      </c>
      <c r="I12246">
        <v>0</v>
      </c>
      <c r="J12246" t="s">
        <v>5591</v>
      </c>
      <c r="K12246" t="s">
        <v>22</v>
      </c>
      <c r="L12246">
        <v>1</v>
      </c>
      <c r="N12246" t="s">
        <v>23</v>
      </c>
      <c r="O12246" t="s">
        <v>24</v>
      </c>
      <c r="P12246" t="s">
        <v>28</v>
      </c>
      <c r="R12246" t="s">
        <v>26</v>
      </c>
      <c r="S12246">
        <v>20.3</v>
      </c>
      <c r="T12246">
        <v>17.399999999999999</v>
      </c>
      <c r="U12246">
        <v>17.399999999999999</v>
      </c>
      <c r="V12246">
        <v>2.9</v>
      </c>
      <c r="W12246">
        <v>2.9</v>
      </c>
      <c r="AB12246">
        <f t="shared" si="241"/>
        <v>3480.18</v>
      </c>
    </row>
    <row r="12247" spans="1:28" x14ac:dyDescent="0.25">
      <c r="A12247" t="s">
        <v>5620</v>
      </c>
      <c r="B12247" t="s">
        <v>5535</v>
      </c>
      <c r="C12247" s="1">
        <v>0.52811342592592592</v>
      </c>
      <c r="D12247">
        <v>645</v>
      </c>
      <c r="E12247" s="2">
        <v>4.3105000000000004E-2</v>
      </c>
      <c r="F12247" s="1">
        <v>4.3101851851851856E-2</v>
      </c>
      <c r="G12247">
        <v>272</v>
      </c>
      <c r="H12247">
        <v>3724.27</v>
      </c>
      <c r="I12247">
        <v>0</v>
      </c>
      <c r="J12247" t="s">
        <v>5591</v>
      </c>
      <c r="K12247" t="s">
        <v>22</v>
      </c>
      <c r="L12247">
        <v>1</v>
      </c>
      <c r="N12247" t="s">
        <v>23</v>
      </c>
      <c r="O12247" t="s">
        <v>46</v>
      </c>
      <c r="P12247" t="s">
        <v>28</v>
      </c>
      <c r="R12247" t="s">
        <v>26</v>
      </c>
      <c r="S12247">
        <v>17.5</v>
      </c>
      <c r="T12247">
        <v>17.399999999999999</v>
      </c>
      <c r="U12247">
        <v>17.399999999999999</v>
      </c>
      <c r="V12247">
        <v>0.1</v>
      </c>
      <c r="W12247">
        <v>0.1</v>
      </c>
      <c r="AB12247">
        <f t="shared" si="241"/>
        <v>3480.18</v>
      </c>
    </row>
    <row r="12248" spans="1:28" x14ac:dyDescent="0.25">
      <c r="A12248" t="s">
        <v>5620</v>
      </c>
      <c r="B12248" t="s">
        <v>5535</v>
      </c>
      <c r="C12248" s="1">
        <v>0.52811342592592592</v>
      </c>
      <c r="D12248">
        <v>645</v>
      </c>
      <c r="E12248" s="2">
        <v>4.3105000000000004E-2</v>
      </c>
      <c r="F12248" s="1">
        <v>4.3101851851851856E-2</v>
      </c>
      <c r="G12248">
        <v>272</v>
      </c>
      <c r="H12248">
        <v>3724.27</v>
      </c>
      <c r="I12248">
        <v>0</v>
      </c>
      <c r="J12248" t="s">
        <v>5591</v>
      </c>
      <c r="K12248" t="s">
        <v>22</v>
      </c>
      <c r="L12248">
        <v>1</v>
      </c>
      <c r="N12248" t="s">
        <v>23</v>
      </c>
      <c r="O12248" t="s">
        <v>42</v>
      </c>
      <c r="P12248" t="s">
        <v>28</v>
      </c>
      <c r="R12248" t="s">
        <v>26</v>
      </c>
      <c r="S12248">
        <v>17.399999999999999</v>
      </c>
      <c r="T12248">
        <v>17.399999999999999</v>
      </c>
      <c r="U12248">
        <v>17.399999999999999</v>
      </c>
      <c r="V12248">
        <v>0</v>
      </c>
      <c r="W12248">
        <v>0</v>
      </c>
      <c r="AB12248">
        <f t="shared" si="241"/>
        <v>3480.18</v>
      </c>
    </row>
    <row r="12249" spans="1:28" x14ac:dyDescent="0.25">
      <c r="A12249" t="s">
        <v>5621</v>
      </c>
      <c r="B12249" t="s">
        <v>5535</v>
      </c>
      <c r="C12249" s="1">
        <v>0.5295023148148148</v>
      </c>
      <c r="D12249">
        <v>468</v>
      </c>
      <c r="E12249" s="2">
        <v>4.4491851851851845E-2</v>
      </c>
      <c r="F12249" s="1">
        <v>4.449074074074074E-2</v>
      </c>
      <c r="G12249">
        <v>96</v>
      </c>
      <c r="H12249">
        <v>3844.1</v>
      </c>
      <c r="I12249">
        <v>0</v>
      </c>
      <c r="J12249" t="s">
        <v>5591</v>
      </c>
      <c r="K12249" t="s">
        <v>22</v>
      </c>
      <c r="L12249">
        <v>1</v>
      </c>
      <c r="N12249" t="s">
        <v>23</v>
      </c>
      <c r="O12249" t="s">
        <v>24</v>
      </c>
      <c r="P12249" t="s">
        <v>28</v>
      </c>
      <c r="R12249" t="s">
        <v>26</v>
      </c>
      <c r="S12249">
        <v>20.9</v>
      </c>
      <c r="T12249">
        <v>17.5</v>
      </c>
      <c r="U12249">
        <v>17.600000000000001</v>
      </c>
      <c r="V12249">
        <v>3.4</v>
      </c>
      <c r="W12249">
        <v>3.3</v>
      </c>
      <c r="AB12249">
        <f t="shared" si="241"/>
        <v>3600.0099999999998</v>
      </c>
    </row>
    <row r="12250" spans="1:28" x14ac:dyDescent="0.25">
      <c r="A12250" t="s">
        <v>5621</v>
      </c>
      <c r="B12250" t="s">
        <v>5535</v>
      </c>
      <c r="C12250" s="1">
        <v>0.5295023148148148</v>
      </c>
      <c r="D12250">
        <v>468</v>
      </c>
      <c r="E12250" s="2">
        <v>4.4491851851851845E-2</v>
      </c>
      <c r="F12250" s="1">
        <v>4.449074074074074E-2</v>
      </c>
      <c r="G12250">
        <v>96</v>
      </c>
      <c r="H12250">
        <v>3844.1</v>
      </c>
      <c r="I12250">
        <v>0</v>
      </c>
      <c r="J12250" t="s">
        <v>5591</v>
      </c>
      <c r="K12250" t="s">
        <v>22</v>
      </c>
      <c r="L12250">
        <v>1</v>
      </c>
      <c r="N12250" t="s">
        <v>23</v>
      </c>
      <c r="O12250" t="s">
        <v>33</v>
      </c>
      <c r="P12250" t="s">
        <v>28</v>
      </c>
      <c r="R12250" t="s">
        <v>26</v>
      </c>
      <c r="S12250">
        <v>17.899999999999999</v>
      </c>
      <c r="T12250">
        <v>17.5</v>
      </c>
      <c r="U12250">
        <v>17.600000000000001</v>
      </c>
      <c r="V12250">
        <v>0.4</v>
      </c>
      <c r="W12250">
        <v>0.3</v>
      </c>
      <c r="AB12250">
        <f t="shared" si="241"/>
        <v>3600.0099999999998</v>
      </c>
    </row>
    <row r="12251" spans="1:28" x14ac:dyDescent="0.25">
      <c r="A12251" t="s">
        <v>5622</v>
      </c>
      <c r="B12251" t="s">
        <v>5535</v>
      </c>
      <c r="C12251" s="1">
        <v>0.53158564814814813</v>
      </c>
      <c r="D12251">
        <v>270</v>
      </c>
      <c r="E12251" s="2">
        <v>4.6572893518518517E-2</v>
      </c>
      <c r="F12251" s="1">
        <v>4.65625E-2</v>
      </c>
      <c r="G12251">
        <v>898</v>
      </c>
      <c r="H12251">
        <v>4023.9</v>
      </c>
      <c r="I12251">
        <v>0</v>
      </c>
      <c r="J12251" t="s">
        <v>5591</v>
      </c>
      <c r="K12251" t="s">
        <v>22</v>
      </c>
      <c r="L12251">
        <v>1</v>
      </c>
      <c r="N12251" t="s">
        <v>23</v>
      </c>
      <c r="O12251" t="s">
        <v>24</v>
      </c>
      <c r="P12251" t="s">
        <v>28</v>
      </c>
      <c r="R12251" t="s">
        <v>26</v>
      </c>
      <c r="S12251">
        <v>20.3</v>
      </c>
      <c r="T12251">
        <v>17.600000000000001</v>
      </c>
      <c r="U12251">
        <v>17.7</v>
      </c>
      <c r="V12251">
        <v>2.7</v>
      </c>
      <c r="W12251">
        <v>2.6</v>
      </c>
      <c r="AB12251">
        <f t="shared" si="241"/>
        <v>3779.81</v>
      </c>
    </row>
    <row r="12252" spans="1:28" x14ac:dyDescent="0.25">
      <c r="A12252" t="s">
        <v>5622</v>
      </c>
      <c r="B12252" t="s">
        <v>5535</v>
      </c>
      <c r="C12252" s="1">
        <v>0.53158564814814813</v>
      </c>
      <c r="D12252">
        <v>270</v>
      </c>
      <c r="E12252" s="2">
        <v>4.6572893518518517E-2</v>
      </c>
      <c r="F12252" s="1">
        <v>4.65625E-2</v>
      </c>
      <c r="G12252">
        <v>898</v>
      </c>
      <c r="H12252">
        <v>4023.9</v>
      </c>
      <c r="I12252">
        <v>0</v>
      </c>
      <c r="J12252" t="s">
        <v>5591</v>
      </c>
      <c r="K12252" t="s">
        <v>22</v>
      </c>
      <c r="L12252">
        <v>1</v>
      </c>
      <c r="N12252" t="s">
        <v>23</v>
      </c>
      <c r="O12252" t="s">
        <v>33</v>
      </c>
      <c r="P12252" t="s">
        <v>28</v>
      </c>
      <c r="R12252" t="s">
        <v>26</v>
      </c>
      <c r="S12252">
        <v>18</v>
      </c>
      <c r="T12252">
        <v>17.600000000000001</v>
      </c>
      <c r="U12252">
        <v>17.7</v>
      </c>
      <c r="V12252">
        <v>0.4</v>
      </c>
      <c r="W12252">
        <v>0.3</v>
      </c>
      <c r="AB12252">
        <f t="shared" ref="AB12252:AB12298" si="242">H12252-244.09</f>
        <v>3779.81</v>
      </c>
    </row>
    <row r="12253" spans="1:28" x14ac:dyDescent="0.25">
      <c r="A12253" t="s">
        <v>5623</v>
      </c>
      <c r="B12253" t="s">
        <v>5535</v>
      </c>
      <c r="C12253" s="1">
        <v>0.53365740740740741</v>
      </c>
      <c r="D12253">
        <v>371</v>
      </c>
      <c r="E12253" s="2">
        <v>4.8645821759259265E-2</v>
      </c>
      <c r="F12253" s="1">
        <v>4.8634259259259259E-2</v>
      </c>
      <c r="G12253">
        <v>999</v>
      </c>
      <c r="H12253">
        <v>4203</v>
      </c>
      <c r="I12253">
        <v>0</v>
      </c>
      <c r="J12253" t="s">
        <v>5591</v>
      </c>
      <c r="K12253" t="s">
        <v>22</v>
      </c>
      <c r="L12253">
        <v>1</v>
      </c>
      <c r="N12253" t="s">
        <v>23</v>
      </c>
      <c r="O12253" t="s">
        <v>24</v>
      </c>
      <c r="P12253" t="s">
        <v>28</v>
      </c>
      <c r="R12253" t="s">
        <v>26</v>
      </c>
      <c r="S12253">
        <v>20.399999999999999</v>
      </c>
      <c r="T12253">
        <v>17.5</v>
      </c>
      <c r="U12253">
        <v>17.600000000000001</v>
      </c>
      <c r="V12253">
        <v>2.9</v>
      </c>
      <c r="W12253">
        <v>2.8</v>
      </c>
      <c r="AB12253">
        <f t="shared" si="242"/>
        <v>3958.91</v>
      </c>
    </row>
    <row r="12254" spans="1:28" x14ac:dyDescent="0.25">
      <c r="A12254" t="s">
        <v>5623</v>
      </c>
      <c r="B12254" t="s">
        <v>5535</v>
      </c>
      <c r="C12254" s="1">
        <v>0.53365740740740741</v>
      </c>
      <c r="D12254">
        <v>371</v>
      </c>
      <c r="E12254" s="2">
        <v>4.8645821759259265E-2</v>
      </c>
      <c r="F12254" s="1">
        <v>4.8634259259259259E-2</v>
      </c>
      <c r="G12254">
        <v>999</v>
      </c>
      <c r="H12254">
        <v>4203</v>
      </c>
      <c r="I12254">
        <v>0</v>
      </c>
      <c r="J12254" t="s">
        <v>5591</v>
      </c>
      <c r="K12254" t="s">
        <v>22</v>
      </c>
      <c r="L12254">
        <v>1</v>
      </c>
      <c r="N12254" t="s">
        <v>23</v>
      </c>
      <c r="O12254" t="s">
        <v>33</v>
      </c>
      <c r="P12254" t="s">
        <v>28</v>
      </c>
      <c r="R12254" t="s">
        <v>26</v>
      </c>
      <c r="S12254">
        <v>17.600000000000001</v>
      </c>
      <c r="T12254">
        <v>17.5</v>
      </c>
      <c r="U12254">
        <v>17.600000000000001</v>
      </c>
      <c r="V12254">
        <v>0.1</v>
      </c>
      <c r="W12254">
        <v>0</v>
      </c>
      <c r="AB12254">
        <f t="shared" si="242"/>
        <v>3958.91</v>
      </c>
    </row>
    <row r="12255" spans="1:28" x14ac:dyDescent="0.25">
      <c r="A12255" t="s">
        <v>5624</v>
      </c>
      <c r="B12255" t="s">
        <v>5535</v>
      </c>
      <c r="C12255" s="1">
        <v>0.53574074074074074</v>
      </c>
      <c r="D12255">
        <v>507</v>
      </c>
      <c r="E12255" s="2">
        <v>5.0730717592592595E-2</v>
      </c>
      <c r="F12255" s="1">
        <v>5.0729166666666665E-2</v>
      </c>
      <c r="G12255">
        <v>134</v>
      </c>
      <c r="H12255">
        <v>4383.13</v>
      </c>
      <c r="I12255">
        <v>0</v>
      </c>
      <c r="J12255" t="s">
        <v>5591</v>
      </c>
      <c r="K12255" t="s">
        <v>22</v>
      </c>
      <c r="L12255">
        <v>1</v>
      </c>
      <c r="N12255" t="s">
        <v>23</v>
      </c>
      <c r="O12255" t="s">
        <v>24</v>
      </c>
      <c r="P12255" t="s">
        <v>28</v>
      </c>
      <c r="R12255" t="s">
        <v>26</v>
      </c>
      <c r="S12255">
        <v>20.3</v>
      </c>
      <c r="T12255">
        <v>17.600000000000001</v>
      </c>
      <c r="U12255">
        <v>17.600000000000001</v>
      </c>
      <c r="V12255">
        <v>2.7</v>
      </c>
      <c r="W12255">
        <v>2.7</v>
      </c>
      <c r="AB12255">
        <f t="shared" si="242"/>
        <v>4139.04</v>
      </c>
    </row>
    <row r="12256" spans="1:28" x14ac:dyDescent="0.25">
      <c r="A12256" t="s">
        <v>5624</v>
      </c>
      <c r="B12256" t="s">
        <v>5535</v>
      </c>
      <c r="C12256" s="1">
        <v>0.53574074074074074</v>
      </c>
      <c r="D12256">
        <v>507</v>
      </c>
      <c r="E12256" s="2">
        <v>5.0730717592592595E-2</v>
      </c>
      <c r="F12256" s="1">
        <v>5.0729166666666665E-2</v>
      </c>
      <c r="G12256">
        <v>134</v>
      </c>
      <c r="H12256">
        <v>4383.13</v>
      </c>
      <c r="I12256">
        <v>0</v>
      </c>
      <c r="J12256" t="s">
        <v>5591</v>
      </c>
      <c r="K12256" t="s">
        <v>22</v>
      </c>
      <c r="L12256">
        <v>1</v>
      </c>
      <c r="N12256" t="s">
        <v>23</v>
      </c>
      <c r="O12256" t="s">
        <v>33</v>
      </c>
      <c r="P12256" t="s">
        <v>28</v>
      </c>
      <c r="R12256" t="s">
        <v>26</v>
      </c>
      <c r="S12256">
        <v>17.8</v>
      </c>
      <c r="T12256">
        <v>17.600000000000001</v>
      </c>
      <c r="U12256">
        <v>17.600000000000001</v>
      </c>
      <c r="V12256">
        <v>0.2</v>
      </c>
      <c r="W12256">
        <v>0.2</v>
      </c>
      <c r="AB12256">
        <f t="shared" si="242"/>
        <v>4139.04</v>
      </c>
    </row>
    <row r="12257" spans="1:28" x14ac:dyDescent="0.25">
      <c r="A12257" t="s">
        <v>5625</v>
      </c>
      <c r="B12257" t="s">
        <v>5535</v>
      </c>
      <c r="C12257" s="1">
        <v>0.53782407407407407</v>
      </c>
      <c r="D12257">
        <v>843</v>
      </c>
      <c r="E12257" s="2">
        <v>5.2817939814814814E-2</v>
      </c>
      <c r="F12257" s="1">
        <v>5.2812500000000005E-2</v>
      </c>
      <c r="G12257">
        <v>470</v>
      </c>
      <c r="H12257">
        <v>4563.47</v>
      </c>
      <c r="I12257">
        <v>0</v>
      </c>
      <c r="J12257" t="s">
        <v>5591</v>
      </c>
      <c r="K12257" t="s">
        <v>22</v>
      </c>
      <c r="L12257">
        <v>1</v>
      </c>
      <c r="N12257" t="s">
        <v>23</v>
      </c>
      <c r="O12257" t="s">
        <v>33</v>
      </c>
      <c r="P12257" t="s">
        <v>28</v>
      </c>
      <c r="R12257" t="s">
        <v>26</v>
      </c>
      <c r="S12257">
        <v>17.600000000000001</v>
      </c>
      <c r="T12257">
        <v>17.399999999999999</v>
      </c>
      <c r="U12257">
        <v>17.5</v>
      </c>
      <c r="V12257">
        <v>0.2</v>
      </c>
      <c r="W12257">
        <v>0.1</v>
      </c>
      <c r="AB12257">
        <f t="shared" si="242"/>
        <v>4319.38</v>
      </c>
    </row>
    <row r="12258" spans="1:28" x14ac:dyDescent="0.25">
      <c r="A12258" t="s">
        <v>5626</v>
      </c>
      <c r="B12258" t="s">
        <v>5535</v>
      </c>
      <c r="C12258" s="1">
        <v>0.53990740740740739</v>
      </c>
      <c r="D12258">
        <v>845</v>
      </c>
      <c r="E12258" s="2">
        <v>5.4901296296296288E-2</v>
      </c>
      <c r="F12258" s="1">
        <v>5.4895833333333331E-2</v>
      </c>
      <c r="G12258">
        <v>472</v>
      </c>
      <c r="H12258">
        <v>4743.47</v>
      </c>
      <c r="I12258">
        <v>0</v>
      </c>
      <c r="J12258" t="s">
        <v>5591</v>
      </c>
      <c r="K12258" t="s">
        <v>22</v>
      </c>
      <c r="L12258">
        <v>1</v>
      </c>
      <c r="N12258" t="s">
        <v>23</v>
      </c>
      <c r="O12258" t="s">
        <v>31</v>
      </c>
      <c r="P12258" t="s">
        <v>28</v>
      </c>
      <c r="R12258" t="s">
        <v>26</v>
      </c>
      <c r="S12258">
        <v>18.399999999999999</v>
      </c>
      <c r="T12258">
        <v>17.5</v>
      </c>
      <c r="U12258">
        <v>17.600000000000001</v>
      </c>
      <c r="V12258">
        <v>0.9</v>
      </c>
      <c r="W12258">
        <v>0.8</v>
      </c>
      <c r="AB12258">
        <f t="shared" si="242"/>
        <v>4499.38</v>
      </c>
    </row>
    <row r="12259" spans="1:28" x14ac:dyDescent="0.25">
      <c r="A12259" t="s">
        <v>5626</v>
      </c>
      <c r="B12259" t="s">
        <v>5535</v>
      </c>
      <c r="C12259" s="1">
        <v>0.53990740740740739</v>
      </c>
      <c r="D12259">
        <v>845</v>
      </c>
      <c r="E12259" s="2">
        <v>5.4901296296296288E-2</v>
      </c>
      <c r="F12259" s="1">
        <v>5.4895833333333331E-2</v>
      </c>
      <c r="G12259">
        <v>472</v>
      </c>
      <c r="H12259">
        <v>4743.47</v>
      </c>
      <c r="I12259">
        <v>0</v>
      </c>
      <c r="J12259" t="s">
        <v>5591</v>
      </c>
      <c r="K12259" t="s">
        <v>22</v>
      </c>
      <c r="L12259">
        <v>1</v>
      </c>
      <c r="N12259" t="s">
        <v>23</v>
      </c>
      <c r="O12259" t="s">
        <v>24</v>
      </c>
      <c r="P12259" t="s">
        <v>28</v>
      </c>
      <c r="R12259" t="s">
        <v>26</v>
      </c>
      <c r="S12259">
        <v>18.5</v>
      </c>
      <c r="T12259">
        <v>17.5</v>
      </c>
      <c r="U12259">
        <v>17.600000000000001</v>
      </c>
      <c r="V12259">
        <v>1</v>
      </c>
      <c r="W12259">
        <v>0.9</v>
      </c>
      <c r="AB12259">
        <f t="shared" si="242"/>
        <v>4499.38</v>
      </c>
    </row>
    <row r="12260" spans="1:28" x14ac:dyDescent="0.25">
      <c r="A12260" t="s">
        <v>5626</v>
      </c>
      <c r="B12260" t="s">
        <v>5535</v>
      </c>
      <c r="C12260" s="1">
        <v>0.53990740740740739</v>
      </c>
      <c r="D12260">
        <v>845</v>
      </c>
      <c r="E12260" s="2">
        <v>5.4901296296296288E-2</v>
      </c>
      <c r="F12260" s="1">
        <v>5.4895833333333331E-2</v>
      </c>
      <c r="G12260">
        <v>472</v>
      </c>
      <c r="H12260">
        <v>4743.47</v>
      </c>
      <c r="I12260">
        <v>0</v>
      </c>
      <c r="J12260" t="s">
        <v>5591</v>
      </c>
      <c r="K12260" t="s">
        <v>22</v>
      </c>
      <c r="L12260">
        <v>1</v>
      </c>
      <c r="N12260" t="s">
        <v>23</v>
      </c>
      <c r="O12260" t="s">
        <v>33</v>
      </c>
      <c r="P12260" t="s">
        <v>28</v>
      </c>
      <c r="R12260" t="s">
        <v>26</v>
      </c>
      <c r="S12260">
        <v>17.899999999999999</v>
      </c>
      <c r="T12260">
        <v>17.5</v>
      </c>
      <c r="U12260">
        <v>17.600000000000001</v>
      </c>
      <c r="V12260">
        <v>0.4</v>
      </c>
      <c r="W12260">
        <v>0.3</v>
      </c>
      <c r="AB12260">
        <f t="shared" si="242"/>
        <v>4499.38</v>
      </c>
    </row>
    <row r="12261" spans="1:28" x14ac:dyDescent="0.25">
      <c r="A12261" t="s">
        <v>5627</v>
      </c>
      <c r="B12261" t="s">
        <v>5535</v>
      </c>
      <c r="C12261" s="1">
        <v>0.54200231481481487</v>
      </c>
      <c r="D12261">
        <v>181</v>
      </c>
      <c r="E12261" s="2">
        <v>5.6988518518518522E-2</v>
      </c>
      <c r="F12261" s="1">
        <v>5.6979166666666664E-2</v>
      </c>
      <c r="G12261">
        <v>808</v>
      </c>
      <c r="H12261">
        <v>4923.8100000000004</v>
      </c>
      <c r="I12261">
        <v>0</v>
      </c>
      <c r="J12261" t="s">
        <v>5591</v>
      </c>
      <c r="K12261" t="s">
        <v>22</v>
      </c>
      <c r="L12261">
        <v>1</v>
      </c>
      <c r="N12261" t="s">
        <v>23</v>
      </c>
      <c r="O12261" t="s">
        <v>36</v>
      </c>
      <c r="P12261" t="s">
        <v>28</v>
      </c>
      <c r="R12261" t="s">
        <v>26</v>
      </c>
      <c r="S12261">
        <v>19.899999999999999</v>
      </c>
      <c r="T12261">
        <v>17.600000000000001</v>
      </c>
      <c r="U12261">
        <v>17.600000000000001</v>
      </c>
      <c r="V12261">
        <v>2.2999999999999998</v>
      </c>
      <c r="W12261">
        <v>2.2999999999999998</v>
      </c>
      <c r="AB12261">
        <f t="shared" si="242"/>
        <v>4679.72</v>
      </c>
    </row>
    <row r="12262" spans="1:28" x14ac:dyDescent="0.25">
      <c r="A12262" t="s">
        <v>5627</v>
      </c>
      <c r="B12262" t="s">
        <v>5535</v>
      </c>
      <c r="C12262" s="1">
        <v>0.54200231481481487</v>
      </c>
      <c r="D12262">
        <v>181</v>
      </c>
      <c r="E12262" s="2">
        <v>5.6988518518518522E-2</v>
      </c>
      <c r="F12262" s="1">
        <v>5.6979166666666664E-2</v>
      </c>
      <c r="G12262">
        <v>808</v>
      </c>
      <c r="H12262">
        <v>4923.8100000000004</v>
      </c>
      <c r="I12262">
        <v>0</v>
      </c>
      <c r="J12262" t="s">
        <v>5591</v>
      </c>
      <c r="K12262" t="s">
        <v>22</v>
      </c>
      <c r="L12262">
        <v>1</v>
      </c>
      <c r="N12262" t="s">
        <v>23</v>
      </c>
      <c r="O12262" t="s">
        <v>24</v>
      </c>
      <c r="P12262" t="s">
        <v>28</v>
      </c>
      <c r="R12262" t="s">
        <v>26</v>
      </c>
      <c r="S12262">
        <v>18.8</v>
      </c>
      <c r="T12262">
        <v>17.600000000000001</v>
      </c>
      <c r="U12262">
        <v>17.600000000000001</v>
      </c>
      <c r="V12262">
        <v>1.2</v>
      </c>
      <c r="W12262">
        <v>1.2</v>
      </c>
      <c r="AB12262">
        <f t="shared" si="242"/>
        <v>4679.72</v>
      </c>
    </row>
    <row r="12263" spans="1:28" x14ac:dyDescent="0.25">
      <c r="A12263" t="s">
        <v>5627</v>
      </c>
      <c r="B12263" t="s">
        <v>5535</v>
      </c>
      <c r="C12263" s="1">
        <v>0.54200231481481487</v>
      </c>
      <c r="D12263">
        <v>181</v>
      </c>
      <c r="E12263" s="2">
        <v>5.6988518518518522E-2</v>
      </c>
      <c r="F12263" s="1">
        <v>5.6979166666666664E-2</v>
      </c>
      <c r="G12263">
        <v>808</v>
      </c>
      <c r="H12263">
        <v>4923.8100000000004</v>
      </c>
      <c r="I12263">
        <v>0</v>
      </c>
      <c r="J12263" t="s">
        <v>5591</v>
      </c>
      <c r="K12263" t="s">
        <v>22</v>
      </c>
      <c r="L12263">
        <v>1</v>
      </c>
      <c r="N12263" t="s">
        <v>23</v>
      </c>
      <c r="O12263" t="s">
        <v>33</v>
      </c>
      <c r="P12263" t="s">
        <v>28</v>
      </c>
      <c r="R12263" t="s">
        <v>26</v>
      </c>
      <c r="S12263">
        <v>17.899999999999999</v>
      </c>
      <c r="T12263">
        <v>17.600000000000001</v>
      </c>
      <c r="U12263">
        <v>17.600000000000001</v>
      </c>
      <c r="V12263">
        <v>0.3</v>
      </c>
      <c r="W12263">
        <v>0.3</v>
      </c>
      <c r="AB12263">
        <f t="shared" si="242"/>
        <v>4679.72</v>
      </c>
    </row>
    <row r="12264" spans="1:28" x14ac:dyDescent="0.25">
      <c r="A12264" t="s">
        <v>5628</v>
      </c>
      <c r="B12264" t="s">
        <v>5535</v>
      </c>
      <c r="C12264" s="1">
        <v>0.54408564814814808</v>
      </c>
      <c r="D12264">
        <v>683</v>
      </c>
      <c r="E12264" s="2">
        <v>5.907767361111111E-2</v>
      </c>
      <c r="F12264" s="1">
        <v>5.9074074074074077E-2</v>
      </c>
      <c r="G12264">
        <v>311</v>
      </c>
      <c r="H12264">
        <v>5104.3100000000004</v>
      </c>
      <c r="I12264">
        <v>0</v>
      </c>
      <c r="J12264" t="s">
        <v>5591</v>
      </c>
      <c r="K12264" t="s">
        <v>22</v>
      </c>
      <c r="L12264">
        <v>1</v>
      </c>
      <c r="N12264" t="s">
        <v>23</v>
      </c>
      <c r="O12264" t="s">
        <v>36</v>
      </c>
      <c r="P12264" t="s">
        <v>28</v>
      </c>
      <c r="R12264" t="s">
        <v>26</v>
      </c>
      <c r="S12264">
        <v>20.3</v>
      </c>
      <c r="T12264">
        <v>17.600000000000001</v>
      </c>
      <c r="U12264">
        <v>17.600000000000001</v>
      </c>
      <c r="V12264">
        <v>2.7</v>
      </c>
      <c r="W12264">
        <v>2.7</v>
      </c>
      <c r="AB12264">
        <f t="shared" si="242"/>
        <v>4860.22</v>
      </c>
    </row>
    <row r="12265" spans="1:28" x14ac:dyDescent="0.25">
      <c r="A12265" t="s">
        <v>5628</v>
      </c>
      <c r="B12265" t="s">
        <v>5535</v>
      </c>
      <c r="C12265" s="1">
        <v>0.54408564814814808</v>
      </c>
      <c r="D12265">
        <v>683</v>
      </c>
      <c r="E12265" s="2">
        <v>5.907767361111111E-2</v>
      </c>
      <c r="F12265" s="1">
        <v>5.9074074074074077E-2</v>
      </c>
      <c r="G12265">
        <v>311</v>
      </c>
      <c r="H12265">
        <v>5104.3100000000004</v>
      </c>
      <c r="I12265">
        <v>0</v>
      </c>
      <c r="J12265" t="s">
        <v>5591</v>
      </c>
      <c r="K12265" t="s">
        <v>22</v>
      </c>
      <c r="L12265">
        <v>1</v>
      </c>
      <c r="N12265" t="s">
        <v>23</v>
      </c>
      <c r="O12265" t="s">
        <v>24</v>
      </c>
      <c r="P12265" t="s">
        <v>28</v>
      </c>
      <c r="R12265" t="s">
        <v>26</v>
      </c>
      <c r="S12265">
        <v>19.8</v>
      </c>
      <c r="T12265">
        <v>17.600000000000001</v>
      </c>
      <c r="U12265">
        <v>17.600000000000001</v>
      </c>
      <c r="V12265">
        <v>2.2000000000000002</v>
      </c>
      <c r="W12265">
        <v>2.2000000000000002</v>
      </c>
      <c r="AB12265">
        <f t="shared" si="242"/>
        <v>4860.22</v>
      </c>
    </row>
    <row r="12266" spans="1:28" x14ac:dyDescent="0.25">
      <c r="A12266" t="s">
        <v>5628</v>
      </c>
      <c r="B12266" t="s">
        <v>5535</v>
      </c>
      <c r="C12266" s="1">
        <v>0.54408564814814808</v>
      </c>
      <c r="D12266">
        <v>683</v>
      </c>
      <c r="E12266" s="2">
        <v>5.907767361111111E-2</v>
      </c>
      <c r="F12266" s="1">
        <v>5.9074074074074077E-2</v>
      </c>
      <c r="G12266">
        <v>311</v>
      </c>
      <c r="H12266">
        <v>5104.3100000000004</v>
      </c>
      <c r="I12266">
        <v>0</v>
      </c>
      <c r="J12266" t="s">
        <v>5591</v>
      </c>
      <c r="K12266" t="s">
        <v>22</v>
      </c>
      <c r="L12266">
        <v>1</v>
      </c>
      <c r="N12266" t="s">
        <v>23</v>
      </c>
      <c r="O12266" t="s">
        <v>33</v>
      </c>
      <c r="P12266" t="s">
        <v>28</v>
      </c>
      <c r="R12266" t="s">
        <v>26</v>
      </c>
      <c r="S12266">
        <v>17.8</v>
      </c>
      <c r="T12266">
        <v>17.600000000000001</v>
      </c>
      <c r="U12266">
        <v>17.600000000000001</v>
      </c>
      <c r="V12266">
        <v>0.2</v>
      </c>
      <c r="W12266">
        <v>0.2</v>
      </c>
      <c r="AB12266">
        <f t="shared" si="242"/>
        <v>4860.22</v>
      </c>
    </row>
    <row r="12267" spans="1:28" x14ac:dyDescent="0.25">
      <c r="A12267" t="s">
        <v>5629</v>
      </c>
      <c r="B12267" t="s">
        <v>5535</v>
      </c>
      <c r="C12267" s="1">
        <v>0.54615740740740748</v>
      </c>
      <c r="D12267">
        <v>885</v>
      </c>
      <c r="E12267" s="2">
        <v>6.115175925925926E-2</v>
      </c>
      <c r="F12267" s="1">
        <v>6.1145833333333337E-2</v>
      </c>
      <c r="G12267">
        <v>512</v>
      </c>
      <c r="H12267">
        <v>5283.51</v>
      </c>
      <c r="I12267">
        <v>0</v>
      </c>
      <c r="J12267" t="s">
        <v>5591</v>
      </c>
      <c r="K12267" t="s">
        <v>22</v>
      </c>
      <c r="L12267">
        <v>1</v>
      </c>
      <c r="N12267" t="s">
        <v>23</v>
      </c>
      <c r="O12267" t="s">
        <v>24</v>
      </c>
      <c r="P12267" t="s">
        <v>28</v>
      </c>
      <c r="R12267" t="s">
        <v>26</v>
      </c>
      <c r="S12267">
        <v>18.899999999999999</v>
      </c>
      <c r="T12267">
        <v>17.5</v>
      </c>
      <c r="U12267">
        <v>17.5</v>
      </c>
      <c r="V12267">
        <v>1.4</v>
      </c>
      <c r="W12267">
        <v>1.4</v>
      </c>
      <c r="AB12267">
        <f t="shared" si="242"/>
        <v>5039.42</v>
      </c>
    </row>
    <row r="12268" spans="1:28" x14ac:dyDescent="0.25">
      <c r="A12268" t="s">
        <v>5629</v>
      </c>
      <c r="B12268" t="s">
        <v>5535</v>
      </c>
      <c r="C12268" s="1">
        <v>0.54615740740740748</v>
      </c>
      <c r="D12268">
        <v>885</v>
      </c>
      <c r="E12268" s="2">
        <v>6.115175925925926E-2</v>
      </c>
      <c r="F12268" s="1">
        <v>6.1145833333333337E-2</v>
      </c>
      <c r="G12268">
        <v>512</v>
      </c>
      <c r="H12268">
        <v>5283.51</v>
      </c>
      <c r="I12268">
        <v>0</v>
      </c>
      <c r="J12268" t="s">
        <v>5591</v>
      </c>
      <c r="K12268" t="s">
        <v>22</v>
      </c>
      <c r="L12268">
        <v>1</v>
      </c>
      <c r="N12268" t="s">
        <v>23</v>
      </c>
      <c r="O12268" t="s">
        <v>33</v>
      </c>
      <c r="P12268" t="s">
        <v>28</v>
      </c>
      <c r="R12268" t="s">
        <v>26</v>
      </c>
      <c r="S12268">
        <v>17.8</v>
      </c>
      <c r="T12268">
        <v>17.5</v>
      </c>
      <c r="U12268">
        <v>17.5</v>
      </c>
      <c r="V12268">
        <v>0.3</v>
      </c>
      <c r="W12268">
        <v>0.3</v>
      </c>
      <c r="AB12268">
        <f t="shared" si="242"/>
        <v>5039.42</v>
      </c>
    </row>
    <row r="12269" spans="1:28" x14ac:dyDescent="0.25">
      <c r="A12269" t="s">
        <v>5630</v>
      </c>
      <c r="B12269" t="s">
        <v>5535</v>
      </c>
      <c r="C12269" s="1">
        <v>0.54825231481481485</v>
      </c>
      <c r="D12269">
        <v>154</v>
      </c>
      <c r="E12269" s="2">
        <v>6.3238217592592585E-2</v>
      </c>
      <c r="F12269" s="1">
        <v>6.322916666666667E-2</v>
      </c>
      <c r="G12269">
        <v>782</v>
      </c>
      <c r="H12269">
        <v>5463.78</v>
      </c>
      <c r="I12269">
        <v>0</v>
      </c>
      <c r="J12269" t="s">
        <v>5591</v>
      </c>
      <c r="K12269" t="s">
        <v>22</v>
      </c>
      <c r="L12269">
        <v>1</v>
      </c>
      <c r="N12269" t="s">
        <v>23</v>
      </c>
      <c r="O12269" t="s">
        <v>24</v>
      </c>
      <c r="P12269" t="s">
        <v>28</v>
      </c>
      <c r="R12269" t="s">
        <v>26</v>
      </c>
      <c r="S12269">
        <v>18.2</v>
      </c>
      <c r="T12269">
        <v>17.5</v>
      </c>
      <c r="U12269">
        <v>17.600000000000001</v>
      </c>
      <c r="V12269">
        <v>0.7</v>
      </c>
      <c r="W12269">
        <v>0.6</v>
      </c>
      <c r="AB12269">
        <f t="shared" si="242"/>
        <v>5219.6899999999996</v>
      </c>
    </row>
    <row r="12270" spans="1:28" x14ac:dyDescent="0.25">
      <c r="A12270" t="s">
        <v>5630</v>
      </c>
      <c r="B12270" t="s">
        <v>5535</v>
      </c>
      <c r="C12270" s="1">
        <v>0.54825231481481485</v>
      </c>
      <c r="D12270">
        <v>154</v>
      </c>
      <c r="E12270" s="2">
        <v>6.3238217592592585E-2</v>
      </c>
      <c r="F12270" s="1">
        <v>6.322916666666667E-2</v>
      </c>
      <c r="G12270">
        <v>782</v>
      </c>
      <c r="H12270">
        <v>5463.78</v>
      </c>
      <c r="I12270">
        <v>0</v>
      </c>
      <c r="J12270" t="s">
        <v>5591</v>
      </c>
      <c r="K12270" t="s">
        <v>22</v>
      </c>
      <c r="L12270">
        <v>1</v>
      </c>
      <c r="N12270" t="s">
        <v>23</v>
      </c>
      <c r="O12270" t="s">
        <v>46</v>
      </c>
      <c r="P12270" t="s">
        <v>28</v>
      </c>
      <c r="R12270" t="s">
        <v>26</v>
      </c>
      <c r="S12270">
        <v>18</v>
      </c>
      <c r="T12270">
        <v>17.5</v>
      </c>
      <c r="U12270">
        <v>17.600000000000001</v>
      </c>
      <c r="V12270">
        <v>0.5</v>
      </c>
      <c r="W12270">
        <v>0.4</v>
      </c>
      <c r="AB12270">
        <f t="shared" si="242"/>
        <v>5219.6899999999996</v>
      </c>
    </row>
    <row r="12271" spans="1:28" x14ac:dyDescent="0.25">
      <c r="A12271" t="s">
        <v>5630</v>
      </c>
      <c r="B12271" t="s">
        <v>5535</v>
      </c>
      <c r="C12271" s="1">
        <v>0.54825231481481485</v>
      </c>
      <c r="D12271">
        <v>154</v>
      </c>
      <c r="E12271" s="2">
        <v>6.3238217592592585E-2</v>
      </c>
      <c r="F12271" s="1">
        <v>6.322916666666667E-2</v>
      </c>
      <c r="G12271">
        <v>782</v>
      </c>
      <c r="H12271">
        <v>5463.78</v>
      </c>
      <c r="I12271">
        <v>0</v>
      </c>
      <c r="J12271" t="s">
        <v>5591</v>
      </c>
      <c r="K12271" t="s">
        <v>22</v>
      </c>
      <c r="L12271">
        <v>1</v>
      </c>
      <c r="N12271" t="s">
        <v>23</v>
      </c>
      <c r="O12271" t="s">
        <v>33</v>
      </c>
      <c r="P12271" t="s">
        <v>28</v>
      </c>
      <c r="R12271" t="s">
        <v>26</v>
      </c>
      <c r="S12271">
        <v>17.7</v>
      </c>
      <c r="T12271">
        <v>17.5</v>
      </c>
      <c r="U12271">
        <v>17.600000000000001</v>
      </c>
      <c r="V12271">
        <v>0.2</v>
      </c>
      <c r="W12271">
        <v>0.1</v>
      </c>
      <c r="AB12271">
        <f t="shared" si="242"/>
        <v>5219.6899999999996</v>
      </c>
    </row>
    <row r="12272" spans="1:28" x14ac:dyDescent="0.25">
      <c r="A12272" t="s">
        <v>5631</v>
      </c>
      <c r="B12272" t="s">
        <v>5535</v>
      </c>
      <c r="C12272" s="1">
        <v>0.55033564814814817</v>
      </c>
      <c r="D12272">
        <v>623</v>
      </c>
      <c r="E12272" s="2">
        <v>6.5326979166666674E-2</v>
      </c>
      <c r="F12272" s="1">
        <v>6.5324074074074076E-2</v>
      </c>
      <c r="G12272">
        <v>251</v>
      </c>
      <c r="H12272">
        <v>5644.25</v>
      </c>
      <c r="I12272">
        <v>0</v>
      </c>
      <c r="J12272" t="s">
        <v>5591</v>
      </c>
      <c r="K12272" t="s">
        <v>22</v>
      </c>
      <c r="L12272">
        <v>1</v>
      </c>
      <c r="N12272" t="s">
        <v>23</v>
      </c>
      <c r="O12272" t="s">
        <v>24</v>
      </c>
      <c r="P12272" t="s">
        <v>28</v>
      </c>
      <c r="R12272" t="s">
        <v>26</v>
      </c>
      <c r="S12272">
        <v>18</v>
      </c>
      <c r="T12272">
        <v>17.5</v>
      </c>
      <c r="U12272">
        <v>17.5</v>
      </c>
      <c r="V12272">
        <v>0.5</v>
      </c>
      <c r="W12272">
        <v>0.5</v>
      </c>
      <c r="AB12272">
        <f t="shared" si="242"/>
        <v>5400.16</v>
      </c>
    </row>
    <row r="12273" spans="1:28" x14ac:dyDescent="0.25">
      <c r="A12273" t="s">
        <v>5631</v>
      </c>
      <c r="B12273" t="s">
        <v>5535</v>
      </c>
      <c r="C12273" s="1">
        <v>0.55033564814814817</v>
      </c>
      <c r="D12273">
        <v>623</v>
      </c>
      <c r="E12273" s="2">
        <v>6.5326979166666674E-2</v>
      </c>
      <c r="F12273" s="1">
        <v>6.5324074074074076E-2</v>
      </c>
      <c r="G12273">
        <v>251</v>
      </c>
      <c r="H12273">
        <v>5644.25</v>
      </c>
      <c r="I12273">
        <v>0</v>
      </c>
      <c r="J12273" t="s">
        <v>5591</v>
      </c>
      <c r="K12273" t="s">
        <v>22</v>
      </c>
      <c r="L12273">
        <v>1</v>
      </c>
      <c r="N12273" t="s">
        <v>23</v>
      </c>
      <c r="O12273" t="s">
        <v>46</v>
      </c>
      <c r="P12273" t="s">
        <v>28</v>
      </c>
      <c r="R12273" t="s">
        <v>26</v>
      </c>
      <c r="S12273">
        <v>17.8</v>
      </c>
      <c r="T12273">
        <v>17.5</v>
      </c>
      <c r="U12273">
        <v>17.5</v>
      </c>
      <c r="V12273">
        <v>0.3</v>
      </c>
      <c r="W12273">
        <v>0.3</v>
      </c>
      <c r="AB12273">
        <f t="shared" si="242"/>
        <v>5400.16</v>
      </c>
    </row>
    <row r="12274" spans="1:28" x14ac:dyDescent="0.25">
      <c r="A12274" t="s">
        <v>5632</v>
      </c>
      <c r="B12274" t="s">
        <v>5535</v>
      </c>
      <c r="C12274" s="1">
        <v>0.5524189814814815</v>
      </c>
      <c r="D12274">
        <v>292</v>
      </c>
      <c r="E12274" s="2">
        <v>6.740646990740741E-2</v>
      </c>
      <c r="F12274" s="1">
        <v>6.7395833333333335E-2</v>
      </c>
      <c r="G12274">
        <v>919</v>
      </c>
      <c r="H12274">
        <v>5823.92</v>
      </c>
      <c r="I12274">
        <v>0</v>
      </c>
      <c r="J12274" t="s">
        <v>5591</v>
      </c>
      <c r="K12274" t="s">
        <v>22</v>
      </c>
      <c r="L12274">
        <v>1</v>
      </c>
      <c r="N12274" t="s">
        <v>23</v>
      </c>
      <c r="O12274" t="s">
        <v>24</v>
      </c>
      <c r="P12274" t="s">
        <v>28</v>
      </c>
      <c r="R12274" t="s">
        <v>26</v>
      </c>
      <c r="S12274">
        <v>17.899999999999999</v>
      </c>
      <c r="T12274">
        <v>17.399999999999999</v>
      </c>
      <c r="U12274">
        <v>17.5</v>
      </c>
      <c r="V12274">
        <v>0.5</v>
      </c>
      <c r="W12274">
        <v>0.4</v>
      </c>
      <c r="AB12274">
        <f t="shared" si="242"/>
        <v>5579.83</v>
      </c>
    </row>
    <row r="12275" spans="1:28" x14ac:dyDescent="0.25">
      <c r="A12275" t="s">
        <v>5632</v>
      </c>
      <c r="B12275" t="s">
        <v>5535</v>
      </c>
      <c r="C12275" s="1">
        <v>0.5524189814814815</v>
      </c>
      <c r="D12275">
        <v>292</v>
      </c>
      <c r="E12275" s="2">
        <v>6.740646990740741E-2</v>
      </c>
      <c r="F12275" s="1">
        <v>6.7395833333333335E-2</v>
      </c>
      <c r="G12275">
        <v>919</v>
      </c>
      <c r="H12275">
        <v>5823.92</v>
      </c>
      <c r="I12275">
        <v>0</v>
      </c>
      <c r="J12275" t="s">
        <v>5591</v>
      </c>
      <c r="K12275" t="s">
        <v>22</v>
      </c>
      <c r="L12275">
        <v>1</v>
      </c>
      <c r="N12275" t="s">
        <v>23</v>
      </c>
      <c r="O12275" t="s">
        <v>46</v>
      </c>
      <c r="P12275" t="s">
        <v>28</v>
      </c>
      <c r="R12275" t="s">
        <v>26</v>
      </c>
      <c r="S12275">
        <v>17.8</v>
      </c>
      <c r="T12275">
        <v>17.399999999999999</v>
      </c>
      <c r="U12275">
        <v>17.5</v>
      </c>
      <c r="V12275">
        <v>0.4</v>
      </c>
      <c r="W12275">
        <v>0.3</v>
      </c>
      <c r="AB12275">
        <f t="shared" si="242"/>
        <v>5579.83</v>
      </c>
    </row>
    <row r="12276" spans="1:28" x14ac:dyDescent="0.25">
      <c r="A12276" t="s">
        <v>5632</v>
      </c>
      <c r="B12276" t="s">
        <v>5535</v>
      </c>
      <c r="C12276" s="1">
        <v>0.5524189814814815</v>
      </c>
      <c r="D12276">
        <v>292</v>
      </c>
      <c r="E12276" s="2">
        <v>6.740646990740741E-2</v>
      </c>
      <c r="F12276" s="1">
        <v>6.7395833333333335E-2</v>
      </c>
      <c r="G12276">
        <v>919</v>
      </c>
      <c r="H12276">
        <v>5823.92</v>
      </c>
      <c r="I12276">
        <v>0</v>
      </c>
      <c r="J12276" t="s">
        <v>5591</v>
      </c>
      <c r="K12276" t="s">
        <v>22</v>
      </c>
      <c r="L12276">
        <v>1</v>
      </c>
      <c r="N12276" t="s">
        <v>23</v>
      </c>
      <c r="O12276" t="s">
        <v>33</v>
      </c>
      <c r="P12276" t="s">
        <v>28</v>
      </c>
      <c r="R12276" t="s">
        <v>26</v>
      </c>
      <c r="S12276">
        <v>17.899999999999999</v>
      </c>
      <c r="T12276">
        <v>17.399999999999999</v>
      </c>
      <c r="U12276">
        <v>17.5</v>
      </c>
      <c r="V12276">
        <v>0.5</v>
      </c>
      <c r="W12276">
        <v>0.4</v>
      </c>
      <c r="AB12276">
        <f t="shared" si="242"/>
        <v>5579.83</v>
      </c>
    </row>
    <row r="12277" spans="1:28" x14ac:dyDescent="0.25">
      <c r="A12277" t="s">
        <v>5633</v>
      </c>
      <c r="B12277" t="s">
        <v>5535</v>
      </c>
      <c r="C12277" s="1">
        <v>0.55450231481481482</v>
      </c>
      <c r="D12277">
        <v>895</v>
      </c>
      <c r="E12277" s="2">
        <v>6.9496782407407406E-2</v>
      </c>
      <c r="F12277" s="1">
        <v>6.9490740740740742E-2</v>
      </c>
      <c r="G12277">
        <v>522</v>
      </c>
      <c r="H12277">
        <v>6004.52</v>
      </c>
      <c r="I12277">
        <v>0</v>
      </c>
      <c r="J12277" t="s">
        <v>5591</v>
      </c>
      <c r="K12277" t="s">
        <v>22</v>
      </c>
      <c r="L12277">
        <v>1</v>
      </c>
      <c r="N12277" t="s">
        <v>23</v>
      </c>
      <c r="O12277" t="s">
        <v>24</v>
      </c>
      <c r="P12277" t="s">
        <v>28</v>
      </c>
      <c r="R12277" t="s">
        <v>26</v>
      </c>
      <c r="S12277">
        <v>18.100000000000001</v>
      </c>
      <c r="T12277">
        <v>17.5</v>
      </c>
      <c r="U12277">
        <v>17.5</v>
      </c>
      <c r="V12277">
        <v>0.6</v>
      </c>
      <c r="W12277">
        <v>0.6</v>
      </c>
      <c r="AB12277">
        <f t="shared" si="242"/>
        <v>5760.43</v>
      </c>
    </row>
    <row r="12278" spans="1:28" x14ac:dyDescent="0.25">
      <c r="A12278" t="s">
        <v>5633</v>
      </c>
      <c r="B12278" t="s">
        <v>5535</v>
      </c>
      <c r="C12278" s="1">
        <v>0.55450231481481482</v>
      </c>
      <c r="D12278">
        <v>895</v>
      </c>
      <c r="E12278" s="2">
        <v>6.9496782407407406E-2</v>
      </c>
      <c r="F12278" s="1">
        <v>6.9490740740740742E-2</v>
      </c>
      <c r="G12278">
        <v>522</v>
      </c>
      <c r="H12278">
        <v>6004.52</v>
      </c>
      <c r="I12278">
        <v>0</v>
      </c>
      <c r="J12278" t="s">
        <v>5591</v>
      </c>
      <c r="K12278" t="s">
        <v>22</v>
      </c>
      <c r="L12278">
        <v>1</v>
      </c>
      <c r="N12278" t="s">
        <v>23</v>
      </c>
      <c r="O12278" t="s">
        <v>46</v>
      </c>
      <c r="P12278" t="s">
        <v>28</v>
      </c>
      <c r="R12278" t="s">
        <v>26</v>
      </c>
      <c r="S12278">
        <v>17.899999999999999</v>
      </c>
      <c r="T12278">
        <v>17.5</v>
      </c>
      <c r="U12278">
        <v>17.5</v>
      </c>
      <c r="V12278">
        <v>0.4</v>
      </c>
      <c r="W12278">
        <v>0.4</v>
      </c>
      <c r="AB12278">
        <f t="shared" si="242"/>
        <v>5760.43</v>
      </c>
    </row>
    <row r="12279" spans="1:28" x14ac:dyDescent="0.25">
      <c r="A12279" t="s">
        <v>5633</v>
      </c>
      <c r="B12279" t="s">
        <v>5535</v>
      </c>
      <c r="C12279" s="1">
        <v>0.55450231481481482</v>
      </c>
      <c r="D12279">
        <v>895</v>
      </c>
      <c r="E12279" s="2">
        <v>6.9496782407407406E-2</v>
      </c>
      <c r="F12279" s="1">
        <v>6.9490740740740742E-2</v>
      </c>
      <c r="G12279">
        <v>522</v>
      </c>
      <c r="H12279">
        <v>6004.52</v>
      </c>
      <c r="I12279">
        <v>0</v>
      </c>
      <c r="J12279" t="s">
        <v>5591</v>
      </c>
      <c r="K12279" t="s">
        <v>22</v>
      </c>
      <c r="L12279">
        <v>1</v>
      </c>
      <c r="N12279" t="s">
        <v>23</v>
      </c>
      <c r="O12279" t="s">
        <v>33</v>
      </c>
      <c r="P12279" t="s">
        <v>28</v>
      </c>
      <c r="R12279" t="s">
        <v>26</v>
      </c>
      <c r="S12279">
        <v>17.7</v>
      </c>
      <c r="T12279">
        <v>17.5</v>
      </c>
      <c r="U12279">
        <v>17.5</v>
      </c>
      <c r="V12279">
        <v>0.2</v>
      </c>
      <c r="W12279">
        <v>0.2</v>
      </c>
      <c r="AB12279">
        <f t="shared" si="242"/>
        <v>5760.43</v>
      </c>
    </row>
    <row r="12280" spans="1:28" x14ac:dyDescent="0.25">
      <c r="A12280" t="s">
        <v>5634</v>
      </c>
      <c r="B12280" t="s">
        <v>5535</v>
      </c>
      <c r="C12280" s="1">
        <v>0.556574074074074</v>
      </c>
      <c r="D12280">
        <v>829</v>
      </c>
      <c r="E12280" s="2">
        <v>7.1567777777777772E-2</v>
      </c>
      <c r="F12280" s="1">
        <v>7.1562499999999987E-2</v>
      </c>
      <c r="G12280">
        <v>456</v>
      </c>
      <c r="H12280">
        <v>6183.46</v>
      </c>
      <c r="I12280">
        <v>0</v>
      </c>
      <c r="J12280" t="s">
        <v>5591</v>
      </c>
      <c r="K12280" t="s">
        <v>22</v>
      </c>
      <c r="L12280">
        <v>1</v>
      </c>
      <c r="N12280" t="s">
        <v>23</v>
      </c>
      <c r="O12280" t="s">
        <v>24</v>
      </c>
      <c r="P12280" t="s">
        <v>28</v>
      </c>
      <c r="R12280" t="s">
        <v>26</v>
      </c>
      <c r="S12280">
        <v>17.7</v>
      </c>
      <c r="T12280">
        <v>17.5</v>
      </c>
      <c r="U12280">
        <v>17.5</v>
      </c>
      <c r="V12280">
        <v>0.2</v>
      </c>
      <c r="W12280">
        <v>0.2</v>
      </c>
      <c r="AB12280">
        <f t="shared" si="242"/>
        <v>5939.37</v>
      </c>
    </row>
    <row r="12281" spans="1:28" x14ac:dyDescent="0.25">
      <c r="A12281" t="s">
        <v>5634</v>
      </c>
      <c r="B12281" t="s">
        <v>5535</v>
      </c>
      <c r="C12281" s="1">
        <v>0.556574074074074</v>
      </c>
      <c r="D12281">
        <v>829</v>
      </c>
      <c r="E12281" s="2">
        <v>7.1567777777777772E-2</v>
      </c>
      <c r="F12281" s="1">
        <v>7.1562499999999987E-2</v>
      </c>
      <c r="G12281">
        <v>456</v>
      </c>
      <c r="H12281">
        <v>6183.46</v>
      </c>
      <c r="I12281">
        <v>0</v>
      </c>
      <c r="J12281" t="s">
        <v>5591</v>
      </c>
      <c r="K12281" t="s">
        <v>22</v>
      </c>
      <c r="L12281">
        <v>1</v>
      </c>
      <c r="N12281" t="s">
        <v>23</v>
      </c>
      <c r="O12281" t="s">
        <v>33</v>
      </c>
      <c r="P12281" t="s">
        <v>28</v>
      </c>
      <c r="R12281" t="s">
        <v>26</v>
      </c>
      <c r="S12281">
        <v>17.8</v>
      </c>
      <c r="T12281">
        <v>17.5</v>
      </c>
      <c r="U12281">
        <v>17.5</v>
      </c>
      <c r="V12281">
        <v>0.3</v>
      </c>
      <c r="W12281">
        <v>0.3</v>
      </c>
      <c r="AB12281">
        <f t="shared" si="242"/>
        <v>5939.37</v>
      </c>
    </row>
    <row r="12282" spans="1:28" x14ac:dyDescent="0.25">
      <c r="A12282" t="s">
        <v>5635</v>
      </c>
      <c r="B12282" t="s">
        <v>5535</v>
      </c>
      <c r="C12282" s="1">
        <v>0.55865740740740744</v>
      </c>
      <c r="D12282">
        <v>931</v>
      </c>
      <c r="E12282" s="2">
        <v>7.3652303240740735E-2</v>
      </c>
      <c r="F12282" s="1">
        <v>7.3645833333333341E-2</v>
      </c>
      <c r="G12282">
        <v>559</v>
      </c>
      <c r="H12282">
        <v>6363.56</v>
      </c>
      <c r="I12282">
        <v>0</v>
      </c>
      <c r="J12282" t="s">
        <v>5591</v>
      </c>
      <c r="K12282" t="s">
        <v>22</v>
      </c>
      <c r="L12282">
        <v>1</v>
      </c>
      <c r="N12282" t="s">
        <v>23</v>
      </c>
      <c r="O12282" t="s">
        <v>24</v>
      </c>
      <c r="P12282" t="s">
        <v>28</v>
      </c>
      <c r="R12282" t="s">
        <v>26</v>
      </c>
      <c r="S12282">
        <v>17.8</v>
      </c>
      <c r="T12282">
        <v>17.399999999999999</v>
      </c>
      <c r="U12282">
        <v>17.399999999999999</v>
      </c>
      <c r="V12282">
        <v>0.4</v>
      </c>
      <c r="W12282">
        <v>0.4</v>
      </c>
      <c r="AB12282">
        <f t="shared" si="242"/>
        <v>6119.47</v>
      </c>
    </row>
    <row r="12283" spans="1:28" x14ac:dyDescent="0.25">
      <c r="A12283" t="s">
        <v>5635</v>
      </c>
      <c r="B12283" t="s">
        <v>5535</v>
      </c>
      <c r="C12283" s="1">
        <v>0.55865740740740744</v>
      </c>
      <c r="D12283">
        <v>931</v>
      </c>
      <c r="E12283" s="2">
        <v>7.3652303240740735E-2</v>
      </c>
      <c r="F12283" s="1">
        <v>7.3645833333333341E-2</v>
      </c>
      <c r="G12283">
        <v>559</v>
      </c>
      <c r="H12283">
        <v>6363.56</v>
      </c>
      <c r="I12283">
        <v>0</v>
      </c>
      <c r="J12283" t="s">
        <v>5591</v>
      </c>
      <c r="K12283" t="s">
        <v>22</v>
      </c>
      <c r="L12283">
        <v>1</v>
      </c>
      <c r="N12283" t="s">
        <v>23</v>
      </c>
      <c r="O12283" t="s">
        <v>33</v>
      </c>
      <c r="P12283" t="s">
        <v>28</v>
      </c>
      <c r="R12283" t="s">
        <v>26</v>
      </c>
      <c r="S12283">
        <v>17.600000000000001</v>
      </c>
      <c r="T12283">
        <v>17.399999999999999</v>
      </c>
      <c r="U12283">
        <v>17.399999999999999</v>
      </c>
      <c r="V12283">
        <v>0.2</v>
      </c>
      <c r="W12283">
        <v>0.2</v>
      </c>
      <c r="AB12283">
        <f t="shared" si="242"/>
        <v>6119.47</v>
      </c>
    </row>
    <row r="12284" spans="1:28" x14ac:dyDescent="0.25">
      <c r="A12284" t="s">
        <v>5636</v>
      </c>
      <c r="B12284" t="s">
        <v>5535</v>
      </c>
      <c r="C12284" s="1">
        <v>0.5607523148148148</v>
      </c>
      <c r="D12284">
        <v>534</v>
      </c>
      <c r="E12284" s="2">
        <v>7.5742615740740746E-2</v>
      </c>
      <c r="F12284" s="1">
        <v>7.5740740740740733E-2</v>
      </c>
      <c r="G12284">
        <v>162</v>
      </c>
      <c r="H12284">
        <v>6544.16</v>
      </c>
      <c r="I12284">
        <v>0</v>
      </c>
      <c r="J12284" t="s">
        <v>5591</v>
      </c>
      <c r="K12284" t="s">
        <v>22</v>
      </c>
      <c r="L12284">
        <v>1</v>
      </c>
      <c r="N12284" t="s">
        <v>23</v>
      </c>
      <c r="O12284" t="s">
        <v>24</v>
      </c>
      <c r="P12284" t="s">
        <v>28</v>
      </c>
      <c r="R12284" t="s">
        <v>26</v>
      </c>
      <c r="S12284">
        <v>17.7</v>
      </c>
      <c r="T12284">
        <v>17.399999999999999</v>
      </c>
      <c r="U12284">
        <v>17.399999999999999</v>
      </c>
      <c r="V12284">
        <v>0.3</v>
      </c>
      <c r="W12284">
        <v>0.3</v>
      </c>
      <c r="AB12284">
        <f t="shared" si="242"/>
        <v>6300.07</v>
      </c>
    </row>
    <row r="12285" spans="1:28" x14ac:dyDescent="0.25">
      <c r="A12285" t="s">
        <v>5636</v>
      </c>
      <c r="B12285" t="s">
        <v>5535</v>
      </c>
      <c r="C12285" s="1">
        <v>0.5607523148148148</v>
      </c>
      <c r="D12285">
        <v>534</v>
      </c>
      <c r="E12285" s="2">
        <v>7.5742615740740746E-2</v>
      </c>
      <c r="F12285" s="1">
        <v>7.5740740740740733E-2</v>
      </c>
      <c r="G12285">
        <v>162</v>
      </c>
      <c r="H12285">
        <v>6544.16</v>
      </c>
      <c r="I12285">
        <v>0</v>
      </c>
      <c r="J12285" t="s">
        <v>5591</v>
      </c>
      <c r="K12285" t="s">
        <v>22</v>
      </c>
      <c r="L12285">
        <v>1</v>
      </c>
      <c r="N12285" t="s">
        <v>23</v>
      </c>
      <c r="O12285" t="s">
        <v>33</v>
      </c>
      <c r="P12285" t="s">
        <v>28</v>
      </c>
      <c r="R12285" t="s">
        <v>26</v>
      </c>
      <c r="S12285">
        <v>17.7</v>
      </c>
      <c r="T12285">
        <v>17.399999999999999</v>
      </c>
      <c r="U12285">
        <v>17.399999999999999</v>
      </c>
      <c r="V12285">
        <v>0.3</v>
      </c>
      <c r="W12285">
        <v>0.3</v>
      </c>
      <c r="AB12285">
        <f t="shared" si="242"/>
        <v>6300.07</v>
      </c>
    </row>
    <row r="12286" spans="1:28" x14ac:dyDescent="0.25">
      <c r="A12286" t="s">
        <v>5637</v>
      </c>
      <c r="B12286" t="s">
        <v>5535</v>
      </c>
      <c r="C12286" s="1">
        <v>0.56283564814814813</v>
      </c>
      <c r="D12286">
        <v>970</v>
      </c>
      <c r="E12286" s="2">
        <v>7.7830995370370373E-2</v>
      </c>
      <c r="F12286" s="1">
        <v>7.7824074074074087E-2</v>
      </c>
      <c r="G12286">
        <v>598</v>
      </c>
      <c r="H12286">
        <v>6724.6</v>
      </c>
      <c r="I12286">
        <v>0</v>
      </c>
      <c r="J12286" t="s">
        <v>5591</v>
      </c>
      <c r="K12286" t="s">
        <v>22</v>
      </c>
      <c r="L12286">
        <v>1</v>
      </c>
      <c r="N12286" t="s">
        <v>23</v>
      </c>
      <c r="O12286" t="s">
        <v>31</v>
      </c>
      <c r="P12286" t="s">
        <v>28</v>
      </c>
      <c r="R12286" t="s">
        <v>26</v>
      </c>
      <c r="S12286">
        <v>17.2</v>
      </c>
      <c r="T12286">
        <v>17.3</v>
      </c>
      <c r="U12286">
        <v>17.3</v>
      </c>
      <c r="V12286">
        <v>-0.1</v>
      </c>
      <c r="W12286">
        <v>-0.1</v>
      </c>
      <c r="AB12286">
        <f t="shared" si="242"/>
        <v>6480.51</v>
      </c>
    </row>
    <row r="12287" spans="1:28" x14ac:dyDescent="0.25">
      <c r="A12287" t="s">
        <v>5637</v>
      </c>
      <c r="B12287" t="s">
        <v>5535</v>
      </c>
      <c r="C12287" s="1">
        <v>0.56283564814814813</v>
      </c>
      <c r="D12287">
        <v>970</v>
      </c>
      <c r="E12287" s="2">
        <v>7.7830995370370373E-2</v>
      </c>
      <c r="F12287" s="1">
        <v>7.7824074074074087E-2</v>
      </c>
      <c r="G12287">
        <v>598</v>
      </c>
      <c r="H12287">
        <v>6724.6</v>
      </c>
      <c r="I12287">
        <v>0</v>
      </c>
      <c r="J12287" t="s">
        <v>5591</v>
      </c>
      <c r="K12287" t="s">
        <v>22</v>
      </c>
      <c r="L12287">
        <v>1</v>
      </c>
      <c r="N12287" t="s">
        <v>23</v>
      </c>
      <c r="O12287" t="s">
        <v>24</v>
      </c>
      <c r="P12287" t="s">
        <v>28</v>
      </c>
      <c r="R12287" t="s">
        <v>26</v>
      </c>
      <c r="S12287">
        <v>17.7</v>
      </c>
      <c r="T12287">
        <v>17.3</v>
      </c>
      <c r="U12287">
        <v>17.3</v>
      </c>
      <c r="V12287">
        <v>0.4</v>
      </c>
      <c r="W12287">
        <v>0.4</v>
      </c>
      <c r="AB12287">
        <f t="shared" si="242"/>
        <v>6480.51</v>
      </c>
    </row>
    <row r="12288" spans="1:28" x14ac:dyDescent="0.25">
      <c r="A12288" t="s">
        <v>5637</v>
      </c>
      <c r="B12288" t="s">
        <v>5535</v>
      </c>
      <c r="C12288" s="1">
        <v>0.56283564814814813</v>
      </c>
      <c r="D12288">
        <v>970</v>
      </c>
      <c r="E12288" s="2">
        <v>7.7830995370370373E-2</v>
      </c>
      <c r="F12288" s="1">
        <v>7.7824074074074087E-2</v>
      </c>
      <c r="G12288">
        <v>598</v>
      </c>
      <c r="H12288">
        <v>6724.6</v>
      </c>
      <c r="I12288">
        <v>0</v>
      </c>
      <c r="J12288" t="s">
        <v>5591</v>
      </c>
      <c r="K12288" t="s">
        <v>22</v>
      </c>
      <c r="L12288">
        <v>1</v>
      </c>
      <c r="N12288" t="s">
        <v>23</v>
      </c>
      <c r="O12288" t="s">
        <v>33</v>
      </c>
      <c r="P12288" t="s">
        <v>28</v>
      </c>
      <c r="R12288" t="s">
        <v>26</v>
      </c>
      <c r="S12288">
        <v>17.600000000000001</v>
      </c>
      <c r="T12288">
        <v>17.3</v>
      </c>
      <c r="U12288">
        <v>17.3</v>
      </c>
      <c r="V12288">
        <v>0.3</v>
      </c>
      <c r="W12288">
        <v>0.3</v>
      </c>
      <c r="AB12288">
        <f t="shared" si="242"/>
        <v>6480.51</v>
      </c>
    </row>
    <row r="12289" spans="1:28" x14ac:dyDescent="0.25">
      <c r="A12289" t="s">
        <v>5638</v>
      </c>
      <c r="B12289" t="s">
        <v>5535</v>
      </c>
      <c r="C12289" s="1">
        <v>0.5649305555555556</v>
      </c>
      <c r="D12289">
        <v>39</v>
      </c>
      <c r="E12289" s="2">
        <v>7.9915127314814816E-2</v>
      </c>
      <c r="F12289" s="1">
        <v>7.9907407407407413E-2</v>
      </c>
      <c r="G12289">
        <v>667</v>
      </c>
      <c r="H12289">
        <v>6904.67</v>
      </c>
      <c r="I12289">
        <v>0</v>
      </c>
      <c r="J12289" t="s">
        <v>5591</v>
      </c>
      <c r="K12289" t="s">
        <v>22</v>
      </c>
      <c r="L12289">
        <v>1</v>
      </c>
      <c r="N12289" t="s">
        <v>23</v>
      </c>
      <c r="O12289" t="s">
        <v>24</v>
      </c>
      <c r="P12289" t="s">
        <v>28</v>
      </c>
      <c r="R12289" t="s">
        <v>26</v>
      </c>
      <c r="S12289">
        <v>17.7</v>
      </c>
      <c r="T12289">
        <v>17.399999999999999</v>
      </c>
      <c r="U12289">
        <v>17.399999999999999</v>
      </c>
      <c r="V12289">
        <v>0.3</v>
      </c>
      <c r="W12289">
        <v>0.3</v>
      </c>
      <c r="AB12289">
        <f t="shared" si="242"/>
        <v>6660.58</v>
      </c>
    </row>
    <row r="12290" spans="1:28" x14ac:dyDescent="0.25">
      <c r="A12290" t="s">
        <v>5639</v>
      </c>
      <c r="B12290" t="s">
        <v>5535</v>
      </c>
      <c r="C12290" s="1">
        <v>0.56700231481481478</v>
      </c>
      <c r="D12290">
        <v>340</v>
      </c>
      <c r="E12290" s="2">
        <v>8.1990370370370366E-2</v>
      </c>
      <c r="F12290" s="1">
        <v>8.1979166666666659E-2</v>
      </c>
      <c r="G12290">
        <v>968</v>
      </c>
      <c r="H12290">
        <v>7083.97</v>
      </c>
      <c r="I12290">
        <v>0</v>
      </c>
      <c r="J12290" t="s">
        <v>5591</v>
      </c>
      <c r="K12290" t="s">
        <v>22</v>
      </c>
      <c r="L12290">
        <v>1</v>
      </c>
      <c r="N12290" t="s">
        <v>23</v>
      </c>
      <c r="O12290" t="s">
        <v>33</v>
      </c>
      <c r="P12290" t="s">
        <v>28</v>
      </c>
      <c r="R12290" t="s">
        <v>26</v>
      </c>
      <c r="S12290">
        <v>17.600000000000001</v>
      </c>
      <c r="T12290">
        <v>17.2</v>
      </c>
      <c r="U12290">
        <v>17.3</v>
      </c>
      <c r="V12290">
        <v>0.4</v>
      </c>
      <c r="W12290">
        <v>0.3</v>
      </c>
      <c r="AB12290">
        <f t="shared" si="242"/>
        <v>6839.88</v>
      </c>
    </row>
    <row r="12291" spans="1:28" x14ac:dyDescent="0.25">
      <c r="A12291" t="s">
        <v>5640</v>
      </c>
      <c r="B12291" t="s">
        <v>5535</v>
      </c>
      <c r="C12291" s="1">
        <v>0.56908564814814822</v>
      </c>
      <c r="D12291">
        <v>409</v>
      </c>
      <c r="E12291" s="2">
        <v>8.4074502314814822E-2</v>
      </c>
      <c r="F12291" s="1">
        <v>8.4074074074074079E-2</v>
      </c>
      <c r="G12291">
        <v>37</v>
      </c>
      <c r="H12291">
        <v>7264.04</v>
      </c>
      <c r="I12291">
        <v>0</v>
      </c>
      <c r="J12291" t="s">
        <v>5591</v>
      </c>
      <c r="K12291" t="s">
        <v>22</v>
      </c>
      <c r="L12291">
        <v>1</v>
      </c>
      <c r="N12291" t="s">
        <v>23</v>
      </c>
      <c r="O12291" t="s">
        <v>24</v>
      </c>
      <c r="P12291" t="s">
        <v>28</v>
      </c>
      <c r="R12291" t="s">
        <v>26</v>
      </c>
      <c r="S12291">
        <v>17.600000000000001</v>
      </c>
      <c r="T12291">
        <v>17.2</v>
      </c>
      <c r="U12291">
        <v>17.3</v>
      </c>
      <c r="V12291">
        <v>0.4</v>
      </c>
      <c r="W12291">
        <v>0.3</v>
      </c>
      <c r="AB12291">
        <f t="shared" si="242"/>
        <v>7019.95</v>
      </c>
    </row>
    <row r="12292" spans="1:28" x14ac:dyDescent="0.25">
      <c r="A12292" t="s">
        <v>5640</v>
      </c>
      <c r="B12292" t="s">
        <v>5535</v>
      </c>
      <c r="C12292" s="1">
        <v>0.56908564814814822</v>
      </c>
      <c r="D12292">
        <v>409</v>
      </c>
      <c r="E12292" s="2">
        <v>8.4074502314814822E-2</v>
      </c>
      <c r="F12292" s="1">
        <v>8.4074074074074079E-2</v>
      </c>
      <c r="G12292">
        <v>37</v>
      </c>
      <c r="H12292">
        <v>7264.04</v>
      </c>
      <c r="I12292">
        <v>0</v>
      </c>
      <c r="J12292" t="s">
        <v>5591</v>
      </c>
      <c r="K12292" t="s">
        <v>22</v>
      </c>
      <c r="L12292">
        <v>1</v>
      </c>
      <c r="N12292" t="s">
        <v>23</v>
      </c>
      <c r="O12292" t="s">
        <v>33</v>
      </c>
      <c r="P12292" t="s">
        <v>28</v>
      </c>
      <c r="R12292" t="s">
        <v>26</v>
      </c>
      <c r="S12292">
        <v>17.7</v>
      </c>
      <c r="T12292">
        <v>17.2</v>
      </c>
      <c r="U12292">
        <v>17.3</v>
      </c>
      <c r="V12292">
        <v>0.5</v>
      </c>
      <c r="W12292">
        <v>0.4</v>
      </c>
      <c r="AB12292">
        <f t="shared" si="242"/>
        <v>7019.95</v>
      </c>
    </row>
    <row r="12293" spans="1:28" x14ac:dyDescent="0.25">
      <c r="A12293" t="s">
        <v>5641</v>
      </c>
      <c r="B12293" t="s">
        <v>5535</v>
      </c>
      <c r="C12293" s="1">
        <v>0.57116898148148143</v>
      </c>
      <c r="D12293">
        <v>211</v>
      </c>
      <c r="E12293" s="2">
        <v>8.6155543981481494E-2</v>
      </c>
      <c r="F12293" s="1">
        <v>8.6145833333333324E-2</v>
      </c>
      <c r="G12293">
        <v>839</v>
      </c>
      <c r="H12293">
        <v>7443.84</v>
      </c>
      <c r="I12293">
        <v>0</v>
      </c>
      <c r="J12293" t="s">
        <v>5591</v>
      </c>
      <c r="K12293" t="s">
        <v>22</v>
      </c>
      <c r="L12293">
        <v>1</v>
      </c>
      <c r="N12293" t="s">
        <v>23</v>
      </c>
      <c r="O12293" t="s">
        <v>24</v>
      </c>
      <c r="P12293" t="s">
        <v>28</v>
      </c>
      <c r="R12293" t="s">
        <v>26</v>
      </c>
      <c r="S12293">
        <v>17.7</v>
      </c>
      <c r="T12293">
        <v>17.3</v>
      </c>
      <c r="U12293">
        <v>17.399999999999999</v>
      </c>
      <c r="V12293">
        <v>0.4</v>
      </c>
      <c r="W12293">
        <v>0.3</v>
      </c>
      <c r="AB12293">
        <f t="shared" si="242"/>
        <v>7199.75</v>
      </c>
    </row>
    <row r="12294" spans="1:28" x14ac:dyDescent="0.25">
      <c r="A12294" t="s">
        <v>5641</v>
      </c>
      <c r="B12294" t="s">
        <v>5535</v>
      </c>
      <c r="C12294" s="1">
        <v>0.57116898148148143</v>
      </c>
      <c r="D12294">
        <v>211</v>
      </c>
      <c r="E12294" s="2">
        <v>8.6155543981481494E-2</v>
      </c>
      <c r="F12294" s="1">
        <v>8.6145833333333324E-2</v>
      </c>
      <c r="G12294">
        <v>839</v>
      </c>
      <c r="H12294">
        <v>7443.84</v>
      </c>
      <c r="I12294">
        <v>0</v>
      </c>
      <c r="J12294" t="s">
        <v>5591</v>
      </c>
      <c r="K12294" t="s">
        <v>22</v>
      </c>
      <c r="L12294">
        <v>1</v>
      </c>
      <c r="N12294" t="s">
        <v>23</v>
      </c>
      <c r="O12294" t="s">
        <v>33</v>
      </c>
      <c r="P12294" t="s">
        <v>28</v>
      </c>
      <c r="R12294" t="s">
        <v>26</v>
      </c>
      <c r="S12294">
        <v>17.7</v>
      </c>
      <c r="T12294">
        <v>17.3</v>
      </c>
      <c r="U12294">
        <v>17.399999999999999</v>
      </c>
      <c r="V12294">
        <v>0.4</v>
      </c>
      <c r="W12294">
        <v>0.3</v>
      </c>
      <c r="AB12294">
        <f t="shared" si="242"/>
        <v>7199.75</v>
      </c>
    </row>
    <row r="12295" spans="1:28" x14ac:dyDescent="0.25">
      <c r="A12295" t="s">
        <v>5642</v>
      </c>
      <c r="B12295" t="s">
        <v>5535</v>
      </c>
      <c r="C12295" s="1">
        <v>0.57325231481481487</v>
      </c>
      <c r="D12295">
        <v>680</v>
      </c>
      <c r="E12295" s="2">
        <v>8.8244305555555555E-2</v>
      </c>
      <c r="F12295" s="1">
        <v>8.8240740740740745E-2</v>
      </c>
      <c r="G12295">
        <v>308</v>
      </c>
      <c r="H12295">
        <v>7624.31</v>
      </c>
      <c r="I12295">
        <v>0</v>
      </c>
      <c r="J12295" t="s">
        <v>5591</v>
      </c>
      <c r="K12295" t="s">
        <v>22</v>
      </c>
      <c r="L12295">
        <v>1</v>
      </c>
      <c r="N12295" t="s">
        <v>23</v>
      </c>
      <c r="O12295" t="s">
        <v>24</v>
      </c>
      <c r="P12295" t="s">
        <v>28</v>
      </c>
      <c r="R12295" t="s">
        <v>26</v>
      </c>
      <c r="S12295">
        <v>17.7</v>
      </c>
      <c r="T12295">
        <v>17.3</v>
      </c>
      <c r="U12295">
        <v>17.3</v>
      </c>
      <c r="V12295">
        <v>0.4</v>
      </c>
      <c r="W12295">
        <v>0.4</v>
      </c>
      <c r="AB12295">
        <f t="shared" si="242"/>
        <v>7380.22</v>
      </c>
    </row>
    <row r="12296" spans="1:28" x14ac:dyDescent="0.25">
      <c r="A12296" t="s">
        <v>5643</v>
      </c>
      <c r="B12296" t="s">
        <v>5535</v>
      </c>
      <c r="C12296" s="1">
        <v>0.57534722222222223</v>
      </c>
      <c r="D12296">
        <v>50</v>
      </c>
      <c r="E12296" s="2">
        <v>9.0331909722222214E-2</v>
      </c>
      <c r="F12296" s="1">
        <v>9.0324074074074071E-2</v>
      </c>
      <c r="G12296">
        <v>677</v>
      </c>
      <c r="H12296">
        <v>7804.68</v>
      </c>
      <c r="I12296">
        <v>0</v>
      </c>
      <c r="J12296" t="s">
        <v>5591</v>
      </c>
      <c r="K12296" t="s">
        <v>22</v>
      </c>
      <c r="L12296">
        <v>1</v>
      </c>
      <c r="N12296" t="s">
        <v>23</v>
      </c>
      <c r="O12296" t="s">
        <v>24</v>
      </c>
      <c r="P12296" t="s">
        <v>28</v>
      </c>
      <c r="R12296" t="s">
        <v>26</v>
      </c>
      <c r="S12296">
        <v>17.600000000000001</v>
      </c>
      <c r="T12296">
        <v>17.3</v>
      </c>
      <c r="U12296">
        <v>17.3</v>
      </c>
      <c r="V12296">
        <v>0.3</v>
      </c>
      <c r="W12296">
        <v>0.3</v>
      </c>
      <c r="AB12296">
        <f t="shared" si="242"/>
        <v>7560.59</v>
      </c>
    </row>
    <row r="12297" spans="1:28" x14ac:dyDescent="0.25">
      <c r="A12297" t="s">
        <v>5644</v>
      </c>
      <c r="B12297" t="s">
        <v>5535</v>
      </c>
      <c r="C12297" s="1">
        <v>0.57741898148148152</v>
      </c>
      <c r="D12297">
        <v>484</v>
      </c>
      <c r="E12297" s="2">
        <v>9.2408703703703701E-2</v>
      </c>
      <c r="F12297" s="1">
        <v>9.2407407407407396E-2</v>
      </c>
      <c r="G12297">
        <v>112</v>
      </c>
      <c r="H12297">
        <v>7984.11</v>
      </c>
      <c r="I12297">
        <v>0</v>
      </c>
      <c r="J12297" t="s">
        <v>5591</v>
      </c>
      <c r="K12297" t="s">
        <v>22</v>
      </c>
      <c r="L12297">
        <v>1</v>
      </c>
      <c r="N12297" t="s">
        <v>23</v>
      </c>
      <c r="O12297" t="s">
        <v>24</v>
      </c>
      <c r="P12297" t="s">
        <v>28</v>
      </c>
      <c r="R12297" t="s">
        <v>26</v>
      </c>
      <c r="S12297">
        <v>17.5</v>
      </c>
      <c r="T12297">
        <v>17.100000000000001</v>
      </c>
      <c r="U12297">
        <v>17.100000000000001</v>
      </c>
      <c r="V12297">
        <v>0.4</v>
      </c>
      <c r="W12297">
        <v>0.4</v>
      </c>
      <c r="AB12297">
        <f t="shared" si="242"/>
        <v>7740.0199999999995</v>
      </c>
    </row>
    <row r="12298" spans="1:28" x14ac:dyDescent="0.25">
      <c r="A12298" t="s">
        <v>5644</v>
      </c>
      <c r="B12298" t="s">
        <v>5535</v>
      </c>
      <c r="C12298" s="1">
        <v>0.57741898148148152</v>
      </c>
      <c r="D12298">
        <v>484</v>
      </c>
      <c r="E12298" s="2">
        <v>9.2408703703703701E-2</v>
      </c>
      <c r="F12298" s="1">
        <v>9.2407407407407396E-2</v>
      </c>
      <c r="G12298">
        <v>112</v>
      </c>
      <c r="H12298">
        <v>7984.11</v>
      </c>
      <c r="I12298">
        <v>0</v>
      </c>
      <c r="J12298" t="s">
        <v>5591</v>
      </c>
      <c r="K12298" t="s">
        <v>22</v>
      </c>
      <c r="L12298">
        <v>1</v>
      </c>
      <c r="N12298" t="s">
        <v>23</v>
      </c>
      <c r="O12298" t="s">
        <v>33</v>
      </c>
      <c r="P12298" t="s">
        <v>28</v>
      </c>
      <c r="R12298" t="s">
        <v>26</v>
      </c>
      <c r="S12298">
        <v>17.2</v>
      </c>
      <c r="T12298">
        <v>17.100000000000001</v>
      </c>
      <c r="U12298">
        <v>17.100000000000001</v>
      </c>
      <c r="V12298">
        <v>0.1</v>
      </c>
      <c r="W12298">
        <v>0.1</v>
      </c>
      <c r="AB12298">
        <f t="shared" si="242"/>
        <v>7740.0199999999995</v>
      </c>
    </row>
    <row r="12299" spans="1:28" x14ac:dyDescent="0.25">
      <c r="A12299" t="s">
        <v>5645</v>
      </c>
      <c r="B12299" t="s">
        <v>5646</v>
      </c>
      <c r="C12299" s="1">
        <v>0.61909722222222219</v>
      </c>
      <c r="D12299">
        <v>18</v>
      </c>
      <c r="E12299" s="2">
        <v>0</v>
      </c>
      <c r="F12299" s="1">
        <v>0</v>
      </c>
      <c r="G12299">
        <v>0</v>
      </c>
      <c r="H12299">
        <v>0</v>
      </c>
      <c r="I12299">
        <v>7593.26</v>
      </c>
      <c r="J12299" t="s">
        <v>5647</v>
      </c>
      <c r="K12299" t="s">
        <v>22</v>
      </c>
      <c r="L12299">
        <v>1</v>
      </c>
      <c r="N12299" t="s">
        <v>23</v>
      </c>
      <c r="O12299" t="s">
        <v>81</v>
      </c>
      <c r="P12299" t="s">
        <v>79</v>
      </c>
      <c r="R12299" t="s">
        <v>80</v>
      </c>
      <c r="AB12299">
        <f>H12299-228.53</f>
        <v>-228.53</v>
      </c>
    </row>
    <row r="12300" spans="1:28" x14ac:dyDescent="0.25">
      <c r="A12300" t="s">
        <v>5645</v>
      </c>
      <c r="B12300" t="s">
        <v>5646</v>
      </c>
      <c r="C12300" s="1">
        <v>0.61909722222222219</v>
      </c>
      <c r="D12300">
        <v>18</v>
      </c>
      <c r="E12300" s="2">
        <v>0</v>
      </c>
      <c r="F12300" s="1">
        <v>0</v>
      </c>
      <c r="G12300">
        <v>0</v>
      </c>
      <c r="H12300">
        <v>0</v>
      </c>
      <c r="I12300">
        <v>7593.26</v>
      </c>
      <c r="J12300" t="s">
        <v>5647</v>
      </c>
      <c r="K12300" t="s">
        <v>22</v>
      </c>
      <c r="L12300">
        <v>1</v>
      </c>
      <c r="N12300" t="s">
        <v>23</v>
      </c>
      <c r="O12300" t="s">
        <v>78</v>
      </c>
      <c r="P12300" t="s">
        <v>79</v>
      </c>
      <c r="R12300" t="s">
        <v>80</v>
      </c>
      <c r="AB12300">
        <f t="shared" ref="AB12300:AB12363" si="243">H12300-228.53</f>
        <v>-228.53</v>
      </c>
    </row>
    <row r="12301" spans="1:28" x14ac:dyDescent="0.25">
      <c r="A12301" t="s">
        <v>5648</v>
      </c>
      <c r="B12301" t="s">
        <v>5646</v>
      </c>
      <c r="C12301" s="1">
        <v>0.62361111111111112</v>
      </c>
      <c r="D12301">
        <v>429</v>
      </c>
      <c r="E12301" s="2">
        <v>4.5186458333333337E-3</v>
      </c>
      <c r="F12301" s="1">
        <v>4.5138888888888893E-3</v>
      </c>
      <c r="G12301">
        <v>411</v>
      </c>
      <c r="H12301">
        <v>390.411</v>
      </c>
      <c r="I12301">
        <v>0</v>
      </c>
      <c r="J12301" t="s">
        <v>5647</v>
      </c>
      <c r="K12301" t="s">
        <v>22</v>
      </c>
      <c r="L12301">
        <v>1</v>
      </c>
      <c r="N12301" t="s">
        <v>23</v>
      </c>
      <c r="O12301" t="s">
        <v>36</v>
      </c>
      <c r="P12301" t="s">
        <v>25</v>
      </c>
      <c r="R12301" t="s">
        <v>26</v>
      </c>
      <c r="S12301">
        <v>18.2</v>
      </c>
      <c r="T12301">
        <v>17.899999999999999</v>
      </c>
      <c r="U12301">
        <v>17.8</v>
      </c>
      <c r="V12301">
        <v>0.3</v>
      </c>
      <c r="W12301">
        <v>0.4</v>
      </c>
      <c r="AB12301">
        <f t="shared" si="243"/>
        <v>161.881</v>
      </c>
    </row>
    <row r="12302" spans="1:28" x14ac:dyDescent="0.25">
      <c r="A12302" t="s">
        <v>5649</v>
      </c>
      <c r="B12302" t="s">
        <v>5646</v>
      </c>
      <c r="C12302" s="1">
        <v>0.62364583333333334</v>
      </c>
      <c r="D12302">
        <v>466</v>
      </c>
      <c r="E12302" s="2">
        <v>4.5537962962962962E-3</v>
      </c>
      <c r="F12302" s="1">
        <v>4.5486111111111109E-3</v>
      </c>
      <c r="G12302">
        <v>448</v>
      </c>
      <c r="H12302">
        <v>393.44799999999998</v>
      </c>
      <c r="I12302">
        <v>0</v>
      </c>
      <c r="J12302" t="s">
        <v>5647</v>
      </c>
      <c r="K12302" t="s">
        <v>22</v>
      </c>
      <c r="L12302">
        <v>1</v>
      </c>
      <c r="N12302" t="s">
        <v>23</v>
      </c>
      <c r="O12302" t="s">
        <v>36</v>
      </c>
      <c r="P12302" t="s">
        <v>28</v>
      </c>
      <c r="R12302" t="s">
        <v>26</v>
      </c>
      <c r="S12302">
        <v>18.2</v>
      </c>
      <c r="T12302">
        <v>17.899999999999999</v>
      </c>
      <c r="U12302">
        <v>17.899999999999999</v>
      </c>
      <c r="V12302">
        <v>0.3</v>
      </c>
      <c r="W12302">
        <v>0.3</v>
      </c>
      <c r="AB12302">
        <f t="shared" si="243"/>
        <v>164.91799999999998</v>
      </c>
    </row>
    <row r="12303" spans="1:28" x14ac:dyDescent="0.25">
      <c r="A12303" t="s">
        <v>5650</v>
      </c>
      <c r="B12303" t="s">
        <v>5646</v>
      </c>
      <c r="C12303" s="1">
        <v>0.62381944444444437</v>
      </c>
      <c r="D12303">
        <v>820</v>
      </c>
      <c r="E12303" s="2">
        <v>4.7314930555555556E-3</v>
      </c>
      <c r="F12303" s="1">
        <v>4.7222222222222223E-3</v>
      </c>
      <c r="G12303">
        <v>801</v>
      </c>
      <c r="H12303">
        <v>408.80099999999999</v>
      </c>
      <c r="I12303">
        <v>0</v>
      </c>
      <c r="J12303" t="s">
        <v>5647</v>
      </c>
      <c r="K12303" t="s">
        <v>22</v>
      </c>
      <c r="L12303">
        <v>1</v>
      </c>
      <c r="N12303" t="s">
        <v>23</v>
      </c>
      <c r="O12303" t="s">
        <v>31</v>
      </c>
      <c r="P12303" t="s">
        <v>25</v>
      </c>
      <c r="R12303" t="s">
        <v>26</v>
      </c>
      <c r="S12303">
        <v>17.3</v>
      </c>
      <c r="T12303">
        <v>17.8</v>
      </c>
      <c r="U12303">
        <v>17.8</v>
      </c>
      <c r="V12303">
        <v>-0.5</v>
      </c>
      <c r="W12303">
        <v>-0.5</v>
      </c>
      <c r="AB12303">
        <f t="shared" si="243"/>
        <v>180.27099999999999</v>
      </c>
    </row>
    <row r="12304" spans="1:28" x14ac:dyDescent="0.25">
      <c r="A12304" t="s">
        <v>5650</v>
      </c>
      <c r="B12304" t="s">
        <v>5646</v>
      </c>
      <c r="C12304" s="1">
        <v>0.62381944444444437</v>
      </c>
      <c r="D12304">
        <v>820</v>
      </c>
      <c r="E12304" s="2">
        <v>4.7314930555555556E-3</v>
      </c>
      <c r="F12304" s="1">
        <v>4.7222222222222223E-3</v>
      </c>
      <c r="G12304">
        <v>801</v>
      </c>
      <c r="H12304">
        <v>408.80099999999999</v>
      </c>
      <c r="I12304">
        <v>0</v>
      </c>
      <c r="J12304" t="s">
        <v>5647</v>
      </c>
      <c r="K12304" t="s">
        <v>22</v>
      </c>
      <c r="L12304">
        <v>1</v>
      </c>
      <c r="N12304" t="s">
        <v>23</v>
      </c>
      <c r="O12304" t="s">
        <v>33</v>
      </c>
      <c r="P12304" t="s">
        <v>25</v>
      </c>
      <c r="R12304" t="s">
        <v>26</v>
      </c>
      <c r="S12304">
        <v>17.600000000000001</v>
      </c>
      <c r="T12304">
        <v>17.8</v>
      </c>
      <c r="U12304">
        <v>17.8</v>
      </c>
      <c r="V12304">
        <v>-0.2</v>
      </c>
      <c r="W12304">
        <v>-0.2</v>
      </c>
      <c r="AB12304">
        <f t="shared" si="243"/>
        <v>180.27099999999999</v>
      </c>
    </row>
    <row r="12305" spans="1:28" x14ac:dyDescent="0.25">
      <c r="A12305" t="s">
        <v>5651</v>
      </c>
      <c r="B12305" t="s">
        <v>5646</v>
      </c>
      <c r="C12305" s="1">
        <v>0.62590277777777781</v>
      </c>
      <c r="D12305">
        <v>588</v>
      </c>
      <c r="E12305" s="2">
        <v>6.8121527777777781E-3</v>
      </c>
      <c r="F12305" s="1">
        <v>6.8055555555555569E-3</v>
      </c>
      <c r="G12305">
        <v>570</v>
      </c>
      <c r="H12305">
        <v>588.57000000000005</v>
      </c>
      <c r="I12305">
        <v>0</v>
      </c>
      <c r="J12305" t="s">
        <v>5647</v>
      </c>
      <c r="K12305" t="s">
        <v>22</v>
      </c>
      <c r="L12305">
        <v>1</v>
      </c>
      <c r="N12305" t="s">
        <v>23</v>
      </c>
      <c r="O12305" t="s">
        <v>36</v>
      </c>
      <c r="P12305" t="s">
        <v>28</v>
      </c>
      <c r="R12305" t="s">
        <v>26</v>
      </c>
      <c r="S12305">
        <v>18.3</v>
      </c>
      <c r="T12305">
        <v>17.899999999999999</v>
      </c>
      <c r="U12305">
        <v>17.899999999999999</v>
      </c>
      <c r="V12305">
        <v>0.4</v>
      </c>
      <c r="W12305">
        <v>0.4</v>
      </c>
      <c r="AB12305">
        <f t="shared" si="243"/>
        <v>360.04000000000008</v>
      </c>
    </row>
    <row r="12306" spans="1:28" x14ac:dyDescent="0.25">
      <c r="A12306" t="s">
        <v>5651</v>
      </c>
      <c r="B12306" t="s">
        <v>5646</v>
      </c>
      <c r="C12306" s="1">
        <v>0.62590277777777781</v>
      </c>
      <c r="D12306">
        <v>588</v>
      </c>
      <c r="E12306" s="2">
        <v>6.8121527777777781E-3</v>
      </c>
      <c r="F12306" s="1">
        <v>6.8055555555555569E-3</v>
      </c>
      <c r="G12306">
        <v>570</v>
      </c>
      <c r="H12306">
        <v>588.57000000000005</v>
      </c>
      <c r="I12306">
        <v>0</v>
      </c>
      <c r="J12306" t="s">
        <v>5647</v>
      </c>
      <c r="K12306" t="s">
        <v>22</v>
      </c>
      <c r="L12306">
        <v>1</v>
      </c>
      <c r="N12306" t="s">
        <v>23</v>
      </c>
      <c r="O12306" t="s">
        <v>46</v>
      </c>
      <c r="P12306" t="s">
        <v>25</v>
      </c>
      <c r="R12306" t="s">
        <v>26</v>
      </c>
      <c r="S12306">
        <v>19.5</v>
      </c>
      <c r="T12306">
        <v>17.899999999999999</v>
      </c>
      <c r="U12306">
        <v>17.899999999999999</v>
      </c>
      <c r="V12306">
        <v>1.6</v>
      </c>
      <c r="W12306">
        <v>1.6</v>
      </c>
      <c r="AB12306">
        <f t="shared" si="243"/>
        <v>360.04000000000008</v>
      </c>
    </row>
    <row r="12307" spans="1:28" x14ac:dyDescent="0.25">
      <c r="A12307" t="s">
        <v>5652</v>
      </c>
      <c r="B12307" t="s">
        <v>5646</v>
      </c>
      <c r="C12307" s="1">
        <v>0.62797453703703698</v>
      </c>
      <c r="D12307">
        <v>989</v>
      </c>
      <c r="E12307" s="2">
        <v>8.888553240740742E-3</v>
      </c>
      <c r="F12307" s="1">
        <v>8.8773148148148153E-3</v>
      </c>
      <c r="G12307">
        <v>971</v>
      </c>
      <c r="H12307">
        <v>767.971</v>
      </c>
      <c r="I12307">
        <v>0</v>
      </c>
      <c r="J12307" t="s">
        <v>5647</v>
      </c>
      <c r="K12307" t="s">
        <v>22</v>
      </c>
      <c r="L12307">
        <v>1</v>
      </c>
      <c r="N12307" t="s">
        <v>23</v>
      </c>
      <c r="O12307" t="s">
        <v>36</v>
      </c>
      <c r="P12307" t="s">
        <v>28</v>
      </c>
      <c r="R12307" t="s">
        <v>26</v>
      </c>
      <c r="S12307">
        <v>18.100000000000001</v>
      </c>
      <c r="T12307">
        <v>18.100000000000001</v>
      </c>
      <c r="U12307">
        <v>18.100000000000001</v>
      </c>
      <c r="V12307">
        <v>0</v>
      </c>
      <c r="W12307">
        <v>0</v>
      </c>
      <c r="AB12307">
        <f t="shared" si="243"/>
        <v>539.44100000000003</v>
      </c>
    </row>
    <row r="12308" spans="1:28" x14ac:dyDescent="0.25">
      <c r="A12308" t="s">
        <v>5653</v>
      </c>
      <c r="B12308" t="s">
        <v>5646</v>
      </c>
      <c r="C12308" s="1">
        <v>0.63005787037037042</v>
      </c>
      <c r="D12308">
        <v>825</v>
      </c>
      <c r="E12308" s="2">
        <v>1.0969988425925926E-2</v>
      </c>
      <c r="F12308" s="1">
        <v>1.0960648148148148E-2</v>
      </c>
      <c r="G12308">
        <v>807</v>
      </c>
      <c r="H12308">
        <v>947.80700000000002</v>
      </c>
      <c r="I12308">
        <v>0</v>
      </c>
      <c r="J12308" t="s">
        <v>5647</v>
      </c>
      <c r="K12308" t="s">
        <v>22</v>
      </c>
      <c r="L12308">
        <v>1</v>
      </c>
      <c r="N12308" t="s">
        <v>23</v>
      </c>
      <c r="O12308" t="s">
        <v>42</v>
      </c>
      <c r="P12308" t="s">
        <v>25</v>
      </c>
      <c r="R12308" t="s">
        <v>26</v>
      </c>
      <c r="S12308">
        <v>18.7</v>
      </c>
      <c r="T12308">
        <v>18</v>
      </c>
      <c r="U12308">
        <v>18.100000000000001</v>
      </c>
      <c r="V12308">
        <v>0.7</v>
      </c>
      <c r="W12308">
        <v>0.6</v>
      </c>
      <c r="AB12308">
        <f t="shared" si="243"/>
        <v>719.27700000000004</v>
      </c>
    </row>
    <row r="12309" spans="1:28" x14ac:dyDescent="0.25">
      <c r="A12309" t="s">
        <v>5653</v>
      </c>
      <c r="B12309" t="s">
        <v>5646</v>
      </c>
      <c r="C12309" s="1">
        <v>0.63005787037037042</v>
      </c>
      <c r="D12309">
        <v>825</v>
      </c>
      <c r="E12309" s="2">
        <v>1.0969988425925926E-2</v>
      </c>
      <c r="F12309" s="1">
        <v>1.0960648148148148E-2</v>
      </c>
      <c r="G12309">
        <v>807</v>
      </c>
      <c r="H12309">
        <v>947.80700000000002</v>
      </c>
      <c r="I12309">
        <v>0</v>
      </c>
      <c r="J12309" t="s">
        <v>5647</v>
      </c>
      <c r="K12309" t="s">
        <v>22</v>
      </c>
      <c r="L12309">
        <v>1</v>
      </c>
      <c r="N12309" t="s">
        <v>23</v>
      </c>
      <c r="O12309" t="s">
        <v>33</v>
      </c>
      <c r="P12309" t="s">
        <v>25</v>
      </c>
      <c r="R12309" t="s">
        <v>26</v>
      </c>
      <c r="S12309">
        <v>18.399999999999999</v>
      </c>
      <c r="T12309">
        <v>18</v>
      </c>
      <c r="U12309">
        <v>18.100000000000001</v>
      </c>
      <c r="V12309">
        <v>0.4</v>
      </c>
      <c r="W12309">
        <v>0.3</v>
      </c>
      <c r="AB12309">
        <f t="shared" si="243"/>
        <v>719.27700000000004</v>
      </c>
    </row>
    <row r="12310" spans="1:28" x14ac:dyDescent="0.25">
      <c r="A12310" t="s">
        <v>5654</v>
      </c>
      <c r="B12310" t="s">
        <v>5646</v>
      </c>
      <c r="C12310" s="1">
        <v>0.63079861111111113</v>
      </c>
      <c r="D12310">
        <v>775</v>
      </c>
      <c r="E12310" s="2">
        <v>1.1710150462962964E-2</v>
      </c>
      <c r="F12310" s="1">
        <v>1.1701388888888891E-2</v>
      </c>
      <c r="G12310">
        <v>757</v>
      </c>
      <c r="H12310">
        <v>1011.76</v>
      </c>
      <c r="I12310">
        <v>0</v>
      </c>
      <c r="J12310" t="s">
        <v>5647</v>
      </c>
      <c r="K12310" t="s">
        <v>22</v>
      </c>
      <c r="L12310">
        <v>1</v>
      </c>
      <c r="N12310" t="s">
        <v>23</v>
      </c>
      <c r="O12310" t="s">
        <v>24</v>
      </c>
      <c r="P12310" t="s">
        <v>25</v>
      </c>
      <c r="R12310" t="s">
        <v>26</v>
      </c>
      <c r="S12310">
        <v>18.3</v>
      </c>
      <c r="T12310">
        <v>17.899999999999999</v>
      </c>
      <c r="U12310">
        <v>17.899999999999999</v>
      </c>
      <c r="V12310">
        <v>0.4</v>
      </c>
      <c r="W12310">
        <v>0.4</v>
      </c>
      <c r="AB12310">
        <f t="shared" si="243"/>
        <v>783.23</v>
      </c>
    </row>
    <row r="12311" spans="1:28" x14ac:dyDescent="0.25">
      <c r="A12311" t="s">
        <v>5655</v>
      </c>
      <c r="B12311" t="s">
        <v>5646</v>
      </c>
      <c r="C12311" s="1">
        <v>0.63085648148148155</v>
      </c>
      <c r="D12311">
        <v>515</v>
      </c>
      <c r="E12311" s="2">
        <v>1.1765011574074074E-2</v>
      </c>
      <c r="F12311" s="1">
        <v>1.1759259259259259E-2</v>
      </c>
      <c r="G12311">
        <v>497</v>
      </c>
      <c r="H12311">
        <v>1016.5</v>
      </c>
      <c r="I12311">
        <v>0</v>
      </c>
      <c r="J12311" t="s">
        <v>5647</v>
      </c>
      <c r="K12311" t="s">
        <v>22</v>
      </c>
      <c r="L12311">
        <v>1</v>
      </c>
      <c r="N12311" t="s">
        <v>23</v>
      </c>
      <c r="O12311" t="s">
        <v>24</v>
      </c>
      <c r="P12311" t="s">
        <v>28</v>
      </c>
      <c r="R12311" t="s">
        <v>26</v>
      </c>
      <c r="S12311">
        <v>18.3</v>
      </c>
      <c r="T12311">
        <v>17.899999999999999</v>
      </c>
      <c r="U12311">
        <v>17.899999999999999</v>
      </c>
      <c r="V12311">
        <v>0.4</v>
      </c>
      <c r="W12311">
        <v>0.4</v>
      </c>
      <c r="AB12311">
        <f t="shared" si="243"/>
        <v>787.97</v>
      </c>
    </row>
    <row r="12312" spans="1:28" x14ac:dyDescent="0.25">
      <c r="A12312" t="s">
        <v>5656</v>
      </c>
      <c r="B12312" t="s">
        <v>5646</v>
      </c>
      <c r="C12312" s="1">
        <v>0.63215277777777779</v>
      </c>
      <c r="D12312">
        <v>561</v>
      </c>
      <c r="E12312" s="2">
        <v>1.3061840277777778E-2</v>
      </c>
      <c r="F12312" s="1">
        <v>1.3055555555555556E-2</v>
      </c>
      <c r="G12312">
        <v>543</v>
      </c>
      <c r="H12312">
        <v>1128.54</v>
      </c>
      <c r="I12312">
        <v>0</v>
      </c>
      <c r="J12312" t="s">
        <v>5647</v>
      </c>
      <c r="K12312" t="s">
        <v>22</v>
      </c>
      <c r="L12312">
        <v>1</v>
      </c>
      <c r="N12312" t="s">
        <v>23</v>
      </c>
      <c r="O12312" t="s">
        <v>36</v>
      </c>
      <c r="P12312" t="s">
        <v>28</v>
      </c>
      <c r="R12312" t="s">
        <v>26</v>
      </c>
      <c r="S12312">
        <v>20.399999999999999</v>
      </c>
      <c r="T12312">
        <v>17.8</v>
      </c>
      <c r="U12312">
        <v>17.899999999999999</v>
      </c>
      <c r="V12312">
        <v>2.6</v>
      </c>
      <c r="W12312">
        <v>2.5</v>
      </c>
      <c r="AB12312">
        <f t="shared" si="243"/>
        <v>900.01</v>
      </c>
    </row>
    <row r="12313" spans="1:28" x14ac:dyDescent="0.25">
      <c r="A12313" t="s">
        <v>5656</v>
      </c>
      <c r="B12313" t="s">
        <v>5646</v>
      </c>
      <c r="C12313" s="1">
        <v>0.63215277777777779</v>
      </c>
      <c r="D12313">
        <v>561</v>
      </c>
      <c r="E12313" s="2">
        <v>1.3061840277777778E-2</v>
      </c>
      <c r="F12313" s="1">
        <v>1.3055555555555556E-2</v>
      </c>
      <c r="G12313">
        <v>543</v>
      </c>
      <c r="H12313">
        <v>1128.54</v>
      </c>
      <c r="I12313">
        <v>0</v>
      </c>
      <c r="J12313" t="s">
        <v>5647</v>
      </c>
      <c r="K12313" t="s">
        <v>22</v>
      </c>
      <c r="L12313">
        <v>1</v>
      </c>
      <c r="N12313" t="s">
        <v>23</v>
      </c>
      <c r="O12313" t="s">
        <v>24</v>
      </c>
      <c r="P12313" t="s">
        <v>28</v>
      </c>
      <c r="R12313" t="s">
        <v>26</v>
      </c>
      <c r="S12313">
        <v>18.899999999999999</v>
      </c>
      <c r="T12313">
        <v>17.8</v>
      </c>
      <c r="U12313">
        <v>17.899999999999999</v>
      </c>
      <c r="V12313">
        <v>1.1000000000000001</v>
      </c>
      <c r="W12313">
        <v>1</v>
      </c>
      <c r="AB12313">
        <f t="shared" si="243"/>
        <v>900.01</v>
      </c>
    </row>
    <row r="12314" spans="1:28" x14ac:dyDescent="0.25">
      <c r="A12314" t="s">
        <v>5657</v>
      </c>
      <c r="B12314" t="s">
        <v>5646</v>
      </c>
      <c r="C12314" s="1">
        <v>0.63423611111111111</v>
      </c>
      <c r="D12314">
        <v>363</v>
      </c>
      <c r="E12314" s="2">
        <v>1.5142881944444443E-2</v>
      </c>
      <c r="F12314" s="1">
        <v>1.5138888888888889E-2</v>
      </c>
      <c r="G12314">
        <v>345</v>
      </c>
      <c r="H12314">
        <v>1308.3499999999999</v>
      </c>
      <c r="I12314">
        <v>0</v>
      </c>
      <c r="J12314" t="s">
        <v>5647</v>
      </c>
      <c r="K12314" t="s">
        <v>22</v>
      </c>
      <c r="L12314">
        <v>1</v>
      </c>
      <c r="N12314" t="s">
        <v>23</v>
      </c>
      <c r="O12314" t="s">
        <v>36</v>
      </c>
      <c r="P12314" t="s">
        <v>28</v>
      </c>
      <c r="R12314" t="s">
        <v>26</v>
      </c>
      <c r="S12314">
        <v>21.2</v>
      </c>
      <c r="T12314">
        <v>17.899999999999999</v>
      </c>
      <c r="U12314">
        <v>17.899999999999999</v>
      </c>
      <c r="V12314">
        <v>3.3</v>
      </c>
      <c r="W12314">
        <v>3.3</v>
      </c>
      <c r="AB12314">
        <f t="shared" si="243"/>
        <v>1079.82</v>
      </c>
    </row>
    <row r="12315" spans="1:28" x14ac:dyDescent="0.25">
      <c r="A12315" t="s">
        <v>5657</v>
      </c>
      <c r="B12315" t="s">
        <v>5646</v>
      </c>
      <c r="C12315" s="1">
        <v>0.63423611111111111</v>
      </c>
      <c r="D12315">
        <v>363</v>
      </c>
      <c r="E12315" s="2">
        <v>1.5142881944444443E-2</v>
      </c>
      <c r="F12315" s="1">
        <v>1.5138888888888889E-2</v>
      </c>
      <c r="G12315">
        <v>345</v>
      </c>
      <c r="H12315">
        <v>1308.3499999999999</v>
      </c>
      <c r="I12315">
        <v>0</v>
      </c>
      <c r="J12315" t="s">
        <v>5647</v>
      </c>
      <c r="K12315" t="s">
        <v>22</v>
      </c>
      <c r="L12315">
        <v>1</v>
      </c>
      <c r="N12315" t="s">
        <v>23</v>
      </c>
      <c r="O12315" t="s">
        <v>24</v>
      </c>
      <c r="P12315" t="s">
        <v>28</v>
      </c>
      <c r="R12315" t="s">
        <v>26</v>
      </c>
      <c r="S12315">
        <v>22.3</v>
      </c>
      <c r="T12315">
        <v>17.899999999999999</v>
      </c>
      <c r="U12315">
        <v>17.899999999999999</v>
      </c>
      <c r="V12315">
        <v>4.4000000000000004</v>
      </c>
      <c r="W12315">
        <v>4.4000000000000004</v>
      </c>
      <c r="AB12315">
        <f t="shared" si="243"/>
        <v>1079.82</v>
      </c>
    </row>
    <row r="12316" spans="1:28" x14ac:dyDescent="0.25">
      <c r="A12316" t="s">
        <v>5657</v>
      </c>
      <c r="B12316" t="s">
        <v>5646</v>
      </c>
      <c r="C12316" s="1">
        <v>0.63423611111111111</v>
      </c>
      <c r="D12316">
        <v>363</v>
      </c>
      <c r="E12316" s="2">
        <v>1.5142881944444443E-2</v>
      </c>
      <c r="F12316" s="1">
        <v>1.5138888888888889E-2</v>
      </c>
      <c r="G12316">
        <v>345</v>
      </c>
      <c r="H12316">
        <v>1308.3499999999999</v>
      </c>
      <c r="I12316">
        <v>0</v>
      </c>
      <c r="J12316" t="s">
        <v>5647</v>
      </c>
      <c r="K12316" t="s">
        <v>22</v>
      </c>
      <c r="L12316">
        <v>1</v>
      </c>
      <c r="N12316" t="s">
        <v>23</v>
      </c>
      <c r="O12316" t="s">
        <v>33</v>
      </c>
      <c r="P12316" t="s">
        <v>25</v>
      </c>
      <c r="R12316" t="s">
        <v>26</v>
      </c>
      <c r="S12316">
        <v>18.100000000000001</v>
      </c>
      <c r="T12316">
        <v>17.899999999999999</v>
      </c>
      <c r="U12316">
        <v>17.899999999999999</v>
      </c>
      <c r="V12316">
        <v>0.2</v>
      </c>
      <c r="W12316">
        <v>0.2</v>
      </c>
      <c r="AB12316">
        <f t="shared" si="243"/>
        <v>1079.82</v>
      </c>
    </row>
    <row r="12317" spans="1:28" x14ac:dyDescent="0.25">
      <c r="A12317" t="s">
        <v>5658</v>
      </c>
      <c r="B12317" t="s">
        <v>5646</v>
      </c>
      <c r="C12317" s="1">
        <v>0.63449074074074074</v>
      </c>
      <c r="D12317">
        <v>392</v>
      </c>
      <c r="E12317" s="2">
        <v>1.5397847222222221E-2</v>
      </c>
      <c r="F12317" s="1">
        <v>1.539351851851852E-2</v>
      </c>
      <c r="G12317">
        <v>374</v>
      </c>
      <c r="H12317">
        <v>1330.37</v>
      </c>
      <c r="I12317">
        <v>0</v>
      </c>
      <c r="J12317" t="s">
        <v>5647</v>
      </c>
      <c r="K12317" t="s">
        <v>22</v>
      </c>
      <c r="L12317">
        <v>1</v>
      </c>
      <c r="N12317" t="s">
        <v>23</v>
      </c>
      <c r="O12317" t="s">
        <v>33</v>
      </c>
      <c r="P12317" t="s">
        <v>28</v>
      </c>
      <c r="R12317" t="s">
        <v>26</v>
      </c>
      <c r="S12317">
        <v>18.100000000000001</v>
      </c>
      <c r="T12317">
        <v>17.899999999999999</v>
      </c>
      <c r="U12317">
        <v>17.899999999999999</v>
      </c>
      <c r="V12317">
        <v>0.2</v>
      </c>
      <c r="W12317">
        <v>0.2</v>
      </c>
      <c r="AB12317">
        <f t="shared" si="243"/>
        <v>1101.8399999999999</v>
      </c>
    </row>
    <row r="12318" spans="1:28" x14ac:dyDescent="0.25">
      <c r="A12318" t="s">
        <v>5659</v>
      </c>
      <c r="B12318" t="s">
        <v>5646</v>
      </c>
      <c r="C12318" s="1">
        <v>0.63631944444444444</v>
      </c>
      <c r="D12318">
        <v>899</v>
      </c>
      <c r="E12318" s="2">
        <v>1.7232418981481482E-2</v>
      </c>
      <c r="F12318" s="1">
        <v>1.7222222222222222E-2</v>
      </c>
      <c r="G12318">
        <v>881</v>
      </c>
      <c r="H12318">
        <v>1488.88</v>
      </c>
      <c r="I12318">
        <v>0</v>
      </c>
      <c r="J12318" t="s">
        <v>5647</v>
      </c>
      <c r="K12318" t="s">
        <v>22</v>
      </c>
      <c r="L12318">
        <v>1</v>
      </c>
      <c r="N12318" t="s">
        <v>23</v>
      </c>
      <c r="O12318" t="s">
        <v>36</v>
      </c>
      <c r="P12318" t="s">
        <v>28</v>
      </c>
      <c r="R12318" t="s">
        <v>26</v>
      </c>
      <c r="S12318">
        <v>20.5</v>
      </c>
      <c r="T12318">
        <v>17.7</v>
      </c>
      <c r="U12318">
        <v>17.8</v>
      </c>
      <c r="V12318">
        <v>2.8</v>
      </c>
      <c r="W12318">
        <v>2.7</v>
      </c>
      <c r="AB12318">
        <f t="shared" si="243"/>
        <v>1260.3500000000001</v>
      </c>
    </row>
    <row r="12319" spans="1:28" x14ac:dyDescent="0.25">
      <c r="A12319" t="s">
        <v>5660</v>
      </c>
      <c r="B12319" t="s">
        <v>5646</v>
      </c>
      <c r="C12319" s="1">
        <v>0.63840277777777776</v>
      </c>
      <c r="D12319">
        <v>468</v>
      </c>
      <c r="E12319" s="2">
        <v>1.9310752314814817E-2</v>
      </c>
      <c r="F12319" s="1">
        <v>1.9305555555555555E-2</v>
      </c>
      <c r="G12319">
        <v>449</v>
      </c>
      <c r="H12319">
        <v>1668.45</v>
      </c>
      <c r="I12319">
        <v>0</v>
      </c>
      <c r="J12319" t="s">
        <v>5647</v>
      </c>
      <c r="K12319" t="s">
        <v>22</v>
      </c>
      <c r="L12319">
        <v>1</v>
      </c>
      <c r="N12319" t="s">
        <v>23</v>
      </c>
      <c r="O12319" t="s">
        <v>36</v>
      </c>
      <c r="P12319" t="s">
        <v>28</v>
      </c>
      <c r="R12319" t="s">
        <v>26</v>
      </c>
      <c r="S12319">
        <v>20.9</v>
      </c>
      <c r="T12319">
        <v>17.899999999999999</v>
      </c>
      <c r="U12319">
        <v>17.899999999999999</v>
      </c>
      <c r="V12319">
        <v>3</v>
      </c>
      <c r="W12319">
        <v>3</v>
      </c>
      <c r="AB12319">
        <f t="shared" si="243"/>
        <v>1439.92</v>
      </c>
    </row>
    <row r="12320" spans="1:28" x14ac:dyDescent="0.25">
      <c r="A12320" t="s">
        <v>5660</v>
      </c>
      <c r="B12320" t="s">
        <v>5646</v>
      </c>
      <c r="C12320" s="1">
        <v>0.63840277777777776</v>
      </c>
      <c r="D12320">
        <v>468</v>
      </c>
      <c r="E12320" s="2">
        <v>1.9310752314814817E-2</v>
      </c>
      <c r="F12320" s="1">
        <v>1.9305555555555555E-2</v>
      </c>
      <c r="G12320">
        <v>449</v>
      </c>
      <c r="H12320">
        <v>1668.45</v>
      </c>
      <c r="I12320">
        <v>0</v>
      </c>
      <c r="J12320" t="s">
        <v>5647</v>
      </c>
      <c r="K12320" t="s">
        <v>22</v>
      </c>
      <c r="L12320">
        <v>1</v>
      </c>
      <c r="N12320" t="s">
        <v>23</v>
      </c>
      <c r="O12320" t="s">
        <v>33</v>
      </c>
      <c r="P12320" t="s">
        <v>28</v>
      </c>
      <c r="R12320" t="s">
        <v>26</v>
      </c>
      <c r="S12320">
        <v>18</v>
      </c>
      <c r="T12320">
        <v>17.899999999999999</v>
      </c>
      <c r="U12320">
        <v>17.899999999999999</v>
      </c>
      <c r="V12320">
        <v>0.1</v>
      </c>
      <c r="W12320">
        <v>0.1</v>
      </c>
      <c r="AB12320">
        <f t="shared" si="243"/>
        <v>1439.92</v>
      </c>
    </row>
    <row r="12321" spans="1:28" x14ac:dyDescent="0.25">
      <c r="A12321" t="s">
        <v>5661</v>
      </c>
      <c r="B12321" t="s">
        <v>5646</v>
      </c>
      <c r="C12321" s="1">
        <v>0.64048611111111109</v>
      </c>
      <c r="D12321">
        <v>36</v>
      </c>
      <c r="E12321" s="2">
        <v>2.1389097222222223E-2</v>
      </c>
      <c r="F12321" s="1">
        <v>2.1388888888888888E-2</v>
      </c>
      <c r="G12321">
        <v>18</v>
      </c>
      <c r="H12321">
        <v>1848.02</v>
      </c>
      <c r="I12321">
        <v>0</v>
      </c>
      <c r="J12321" t="s">
        <v>5647</v>
      </c>
      <c r="K12321" t="s">
        <v>22</v>
      </c>
      <c r="L12321">
        <v>1</v>
      </c>
      <c r="N12321" t="s">
        <v>23</v>
      </c>
      <c r="O12321" t="s">
        <v>31</v>
      </c>
      <c r="P12321" t="s">
        <v>25</v>
      </c>
      <c r="R12321" t="s">
        <v>26</v>
      </c>
      <c r="S12321">
        <v>17.8</v>
      </c>
      <c r="T12321">
        <v>17.8</v>
      </c>
      <c r="U12321">
        <v>17.899999999999999</v>
      </c>
      <c r="V12321">
        <v>0</v>
      </c>
      <c r="W12321">
        <v>-0.1</v>
      </c>
      <c r="AB12321">
        <f t="shared" si="243"/>
        <v>1619.49</v>
      </c>
    </row>
    <row r="12322" spans="1:28" x14ac:dyDescent="0.25">
      <c r="A12322" t="s">
        <v>5661</v>
      </c>
      <c r="B12322" t="s">
        <v>5646</v>
      </c>
      <c r="C12322" s="1">
        <v>0.64048611111111109</v>
      </c>
      <c r="D12322">
        <v>36</v>
      </c>
      <c r="E12322" s="2">
        <v>2.1389097222222223E-2</v>
      </c>
      <c r="F12322" s="1">
        <v>2.1388888888888888E-2</v>
      </c>
      <c r="G12322">
        <v>18</v>
      </c>
      <c r="H12322">
        <v>1848.02</v>
      </c>
      <c r="I12322">
        <v>0</v>
      </c>
      <c r="J12322" t="s">
        <v>5647</v>
      </c>
      <c r="K12322" t="s">
        <v>22</v>
      </c>
      <c r="L12322">
        <v>1</v>
      </c>
      <c r="N12322" t="s">
        <v>23</v>
      </c>
      <c r="O12322" t="s">
        <v>36</v>
      </c>
      <c r="P12322" t="s">
        <v>28</v>
      </c>
      <c r="R12322" t="s">
        <v>26</v>
      </c>
      <c r="S12322">
        <v>19.5</v>
      </c>
      <c r="T12322">
        <v>17.8</v>
      </c>
      <c r="U12322">
        <v>17.899999999999999</v>
      </c>
      <c r="V12322">
        <v>1.7</v>
      </c>
      <c r="W12322">
        <v>1.6</v>
      </c>
      <c r="AB12322">
        <f t="shared" si="243"/>
        <v>1619.49</v>
      </c>
    </row>
    <row r="12323" spans="1:28" x14ac:dyDescent="0.25">
      <c r="A12323" t="s">
        <v>5661</v>
      </c>
      <c r="B12323" t="s">
        <v>5646</v>
      </c>
      <c r="C12323" s="1">
        <v>0.64048611111111109</v>
      </c>
      <c r="D12323">
        <v>36</v>
      </c>
      <c r="E12323" s="2">
        <v>2.1389097222222223E-2</v>
      </c>
      <c r="F12323" s="1">
        <v>2.1388888888888888E-2</v>
      </c>
      <c r="G12323">
        <v>18</v>
      </c>
      <c r="H12323">
        <v>1848.02</v>
      </c>
      <c r="I12323">
        <v>0</v>
      </c>
      <c r="J12323" t="s">
        <v>5647</v>
      </c>
      <c r="K12323" t="s">
        <v>22</v>
      </c>
      <c r="L12323">
        <v>1</v>
      </c>
      <c r="N12323" t="s">
        <v>23</v>
      </c>
      <c r="O12323" t="s">
        <v>33</v>
      </c>
      <c r="P12323" t="s">
        <v>28</v>
      </c>
      <c r="R12323" t="s">
        <v>26</v>
      </c>
      <c r="S12323">
        <v>18</v>
      </c>
      <c r="T12323">
        <v>17.8</v>
      </c>
      <c r="U12323">
        <v>17.899999999999999</v>
      </c>
      <c r="V12323">
        <v>0.2</v>
      </c>
      <c r="W12323">
        <v>0.1</v>
      </c>
      <c r="AB12323">
        <f t="shared" si="243"/>
        <v>1619.49</v>
      </c>
    </row>
    <row r="12324" spans="1:28" x14ac:dyDescent="0.25">
      <c r="A12324" t="s">
        <v>5662</v>
      </c>
      <c r="B12324" t="s">
        <v>5646</v>
      </c>
      <c r="C12324" s="1">
        <v>0.64256944444444442</v>
      </c>
      <c r="D12324">
        <v>605</v>
      </c>
      <c r="E12324" s="2">
        <v>2.3479016203703709E-2</v>
      </c>
      <c r="F12324" s="1">
        <v>2.3472222222222217E-2</v>
      </c>
      <c r="G12324">
        <v>587</v>
      </c>
      <c r="H12324">
        <v>2028.59</v>
      </c>
      <c r="I12324">
        <v>0</v>
      </c>
      <c r="J12324" t="s">
        <v>5647</v>
      </c>
      <c r="K12324" t="s">
        <v>22</v>
      </c>
      <c r="L12324">
        <v>1</v>
      </c>
      <c r="N12324" t="s">
        <v>23</v>
      </c>
      <c r="O12324" t="s">
        <v>36</v>
      </c>
      <c r="P12324" t="s">
        <v>28</v>
      </c>
      <c r="R12324" t="s">
        <v>26</v>
      </c>
      <c r="S12324">
        <v>18.8</v>
      </c>
      <c r="T12324">
        <v>18</v>
      </c>
      <c r="U12324">
        <v>18</v>
      </c>
      <c r="V12324">
        <v>0.8</v>
      </c>
      <c r="W12324">
        <v>0.8</v>
      </c>
      <c r="AB12324">
        <f t="shared" si="243"/>
        <v>1800.06</v>
      </c>
    </row>
    <row r="12325" spans="1:28" x14ac:dyDescent="0.25">
      <c r="A12325" t="s">
        <v>5662</v>
      </c>
      <c r="B12325" t="s">
        <v>5646</v>
      </c>
      <c r="C12325" s="1">
        <v>0.64256944444444442</v>
      </c>
      <c r="D12325">
        <v>605</v>
      </c>
      <c r="E12325" s="2">
        <v>2.3479016203703709E-2</v>
      </c>
      <c r="F12325" s="1">
        <v>2.3472222222222217E-2</v>
      </c>
      <c r="G12325">
        <v>587</v>
      </c>
      <c r="H12325">
        <v>2028.59</v>
      </c>
      <c r="I12325">
        <v>0</v>
      </c>
      <c r="J12325" t="s">
        <v>5647</v>
      </c>
      <c r="K12325" t="s">
        <v>22</v>
      </c>
      <c r="L12325">
        <v>1</v>
      </c>
      <c r="N12325" t="s">
        <v>23</v>
      </c>
      <c r="O12325" t="s">
        <v>33</v>
      </c>
      <c r="P12325" t="s">
        <v>28</v>
      </c>
      <c r="R12325" t="s">
        <v>26</v>
      </c>
      <c r="S12325">
        <v>18</v>
      </c>
      <c r="T12325">
        <v>18</v>
      </c>
      <c r="U12325">
        <v>18</v>
      </c>
      <c r="V12325">
        <v>0</v>
      </c>
      <c r="W12325">
        <v>0</v>
      </c>
      <c r="AB12325">
        <f t="shared" si="243"/>
        <v>1800.06</v>
      </c>
    </row>
    <row r="12326" spans="1:28" x14ac:dyDescent="0.25">
      <c r="A12326" t="s">
        <v>5663</v>
      </c>
      <c r="B12326" t="s">
        <v>5646</v>
      </c>
      <c r="C12326" s="1">
        <v>0.64306712962962964</v>
      </c>
      <c r="D12326">
        <v>495</v>
      </c>
      <c r="E12326" s="2">
        <v>2.397542824074074E-2</v>
      </c>
      <c r="F12326" s="1">
        <v>2.3969907407407409E-2</v>
      </c>
      <c r="G12326">
        <v>477</v>
      </c>
      <c r="H12326">
        <v>2071.48</v>
      </c>
      <c r="I12326">
        <v>0</v>
      </c>
      <c r="J12326" t="s">
        <v>5647</v>
      </c>
      <c r="K12326" t="s">
        <v>22</v>
      </c>
      <c r="L12326">
        <v>1</v>
      </c>
      <c r="N12326" t="s">
        <v>23</v>
      </c>
      <c r="O12326" t="s">
        <v>31</v>
      </c>
      <c r="P12326" t="s">
        <v>25</v>
      </c>
      <c r="R12326" t="s">
        <v>26</v>
      </c>
      <c r="S12326">
        <v>17.8</v>
      </c>
      <c r="T12326">
        <v>17.7</v>
      </c>
      <c r="U12326">
        <v>17.8</v>
      </c>
      <c r="V12326">
        <v>0.1</v>
      </c>
      <c r="W12326">
        <v>0</v>
      </c>
      <c r="AB12326">
        <f t="shared" si="243"/>
        <v>1842.95</v>
      </c>
    </row>
    <row r="12327" spans="1:28" x14ac:dyDescent="0.25">
      <c r="A12327" t="s">
        <v>5664</v>
      </c>
      <c r="B12327" t="s">
        <v>5646</v>
      </c>
      <c r="C12327" s="1">
        <v>0.64312500000000006</v>
      </c>
      <c r="D12327">
        <v>668</v>
      </c>
      <c r="E12327" s="2">
        <v>2.4035300925925925E-2</v>
      </c>
      <c r="F12327" s="1">
        <v>2.4027777777777776E-2</v>
      </c>
      <c r="G12327">
        <v>650</v>
      </c>
      <c r="H12327">
        <v>2076.65</v>
      </c>
      <c r="I12327">
        <v>0</v>
      </c>
      <c r="J12327" t="s">
        <v>5647</v>
      </c>
      <c r="K12327" t="s">
        <v>22</v>
      </c>
      <c r="L12327">
        <v>1</v>
      </c>
      <c r="N12327" t="s">
        <v>23</v>
      </c>
      <c r="O12327" t="s">
        <v>31</v>
      </c>
      <c r="P12327" t="s">
        <v>28</v>
      </c>
      <c r="R12327" t="s">
        <v>26</v>
      </c>
      <c r="S12327">
        <v>17.899999999999999</v>
      </c>
      <c r="T12327">
        <v>17.8</v>
      </c>
      <c r="U12327">
        <v>17.899999999999999</v>
      </c>
      <c r="V12327">
        <v>0.1</v>
      </c>
      <c r="W12327">
        <v>0</v>
      </c>
      <c r="AB12327">
        <f t="shared" si="243"/>
        <v>1848.1200000000001</v>
      </c>
    </row>
    <row r="12328" spans="1:28" x14ac:dyDescent="0.25">
      <c r="A12328" t="s">
        <v>5665</v>
      </c>
      <c r="B12328" t="s">
        <v>5646</v>
      </c>
      <c r="C12328" s="1">
        <v>0.64400462962962968</v>
      </c>
      <c r="D12328">
        <v>568</v>
      </c>
      <c r="E12328" s="2">
        <v>2.4913761574074073E-2</v>
      </c>
      <c r="F12328" s="1">
        <v>2.4907407407407406E-2</v>
      </c>
      <c r="G12328">
        <v>549</v>
      </c>
      <c r="H12328">
        <v>2152.5500000000002</v>
      </c>
      <c r="I12328">
        <v>0</v>
      </c>
      <c r="J12328" t="s">
        <v>5647</v>
      </c>
      <c r="K12328" t="s">
        <v>22</v>
      </c>
      <c r="L12328">
        <v>1</v>
      </c>
      <c r="N12328" t="s">
        <v>23</v>
      </c>
      <c r="O12328" t="s">
        <v>42</v>
      </c>
      <c r="P12328" t="s">
        <v>25</v>
      </c>
      <c r="R12328" t="s">
        <v>26</v>
      </c>
      <c r="S12328">
        <v>17.2</v>
      </c>
      <c r="T12328">
        <v>17.7</v>
      </c>
      <c r="U12328">
        <v>17.8</v>
      </c>
      <c r="V12328">
        <v>-0.5</v>
      </c>
      <c r="W12328">
        <v>-0.6</v>
      </c>
      <c r="AB12328">
        <f t="shared" si="243"/>
        <v>1924.0200000000002</v>
      </c>
    </row>
    <row r="12329" spans="1:28" x14ac:dyDescent="0.25">
      <c r="A12329" t="s">
        <v>5666</v>
      </c>
      <c r="B12329" t="s">
        <v>5646</v>
      </c>
      <c r="C12329" s="1">
        <v>0.64405092592592594</v>
      </c>
      <c r="D12329">
        <v>339</v>
      </c>
      <c r="E12329" s="2">
        <v>2.4957418981481478E-2</v>
      </c>
      <c r="F12329" s="1">
        <v>2.49537037037037E-2</v>
      </c>
      <c r="G12329">
        <v>321</v>
      </c>
      <c r="H12329">
        <v>2156.3200000000002</v>
      </c>
      <c r="I12329">
        <v>0</v>
      </c>
      <c r="J12329" t="s">
        <v>5647</v>
      </c>
      <c r="K12329" t="s">
        <v>22</v>
      </c>
      <c r="L12329">
        <v>1</v>
      </c>
      <c r="N12329" t="s">
        <v>23</v>
      </c>
      <c r="O12329" t="s">
        <v>42</v>
      </c>
      <c r="P12329" t="s">
        <v>28</v>
      </c>
      <c r="R12329" t="s">
        <v>26</v>
      </c>
      <c r="S12329">
        <v>17.3</v>
      </c>
      <c r="T12329">
        <v>17.8</v>
      </c>
      <c r="U12329">
        <v>17.899999999999999</v>
      </c>
      <c r="V12329">
        <v>-0.5</v>
      </c>
      <c r="W12329">
        <v>-0.6</v>
      </c>
      <c r="AB12329">
        <f t="shared" si="243"/>
        <v>1927.7900000000002</v>
      </c>
    </row>
    <row r="12330" spans="1:28" x14ac:dyDescent="0.25">
      <c r="A12330" t="s">
        <v>5667</v>
      </c>
      <c r="B12330" t="s">
        <v>5646</v>
      </c>
      <c r="C12330" s="1">
        <v>0.64465277777777785</v>
      </c>
      <c r="D12330">
        <v>975</v>
      </c>
      <c r="E12330" s="2">
        <v>2.5566631944444446E-2</v>
      </c>
      <c r="F12330" s="1">
        <v>2.5555555555555554E-2</v>
      </c>
      <c r="G12330">
        <v>957</v>
      </c>
      <c r="H12330">
        <v>2208.96</v>
      </c>
      <c r="I12330">
        <v>0</v>
      </c>
      <c r="J12330" t="s">
        <v>5647</v>
      </c>
      <c r="K12330" t="s">
        <v>22</v>
      </c>
      <c r="L12330">
        <v>1</v>
      </c>
      <c r="N12330" t="s">
        <v>23</v>
      </c>
      <c r="O12330" t="s">
        <v>31</v>
      </c>
      <c r="P12330" t="s">
        <v>28</v>
      </c>
      <c r="R12330" t="s">
        <v>26</v>
      </c>
      <c r="S12330">
        <v>21</v>
      </c>
      <c r="T12330">
        <v>17.8</v>
      </c>
      <c r="U12330">
        <v>17.899999999999999</v>
      </c>
      <c r="V12330">
        <v>3.2</v>
      </c>
      <c r="W12330">
        <v>3.1</v>
      </c>
      <c r="AB12330">
        <f t="shared" si="243"/>
        <v>1980.43</v>
      </c>
    </row>
    <row r="12331" spans="1:28" x14ac:dyDescent="0.25">
      <c r="A12331" t="s">
        <v>5667</v>
      </c>
      <c r="B12331" t="s">
        <v>5646</v>
      </c>
      <c r="C12331" s="1">
        <v>0.64465277777777785</v>
      </c>
      <c r="D12331">
        <v>975</v>
      </c>
      <c r="E12331" s="2">
        <v>2.5566631944444446E-2</v>
      </c>
      <c r="F12331" s="1">
        <v>2.5555555555555554E-2</v>
      </c>
      <c r="G12331">
        <v>957</v>
      </c>
      <c r="H12331">
        <v>2208.96</v>
      </c>
      <c r="I12331">
        <v>0</v>
      </c>
      <c r="J12331" t="s">
        <v>5647</v>
      </c>
      <c r="K12331" t="s">
        <v>22</v>
      </c>
      <c r="L12331">
        <v>1</v>
      </c>
      <c r="N12331" t="s">
        <v>23</v>
      </c>
      <c r="O12331" t="s">
        <v>42</v>
      </c>
      <c r="P12331" t="s">
        <v>28</v>
      </c>
      <c r="R12331" t="s">
        <v>26</v>
      </c>
      <c r="S12331">
        <v>18</v>
      </c>
      <c r="T12331">
        <v>17.8</v>
      </c>
      <c r="U12331">
        <v>17.899999999999999</v>
      </c>
      <c r="V12331">
        <v>0.2</v>
      </c>
      <c r="W12331">
        <v>0.1</v>
      </c>
      <c r="AB12331">
        <f t="shared" si="243"/>
        <v>1980.43</v>
      </c>
    </row>
    <row r="12332" spans="1:28" x14ac:dyDescent="0.25">
      <c r="A12332" t="s">
        <v>5667</v>
      </c>
      <c r="B12332" t="s">
        <v>5646</v>
      </c>
      <c r="C12332" s="1">
        <v>0.64465277777777785</v>
      </c>
      <c r="D12332">
        <v>975</v>
      </c>
      <c r="E12332" s="2">
        <v>2.5566631944444446E-2</v>
      </c>
      <c r="F12332" s="1">
        <v>2.5555555555555554E-2</v>
      </c>
      <c r="G12332">
        <v>957</v>
      </c>
      <c r="H12332">
        <v>2208.96</v>
      </c>
      <c r="I12332">
        <v>0</v>
      </c>
      <c r="J12332" t="s">
        <v>5647</v>
      </c>
      <c r="K12332" t="s">
        <v>22</v>
      </c>
      <c r="L12332">
        <v>1</v>
      </c>
      <c r="N12332" t="s">
        <v>23</v>
      </c>
      <c r="O12332" t="s">
        <v>33</v>
      </c>
      <c r="P12332" t="s">
        <v>28</v>
      </c>
      <c r="R12332" t="s">
        <v>26</v>
      </c>
      <c r="S12332">
        <v>17.899999999999999</v>
      </c>
      <c r="T12332">
        <v>17.8</v>
      </c>
      <c r="U12332">
        <v>17.899999999999999</v>
      </c>
      <c r="V12332">
        <v>0.1</v>
      </c>
      <c r="W12332">
        <v>0</v>
      </c>
      <c r="AB12332">
        <f t="shared" si="243"/>
        <v>1980.43</v>
      </c>
    </row>
    <row r="12333" spans="1:28" x14ac:dyDescent="0.25">
      <c r="A12333" t="s">
        <v>5668</v>
      </c>
      <c r="B12333" t="s">
        <v>5646</v>
      </c>
      <c r="C12333" s="1">
        <v>0.64674768518518522</v>
      </c>
      <c r="D12333">
        <v>10</v>
      </c>
      <c r="E12333" s="2">
        <v>2.765037037037037E-2</v>
      </c>
      <c r="F12333" s="1">
        <v>2.763888888888889E-2</v>
      </c>
      <c r="G12333">
        <v>992</v>
      </c>
      <c r="H12333">
        <v>2388.9899999999998</v>
      </c>
      <c r="I12333">
        <v>0</v>
      </c>
      <c r="J12333" t="s">
        <v>5647</v>
      </c>
      <c r="K12333" t="s">
        <v>22</v>
      </c>
      <c r="L12333">
        <v>1</v>
      </c>
      <c r="N12333" t="s">
        <v>23</v>
      </c>
      <c r="O12333" t="s">
        <v>36</v>
      </c>
      <c r="P12333" t="s">
        <v>28</v>
      </c>
      <c r="R12333" t="s">
        <v>26</v>
      </c>
      <c r="S12333">
        <v>18.7</v>
      </c>
      <c r="T12333">
        <v>17.8</v>
      </c>
      <c r="U12333">
        <v>17.899999999999999</v>
      </c>
      <c r="V12333">
        <v>0.9</v>
      </c>
      <c r="W12333">
        <v>0.8</v>
      </c>
      <c r="AB12333">
        <f t="shared" si="243"/>
        <v>2160.4599999999996</v>
      </c>
    </row>
    <row r="12334" spans="1:28" x14ac:dyDescent="0.25">
      <c r="A12334" t="s">
        <v>5668</v>
      </c>
      <c r="B12334" t="s">
        <v>5646</v>
      </c>
      <c r="C12334" s="1">
        <v>0.64674768518518522</v>
      </c>
      <c r="D12334">
        <v>10</v>
      </c>
      <c r="E12334" s="2">
        <v>2.765037037037037E-2</v>
      </c>
      <c r="F12334" s="1">
        <v>2.763888888888889E-2</v>
      </c>
      <c r="G12334">
        <v>992</v>
      </c>
      <c r="H12334">
        <v>2388.9899999999998</v>
      </c>
      <c r="I12334">
        <v>0</v>
      </c>
      <c r="J12334" t="s">
        <v>5647</v>
      </c>
      <c r="K12334" t="s">
        <v>22</v>
      </c>
      <c r="L12334">
        <v>1</v>
      </c>
      <c r="N12334" t="s">
        <v>23</v>
      </c>
      <c r="O12334" t="s">
        <v>42</v>
      </c>
      <c r="P12334" t="s">
        <v>28</v>
      </c>
      <c r="R12334" t="s">
        <v>26</v>
      </c>
      <c r="S12334">
        <v>21.1</v>
      </c>
      <c r="T12334">
        <v>17.8</v>
      </c>
      <c r="U12334">
        <v>17.899999999999999</v>
      </c>
      <c r="V12334">
        <v>3.3</v>
      </c>
      <c r="W12334">
        <v>3.2</v>
      </c>
      <c r="AB12334">
        <f t="shared" si="243"/>
        <v>2160.4599999999996</v>
      </c>
    </row>
    <row r="12335" spans="1:28" x14ac:dyDescent="0.25">
      <c r="A12335" t="s">
        <v>5668</v>
      </c>
      <c r="B12335" t="s">
        <v>5646</v>
      </c>
      <c r="C12335" s="1">
        <v>0.64674768518518522</v>
      </c>
      <c r="D12335">
        <v>10</v>
      </c>
      <c r="E12335" s="2">
        <v>2.765037037037037E-2</v>
      </c>
      <c r="F12335" s="1">
        <v>2.763888888888889E-2</v>
      </c>
      <c r="G12335">
        <v>992</v>
      </c>
      <c r="H12335">
        <v>2388.9899999999998</v>
      </c>
      <c r="I12335">
        <v>0</v>
      </c>
      <c r="J12335" t="s">
        <v>5647</v>
      </c>
      <c r="K12335" t="s">
        <v>22</v>
      </c>
      <c r="L12335">
        <v>1</v>
      </c>
      <c r="N12335" t="s">
        <v>23</v>
      </c>
      <c r="O12335" t="s">
        <v>33</v>
      </c>
      <c r="P12335" t="s">
        <v>28</v>
      </c>
      <c r="R12335" t="s">
        <v>26</v>
      </c>
      <c r="S12335">
        <v>19</v>
      </c>
      <c r="T12335">
        <v>17.8</v>
      </c>
      <c r="U12335">
        <v>17.899999999999999</v>
      </c>
      <c r="V12335">
        <v>1.2</v>
      </c>
      <c r="W12335">
        <v>1.1000000000000001</v>
      </c>
      <c r="AB12335">
        <f t="shared" si="243"/>
        <v>2160.4599999999996</v>
      </c>
    </row>
    <row r="12336" spans="1:28" x14ac:dyDescent="0.25">
      <c r="A12336" t="s">
        <v>5669</v>
      </c>
      <c r="B12336" t="s">
        <v>5646</v>
      </c>
      <c r="C12336" s="1">
        <v>0.64883101851851854</v>
      </c>
      <c r="D12336">
        <v>46</v>
      </c>
      <c r="E12336" s="2">
        <v>2.9734120370370366E-2</v>
      </c>
      <c r="F12336" s="1">
        <v>2.97337962962963E-2</v>
      </c>
      <c r="G12336">
        <v>28</v>
      </c>
      <c r="H12336">
        <v>2569.0300000000002</v>
      </c>
      <c r="I12336">
        <v>0</v>
      </c>
      <c r="J12336" t="s">
        <v>5647</v>
      </c>
      <c r="K12336" t="s">
        <v>22</v>
      </c>
      <c r="L12336">
        <v>1</v>
      </c>
      <c r="N12336" t="s">
        <v>23</v>
      </c>
      <c r="O12336" t="s">
        <v>36</v>
      </c>
      <c r="P12336" t="s">
        <v>28</v>
      </c>
      <c r="R12336" t="s">
        <v>26</v>
      </c>
      <c r="S12336">
        <v>18.3</v>
      </c>
      <c r="T12336">
        <v>17.7</v>
      </c>
      <c r="U12336">
        <v>17.8</v>
      </c>
      <c r="V12336">
        <v>0.6</v>
      </c>
      <c r="W12336">
        <v>0.5</v>
      </c>
      <c r="AB12336">
        <f t="shared" si="243"/>
        <v>2340.5</v>
      </c>
    </row>
    <row r="12337" spans="1:28" x14ac:dyDescent="0.25">
      <c r="A12337" t="s">
        <v>5669</v>
      </c>
      <c r="B12337" t="s">
        <v>5646</v>
      </c>
      <c r="C12337" s="1">
        <v>0.64883101851851854</v>
      </c>
      <c r="D12337">
        <v>46</v>
      </c>
      <c r="E12337" s="2">
        <v>2.9734120370370366E-2</v>
      </c>
      <c r="F12337" s="1">
        <v>2.97337962962963E-2</v>
      </c>
      <c r="G12337">
        <v>28</v>
      </c>
      <c r="H12337">
        <v>2569.0300000000002</v>
      </c>
      <c r="I12337">
        <v>0</v>
      </c>
      <c r="J12337" t="s">
        <v>5647</v>
      </c>
      <c r="K12337" t="s">
        <v>22</v>
      </c>
      <c r="L12337">
        <v>1</v>
      </c>
      <c r="N12337" t="s">
        <v>23</v>
      </c>
      <c r="O12337" t="s">
        <v>24</v>
      </c>
      <c r="P12337" t="s">
        <v>28</v>
      </c>
      <c r="R12337" t="s">
        <v>26</v>
      </c>
      <c r="S12337">
        <v>17.600000000000001</v>
      </c>
      <c r="T12337">
        <v>17.7</v>
      </c>
      <c r="U12337">
        <v>17.8</v>
      </c>
      <c r="V12337">
        <v>-0.1</v>
      </c>
      <c r="W12337">
        <v>-0.2</v>
      </c>
      <c r="AB12337">
        <f t="shared" si="243"/>
        <v>2340.5</v>
      </c>
    </row>
    <row r="12338" spans="1:28" x14ac:dyDescent="0.25">
      <c r="A12338" t="s">
        <v>5669</v>
      </c>
      <c r="B12338" t="s">
        <v>5646</v>
      </c>
      <c r="C12338" s="1">
        <v>0.64883101851851854</v>
      </c>
      <c r="D12338">
        <v>46</v>
      </c>
      <c r="E12338" s="2">
        <v>2.9734120370370366E-2</v>
      </c>
      <c r="F12338" s="1">
        <v>2.97337962962963E-2</v>
      </c>
      <c r="G12338">
        <v>28</v>
      </c>
      <c r="H12338">
        <v>2569.0300000000002</v>
      </c>
      <c r="I12338">
        <v>0</v>
      </c>
      <c r="J12338" t="s">
        <v>5647</v>
      </c>
      <c r="K12338" t="s">
        <v>22</v>
      </c>
      <c r="L12338">
        <v>1</v>
      </c>
      <c r="N12338" t="s">
        <v>23</v>
      </c>
      <c r="O12338" t="s">
        <v>42</v>
      </c>
      <c r="P12338" t="s">
        <v>28</v>
      </c>
      <c r="R12338" t="s">
        <v>26</v>
      </c>
      <c r="S12338">
        <v>18.2</v>
      </c>
      <c r="T12338">
        <v>17.7</v>
      </c>
      <c r="U12338">
        <v>17.8</v>
      </c>
      <c r="V12338">
        <v>0.5</v>
      </c>
      <c r="W12338">
        <v>0.4</v>
      </c>
      <c r="AB12338">
        <f t="shared" si="243"/>
        <v>2340.5</v>
      </c>
    </row>
    <row r="12339" spans="1:28" x14ac:dyDescent="0.25">
      <c r="A12339" t="s">
        <v>5669</v>
      </c>
      <c r="B12339" t="s">
        <v>5646</v>
      </c>
      <c r="C12339" s="1">
        <v>0.64883101851851854</v>
      </c>
      <c r="D12339">
        <v>46</v>
      </c>
      <c r="E12339" s="2">
        <v>2.9734120370370366E-2</v>
      </c>
      <c r="F12339" s="1">
        <v>2.97337962962963E-2</v>
      </c>
      <c r="G12339">
        <v>28</v>
      </c>
      <c r="H12339">
        <v>2569.0300000000002</v>
      </c>
      <c r="I12339">
        <v>0</v>
      </c>
      <c r="J12339" t="s">
        <v>5647</v>
      </c>
      <c r="K12339" t="s">
        <v>22</v>
      </c>
      <c r="L12339">
        <v>1</v>
      </c>
      <c r="N12339" t="s">
        <v>23</v>
      </c>
      <c r="O12339" t="s">
        <v>33</v>
      </c>
      <c r="P12339" t="s">
        <v>28</v>
      </c>
      <c r="R12339" t="s">
        <v>26</v>
      </c>
      <c r="S12339">
        <v>19.7</v>
      </c>
      <c r="T12339">
        <v>17.7</v>
      </c>
      <c r="U12339">
        <v>17.8</v>
      </c>
      <c r="V12339">
        <v>2</v>
      </c>
      <c r="W12339">
        <v>1.9</v>
      </c>
      <c r="AB12339">
        <f t="shared" si="243"/>
        <v>2340.5</v>
      </c>
    </row>
    <row r="12340" spans="1:28" x14ac:dyDescent="0.25">
      <c r="A12340" t="s">
        <v>5670</v>
      </c>
      <c r="B12340" t="s">
        <v>5646</v>
      </c>
      <c r="C12340" s="1">
        <v>0.65090277777777772</v>
      </c>
      <c r="D12340">
        <v>380</v>
      </c>
      <c r="E12340" s="2">
        <v>3.1809745370370367E-2</v>
      </c>
      <c r="F12340" s="1">
        <v>3.1805555555555552E-2</v>
      </c>
      <c r="G12340">
        <v>362</v>
      </c>
      <c r="H12340">
        <v>2748.36</v>
      </c>
      <c r="I12340">
        <v>0</v>
      </c>
      <c r="J12340" t="s">
        <v>5647</v>
      </c>
      <c r="K12340" t="s">
        <v>22</v>
      </c>
      <c r="L12340">
        <v>1</v>
      </c>
      <c r="N12340" t="s">
        <v>23</v>
      </c>
      <c r="O12340" t="s">
        <v>36</v>
      </c>
      <c r="P12340" t="s">
        <v>28</v>
      </c>
      <c r="R12340" t="s">
        <v>26</v>
      </c>
      <c r="S12340">
        <v>20.100000000000001</v>
      </c>
      <c r="T12340">
        <v>17.600000000000001</v>
      </c>
      <c r="U12340">
        <v>17.8</v>
      </c>
      <c r="V12340">
        <v>2.5</v>
      </c>
      <c r="W12340">
        <v>2.2999999999999998</v>
      </c>
      <c r="AB12340">
        <f t="shared" si="243"/>
        <v>2519.83</v>
      </c>
    </row>
    <row r="12341" spans="1:28" x14ac:dyDescent="0.25">
      <c r="A12341" t="s">
        <v>5670</v>
      </c>
      <c r="B12341" t="s">
        <v>5646</v>
      </c>
      <c r="C12341" s="1">
        <v>0.65090277777777772</v>
      </c>
      <c r="D12341">
        <v>380</v>
      </c>
      <c r="E12341" s="2">
        <v>3.1809745370370367E-2</v>
      </c>
      <c r="F12341" s="1">
        <v>3.1805555555555552E-2</v>
      </c>
      <c r="G12341">
        <v>362</v>
      </c>
      <c r="H12341">
        <v>2748.36</v>
      </c>
      <c r="I12341">
        <v>0</v>
      </c>
      <c r="J12341" t="s">
        <v>5647</v>
      </c>
      <c r="K12341" t="s">
        <v>22</v>
      </c>
      <c r="L12341">
        <v>1</v>
      </c>
      <c r="N12341" t="s">
        <v>23</v>
      </c>
      <c r="O12341" t="s">
        <v>33</v>
      </c>
      <c r="P12341" t="s">
        <v>28</v>
      </c>
      <c r="R12341" t="s">
        <v>26</v>
      </c>
      <c r="S12341">
        <v>18.8</v>
      </c>
      <c r="T12341">
        <v>17.600000000000001</v>
      </c>
      <c r="U12341">
        <v>17.8</v>
      </c>
      <c r="V12341">
        <v>1.2</v>
      </c>
      <c r="W12341">
        <v>1</v>
      </c>
      <c r="AB12341">
        <f t="shared" si="243"/>
        <v>2519.83</v>
      </c>
    </row>
    <row r="12342" spans="1:28" x14ac:dyDescent="0.25">
      <c r="A12342" t="s">
        <v>5671</v>
      </c>
      <c r="B12342" t="s">
        <v>5646</v>
      </c>
      <c r="C12342" s="1">
        <v>0.65298611111111116</v>
      </c>
      <c r="D12342">
        <v>716</v>
      </c>
      <c r="E12342" s="2">
        <v>3.3896967592592593E-2</v>
      </c>
      <c r="F12342" s="1">
        <v>3.3888888888888885E-2</v>
      </c>
      <c r="G12342">
        <v>698</v>
      </c>
      <c r="H12342">
        <v>2928.7</v>
      </c>
      <c r="I12342">
        <v>0</v>
      </c>
      <c r="J12342" t="s">
        <v>5647</v>
      </c>
      <c r="K12342" t="s">
        <v>22</v>
      </c>
      <c r="L12342">
        <v>1</v>
      </c>
      <c r="N12342" t="s">
        <v>23</v>
      </c>
      <c r="O12342" t="s">
        <v>36</v>
      </c>
      <c r="P12342" t="s">
        <v>28</v>
      </c>
      <c r="R12342" t="s">
        <v>26</v>
      </c>
      <c r="S12342">
        <v>18.7</v>
      </c>
      <c r="T12342">
        <v>17.7</v>
      </c>
      <c r="U12342">
        <v>17.899999999999999</v>
      </c>
      <c r="V12342">
        <v>1</v>
      </c>
      <c r="W12342">
        <v>0.8</v>
      </c>
      <c r="AB12342">
        <f t="shared" si="243"/>
        <v>2700.1699999999996</v>
      </c>
    </row>
    <row r="12343" spans="1:28" x14ac:dyDescent="0.25">
      <c r="A12343" t="s">
        <v>5671</v>
      </c>
      <c r="B12343" t="s">
        <v>5646</v>
      </c>
      <c r="C12343" s="1">
        <v>0.65298611111111116</v>
      </c>
      <c r="D12343">
        <v>716</v>
      </c>
      <c r="E12343" s="2">
        <v>3.3896967592592593E-2</v>
      </c>
      <c r="F12343" s="1">
        <v>3.3888888888888885E-2</v>
      </c>
      <c r="G12343">
        <v>698</v>
      </c>
      <c r="H12343">
        <v>2928.7</v>
      </c>
      <c r="I12343">
        <v>0</v>
      </c>
      <c r="J12343" t="s">
        <v>5647</v>
      </c>
      <c r="K12343" t="s">
        <v>22</v>
      </c>
      <c r="L12343">
        <v>1</v>
      </c>
      <c r="N12343" t="s">
        <v>23</v>
      </c>
      <c r="O12343" t="s">
        <v>42</v>
      </c>
      <c r="P12343" t="s">
        <v>28</v>
      </c>
      <c r="R12343" t="s">
        <v>26</v>
      </c>
      <c r="S12343">
        <v>18.2</v>
      </c>
      <c r="T12343">
        <v>17.7</v>
      </c>
      <c r="U12343">
        <v>17.899999999999999</v>
      </c>
      <c r="V12343">
        <v>0.5</v>
      </c>
      <c r="W12343">
        <v>0.3</v>
      </c>
      <c r="AB12343">
        <f t="shared" si="243"/>
        <v>2700.1699999999996</v>
      </c>
    </row>
    <row r="12344" spans="1:28" x14ac:dyDescent="0.25">
      <c r="A12344" t="s">
        <v>5671</v>
      </c>
      <c r="B12344" t="s">
        <v>5646</v>
      </c>
      <c r="C12344" s="1">
        <v>0.65298611111111116</v>
      </c>
      <c r="D12344">
        <v>716</v>
      </c>
      <c r="E12344" s="2">
        <v>3.3896967592592593E-2</v>
      </c>
      <c r="F12344" s="1">
        <v>3.3888888888888885E-2</v>
      </c>
      <c r="G12344">
        <v>698</v>
      </c>
      <c r="H12344">
        <v>2928.7</v>
      </c>
      <c r="I12344">
        <v>0</v>
      </c>
      <c r="J12344" t="s">
        <v>5647</v>
      </c>
      <c r="K12344" t="s">
        <v>22</v>
      </c>
      <c r="L12344">
        <v>1</v>
      </c>
      <c r="N12344" t="s">
        <v>23</v>
      </c>
      <c r="O12344" t="s">
        <v>33</v>
      </c>
      <c r="P12344" t="s">
        <v>28</v>
      </c>
      <c r="R12344" t="s">
        <v>26</v>
      </c>
      <c r="S12344">
        <v>19.399999999999999</v>
      </c>
      <c r="T12344">
        <v>17.7</v>
      </c>
      <c r="U12344">
        <v>17.899999999999999</v>
      </c>
      <c r="V12344">
        <v>1.7</v>
      </c>
      <c r="W12344">
        <v>1.5</v>
      </c>
      <c r="AB12344">
        <f t="shared" si="243"/>
        <v>2700.1699999999996</v>
      </c>
    </row>
    <row r="12345" spans="1:28" x14ac:dyDescent="0.25">
      <c r="A12345" t="s">
        <v>5672</v>
      </c>
      <c r="B12345" t="s">
        <v>5646</v>
      </c>
      <c r="C12345" s="1">
        <v>0.65506944444444437</v>
      </c>
      <c r="D12345">
        <v>919</v>
      </c>
      <c r="E12345" s="2">
        <v>3.5982650462962958E-2</v>
      </c>
      <c r="F12345" s="1">
        <v>3.5972222222222218E-2</v>
      </c>
      <c r="G12345">
        <v>901</v>
      </c>
      <c r="H12345">
        <v>3108.9</v>
      </c>
      <c r="I12345">
        <v>0</v>
      </c>
      <c r="J12345" t="s">
        <v>5647</v>
      </c>
      <c r="K12345" t="s">
        <v>22</v>
      </c>
      <c r="L12345">
        <v>1</v>
      </c>
      <c r="N12345" t="s">
        <v>23</v>
      </c>
      <c r="O12345" t="s">
        <v>36</v>
      </c>
      <c r="P12345" t="s">
        <v>28</v>
      </c>
      <c r="R12345" t="s">
        <v>26</v>
      </c>
      <c r="S12345">
        <v>18.5</v>
      </c>
      <c r="T12345">
        <v>17.600000000000001</v>
      </c>
      <c r="U12345">
        <v>17.8</v>
      </c>
      <c r="V12345">
        <v>0.9</v>
      </c>
      <c r="W12345">
        <v>0.7</v>
      </c>
      <c r="AB12345">
        <f t="shared" si="243"/>
        <v>2880.37</v>
      </c>
    </row>
    <row r="12346" spans="1:28" x14ac:dyDescent="0.25">
      <c r="A12346" t="s">
        <v>5672</v>
      </c>
      <c r="B12346" t="s">
        <v>5646</v>
      </c>
      <c r="C12346" s="1">
        <v>0.65506944444444437</v>
      </c>
      <c r="D12346">
        <v>919</v>
      </c>
      <c r="E12346" s="2">
        <v>3.5982650462962958E-2</v>
      </c>
      <c r="F12346" s="1">
        <v>3.5972222222222218E-2</v>
      </c>
      <c r="G12346">
        <v>901</v>
      </c>
      <c r="H12346">
        <v>3108.9</v>
      </c>
      <c r="I12346">
        <v>0</v>
      </c>
      <c r="J12346" t="s">
        <v>5647</v>
      </c>
      <c r="K12346" t="s">
        <v>22</v>
      </c>
      <c r="L12346">
        <v>1</v>
      </c>
      <c r="N12346" t="s">
        <v>23</v>
      </c>
      <c r="O12346" t="s">
        <v>33</v>
      </c>
      <c r="P12346" t="s">
        <v>28</v>
      </c>
      <c r="R12346" t="s">
        <v>26</v>
      </c>
      <c r="S12346">
        <v>18.399999999999999</v>
      </c>
      <c r="T12346">
        <v>17.600000000000001</v>
      </c>
      <c r="U12346">
        <v>17.8</v>
      </c>
      <c r="V12346">
        <v>0.8</v>
      </c>
      <c r="W12346">
        <v>0.6</v>
      </c>
      <c r="AB12346">
        <f t="shared" si="243"/>
        <v>2880.37</v>
      </c>
    </row>
    <row r="12347" spans="1:28" x14ac:dyDescent="0.25">
      <c r="A12347" t="s">
        <v>5673</v>
      </c>
      <c r="B12347" t="s">
        <v>5646</v>
      </c>
      <c r="C12347" s="1">
        <v>0.65715277777777781</v>
      </c>
      <c r="D12347">
        <v>687</v>
      </c>
      <c r="E12347" s="2">
        <v>3.8063298611111109E-2</v>
      </c>
      <c r="F12347" s="1">
        <v>3.8055555555555558E-2</v>
      </c>
      <c r="G12347">
        <v>669</v>
      </c>
      <c r="H12347">
        <v>3288.67</v>
      </c>
      <c r="I12347">
        <v>0</v>
      </c>
      <c r="J12347" t="s">
        <v>5647</v>
      </c>
      <c r="K12347" t="s">
        <v>22</v>
      </c>
      <c r="L12347">
        <v>1</v>
      </c>
      <c r="N12347" t="s">
        <v>23</v>
      </c>
      <c r="O12347" t="s">
        <v>31</v>
      </c>
      <c r="P12347" t="s">
        <v>28</v>
      </c>
      <c r="R12347" t="s">
        <v>26</v>
      </c>
      <c r="S12347">
        <v>17.3</v>
      </c>
      <c r="T12347">
        <v>17.399999999999999</v>
      </c>
      <c r="U12347">
        <v>17.600000000000001</v>
      </c>
      <c r="V12347">
        <v>-0.1</v>
      </c>
      <c r="W12347">
        <v>-0.3</v>
      </c>
      <c r="AB12347">
        <f t="shared" si="243"/>
        <v>3060.14</v>
      </c>
    </row>
    <row r="12348" spans="1:28" x14ac:dyDescent="0.25">
      <c r="A12348" t="s">
        <v>5673</v>
      </c>
      <c r="B12348" t="s">
        <v>5646</v>
      </c>
      <c r="C12348" s="1">
        <v>0.65715277777777781</v>
      </c>
      <c r="D12348">
        <v>687</v>
      </c>
      <c r="E12348" s="2">
        <v>3.8063298611111109E-2</v>
      </c>
      <c r="F12348" s="1">
        <v>3.8055555555555558E-2</v>
      </c>
      <c r="G12348">
        <v>669</v>
      </c>
      <c r="H12348">
        <v>3288.67</v>
      </c>
      <c r="I12348">
        <v>0</v>
      </c>
      <c r="J12348" t="s">
        <v>5647</v>
      </c>
      <c r="K12348" t="s">
        <v>22</v>
      </c>
      <c r="L12348">
        <v>1</v>
      </c>
      <c r="N12348" t="s">
        <v>23</v>
      </c>
      <c r="O12348" t="s">
        <v>36</v>
      </c>
      <c r="P12348" t="s">
        <v>28</v>
      </c>
      <c r="R12348" t="s">
        <v>26</v>
      </c>
      <c r="S12348">
        <v>17.899999999999999</v>
      </c>
      <c r="T12348">
        <v>17.399999999999999</v>
      </c>
      <c r="U12348">
        <v>17.600000000000001</v>
      </c>
      <c r="V12348">
        <v>0.5</v>
      </c>
      <c r="W12348">
        <v>0.3</v>
      </c>
      <c r="AB12348">
        <f t="shared" si="243"/>
        <v>3060.14</v>
      </c>
    </row>
    <row r="12349" spans="1:28" x14ac:dyDescent="0.25">
      <c r="A12349" t="s">
        <v>5673</v>
      </c>
      <c r="B12349" t="s">
        <v>5646</v>
      </c>
      <c r="C12349" s="1">
        <v>0.65715277777777781</v>
      </c>
      <c r="D12349">
        <v>687</v>
      </c>
      <c r="E12349" s="2">
        <v>3.8063298611111109E-2</v>
      </c>
      <c r="F12349" s="1">
        <v>3.8055555555555558E-2</v>
      </c>
      <c r="G12349">
        <v>669</v>
      </c>
      <c r="H12349">
        <v>3288.67</v>
      </c>
      <c r="I12349">
        <v>0</v>
      </c>
      <c r="J12349" t="s">
        <v>5647</v>
      </c>
      <c r="K12349" t="s">
        <v>22</v>
      </c>
      <c r="L12349">
        <v>1</v>
      </c>
      <c r="N12349" t="s">
        <v>23</v>
      </c>
      <c r="O12349" t="s">
        <v>33</v>
      </c>
      <c r="P12349" t="s">
        <v>28</v>
      </c>
      <c r="R12349" t="s">
        <v>26</v>
      </c>
      <c r="S12349">
        <v>18.7</v>
      </c>
      <c r="T12349">
        <v>17.399999999999999</v>
      </c>
      <c r="U12349">
        <v>17.600000000000001</v>
      </c>
      <c r="V12349">
        <v>1.3</v>
      </c>
      <c r="W12349">
        <v>1.1000000000000001</v>
      </c>
      <c r="AB12349">
        <f t="shared" si="243"/>
        <v>3060.14</v>
      </c>
    </row>
    <row r="12350" spans="1:28" x14ac:dyDescent="0.25">
      <c r="A12350" t="s">
        <v>5674</v>
      </c>
      <c r="B12350" t="s">
        <v>5646</v>
      </c>
      <c r="C12350" s="1">
        <v>0.65924768518518517</v>
      </c>
      <c r="D12350">
        <v>490</v>
      </c>
      <c r="E12350" s="2">
        <v>4.0155925925925928E-2</v>
      </c>
      <c r="F12350" s="1">
        <v>4.0150462962962964E-2</v>
      </c>
      <c r="G12350">
        <v>472</v>
      </c>
      <c r="H12350">
        <v>3469.47</v>
      </c>
      <c r="I12350">
        <v>0</v>
      </c>
      <c r="J12350" t="s">
        <v>5647</v>
      </c>
      <c r="K12350" t="s">
        <v>22</v>
      </c>
      <c r="L12350">
        <v>1</v>
      </c>
      <c r="N12350" t="s">
        <v>23</v>
      </c>
      <c r="O12350" t="s">
        <v>31</v>
      </c>
      <c r="P12350" t="s">
        <v>28</v>
      </c>
      <c r="R12350" t="s">
        <v>26</v>
      </c>
      <c r="S12350">
        <v>22.2</v>
      </c>
      <c r="T12350">
        <v>17.600000000000001</v>
      </c>
      <c r="U12350">
        <v>17.7</v>
      </c>
      <c r="V12350">
        <v>4.5999999999999996</v>
      </c>
      <c r="W12350">
        <v>4.5</v>
      </c>
      <c r="AB12350">
        <f t="shared" si="243"/>
        <v>3240.9399999999996</v>
      </c>
    </row>
    <row r="12351" spans="1:28" x14ac:dyDescent="0.25">
      <c r="A12351" t="s">
        <v>5674</v>
      </c>
      <c r="B12351" t="s">
        <v>5646</v>
      </c>
      <c r="C12351" s="1">
        <v>0.65924768518518517</v>
      </c>
      <c r="D12351">
        <v>490</v>
      </c>
      <c r="E12351" s="2">
        <v>4.0155925925925928E-2</v>
      </c>
      <c r="F12351" s="1">
        <v>4.0150462962962964E-2</v>
      </c>
      <c r="G12351">
        <v>472</v>
      </c>
      <c r="H12351">
        <v>3469.47</v>
      </c>
      <c r="I12351">
        <v>0</v>
      </c>
      <c r="J12351" t="s">
        <v>5647</v>
      </c>
      <c r="K12351" t="s">
        <v>22</v>
      </c>
      <c r="L12351">
        <v>1</v>
      </c>
      <c r="N12351" t="s">
        <v>23</v>
      </c>
      <c r="O12351" t="s">
        <v>36</v>
      </c>
      <c r="P12351" t="s">
        <v>28</v>
      </c>
      <c r="R12351" t="s">
        <v>26</v>
      </c>
      <c r="S12351">
        <v>22.1</v>
      </c>
      <c r="T12351">
        <v>17.600000000000001</v>
      </c>
      <c r="U12351">
        <v>17.7</v>
      </c>
      <c r="V12351">
        <v>4.5</v>
      </c>
      <c r="W12351">
        <v>4.4000000000000004</v>
      </c>
      <c r="AB12351">
        <f t="shared" si="243"/>
        <v>3240.9399999999996</v>
      </c>
    </row>
    <row r="12352" spans="1:28" x14ac:dyDescent="0.25">
      <c r="A12352" t="s">
        <v>5674</v>
      </c>
      <c r="B12352" t="s">
        <v>5646</v>
      </c>
      <c r="C12352" s="1">
        <v>0.65924768518518517</v>
      </c>
      <c r="D12352">
        <v>490</v>
      </c>
      <c r="E12352" s="2">
        <v>4.0155925925925928E-2</v>
      </c>
      <c r="F12352" s="1">
        <v>4.0150462962962964E-2</v>
      </c>
      <c r="G12352">
        <v>472</v>
      </c>
      <c r="H12352">
        <v>3469.47</v>
      </c>
      <c r="I12352">
        <v>0</v>
      </c>
      <c r="J12352" t="s">
        <v>5647</v>
      </c>
      <c r="K12352" t="s">
        <v>22</v>
      </c>
      <c r="L12352">
        <v>1</v>
      </c>
      <c r="N12352" t="s">
        <v>23</v>
      </c>
      <c r="O12352" t="s">
        <v>33</v>
      </c>
      <c r="P12352" t="s">
        <v>28</v>
      </c>
      <c r="R12352" t="s">
        <v>26</v>
      </c>
      <c r="S12352">
        <v>18.3</v>
      </c>
      <c r="T12352">
        <v>17.600000000000001</v>
      </c>
      <c r="U12352">
        <v>17.7</v>
      </c>
      <c r="V12352">
        <v>0.7</v>
      </c>
      <c r="W12352">
        <v>0.6</v>
      </c>
      <c r="AB12352">
        <f t="shared" si="243"/>
        <v>3240.9399999999996</v>
      </c>
    </row>
    <row r="12353" spans="1:28" x14ac:dyDescent="0.25">
      <c r="A12353" t="s">
        <v>5675</v>
      </c>
      <c r="B12353" t="s">
        <v>5646</v>
      </c>
      <c r="C12353" s="1">
        <v>0.66131944444444446</v>
      </c>
      <c r="D12353">
        <v>525</v>
      </c>
      <c r="E12353" s="2">
        <v>4.2228090277777776E-2</v>
      </c>
      <c r="F12353" s="1">
        <v>4.2222222222222223E-2</v>
      </c>
      <c r="G12353">
        <v>507</v>
      </c>
      <c r="H12353">
        <v>3648.51</v>
      </c>
      <c r="I12353">
        <v>0</v>
      </c>
      <c r="J12353" t="s">
        <v>5647</v>
      </c>
      <c r="K12353" t="s">
        <v>22</v>
      </c>
      <c r="L12353">
        <v>1</v>
      </c>
      <c r="N12353" t="s">
        <v>23</v>
      </c>
      <c r="O12353" t="s">
        <v>31</v>
      </c>
      <c r="P12353" t="s">
        <v>28</v>
      </c>
      <c r="R12353" t="s">
        <v>26</v>
      </c>
      <c r="S12353">
        <v>24</v>
      </c>
      <c r="T12353">
        <v>17.7</v>
      </c>
      <c r="U12353">
        <v>17.8</v>
      </c>
      <c r="V12353">
        <v>6.3</v>
      </c>
      <c r="W12353">
        <v>6.2</v>
      </c>
      <c r="AB12353">
        <f t="shared" si="243"/>
        <v>3419.98</v>
      </c>
    </row>
    <row r="12354" spans="1:28" x14ac:dyDescent="0.25">
      <c r="A12354" t="s">
        <v>5675</v>
      </c>
      <c r="B12354" t="s">
        <v>5646</v>
      </c>
      <c r="C12354" s="1">
        <v>0.66131944444444446</v>
      </c>
      <c r="D12354">
        <v>525</v>
      </c>
      <c r="E12354" s="2">
        <v>4.2228090277777776E-2</v>
      </c>
      <c r="F12354" s="1">
        <v>4.2222222222222223E-2</v>
      </c>
      <c r="G12354">
        <v>507</v>
      </c>
      <c r="H12354">
        <v>3648.51</v>
      </c>
      <c r="I12354">
        <v>0</v>
      </c>
      <c r="J12354" t="s">
        <v>5647</v>
      </c>
      <c r="K12354" t="s">
        <v>22</v>
      </c>
      <c r="L12354">
        <v>1</v>
      </c>
      <c r="N12354" t="s">
        <v>23</v>
      </c>
      <c r="O12354" t="s">
        <v>36</v>
      </c>
      <c r="P12354" t="s">
        <v>28</v>
      </c>
      <c r="R12354" t="s">
        <v>26</v>
      </c>
      <c r="S12354">
        <v>23.2</v>
      </c>
      <c r="T12354">
        <v>17.7</v>
      </c>
      <c r="U12354">
        <v>17.8</v>
      </c>
      <c r="V12354">
        <v>5.5</v>
      </c>
      <c r="W12354">
        <v>5.4</v>
      </c>
      <c r="AB12354">
        <f t="shared" si="243"/>
        <v>3419.98</v>
      </c>
    </row>
    <row r="12355" spans="1:28" x14ac:dyDescent="0.25">
      <c r="A12355" t="s">
        <v>5675</v>
      </c>
      <c r="B12355" t="s">
        <v>5646</v>
      </c>
      <c r="C12355" s="1">
        <v>0.66131944444444446</v>
      </c>
      <c r="D12355">
        <v>525</v>
      </c>
      <c r="E12355" s="2">
        <v>4.2228090277777776E-2</v>
      </c>
      <c r="F12355" s="1">
        <v>4.2222222222222223E-2</v>
      </c>
      <c r="G12355">
        <v>507</v>
      </c>
      <c r="H12355">
        <v>3648.51</v>
      </c>
      <c r="I12355">
        <v>0</v>
      </c>
      <c r="J12355" t="s">
        <v>5647</v>
      </c>
      <c r="K12355" t="s">
        <v>22</v>
      </c>
      <c r="L12355">
        <v>1</v>
      </c>
      <c r="N12355" t="s">
        <v>23</v>
      </c>
      <c r="O12355" t="s">
        <v>33</v>
      </c>
      <c r="P12355" t="s">
        <v>28</v>
      </c>
      <c r="R12355" t="s">
        <v>26</v>
      </c>
      <c r="S12355">
        <v>18.3</v>
      </c>
      <c r="T12355">
        <v>17.7</v>
      </c>
      <c r="U12355">
        <v>17.8</v>
      </c>
      <c r="V12355">
        <v>0.6</v>
      </c>
      <c r="W12355">
        <v>0.5</v>
      </c>
      <c r="AB12355">
        <f t="shared" si="243"/>
        <v>3419.98</v>
      </c>
    </row>
    <row r="12356" spans="1:28" x14ac:dyDescent="0.25">
      <c r="A12356" t="s">
        <v>5676</v>
      </c>
      <c r="B12356" t="s">
        <v>5646</v>
      </c>
      <c r="C12356" s="1">
        <v>0.66340277777777779</v>
      </c>
      <c r="D12356">
        <v>660</v>
      </c>
      <c r="E12356" s="2">
        <v>4.4312986111111112E-2</v>
      </c>
      <c r="F12356" s="1">
        <v>4.4305555555555549E-2</v>
      </c>
      <c r="G12356">
        <v>642</v>
      </c>
      <c r="H12356">
        <v>3828.64</v>
      </c>
      <c r="I12356">
        <v>0</v>
      </c>
      <c r="J12356" t="s">
        <v>5647</v>
      </c>
      <c r="K12356" t="s">
        <v>22</v>
      </c>
      <c r="L12356">
        <v>1</v>
      </c>
      <c r="N12356" t="s">
        <v>23</v>
      </c>
      <c r="O12356" t="s">
        <v>31</v>
      </c>
      <c r="P12356" t="s">
        <v>28</v>
      </c>
      <c r="R12356" t="s">
        <v>26</v>
      </c>
      <c r="S12356">
        <v>22.9</v>
      </c>
      <c r="T12356">
        <v>17.5</v>
      </c>
      <c r="U12356">
        <v>17.600000000000001</v>
      </c>
      <c r="V12356">
        <v>5.4</v>
      </c>
      <c r="W12356">
        <v>5.3</v>
      </c>
      <c r="AB12356">
        <f t="shared" si="243"/>
        <v>3600.1099999999997</v>
      </c>
    </row>
    <row r="12357" spans="1:28" x14ac:dyDescent="0.25">
      <c r="A12357" t="s">
        <v>5676</v>
      </c>
      <c r="B12357" t="s">
        <v>5646</v>
      </c>
      <c r="C12357" s="1">
        <v>0.66340277777777779</v>
      </c>
      <c r="D12357">
        <v>660</v>
      </c>
      <c r="E12357" s="2">
        <v>4.4312986111111112E-2</v>
      </c>
      <c r="F12357" s="1">
        <v>4.4305555555555549E-2</v>
      </c>
      <c r="G12357">
        <v>642</v>
      </c>
      <c r="H12357">
        <v>3828.64</v>
      </c>
      <c r="I12357">
        <v>0</v>
      </c>
      <c r="J12357" t="s">
        <v>5647</v>
      </c>
      <c r="K12357" t="s">
        <v>22</v>
      </c>
      <c r="L12357">
        <v>1</v>
      </c>
      <c r="N12357" t="s">
        <v>23</v>
      </c>
      <c r="O12357" t="s">
        <v>36</v>
      </c>
      <c r="P12357" t="s">
        <v>28</v>
      </c>
      <c r="R12357" t="s">
        <v>26</v>
      </c>
      <c r="S12357">
        <v>23.2</v>
      </c>
      <c r="T12357">
        <v>17.5</v>
      </c>
      <c r="U12357">
        <v>17.600000000000001</v>
      </c>
      <c r="V12357">
        <v>5.7</v>
      </c>
      <c r="W12357">
        <v>5.6</v>
      </c>
      <c r="AB12357">
        <f t="shared" si="243"/>
        <v>3600.1099999999997</v>
      </c>
    </row>
    <row r="12358" spans="1:28" x14ac:dyDescent="0.25">
      <c r="A12358" t="s">
        <v>5676</v>
      </c>
      <c r="B12358" t="s">
        <v>5646</v>
      </c>
      <c r="C12358" s="1">
        <v>0.66340277777777779</v>
      </c>
      <c r="D12358">
        <v>660</v>
      </c>
      <c r="E12358" s="2">
        <v>4.4312986111111112E-2</v>
      </c>
      <c r="F12358" s="1">
        <v>4.4305555555555549E-2</v>
      </c>
      <c r="G12358">
        <v>642</v>
      </c>
      <c r="H12358">
        <v>3828.64</v>
      </c>
      <c r="I12358">
        <v>0</v>
      </c>
      <c r="J12358" t="s">
        <v>5647</v>
      </c>
      <c r="K12358" t="s">
        <v>22</v>
      </c>
      <c r="L12358">
        <v>1</v>
      </c>
      <c r="N12358" t="s">
        <v>23</v>
      </c>
      <c r="O12358" t="s">
        <v>33</v>
      </c>
      <c r="P12358" t="s">
        <v>28</v>
      </c>
      <c r="R12358" t="s">
        <v>26</v>
      </c>
      <c r="S12358">
        <v>17.899999999999999</v>
      </c>
      <c r="T12358">
        <v>17.5</v>
      </c>
      <c r="U12358">
        <v>17.600000000000001</v>
      </c>
      <c r="V12358">
        <v>0.4</v>
      </c>
      <c r="W12358">
        <v>0.3</v>
      </c>
      <c r="AB12358">
        <f t="shared" si="243"/>
        <v>3600.1099999999997</v>
      </c>
    </row>
    <row r="12359" spans="1:28" x14ac:dyDescent="0.25">
      <c r="A12359" t="s">
        <v>5677</v>
      </c>
      <c r="B12359" t="s">
        <v>5646</v>
      </c>
      <c r="C12359" s="1">
        <v>0.66549768518518515</v>
      </c>
      <c r="D12359">
        <v>63</v>
      </c>
      <c r="E12359" s="2">
        <v>4.6400983796296293E-2</v>
      </c>
      <c r="F12359" s="1">
        <v>4.6400462962962963E-2</v>
      </c>
      <c r="G12359">
        <v>45</v>
      </c>
      <c r="H12359">
        <v>4009.04</v>
      </c>
      <c r="I12359">
        <v>0</v>
      </c>
      <c r="J12359" t="s">
        <v>5647</v>
      </c>
      <c r="K12359" t="s">
        <v>22</v>
      </c>
      <c r="L12359">
        <v>1</v>
      </c>
      <c r="N12359" t="s">
        <v>23</v>
      </c>
      <c r="O12359" t="s">
        <v>31</v>
      </c>
      <c r="P12359" t="s">
        <v>28</v>
      </c>
      <c r="R12359" t="s">
        <v>26</v>
      </c>
      <c r="S12359">
        <v>24.1</v>
      </c>
      <c r="T12359">
        <v>17.7</v>
      </c>
      <c r="U12359">
        <v>17.8</v>
      </c>
      <c r="V12359">
        <v>6.4</v>
      </c>
      <c r="W12359">
        <v>6.3</v>
      </c>
      <c r="AB12359">
        <f t="shared" si="243"/>
        <v>3780.5099999999998</v>
      </c>
    </row>
    <row r="12360" spans="1:28" x14ac:dyDescent="0.25">
      <c r="A12360" t="s">
        <v>5677</v>
      </c>
      <c r="B12360" t="s">
        <v>5646</v>
      </c>
      <c r="C12360" s="1">
        <v>0.66549768518518515</v>
      </c>
      <c r="D12360">
        <v>63</v>
      </c>
      <c r="E12360" s="2">
        <v>4.6400983796296293E-2</v>
      </c>
      <c r="F12360" s="1">
        <v>4.6400462962962963E-2</v>
      </c>
      <c r="G12360">
        <v>45</v>
      </c>
      <c r="H12360">
        <v>4009.04</v>
      </c>
      <c r="I12360">
        <v>0</v>
      </c>
      <c r="J12360" t="s">
        <v>5647</v>
      </c>
      <c r="K12360" t="s">
        <v>22</v>
      </c>
      <c r="L12360">
        <v>1</v>
      </c>
      <c r="N12360" t="s">
        <v>23</v>
      </c>
      <c r="O12360" t="s">
        <v>36</v>
      </c>
      <c r="P12360" t="s">
        <v>28</v>
      </c>
      <c r="R12360" t="s">
        <v>26</v>
      </c>
      <c r="S12360">
        <v>23.3</v>
      </c>
      <c r="T12360">
        <v>17.7</v>
      </c>
      <c r="U12360">
        <v>17.8</v>
      </c>
      <c r="V12360">
        <v>5.6</v>
      </c>
      <c r="W12360">
        <v>5.5</v>
      </c>
      <c r="AB12360">
        <f t="shared" si="243"/>
        <v>3780.5099999999998</v>
      </c>
    </row>
    <row r="12361" spans="1:28" x14ac:dyDescent="0.25">
      <c r="A12361" t="s">
        <v>5677</v>
      </c>
      <c r="B12361" t="s">
        <v>5646</v>
      </c>
      <c r="C12361" s="1">
        <v>0.66549768518518515</v>
      </c>
      <c r="D12361">
        <v>63</v>
      </c>
      <c r="E12361" s="2">
        <v>4.6400983796296293E-2</v>
      </c>
      <c r="F12361" s="1">
        <v>4.6400462962962963E-2</v>
      </c>
      <c r="G12361">
        <v>45</v>
      </c>
      <c r="H12361">
        <v>4009.04</v>
      </c>
      <c r="I12361">
        <v>0</v>
      </c>
      <c r="J12361" t="s">
        <v>5647</v>
      </c>
      <c r="K12361" t="s">
        <v>22</v>
      </c>
      <c r="L12361">
        <v>1</v>
      </c>
      <c r="N12361" t="s">
        <v>23</v>
      </c>
      <c r="O12361" t="s">
        <v>24</v>
      </c>
      <c r="P12361" t="s">
        <v>28</v>
      </c>
      <c r="R12361" t="s">
        <v>26</v>
      </c>
      <c r="S12361">
        <v>18.399999999999999</v>
      </c>
      <c r="T12361">
        <v>17.7</v>
      </c>
      <c r="U12361">
        <v>17.8</v>
      </c>
      <c r="V12361">
        <v>0.7</v>
      </c>
      <c r="W12361">
        <v>0.6</v>
      </c>
      <c r="AB12361">
        <f t="shared" si="243"/>
        <v>3780.5099999999998</v>
      </c>
    </row>
    <row r="12362" spans="1:28" x14ac:dyDescent="0.25">
      <c r="A12362" t="s">
        <v>5677</v>
      </c>
      <c r="B12362" t="s">
        <v>5646</v>
      </c>
      <c r="C12362" s="1">
        <v>0.66549768518518515</v>
      </c>
      <c r="D12362">
        <v>63</v>
      </c>
      <c r="E12362" s="2">
        <v>4.6400983796296293E-2</v>
      </c>
      <c r="F12362" s="1">
        <v>4.6400462962962963E-2</v>
      </c>
      <c r="G12362">
        <v>45</v>
      </c>
      <c r="H12362">
        <v>4009.04</v>
      </c>
      <c r="I12362">
        <v>0</v>
      </c>
      <c r="J12362" t="s">
        <v>5647</v>
      </c>
      <c r="K12362" t="s">
        <v>22</v>
      </c>
      <c r="L12362">
        <v>1</v>
      </c>
      <c r="N12362" t="s">
        <v>23</v>
      </c>
      <c r="O12362" t="s">
        <v>33</v>
      </c>
      <c r="P12362" t="s">
        <v>28</v>
      </c>
      <c r="R12362" t="s">
        <v>26</v>
      </c>
      <c r="S12362">
        <v>17.8</v>
      </c>
      <c r="T12362">
        <v>17.7</v>
      </c>
      <c r="U12362">
        <v>17.8</v>
      </c>
      <c r="V12362">
        <v>0.1</v>
      </c>
      <c r="W12362">
        <v>0</v>
      </c>
      <c r="AB12362">
        <f t="shared" si="243"/>
        <v>3780.5099999999998</v>
      </c>
    </row>
    <row r="12363" spans="1:28" x14ac:dyDescent="0.25">
      <c r="A12363" t="s">
        <v>5678</v>
      </c>
      <c r="B12363" t="s">
        <v>5646</v>
      </c>
      <c r="C12363" s="1">
        <v>0.66756944444444455</v>
      </c>
      <c r="D12363">
        <v>965</v>
      </c>
      <c r="E12363" s="2">
        <v>4.8483182870370373E-2</v>
      </c>
      <c r="F12363" s="1">
        <v>4.8472222222222222E-2</v>
      </c>
      <c r="G12363">
        <v>947</v>
      </c>
      <c r="H12363">
        <v>4188.95</v>
      </c>
      <c r="I12363">
        <v>0</v>
      </c>
      <c r="J12363" t="s">
        <v>5647</v>
      </c>
      <c r="K12363" t="s">
        <v>22</v>
      </c>
      <c r="L12363">
        <v>1</v>
      </c>
      <c r="N12363" t="s">
        <v>23</v>
      </c>
      <c r="O12363" t="s">
        <v>31</v>
      </c>
      <c r="P12363" t="s">
        <v>28</v>
      </c>
      <c r="R12363" t="s">
        <v>26</v>
      </c>
      <c r="S12363">
        <v>23.7</v>
      </c>
      <c r="T12363">
        <v>17.600000000000001</v>
      </c>
      <c r="U12363">
        <v>17.7</v>
      </c>
      <c r="V12363">
        <v>6.1</v>
      </c>
      <c r="W12363">
        <v>6</v>
      </c>
      <c r="AB12363">
        <f t="shared" si="243"/>
        <v>3960.4199999999996</v>
      </c>
    </row>
    <row r="12364" spans="1:28" x14ac:dyDescent="0.25">
      <c r="A12364" t="s">
        <v>5678</v>
      </c>
      <c r="B12364" t="s">
        <v>5646</v>
      </c>
      <c r="C12364" s="1">
        <v>0.66756944444444455</v>
      </c>
      <c r="D12364">
        <v>965</v>
      </c>
      <c r="E12364" s="2">
        <v>4.8483182870370373E-2</v>
      </c>
      <c r="F12364" s="1">
        <v>4.8472222222222222E-2</v>
      </c>
      <c r="G12364">
        <v>947</v>
      </c>
      <c r="H12364">
        <v>4188.95</v>
      </c>
      <c r="I12364">
        <v>0</v>
      </c>
      <c r="J12364" t="s">
        <v>5647</v>
      </c>
      <c r="K12364" t="s">
        <v>22</v>
      </c>
      <c r="L12364">
        <v>1</v>
      </c>
      <c r="N12364" t="s">
        <v>23</v>
      </c>
      <c r="O12364" t="s">
        <v>36</v>
      </c>
      <c r="P12364" t="s">
        <v>28</v>
      </c>
      <c r="R12364" t="s">
        <v>26</v>
      </c>
      <c r="S12364">
        <v>23.1</v>
      </c>
      <c r="T12364">
        <v>17.600000000000001</v>
      </c>
      <c r="U12364">
        <v>17.7</v>
      </c>
      <c r="V12364">
        <v>5.5</v>
      </c>
      <c r="W12364">
        <v>5.4</v>
      </c>
      <c r="AB12364">
        <f t="shared" ref="AB12364:AB12411" si="244">H12364-228.53</f>
        <v>3960.4199999999996</v>
      </c>
    </row>
    <row r="12365" spans="1:28" x14ac:dyDescent="0.25">
      <c r="A12365" t="s">
        <v>5678</v>
      </c>
      <c r="B12365" t="s">
        <v>5646</v>
      </c>
      <c r="C12365" s="1">
        <v>0.66756944444444455</v>
      </c>
      <c r="D12365">
        <v>965</v>
      </c>
      <c r="E12365" s="2">
        <v>4.8483182870370373E-2</v>
      </c>
      <c r="F12365" s="1">
        <v>4.8472222222222222E-2</v>
      </c>
      <c r="G12365">
        <v>947</v>
      </c>
      <c r="H12365">
        <v>4188.95</v>
      </c>
      <c r="I12365">
        <v>0</v>
      </c>
      <c r="J12365" t="s">
        <v>5647</v>
      </c>
      <c r="K12365" t="s">
        <v>22</v>
      </c>
      <c r="L12365">
        <v>1</v>
      </c>
      <c r="N12365" t="s">
        <v>23</v>
      </c>
      <c r="O12365" t="s">
        <v>33</v>
      </c>
      <c r="P12365" t="s">
        <v>28</v>
      </c>
      <c r="R12365" t="s">
        <v>26</v>
      </c>
      <c r="S12365">
        <v>17.8</v>
      </c>
      <c r="T12365">
        <v>17.600000000000001</v>
      </c>
      <c r="U12365">
        <v>17.7</v>
      </c>
      <c r="V12365">
        <v>0.2</v>
      </c>
      <c r="W12365">
        <v>0.1</v>
      </c>
      <c r="AB12365">
        <f t="shared" si="244"/>
        <v>3960.4199999999996</v>
      </c>
    </row>
    <row r="12366" spans="1:28" x14ac:dyDescent="0.25">
      <c r="A12366" t="s">
        <v>5679</v>
      </c>
      <c r="B12366" t="s">
        <v>5646</v>
      </c>
      <c r="C12366" s="1">
        <v>0.6696643518518518</v>
      </c>
      <c r="D12366">
        <v>401</v>
      </c>
      <c r="E12366" s="2">
        <v>5.05715625E-2</v>
      </c>
      <c r="F12366" s="1">
        <v>5.0567129629629635E-2</v>
      </c>
      <c r="G12366">
        <v>383</v>
      </c>
      <c r="H12366">
        <v>4369.38</v>
      </c>
      <c r="I12366">
        <v>0</v>
      </c>
      <c r="J12366" t="s">
        <v>5647</v>
      </c>
      <c r="K12366" t="s">
        <v>22</v>
      </c>
      <c r="L12366">
        <v>1</v>
      </c>
      <c r="N12366" t="s">
        <v>23</v>
      </c>
      <c r="O12366" t="s">
        <v>31</v>
      </c>
      <c r="P12366" t="s">
        <v>28</v>
      </c>
      <c r="R12366" t="s">
        <v>26</v>
      </c>
      <c r="S12366">
        <v>19.8</v>
      </c>
      <c r="T12366">
        <v>17.600000000000001</v>
      </c>
      <c r="U12366">
        <v>17.899999999999999</v>
      </c>
      <c r="V12366">
        <v>2.2000000000000002</v>
      </c>
      <c r="W12366">
        <v>1.9</v>
      </c>
      <c r="AB12366">
        <f t="shared" si="244"/>
        <v>4140.8500000000004</v>
      </c>
    </row>
    <row r="12367" spans="1:28" x14ac:dyDescent="0.25">
      <c r="A12367" t="s">
        <v>5679</v>
      </c>
      <c r="B12367" t="s">
        <v>5646</v>
      </c>
      <c r="C12367" s="1">
        <v>0.6696643518518518</v>
      </c>
      <c r="D12367">
        <v>401</v>
      </c>
      <c r="E12367" s="2">
        <v>5.05715625E-2</v>
      </c>
      <c r="F12367" s="1">
        <v>5.0567129629629635E-2</v>
      </c>
      <c r="G12367">
        <v>383</v>
      </c>
      <c r="H12367">
        <v>4369.38</v>
      </c>
      <c r="I12367">
        <v>0</v>
      </c>
      <c r="J12367" t="s">
        <v>5647</v>
      </c>
      <c r="K12367" t="s">
        <v>22</v>
      </c>
      <c r="L12367">
        <v>1</v>
      </c>
      <c r="N12367" t="s">
        <v>23</v>
      </c>
      <c r="O12367" t="s">
        <v>36</v>
      </c>
      <c r="P12367" t="s">
        <v>28</v>
      </c>
      <c r="R12367" t="s">
        <v>26</v>
      </c>
      <c r="S12367">
        <v>23</v>
      </c>
      <c r="T12367">
        <v>17.600000000000001</v>
      </c>
      <c r="U12367">
        <v>17.899999999999999</v>
      </c>
      <c r="V12367">
        <v>5.4</v>
      </c>
      <c r="W12367">
        <v>5.0999999999999996</v>
      </c>
      <c r="AB12367">
        <f t="shared" si="244"/>
        <v>4140.8500000000004</v>
      </c>
    </row>
    <row r="12368" spans="1:28" x14ac:dyDescent="0.25">
      <c r="A12368" t="s">
        <v>5679</v>
      </c>
      <c r="B12368" t="s">
        <v>5646</v>
      </c>
      <c r="C12368" s="1">
        <v>0.6696643518518518</v>
      </c>
      <c r="D12368">
        <v>401</v>
      </c>
      <c r="E12368" s="2">
        <v>5.05715625E-2</v>
      </c>
      <c r="F12368" s="1">
        <v>5.0567129629629635E-2</v>
      </c>
      <c r="G12368">
        <v>383</v>
      </c>
      <c r="H12368">
        <v>4369.38</v>
      </c>
      <c r="I12368">
        <v>0</v>
      </c>
      <c r="J12368" t="s">
        <v>5647</v>
      </c>
      <c r="K12368" t="s">
        <v>22</v>
      </c>
      <c r="L12368">
        <v>1</v>
      </c>
      <c r="N12368" t="s">
        <v>23</v>
      </c>
      <c r="O12368" t="s">
        <v>24</v>
      </c>
      <c r="P12368" t="s">
        <v>28</v>
      </c>
      <c r="R12368" t="s">
        <v>26</v>
      </c>
      <c r="S12368">
        <v>18.600000000000001</v>
      </c>
      <c r="T12368">
        <v>17.600000000000001</v>
      </c>
      <c r="U12368">
        <v>17.899999999999999</v>
      </c>
      <c r="V12368">
        <v>1</v>
      </c>
      <c r="W12368">
        <v>0.7</v>
      </c>
      <c r="AB12368">
        <f t="shared" si="244"/>
        <v>4140.8500000000004</v>
      </c>
    </row>
    <row r="12369" spans="1:28" x14ac:dyDescent="0.25">
      <c r="A12369" t="s">
        <v>5679</v>
      </c>
      <c r="B12369" t="s">
        <v>5646</v>
      </c>
      <c r="C12369" s="1">
        <v>0.6696643518518518</v>
      </c>
      <c r="D12369">
        <v>401</v>
      </c>
      <c r="E12369" s="2">
        <v>5.05715625E-2</v>
      </c>
      <c r="F12369" s="1">
        <v>5.0567129629629635E-2</v>
      </c>
      <c r="G12369">
        <v>383</v>
      </c>
      <c r="H12369">
        <v>4369.38</v>
      </c>
      <c r="I12369">
        <v>0</v>
      </c>
      <c r="J12369" t="s">
        <v>5647</v>
      </c>
      <c r="K12369" t="s">
        <v>22</v>
      </c>
      <c r="L12369">
        <v>1</v>
      </c>
      <c r="N12369" t="s">
        <v>23</v>
      </c>
      <c r="O12369" t="s">
        <v>33</v>
      </c>
      <c r="P12369" t="s">
        <v>28</v>
      </c>
      <c r="R12369" t="s">
        <v>26</v>
      </c>
      <c r="S12369">
        <v>18</v>
      </c>
      <c r="T12369">
        <v>17.600000000000001</v>
      </c>
      <c r="U12369">
        <v>17.899999999999999</v>
      </c>
      <c r="V12369">
        <v>0.4</v>
      </c>
      <c r="W12369">
        <v>0.1</v>
      </c>
      <c r="AB12369">
        <f t="shared" si="244"/>
        <v>4140.8500000000004</v>
      </c>
    </row>
    <row r="12370" spans="1:28" x14ac:dyDescent="0.25">
      <c r="A12370" t="s">
        <v>5680</v>
      </c>
      <c r="B12370" t="s">
        <v>5646</v>
      </c>
      <c r="C12370" s="1">
        <v>0.67174768518518524</v>
      </c>
      <c r="D12370">
        <v>303</v>
      </c>
      <c r="E12370" s="2">
        <v>5.2653761574074066E-2</v>
      </c>
      <c r="F12370" s="1">
        <v>5.2650462962962961E-2</v>
      </c>
      <c r="G12370">
        <v>285</v>
      </c>
      <c r="H12370">
        <v>4549.29</v>
      </c>
      <c r="I12370">
        <v>0</v>
      </c>
      <c r="J12370" t="s">
        <v>5647</v>
      </c>
      <c r="K12370" t="s">
        <v>22</v>
      </c>
      <c r="L12370">
        <v>1</v>
      </c>
      <c r="N12370" t="s">
        <v>23</v>
      </c>
      <c r="O12370" t="s">
        <v>36</v>
      </c>
      <c r="P12370" t="s">
        <v>28</v>
      </c>
      <c r="R12370" t="s">
        <v>26</v>
      </c>
      <c r="S12370">
        <v>22.9</v>
      </c>
      <c r="T12370">
        <v>17.7</v>
      </c>
      <c r="U12370">
        <v>17.899999999999999</v>
      </c>
      <c r="V12370">
        <v>5.2</v>
      </c>
      <c r="W12370">
        <v>5</v>
      </c>
      <c r="AB12370">
        <f t="shared" si="244"/>
        <v>4320.76</v>
      </c>
    </row>
    <row r="12371" spans="1:28" x14ac:dyDescent="0.25">
      <c r="A12371" t="s">
        <v>5680</v>
      </c>
      <c r="B12371" t="s">
        <v>5646</v>
      </c>
      <c r="C12371" s="1">
        <v>0.67174768518518524</v>
      </c>
      <c r="D12371">
        <v>303</v>
      </c>
      <c r="E12371" s="2">
        <v>5.2653761574074066E-2</v>
      </c>
      <c r="F12371" s="1">
        <v>5.2650462962962961E-2</v>
      </c>
      <c r="G12371">
        <v>285</v>
      </c>
      <c r="H12371">
        <v>4549.29</v>
      </c>
      <c r="I12371">
        <v>0</v>
      </c>
      <c r="J12371" t="s">
        <v>5647</v>
      </c>
      <c r="K12371" t="s">
        <v>22</v>
      </c>
      <c r="L12371">
        <v>1</v>
      </c>
      <c r="N12371" t="s">
        <v>23</v>
      </c>
      <c r="O12371" t="s">
        <v>33</v>
      </c>
      <c r="P12371" t="s">
        <v>28</v>
      </c>
      <c r="R12371" t="s">
        <v>26</v>
      </c>
      <c r="S12371">
        <v>17.899999999999999</v>
      </c>
      <c r="T12371">
        <v>17.7</v>
      </c>
      <c r="U12371">
        <v>17.899999999999999</v>
      </c>
      <c r="V12371">
        <v>0.2</v>
      </c>
      <c r="W12371">
        <v>0</v>
      </c>
      <c r="AB12371">
        <f t="shared" si="244"/>
        <v>4320.76</v>
      </c>
    </row>
    <row r="12372" spans="1:28" x14ac:dyDescent="0.25">
      <c r="A12372" t="s">
        <v>5681</v>
      </c>
      <c r="B12372" t="s">
        <v>5646</v>
      </c>
      <c r="C12372" s="1">
        <v>0.67327546296296292</v>
      </c>
      <c r="D12372">
        <v>443</v>
      </c>
      <c r="E12372" s="2">
        <v>5.4183159722222228E-2</v>
      </c>
      <c r="F12372" s="1">
        <v>5.4178240740740735E-2</v>
      </c>
      <c r="G12372">
        <v>425</v>
      </c>
      <c r="H12372">
        <v>4681.42</v>
      </c>
      <c r="I12372">
        <v>0</v>
      </c>
      <c r="J12372" t="s">
        <v>5647</v>
      </c>
      <c r="K12372" t="s">
        <v>22</v>
      </c>
      <c r="L12372">
        <v>1</v>
      </c>
      <c r="N12372" t="s">
        <v>23</v>
      </c>
      <c r="O12372" t="s">
        <v>46</v>
      </c>
      <c r="P12372" t="s">
        <v>25</v>
      </c>
      <c r="R12372" t="s">
        <v>26</v>
      </c>
      <c r="S12372">
        <v>17.3</v>
      </c>
      <c r="T12372">
        <v>17.600000000000001</v>
      </c>
      <c r="U12372">
        <v>17.899999999999999</v>
      </c>
      <c r="V12372">
        <v>-0.3</v>
      </c>
      <c r="W12372">
        <v>-0.6</v>
      </c>
      <c r="AB12372">
        <f t="shared" si="244"/>
        <v>4452.8900000000003</v>
      </c>
    </row>
    <row r="12373" spans="1:28" x14ac:dyDescent="0.25">
      <c r="A12373" t="s">
        <v>5682</v>
      </c>
      <c r="B12373" t="s">
        <v>5646</v>
      </c>
      <c r="C12373" s="1">
        <v>0.67336805555555557</v>
      </c>
      <c r="D12373">
        <v>353</v>
      </c>
      <c r="E12373" s="2">
        <v>5.427471064814815E-2</v>
      </c>
      <c r="F12373" s="1">
        <v>5.4270833333333331E-2</v>
      </c>
      <c r="G12373">
        <v>335</v>
      </c>
      <c r="H12373">
        <v>4689.33</v>
      </c>
      <c r="I12373">
        <v>0</v>
      </c>
      <c r="J12373" t="s">
        <v>5647</v>
      </c>
      <c r="K12373" t="s">
        <v>22</v>
      </c>
      <c r="L12373">
        <v>1</v>
      </c>
      <c r="N12373" t="s">
        <v>23</v>
      </c>
      <c r="O12373" t="s">
        <v>46</v>
      </c>
      <c r="P12373" t="s">
        <v>28</v>
      </c>
      <c r="R12373" t="s">
        <v>26</v>
      </c>
      <c r="S12373">
        <v>17.2</v>
      </c>
      <c r="T12373">
        <v>17.600000000000001</v>
      </c>
      <c r="U12373">
        <v>17.899999999999999</v>
      </c>
      <c r="V12373">
        <v>-0.4</v>
      </c>
      <c r="W12373">
        <v>-0.7</v>
      </c>
      <c r="AB12373">
        <f t="shared" si="244"/>
        <v>4460.8</v>
      </c>
    </row>
    <row r="12374" spans="1:28" x14ac:dyDescent="0.25">
      <c r="A12374" t="s">
        <v>5683</v>
      </c>
      <c r="B12374" t="s">
        <v>5646</v>
      </c>
      <c r="C12374" s="1">
        <v>0.67381944444444442</v>
      </c>
      <c r="D12374">
        <v>905</v>
      </c>
      <c r="E12374" s="2">
        <v>5.4732488425925929E-2</v>
      </c>
      <c r="F12374" s="1">
        <v>5.4722222222222228E-2</v>
      </c>
      <c r="G12374">
        <v>887</v>
      </c>
      <c r="H12374">
        <v>4728.8900000000003</v>
      </c>
      <c r="I12374">
        <v>0</v>
      </c>
      <c r="J12374" t="s">
        <v>5647</v>
      </c>
      <c r="K12374" t="s">
        <v>22</v>
      </c>
      <c r="L12374">
        <v>1</v>
      </c>
      <c r="N12374" t="s">
        <v>23</v>
      </c>
      <c r="O12374" t="s">
        <v>36</v>
      </c>
      <c r="P12374" t="s">
        <v>28</v>
      </c>
      <c r="R12374" t="s">
        <v>26</v>
      </c>
      <c r="S12374">
        <v>22.4</v>
      </c>
      <c r="T12374">
        <v>17.600000000000001</v>
      </c>
      <c r="U12374">
        <v>17.899999999999999</v>
      </c>
      <c r="V12374">
        <v>4.8</v>
      </c>
      <c r="W12374">
        <v>4.5</v>
      </c>
      <c r="AB12374">
        <f t="shared" si="244"/>
        <v>4500.3600000000006</v>
      </c>
    </row>
    <row r="12375" spans="1:28" x14ac:dyDescent="0.25">
      <c r="A12375" t="s">
        <v>5683</v>
      </c>
      <c r="B12375" t="s">
        <v>5646</v>
      </c>
      <c r="C12375" s="1">
        <v>0.67381944444444442</v>
      </c>
      <c r="D12375">
        <v>905</v>
      </c>
      <c r="E12375" s="2">
        <v>5.4732488425925929E-2</v>
      </c>
      <c r="F12375" s="1">
        <v>5.4722222222222228E-2</v>
      </c>
      <c r="G12375">
        <v>887</v>
      </c>
      <c r="H12375">
        <v>4728.8900000000003</v>
      </c>
      <c r="I12375">
        <v>0</v>
      </c>
      <c r="J12375" t="s">
        <v>5647</v>
      </c>
      <c r="K12375" t="s">
        <v>22</v>
      </c>
      <c r="L12375">
        <v>1</v>
      </c>
      <c r="N12375" t="s">
        <v>23</v>
      </c>
      <c r="O12375" t="s">
        <v>46</v>
      </c>
      <c r="P12375" t="s">
        <v>28</v>
      </c>
      <c r="R12375" t="s">
        <v>26</v>
      </c>
      <c r="S12375">
        <v>17.399999999999999</v>
      </c>
      <c r="T12375">
        <v>17.600000000000001</v>
      </c>
      <c r="U12375">
        <v>17.899999999999999</v>
      </c>
      <c r="V12375">
        <v>-0.2</v>
      </c>
      <c r="W12375">
        <v>-0.5</v>
      </c>
      <c r="AB12375">
        <f t="shared" si="244"/>
        <v>4500.3600000000006</v>
      </c>
    </row>
    <row r="12376" spans="1:28" x14ac:dyDescent="0.25">
      <c r="A12376" t="s">
        <v>5684</v>
      </c>
      <c r="B12376" t="s">
        <v>5646</v>
      </c>
      <c r="C12376" s="1">
        <v>0.67591435185185178</v>
      </c>
      <c r="D12376">
        <v>40</v>
      </c>
      <c r="E12376" s="2">
        <v>5.6817384259259258E-2</v>
      </c>
      <c r="F12376" s="1">
        <v>5.6817129629629627E-2</v>
      </c>
      <c r="G12376">
        <v>22</v>
      </c>
      <c r="H12376">
        <v>4909.0200000000004</v>
      </c>
      <c r="I12376">
        <v>0</v>
      </c>
      <c r="J12376" t="s">
        <v>5647</v>
      </c>
      <c r="K12376" t="s">
        <v>22</v>
      </c>
      <c r="L12376">
        <v>1</v>
      </c>
      <c r="N12376" t="s">
        <v>23</v>
      </c>
      <c r="O12376" t="s">
        <v>36</v>
      </c>
      <c r="P12376" t="s">
        <v>28</v>
      </c>
      <c r="R12376" t="s">
        <v>26</v>
      </c>
      <c r="S12376">
        <v>21.9</v>
      </c>
      <c r="T12376">
        <v>17.7</v>
      </c>
      <c r="U12376">
        <v>17.899999999999999</v>
      </c>
      <c r="V12376">
        <v>4.2</v>
      </c>
      <c r="W12376">
        <v>4</v>
      </c>
      <c r="AB12376">
        <f t="shared" si="244"/>
        <v>4680.4900000000007</v>
      </c>
    </row>
    <row r="12377" spans="1:28" x14ac:dyDescent="0.25">
      <c r="A12377" t="s">
        <v>5684</v>
      </c>
      <c r="B12377" t="s">
        <v>5646</v>
      </c>
      <c r="C12377" s="1">
        <v>0.67591435185185178</v>
      </c>
      <c r="D12377">
        <v>40</v>
      </c>
      <c r="E12377" s="2">
        <v>5.6817384259259258E-2</v>
      </c>
      <c r="F12377" s="1">
        <v>5.6817129629629627E-2</v>
      </c>
      <c r="G12377">
        <v>22</v>
      </c>
      <c r="H12377">
        <v>4909.0200000000004</v>
      </c>
      <c r="I12377">
        <v>0</v>
      </c>
      <c r="J12377" t="s">
        <v>5647</v>
      </c>
      <c r="K12377" t="s">
        <v>22</v>
      </c>
      <c r="L12377">
        <v>1</v>
      </c>
      <c r="N12377" t="s">
        <v>23</v>
      </c>
      <c r="O12377" t="s">
        <v>46</v>
      </c>
      <c r="P12377" t="s">
        <v>28</v>
      </c>
      <c r="R12377" t="s">
        <v>26</v>
      </c>
      <c r="S12377">
        <v>21</v>
      </c>
      <c r="T12377">
        <v>17.7</v>
      </c>
      <c r="U12377">
        <v>17.899999999999999</v>
      </c>
      <c r="V12377">
        <v>3.3</v>
      </c>
      <c r="W12377">
        <v>3.1</v>
      </c>
      <c r="AB12377">
        <f t="shared" si="244"/>
        <v>4680.4900000000007</v>
      </c>
    </row>
    <row r="12378" spans="1:28" x14ac:dyDescent="0.25">
      <c r="A12378" t="s">
        <v>5684</v>
      </c>
      <c r="B12378" t="s">
        <v>5646</v>
      </c>
      <c r="C12378" s="1">
        <v>0.67591435185185178</v>
      </c>
      <c r="D12378">
        <v>40</v>
      </c>
      <c r="E12378" s="2">
        <v>5.6817384259259258E-2</v>
      </c>
      <c r="F12378" s="1">
        <v>5.6817129629629627E-2</v>
      </c>
      <c r="G12378">
        <v>22</v>
      </c>
      <c r="H12378">
        <v>4909.0200000000004</v>
      </c>
      <c r="I12378">
        <v>0</v>
      </c>
      <c r="J12378" t="s">
        <v>5647</v>
      </c>
      <c r="K12378" t="s">
        <v>22</v>
      </c>
      <c r="L12378">
        <v>1</v>
      </c>
      <c r="N12378" t="s">
        <v>23</v>
      </c>
      <c r="O12378" t="s">
        <v>33</v>
      </c>
      <c r="P12378" t="s">
        <v>28</v>
      </c>
      <c r="R12378" t="s">
        <v>26</v>
      </c>
      <c r="S12378">
        <v>18.5</v>
      </c>
      <c r="T12378">
        <v>17.7</v>
      </c>
      <c r="U12378">
        <v>17.899999999999999</v>
      </c>
      <c r="V12378">
        <v>0.8</v>
      </c>
      <c r="W12378">
        <v>0.6</v>
      </c>
      <c r="AB12378">
        <f t="shared" si="244"/>
        <v>4680.4900000000007</v>
      </c>
    </row>
    <row r="12379" spans="1:28" x14ac:dyDescent="0.25">
      <c r="A12379" t="s">
        <v>5685</v>
      </c>
      <c r="B12379" t="s">
        <v>5646</v>
      </c>
      <c r="C12379" s="1">
        <v>0.67799768518518511</v>
      </c>
      <c r="D12379">
        <v>477</v>
      </c>
      <c r="E12379" s="2">
        <v>5.8905763888888886E-2</v>
      </c>
      <c r="F12379" s="1">
        <v>5.8900462962962967E-2</v>
      </c>
      <c r="G12379">
        <v>458</v>
      </c>
      <c r="H12379">
        <v>5089.46</v>
      </c>
      <c r="I12379">
        <v>0</v>
      </c>
      <c r="J12379" t="s">
        <v>5647</v>
      </c>
      <c r="K12379" t="s">
        <v>22</v>
      </c>
      <c r="L12379">
        <v>1</v>
      </c>
      <c r="N12379" t="s">
        <v>23</v>
      </c>
      <c r="O12379" t="s">
        <v>36</v>
      </c>
      <c r="P12379" t="s">
        <v>28</v>
      </c>
      <c r="R12379" t="s">
        <v>26</v>
      </c>
      <c r="S12379">
        <v>22.3</v>
      </c>
      <c r="T12379">
        <v>17.600000000000001</v>
      </c>
      <c r="U12379">
        <v>17.8</v>
      </c>
      <c r="V12379">
        <v>4.7</v>
      </c>
      <c r="W12379">
        <v>4.5</v>
      </c>
      <c r="AB12379">
        <f t="shared" si="244"/>
        <v>4860.93</v>
      </c>
    </row>
    <row r="12380" spans="1:28" x14ac:dyDescent="0.25">
      <c r="A12380" t="s">
        <v>5685</v>
      </c>
      <c r="B12380" t="s">
        <v>5646</v>
      </c>
      <c r="C12380" s="1">
        <v>0.67799768518518511</v>
      </c>
      <c r="D12380">
        <v>477</v>
      </c>
      <c r="E12380" s="2">
        <v>5.8905763888888886E-2</v>
      </c>
      <c r="F12380" s="1">
        <v>5.8900462962962967E-2</v>
      </c>
      <c r="G12380">
        <v>458</v>
      </c>
      <c r="H12380">
        <v>5089.46</v>
      </c>
      <c r="I12380">
        <v>0</v>
      </c>
      <c r="J12380" t="s">
        <v>5647</v>
      </c>
      <c r="K12380" t="s">
        <v>22</v>
      </c>
      <c r="L12380">
        <v>1</v>
      </c>
      <c r="N12380" t="s">
        <v>23</v>
      </c>
      <c r="O12380" t="s">
        <v>33</v>
      </c>
      <c r="P12380" t="s">
        <v>28</v>
      </c>
      <c r="R12380" t="s">
        <v>26</v>
      </c>
      <c r="S12380">
        <v>19.5</v>
      </c>
      <c r="T12380">
        <v>17.600000000000001</v>
      </c>
      <c r="U12380">
        <v>17.8</v>
      </c>
      <c r="V12380">
        <v>1.9</v>
      </c>
      <c r="W12380">
        <v>1.7</v>
      </c>
      <c r="AB12380">
        <f t="shared" si="244"/>
        <v>4860.93</v>
      </c>
    </row>
    <row r="12381" spans="1:28" x14ac:dyDescent="0.25">
      <c r="A12381" t="s">
        <v>5686</v>
      </c>
      <c r="B12381" t="s">
        <v>5646</v>
      </c>
      <c r="C12381" s="1">
        <v>0.68008101851851854</v>
      </c>
      <c r="D12381">
        <v>812</v>
      </c>
      <c r="E12381" s="2">
        <v>6.0992986111111112E-2</v>
      </c>
      <c r="F12381" s="1">
        <v>6.09837962962963E-2</v>
      </c>
      <c r="G12381">
        <v>794</v>
      </c>
      <c r="H12381">
        <v>5269.79</v>
      </c>
      <c r="I12381">
        <v>0</v>
      </c>
      <c r="J12381" t="s">
        <v>5647</v>
      </c>
      <c r="K12381" t="s">
        <v>22</v>
      </c>
      <c r="L12381">
        <v>1</v>
      </c>
      <c r="N12381" t="s">
        <v>23</v>
      </c>
      <c r="O12381" t="s">
        <v>31</v>
      </c>
      <c r="P12381" t="s">
        <v>28</v>
      </c>
      <c r="R12381" t="s">
        <v>26</v>
      </c>
      <c r="S12381">
        <v>20.3</v>
      </c>
      <c r="T12381">
        <v>17.600000000000001</v>
      </c>
      <c r="U12381">
        <v>17.899999999999999</v>
      </c>
      <c r="V12381">
        <v>2.7</v>
      </c>
      <c r="W12381">
        <v>2.4</v>
      </c>
      <c r="AB12381">
        <f t="shared" si="244"/>
        <v>5041.26</v>
      </c>
    </row>
    <row r="12382" spans="1:28" x14ac:dyDescent="0.25">
      <c r="A12382" t="s">
        <v>5686</v>
      </c>
      <c r="B12382" t="s">
        <v>5646</v>
      </c>
      <c r="C12382" s="1">
        <v>0.68008101851851854</v>
      </c>
      <c r="D12382">
        <v>812</v>
      </c>
      <c r="E12382" s="2">
        <v>6.0992986111111112E-2</v>
      </c>
      <c r="F12382" s="1">
        <v>6.09837962962963E-2</v>
      </c>
      <c r="G12382">
        <v>794</v>
      </c>
      <c r="H12382">
        <v>5269.79</v>
      </c>
      <c r="I12382">
        <v>0</v>
      </c>
      <c r="J12382" t="s">
        <v>5647</v>
      </c>
      <c r="K12382" t="s">
        <v>22</v>
      </c>
      <c r="L12382">
        <v>1</v>
      </c>
      <c r="N12382" t="s">
        <v>23</v>
      </c>
      <c r="O12382" t="s">
        <v>36</v>
      </c>
      <c r="P12382" t="s">
        <v>28</v>
      </c>
      <c r="R12382" t="s">
        <v>26</v>
      </c>
      <c r="S12382">
        <v>22.7</v>
      </c>
      <c r="T12382">
        <v>17.600000000000001</v>
      </c>
      <c r="U12382">
        <v>17.899999999999999</v>
      </c>
      <c r="V12382">
        <v>5.0999999999999996</v>
      </c>
      <c r="W12382">
        <v>4.8</v>
      </c>
      <c r="AB12382">
        <f t="shared" si="244"/>
        <v>5041.26</v>
      </c>
    </row>
    <row r="12383" spans="1:28" x14ac:dyDescent="0.25">
      <c r="A12383" t="s">
        <v>5686</v>
      </c>
      <c r="B12383" t="s">
        <v>5646</v>
      </c>
      <c r="C12383" s="1">
        <v>0.68008101851851854</v>
      </c>
      <c r="D12383">
        <v>812</v>
      </c>
      <c r="E12383" s="2">
        <v>6.0992986111111112E-2</v>
      </c>
      <c r="F12383" s="1">
        <v>6.09837962962963E-2</v>
      </c>
      <c r="G12383">
        <v>794</v>
      </c>
      <c r="H12383">
        <v>5269.79</v>
      </c>
      <c r="I12383">
        <v>0</v>
      </c>
      <c r="J12383" t="s">
        <v>5647</v>
      </c>
      <c r="K12383" t="s">
        <v>22</v>
      </c>
      <c r="L12383">
        <v>1</v>
      </c>
      <c r="N12383" t="s">
        <v>23</v>
      </c>
      <c r="O12383" t="s">
        <v>33</v>
      </c>
      <c r="P12383" t="s">
        <v>28</v>
      </c>
      <c r="R12383" t="s">
        <v>26</v>
      </c>
      <c r="S12383">
        <v>19.8</v>
      </c>
      <c r="T12383">
        <v>17.600000000000001</v>
      </c>
      <c r="U12383">
        <v>17.899999999999999</v>
      </c>
      <c r="V12383">
        <v>2.2000000000000002</v>
      </c>
      <c r="W12383">
        <v>1.9</v>
      </c>
      <c r="AB12383">
        <f t="shared" si="244"/>
        <v>5041.26</v>
      </c>
    </row>
    <row r="12384" spans="1:28" x14ac:dyDescent="0.25">
      <c r="A12384" t="s">
        <v>5687</v>
      </c>
      <c r="B12384" t="s">
        <v>5646</v>
      </c>
      <c r="C12384" s="1">
        <v>0.68216435185185187</v>
      </c>
      <c r="D12384">
        <v>748</v>
      </c>
      <c r="E12384" s="2">
        <v>6.3075578703703714E-2</v>
      </c>
      <c r="F12384" s="1">
        <v>6.3067129629629626E-2</v>
      </c>
      <c r="G12384">
        <v>730</v>
      </c>
      <c r="H12384">
        <v>5449.73</v>
      </c>
      <c r="I12384">
        <v>0</v>
      </c>
      <c r="J12384" t="s">
        <v>5647</v>
      </c>
      <c r="K12384" t="s">
        <v>22</v>
      </c>
      <c r="L12384">
        <v>1</v>
      </c>
      <c r="N12384" t="s">
        <v>23</v>
      </c>
      <c r="O12384" t="s">
        <v>36</v>
      </c>
      <c r="P12384" t="s">
        <v>28</v>
      </c>
      <c r="R12384" t="s">
        <v>26</v>
      </c>
      <c r="S12384">
        <v>21.2</v>
      </c>
      <c r="T12384">
        <v>17.399999999999999</v>
      </c>
      <c r="U12384">
        <v>17.8</v>
      </c>
      <c r="V12384">
        <v>3.8</v>
      </c>
      <c r="W12384">
        <v>3.4</v>
      </c>
      <c r="AB12384">
        <f t="shared" si="244"/>
        <v>5221.2</v>
      </c>
    </row>
    <row r="12385" spans="1:28" x14ac:dyDescent="0.25">
      <c r="A12385" t="s">
        <v>5687</v>
      </c>
      <c r="B12385" t="s">
        <v>5646</v>
      </c>
      <c r="C12385" s="1">
        <v>0.68216435185185187</v>
      </c>
      <c r="D12385">
        <v>748</v>
      </c>
      <c r="E12385" s="2">
        <v>6.3075578703703714E-2</v>
      </c>
      <c r="F12385" s="1">
        <v>6.3067129629629626E-2</v>
      </c>
      <c r="G12385">
        <v>730</v>
      </c>
      <c r="H12385">
        <v>5449.73</v>
      </c>
      <c r="I12385">
        <v>0</v>
      </c>
      <c r="J12385" t="s">
        <v>5647</v>
      </c>
      <c r="K12385" t="s">
        <v>22</v>
      </c>
      <c r="L12385">
        <v>1</v>
      </c>
      <c r="N12385" t="s">
        <v>23</v>
      </c>
      <c r="O12385" t="s">
        <v>33</v>
      </c>
      <c r="P12385" t="s">
        <v>28</v>
      </c>
      <c r="R12385" t="s">
        <v>26</v>
      </c>
      <c r="S12385">
        <v>19.5</v>
      </c>
      <c r="T12385">
        <v>17.399999999999999</v>
      </c>
      <c r="U12385">
        <v>17.8</v>
      </c>
      <c r="V12385">
        <v>2.1</v>
      </c>
      <c r="W12385">
        <v>1.7</v>
      </c>
      <c r="AB12385">
        <f t="shared" si="244"/>
        <v>5221.2</v>
      </c>
    </row>
    <row r="12386" spans="1:28" x14ac:dyDescent="0.25">
      <c r="A12386" t="s">
        <v>5688</v>
      </c>
      <c r="B12386" t="s">
        <v>5646</v>
      </c>
      <c r="C12386" s="1">
        <v>0.68425925925925923</v>
      </c>
      <c r="D12386">
        <v>117</v>
      </c>
      <c r="E12386" s="2">
        <v>6.5163182870370373E-2</v>
      </c>
      <c r="F12386" s="1">
        <v>6.5162037037037032E-2</v>
      </c>
      <c r="G12386">
        <v>99</v>
      </c>
      <c r="H12386">
        <v>5630.1</v>
      </c>
      <c r="I12386">
        <v>0</v>
      </c>
      <c r="J12386" t="s">
        <v>5647</v>
      </c>
      <c r="K12386" t="s">
        <v>22</v>
      </c>
      <c r="L12386">
        <v>1</v>
      </c>
      <c r="N12386" t="s">
        <v>23</v>
      </c>
      <c r="O12386" t="s">
        <v>36</v>
      </c>
      <c r="P12386" t="s">
        <v>28</v>
      </c>
      <c r="R12386" t="s">
        <v>26</v>
      </c>
      <c r="S12386">
        <v>22</v>
      </c>
      <c r="T12386">
        <v>17.600000000000001</v>
      </c>
      <c r="U12386">
        <v>17.8</v>
      </c>
      <c r="V12386">
        <v>4.4000000000000004</v>
      </c>
      <c r="W12386">
        <v>4.2</v>
      </c>
      <c r="AB12386">
        <f t="shared" si="244"/>
        <v>5401.5700000000006</v>
      </c>
    </row>
    <row r="12387" spans="1:28" x14ac:dyDescent="0.25">
      <c r="A12387" t="s">
        <v>5688</v>
      </c>
      <c r="B12387" t="s">
        <v>5646</v>
      </c>
      <c r="C12387" s="1">
        <v>0.68425925925925923</v>
      </c>
      <c r="D12387">
        <v>117</v>
      </c>
      <c r="E12387" s="2">
        <v>6.5163182870370373E-2</v>
      </c>
      <c r="F12387" s="1">
        <v>6.5162037037037032E-2</v>
      </c>
      <c r="G12387">
        <v>99</v>
      </c>
      <c r="H12387">
        <v>5630.1</v>
      </c>
      <c r="I12387">
        <v>0</v>
      </c>
      <c r="J12387" t="s">
        <v>5647</v>
      </c>
      <c r="K12387" t="s">
        <v>22</v>
      </c>
      <c r="L12387">
        <v>1</v>
      </c>
      <c r="N12387" t="s">
        <v>23</v>
      </c>
      <c r="O12387" t="s">
        <v>33</v>
      </c>
      <c r="P12387" t="s">
        <v>28</v>
      </c>
      <c r="R12387" t="s">
        <v>26</v>
      </c>
      <c r="S12387">
        <v>18.399999999999999</v>
      </c>
      <c r="T12387">
        <v>17.600000000000001</v>
      </c>
      <c r="U12387">
        <v>17.8</v>
      </c>
      <c r="V12387">
        <v>0.8</v>
      </c>
      <c r="W12387">
        <v>0.6</v>
      </c>
      <c r="AB12387">
        <f t="shared" si="244"/>
        <v>5401.5700000000006</v>
      </c>
    </row>
    <row r="12388" spans="1:28" x14ac:dyDescent="0.25">
      <c r="A12388" t="s">
        <v>5689</v>
      </c>
      <c r="B12388" t="s">
        <v>5646</v>
      </c>
      <c r="C12388" s="1">
        <v>0.68633101851851841</v>
      </c>
      <c r="D12388">
        <v>151</v>
      </c>
      <c r="E12388" s="2">
        <v>6.7235335648148153E-2</v>
      </c>
      <c r="F12388" s="1">
        <v>6.7233796296296292E-2</v>
      </c>
      <c r="G12388">
        <v>133</v>
      </c>
      <c r="H12388">
        <v>5809.13</v>
      </c>
      <c r="I12388">
        <v>0</v>
      </c>
      <c r="J12388" t="s">
        <v>5647</v>
      </c>
      <c r="K12388" t="s">
        <v>22</v>
      </c>
      <c r="L12388">
        <v>1</v>
      </c>
      <c r="N12388" t="s">
        <v>23</v>
      </c>
      <c r="O12388" t="s">
        <v>36</v>
      </c>
      <c r="P12388" t="s">
        <v>28</v>
      </c>
      <c r="R12388" t="s">
        <v>26</v>
      </c>
      <c r="S12388">
        <v>22</v>
      </c>
      <c r="T12388">
        <v>17.5</v>
      </c>
      <c r="U12388">
        <v>17.8</v>
      </c>
      <c r="V12388">
        <v>4.5</v>
      </c>
      <c r="W12388">
        <v>4.2</v>
      </c>
      <c r="AB12388">
        <f t="shared" si="244"/>
        <v>5580.6</v>
      </c>
    </row>
    <row r="12389" spans="1:28" x14ac:dyDescent="0.25">
      <c r="A12389" t="s">
        <v>5689</v>
      </c>
      <c r="B12389" t="s">
        <v>5646</v>
      </c>
      <c r="C12389" s="1">
        <v>0.68633101851851841</v>
      </c>
      <c r="D12389">
        <v>151</v>
      </c>
      <c r="E12389" s="2">
        <v>6.7235335648148153E-2</v>
      </c>
      <c r="F12389" s="1">
        <v>6.7233796296296292E-2</v>
      </c>
      <c r="G12389">
        <v>133</v>
      </c>
      <c r="H12389">
        <v>5809.13</v>
      </c>
      <c r="I12389">
        <v>0</v>
      </c>
      <c r="J12389" t="s">
        <v>5647</v>
      </c>
      <c r="K12389" t="s">
        <v>22</v>
      </c>
      <c r="L12389">
        <v>1</v>
      </c>
      <c r="N12389" t="s">
        <v>23</v>
      </c>
      <c r="O12389" t="s">
        <v>24</v>
      </c>
      <c r="P12389" t="s">
        <v>28</v>
      </c>
      <c r="R12389" t="s">
        <v>26</v>
      </c>
      <c r="S12389">
        <v>19.899999999999999</v>
      </c>
      <c r="T12389">
        <v>17.5</v>
      </c>
      <c r="U12389">
        <v>17.8</v>
      </c>
      <c r="V12389">
        <v>2.4</v>
      </c>
      <c r="W12389">
        <v>2.1</v>
      </c>
      <c r="AB12389">
        <f t="shared" si="244"/>
        <v>5580.6</v>
      </c>
    </row>
    <row r="12390" spans="1:28" x14ac:dyDescent="0.25">
      <c r="A12390" t="s">
        <v>5690</v>
      </c>
      <c r="B12390" t="s">
        <v>5646</v>
      </c>
      <c r="C12390" s="1">
        <v>0.68841435185185185</v>
      </c>
      <c r="D12390">
        <v>521</v>
      </c>
      <c r="E12390" s="2">
        <v>6.9322951388888887E-2</v>
      </c>
      <c r="F12390" s="1">
        <v>6.9317129629629631E-2</v>
      </c>
      <c r="G12390">
        <v>503</v>
      </c>
      <c r="H12390">
        <v>5989.5</v>
      </c>
      <c r="I12390">
        <v>0</v>
      </c>
      <c r="J12390" t="s">
        <v>5647</v>
      </c>
      <c r="K12390" t="s">
        <v>22</v>
      </c>
      <c r="L12390">
        <v>1</v>
      </c>
      <c r="N12390" t="s">
        <v>23</v>
      </c>
      <c r="O12390" t="s">
        <v>36</v>
      </c>
      <c r="P12390" t="s">
        <v>28</v>
      </c>
      <c r="R12390" t="s">
        <v>26</v>
      </c>
      <c r="S12390">
        <v>21.5</v>
      </c>
      <c r="T12390">
        <v>17.5</v>
      </c>
      <c r="U12390">
        <v>17.8</v>
      </c>
      <c r="V12390">
        <v>4</v>
      </c>
      <c r="W12390">
        <v>3.7</v>
      </c>
      <c r="AB12390">
        <f t="shared" si="244"/>
        <v>5760.97</v>
      </c>
    </row>
    <row r="12391" spans="1:28" x14ac:dyDescent="0.25">
      <c r="A12391" t="s">
        <v>5690</v>
      </c>
      <c r="B12391" t="s">
        <v>5646</v>
      </c>
      <c r="C12391" s="1">
        <v>0.68841435185185185</v>
      </c>
      <c r="D12391">
        <v>521</v>
      </c>
      <c r="E12391" s="2">
        <v>6.9322951388888887E-2</v>
      </c>
      <c r="F12391" s="1">
        <v>6.9317129629629631E-2</v>
      </c>
      <c r="G12391">
        <v>503</v>
      </c>
      <c r="H12391">
        <v>5989.5</v>
      </c>
      <c r="I12391">
        <v>0</v>
      </c>
      <c r="J12391" t="s">
        <v>5647</v>
      </c>
      <c r="K12391" t="s">
        <v>22</v>
      </c>
      <c r="L12391">
        <v>1</v>
      </c>
      <c r="N12391" t="s">
        <v>23</v>
      </c>
      <c r="O12391" t="s">
        <v>33</v>
      </c>
      <c r="P12391" t="s">
        <v>28</v>
      </c>
      <c r="R12391" t="s">
        <v>26</v>
      </c>
      <c r="S12391">
        <v>17.899999999999999</v>
      </c>
      <c r="T12391">
        <v>17.5</v>
      </c>
      <c r="U12391">
        <v>17.8</v>
      </c>
      <c r="V12391">
        <v>0.4</v>
      </c>
      <c r="W12391">
        <v>0.1</v>
      </c>
      <c r="AB12391">
        <f t="shared" si="244"/>
        <v>5760.97</v>
      </c>
    </row>
    <row r="12392" spans="1:28" x14ac:dyDescent="0.25">
      <c r="A12392" t="s">
        <v>5691</v>
      </c>
      <c r="B12392" t="s">
        <v>5646</v>
      </c>
      <c r="C12392" s="1">
        <v>0.69050925925925932</v>
      </c>
      <c r="D12392">
        <v>24</v>
      </c>
      <c r="E12392" s="2">
        <v>7.1412094907407409E-2</v>
      </c>
      <c r="F12392" s="1">
        <v>7.1412037037037038E-2</v>
      </c>
      <c r="G12392">
        <v>5</v>
      </c>
      <c r="H12392">
        <v>6170.01</v>
      </c>
      <c r="I12392">
        <v>0</v>
      </c>
      <c r="J12392" t="s">
        <v>5647</v>
      </c>
      <c r="K12392" t="s">
        <v>22</v>
      </c>
      <c r="L12392">
        <v>1</v>
      </c>
      <c r="N12392" t="s">
        <v>23</v>
      </c>
      <c r="O12392" t="s">
        <v>31</v>
      </c>
      <c r="P12392" t="s">
        <v>28</v>
      </c>
      <c r="R12392" t="s">
        <v>26</v>
      </c>
      <c r="S12392">
        <v>17.5</v>
      </c>
      <c r="T12392">
        <v>17.600000000000001</v>
      </c>
      <c r="U12392">
        <v>17.899999999999999</v>
      </c>
      <c r="V12392">
        <v>-0.1</v>
      </c>
      <c r="W12392">
        <v>-0.4</v>
      </c>
      <c r="AB12392">
        <f t="shared" si="244"/>
        <v>5941.4800000000005</v>
      </c>
    </row>
    <row r="12393" spans="1:28" x14ac:dyDescent="0.25">
      <c r="A12393" t="s">
        <v>5691</v>
      </c>
      <c r="B12393" t="s">
        <v>5646</v>
      </c>
      <c r="C12393" s="1">
        <v>0.69050925925925932</v>
      </c>
      <c r="D12393">
        <v>24</v>
      </c>
      <c r="E12393" s="2">
        <v>7.1412094907407409E-2</v>
      </c>
      <c r="F12393" s="1">
        <v>7.1412037037037038E-2</v>
      </c>
      <c r="G12393">
        <v>5</v>
      </c>
      <c r="H12393">
        <v>6170.01</v>
      </c>
      <c r="I12393">
        <v>0</v>
      </c>
      <c r="J12393" t="s">
        <v>5647</v>
      </c>
      <c r="K12393" t="s">
        <v>22</v>
      </c>
      <c r="L12393">
        <v>1</v>
      </c>
      <c r="N12393" t="s">
        <v>23</v>
      </c>
      <c r="O12393" t="s">
        <v>36</v>
      </c>
      <c r="P12393" t="s">
        <v>28</v>
      </c>
      <c r="R12393" t="s">
        <v>26</v>
      </c>
      <c r="S12393">
        <v>21.6</v>
      </c>
      <c r="T12393">
        <v>17.600000000000001</v>
      </c>
      <c r="U12393">
        <v>17.899999999999999</v>
      </c>
      <c r="V12393">
        <v>4</v>
      </c>
      <c r="W12393">
        <v>3.7</v>
      </c>
      <c r="AB12393">
        <f t="shared" si="244"/>
        <v>5941.4800000000005</v>
      </c>
    </row>
    <row r="12394" spans="1:28" x14ac:dyDescent="0.25">
      <c r="A12394" t="s">
        <v>5691</v>
      </c>
      <c r="B12394" t="s">
        <v>5646</v>
      </c>
      <c r="C12394" s="1">
        <v>0.69050925925925932</v>
      </c>
      <c r="D12394">
        <v>24</v>
      </c>
      <c r="E12394" s="2">
        <v>7.1412094907407409E-2</v>
      </c>
      <c r="F12394" s="1">
        <v>7.1412037037037038E-2</v>
      </c>
      <c r="G12394">
        <v>5</v>
      </c>
      <c r="H12394">
        <v>6170.01</v>
      </c>
      <c r="I12394">
        <v>0</v>
      </c>
      <c r="J12394" t="s">
        <v>5647</v>
      </c>
      <c r="K12394" t="s">
        <v>22</v>
      </c>
      <c r="L12394">
        <v>1</v>
      </c>
      <c r="N12394" t="s">
        <v>23</v>
      </c>
      <c r="O12394" t="s">
        <v>33</v>
      </c>
      <c r="P12394" t="s">
        <v>28</v>
      </c>
      <c r="R12394" t="s">
        <v>26</v>
      </c>
      <c r="S12394">
        <v>18.100000000000001</v>
      </c>
      <c r="T12394">
        <v>17.600000000000001</v>
      </c>
      <c r="U12394">
        <v>17.899999999999999</v>
      </c>
      <c r="V12394">
        <v>0.5</v>
      </c>
      <c r="W12394">
        <v>0.2</v>
      </c>
      <c r="AB12394">
        <f t="shared" si="244"/>
        <v>5941.4800000000005</v>
      </c>
    </row>
    <row r="12395" spans="1:28" x14ac:dyDescent="0.25">
      <c r="A12395" t="s">
        <v>5692</v>
      </c>
      <c r="B12395" t="s">
        <v>5646</v>
      </c>
      <c r="C12395" s="1">
        <v>0.6925810185185185</v>
      </c>
      <c r="D12395">
        <v>959</v>
      </c>
      <c r="E12395" s="2">
        <v>7.3494687500000003E-2</v>
      </c>
      <c r="F12395" s="1">
        <v>7.3483796296296297E-2</v>
      </c>
      <c r="G12395">
        <v>941</v>
      </c>
      <c r="H12395">
        <v>6349.94</v>
      </c>
      <c r="I12395">
        <v>0</v>
      </c>
      <c r="J12395" t="s">
        <v>5647</v>
      </c>
      <c r="K12395" t="s">
        <v>22</v>
      </c>
      <c r="L12395">
        <v>1</v>
      </c>
      <c r="N12395" t="s">
        <v>23</v>
      </c>
      <c r="O12395" t="s">
        <v>36</v>
      </c>
      <c r="P12395" t="s">
        <v>28</v>
      </c>
      <c r="R12395" t="s">
        <v>26</v>
      </c>
      <c r="S12395">
        <v>21.2</v>
      </c>
      <c r="T12395">
        <v>17.5</v>
      </c>
      <c r="U12395">
        <v>17.7</v>
      </c>
      <c r="V12395">
        <v>3.7</v>
      </c>
      <c r="W12395">
        <v>3.5</v>
      </c>
      <c r="AB12395">
        <f t="shared" si="244"/>
        <v>6121.41</v>
      </c>
    </row>
    <row r="12396" spans="1:28" x14ac:dyDescent="0.25">
      <c r="A12396" t="s">
        <v>5692</v>
      </c>
      <c r="B12396" t="s">
        <v>5646</v>
      </c>
      <c r="C12396" s="1">
        <v>0.6925810185185185</v>
      </c>
      <c r="D12396">
        <v>959</v>
      </c>
      <c r="E12396" s="2">
        <v>7.3494687500000003E-2</v>
      </c>
      <c r="F12396" s="1">
        <v>7.3483796296296297E-2</v>
      </c>
      <c r="G12396">
        <v>941</v>
      </c>
      <c r="H12396">
        <v>6349.94</v>
      </c>
      <c r="I12396">
        <v>0</v>
      </c>
      <c r="J12396" t="s">
        <v>5647</v>
      </c>
      <c r="K12396" t="s">
        <v>22</v>
      </c>
      <c r="L12396">
        <v>1</v>
      </c>
      <c r="N12396" t="s">
        <v>23</v>
      </c>
      <c r="O12396" t="s">
        <v>24</v>
      </c>
      <c r="P12396" t="s">
        <v>28</v>
      </c>
      <c r="R12396" t="s">
        <v>26</v>
      </c>
      <c r="S12396">
        <v>18.8</v>
      </c>
      <c r="T12396">
        <v>17.5</v>
      </c>
      <c r="U12396">
        <v>17.7</v>
      </c>
      <c r="V12396">
        <v>1.3</v>
      </c>
      <c r="W12396">
        <v>1.1000000000000001</v>
      </c>
      <c r="AB12396">
        <f t="shared" si="244"/>
        <v>6121.41</v>
      </c>
    </row>
    <row r="12397" spans="1:28" x14ac:dyDescent="0.25">
      <c r="A12397" t="s">
        <v>5692</v>
      </c>
      <c r="B12397" t="s">
        <v>5646</v>
      </c>
      <c r="C12397" s="1">
        <v>0.6925810185185185</v>
      </c>
      <c r="D12397">
        <v>959</v>
      </c>
      <c r="E12397" s="2">
        <v>7.3494687500000003E-2</v>
      </c>
      <c r="F12397" s="1">
        <v>7.3483796296296297E-2</v>
      </c>
      <c r="G12397">
        <v>941</v>
      </c>
      <c r="H12397">
        <v>6349.94</v>
      </c>
      <c r="I12397">
        <v>0</v>
      </c>
      <c r="J12397" t="s">
        <v>5647</v>
      </c>
      <c r="K12397" t="s">
        <v>22</v>
      </c>
      <c r="L12397">
        <v>1</v>
      </c>
      <c r="N12397" t="s">
        <v>23</v>
      </c>
      <c r="O12397" t="s">
        <v>42</v>
      </c>
      <c r="P12397" t="s">
        <v>28</v>
      </c>
      <c r="R12397" t="s">
        <v>26</v>
      </c>
      <c r="S12397">
        <v>17.3</v>
      </c>
      <c r="T12397">
        <v>17.5</v>
      </c>
      <c r="U12397">
        <v>17.7</v>
      </c>
      <c r="V12397">
        <v>-0.2</v>
      </c>
      <c r="W12397">
        <v>-0.4</v>
      </c>
      <c r="AB12397">
        <f t="shared" si="244"/>
        <v>6121.41</v>
      </c>
    </row>
    <row r="12398" spans="1:28" x14ac:dyDescent="0.25">
      <c r="A12398" t="s">
        <v>5692</v>
      </c>
      <c r="B12398" t="s">
        <v>5646</v>
      </c>
      <c r="C12398" s="1">
        <v>0.6925810185185185</v>
      </c>
      <c r="D12398">
        <v>959</v>
      </c>
      <c r="E12398" s="2">
        <v>7.3494687500000003E-2</v>
      </c>
      <c r="F12398" s="1">
        <v>7.3483796296296297E-2</v>
      </c>
      <c r="G12398">
        <v>941</v>
      </c>
      <c r="H12398">
        <v>6349.94</v>
      </c>
      <c r="I12398">
        <v>0</v>
      </c>
      <c r="J12398" t="s">
        <v>5647</v>
      </c>
      <c r="K12398" t="s">
        <v>22</v>
      </c>
      <c r="L12398">
        <v>1</v>
      </c>
      <c r="N12398" t="s">
        <v>23</v>
      </c>
      <c r="O12398" t="s">
        <v>33</v>
      </c>
      <c r="P12398" t="s">
        <v>28</v>
      </c>
      <c r="R12398" t="s">
        <v>26</v>
      </c>
      <c r="S12398">
        <v>18.2</v>
      </c>
      <c r="T12398">
        <v>17.5</v>
      </c>
      <c r="U12398">
        <v>17.7</v>
      </c>
      <c r="V12398">
        <v>0.7</v>
      </c>
      <c r="W12398">
        <v>0.5</v>
      </c>
      <c r="AB12398">
        <f t="shared" si="244"/>
        <v>6121.41</v>
      </c>
    </row>
    <row r="12399" spans="1:28" x14ac:dyDescent="0.25">
      <c r="A12399" t="s">
        <v>5693</v>
      </c>
      <c r="B12399" t="s">
        <v>5646</v>
      </c>
      <c r="C12399" s="1">
        <v>0.69467592592592586</v>
      </c>
      <c r="D12399">
        <v>295</v>
      </c>
      <c r="E12399" s="2">
        <v>7.5581909722222215E-2</v>
      </c>
      <c r="F12399" s="1">
        <v>7.5578703703703703E-2</v>
      </c>
      <c r="G12399">
        <v>277</v>
      </c>
      <c r="H12399">
        <v>6530.28</v>
      </c>
      <c r="I12399">
        <v>0</v>
      </c>
      <c r="J12399" t="s">
        <v>5647</v>
      </c>
      <c r="K12399" t="s">
        <v>22</v>
      </c>
      <c r="L12399">
        <v>1</v>
      </c>
      <c r="N12399" t="s">
        <v>23</v>
      </c>
      <c r="O12399" t="s">
        <v>36</v>
      </c>
      <c r="P12399" t="s">
        <v>28</v>
      </c>
      <c r="R12399" t="s">
        <v>26</v>
      </c>
      <c r="S12399">
        <v>20.2</v>
      </c>
      <c r="T12399">
        <v>17.5</v>
      </c>
      <c r="U12399">
        <v>17.8</v>
      </c>
      <c r="V12399">
        <v>2.7</v>
      </c>
      <c r="W12399">
        <v>2.4</v>
      </c>
      <c r="AB12399">
        <f t="shared" si="244"/>
        <v>6301.75</v>
      </c>
    </row>
    <row r="12400" spans="1:28" x14ac:dyDescent="0.25">
      <c r="A12400" t="s">
        <v>5693</v>
      </c>
      <c r="B12400" t="s">
        <v>5646</v>
      </c>
      <c r="C12400" s="1">
        <v>0.69467592592592586</v>
      </c>
      <c r="D12400">
        <v>295</v>
      </c>
      <c r="E12400" s="2">
        <v>7.5581909722222215E-2</v>
      </c>
      <c r="F12400" s="1">
        <v>7.5578703703703703E-2</v>
      </c>
      <c r="G12400">
        <v>277</v>
      </c>
      <c r="H12400">
        <v>6530.28</v>
      </c>
      <c r="I12400">
        <v>0</v>
      </c>
      <c r="J12400" t="s">
        <v>5647</v>
      </c>
      <c r="K12400" t="s">
        <v>22</v>
      </c>
      <c r="L12400">
        <v>1</v>
      </c>
      <c r="N12400" t="s">
        <v>23</v>
      </c>
      <c r="O12400" t="s">
        <v>33</v>
      </c>
      <c r="P12400" t="s">
        <v>28</v>
      </c>
      <c r="R12400" t="s">
        <v>26</v>
      </c>
      <c r="S12400">
        <v>18</v>
      </c>
      <c r="T12400">
        <v>17.5</v>
      </c>
      <c r="U12400">
        <v>17.8</v>
      </c>
      <c r="V12400">
        <v>0.5</v>
      </c>
      <c r="W12400">
        <v>0.2</v>
      </c>
      <c r="AB12400">
        <f t="shared" si="244"/>
        <v>6301.75</v>
      </c>
    </row>
    <row r="12401" spans="1:28" x14ac:dyDescent="0.25">
      <c r="A12401" t="s">
        <v>5694</v>
      </c>
      <c r="B12401" t="s">
        <v>5646</v>
      </c>
      <c r="C12401" s="1">
        <v>0.69674768518518526</v>
      </c>
      <c r="D12401">
        <v>496</v>
      </c>
      <c r="E12401" s="2">
        <v>7.7655995370370365E-2</v>
      </c>
      <c r="F12401" s="1">
        <v>7.7650462962962963E-2</v>
      </c>
      <c r="G12401">
        <v>478</v>
      </c>
      <c r="H12401">
        <v>6709.48</v>
      </c>
      <c r="I12401">
        <v>0</v>
      </c>
      <c r="J12401" t="s">
        <v>5647</v>
      </c>
      <c r="K12401" t="s">
        <v>22</v>
      </c>
      <c r="L12401">
        <v>1</v>
      </c>
      <c r="N12401" t="s">
        <v>23</v>
      </c>
      <c r="O12401" t="s">
        <v>36</v>
      </c>
      <c r="P12401" t="s">
        <v>28</v>
      </c>
      <c r="R12401" t="s">
        <v>26</v>
      </c>
      <c r="S12401">
        <v>21.4</v>
      </c>
      <c r="T12401">
        <v>17.5</v>
      </c>
      <c r="U12401">
        <v>17.7</v>
      </c>
      <c r="V12401">
        <v>3.9</v>
      </c>
      <c r="W12401">
        <v>3.7</v>
      </c>
      <c r="AB12401">
        <f t="shared" si="244"/>
        <v>6480.95</v>
      </c>
    </row>
    <row r="12402" spans="1:28" x14ac:dyDescent="0.25">
      <c r="A12402" t="s">
        <v>5695</v>
      </c>
      <c r="B12402" t="s">
        <v>5646</v>
      </c>
      <c r="C12402" s="1">
        <v>0.69883101851851848</v>
      </c>
      <c r="D12402">
        <v>765</v>
      </c>
      <c r="E12402" s="2">
        <v>7.9742442129629623E-2</v>
      </c>
      <c r="F12402" s="1">
        <v>7.9733796296296303E-2</v>
      </c>
      <c r="G12402">
        <v>747</v>
      </c>
      <c r="H12402">
        <v>6889.75</v>
      </c>
      <c r="I12402">
        <v>0</v>
      </c>
      <c r="J12402" t="s">
        <v>5647</v>
      </c>
      <c r="K12402" t="s">
        <v>22</v>
      </c>
      <c r="L12402">
        <v>1</v>
      </c>
      <c r="N12402" t="s">
        <v>23</v>
      </c>
      <c r="O12402" t="s">
        <v>36</v>
      </c>
      <c r="P12402" t="s">
        <v>28</v>
      </c>
      <c r="R12402" t="s">
        <v>26</v>
      </c>
      <c r="S12402">
        <v>21.9</v>
      </c>
      <c r="T12402">
        <v>17.600000000000001</v>
      </c>
      <c r="U12402">
        <v>17.8</v>
      </c>
      <c r="V12402">
        <v>4.3</v>
      </c>
      <c r="W12402">
        <v>4.0999999999999996</v>
      </c>
      <c r="AB12402">
        <f t="shared" si="244"/>
        <v>6661.22</v>
      </c>
    </row>
    <row r="12403" spans="1:28" x14ac:dyDescent="0.25">
      <c r="A12403" t="s">
        <v>5695</v>
      </c>
      <c r="B12403" t="s">
        <v>5646</v>
      </c>
      <c r="C12403" s="1">
        <v>0.69883101851851848</v>
      </c>
      <c r="D12403">
        <v>765</v>
      </c>
      <c r="E12403" s="2">
        <v>7.9742442129629623E-2</v>
      </c>
      <c r="F12403" s="1">
        <v>7.9733796296296303E-2</v>
      </c>
      <c r="G12403">
        <v>747</v>
      </c>
      <c r="H12403">
        <v>6889.75</v>
      </c>
      <c r="I12403">
        <v>0</v>
      </c>
      <c r="J12403" t="s">
        <v>5647</v>
      </c>
      <c r="K12403" t="s">
        <v>22</v>
      </c>
      <c r="L12403">
        <v>1</v>
      </c>
      <c r="N12403" t="s">
        <v>23</v>
      </c>
      <c r="O12403" t="s">
        <v>33</v>
      </c>
      <c r="P12403" t="s">
        <v>28</v>
      </c>
      <c r="R12403" t="s">
        <v>26</v>
      </c>
      <c r="S12403">
        <v>17.600000000000001</v>
      </c>
      <c r="T12403">
        <v>17.600000000000001</v>
      </c>
      <c r="U12403">
        <v>17.8</v>
      </c>
      <c r="V12403">
        <v>0</v>
      </c>
      <c r="W12403">
        <v>-0.2</v>
      </c>
      <c r="AB12403">
        <f t="shared" si="244"/>
        <v>6661.22</v>
      </c>
    </row>
    <row r="12404" spans="1:28" x14ac:dyDescent="0.25">
      <c r="A12404" t="s">
        <v>5696</v>
      </c>
      <c r="B12404" t="s">
        <v>5646</v>
      </c>
      <c r="C12404" s="1">
        <v>0.7009143518518518</v>
      </c>
      <c r="D12404">
        <v>767</v>
      </c>
      <c r="E12404" s="2">
        <v>8.1825798611111111E-2</v>
      </c>
      <c r="F12404" s="1">
        <v>8.1817129629629629E-2</v>
      </c>
      <c r="G12404">
        <v>749</v>
      </c>
      <c r="H12404">
        <v>7069.75</v>
      </c>
      <c r="I12404">
        <v>0</v>
      </c>
      <c r="J12404" t="s">
        <v>5647</v>
      </c>
      <c r="K12404" t="s">
        <v>22</v>
      </c>
      <c r="L12404">
        <v>1</v>
      </c>
      <c r="N12404" t="s">
        <v>23</v>
      </c>
      <c r="O12404" t="s">
        <v>36</v>
      </c>
      <c r="P12404" t="s">
        <v>28</v>
      </c>
      <c r="R12404" t="s">
        <v>26</v>
      </c>
      <c r="S12404">
        <v>20.399999999999999</v>
      </c>
      <c r="T12404">
        <v>17.600000000000001</v>
      </c>
      <c r="U12404">
        <v>17.8</v>
      </c>
      <c r="V12404">
        <v>2.8</v>
      </c>
      <c r="W12404">
        <v>2.6</v>
      </c>
      <c r="AB12404">
        <f t="shared" si="244"/>
        <v>6841.22</v>
      </c>
    </row>
    <row r="12405" spans="1:28" x14ac:dyDescent="0.25">
      <c r="A12405" t="s">
        <v>5696</v>
      </c>
      <c r="B12405" t="s">
        <v>5646</v>
      </c>
      <c r="C12405" s="1">
        <v>0.7009143518518518</v>
      </c>
      <c r="D12405">
        <v>767</v>
      </c>
      <c r="E12405" s="2">
        <v>8.1825798611111111E-2</v>
      </c>
      <c r="F12405" s="1">
        <v>8.1817129629629629E-2</v>
      </c>
      <c r="G12405">
        <v>749</v>
      </c>
      <c r="H12405">
        <v>7069.75</v>
      </c>
      <c r="I12405">
        <v>0</v>
      </c>
      <c r="J12405" t="s">
        <v>5647</v>
      </c>
      <c r="K12405" t="s">
        <v>22</v>
      </c>
      <c r="L12405">
        <v>1</v>
      </c>
      <c r="N12405" t="s">
        <v>23</v>
      </c>
      <c r="O12405" t="s">
        <v>33</v>
      </c>
      <c r="P12405" t="s">
        <v>28</v>
      </c>
      <c r="R12405" t="s">
        <v>26</v>
      </c>
      <c r="S12405">
        <v>17.899999999999999</v>
      </c>
      <c r="T12405">
        <v>17.600000000000001</v>
      </c>
      <c r="U12405">
        <v>17.8</v>
      </c>
      <c r="V12405">
        <v>0.3</v>
      </c>
      <c r="W12405">
        <v>0.1</v>
      </c>
      <c r="AB12405">
        <f t="shared" si="244"/>
        <v>6841.22</v>
      </c>
    </row>
    <row r="12406" spans="1:28" x14ac:dyDescent="0.25">
      <c r="A12406" t="s">
        <v>5697</v>
      </c>
      <c r="B12406" t="s">
        <v>5646</v>
      </c>
      <c r="C12406" s="1">
        <v>0.70300925925925928</v>
      </c>
      <c r="D12406">
        <v>237</v>
      </c>
      <c r="E12406" s="2">
        <v>8.391457175925926E-2</v>
      </c>
      <c r="F12406" s="1">
        <v>8.3912037037037035E-2</v>
      </c>
      <c r="G12406">
        <v>219</v>
      </c>
      <c r="H12406">
        <v>7250.22</v>
      </c>
      <c r="I12406">
        <v>0</v>
      </c>
      <c r="J12406" t="s">
        <v>5647</v>
      </c>
      <c r="K12406" t="s">
        <v>22</v>
      </c>
      <c r="L12406">
        <v>1</v>
      </c>
      <c r="N12406" t="s">
        <v>23</v>
      </c>
      <c r="O12406" t="s">
        <v>36</v>
      </c>
      <c r="P12406" t="s">
        <v>28</v>
      </c>
      <c r="R12406" t="s">
        <v>26</v>
      </c>
      <c r="S12406">
        <v>20.7</v>
      </c>
      <c r="T12406">
        <v>17.600000000000001</v>
      </c>
      <c r="U12406">
        <v>17.899999999999999</v>
      </c>
      <c r="V12406">
        <v>3.1</v>
      </c>
      <c r="W12406">
        <v>2.8</v>
      </c>
      <c r="AB12406">
        <f t="shared" si="244"/>
        <v>7021.6900000000005</v>
      </c>
    </row>
    <row r="12407" spans="1:28" x14ac:dyDescent="0.25">
      <c r="A12407" t="s">
        <v>5697</v>
      </c>
      <c r="B12407" t="s">
        <v>5646</v>
      </c>
      <c r="C12407" s="1">
        <v>0.70300925925925928</v>
      </c>
      <c r="D12407">
        <v>237</v>
      </c>
      <c r="E12407" s="2">
        <v>8.391457175925926E-2</v>
      </c>
      <c r="F12407" s="1">
        <v>8.3912037037037035E-2</v>
      </c>
      <c r="G12407">
        <v>219</v>
      </c>
      <c r="H12407">
        <v>7250.22</v>
      </c>
      <c r="I12407">
        <v>0</v>
      </c>
      <c r="J12407" t="s">
        <v>5647</v>
      </c>
      <c r="K12407" t="s">
        <v>22</v>
      </c>
      <c r="L12407">
        <v>1</v>
      </c>
      <c r="N12407" t="s">
        <v>23</v>
      </c>
      <c r="O12407" t="s">
        <v>33</v>
      </c>
      <c r="P12407" t="s">
        <v>28</v>
      </c>
      <c r="R12407" t="s">
        <v>26</v>
      </c>
      <c r="S12407">
        <v>18</v>
      </c>
      <c r="T12407">
        <v>17.600000000000001</v>
      </c>
      <c r="U12407">
        <v>17.899999999999999</v>
      </c>
      <c r="V12407">
        <v>0.4</v>
      </c>
      <c r="W12407">
        <v>0.1</v>
      </c>
      <c r="AB12407">
        <f t="shared" si="244"/>
        <v>7021.6900000000005</v>
      </c>
    </row>
    <row r="12408" spans="1:28" x14ac:dyDescent="0.25">
      <c r="A12408" t="s">
        <v>5698</v>
      </c>
      <c r="B12408" t="s">
        <v>5646</v>
      </c>
      <c r="C12408" s="1">
        <v>0.70508101851851857</v>
      </c>
      <c r="D12408">
        <v>968</v>
      </c>
      <c r="E12408" s="2">
        <v>8.5994791666666667E-2</v>
      </c>
      <c r="F12408" s="1">
        <v>8.5983796296296308E-2</v>
      </c>
      <c r="G12408">
        <v>950</v>
      </c>
      <c r="H12408">
        <v>7429.95</v>
      </c>
      <c r="I12408">
        <v>0</v>
      </c>
      <c r="J12408" t="s">
        <v>5647</v>
      </c>
      <c r="K12408" t="s">
        <v>22</v>
      </c>
      <c r="L12408">
        <v>1</v>
      </c>
      <c r="N12408" t="s">
        <v>23</v>
      </c>
      <c r="O12408" t="s">
        <v>33</v>
      </c>
      <c r="P12408" t="s">
        <v>28</v>
      </c>
      <c r="R12408" t="s">
        <v>26</v>
      </c>
      <c r="S12408">
        <v>17.5</v>
      </c>
      <c r="T12408">
        <v>17.5</v>
      </c>
      <c r="U12408">
        <v>17.7</v>
      </c>
      <c r="V12408">
        <v>0</v>
      </c>
      <c r="W12408">
        <v>-0.2</v>
      </c>
      <c r="AB12408">
        <f t="shared" si="244"/>
        <v>7201.42</v>
      </c>
    </row>
    <row r="12409" spans="1:28" x14ac:dyDescent="0.25">
      <c r="A12409" t="s">
        <v>5699</v>
      </c>
      <c r="B12409" t="s">
        <v>5646</v>
      </c>
      <c r="C12409" s="1">
        <v>0.70508101851851857</v>
      </c>
      <c r="D12409">
        <v>972</v>
      </c>
      <c r="E12409" s="2">
        <v>8.5994837962962964E-2</v>
      </c>
      <c r="F12409" s="1">
        <v>8.5983796296296308E-2</v>
      </c>
      <c r="G12409">
        <v>954</v>
      </c>
      <c r="H12409">
        <v>7429.95</v>
      </c>
      <c r="I12409">
        <v>0</v>
      </c>
      <c r="J12409" t="s">
        <v>5647</v>
      </c>
      <c r="K12409" t="s">
        <v>22</v>
      </c>
      <c r="L12409">
        <v>1</v>
      </c>
      <c r="N12409" t="s">
        <v>23</v>
      </c>
      <c r="O12409" t="s">
        <v>36</v>
      </c>
      <c r="P12409" t="s">
        <v>28</v>
      </c>
      <c r="R12409" t="s">
        <v>26</v>
      </c>
      <c r="S12409">
        <v>20</v>
      </c>
      <c r="T12409">
        <v>17.5</v>
      </c>
      <c r="U12409">
        <v>17.7</v>
      </c>
      <c r="V12409">
        <v>2.5</v>
      </c>
      <c r="W12409">
        <v>2.2999999999999998</v>
      </c>
      <c r="AB12409">
        <f t="shared" si="244"/>
        <v>7201.42</v>
      </c>
    </row>
    <row r="12410" spans="1:28" x14ac:dyDescent="0.25">
      <c r="A12410" t="s">
        <v>5700</v>
      </c>
      <c r="B12410" t="s">
        <v>5646</v>
      </c>
      <c r="C12410" s="1">
        <v>0.70697916666666671</v>
      </c>
      <c r="D12410">
        <v>276</v>
      </c>
      <c r="E12410" s="2">
        <v>8.788493055555556E-2</v>
      </c>
      <c r="F12410" s="1">
        <v>8.7881944444444457E-2</v>
      </c>
      <c r="G12410">
        <v>258</v>
      </c>
      <c r="H12410">
        <v>7593.26</v>
      </c>
      <c r="I12410">
        <v>0</v>
      </c>
      <c r="J12410" t="s">
        <v>5647</v>
      </c>
      <c r="K12410" t="s">
        <v>22</v>
      </c>
      <c r="L12410">
        <v>1</v>
      </c>
      <c r="N12410" t="s">
        <v>23</v>
      </c>
      <c r="O12410" t="s">
        <v>78</v>
      </c>
      <c r="P12410" t="s">
        <v>79</v>
      </c>
      <c r="R12410" t="s">
        <v>88</v>
      </c>
      <c r="AB12410">
        <f t="shared" si="244"/>
        <v>7364.7300000000005</v>
      </c>
    </row>
    <row r="12411" spans="1:28" x14ac:dyDescent="0.25">
      <c r="A12411" t="s">
        <v>5700</v>
      </c>
      <c r="B12411" t="s">
        <v>5646</v>
      </c>
      <c r="C12411" s="1">
        <v>0.70697916666666671</v>
      </c>
      <c r="D12411">
        <v>276</v>
      </c>
      <c r="E12411" s="2">
        <v>8.788493055555556E-2</v>
      </c>
      <c r="F12411" s="1">
        <v>8.7881944444444457E-2</v>
      </c>
      <c r="G12411">
        <v>258</v>
      </c>
      <c r="H12411">
        <v>7593.26</v>
      </c>
      <c r="I12411">
        <v>0</v>
      </c>
      <c r="J12411" t="s">
        <v>5647</v>
      </c>
      <c r="K12411" t="s">
        <v>22</v>
      </c>
      <c r="L12411">
        <v>1</v>
      </c>
      <c r="N12411" t="s">
        <v>23</v>
      </c>
      <c r="O12411" t="s">
        <v>81</v>
      </c>
      <c r="P12411" t="s">
        <v>79</v>
      </c>
      <c r="R12411" t="s">
        <v>88</v>
      </c>
      <c r="AB12411">
        <f t="shared" si="244"/>
        <v>7364.7300000000005</v>
      </c>
    </row>
    <row r="12412" spans="1:28" x14ac:dyDescent="0.25">
      <c r="A12412" t="s">
        <v>5701</v>
      </c>
      <c r="B12412" t="s">
        <v>5702</v>
      </c>
      <c r="C12412" s="1">
        <v>0.71075231481481482</v>
      </c>
      <c r="D12412">
        <v>321</v>
      </c>
      <c r="E12412" s="2">
        <v>0</v>
      </c>
      <c r="F12412" s="1">
        <v>0</v>
      </c>
      <c r="G12412">
        <v>0</v>
      </c>
      <c r="H12412">
        <v>0</v>
      </c>
      <c r="I12412">
        <v>7630.04</v>
      </c>
      <c r="J12412" t="s">
        <v>5703</v>
      </c>
      <c r="K12412" t="s">
        <v>22</v>
      </c>
      <c r="L12412">
        <v>1</v>
      </c>
      <c r="N12412" t="s">
        <v>23</v>
      </c>
      <c r="O12412" t="s">
        <v>81</v>
      </c>
      <c r="P12412" t="s">
        <v>79</v>
      </c>
      <c r="R12412" t="s">
        <v>80</v>
      </c>
      <c r="AB12412">
        <f>H12412-231.84</f>
        <v>-231.84</v>
      </c>
    </row>
    <row r="12413" spans="1:28" x14ac:dyDescent="0.25">
      <c r="A12413" t="s">
        <v>5701</v>
      </c>
      <c r="B12413" t="s">
        <v>5702</v>
      </c>
      <c r="C12413" s="1">
        <v>0.71075231481481482</v>
      </c>
      <c r="D12413">
        <v>321</v>
      </c>
      <c r="E12413" s="2">
        <v>0</v>
      </c>
      <c r="F12413" s="1">
        <v>0</v>
      </c>
      <c r="G12413">
        <v>0</v>
      </c>
      <c r="H12413">
        <v>0</v>
      </c>
      <c r="I12413">
        <v>7630.04</v>
      </c>
      <c r="J12413" t="s">
        <v>5703</v>
      </c>
      <c r="K12413" t="s">
        <v>22</v>
      </c>
      <c r="L12413">
        <v>1</v>
      </c>
      <c r="N12413" t="s">
        <v>23</v>
      </c>
      <c r="O12413" t="s">
        <v>78</v>
      </c>
      <c r="P12413" t="s">
        <v>79</v>
      </c>
      <c r="R12413" t="s">
        <v>80</v>
      </c>
      <c r="AB12413">
        <f t="shared" ref="AB12413:AB12476" si="245">H12413-231.84</f>
        <v>-231.84</v>
      </c>
    </row>
    <row r="12414" spans="1:28" x14ac:dyDescent="0.25">
      <c r="A12414" t="s">
        <v>5704</v>
      </c>
      <c r="B12414" t="s">
        <v>5702</v>
      </c>
      <c r="C12414" s="1">
        <v>0.71265046296296297</v>
      </c>
      <c r="D12414">
        <v>2</v>
      </c>
      <c r="E12414" s="2">
        <v>1.8944560185185184E-3</v>
      </c>
      <c r="F12414" s="1">
        <v>1.8865740740740742E-3</v>
      </c>
      <c r="G12414">
        <v>681</v>
      </c>
      <c r="H12414">
        <v>163.68100000000001</v>
      </c>
      <c r="I12414">
        <v>0</v>
      </c>
      <c r="J12414" t="s">
        <v>5703</v>
      </c>
      <c r="K12414" t="s">
        <v>22</v>
      </c>
      <c r="L12414">
        <v>1</v>
      </c>
      <c r="N12414" t="s">
        <v>23</v>
      </c>
      <c r="O12414" t="s">
        <v>42</v>
      </c>
      <c r="P12414" t="s">
        <v>25</v>
      </c>
      <c r="R12414" t="s">
        <v>26</v>
      </c>
      <c r="S12414">
        <v>17.5</v>
      </c>
      <c r="T12414">
        <v>17.7</v>
      </c>
      <c r="U12414">
        <v>17.399999999999999</v>
      </c>
      <c r="V12414">
        <v>-0.2</v>
      </c>
      <c r="W12414">
        <v>0.1</v>
      </c>
      <c r="AB12414">
        <f t="shared" si="245"/>
        <v>-68.158999999999992</v>
      </c>
    </row>
    <row r="12415" spans="1:28" x14ac:dyDescent="0.25">
      <c r="A12415" t="s">
        <v>5705</v>
      </c>
      <c r="B12415" t="s">
        <v>5702</v>
      </c>
      <c r="C12415" s="1">
        <v>0.71267361111111116</v>
      </c>
      <c r="D12415">
        <v>839</v>
      </c>
      <c r="E12415" s="2">
        <v>1.9272916666666668E-3</v>
      </c>
      <c r="F12415" s="1">
        <v>1.9212962962962962E-3</v>
      </c>
      <c r="G12415">
        <v>518</v>
      </c>
      <c r="H12415">
        <v>166.518</v>
      </c>
      <c r="I12415">
        <v>0</v>
      </c>
      <c r="J12415" t="s">
        <v>5703</v>
      </c>
      <c r="K12415" t="s">
        <v>22</v>
      </c>
      <c r="L12415">
        <v>1</v>
      </c>
      <c r="N12415" t="s">
        <v>23</v>
      </c>
      <c r="O12415" t="s">
        <v>42</v>
      </c>
      <c r="P12415" t="s">
        <v>28</v>
      </c>
      <c r="R12415" t="s">
        <v>26</v>
      </c>
      <c r="S12415">
        <v>17.600000000000001</v>
      </c>
      <c r="T12415">
        <v>17.8</v>
      </c>
      <c r="U12415">
        <v>17.5</v>
      </c>
      <c r="V12415">
        <v>-0.2</v>
      </c>
      <c r="W12415">
        <v>0.1</v>
      </c>
      <c r="AB12415">
        <f t="shared" si="245"/>
        <v>-65.322000000000003</v>
      </c>
    </row>
    <row r="12416" spans="1:28" x14ac:dyDescent="0.25">
      <c r="A12416" t="s">
        <v>5706</v>
      </c>
      <c r="B12416" t="s">
        <v>5702</v>
      </c>
      <c r="C12416" s="1">
        <v>0.71281250000000007</v>
      </c>
      <c r="D12416">
        <v>321</v>
      </c>
      <c r="E12416" s="2">
        <v>2.0601851851851853E-3</v>
      </c>
      <c r="F12416" s="1">
        <v>2.0486111111111113E-3</v>
      </c>
      <c r="G12416">
        <v>1000</v>
      </c>
      <c r="H12416">
        <v>178</v>
      </c>
      <c r="I12416">
        <v>0</v>
      </c>
      <c r="J12416" t="s">
        <v>5703</v>
      </c>
      <c r="K12416" t="s">
        <v>22</v>
      </c>
      <c r="L12416">
        <v>1</v>
      </c>
      <c r="N12416" t="s">
        <v>23</v>
      </c>
      <c r="O12416" t="s">
        <v>33</v>
      </c>
      <c r="P12416" t="s">
        <v>25</v>
      </c>
      <c r="R12416" t="s">
        <v>26</v>
      </c>
      <c r="S12416">
        <v>17.2</v>
      </c>
      <c r="T12416">
        <v>17.7</v>
      </c>
      <c r="U12416">
        <v>17.399999999999999</v>
      </c>
      <c r="V12416">
        <v>-0.5</v>
      </c>
      <c r="W12416">
        <v>-0.2</v>
      </c>
      <c r="AB12416">
        <f t="shared" si="245"/>
        <v>-53.84</v>
      </c>
    </row>
    <row r="12417" spans="1:28" x14ac:dyDescent="0.25">
      <c r="A12417" t="s">
        <v>5707</v>
      </c>
      <c r="B12417" t="s">
        <v>5702</v>
      </c>
      <c r="C12417" s="1">
        <v>0.71298611111111121</v>
      </c>
      <c r="D12417">
        <v>441</v>
      </c>
      <c r="E12417" s="2">
        <v>2.235173611111111E-3</v>
      </c>
      <c r="F12417" s="1">
        <v>2.2337962962962967E-3</v>
      </c>
      <c r="G12417">
        <v>119</v>
      </c>
      <c r="H12417">
        <v>193.119</v>
      </c>
      <c r="I12417">
        <v>0</v>
      </c>
      <c r="J12417" t="s">
        <v>5703</v>
      </c>
      <c r="K12417" t="s">
        <v>22</v>
      </c>
      <c r="L12417">
        <v>1</v>
      </c>
      <c r="N12417" t="s">
        <v>23</v>
      </c>
      <c r="O12417" t="s">
        <v>33</v>
      </c>
      <c r="P12417" t="s">
        <v>28</v>
      </c>
      <c r="R12417" t="s">
        <v>26</v>
      </c>
      <c r="S12417">
        <v>17.2</v>
      </c>
      <c r="T12417">
        <v>17.600000000000001</v>
      </c>
      <c r="U12417">
        <v>17.3</v>
      </c>
      <c r="V12417">
        <v>-0.4</v>
      </c>
      <c r="W12417">
        <v>-0.1</v>
      </c>
      <c r="AB12417">
        <f t="shared" si="245"/>
        <v>-38.721000000000004</v>
      </c>
    </row>
    <row r="12418" spans="1:28" x14ac:dyDescent="0.25">
      <c r="A12418" t="s">
        <v>5708</v>
      </c>
      <c r="B12418" t="s">
        <v>5702</v>
      </c>
      <c r="C12418" s="1">
        <v>0.71315972222222224</v>
      </c>
      <c r="D12418">
        <v>961</v>
      </c>
      <c r="E12418" s="2">
        <v>2.4148148148148145E-3</v>
      </c>
      <c r="F12418" s="1">
        <v>2.4074074074074076E-3</v>
      </c>
      <c r="G12418">
        <v>640</v>
      </c>
      <c r="H12418">
        <v>208.64</v>
      </c>
      <c r="I12418">
        <v>0</v>
      </c>
      <c r="J12418" t="s">
        <v>5703</v>
      </c>
      <c r="K12418" t="s">
        <v>22</v>
      </c>
      <c r="L12418">
        <v>1</v>
      </c>
      <c r="N12418" t="s">
        <v>23</v>
      </c>
      <c r="O12418" t="s">
        <v>46</v>
      </c>
      <c r="P12418" t="s">
        <v>25</v>
      </c>
      <c r="R12418" t="s">
        <v>26</v>
      </c>
      <c r="S12418">
        <v>17</v>
      </c>
      <c r="T12418">
        <v>17.600000000000001</v>
      </c>
      <c r="U12418">
        <v>17.3</v>
      </c>
      <c r="V12418">
        <v>-0.6</v>
      </c>
      <c r="W12418">
        <v>-0.3</v>
      </c>
      <c r="AB12418">
        <f t="shared" si="245"/>
        <v>-23.200000000000017</v>
      </c>
    </row>
    <row r="12419" spans="1:28" x14ac:dyDescent="0.25">
      <c r="A12419" t="s">
        <v>5709</v>
      </c>
      <c r="B12419" t="s">
        <v>5702</v>
      </c>
      <c r="C12419" s="1">
        <v>0.71324074074074073</v>
      </c>
      <c r="D12419">
        <v>503</v>
      </c>
      <c r="E12419" s="2">
        <v>2.4905324074074075E-3</v>
      </c>
      <c r="F12419" s="1">
        <v>2.488425925925926E-3</v>
      </c>
      <c r="G12419">
        <v>182</v>
      </c>
      <c r="H12419">
        <v>215.18199999999999</v>
      </c>
      <c r="I12419">
        <v>0</v>
      </c>
      <c r="J12419" t="s">
        <v>5703</v>
      </c>
      <c r="K12419" t="s">
        <v>22</v>
      </c>
      <c r="L12419">
        <v>1</v>
      </c>
      <c r="N12419" t="s">
        <v>23</v>
      </c>
      <c r="O12419" t="s">
        <v>46</v>
      </c>
      <c r="P12419" t="s">
        <v>28</v>
      </c>
      <c r="R12419" t="s">
        <v>26</v>
      </c>
      <c r="S12419">
        <v>17.2</v>
      </c>
      <c r="T12419">
        <v>17.7</v>
      </c>
      <c r="U12419">
        <v>17.399999999999999</v>
      </c>
      <c r="V12419">
        <v>-0.5</v>
      </c>
      <c r="W12419">
        <v>-0.2</v>
      </c>
      <c r="AB12419">
        <f t="shared" si="245"/>
        <v>-16.658000000000015</v>
      </c>
    </row>
    <row r="12420" spans="1:28" x14ac:dyDescent="0.25">
      <c r="A12420" t="s">
        <v>5710</v>
      </c>
      <c r="B12420" t="s">
        <v>5702</v>
      </c>
      <c r="C12420" s="1">
        <v>0.71343749999999995</v>
      </c>
      <c r="D12420">
        <v>24</v>
      </c>
      <c r="E12420" s="2">
        <v>2.681747685185185E-3</v>
      </c>
      <c r="F12420" s="1">
        <v>2.673611111111111E-3</v>
      </c>
      <c r="G12420">
        <v>703</v>
      </c>
      <c r="H12420">
        <v>231.703</v>
      </c>
      <c r="I12420">
        <v>0</v>
      </c>
      <c r="J12420" t="s">
        <v>5703</v>
      </c>
      <c r="K12420" t="s">
        <v>22</v>
      </c>
      <c r="L12420">
        <v>1</v>
      </c>
      <c r="N12420" t="s">
        <v>23</v>
      </c>
      <c r="O12420" t="s">
        <v>31</v>
      </c>
      <c r="P12420" t="s">
        <v>25</v>
      </c>
      <c r="R12420" t="s">
        <v>26</v>
      </c>
      <c r="S12420">
        <v>17.100000000000001</v>
      </c>
      <c r="T12420">
        <v>17.7</v>
      </c>
      <c r="U12420">
        <v>17.399999999999999</v>
      </c>
      <c r="V12420">
        <v>-0.6</v>
      </c>
      <c r="W12420">
        <v>-0.3</v>
      </c>
      <c r="AB12420">
        <f t="shared" si="245"/>
        <v>-0.13700000000000045</v>
      </c>
    </row>
    <row r="12421" spans="1:28" x14ac:dyDescent="0.25">
      <c r="A12421" t="s">
        <v>5710</v>
      </c>
      <c r="B12421" t="s">
        <v>5702</v>
      </c>
      <c r="C12421" s="1">
        <v>0.71343749999999995</v>
      </c>
      <c r="D12421">
        <v>24</v>
      </c>
      <c r="E12421" s="2">
        <v>2.681747685185185E-3</v>
      </c>
      <c r="F12421" s="1">
        <v>2.673611111111111E-3</v>
      </c>
      <c r="G12421">
        <v>703</v>
      </c>
      <c r="H12421">
        <v>231.703</v>
      </c>
      <c r="I12421">
        <v>0</v>
      </c>
      <c r="J12421" t="s">
        <v>5703</v>
      </c>
      <c r="K12421" t="s">
        <v>22</v>
      </c>
      <c r="L12421">
        <v>1</v>
      </c>
      <c r="N12421" t="s">
        <v>23</v>
      </c>
      <c r="O12421" t="s">
        <v>46</v>
      </c>
      <c r="P12421" t="s">
        <v>28</v>
      </c>
      <c r="R12421" t="s">
        <v>26</v>
      </c>
      <c r="S12421">
        <v>17.2</v>
      </c>
      <c r="T12421">
        <v>17.7</v>
      </c>
      <c r="U12421">
        <v>17.399999999999999</v>
      </c>
      <c r="V12421">
        <v>-0.5</v>
      </c>
      <c r="W12421">
        <v>-0.2</v>
      </c>
      <c r="AB12421">
        <f t="shared" si="245"/>
        <v>-0.13700000000000045</v>
      </c>
    </row>
    <row r="12422" spans="1:28" x14ac:dyDescent="0.25">
      <c r="A12422" t="s">
        <v>5710</v>
      </c>
      <c r="B12422" t="s">
        <v>5702</v>
      </c>
      <c r="C12422" s="1">
        <v>0.71343749999999995</v>
      </c>
      <c r="D12422">
        <v>24</v>
      </c>
      <c r="E12422" s="2">
        <v>2.681747685185185E-3</v>
      </c>
      <c r="F12422" s="1">
        <v>2.673611111111111E-3</v>
      </c>
      <c r="G12422">
        <v>703</v>
      </c>
      <c r="H12422">
        <v>231.703</v>
      </c>
      <c r="I12422">
        <v>0</v>
      </c>
      <c r="J12422" t="s">
        <v>5703</v>
      </c>
      <c r="K12422" t="s">
        <v>22</v>
      </c>
      <c r="L12422">
        <v>1</v>
      </c>
      <c r="N12422" t="s">
        <v>23</v>
      </c>
      <c r="O12422" t="s">
        <v>42</v>
      </c>
      <c r="P12422" t="s">
        <v>28</v>
      </c>
      <c r="R12422" t="s">
        <v>26</v>
      </c>
      <c r="S12422">
        <v>17.600000000000001</v>
      </c>
      <c r="T12422">
        <v>17.7</v>
      </c>
      <c r="U12422">
        <v>17.399999999999999</v>
      </c>
      <c r="V12422">
        <v>-0.1</v>
      </c>
      <c r="W12422">
        <v>0.2</v>
      </c>
      <c r="AB12422">
        <f t="shared" si="245"/>
        <v>-0.13700000000000045</v>
      </c>
    </row>
    <row r="12423" spans="1:28" x14ac:dyDescent="0.25">
      <c r="A12423" t="s">
        <v>5711</v>
      </c>
      <c r="B12423" t="s">
        <v>5702</v>
      </c>
      <c r="C12423" s="1">
        <v>0.71552083333333327</v>
      </c>
      <c r="D12423">
        <v>160</v>
      </c>
      <c r="E12423" s="2">
        <v>4.7666550925925923E-3</v>
      </c>
      <c r="F12423" s="1">
        <v>4.7569444444444447E-3</v>
      </c>
      <c r="G12423">
        <v>839</v>
      </c>
      <c r="H12423">
        <v>411.839</v>
      </c>
      <c r="I12423">
        <v>0</v>
      </c>
      <c r="J12423" t="s">
        <v>5703</v>
      </c>
      <c r="K12423" t="s">
        <v>22</v>
      </c>
      <c r="L12423">
        <v>1</v>
      </c>
      <c r="N12423" t="s">
        <v>23</v>
      </c>
      <c r="O12423" t="s">
        <v>36</v>
      </c>
      <c r="P12423" t="s">
        <v>25</v>
      </c>
      <c r="R12423" t="s">
        <v>26</v>
      </c>
      <c r="S12423">
        <v>17.3</v>
      </c>
      <c r="T12423">
        <v>17.600000000000001</v>
      </c>
      <c r="U12423">
        <v>17.399999999999999</v>
      </c>
      <c r="V12423">
        <v>-0.3</v>
      </c>
      <c r="W12423">
        <v>-0.1</v>
      </c>
      <c r="AB12423">
        <f t="shared" si="245"/>
        <v>179.999</v>
      </c>
    </row>
    <row r="12424" spans="1:28" x14ac:dyDescent="0.25">
      <c r="A12424" t="s">
        <v>5711</v>
      </c>
      <c r="B12424" t="s">
        <v>5702</v>
      </c>
      <c r="C12424" s="1">
        <v>0.71552083333333327</v>
      </c>
      <c r="D12424">
        <v>160</v>
      </c>
      <c r="E12424" s="2">
        <v>4.7666550925925923E-3</v>
      </c>
      <c r="F12424" s="1">
        <v>4.7569444444444447E-3</v>
      </c>
      <c r="G12424">
        <v>839</v>
      </c>
      <c r="H12424">
        <v>411.839</v>
      </c>
      <c r="I12424">
        <v>0</v>
      </c>
      <c r="J12424" t="s">
        <v>5703</v>
      </c>
      <c r="K12424" t="s">
        <v>22</v>
      </c>
      <c r="L12424">
        <v>1</v>
      </c>
      <c r="N12424" t="s">
        <v>23</v>
      </c>
      <c r="O12424" t="s">
        <v>46</v>
      </c>
      <c r="P12424" t="s">
        <v>28</v>
      </c>
      <c r="R12424" t="s">
        <v>26</v>
      </c>
      <c r="S12424">
        <v>18.3</v>
      </c>
      <c r="T12424">
        <v>17.600000000000001</v>
      </c>
      <c r="U12424">
        <v>17.399999999999999</v>
      </c>
      <c r="V12424">
        <v>0.7</v>
      </c>
      <c r="W12424">
        <v>0.9</v>
      </c>
      <c r="AB12424">
        <f t="shared" si="245"/>
        <v>179.999</v>
      </c>
    </row>
    <row r="12425" spans="1:28" x14ac:dyDescent="0.25">
      <c r="A12425" t="s">
        <v>5711</v>
      </c>
      <c r="B12425" t="s">
        <v>5702</v>
      </c>
      <c r="C12425" s="1">
        <v>0.71552083333333327</v>
      </c>
      <c r="D12425">
        <v>160</v>
      </c>
      <c r="E12425" s="2">
        <v>4.7666550925925923E-3</v>
      </c>
      <c r="F12425" s="1">
        <v>4.7569444444444447E-3</v>
      </c>
      <c r="G12425">
        <v>839</v>
      </c>
      <c r="H12425">
        <v>411.839</v>
      </c>
      <c r="I12425">
        <v>0</v>
      </c>
      <c r="J12425" t="s">
        <v>5703</v>
      </c>
      <c r="K12425" t="s">
        <v>22</v>
      </c>
      <c r="L12425">
        <v>1</v>
      </c>
      <c r="N12425" t="s">
        <v>23</v>
      </c>
      <c r="O12425" t="s">
        <v>42</v>
      </c>
      <c r="P12425" t="s">
        <v>28</v>
      </c>
      <c r="R12425" t="s">
        <v>26</v>
      </c>
      <c r="S12425">
        <v>18.100000000000001</v>
      </c>
      <c r="T12425">
        <v>17.600000000000001</v>
      </c>
      <c r="U12425">
        <v>17.399999999999999</v>
      </c>
      <c r="V12425">
        <v>0.5</v>
      </c>
      <c r="W12425">
        <v>0.7</v>
      </c>
      <c r="AB12425">
        <f t="shared" si="245"/>
        <v>179.999</v>
      </c>
    </row>
    <row r="12426" spans="1:28" x14ac:dyDescent="0.25">
      <c r="A12426" t="s">
        <v>5712</v>
      </c>
      <c r="B12426" t="s">
        <v>5702</v>
      </c>
      <c r="C12426" s="1">
        <v>0.71564814814814814</v>
      </c>
      <c r="D12426">
        <v>442</v>
      </c>
      <c r="E12426" s="2">
        <v>4.8972222222222221E-3</v>
      </c>
      <c r="F12426" s="1">
        <v>4.8958333333333328E-3</v>
      </c>
      <c r="G12426">
        <v>120</v>
      </c>
      <c r="H12426">
        <v>423.12</v>
      </c>
      <c r="I12426">
        <v>0</v>
      </c>
      <c r="J12426" t="s">
        <v>5703</v>
      </c>
      <c r="K12426" t="s">
        <v>22</v>
      </c>
      <c r="L12426">
        <v>1</v>
      </c>
      <c r="N12426" t="s">
        <v>23</v>
      </c>
      <c r="O12426" t="s">
        <v>36</v>
      </c>
      <c r="P12426" t="s">
        <v>25</v>
      </c>
      <c r="R12426" t="s">
        <v>26</v>
      </c>
      <c r="S12426">
        <v>17.100000000000001</v>
      </c>
      <c r="T12426">
        <v>17.600000000000001</v>
      </c>
      <c r="U12426">
        <v>17.399999999999999</v>
      </c>
      <c r="V12426">
        <v>-0.5</v>
      </c>
      <c r="W12426">
        <v>-0.3</v>
      </c>
      <c r="AB12426">
        <f t="shared" si="245"/>
        <v>191.28</v>
      </c>
    </row>
    <row r="12427" spans="1:28" x14ac:dyDescent="0.25">
      <c r="A12427" t="s">
        <v>5713</v>
      </c>
      <c r="B12427" t="s">
        <v>5702</v>
      </c>
      <c r="C12427" s="1">
        <v>0.71574074074074068</v>
      </c>
      <c r="D12427">
        <v>686</v>
      </c>
      <c r="E12427" s="2">
        <v>4.9926388888888893E-3</v>
      </c>
      <c r="F12427" s="1">
        <v>4.9884259259259265E-3</v>
      </c>
      <c r="G12427">
        <v>364</v>
      </c>
      <c r="H12427">
        <v>431.36399999999998</v>
      </c>
      <c r="I12427">
        <v>0</v>
      </c>
      <c r="J12427" t="s">
        <v>5703</v>
      </c>
      <c r="K12427" t="s">
        <v>22</v>
      </c>
      <c r="L12427">
        <v>1</v>
      </c>
      <c r="N12427" t="s">
        <v>23</v>
      </c>
      <c r="O12427" t="s">
        <v>36</v>
      </c>
      <c r="P12427" t="s">
        <v>28</v>
      </c>
      <c r="R12427" t="s">
        <v>26</v>
      </c>
      <c r="S12427">
        <v>17.399999999999999</v>
      </c>
      <c r="T12427">
        <v>17.600000000000001</v>
      </c>
      <c r="U12427">
        <v>17.399999999999999</v>
      </c>
      <c r="V12427">
        <v>-0.2</v>
      </c>
      <c r="W12427">
        <v>0</v>
      </c>
      <c r="AB12427">
        <f t="shared" si="245"/>
        <v>199.52399999999997</v>
      </c>
    </row>
    <row r="12428" spans="1:28" x14ac:dyDescent="0.25">
      <c r="A12428" t="s">
        <v>5714</v>
      </c>
      <c r="B12428" t="s">
        <v>5702</v>
      </c>
      <c r="C12428" s="1">
        <v>0.71711805555555552</v>
      </c>
      <c r="D12428">
        <v>942</v>
      </c>
      <c r="E12428" s="2">
        <v>6.3729166666666665E-3</v>
      </c>
      <c r="F12428" s="1">
        <v>6.3657407407407404E-3</v>
      </c>
      <c r="G12428">
        <v>620</v>
      </c>
      <c r="H12428">
        <v>550.62</v>
      </c>
      <c r="I12428">
        <v>0</v>
      </c>
      <c r="J12428" t="s">
        <v>5703</v>
      </c>
      <c r="K12428" t="s">
        <v>22</v>
      </c>
      <c r="L12428">
        <v>1</v>
      </c>
      <c r="N12428" t="s">
        <v>23</v>
      </c>
      <c r="O12428" t="s">
        <v>31</v>
      </c>
      <c r="P12428" t="s">
        <v>25</v>
      </c>
      <c r="R12428" t="s">
        <v>26</v>
      </c>
      <c r="S12428">
        <v>17.100000000000001</v>
      </c>
      <c r="T12428">
        <v>17.600000000000001</v>
      </c>
      <c r="U12428">
        <v>17.5</v>
      </c>
      <c r="V12428">
        <v>-0.5</v>
      </c>
      <c r="W12428">
        <v>-0.4</v>
      </c>
      <c r="AB12428">
        <f t="shared" si="245"/>
        <v>318.77999999999997</v>
      </c>
    </row>
    <row r="12429" spans="1:28" x14ac:dyDescent="0.25">
      <c r="A12429" t="s">
        <v>5715</v>
      </c>
      <c r="B12429" t="s">
        <v>5702</v>
      </c>
      <c r="C12429" s="1">
        <v>0.71717592592592594</v>
      </c>
      <c r="D12429">
        <v>815</v>
      </c>
      <c r="E12429" s="2">
        <v>6.4293171296296294E-3</v>
      </c>
      <c r="F12429" s="1">
        <v>6.4236111111111117E-3</v>
      </c>
      <c r="G12429">
        <v>493</v>
      </c>
      <c r="H12429">
        <v>555.49300000000005</v>
      </c>
      <c r="I12429">
        <v>0</v>
      </c>
      <c r="J12429" t="s">
        <v>5703</v>
      </c>
      <c r="K12429" t="s">
        <v>22</v>
      </c>
      <c r="L12429">
        <v>1</v>
      </c>
      <c r="N12429" t="s">
        <v>23</v>
      </c>
      <c r="O12429" t="s">
        <v>31</v>
      </c>
      <c r="P12429" t="s">
        <v>28</v>
      </c>
      <c r="R12429" t="s">
        <v>26</v>
      </c>
      <c r="S12429">
        <v>17.2</v>
      </c>
      <c r="T12429">
        <v>17.7</v>
      </c>
      <c r="U12429">
        <v>17.5</v>
      </c>
      <c r="V12429">
        <v>-0.5</v>
      </c>
      <c r="W12429">
        <v>-0.3</v>
      </c>
      <c r="AB12429">
        <f t="shared" si="245"/>
        <v>323.65300000000002</v>
      </c>
    </row>
    <row r="12430" spans="1:28" x14ac:dyDescent="0.25">
      <c r="A12430" t="s">
        <v>5716</v>
      </c>
      <c r="B12430" t="s">
        <v>5702</v>
      </c>
      <c r="C12430" s="1">
        <v>0.71760416666666671</v>
      </c>
      <c r="D12430">
        <v>196</v>
      </c>
      <c r="E12430" s="2">
        <v>6.8503935185185187E-3</v>
      </c>
      <c r="F12430" s="1">
        <v>6.8402777777777776E-3</v>
      </c>
      <c r="G12430">
        <v>874</v>
      </c>
      <c r="H12430">
        <v>591.87400000000002</v>
      </c>
      <c r="I12430">
        <v>0</v>
      </c>
      <c r="J12430" t="s">
        <v>5703</v>
      </c>
      <c r="K12430" t="s">
        <v>22</v>
      </c>
      <c r="L12430">
        <v>1</v>
      </c>
      <c r="N12430" t="s">
        <v>23</v>
      </c>
      <c r="O12430" t="s">
        <v>31</v>
      </c>
      <c r="P12430" t="s">
        <v>28</v>
      </c>
      <c r="R12430" t="s">
        <v>26</v>
      </c>
      <c r="S12430">
        <v>17.5</v>
      </c>
      <c r="T12430">
        <v>17.600000000000001</v>
      </c>
      <c r="U12430">
        <v>17.5</v>
      </c>
      <c r="V12430">
        <v>-0.1</v>
      </c>
      <c r="W12430">
        <v>0</v>
      </c>
      <c r="AB12430">
        <f t="shared" si="245"/>
        <v>360.03399999999999</v>
      </c>
    </row>
    <row r="12431" spans="1:28" x14ac:dyDescent="0.25">
      <c r="A12431" t="s">
        <v>5716</v>
      </c>
      <c r="B12431" t="s">
        <v>5702</v>
      </c>
      <c r="C12431" s="1">
        <v>0.71760416666666671</v>
      </c>
      <c r="D12431">
        <v>196</v>
      </c>
      <c r="E12431" s="2">
        <v>6.8503935185185187E-3</v>
      </c>
      <c r="F12431" s="1">
        <v>6.8402777777777776E-3</v>
      </c>
      <c r="G12431">
        <v>874</v>
      </c>
      <c r="H12431">
        <v>591.87400000000002</v>
      </c>
      <c r="I12431">
        <v>0</v>
      </c>
      <c r="J12431" t="s">
        <v>5703</v>
      </c>
      <c r="K12431" t="s">
        <v>22</v>
      </c>
      <c r="L12431">
        <v>1</v>
      </c>
      <c r="N12431" t="s">
        <v>23</v>
      </c>
      <c r="O12431" t="s">
        <v>36</v>
      </c>
      <c r="P12431" t="s">
        <v>28</v>
      </c>
      <c r="R12431" t="s">
        <v>26</v>
      </c>
      <c r="S12431">
        <v>18.8</v>
      </c>
      <c r="T12431">
        <v>17.600000000000001</v>
      </c>
      <c r="U12431">
        <v>17.5</v>
      </c>
      <c r="V12431">
        <v>1.2</v>
      </c>
      <c r="W12431">
        <v>1.3</v>
      </c>
      <c r="AB12431">
        <f t="shared" si="245"/>
        <v>360.03399999999999</v>
      </c>
    </row>
    <row r="12432" spans="1:28" x14ac:dyDescent="0.25">
      <c r="A12432" t="s">
        <v>5716</v>
      </c>
      <c r="B12432" t="s">
        <v>5702</v>
      </c>
      <c r="C12432" s="1">
        <v>0.71760416666666671</v>
      </c>
      <c r="D12432">
        <v>196</v>
      </c>
      <c r="E12432" s="2">
        <v>6.8503935185185187E-3</v>
      </c>
      <c r="F12432" s="1">
        <v>6.8402777777777776E-3</v>
      </c>
      <c r="G12432">
        <v>874</v>
      </c>
      <c r="H12432">
        <v>591.87400000000002</v>
      </c>
      <c r="I12432">
        <v>0</v>
      </c>
      <c r="J12432" t="s">
        <v>5703</v>
      </c>
      <c r="K12432" t="s">
        <v>22</v>
      </c>
      <c r="L12432">
        <v>1</v>
      </c>
      <c r="N12432" t="s">
        <v>23</v>
      </c>
      <c r="O12432" t="s">
        <v>42</v>
      </c>
      <c r="P12432" t="s">
        <v>28</v>
      </c>
      <c r="R12432" t="s">
        <v>26</v>
      </c>
      <c r="S12432">
        <v>20.2</v>
      </c>
      <c r="T12432">
        <v>17.600000000000001</v>
      </c>
      <c r="U12432">
        <v>17.5</v>
      </c>
      <c r="V12432">
        <v>2.6</v>
      </c>
      <c r="W12432">
        <v>2.7</v>
      </c>
      <c r="AB12432">
        <f t="shared" si="245"/>
        <v>360.03399999999999</v>
      </c>
    </row>
    <row r="12433" spans="1:28" x14ac:dyDescent="0.25">
      <c r="A12433" t="s">
        <v>5717</v>
      </c>
      <c r="B12433" t="s">
        <v>5702</v>
      </c>
      <c r="C12433" s="1">
        <v>0.71859953703703694</v>
      </c>
      <c r="D12433">
        <v>942</v>
      </c>
      <c r="E12433" s="2">
        <v>7.854409722222221E-3</v>
      </c>
      <c r="F12433" s="1">
        <v>7.8472222222222224E-3</v>
      </c>
      <c r="G12433">
        <v>621</v>
      </c>
      <c r="H12433">
        <v>678.62099999999998</v>
      </c>
      <c r="I12433">
        <v>0</v>
      </c>
      <c r="J12433" t="s">
        <v>5703</v>
      </c>
      <c r="K12433" t="s">
        <v>22</v>
      </c>
      <c r="L12433">
        <v>1</v>
      </c>
      <c r="N12433" t="s">
        <v>23</v>
      </c>
      <c r="O12433" t="s">
        <v>24</v>
      </c>
      <c r="P12433" t="s">
        <v>25</v>
      </c>
      <c r="R12433" t="s">
        <v>26</v>
      </c>
      <c r="S12433">
        <v>18.100000000000001</v>
      </c>
      <c r="T12433">
        <v>17.5</v>
      </c>
      <c r="U12433">
        <v>17.399999999999999</v>
      </c>
      <c r="V12433">
        <v>0.6</v>
      </c>
      <c r="W12433">
        <v>0.7</v>
      </c>
      <c r="AB12433">
        <f t="shared" si="245"/>
        <v>446.78099999999995</v>
      </c>
    </row>
    <row r="12434" spans="1:28" x14ac:dyDescent="0.25">
      <c r="A12434" t="s">
        <v>5718</v>
      </c>
      <c r="B12434" t="s">
        <v>5702</v>
      </c>
      <c r="C12434" s="1">
        <v>0.71866898148148151</v>
      </c>
      <c r="D12434">
        <v>149</v>
      </c>
      <c r="E12434" s="2">
        <v>7.9146759259259257E-3</v>
      </c>
      <c r="F12434" s="1">
        <v>7.905092592592592E-3</v>
      </c>
      <c r="G12434">
        <v>828</v>
      </c>
      <c r="H12434">
        <v>683.82799999999997</v>
      </c>
      <c r="I12434">
        <v>0</v>
      </c>
      <c r="J12434" t="s">
        <v>5703</v>
      </c>
      <c r="K12434" t="s">
        <v>22</v>
      </c>
      <c r="L12434">
        <v>1</v>
      </c>
      <c r="N12434" t="s">
        <v>23</v>
      </c>
      <c r="O12434" t="s">
        <v>24</v>
      </c>
      <c r="P12434" t="s">
        <v>28</v>
      </c>
      <c r="R12434" t="s">
        <v>26</v>
      </c>
      <c r="S12434">
        <v>17.899999999999999</v>
      </c>
      <c r="T12434">
        <v>17.600000000000001</v>
      </c>
      <c r="U12434">
        <v>17.5</v>
      </c>
      <c r="V12434">
        <v>0.3</v>
      </c>
      <c r="W12434">
        <v>0.4</v>
      </c>
      <c r="AB12434">
        <f t="shared" si="245"/>
        <v>451.98799999999994</v>
      </c>
    </row>
    <row r="12435" spans="1:28" x14ac:dyDescent="0.25">
      <c r="A12435" t="s">
        <v>5719</v>
      </c>
      <c r="B12435" t="s">
        <v>5702</v>
      </c>
      <c r="C12435" s="1">
        <v>0.71968750000000004</v>
      </c>
      <c r="D12435">
        <v>565</v>
      </c>
      <c r="E12435" s="2">
        <v>8.9380092592592601E-3</v>
      </c>
      <c r="F12435" s="1">
        <v>8.9351851851851866E-3</v>
      </c>
      <c r="G12435">
        <v>244</v>
      </c>
      <c r="H12435">
        <v>772.24400000000003</v>
      </c>
      <c r="I12435">
        <v>0</v>
      </c>
      <c r="J12435" t="s">
        <v>5703</v>
      </c>
      <c r="K12435" t="s">
        <v>22</v>
      </c>
      <c r="L12435">
        <v>1</v>
      </c>
      <c r="N12435" t="s">
        <v>23</v>
      </c>
      <c r="O12435" t="s">
        <v>31</v>
      </c>
      <c r="P12435" t="s">
        <v>28</v>
      </c>
      <c r="R12435" t="s">
        <v>26</v>
      </c>
      <c r="S12435">
        <v>18</v>
      </c>
      <c r="T12435">
        <v>17.5</v>
      </c>
      <c r="U12435">
        <v>17.399999999999999</v>
      </c>
      <c r="V12435">
        <v>0.5</v>
      </c>
      <c r="W12435">
        <v>0.6</v>
      </c>
      <c r="AB12435">
        <f t="shared" si="245"/>
        <v>540.404</v>
      </c>
    </row>
    <row r="12436" spans="1:28" x14ac:dyDescent="0.25">
      <c r="A12436" t="s">
        <v>5719</v>
      </c>
      <c r="B12436" t="s">
        <v>5702</v>
      </c>
      <c r="C12436" s="1">
        <v>0.71968750000000004</v>
      </c>
      <c r="D12436">
        <v>565</v>
      </c>
      <c r="E12436" s="2">
        <v>8.9380092592592601E-3</v>
      </c>
      <c r="F12436" s="1">
        <v>8.9351851851851866E-3</v>
      </c>
      <c r="G12436">
        <v>244</v>
      </c>
      <c r="H12436">
        <v>772.24400000000003</v>
      </c>
      <c r="I12436">
        <v>0</v>
      </c>
      <c r="J12436" t="s">
        <v>5703</v>
      </c>
      <c r="K12436" t="s">
        <v>22</v>
      </c>
      <c r="L12436">
        <v>1</v>
      </c>
      <c r="N12436" t="s">
        <v>23</v>
      </c>
      <c r="O12436" t="s">
        <v>36</v>
      </c>
      <c r="P12436" t="s">
        <v>28</v>
      </c>
      <c r="R12436" t="s">
        <v>26</v>
      </c>
      <c r="S12436">
        <v>18.8</v>
      </c>
      <c r="T12436">
        <v>17.5</v>
      </c>
      <c r="U12436">
        <v>17.399999999999999</v>
      </c>
      <c r="V12436">
        <v>1.3</v>
      </c>
      <c r="W12436">
        <v>1.4</v>
      </c>
      <c r="AB12436">
        <f t="shared" si="245"/>
        <v>540.404</v>
      </c>
    </row>
    <row r="12437" spans="1:28" x14ac:dyDescent="0.25">
      <c r="A12437" t="s">
        <v>5719</v>
      </c>
      <c r="B12437" t="s">
        <v>5702</v>
      </c>
      <c r="C12437" s="1">
        <v>0.71968750000000004</v>
      </c>
      <c r="D12437">
        <v>565</v>
      </c>
      <c r="E12437" s="2">
        <v>8.9380092592592601E-3</v>
      </c>
      <c r="F12437" s="1">
        <v>8.9351851851851866E-3</v>
      </c>
      <c r="G12437">
        <v>244</v>
      </c>
      <c r="H12437">
        <v>772.24400000000003</v>
      </c>
      <c r="I12437">
        <v>0</v>
      </c>
      <c r="J12437" t="s">
        <v>5703</v>
      </c>
      <c r="K12437" t="s">
        <v>22</v>
      </c>
      <c r="L12437">
        <v>1</v>
      </c>
      <c r="N12437" t="s">
        <v>23</v>
      </c>
      <c r="O12437" t="s">
        <v>24</v>
      </c>
      <c r="P12437" t="s">
        <v>28</v>
      </c>
      <c r="R12437" t="s">
        <v>26</v>
      </c>
      <c r="S12437">
        <v>20.399999999999999</v>
      </c>
      <c r="T12437">
        <v>17.5</v>
      </c>
      <c r="U12437">
        <v>17.399999999999999</v>
      </c>
      <c r="V12437">
        <v>2.9</v>
      </c>
      <c r="W12437">
        <v>3</v>
      </c>
      <c r="AB12437">
        <f t="shared" si="245"/>
        <v>540.404</v>
      </c>
    </row>
    <row r="12438" spans="1:28" x14ac:dyDescent="0.25">
      <c r="A12438" t="s">
        <v>5719</v>
      </c>
      <c r="B12438" t="s">
        <v>5702</v>
      </c>
      <c r="C12438" s="1">
        <v>0.71968750000000004</v>
      </c>
      <c r="D12438">
        <v>565</v>
      </c>
      <c r="E12438" s="2">
        <v>8.9380092592592601E-3</v>
      </c>
      <c r="F12438" s="1">
        <v>8.9351851851851866E-3</v>
      </c>
      <c r="G12438">
        <v>244</v>
      </c>
      <c r="H12438">
        <v>772.24400000000003</v>
      </c>
      <c r="I12438">
        <v>0</v>
      </c>
      <c r="J12438" t="s">
        <v>5703</v>
      </c>
      <c r="K12438" t="s">
        <v>22</v>
      </c>
      <c r="L12438">
        <v>1</v>
      </c>
      <c r="N12438" t="s">
        <v>23</v>
      </c>
      <c r="O12438" t="s">
        <v>46</v>
      </c>
      <c r="P12438" t="s">
        <v>28</v>
      </c>
      <c r="R12438" t="s">
        <v>26</v>
      </c>
      <c r="S12438">
        <v>19.5</v>
      </c>
      <c r="T12438">
        <v>17.5</v>
      </c>
      <c r="U12438">
        <v>17.399999999999999</v>
      </c>
      <c r="V12438">
        <v>2</v>
      </c>
      <c r="W12438">
        <v>2.1</v>
      </c>
      <c r="AB12438">
        <f t="shared" si="245"/>
        <v>540.404</v>
      </c>
    </row>
    <row r="12439" spans="1:28" x14ac:dyDescent="0.25">
      <c r="A12439" t="s">
        <v>5720</v>
      </c>
      <c r="B12439" t="s">
        <v>5702</v>
      </c>
      <c r="C12439" s="1">
        <v>0.72175925925925932</v>
      </c>
      <c r="D12439">
        <v>399</v>
      </c>
      <c r="E12439" s="2">
        <v>1.1007847222222223E-2</v>
      </c>
      <c r="F12439" s="1">
        <v>1.1006944444444444E-2</v>
      </c>
      <c r="G12439">
        <v>78</v>
      </c>
      <c r="H12439">
        <v>951.07799999999997</v>
      </c>
      <c r="I12439">
        <v>0</v>
      </c>
      <c r="J12439" t="s">
        <v>5703</v>
      </c>
      <c r="K12439" t="s">
        <v>22</v>
      </c>
      <c r="L12439">
        <v>1</v>
      </c>
      <c r="N12439" t="s">
        <v>23</v>
      </c>
      <c r="O12439" t="s">
        <v>31</v>
      </c>
      <c r="P12439" t="s">
        <v>28</v>
      </c>
      <c r="R12439" t="s">
        <v>26</v>
      </c>
      <c r="S12439">
        <v>18</v>
      </c>
      <c r="T12439">
        <v>17.5</v>
      </c>
      <c r="U12439">
        <v>17.399999999999999</v>
      </c>
      <c r="V12439">
        <v>0.5</v>
      </c>
      <c r="W12439">
        <v>0.6</v>
      </c>
      <c r="AB12439">
        <f t="shared" si="245"/>
        <v>719.23799999999994</v>
      </c>
    </row>
    <row r="12440" spans="1:28" x14ac:dyDescent="0.25">
      <c r="A12440" t="s">
        <v>5720</v>
      </c>
      <c r="B12440" t="s">
        <v>5702</v>
      </c>
      <c r="C12440" s="1">
        <v>0.72175925925925932</v>
      </c>
      <c r="D12440">
        <v>399</v>
      </c>
      <c r="E12440" s="2">
        <v>1.1007847222222223E-2</v>
      </c>
      <c r="F12440" s="1">
        <v>1.1006944444444444E-2</v>
      </c>
      <c r="G12440">
        <v>78</v>
      </c>
      <c r="H12440">
        <v>951.07799999999997</v>
      </c>
      <c r="I12440">
        <v>0</v>
      </c>
      <c r="J12440" t="s">
        <v>5703</v>
      </c>
      <c r="K12440" t="s">
        <v>22</v>
      </c>
      <c r="L12440">
        <v>1</v>
      </c>
      <c r="N12440" t="s">
        <v>23</v>
      </c>
      <c r="O12440" t="s">
        <v>36</v>
      </c>
      <c r="P12440" t="s">
        <v>28</v>
      </c>
      <c r="R12440" t="s">
        <v>26</v>
      </c>
      <c r="S12440">
        <v>20.399999999999999</v>
      </c>
      <c r="T12440">
        <v>17.5</v>
      </c>
      <c r="U12440">
        <v>17.399999999999999</v>
      </c>
      <c r="V12440">
        <v>2.9</v>
      </c>
      <c r="W12440">
        <v>3</v>
      </c>
      <c r="AB12440">
        <f t="shared" si="245"/>
        <v>719.23799999999994</v>
      </c>
    </row>
    <row r="12441" spans="1:28" x14ac:dyDescent="0.25">
      <c r="A12441" t="s">
        <v>5720</v>
      </c>
      <c r="B12441" t="s">
        <v>5702</v>
      </c>
      <c r="C12441" s="1">
        <v>0.72175925925925932</v>
      </c>
      <c r="D12441">
        <v>399</v>
      </c>
      <c r="E12441" s="2">
        <v>1.1007847222222223E-2</v>
      </c>
      <c r="F12441" s="1">
        <v>1.1006944444444444E-2</v>
      </c>
      <c r="G12441">
        <v>78</v>
      </c>
      <c r="H12441">
        <v>951.07799999999997</v>
      </c>
      <c r="I12441">
        <v>0</v>
      </c>
      <c r="J12441" t="s">
        <v>5703</v>
      </c>
      <c r="K12441" t="s">
        <v>22</v>
      </c>
      <c r="L12441">
        <v>1</v>
      </c>
      <c r="N12441" t="s">
        <v>23</v>
      </c>
      <c r="O12441" t="s">
        <v>24</v>
      </c>
      <c r="P12441" t="s">
        <v>28</v>
      </c>
      <c r="R12441" t="s">
        <v>26</v>
      </c>
      <c r="S12441">
        <v>20.6</v>
      </c>
      <c r="T12441">
        <v>17.5</v>
      </c>
      <c r="U12441">
        <v>17.399999999999999</v>
      </c>
      <c r="V12441">
        <v>3.1</v>
      </c>
      <c r="W12441">
        <v>3.2</v>
      </c>
      <c r="AB12441">
        <f t="shared" si="245"/>
        <v>719.23799999999994</v>
      </c>
    </row>
    <row r="12442" spans="1:28" x14ac:dyDescent="0.25">
      <c r="A12442" t="s">
        <v>5720</v>
      </c>
      <c r="B12442" t="s">
        <v>5702</v>
      </c>
      <c r="C12442" s="1">
        <v>0.72175925925925932</v>
      </c>
      <c r="D12442">
        <v>399</v>
      </c>
      <c r="E12442" s="2">
        <v>1.1007847222222223E-2</v>
      </c>
      <c r="F12442" s="1">
        <v>1.1006944444444444E-2</v>
      </c>
      <c r="G12442">
        <v>78</v>
      </c>
      <c r="H12442">
        <v>951.07799999999997</v>
      </c>
      <c r="I12442">
        <v>0</v>
      </c>
      <c r="J12442" t="s">
        <v>5703</v>
      </c>
      <c r="K12442" t="s">
        <v>22</v>
      </c>
      <c r="L12442">
        <v>1</v>
      </c>
      <c r="N12442" t="s">
        <v>23</v>
      </c>
      <c r="O12442" t="s">
        <v>46</v>
      </c>
      <c r="P12442" t="s">
        <v>28</v>
      </c>
      <c r="R12442" t="s">
        <v>26</v>
      </c>
      <c r="S12442">
        <v>18.5</v>
      </c>
      <c r="T12442">
        <v>17.5</v>
      </c>
      <c r="U12442">
        <v>17.399999999999999</v>
      </c>
      <c r="V12442">
        <v>1</v>
      </c>
      <c r="W12442">
        <v>1.1000000000000001</v>
      </c>
      <c r="AB12442">
        <f t="shared" si="245"/>
        <v>719.23799999999994</v>
      </c>
    </row>
    <row r="12443" spans="1:28" x14ac:dyDescent="0.25">
      <c r="A12443" t="s">
        <v>5720</v>
      </c>
      <c r="B12443" t="s">
        <v>5702</v>
      </c>
      <c r="C12443" s="1">
        <v>0.72175925925925932</v>
      </c>
      <c r="D12443">
        <v>399</v>
      </c>
      <c r="E12443" s="2">
        <v>1.1007847222222223E-2</v>
      </c>
      <c r="F12443" s="1">
        <v>1.1006944444444444E-2</v>
      </c>
      <c r="G12443">
        <v>78</v>
      </c>
      <c r="H12443">
        <v>951.07799999999997</v>
      </c>
      <c r="I12443">
        <v>0</v>
      </c>
      <c r="J12443" t="s">
        <v>5703</v>
      </c>
      <c r="K12443" t="s">
        <v>22</v>
      </c>
      <c r="L12443">
        <v>1</v>
      </c>
      <c r="N12443" t="s">
        <v>23</v>
      </c>
      <c r="O12443" t="s">
        <v>33</v>
      </c>
      <c r="P12443" t="s">
        <v>28</v>
      </c>
      <c r="R12443" t="s">
        <v>26</v>
      </c>
      <c r="S12443">
        <v>18</v>
      </c>
      <c r="T12443">
        <v>17.5</v>
      </c>
      <c r="U12443">
        <v>17.399999999999999</v>
      </c>
      <c r="V12443">
        <v>0.5</v>
      </c>
      <c r="W12443">
        <v>0.6</v>
      </c>
      <c r="AB12443">
        <f t="shared" si="245"/>
        <v>719.23799999999994</v>
      </c>
    </row>
    <row r="12444" spans="1:28" x14ac:dyDescent="0.25">
      <c r="A12444" t="s">
        <v>5721</v>
      </c>
      <c r="B12444" t="s">
        <v>5702</v>
      </c>
      <c r="C12444" s="1">
        <v>0.72385416666666658</v>
      </c>
      <c r="D12444">
        <v>2</v>
      </c>
      <c r="E12444" s="2">
        <v>1.3098159722222223E-2</v>
      </c>
      <c r="F12444" s="1">
        <v>1.3090277777777779E-2</v>
      </c>
      <c r="G12444">
        <v>681</v>
      </c>
      <c r="H12444">
        <v>1131.68</v>
      </c>
      <c r="I12444">
        <v>0</v>
      </c>
      <c r="J12444" t="s">
        <v>5703</v>
      </c>
      <c r="K12444" t="s">
        <v>22</v>
      </c>
      <c r="L12444">
        <v>1</v>
      </c>
      <c r="N12444" t="s">
        <v>23</v>
      </c>
      <c r="O12444" t="s">
        <v>31</v>
      </c>
      <c r="P12444" t="s">
        <v>28</v>
      </c>
      <c r="R12444" t="s">
        <v>26</v>
      </c>
      <c r="S12444">
        <v>20.2</v>
      </c>
      <c r="T12444">
        <v>17.600000000000001</v>
      </c>
      <c r="U12444">
        <v>17.5</v>
      </c>
      <c r="V12444">
        <v>2.6</v>
      </c>
      <c r="W12444">
        <v>2.7</v>
      </c>
      <c r="AB12444">
        <f t="shared" si="245"/>
        <v>899.84</v>
      </c>
    </row>
    <row r="12445" spans="1:28" x14ac:dyDescent="0.25">
      <c r="A12445" t="s">
        <v>5721</v>
      </c>
      <c r="B12445" t="s">
        <v>5702</v>
      </c>
      <c r="C12445" s="1">
        <v>0.72385416666666658</v>
      </c>
      <c r="D12445">
        <v>2</v>
      </c>
      <c r="E12445" s="2">
        <v>1.3098159722222223E-2</v>
      </c>
      <c r="F12445" s="1">
        <v>1.3090277777777779E-2</v>
      </c>
      <c r="G12445">
        <v>681</v>
      </c>
      <c r="H12445">
        <v>1131.68</v>
      </c>
      <c r="I12445">
        <v>0</v>
      </c>
      <c r="J12445" t="s">
        <v>5703</v>
      </c>
      <c r="K12445" t="s">
        <v>22</v>
      </c>
      <c r="L12445">
        <v>1</v>
      </c>
      <c r="N12445" t="s">
        <v>23</v>
      </c>
      <c r="O12445" t="s">
        <v>46</v>
      </c>
      <c r="P12445" t="s">
        <v>28</v>
      </c>
      <c r="R12445" t="s">
        <v>26</v>
      </c>
      <c r="S12445">
        <v>18.2</v>
      </c>
      <c r="T12445">
        <v>17.600000000000001</v>
      </c>
      <c r="U12445">
        <v>17.5</v>
      </c>
      <c r="V12445">
        <v>0.6</v>
      </c>
      <c r="W12445">
        <v>0.7</v>
      </c>
      <c r="AB12445">
        <f t="shared" si="245"/>
        <v>899.84</v>
      </c>
    </row>
    <row r="12446" spans="1:28" x14ac:dyDescent="0.25">
      <c r="A12446" t="s">
        <v>5722</v>
      </c>
      <c r="B12446" t="s">
        <v>5702</v>
      </c>
      <c r="C12446" s="1">
        <v>0.72593750000000001</v>
      </c>
      <c r="D12446">
        <v>238</v>
      </c>
      <c r="E12446" s="2">
        <v>1.5184212962962964E-2</v>
      </c>
      <c r="F12446" s="1">
        <v>1.5173611111111112E-2</v>
      </c>
      <c r="G12446">
        <v>916</v>
      </c>
      <c r="H12446">
        <v>1311.92</v>
      </c>
      <c r="I12446">
        <v>0</v>
      </c>
      <c r="J12446" t="s">
        <v>5703</v>
      </c>
      <c r="K12446" t="s">
        <v>22</v>
      </c>
      <c r="L12446">
        <v>1</v>
      </c>
      <c r="N12446" t="s">
        <v>23</v>
      </c>
      <c r="O12446" t="s">
        <v>31</v>
      </c>
      <c r="P12446" t="s">
        <v>28</v>
      </c>
      <c r="R12446" t="s">
        <v>26</v>
      </c>
      <c r="S12446">
        <v>19.600000000000001</v>
      </c>
      <c r="T12446">
        <v>17.600000000000001</v>
      </c>
      <c r="U12446">
        <v>17.5</v>
      </c>
      <c r="V12446">
        <v>2</v>
      </c>
      <c r="W12446">
        <v>2.1</v>
      </c>
      <c r="AB12446">
        <f t="shared" si="245"/>
        <v>1080.0800000000002</v>
      </c>
    </row>
    <row r="12447" spans="1:28" x14ac:dyDescent="0.25">
      <c r="A12447" t="s">
        <v>5722</v>
      </c>
      <c r="B12447" t="s">
        <v>5702</v>
      </c>
      <c r="C12447" s="1">
        <v>0.72593750000000001</v>
      </c>
      <c r="D12447">
        <v>238</v>
      </c>
      <c r="E12447" s="2">
        <v>1.5184212962962964E-2</v>
      </c>
      <c r="F12447" s="1">
        <v>1.5173611111111112E-2</v>
      </c>
      <c r="G12447">
        <v>916</v>
      </c>
      <c r="H12447">
        <v>1311.92</v>
      </c>
      <c r="I12447">
        <v>0</v>
      </c>
      <c r="J12447" t="s">
        <v>5703</v>
      </c>
      <c r="K12447" t="s">
        <v>22</v>
      </c>
      <c r="L12447">
        <v>1</v>
      </c>
      <c r="N12447" t="s">
        <v>23</v>
      </c>
      <c r="O12447" t="s">
        <v>46</v>
      </c>
      <c r="P12447" t="s">
        <v>28</v>
      </c>
      <c r="R12447" t="s">
        <v>26</v>
      </c>
      <c r="S12447">
        <v>19.5</v>
      </c>
      <c r="T12447">
        <v>17.600000000000001</v>
      </c>
      <c r="U12447">
        <v>17.5</v>
      </c>
      <c r="V12447">
        <v>1.9</v>
      </c>
      <c r="W12447">
        <v>2</v>
      </c>
      <c r="AB12447">
        <f t="shared" si="245"/>
        <v>1080.0800000000002</v>
      </c>
    </row>
    <row r="12448" spans="1:28" x14ac:dyDescent="0.25">
      <c r="A12448" t="s">
        <v>5723</v>
      </c>
      <c r="B12448" t="s">
        <v>5702</v>
      </c>
      <c r="C12448" s="1">
        <v>0.72802083333333334</v>
      </c>
      <c r="D12448">
        <v>440</v>
      </c>
      <c r="E12448" s="2">
        <v>1.7269895833333333E-2</v>
      </c>
      <c r="F12448" s="1">
        <v>1.726851851851852E-2</v>
      </c>
      <c r="G12448">
        <v>119</v>
      </c>
      <c r="H12448">
        <v>1492.12</v>
      </c>
      <c r="I12448">
        <v>0</v>
      </c>
      <c r="J12448" t="s">
        <v>5703</v>
      </c>
      <c r="K12448" t="s">
        <v>22</v>
      </c>
      <c r="L12448">
        <v>1</v>
      </c>
      <c r="N12448" t="s">
        <v>23</v>
      </c>
      <c r="O12448" t="s">
        <v>31</v>
      </c>
      <c r="P12448" t="s">
        <v>28</v>
      </c>
      <c r="R12448" t="s">
        <v>26</v>
      </c>
      <c r="S12448">
        <v>18.7</v>
      </c>
      <c r="T12448">
        <v>17.5</v>
      </c>
      <c r="U12448">
        <v>17.5</v>
      </c>
      <c r="V12448">
        <v>1.2</v>
      </c>
      <c r="W12448">
        <v>1.2</v>
      </c>
      <c r="AB12448">
        <f t="shared" si="245"/>
        <v>1260.28</v>
      </c>
    </row>
    <row r="12449" spans="1:28" x14ac:dyDescent="0.25">
      <c r="A12449" t="s">
        <v>5723</v>
      </c>
      <c r="B12449" t="s">
        <v>5702</v>
      </c>
      <c r="C12449" s="1">
        <v>0.72802083333333334</v>
      </c>
      <c r="D12449">
        <v>440</v>
      </c>
      <c r="E12449" s="2">
        <v>1.7269895833333333E-2</v>
      </c>
      <c r="F12449" s="1">
        <v>1.726851851851852E-2</v>
      </c>
      <c r="G12449">
        <v>119</v>
      </c>
      <c r="H12449">
        <v>1492.12</v>
      </c>
      <c r="I12449">
        <v>0</v>
      </c>
      <c r="J12449" t="s">
        <v>5703</v>
      </c>
      <c r="K12449" t="s">
        <v>22</v>
      </c>
      <c r="L12449">
        <v>1</v>
      </c>
      <c r="N12449" t="s">
        <v>23</v>
      </c>
      <c r="O12449" t="s">
        <v>24</v>
      </c>
      <c r="P12449" t="s">
        <v>28</v>
      </c>
      <c r="R12449" t="s">
        <v>26</v>
      </c>
      <c r="S12449">
        <v>20.100000000000001</v>
      </c>
      <c r="T12449">
        <v>17.5</v>
      </c>
      <c r="U12449">
        <v>17.5</v>
      </c>
      <c r="V12449">
        <v>2.6</v>
      </c>
      <c r="W12449">
        <v>2.6</v>
      </c>
      <c r="AB12449">
        <f t="shared" si="245"/>
        <v>1260.28</v>
      </c>
    </row>
    <row r="12450" spans="1:28" x14ac:dyDescent="0.25">
      <c r="A12450" t="s">
        <v>5723</v>
      </c>
      <c r="B12450" t="s">
        <v>5702</v>
      </c>
      <c r="C12450" s="1">
        <v>0.72802083333333334</v>
      </c>
      <c r="D12450">
        <v>440</v>
      </c>
      <c r="E12450" s="2">
        <v>1.7269895833333333E-2</v>
      </c>
      <c r="F12450" s="1">
        <v>1.726851851851852E-2</v>
      </c>
      <c r="G12450">
        <v>119</v>
      </c>
      <c r="H12450">
        <v>1492.12</v>
      </c>
      <c r="I12450">
        <v>0</v>
      </c>
      <c r="J12450" t="s">
        <v>5703</v>
      </c>
      <c r="K12450" t="s">
        <v>22</v>
      </c>
      <c r="L12450">
        <v>1</v>
      </c>
      <c r="N12450" t="s">
        <v>23</v>
      </c>
      <c r="O12450" t="s">
        <v>46</v>
      </c>
      <c r="P12450" t="s">
        <v>28</v>
      </c>
      <c r="R12450" t="s">
        <v>26</v>
      </c>
      <c r="S12450">
        <v>18.600000000000001</v>
      </c>
      <c r="T12450">
        <v>17.5</v>
      </c>
      <c r="U12450">
        <v>17.5</v>
      </c>
      <c r="V12450">
        <v>1.1000000000000001</v>
      </c>
      <c r="W12450">
        <v>1.1000000000000001</v>
      </c>
      <c r="AB12450">
        <f t="shared" si="245"/>
        <v>1260.28</v>
      </c>
    </row>
    <row r="12451" spans="1:28" x14ac:dyDescent="0.25">
      <c r="A12451" t="s">
        <v>5724</v>
      </c>
      <c r="B12451" t="s">
        <v>5702</v>
      </c>
      <c r="C12451" s="1">
        <v>0.73010416666666667</v>
      </c>
      <c r="D12451">
        <v>809</v>
      </c>
      <c r="E12451" s="2">
        <v>1.93575E-2</v>
      </c>
      <c r="F12451" s="1">
        <v>1.9351851851851853E-2</v>
      </c>
      <c r="G12451">
        <v>488</v>
      </c>
      <c r="H12451">
        <v>1672.49</v>
      </c>
      <c r="I12451">
        <v>0</v>
      </c>
      <c r="J12451" t="s">
        <v>5703</v>
      </c>
      <c r="K12451" t="s">
        <v>22</v>
      </c>
      <c r="L12451">
        <v>1</v>
      </c>
      <c r="N12451" t="s">
        <v>23</v>
      </c>
      <c r="O12451" t="s">
        <v>31</v>
      </c>
      <c r="P12451" t="s">
        <v>28</v>
      </c>
      <c r="R12451" t="s">
        <v>26</v>
      </c>
      <c r="S12451">
        <v>19.100000000000001</v>
      </c>
      <c r="T12451">
        <v>17.5</v>
      </c>
      <c r="U12451">
        <v>17.5</v>
      </c>
      <c r="V12451">
        <v>1.6</v>
      </c>
      <c r="W12451">
        <v>1.6</v>
      </c>
      <c r="AB12451">
        <f t="shared" si="245"/>
        <v>1440.65</v>
      </c>
    </row>
    <row r="12452" spans="1:28" x14ac:dyDescent="0.25">
      <c r="A12452" t="s">
        <v>5724</v>
      </c>
      <c r="B12452" t="s">
        <v>5702</v>
      </c>
      <c r="C12452" s="1">
        <v>0.73010416666666667</v>
      </c>
      <c r="D12452">
        <v>809</v>
      </c>
      <c r="E12452" s="2">
        <v>1.93575E-2</v>
      </c>
      <c r="F12452" s="1">
        <v>1.9351851851851853E-2</v>
      </c>
      <c r="G12452">
        <v>488</v>
      </c>
      <c r="H12452">
        <v>1672.49</v>
      </c>
      <c r="I12452">
        <v>0</v>
      </c>
      <c r="J12452" t="s">
        <v>5703</v>
      </c>
      <c r="K12452" t="s">
        <v>22</v>
      </c>
      <c r="L12452">
        <v>1</v>
      </c>
      <c r="N12452" t="s">
        <v>23</v>
      </c>
      <c r="O12452" t="s">
        <v>24</v>
      </c>
      <c r="P12452" t="s">
        <v>28</v>
      </c>
      <c r="R12452" t="s">
        <v>26</v>
      </c>
      <c r="S12452">
        <v>20.8</v>
      </c>
      <c r="T12452">
        <v>17.5</v>
      </c>
      <c r="U12452">
        <v>17.5</v>
      </c>
      <c r="V12452">
        <v>3.3</v>
      </c>
      <c r="W12452">
        <v>3.3</v>
      </c>
      <c r="AB12452">
        <f t="shared" si="245"/>
        <v>1440.65</v>
      </c>
    </row>
    <row r="12453" spans="1:28" x14ac:dyDescent="0.25">
      <c r="A12453" t="s">
        <v>5724</v>
      </c>
      <c r="B12453" t="s">
        <v>5702</v>
      </c>
      <c r="C12453" s="1">
        <v>0.73010416666666667</v>
      </c>
      <c r="D12453">
        <v>809</v>
      </c>
      <c r="E12453" s="2">
        <v>1.93575E-2</v>
      </c>
      <c r="F12453" s="1">
        <v>1.9351851851851853E-2</v>
      </c>
      <c r="G12453">
        <v>488</v>
      </c>
      <c r="H12453">
        <v>1672.49</v>
      </c>
      <c r="I12453">
        <v>0</v>
      </c>
      <c r="J12453" t="s">
        <v>5703</v>
      </c>
      <c r="K12453" t="s">
        <v>22</v>
      </c>
      <c r="L12453">
        <v>1</v>
      </c>
      <c r="N12453" t="s">
        <v>23</v>
      </c>
      <c r="O12453" t="s">
        <v>46</v>
      </c>
      <c r="P12453" t="s">
        <v>28</v>
      </c>
      <c r="R12453" t="s">
        <v>26</v>
      </c>
      <c r="S12453">
        <v>18.7</v>
      </c>
      <c r="T12453">
        <v>17.5</v>
      </c>
      <c r="U12453">
        <v>17.5</v>
      </c>
      <c r="V12453">
        <v>1.2</v>
      </c>
      <c r="W12453">
        <v>1.2</v>
      </c>
      <c r="AB12453">
        <f t="shared" si="245"/>
        <v>1440.65</v>
      </c>
    </row>
    <row r="12454" spans="1:28" x14ac:dyDescent="0.25">
      <c r="A12454" t="s">
        <v>5725</v>
      </c>
      <c r="B12454" t="s">
        <v>5702</v>
      </c>
      <c r="C12454" s="1">
        <v>0.7321875000000001</v>
      </c>
      <c r="D12454">
        <v>745</v>
      </c>
      <c r="E12454" s="2">
        <v>2.1440092592592594E-2</v>
      </c>
      <c r="F12454" s="1">
        <v>2.1435185185185186E-2</v>
      </c>
      <c r="G12454">
        <v>424</v>
      </c>
      <c r="H12454">
        <v>1852.42</v>
      </c>
      <c r="I12454">
        <v>0</v>
      </c>
      <c r="J12454" t="s">
        <v>5703</v>
      </c>
      <c r="K12454" t="s">
        <v>22</v>
      </c>
      <c r="L12454">
        <v>1</v>
      </c>
      <c r="N12454" t="s">
        <v>23</v>
      </c>
      <c r="O12454" t="s">
        <v>31</v>
      </c>
      <c r="P12454" t="s">
        <v>28</v>
      </c>
      <c r="R12454" t="s">
        <v>26</v>
      </c>
      <c r="S12454">
        <v>19.3</v>
      </c>
      <c r="T12454">
        <v>17.5</v>
      </c>
      <c r="U12454">
        <v>17.5</v>
      </c>
      <c r="V12454">
        <v>1.8</v>
      </c>
      <c r="W12454">
        <v>1.8</v>
      </c>
      <c r="AB12454">
        <f t="shared" si="245"/>
        <v>1620.5800000000002</v>
      </c>
    </row>
    <row r="12455" spans="1:28" x14ac:dyDescent="0.25">
      <c r="A12455" t="s">
        <v>5725</v>
      </c>
      <c r="B12455" t="s">
        <v>5702</v>
      </c>
      <c r="C12455" s="1">
        <v>0.7321875000000001</v>
      </c>
      <c r="D12455">
        <v>745</v>
      </c>
      <c r="E12455" s="2">
        <v>2.1440092592592594E-2</v>
      </c>
      <c r="F12455" s="1">
        <v>2.1435185185185186E-2</v>
      </c>
      <c r="G12455">
        <v>424</v>
      </c>
      <c r="H12455">
        <v>1852.42</v>
      </c>
      <c r="I12455">
        <v>0</v>
      </c>
      <c r="J12455" t="s">
        <v>5703</v>
      </c>
      <c r="K12455" t="s">
        <v>22</v>
      </c>
      <c r="L12455">
        <v>1</v>
      </c>
      <c r="N12455" t="s">
        <v>23</v>
      </c>
      <c r="O12455" t="s">
        <v>24</v>
      </c>
      <c r="P12455" t="s">
        <v>28</v>
      </c>
      <c r="R12455" t="s">
        <v>26</v>
      </c>
      <c r="S12455">
        <v>21.4</v>
      </c>
      <c r="T12455">
        <v>17.5</v>
      </c>
      <c r="U12455">
        <v>17.5</v>
      </c>
      <c r="V12455">
        <v>3.9</v>
      </c>
      <c r="W12455">
        <v>3.9</v>
      </c>
      <c r="AB12455">
        <f t="shared" si="245"/>
        <v>1620.5800000000002</v>
      </c>
    </row>
    <row r="12456" spans="1:28" x14ac:dyDescent="0.25">
      <c r="A12456" t="s">
        <v>5725</v>
      </c>
      <c r="B12456" t="s">
        <v>5702</v>
      </c>
      <c r="C12456" s="1">
        <v>0.7321875000000001</v>
      </c>
      <c r="D12456">
        <v>745</v>
      </c>
      <c r="E12456" s="2">
        <v>2.1440092592592594E-2</v>
      </c>
      <c r="F12456" s="1">
        <v>2.1435185185185186E-2</v>
      </c>
      <c r="G12456">
        <v>424</v>
      </c>
      <c r="H12456">
        <v>1852.42</v>
      </c>
      <c r="I12456">
        <v>0</v>
      </c>
      <c r="J12456" t="s">
        <v>5703</v>
      </c>
      <c r="K12456" t="s">
        <v>22</v>
      </c>
      <c r="L12456">
        <v>1</v>
      </c>
      <c r="N12456" t="s">
        <v>23</v>
      </c>
      <c r="O12456" t="s">
        <v>46</v>
      </c>
      <c r="P12456" t="s">
        <v>28</v>
      </c>
      <c r="R12456" t="s">
        <v>26</v>
      </c>
      <c r="S12456">
        <v>18.2</v>
      </c>
      <c r="T12456">
        <v>17.5</v>
      </c>
      <c r="U12456">
        <v>17.5</v>
      </c>
      <c r="V12456">
        <v>0.7</v>
      </c>
      <c r="W12456">
        <v>0.7</v>
      </c>
      <c r="AB12456">
        <f t="shared" si="245"/>
        <v>1620.5800000000002</v>
      </c>
    </row>
    <row r="12457" spans="1:28" x14ac:dyDescent="0.25">
      <c r="A12457" t="s">
        <v>5726</v>
      </c>
      <c r="B12457" t="s">
        <v>5702</v>
      </c>
      <c r="C12457" s="1">
        <v>0.73427083333333332</v>
      </c>
      <c r="D12457">
        <v>79</v>
      </c>
      <c r="E12457" s="2">
        <v>2.3515717592592592E-2</v>
      </c>
      <c r="F12457" s="1">
        <v>2.3506944444444445E-2</v>
      </c>
      <c r="G12457">
        <v>758</v>
      </c>
      <c r="H12457">
        <v>2031.76</v>
      </c>
      <c r="I12457">
        <v>0</v>
      </c>
      <c r="J12457" t="s">
        <v>5703</v>
      </c>
      <c r="K12457" t="s">
        <v>22</v>
      </c>
      <c r="L12457">
        <v>1</v>
      </c>
      <c r="N12457" t="s">
        <v>23</v>
      </c>
      <c r="O12457" t="s">
        <v>31</v>
      </c>
      <c r="P12457" t="s">
        <v>28</v>
      </c>
      <c r="R12457" t="s">
        <v>26</v>
      </c>
      <c r="S12457">
        <v>19.3</v>
      </c>
      <c r="T12457">
        <v>17.399999999999999</v>
      </c>
      <c r="U12457">
        <v>17.5</v>
      </c>
      <c r="V12457">
        <v>1.9</v>
      </c>
      <c r="W12457">
        <v>1.8</v>
      </c>
      <c r="AB12457">
        <f t="shared" si="245"/>
        <v>1799.92</v>
      </c>
    </row>
    <row r="12458" spans="1:28" x14ac:dyDescent="0.25">
      <c r="A12458" t="s">
        <v>5726</v>
      </c>
      <c r="B12458" t="s">
        <v>5702</v>
      </c>
      <c r="C12458" s="1">
        <v>0.73427083333333332</v>
      </c>
      <c r="D12458">
        <v>79</v>
      </c>
      <c r="E12458" s="2">
        <v>2.3515717592592592E-2</v>
      </c>
      <c r="F12458" s="1">
        <v>2.3506944444444445E-2</v>
      </c>
      <c r="G12458">
        <v>758</v>
      </c>
      <c r="H12458">
        <v>2031.76</v>
      </c>
      <c r="I12458">
        <v>0</v>
      </c>
      <c r="J12458" t="s">
        <v>5703</v>
      </c>
      <c r="K12458" t="s">
        <v>22</v>
      </c>
      <c r="L12458">
        <v>1</v>
      </c>
      <c r="N12458" t="s">
        <v>23</v>
      </c>
      <c r="O12458" t="s">
        <v>24</v>
      </c>
      <c r="P12458" t="s">
        <v>28</v>
      </c>
      <c r="R12458" t="s">
        <v>26</v>
      </c>
      <c r="S12458">
        <v>19.600000000000001</v>
      </c>
      <c r="T12458">
        <v>17.399999999999999</v>
      </c>
      <c r="U12458">
        <v>17.5</v>
      </c>
      <c r="V12458">
        <v>2.2000000000000002</v>
      </c>
      <c r="W12458">
        <v>2.1</v>
      </c>
      <c r="AB12458">
        <f t="shared" si="245"/>
        <v>1799.92</v>
      </c>
    </row>
    <row r="12459" spans="1:28" x14ac:dyDescent="0.25">
      <c r="A12459" t="s">
        <v>5726</v>
      </c>
      <c r="B12459" t="s">
        <v>5702</v>
      </c>
      <c r="C12459" s="1">
        <v>0.73427083333333332</v>
      </c>
      <c r="D12459">
        <v>79</v>
      </c>
      <c r="E12459" s="2">
        <v>2.3515717592592592E-2</v>
      </c>
      <c r="F12459" s="1">
        <v>2.3506944444444445E-2</v>
      </c>
      <c r="G12459">
        <v>758</v>
      </c>
      <c r="H12459">
        <v>2031.76</v>
      </c>
      <c r="I12459">
        <v>0</v>
      </c>
      <c r="J12459" t="s">
        <v>5703</v>
      </c>
      <c r="K12459" t="s">
        <v>22</v>
      </c>
      <c r="L12459">
        <v>1</v>
      </c>
      <c r="N12459" t="s">
        <v>23</v>
      </c>
      <c r="O12459" t="s">
        <v>46</v>
      </c>
      <c r="P12459" t="s">
        <v>28</v>
      </c>
      <c r="R12459" t="s">
        <v>26</v>
      </c>
      <c r="S12459">
        <v>18.100000000000001</v>
      </c>
      <c r="T12459">
        <v>17.399999999999999</v>
      </c>
      <c r="U12459">
        <v>17.5</v>
      </c>
      <c r="V12459">
        <v>0.7</v>
      </c>
      <c r="W12459">
        <v>0.6</v>
      </c>
      <c r="AB12459">
        <f t="shared" si="245"/>
        <v>1799.92</v>
      </c>
    </row>
    <row r="12460" spans="1:28" x14ac:dyDescent="0.25">
      <c r="A12460" t="s">
        <v>5726</v>
      </c>
      <c r="B12460" t="s">
        <v>5702</v>
      </c>
      <c r="C12460" s="1">
        <v>0.73427083333333332</v>
      </c>
      <c r="D12460">
        <v>79</v>
      </c>
      <c r="E12460" s="2">
        <v>2.3515717592592592E-2</v>
      </c>
      <c r="F12460" s="1">
        <v>2.3506944444444445E-2</v>
      </c>
      <c r="G12460">
        <v>758</v>
      </c>
      <c r="H12460">
        <v>2031.76</v>
      </c>
      <c r="I12460">
        <v>0</v>
      </c>
      <c r="J12460" t="s">
        <v>5703</v>
      </c>
      <c r="K12460" t="s">
        <v>22</v>
      </c>
      <c r="L12460">
        <v>1</v>
      </c>
      <c r="N12460" t="s">
        <v>23</v>
      </c>
      <c r="O12460" t="s">
        <v>42</v>
      </c>
      <c r="P12460" t="s">
        <v>28</v>
      </c>
      <c r="R12460" t="s">
        <v>26</v>
      </c>
      <c r="S12460">
        <v>18.2</v>
      </c>
      <c r="T12460">
        <v>17.399999999999999</v>
      </c>
      <c r="U12460">
        <v>17.5</v>
      </c>
      <c r="V12460">
        <v>0.8</v>
      </c>
      <c r="W12460">
        <v>0.7</v>
      </c>
      <c r="AB12460">
        <f t="shared" si="245"/>
        <v>1799.92</v>
      </c>
    </row>
    <row r="12461" spans="1:28" x14ac:dyDescent="0.25">
      <c r="A12461" t="s">
        <v>5727</v>
      </c>
      <c r="B12461" t="s">
        <v>5702</v>
      </c>
      <c r="C12461" s="1">
        <v>0.73635416666666664</v>
      </c>
      <c r="D12461">
        <v>349</v>
      </c>
      <c r="E12461" s="2">
        <v>2.5602164351851853E-2</v>
      </c>
      <c r="F12461" s="1">
        <v>2.5601851851851851E-2</v>
      </c>
      <c r="G12461">
        <v>27</v>
      </c>
      <c r="H12461">
        <v>2212.0300000000002</v>
      </c>
      <c r="I12461">
        <v>0</v>
      </c>
      <c r="J12461" t="s">
        <v>5703</v>
      </c>
      <c r="K12461" t="s">
        <v>22</v>
      </c>
      <c r="L12461">
        <v>1</v>
      </c>
      <c r="N12461" t="s">
        <v>23</v>
      </c>
      <c r="O12461" t="s">
        <v>31</v>
      </c>
      <c r="P12461" t="s">
        <v>28</v>
      </c>
      <c r="R12461" t="s">
        <v>26</v>
      </c>
      <c r="S12461">
        <v>18.899999999999999</v>
      </c>
      <c r="T12461">
        <v>17.3</v>
      </c>
      <c r="U12461">
        <v>17.399999999999999</v>
      </c>
      <c r="V12461">
        <v>1.6</v>
      </c>
      <c r="W12461">
        <v>1.5</v>
      </c>
      <c r="AB12461">
        <f t="shared" si="245"/>
        <v>1980.1900000000003</v>
      </c>
    </row>
    <row r="12462" spans="1:28" x14ac:dyDescent="0.25">
      <c r="A12462" t="s">
        <v>5727</v>
      </c>
      <c r="B12462" t="s">
        <v>5702</v>
      </c>
      <c r="C12462" s="1">
        <v>0.73635416666666664</v>
      </c>
      <c r="D12462">
        <v>349</v>
      </c>
      <c r="E12462" s="2">
        <v>2.5602164351851853E-2</v>
      </c>
      <c r="F12462" s="1">
        <v>2.5601851851851851E-2</v>
      </c>
      <c r="G12462">
        <v>27</v>
      </c>
      <c r="H12462">
        <v>2212.0300000000002</v>
      </c>
      <c r="I12462">
        <v>0</v>
      </c>
      <c r="J12462" t="s">
        <v>5703</v>
      </c>
      <c r="K12462" t="s">
        <v>22</v>
      </c>
      <c r="L12462">
        <v>1</v>
      </c>
      <c r="N12462" t="s">
        <v>23</v>
      </c>
      <c r="O12462" t="s">
        <v>46</v>
      </c>
      <c r="P12462" t="s">
        <v>28</v>
      </c>
      <c r="R12462" t="s">
        <v>26</v>
      </c>
      <c r="S12462">
        <v>17.899999999999999</v>
      </c>
      <c r="T12462">
        <v>17.3</v>
      </c>
      <c r="U12462">
        <v>17.399999999999999</v>
      </c>
      <c r="V12462">
        <v>0.6</v>
      </c>
      <c r="W12462">
        <v>0.5</v>
      </c>
      <c r="AB12462">
        <f t="shared" si="245"/>
        <v>1980.1900000000003</v>
      </c>
    </row>
    <row r="12463" spans="1:28" x14ac:dyDescent="0.25">
      <c r="A12463" t="s">
        <v>5728</v>
      </c>
      <c r="B12463" t="s">
        <v>5702</v>
      </c>
      <c r="C12463" s="1">
        <v>0.73843749999999997</v>
      </c>
      <c r="D12463">
        <v>518</v>
      </c>
      <c r="E12463" s="2">
        <v>2.7687453703703707E-2</v>
      </c>
      <c r="F12463" s="1">
        <v>2.7685185185185188E-2</v>
      </c>
      <c r="G12463">
        <v>196</v>
      </c>
      <c r="H12463">
        <v>2392.1999999999998</v>
      </c>
      <c r="I12463">
        <v>0</v>
      </c>
      <c r="J12463" t="s">
        <v>5703</v>
      </c>
      <c r="K12463" t="s">
        <v>22</v>
      </c>
      <c r="L12463">
        <v>1</v>
      </c>
      <c r="N12463" t="s">
        <v>23</v>
      </c>
      <c r="O12463" t="s">
        <v>31</v>
      </c>
      <c r="P12463" t="s">
        <v>28</v>
      </c>
      <c r="R12463" t="s">
        <v>26</v>
      </c>
      <c r="S12463">
        <v>18</v>
      </c>
      <c r="T12463">
        <v>17.3</v>
      </c>
      <c r="U12463">
        <v>17.399999999999999</v>
      </c>
      <c r="V12463">
        <v>0.7</v>
      </c>
      <c r="W12463">
        <v>0.6</v>
      </c>
      <c r="AB12463">
        <f t="shared" si="245"/>
        <v>2160.3599999999997</v>
      </c>
    </row>
    <row r="12464" spans="1:28" x14ac:dyDescent="0.25">
      <c r="A12464" t="s">
        <v>5728</v>
      </c>
      <c r="B12464" t="s">
        <v>5702</v>
      </c>
      <c r="C12464" s="1">
        <v>0.73843749999999997</v>
      </c>
      <c r="D12464">
        <v>518</v>
      </c>
      <c r="E12464" s="2">
        <v>2.7687453703703707E-2</v>
      </c>
      <c r="F12464" s="1">
        <v>2.7685185185185188E-2</v>
      </c>
      <c r="G12464">
        <v>196</v>
      </c>
      <c r="H12464">
        <v>2392.1999999999998</v>
      </c>
      <c r="I12464">
        <v>0</v>
      </c>
      <c r="J12464" t="s">
        <v>5703</v>
      </c>
      <c r="K12464" t="s">
        <v>22</v>
      </c>
      <c r="L12464">
        <v>1</v>
      </c>
      <c r="N12464" t="s">
        <v>23</v>
      </c>
      <c r="O12464" t="s">
        <v>36</v>
      </c>
      <c r="P12464" t="s">
        <v>28</v>
      </c>
      <c r="R12464" t="s">
        <v>26</v>
      </c>
      <c r="S12464">
        <v>17.2</v>
      </c>
      <c r="T12464">
        <v>17.3</v>
      </c>
      <c r="U12464">
        <v>17.399999999999999</v>
      </c>
      <c r="V12464">
        <v>-0.1</v>
      </c>
      <c r="W12464">
        <v>-0.2</v>
      </c>
      <c r="AB12464">
        <f t="shared" si="245"/>
        <v>2160.3599999999997</v>
      </c>
    </row>
    <row r="12465" spans="1:28" x14ac:dyDescent="0.25">
      <c r="A12465" t="s">
        <v>5728</v>
      </c>
      <c r="B12465" t="s">
        <v>5702</v>
      </c>
      <c r="C12465" s="1">
        <v>0.73843749999999997</v>
      </c>
      <c r="D12465">
        <v>518</v>
      </c>
      <c r="E12465" s="2">
        <v>2.7687453703703707E-2</v>
      </c>
      <c r="F12465" s="1">
        <v>2.7685185185185188E-2</v>
      </c>
      <c r="G12465">
        <v>196</v>
      </c>
      <c r="H12465">
        <v>2392.1999999999998</v>
      </c>
      <c r="I12465">
        <v>0</v>
      </c>
      <c r="J12465" t="s">
        <v>5703</v>
      </c>
      <c r="K12465" t="s">
        <v>22</v>
      </c>
      <c r="L12465">
        <v>1</v>
      </c>
      <c r="N12465" t="s">
        <v>23</v>
      </c>
      <c r="O12465" t="s">
        <v>24</v>
      </c>
      <c r="P12465" t="s">
        <v>28</v>
      </c>
      <c r="R12465" t="s">
        <v>26</v>
      </c>
      <c r="S12465">
        <v>19.600000000000001</v>
      </c>
      <c r="T12465">
        <v>17.3</v>
      </c>
      <c r="U12465">
        <v>17.399999999999999</v>
      </c>
      <c r="V12465">
        <v>2.2999999999999998</v>
      </c>
      <c r="W12465">
        <v>2.2000000000000002</v>
      </c>
      <c r="AB12465">
        <f t="shared" si="245"/>
        <v>2160.3599999999997</v>
      </c>
    </row>
    <row r="12466" spans="1:28" x14ac:dyDescent="0.25">
      <c r="A12466" t="s">
        <v>5728</v>
      </c>
      <c r="B12466" t="s">
        <v>5702</v>
      </c>
      <c r="C12466" s="1">
        <v>0.73843749999999997</v>
      </c>
      <c r="D12466">
        <v>518</v>
      </c>
      <c r="E12466" s="2">
        <v>2.7687453703703707E-2</v>
      </c>
      <c r="F12466" s="1">
        <v>2.7685185185185188E-2</v>
      </c>
      <c r="G12466">
        <v>196</v>
      </c>
      <c r="H12466">
        <v>2392.1999999999998</v>
      </c>
      <c r="I12466">
        <v>0</v>
      </c>
      <c r="J12466" t="s">
        <v>5703</v>
      </c>
      <c r="K12466" t="s">
        <v>22</v>
      </c>
      <c r="L12466">
        <v>1</v>
      </c>
      <c r="N12466" t="s">
        <v>23</v>
      </c>
      <c r="O12466" t="s">
        <v>46</v>
      </c>
      <c r="P12466" t="s">
        <v>28</v>
      </c>
      <c r="R12466" t="s">
        <v>26</v>
      </c>
      <c r="S12466">
        <v>17.8</v>
      </c>
      <c r="T12466">
        <v>17.3</v>
      </c>
      <c r="U12466">
        <v>17.399999999999999</v>
      </c>
      <c r="V12466">
        <v>0.5</v>
      </c>
      <c r="W12466">
        <v>0.4</v>
      </c>
      <c r="AB12466">
        <f t="shared" si="245"/>
        <v>2160.3599999999997</v>
      </c>
    </row>
    <row r="12467" spans="1:28" x14ac:dyDescent="0.25">
      <c r="A12467" t="s">
        <v>5728</v>
      </c>
      <c r="B12467" t="s">
        <v>5702</v>
      </c>
      <c r="C12467" s="1">
        <v>0.73843749999999997</v>
      </c>
      <c r="D12467">
        <v>518</v>
      </c>
      <c r="E12467" s="2">
        <v>2.7687453703703707E-2</v>
      </c>
      <c r="F12467" s="1">
        <v>2.7685185185185188E-2</v>
      </c>
      <c r="G12467">
        <v>196</v>
      </c>
      <c r="H12467">
        <v>2392.1999999999998</v>
      </c>
      <c r="I12467">
        <v>0</v>
      </c>
      <c r="J12467" t="s">
        <v>5703</v>
      </c>
      <c r="K12467" t="s">
        <v>22</v>
      </c>
      <c r="L12467">
        <v>1</v>
      </c>
      <c r="N12467" t="s">
        <v>23</v>
      </c>
      <c r="O12467" t="s">
        <v>42</v>
      </c>
      <c r="P12467" t="s">
        <v>28</v>
      </c>
      <c r="R12467" t="s">
        <v>26</v>
      </c>
      <c r="S12467">
        <v>18</v>
      </c>
      <c r="T12467">
        <v>17.3</v>
      </c>
      <c r="U12467">
        <v>17.399999999999999</v>
      </c>
      <c r="V12467">
        <v>0.7</v>
      </c>
      <c r="W12467">
        <v>0.6</v>
      </c>
      <c r="AB12467">
        <f t="shared" si="245"/>
        <v>2160.3599999999997</v>
      </c>
    </row>
    <row r="12468" spans="1:28" x14ac:dyDescent="0.25">
      <c r="A12468" t="s">
        <v>5729</v>
      </c>
      <c r="B12468" t="s">
        <v>5702</v>
      </c>
      <c r="C12468" s="1">
        <v>0.74053240740740733</v>
      </c>
      <c r="D12468">
        <v>254</v>
      </c>
      <c r="E12468" s="2">
        <v>2.9779317129629626E-2</v>
      </c>
      <c r="F12468" s="1">
        <v>2.9768518518518517E-2</v>
      </c>
      <c r="G12468">
        <v>933</v>
      </c>
      <c r="H12468">
        <v>2572.9299999999998</v>
      </c>
      <c r="I12468">
        <v>0</v>
      </c>
      <c r="J12468" t="s">
        <v>5703</v>
      </c>
      <c r="K12468" t="s">
        <v>22</v>
      </c>
      <c r="L12468">
        <v>1</v>
      </c>
      <c r="N12468" t="s">
        <v>23</v>
      </c>
      <c r="O12468" t="s">
        <v>31</v>
      </c>
      <c r="P12468" t="s">
        <v>28</v>
      </c>
      <c r="R12468" t="s">
        <v>26</v>
      </c>
      <c r="S12468">
        <v>18</v>
      </c>
      <c r="T12468">
        <v>17.399999999999999</v>
      </c>
      <c r="U12468">
        <v>17.600000000000001</v>
      </c>
      <c r="V12468">
        <v>0.6</v>
      </c>
      <c r="W12468">
        <v>0.4</v>
      </c>
      <c r="AB12468">
        <f t="shared" si="245"/>
        <v>2341.0899999999997</v>
      </c>
    </row>
    <row r="12469" spans="1:28" x14ac:dyDescent="0.25">
      <c r="A12469" t="s">
        <v>5729</v>
      </c>
      <c r="B12469" t="s">
        <v>5702</v>
      </c>
      <c r="C12469" s="1">
        <v>0.74053240740740733</v>
      </c>
      <c r="D12469">
        <v>254</v>
      </c>
      <c r="E12469" s="2">
        <v>2.9779317129629626E-2</v>
      </c>
      <c r="F12469" s="1">
        <v>2.9768518518518517E-2</v>
      </c>
      <c r="G12469">
        <v>933</v>
      </c>
      <c r="H12469">
        <v>2572.9299999999998</v>
      </c>
      <c r="I12469">
        <v>0</v>
      </c>
      <c r="J12469" t="s">
        <v>5703</v>
      </c>
      <c r="K12469" t="s">
        <v>22</v>
      </c>
      <c r="L12469">
        <v>1</v>
      </c>
      <c r="N12469" t="s">
        <v>23</v>
      </c>
      <c r="O12469" t="s">
        <v>36</v>
      </c>
      <c r="P12469" t="s">
        <v>28</v>
      </c>
      <c r="R12469" t="s">
        <v>26</v>
      </c>
      <c r="S12469">
        <v>17.899999999999999</v>
      </c>
      <c r="T12469">
        <v>17.399999999999999</v>
      </c>
      <c r="U12469">
        <v>17.600000000000001</v>
      </c>
      <c r="V12469">
        <v>0.5</v>
      </c>
      <c r="W12469">
        <v>0.3</v>
      </c>
      <c r="AB12469">
        <f t="shared" si="245"/>
        <v>2341.0899999999997</v>
      </c>
    </row>
    <row r="12470" spans="1:28" x14ac:dyDescent="0.25">
      <c r="A12470" t="s">
        <v>5729</v>
      </c>
      <c r="B12470" t="s">
        <v>5702</v>
      </c>
      <c r="C12470" s="1">
        <v>0.74053240740740733</v>
      </c>
      <c r="D12470">
        <v>254</v>
      </c>
      <c r="E12470" s="2">
        <v>2.9779317129629626E-2</v>
      </c>
      <c r="F12470" s="1">
        <v>2.9768518518518517E-2</v>
      </c>
      <c r="G12470">
        <v>933</v>
      </c>
      <c r="H12470">
        <v>2572.9299999999998</v>
      </c>
      <c r="I12470">
        <v>0</v>
      </c>
      <c r="J12470" t="s">
        <v>5703</v>
      </c>
      <c r="K12470" t="s">
        <v>22</v>
      </c>
      <c r="L12470">
        <v>1</v>
      </c>
      <c r="N12470" t="s">
        <v>23</v>
      </c>
      <c r="O12470" t="s">
        <v>46</v>
      </c>
      <c r="P12470" t="s">
        <v>28</v>
      </c>
      <c r="R12470" t="s">
        <v>26</v>
      </c>
      <c r="S12470">
        <v>18.2</v>
      </c>
      <c r="T12470">
        <v>17.399999999999999</v>
      </c>
      <c r="U12470">
        <v>17.600000000000001</v>
      </c>
      <c r="V12470">
        <v>0.8</v>
      </c>
      <c r="W12470">
        <v>0.6</v>
      </c>
      <c r="AB12470">
        <f t="shared" si="245"/>
        <v>2341.0899999999997</v>
      </c>
    </row>
    <row r="12471" spans="1:28" x14ac:dyDescent="0.25">
      <c r="A12471" t="s">
        <v>5729</v>
      </c>
      <c r="B12471" t="s">
        <v>5702</v>
      </c>
      <c r="C12471" s="1">
        <v>0.74053240740740733</v>
      </c>
      <c r="D12471">
        <v>254</v>
      </c>
      <c r="E12471" s="2">
        <v>2.9779317129629626E-2</v>
      </c>
      <c r="F12471" s="1">
        <v>2.9768518518518517E-2</v>
      </c>
      <c r="G12471">
        <v>933</v>
      </c>
      <c r="H12471">
        <v>2572.9299999999998</v>
      </c>
      <c r="I12471">
        <v>0</v>
      </c>
      <c r="J12471" t="s">
        <v>5703</v>
      </c>
      <c r="K12471" t="s">
        <v>22</v>
      </c>
      <c r="L12471">
        <v>1</v>
      </c>
      <c r="N12471" t="s">
        <v>23</v>
      </c>
      <c r="O12471" t="s">
        <v>42</v>
      </c>
      <c r="P12471" t="s">
        <v>28</v>
      </c>
      <c r="R12471" t="s">
        <v>26</v>
      </c>
      <c r="S12471">
        <v>17.8</v>
      </c>
      <c r="T12471">
        <v>17.399999999999999</v>
      </c>
      <c r="U12471">
        <v>17.600000000000001</v>
      </c>
      <c r="V12471">
        <v>0.4</v>
      </c>
      <c r="W12471">
        <v>0.2</v>
      </c>
      <c r="AB12471">
        <f t="shared" si="245"/>
        <v>2341.0899999999997</v>
      </c>
    </row>
    <row r="12472" spans="1:28" x14ac:dyDescent="0.25">
      <c r="A12472" t="s">
        <v>5729</v>
      </c>
      <c r="B12472" t="s">
        <v>5702</v>
      </c>
      <c r="C12472" s="1">
        <v>0.74053240740740733</v>
      </c>
      <c r="D12472">
        <v>254</v>
      </c>
      <c r="E12472" s="2">
        <v>2.9779317129629626E-2</v>
      </c>
      <c r="F12472" s="1">
        <v>2.9768518518518517E-2</v>
      </c>
      <c r="G12472">
        <v>933</v>
      </c>
      <c r="H12472">
        <v>2572.9299999999998</v>
      </c>
      <c r="I12472">
        <v>0</v>
      </c>
      <c r="J12472" t="s">
        <v>5703</v>
      </c>
      <c r="K12472" t="s">
        <v>22</v>
      </c>
      <c r="L12472">
        <v>1</v>
      </c>
      <c r="N12472" t="s">
        <v>23</v>
      </c>
      <c r="O12472" t="s">
        <v>33</v>
      </c>
      <c r="P12472" t="s">
        <v>28</v>
      </c>
      <c r="R12472" t="s">
        <v>26</v>
      </c>
      <c r="S12472">
        <v>18.3</v>
      </c>
      <c r="T12472">
        <v>17.399999999999999</v>
      </c>
      <c r="U12472">
        <v>17.600000000000001</v>
      </c>
      <c r="V12472">
        <v>0.9</v>
      </c>
      <c r="W12472">
        <v>0.7</v>
      </c>
      <c r="AB12472">
        <f t="shared" si="245"/>
        <v>2341.0899999999997</v>
      </c>
    </row>
    <row r="12473" spans="1:28" x14ac:dyDescent="0.25">
      <c r="A12473" t="s">
        <v>5730</v>
      </c>
      <c r="B12473" t="s">
        <v>5702</v>
      </c>
      <c r="C12473" s="1">
        <v>0.74261574074074066</v>
      </c>
      <c r="D12473">
        <v>123</v>
      </c>
      <c r="E12473" s="2">
        <v>3.1861122685185185E-2</v>
      </c>
      <c r="F12473" s="1">
        <v>3.1851851851851853E-2</v>
      </c>
      <c r="G12473">
        <v>801</v>
      </c>
      <c r="H12473">
        <v>2752.8</v>
      </c>
      <c r="I12473">
        <v>0</v>
      </c>
      <c r="J12473" t="s">
        <v>5703</v>
      </c>
      <c r="K12473" t="s">
        <v>22</v>
      </c>
      <c r="L12473">
        <v>1</v>
      </c>
      <c r="N12473" t="s">
        <v>23</v>
      </c>
      <c r="O12473" t="s">
        <v>31</v>
      </c>
      <c r="P12473" t="s">
        <v>28</v>
      </c>
      <c r="R12473" t="s">
        <v>26</v>
      </c>
      <c r="S12473">
        <v>17.899999999999999</v>
      </c>
      <c r="T12473">
        <v>17.399999999999999</v>
      </c>
      <c r="U12473">
        <v>17.5</v>
      </c>
      <c r="V12473">
        <v>0.5</v>
      </c>
      <c r="W12473">
        <v>0.4</v>
      </c>
      <c r="AB12473">
        <f t="shared" si="245"/>
        <v>2520.96</v>
      </c>
    </row>
    <row r="12474" spans="1:28" x14ac:dyDescent="0.25">
      <c r="A12474" t="s">
        <v>5730</v>
      </c>
      <c r="B12474" t="s">
        <v>5702</v>
      </c>
      <c r="C12474" s="1">
        <v>0.74261574074074066</v>
      </c>
      <c r="D12474">
        <v>123</v>
      </c>
      <c r="E12474" s="2">
        <v>3.1861122685185185E-2</v>
      </c>
      <c r="F12474" s="1">
        <v>3.1851851851851853E-2</v>
      </c>
      <c r="G12474">
        <v>801</v>
      </c>
      <c r="H12474">
        <v>2752.8</v>
      </c>
      <c r="I12474">
        <v>0</v>
      </c>
      <c r="J12474" t="s">
        <v>5703</v>
      </c>
      <c r="K12474" t="s">
        <v>22</v>
      </c>
      <c r="L12474">
        <v>1</v>
      </c>
      <c r="N12474" t="s">
        <v>23</v>
      </c>
      <c r="O12474" t="s">
        <v>36</v>
      </c>
      <c r="P12474" t="s">
        <v>28</v>
      </c>
      <c r="R12474" t="s">
        <v>26</v>
      </c>
      <c r="S12474">
        <v>18</v>
      </c>
      <c r="T12474">
        <v>17.399999999999999</v>
      </c>
      <c r="U12474">
        <v>17.5</v>
      </c>
      <c r="V12474">
        <v>0.6</v>
      </c>
      <c r="W12474">
        <v>0.5</v>
      </c>
      <c r="AB12474">
        <f t="shared" si="245"/>
        <v>2520.96</v>
      </c>
    </row>
    <row r="12475" spans="1:28" x14ac:dyDescent="0.25">
      <c r="A12475" t="s">
        <v>5730</v>
      </c>
      <c r="B12475" t="s">
        <v>5702</v>
      </c>
      <c r="C12475" s="1">
        <v>0.74261574074074066</v>
      </c>
      <c r="D12475">
        <v>123</v>
      </c>
      <c r="E12475" s="2">
        <v>3.1861122685185185E-2</v>
      </c>
      <c r="F12475" s="1">
        <v>3.1851851851851853E-2</v>
      </c>
      <c r="G12475">
        <v>801</v>
      </c>
      <c r="H12475">
        <v>2752.8</v>
      </c>
      <c r="I12475">
        <v>0</v>
      </c>
      <c r="J12475" t="s">
        <v>5703</v>
      </c>
      <c r="K12475" t="s">
        <v>22</v>
      </c>
      <c r="L12475">
        <v>1</v>
      </c>
      <c r="N12475" t="s">
        <v>23</v>
      </c>
      <c r="O12475" t="s">
        <v>24</v>
      </c>
      <c r="P12475" t="s">
        <v>28</v>
      </c>
      <c r="R12475" t="s">
        <v>26</v>
      </c>
      <c r="S12475">
        <v>18.8</v>
      </c>
      <c r="T12475">
        <v>17.399999999999999</v>
      </c>
      <c r="U12475">
        <v>17.5</v>
      </c>
      <c r="V12475">
        <v>1.4</v>
      </c>
      <c r="W12475">
        <v>1.3</v>
      </c>
      <c r="AB12475">
        <f t="shared" si="245"/>
        <v>2520.96</v>
      </c>
    </row>
    <row r="12476" spans="1:28" x14ac:dyDescent="0.25">
      <c r="A12476" t="s">
        <v>5730</v>
      </c>
      <c r="B12476" t="s">
        <v>5702</v>
      </c>
      <c r="C12476" s="1">
        <v>0.74261574074074066</v>
      </c>
      <c r="D12476">
        <v>123</v>
      </c>
      <c r="E12476" s="2">
        <v>3.1861122685185185E-2</v>
      </c>
      <c r="F12476" s="1">
        <v>3.1851851851851853E-2</v>
      </c>
      <c r="G12476">
        <v>801</v>
      </c>
      <c r="H12476">
        <v>2752.8</v>
      </c>
      <c r="I12476">
        <v>0</v>
      </c>
      <c r="J12476" t="s">
        <v>5703</v>
      </c>
      <c r="K12476" t="s">
        <v>22</v>
      </c>
      <c r="L12476">
        <v>1</v>
      </c>
      <c r="N12476" t="s">
        <v>23</v>
      </c>
      <c r="O12476" t="s">
        <v>42</v>
      </c>
      <c r="P12476" t="s">
        <v>28</v>
      </c>
      <c r="R12476" t="s">
        <v>26</v>
      </c>
      <c r="S12476">
        <v>18</v>
      </c>
      <c r="T12476">
        <v>17.399999999999999</v>
      </c>
      <c r="U12476">
        <v>17.5</v>
      </c>
      <c r="V12476">
        <v>0.6</v>
      </c>
      <c r="W12476">
        <v>0.5</v>
      </c>
      <c r="AB12476">
        <f t="shared" si="245"/>
        <v>2520.96</v>
      </c>
    </row>
    <row r="12477" spans="1:28" x14ac:dyDescent="0.25">
      <c r="A12477" t="s">
        <v>5730</v>
      </c>
      <c r="B12477" t="s">
        <v>5702</v>
      </c>
      <c r="C12477" s="1">
        <v>0.74261574074074066</v>
      </c>
      <c r="D12477">
        <v>123</v>
      </c>
      <c r="E12477" s="2">
        <v>3.1861122685185185E-2</v>
      </c>
      <c r="F12477" s="1">
        <v>3.1851851851851853E-2</v>
      </c>
      <c r="G12477">
        <v>801</v>
      </c>
      <c r="H12477">
        <v>2752.8</v>
      </c>
      <c r="I12477">
        <v>0</v>
      </c>
      <c r="J12477" t="s">
        <v>5703</v>
      </c>
      <c r="K12477" t="s">
        <v>22</v>
      </c>
      <c r="L12477">
        <v>1</v>
      </c>
      <c r="N12477" t="s">
        <v>23</v>
      </c>
      <c r="O12477" t="s">
        <v>33</v>
      </c>
      <c r="P12477" t="s">
        <v>28</v>
      </c>
      <c r="R12477" t="s">
        <v>26</v>
      </c>
      <c r="S12477">
        <v>17.899999999999999</v>
      </c>
      <c r="T12477">
        <v>17.399999999999999</v>
      </c>
      <c r="U12477">
        <v>17.5</v>
      </c>
      <c r="V12477">
        <v>0.5</v>
      </c>
      <c r="W12477">
        <v>0.4</v>
      </c>
      <c r="AB12477">
        <f t="shared" ref="AB12477:AB12540" si="246">H12477-231.84</f>
        <v>2520.96</v>
      </c>
    </row>
    <row r="12478" spans="1:28" x14ac:dyDescent="0.25">
      <c r="A12478" t="s">
        <v>5731</v>
      </c>
      <c r="B12478" t="s">
        <v>5702</v>
      </c>
      <c r="C12478" s="1">
        <v>0.74468749999999995</v>
      </c>
      <c r="D12478">
        <v>357</v>
      </c>
      <c r="E12478" s="2">
        <v>3.3935601851851856E-2</v>
      </c>
      <c r="F12478" s="1">
        <v>3.3935185185185186E-2</v>
      </c>
      <c r="G12478">
        <v>36</v>
      </c>
      <c r="H12478">
        <v>2932.04</v>
      </c>
      <c r="I12478">
        <v>0</v>
      </c>
      <c r="J12478" t="s">
        <v>5703</v>
      </c>
      <c r="K12478" t="s">
        <v>22</v>
      </c>
      <c r="L12478">
        <v>1</v>
      </c>
      <c r="N12478" t="s">
        <v>23</v>
      </c>
      <c r="O12478" t="s">
        <v>31</v>
      </c>
      <c r="P12478" t="s">
        <v>28</v>
      </c>
      <c r="R12478" t="s">
        <v>26</v>
      </c>
      <c r="S12478">
        <v>18.399999999999999</v>
      </c>
      <c r="T12478">
        <v>17.399999999999999</v>
      </c>
      <c r="U12478">
        <v>17.5</v>
      </c>
      <c r="V12478">
        <v>1</v>
      </c>
      <c r="W12478">
        <v>0.9</v>
      </c>
      <c r="AB12478">
        <f t="shared" si="246"/>
        <v>2700.2</v>
      </c>
    </row>
    <row r="12479" spans="1:28" x14ac:dyDescent="0.25">
      <c r="A12479" t="s">
        <v>5731</v>
      </c>
      <c r="B12479" t="s">
        <v>5702</v>
      </c>
      <c r="C12479" s="1">
        <v>0.74468749999999995</v>
      </c>
      <c r="D12479">
        <v>357</v>
      </c>
      <c r="E12479" s="2">
        <v>3.3935601851851856E-2</v>
      </c>
      <c r="F12479" s="1">
        <v>3.3935185185185186E-2</v>
      </c>
      <c r="G12479">
        <v>36</v>
      </c>
      <c r="H12479">
        <v>2932.04</v>
      </c>
      <c r="I12479">
        <v>0</v>
      </c>
      <c r="J12479" t="s">
        <v>5703</v>
      </c>
      <c r="K12479" t="s">
        <v>22</v>
      </c>
      <c r="L12479">
        <v>1</v>
      </c>
      <c r="N12479" t="s">
        <v>23</v>
      </c>
      <c r="O12479" t="s">
        <v>36</v>
      </c>
      <c r="P12479" t="s">
        <v>28</v>
      </c>
      <c r="R12479" t="s">
        <v>26</v>
      </c>
      <c r="S12479">
        <v>18</v>
      </c>
      <c r="T12479">
        <v>17.399999999999999</v>
      </c>
      <c r="U12479">
        <v>17.5</v>
      </c>
      <c r="V12479">
        <v>0.6</v>
      </c>
      <c r="W12479">
        <v>0.5</v>
      </c>
      <c r="AB12479">
        <f t="shared" si="246"/>
        <v>2700.2</v>
      </c>
    </row>
    <row r="12480" spans="1:28" x14ac:dyDescent="0.25">
      <c r="A12480" t="s">
        <v>5731</v>
      </c>
      <c r="B12480" t="s">
        <v>5702</v>
      </c>
      <c r="C12480" s="1">
        <v>0.74468749999999995</v>
      </c>
      <c r="D12480">
        <v>357</v>
      </c>
      <c r="E12480" s="2">
        <v>3.3935601851851856E-2</v>
      </c>
      <c r="F12480" s="1">
        <v>3.3935185185185186E-2</v>
      </c>
      <c r="G12480">
        <v>36</v>
      </c>
      <c r="H12480">
        <v>2932.04</v>
      </c>
      <c r="I12480">
        <v>0</v>
      </c>
      <c r="J12480" t="s">
        <v>5703</v>
      </c>
      <c r="K12480" t="s">
        <v>22</v>
      </c>
      <c r="L12480">
        <v>1</v>
      </c>
      <c r="N12480" t="s">
        <v>23</v>
      </c>
      <c r="O12480" t="s">
        <v>46</v>
      </c>
      <c r="P12480" t="s">
        <v>28</v>
      </c>
      <c r="R12480" t="s">
        <v>26</v>
      </c>
      <c r="S12480">
        <v>17.7</v>
      </c>
      <c r="T12480">
        <v>17.399999999999999</v>
      </c>
      <c r="U12480">
        <v>17.5</v>
      </c>
      <c r="V12480">
        <v>0.3</v>
      </c>
      <c r="W12480">
        <v>0.2</v>
      </c>
      <c r="AB12480">
        <f t="shared" si="246"/>
        <v>2700.2</v>
      </c>
    </row>
    <row r="12481" spans="1:28" x14ac:dyDescent="0.25">
      <c r="A12481" t="s">
        <v>5731</v>
      </c>
      <c r="B12481" t="s">
        <v>5702</v>
      </c>
      <c r="C12481" s="1">
        <v>0.74468749999999995</v>
      </c>
      <c r="D12481">
        <v>357</v>
      </c>
      <c r="E12481" s="2">
        <v>3.3935601851851856E-2</v>
      </c>
      <c r="F12481" s="1">
        <v>3.3935185185185186E-2</v>
      </c>
      <c r="G12481">
        <v>36</v>
      </c>
      <c r="H12481">
        <v>2932.04</v>
      </c>
      <c r="I12481">
        <v>0</v>
      </c>
      <c r="J12481" t="s">
        <v>5703</v>
      </c>
      <c r="K12481" t="s">
        <v>22</v>
      </c>
      <c r="L12481">
        <v>1</v>
      </c>
      <c r="N12481" t="s">
        <v>23</v>
      </c>
      <c r="O12481" t="s">
        <v>42</v>
      </c>
      <c r="P12481" t="s">
        <v>28</v>
      </c>
      <c r="R12481" t="s">
        <v>26</v>
      </c>
      <c r="S12481">
        <v>17.7</v>
      </c>
      <c r="T12481">
        <v>17.399999999999999</v>
      </c>
      <c r="U12481">
        <v>17.5</v>
      </c>
      <c r="V12481">
        <v>0.3</v>
      </c>
      <c r="W12481">
        <v>0.2</v>
      </c>
      <c r="AB12481">
        <f t="shared" si="246"/>
        <v>2700.2</v>
      </c>
    </row>
    <row r="12482" spans="1:28" x14ac:dyDescent="0.25">
      <c r="A12482" t="s">
        <v>5731</v>
      </c>
      <c r="B12482" t="s">
        <v>5702</v>
      </c>
      <c r="C12482" s="1">
        <v>0.74468749999999995</v>
      </c>
      <c r="D12482">
        <v>357</v>
      </c>
      <c r="E12482" s="2">
        <v>3.3935601851851856E-2</v>
      </c>
      <c r="F12482" s="1">
        <v>3.3935185185185186E-2</v>
      </c>
      <c r="G12482">
        <v>36</v>
      </c>
      <c r="H12482">
        <v>2932.04</v>
      </c>
      <c r="I12482">
        <v>0</v>
      </c>
      <c r="J12482" t="s">
        <v>5703</v>
      </c>
      <c r="K12482" t="s">
        <v>22</v>
      </c>
      <c r="L12482">
        <v>1</v>
      </c>
      <c r="N12482" t="s">
        <v>23</v>
      </c>
      <c r="O12482" t="s">
        <v>33</v>
      </c>
      <c r="P12482" t="s">
        <v>28</v>
      </c>
      <c r="R12482" t="s">
        <v>26</v>
      </c>
      <c r="S12482">
        <v>17.899999999999999</v>
      </c>
      <c r="T12482">
        <v>17.399999999999999</v>
      </c>
      <c r="U12482">
        <v>17.5</v>
      </c>
      <c r="V12482">
        <v>0.5</v>
      </c>
      <c r="W12482">
        <v>0.4</v>
      </c>
      <c r="AB12482">
        <f t="shared" si="246"/>
        <v>2700.2</v>
      </c>
    </row>
    <row r="12483" spans="1:28" x14ac:dyDescent="0.25">
      <c r="A12483" t="s">
        <v>5732</v>
      </c>
      <c r="B12483" t="s">
        <v>5702</v>
      </c>
      <c r="C12483" s="1">
        <v>0.74677083333333327</v>
      </c>
      <c r="D12483">
        <v>493</v>
      </c>
      <c r="E12483" s="2">
        <v>3.6020509259259266E-2</v>
      </c>
      <c r="F12483" s="1">
        <v>3.6018518518518519E-2</v>
      </c>
      <c r="G12483">
        <v>172</v>
      </c>
      <c r="H12483">
        <v>3112.17</v>
      </c>
      <c r="I12483">
        <v>0</v>
      </c>
      <c r="J12483" t="s">
        <v>5703</v>
      </c>
      <c r="K12483" t="s">
        <v>22</v>
      </c>
      <c r="L12483">
        <v>1</v>
      </c>
      <c r="N12483" t="s">
        <v>23</v>
      </c>
      <c r="O12483" t="s">
        <v>31</v>
      </c>
      <c r="P12483" t="s">
        <v>28</v>
      </c>
      <c r="R12483" t="s">
        <v>26</v>
      </c>
      <c r="S12483">
        <v>18.5</v>
      </c>
      <c r="T12483">
        <v>17.2</v>
      </c>
      <c r="U12483">
        <v>17.399999999999999</v>
      </c>
      <c r="V12483">
        <v>1.3</v>
      </c>
      <c r="W12483">
        <v>1.1000000000000001</v>
      </c>
      <c r="AB12483">
        <f t="shared" si="246"/>
        <v>2880.33</v>
      </c>
    </row>
    <row r="12484" spans="1:28" x14ac:dyDescent="0.25">
      <c r="A12484" t="s">
        <v>5732</v>
      </c>
      <c r="B12484" t="s">
        <v>5702</v>
      </c>
      <c r="C12484" s="1">
        <v>0.74677083333333327</v>
      </c>
      <c r="D12484">
        <v>493</v>
      </c>
      <c r="E12484" s="2">
        <v>3.6020509259259266E-2</v>
      </c>
      <c r="F12484" s="1">
        <v>3.6018518518518519E-2</v>
      </c>
      <c r="G12484">
        <v>172</v>
      </c>
      <c r="H12484">
        <v>3112.17</v>
      </c>
      <c r="I12484">
        <v>0</v>
      </c>
      <c r="J12484" t="s">
        <v>5703</v>
      </c>
      <c r="K12484" t="s">
        <v>22</v>
      </c>
      <c r="L12484">
        <v>1</v>
      </c>
      <c r="N12484" t="s">
        <v>23</v>
      </c>
      <c r="O12484" t="s">
        <v>36</v>
      </c>
      <c r="P12484" t="s">
        <v>28</v>
      </c>
      <c r="R12484" t="s">
        <v>26</v>
      </c>
      <c r="S12484">
        <v>18.100000000000001</v>
      </c>
      <c r="T12484">
        <v>17.2</v>
      </c>
      <c r="U12484">
        <v>17.399999999999999</v>
      </c>
      <c r="V12484">
        <v>0.9</v>
      </c>
      <c r="W12484">
        <v>0.7</v>
      </c>
      <c r="AB12484">
        <f t="shared" si="246"/>
        <v>2880.33</v>
      </c>
    </row>
    <row r="12485" spans="1:28" x14ac:dyDescent="0.25">
      <c r="A12485" t="s">
        <v>5732</v>
      </c>
      <c r="B12485" t="s">
        <v>5702</v>
      </c>
      <c r="C12485" s="1">
        <v>0.74677083333333327</v>
      </c>
      <c r="D12485">
        <v>493</v>
      </c>
      <c r="E12485" s="2">
        <v>3.6020509259259266E-2</v>
      </c>
      <c r="F12485" s="1">
        <v>3.6018518518518519E-2</v>
      </c>
      <c r="G12485">
        <v>172</v>
      </c>
      <c r="H12485">
        <v>3112.17</v>
      </c>
      <c r="I12485">
        <v>0</v>
      </c>
      <c r="J12485" t="s">
        <v>5703</v>
      </c>
      <c r="K12485" t="s">
        <v>22</v>
      </c>
      <c r="L12485">
        <v>1</v>
      </c>
      <c r="N12485" t="s">
        <v>23</v>
      </c>
      <c r="O12485" t="s">
        <v>46</v>
      </c>
      <c r="P12485" t="s">
        <v>28</v>
      </c>
      <c r="R12485" t="s">
        <v>26</v>
      </c>
      <c r="S12485">
        <v>21.2</v>
      </c>
      <c r="T12485">
        <v>17.2</v>
      </c>
      <c r="U12485">
        <v>17.399999999999999</v>
      </c>
      <c r="V12485">
        <v>4</v>
      </c>
      <c r="W12485">
        <v>3.8</v>
      </c>
      <c r="AB12485">
        <f t="shared" si="246"/>
        <v>2880.33</v>
      </c>
    </row>
    <row r="12486" spans="1:28" x14ac:dyDescent="0.25">
      <c r="A12486" t="s">
        <v>5732</v>
      </c>
      <c r="B12486" t="s">
        <v>5702</v>
      </c>
      <c r="C12486" s="1">
        <v>0.74677083333333327</v>
      </c>
      <c r="D12486">
        <v>493</v>
      </c>
      <c r="E12486" s="2">
        <v>3.6020509259259266E-2</v>
      </c>
      <c r="F12486" s="1">
        <v>3.6018518518518519E-2</v>
      </c>
      <c r="G12486">
        <v>172</v>
      </c>
      <c r="H12486">
        <v>3112.17</v>
      </c>
      <c r="I12486">
        <v>0</v>
      </c>
      <c r="J12486" t="s">
        <v>5703</v>
      </c>
      <c r="K12486" t="s">
        <v>22</v>
      </c>
      <c r="L12486">
        <v>1</v>
      </c>
      <c r="N12486" t="s">
        <v>23</v>
      </c>
      <c r="O12486" t="s">
        <v>42</v>
      </c>
      <c r="P12486" t="s">
        <v>28</v>
      </c>
      <c r="R12486" t="s">
        <v>26</v>
      </c>
      <c r="S12486">
        <v>17.8</v>
      </c>
      <c r="T12486">
        <v>17.2</v>
      </c>
      <c r="U12486">
        <v>17.399999999999999</v>
      </c>
      <c r="V12486">
        <v>0.6</v>
      </c>
      <c r="W12486">
        <v>0.4</v>
      </c>
      <c r="AB12486">
        <f t="shared" si="246"/>
        <v>2880.33</v>
      </c>
    </row>
    <row r="12487" spans="1:28" x14ac:dyDescent="0.25">
      <c r="A12487" t="s">
        <v>5733</v>
      </c>
      <c r="B12487" t="s">
        <v>5702</v>
      </c>
      <c r="C12487" s="1">
        <v>0.74885416666666671</v>
      </c>
      <c r="D12487">
        <v>996</v>
      </c>
      <c r="E12487" s="2">
        <v>3.8109652777777774E-2</v>
      </c>
      <c r="F12487" s="1">
        <v>3.8101851851851852E-2</v>
      </c>
      <c r="G12487">
        <v>674</v>
      </c>
      <c r="H12487">
        <v>3292.67</v>
      </c>
      <c r="I12487">
        <v>0</v>
      </c>
      <c r="J12487" t="s">
        <v>5703</v>
      </c>
      <c r="K12487" t="s">
        <v>22</v>
      </c>
      <c r="L12487">
        <v>1</v>
      </c>
      <c r="N12487" t="s">
        <v>23</v>
      </c>
      <c r="O12487" t="s">
        <v>31</v>
      </c>
      <c r="P12487" t="s">
        <v>28</v>
      </c>
      <c r="R12487" t="s">
        <v>26</v>
      </c>
      <c r="S12487">
        <v>18.3</v>
      </c>
      <c r="T12487">
        <v>17.2</v>
      </c>
      <c r="U12487">
        <v>17.399999999999999</v>
      </c>
      <c r="V12487">
        <v>1.1000000000000001</v>
      </c>
      <c r="W12487">
        <v>0.9</v>
      </c>
      <c r="AB12487">
        <f t="shared" si="246"/>
        <v>3060.83</v>
      </c>
    </row>
    <row r="12488" spans="1:28" x14ac:dyDescent="0.25">
      <c r="A12488" t="s">
        <v>5733</v>
      </c>
      <c r="B12488" t="s">
        <v>5702</v>
      </c>
      <c r="C12488" s="1">
        <v>0.74885416666666671</v>
      </c>
      <c r="D12488">
        <v>996</v>
      </c>
      <c r="E12488" s="2">
        <v>3.8109652777777774E-2</v>
      </c>
      <c r="F12488" s="1">
        <v>3.8101851851851852E-2</v>
      </c>
      <c r="G12488">
        <v>674</v>
      </c>
      <c r="H12488">
        <v>3292.67</v>
      </c>
      <c r="I12488">
        <v>0</v>
      </c>
      <c r="J12488" t="s">
        <v>5703</v>
      </c>
      <c r="K12488" t="s">
        <v>22</v>
      </c>
      <c r="L12488">
        <v>1</v>
      </c>
      <c r="N12488" t="s">
        <v>23</v>
      </c>
      <c r="O12488" t="s">
        <v>36</v>
      </c>
      <c r="P12488" t="s">
        <v>28</v>
      </c>
      <c r="R12488" t="s">
        <v>26</v>
      </c>
      <c r="S12488">
        <v>17.899999999999999</v>
      </c>
      <c r="T12488">
        <v>17.2</v>
      </c>
      <c r="U12488">
        <v>17.399999999999999</v>
      </c>
      <c r="V12488">
        <v>0.7</v>
      </c>
      <c r="W12488">
        <v>0.5</v>
      </c>
      <c r="AB12488">
        <f t="shared" si="246"/>
        <v>3060.83</v>
      </c>
    </row>
    <row r="12489" spans="1:28" x14ac:dyDescent="0.25">
      <c r="A12489" t="s">
        <v>5733</v>
      </c>
      <c r="B12489" t="s">
        <v>5702</v>
      </c>
      <c r="C12489" s="1">
        <v>0.74885416666666671</v>
      </c>
      <c r="D12489">
        <v>996</v>
      </c>
      <c r="E12489" s="2">
        <v>3.8109652777777774E-2</v>
      </c>
      <c r="F12489" s="1">
        <v>3.8101851851851852E-2</v>
      </c>
      <c r="G12489">
        <v>674</v>
      </c>
      <c r="H12489">
        <v>3292.67</v>
      </c>
      <c r="I12489">
        <v>0</v>
      </c>
      <c r="J12489" t="s">
        <v>5703</v>
      </c>
      <c r="K12489" t="s">
        <v>22</v>
      </c>
      <c r="L12489">
        <v>1</v>
      </c>
      <c r="N12489" t="s">
        <v>23</v>
      </c>
      <c r="O12489" t="s">
        <v>24</v>
      </c>
      <c r="P12489" t="s">
        <v>28</v>
      </c>
      <c r="R12489" t="s">
        <v>26</v>
      </c>
      <c r="S12489">
        <v>20.100000000000001</v>
      </c>
      <c r="T12489">
        <v>17.2</v>
      </c>
      <c r="U12489">
        <v>17.399999999999999</v>
      </c>
      <c r="V12489">
        <v>2.9</v>
      </c>
      <c r="W12489">
        <v>2.7</v>
      </c>
      <c r="AB12489">
        <f t="shared" si="246"/>
        <v>3060.83</v>
      </c>
    </row>
    <row r="12490" spans="1:28" x14ac:dyDescent="0.25">
      <c r="A12490" t="s">
        <v>5733</v>
      </c>
      <c r="B12490" t="s">
        <v>5702</v>
      </c>
      <c r="C12490" s="1">
        <v>0.74885416666666671</v>
      </c>
      <c r="D12490">
        <v>996</v>
      </c>
      <c r="E12490" s="2">
        <v>3.8109652777777774E-2</v>
      </c>
      <c r="F12490" s="1">
        <v>3.8101851851851852E-2</v>
      </c>
      <c r="G12490">
        <v>674</v>
      </c>
      <c r="H12490">
        <v>3292.67</v>
      </c>
      <c r="I12490">
        <v>0</v>
      </c>
      <c r="J12490" t="s">
        <v>5703</v>
      </c>
      <c r="K12490" t="s">
        <v>22</v>
      </c>
      <c r="L12490">
        <v>1</v>
      </c>
      <c r="N12490" t="s">
        <v>23</v>
      </c>
      <c r="O12490" t="s">
        <v>46</v>
      </c>
      <c r="P12490" t="s">
        <v>28</v>
      </c>
      <c r="R12490" t="s">
        <v>26</v>
      </c>
      <c r="S12490">
        <v>17.7</v>
      </c>
      <c r="T12490">
        <v>17.2</v>
      </c>
      <c r="U12490">
        <v>17.399999999999999</v>
      </c>
      <c r="V12490">
        <v>0.5</v>
      </c>
      <c r="W12490">
        <v>0.3</v>
      </c>
      <c r="AB12490">
        <f t="shared" si="246"/>
        <v>3060.83</v>
      </c>
    </row>
    <row r="12491" spans="1:28" x14ac:dyDescent="0.25">
      <c r="A12491" t="s">
        <v>5733</v>
      </c>
      <c r="B12491" t="s">
        <v>5702</v>
      </c>
      <c r="C12491" s="1">
        <v>0.74885416666666671</v>
      </c>
      <c r="D12491">
        <v>996</v>
      </c>
      <c r="E12491" s="2">
        <v>3.8109652777777774E-2</v>
      </c>
      <c r="F12491" s="1">
        <v>3.8101851851851852E-2</v>
      </c>
      <c r="G12491">
        <v>674</v>
      </c>
      <c r="H12491">
        <v>3292.67</v>
      </c>
      <c r="I12491">
        <v>0</v>
      </c>
      <c r="J12491" t="s">
        <v>5703</v>
      </c>
      <c r="K12491" t="s">
        <v>22</v>
      </c>
      <c r="L12491">
        <v>1</v>
      </c>
      <c r="N12491" t="s">
        <v>23</v>
      </c>
      <c r="O12491" t="s">
        <v>42</v>
      </c>
      <c r="P12491" t="s">
        <v>28</v>
      </c>
      <c r="R12491" t="s">
        <v>26</v>
      </c>
      <c r="S12491">
        <v>17.8</v>
      </c>
      <c r="T12491">
        <v>17.2</v>
      </c>
      <c r="U12491">
        <v>17.399999999999999</v>
      </c>
      <c r="V12491">
        <v>0.6</v>
      </c>
      <c r="W12491">
        <v>0.4</v>
      </c>
      <c r="AB12491">
        <f t="shared" si="246"/>
        <v>3060.83</v>
      </c>
    </row>
    <row r="12492" spans="1:28" x14ac:dyDescent="0.25">
      <c r="A12492" t="s">
        <v>5733</v>
      </c>
      <c r="B12492" t="s">
        <v>5702</v>
      </c>
      <c r="C12492" s="1">
        <v>0.74885416666666671</v>
      </c>
      <c r="D12492">
        <v>996</v>
      </c>
      <c r="E12492" s="2">
        <v>3.8109652777777774E-2</v>
      </c>
      <c r="F12492" s="1">
        <v>3.8101851851851852E-2</v>
      </c>
      <c r="G12492">
        <v>674</v>
      </c>
      <c r="H12492">
        <v>3292.67</v>
      </c>
      <c r="I12492">
        <v>0</v>
      </c>
      <c r="J12492" t="s">
        <v>5703</v>
      </c>
      <c r="K12492" t="s">
        <v>22</v>
      </c>
      <c r="L12492">
        <v>1</v>
      </c>
      <c r="N12492" t="s">
        <v>23</v>
      </c>
      <c r="O12492" t="s">
        <v>33</v>
      </c>
      <c r="P12492" t="s">
        <v>28</v>
      </c>
      <c r="R12492" t="s">
        <v>26</v>
      </c>
      <c r="S12492">
        <v>18.100000000000001</v>
      </c>
      <c r="T12492">
        <v>17.2</v>
      </c>
      <c r="U12492">
        <v>17.399999999999999</v>
      </c>
      <c r="V12492">
        <v>0.9</v>
      </c>
      <c r="W12492">
        <v>0.7</v>
      </c>
      <c r="AB12492">
        <f t="shared" si="246"/>
        <v>3060.83</v>
      </c>
    </row>
    <row r="12493" spans="1:28" x14ac:dyDescent="0.25">
      <c r="A12493" t="s">
        <v>5734</v>
      </c>
      <c r="B12493" t="s">
        <v>5702</v>
      </c>
      <c r="C12493" s="1">
        <v>0.75094907407407396</v>
      </c>
      <c r="D12493">
        <v>31</v>
      </c>
      <c r="E12493" s="2">
        <v>4.0193402777777783E-2</v>
      </c>
      <c r="F12493" s="1">
        <v>4.0185185185185185E-2</v>
      </c>
      <c r="G12493">
        <v>710</v>
      </c>
      <c r="H12493">
        <v>3472.71</v>
      </c>
      <c r="I12493">
        <v>0</v>
      </c>
      <c r="J12493" t="s">
        <v>5703</v>
      </c>
      <c r="K12493" t="s">
        <v>22</v>
      </c>
      <c r="L12493">
        <v>1</v>
      </c>
      <c r="N12493" t="s">
        <v>23</v>
      </c>
      <c r="O12493" t="s">
        <v>31</v>
      </c>
      <c r="P12493" t="s">
        <v>28</v>
      </c>
      <c r="R12493" t="s">
        <v>26</v>
      </c>
      <c r="S12493">
        <v>18.600000000000001</v>
      </c>
      <c r="T12493">
        <v>17.399999999999999</v>
      </c>
      <c r="U12493">
        <v>17.600000000000001</v>
      </c>
      <c r="V12493">
        <v>1.2</v>
      </c>
      <c r="W12493">
        <v>1</v>
      </c>
      <c r="AB12493">
        <f t="shared" si="246"/>
        <v>3240.87</v>
      </c>
    </row>
    <row r="12494" spans="1:28" x14ac:dyDescent="0.25">
      <c r="A12494" t="s">
        <v>5734</v>
      </c>
      <c r="B12494" t="s">
        <v>5702</v>
      </c>
      <c r="C12494" s="1">
        <v>0.75094907407407396</v>
      </c>
      <c r="D12494">
        <v>31</v>
      </c>
      <c r="E12494" s="2">
        <v>4.0193402777777783E-2</v>
      </c>
      <c r="F12494" s="1">
        <v>4.0185185185185185E-2</v>
      </c>
      <c r="G12494">
        <v>710</v>
      </c>
      <c r="H12494">
        <v>3472.71</v>
      </c>
      <c r="I12494">
        <v>0</v>
      </c>
      <c r="J12494" t="s">
        <v>5703</v>
      </c>
      <c r="K12494" t="s">
        <v>22</v>
      </c>
      <c r="L12494">
        <v>1</v>
      </c>
      <c r="N12494" t="s">
        <v>23</v>
      </c>
      <c r="O12494" t="s">
        <v>36</v>
      </c>
      <c r="P12494" t="s">
        <v>28</v>
      </c>
      <c r="R12494" t="s">
        <v>26</v>
      </c>
      <c r="S12494">
        <v>18.100000000000001</v>
      </c>
      <c r="T12494">
        <v>17.399999999999999</v>
      </c>
      <c r="U12494">
        <v>17.600000000000001</v>
      </c>
      <c r="V12494">
        <v>0.7</v>
      </c>
      <c r="W12494">
        <v>0.5</v>
      </c>
      <c r="AB12494">
        <f t="shared" si="246"/>
        <v>3240.87</v>
      </c>
    </row>
    <row r="12495" spans="1:28" x14ac:dyDescent="0.25">
      <c r="A12495" t="s">
        <v>5734</v>
      </c>
      <c r="B12495" t="s">
        <v>5702</v>
      </c>
      <c r="C12495" s="1">
        <v>0.75094907407407396</v>
      </c>
      <c r="D12495">
        <v>31</v>
      </c>
      <c r="E12495" s="2">
        <v>4.0193402777777783E-2</v>
      </c>
      <c r="F12495" s="1">
        <v>4.0185185185185185E-2</v>
      </c>
      <c r="G12495">
        <v>710</v>
      </c>
      <c r="H12495">
        <v>3472.71</v>
      </c>
      <c r="I12495">
        <v>0</v>
      </c>
      <c r="J12495" t="s">
        <v>5703</v>
      </c>
      <c r="K12495" t="s">
        <v>22</v>
      </c>
      <c r="L12495">
        <v>1</v>
      </c>
      <c r="N12495" t="s">
        <v>23</v>
      </c>
      <c r="O12495" t="s">
        <v>24</v>
      </c>
      <c r="P12495" t="s">
        <v>28</v>
      </c>
      <c r="R12495" t="s">
        <v>26</v>
      </c>
      <c r="S12495">
        <v>20.6</v>
      </c>
      <c r="T12495">
        <v>17.399999999999999</v>
      </c>
      <c r="U12495">
        <v>17.600000000000001</v>
      </c>
      <c r="V12495">
        <v>3.2</v>
      </c>
      <c r="W12495">
        <v>3</v>
      </c>
      <c r="AB12495">
        <f t="shared" si="246"/>
        <v>3240.87</v>
      </c>
    </row>
    <row r="12496" spans="1:28" x14ac:dyDescent="0.25">
      <c r="A12496" t="s">
        <v>5734</v>
      </c>
      <c r="B12496" t="s">
        <v>5702</v>
      </c>
      <c r="C12496" s="1">
        <v>0.75094907407407396</v>
      </c>
      <c r="D12496">
        <v>31</v>
      </c>
      <c r="E12496" s="2">
        <v>4.0193402777777783E-2</v>
      </c>
      <c r="F12496" s="1">
        <v>4.0185185185185185E-2</v>
      </c>
      <c r="G12496">
        <v>710</v>
      </c>
      <c r="H12496">
        <v>3472.71</v>
      </c>
      <c r="I12496">
        <v>0</v>
      </c>
      <c r="J12496" t="s">
        <v>5703</v>
      </c>
      <c r="K12496" t="s">
        <v>22</v>
      </c>
      <c r="L12496">
        <v>1</v>
      </c>
      <c r="N12496" t="s">
        <v>23</v>
      </c>
      <c r="O12496" t="s">
        <v>42</v>
      </c>
      <c r="P12496" t="s">
        <v>28</v>
      </c>
      <c r="R12496" t="s">
        <v>26</v>
      </c>
      <c r="S12496">
        <v>18.100000000000001</v>
      </c>
      <c r="T12496">
        <v>17.399999999999999</v>
      </c>
      <c r="U12496">
        <v>17.600000000000001</v>
      </c>
      <c r="V12496">
        <v>0.7</v>
      </c>
      <c r="W12496">
        <v>0.5</v>
      </c>
      <c r="AB12496">
        <f t="shared" si="246"/>
        <v>3240.87</v>
      </c>
    </row>
    <row r="12497" spans="1:28" x14ac:dyDescent="0.25">
      <c r="A12497" t="s">
        <v>5735</v>
      </c>
      <c r="B12497" t="s">
        <v>5702</v>
      </c>
      <c r="C12497" s="1">
        <v>0.7530324074074074</v>
      </c>
      <c r="D12497">
        <v>300</v>
      </c>
      <c r="E12497" s="2">
        <v>4.2279849537037034E-2</v>
      </c>
      <c r="F12497" s="1">
        <v>4.2268518518518518E-2</v>
      </c>
      <c r="G12497">
        <v>979</v>
      </c>
      <c r="H12497">
        <v>3652.98</v>
      </c>
      <c r="I12497">
        <v>0</v>
      </c>
      <c r="J12497" t="s">
        <v>5703</v>
      </c>
      <c r="K12497" t="s">
        <v>22</v>
      </c>
      <c r="L12497">
        <v>1</v>
      </c>
      <c r="N12497" t="s">
        <v>23</v>
      </c>
      <c r="O12497" t="s">
        <v>31</v>
      </c>
      <c r="P12497" t="s">
        <v>28</v>
      </c>
      <c r="R12497" t="s">
        <v>26</v>
      </c>
      <c r="S12497">
        <v>19.8</v>
      </c>
      <c r="T12497">
        <v>17.5</v>
      </c>
      <c r="U12497">
        <v>17.8</v>
      </c>
      <c r="V12497">
        <v>2.2999999999999998</v>
      </c>
      <c r="W12497">
        <v>2</v>
      </c>
      <c r="AB12497">
        <f t="shared" si="246"/>
        <v>3421.14</v>
      </c>
    </row>
    <row r="12498" spans="1:28" x14ac:dyDescent="0.25">
      <c r="A12498" t="s">
        <v>5735</v>
      </c>
      <c r="B12498" t="s">
        <v>5702</v>
      </c>
      <c r="C12498" s="1">
        <v>0.7530324074074074</v>
      </c>
      <c r="D12498">
        <v>300</v>
      </c>
      <c r="E12498" s="2">
        <v>4.2279849537037034E-2</v>
      </c>
      <c r="F12498" s="1">
        <v>4.2268518518518518E-2</v>
      </c>
      <c r="G12498">
        <v>979</v>
      </c>
      <c r="H12498">
        <v>3652.98</v>
      </c>
      <c r="I12498">
        <v>0</v>
      </c>
      <c r="J12498" t="s">
        <v>5703</v>
      </c>
      <c r="K12498" t="s">
        <v>22</v>
      </c>
      <c r="L12498">
        <v>1</v>
      </c>
      <c r="N12498" t="s">
        <v>23</v>
      </c>
      <c r="O12498" t="s">
        <v>36</v>
      </c>
      <c r="P12498" t="s">
        <v>28</v>
      </c>
      <c r="R12498" t="s">
        <v>26</v>
      </c>
      <c r="S12498">
        <v>18</v>
      </c>
      <c r="T12498">
        <v>17.5</v>
      </c>
      <c r="U12498">
        <v>17.8</v>
      </c>
      <c r="V12498">
        <v>0.5</v>
      </c>
      <c r="W12498">
        <v>0.2</v>
      </c>
      <c r="AB12498">
        <f t="shared" si="246"/>
        <v>3421.14</v>
      </c>
    </row>
    <row r="12499" spans="1:28" x14ac:dyDescent="0.25">
      <c r="A12499" t="s">
        <v>5735</v>
      </c>
      <c r="B12499" t="s">
        <v>5702</v>
      </c>
      <c r="C12499" s="1">
        <v>0.7530324074074074</v>
      </c>
      <c r="D12499">
        <v>300</v>
      </c>
      <c r="E12499" s="2">
        <v>4.2279849537037034E-2</v>
      </c>
      <c r="F12499" s="1">
        <v>4.2268518518518518E-2</v>
      </c>
      <c r="G12499">
        <v>979</v>
      </c>
      <c r="H12499">
        <v>3652.98</v>
      </c>
      <c r="I12499">
        <v>0</v>
      </c>
      <c r="J12499" t="s">
        <v>5703</v>
      </c>
      <c r="K12499" t="s">
        <v>22</v>
      </c>
      <c r="L12499">
        <v>1</v>
      </c>
      <c r="N12499" t="s">
        <v>23</v>
      </c>
      <c r="O12499" t="s">
        <v>24</v>
      </c>
      <c r="P12499" t="s">
        <v>28</v>
      </c>
      <c r="R12499" t="s">
        <v>26</v>
      </c>
      <c r="S12499">
        <v>20.3</v>
      </c>
      <c r="T12499">
        <v>17.5</v>
      </c>
      <c r="U12499">
        <v>17.8</v>
      </c>
      <c r="V12499">
        <v>2.8</v>
      </c>
      <c r="W12499">
        <v>2.5</v>
      </c>
      <c r="AB12499">
        <f t="shared" si="246"/>
        <v>3421.14</v>
      </c>
    </row>
    <row r="12500" spans="1:28" x14ac:dyDescent="0.25">
      <c r="A12500" t="s">
        <v>5735</v>
      </c>
      <c r="B12500" t="s">
        <v>5702</v>
      </c>
      <c r="C12500" s="1">
        <v>0.7530324074074074</v>
      </c>
      <c r="D12500">
        <v>300</v>
      </c>
      <c r="E12500" s="2">
        <v>4.2279849537037034E-2</v>
      </c>
      <c r="F12500" s="1">
        <v>4.2268518518518518E-2</v>
      </c>
      <c r="G12500">
        <v>979</v>
      </c>
      <c r="H12500">
        <v>3652.98</v>
      </c>
      <c r="I12500">
        <v>0</v>
      </c>
      <c r="J12500" t="s">
        <v>5703</v>
      </c>
      <c r="K12500" t="s">
        <v>22</v>
      </c>
      <c r="L12500">
        <v>1</v>
      </c>
      <c r="N12500" t="s">
        <v>23</v>
      </c>
      <c r="O12500" t="s">
        <v>46</v>
      </c>
      <c r="P12500" t="s">
        <v>28</v>
      </c>
      <c r="R12500" t="s">
        <v>26</v>
      </c>
      <c r="S12500">
        <v>17.600000000000001</v>
      </c>
      <c r="T12500">
        <v>17.5</v>
      </c>
      <c r="U12500">
        <v>17.8</v>
      </c>
      <c r="V12500">
        <v>0.1</v>
      </c>
      <c r="W12500">
        <v>-0.2</v>
      </c>
      <c r="AB12500">
        <f t="shared" si="246"/>
        <v>3421.14</v>
      </c>
    </row>
    <row r="12501" spans="1:28" x14ac:dyDescent="0.25">
      <c r="A12501" t="s">
        <v>5735</v>
      </c>
      <c r="B12501" t="s">
        <v>5702</v>
      </c>
      <c r="C12501" s="1">
        <v>0.7530324074074074</v>
      </c>
      <c r="D12501">
        <v>300</v>
      </c>
      <c r="E12501" s="2">
        <v>4.2279849537037034E-2</v>
      </c>
      <c r="F12501" s="1">
        <v>4.2268518518518518E-2</v>
      </c>
      <c r="G12501">
        <v>979</v>
      </c>
      <c r="H12501">
        <v>3652.98</v>
      </c>
      <c r="I12501">
        <v>0</v>
      </c>
      <c r="J12501" t="s">
        <v>5703</v>
      </c>
      <c r="K12501" t="s">
        <v>22</v>
      </c>
      <c r="L12501">
        <v>1</v>
      </c>
      <c r="N12501" t="s">
        <v>23</v>
      </c>
      <c r="O12501" t="s">
        <v>42</v>
      </c>
      <c r="P12501" t="s">
        <v>28</v>
      </c>
      <c r="R12501" t="s">
        <v>26</v>
      </c>
      <c r="S12501">
        <v>18</v>
      </c>
      <c r="T12501">
        <v>17.5</v>
      </c>
      <c r="U12501">
        <v>17.8</v>
      </c>
      <c r="V12501">
        <v>0.5</v>
      </c>
      <c r="W12501">
        <v>0.2</v>
      </c>
      <c r="AB12501">
        <f t="shared" si="246"/>
        <v>3421.14</v>
      </c>
    </row>
    <row r="12502" spans="1:28" x14ac:dyDescent="0.25">
      <c r="A12502" t="s">
        <v>5735</v>
      </c>
      <c r="B12502" t="s">
        <v>5702</v>
      </c>
      <c r="C12502" s="1">
        <v>0.7530324074074074</v>
      </c>
      <c r="D12502">
        <v>300</v>
      </c>
      <c r="E12502" s="2">
        <v>4.2279849537037034E-2</v>
      </c>
      <c r="F12502" s="1">
        <v>4.2268518518518518E-2</v>
      </c>
      <c r="G12502">
        <v>979</v>
      </c>
      <c r="H12502">
        <v>3652.98</v>
      </c>
      <c r="I12502">
        <v>0</v>
      </c>
      <c r="J12502" t="s">
        <v>5703</v>
      </c>
      <c r="K12502" t="s">
        <v>22</v>
      </c>
      <c r="L12502">
        <v>1</v>
      </c>
      <c r="N12502" t="s">
        <v>23</v>
      </c>
      <c r="O12502" t="s">
        <v>33</v>
      </c>
      <c r="P12502" t="s">
        <v>28</v>
      </c>
      <c r="R12502" t="s">
        <v>26</v>
      </c>
      <c r="S12502">
        <v>18.100000000000001</v>
      </c>
      <c r="T12502">
        <v>17.5</v>
      </c>
      <c r="U12502">
        <v>17.8</v>
      </c>
      <c r="V12502">
        <v>0.6</v>
      </c>
      <c r="W12502">
        <v>0.3</v>
      </c>
      <c r="AB12502">
        <f t="shared" si="246"/>
        <v>3421.14</v>
      </c>
    </row>
    <row r="12503" spans="1:28" x14ac:dyDescent="0.25">
      <c r="A12503" t="s">
        <v>5736</v>
      </c>
      <c r="B12503" t="s">
        <v>5702</v>
      </c>
      <c r="C12503" s="1">
        <v>0.75511574074074073</v>
      </c>
      <c r="D12503">
        <v>2</v>
      </c>
      <c r="E12503" s="2">
        <v>4.4359733796296298E-2</v>
      </c>
      <c r="F12503" s="1">
        <v>4.4351851851851858E-2</v>
      </c>
      <c r="G12503">
        <v>681</v>
      </c>
      <c r="H12503">
        <v>3832.68</v>
      </c>
      <c r="I12503">
        <v>0</v>
      </c>
      <c r="J12503" t="s">
        <v>5703</v>
      </c>
      <c r="K12503" t="s">
        <v>22</v>
      </c>
      <c r="L12503">
        <v>1</v>
      </c>
      <c r="N12503" t="s">
        <v>23</v>
      </c>
      <c r="O12503" t="s">
        <v>31</v>
      </c>
      <c r="P12503" t="s">
        <v>28</v>
      </c>
      <c r="R12503" t="s">
        <v>26</v>
      </c>
      <c r="S12503">
        <v>18.399999999999999</v>
      </c>
      <c r="T12503">
        <v>17.399999999999999</v>
      </c>
      <c r="U12503">
        <v>17.7</v>
      </c>
      <c r="V12503">
        <v>1</v>
      </c>
      <c r="W12503">
        <v>0.7</v>
      </c>
      <c r="AB12503">
        <f t="shared" si="246"/>
        <v>3600.8399999999997</v>
      </c>
    </row>
    <row r="12504" spans="1:28" x14ac:dyDescent="0.25">
      <c r="A12504" t="s">
        <v>5736</v>
      </c>
      <c r="B12504" t="s">
        <v>5702</v>
      </c>
      <c r="C12504" s="1">
        <v>0.75511574074074073</v>
      </c>
      <c r="D12504">
        <v>2</v>
      </c>
      <c r="E12504" s="2">
        <v>4.4359733796296298E-2</v>
      </c>
      <c r="F12504" s="1">
        <v>4.4351851851851858E-2</v>
      </c>
      <c r="G12504">
        <v>681</v>
      </c>
      <c r="H12504">
        <v>3832.68</v>
      </c>
      <c r="I12504">
        <v>0</v>
      </c>
      <c r="J12504" t="s">
        <v>5703</v>
      </c>
      <c r="K12504" t="s">
        <v>22</v>
      </c>
      <c r="L12504">
        <v>1</v>
      </c>
      <c r="N12504" t="s">
        <v>23</v>
      </c>
      <c r="O12504" t="s">
        <v>36</v>
      </c>
      <c r="P12504" t="s">
        <v>28</v>
      </c>
      <c r="R12504" t="s">
        <v>26</v>
      </c>
      <c r="S12504">
        <v>18.2</v>
      </c>
      <c r="T12504">
        <v>17.399999999999999</v>
      </c>
      <c r="U12504">
        <v>17.7</v>
      </c>
      <c r="V12504">
        <v>0.8</v>
      </c>
      <c r="W12504">
        <v>0.5</v>
      </c>
      <c r="AB12504">
        <f t="shared" si="246"/>
        <v>3600.8399999999997</v>
      </c>
    </row>
    <row r="12505" spans="1:28" x14ac:dyDescent="0.25">
      <c r="A12505" t="s">
        <v>5736</v>
      </c>
      <c r="B12505" t="s">
        <v>5702</v>
      </c>
      <c r="C12505" s="1">
        <v>0.75511574074074073</v>
      </c>
      <c r="D12505">
        <v>2</v>
      </c>
      <c r="E12505" s="2">
        <v>4.4359733796296298E-2</v>
      </c>
      <c r="F12505" s="1">
        <v>4.4351851851851858E-2</v>
      </c>
      <c r="G12505">
        <v>681</v>
      </c>
      <c r="H12505">
        <v>3832.68</v>
      </c>
      <c r="I12505">
        <v>0</v>
      </c>
      <c r="J12505" t="s">
        <v>5703</v>
      </c>
      <c r="K12505" t="s">
        <v>22</v>
      </c>
      <c r="L12505">
        <v>1</v>
      </c>
      <c r="N12505" t="s">
        <v>23</v>
      </c>
      <c r="O12505" t="s">
        <v>24</v>
      </c>
      <c r="P12505" t="s">
        <v>28</v>
      </c>
      <c r="R12505" t="s">
        <v>26</v>
      </c>
      <c r="S12505">
        <v>21.1</v>
      </c>
      <c r="T12505">
        <v>17.399999999999999</v>
      </c>
      <c r="U12505">
        <v>17.7</v>
      </c>
      <c r="V12505">
        <v>3.7</v>
      </c>
      <c r="W12505">
        <v>3.4</v>
      </c>
      <c r="AB12505">
        <f t="shared" si="246"/>
        <v>3600.8399999999997</v>
      </c>
    </row>
    <row r="12506" spans="1:28" x14ac:dyDescent="0.25">
      <c r="A12506" t="s">
        <v>5736</v>
      </c>
      <c r="B12506" t="s">
        <v>5702</v>
      </c>
      <c r="C12506" s="1">
        <v>0.75511574074074073</v>
      </c>
      <c r="D12506">
        <v>2</v>
      </c>
      <c r="E12506" s="2">
        <v>4.4359733796296298E-2</v>
      </c>
      <c r="F12506" s="1">
        <v>4.4351851851851858E-2</v>
      </c>
      <c r="G12506">
        <v>681</v>
      </c>
      <c r="H12506">
        <v>3832.68</v>
      </c>
      <c r="I12506">
        <v>0</v>
      </c>
      <c r="J12506" t="s">
        <v>5703</v>
      </c>
      <c r="K12506" t="s">
        <v>22</v>
      </c>
      <c r="L12506">
        <v>1</v>
      </c>
      <c r="N12506" t="s">
        <v>23</v>
      </c>
      <c r="O12506" t="s">
        <v>46</v>
      </c>
      <c r="P12506" t="s">
        <v>28</v>
      </c>
      <c r="R12506" t="s">
        <v>26</v>
      </c>
      <c r="S12506">
        <v>17.600000000000001</v>
      </c>
      <c r="T12506">
        <v>17.399999999999999</v>
      </c>
      <c r="U12506">
        <v>17.7</v>
      </c>
      <c r="V12506">
        <v>0.2</v>
      </c>
      <c r="W12506">
        <v>-0.1</v>
      </c>
      <c r="AB12506">
        <f t="shared" si="246"/>
        <v>3600.8399999999997</v>
      </c>
    </row>
    <row r="12507" spans="1:28" x14ac:dyDescent="0.25">
      <c r="A12507" t="s">
        <v>5736</v>
      </c>
      <c r="B12507" t="s">
        <v>5702</v>
      </c>
      <c r="C12507" s="1">
        <v>0.75511574074074073</v>
      </c>
      <c r="D12507">
        <v>2</v>
      </c>
      <c r="E12507" s="2">
        <v>4.4359733796296298E-2</v>
      </c>
      <c r="F12507" s="1">
        <v>4.4351851851851858E-2</v>
      </c>
      <c r="G12507">
        <v>681</v>
      </c>
      <c r="H12507">
        <v>3832.68</v>
      </c>
      <c r="I12507">
        <v>0</v>
      </c>
      <c r="J12507" t="s">
        <v>5703</v>
      </c>
      <c r="K12507" t="s">
        <v>22</v>
      </c>
      <c r="L12507">
        <v>1</v>
      </c>
      <c r="N12507" t="s">
        <v>23</v>
      </c>
      <c r="O12507" t="s">
        <v>42</v>
      </c>
      <c r="P12507" t="s">
        <v>28</v>
      </c>
      <c r="R12507" t="s">
        <v>26</v>
      </c>
      <c r="S12507">
        <v>17.8</v>
      </c>
      <c r="T12507">
        <v>17.399999999999999</v>
      </c>
      <c r="U12507">
        <v>17.7</v>
      </c>
      <c r="V12507">
        <v>0.4</v>
      </c>
      <c r="W12507">
        <v>0.1</v>
      </c>
      <c r="AB12507">
        <f t="shared" si="246"/>
        <v>3600.8399999999997</v>
      </c>
    </row>
    <row r="12508" spans="1:28" x14ac:dyDescent="0.25">
      <c r="A12508" t="s">
        <v>5736</v>
      </c>
      <c r="B12508" t="s">
        <v>5702</v>
      </c>
      <c r="C12508" s="1">
        <v>0.75511574074074073</v>
      </c>
      <c r="D12508">
        <v>2</v>
      </c>
      <c r="E12508" s="2">
        <v>4.4359733796296298E-2</v>
      </c>
      <c r="F12508" s="1">
        <v>4.4351851851851858E-2</v>
      </c>
      <c r="G12508">
        <v>681</v>
      </c>
      <c r="H12508">
        <v>3832.68</v>
      </c>
      <c r="I12508">
        <v>0</v>
      </c>
      <c r="J12508" t="s">
        <v>5703</v>
      </c>
      <c r="K12508" t="s">
        <v>22</v>
      </c>
      <c r="L12508">
        <v>1</v>
      </c>
      <c r="N12508" t="s">
        <v>23</v>
      </c>
      <c r="O12508" t="s">
        <v>33</v>
      </c>
      <c r="P12508" t="s">
        <v>28</v>
      </c>
      <c r="R12508" t="s">
        <v>26</v>
      </c>
      <c r="S12508">
        <v>17.8</v>
      </c>
      <c r="T12508">
        <v>17.399999999999999</v>
      </c>
      <c r="U12508">
        <v>17.7</v>
      </c>
      <c r="V12508">
        <v>0.4</v>
      </c>
      <c r="W12508">
        <v>0.1</v>
      </c>
      <c r="AB12508">
        <f t="shared" si="246"/>
        <v>3600.8399999999997</v>
      </c>
    </row>
    <row r="12509" spans="1:28" x14ac:dyDescent="0.25">
      <c r="A12509" t="s">
        <v>5737</v>
      </c>
      <c r="B12509" t="s">
        <v>5702</v>
      </c>
      <c r="C12509" s="1">
        <v>0.75717592592592586</v>
      </c>
      <c r="D12509">
        <v>502</v>
      </c>
      <c r="E12509" s="2">
        <v>4.6425706018518524E-2</v>
      </c>
      <c r="F12509" s="1">
        <v>4.6423611111111117E-2</v>
      </c>
      <c r="G12509">
        <v>181</v>
      </c>
      <c r="H12509">
        <v>4011.18</v>
      </c>
      <c r="I12509">
        <v>0</v>
      </c>
      <c r="J12509" t="s">
        <v>5703</v>
      </c>
      <c r="K12509" t="s">
        <v>22</v>
      </c>
      <c r="L12509">
        <v>1</v>
      </c>
      <c r="N12509" t="s">
        <v>23</v>
      </c>
      <c r="O12509" t="s">
        <v>31</v>
      </c>
      <c r="P12509" t="s">
        <v>28</v>
      </c>
      <c r="R12509" t="s">
        <v>26</v>
      </c>
      <c r="S12509">
        <v>20</v>
      </c>
      <c r="T12509">
        <v>17.399999999999999</v>
      </c>
      <c r="U12509">
        <v>17.7</v>
      </c>
      <c r="V12509">
        <v>2.6</v>
      </c>
      <c r="W12509">
        <v>2.2999999999999998</v>
      </c>
      <c r="AB12509">
        <f t="shared" si="246"/>
        <v>3779.3399999999997</v>
      </c>
    </row>
    <row r="12510" spans="1:28" x14ac:dyDescent="0.25">
      <c r="A12510" t="s">
        <v>5737</v>
      </c>
      <c r="B12510" t="s">
        <v>5702</v>
      </c>
      <c r="C12510" s="1">
        <v>0.75717592592592586</v>
      </c>
      <c r="D12510">
        <v>502</v>
      </c>
      <c r="E12510" s="2">
        <v>4.6425706018518524E-2</v>
      </c>
      <c r="F12510" s="1">
        <v>4.6423611111111117E-2</v>
      </c>
      <c r="G12510">
        <v>181</v>
      </c>
      <c r="H12510">
        <v>4011.18</v>
      </c>
      <c r="I12510">
        <v>0</v>
      </c>
      <c r="J12510" t="s">
        <v>5703</v>
      </c>
      <c r="K12510" t="s">
        <v>22</v>
      </c>
      <c r="L12510">
        <v>1</v>
      </c>
      <c r="N12510" t="s">
        <v>23</v>
      </c>
      <c r="O12510" t="s">
        <v>24</v>
      </c>
      <c r="P12510" t="s">
        <v>28</v>
      </c>
      <c r="R12510" t="s">
        <v>26</v>
      </c>
      <c r="S12510">
        <v>19.600000000000001</v>
      </c>
      <c r="T12510">
        <v>17.399999999999999</v>
      </c>
      <c r="U12510">
        <v>17.7</v>
      </c>
      <c r="V12510">
        <v>2.2000000000000002</v>
      </c>
      <c r="W12510">
        <v>1.9</v>
      </c>
      <c r="AB12510">
        <f t="shared" si="246"/>
        <v>3779.3399999999997</v>
      </c>
    </row>
    <row r="12511" spans="1:28" x14ac:dyDescent="0.25">
      <c r="A12511" t="s">
        <v>5737</v>
      </c>
      <c r="B12511" t="s">
        <v>5702</v>
      </c>
      <c r="C12511" s="1">
        <v>0.75717592592592586</v>
      </c>
      <c r="D12511">
        <v>502</v>
      </c>
      <c r="E12511" s="2">
        <v>4.6425706018518524E-2</v>
      </c>
      <c r="F12511" s="1">
        <v>4.6423611111111117E-2</v>
      </c>
      <c r="G12511">
        <v>181</v>
      </c>
      <c r="H12511">
        <v>4011.18</v>
      </c>
      <c r="I12511">
        <v>0</v>
      </c>
      <c r="J12511" t="s">
        <v>5703</v>
      </c>
      <c r="K12511" t="s">
        <v>22</v>
      </c>
      <c r="L12511">
        <v>1</v>
      </c>
      <c r="N12511" t="s">
        <v>23</v>
      </c>
      <c r="O12511" t="s">
        <v>33</v>
      </c>
      <c r="P12511" t="s">
        <v>28</v>
      </c>
      <c r="R12511" t="s">
        <v>26</v>
      </c>
      <c r="S12511">
        <v>17.899999999999999</v>
      </c>
      <c r="T12511">
        <v>17.399999999999999</v>
      </c>
      <c r="U12511">
        <v>17.7</v>
      </c>
      <c r="V12511">
        <v>0.5</v>
      </c>
      <c r="W12511">
        <v>0.2</v>
      </c>
      <c r="AB12511">
        <f t="shared" si="246"/>
        <v>3779.3399999999997</v>
      </c>
    </row>
    <row r="12512" spans="1:28" x14ac:dyDescent="0.25">
      <c r="A12512" t="s">
        <v>5738</v>
      </c>
      <c r="B12512" t="s">
        <v>5702</v>
      </c>
      <c r="C12512" s="1">
        <v>0.75925925925925919</v>
      </c>
      <c r="D12512">
        <v>939</v>
      </c>
      <c r="E12512" s="2">
        <v>4.8514085648148152E-2</v>
      </c>
      <c r="F12512" s="1">
        <v>4.8506944444444443E-2</v>
      </c>
      <c r="G12512">
        <v>617</v>
      </c>
      <c r="H12512">
        <v>4191.62</v>
      </c>
      <c r="I12512">
        <v>0</v>
      </c>
      <c r="J12512" t="s">
        <v>5703</v>
      </c>
      <c r="K12512" t="s">
        <v>22</v>
      </c>
      <c r="L12512">
        <v>1</v>
      </c>
      <c r="N12512" t="s">
        <v>23</v>
      </c>
      <c r="O12512" t="s">
        <v>31</v>
      </c>
      <c r="P12512" t="s">
        <v>28</v>
      </c>
      <c r="R12512" t="s">
        <v>26</v>
      </c>
      <c r="S12512">
        <v>19.5</v>
      </c>
      <c r="T12512">
        <v>17.399999999999999</v>
      </c>
      <c r="U12512">
        <v>17.7</v>
      </c>
      <c r="V12512">
        <v>2.1</v>
      </c>
      <c r="W12512">
        <v>1.8</v>
      </c>
      <c r="AB12512">
        <f t="shared" si="246"/>
        <v>3959.7799999999997</v>
      </c>
    </row>
    <row r="12513" spans="1:28" x14ac:dyDescent="0.25">
      <c r="A12513" t="s">
        <v>5738</v>
      </c>
      <c r="B12513" t="s">
        <v>5702</v>
      </c>
      <c r="C12513" s="1">
        <v>0.75925925925925919</v>
      </c>
      <c r="D12513">
        <v>939</v>
      </c>
      <c r="E12513" s="2">
        <v>4.8514085648148152E-2</v>
      </c>
      <c r="F12513" s="1">
        <v>4.8506944444444443E-2</v>
      </c>
      <c r="G12513">
        <v>617</v>
      </c>
      <c r="H12513">
        <v>4191.62</v>
      </c>
      <c r="I12513">
        <v>0</v>
      </c>
      <c r="J12513" t="s">
        <v>5703</v>
      </c>
      <c r="K12513" t="s">
        <v>22</v>
      </c>
      <c r="L12513">
        <v>1</v>
      </c>
      <c r="N12513" t="s">
        <v>23</v>
      </c>
      <c r="O12513" t="s">
        <v>36</v>
      </c>
      <c r="P12513" t="s">
        <v>28</v>
      </c>
      <c r="R12513" t="s">
        <v>26</v>
      </c>
      <c r="S12513">
        <v>18.100000000000001</v>
      </c>
      <c r="T12513">
        <v>17.399999999999999</v>
      </c>
      <c r="U12513">
        <v>17.7</v>
      </c>
      <c r="V12513">
        <v>0.7</v>
      </c>
      <c r="W12513">
        <v>0.4</v>
      </c>
      <c r="AB12513">
        <f t="shared" si="246"/>
        <v>3959.7799999999997</v>
      </c>
    </row>
    <row r="12514" spans="1:28" x14ac:dyDescent="0.25">
      <c r="A12514" t="s">
        <v>5738</v>
      </c>
      <c r="B12514" t="s">
        <v>5702</v>
      </c>
      <c r="C12514" s="1">
        <v>0.75925925925925919</v>
      </c>
      <c r="D12514">
        <v>939</v>
      </c>
      <c r="E12514" s="2">
        <v>4.8514085648148152E-2</v>
      </c>
      <c r="F12514" s="1">
        <v>4.8506944444444443E-2</v>
      </c>
      <c r="G12514">
        <v>617</v>
      </c>
      <c r="H12514">
        <v>4191.62</v>
      </c>
      <c r="I12514">
        <v>0</v>
      </c>
      <c r="J12514" t="s">
        <v>5703</v>
      </c>
      <c r="K12514" t="s">
        <v>22</v>
      </c>
      <c r="L12514">
        <v>1</v>
      </c>
      <c r="N12514" t="s">
        <v>23</v>
      </c>
      <c r="O12514" t="s">
        <v>24</v>
      </c>
      <c r="P12514" t="s">
        <v>28</v>
      </c>
      <c r="R12514" t="s">
        <v>26</v>
      </c>
      <c r="S12514">
        <v>20.6</v>
      </c>
      <c r="T12514">
        <v>17.399999999999999</v>
      </c>
      <c r="U12514">
        <v>17.7</v>
      </c>
      <c r="V12514">
        <v>3.2</v>
      </c>
      <c r="W12514">
        <v>2.9</v>
      </c>
      <c r="AB12514">
        <f t="shared" si="246"/>
        <v>3959.7799999999997</v>
      </c>
    </row>
    <row r="12515" spans="1:28" x14ac:dyDescent="0.25">
      <c r="A12515" t="s">
        <v>5738</v>
      </c>
      <c r="B12515" t="s">
        <v>5702</v>
      </c>
      <c r="C12515" s="1">
        <v>0.75925925925925919</v>
      </c>
      <c r="D12515">
        <v>939</v>
      </c>
      <c r="E12515" s="2">
        <v>4.8514085648148152E-2</v>
      </c>
      <c r="F12515" s="1">
        <v>4.8506944444444443E-2</v>
      </c>
      <c r="G12515">
        <v>617</v>
      </c>
      <c r="H12515">
        <v>4191.62</v>
      </c>
      <c r="I12515">
        <v>0</v>
      </c>
      <c r="J12515" t="s">
        <v>5703</v>
      </c>
      <c r="K12515" t="s">
        <v>22</v>
      </c>
      <c r="L12515">
        <v>1</v>
      </c>
      <c r="N12515" t="s">
        <v>23</v>
      </c>
      <c r="O12515" t="s">
        <v>46</v>
      </c>
      <c r="P12515" t="s">
        <v>28</v>
      </c>
      <c r="R12515" t="s">
        <v>26</v>
      </c>
      <c r="S12515">
        <v>18</v>
      </c>
      <c r="T12515">
        <v>17.399999999999999</v>
      </c>
      <c r="U12515">
        <v>17.7</v>
      </c>
      <c r="V12515">
        <v>0.6</v>
      </c>
      <c r="W12515">
        <v>0.3</v>
      </c>
      <c r="AB12515">
        <f t="shared" si="246"/>
        <v>3959.7799999999997</v>
      </c>
    </row>
    <row r="12516" spans="1:28" x14ac:dyDescent="0.25">
      <c r="A12516" t="s">
        <v>5738</v>
      </c>
      <c r="B12516" t="s">
        <v>5702</v>
      </c>
      <c r="C12516" s="1">
        <v>0.75925925925925919</v>
      </c>
      <c r="D12516">
        <v>939</v>
      </c>
      <c r="E12516" s="2">
        <v>4.8514085648148152E-2</v>
      </c>
      <c r="F12516" s="1">
        <v>4.8506944444444443E-2</v>
      </c>
      <c r="G12516">
        <v>617</v>
      </c>
      <c r="H12516">
        <v>4191.62</v>
      </c>
      <c r="I12516">
        <v>0</v>
      </c>
      <c r="J12516" t="s">
        <v>5703</v>
      </c>
      <c r="K12516" t="s">
        <v>22</v>
      </c>
      <c r="L12516">
        <v>1</v>
      </c>
      <c r="N12516" t="s">
        <v>23</v>
      </c>
      <c r="O12516" t="s">
        <v>42</v>
      </c>
      <c r="P12516" t="s">
        <v>28</v>
      </c>
      <c r="R12516" t="s">
        <v>26</v>
      </c>
      <c r="S12516">
        <v>17.8</v>
      </c>
      <c r="T12516">
        <v>17.399999999999999</v>
      </c>
      <c r="U12516">
        <v>17.7</v>
      </c>
      <c r="V12516">
        <v>0.4</v>
      </c>
      <c r="W12516">
        <v>0.1</v>
      </c>
      <c r="AB12516">
        <f t="shared" si="246"/>
        <v>3959.7799999999997</v>
      </c>
    </row>
    <row r="12517" spans="1:28" x14ac:dyDescent="0.25">
      <c r="A12517" t="s">
        <v>5738</v>
      </c>
      <c r="B12517" t="s">
        <v>5702</v>
      </c>
      <c r="C12517" s="1">
        <v>0.75925925925925919</v>
      </c>
      <c r="D12517">
        <v>939</v>
      </c>
      <c r="E12517" s="2">
        <v>4.8514085648148152E-2</v>
      </c>
      <c r="F12517" s="1">
        <v>4.8506944444444443E-2</v>
      </c>
      <c r="G12517">
        <v>617</v>
      </c>
      <c r="H12517">
        <v>4191.62</v>
      </c>
      <c r="I12517">
        <v>0</v>
      </c>
      <c r="J12517" t="s">
        <v>5703</v>
      </c>
      <c r="K12517" t="s">
        <v>22</v>
      </c>
      <c r="L12517">
        <v>1</v>
      </c>
      <c r="N12517" t="s">
        <v>23</v>
      </c>
      <c r="O12517" t="s">
        <v>33</v>
      </c>
      <c r="P12517" t="s">
        <v>28</v>
      </c>
      <c r="R12517" t="s">
        <v>26</v>
      </c>
      <c r="S12517">
        <v>17.8</v>
      </c>
      <c r="T12517">
        <v>17.399999999999999</v>
      </c>
      <c r="U12517">
        <v>17.7</v>
      </c>
      <c r="V12517">
        <v>0.4</v>
      </c>
      <c r="W12517">
        <v>0.1</v>
      </c>
      <c r="AB12517">
        <f t="shared" si="246"/>
        <v>3959.7799999999997</v>
      </c>
    </row>
    <row r="12518" spans="1:28" x14ac:dyDescent="0.25">
      <c r="A12518" t="s">
        <v>5739</v>
      </c>
      <c r="B12518" t="s">
        <v>5702</v>
      </c>
      <c r="C12518" s="1">
        <v>0.76135416666666667</v>
      </c>
      <c r="D12518">
        <v>174</v>
      </c>
      <c r="E12518" s="2">
        <v>5.0600150462962963E-2</v>
      </c>
      <c r="F12518" s="1">
        <v>5.0590277777777776E-2</v>
      </c>
      <c r="G12518">
        <v>853</v>
      </c>
      <c r="H12518">
        <v>4371.8500000000004</v>
      </c>
      <c r="I12518">
        <v>0</v>
      </c>
      <c r="J12518" t="s">
        <v>5703</v>
      </c>
      <c r="K12518" t="s">
        <v>22</v>
      </c>
      <c r="L12518">
        <v>1</v>
      </c>
      <c r="N12518" t="s">
        <v>23</v>
      </c>
      <c r="O12518" t="s">
        <v>31</v>
      </c>
      <c r="P12518" t="s">
        <v>28</v>
      </c>
      <c r="R12518" t="s">
        <v>26</v>
      </c>
      <c r="S12518">
        <v>19.8</v>
      </c>
      <c r="T12518">
        <v>17.3</v>
      </c>
      <c r="U12518">
        <v>17.600000000000001</v>
      </c>
      <c r="V12518">
        <v>2.5</v>
      </c>
      <c r="W12518">
        <v>2.2000000000000002</v>
      </c>
      <c r="AB12518">
        <f t="shared" si="246"/>
        <v>4140.01</v>
      </c>
    </row>
    <row r="12519" spans="1:28" x14ac:dyDescent="0.25">
      <c r="A12519" t="s">
        <v>5739</v>
      </c>
      <c r="B12519" t="s">
        <v>5702</v>
      </c>
      <c r="C12519" s="1">
        <v>0.76135416666666667</v>
      </c>
      <c r="D12519">
        <v>174</v>
      </c>
      <c r="E12519" s="2">
        <v>5.0600150462962963E-2</v>
      </c>
      <c r="F12519" s="1">
        <v>5.0590277777777776E-2</v>
      </c>
      <c r="G12519">
        <v>853</v>
      </c>
      <c r="H12519">
        <v>4371.8500000000004</v>
      </c>
      <c r="I12519">
        <v>0</v>
      </c>
      <c r="J12519" t="s">
        <v>5703</v>
      </c>
      <c r="K12519" t="s">
        <v>22</v>
      </c>
      <c r="L12519">
        <v>1</v>
      </c>
      <c r="N12519" t="s">
        <v>23</v>
      </c>
      <c r="O12519" t="s">
        <v>36</v>
      </c>
      <c r="P12519" t="s">
        <v>28</v>
      </c>
      <c r="R12519" t="s">
        <v>26</v>
      </c>
      <c r="S12519">
        <v>17.8</v>
      </c>
      <c r="T12519">
        <v>17.3</v>
      </c>
      <c r="U12519">
        <v>17.600000000000001</v>
      </c>
      <c r="V12519">
        <v>0.5</v>
      </c>
      <c r="W12519">
        <v>0.2</v>
      </c>
      <c r="AB12519">
        <f t="shared" si="246"/>
        <v>4140.01</v>
      </c>
    </row>
    <row r="12520" spans="1:28" x14ac:dyDescent="0.25">
      <c r="A12520" t="s">
        <v>5739</v>
      </c>
      <c r="B12520" t="s">
        <v>5702</v>
      </c>
      <c r="C12520" s="1">
        <v>0.76135416666666667</v>
      </c>
      <c r="D12520">
        <v>174</v>
      </c>
      <c r="E12520" s="2">
        <v>5.0600150462962963E-2</v>
      </c>
      <c r="F12520" s="1">
        <v>5.0590277777777776E-2</v>
      </c>
      <c r="G12520">
        <v>853</v>
      </c>
      <c r="H12520">
        <v>4371.8500000000004</v>
      </c>
      <c r="I12520">
        <v>0</v>
      </c>
      <c r="J12520" t="s">
        <v>5703</v>
      </c>
      <c r="K12520" t="s">
        <v>22</v>
      </c>
      <c r="L12520">
        <v>1</v>
      </c>
      <c r="N12520" t="s">
        <v>23</v>
      </c>
      <c r="O12520" t="s">
        <v>24</v>
      </c>
      <c r="P12520" t="s">
        <v>28</v>
      </c>
      <c r="R12520" t="s">
        <v>26</v>
      </c>
      <c r="S12520">
        <v>20</v>
      </c>
      <c r="T12520">
        <v>17.3</v>
      </c>
      <c r="U12520">
        <v>17.399999999999999</v>
      </c>
      <c r="V12520">
        <v>2.7</v>
      </c>
      <c r="W12520">
        <v>2.6</v>
      </c>
      <c r="AB12520">
        <f t="shared" si="246"/>
        <v>4140.01</v>
      </c>
    </row>
    <row r="12521" spans="1:28" x14ac:dyDescent="0.25">
      <c r="A12521" t="s">
        <v>5739</v>
      </c>
      <c r="B12521" t="s">
        <v>5702</v>
      </c>
      <c r="C12521" s="1">
        <v>0.76135416666666667</v>
      </c>
      <c r="D12521">
        <v>174</v>
      </c>
      <c r="E12521" s="2">
        <v>5.0600150462962963E-2</v>
      </c>
      <c r="F12521" s="1">
        <v>5.0590277777777776E-2</v>
      </c>
      <c r="G12521">
        <v>853</v>
      </c>
      <c r="H12521">
        <v>4371.8500000000004</v>
      </c>
      <c r="I12521">
        <v>0</v>
      </c>
      <c r="J12521" t="s">
        <v>5703</v>
      </c>
      <c r="K12521" t="s">
        <v>22</v>
      </c>
      <c r="L12521">
        <v>1</v>
      </c>
      <c r="N12521" t="s">
        <v>23</v>
      </c>
      <c r="O12521" t="s">
        <v>46</v>
      </c>
      <c r="P12521" t="s">
        <v>28</v>
      </c>
      <c r="R12521" t="s">
        <v>26</v>
      </c>
      <c r="S12521">
        <v>18.100000000000001</v>
      </c>
      <c r="T12521">
        <v>17.3</v>
      </c>
      <c r="U12521">
        <v>17.600000000000001</v>
      </c>
      <c r="V12521">
        <v>0.8</v>
      </c>
      <c r="W12521">
        <v>0.5</v>
      </c>
      <c r="AB12521">
        <f t="shared" si="246"/>
        <v>4140.01</v>
      </c>
    </row>
    <row r="12522" spans="1:28" x14ac:dyDescent="0.25">
      <c r="A12522" t="s">
        <v>5739</v>
      </c>
      <c r="B12522" t="s">
        <v>5702</v>
      </c>
      <c r="C12522" s="1">
        <v>0.76135416666666667</v>
      </c>
      <c r="D12522">
        <v>174</v>
      </c>
      <c r="E12522" s="2">
        <v>5.0600150462962963E-2</v>
      </c>
      <c r="F12522" s="1">
        <v>5.0590277777777776E-2</v>
      </c>
      <c r="G12522">
        <v>853</v>
      </c>
      <c r="H12522">
        <v>4371.8500000000004</v>
      </c>
      <c r="I12522">
        <v>0</v>
      </c>
      <c r="J12522" t="s">
        <v>5703</v>
      </c>
      <c r="K12522" t="s">
        <v>22</v>
      </c>
      <c r="L12522">
        <v>1</v>
      </c>
      <c r="N12522" t="s">
        <v>23</v>
      </c>
      <c r="O12522" t="s">
        <v>42</v>
      </c>
      <c r="P12522" t="s">
        <v>28</v>
      </c>
      <c r="R12522" t="s">
        <v>26</v>
      </c>
      <c r="S12522">
        <v>17.8</v>
      </c>
      <c r="T12522">
        <v>17.3</v>
      </c>
      <c r="U12522">
        <v>17.600000000000001</v>
      </c>
      <c r="V12522">
        <v>0.5</v>
      </c>
      <c r="W12522">
        <v>0.2</v>
      </c>
      <c r="AB12522">
        <f t="shared" si="246"/>
        <v>4140.01</v>
      </c>
    </row>
    <row r="12523" spans="1:28" x14ac:dyDescent="0.25">
      <c r="A12523" t="s">
        <v>5739</v>
      </c>
      <c r="B12523" t="s">
        <v>5702</v>
      </c>
      <c r="C12523" s="1">
        <v>0.76135416666666667</v>
      </c>
      <c r="D12523">
        <v>174</v>
      </c>
      <c r="E12523" s="2">
        <v>5.0600150462962963E-2</v>
      </c>
      <c r="F12523" s="1">
        <v>5.0590277777777776E-2</v>
      </c>
      <c r="G12523">
        <v>853</v>
      </c>
      <c r="H12523">
        <v>4371.8500000000004</v>
      </c>
      <c r="I12523">
        <v>0</v>
      </c>
      <c r="J12523" t="s">
        <v>5703</v>
      </c>
      <c r="K12523" t="s">
        <v>22</v>
      </c>
      <c r="L12523">
        <v>1</v>
      </c>
      <c r="N12523" t="s">
        <v>23</v>
      </c>
      <c r="O12523" t="s">
        <v>33</v>
      </c>
      <c r="P12523" t="s">
        <v>28</v>
      </c>
      <c r="R12523" t="s">
        <v>26</v>
      </c>
      <c r="S12523">
        <v>17.899999999999999</v>
      </c>
      <c r="T12523">
        <v>17.3</v>
      </c>
      <c r="U12523">
        <v>17.600000000000001</v>
      </c>
      <c r="V12523">
        <v>0.6</v>
      </c>
      <c r="W12523">
        <v>0.3</v>
      </c>
      <c r="AB12523">
        <f t="shared" si="246"/>
        <v>4140.01</v>
      </c>
    </row>
    <row r="12524" spans="1:28" x14ac:dyDescent="0.25">
      <c r="A12524" t="s">
        <v>5740</v>
      </c>
      <c r="B12524" t="s">
        <v>5702</v>
      </c>
      <c r="C12524" s="1">
        <v>0.7634375000000001</v>
      </c>
      <c r="D12524">
        <v>343</v>
      </c>
      <c r="E12524" s="2">
        <v>5.268543981481482E-2</v>
      </c>
      <c r="F12524" s="1">
        <v>5.2685185185185189E-2</v>
      </c>
      <c r="G12524">
        <v>22</v>
      </c>
      <c r="H12524">
        <v>4552.0200000000004</v>
      </c>
      <c r="I12524">
        <v>0</v>
      </c>
      <c r="J12524" t="s">
        <v>5703</v>
      </c>
      <c r="K12524" t="s">
        <v>22</v>
      </c>
      <c r="L12524">
        <v>1</v>
      </c>
      <c r="N12524" t="s">
        <v>23</v>
      </c>
      <c r="O12524" t="s">
        <v>31</v>
      </c>
      <c r="P12524" t="s">
        <v>28</v>
      </c>
      <c r="R12524" t="s">
        <v>26</v>
      </c>
      <c r="S12524">
        <v>19.7</v>
      </c>
      <c r="T12524">
        <v>17.2</v>
      </c>
      <c r="U12524">
        <v>17.600000000000001</v>
      </c>
      <c r="V12524">
        <v>2.5</v>
      </c>
      <c r="W12524">
        <v>2.1</v>
      </c>
      <c r="AB12524">
        <f t="shared" si="246"/>
        <v>4320.18</v>
      </c>
    </row>
    <row r="12525" spans="1:28" x14ac:dyDescent="0.25">
      <c r="A12525" t="s">
        <v>5740</v>
      </c>
      <c r="B12525" t="s">
        <v>5702</v>
      </c>
      <c r="C12525" s="1">
        <v>0.7634375000000001</v>
      </c>
      <c r="D12525">
        <v>343</v>
      </c>
      <c r="E12525" s="2">
        <v>5.268543981481482E-2</v>
      </c>
      <c r="F12525" s="1">
        <v>5.2685185185185189E-2</v>
      </c>
      <c r="G12525">
        <v>22</v>
      </c>
      <c r="H12525">
        <v>4552.0200000000004</v>
      </c>
      <c r="I12525">
        <v>0</v>
      </c>
      <c r="J12525" t="s">
        <v>5703</v>
      </c>
      <c r="K12525" t="s">
        <v>22</v>
      </c>
      <c r="L12525">
        <v>1</v>
      </c>
      <c r="N12525" t="s">
        <v>23</v>
      </c>
      <c r="O12525" t="s">
        <v>36</v>
      </c>
      <c r="P12525" t="s">
        <v>28</v>
      </c>
      <c r="R12525" t="s">
        <v>26</v>
      </c>
      <c r="S12525">
        <v>17.8</v>
      </c>
      <c r="T12525">
        <v>17.2</v>
      </c>
      <c r="U12525">
        <v>17.600000000000001</v>
      </c>
      <c r="V12525">
        <v>0.6</v>
      </c>
      <c r="W12525">
        <v>0.2</v>
      </c>
      <c r="AB12525">
        <f t="shared" si="246"/>
        <v>4320.18</v>
      </c>
    </row>
    <row r="12526" spans="1:28" x14ac:dyDescent="0.25">
      <c r="A12526" t="s">
        <v>5740</v>
      </c>
      <c r="B12526" t="s">
        <v>5702</v>
      </c>
      <c r="C12526" s="1">
        <v>0.7634375000000001</v>
      </c>
      <c r="D12526">
        <v>343</v>
      </c>
      <c r="E12526" s="2">
        <v>5.268543981481482E-2</v>
      </c>
      <c r="F12526" s="1">
        <v>5.2685185185185189E-2</v>
      </c>
      <c r="G12526">
        <v>22</v>
      </c>
      <c r="H12526">
        <v>4552.0200000000004</v>
      </c>
      <c r="I12526">
        <v>0</v>
      </c>
      <c r="J12526" t="s">
        <v>5703</v>
      </c>
      <c r="K12526" t="s">
        <v>22</v>
      </c>
      <c r="L12526">
        <v>1</v>
      </c>
      <c r="N12526" t="s">
        <v>23</v>
      </c>
      <c r="O12526" t="s">
        <v>24</v>
      </c>
      <c r="P12526" t="s">
        <v>28</v>
      </c>
      <c r="R12526" t="s">
        <v>26</v>
      </c>
      <c r="S12526">
        <v>20.100000000000001</v>
      </c>
      <c r="T12526">
        <v>17.2</v>
      </c>
      <c r="U12526">
        <v>17.600000000000001</v>
      </c>
      <c r="V12526">
        <v>2.9</v>
      </c>
      <c r="W12526">
        <v>2.5</v>
      </c>
      <c r="AB12526">
        <f t="shared" si="246"/>
        <v>4320.18</v>
      </c>
    </row>
    <row r="12527" spans="1:28" x14ac:dyDescent="0.25">
      <c r="A12527" t="s">
        <v>5740</v>
      </c>
      <c r="B12527" t="s">
        <v>5702</v>
      </c>
      <c r="C12527" s="1">
        <v>0.7634375000000001</v>
      </c>
      <c r="D12527">
        <v>343</v>
      </c>
      <c r="E12527" s="2">
        <v>5.268543981481482E-2</v>
      </c>
      <c r="F12527" s="1">
        <v>5.2685185185185189E-2</v>
      </c>
      <c r="G12527">
        <v>22</v>
      </c>
      <c r="H12527">
        <v>4552.0200000000004</v>
      </c>
      <c r="I12527">
        <v>0</v>
      </c>
      <c r="J12527" t="s">
        <v>5703</v>
      </c>
      <c r="K12527" t="s">
        <v>22</v>
      </c>
      <c r="L12527">
        <v>1</v>
      </c>
      <c r="N12527" t="s">
        <v>23</v>
      </c>
      <c r="O12527" t="s">
        <v>46</v>
      </c>
      <c r="P12527" t="s">
        <v>28</v>
      </c>
      <c r="R12527" t="s">
        <v>26</v>
      </c>
      <c r="S12527">
        <v>18</v>
      </c>
      <c r="T12527">
        <v>17.2</v>
      </c>
      <c r="U12527">
        <v>17.600000000000001</v>
      </c>
      <c r="V12527">
        <v>0.8</v>
      </c>
      <c r="W12527">
        <v>0.4</v>
      </c>
      <c r="AB12527">
        <f t="shared" si="246"/>
        <v>4320.18</v>
      </c>
    </row>
    <row r="12528" spans="1:28" x14ac:dyDescent="0.25">
      <c r="A12528" t="s">
        <v>5740</v>
      </c>
      <c r="B12528" t="s">
        <v>5702</v>
      </c>
      <c r="C12528" s="1">
        <v>0.7634375000000001</v>
      </c>
      <c r="D12528">
        <v>343</v>
      </c>
      <c r="E12528" s="2">
        <v>5.268543981481482E-2</v>
      </c>
      <c r="F12528" s="1">
        <v>5.2685185185185189E-2</v>
      </c>
      <c r="G12528">
        <v>22</v>
      </c>
      <c r="H12528">
        <v>4552.0200000000004</v>
      </c>
      <c r="I12528">
        <v>0</v>
      </c>
      <c r="J12528" t="s">
        <v>5703</v>
      </c>
      <c r="K12528" t="s">
        <v>22</v>
      </c>
      <c r="L12528">
        <v>1</v>
      </c>
      <c r="N12528" t="s">
        <v>23</v>
      </c>
      <c r="O12528" t="s">
        <v>42</v>
      </c>
      <c r="P12528" t="s">
        <v>28</v>
      </c>
      <c r="R12528" t="s">
        <v>26</v>
      </c>
      <c r="S12528">
        <v>17.7</v>
      </c>
      <c r="T12528">
        <v>17.2</v>
      </c>
      <c r="U12528">
        <v>17.600000000000001</v>
      </c>
      <c r="V12528">
        <v>0.5</v>
      </c>
      <c r="W12528">
        <v>0.1</v>
      </c>
      <c r="AB12528">
        <f t="shared" si="246"/>
        <v>4320.18</v>
      </c>
    </row>
    <row r="12529" spans="1:28" x14ac:dyDescent="0.25">
      <c r="A12529" t="s">
        <v>5740</v>
      </c>
      <c r="B12529" t="s">
        <v>5702</v>
      </c>
      <c r="C12529" s="1">
        <v>0.7634375000000001</v>
      </c>
      <c r="D12529">
        <v>343</v>
      </c>
      <c r="E12529" s="2">
        <v>5.268543981481482E-2</v>
      </c>
      <c r="F12529" s="1">
        <v>5.2685185185185189E-2</v>
      </c>
      <c r="G12529">
        <v>22</v>
      </c>
      <c r="H12529">
        <v>4552.0200000000004</v>
      </c>
      <c r="I12529">
        <v>0</v>
      </c>
      <c r="J12529" t="s">
        <v>5703</v>
      </c>
      <c r="K12529" t="s">
        <v>22</v>
      </c>
      <c r="L12529">
        <v>1</v>
      </c>
      <c r="N12529" t="s">
        <v>23</v>
      </c>
      <c r="O12529" t="s">
        <v>33</v>
      </c>
      <c r="P12529" t="s">
        <v>28</v>
      </c>
      <c r="R12529" t="s">
        <v>26</v>
      </c>
      <c r="S12529">
        <v>17.7</v>
      </c>
      <c r="T12529">
        <v>17.2</v>
      </c>
      <c r="U12529">
        <v>17.600000000000001</v>
      </c>
      <c r="V12529">
        <v>0.5</v>
      </c>
      <c r="W12529">
        <v>0.1</v>
      </c>
      <c r="AB12529">
        <f t="shared" si="246"/>
        <v>4320.18</v>
      </c>
    </row>
    <row r="12530" spans="1:28" x14ac:dyDescent="0.25">
      <c r="A12530" t="s">
        <v>5741</v>
      </c>
      <c r="B12530" t="s">
        <v>5702</v>
      </c>
      <c r="C12530" s="1">
        <v>0.76552083333333332</v>
      </c>
      <c r="D12530">
        <v>913</v>
      </c>
      <c r="E12530" s="2">
        <v>5.477537037037037E-2</v>
      </c>
      <c r="F12530" s="1">
        <v>5.4768518518518522E-2</v>
      </c>
      <c r="G12530">
        <v>592</v>
      </c>
      <c r="H12530">
        <v>4732.59</v>
      </c>
      <c r="I12530">
        <v>0</v>
      </c>
      <c r="J12530" t="s">
        <v>5703</v>
      </c>
      <c r="K12530" t="s">
        <v>22</v>
      </c>
      <c r="L12530">
        <v>1</v>
      </c>
      <c r="N12530" t="s">
        <v>23</v>
      </c>
      <c r="O12530" t="s">
        <v>31</v>
      </c>
      <c r="P12530" t="s">
        <v>28</v>
      </c>
      <c r="R12530" t="s">
        <v>26</v>
      </c>
      <c r="S12530">
        <v>20.6</v>
      </c>
      <c r="T12530">
        <v>17.2</v>
      </c>
      <c r="U12530">
        <v>17.5</v>
      </c>
      <c r="V12530">
        <v>3.4</v>
      </c>
      <c r="W12530">
        <v>3.1</v>
      </c>
      <c r="AB12530">
        <f t="shared" si="246"/>
        <v>4500.75</v>
      </c>
    </row>
    <row r="12531" spans="1:28" x14ac:dyDescent="0.25">
      <c r="A12531" t="s">
        <v>5741</v>
      </c>
      <c r="B12531" t="s">
        <v>5702</v>
      </c>
      <c r="C12531" s="1">
        <v>0.76552083333333332</v>
      </c>
      <c r="D12531">
        <v>913</v>
      </c>
      <c r="E12531" s="2">
        <v>5.477537037037037E-2</v>
      </c>
      <c r="F12531" s="1">
        <v>5.4768518518518522E-2</v>
      </c>
      <c r="G12531">
        <v>592</v>
      </c>
      <c r="H12531">
        <v>4732.59</v>
      </c>
      <c r="I12531">
        <v>0</v>
      </c>
      <c r="J12531" t="s">
        <v>5703</v>
      </c>
      <c r="K12531" t="s">
        <v>22</v>
      </c>
      <c r="L12531">
        <v>1</v>
      </c>
      <c r="N12531" t="s">
        <v>23</v>
      </c>
      <c r="O12531" t="s">
        <v>24</v>
      </c>
      <c r="P12531" t="s">
        <v>28</v>
      </c>
      <c r="R12531" t="s">
        <v>26</v>
      </c>
      <c r="S12531">
        <v>18.600000000000001</v>
      </c>
      <c r="T12531">
        <v>17.2</v>
      </c>
      <c r="U12531">
        <v>17.5</v>
      </c>
      <c r="V12531">
        <v>1.4</v>
      </c>
      <c r="W12531">
        <v>1.1000000000000001</v>
      </c>
      <c r="AB12531">
        <f t="shared" si="246"/>
        <v>4500.75</v>
      </c>
    </row>
    <row r="12532" spans="1:28" x14ac:dyDescent="0.25">
      <c r="A12532" t="s">
        <v>5741</v>
      </c>
      <c r="B12532" t="s">
        <v>5702</v>
      </c>
      <c r="C12532" s="1">
        <v>0.76552083333333332</v>
      </c>
      <c r="D12532">
        <v>913</v>
      </c>
      <c r="E12532" s="2">
        <v>5.477537037037037E-2</v>
      </c>
      <c r="F12532" s="1">
        <v>5.4768518518518522E-2</v>
      </c>
      <c r="G12532">
        <v>592</v>
      </c>
      <c r="H12532">
        <v>4732.59</v>
      </c>
      <c r="I12532">
        <v>0</v>
      </c>
      <c r="J12532" t="s">
        <v>5703</v>
      </c>
      <c r="K12532" t="s">
        <v>22</v>
      </c>
      <c r="L12532">
        <v>1</v>
      </c>
      <c r="N12532" t="s">
        <v>23</v>
      </c>
      <c r="O12532" t="s">
        <v>42</v>
      </c>
      <c r="P12532" t="s">
        <v>28</v>
      </c>
      <c r="R12532" t="s">
        <v>26</v>
      </c>
      <c r="S12532">
        <v>17.5</v>
      </c>
      <c r="T12532">
        <v>17.2</v>
      </c>
      <c r="U12532">
        <v>17.5</v>
      </c>
      <c r="V12532">
        <v>0.3</v>
      </c>
      <c r="W12532">
        <v>0</v>
      </c>
      <c r="AB12532">
        <f t="shared" si="246"/>
        <v>4500.75</v>
      </c>
    </row>
    <row r="12533" spans="1:28" x14ac:dyDescent="0.25">
      <c r="A12533" t="s">
        <v>5741</v>
      </c>
      <c r="B12533" t="s">
        <v>5702</v>
      </c>
      <c r="C12533" s="1">
        <v>0.76552083333333332</v>
      </c>
      <c r="D12533">
        <v>913</v>
      </c>
      <c r="E12533" s="2">
        <v>5.477537037037037E-2</v>
      </c>
      <c r="F12533" s="1">
        <v>5.4768518518518522E-2</v>
      </c>
      <c r="G12533">
        <v>592</v>
      </c>
      <c r="H12533">
        <v>4732.59</v>
      </c>
      <c r="I12533">
        <v>0</v>
      </c>
      <c r="J12533" t="s">
        <v>5703</v>
      </c>
      <c r="K12533" t="s">
        <v>22</v>
      </c>
      <c r="L12533">
        <v>1</v>
      </c>
      <c r="N12533" t="s">
        <v>23</v>
      </c>
      <c r="O12533" t="s">
        <v>33</v>
      </c>
      <c r="P12533" t="s">
        <v>28</v>
      </c>
      <c r="R12533" t="s">
        <v>26</v>
      </c>
      <c r="S12533">
        <v>17.7</v>
      </c>
      <c r="T12533">
        <v>17.2</v>
      </c>
      <c r="U12533">
        <v>17.5</v>
      </c>
      <c r="V12533">
        <v>0.5</v>
      </c>
      <c r="W12533">
        <v>0.2</v>
      </c>
      <c r="AB12533">
        <f t="shared" si="246"/>
        <v>4500.75</v>
      </c>
    </row>
    <row r="12534" spans="1:28" x14ac:dyDescent="0.25">
      <c r="A12534" t="s">
        <v>5742</v>
      </c>
      <c r="B12534" t="s">
        <v>5702</v>
      </c>
      <c r="C12534" s="1">
        <v>0.76760416666666664</v>
      </c>
      <c r="D12534">
        <v>448</v>
      </c>
      <c r="E12534" s="2">
        <v>5.6853310185185184E-2</v>
      </c>
      <c r="F12534" s="1">
        <v>5.6851851851851855E-2</v>
      </c>
      <c r="G12534">
        <v>126</v>
      </c>
      <c r="H12534">
        <v>4912.13</v>
      </c>
      <c r="I12534">
        <v>0</v>
      </c>
      <c r="J12534" t="s">
        <v>5703</v>
      </c>
      <c r="K12534" t="s">
        <v>22</v>
      </c>
      <c r="L12534">
        <v>1</v>
      </c>
      <c r="N12534" t="s">
        <v>23</v>
      </c>
      <c r="O12534" t="s">
        <v>31</v>
      </c>
      <c r="P12534" t="s">
        <v>28</v>
      </c>
      <c r="R12534" t="s">
        <v>26</v>
      </c>
      <c r="S12534">
        <v>20.2</v>
      </c>
      <c r="T12534">
        <v>17.3</v>
      </c>
      <c r="U12534">
        <v>17.600000000000001</v>
      </c>
      <c r="V12534">
        <v>2.9</v>
      </c>
      <c r="W12534">
        <v>2.6</v>
      </c>
      <c r="AB12534">
        <f t="shared" si="246"/>
        <v>4680.29</v>
      </c>
    </row>
    <row r="12535" spans="1:28" x14ac:dyDescent="0.25">
      <c r="A12535" t="s">
        <v>5742</v>
      </c>
      <c r="B12535" t="s">
        <v>5702</v>
      </c>
      <c r="C12535" s="1">
        <v>0.76760416666666664</v>
      </c>
      <c r="D12535">
        <v>448</v>
      </c>
      <c r="E12535" s="2">
        <v>5.6853310185185184E-2</v>
      </c>
      <c r="F12535" s="1">
        <v>5.6851851851851855E-2</v>
      </c>
      <c r="G12535">
        <v>126</v>
      </c>
      <c r="H12535">
        <v>4912.13</v>
      </c>
      <c r="I12535">
        <v>0</v>
      </c>
      <c r="J12535" t="s">
        <v>5703</v>
      </c>
      <c r="K12535" t="s">
        <v>22</v>
      </c>
      <c r="L12535">
        <v>1</v>
      </c>
      <c r="N12535" t="s">
        <v>23</v>
      </c>
      <c r="O12535" t="s">
        <v>36</v>
      </c>
      <c r="P12535" t="s">
        <v>28</v>
      </c>
      <c r="R12535" t="s">
        <v>26</v>
      </c>
      <c r="S12535">
        <v>18</v>
      </c>
      <c r="T12535">
        <v>17.3</v>
      </c>
      <c r="U12535">
        <v>17.600000000000001</v>
      </c>
      <c r="V12535">
        <v>0.7</v>
      </c>
      <c r="W12535">
        <v>0.4</v>
      </c>
      <c r="AB12535">
        <f t="shared" si="246"/>
        <v>4680.29</v>
      </c>
    </row>
    <row r="12536" spans="1:28" x14ac:dyDescent="0.25">
      <c r="A12536" t="s">
        <v>5742</v>
      </c>
      <c r="B12536" t="s">
        <v>5702</v>
      </c>
      <c r="C12536" s="1">
        <v>0.76760416666666664</v>
      </c>
      <c r="D12536">
        <v>448</v>
      </c>
      <c r="E12536" s="2">
        <v>5.6853310185185184E-2</v>
      </c>
      <c r="F12536" s="1">
        <v>5.6851851851851855E-2</v>
      </c>
      <c r="G12536">
        <v>126</v>
      </c>
      <c r="H12536">
        <v>4912.13</v>
      </c>
      <c r="I12536">
        <v>0</v>
      </c>
      <c r="J12536" t="s">
        <v>5703</v>
      </c>
      <c r="K12536" t="s">
        <v>22</v>
      </c>
      <c r="L12536">
        <v>1</v>
      </c>
      <c r="N12536" t="s">
        <v>23</v>
      </c>
      <c r="O12536" t="s">
        <v>24</v>
      </c>
      <c r="P12536" t="s">
        <v>28</v>
      </c>
      <c r="R12536" t="s">
        <v>26</v>
      </c>
      <c r="S12536">
        <v>19.8</v>
      </c>
      <c r="T12536">
        <v>17.3</v>
      </c>
      <c r="U12536">
        <v>17.600000000000001</v>
      </c>
      <c r="V12536">
        <v>2.5</v>
      </c>
      <c r="W12536">
        <v>2.2000000000000002</v>
      </c>
      <c r="AB12536">
        <f t="shared" si="246"/>
        <v>4680.29</v>
      </c>
    </row>
    <row r="12537" spans="1:28" x14ac:dyDescent="0.25">
      <c r="A12537" t="s">
        <v>5742</v>
      </c>
      <c r="B12537" t="s">
        <v>5702</v>
      </c>
      <c r="C12537" s="1">
        <v>0.76760416666666664</v>
      </c>
      <c r="D12537">
        <v>448</v>
      </c>
      <c r="E12537" s="2">
        <v>5.6853310185185184E-2</v>
      </c>
      <c r="F12537" s="1">
        <v>5.6851851851851855E-2</v>
      </c>
      <c r="G12537">
        <v>126</v>
      </c>
      <c r="H12537">
        <v>4912.13</v>
      </c>
      <c r="I12537">
        <v>0</v>
      </c>
      <c r="J12537" t="s">
        <v>5703</v>
      </c>
      <c r="K12537" t="s">
        <v>22</v>
      </c>
      <c r="L12537">
        <v>1</v>
      </c>
      <c r="N12537" t="s">
        <v>23</v>
      </c>
      <c r="O12537" t="s">
        <v>46</v>
      </c>
      <c r="P12537" t="s">
        <v>28</v>
      </c>
      <c r="R12537" t="s">
        <v>26</v>
      </c>
      <c r="S12537">
        <v>16.8</v>
      </c>
      <c r="T12537">
        <v>17.3</v>
      </c>
      <c r="U12537">
        <v>17.600000000000001</v>
      </c>
      <c r="V12537">
        <v>-0.5</v>
      </c>
      <c r="W12537">
        <v>-0.8</v>
      </c>
      <c r="AB12537">
        <f t="shared" si="246"/>
        <v>4680.29</v>
      </c>
    </row>
    <row r="12538" spans="1:28" x14ac:dyDescent="0.25">
      <c r="A12538" t="s">
        <v>5742</v>
      </c>
      <c r="B12538" t="s">
        <v>5702</v>
      </c>
      <c r="C12538" s="1">
        <v>0.76760416666666664</v>
      </c>
      <c r="D12538">
        <v>448</v>
      </c>
      <c r="E12538" s="2">
        <v>5.6853310185185184E-2</v>
      </c>
      <c r="F12538" s="1">
        <v>5.6851851851851855E-2</v>
      </c>
      <c r="G12538">
        <v>126</v>
      </c>
      <c r="H12538">
        <v>4912.13</v>
      </c>
      <c r="I12538">
        <v>0</v>
      </c>
      <c r="J12538" t="s">
        <v>5703</v>
      </c>
      <c r="K12538" t="s">
        <v>22</v>
      </c>
      <c r="L12538">
        <v>1</v>
      </c>
      <c r="N12538" t="s">
        <v>23</v>
      </c>
      <c r="O12538" t="s">
        <v>42</v>
      </c>
      <c r="P12538" t="s">
        <v>28</v>
      </c>
      <c r="R12538" t="s">
        <v>26</v>
      </c>
      <c r="S12538">
        <v>17.8</v>
      </c>
      <c r="T12538">
        <v>17.3</v>
      </c>
      <c r="U12538">
        <v>17.600000000000001</v>
      </c>
      <c r="V12538">
        <v>0.5</v>
      </c>
      <c r="W12538">
        <v>0.2</v>
      </c>
      <c r="AB12538">
        <f t="shared" si="246"/>
        <v>4680.29</v>
      </c>
    </row>
    <row r="12539" spans="1:28" x14ac:dyDescent="0.25">
      <c r="A12539" t="s">
        <v>5743</v>
      </c>
      <c r="B12539" t="s">
        <v>5702</v>
      </c>
      <c r="C12539" s="1">
        <v>0.76760416666666664</v>
      </c>
      <c r="D12539">
        <v>451</v>
      </c>
      <c r="E12539" s="2">
        <v>5.6853356481481487E-2</v>
      </c>
      <c r="F12539" s="1">
        <v>5.6851851851851855E-2</v>
      </c>
      <c r="G12539">
        <v>130</v>
      </c>
      <c r="H12539">
        <v>4912.13</v>
      </c>
      <c r="I12539">
        <v>0</v>
      </c>
      <c r="J12539" t="s">
        <v>5703</v>
      </c>
      <c r="K12539" t="s">
        <v>22</v>
      </c>
      <c r="L12539">
        <v>1</v>
      </c>
      <c r="N12539" t="s">
        <v>23</v>
      </c>
      <c r="O12539" t="s">
        <v>33</v>
      </c>
      <c r="P12539" t="s">
        <v>28</v>
      </c>
      <c r="R12539" t="s">
        <v>26</v>
      </c>
      <c r="S12539">
        <v>17.7</v>
      </c>
      <c r="T12539">
        <v>17.3</v>
      </c>
      <c r="U12539">
        <v>17.600000000000001</v>
      </c>
      <c r="V12539">
        <v>0.4</v>
      </c>
      <c r="W12539">
        <v>0.1</v>
      </c>
      <c r="AB12539">
        <f t="shared" si="246"/>
        <v>4680.29</v>
      </c>
    </row>
    <row r="12540" spans="1:28" x14ac:dyDescent="0.25">
      <c r="A12540" t="s">
        <v>5744</v>
      </c>
      <c r="B12540" t="s">
        <v>5702</v>
      </c>
      <c r="C12540" s="1">
        <v>0.76968749999999997</v>
      </c>
      <c r="D12540">
        <v>83</v>
      </c>
      <c r="E12540" s="2">
        <v>5.8932418981481487E-2</v>
      </c>
      <c r="F12540" s="1">
        <v>5.8923611111111107E-2</v>
      </c>
      <c r="G12540">
        <v>761</v>
      </c>
      <c r="H12540">
        <v>5091.76</v>
      </c>
      <c r="I12540">
        <v>0</v>
      </c>
      <c r="J12540" t="s">
        <v>5703</v>
      </c>
      <c r="K12540" t="s">
        <v>22</v>
      </c>
      <c r="L12540">
        <v>1</v>
      </c>
      <c r="N12540" t="s">
        <v>23</v>
      </c>
      <c r="O12540" t="s">
        <v>31</v>
      </c>
      <c r="P12540" t="s">
        <v>28</v>
      </c>
      <c r="R12540" t="s">
        <v>26</v>
      </c>
      <c r="S12540">
        <v>18.899999999999999</v>
      </c>
      <c r="T12540">
        <v>17.399999999999999</v>
      </c>
      <c r="U12540">
        <v>17.600000000000001</v>
      </c>
      <c r="V12540">
        <v>1.5</v>
      </c>
      <c r="W12540">
        <v>1.3</v>
      </c>
      <c r="AB12540">
        <f t="shared" si="246"/>
        <v>4859.92</v>
      </c>
    </row>
    <row r="12541" spans="1:28" x14ac:dyDescent="0.25">
      <c r="A12541" t="s">
        <v>5744</v>
      </c>
      <c r="B12541" t="s">
        <v>5702</v>
      </c>
      <c r="C12541" s="1">
        <v>0.76968749999999997</v>
      </c>
      <c r="D12541">
        <v>83</v>
      </c>
      <c r="E12541" s="2">
        <v>5.8932418981481487E-2</v>
      </c>
      <c r="F12541" s="1">
        <v>5.8923611111111107E-2</v>
      </c>
      <c r="G12541">
        <v>761</v>
      </c>
      <c r="H12541">
        <v>5091.76</v>
      </c>
      <c r="I12541">
        <v>0</v>
      </c>
      <c r="J12541" t="s">
        <v>5703</v>
      </c>
      <c r="K12541" t="s">
        <v>22</v>
      </c>
      <c r="L12541">
        <v>1</v>
      </c>
      <c r="N12541" t="s">
        <v>23</v>
      </c>
      <c r="O12541" t="s">
        <v>36</v>
      </c>
      <c r="P12541" t="s">
        <v>28</v>
      </c>
      <c r="R12541" t="s">
        <v>26</v>
      </c>
      <c r="S12541">
        <v>17.8</v>
      </c>
      <c r="T12541">
        <v>17.399999999999999</v>
      </c>
      <c r="U12541">
        <v>17.600000000000001</v>
      </c>
      <c r="V12541">
        <v>0.4</v>
      </c>
      <c r="W12541">
        <v>0.2</v>
      </c>
      <c r="AB12541">
        <f t="shared" ref="AB12541:AB12604" si="247">H12541-231.84</f>
        <v>4859.92</v>
      </c>
    </row>
    <row r="12542" spans="1:28" x14ac:dyDescent="0.25">
      <c r="A12542" t="s">
        <v>5744</v>
      </c>
      <c r="B12542" t="s">
        <v>5702</v>
      </c>
      <c r="C12542" s="1">
        <v>0.76968749999999997</v>
      </c>
      <c r="D12542">
        <v>83</v>
      </c>
      <c r="E12542" s="2">
        <v>5.8932418981481487E-2</v>
      </c>
      <c r="F12542" s="1">
        <v>5.8923611111111107E-2</v>
      </c>
      <c r="G12542">
        <v>761</v>
      </c>
      <c r="H12542">
        <v>5091.76</v>
      </c>
      <c r="I12542">
        <v>0</v>
      </c>
      <c r="J12542" t="s">
        <v>5703</v>
      </c>
      <c r="K12542" t="s">
        <v>22</v>
      </c>
      <c r="L12542">
        <v>1</v>
      </c>
      <c r="N12542" t="s">
        <v>23</v>
      </c>
      <c r="O12542" t="s">
        <v>24</v>
      </c>
      <c r="P12542" t="s">
        <v>28</v>
      </c>
      <c r="R12542" t="s">
        <v>26</v>
      </c>
      <c r="S12542">
        <v>20.8</v>
      </c>
      <c r="T12542">
        <v>17.399999999999999</v>
      </c>
      <c r="U12542">
        <v>17.600000000000001</v>
      </c>
      <c r="V12542">
        <v>3.4</v>
      </c>
      <c r="W12542">
        <v>3.2</v>
      </c>
      <c r="AB12542">
        <f t="shared" si="247"/>
        <v>4859.92</v>
      </c>
    </row>
    <row r="12543" spans="1:28" x14ac:dyDescent="0.25">
      <c r="A12543" t="s">
        <v>5744</v>
      </c>
      <c r="B12543" t="s">
        <v>5702</v>
      </c>
      <c r="C12543" s="1">
        <v>0.76968749999999997</v>
      </c>
      <c r="D12543">
        <v>83</v>
      </c>
      <c r="E12543" s="2">
        <v>5.8932418981481487E-2</v>
      </c>
      <c r="F12543" s="1">
        <v>5.8923611111111107E-2</v>
      </c>
      <c r="G12543">
        <v>761</v>
      </c>
      <c r="H12543">
        <v>5091.76</v>
      </c>
      <c r="I12543">
        <v>0</v>
      </c>
      <c r="J12543" t="s">
        <v>5703</v>
      </c>
      <c r="K12543" t="s">
        <v>22</v>
      </c>
      <c r="L12543">
        <v>1</v>
      </c>
      <c r="N12543" t="s">
        <v>23</v>
      </c>
      <c r="O12543" t="s">
        <v>42</v>
      </c>
      <c r="P12543" t="s">
        <v>28</v>
      </c>
      <c r="R12543" t="s">
        <v>26</v>
      </c>
      <c r="S12543">
        <v>17.7</v>
      </c>
      <c r="T12543">
        <v>17.399999999999999</v>
      </c>
      <c r="U12543">
        <v>17.600000000000001</v>
      </c>
      <c r="V12543">
        <v>0.3</v>
      </c>
      <c r="W12543">
        <v>0.1</v>
      </c>
      <c r="AB12543">
        <f t="shared" si="247"/>
        <v>4859.92</v>
      </c>
    </row>
    <row r="12544" spans="1:28" x14ac:dyDescent="0.25">
      <c r="A12544" t="s">
        <v>5744</v>
      </c>
      <c r="B12544" t="s">
        <v>5702</v>
      </c>
      <c r="C12544" s="1">
        <v>0.76968749999999997</v>
      </c>
      <c r="D12544">
        <v>83</v>
      </c>
      <c r="E12544" s="2">
        <v>5.8932418981481487E-2</v>
      </c>
      <c r="F12544" s="1">
        <v>5.8923611111111107E-2</v>
      </c>
      <c r="G12544">
        <v>761</v>
      </c>
      <c r="H12544">
        <v>5091.76</v>
      </c>
      <c r="I12544">
        <v>0</v>
      </c>
      <c r="J12544" t="s">
        <v>5703</v>
      </c>
      <c r="K12544" t="s">
        <v>22</v>
      </c>
      <c r="L12544">
        <v>1</v>
      </c>
      <c r="N12544" t="s">
        <v>23</v>
      </c>
      <c r="O12544" t="s">
        <v>33</v>
      </c>
      <c r="P12544" t="s">
        <v>28</v>
      </c>
      <c r="R12544" t="s">
        <v>26</v>
      </c>
      <c r="S12544">
        <v>17.7</v>
      </c>
      <c r="T12544">
        <v>17.399999999999999</v>
      </c>
      <c r="U12544">
        <v>17.600000000000001</v>
      </c>
      <c r="V12544">
        <v>0.3</v>
      </c>
      <c r="W12544">
        <v>0.1</v>
      </c>
      <c r="AB12544">
        <f t="shared" si="247"/>
        <v>4859.92</v>
      </c>
    </row>
    <row r="12545" spans="1:28" x14ac:dyDescent="0.25">
      <c r="A12545" t="s">
        <v>5745</v>
      </c>
      <c r="B12545" t="s">
        <v>5702</v>
      </c>
      <c r="C12545" s="1">
        <v>0.77177083333333341</v>
      </c>
      <c r="D12545">
        <v>385</v>
      </c>
      <c r="E12545" s="2">
        <v>6.1019259259259252E-2</v>
      </c>
      <c r="F12545" s="1">
        <v>6.1018518518518521E-2</v>
      </c>
      <c r="G12545">
        <v>64</v>
      </c>
      <c r="H12545">
        <v>5272.06</v>
      </c>
      <c r="I12545">
        <v>0</v>
      </c>
      <c r="J12545" t="s">
        <v>5703</v>
      </c>
      <c r="K12545" t="s">
        <v>22</v>
      </c>
      <c r="L12545">
        <v>1</v>
      </c>
      <c r="N12545" t="s">
        <v>23</v>
      </c>
      <c r="O12545" t="s">
        <v>31</v>
      </c>
      <c r="P12545" t="s">
        <v>28</v>
      </c>
      <c r="R12545" t="s">
        <v>26</v>
      </c>
      <c r="S12545">
        <v>19.8</v>
      </c>
      <c r="T12545">
        <v>17.3</v>
      </c>
      <c r="U12545">
        <v>17.600000000000001</v>
      </c>
      <c r="V12545">
        <v>2.5</v>
      </c>
      <c r="W12545">
        <v>2.2000000000000002</v>
      </c>
      <c r="AB12545">
        <f t="shared" si="247"/>
        <v>5040.22</v>
      </c>
    </row>
    <row r="12546" spans="1:28" x14ac:dyDescent="0.25">
      <c r="A12546" t="s">
        <v>5745</v>
      </c>
      <c r="B12546" t="s">
        <v>5702</v>
      </c>
      <c r="C12546" s="1">
        <v>0.77177083333333341</v>
      </c>
      <c r="D12546">
        <v>385</v>
      </c>
      <c r="E12546" s="2">
        <v>6.1019259259259252E-2</v>
      </c>
      <c r="F12546" s="1">
        <v>6.1018518518518521E-2</v>
      </c>
      <c r="G12546">
        <v>64</v>
      </c>
      <c r="H12546">
        <v>5272.06</v>
      </c>
      <c r="I12546">
        <v>0</v>
      </c>
      <c r="J12546" t="s">
        <v>5703</v>
      </c>
      <c r="K12546" t="s">
        <v>22</v>
      </c>
      <c r="L12546">
        <v>1</v>
      </c>
      <c r="N12546" t="s">
        <v>23</v>
      </c>
      <c r="O12546" t="s">
        <v>36</v>
      </c>
      <c r="P12546" t="s">
        <v>28</v>
      </c>
      <c r="R12546" t="s">
        <v>26</v>
      </c>
      <c r="S12546">
        <v>18</v>
      </c>
      <c r="T12546">
        <v>17.3</v>
      </c>
      <c r="U12546">
        <v>17.600000000000001</v>
      </c>
      <c r="V12546">
        <v>0.7</v>
      </c>
      <c r="W12546">
        <v>0.4</v>
      </c>
      <c r="AB12546">
        <f t="shared" si="247"/>
        <v>5040.22</v>
      </c>
    </row>
    <row r="12547" spans="1:28" x14ac:dyDescent="0.25">
      <c r="A12547" t="s">
        <v>5745</v>
      </c>
      <c r="B12547" t="s">
        <v>5702</v>
      </c>
      <c r="C12547" s="1">
        <v>0.77177083333333341</v>
      </c>
      <c r="D12547">
        <v>385</v>
      </c>
      <c r="E12547" s="2">
        <v>6.1019259259259252E-2</v>
      </c>
      <c r="F12547" s="1">
        <v>6.1018518518518521E-2</v>
      </c>
      <c r="G12547">
        <v>64</v>
      </c>
      <c r="H12547">
        <v>5272.06</v>
      </c>
      <c r="I12547">
        <v>0</v>
      </c>
      <c r="J12547" t="s">
        <v>5703</v>
      </c>
      <c r="K12547" t="s">
        <v>22</v>
      </c>
      <c r="L12547">
        <v>1</v>
      </c>
      <c r="N12547" t="s">
        <v>23</v>
      </c>
      <c r="O12547" t="s">
        <v>24</v>
      </c>
      <c r="P12547" t="s">
        <v>28</v>
      </c>
      <c r="R12547" t="s">
        <v>26</v>
      </c>
      <c r="S12547">
        <v>22.3</v>
      </c>
      <c r="T12547">
        <v>17.3</v>
      </c>
      <c r="U12547">
        <v>17.600000000000001</v>
      </c>
      <c r="V12547">
        <v>5</v>
      </c>
      <c r="W12547">
        <v>4.7</v>
      </c>
      <c r="AB12547">
        <f t="shared" si="247"/>
        <v>5040.22</v>
      </c>
    </row>
    <row r="12548" spans="1:28" x14ac:dyDescent="0.25">
      <c r="A12548" t="s">
        <v>5745</v>
      </c>
      <c r="B12548" t="s">
        <v>5702</v>
      </c>
      <c r="C12548" s="1">
        <v>0.77177083333333341</v>
      </c>
      <c r="D12548">
        <v>385</v>
      </c>
      <c r="E12548" s="2">
        <v>6.1019259259259252E-2</v>
      </c>
      <c r="F12548" s="1">
        <v>6.1018518518518521E-2</v>
      </c>
      <c r="G12548">
        <v>64</v>
      </c>
      <c r="H12548">
        <v>5272.06</v>
      </c>
      <c r="I12548">
        <v>0</v>
      </c>
      <c r="J12548" t="s">
        <v>5703</v>
      </c>
      <c r="K12548" t="s">
        <v>22</v>
      </c>
      <c r="L12548">
        <v>1</v>
      </c>
      <c r="N12548" t="s">
        <v>23</v>
      </c>
      <c r="O12548" t="s">
        <v>46</v>
      </c>
      <c r="P12548" t="s">
        <v>28</v>
      </c>
      <c r="R12548" t="s">
        <v>26</v>
      </c>
      <c r="S12548">
        <v>17.8</v>
      </c>
      <c r="T12548">
        <v>17.3</v>
      </c>
      <c r="U12548">
        <v>17.600000000000001</v>
      </c>
      <c r="V12548">
        <v>0.5</v>
      </c>
      <c r="W12548">
        <v>0.2</v>
      </c>
      <c r="AB12548">
        <f t="shared" si="247"/>
        <v>5040.22</v>
      </c>
    </row>
    <row r="12549" spans="1:28" x14ac:dyDescent="0.25">
      <c r="A12549" t="s">
        <v>5745</v>
      </c>
      <c r="B12549" t="s">
        <v>5702</v>
      </c>
      <c r="C12549" s="1">
        <v>0.77177083333333341</v>
      </c>
      <c r="D12549">
        <v>385</v>
      </c>
      <c r="E12549" s="2">
        <v>6.1019259259259252E-2</v>
      </c>
      <c r="F12549" s="1">
        <v>6.1018518518518521E-2</v>
      </c>
      <c r="G12549">
        <v>64</v>
      </c>
      <c r="H12549">
        <v>5272.06</v>
      </c>
      <c r="I12549">
        <v>0</v>
      </c>
      <c r="J12549" t="s">
        <v>5703</v>
      </c>
      <c r="K12549" t="s">
        <v>22</v>
      </c>
      <c r="L12549">
        <v>1</v>
      </c>
      <c r="N12549" t="s">
        <v>23</v>
      </c>
      <c r="O12549" t="s">
        <v>42</v>
      </c>
      <c r="P12549" t="s">
        <v>28</v>
      </c>
      <c r="R12549" t="s">
        <v>26</v>
      </c>
      <c r="S12549">
        <v>17.7</v>
      </c>
      <c r="T12549">
        <v>17.3</v>
      </c>
      <c r="U12549">
        <v>17.600000000000001</v>
      </c>
      <c r="V12549">
        <v>0.4</v>
      </c>
      <c r="W12549">
        <v>0.1</v>
      </c>
      <c r="AB12549">
        <f t="shared" si="247"/>
        <v>5040.22</v>
      </c>
    </row>
    <row r="12550" spans="1:28" x14ac:dyDescent="0.25">
      <c r="A12550" t="s">
        <v>5745</v>
      </c>
      <c r="B12550" t="s">
        <v>5702</v>
      </c>
      <c r="C12550" s="1">
        <v>0.77177083333333341</v>
      </c>
      <c r="D12550">
        <v>385</v>
      </c>
      <c r="E12550" s="2">
        <v>6.1019259259259252E-2</v>
      </c>
      <c r="F12550" s="1">
        <v>6.1018518518518521E-2</v>
      </c>
      <c r="G12550">
        <v>64</v>
      </c>
      <c r="H12550">
        <v>5272.06</v>
      </c>
      <c r="I12550">
        <v>0</v>
      </c>
      <c r="J12550" t="s">
        <v>5703</v>
      </c>
      <c r="K12550" t="s">
        <v>22</v>
      </c>
      <c r="L12550">
        <v>1</v>
      </c>
      <c r="N12550" t="s">
        <v>23</v>
      </c>
      <c r="O12550" t="s">
        <v>33</v>
      </c>
      <c r="P12550" t="s">
        <v>28</v>
      </c>
      <c r="R12550" t="s">
        <v>26</v>
      </c>
      <c r="S12550">
        <v>17.600000000000001</v>
      </c>
      <c r="T12550">
        <v>17.3</v>
      </c>
      <c r="U12550">
        <v>17.600000000000001</v>
      </c>
      <c r="V12550">
        <v>0.3</v>
      </c>
      <c r="W12550">
        <v>0</v>
      </c>
      <c r="AB12550">
        <f t="shared" si="247"/>
        <v>5040.22</v>
      </c>
    </row>
    <row r="12551" spans="1:28" x14ac:dyDescent="0.25">
      <c r="A12551" t="s">
        <v>5746</v>
      </c>
      <c r="B12551" t="s">
        <v>5702</v>
      </c>
      <c r="C12551" s="1">
        <v>0.77385416666666673</v>
      </c>
      <c r="D12551">
        <v>688</v>
      </c>
      <c r="E12551" s="2">
        <v>6.3106099537037039E-2</v>
      </c>
      <c r="F12551" s="1">
        <v>6.3101851851851853E-2</v>
      </c>
      <c r="G12551">
        <v>367</v>
      </c>
      <c r="H12551">
        <v>5452.37</v>
      </c>
      <c r="I12551">
        <v>0</v>
      </c>
      <c r="J12551" t="s">
        <v>5703</v>
      </c>
      <c r="K12551" t="s">
        <v>22</v>
      </c>
      <c r="L12551">
        <v>1</v>
      </c>
      <c r="N12551" t="s">
        <v>23</v>
      </c>
      <c r="O12551" t="s">
        <v>31</v>
      </c>
      <c r="P12551" t="s">
        <v>28</v>
      </c>
      <c r="R12551" t="s">
        <v>26</v>
      </c>
      <c r="S12551">
        <v>21.1</v>
      </c>
      <c r="T12551">
        <v>17.399999999999999</v>
      </c>
      <c r="U12551">
        <v>17.7</v>
      </c>
      <c r="V12551">
        <v>3.7</v>
      </c>
      <c r="W12551">
        <v>3.4</v>
      </c>
      <c r="AB12551">
        <f t="shared" si="247"/>
        <v>5220.53</v>
      </c>
    </row>
    <row r="12552" spans="1:28" x14ac:dyDescent="0.25">
      <c r="A12552" t="s">
        <v>5746</v>
      </c>
      <c r="B12552" t="s">
        <v>5702</v>
      </c>
      <c r="C12552" s="1">
        <v>0.77385416666666673</v>
      </c>
      <c r="D12552">
        <v>688</v>
      </c>
      <c r="E12552" s="2">
        <v>6.3106099537037039E-2</v>
      </c>
      <c r="F12552" s="1">
        <v>6.3101851851851853E-2</v>
      </c>
      <c r="G12552">
        <v>367</v>
      </c>
      <c r="H12552">
        <v>5452.37</v>
      </c>
      <c r="I12552">
        <v>0</v>
      </c>
      <c r="J12552" t="s">
        <v>5703</v>
      </c>
      <c r="K12552" t="s">
        <v>22</v>
      </c>
      <c r="L12552">
        <v>1</v>
      </c>
      <c r="N12552" t="s">
        <v>23</v>
      </c>
      <c r="O12552" t="s">
        <v>36</v>
      </c>
      <c r="P12552" t="s">
        <v>28</v>
      </c>
      <c r="R12552" t="s">
        <v>26</v>
      </c>
      <c r="S12552">
        <v>17.8</v>
      </c>
      <c r="T12552">
        <v>17.399999999999999</v>
      </c>
      <c r="U12552">
        <v>17.7</v>
      </c>
      <c r="V12552">
        <v>0.4</v>
      </c>
      <c r="W12552">
        <v>0.1</v>
      </c>
      <c r="AB12552">
        <f t="shared" si="247"/>
        <v>5220.53</v>
      </c>
    </row>
    <row r="12553" spans="1:28" x14ac:dyDescent="0.25">
      <c r="A12553" t="s">
        <v>5746</v>
      </c>
      <c r="B12553" t="s">
        <v>5702</v>
      </c>
      <c r="C12553" s="1">
        <v>0.77385416666666673</v>
      </c>
      <c r="D12553">
        <v>688</v>
      </c>
      <c r="E12553" s="2">
        <v>6.3106099537037039E-2</v>
      </c>
      <c r="F12553" s="1">
        <v>6.3101851851851853E-2</v>
      </c>
      <c r="G12553">
        <v>367</v>
      </c>
      <c r="H12553">
        <v>5452.37</v>
      </c>
      <c r="I12553">
        <v>0</v>
      </c>
      <c r="J12553" t="s">
        <v>5703</v>
      </c>
      <c r="K12553" t="s">
        <v>22</v>
      </c>
      <c r="L12553">
        <v>1</v>
      </c>
      <c r="N12553" t="s">
        <v>23</v>
      </c>
      <c r="O12553" t="s">
        <v>24</v>
      </c>
      <c r="P12553" t="s">
        <v>28</v>
      </c>
      <c r="R12553" t="s">
        <v>26</v>
      </c>
      <c r="S12553">
        <v>19.2</v>
      </c>
      <c r="T12553">
        <v>17.399999999999999</v>
      </c>
      <c r="U12553">
        <v>17.7</v>
      </c>
      <c r="V12553">
        <v>1.8</v>
      </c>
      <c r="W12553">
        <v>1.5</v>
      </c>
      <c r="AB12553">
        <f t="shared" si="247"/>
        <v>5220.53</v>
      </c>
    </row>
    <row r="12554" spans="1:28" x14ac:dyDescent="0.25">
      <c r="A12554" t="s">
        <v>5746</v>
      </c>
      <c r="B12554" t="s">
        <v>5702</v>
      </c>
      <c r="C12554" s="1">
        <v>0.77385416666666673</v>
      </c>
      <c r="D12554">
        <v>688</v>
      </c>
      <c r="E12554" s="2">
        <v>6.3106099537037039E-2</v>
      </c>
      <c r="F12554" s="1">
        <v>6.3101851851851853E-2</v>
      </c>
      <c r="G12554">
        <v>367</v>
      </c>
      <c r="H12554">
        <v>5452.37</v>
      </c>
      <c r="I12554">
        <v>0</v>
      </c>
      <c r="J12554" t="s">
        <v>5703</v>
      </c>
      <c r="K12554" t="s">
        <v>22</v>
      </c>
      <c r="L12554">
        <v>1</v>
      </c>
      <c r="N12554" t="s">
        <v>23</v>
      </c>
      <c r="O12554" t="s">
        <v>46</v>
      </c>
      <c r="P12554" t="s">
        <v>28</v>
      </c>
      <c r="R12554" t="s">
        <v>26</v>
      </c>
      <c r="S12554">
        <v>17.5</v>
      </c>
      <c r="T12554">
        <v>17.399999999999999</v>
      </c>
      <c r="U12554">
        <v>17.7</v>
      </c>
      <c r="V12554">
        <v>0.1</v>
      </c>
      <c r="W12554">
        <v>-0.2</v>
      </c>
      <c r="AB12554">
        <f t="shared" si="247"/>
        <v>5220.53</v>
      </c>
    </row>
    <row r="12555" spans="1:28" x14ac:dyDescent="0.25">
      <c r="A12555" t="s">
        <v>5746</v>
      </c>
      <c r="B12555" t="s">
        <v>5702</v>
      </c>
      <c r="C12555" s="1">
        <v>0.77385416666666673</v>
      </c>
      <c r="D12555">
        <v>688</v>
      </c>
      <c r="E12555" s="2">
        <v>6.3106099537037039E-2</v>
      </c>
      <c r="F12555" s="1">
        <v>6.3101851851851853E-2</v>
      </c>
      <c r="G12555">
        <v>367</v>
      </c>
      <c r="H12555">
        <v>5452.37</v>
      </c>
      <c r="I12555">
        <v>0</v>
      </c>
      <c r="J12555" t="s">
        <v>5703</v>
      </c>
      <c r="K12555" t="s">
        <v>22</v>
      </c>
      <c r="L12555">
        <v>1</v>
      </c>
      <c r="N12555" t="s">
        <v>23</v>
      </c>
      <c r="O12555" t="s">
        <v>33</v>
      </c>
      <c r="P12555" t="s">
        <v>28</v>
      </c>
      <c r="R12555" t="s">
        <v>26</v>
      </c>
      <c r="S12555">
        <v>17.600000000000001</v>
      </c>
      <c r="T12555">
        <v>17.399999999999999</v>
      </c>
      <c r="U12555">
        <v>17.7</v>
      </c>
      <c r="V12555">
        <v>0.2</v>
      </c>
      <c r="W12555">
        <v>-0.1</v>
      </c>
      <c r="AB12555">
        <f t="shared" si="247"/>
        <v>5220.53</v>
      </c>
    </row>
    <row r="12556" spans="1:28" x14ac:dyDescent="0.25">
      <c r="A12556" t="s">
        <v>5747</v>
      </c>
      <c r="B12556" t="s">
        <v>5702</v>
      </c>
      <c r="C12556" s="1">
        <v>0.77593749999999995</v>
      </c>
      <c r="D12556">
        <v>824</v>
      </c>
      <c r="E12556" s="2">
        <v>6.5190995370370375E-2</v>
      </c>
      <c r="F12556" s="1">
        <v>6.5185185185185179E-2</v>
      </c>
      <c r="G12556">
        <v>502</v>
      </c>
      <c r="H12556">
        <v>5632.5</v>
      </c>
      <c r="I12556">
        <v>0</v>
      </c>
      <c r="J12556" t="s">
        <v>5703</v>
      </c>
      <c r="K12556" t="s">
        <v>22</v>
      </c>
      <c r="L12556">
        <v>1</v>
      </c>
      <c r="N12556" t="s">
        <v>23</v>
      </c>
      <c r="O12556" t="s">
        <v>24</v>
      </c>
      <c r="P12556" t="s">
        <v>28</v>
      </c>
      <c r="R12556" t="s">
        <v>26</v>
      </c>
      <c r="S12556">
        <v>18.5</v>
      </c>
      <c r="T12556">
        <v>17.3</v>
      </c>
      <c r="U12556">
        <v>17.600000000000001</v>
      </c>
      <c r="V12556">
        <v>1.2</v>
      </c>
      <c r="W12556">
        <v>0.9</v>
      </c>
      <c r="AB12556">
        <f t="shared" si="247"/>
        <v>5400.66</v>
      </c>
    </row>
    <row r="12557" spans="1:28" x14ac:dyDescent="0.25">
      <c r="A12557" t="s">
        <v>5747</v>
      </c>
      <c r="B12557" t="s">
        <v>5702</v>
      </c>
      <c r="C12557" s="1">
        <v>0.77593749999999995</v>
      </c>
      <c r="D12557">
        <v>824</v>
      </c>
      <c r="E12557" s="2">
        <v>6.5190995370370375E-2</v>
      </c>
      <c r="F12557" s="1">
        <v>6.5185185185185179E-2</v>
      </c>
      <c r="G12557">
        <v>502</v>
      </c>
      <c r="H12557">
        <v>5632.5</v>
      </c>
      <c r="I12557">
        <v>0</v>
      </c>
      <c r="J12557" t="s">
        <v>5703</v>
      </c>
      <c r="K12557" t="s">
        <v>22</v>
      </c>
      <c r="L12557">
        <v>1</v>
      </c>
      <c r="N12557" t="s">
        <v>23</v>
      </c>
      <c r="O12557" t="s">
        <v>42</v>
      </c>
      <c r="P12557" t="s">
        <v>28</v>
      </c>
      <c r="R12557" t="s">
        <v>26</v>
      </c>
      <c r="S12557">
        <v>17.899999999999999</v>
      </c>
      <c r="T12557">
        <v>17.3</v>
      </c>
      <c r="U12557">
        <v>17.600000000000001</v>
      </c>
      <c r="V12557">
        <v>0.6</v>
      </c>
      <c r="W12557">
        <v>0.3</v>
      </c>
      <c r="AB12557">
        <f t="shared" si="247"/>
        <v>5400.66</v>
      </c>
    </row>
    <row r="12558" spans="1:28" x14ac:dyDescent="0.25">
      <c r="A12558" t="s">
        <v>5747</v>
      </c>
      <c r="B12558" t="s">
        <v>5702</v>
      </c>
      <c r="C12558" s="1">
        <v>0.77593749999999995</v>
      </c>
      <c r="D12558">
        <v>824</v>
      </c>
      <c r="E12558" s="2">
        <v>6.5190995370370375E-2</v>
      </c>
      <c r="F12558" s="1">
        <v>6.5185185185185179E-2</v>
      </c>
      <c r="G12558">
        <v>502</v>
      </c>
      <c r="H12558">
        <v>5632.5</v>
      </c>
      <c r="I12558">
        <v>0</v>
      </c>
      <c r="J12558" t="s">
        <v>5703</v>
      </c>
      <c r="K12558" t="s">
        <v>22</v>
      </c>
      <c r="L12558">
        <v>1</v>
      </c>
      <c r="N12558" t="s">
        <v>23</v>
      </c>
      <c r="O12558" t="s">
        <v>33</v>
      </c>
      <c r="P12558" t="s">
        <v>28</v>
      </c>
      <c r="R12558" t="s">
        <v>26</v>
      </c>
      <c r="S12558">
        <v>17.899999999999999</v>
      </c>
      <c r="T12558">
        <v>17.3</v>
      </c>
      <c r="U12558">
        <v>17.600000000000001</v>
      </c>
      <c r="V12558">
        <v>0.6</v>
      </c>
      <c r="W12558">
        <v>0.3</v>
      </c>
      <c r="AB12558">
        <f t="shared" si="247"/>
        <v>5400.66</v>
      </c>
    </row>
    <row r="12559" spans="1:28" x14ac:dyDescent="0.25">
      <c r="A12559" t="s">
        <v>5748</v>
      </c>
      <c r="B12559" t="s">
        <v>5702</v>
      </c>
      <c r="C12559" s="1">
        <v>0.77802083333333327</v>
      </c>
      <c r="D12559">
        <v>726</v>
      </c>
      <c r="E12559" s="2">
        <v>6.7273194444444448E-2</v>
      </c>
      <c r="F12559" s="1">
        <v>6.7268518518518519E-2</v>
      </c>
      <c r="G12559">
        <v>404</v>
      </c>
      <c r="H12559">
        <v>5812.4</v>
      </c>
      <c r="I12559">
        <v>0</v>
      </c>
      <c r="J12559" t="s">
        <v>5703</v>
      </c>
      <c r="K12559" t="s">
        <v>22</v>
      </c>
      <c r="L12559">
        <v>1</v>
      </c>
      <c r="N12559" t="s">
        <v>23</v>
      </c>
      <c r="O12559" t="s">
        <v>31</v>
      </c>
      <c r="P12559" t="s">
        <v>28</v>
      </c>
      <c r="R12559" t="s">
        <v>26</v>
      </c>
      <c r="S12559">
        <v>18.600000000000001</v>
      </c>
      <c r="T12559">
        <v>17.3</v>
      </c>
      <c r="U12559">
        <v>17.600000000000001</v>
      </c>
      <c r="V12559">
        <v>1.3</v>
      </c>
      <c r="W12559">
        <v>1</v>
      </c>
      <c r="AB12559">
        <f t="shared" si="247"/>
        <v>5580.5599999999995</v>
      </c>
    </row>
    <row r="12560" spans="1:28" x14ac:dyDescent="0.25">
      <c r="A12560" t="s">
        <v>5748</v>
      </c>
      <c r="B12560" t="s">
        <v>5702</v>
      </c>
      <c r="C12560" s="1">
        <v>0.77802083333333327</v>
      </c>
      <c r="D12560">
        <v>726</v>
      </c>
      <c r="E12560" s="2">
        <v>6.7273194444444448E-2</v>
      </c>
      <c r="F12560" s="1">
        <v>6.7268518518518519E-2</v>
      </c>
      <c r="G12560">
        <v>404</v>
      </c>
      <c r="H12560">
        <v>5812.4</v>
      </c>
      <c r="I12560">
        <v>0</v>
      </c>
      <c r="J12560" t="s">
        <v>5703</v>
      </c>
      <c r="K12560" t="s">
        <v>22</v>
      </c>
      <c r="L12560">
        <v>1</v>
      </c>
      <c r="N12560" t="s">
        <v>23</v>
      </c>
      <c r="O12560" t="s">
        <v>36</v>
      </c>
      <c r="P12560" t="s">
        <v>28</v>
      </c>
      <c r="R12560" t="s">
        <v>26</v>
      </c>
      <c r="S12560">
        <v>17.8</v>
      </c>
      <c r="T12560">
        <v>17.3</v>
      </c>
      <c r="U12560">
        <v>17.600000000000001</v>
      </c>
      <c r="V12560">
        <v>0.5</v>
      </c>
      <c r="W12560">
        <v>0.2</v>
      </c>
      <c r="AB12560">
        <f t="shared" si="247"/>
        <v>5580.5599999999995</v>
      </c>
    </row>
    <row r="12561" spans="1:28" x14ac:dyDescent="0.25">
      <c r="A12561" t="s">
        <v>5748</v>
      </c>
      <c r="B12561" t="s">
        <v>5702</v>
      </c>
      <c r="C12561" s="1">
        <v>0.77802083333333327</v>
      </c>
      <c r="D12561">
        <v>726</v>
      </c>
      <c r="E12561" s="2">
        <v>6.7273194444444448E-2</v>
      </c>
      <c r="F12561" s="1">
        <v>6.7268518518518519E-2</v>
      </c>
      <c r="G12561">
        <v>404</v>
      </c>
      <c r="H12561">
        <v>5812.4</v>
      </c>
      <c r="I12561">
        <v>0</v>
      </c>
      <c r="J12561" t="s">
        <v>5703</v>
      </c>
      <c r="K12561" t="s">
        <v>22</v>
      </c>
      <c r="L12561">
        <v>1</v>
      </c>
      <c r="N12561" t="s">
        <v>23</v>
      </c>
      <c r="O12561" t="s">
        <v>24</v>
      </c>
      <c r="P12561" t="s">
        <v>28</v>
      </c>
      <c r="R12561" t="s">
        <v>26</v>
      </c>
      <c r="S12561">
        <v>19.3</v>
      </c>
      <c r="T12561">
        <v>17.3</v>
      </c>
      <c r="U12561">
        <v>17.600000000000001</v>
      </c>
      <c r="V12561">
        <v>2</v>
      </c>
      <c r="W12561">
        <v>1.7</v>
      </c>
      <c r="AB12561">
        <f t="shared" si="247"/>
        <v>5580.5599999999995</v>
      </c>
    </row>
    <row r="12562" spans="1:28" x14ac:dyDescent="0.25">
      <c r="A12562" t="s">
        <v>5748</v>
      </c>
      <c r="B12562" t="s">
        <v>5702</v>
      </c>
      <c r="C12562" s="1">
        <v>0.77802083333333327</v>
      </c>
      <c r="D12562">
        <v>726</v>
      </c>
      <c r="E12562" s="2">
        <v>6.7273194444444448E-2</v>
      </c>
      <c r="F12562" s="1">
        <v>6.7268518518518519E-2</v>
      </c>
      <c r="G12562">
        <v>404</v>
      </c>
      <c r="H12562">
        <v>5812.4</v>
      </c>
      <c r="I12562">
        <v>0</v>
      </c>
      <c r="J12562" t="s">
        <v>5703</v>
      </c>
      <c r="K12562" t="s">
        <v>22</v>
      </c>
      <c r="L12562">
        <v>1</v>
      </c>
      <c r="N12562" t="s">
        <v>23</v>
      </c>
      <c r="O12562" t="s">
        <v>42</v>
      </c>
      <c r="P12562" t="s">
        <v>28</v>
      </c>
      <c r="R12562" t="s">
        <v>26</v>
      </c>
      <c r="S12562">
        <v>17.8</v>
      </c>
      <c r="T12562">
        <v>17.3</v>
      </c>
      <c r="U12562">
        <v>17.600000000000001</v>
      </c>
      <c r="V12562">
        <v>0.5</v>
      </c>
      <c r="W12562">
        <v>0.2</v>
      </c>
      <c r="AB12562">
        <f t="shared" si="247"/>
        <v>5580.5599999999995</v>
      </c>
    </row>
    <row r="12563" spans="1:28" x14ac:dyDescent="0.25">
      <c r="A12563" t="s">
        <v>5748</v>
      </c>
      <c r="B12563" t="s">
        <v>5702</v>
      </c>
      <c r="C12563" s="1">
        <v>0.77802083333333327</v>
      </c>
      <c r="D12563">
        <v>726</v>
      </c>
      <c r="E12563" s="2">
        <v>6.7273194444444448E-2</v>
      </c>
      <c r="F12563" s="1">
        <v>6.7268518518518519E-2</v>
      </c>
      <c r="G12563">
        <v>404</v>
      </c>
      <c r="H12563">
        <v>5812.4</v>
      </c>
      <c r="I12563">
        <v>0</v>
      </c>
      <c r="J12563" t="s">
        <v>5703</v>
      </c>
      <c r="K12563" t="s">
        <v>22</v>
      </c>
      <c r="L12563">
        <v>1</v>
      </c>
      <c r="N12563" t="s">
        <v>23</v>
      </c>
      <c r="O12563" t="s">
        <v>33</v>
      </c>
      <c r="P12563" t="s">
        <v>28</v>
      </c>
      <c r="R12563" t="s">
        <v>26</v>
      </c>
      <c r="S12563">
        <v>17.8</v>
      </c>
      <c r="T12563">
        <v>17.3</v>
      </c>
      <c r="U12563">
        <v>17.600000000000001</v>
      </c>
      <c r="V12563">
        <v>0.5</v>
      </c>
      <c r="W12563">
        <v>0.2</v>
      </c>
      <c r="AB12563">
        <f t="shared" si="247"/>
        <v>5580.5599999999995</v>
      </c>
    </row>
    <row r="12564" spans="1:28" x14ac:dyDescent="0.25">
      <c r="A12564" t="s">
        <v>5749</v>
      </c>
      <c r="B12564" t="s">
        <v>5702</v>
      </c>
      <c r="C12564" s="1">
        <v>0.78010416666666671</v>
      </c>
      <c r="D12564">
        <v>327</v>
      </c>
      <c r="E12564" s="2">
        <v>6.935192129629629E-2</v>
      </c>
      <c r="F12564" s="1">
        <v>6.9351851851851845E-2</v>
      </c>
      <c r="G12564">
        <v>6</v>
      </c>
      <c r="H12564">
        <v>5992.01</v>
      </c>
      <c r="I12564">
        <v>0</v>
      </c>
      <c r="J12564" t="s">
        <v>5703</v>
      </c>
      <c r="K12564" t="s">
        <v>22</v>
      </c>
      <c r="L12564">
        <v>1</v>
      </c>
      <c r="N12564" t="s">
        <v>23</v>
      </c>
      <c r="O12564" t="s">
        <v>31</v>
      </c>
      <c r="P12564" t="s">
        <v>28</v>
      </c>
      <c r="R12564" t="s">
        <v>26</v>
      </c>
      <c r="S12564">
        <v>18.899999999999999</v>
      </c>
      <c r="T12564">
        <v>17.399999999999999</v>
      </c>
      <c r="U12564">
        <v>17.7</v>
      </c>
      <c r="V12564">
        <v>1.5</v>
      </c>
      <c r="W12564">
        <v>1.2</v>
      </c>
      <c r="AB12564">
        <f t="shared" si="247"/>
        <v>5760.17</v>
      </c>
    </row>
    <row r="12565" spans="1:28" x14ac:dyDescent="0.25">
      <c r="A12565" t="s">
        <v>5749</v>
      </c>
      <c r="B12565" t="s">
        <v>5702</v>
      </c>
      <c r="C12565" s="1">
        <v>0.78010416666666671</v>
      </c>
      <c r="D12565">
        <v>327</v>
      </c>
      <c r="E12565" s="2">
        <v>6.935192129629629E-2</v>
      </c>
      <c r="F12565" s="1">
        <v>6.9351851851851845E-2</v>
      </c>
      <c r="G12565">
        <v>6</v>
      </c>
      <c r="H12565">
        <v>5992.01</v>
      </c>
      <c r="I12565">
        <v>0</v>
      </c>
      <c r="J12565" t="s">
        <v>5703</v>
      </c>
      <c r="K12565" t="s">
        <v>22</v>
      </c>
      <c r="L12565">
        <v>1</v>
      </c>
      <c r="N12565" t="s">
        <v>23</v>
      </c>
      <c r="O12565" t="s">
        <v>36</v>
      </c>
      <c r="P12565" t="s">
        <v>28</v>
      </c>
      <c r="R12565" t="s">
        <v>26</v>
      </c>
      <c r="S12565">
        <v>18</v>
      </c>
      <c r="T12565">
        <v>17.399999999999999</v>
      </c>
      <c r="U12565">
        <v>17.7</v>
      </c>
      <c r="V12565">
        <v>0.6</v>
      </c>
      <c r="W12565">
        <v>0.3</v>
      </c>
      <c r="AB12565">
        <f t="shared" si="247"/>
        <v>5760.17</v>
      </c>
    </row>
    <row r="12566" spans="1:28" x14ac:dyDescent="0.25">
      <c r="A12566" t="s">
        <v>5749</v>
      </c>
      <c r="B12566" t="s">
        <v>5702</v>
      </c>
      <c r="C12566" s="1">
        <v>0.78010416666666671</v>
      </c>
      <c r="D12566">
        <v>327</v>
      </c>
      <c r="E12566" s="2">
        <v>6.935192129629629E-2</v>
      </c>
      <c r="F12566" s="1">
        <v>6.9351851851851845E-2</v>
      </c>
      <c r="G12566">
        <v>6</v>
      </c>
      <c r="H12566">
        <v>5992.01</v>
      </c>
      <c r="I12566">
        <v>0</v>
      </c>
      <c r="J12566" t="s">
        <v>5703</v>
      </c>
      <c r="K12566" t="s">
        <v>22</v>
      </c>
      <c r="L12566">
        <v>1</v>
      </c>
      <c r="N12566" t="s">
        <v>23</v>
      </c>
      <c r="O12566" t="s">
        <v>24</v>
      </c>
      <c r="P12566" t="s">
        <v>28</v>
      </c>
      <c r="R12566" t="s">
        <v>26</v>
      </c>
      <c r="S12566">
        <v>20.6</v>
      </c>
      <c r="T12566">
        <v>17.399999999999999</v>
      </c>
      <c r="U12566">
        <v>17.7</v>
      </c>
      <c r="V12566">
        <v>3.2</v>
      </c>
      <c r="W12566">
        <v>2.9</v>
      </c>
      <c r="AB12566">
        <f t="shared" si="247"/>
        <v>5760.17</v>
      </c>
    </row>
    <row r="12567" spans="1:28" x14ac:dyDescent="0.25">
      <c r="A12567" t="s">
        <v>5749</v>
      </c>
      <c r="B12567" t="s">
        <v>5702</v>
      </c>
      <c r="C12567" s="1">
        <v>0.78010416666666671</v>
      </c>
      <c r="D12567">
        <v>327</v>
      </c>
      <c r="E12567" s="2">
        <v>6.935192129629629E-2</v>
      </c>
      <c r="F12567" s="1">
        <v>6.9351851851851845E-2</v>
      </c>
      <c r="G12567">
        <v>6</v>
      </c>
      <c r="H12567">
        <v>5992.01</v>
      </c>
      <c r="I12567">
        <v>0</v>
      </c>
      <c r="J12567" t="s">
        <v>5703</v>
      </c>
      <c r="K12567" t="s">
        <v>22</v>
      </c>
      <c r="L12567">
        <v>1</v>
      </c>
      <c r="N12567" t="s">
        <v>23</v>
      </c>
      <c r="O12567" t="s">
        <v>46</v>
      </c>
      <c r="P12567" t="s">
        <v>28</v>
      </c>
      <c r="R12567" t="s">
        <v>26</v>
      </c>
      <c r="S12567">
        <v>17.600000000000001</v>
      </c>
      <c r="T12567">
        <v>17.399999999999999</v>
      </c>
      <c r="U12567">
        <v>17.7</v>
      </c>
      <c r="V12567">
        <v>0.2</v>
      </c>
      <c r="W12567">
        <v>-0.1</v>
      </c>
      <c r="AB12567">
        <f t="shared" si="247"/>
        <v>5760.17</v>
      </c>
    </row>
    <row r="12568" spans="1:28" x14ac:dyDescent="0.25">
      <c r="A12568" t="s">
        <v>5749</v>
      </c>
      <c r="B12568" t="s">
        <v>5702</v>
      </c>
      <c r="C12568" s="1">
        <v>0.78010416666666671</v>
      </c>
      <c r="D12568">
        <v>327</v>
      </c>
      <c r="E12568" s="2">
        <v>6.935192129629629E-2</v>
      </c>
      <c r="F12568" s="1">
        <v>6.9351851851851845E-2</v>
      </c>
      <c r="G12568">
        <v>6</v>
      </c>
      <c r="H12568">
        <v>5992.01</v>
      </c>
      <c r="I12568">
        <v>0</v>
      </c>
      <c r="J12568" t="s">
        <v>5703</v>
      </c>
      <c r="K12568" t="s">
        <v>22</v>
      </c>
      <c r="L12568">
        <v>1</v>
      </c>
      <c r="N12568" t="s">
        <v>23</v>
      </c>
      <c r="O12568" t="s">
        <v>42</v>
      </c>
      <c r="P12568" t="s">
        <v>28</v>
      </c>
      <c r="R12568" t="s">
        <v>26</v>
      </c>
      <c r="S12568">
        <v>17.899999999999999</v>
      </c>
      <c r="T12568">
        <v>17.399999999999999</v>
      </c>
      <c r="U12568">
        <v>17.7</v>
      </c>
      <c r="V12568">
        <v>0.5</v>
      </c>
      <c r="W12568">
        <v>0.2</v>
      </c>
      <c r="AB12568">
        <f t="shared" si="247"/>
        <v>5760.17</v>
      </c>
    </row>
    <row r="12569" spans="1:28" x14ac:dyDescent="0.25">
      <c r="A12569" t="s">
        <v>5749</v>
      </c>
      <c r="B12569" t="s">
        <v>5702</v>
      </c>
      <c r="C12569" s="1">
        <v>0.78010416666666671</v>
      </c>
      <c r="D12569">
        <v>327</v>
      </c>
      <c r="E12569" s="2">
        <v>6.935192129629629E-2</v>
      </c>
      <c r="F12569" s="1">
        <v>6.9351851851851845E-2</v>
      </c>
      <c r="G12569">
        <v>6</v>
      </c>
      <c r="H12569">
        <v>5992.01</v>
      </c>
      <c r="I12569">
        <v>0</v>
      </c>
      <c r="J12569" t="s">
        <v>5703</v>
      </c>
      <c r="K12569" t="s">
        <v>22</v>
      </c>
      <c r="L12569">
        <v>1</v>
      </c>
      <c r="N12569" t="s">
        <v>23</v>
      </c>
      <c r="O12569" t="s">
        <v>33</v>
      </c>
      <c r="P12569" t="s">
        <v>28</v>
      </c>
      <c r="R12569" t="s">
        <v>26</v>
      </c>
      <c r="S12569">
        <v>17.899999999999999</v>
      </c>
      <c r="T12569">
        <v>17.399999999999999</v>
      </c>
      <c r="U12569">
        <v>17.7</v>
      </c>
      <c r="V12569">
        <v>0.5</v>
      </c>
      <c r="W12569">
        <v>0.2</v>
      </c>
      <c r="AB12569">
        <f t="shared" si="247"/>
        <v>5760.17</v>
      </c>
    </row>
    <row r="12570" spans="1:28" x14ac:dyDescent="0.25">
      <c r="A12570" t="s">
        <v>5750</v>
      </c>
      <c r="B12570" t="s">
        <v>5702</v>
      </c>
      <c r="C12570" s="1">
        <v>0.78218750000000004</v>
      </c>
      <c r="D12570">
        <v>563</v>
      </c>
      <c r="E12570" s="2">
        <v>7.1437986111111115E-2</v>
      </c>
      <c r="F12570" s="1">
        <v>7.1435185185185185E-2</v>
      </c>
      <c r="G12570">
        <v>242</v>
      </c>
      <c r="H12570">
        <v>6172.24</v>
      </c>
      <c r="I12570">
        <v>0</v>
      </c>
      <c r="J12570" t="s">
        <v>5703</v>
      </c>
      <c r="K12570" t="s">
        <v>22</v>
      </c>
      <c r="L12570">
        <v>1</v>
      </c>
      <c r="N12570" t="s">
        <v>23</v>
      </c>
      <c r="O12570" t="s">
        <v>31</v>
      </c>
      <c r="P12570" t="s">
        <v>28</v>
      </c>
      <c r="R12570" t="s">
        <v>26</v>
      </c>
      <c r="S12570">
        <v>20.3</v>
      </c>
      <c r="T12570">
        <v>17.2</v>
      </c>
      <c r="U12570">
        <v>17.5</v>
      </c>
      <c r="V12570">
        <v>3.1</v>
      </c>
      <c r="W12570">
        <v>2.8</v>
      </c>
      <c r="AB12570">
        <f t="shared" si="247"/>
        <v>5940.4</v>
      </c>
    </row>
    <row r="12571" spans="1:28" x14ac:dyDescent="0.25">
      <c r="A12571" t="s">
        <v>5750</v>
      </c>
      <c r="B12571" t="s">
        <v>5702</v>
      </c>
      <c r="C12571" s="1">
        <v>0.78218750000000004</v>
      </c>
      <c r="D12571">
        <v>563</v>
      </c>
      <c r="E12571" s="2">
        <v>7.1437986111111115E-2</v>
      </c>
      <c r="F12571" s="1">
        <v>7.1435185185185185E-2</v>
      </c>
      <c r="G12571">
        <v>242</v>
      </c>
      <c r="H12571">
        <v>6172.24</v>
      </c>
      <c r="I12571">
        <v>0</v>
      </c>
      <c r="J12571" t="s">
        <v>5703</v>
      </c>
      <c r="K12571" t="s">
        <v>22</v>
      </c>
      <c r="L12571">
        <v>1</v>
      </c>
      <c r="N12571" t="s">
        <v>23</v>
      </c>
      <c r="O12571" t="s">
        <v>36</v>
      </c>
      <c r="P12571" t="s">
        <v>28</v>
      </c>
      <c r="R12571" t="s">
        <v>26</v>
      </c>
      <c r="S12571">
        <v>18.100000000000001</v>
      </c>
      <c r="T12571">
        <v>17.2</v>
      </c>
      <c r="U12571">
        <v>17.5</v>
      </c>
      <c r="V12571">
        <v>0.9</v>
      </c>
      <c r="W12571">
        <v>0.6</v>
      </c>
      <c r="AB12571">
        <f t="shared" si="247"/>
        <v>5940.4</v>
      </c>
    </row>
    <row r="12572" spans="1:28" x14ac:dyDescent="0.25">
      <c r="A12572" t="s">
        <v>5750</v>
      </c>
      <c r="B12572" t="s">
        <v>5702</v>
      </c>
      <c r="C12572" s="1">
        <v>0.78218750000000004</v>
      </c>
      <c r="D12572">
        <v>563</v>
      </c>
      <c r="E12572" s="2">
        <v>7.1437986111111115E-2</v>
      </c>
      <c r="F12572" s="1">
        <v>7.1435185185185185E-2</v>
      </c>
      <c r="G12572">
        <v>242</v>
      </c>
      <c r="H12572">
        <v>6172.24</v>
      </c>
      <c r="I12572">
        <v>0</v>
      </c>
      <c r="J12572" t="s">
        <v>5703</v>
      </c>
      <c r="K12572" t="s">
        <v>22</v>
      </c>
      <c r="L12572">
        <v>1</v>
      </c>
      <c r="N12572" t="s">
        <v>23</v>
      </c>
      <c r="O12572" t="s">
        <v>24</v>
      </c>
      <c r="P12572" t="s">
        <v>28</v>
      </c>
      <c r="R12572" t="s">
        <v>26</v>
      </c>
      <c r="S12572">
        <v>19.600000000000001</v>
      </c>
      <c r="T12572">
        <v>17.2</v>
      </c>
      <c r="U12572">
        <v>17.5</v>
      </c>
      <c r="V12572">
        <v>2.4</v>
      </c>
      <c r="W12572">
        <v>2.1</v>
      </c>
      <c r="AB12572">
        <f t="shared" si="247"/>
        <v>5940.4</v>
      </c>
    </row>
    <row r="12573" spans="1:28" x14ac:dyDescent="0.25">
      <c r="A12573" t="s">
        <v>5750</v>
      </c>
      <c r="B12573" t="s">
        <v>5702</v>
      </c>
      <c r="C12573" s="1">
        <v>0.78218750000000004</v>
      </c>
      <c r="D12573">
        <v>563</v>
      </c>
      <c r="E12573" s="2">
        <v>7.1437986111111115E-2</v>
      </c>
      <c r="F12573" s="1">
        <v>7.1435185185185185E-2</v>
      </c>
      <c r="G12573">
        <v>242</v>
      </c>
      <c r="H12573">
        <v>6172.24</v>
      </c>
      <c r="I12573">
        <v>0</v>
      </c>
      <c r="J12573" t="s">
        <v>5703</v>
      </c>
      <c r="K12573" t="s">
        <v>22</v>
      </c>
      <c r="L12573">
        <v>1</v>
      </c>
      <c r="N12573" t="s">
        <v>23</v>
      </c>
      <c r="O12573" t="s">
        <v>42</v>
      </c>
      <c r="P12573" t="s">
        <v>28</v>
      </c>
      <c r="R12573" t="s">
        <v>26</v>
      </c>
      <c r="S12573">
        <v>17.7</v>
      </c>
      <c r="T12573">
        <v>17.2</v>
      </c>
      <c r="U12573">
        <v>17.5</v>
      </c>
      <c r="V12573">
        <v>0.5</v>
      </c>
      <c r="W12573">
        <v>0.2</v>
      </c>
      <c r="AB12573">
        <f t="shared" si="247"/>
        <v>5940.4</v>
      </c>
    </row>
    <row r="12574" spans="1:28" x14ac:dyDescent="0.25">
      <c r="A12574" t="s">
        <v>5750</v>
      </c>
      <c r="B12574" t="s">
        <v>5702</v>
      </c>
      <c r="C12574" s="1">
        <v>0.78218750000000004</v>
      </c>
      <c r="D12574">
        <v>563</v>
      </c>
      <c r="E12574" s="2">
        <v>7.1437986111111115E-2</v>
      </c>
      <c r="F12574" s="1">
        <v>7.1435185185185185E-2</v>
      </c>
      <c r="G12574">
        <v>242</v>
      </c>
      <c r="H12574">
        <v>6172.24</v>
      </c>
      <c r="I12574">
        <v>0</v>
      </c>
      <c r="J12574" t="s">
        <v>5703</v>
      </c>
      <c r="K12574" t="s">
        <v>22</v>
      </c>
      <c r="L12574">
        <v>1</v>
      </c>
      <c r="N12574" t="s">
        <v>23</v>
      </c>
      <c r="O12574" t="s">
        <v>33</v>
      </c>
      <c r="P12574" t="s">
        <v>28</v>
      </c>
      <c r="R12574" t="s">
        <v>26</v>
      </c>
      <c r="S12574">
        <v>17.7</v>
      </c>
      <c r="T12574">
        <v>17.2</v>
      </c>
      <c r="U12574">
        <v>17.5</v>
      </c>
      <c r="V12574">
        <v>0.5</v>
      </c>
      <c r="W12574">
        <v>0.2</v>
      </c>
      <c r="AB12574">
        <f t="shared" si="247"/>
        <v>5940.4</v>
      </c>
    </row>
    <row r="12575" spans="1:28" x14ac:dyDescent="0.25">
      <c r="A12575" t="s">
        <v>5751</v>
      </c>
      <c r="B12575" t="s">
        <v>5702</v>
      </c>
      <c r="C12575" s="1">
        <v>0.7842824074074074</v>
      </c>
      <c r="D12575">
        <v>266</v>
      </c>
      <c r="E12575" s="2">
        <v>7.3529456018518513E-2</v>
      </c>
      <c r="F12575" s="1">
        <v>7.3518518518518525E-2</v>
      </c>
      <c r="G12575">
        <v>945</v>
      </c>
      <c r="H12575">
        <v>6352.94</v>
      </c>
      <c r="I12575">
        <v>0</v>
      </c>
      <c r="J12575" t="s">
        <v>5703</v>
      </c>
      <c r="K12575" t="s">
        <v>22</v>
      </c>
      <c r="L12575">
        <v>1</v>
      </c>
      <c r="N12575" t="s">
        <v>23</v>
      </c>
      <c r="O12575" t="s">
        <v>31</v>
      </c>
      <c r="P12575" t="s">
        <v>28</v>
      </c>
      <c r="R12575" t="s">
        <v>26</v>
      </c>
      <c r="S12575">
        <v>20.8</v>
      </c>
      <c r="T12575">
        <v>17.2</v>
      </c>
      <c r="U12575">
        <v>17.5</v>
      </c>
      <c r="V12575">
        <v>3.6</v>
      </c>
      <c r="W12575">
        <v>3.3</v>
      </c>
      <c r="AB12575">
        <f t="shared" si="247"/>
        <v>6121.0999999999995</v>
      </c>
    </row>
    <row r="12576" spans="1:28" x14ac:dyDescent="0.25">
      <c r="A12576" t="s">
        <v>5751</v>
      </c>
      <c r="B12576" t="s">
        <v>5702</v>
      </c>
      <c r="C12576" s="1">
        <v>0.7842824074074074</v>
      </c>
      <c r="D12576">
        <v>266</v>
      </c>
      <c r="E12576" s="2">
        <v>7.3529456018518513E-2</v>
      </c>
      <c r="F12576" s="1">
        <v>7.3518518518518525E-2</v>
      </c>
      <c r="G12576">
        <v>945</v>
      </c>
      <c r="H12576">
        <v>6352.94</v>
      </c>
      <c r="I12576">
        <v>0</v>
      </c>
      <c r="J12576" t="s">
        <v>5703</v>
      </c>
      <c r="K12576" t="s">
        <v>22</v>
      </c>
      <c r="L12576">
        <v>1</v>
      </c>
      <c r="N12576" t="s">
        <v>23</v>
      </c>
      <c r="O12576" t="s">
        <v>36</v>
      </c>
      <c r="P12576" t="s">
        <v>28</v>
      </c>
      <c r="R12576" t="s">
        <v>26</v>
      </c>
      <c r="S12576">
        <v>17.8</v>
      </c>
      <c r="T12576">
        <v>17.2</v>
      </c>
      <c r="U12576">
        <v>17.5</v>
      </c>
      <c r="V12576">
        <v>0.6</v>
      </c>
      <c r="W12576">
        <v>0.3</v>
      </c>
      <c r="AB12576">
        <f t="shared" si="247"/>
        <v>6121.0999999999995</v>
      </c>
    </row>
    <row r="12577" spans="1:28" x14ac:dyDescent="0.25">
      <c r="A12577" t="s">
        <v>5751</v>
      </c>
      <c r="B12577" t="s">
        <v>5702</v>
      </c>
      <c r="C12577" s="1">
        <v>0.7842824074074074</v>
      </c>
      <c r="D12577">
        <v>266</v>
      </c>
      <c r="E12577" s="2">
        <v>7.3529456018518513E-2</v>
      </c>
      <c r="F12577" s="1">
        <v>7.3518518518518525E-2</v>
      </c>
      <c r="G12577">
        <v>945</v>
      </c>
      <c r="H12577">
        <v>6352.94</v>
      </c>
      <c r="I12577">
        <v>0</v>
      </c>
      <c r="J12577" t="s">
        <v>5703</v>
      </c>
      <c r="K12577" t="s">
        <v>22</v>
      </c>
      <c r="L12577">
        <v>1</v>
      </c>
      <c r="N12577" t="s">
        <v>23</v>
      </c>
      <c r="O12577" t="s">
        <v>24</v>
      </c>
      <c r="P12577" t="s">
        <v>28</v>
      </c>
      <c r="R12577" t="s">
        <v>26</v>
      </c>
      <c r="S12577">
        <v>20</v>
      </c>
      <c r="T12577">
        <v>17.2</v>
      </c>
      <c r="U12577">
        <v>17.5</v>
      </c>
      <c r="V12577">
        <v>2.8</v>
      </c>
      <c r="W12577">
        <v>2.5</v>
      </c>
      <c r="AB12577">
        <f t="shared" si="247"/>
        <v>6121.0999999999995</v>
      </c>
    </row>
    <row r="12578" spans="1:28" x14ac:dyDescent="0.25">
      <c r="A12578" t="s">
        <v>5751</v>
      </c>
      <c r="B12578" t="s">
        <v>5702</v>
      </c>
      <c r="C12578" s="1">
        <v>0.7842824074074074</v>
      </c>
      <c r="D12578">
        <v>266</v>
      </c>
      <c r="E12578" s="2">
        <v>7.3529456018518513E-2</v>
      </c>
      <c r="F12578" s="1">
        <v>7.3518518518518525E-2</v>
      </c>
      <c r="G12578">
        <v>945</v>
      </c>
      <c r="H12578">
        <v>6352.94</v>
      </c>
      <c r="I12578">
        <v>0</v>
      </c>
      <c r="J12578" t="s">
        <v>5703</v>
      </c>
      <c r="K12578" t="s">
        <v>22</v>
      </c>
      <c r="L12578">
        <v>1</v>
      </c>
      <c r="N12578" t="s">
        <v>23</v>
      </c>
      <c r="O12578" t="s">
        <v>42</v>
      </c>
      <c r="P12578" t="s">
        <v>28</v>
      </c>
      <c r="R12578" t="s">
        <v>26</v>
      </c>
      <c r="S12578">
        <v>17.8</v>
      </c>
      <c r="T12578">
        <v>17.2</v>
      </c>
      <c r="U12578">
        <v>17.5</v>
      </c>
      <c r="V12578">
        <v>0.6</v>
      </c>
      <c r="W12578">
        <v>0.3</v>
      </c>
      <c r="AB12578">
        <f t="shared" si="247"/>
        <v>6121.0999999999995</v>
      </c>
    </row>
    <row r="12579" spans="1:28" x14ac:dyDescent="0.25">
      <c r="A12579" t="s">
        <v>5752</v>
      </c>
      <c r="B12579" t="s">
        <v>5702</v>
      </c>
      <c r="C12579" s="1">
        <v>0.78636574074074073</v>
      </c>
      <c r="D12579">
        <v>31</v>
      </c>
      <c r="E12579" s="2">
        <v>7.5610069444444442E-2</v>
      </c>
      <c r="F12579" s="1">
        <v>7.5601851851851851E-2</v>
      </c>
      <c r="G12579">
        <v>710</v>
      </c>
      <c r="H12579">
        <v>6532.71</v>
      </c>
      <c r="I12579">
        <v>0</v>
      </c>
      <c r="J12579" t="s">
        <v>5703</v>
      </c>
      <c r="K12579" t="s">
        <v>22</v>
      </c>
      <c r="L12579">
        <v>1</v>
      </c>
      <c r="N12579" t="s">
        <v>23</v>
      </c>
      <c r="O12579" t="s">
        <v>33</v>
      </c>
      <c r="P12579" t="s">
        <v>28</v>
      </c>
      <c r="R12579" t="s">
        <v>26</v>
      </c>
      <c r="S12579">
        <v>17.7</v>
      </c>
      <c r="T12579">
        <v>17.3</v>
      </c>
      <c r="U12579">
        <v>17.7</v>
      </c>
      <c r="V12579">
        <v>0.4</v>
      </c>
      <c r="W12579">
        <v>0</v>
      </c>
      <c r="AB12579">
        <f t="shared" si="247"/>
        <v>6300.87</v>
      </c>
    </row>
    <row r="12580" spans="1:28" x14ac:dyDescent="0.25">
      <c r="A12580" t="s">
        <v>5753</v>
      </c>
      <c r="B12580" t="s">
        <v>5702</v>
      </c>
      <c r="C12580" s="1">
        <v>0.78636574074074073</v>
      </c>
      <c r="D12580">
        <v>35</v>
      </c>
      <c r="E12580" s="2">
        <v>7.5610104166666664E-2</v>
      </c>
      <c r="F12580" s="1">
        <v>7.5601851851851851E-2</v>
      </c>
      <c r="G12580">
        <v>713</v>
      </c>
      <c r="H12580">
        <v>6532.71</v>
      </c>
      <c r="I12580">
        <v>0</v>
      </c>
      <c r="J12580" t="s">
        <v>5703</v>
      </c>
      <c r="K12580" t="s">
        <v>22</v>
      </c>
      <c r="L12580">
        <v>1</v>
      </c>
      <c r="N12580" t="s">
        <v>23</v>
      </c>
      <c r="O12580" t="s">
        <v>31</v>
      </c>
      <c r="P12580" t="s">
        <v>28</v>
      </c>
      <c r="R12580" t="s">
        <v>26</v>
      </c>
      <c r="S12580">
        <v>19.2</v>
      </c>
      <c r="T12580">
        <v>17.3</v>
      </c>
      <c r="U12580">
        <v>17.7</v>
      </c>
      <c r="V12580">
        <v>1.9</v>
      </c>
      <c r="W12580">
        <v>1.5</v>
      </c>
      <c r="AB12580">
        <f t="shared" si="247"/>
        <v>6300.87</v>
      </c>
    </row>
    <row r="12581" spans="1:28" x14ac:dyDescent="0.25">
      <c r="A12581" t="s">
        <v>5753</v>
      </c>
      <c r="B12581" t="s">
        <v>5702</v>
      </c>
      <c r="C12581" s="1">
        <v>0.78636574074074073</v>
      </c>
      <c r="D12581">
        <v>35</v>
      </c>
      <c r="E12581" s="2">
        <v>7.5610104166666664E-2</v>
      </c>
      <c r="F12581" s="1">
        <v>7.5601851851851851E-2</v>
      </c>
      <c r="G12581">
        <v>713</v>
      </c>
      <c r="H12581">
        <v>6532.71</v>
      </c>
      <c r="I12581">
        <v>0</v>
      </c>
      <c r="J12581" t="s">
        <v>5703</v>
      </c>
      <c r="K12581" t="s">
        <v>22</v>
      </c>
      <c r="L12581">
        <v>1</v>
      </c>
      <c r="N12581" t="s">
        <v>23</v>
      </c>
      <c r="O12581" t="s">
        <v>36</v>
      </c>
      <c r="P12581" t="s">
        <v>28</v>
      </c>
      <c r="R12581" t="s">
        <v>26</v>
      </c>
      <c r="S12581">
        <v>17.8</v>
      </c>
      <c r="T12581">
        <v>17.3</v>
      </c>
      <c r="U12581">
        <v>17.7</v>
      </c>
      <c r="V12581">
        <v>0.5</v>
      </c>
      <c r="W12581">
        <v>0.1</v>
      </c>
      <c r="AB12581">
        <f t="shared" si="247"/>
        <v>6300.87</v>
      </c>
    </row>
    <row r="12582" spans="1:28" x14ac:dyDescent="0.25">
      <c r="A12582" t="s">
        <v>5753</v>
      </c>
      <c r="B12582" t="s">
        <v>5702</v>
      </c>
      <c r="C12582" s="1">
        <v>0.78636574074074073</v>
      </c>
      <c r="D12582">
        <v>35</v>
      </c>
      <c r="E12582" s="2">
        <v>7.5610104166666664E-2</v>
      </c>
      <c r="F12582" s="1">
        <v>7.5601851851851851E-2</v>
      </c>
      <c r="G12582">
        <v>713</v>
      </c>
      <c r="H12582">
        <v>6532.71</v>
      </c>
      <c r="I12582">
        <v>0</v>
      </c>
      <c r="J12582" t="s">
        <v>5703</v>
      </c>
      <c r="K12582" t="s">
        <v>22</v>
      </c>
      <c r="L12582">
        <v>1</v>
      </c>
      <c r="N12582" t="s">
        <v>23</v>
      </c>
      <c r="O12582" t="s">
        <v>24</v>
      </c>
      <c r="P12582" t="s">
        <v>28</v>
      </c>
      <c r="R12582" t="s">
        <v>26</v>
      </c>
      <c r="S12582">
        <v>20.8</v>
      </c>
      <c r="T12582">
        <v>17.3</v>
      </c>
      <c r="U12582">
        <v>17.7</v>
      </c>
      <c r="V12582">
        <v>3.5</v>
      </c>
      <c r="W12582">
        <v>3.1</v>
      </c>
      <c r="AB12582">
        <f t="shared" si="247"/>
        <v>6300.87</v>
      </c>
    </row>
    <row r="12583" spans="1:28" x14ac:dyDescent="0.25">
      <c r="A12583" t="s">
        <v>5753</v>
      </c>
      <c r="B12583" t="s">
        <v>5702</v>
      </c>
      <c r="C12583" s="1">
        <v>0.78636574074074073</v>
      </c>
      <c r="D12583">
        <v>35</v>
      </c>
      <c r="E12583" s="2">
        <v>7.5610104166666664E-2</v>
      </c>
      <c r="F12583" s="1">
        <v>7.5601851851851851E-2</v>
      </c>
      <c r="G12583">
        <v>713</v>
      </c>
      <c r="H12583">
        <v>6532.71</v>
      </c>
      <c r="I12583">
        <v>0</v>
      </c>
      <c r="J12583" t="s">
        <v>5703</v>
      </c>
      <c r="K12583" t="s">
        <v>22</v>
      </c>
      <c r="L12583">
        <v>1</v>
      </c>
      <c r="N12583" t="s">
        <v>23</v>
      </c>
      <c r="O12583" t="s">
        <v>46</v>
      </c>
      <c r="P12583" t="s">
        <v>28</v>
      </c>
      <c r="R12583" t="s">
        <v>26</v>
      </c>
      <c r="S12583">
        <v>17.7</v>
      </c>
      <c r="T12583">
        <v>17.3</v>
      </c>
      <c r="U12583">
        <v>17.7</v>
      </c>
      <c r="V12583">
        <v>0.4</v>
      </c>
      <c r="W12583">
        <v>0</v>
      </c>
      <c r="AB12583">
        <f t="shared" si="247"/>
        <v>6300.87</v>
      </c>
    </row>
    <row r="12584" spans="1:28" x14ac:dyDescent="0.25">
      <c r="A12584" t="s">
        <v>5753</v>
      </c>
      <c r="B12584" t="s">
        <v>5702</v>
      </c>
      <c r="C12584" s="1">
        <v>0.78636574074074073</v>
      </c>
      <c r="D12584">
        <v>35</v>
      </c>
      <c r="E12584" s="2">
        <v>7.5610104166666664E-2</v>
      </c>
      <c r="F12584" s="1">
        <v>7.5601851851851851E-2</v>
      </c>
      <c r="G12584">
        <v>713</v>
      </c>
      <c r="H12584">
        <v>6532.71</v>
      </c>
      <c r="I12584">
        <v>0</v>
      </c>
      <c r="J12584" t="s">
        <v>5703</v>
      </c>
      <c r="K12584" t="s">
        <v>22</v>
      </c>
      <c r="L12584">
        <v>1</v>
      </c>
      <c r="N12584" t="s">
        <v>23</v>
      </c>
      <c r="O12584" t="s">
        <v>42</v>
      </c>
      <c r="P12584" t="s">
        <v>28</v>
      </c>
      <c r="R12584" t="s">
        <v>26</v>
      </c>
      <c r="S12584">
        <v>17.8</v>
      </c>
      <c r="T12584">
        <v>17.3</v>
      </c>
      <c r="U12584">
        <v>17.7</v>
      </c>
      <c r="V12584">
        <v>0.5</v>
      </c>
      <c r="W12584">
        <v>0.1</v>
      </c>
      <c r="AB12584">
        <f t="shared" si="247"/>
        <v>6300.87</v>
      </c>
    </row>
    <row r="12585" spans="1:28" x14ac:dyDescent="0.25">
      <c r="A12585" t="s">
        <v>5754</v>
      </c>
      <c r="B12585" t="s">
        <v>5702</v>
      </c>
      <c r="C12585" s="1">
        <v>0.78844907407407405</v>
      </c>
      <c r="D12585">
        <v>404</v>
      </c>
      <c r="E12585" s="2">
        <v>7.7697719907407412E-2</v>
      </c>
      <c r="F12585" s="1">
        <v>7.7696759259259257E-2</v>
      </c>
      <c r="G12585">
        <v>83</v>
      </c>
      <c r="H12585">
        <v>6713.08</v>
      </c>
      <c r="I12585">
        <v>0</v>
      </c>
      <c r="J12585" t="s">
        <v>5703</v>
      </c>
      <c r="K12585" t="s">
        <v>22</v>
      </c>
      <c r="L12585">
        <v>1</v>
      </c>
      <c r="N12585" t="s">
        <v>23</v>
      </c>
      <c r="O12585" t="s">
        <v>31</v>
      </c>
      <c r="P12585" t="s">
        <v>28</v>
      </c>
      <c r="R12585" t="s">
        <v>26</v>
      </c>
      <c r="S12585">
        <v>18.7</v>
      </c>
      <c r="T12585">
        <v>17.3</v>
      </c>
      <c r="U12585">
        <v>17.600000000000001</v>
      </c>
      <c r="V12585">
        <v>1.4</v>
      </c>
      <c r="W12585">
        <v>1.1000000000000001</v>
      </c>
      <c r="AB12585">
        <f t="shared" si="247"/>
        <v>6481.24</v>
      </c>
    </row>
    <row r="12586" spans="1:28" x14ac:dyDescent="0.25">
      <c r="A12586" t="s">
        <v>5754</v>
      </c>
      <c r="B12586" t="s">
        <v>5702</v>
      </c>
      <c r="C12586" s="1">
        <v>0.78844907407407405</v>
      </c>
      <c r="D12586">
        <v>404</v>
      </c>
      <c r="E12586" s="2">
        <v>7.7697719907407412E-2</v>
      </c>
      <c r="F12586" s="1">
        <v>7.7696759259259257E-2</v>
      </c>
      <c r="G12586">
        <v>83</v>
      </c>
      <c r="H12586">
        <v>6713.08</v>
      </c>
      <c r="I12586">
        <v>0</v>
      </c>
      <c r="J12586" t="s">
        <v>5703</v>
      </c>
      <c r="K12586" t="s">
        <v>22</v>
      </c>
      <c r="L12586">
        <v>1</v>
      </c>
      <c r="N12586" t="s">
        <v>23</v>
      </c>
      <c r="O12586" t="s">
        <v>36</v>
      </c>
      <c r="P12586" t="s">
        <v>28</v>
      </c>
      <c r="R12586" t="s">
        <v>26</v>
      </c>
      <c r="S12586">
        <v>18.3</v>
      </c>
      <c r="T12586">
        <v>17.3</v>
      </c>
      <c r="U12586">
        <v>17.600000000000001</v>
      </c>
      <c r="V12586">
        <v>1</v>
      </c>
      <c r="W12586">
        <v>0.7</v>
      </c>
      <c r="AB12586">
        <f t="shared" si="247"/>
        <v>6481.24</v>
      </c>
    </row>
    <row r="12587" spans="1:28" x14ac:dyDescent="0.25">
      <c r="A12587" t="s">
        <v>5754</v>
      </c>
      <c r="B12587" t="s">
        <v>5702</v>
      </c>
      <c r="C12587" s="1">
        <v>0.78844907407407405</v>
      </c>
      <c r="D12587">
        <v>404</v>
      </c>
      <c r="E12587" s="2">
        <v>7.7697719907407412E-2</v>
      </c>
      <c r="F12587" s="1">
        <v>7.7696759259259257E-2</v>
      </c>
      <c r="G12587">
        <v>83</v>
      </c>
      <c r="H12587">
        <v>6713.08</v>
      </c>
      <c r="I12587">
        <v>0</v>
      </c>
      <c r="J12587" t="s">
        <v>5703</v>
      </c>
      <c r="K12587" t="s">
        <v>22</v>
      </c>
      <c r="L12587">
        <v>1</v>
      </c>
      <c r="N12587" t="s">
        <v>23</v>
      </c>
      <c r="O12587" t="s">
        <v>24</v>
      </c>
      <c r="P12587" t="s">
        <v>28</v>
      </c>
      <c r="R12587" t="s">
        <v>26</v>
      </c>
      <c r="S12587">
        <v>19.5</v>
      </c>
      <c r="T12587">
        <v>17.3</v>
      </c>
      <c r="U12587">
        <v>17.600000000000001</v>
      </c>
      <c r="V12587">
        <v>2.2000000000000002</v>
      </c>
      <c r="W12587">
        <v>1.9</v>
      </c>
      <c r="AB12587">
        <f t="shared" si="247"/>
        <v>6481.24</v>
      </c>
    </row>
    <row r="12588" spans="1:28" x14ac:dyDescent="0.25">
      <c r="A12588" t="s">
        <v>5754</v>
      </c>
      <c r="B12588" t="s">
        <v>5702</v>
      </c>
      <c r="C12588" s="1">
        <v>0.78844907407407405</v>
      </c>
      <c r="D12588">
        <v>404</v>
      </c>
      <c r="E12588" s="2">
        <v>7.7697719907407412E-2</v>
      </c>
      <c r="F12588" s="1">
        <v>7.7696759259259257E-2</v>
      </c>
      <c r="G12588">
        <v>83</v>
      </c>
      <c r="H12588">
        <v>6713.08</v>
      </c>
      <c r="I12588">
        <v>0</v>
      </c>
      <c r="J12588" t="s">
        <v>5703</v>
      </c>
      <c r="K12588" t="s">
        <v>22</v>
      </c>
      <c r="L12588">
        <v>1</v>
      </c>
      <c r="N12588" t="s">
        <v>23</v>
      </c>
      <c r="O12588" t="s">
        <v>46</v>
      </c>
      <c r="P12588" t="s">
        <v>28</v>
      </c>
      <c r="R12588" t="s">
        <v>26</v>
      </c>
      <c r="S12588">
        <v>17.8</v>
      </c>
      <c r="T12588">
        <v>17.3</v>
      </c>
      <c r="U12588">
        <v>17.600000000000001</v>
      </c>
      <c r="V12588">
        <v>0.5</v>
      </c>
      <c r="W12588">
        <v>0.2</v>
      </c>
      <c r="AB12588">
        <f t="shared" si="247"/>
        <v>6481.24</v>
      </c>
    </row>
    <row r="12589" spans="1:28" x14ac:dyDescent="0.25">
      <c r="A12589" t="s">
        <v>5754</v>
      </c>
      <c r="B12589" t="s">
        <v>5702</v>
      </c>
      <c r="C12589" s="1">
        <v>0.78844907407407405</v>
      </c>
      <c r="D12589">
        <v>404</v>
      </c>
      <c r="E12589" s="2">
        <v>7.7697719907407412E-2</v>
      </c>
      <c r="F12589" s="1">
        <v>7.7696759259259257E-2</v>
      </c>
      <c r="G12589">
        <v>83</v>
      </c>
      <c r="H12589">
        <v>6713.08</v>
      </c>
      <c r="I12589">
        <v>0</v>
      </c>
      <c r="J12589" t="s">
        <v>5703</v>
      </c>
      <c r="K12589" t="s">
        <v>22</v>
      </c>
      <c r="L12589">
        <v>1</v>
      </c>
      <c r="N12589" t="s">
        <v>23</v>
      </c>
      <c r="O12589" t="s">
        <v>42</v>
      </c>
      <c r="P12589" t="s">
        <v>28</v>
      </c>
      <c r="R12589" t="s">
        <v>26</v>
      </c>
      <c r="S12589">
        <v>17.600000000000001</v>
      </c>
      <c r="T12589">
        <v>17.3</v>
      </c>
      <c r="U12589">
        <v>17.600000000000001</v>
      </c>
      <c r="V12589">
        <v>0.3</v>
      </c>
      <c r="W12589">
        <v>0</v>
      </c>
      <c r="AB12589">
        <f t="shared" si="247"/>
        <v>6481.24</v>
      </c>
    </row>
    <row r="12590" spans="1:28" x14ac:dyDescent="0.25">
      <c r="A12590" t="s">
        <v>5754</v>
      </c>
      <c r="B12590" t="s">
        <v>5702</v>
      </c>
      <c r="C12590" s="1">
        <v>0.78844907407407405</v>
      </c>
      <c r="D12590">
        <v>404</v>
      </c>
      <c r="E12590" s="2">
        <v>7.7697719907407412E-2</v>
      </c>
      <c r="F12590" s="1">
        <v>7.7696759259259257E-2</v>
      </c>
      <c r="G12590">
        <v>83</v>
      </c>
      <c r="H12590">
        <v>6713.08</v>
      </c>
      <c r="I12590">
        <v>0</v>
      </c>
      <c r="J12590" t="s">
        <v>5703</v>
      </c>
      <c r="K12590" t="s">
        <v>22</v>
      </c>
      <c r="L12590">
        <v>1</v>
      </c>
      <c r="N12590" t="s">
        <v>23</v>
      </c>
      <c r="O12590" t="s">
        <v>33</v>
      </c>
      <c r="P12590" t="s">
        <v>28</v>
      </c>
      <c r="R12590" t="s">
        <v>26</v>
      </c>
      <c r="S12590">
        <v>17.8</v>
      </c>
      <c r="T12590">
        <v>17.3</v>
      </c>
      <c r="U12590">
        <v>17.600000000000001</v>
      </c>
      <c r="V12590">
        <v>0.5</v>
      </c>
      <c r="W12590">
        <v>0.2</v>
      </c>
      <c r="AB12590">
        <f t="shared" si="247"/>
        <v>6481.24</v>
      </c>
    </row>
    <row r="12591" spans="1:28" x14ac:dyDescent="0.25">
      <c r="A12591" t="s">
        <v>5755</v>
      </c>
      <c r="B12591" t="s">
        <v>5702</v>
      </c>
      <c r="C12591" s="1">
        <v>0.79053240740740749</v>
      </c>
      <c r="D12591">
        <v>239</v>
      </c>
      <c r="E12591" s="2">
        <v>7.9779143518518517E-2</v>
      </c>
      <c r="F12591" s="1">
        <v>7.9768518518518516E-2</v>
      </c>
      <c r="G12591">
        <v>918</v>
      </c>
      <c r="H12591">
        <v>6892.92</v>
      </c>
      <c r="I12591">
        <v>0</v>
      </c>
      <c r="J12591" t="s">
        <v>5703</v>
      </c>
      <c r="K12591" t="s">
        <v>22</v>
      </c>
      <c r="L12591">
        <v>1</v>
      </c>
      <c r="N12591" t="s">
        <v>23</v>
      </c>
      <c r="O12591" t="s">
        <v>31</v>
      </c>
      <c r="P12591" t="s">
        <v>28</v>
      </c>
      <c r="R12591" t="s">
        <v>26</v>
      </c>
      <c r="S12591">
        <v>21.1</v>
      </c>
      <c r="T12591">
        <v>17.3</v>
      </c>
      <c r="U12591">
        <v>17.600000000000001</v>
      </c>
      <c r="V12591">
        <v>3.8</v>
      </c>
      <c r="W12591">
        <v>3.5</v>
      </c>
      <c r="AB12591">
        <f t="shared" si="247"/>
        <v>6661.08</v>
      </c>
    </row>
    <row r="12592" spans="1:28" x14ac:dyDescent="0.25">
      <c r="A12592" t="s">
        <v>5755</v>
      </c>
      <c r="B12592" t="s">
        <v>5702</v>
      </c>
      <c r="C12592" s="1">
        <v>0.79053240740740749</v>
      </c>
      <c r="D12592">
        <v>239</v>
      </c>
      <c r="E12592" s="2">
        <v>7.9779143518518517E-2</v>
      </c>
      <c r="F12592" s="1">
        <v>7.9768518518518516E-2</v>
      </c>
      <c r="G12592">
        <v>918</v>
      </c>
      <c r="H12592">
        <v>6892.92</v>
      </c>
      <c r="I12592">
        <v>0</v>
      </c>
      <c r="J12592" t="s">
        <v>5703</v>
      </c>
      <c r="K12592" t="s">
        <v>22</v>
      </c>
      <c r="L12592">
        <v>1</v>
      </c>
      <c r="N12592" t="s">
        <v>23</v>
      </c>
      <c r="O12592" t="s">
        <v>36</v>
      </c>
      <c r="P12592" t="s">
        <v>28</v>
      </c>
      <c r="R12592" t="s">
        <v>26</v>
      </c>
      <c r="S12592">
        <v>17.899999999999999</v>
      </c>
      <c r="T12592">
        <v>17.3</v>
      </c>
      <c r="U12592">
        <v>17.600000000000001</v>
      </c>
      <c r="V12592">
        <v>0.6</v>
      </c>
      <c r="W12592">
        <v>0.3</v>
      </c>
      <c r="AB12592">
        <f t="shared" si="247"/>
        <v>6661.08</v>
      </c>
    </row>
    <row r="12593" spans="1:28" x14ac:dyDescent="0.25">
      <c r="A12593" t="s">
        <v>5755</v>
      </c>
      <c r="B12593" t="s">
        <v>5702</v>
      </c>
      <c r="C12593" s="1">
        <v>0.79053240740740749</v>
      </c>
      <c r="D12593">
        <v>239</v>
      </c>
      <c r="E12593" s="2">
        <v>7.9779143518518517E-2</v>
      </c>
      <c r="F12593" s="1">
        <v>7.9768518518518516E-2</v>
      </c>
      <c r="G12593">
        <v>918</v>
      </c>
      <c r="H12593">
        <v>6892.92</v>
      </c>
      <c r="I12593">
        <v>0</v>
      </c>
      <c r="J12593" t="s">
        <v>5703</v>
      </c>
      <c r="K12593" t="s">
        <v>22</v>
      </c>
      <c r="L12593">
        <v>1</v>
      </c>
      <c r="N12593" t="s">
        <v>23</v>
      </c>
      <c r="O12593" t="s">
        <v>24</v>
      </c>
      <c r="P12593" t="s">
        <v>28</v>
      </c>
      <c r="R12593" t="s">
        <v>26</v>
      </c>
      <c r="S12593">
        <v>19.399999999999999</v>
      </c>
      <c r="T12593">
        <v>17.3</v>
      </c>
      <c r="U12593">
        <v>17.600000000000001</v>
      </c>
      <c r="V12593">
        <v>2.1</v>
      </c>
      <c r="W12593">
        <v>1.8</v>
      </c>
      <c r="AB12593">
        <f t="shared" si="247"/>
        <v>6661.08</v>
      </c>
    </row>
    <row r="12594" spans="1:28" x14ac:dyDescent="0.25">
      <c r="A12594" t="s">
        <v>5755</v>
      </c>
      <c r="B12594" t="s">
        <v>5702</v>
      </c>
      <c r="C12594" s="1">
        <v>0.79053240740740749</v>
      </c>
      <c r="D12594">
        <v>239</v>
      </c>
      <c r="E12594" s="2">
        <v>7.9779143518518517E-2</v>
      </c>
      <c r="F12594" s="1">
        <v>7.9768518518518516E-2</v>
      </c>
      <c r="G12594">
        <v>918</v>
      </c>
      <c r="H12594">
        <v>6892.92</v>
      </c>
      <c r="I12594">
        <v>0</v>
      </c>
      <c r="J12594" t="s">
        <v>5703</v>
      </c>
      <c r="K12594" t="s">
        <v>22</v>
      </c>
      <c r="L12594">
        <v>1</v>
      </c>
      <c r="N12594" t="s">
        <v>23</v>
      </c>
      <c r="O12594" t="s">
        <v>42</v>
      </c>
      <c r="P12594" t="s">
        <v>28</v>
      </c>
      <c r="R12594" t="s">
        <v>26</v>
      </c>
      <c r="S12594">
        <v>17.600000000000001</v>
      </c>
      <c r="T12594">
        <v>17.3</v>
      </c>
      <c r="U12594">
        <v>17.600000000000001</v>
      </c>
      <c r="V12594">
        <v>0.3</v>
      </c>
      <c r="W12594">
        <v>0</v>
      </c>
      <c r="AB12594">
        <f t="shared" si="247"/>
        <v>6661.08</v>
      </c>
    </row>
    <row r="12595" spans="1:28" x14ac:dyDescent="0.25">
      <c r="A12595" t="s">
        <v>5755</v>
      </c>
      <c r="B12595" t="s">
        <v>5702</v>
      </c>
      <c r="C12595" s="1">
        <v>0.79053240740740749</v>
      </c>
      <c r="D12595">
        <v>239</v>
      </c>
      <c r="E12595" s="2">
        <v>7.9779143518518517E-2</v>
      </c>
      <c r="F12595" s="1">
        <v>7.9768518518518516E-2</v>
      </c>
      <c r="G12595">
        <v>918</v>
      </c>
      <c r="H12595">
        <v>6892.92</v>
      </c>
      <c r="I12595">
        <v>0</v>
      </c>
      <c r="J12595" t="s">
        <v>5703</v>
      </c>
      <c r="K12595" t="s">
        <v>22</v>
      </c>
      <c r="L12595">
        <v>1</v>
      </c>
      <c r="N12595" t="s">
        <v>23</v>
      </c>
      <c r="O12595" t="s">
        <v>33</v>
      </c>
      <c r="P12595" t="s">
        <v>28</v>
      </c>
      <c r="R12595" t="s">
        <v>26</v>
      </c>
      <c r="S12595">
        <v>17.8</v>
      </c>
      <c r="T12595">
        <v>17.3</v>
      </c>
      <c r="U12595">
        <v>17.600000000000001</v>
      </c>
      <c r="V12595">
        <v>0.5</v>
      </c>
      <c r="W12595">
        <v>0.2</v>
      </c>
      <c r="AB12595">
        <f t="shared" si="247"/>
        <v>6661.08</v>
      </c>
    </row>
    <row r="12596" spans="1:28" x14ac:dyDescent="0.25">
      <c r="A12596" t="s">
        <v>5756</v>
      </c>
      <c r="B12596" t="s">
        <v>5702</v>
      </c>
      <c r="C12596" s="1">
        <v>0.7926157407407407</v>
      </c>
      <c r="D12596">
        <v>241</v>
      </c>
      <c r="E12596" s="2">
        <v>8.1862500000000005E-2</v>
      </c>
      <c r="F12596" s="1">
        <v>8.1851851851851856E-2</v>
      </c>
      <c r="G12596">
        <v>920</v>
      </c>
      <c r="H12596">
        <v>7072.92</v>
      </c>
      <c r="I12596">
        <v>0</v>
      </c>
      <c r="J12596" t="s">
        <v>5703</v>
      </c>
      <c r="K12596" t="s">
        <v>22</v>
      </c>
      <c r="L12596">
        <v>1</v>
      </c>
      <c r="N12596" t="s">
        <v>23</v>
      </c>
      <c r="O12596" t="s">
        <v>31</v>
      </c>
      <c r="P12596" t="s">
        <v>28</v>
      </c>
      <c r="R12596" t="s">
        <v>26</v>
      </c>
      <c r="S12596">
        <v>21.2</v>
      </c>
      <c r="T12596">
        <v>17.3</v>
      </c>
      <c r="U12596">
        <v>17.7</v>
      </c>
      <c r="V12596">
        <v>3.9</v>
      </c>
      <c r="W12596">
        <v>3.5</v>
      </c>
      <c r="AB12596">
        <f t="shared" si="247"/>
        <v>6841.08</v>
      </c>
    </row>
    <row r="12597" spans="1:28" x14ac:dyDescent="0.25">
      <c r="A12597" t="s">
        <v>5756</v>
      </c>
      <c r="B12597" t="s">
        <v>5702</v>
      </c>
      <c r="C12597" s="1">
        <v>0.7926157407407407</v>
      </c>
      <c r="D12597">
        <v>241</v>
      </c>
      <c r="E12597" s="2">
        <v>8.1862500000000005E-2</v>
      </c>
      <c r="F12597" s="1">
        <v>8.1851851851851856E-2</v>
      </c>
      <c r="G12597">
        <v>920</v>
      </c>
      <c r="H12597">
        <v>7072.92</v>
      </c>
      <c r="I12597">
        <v>0</v>
      </c>
      <c r="J12597" t="s">
        <v>5703</v>
      </c>
      <c r="K12597" t="s">
        <v>22</v>
      </c>
      <c r="L12597">
        <v>1</v>
      </c>
      <c r="N12597" t="s">
        <v>23</v>
      </c>
      <c r="O12597" t="s">
        <v>36</v>
      </c>
      <c r="P12597" t="s">
        <v>28</v>
      </c>
      <c r="R12597" t="s">
        <v>26</v>
      </c>
      <c r="S12597">
        <v>18.100000000000001</v>
      </c>
      <c r="T12597">
        <v>17.3</v>
      </c>
      <c r="U12597">
        <v>17.7</v>
      </c>
      <c r="V12597">
        <v>0.8</v>
      </c>
      <c r="W12597">
        <v>0.4</v>
      </c>
      <c r="AB12597">
        <f t="shared" si="247"/>
        <v>6841.08</v>
      </c>
    </row>
    <row r="12598" spans="1:28" x14ac:dyDescent="0.25">
      <c r="A12598" t="s">
        <v>5756</v>
      </c>
      <c r="B12598" t="s">
        <v>5702</v>
      </c>
      <c r="C12598" s="1">
        <v>0.7926157407407407</v>
      </c>
      <c r="D12598">
        <v>241</v>
      </c>
      <c r="E12598" s="2">
        <v>8.1862500000000005E-2</v>
      </c>
      <c r="F12598" s="1">
        <v>8.1851851851851856E-2</v>
      </c>
      <c r="G12598">
        <v>920</v>
      </c>
      <c r="H12598">
        <v>7072.92</v>
      </c>
      <c r="I12598">
        <v>0</v>
      </c>
      <c r="J12598" t="s">
        <v>5703</v>
      </c>
      <c r="K12598" t="s">
        <v>22</v>
      </c>
      <c r="L12598">
        <v>1</v>
      </c>
      <c r="N12598" t="s">
        <v>23</v>
      </c>
      <c r="O12598" t="s">
        <v>24</v>
      </c>
      <c r="P12598" t="s">
        <v>28</v>
      </c>
      <c r="R12598" t="s">
        <v>26</v>
      </c>
      <c r="S12598">
        <v>20.9</v>
      </c>
      <c r="T12598">
        <v>17.3</v>
      </c>
      <c r="U12598">
        <v>17.7</v>
      </c>
      <c r="V12598">
        <v>3.6</v>
      </c>
      <c r="W12598">
        <v>3.2</v>
      </c>
      <c r="AB12598">
        <f t="shared" si="247"/>
        <v>6841.08</v>
      </c>
    </row>
    <row r="12599" spans="1:28" x14ac:dyDescent="0.25">
      <c r="A12599" t="s">
        <v>5756</v>
      </c>
      <c r="B12599" t="s">
        <v>5702</v>
      </c>
      <c r="C12599" s="1">
        <v>0.7926157407407407</v>
      </c>
      <c r="D12599">
        <v>241</v>
      </c>
      <c r="E12599" s="2">
        <v>8.1862500000000005E-2</v>
      </c>
      <c r="F12599" s="1">
        <v>8.1851851851851856E-2</v>
      </c>
      <c r="G12599">
        <v>920</v>
      </c>
      <c r="H12599">
        <v>7072.92</v>
      </c>
      <c r="I12599">
        <v>0</v>
      </c>
      <c r="J12599" t="s">
        <v>5703</v>
      </c>
      <c r="K12599" t="s">
        <v>22</v>
      </c>
      <c r="L12599">
        <v>1</v>
      </c>
      <c r="N12599" t="s">
        <v>23</v>
      </c>
      <c r="O12599" t="s">
        <v>33</v>
      </c>
      <c r="P12599" t="s">
        <v>28</v>
      </c>
      <c r="R12599" t="s">
        <v>26</v>
      </c>
      <c r="S12599">
        <v>17.8</v>
      </c>
      <c r="T12599">
        <v>17.3</v>
      </c>
      <c r="U12599">
        <v>17.7</v>
      </c>
      <c r="V12599">
        <v>0.5</v>
      </c>
      <c r="W12599">
        <v>0.1</v>
      </c>
      <c r="AB12599">
        <f t="shared" si="247"/>
        <v>6841.08</v>
      </c>
    </row>
    <row r="12600" spans="1:28" x14ac:dyDescent="0.25">
      <c r="A12600" t="s">
        <v>5757</v>
      </c>
      <c r="B12600" t="s">
        <v>5702</v>
      </c>
      <c r="C12600" s="1">
        <v>0.79469907407407403</v>
      </c>
      <c r="D12600">
        <v>177</v>
      </c>
      <c r="E12600" s="2">
        <v>8.3945081018518511E-2</v>
      </c>
      <c r="F12600" s="1">
        <v>8.3935185185185182E-2</v>
      </c>
      <c r="G12600">
        <v>855</v>
      </c>
      <c r="H12600">
        <v>7252.86</v>
      </c>
      <c r="I12600">
        <v>0</v>
      </c>
      <c r="J12600" t="s">
        <v>5703</v>
      </c>
      <c r="K12600" t="s">
        <v>22</v>
      </c>
      <c r="L12600">
        <v>1</v>
      </c>
      <c r="N12600" t="s">
        <v>23</v>
      </c>
      <c r="O12600" t="s">
        <v>31</v>
      </c>
      <c r="P12600" t="s">
        <v>28</v>
      </c>
      <c r="R12600" t="s">
        <v>26</v>
      </c>
      <c r="S12600">
        <v>20.7</v>
      </c>
      <c r="T12600">
        <v>17.2</v>
      </c>
      <c r="U12600">
        <v>17.600000000000001</v>
      </c>
      <c r="V12600">
        <v>3.5</v>
      </c>
      <c r="W12600">
        <v>3.1</v>
      </c>
      <c r="AB12600">
        <f t="shared" si="247"/>
        <v>7021.0199999999995</v>
      </c>
    </row>
    <row r="12601" spans="1:28" x14ac:dyDescent="0.25">
      <c r="A12601" t="s">
        <v>5757</v>
      </c>
      <c r="B12601" t="s">
        <v>5702</v>
      </c>
      <c r="C12601" s="1">
        <v>0.79469907407407403</v>
      </c>
      <c r="D12601">
        <v>177</v>
      </c>
      <c r="E12601" s="2">
        <v>8.3945081018518511E-2</v>
      </c>
      <c r="F12601" s="1">
        <v>8.3935185185185182E-2</v>
      </c>
      <c r="G12601">
        <v>855</v>
      </c>
      <c r="H12601">
        <v>7252.86</v>
      </c>
      <c r="I12601">
        <v>0</v>
      </c>
      <c r="J12601" t="s">
        <v>5703</v>
      </c>
      <c r="K12601" t="s">
        <v>22</v>
      </c>
      <c r="L12601">
        <v>1</v>
      </c>
      <c r="N12601" t="s">
        <v>23</v>
      </c>
      <c r="O12601" t="s">
        <v>36</v>
      </c>
      <c r="P12601" t="s">
        <v>28</v>
      </c>
      <c r="R12601" t="s">
        <v>26</v>
      </c>
      <c r="S12601">
        <v>17.8</v>
      </c>
      <c r="T12601">
        <v>17.2</v>
      </c>
      <c r="U12601">
        <v>17.600000000000001</v>
      </c>
      <c r="V12601">
        <v>0.6</v>
      </c>
      <c r="W12601">
        <v>0.2</v>
      </c>
      <c r="AB12601">
        <f t="shared" si="247"/>
        <v>7021.0199999999995</v>
      </c>
    </row>
    <row r="12602" spans="1:28" x14ac:dyDescent="0.25">
      <c r="A12602" t="s">
        <v>5757</v>
      </c>
      <c r="B12602" t="s">
        <v>5702</v>
      </c>
      <c r="C12602" s="1">
        <v>0.79469907407407403</v>
      </c>
      <c r="D12602">
        <v>177</v>
      </c>
      <c r="E12602" s="2">
        <v>8.3945081018518511E-2</v>
      </c>
      <c r="F12602" s="1">
        <v>8.3935185185185182E-2</v>
      </c>
      <c r="G12602">
        <v>855</v>
      </c>
      <c r="H12602">
        <v>7252.86</v>
      </c>
      <c r="I12602">
        <v>0</v>
      </c>
      <c r="J12602" t="s">
        <v>5703</v>
      </c>
      <c r="K12602" t="s">
        <v>22</v>
      </c>
      <c r="L12602">
        <v>1</v>
      </c>
      <c r="N12602" t="s">
        <v>23</v>
      </c>
      <c r="O12602" t="s">
        <v>46</v>
      </c>
      <c r="P12602" t="s">
        <v>28</v>
      </c>
      <c r="R12602" t="s">
        <v>26</v>
      </c>
      <c r="S12602">
        <v>17.2</v>
      </c>
      <c r="T12602">
        <v>17.2</v>
      </c>
      <c r="U12602">
        <v>17.600000000000001</v>
      </c>
      <c r="V12602">
        <v>0</v>
      </c>
      <c r="W12602">
        <v>-0.4</v>
      </c>
      <c r="AB12602">
        <f t="shared" si="247"/>
        <v>7021.0199999999995</v>
      </c>
    </row>
    <row r="12603" spans="1:28" x14ac:dyDescent="0.25">
      <c r="A12603" t="s">
        <v>5757</v>
      </c>
      <c r="B12603" t="s">
        <v>5702</v>
      </c>
      <c r="C12603" s="1">
        <v>0.79469907407407403</v>
      </c>
      <c r="D12603">
        <v>177</v>
      </c>
      <c r="E12603" s="2">
        <v>8.3945081018518511E-2</v>
      </c>
      <c r="F12603" s="1">
        <v>8.3935185185185182E-2</v>
      </c>
      <c r="G12603">
        <v>855</v>
      </c>
      <c r="H12603">
        <v>7252.86</v>
      </c>
      <c r="I12603">
        <v>0</v>
      </c>
      <c r="J12603" t="s">
        <v>5703</v>
      </c>
      <c r="K12603" t="s">
        <v>22</v>
      </c>
      <c r="L12603">
        <v>1</v>
      </c>
      <c r="N12603" t="s">
        <v>23</v>
      </c>
      <c r="O12603" t="s">
        <v>33</v>
      </c>
      <c r="P12603" t="s">
        <v>28</v>
      </c>
      <c r="R12603" t="s">
        <v>26</v>
      </c>
      <c r="S12603">
        <v>17.899999999999999</v>
      </c>
      <c r="T12603">
        <v>17.2</v>
      </c>
      <c r="U12603">
        <v>17.600000000000001</v>
      </c>
      <c r="V12603">
        <v>0.7</v>
      </c>
      <c r="W12603">
        <v>0.3</v>
      </c>
      <c r="AB12603">
        <f t="shared" si="247"/>
        <v>7021.0199999999995</v>
      </c>
    </row>
    <row r="12604" spans="1:28" x14ac:dyDescent="0.25">
      <c r="A12604" t="s">
        <v>5758</v>
      </c>
      <c r="B12604" t="s">
        <v>5702</v>
      </c>
      <c r="C12604" s="1">
        <v>0.79678240740740736</v>
      </c>
      <c r="D12604">
        <v>179</v>
      </c>
      <c r="E12604" s="2">
        <v>8.6028449074074073E-2</v>
      </c>
      <c r="F12604" s="1">
        <v>8.6018518518518508E-2</v>
      </c>
      <c r="G12604">
        <v>858</v>
      </c>
      <c r="H12604">
        <v>7432.86</v>
      </c>
      <c r="I12604">
        <v>0</v>
      </c>
      <c r="J12604" t="s">
        <v>5703</v>
      </c>
      <c r="K12604" t="s">
        <v>22</v>
      </c>
      <c r="L12604">
        <v>1</v>
      </c>
      <c r="N12604" t="s">
        <v>23</v>
      </c>
      <c r="O12604" t="s">
        <v>36</v>
      </c>
      <c r="P12604" t="s">
        <v>28</v>
      </c>
      <c r="R12604" t="s">
        <v>26</v>
      </c>
      <c r="S12604">
        <v>18</v>
      </c>
      <c r="T12604">
        <v>17.2</v>
      </c>
      <c r="U12604">
        <v>17.5</v>
      </c>
      <c r="V12604">
        <v>0.8</v>
      </c>
      <c r="W12604">
        <v>0.5</v>
      </c>
      <c r="AB12604">
        <f t="shared" si="247"/>
        <v>7201.0199999999995</v>
      </c>
    </row>
    <row r="12605" spans="1:28" x14ac:dyDescent="0.25">
      <c r="A12605" t="s">
        <v>5758</v>
      </c>
      <c r="B12605" t="s">
        <v>5702</v>
      </c>
      <c r="C12605" s="1">
        <v>0.79678240740740736</v>
      </c>
      <c r="D12605">
        <v>179</v>
      </c>
      <c r="E12605" s="2">
        <v>8.6028449074074073E-2</v>
      </c>
      <c r="F12605" s="1">
        <v>8.6018518518518508E-2</v>
      </c>
      <c r="G12605">
        <v>858</v>
      </c>
      <c r="H12605">
        <v>7432.86</v>
      </c>
      <c r="I12605">
        <v>0</v>
      </c>
      <c r="J12605" t="s">
        <v>5703</v>
      </c>
      <c r="K12605" t="s">
        <v>22</v>
      </c>
      <c r="L12605">
        <v>1</v>
      </c>
      <c r="N12605" t="s">
        <v>23</v>
      </c>
      <c r="O12605" t="s">
        <v>24</v>
      </c>
      <c r="P12605" t="s">
        <v>28</v>
      </c>
      <c r="R12605" t="s">
        <v>26</v>
      </c>
      <c r="S12605">
        <v>18.7</v>
      </c>
      <c r="T12605">
        <v>17.2</v>
      </c>
      <c r="U12605">
        <v>17.5</v>
      </c>
      <c r="V12605">
        <v>1.5</v>
      </c>
      <c r="W12605">
        <v>1.2</v>
      </c>
      <c r="AB12605">
        <f t="shared" ref="AB12605:AB12615" si="248">H12605-231.84</f>
        <v>7201.0199999999995</v>
      </c>
    </row>
    <row r="12606" spans="1:28" x14ac:dyDescent="0.25">
      <c r="A12606" t="s">
        <v>5758</v>
      </c>
      <c r="B12606" t="s">
        <v>5702</v>
      </c>
      <c r="C12606" s="1">
        <v>0.79678240740740736</v>
      </c>
      <c r="D12606">
        <v>179</v>
      </c>
      <c r="E12606" s="2">
        <v>8.6028449074074073E-2</v>
      </c>
      <c r="F12606" s="1">
        <v>8.6018518518518508E-2</v>
      </c>
      <c r="G12606">
        <v>858</v>
      </c>
      <c r="H12606">
        <v>7432.86</v>
      </c>
      <c r="I12606">
        <v>0</v>
      </c>
      <c r="J12606" t="s">
        <v>5703</v>
      </c>
      <c r="K12606" t="s">
        <v>22</v>
      </c>
      <c r="L12606">
        <v>1</v>
      </c>
      <c r="N12606" t="s">
        <v>23</v>
      </c>
      <c r="O12606" t="s">
        <v>46</v>
      </c>
      <c r="P12606" t="s">
        <v>28</v>
      </c>
      <c r="R12606" t="s">
        <v>26</v>
      </c>
      <c r="S12606">
        <v>17.3</v>
      </c>
      <c r="T12606">
        <v>17.2</v>
      </c>
      <c r="U12606">
        <v>17.5</v>
      </c>
      <c r="V12606">
        <v>0.1</v>
      </c>
      <c r="W12606">
        <v>-0.2</v>
      </c>
      <c r="AB12606">
        <f t="shared" si="248"/>
        <v>7201.0199999999995</v>
      </c>
    </row>
    <row r="12607" spans="1:28" x14ac:dyDescent="0.25">
      <c r="A12607" t="s">
        <v>5758</v>
      </c>
      <c r="B12607" t="s">
        <v>5702</v>
      </c>
      <c r="C12607" s="1">
        <v>0.79678240740740736</v>
      </c>
      <c r="D12607">
        <v>179</v>
      </c>
      <c r="E12607" s="2">
        <v>8.6028449074074073E-2</v>
      </c>
      <c r="F12607" s="1">
        <v>8.6018518518518508E-2</v>
      </c>
      <c r="G12607">
        <v>858</v>
      </c>
      <c r="H12607">
        <v>7432.86</v>
      </c>
      <c r="I12607">
        <v>0</v>
      </c>
      <c r="J12607" t="s">
        <v>5703</v>
      </c>
      <c r="K12607" t="s">
        <v>22</v>
      </c>
      <c r="L12607">
        <v>1</v>
      </c>
      <c r="N12607" t="s">
        <v>23</v>
      </c>
      <c r="O12607" t="s">
        <v>42</v>
      </c>
      <c r="P12607" t="s">
        <v>28</v>
      </c>
      <c r="R12607" t="s">
        <v>26</v>
      </c>
      <c r="S12607">
        <v>17.399999999999999</v>
      </c>
      <c r="T12607">
        <v>17.2</v>
      </c>
      <c r="U12607">
        <v>17.5</v>
      </c>
      <c r="V12607">
        <v>0.2</v>
      </c>
      <c r="W12607">
        <v>-0.1</v>
      </c>
      <c r="AB12607">
        <f t="shared" si="248"/>
        <v>7201.0199999999995</v>
      </c>
    </row>
    <row r="12608" spans="1:28" x14ac:dyDescent="0.25">
      <c r="A12608" t="s">
        <v>5758</v>
      </c>
      <c r="B12608" t="s">
        <v>5702</v>
      </c>
      <c r="C12608" s="1">
        <v>0.79678240740740736</v>
      </c>
      <c r="D12608">
        <v>179</v>
      </c>
      <c r="E12608" s="2">
        <v>8.6028449074074073E-2</v>
      </c>
      <c r="F12608" s="1">
        <v>8.6018518518518508E-2</v>
      </c>
      <c r="G12608">
        <v>858</v>
      </c>
      <c r="H12608">
        <v>7432.86</v>
      </c>
      <c r="I12608">
        <v>0</v>
      </c>
      <c r="J12608" t="s">
        <v>5703</v>
      </c>
      <c r="K12608" t="s">
        <v>22</v>
      </c>
      <c r="L12608">
        <v>1</v>
      </c>
      <c r="N12608" t="s">
        <v>23</v>
      </c>
      <c r="O12608" t="s">
        <v>33</v>
      </c>
      <c r="P12608" t="s">
        <v>28</v>
      </c>
      <c r="R12608" t="s">
        <v>26</v>
      </c>
      <c r="S12608">
        <v>17.7</v>
      </c>
      <c r="T12608">
        <v>17.2</v>
      </c>
      <c r="U12608">
        <v>17.5</v>
      </c>
      <c r="V12608">
        <v>0.5</v>
      </c>
      <c r="W12608">
        <v>0.2</v>
      </c>
      <c r="AB12608">
        <f t="shared" si="248"/>
        <v>7201.0199999999995</v>
      </c>
    </row>
    <row r="12609" spans="1:28" x14ac:dyDescent="0.25">
      <c r="A12609" t="s">
        <v>5759</v>
      </c>
      <c r="B12609" t="s">
        <v>5702</v>
      </c>
      <c r="C12609" s="1">
        <v>0.79886574074074079</v>
      </c>
      <c r="D12609">
        <v>48</v>
      </c>
      <c r="E12609" s="2">
        <v>8.8110254629629625E-2</v>
      </c>
      <c r="F12609" s="1">
        <v>8.8101851851851862E-2</v>
      </c>
      <c r="G12609">
        <v>726</v>
      </c>
      <c r="H12609">
        <v>7612.73</v>
      </c>
      <c r="I12609">
        <v>0</v>
      </c>
      <c r="J12609" t="s">
        <v>5703</v>
      </c>
      <c r="K12609" t="s">
        <v>22</v>
      </c>
      <c r="L12609">
        <v>1</v>
      </c>
      <c r="N12609" t="s">
        <v>23</v>
      </c>
      <c r="O12609" t="s">
        <v>36</v>
      </c>
      <c r="P12609" t="s">
        <v>28</v>
      </c>
      <c r="R12609" t="s">
        <v>26</v>
      </c>
      <c r="S12609">
        <v>17.899999999999999</v>
      </c>
      <c r="T12609">
        <v>17.2</v>
      </c>
      <c r="U12609">
        <v>17.5</v>
      </c>
      <c r="V12609">
        <v>0.7</v>
      </c>
      <c r="W12609">
        <v>0.4</v>
      </c>
      <c r="AB12609">
        <f t="shared" si="248"/>
        <v>7380.8899999999994</v>
      </c>
    </row>
    <row r="12610" spans="1:28" x14ac:dyDescent="0.25">
      <c r="A12610" t="s">
        <v>5759</v>
      </c>
      <c r="B12610" t="s">
        <v>5702</v>
      </c>
      <c r="C12610" s="1">
        <v>0.79886574074074079</v>
      </c>
      <c r="D12610">
        <v>48</v>
      </c>
      <c r="E12610" s="2">
        <v>8.8110254629629625E-2</v>
      </c>
      <c r="F12610" s="1">
        <v>8.8101851851851862E-2</v>
      </c>
      <c r="G12610">
        <v>726</v>
      </c>
      <c r="H12610">
        <v>7612.73</v>
      </c>
      <c r="I12610">
        <v>0</v>
      </c>
      <c r="J12610" t="s">
        <v>5703</v>
      </c>
      <c r="K12610" t="s">
        <v>22</v>
      </c>
      <c r="L12610">
        <v>1</v>
      </c>
      <c r="N12610" t="s">
        <v>23</v>
      </c>
      <c r="O12610" t="s">
        <v>24</v>
      </c>
      <c r="P12610" t="s">
        <v>28</v>
      </c>
      <c r="R12610" t="s">
        <v>26</v>
      </c>
      <c r="S12610">
        <v>18.7</v>
      </c>
      <c r="T12610">
        <v>17.2</v>
      </c>
      <c r="U12610">
        <v>17.5</v>
      </c>
      <c r="V12610">
        <v>1.5</v>
      </c>
      <c r="W12610">
        <v>1.2</v>
      </c>
      <c r="AB12610">
        <f t="shared" si="248"/>
        <v>7380.8899999999994</v>
      </c>
    </row>
    <row r="12611" spans="1:28" x14ac:dyDescent="0.25">
      <c r="A12611" t="s">
        <v>5759</v>
      </c>
      <c r="B12611" t="s">
        <v>5702</v>
      </c>
      <c r="C12611" s="1">
        <v>0.79886574074074079</v>
      </c>
      <c r="D12611">
        <v>48</v>
      </c>
      <c r="E12611" s="2">
        <v>8.8110254629629625E-2</v>
      </c>
      <c r="F12611" s="1">
        <v>8.8101851851851862E-2</v>
      </c>
      <c r="G12611">
        <v>726</v>
      </c>
      <c r="H12611">
        <v>7612.73</v>
      </c>
      <c r="I12611">
        <v>0</v>
      </c>
      <c r="J12611" t="s">
        <v>5703</v>
      </c>
      <c r="K12611" t="s">
        <v>22</v>
      </c>
      <c r="L12611">
        <v>1</v>
      </c>
      <c r="N12611" t="s">
        <v>23</v>
      </c>
      <c r="O12611" t="s">
        <v>46</v>
      </c>
      <c r="P12611" t="s">
        <v>28</v>
      </c>
      <c r="R12611" t="s">
        <v>26</v>
      </c>
      <c r="S12611">
        <v>17.5</v>
      </c>
      <c r="T12611">
        <v>17.2</v>
      </c>
      <c r="U12611">
        <v>17.5</v>
      </c>
      <c r="V12611">
        <v>0.3</v>
      </c>
      <c r="W12611">
        <v>0</v>
      </c>
      <c r="AB12611">
        <f t="shared" si="248"/>
        <v>7380.8899999999994</v>
      </c>
    </row>
    <row r="12612" spans="1:28" x14ac:dyDescent="0.25">
      <c r="A12612" t="s">
        <v>5759</v>
      </c>
      <c r="B12612" t="s">
        <v>5702</v>
      </c>
      <c r="C12612" s="1">
        <v>0.79886574074074079</v>
      </c>
      <c r="D12612">
        <v>48</v>
      </c>
      <c r="E12612" s="2">
        <v>8.8110254629629625E-2</v>
      </c>
      <c r="F12612" s="1">
        <v>8.8101851851851862E-2</v>
      </c>
      <c r="G12612">
        <v>726</v>
      </c>
      <c r="H12612">
        <v>7612.73</v>
      </c>
      <c r="I12612">
        <v>0</v>
      </c>
      <c r="J12612" t="s">
        <v>5703</v>
      </c>
      <c r="K12612" t="s">
        <v>22</v>
      </c>
      <c r="L12612">
        <v>1</v>
      </c>
      <c r="N12612" t="s">
        <v>23</v>
      </c>
      <c r="O12612" t="s">
        <v>42</v>
      </c>
      <c r="P12612" t="s">
        <v>28</v>
      </c>
      <c r="R12612" t="s">
        <v>26</v>
      </c>
      <c r="S12612">
        <v>17.100000000000001</v>
      </c>
      <c r="T12612">
        <v>17.2</v>
      </c>
      <c r="U12612">
        <v>17.5</v>
      </c>
      <c r="V12612">
        <v>-0.1</v>
      </c>
      <c r="W12612">
        <v>-0.4</v>
      </c>
      <c r="AB12612">
        <f t="shared" si="248"/>
        <v>7380.8899999999994</v>
      </c>
    </row>
    <row r="12613" spans="1:28" x14ac:dyDescent="0.25">
      <c r="A12613" t="s">
        <v>5759</v>
      </c>
      <c r="B12613" t="s">
        <v>5702</v>
      </c>
      <c r="C12613" s="1">
        <v>0.79886574074074079</v>
      </c>
      <c r="D12613">
        <v>48</v>
      </c>
      <c r="E12613" s="2">
        <v>8.8110254629629625E-2</v>
      </c>
      <c r="F12613" s="1">
        <v>8.8101851851851862E-2</v>
      </c>
      <c r="G12613">
        <v>726</v>
      </c>
      <c r="H12613">
        <v>7612.73</v>
      </c>
      <c r="I12613">
        <v>0</v>
      </c>
      <c r="J12613" t="s">
        <v>5703</v>
      </c>
      <c r="K12613" t="s">
        <v>22</v>
      </c>
      <c r="L12613">
        <v>1</v>
      </c>
      <c r="N12613" t="s">
        <v>23</v>
      </c>
      <c r="O12613" t="s">
        <v>33</v>
      </c>
      <c r="P12613" t="s">
        <v>28</v>
      </c>
      <c r="R12613" t="s">
        <v>26</v>
      </c>
      <c r="S12613">
        <v>17.8</v>
      </c>
      <c r="T12613">
        <v>17.2</v>
      </c>
      <c r="U12613">
        <v>17.5</v>
      </c>
      <c r="V12613">
        <v>0.6</v>
      </c>
      <c r="W12613">
        <v>0.3</v>
      </c>
      <c r="AB12613">
        <f t="shared" si="248"/>
        <v>7380.8899999999994</v>
      </c>
    </row>
    <row r="12614" spans="1:28" x14ac:dyDescent="0.25">
      <c r="A12614" t="s">
        <v>5760</v>
      </c>
      <c r="B12614" t="s">
        <v>5702</v>
      </c>
      <c r="C12614" s="1">
        <v>0.7990624999999999</v>
      </c>
      <c r="D12614">
        <v>361</v>
      </c>
      <c r="E12614" s="2">
        <v>8.8310648148148152E-2</v>
      </c>
      <c r="F12614" s="1">
        <v>8.8310185185185186E-2</v>
      </c>
      <c r="G12614">
        <v>40</v>
      </c>
      <c r="H12614">
        <v>7630.04</v>
      </c>
      <c r="I12614">
        <v>0</v>
      </c>
      <c r="J12614" t="s">
        <v>5703</v>
      </c>
      <c r="K12614" t="s">
        <v>22</v>
      </c>
      <c r="L12614">
        <v>1</v>
      </c>
      <c r="N12614" t="s">
        <v>23</v>
      </c>
      <c r="O12614" t="s">
        <v>78</v>
      </c>
      <c r="P12614" t="s">
        <v>79</v>
      </c>
      <c r="R12614" t="s">
        <v>88</v>
      </c>
      <c r="AB12614">
        <f t="shared" si="248"/>
        <v>7398.2</v>
      </c>
    </row>
    <row r="12615" spans="1:28" x14ac:dyDescent="0.25">
      <c r="A12615" t="s">
        <v>5760</v>
      </c>
      <c r="B12615" t="s">
        <v>5702</v>
      </c>
      <c r="C12615" s="1">
        <v>0.7990624999999999</v>
      </c>
      <c r="D12615">
        <v>361</v>
      </c>
      <c r="E12615" s="2">
        <v>8.8310648148148152E-2</v>
      </c>
      <c r="F12615" s="1">
        <v>8.8310185185185186E-2</v>
      </c>
      <c r="G12615">
        <v>40</v>
      </c>
      <c r="H12615">
        <v>7630.04</v>
      </c>
      <c r="I12615">
        <v>0</v>
      </c>
      <c r="J12615" t="s">
        <v>5703</v>
      </c>
      <c r="K12615" t="s">
        <v>22</v>
      </c>
      <c r="L12615">
        <v>1</v>
      </c>
      <c r="N12615" t="s">
        <v>23</v>
      </c>
      <c r="O12615" t="s">
        <v>81</v>
      </c>
      <c r="P12615" t="s">
        <v>79</v>
      </c>
      <c r="R12615" t="s">
        <v>88</v>
      </c>
      <c r="AB12615">
        <f t="shared" si="248"/>
        <v>7398.2</v>
      </c>
    </row>
    <row r="12616" spans="1:28" x14ac:dyDescent="0.25">
      <c r="A12616" t="s">
        <v>5761</v>
      </c>
      <c r="B12616" t="s">
        <v>5762</v>
      </c>
      <c r="C12616" s="1">
        <v>0.72030092592592598</v>
      </c>
      <c r="D12616">
        <v>744</v>
      </c>
      <c r="E12616" s="2">
        <v>0</v>
      </c>
      <c r="F12616" s="1">
        <v>0</v>
      </c>
      <c r="G12616">
        <v>0</v>
      </c>
      <c r="H12616">
        <v>0</v>
      </c>
      <c r="I12616">
        <v>8939.52</v>
      </c>
      <c r="J12616" t="s">
        <v>5763</v>
      </c>
      <c r="K12616" t="s">
        <v>22</v>
      </c>
      <c r="L12616">
        <v>1</v>
      </c>
      <c r="N12616" t="s">
        <v>23</v>
      </c>
      <c r="O12616" t="s">
        <v>81</v>
      </c>
      <c r="P12616" t="s">
        <v>79</v>
      </c>
      <c r="R12616" t="s">
        <v>80</v>
      </c>
      <c r="AB12616">
        <f>H12616-301.69</f>
        <v>-301.69</v>
      </c>
    </row>
    <row r="12617" spans="1:28" x14ac:dyDescent="0.25">
      <c r="A12617" t="s">
        <v>5761</v>
      </c>
      <c r="B12617" t="s">
        <v>5762</v>
      </c>
      <c r="C12617" s="1">
        <v>0.72030092592592598</v>
      </c>
      <c r="D12617">
        <v>744</v>
      </c>
      <c r="E12617" s="2">
        <v>0</v>
      </c>
      <c r="F12617" s="1">
        <v>0</v>
      </c>
      <c r="G12617">
        <v>0</v>
      </c>
      <c r="H12617">
        <v>0</v>
      </c>
      <c r="I12617">
        <v>8939.52</v>
      </c>
      <c r="J12617" t="s">
        <v>5763</v>
      </c>
      <c r="K12617" t="s">
        <v>22</v>
      </c>
      <c r="L12617">
        <v>1</v>
      </c>
      <c r="N12617" t="s">
        <v>23</v>
      </c>
      <c r="O12617" t="s">
        <v>78</v>
      </c>
      <c r="P12617" t="s">
        <v>79</v>
      </c>
      <c r="R12617" t="s">
        <v>80</v>
      </c>
      <c r="AB12617">
        <f t="shared" ref="AB12617:AB12680" si="249">H12617-301.69</f>
        <v>-301.69</v>
      </c>
    </row>
    <row r="12618" spans="1:28" x14ac:dyDescent="0.25">
      <c r="A12618" t="s">
        <v>5764</v>
      </c>
      <c r="B12618" t="s">
        <v>5762</v>
      </c>
      <c r="C12618" s="1">
        <v>0.72350694444444441</v>
      </c>
      <c r="D12618">
        <v>172</v>
      </c>
      <c r="E12618" s="2">
        <v>3.1993981481481487E-3</v>
      </c>
      <c r="F12618" s="1">
        <v>3.1944444444444442E-3</v>
      </c>
      <c r="G12618">
        <v>428</v>
      </c>
      <c r="H12618">
        <v>276.428</v>
      </c>
      <c r="I12618">
        <v>0</v>
      </c>
      <c r="J12618" t="s">
        <v>5763</v>
      </c>
      <c r="K12618" t="s">
        <v>22</v>
      </c>
      <c r="L12618">
        <v>1</v>
      </c>
      <c r="N12618" t="s">
        <v>23</v>
      </c>
      <c r="O12618" t="s">
        <v>33</v>
      </c>
      <c r="P12618" t="s">
        <v>25</v>
      </c>
      <c r="R12618" t="s">
        <v>26</v>
      </c>
      <c r="S12618">
        <v>17</v>
      </c>
      <c r="T12618">
        <v>17.399999999999999</v>
      </c>
      <c r="U12618">
        <v>17.5</v>
      </c>
      <c r="V12618">
        <v>-0.4</v>
      </c>
      <c r="W12618">
        <v>-0.5</v>
      </c>
      <c r="AB12618">
        <f t="shared" si="249"/>
        <v>-25.262</v>
      </c>
    </row>
    <row r="12619" spans="1:28" x14ac:dyDescent="0.25">
      <c r="A12619" t="s">
        <v>5765</v>
      </c>
      <c r="B12619" t="s">
        <v>5762</v>
      </c>
      <c r="C12619" s="1">
        <v>0.72393518518518529</v>
      </c>
      <c r="D12619">
        <v>888</v>
      </c>
      <c r="E12619" s="2">
        <v>3.6359259259259257E-3</v>
      </c>
      <c r="F12619" s="1">
        <v>3.6342592592592594E-3</v>
      </c>
      <c r="G12619">
        <v>144</v>
      </c>
      <c r="H12619">
        <v>314.14400000000001</v>
      </c>
      <c r="I12619">
        <v>0</v>
      </c>
      <c r="J12619" t="s">
        <v>5763</v>
      </c>
      <c r="K12619" t="s">
        <v>22</v>
      </c>
      <c r="L12619">
        <v>1</v>
      </c>
      <c r="N12619" t="s">
        <v>23</v>
      </c>
      <c r="O12619" t="s">
        <v>33</v>
      </c>
      <c r="P12619" t="s">
        <v>28</v>
      </c>
      <c r="R12619" t="s">
        <v>26</v>
      </c>
      <c r="S12619">
        <v>17.2</v>
      </c>
      <c r="T12619">
        <v>17.399999999999999</v>
      </c>
      <c r="U12619">
        <v>17.5</v>
      </c>
      <c r="V12619">
        <v>-0.2</v>
      </c>
      <c r="W12619">
        <v>-0.3</v>
      </c>
      <c r="AB12619">
        <f t="shared" si="249"/>
        <v>12.454000000000008</v>
      </c>
    </row>
    <row r="12620" spans="1:28" x14ac:dyDescent="0.25">
      <c r="A12620" t="s">
        <v>5766</v>
      </c>
      <c r="B12620" t="s">
        <v>5762</v>
      </c>
      <c r="C12620" s="1">
        <v>0.72487268518518511</v>
      </c>
      <c r="D12620">
        <v>60</v>
      </c>
      <c r="E12620" s="2">
        <v>4.5638425925925924E-3</v>
      </c>
      <c r="F12620" s="1">
        <v>4.5601851851851853E-3</v>
      </c>
      <c r="G12620">
        <v>316</v>
      </c>
      <c r="H12620">
        <v>394.31599999999997</v>
      </c>
      <c r="I12620">
        <v>0</v>
      </c>
      <c r="J12620" t="s">
        <v>5763</v>
      </c>
      <c r="K12620" t="s">
        <v>22</v>
      </c>
      <c r="L12620">
        <v>1</v>
      </c>
      <c r="N12620" t="s">
        <v>23</v>
      </c>
      <c r="O12620" t="s">
        <v>31</v>
      </c>
      <c r="P12620" t="s">
        <v>25</v>
      </c>
      <c r="R12620" t="s">
        <v>26</v>
      </c>
      <c r="S12620">
        <v>17.5</v>
      </c>
      <c r="T12620">
        <v>17.5</v>
      </c>
      <c r="U12620">
        <v>17.600000000000001</v>
      </c>
      <c r="V12620">
        <v>0</v>
      </c>
      <c r="W12620">
        <v>-0.1</v>
      </c>
      <c r="AB12620">
        <f t="shared" si="249"/>
        <v>92.625999999999976</v>
      </c>
    </row>
    <row r="12621" spans="1:28" x14ac:dyDescent="0.25">
      <c r="A12621" t="s">
        <v>5767</v>
      </c>
      <c r="B12621" t="s">
        <v>5762</v>
      </c>
      <c r="C12621" s="1">
        <v>0.7251967592592593</v>
      </c>
      <c r="D12621">
        <v>497</v>
      </c>
      <c r="E12621" s="2">
        <v>4.8929745370370368E-3</v>
      </c>
      <c r="F12621" s="1">
        <v>4.8842592592592592E-3</v>
      </c>
      <c r="G12621">
        <v>753</v>
      </c>
      <c r="H12621">
        <v>422.75299999999999</v>
      </c>
      <c r="I12621">
        <v>0</v>
      </c>
      <c r="J12621" t="s">
        <v>5763</v>
      </c>
      <c r="K12621" t="s">
        <v>22</v>
      </c>
      <c r="L12621">
        <v>1</v>
      </c>
      <c r="N12621" t="s">
        <v>23</v>
      </c>
      <c r="O12621" t="s">
        <v>36</v>
      </c>
      <c r="P12621" t="s">
        <v>25</v>
      </c>
      <c r="R12621" t="s">
        <v>26</v>
      </c>
      <c r="S12621">
        <v>17.899999999999999</v>
      </c>
      <c r="T12621">
        <v>17.5</v>
      </c>
      <c r="U12621">
        <v>17.5</v>
      </c>
      <c r="V12621">
        <v>0.4</v>
      </c>
      <c r="W12621">
        <v>0.4</v>
      </c>
      <c r="AB12621">
        <f t="shared" si="249"/>
        <v>121.06299999999999</v>
      </c>
    </row>
    <row r="12622" spans="1:28" x14ac:dyDescent="0.25">
      <c r="A12622" t="s">
        <v>5768</v>
      </c>
      <c r="B12622" t="s">
        <v>5762</v>
      </c>
      <c r="C12622" s="1">
        <v>0.72556712962962966</v>
      </c>
      <c r="D12622">
        <v>940</v>
      </c>
      <c r="E12622" s="2">
        <v>5.2684722222222221E-3</v>
      </c>
      <c r="F12622" s="1">
        <v>5.2662037037037035E-3</v>
      </c>
      <c r="G12622">
        <v>196</v>
      </c>
      <c r="H12622">
        <v>455.19600000000003</v>
      </c>
      <c r="I12622">
        <v>0</v>
      </c>
      <c r="J12622" t="s">
        <v>5763</v>
      </c>
      <c r="K12622" t="s">
        <v>22</v>
      </c>
      <c r="L12622">
        <v>1</v>
      </c>
      <c r="N12622" t="s">
        <v>23</v>
      </c>
      <c r="O12622" t="s">
        <v>31</v>
      </c>
      <c r="P12622" t="s">
        <v>28</v>
      </c>
      <c r="R12622" t="s">
        <v>26</v>
      </c>
      <c r="S12622">
        <v>17.399999999999999</v>
      </c>
      <c r="T12622">
        <v>17.5</v>
      </c>
      <c r="U12622">
        <v>17.600000000000001</v>
      </c>
      <c r="V12622">
        <v>-0.1</v>
      </c>
      <c r="W12622">
        <v>-0.2</v>
      </c>
      <c r="AB12622">
        <f t="shared" si="249"/>
        <v>153.50600000000003</v>
      </c>
    </row>
    <row r="12623" spans="1:28" x14ac:dyDescent="0.25">
      <c r="A12623" t="s">
        <v>5769</v>
      </c>
      <c r="B12623" t="s">
        <v>5762</v>
      </c>
      <c r="C12623" s="1">
        <v>0.72565972222222219</v>
      </c>
      <c r="D12623">
        <v>850</v>
      </c>
      <c r="E12623" s="2">
        <v>5.3600231481481485E-3</v>
      </c>
      <c r="F12623" s="1">
        <v>5.3587962962962964E-3</v>
      </c>
      <c r="G12623">
        <v>106</v>
      </c>
      <c r="H12623">
        <v>463.10599999999999</v>
      </c>
      <c r="I12623">
        <v>0</v>
      </c>
      <c r="J12623" t="s">
        <v>5763</v>
      </c>
      <c r="K12623" t="s">
        <v>22</v>
      </c>
      <c r="L12623">
        <v>1</v>
      </c>
      <c r="N12623" t="s">
        <v>23</v>
      </c>
      <c r="O12623" t="s">
        <v>36</v>
      </c>
      <c r="P12623" t="s">
        <v>28</v>
      </c>
      <c r="R12623" t="s">
        <v>26</v>
      </c>
      <c r="S12623">
        <v>17.600000000000001</v>
      </c>
      <c r="T12623">
        <v>17.399999999999999</v>
      </c>
      <c r="U12623">
        <v>17.5</v>
      </c>
      <c r="V12623">
        <v>0.2</v>
      </c>
      <c r="W12623">
        <v>0.1</v>
      </c>
      <c r="AB12623">
        <f t="shared" si="249"/>
        <v>161.416</v>
      </c>
    </row>
    <row r="12624" spans="1:28" x14ac:dyDescent="0.25">
      <c r="A12624" t="s">
        <v>5770</v>
      </c>
      <c r="B12624" t="s">
        <v>5762</v>
      </c>
      <c r="C12624" s="1">
        <v>0.7258796296296296</v>
      </c>
      <c r="D12624">
        <v>274</v>
      </c>
      <c r="E12624" s="2">
        <v>5.573263888888888E-3</v>
      </c>
      <c r="F12624" s="1">
        <v>5.5671296296296302E-3</v>
      </c>
      <c r="G12624">
        <v>530</v>
      </c>
      <c r="H12624">
        <v>481.53</v>
      </c>
      <c r="I12624">
        <v>0</v>
      </c>
      <c r="J12624" t="s">
        <v>5763</v>
      </c>
      <c r="K12624" t="s">
        <v>22</v>
      </c>
      <c r="L12624">
        <v>1</v>
      </c>
      <c r="N12624" t="s">
        <v>23</v>
      </c>
      <c r="O12624" t="s">
        <v>31</v>
      </c>
      <c r="P12624" t="s">
        <v>28</v>
      </c>
      <c r="R12624" t="s">
        <v>26</v>
      </c>
      <c r="S12624">
        <v>17.3</v>
      </c>
      <c r="T12624">
        <v>17.399999999999999</v>
      </c>
      <c r="U12624">
        <v>17.5</v>
      </c>
      <c r="V12624">
        <v>-0.1</v>
      </c>
      <c r="W12624">
        <v>-0.2</v>
      </c>
      <c r="AB12624">
        <f t="shared" si="249"/>
        <v>179.83999999999997</v>
      </c>
    </row>
    <row r="12625" spans="1:28" x14ac:dyDescent="0.25">
      <c r="A12625" t="s">
        <v>5770</v>
      </c>
      <c r="B12625" t="s">
        <v>5762</v>
      </c>
      <c r="C12625" s="1">
        <v>0.7258796296296296</v>
      </c>
      <c r="D12625">
        <v>274</v>
      </c>
      <c r="E12625" s="2">
        <v>5.573263888888888E-3</v>
      </c>
      <c r="F12625" s="1">
        <v>5.5671296296296302E-3</v>
      </c>
      <c r="G12625">
        <v>530</v>
      </c>
      <c r="H12625">
        <v>481.53</v>
      </c>
      <c r="I12625">
        <v>0</v>
      </c>
      <c r="J12625" t="s">
        <v>5763</v>
      </c>
      <c r="K12625" t="s">
        <v>22</v>
      </c>
      <c r="L12625">
        <v>1</v>
      </c>
      <c r="N12625" t="s">
        <v>23</v>
      </c>
      <c r="O12625" t="s">
        <v>36</v>
      </c>
      <c r="P12625" t="s">
        <v>28</v>
      </c>
      <c r="R12625" t="s">
        <v>26</v>
      </c>
      <c r="S12625">
        <v>17.8</v>
      </c>
      <c r="T12625">
        <v>17.399999999999999</v>
      </c>
      <c r="U12625">
        <v>17.5</v>
      </c>
      <c r="V12625">
        <v>0.4</v>
      </c>
      <c r="W12625">
        <v>0.3</v>
      </c>
      <c r="AB12625">
        <f t="shared" si="249"/>
        <v>179.83999999999997</v>
      </c>
    </row>
    <row r="12626" spans="1:28" x14ac:dyDescent="0.25">
      <c r="A12626" t="s">
        <v>5770</v>
      </c>
      <c r="B12626" t="s">
        <v>5762</v>
      </c>
      <c r="C12626" s="1">
        <v>0.7258796296296296</v>
      </c>
      <c r="D12626">
        <v>274</v>
      </c>
      <c r="E12626" s="2">
        <v>5.573263888888888E-3</v>
      </c>
      <c r="F12626" s="1">
        <v>5.5671296296296302E-3</v>
      </c>
      <c r="G12626">
        <v>530</v>
      </c>
      <c r="H12626">
        <v>481.53</v>
      </c>
      <c r="I12626">
        <v>0</v>
      </c>
      <c r="J12626" t="s">
        <v>5763</v>
      </c>
      <c r="K12626" t="s">
        <v>22</v>
      </c>
      <c r="L12626">
        <v>1</v>
      </c>
      <c r="N12626" t="s">
        <v>23</v>
      </c>
      <c r="O12626" t="s">
        <v>33</v>
      </c>
      <c r="P12626" t="s">
        <v>28</v>
      </c>
      <c r="R12626" t="s">
        <v>26</v>
      </c>
      <c r="S12626">
        <v>17.399999999999999</v>
      </c>
      <c r="T12626">
        <v>17.399999999999999</v>
      </c>
      <c r="U12626">
        <v>17.5</v>
      </c>
      <c r="V12626">
        <v>0</v>
      </c>
      <c r="W12626">
        <v>-0.1</v>
      </c>
      <c r="AB12626">
        <f t="shared" si="249"/>
        <v>179.83999999999997</v>
      </c>
    </row>
    <row r="12627" spans="1:28" x14ac:dyDescent="0.25">
      <c r="A12627" t="s">
        <v>5771</v>
      </c>
      <c r="B12627" t="s">
        <v>5762</v>
      </c>
      <c r="C12627" s="1">
        <v>0.72796296296296292</v>
      </c>
      <c r="D12627">
        <v>443</v>
      </c>
      <c r="E12627" s="2">
        <v>7.6585532407407409E-3</v>
      </c>
      <c r="F12627" s="1">
        <v>7.6504629629629631E-3</v>
      </c>
      <c r="G12627">
        <v>699</v>
      </c>
      <c r="H12627">
        <v>661.69899999999996</v>
      </c>
      <c r="I12627">
        <v>0</v>
      </c>
      <c r="J12627" t="s">
        <v>5763</v>
      </c>
      <c r="K12627" t="s">
        <v>22</v>
      </c>
      <c r="L12627">
        <v>1</v>
      </c>
      <c r="N12627" t="s">
        <v>23</v>
      </c>
      <c r="O12627" t="s">
        <v>31</v>
      </c>
      <c r="P12627" t="s">
        <v>28</v>
      </c>
      <c r="R12627" t="s">
        <v>26</v>
      </c>
      <c r="S12627">
        <v>18</v>
      </c>
      <c r="T12627">
        <v>17.399999999999999</v>
      </c>
      <c r="U12627">
        <v>17.600000000000001</v>
      </c>
      <c r="V12627">
        <v>0.6</v>
      </c>
      <c r="W12627">
        <v>0.4</v>
      </c>
      <c r="AB12627">
        <f t="shared" si="249"/>
        <v>360.00899999999996</v>
      </c>
    </row>
    <row r="12628" spans="1:28" x14ac:dyDescent="0.25">
      <c r="A12628" t="s">
        <v>5771</v>
      </c>
      <c r="B12628" t="s">
        <v>5762</v>
      </c>
      <c r="C12628" s="1">
        <v>0.72796296296296292</v>
      </c>
      <c r="D12628">
        <v>443</v>
      </c>
      <c r="E12628" s="2">
        <v>7.6585532407407409E-3</v>
      </c>
      <c r="F12628" s="1">
        <v>7.6504629629629631E-3</v>
      </c>
      <c r="G12628">
        <v>699</v>
      </c>
      <c r="H12628">
        <v>661.69899999999996</v>
      </c>
      <c r="I12628">
        <v>0</v>
      </c>
      <c r="J12628" t="s">
        <v>5763</v>
      </c>
      <c r="K12628" t="s">
        <v>22</v>
      </c>
      <c r="L12628">
        <v>1</v>
      </c>
      <c r="N12628" t="s">
        <v>23</v>
      </c>
      <c r="O12628" t="s">
        <v>36</v>
      </c>
      <c r="P12628" t="s">
        <v>28</v>
      </c>
      <c r="R12628" t="s">
        <v>26</v>
      </c>
      <c r="S12628">
        <v>18.100000000000001</v>
      </c>
      <c r="T12628">
        <v>17.399999999999999</v>
      </c>
      <c r="U12628">
        <v>17.600000000000001</v>
      </c>
      <c r="V12628">
        <v>0.7</v>
      </c>
      <c r="W12628">
        <v>0.5</v>
      </c>
      <c r="AB12628">
        <f t="shared" si="249"/>
        <v>360.00899999999996</v>
      </c>
    </row>
    <row r="12629" spans="1:28" x14ac:dyDescent="0.25">
      <c r="A12629" t="s">
        <v>5771</v>
      </c>
      <c r="B12629" t="s">
        <v>5762</v>
      </c>
      <c r="C12629" s="1">
        <v>0.72796296296296292</v>
      </c>
      <c r="D12629">
        <v>443</v>
      </c>
      <c r="E12629" s="2">
        <v>7.6585532407407409E-3</v>
      </c>
      <c r="F12629" s="1">
        <v>7.6504629629629631E-3</v>
      </c>
      <c r="G12629">
        <v>699</v>
      </c>
      <c r="H12629">
        <v>661.69899999999996</v>
      </c>
      <c r="I12629">
        <v>0</v>
      </c>
      <c r="J12629" t="s">
        <v>5763</v>
      </c>
      <c r="K12629" t="s">
        <v>22</v>
      </c>
      <c r="L12629">
        <v>1</v>
      </c>
      <c r="N12629" t="s">
        <v>23</v>
      </c>
      <c r="O12629" t="s">
        <v>33</v>
      </c>
      <c r="P12629" t="s">
        <v>28</v>
      </c>
      <c r="R12629" t="s">
        <v>26</v>
      </c>
      <c r="S12629">
        <v>17.5</v>
      </c>
      <c r="T12629">
        <v>17.399999999999999</v>
      </c>
      <c r="U12629">
        <v>17.600000000000001</v>
      </c>
      <c r="V12629">
        <v>0.1</v>
      </c>
      <c r="W12629">
        <v>-0.1</v>
      </c>
      <c r="AB12629">
        <f t="shared" si="249"/>
        <v>360.00899999999996</v>
      </c>
    </row>
    <row r="12630" spans="1:28" x14ac:dyDescent="0.25">
      <c r="A12630" t="s">
        <v>5772</v>
      </c>
      <c r="B12630" t="s">
        <v>5762</v>
      </c>
      <c r="C12630" s="1">
        <v>0.72900462962962964</v>
      </c>
      <c r="D12630">
        <v>428</v>
      </c>
      <c r="E12630" s="2">
        <v>8.7000347222222236E-3</v>
      </c>
      <c r="F12630" s="1">
        <v>8.6921296296296312E-3</v>
      </c>
      <c r="G12630">
        <v>683</v>
      </c>
      <c r="H12630">
        <v>751.68299999999999</v>
      </c>
      <c r="I12630">
        <v>0</v>
      </c>
      <c r="J12630" t="s">
        <v>5763</v>
      </c>
      <c r="K12630" t="s">
        <v>22</v>
      </c>
      <c r="L12630">
        <v>1</v>
      </c>
      <c r="N12630" t="s">
        <v>23</v>
      </c>
      <c r="O12630" t="s">
        <v>46</v>
      </c>
      <c r="P12630" t="s">
        <v>25</v>
      </c>
      <c r="R12630" t="s">
        <v>26</v>
      </c>
      <c r="S12630">
        <v>19.8</v>
      </c>
      <c r="T12630">
        <v>17.399999999999999</v>
      </c>
      <c r="U12630">
        <v>17.5</v>
      </c>
      <c r="V12630">
        <v>2.4</v>
      </c>
      <c r="W12630">
        <v>2.2999999999999998</v>
      </c>
      <c r="AB12630">
        <f t="shared" si="249"/>
        <v>449.99299999999999</v>
      </c>
    </row>
    <row r="12631" spans="1:28" x14ac:dyDescent="0.25">
      <c r="A12631" t="s">
        <v>5773</v>
      </c>
      <c r="B12631" t="s">
        <v>5762</v>
      </c>
      <c r="C12631" s="1">
        <v>0.72931712962962969</v>
      </c>
      <c r="D12631">
        <v>396</v>
      </c>
      <c r="E12631" s="2">
        <v>9.0121759259259252E-3</v>
      </c>
      <c r="F12631" s="1">
        <v>9.0046296296296298E-3</v>
      </c>
      <c r="G12631">
        <v>652</v>
      </c>
      <c r="H12631">
        <v>778.65200000000004</v>
      </c>
      <c r="I12631">
        <v>0</v>
      </c>
      <c r="J12631" t="s">
        <v>5763</v>
      </c>
      <c r="K12631" t="s">
        <v>22</v>
      </c>
      <c r="L12631">
        <v>1</v>
      </c>
      <c r="N12631" t="s">
        <v>23</v>
      </c>
      <c r="O12631" t="s">
        <v>46</v>
      </c>
      <c r="P12631" t="s">
        <v>28</v>
      </c>
      <c r="R12631" t="s">
        <v>26</v>
      </c>
      <c r="S12631">
        <v>19.5</v>
      </c>
      <c r="T12631">
        <v>17.5</v>
      </c>
      <c r="U12631">
        <v>17.600000000000001</v>
      </c>
      <c r="V12631">
        <v>2</v>
      </c>
      <c r="W12631">
        <v>1.9</v>
      </c>
      <c r="AB12631">
        <f t="shared" si="249"/>
        <v>476.96200000000005</v>
      </c>
    </row>
    <row r="12632" spans="1:28" x14ac:dyDescent="0.25">
      <c r="A12632" t="s">
        <v>5774</v>
      </c>
      <c r="B12632" t="s">
        <v>5762</v>
      </c>
      <c r="C12632" s="1">
        <v>0.72935185185185192</v>
      </c>
      <c r="D12632">
        <v>734</v>
      </c>
      <c r="E12632" s="2">
        <v>9.0508101851851843E-3</v>
      </c>
      <c r="F12632" s="1">
        <v>9.0393518518518522E-3</v>
      </c>
      <c r="G12632">
        <v>990</v>
      </c>
      <c r="H12632">
        <v>781.99</v>
      </c>
      <c r="I12632">
        <v>0</v>
      </c>
      <c r="J12632" t="s">
        <v>5763</v>
      </c>
      <c r="K12632" t="s">
        <v>22</v>
      </c>
      <c r="L12632">
        <v>1</v>
      </c>
      <c r="N12632" t="s">
        <v>23</v>
      </c>
      <c r="O12632" t="s">
        <v>24</v>
      </c>
      <c r="P12632" t="s">
        <v>25</v>
      </c>
      <c r="R12632" t="s">
        <v>26</v>
      </c>
      <c r="S12632">
        <v>17.100000000000001</v>
      </c>
      <c r="T12632">
        <v>17.5</v>
      </c>
      <c r="U12632">
        <v>17.7</v>
      </c>
      <c r="V12632">
        <v>-0.4</v>
      </c>
      <c r="W12632">
        <v>-0.6</v>
      </c>
      <c r="AB12632">
        <f t="shared" si="249"/>
        <v>480.3</v>
      </c>
    </row>
    <row r="12633" spans="1:28" x14ac:dyDescent="0.25">
      <c r="A12633" t="s">
        <v>5775</v>
      </c>
      <c r="B12633" t="s">
        <v>5762</v>
      </c>
      <c r="C12633" s="1">
        <v>0.72945601851851849</v>
      </c>
      <c r="D12633">
        <v>812</v>
      </c>
      <c r="E12633" s="2">
        <v>9.1558796296296301E-3</v>
      </c>
      <c r="F12633" s="1">
        <v>9.1550925925925931E-3</v>
      </c>
      <c r="G12633">
        <v>68</v>
      </c>
      <c r="H12633">
        <v>791.06799999999998</v>
      </c>
      <c r="I12633">
        <v>0</v>
      </c>
      <c r="J12633" t="s">
        <v>5763</v>
      </c>
      <c r="K12633" t="s">
        <v>22</v>
      </c>
      <c r="L12633">
        <v>1</v>
      </c>
      <c r="N12633" t="s">
        <v>23</v>
      </c>
      <c r="O12633" t="s">
        <v>24</v>
      </c>
      <c r="P12633" t="s">
        <v>28</v>
      </c>
      <c r="R12633" t="s">
        <v>26</v>
      </c>
      <c r="S12633">
        <v>17.2</v>
      </c>
      <c r="T12633">
        <v>17.5</v>
      </c>
      <c r="U12633">
        <v>17.600000000000001</v>
      </c>
      <c r="V12633">
        <v>-0.3</v>
      </c>
      <c r="W12633">
        <v>-0.4</v>
      </c>
      <c r="AB12633">
        <f t="shared" si="249"/>
        <v>489.37799999999999</v>
      </c>
    </row>
    <row r="12634" spans="1:28" x14ac:dyDescent="0.25">
      <c r="A12634" t="s">
        <v>5776</v>
      </c>
      <c r="B12634" t="s">
        <v>5762</v>
      </c>
      <c r="C12634" s="1">
        <v>0.73004629629629625</v>
      </c>
      <c r="D12634">
        <v>746</v>
      </c>
      <c r="E12634" s="2">
        <v>9.7453935185185178E-3</v>
      </c>
      <c r="F12634" s="1">
        <v>9.7453703703703713E-3</v>
      </c>
      <c r="G12634">
        <v>2</v>
      </c>
      <c r="H12634">
        <v>842.00199999999995</v>
      </c>
      <c r="I12634">
        <v>0</v>
      </c>
      <c r="J12634" t="s">
        <v>5763</v>
      </c>
      <c r="K12634" t="s">
        <v>22</v>
      </c>
      <c r="L12634">
        <v>1</v>
      </c>
      <c r="N12634" t="s">
        <v>23</v>
      </c>
      <c r="O12634" t="s">
        <v>36</v>
      </c>
      <c r="P12634" t="s">
        <v>28</v>
      </c>
      <c r="R12634" t="s">
        <v>26</v>
      </c>
      <c r="S12634">
        <v>18.2</v>
      </c>
      <c r="T12634">
        <v>17.399999999999999</v>
      </c>
      <c r="U12634">
        <v>17.5</v>
      </c>
      <c r="V12634">
        <v>0.8</v>
      </c>
      <c r="W12634">
        <v>0.7</v>
      </c>
      <c r="AB12634">
        <f t="shared" si="249"/>
        <v>540.3119999999999</v>
      </c>
    </row>
    <row r="12635" spans="1:28" x14ac:dyDescent="0.25">
      <c r="A12635" t="s">
        <v>5776</v>
      </c>
      <c r="B12635" t="s">
        <v>5762</v>
      </c>
      <c r="C12635" s="1">
        <v>0.73004629629629625</v>
      </c>
      <c r="D12635">
        <v>746</v>
      </c>
      <c r="E12635" s="2">
        <v>9.7453935185185178E-3</v>
      </c>
      <c r="F12635" s="1">
        <v>9.7453703703703713E-3</v>
      </c>
      <c r="G12635">
        <v>2</v>
      </c>
      <c r="H12635">
        <v>842.00199999999995</v>
      </c>
      <c r="I12635">
        <v>0</v>
      </c>
      <c r="J12635" t="s">
        <v>5763</v>
      </c>
      <c r="K12635" t="s">
        <v>22</v>
      </c>
      <c r="L12635">
        <v>1</v>
      </c>
      <c r="N12635" t="s">
        <v>23</v>
      </c>
      <c r="O12635" t="s">
        <v>46</v>
      </c>
      <c r="P12635" t="s">
        <v>28</v>
      </c>
      <c r="R12635" t="s">
        <v>26</v>
      </c>
      <c r="S12635">
        <v>20.2</v>
      </c>
      <c r="T12635">
        <v>17.399999999999999</v>
      </c>
      <c r="U12635">
        <v>17.5</v>
      </c>
      <c r="V12635">
        <v>2.8</v>
      </c>
      <c r="W12635">
        <v>2.7</v>
      </c>
      <c r="AB12635">
        <f t="shared" si="249"/>
        <v>540.3119999999999</v>
      </c>
    </row>
    <row r="12636" spans="1:28" x14ac:dyDescent="0.25">
      <c r="A12636" t="s">
        <v>5776</v>
      </c>
      <c r="B12636" t="s">
        <v>5762</v>
      </c>
      <c r="C12636" s="1">
        <v>0.73004629629629625</v>
      </c>
      <c r="D12636">
        <v>746</v>
      </c>
      <c r="E12636" s="2">
        <v>9.7453935185185178E-3</v>
      </c>
      <c r="F12636" s="1">
        <v>9.7453703703703713E-3</v>
      </c>
      <c r="G12636">
        <v>2</v>
      </c>
      <c r="H12636">
        <v>842.00199999999995</v>
      </c>
      <c r="I12636">
        <v>0</v>
      </c>
      <c r="J12636" t="s">
        <v>5763</v>
      </c>
      <c r="K12636" t="s">
        <v>22</v>
      </c>
      <c r="L12636">
        <v>1</v>
      </c>
      <c r="N12636" t="s">
        <v>23</v>
      </c>
      <c r="O12636" t="s">
        <v>33</v>
      </c>
      <c r="P12636" t="s">
        <v>28</v>
      </c>
      <c r="R12636" t="s">
        <v>26</v>
      </c>
      <c r="S12636">
        <v>17.899999999999999</v>
      </c>
      <c r="T12636">
        <v>17.399999999999999</v>
      </c>
      <c r="U12636">
        <v>17.5</v>
      </c>
      <c r="V12636">
        <v>0.5</v>
      </c>
      <c r="W12636">
        <v>0.4</v>
      </c>
      <c r="AB12636">
        <f t="shared" si="249"/>
        <v>540.3119999999999</v>
      </c>
    </row>
    <row r="12637" spans="1:28" x14ac:dyDescent="0.25">
      <c r="A12637" t="s">
        <v>5777</v>
      </c>
      <c r="B12637" t="s">
        <v>5762</v>
      </c>
      <c r="C12637" s="1">
        <v>0.73149305555555555</v>
      </c>
      <c r="D12637">
        <v>242</v>
      </c>
      <c r="E12637" s="2">
        <v>1.1186319444444445E-2</v>
      </c>
      <c r="F12637" s="1">
        <v>1.1180555555555556E-2</v>
      </c>
      <c r="G12637">
        <v>498</v>
      </c>
      <c r="H12637">
        <v>966.49800000000005</v>
      </c>
      <c r="I12637">
        <v>0</v>
      </c>
      <c r="J12637" t="s">
        <v>5763</v>
      </c>
      <c r="K12637" t="s">
        <v>22</v>
      </c>
      <c r="L12637">
        <v>1</v>
      </c>
      <c r="N12637" t="s">
        <v>23</v>
      </c>
      <c r="O12637" t="s">
        <v>42</v>
      </c>
      <c r="P12637" t="s">
        <v>25</v>
      </c>
      <c r="R12637" t="s">
        <v>26</v>
      </c>
      <c r="S12637">
        <v>17.899999999999999</v>
      </c>
      <c r="T12637">
        <v>17.5</v>
      </c>
      <c r="U12637">
        <v>17.600000000000001</v>
      </c>
      <c r="V12637">
        <v>0.4</v>
      </c>
      <c r="W12637">
        <v>0.3</v>
      </c>
      <c r="AB12637">
        <f t="shared" si="249"/>
        <v>664.80799999999999</v>
      </c>
    </row>
    <row r="12638" spans="1:28" x14ac:dyDescent="0.25">
      <c r="A12638" t="s">
        <v>5778</v>
      </c>
      <c r="B12638" t="s">
        <v>5762</v>
      </c>
      <c r="C12638" s="1">
        <v>0.73158564814814808</v>
      </c>
      <c r="D12638">
        <v>686</v>
      </c>
      <c r="E12638" s="2">
        <v>1.1284050925925925E-2</v>
      </c>
      <c r="F12638" s="1">
        <v>1.1273148148148148E-2</v>
      </c>
      <c r="G12638">
        <v>942</v>
      </c>
      <c r="H12638">
        <v>974.94200000000001</v>
      </c>
      <c r="I12638">
        <v>0</v>
      </c>
      <c r="J12638" t="s">
        <v>5763</v>
      </c>
      <c r="K12638" t="s">
        <v>22</v>
      </c>
      <c r="L12638">
        <v>1</v>
      </c>
      <c r="N12638" t="s">
        <v>23</v>
      </c>
      <c r="O12638" t="s">
        <v>42</v>
      </c>
      <c r="P12638" t="s">
        <v>28</v>
      </c>
      <c r="R12638" t="s">
        <v>26</v>
      </c>
      <c r="S12638">
        <v>17.7</v>
      </c>
      <c r="T12638">
        <v>17.399999999999999</v>
      </c>
      <c r="U12638">
        <v>17.5</v>
      </c>
      <c r="V12638">
        <v>0.3</v>
      </c>
      <c r="W12638">
        <v>0.2</v>
      </c>
      <c r="AB12638">
        <f t="shared" si="249"/>
        <v>673.25199999999995</v>
      </c>
    </row>
    <row r="12639" spans="1:28" x14ac:dyDescent="0.25">
      <c r="A12639" t="s">
        <v>5779</v>
      </c>
      <c r="B12639" t="s">
        <v>5762</v>
      </c>
      <c r="C12639" s="1">
        <v>0.73212962962962969</v>
      </c>
      <c r="D12639">
        <v>748</v>
      </c>
      <c r="E12639" s="2">
        <v>1.1828750000000001E-2</v>
      </c>
      <c r="F12639" s="1">
        <v>1.1828703703703704E-2</v>
      </c>
      <c r="G12639">
        <v>4</v>
      </c>
      <c r="H12639">
        <v>1022</v>
      </c>
      <c r="I12639">
        <v>0</v>
      </c>
      <c r="J12639" t="s">
        <v>5763</v>
      </c>
      <c r="K12639" t="s">
        <v>22</v>
      </c>
      <c r="L12639">
        <v>1</v>
      </c>
      <c r="N12639" t="s">
        <v>23</v>
      </c>
      <c r="O12639" t="s">
        <v>31</v>
      </c>
      <c r="P12639" t="s">
        <v>28</v>
      </c>
      <c r="R12639" t="s">
        <v>26</v>
      </c>
      <c r="S12639">
        <v>18.8</v>
      </c>
      <c r="T12639">
        <v>17.399999999999999</v>
      </c>
      <c r="U12639">
        <v>17.5</v>
      </c>
      <c r="V12639">
        <v>1.4</v>
      </c>
      <c r="W12639">
        <v>1.3</v>
      </c>
      <c r="AB12639">
        <f t="shared" si="249"/>
        <v>720.31</v>
      </c>
    </row>
    <row r="12640" spans="1:28" x14ac:dyDescent="0.25">
      <c r="A12640" t="s">
        <v>5779</v>
      </c>
      <c r="B12640" t="s">
        <v>5762</v>
      </c>
      <c r="C12640" s="1">
        <v>0.73212962962962969</v>
      </c>
      <c r="D12640">
        <v>748</v>
      </c>
      <c r="E12640" s="2">
        <v>1.1828750000000001E-2</v>
      </c>
      <c r="F12640" s="1">
        <v>1.1828703703703704E-2</v>
      </c>
      <c r="G12640">
        <v>4</v>
      </c>
      <c r="H12640">
        <v>1022</v>
      </c>
      <c r="I12640">
        <v>0</v>
      </c>
      <c r="J12640" t="s">
        <v>5763</v>
      </c>
      <c r="K12640" t="s">
        <v>22</v>
      </c>
      <c r="L12640">
        <v>1</v>
      </c>
      <c r="N12640" t="s">
        <v>23</v>
      </c>
      <c r="O12640" t="s">
        <v>36</v>
      </c>
      <c r="P12640" t="s">
        <v>28</v>
      </c>
      <c r="R12640" t="s">
        <v>26</v>
      </c>
      <c r="S12640">
        <v>19.100000000000001</v>
      </c>
      <c r="T12640">
        <v>17.399999999999999</v>
      </c>
      <c r="U12640">
        <v>17.5</v>
      </c>
      <c r="V12640">
        <v>1.7</v>
      </c>
      <c r="W12640">
        <v>1.6</v>
      </c>
      <c r="AB12640">
        <f t="shared" si="249"/>
        <v>720.31</v>
      </c>
    </row>
    <row r="12641" spans="1:28" x14ac:dyDescent="0.25">
      <c r="A12641" t="s">
        <v>5779</v>
      </c>
      <c r="B12641" t="s">
        <v>5762</v>
      </c>
      <c r="C12641" s="1">
        <v>0.73212962962962969</v>
      </c>
      <c r="D12641">
        <v>748</v>
      </c>
      <c r="E12641" s="2">
        <v>1.1828750000000001E-2</v>
      </c>
      <c r="F12641" s="1">
        <v>1.1828703703703704E-2</v>
      </c>
      <c r="G12641">
        <v>4</v>
      </c>
      <c r="H12641">
        <v>1022</v>
      </c>
      <c r="I12641">
        <v>0</v>
      </c>
      <c r="J12641" t="s">
        <v>5763</v>
      </c>
      <c r="K12641" t="s">
        <v>22</v>
      </c>
      <c r="L12641">
        <v>1</v>
      </c>
      <c r="N12641" t="s">
        <v>23</v>
      </c>
      <c r="O12641" t="s">
        <v>46</v>
      </c>
      <c r="P12641" t="s">
        <v>28</v>
      </c>
      <c r="R12641" t="s">
        <v>26</v>
      </c>
      <c r="S12641">
        <v>18.5</v>
      </c>
      <c r="T12641">
        <v>17.399999999999999</v>
      </c>
      <c r="U12641">
        <v>17.5</v>
      </c>
      <c r="V12641">
        <v>1.1000000000000001</v>
      </c>
      <c r="W12641">
        <v>1</v>
      </c>
      <c r="AB12641">
        <f t="shared" si="249"/>
        <v>720.31</v>
      </c>
    </row>
    <row r="12642" spans="1:28" x14ac:dyDescent="0.25">
      <c r="A12642" t="s">
        <v>5779</v>
      </c>
      <c r="B12642" t="s">
        <v>5762</v>
      </c>
      <c r="C12642" s="1">
        <v>0.73212962962962969</v>
      </c>
      <c r="D12642">
        <v>748</v>
      </c>
      <c r="E12642" s="2">
        <v>1.1828750000000001E-2</v>
      </c>
      <c r="F12642" s="1">
        <v>1.1828703703703704E-2</v>
      </c>
      <c r="G12642">
        <v>4</v>
      </c>
      <c r="H12642">
        <v>1022</v>
      </c>
      <c r="I12642">
        <v>0</v>
      </c>
      <c r="J12642" t="s">
        <v>5763</v>
      </c>
      <c r="K12642" t="s">
        <v>22</v>
      </c>
      <c r="L12642">
        <v>1</v>
      </c>
      <c r="N12642" t="s">
        <v>23</v>
      </c>
      <c r="O12642" t="s">
        <v>33</v>
      </c>
      <c r="P12642" t="s">
        <v>28</v>
      </c>
      <c r="R12642" t="s">
        <v>26</v>
      </c>
      <c r="S12642">
        <v>17.7</v>
      </c>
      <c r="T12642">
        <v>17.399999999999999</v>
      </c>
      <c r="U12642">
        <v>17.5</v>
      </c>
      <c r="V12642">
        <v>0.3</v>
      </c>
      <c r="W12642">
        <v>0.2</v>
      </c>
      <c r="AB12642">
        <f t="shared" si="249"/>
        <v>720.31</v>
      </c>
    </row>
    <row r="12643" spans="1:28" x14ac:dyDescent="0.25">
      <c r="A12643" t="s">
        <v>5780</v>
      </c>
      <c r="B12643" t="s">
        <v>5762</v>
      </c>
      <c r="C12643" s="1">
        <v>0.73421296296296301</v>
      </c>
      <c r="D12643">
        <v>183</v>
      </c>
      <c r="E12643" s="2">
        <v>1.3905532407407406E-2</v>
      </c>
      <c r="F12643" s="1">
        <v>1.3900462962962962E-2</v>
      </c>
      <c r="G12643">
        <v>438</v>
      </c>
      <c r="H12643">
        <v>1201.44</v>
      </c>
      <c r="I12643">
        <v>0</v>
      </c>
      <c r="J12643" t="s">
        <v>5763</v>
      </c>
      <c r="K12643" t="s">
        <v>22</v>
      </c>
      <c r="L12643">
        <v>1</v>
      </c>
      <c r="N12643" t="s">
        <v>23</v>
      </c>
      <c r="O12643" t="s">
        <v>31</v>
      </c>
      <c r="P12643" t="s">
        <v>28</v>
      </c>
      <c r="R12643" t="s">
        <v>26</v>
      </c>
      <c r="S12643">
        <v>18.2</v>
      </c>
      <c r="T12643">
        <v>17.399999999999999</v>
      </c>
      <c r="U12643">
        <v>17.5</v>
      </c>
      <c r="V12643">
        <v>0.8</v>
      </c>
      <c r="W12643">
        <v>0.7</v>
      </c>
      <c r="AB12643">
        <f t="shared" si="249"/>
        <v>899.75</v>
      </c>
    </row>
    <row r="12644" spans="1:28" x14ac:dyDescent="0.25">
      <c r="A12644" t="s">
        <v>5780</v>
      </c>
      <c r="B12644" t="s">
        <v>5762</v>
      </c>
      <c r="C12644" s="1">
        <v>0.73421296296296301</v>
      </c>
      <c r="D12644">
        <v>183</v>
      </c>
      <c r="E12644" s="2">
        <v>1.3905532407407406E-2</v>
      </c>
      <c r="F12644" s="1">
        <v>1.3900462962962962E-2</v>
      </c>
      <c r="G12644">
        <v>438</v>
      </c>
      <c r="H12644">
        <v>1201.44</v>
      </c>
      <c r="I12644">
        <v>0</v>
      </c>
      <c r="J12644" t="s">
        <v>5763</v>
      </c>
      <c r="K12644" t="s">
        <v>22</v>
      </c>
      <c r="L12644">
        <v>1</v>
      </c>
      <c r="N12644" t="s">
        <v>23</v>
      </c>
      <c r="O12644" t="s">
        <v>46</v>
      </c>
      <c r="P12644" t="s">
        <v>28</v>
      </c>
      <c r="R12644" t="s">
        <v>26</v>
      </c>
      <c r="S12644">
        <v>18.2</v>
      </c>
      <c r="T12644">
        <v>17.399999999999999</v>
      </c>
      <c r="U12644">
        <v>17.5</v>
      </c>
      <c r="V12644">
        <v>0.8</v>
      </c>
      <c r="W12644">
        <v>0.7</v>
      </c>
      <c r="AB12644">
        <f t="shared" si="249"/>
        <v>899.75</v>
      </c>
    </row>
    <row r="12645" spans="1:28" x14ac:dyDescent="0.25">
      <c r="A12645" t="s">
        <v>5780</v>
      </c>
      <c r="B12645" t="s">
        <v>5762</v>
      </c>
      <c r="C12645" s="1">
        <v>0.73421296296296301</v>
      </c>
      <c r="D12645">
        <v>183</v>
      </c>
      <c r="E12645" s="2">
        <v>1.3905532407407406E-2</v>
      </c>
      <c r="F12645" s="1">
        <v>1.3900462962962962E-2</v>
      </c>
      <c r="G12645">
        <v>438</v>
      </c>
      <c r="H12645">
        <v>1201.44</v>
      </c>
      <c r="I12645">
        <v>0</v>
      </c>
      <c r="J12645" t="s">
        <v>5763</v>
      </c>
      <c r="K12645" t="s">
        <v>22</v>
      </c>
      <c r="L12645">
        <v>1</v>
      </c>
      <c r="N12645" t="s">
        <v>23</v>
      </c>
      <c r="O12645" t="s">
        <v>42</v>
      </c>
      <c r="P12645" t="s">
        <v>28</v>
      </c>
      <c r="R12645" t="s">
        <v>26</v>
      </c>
      <c r="S12645">
        <v>19.3</v>
      </c>
      <c r="T12645">
        <v>17.399999999999999</v>
      </c>
      <c r="U12645">
        <v>17.5</v>
      </c>
      <c r="V12645">
        <v>1.9</v>
      </c>
      <c r="W12645">
        <v>1.8</v>
      </c>
      <c r="AB12645">
        <f t="shared" si="249"/>
        <v>899.75</v>
      </c>
    </row>
    <row r="12646" spans="1:28" x14ac:dyDescent="0.25">
      <c r="A12646" t="s">
        <v>5780</v>
      </c>
      <c r="B12646" t="s">
        <v>5762</v>
      </c>
      <c r="C12646" s="1">
        <v>0.73421296296296301</v>
      </c>
      <c r="D12646">
        <v>183</v>
      </c>
      <c r="E12646" s="2">
        <v>1.3905532407407406E-2</v>
      </c>
      <c r="F12646" s="1">
        <v>1.3900462962962962E-2</v>
      </c>
      <c r="G12646">
        <v>438</v>
      </c>
      <c r="H12646">
        <v>1201.44</v>
      </c>
      <c r="I12646">
        <v>0</v>
      </c>
      <c r="J12646" t="s">
        <v>5763</v>
      </c>
      <c r="K12646" t="s">
        <v>22</v>
      </c>
      <c r="L12646">
        <v>1</v>
      </c>
      <c r="N12646" t="s">
        <v>23</v>
      </c>
      <c r="O12646" t="s">
        <v>33</v>
      </c>
      <c r="P12646" t="s">
        <v>28</v>
      </c>
      <c r="R12646" t="s">
        <v>26</v>
      </c>
      <c r="S12646">
        <v>18</v>
      </c>
      <c r="T12646">
        <v>17.399999999999999</v>
      </c>
      <c r="U12646">
        <v>17.5</v>
      </c>
      <c r="V12646">
        <v>0.6</v>
      </c>
      <c r="W12646">
        <v>0.5</v>
      </c>
      <c r="AB12646">
        <f t="shared" si="249"/>
        <v>899.75</v>
      </c>
    </row>
    <row r="12647" spans="1:28" x14ac:dyDescent="0.25">
      <c r="A12647" t="s">
        <v>5781</v>
      </c>
      <c r="B12647" t="s">
        <v>5762</v>
      </c>
      <c r="C12647" s="1">
        <v>0.73629629629629623</v>
      </c>
      <c r="D12647">
        <v>418</v>
      </c>
      <c r="E12647" s="2">
        <v>1.599159722222222E-2</v>
      </c>
      <c r="F12647" s="1">
        <v>1.5983796296296295E-2</v>
      </c>
      <c r="G12647">
        <v>674</v>
      </c>
      <c r="H12647">
        <v>1381.67</v>
      </c>
      <c r="I12647">
        <v>0</v>
      </c>
      <c r="J12647" t="s">
        <v>5763</v>
      </c>
      <c r="K12647" t="s">
        <v>22</v>
      </c>
      <c r="L12647">
        <v>1</v>
      </c>
      <c r="N12647" t="s">
        <v>23</v>
      </c>
      <c r="O12647" t="s">
        <v>31</v>
      </c>
      <c r="P12647" t="s">
        <v>28</v>
      </c>
      <c r="R12647" t="s">
        <v>26</v>
      </c>
      <c r="S12647">
        <v>18.100000000000001</v>
      </c>
      <c r="T12647">
        <v>17.399999999999999</v>
      </c>
      <c r="U12647">
        <v>17.5</v>
      </c>
      <c r="V12647">
        <v>0.7</v>
      </c>
      <c r="W12647">
        <v>0.6</v>
      </c>
      <c r="AB12647">
        <f t="shared" si="249"/>
        <v>1079.98</v>
      </c>
    </row>
    <row r="12648" spans="1:28" x14ac:dyDescent="0.25">
      <c r="A12648" t="s">
        <v>5781</v>
      </c>
      <c r="B12648" t="s">
        <v>5762</v>
      </c>
      <c r="C12648" s="1">
        <v>0.73629629629629623</v>
      </c>
      <c r="D12648">
        <v>418</v>
      </c>
      <c r="E12648" s="2">
        <v>1.599159722222222E-2</v>
      </c>
      <c r="F12648" s="1">
        <v>1.5983796296296295E-2</v>
      </c>
      <c r="G12648">
        <v>674</v>
      </c>
      <c r="H12648">
        <v>1381.67</v>
      </c>
      <c r="I12648">
        <v>0</v>
      </c>
      <c r="J12648" t="s">
        <v>5763</v>
      </c>
      <c r="K12648" t="s">
        <v>22</v>
      </c>
      <c r="L12648">
        <v>1</v>
      </c>
      <c r="N12648" t="s">
        <v>23</v>
      </c>
      <c r="O12648" t="s">
        <v>36</v>
      </c>
      <c r="P12648" t="s">
        <v>28</v>
      </c>
      <c r="R12648" t="s">
        <v>26</v>
      </c>
      <c r="S12648">
        <v>18.600000000000001</v>
      </c>
      <c r="T12648">
        <v>17.399999999999999</v>
      </c>
      <c r="U12648">
        <v>17.5</v>
      </c>
      <c r="V12648">
        <v>1.2</v>
      </c>
      <c r="W12648">
        <v>1.1000000000000001</v>
      </c>
      <c r="AB12648">
        <f t="shared" si="249"/>
        <v>1079.98</v>
      </c>
    </row>
    <row r="12649" spans="1:28" x14ac:dyDescent="0.25">
      <c r="A12649" t="s">
        <v>5781</v>
      </c>
      <c r="B12649" t="s">
        <v>5762</v>
      </c>
      <c r="C12649" s="1">
        <v>0.73629629629629623</v>
      </c>
      <c r="D12649">
        <v>418</v>
      </c>
      <c r="E12649" s="2">
        <v>1.599159722222222E-2</v>
      </c>
      <c r="F12649" s="1">
        <v>1.5983796296296295E-2</v>
      </c>
      <c r="G12649">
        <v>674</v>
      </c>
      <c r="H12649">
        <v>1381.67</v>
      </c>
      <c r="I12649">
        <v>0</v>
      </c>
      <c r="J12649" t="s">
        <v>5763</v>
      </c>
      <c r="K12649" t="s">
        <v>22</v>
      </c>
      <c r="L12649">
        <v>1</v>
      </c>
      <c r="N12649" t="s">
        <v>23</v>
      </c>
      <c r="O12649" t="s">
        <v>24</v>
      </c>
      <c r="P12649" t="s">
        <v>28</v>
      </c>
      <c r="R12649" t="s">
        <v>26</v>
      </c>
      <c r="S12649">
        <v>17.8</v>
      </c>
      <c r="T12649">
        <v>17.399999999999999</v>
      </c>
      <c r="U12649">
        <v>17.5</v>
      </c>
      <c r="V12649">
        <v>0.4</v>
      </c>
      <c r="W12649">
        <v>0.3</v>
      </c>
      <c r="AB12649">
        <f t="shared" si="249"/>
        <v>1079.98</v>
      </c>
    </row>
    <row r="12650" spans="1:28" x14ac:dyDescent="0.25">
      <c r="A12650" t="s">
        <v>5781</v>
      </c>
      <c r="B12650" t="s">
        <v>5762</v>
      </c>
      <c r="C12650" s="1">
        <v>0.73629629629629623</v>
      </c>
      <c r="D12650">
        <v>418</v>
      </c>
      <c r="E12650" s="2">
        <v>1.599159722222222E-2</v>
      </c>
      <c r="F12650" s="1">
        <v>1.5983796296296295E-2</v>
      </c>
      <c r="G12650">
        <v>674</v>
      </c>
      <c r="H12650">
        <v>1381.67</v>
      </c>
      <c r="I12650">
        <v>0</v>
      </c>
      <c r="J12650" t="s">
        <v>5763</v>
      </c>
      <c r="K12650" t="s">
        <v>22</v>
      </c>
      <c r="L12650">
        <v>1</v>
      </c>
      <c r="N12650" t="s">
        <v>23</v>
      </c>
      <c r="O12650" t="s">
        <v>46</v>
      </c>
      <c r="P12650" t="s">
        <v>28</v>
      </c>
      <c r="R12650" t="s">
        <v>26</v>
      </c>
      <c r="S12650">
        <v>17.8</v>
      </c>
      <c r="T12650">
        <v>17.399999999999999</v>
      </c>
      <c r="U12650">
        <v>17.5</v>
      </c>
      <c r="V12650">
        <v>0.4</v>
      </c>
      <c r="W12650">
        <v>0.3</v>
      </c>
      <c r="AB12650">
        <f t="shared" si="249"/>
        <v>1079.98</v>
      </c>
    </row>
    <row r="12651" spans="1:28" x14ac:dyDescent="0.25">
      <c r="A12651" t="s">
        <v>5781</v>
      </c>
      <c r="B12651" t="s">
        <v>5762</v>
      </c>
      <c r="C12651" s="1">
        <v>0.73629629629629623</v>
      </c>
      <c r="D12651">
        <v>418</v>
      </c>
      <c r="E12651" s="2">
        <v>1.599159722222222E-2</v>
      </c>
      <c r="F12651" s="1">
        <v>1.5983796296296295E-2</v>
      </c>
      <c r="G12651">
        <v>674</v>
      </c>
      <c r="H12651">
        <v>1381.67</v>
      </c>
      <c r="I12651">
        <v>0</v>
      </c>
      <c r="J12651" t="s">
        <v>5763</v>
      </c>
      <c r="K12651" t="s">
        <v>22</v>
      </c>
      <c r="L12651">
        <v>1</v>
      </c>
      <c r="N12651" t="s">
        <v>23</v>
      </c>
      <c r="O12651" t="s">
        <v>42</v>
      </c>
      <c r="P12651" t="s">
        <v>28</v>
      </c>
      <c r="R12651" t="s">
        <v>26</v>
      </c>
      <c r="S12651">
        <v>20.5</v>
      </c>
      <c r="T12651">
        <v>17.399999999999999</v>
      </c>
      <c r="U12651">
        <v>17.5</v>
      </c>
      <c r="V12651">
        <v>3.1</v>
      </c>
      <c r="W12651">
        <v>3</v>
      </c>
      <c r="AB12651">
        <f t="shared" si="249"/>
        <v>1079.98</v>
      </c>
    </row>
    <row r="12652" spans="1:28" x14ac:dyDescent="0.25">
      <c r="A12652" t="s">
        <v>5781</v>
      </c>
      <c r="B12652" t="s">
        <v>5762</v>
      </c>
      <c r="C12652" s="1">
        <v>0.73629629629629623</v>
      </c>
      <c r="D12652">
        <v>418</v>
      </c>
      <c r="E12652" s="2">
        <v>1.599159722222222E-2</v>
      </c>
      <c r="F12652" s="1">
        <v>1.5983796296296295E-2</v>
      </c>
      <c r="G12652">
        <v>674</v>
      </c>
      <c r="H12652">
        <v>1381.67</v>
      </c>
      <c r="I12652">
        <v>0</v>
      </c>
      <c r="J12652" t="s">
        <v>5763</v>
      </c>
      <c r="K12652" t="s">
        <v>22</v>
      </c>
      <c r="L12652">
        <v>1</v>
      </c>
      <c r="N12652" t="s">
        <v>23</v>
      </c>
      <c r="O12652" t="s">
        <v>33</v>
      </c>
      <c r="P12652" t="s">
        <v>28</v>
      </c>
      <c r="R12652" t="s">
        <v>26</v>
      </c>
      <c r="S12652">
        <v>18.600000000000001</v>
      </c>
      <c r="T12652">
        <v>17.399999999999999</v>
      </c>
      <c r="U12652">
        <v>17.5</v>
      </c>
      <c r="V12652">
        <v>1.2</v>
      </c>
      <c r="W12652">
        <v>1.1000000000000001</v>
      </c>
      <c r="AB12652">
        <f t="shared" si="249"/>
        <v>1079.98</v>
      </c>
    </row>
    <row r="12653" spans="1:28" x14ac:dyDescent="0.25">
      <c r="A12653" t="s">
        <v>5782</v>
      </c>
      <c r="B12653" t="s">
        <v>5762</v>
      </c>
      <c r="C12653" s="1">
        <v>0.73837962962962955</v>
      </c>
      <c r="D12653">
        <v>421</v>
      </c>
      <c r="E12653" s="2">
        <v>1.8074953703703704E-2</v>
      </c>
      <c r="F12653" s="1">
        <v>1.8067129629629631E-2</v>
      </c>
      <c r="G12653">
        <v>676</v>
      </c>
      <c r="H12653">
        <v>1561.68</v>
      </c>
      <c r="I12653">
        <v>0</v>
      </c>
      <c r="J12653" t="s">
        <v>5763</v>
      </c>
      <c r="K12653" t="s">
        <v>22</v>
      </c>
      <c r="L12653">
        <v>1</v>
      </c>
      <c r="N12653" t="s">
        <v>23</v>
      </c>
      <c r="O12653" t="s">
        <v>36</v>
      </c>
      <c r="P12653" t="s">
        <v>28</v>
      </c>
      <c r="R12653" t="s">
        <v>26</v>
      </c>
      <c r="S12653">
        <v>18.8</v>
      </c>
      <c r="T12653">
        <v>17.399999999999999</v>
      </c>
      <c r="U12653">
        <v>17.5</v>
      </c>
      <c r="V12653">
        <v>1.4</v>
      </c>
      <c r="W12653">
        <v>1.3</v>
      </c>
      <c r="AB12653">
        <f t="shared" si="249"/>
        <v>1259.99</v>
      </c>
    </row>
    <row r="12654" spans="1:28" x14ac:dyDescent="0.25">
      <c r="A12654" t="s">
        <v>5782</v>
      </c>
      <c r="B12654" t="s">
        <v>5762</v>
      </c>
      <c r="C12654" s="1">
        <v>0.73837962962962955</v>
      </c>
      <c r="D12654">
        <v>421</v>
      </c>
      <c r="E12654" s="2">
        <v>1.8074953703703704E-2</v>
      </c>
      <c r="F12654" s="1">
        <v>1.8067129629629631E-2</v>
      </c>
      <c r="G12654">
        <v>676</v>
      </c>
      <c r="H12654">
        <v>1561.68</v>
      </c>
      <c r="I12654">
        <v>0</v>
      </c>
      <c r="J12654" t="s">
        <v>5763</v>
      </c>
      <c r="K12654" t="s">
        <v>22</v>
      </c>
      <c r="L12654">
        <v>1</v>
      </c>
      <c r="N12654" t="s">
        <v>23</v>
      </c>
      <c r="O12654" t="s">
        <v>24</v>
      </c>
      <c r="P12654" t="s">
        <v>28</v>
      </c>
      <c r="R12654" t="s">
        <v>26</v>
      </c>
      <c r="S12654">
        <v>18</v>
      </c>
      <c r="T12654">
        <v>17.399999999999999</v>
      </c>
      <c r="U12654">
        <v>17.5</v>
      </c>
      <c r="V12654">
        <v>0.6</v>
      </c>
      <c r="W12654">
        <v>0.5</v>
      </c>
      <c r="AB12654">
        <f t="shared" si="249"/>
        <v>1259.99</v>
      </c>
    </row>
    <row r="12655" spans="1:28" x14ac:dyDescent="0.25">
      <c r="A12655" t="s">
        <v>5782</v>
      </c>
      <c r="B12655" t="s">
        <v>5762</v>
      </c>
      <c r="C12655" s="1">
        <v>0.73837962962962955</v>
      </c>
      <c r="D12655">
        <v>421</v>
      </c>
      <c r="E12655" s="2">
        <v>1.8074953703703704E-2</v>
      </c>
      <c r="F12655" s="1">
        <v>1.8067129629629631E-2</v>
      </c>
      <c r="G12655">
        <v>676</v>
      </c>
      <c r="H12655">
        <v>1561.68</v>
      </c>
      <c r="I12655">
        <v>0</v>
      </c>
      <c r="J12655" t="s">
        <v>5763</v>
      </c>
      <c r="K12655" t="s">
        <v>22</v>
      </c>
      <c r="L12655">
        <v>1</v>
      </c>
      <c r="N12655" t="s">
        <v>23</v>
      </c>
      <c r="O12655" t="s">
        <v>46</v>
      </c>
      <c r="P12655" t="s">
        <v>28</v>
      </c>
      <c r="R12655" t="s">
        <v>26</v>
      </c>
      <c r="S12655">
        <v>17.8</v>
      </c>
      <c r="T12655">
        <v>17.399999999999999</v>
      </c>
      <c r="U12655">
        <v>17.5</v>
      </c>
      <c r="V12655">
        <v>0.4</v>
      </c>
      <c r="W12655">
        <v>0.3</v>
      </c>
      <c r="AB12655">
        <f t="shared" si="249"/>
        <v>1259.99</v>
      </c>
    </row>
    <row r="12656" spans="1:28" x14ac:dyDescent="0.25">
      <c r="A12656" t="s">
        <v>5782</v>
      </c>
      <c r="B12656" t="s">
        <v>5762</v>
      </c>
      <c r="C12656" s="1">
        <v>0.73837962962962955</v>
      </c>
      <c r="D12656">
        <v>421</v>
      </c>
      <c r="E12656" s="2">
        <v>1.8074953703703704E-2</v>
      </c>
      <c r="F12656" s="1">
        <v>1.8067129629629631E-2</v>
      </c>
      <c r="G12656">
        <v>676</v>
      </c>
      <c r="H12656">
        <v>1561.68</v>
      </c>
      <c r="I12656">
        <v>0</v>
      </c>
      <c r="J12656" t="s">
        <v>5763</v>
      </c>
      <c r="K12656" t="s">
        <v>22</v>
      </c>
      <c r="L12656">
        <v>1</v>
      </c>
      <c r="N12656" t="s">
        <v>23</v>
      </c>
      <c r="O12656" t="s">
        <v>33</v>
      </c>
      <c r="P12656" t="s">
        <v>28</v>
      </c>
      <c r="R12656" t="s">
        <v>26</v>
      </c>
      <c r="S12656">
        <v>18.3</v>
      </c>
      <c r="T12656">
        <v>17.399999999999999</v>
      </c>
      <c r="U12656">
        <v>17.5</v>
      </c>
      <c r="V12656">
        <v>0.9</v>
      </c>
      <c r="W12656">
        <v>0.8</v>
      </c>
      <c r="AB12656">
        <f t="shared" si="249"/>
        <v>1259.99</v>
      </c>
    </row>
    <row r="12657" spans="1:28" x14ac:dyDescent="0.25">
      <c r="A12657" t="s">
        <v>5783</v>
      </c>
      <c r="B12657" t="s">
        <v>5762</v>
      </c>
      <c r="C12657" s="1">
        <v>0.74046296296296299</v>
      </c>
      <c r="D12657">
        <v>423</v>
      </c>
      <c r="E12657" s="2">
        <v>2.015832175925926E-2</v>
      </c>
      <c r="F12657" s="1">
        <v>2.0150462962962964E-2</v>
      </c>
      <c r="G12657">
        <v>679</v>
      </c>
      <c r="H12657">
        <v>1741.68</v>
      </c>
      <c r="I12657">
        <v>0</v>
      </c>
      <c r="J12657" t="s">
        <v>5763</v>
      </c>
      <c r="K12657" t="s">
        <v>22</v>
      </c>
      <c r="L12657">
        <v>1</v>
      </c>
      <c r="N12657" t="s">
        <v>23</v>
      </c>
      <c r="O12657" t="s">
        <v>24</v>
      </c>
      <c r="P12657" t="s">
        <v>28</v>
      </c>
      <c r="R12657" t="s">
        <v>26</v>
      </c>
      <c r="S12657">
        <v>17.600000000000001</v>
      </c>
      <c r="T12657">
        <v>17.2</v>
      </c>
      <c r="U12657">
        <v>17.399999999999999</v>
      </c>
      <c r="V12657">
        <v>0.4</v>
      </c>
      <c r="W12657">
        <v>0.2</v>
      </c>
      <c r="AB12657">
        <f t="shared" si="249"/>
        <v>1439.99</v>
      </c>
    </row>
    <row r="12658" spans="1:28" x14ac:dyDescent="0.25">
      <c r="A12658" t="s">
        <v>5783</v>
      </c>
      <c r="B12658" t="s">
        <v>5762</v>
      </c>
      <c r="C12658" s="1">
        <v>0.74046296296296299</v>
      </c>
      <c r="D12658">
        <v>423</v>
      </c>
      <c r="E12658" s="2">
        <v>2.015832175925926E-2</v>
      </c>
      <c r="F12658" s="1">
        <v>2.0150462962962964E-2</v>
      </c>
      <c r="G12658">
        <v>679</v>
      </c>
      <c r="H12658">
        <v>1741.68</v>
      </c>
      <c r="I12658">
        <v>0</v>
      </c>
      <c r="J12658" t="s">
        <v>5763</v>
      </c>
      <c r="K12658" t="s">
        <v>22</v>
      </c>
      <c r="L12658">
        <v>1</v>
      </c>
      <c r="N12658" t="s">
        <v>23</v>
      </c>
      <c r="O12658" t="s">
        <v>33</v>
      </c>
      <c r="P12658" t="s">
        <v>28</v>
      </c>
      <c r="R12658" t="s">
        <v>26</v>
      </c>
      <c r="S12658">
        <v>18.399999999999999</v>
      </c>
      <c r="T12658">
        <v>17.2</v>
      </c>
      <c r="U12658">
        <v>17.399999999999999</v>
      </c>
      <c r="V12658">
        <v>1.2</v>
      </c>
      <c r="W12658">
        <v>1</v>
      </c>
      <c r="AB12658">
        <f t="shared" si="249"/>
        <v>1439.99</v>
      </c>
    </row>
    <row r="12659" spans="1:28" x14ac:dyDescent="0.25">
      <c r="A12659" t="s">
        <v>5784</v>
      </c>
      <c r="B12659" t="s">
        <v>5762</v>
      </c>
      <c r="C12659" s="1">
        <v>0.74254629629629632</v>
      </c>
      <c r="D12659">
        <v>792</v>
      </c>
      <c r="E12659" s="2">
        <v>2.2245925925925929E-2</v>
      </c>
      <c r="F12659" s="1">
        <v>2.224537037037037E-2</v>
      </c>
      <c r="G12659">
        <v>48</v>
      </c>
      <c r="H12659">
        <v>1922.05</v>
      </c>
      <c r="I12659">
        <v>0</v>
      </c>
      <c r="J12659" t="s">
        <v>5763</v>
      </c>
      <c r="K12659" t="s">
        <v>22</v>
      </c>
      <c r="L12659">
        <v>1</v>
      </c>
      <c r="N12659" t="s">
        <v>23</v>
      </c>
      <c r="O12659" t="s">
        <v>36</v>
      </c>
      <c r="P12659" t="s">
        <v>28</v>
      </c>
      <c r="R12659" t="s">
        <v>26</v>
      </c>
      <c r="S12659">
        <v>18.600000000000001</v>
      </c>
      <c r="T12659">
        <v>17.3</v>
      </c>
      <c r="U12659">
        <v>17.5</v>
      </c>
      <c r="V12659">
        <v>1.3</v>
      </c>
      <c r="W12659">
        <v>1.1000000000000001</v>
      </c>
      <c r="AB12659">
        <f t="shared" si="249"/>
        <v>1620.36</v>
      </c>
    </row>
    <row r="12660" spans="1:28" x14ac:dyDescent="0.25">
      <c r="A12660" t="s">
        <v>5784</v>
      </c>
      <c r="B12660" t="s">
        <v>5762</v>
      </c>
      <c r="C12660" s="1">
        <v>0.74254629629629632</v>
      </c>
      <c r="D12660">
        <v>792</v>
      </c>
      <c r="E12660" s="2">
        <v>2.2245925925925929E-2</v>
      </c>
      <c r="F12660" s="1">
        <v>2.224537037037037E-2</v>
      </c>
      <c r="G12660">
        <v>48</v>
      </c>
      <c r="H12660">
        <v>1922.05</v>
      </c>
      <c r="I12660">
        <v>0</v>
      </c>
      <c r="J12660" t="s">
        <v>5763</v>
      </c>
      <c r="K12660" t="s">
        <v>22</v>
      </c>
      <c r="L12660">
        <v>1</v>
      </c>
      <c r="N12660" t="s">
        <v>23</v>
      </c>
      <c r="O12660" t="s">
        <v>24</v>
      </c>
      <c r="P12660" t="s">
        <v>28</v>
      </c>
      <c r="R12660" t="s">
        <v>26</v>
      </c>
      <c r="S12660">
        <v>18</v>
      </c>
      <c r="T12660">
        <v>17.3</v>
      </c>
      <c r="U12660">
        <v>17.5</v>
      </c>
      <c r="V12660">
        <v>0.7</v>
      </c>
      <c r="W12660">
        <v>0.5</v>
      </c>
      <c r="AB12660">
        <f t="shared" si="249"/>
        <v>1620.36</v>
      </c>
    </row>
    <row r="12661" spans="1:28" x14ac:dyDescent="0.25">
      <c r="A12661" t="s">
        <v>5784</v>
      </c>
      <c r="B12661" t="s">
        <v>5762</v>
      </c>
      <c r="C12661" s="1">
        <v>0.74254629629629632</v>
      </c>
      <c r="D12661">
        <v>792</v>
      </c>
      <c r="E12661" s="2">
        <v>2.2245925925925929E-2</v>
      </c>
      <c r="F12661" s="1">
        <v>2.224537037037037E-2</v>
      </c>
      <c r="G12661">
        <v>48</v>
      </c>
      <c r="H12661">
        <v>1922.05</v>
      </c>
      <c r="I12661">
        <v>0</v>
      </c>
      <c r="J12661" t="s">
        <v>5763</v>
      </c>
      <c r="K12661" t="s">
        <v>22</v>
      </c>
      <c r="L12661">
        <v>1</v>
      </c>
      <c r="N12661" t="s">
        <v>23</v>
      </c>
      <c r="O12661" t="s">
        <v>42</v>
      </c>
      <c r="P12661" t="s">
        <v>28</v>
      </c>
      <c r="R12661" t="s">
        <v>26</v>
      </c>
      <c r="S12661">
        <v>19.399999999999999</v>
      </c>
      <c r="T12661">
        <v>17.3</v>
      </c>
      <c r="U12661">
        <v>17.5</v>
      </c>
      <c r="V12661">
        <v>2.1</v>
      </c>
      <c r="W12661">
        <v>1.9</v>
      </c>
      <c r="AB12661">
        <f t="shared" si="249"/>
        <v>1620.36</v>
      </c>
    </row>
    <row r="12662" spans="1:28" x14ac:dyDescent="0.25">
      <c r="A12662" t="s">
        <v>5784</v>
      </c>
      <c r="B12662" t="s">
        <v>5762</v>
      </c>
      <c r="C12662" s="1">
        <v>0.74254629629629632</v>
      </c>
      <c r="D12662">
        <v>792</v>
      </c>
      <c r="E12662" s="2">
        <v>2.2245925925925929E-2</v>
      </c>
      <c r="F12662" s="1">
        <v>2.224537037037037E-2</v>
      </c>
      <c r="G12662">
        <v>48</v>
      </c>
      <c r="H12662">
        <v>1922.05</v>
      </c>
      <c r="I12662">
        <v>0</v>
      </c>
      <c r="J12662" t="s">
        <v>5763</v>
      </c>
      <c r="K12662" t="s">
        <v>22</v>
      </c>
      <c r="L12662">
        <v>1</v>
      </c>
      <c r="N12662" t="s">
        <v>23</v>
      </c>
      <c r="O12662" t="s">
        <v>33</v>
      </c>
      <c r="P12662" t="s">
        <v>28</v>
      </c>
      <c r="R12662" t="s">
        <v>26</v>
      </c>
      <c r="S12662">
        <v>18.5</v>
      </c>
      <c r="T12662">
        <v>17.3</v>
      </c>
      <c r="U12662">
        <v>17.5</v>
      </c>
      <c r="V12662">
        <v>1.2</v>
      </c>
      <c r="W12662">
        <v>1</v>
      </c>
      <c r="AB12662">
        <f t="shared" si="249"/>
        <v>1620.36</v>
      </c>
    </row>
    <row r="12663" spans="1:28" x14ac:dyDescent="0.25">
      <c r="A12663" t="s">
        <v>5785</v>
      </c>
      <c r="B12663" t="s">
        <v>5762</v>
      </c>
      <c r="C12663" s="1">
        <v>0.74462962962962964</v>
      </c>
      <c r="D12663">
        <v>494</v>
      </c>
      <c r="E12663" s="2">
        <v>2.4325810185185186E-2</v>
      </c>
      <c r="F12663" s="1">
        <v>2.431712962962963E-2</v>
      </c>
      <c r="G12663">
        <v>750</v>
      </c>
      <c r="H12663">
        <v>2101.75</v>
      </c>
      <c r="I12663">
        <v>0</v>
      </c>
      <c r="J12663" t="s">
        <v>5763</v>
      </c>
      <c r="K12663" t="s">
        <v>22</v>
      </c>
      <c r="L12663">
        <v>1</v>
      </c>
      <c r="N12663" t="s">
        <v>23</v>
      </c>
      <c r="O12663" t="s">
        <v>42</v>
      </c>
      <c r="P12663" t="s">
        <v>28</v>
      </c>
      <c r="R12663" t="s">
        <v>26</v>
      </c>
      <c r="S12663">
        <v>19.2</v>
      </c>
      <c r="T12663">
        <v>17.399999999999999</v>
      </c>
      <c r="U12663">
        <v>17.5</v>
      </c>
      <c r="V12663">
        <v>1.8</v>
      </c>
      <c r="W12663">
        <v>1.7</v>
      </c>
      <c r="AB12663">
        <f t="shared" si="249"/>
        <v>1800.06</v>
      </c>
    </row>
    <row r="12664" spans="1:28" x14ac:dyDescent="0.25">
      <c r="A12664" t="s">
        <v>5785</v>
      </c>
      <c r="B12664" t="s">
        <v>5762</v>
      </c>
      <c r="C12664" s="1">
        <v>0.74462962962962964</v>
      </c>
      <c r="D12664">
        <v>494</v>
      </c>
      <c r="E12664" s="2">
        <v>2.4325810185185186E-2</v>
      </c>
      <c r="F12664" s="1">
        <v>2.431712962962963E-2</v>
      </c>
      <c r="G12664">
        <v>750</v>
      </c>
      <c r="H12664">
        <v>2101.75</v>
      </c>
      <c r="I12664">
        <v>0</v>
      </c>
      <c r="J12664" t="s">
        <v>5763</v>
      </c>
      <c r="K12664" t="s">
        <v>22</v>
      </c>
      <c r="L12664">
        <v>1</v>
      </c>
      <c r="N12664" t="s">
        <v>23</v>
      </c>
      <c r="O12664" t="s">
        <v>33</v>
      </c>
      <c r="P12664" t="s">
        <v>28</v>
      </c>
      <c r="R12664" t="s">
        <v>26</v>
      </c>
      <c r="S12664">
        <v>18.899999999999999</v>
      </c>
      <c r="T12664">
        <v>17.399999999999999</v>
      </c>
      <c r="U12664">
        <v>17.5</v>
      </c>
      <c r="V12664">
        <v>1.5</v>
      </c>
      <c r="W12664">
        <v>1.4</v>
      </c>
      <c r="AB12664">
        <f t="shared" si="249"/>
        <v>1800.06</v>
      </c>
    </row>
    <row r="12665" spans="1:28" x14ac:dyDescent="0.25">
      <c r="A12665" t="s">
        <v>5786</v>
      </c>
      <c r="B12665" t="s">
        <v>5762</v>
      </c>
      <c r="C12665" s="1">
        <v>0.74671296296296286</v>
      </c>
      <c r="D12665">
        <v>463</v>
      </c>
      <c r="E12665" s="2">
        <v>2.6408773148148146E-2</v>
      </c>
      <c r="F12665" s="1">
        <v>2.6400462962962962E-2</v>
      </c>
      <c r="G12665">
        <v>718</v>
      </c>
      <c r="H12665">
        <v>2281.7199999999998</v>
      </c>
      <c r="I12665">
        <v>0</v>
      </c>
      <c r="J12665" t="s">
        <v>5763</v>
      </c>
      <c r="K12665" t="s">
        <v>22</v>
      </c>
      <c r="L12665">
        <v>1</v>
      </c>
      <c r="N12665" t="s">
        <v>23</v>
      </c>
      <c r="O12665" t="s">
        <v>46</v>
      </c>
      <c r="P12665" t="s">
        <v>28</v>
      </c>
      <c r="R12665" t="s">
        <v>26</v>
      </c>
      <c r="S12665">
        <v>17.8</v>
      </c>
      <c r="T12665">
        <v>17.2</v>
      </c>
      <c r="U12665">
        <v>17.3</v>
      </c>
      <c r="V12665">
        <v>0.6</v>
      </c>
      <c r="W12665">
        <v>0.5</v>
      </c>
      <c r="AB12665">
        <f t="shared" si="249"/>
        <v>1980.0299999999997</v>
      </c>
    </row>
    <row r="12666" spans="1:28" x14ac:dyDescent="0.25">
      <c r="A12666" t="s">
        <v>5786</v>
      </c>
      <c r="B12666" t="s">
        <v>5762</v>
      </c>
      <c r="C12666" s="1">
        <v>0.74671296296296286</v>
      </c>
      <c r="D12666">
        <v>463</v>
      </c>
      <c r="E12666" s="2">
        <v>2.6408773148148146E-2</v>
      </c>
      <c r="F12666" s="1">
        <v>2.6400462962962962E-2</v>
      </c>
      <c r="G12666">
        <v>718</v>
      </c>
      <c r="H12666">
        <v>2281.7199999999998</v>
      </c>
      <c r="I12666">
        <v>0</v>
      </c>
      <c r="J12666" t="s">
        <v>5763</v>
      </c>
      <c r="K12666" t="s">
        <v>22</v>
      </c>
      <c r="L12666">
        <v>1</v>
      </c>
      <c r="N12666" t="s">
        <v>23</v>
      </c>
      <c r="O12666" t="s">
        <v>42</v>
      </c>
      <c r="P12666" t="s">
        <v>28</v>
      </c>
      <c r="R12666" t="s">
        <v>26</v>
      </c>
      <c r="S12666">
        <v>20.2</v>
      </c>
      <c r="T12666">
        <v>17.2</v>
      </c>
      <c r="U12666">
        <v>17.3</v>
      </c>
      <c r="V12666">
        <v>3</v>
      </c>
      <c r="W12666">
        <v>2.9</v>
      </c>
      <c r="AB12666">
        <f t="shared" si="249"/>
        <v>1980.0299999999997</v>
      </c>
    </row>
    <row r="12667" spans="1:28" x14ac:dyDescent="0.25">
      <c r="A12667" t="s">
        <v>5786</v>
      </c>
      <c r="B12667" t="s">
        <v>5762</v>
      </c>
      <c r="C12667" s="1">
        <v>0.74671296296296286</v>
      </c>
      <c r="D12667">
        <v>463</v>
      </c>
      <c r="E12667" s="2">
        <v>2.6408773148148146E-2</v>
      </c>
      <c r="F12667" s="1">
        <v>2.6400462962962962E-2</v>
      </c>
      <c r="G12667">
        <v>718</v>
      </c>
      <c r="H12667">
        <v>2281.7199999999998</v>
      </c>
      <c r="I12667">
        <v>0</v>
      </c>
      <c r="J12667" t="s">
        <v>5763</v>
      </c>
      <c r="K12667" t="s">
        <v>22</v>
      </c>
      <c r="L12667">
        <v>1</v>
      </c>
      <c r="N12667" t="s">
        <v>23</v>
      </c>
      <c r="O12667" t="s">
        <v>33</v>
      </c>
      <c r="P12667" t="s">
        <v>28</v>
      </c>
      <c r="R12667" t="s">
        <v>26</v>
      </c>
      <c r="S12667">
        <v>21.5</v>
      </c>
      <c r="T12667">
        <v>17.2</v>
      </c>
      <c r="U12667">
        <v>17.3</v>
      </c>
      <c r="V12667">
        <v>4.3</v>
      </c>
      <c r="W12667">
        <v>4.2</v>
      </c>
      <c r="AB12667">
        <f t="shared" si="249"/>
        <v>1980.0299999999997</v>
      </c>
    </row>
    <row r="12668" spans="1:28" x14ac:dyDescent="0.25">
      <c r="A12668" t="s">
        <v>5787</v>
      </c>
      <c r="B12668" t="s">
        <v>5762</v>
      </c>
      <c r="C12668" s="1">
        <v>0.74879629629629629</v>
      </c>
      <c r="D12668">
        <v>932</v>
      </c>
      <c r="E12668" s="2">
        <v>2.8497546296296295E-2</v>
      </c>
      <c r="F12668" s="1">
        <v>2.8495370370370369E-2</v>
      </c>
      <c r="G12668">
        <v>188</v>
      </c>
      <c r="H12668">
        <v>2462.19</v>
      </c>
      <c r="I12668">
        <v>0</v>
      </c>
      <c r="J12668" t="s">
        <v>5763</v>
      </c>
      <c r="K12668" t="s">
        <v>22</v>
      </c>
      <c r="L12668">
        <v>1</v>
      </c>
      <c r="N12668" t="s">
        <v>23</v>
      </c>
      <c r="O12668" t="s">
        <v>31</v>
      </c>
      <c r="P12668" t="s">
        <v>28</v>
      </c>
      <c r="R12668" t="s">
        <v>26</v>
      </c>
      <c r="S12668">
        <v>17.5</v>
      </c>
      <c r="T12668">
        <v>17.3</v>
      </c>
      <c r="U12668">
        <v>17.5</v>
      </c>
      <c r="V12668">
        <v>0.2</v>
      </c>
      <c r="W12668">
        <v>0</v>
      </c>
      <c r="AB12668">
        <f t="shared" si="249"/>
        <v>2160.5</v>
      </c>
    </row>
    <row r="12669" spans="1:28" x14ac:dyDescent="0.25">
      <c r="A12669" t="s">
        <v>5787</v>
      </c>
      <c r="B12669" t="s">
        <v>5762</v>
      </c>
      <c r="C12669" s="1">
        <v>0.74879629629629629</v>
      </c>
      <c r="D12669">
        <v>932</v>
      </c>
      <c r="E12669" s="2">
        <v>2.8497546296296295E-2</v>
      </c>
      <c r="F12669" s="1">
        <v>2.8495370370370369E-2</v>
      </c>
      <c r="G12669">
        <v>188</v>
      </c>
      <c r="H12669">
        <v>2462.19</v>
      </c>
      <c r="I12669">
        <v>0</v>
      </c>
      <c r="J12669" t="s">
        <v>5763</v>
      </c>
      <c r="K12669" t="s">
        <v>22</v>
      </c>
      <c r="L12669">
        <v>1</v>
      </c>
      <c r="N12669" t="s">
        <v>23</v>
      </c>
      <c r="O12669" t="s">
        <v>24</v>
      </c>
      <c r="P12669" t="s">
        <v>28</v>
      </c>
      <c r="R12669" t="s">
        <v>26</v>
      </c>
      <c r="S12669">
        <v>18.100000000000001</v>
      </c>
      <c r="T12669">
        <v>17.3</v>
      </c>
      <c r="U12669">
        <v>17.5</v>
      </c>
      <c r="V12669">
        <v>0.8</v>
      </c>
      <c r="W12669">
        <v>0.6</v>
      </c>
      <c r="AB12669">
        <f t="shared" si="249"/>
        <v>2160.5</v>
      </c>
    </row>
    <row r="12670" spans="1:28" x14ac:dyDescent="0.25">
      <c r="A12670" t="s">
        <v>5787</v>
      </c>
      <c r="B12670" t="s">
        <v>5762</v>
      </c>
      <c r="C12670" s="1">
        <v>0.74879629629629629</v>
      </c>
      <c r="D12670">
        <v>932</v>
      </c>
      <c r="E12670" s="2">
        <v>2.8497546296296295E-2</v>
      </c>
      <c r="F12670" s="1">
        <v>2.8495370370370369E-2</v>
      </c>
      <c r="G12670">
        <v>188</v>
      </c>
      <c r="H12670">
        <v>2462.19</v>
      </c>
      <c r="I12670">
        <v>0</v>
      </c>
      <c r="J12670" t="s">
        <v>5763</v>
      </c>
      <c r="K12670" t="s">
        <v>22</v>
      </c>
      <c r="L12670">
        <v>1</v>
      </c>
      <c r="N12670" t="s">
        <v>23</v>
      </c>
      <c r="O12670" t="s">
        <v>42</v>
      </c>
      <c r="P12670" t="s">
        <v>28</v>
      </c>
      <c r="R12670" t="s">
        <v>26</v>
      </c>
      <c r="S12670">
        <v>21.6</v>
      </c>
      <c r="T12670">
        <v>17.3</v>
      </c>
      <c r="U12670">
        <v>17.5</v>
      </c>
      <c r="V12670">
        <v>4.3</v>
      </c>
      <c r="W12670">
        <v>4.0999999999999996</v>
      </c>
      <c r="AB12670">
        <f t="shared" si="249"/>
        <v>2160.5</v>
      </c>
    </row>
    <row r="12671" spans="1:28" x14ac:dyDescent="0.25">
      <c r="A12671" t="s">
        <v>5787</v>
      </c>
      <c r="B12671" t="s">
        <v>5762</v>
      </c>
      <c r="C12671" s="1">
        <v>0.74879629629629629</v>
      </c>
      <c r="D12671">
        <v>932</v>
      </c>
      <c r="E12671" s="2">
        <v>2.8497546296296295E-2</v>
      </c>
      <c r="F12671" s="1">
        <v>2.8495370370370369E-2</v>
      </c>
      <c r="G12671">
        <v>188</v>
      </c>
      <c r="H12671">
        <v>2462.19</v>
      </c>
      <c r="I12671">
        <v>0</v>
      </c>
      <c r="J12671" t="s">
        <v>5763</v>
      </c>
      <c r="K12671" t="s">
        <v>22</v>
      </c>
      <c r="L12671">
        <v>1</v>
      </c>
      <c r="N12671" t="s">
        <v>23</v>
      </c>
      <c r="O12671" t="s">
        <v>33</v>
      </c>
      <c r="P12671" t="s">
        <v>28</v>
      </c>
      <c r="R12671" t="s">
        <v>26</v>
      </c>
      <c r="S12671">
        <v>22.1</v>
      </c>
      <c r="T12671">
        <v>17.3</v>
      </c>
      <c r="U12671">
        <v>17.5</v>
      </c>
      <c r="V12671">
        <v>4.8</v>
      </c>
      <c r="W12671">
        <v>4.5999999999999996</v>
      </c>
      <c r="AB12671">
        <f t="shared" si="249"/>
        <v>2160.5</v>
      </c>
    </row>
    <row r="12672" spans="1:28" x14ac:dyDescent="0.25">
      <c r="A12672" t="s">
        <v>5788</v>
      </c>
      <c r="B12672" t="s">
        <v>5762</v>
      </c>
      <c r="C12672" s="1">
        <v>0.75089120370370377</v>
      </c>
      <c r="D12672">
        <v>201</v>
      </c>
      <c r="E12672" s="2">
        <v>3.058399305555556E-2</v>
      </c>
      <c r="F12672" s="1">
        <v>3.0578703703703702E-2</v>
      </c>
      <c r="G12672">
        <v>457</v>
      </c>
      <c r="H12672">
        <v>2642.46</v>
      </c>
      <c r="I12672">
        <v>0</v>
      </c>
      <c r="J12672" t="s">
        <v>5763</v>
      </c>
      <c r="K12672" t="s">
        <v>22</v>
      </c>
      <c r="L12672">
        <v>1</v>
      </c>
      <c r="N12672" t="s">
        <v>23</v>
      </c>
      <c r="O12672" t="s">
        <v>36</v>
      </c>
      <c r="P12672" t="s">
        <v>28</v>
      </c>
      <c r="R12672" t="s">
        <v>26</v>
      </c>
      <c r="S12672">
        <v>18.399999999999999</v>
      </c>
      <c r="T12672">
        <v>17.399999999999999</v>
      </c>
      <c r="U12672">
        <v>17.600000000000001</v>
      </c>
      <c r="V12672">
        <v>1</v>
      </c>
      <c r="W12672">
        <v>0.8</v>
      </c>
      <c r="AB12672">
        <f t="shared" si="249"/>
        <v>2340.77</v>
      </c>
    </row>
    <row r="12673" spans="1:28" x14ac:dyDescent="0.25">
      <c r="A12673" t="s">
        <v>5788</v>
      </c>
      <c r="B12673" t="s">
        <v>5762</v>
      </c>
      <c r="C12673" s="1">
        <v>0.75089120370370377</v>
      </c>
      <c r="D12673">
        <v>201</v>
      </c>
      <c r="E12673" s="2">
        <v>3.058399305555556E-2</v>
      </c>
      <c r="F12673" s="1">
        <v>3.0578703703703702E-2</v>
      </c>
      <c r="G12673">
        <v>457</v>
      </c>
      <c r="H12673">
        <v>2642.46</v>
      </c>
      <c r="I12673">
        <v>0</v>
      </c>
      <c r="J12673" t="s">
        <v>5763</v>
      </c>
      <c r="K12673" t="s">
        <v>22</v>
      </c>
      <c r="L12673">
        <v>1</v>
      </c>
      <c r="N12673" t="s">
        <v>23</v>
      </c>
      <c r="O12673" t="s">
        <v>24</v>
      </c>
      <c r="P12673" t="s">
        <v>28</v>
      </c>
      <c r="R12673" t="s">
        <v>26</v>
      </c>
      <c r="S12673">
        <v>17.899999999999999</v>
      </c>
      <c r="T12673">
        <v>17.399999999999999</v>
      </c>
      <c r="U12673">
        <v>17.600000000000001</v>
      </c>
      <c r="V12673">
        <v>0.5</v>
      </c>
      <c r="W12673">
        <v>0.3</v>
      </c>
      <c r="AB12673">
        <f t="shared" si="249"/>
        <v>2340.77</v>
      </c>
    </row>
    <row r="12674" spans="1:28" x14ac:dyDescent="0.25">
      <c r="A12674" t="s">
        <v>5788</v>
      </c>
      <c r="B12674" t="s">
        <v>5762</v>
      </c>
      <c r="C12674" s="1">
        <v>0.75089120370370377</v>
      </c>
      <c r="D12674">
        <v>201</v>
      </c>
      <c r="E12674" s="2">
        <v>3.058399305555556E-2</v>
      </c>
      <c r="F12674" s="1">
        <v>3.0578703703703702E-2</v>
      </c>
      <c r="G12674">
        <v>457</v>
      </c>
      <c r="H12674">
        <v>2642.46</v>
      </c>
      <c r="I12674">
        <v>0</v>
      </c>
      <c r="J12674" t="s">
        <v>5763</v>
      </c>
      <c r="K12674" t="s">
        <v>22</v>
      </c>
      <c r="L12674">
        <v>1</v>
      </c>
      <c r="N12674" t="s">
        <v>23</v>
      </c>
      <c r="O12674" t="s">
        <v>42</v>
      </c>
      <c r="P12674" t="s">
        <v>28</v>
      </c>
      <c r="R12674" t="s">
        <v>26</v>
      </c>
      <c r="S12674">
        <v>21.3</v>
      </c>
      <c r="T12674">
        <v>17.399999999999999</v>
      </c>
      <c r="U12674">
        <v>17.600000000000001</v>
      </c>
      <c r="V12674">
        <v>3.9</v>
      </c>
      <c r="W12674">
        <v>3.7</v>
      </c>
      <c r="AB12674">
        <f t="shared" si="249"/>
        <v>2340.77</v>
      </c>
    </row>
    <row r="12675" spans="1:28" x14ac:dyDescent="0.25">
      <c r="A12675" t="s">
        <v>5788</v>
      </c>
      <c r="B12675" t="s">
        <v>5762</v>
      </c>
      <c r="C12675" s="1">
        <v>0.75089120370370377</v>
      </c>
      <c r="D12675">
        <v>201</v>
      </c>
      <c r="E12675" s="2">
        <v>3.058399305555556E-2</v>
      </c>
      <c r="F12675" s="1">
        <v>3.0578703703703702E-2</v>
      </c>
      <c r="G12675">
        <v>457</v>
      </c>
      <c r="H12675">
        <v>2642.46</v>
      </c>
      <c r="I12675">
        <v>0</v>
      </c>
      <c r="J12675" t="s">
        <v>5763</v>
      </c>
      <c r="K12675" t="s">
        <v>22</v>
      </c>
      <c r="L12675">
        <v>1</v>
      </c>
      <c r="N12675" t="s">
        <v>23</v>
      </c>
      <c r="O12675" t="s">
        <v>33</v>
      </c>
      <c r="P12675" t="s">
        <v>28</v>
      </c>
      <c r="R12675" t="s">
        <v>26</v>
      </c>
      <c r="S12675">
        <v>20.399999999999999</v>
      </c>
      <c r="T12675">
        <v>17.399999999999999</v>
      </c>
      <c r="U12675">
        <v>17.600000000000001</v>
      </c>
      <c r="V12675">
        <v>3</v>
      </c>
      <c r="W12675">
        <v>2.8</v>
      </c>
      <c r="AB12675">
        <f t="shared" si="249"/>
        <v>2340.77</v>
      </c>
    </row>
    <row r="12676" spans="1:28" x14ac:dyDescent="0.25">
      <c r="A12676" t="s">
        <v>5789</v>
      </c>
      <c r="B12676" t="s">
        <v>5762</v>
      </c>
      <c r="C12676" s="1">
        <v>0.75297453703703709</v>
      </c>
      <c r="D12676">
        <v>270</v>
      </c>
      <c r="E12676" s="2">
        <v>3.2668124999999999E-2</v>
      </c>
      <c r="F12676" s="1">
        <v>3.2662037037037038E-2</v>
      </c>
      <c r="G12676">
        <v>526</v>
      </c>
      <c r="H12676">
        <v>2822.53</v>
      </c>
      <c r="I12676">
        <v>0</v>
      </c>
      <c r="J12676" t="s">
        <v>5763</v>
      </c>
      <c r="K12676" t="s">
        <v>22</v>
      </c>
      <c r="L12676">
        <v>1</v>
      </c>
      <c r="N12676" t="s">
        <v>23</v>
      </c>
      <c r="O12676" t="s">
        <v>36</v>
      </c>
      <c r="P12676" t="s">
        <v>28</v>
      </c>
      <c r="R12676" t="s">
        <v>26</v>
      </c>
      <c r="S12676">
        <v>20.2</v>
      </c>
      <c r="T12676">
        <v>17.399999999999999</v>
      </c>
      <c r="U12676">
        <v>17.600000000000001</v>
      </c>
      <c r="V12676">
        <v>2.8</v>
      </c>
      <c r="W12676">
        <v>2.6</v>
      </c>
      <c r="AB12676">
        <f t="shared" si="249"/>
        <v>2520.84</v>
      </c>
    </row>
    <row r="12677" spans="1:28" x14ac:dyDescent="0.25">
      <c r="A12677" t="s">
        <v>5789</v>
      </c>
      <c r="B12677" t="s">
        <v>5762</v>
      </c>
      <c r="C12677" s="1">
        <v>0.75297453703703709</v>
      </c>
      <c r="D12677">
        <v>270</v>
      </c>
      <c r="E12677" s="2">
        <v>3.2668124999999999E-2</v>
      </c>
      <c r="F12677" s="1">
        <v>3.2662037037037038E-2</v>
      </c>
      <c r="G12677">
        <v>526</v>
      </c>
      <c r="H12677">
        <v>2822.53</v>
      </c>
      <c r="I12677">
        <v>0</v>
      </c>
      <c r="J12677" t="s">
        <v>5763</v>
      </c>
      <c r="K12677" t="s">
        <v>22</v>
      </c>
      <c r="L12677">
        <v>1</v>
      </c>
      <c r="N12677" t="s">
        <v>23</v>
      </c>
      <c r="O12677" t="s">
        <v>46</v>
      </c>
      <c r="P12677" t="s">
        <v>28</v>
      </c>
      <c r="R12677" t="s">
        <v>26</v>
      </c>
      <c r="S12677">
        <v>17.5</v>
      </c>
      <c r="T12677">
        <v>17.399999999999999</v>
      </c>
      <c r="U12677">
        <v>17.600000000000001</v>
      </c>
      <c r="V12677">
        <v>0.1</v>
      </c>
      <c r="W12677">
        <v>-0.1</v>
      </c>
      <c r="AB12677">
        <f t="shared" si="249"/>
        <v>2520.84</v>
      </c>
    </row>
    <row r="12678" spans="1:28" x14ac:dyDescent="0.25">
      <c r="A12678" t="s">
        <v>5789</v>
      </c>
      <c r="B12678" t="s">
        <v>5762</v>
      </c>
      <c r="C12678" s="1">
        <v>0.75297453703703709</v>
      </c>
      <c r="D12678">
        <v>270</v>
      </c>
      <c r="E12678" s="2">
        <v>3.2668124999999999E-2</v>
      </c>
      <c r="F12678" s="1">
        <v>3.2662037037037038E-2</v>
      </c>
      <c r="G12678">
        <v>526</v>
      </c>
      <c r="H12678">
        <v>2822.53</v>
      </c>
      <c r="I12678">
        <v>0</v>
      </c>
      <c r="J12678" t="s">
        <v>5763</v>
      </c>
      <c r="K12678" t="s">
        <v>22</v>
      </c>
      <c r="L12678">
        <v>1</v>
      </c>
      <c r="N12678" t="s">
        <v>23</v>
      </c>
      <c r="O12678" t="s">
        <v>42</v>
      </c>
      <c r="P12678" t="s">
        <v>28</v>
      </c>
      <c r="R12678" t="s">
        <v>26</v>
      </c>
      <c r="S12678">
        <v>21.2</v>
      </c>
      <c r="T12678">
        <v>17.399999999999999</v>
      </c>
      <c r="U12678">
        <v>17.600000000000001</v>
      </c>
      <c r="V12678">
        <v>3.8</v>
      </c>
      <c r="W12678">
        <v>3.6</v>
      </c>
      <c r="AB12678">
        <f t="shared" si="249"/>
        <v>2520.84</v>
      </c>
    </row>
    <row r="12679" spans="1:28" x14ac:dyDescent="0.25">
      <c r="A12679" t="s">
        <v>5789</v>
      </c>
      <c r="B12679" t="s">
        <v>5762</v>
      </c>
      <c r="C12679" s="1">
        <v>0.75297453703703709</v>
      </c>
      <c r="D12679">
        <v>270</v>
      </c>
      <c r="E12679" s="2">
        <v>3.2668124999999999E-2</v>
      </c>
      <c r="F12679" s="1">
        <v>3.2662037037037038E-2</v>
      </c>
      <c r="G12679">
        <v>526</v>
      </c>
      <c r="H12679">
        <v>2822.53</v>
      </c>
      <c r="I12679">
        <v>0</v>
      </c>
      <c r="J12679" t="s">
        <v>5763</v>
      </c>
      <c r="K12679" t="s">
        <v>22</v>
      </c>
      <c r="L12679">
        <v>1</v>
      </c>
      <c r="N12679" t="s">
        <v>23</v>
      </c>
      <c r="O12679" t="s">
        <v>33</v>
      </c>
      <c r="P12679" t="s">
        <v>28</v>
      </c>
      <c r="R12679" t="s">
        <v>26</v>
      </c>
      <c r="S12679">
        <v>19.2</v>
      </c>
      <c r="T12679">
        <v>17.399999999999999</v>
      </c>
      <c r="U12679">
        <v>17.600000000000001</v>
      </c>
      <c r="V12679">
        <v>1.8</v>
      </c>
      <c r="W12679">
        <v>1.6</v>
      </c>
      <c r="AB12679">
        <f t="shared" si="249"/>
        <v>2520.84</v>
      </c>
    </row>
    <row r="12680" spans="1:28" x14ac:dyDescent="0.25">
      <c r="A12680" t="s">
        <v>5790</v>
      </c>
      <c r="B12680" t="s">
        <v>5762</v>
      </c>
      <c r="C12680" s="1">
        <v>0.75504629629629638</v>
      </c>
      <c r="D12680">
        <v>438</v>
      </c>
      <c r="E12680" s="2">
        <v>3.4741828703703702E-2</v>
      </c>
      <c r="F12680" s="1">
        <v>3.4733796296296297E-2</v>
      </c>
      <c r="G12680">
        <v>694</v>
      </c>
      <c r="H12680">
        <v>3001.69</v>
      </c>
      <c r="I12680">
        <v>0</v>
      </c>
      <c r="J12680" t="s">
        <v>5763</v>
      </c>
      <c r="K12680" t="s">
        <v>22</v>
      </c>
      <c r="L12680">
        <v>1</v>
      </c>
      <c r="N12680" t="s">
        <v>23</v>
      </c>
      <c r="O12680" t="s">
        <v>36</v>
      </c>
      <c r="P12680" t="s">
        <v>28</v>
      </c>
      <c r="R12680" t="s">
        <v>26</v>
      </c>
      <c r="S12680">
        <v>19.399999999999999</v>
      </c>
      <c r="T12680">
        <v>17.3</v>
      </c>
      <c r="U12680">
        <v>17.5</v>
      </c>
      <c r="V12680">
        <v>2.1</v>
      </c>
      <c r="W12680">
        <v>1.9</v>
      </c>
      <c r="AB12680">
        <f t="shared" si="249"/>
        <v>2700</v>
      </c>
    </row>
    <row r="12681" spans="1:28" x14ac:dyDescent="0.25">
      <c r="A12681" t="s">
        <v>5790</v>
      </c>
      <c r="B12681" t="s">
        <v>5762</v>
      </c>
      <c r="C12681" s="1">
        <v>0.75504629629629638</v>
      </c>
      <c r="D12681">
        <v>438</v>
      </c>
      <c r="E12681" s="2">
        <v>3.4741828703703702E-2</v>
      </c>
      <c r="F12681" s="1">
        <v>3.4733796296296297E-2</v>
      </c>
      <c r="G12681">
        <v>694</v>
      </c>
      <c r="H12681">
        <v>3001.69</v>
      </c>
      <c r="I12681">
        <v>0</v>
      </c>
      <c r="J12681" t="s">
        <v>5763</v>
      </c>
      <c r="K12681" t="s">
        <v>22</v>
      </c>
      <c r="L12681">
        <v>1</v>
      </c>
      <c r="N12681" t="s">
        <v>23</v>
      </c>
      <c r="O12681" t="s">
        <v>24</v>
      </c>
      <c r="P12681" t="s">
        <v>28</v>
      </c>
      <c r="R12681" t="s">
        <v>26</v>
      </c>
      <c r="S12681">
        <v>19.100000000000001</v>
      </c>
      <c r="T12681">
        <v>17.3</v>
      </c>
      <c r="U12681">
        <v>17.5</v>
      </c>
      <c r="V12681">
        <v>1.8</v>
      </c>
      <c r="W12681">
        <v>1.6</v>
      </c>
      <c r="AB12681">
        <f t="shared" ref="AB12681:AB12744" si="250">H12681-301.69</f>
        <v>2700</v>
      </c>
    </row>
    <row r="12682" spans="1:28" x14ac:dyDescent="0.25">
      <c r="A12682" t="s">
        <v>5790</v>
      </c>
      <c r="B12682" t="s">
        <v>5762</v>
      </c>
      <c r="C12682" s="1">
        <v>0.75504629629629638</v>
      </c>
      <c r="D12682">
        <v>438</v>
      </c>
      <c r="E12682" s="2">
        <v>3.4741828703703702E-2</v>
      </c>
      <c r="F12682" s="1">
        <v>3.4733796296296297E-2</v>
      </c>
      <c r="G12682">
        <v>694</v>
      </c>
      <c r="H12682">
        <v>3001.69</v>
      </c>
      <c r="I12682">
        <v>0</v>
      </c>
      <c r="J12682" t="s">
        <v>5763</v>
      </c>
      <c r="K12682" t="s">
        <v>22</v>
      </c>
      <c r="L12682">
        <v>1</v>
      </c>
      <c r="N12682" t="s">
        <v>23</v>
      </c>
      <c r="O12682" t="s">
        <v>42</v>
      </c>
      <c r="P12682" t="s">
        <v>28</v>
      </c>
      <c r="R12682" t="s">
        <v>26</v>
      </c>
      <c r="S12682">
        <v>20.8</v>
      </c>
      <c r="T12682">
        <v>17.3</v>
      </c>
      <c r="U12682">
        <v>17.5</v>
      </c>
      <c r="V12682">
        <v>3.5</v>
      </c>
      <c r="W12682">
        <v>3.3</v>
      </c>
      <c r="AB12682">
        <f t="shared" si="250"/>
        <v>2700</v>
      </c>
    </row>
    <row r="12683" spans="1:28" x14ac:dyDescent="0.25">
      <c r="A12683" t="s">
        <v>5790</v>
      </c>
      <c r="B12683" t="s">
        <v>5762</v>
      </c>
      <c r="C12683" s="1">
        <v>0.75504629629629638</v>
      </c>
      <c r="D12683">
        <v>438</v>
      </c>
      <c r="E12683" s="2">
        <v>3.4741828703703702E-2</v>
      </c>
      <c r="F12683" s="1">
        <v>3.4733796296296297E-2</v>
      </c>
      <c r="G12683">
        <v>694</v>
      </c>
      <c r="H12683">
        <v>3001.69</v>
      </c>
      <c r="I12683">
        <v>0</v>
      </c>
      <c r="J12683" t="s">
        <v>5763</v>
      </c>
      <c r="K12683" t="s">
        <v>22</v>
      </c>
      <c r="L12683">
        <v>1</v>
      </c>
      <c r="N12683" t="s">
        <v>23</v>
      </c>
      <c r="O12683" t="s">
        <v>33</v>
      </c>
      <c r="P12683" t="s">
        <v>28</v>
      </c>
      <c r="R12683" t="s">
        <v>26</v>
      </c>
      <c r="S12683">
        <v>19</v>
      </c>
      <c r="T12683">
        <v>17.3</v>
      </c>
      <c r="U12683">
        <v>17.5</v>
      </c>
      <c r="V12683">
        <v>1.7</v>
      </c>
      <c r="W12683">
        <v>1.5</v>
      </c>
      <c r="AB12683">
        <f t="shared" si="250"/>
        <v>2700</v>
      </c>
    </row>
    <row r="12684" spans="1:28" x14ac:dyDescent="0.25">
      <c r="A12684" t="s">
        <v>5791</v>
      </c>
      <c r="B12684" t="s">
        <v>5762</v>
      </c>
      <c r="C12684" s="1">
        <v>0.7571296296296296</v>
      </c>
      <c r="D12684">
        <v>674</v>
      </c>
      <c r="E12684" s="2">
        <v>3.682789351851852E-2</v>
      </c>
      <c r="F12684" s="1">
        <v>3.681712962962963E-2</v>
      </c>
      <c r="G12684">
        <v>930</v>
      </c>
      <c r="H12684">
        <v>3181.93</v>
      </c>
      <c r="I12684">
        <v>0</v>
      </c>
      <c r="J12684" t="s">
        <v>5763</v>
      </c>
      <c r="K12684" t="s">
        <v>22</v>
      </c>
      <c r="L12684">
        <v>1</v>
      </c>
      <c r="N12684" t="s">
        <v>23</v>
      </c>
      <c r="O12684" t="s">
        <v>36</v>
      </c>
      <c r="P12684" t="s">
        <v>28</v>
      </c>
      <c r="R12684" t="s">
        <v>26</v>
      </c>
      <c r="S12684">
        <v>20.399999999999999</v>
      </c>
      <c r="T12684">
        <v>17.399999999999999</v>
      </c>
      <c r="U12684">
        <v>17.600000000000001</v>
      </c>
      <c r="V12684">
        <v>3</v>
      </c>
      <c r="W12684">
        <v>2.8</v>
      </c>
      <c r="AB12684">
        <f t="shared" si="250"/>
        <v>2880.24</v>
      </c>
    </row>
    <row r="12685" spans="1:28" x14ac:dyDescent="0.25">
      <c r="A12685" t="s">
        <v>5791</v>
      </c>
      <c r="B12685" t="s">
        <v>5762</v>
      </c>
      <c r="C12685" s="1">
        <v>0.7571296296296296</v>
      </c>
      <c r="D12685">
        <v>674</v>
      </c>
      <c r="E12685" s="2">
        <v>3.682789351851852E-2</v>
      </c>
      <c r="F12685" s="1">
        <v>3.681712962962963E-2</v>
      </c>
      <c r="G12685">
        <v>930</v>
      </c>
      <c r="H12685">
        <v>3181.93</v>
      </c>
      <c r="I12685">
        <v>0</v>
      </c>
      <c r="J12685" t="s">
        <v>5763</v>
      </c>
      <c r="K12685" t="s">
        <v>22</v>
      </c>
      <c r="L12685">
        <v>1</v>
      </c>
      <c r="N12685" t="s">
        <v>23</v>
      </c>
      <c r="O12685" t="s">
        <v>24</v>
      </c>
      <c r="P12685" t="s">
        <v>28</v>
      </c>
      <c r="R12685" t="s">
        <v>26</v>
      </c>
      <c r="S12685">
        <v>22.3</v>
      </c>
      <c r="T12685">
        <v>17.399999999999999</v>
      </c>
      <c r="U12685">
        <v>17.600000000000001</v>
      </c>
      <c r="V12685">
        <v>4.9000000000000004</v>
      </c>
      <c r="W12685">
        <v>4.7</v>
      </c>
      <c r="AB12685">
        <f t="shared" si="250"/>
        <v>2880.24</v>
      </c>
    </row>
    <row r="12686" spans="1:28" x14ac:dyDescent="0.25">
      <c r="A12686" t="s">
        <v>5791</v>
      </c>
      <c r="B12686" t="s">
        <v>5762</v>
      </c>
      <c r="C12686" s="1">
        <v>0.7571296296296296</v>
      </c>
      <c r="D12686">
        <v>674</v>
      </c>
      <c r="E12686" s="2">
        <v>3.682789351851852E-2</v>
      </c>
      <c r="F12686" s="1">
        <v>3.681712962962963E-2</v>
      </c>
      <c r="G12686">
        <v>930</v>
      </c>
      <c r="H12686">
        <v>3181.93</v>
      </c>
      <c r="I12686">
        <v>0</v>
      </c>
      <c r="J12686" t="s">
        <v>5763</v>
      </c>
      <c r="K12686" t="s">
        <v>22</v>
      </c>
      <c r="L12686">
        <v>1</v>
      </c>
      <c r="N12686" t="s">
        <v>23</v>
      </c>
      <c r="O12686" t="s">
        <v>42</v>
      </c>
      <c r="P12686" t="s">
        <v>28</v>
      </c>
      <c r="R12686" t="s">
        <v>26</v>
      </c>
      <c r="S12686">
        <v>18.899999999999999</v>
      </c>
      <c r="T12686">
        <v>17.399999999999999</v>
      </c>
      <c r="U12686">
        <v>17.600000000000001</v>
      </c>
      <c r="V12686">
        <v>1.5</v>
      </c>
      <c r="W12686">
        <v>1.3</v>
      </c>
      <c r="AB12686">
        <f t="shared" si="250"/>
        <v>2880.24</v>
      </c>
    </row>
    <row r="12687" spans="1:28" x14ac:dyDescent="0.25">
      <c r="A12687" t="s">
        <v>5791</v>
      </c>
      <c r="B12687" t="s">
        <v>5762</v>
      </c>
      <c r="C12687" s="1">
        <v>0.7571296296296296</v>
      </c>
      <c r="D12687">
        <v>674</v>
      </c>
      <c r="E12687" s="2">
        <v>3.682789351851852E-2</v>
      </c>
      <c r="F12687" s="1">
        <v>3.681712962962963E-2</v>
      </c>
      <c r="G12687">
        <v>930</v>
      </c>
      <c r="H12687">
        <v>3181.93</v>
      </c>
      <c r="I12687">
        <v>0</v>
      </c>
      <c r="J12687" t="s">
        <v>5763</v>
      </c>
      <c r="K12687" t="s">
        <v>22</v>
      </c>
      <c r="L12687">
        <v>1</v>
      </c>
      <c r="N12687" t="s">
        <v>23</v>
      </c>
      <c r="O12687" t="s">
        <v>33</v>
      </c>
      <c r="P12687" t="s">
        <v>28</v>
      </c>
      <c r="R12687" t="s">
        <v>26</v>
      </c>
      <c r="S12687">
        <v>19.2</v>
      </c>
      <c r="T12687">
        <v>17.399999999999999</v>
      </c>
      <c r="U12687">
        <v>17.600000000000001</v>
      </c>
      <c r="V12687">
        <v>1.8</v>
      </c>
      <c r="W12687">
        <v>1.6</v>
      </c>
      <c r="AB12687">
        <f t="shared" si="250"/>
        <v>2880.24</v>
      </c>
    </row>
    <row r="12688" spans="1:28" x14ac:dyDescent="0.25">
      <c r="A12688" t="s">
        <v>5792</v>
      </c>
      <c r="B12688" t="s">
        <v>5762</v>
      </c>
      <c r="C12688" s="1">
        <v>0.75921296296296292</v>
      </c>
      <c r="D12688">
        <v>809</v>
      </c>
      <c r="E12688" s="2">
        <v>3.8912789351851849E-2</v>
      </c>
      <c r="F12688" s="1">
        <v>3.8912037037037037E-2</v>
      </c>
      <c r="G12688">
        <v>65</v>
      </c>
      <c r="H12688">
        <v>3362.07</v>
      </c>
      <c r="I12688">
        <v>0</v>
      </c>
      <c r="J12688" t="s">
        <v>5763</v>
      </c>
      <c r="K12688" t="s">
        <v>22</v>
      </c>
      <c r="L12688">
        <v>1</v>
      </c>
      <c r="N12688" t="s">
        <v>23</v>
      </c>
      <c r="O12688" t="s">
        <v>36</v>
      </c>
      <c r="P12688" t="s">
        <v>28</v>
      </c>
      <c r="R12688" t="s">
        <v>26</v>
      </c>
      <c r="S12688">
        <v>23.3</v>
      </c>
      <c r="T12688">
        <v>17.2</v>
      </c>
      <c r="U12688">
        <v>17.399999999999999</v>
      </c>
      <c r="V12688">
        <v>6.1</v>
      </c>
      <c r="W12688">
        <v>5.9</v>
      </c>
      <c r="AB12688">
        <f t="shared" si="250"/>
        <v>3060.38</v>
      </c>
    </row>
    <row r="12689" spans="1:28" x14ac:dyDescent="0.25">
      <c r="A12689" t="s">
        <v>5792</v>
      </c>
      <c r="B12689" t="s">
        <v>5762</v>
      </c>
      <c r="C12689" s="1">
        <v>0.75921296296296292</v>
      </c>
      <c r="D12689">
        <v>809</v>
      </c>
      <c r="E12689" s="2">
        <v>3.8912789351851849E-2</v>
      </c>
      <c r="F12689" s="1">
        <v>3.8912037037037037E-2</v>
      </c>
      <c r="G12689">
        <v>65</v>
      </c>
      <c r="H12689">
        <v>3362.07</v>
      </c>
      <c r="I12689">
        <v>0</v>
      </c>
      <c r="J12689" t="s">
        <v>5763</v>
      </c>
      <c r="K12689" t="s">
        <v>22</v>
      </c>
      <c r="L12689">
        <v>1</v>
      </c>
      <c r="N12689" t="s">
        <v>23</v>
      </c>
      <c r="O12689" t="s">
        <v>24</v>
      </c>
      <c r="P12689" t="s">
        <v>28</v>
      </c>
      <c r="R12689" t="s">
        <v>26</v>
      </c>
      <c r="S12689">
        <v>20.3</v>
      </c>
      <c r="T12689">
        <v>17.2</v>
      </c>
      <c r="U12689">
        <v>17.399999999999999</v>
      </c>
      <c r="V12689">
        <v>3.1</v>
      </c>
      <c r="W12689">
        <v>2.9</v>
      </c>
      <c r="AB12689">
        <f t="shared" si="250"/>
        <v>3060.38</v>
      </c>
    </row>
    <row r="12690" spans="1:28" x14ac:dyDescent="0.25">
      <c r="A12690" t="s">
        <v>5792</v>
      </c>
      <c r="B12690" t="s">
        <v>5762</v>
      </c>
      <c r="C12690" s="1">
        <v>0.75921296296296292</v>
      </c>
      <c r="D12690">
        <v>809</v>
      </c>
      <c r="E12690" s="2">
        <v>3.8912789351851849E-2</v>
      </c>
      <c r="F12690" s="1">
        <v>3.8912037037037037E-2</v>
      </c>
      <c r="G12690">
        <v>65</v>
      </c>
      <c r="H12690">
        <v>3362.07</v>
      </c>
      <c r="I12690">
        <v>0</v>
      </c>
      <c r="J12690" t="s">
        <v>5763</v>
      </c>
      <c r="K12690" t="s">
        <v>22</v>
      </c>
      <c r="L12690">
        <v>1</v>
      </c>
      <c r="N12690" t="s">
        <v>23</v>
      </c>
      <c r="O12690" t="s">
        <v>42</v>
      </c>
      <c r="P12690" t="s">
        <v>28</v>
      </c>
      <c r="R12690" t="s">
        <v>26</v>
      </c>
      <c r="S12690">
        <v>20.100000000000001</v>
      </c>
      <c r="T12690">
        <v>17.2</v>
      </c>
      <c r="U12690">
        <v>17.399999999999999</v>
      </c>
      <c r="V12690">
        <v>2.9</v>
      </c>
      <c r="W12690">
        <v>2.7</v>
      </c>
      <c r="AB12690">
        <f t="shared" si="250"/>
        <v>3060.38</v>
      </c>
    </row>
    <row r="12691" spans="1:28" x14ac:dyDescent="0.25">
      <c r="A12691" t="s">
        <v>5792</v>
      </c>
      <c r="B12691" t="s">
        <v>5762</v>
      </c>
      <c r="C12691" s="1">
        <v>0.75921296296296292</v>
      </c>
      <c r="D12691">
        <v>809</v>
      </c>
      <c r="E12691" s="2">
        <v>3.8912789351851849E-2</v>
      </c>
      <c r="F12691" s="1">
        <v>3.8912037037037037E-2</v>
      </c>
      <c r="G12691">
        <v>65</v>
      </c>
      <c r="H12691">
        <v>3362.07</v>
      </c>
      <c r="I12691">
        <v>0</v>
      </c>
      <c r="J12691" t="s">
        <v>5763</v>
      </c>
      <c r="K12691" t="s">
        <v>22</v>
      </c>
      <c r="L12691">
        <v>1</v>
      </c>
      <c r="N12691" t="s">
        <v>23</v>
      </c>
      <c r="O12691" t="s">
        <v>33</v>
      </c>
      <c r="P12691" t="s">
        <v>28</v>
      </c>
      <c r="R12691" t="s">
        <v>26</v>
      </c>
      <c r="S12691">
        <v>19</v>
      </c>
      <c r="T12691">
        <v>17.2</v>
      </c>
      <c r="U12691">
        <v>17.399999999999999</v>
      </c>
      <c r="V12691">
        <v>1.8</v>
      </c>
      <c r="W12691">
        <v>1.6</v>
      </c>
      <c r="AB12691">
        <f t="shared" si="250"/>
        <v>3060.38</v>
      </c>
    </row>
    <row r="12692" spans="1:28" x14ac:dyDescent="0.25">
      <c r="A12692" t="s">
        <v>5793</v>
      </c>
      <c r="B12692" t="s">
        <v>5762</v>
      </c>
      <c r="C12692" s="1">
        <v>0.76129629629629625</v>
      </c>
      <c r="D12692">
        <v>912</v>
      </c>
      <c r="E12692" s="2">
        <v>4.0997314814814813E-2</v>
      </c>
      <c r="F12692" s="1">
        <v>4.099537037037037E-2</v>
      </c>
      <c r="G12692">
        <v>168</v>
      </c>
      <c r="H12692">
        <v>3542.17</v>
      </c>
      <c r="I12692">
        <v>0</v>
      </c>
      <c r="J12692" t="s">
        <v>5763</v>
      </c>
      <c r="K12692" t="s">
        <v>22</v>
      </c>
      <c r="L12692">
        <v>1</v>
      </c>
      <c r="N12692" t="s">
        <v>23</v>
      </c>
      <c r="O12692" t="s">
        <v>36</v>
      </c>
      <c r="P12692" t="s">
        <v>28</v>
      </c>
      <c r="R12692" t="s">
        <v>26</v>
      </c>
      <c r="S12692">
        <v>21.2</v>
      </c>
      <c r="T12692">
        <v>17.2</v>
      </c>
      <c r="U12692">
        <v>17.3</v>
      </c>
      <c r="V12692">
        <v>4</v>
      </c>
      <c r="W12692">
        <v>3.9</v>
      </c>
      <c r="AB12692">
        <f t="shared" si="250"/>
        <v>3240.48</v>
      </c>
    </row>
    <row r="12693" spans="1:28" x14ac:dyDescent="0.25">
      <c r="A12693" t="s">
        <v>5793</v>
      </c>
      <c r="B12693" t="s">
        <v>5762</v>
      </c>
      <c r="C12693" s="1">
        <v>0.76129629629629625</v>
      </c>
      <c r="D12693">
        <v>912</v>
      </c>
      <c r="E12693" s="2">
        <v>4.0997314814814813E-2</v>
      </c>
      <c r="F12693" s="1">
        <v>4.099537037037037E-2</v>
      </c>
      <c r="G12693">
        <v>168</v>
      </c>
      <c r="H12693">
        <v>3542.17</v>
      </c>
      <c r="I12693">
        <v>0</v>
      </c>
      <c r="J12693" t="s">
        <v>5763</v>
      </c>
      <c r="K12693" t="s">
        <v>22</v>
      </c>
      <c r="L12693">
        <v>1</v>
      </c>
      <c r="N12693" t="s">
        <v>23</v>
      </c>
      <c r="O12693" t="s">
        <v>24</v>
      </c>
      <c r="P12693" t="s">
        <v>28</v>
      </c>
      <c r="R12693" t="s">
        <v>26</v>
      </c>
      <c r="S12693">
        <v>19.600000000000001</v>
      </c>
      <c r="T12693">
        <v>17.2</v>
      </c>
      <c r="U12693">
        <v>17.3</v>
      </c>
      <c r="V12693">
        <v>2.4</v>
      </c>
      <c r="W12693">
        <v>2.2999999999999998</v>
      </c>
      <c r="AB12693">
        <f t="shared" si="250"/>
        <v>3240.48</v>
      </c>
    </row>
    <row r="12694" spans="1:28" x14ac:dyDescent="0.25">
      <c r="A12694" t="s">
        <v>5793</v>
      </c>
      <c r="B12694" t="s">
        <v>5762</v>
      </c>
      <c r="C12694" s="1">
        <v>0.76129629629629625</v>
      </c>
      <c r="D12694">
        <v>912</v>
      </c>
      <c r="E12694" s="2">
        <v>4.0997314814814813E-2</v>
      </c>
      <c r="F12694" s="1">
        <v>4.099537037037037E-2</v>
      </c>
      <c r="G12694">
        <v>168</v>
      </c>
      <c r="H12694">
        <v>3542.17</v>
      </c>
      <c r="I12694">
        <v>0</v>
      </c>
      <c r="J12694" t="s">
        <v>5763</v>
      </c>
      <c r="K12694" t="s">
        <v>22</v>
      </c>
      <c r="L12694">
        <v>1</v>
      </c>
      <c r="N12694" t="s">
        <v>23</v>
      </c>
      <c r="O12694" t="s">
        <v>42</v>
      </c>
      <c r="P12694" t="s">
        <v>28</v>
      </c>
      <c r="R12694" t="s">
        <v>26</v>
      </c>
      <c r="S12694">
        <v>19.399999999999999</v>
      </c>
      <c r="T12694">
        <v>17.2</v>
      </c>
      <c r="U12694">
        <v>17.3</v>
      </c>
      <c r="V12694">
        <v>2.2000000000000002</v>
      </c>
      <c r="W12694">
        <v>2.1</v>
      </c>
      <c r="AB12694">
        <f t="shared" si="250"/>
        <v>3240.48</v>
      </c>
    </row>
    <row r="12695" spans="1:28" x14ac:dyDescent="0.25">
      <c r="A12695" t="s">
        <v>5793</v>
      </c>
      <c r="B12695" t="s">
        <v>5762</v>
      </c>
      <c r="C12695" s="1">
        <v>0.76129629629629625</v>
      </c>
      <c r="D12695">
        <v>912</v>
      </c>
      <c r="E12695" s="2">
        <v>4.0997314814814813E-2</v>
      </c>
      <c r="F12695" s="1">
        <v>4.099537037037037E-2</v>
      </c>
      <c r="G12695">
        <v>168</v>
      </c>
      <c r="H12695">
        <v>3542.17</v>
      </c>
      <c r="I12695">
        <v>0</v>
      </c>
      <c r="J12695" t="s">
        <v>5763</v>
      </c>
      <c r="K12695" t="s">
        <v>22</v>
      </c>
      <c r="L12695">
        <v>1</v>
      </c>
      <c r="N12695" t="s">
        <v>23</v>
      </c>
      <c r="O12695" t="s">
        <v>33</v>
      </c>
      <c r="P12695" t="s">
        <v>28</v>
      </c>
      <c r="R12695" t="s">
        <v>26</v>
      </c>
      <c r="S12695">
        <v>19.100000000000001</v>
      </c>
      <c r="T12695">
        <v>17.2</v>
      </c>
      <c r="U12695">
        <v>17.3</v>
      </c>
      <c r="V12695">
        <v>1.9</v>
      </c>
      <c r="W12695">
        <v>1.8</v>
      </c>
      <c r="AB12695">
        <f t="shared" si="250"/>
        <v>3240.48</v>
      </c>
    </row>
    <row r="12696" spans="1:28" x14ac:dyDescent="0.25">
      <c r="A12696" t="s">
        <v>5794</v>
      </c>
      <c r="B12696" t="s">
        <v>5762</v>
      </c>
      <c r="C12696" s="1">
        <v>0.76339120370370372</v>
      </c>
      <c r="D12696">
        <v>681</v>
      </c>
      <c r="E12696" s="2">
        <v>4.3089548611111111E-2</v>
      </c>
      <c r="F12696" s="1">
        <v>4.3078703703703702E-2</v>
      </c>
      <c r="G12696">
        <v>937</v>
      </c>
      <c r="H12696">
        <v>3722.94</v>
      </c>
      <c r="I12696">
        <v>0</v>
      </c>
      <c r="J12696" t="s">
        <v>5763</v>
      </c>
      <c r="K12696" t="s">
        <v>22</v>
      </c>
      <c r="L12696">
        <v>1</v>
      </c>
      <c r="N12696" t="s">
        <v>23</v>
      </c>
      <c r="O12696" t="s">
        <v>36</v>
      </c>
      <c r="P12696" t="s">
        <v>28</v>
      </c>
      <c r="R12696" t="s">
        <v>26</v>
      </c>
      <c r="S12696">
        <v>23.6</v>
      </c>
      <c r="T12696">
        <v>17.3</v>
      </c>
      <c r="U12696">
        <v>17.399999999999999</v>
      </c>
      <c r="V12696">
        <v>6.3</v>
      </c>
      <c r="W12696">
        <v>6.2</v>
      </c>
      <c r="AB12696">
        <f t="shared" si="250"/>
        <v>3421.25</v>
      </c>
    </row>
    <row r="12697" spans="1:28" x14ac:dyDescent="0.25">
      <c r="A12697" t="s">
        <v>5794</v>
      </c>
      <c r="B12697" t="s">
        <v>5762</v>
      </c>
      <c r="C12697" s="1">
        <v>0.76339120370370372</v>
      </c>
      <c r="D12697">
        <v>681</v>
      </c>
      <c r="E12697" s="2">
        <v>4.3089548611111111E-2</v>
      </c>
      <c r="F12697" s="1">
        <v>4.3078703703703702E-2</v>
      </c>
      <c r="G12697">
        <v>937</v>
      </c>
      <c r="H12697">
        <v>3722.94</v>
      </c>
      <c r="I12697">
        <v>0</v>
      </c>
      <c r="J12697" t="s">
        <v>5763</v>
      </c>
      <c r="K12697" t="s">
        <v>22</v>
      </c>
      <c r="L12697">
        <v>1</v>
      </c>
      <c r="N12697" t="s">
        <v>23</v>
      </c>
      <c r="O12697" t="s">
        <v>24</v>
      </c>
      <c r="P12697" t="s">
        <v>28</v>
      </c>
      <c r="R12697" t="s">
        <v>26</v>
      </c>
      <c r="S12697">
        <v>20.3</v>
      </c>
      <c r="T12697">
        <v>17.3</v>
      </c>
      <c r="U12697">
        <v>17.399999999999999</v>
      </c>
      <c r="V12697">
        <v>3</v>
      </c>
      <c r="W12697">
        <v>2.9</v>
      </c>
      <c r="AB12697">
        <f t="shared" si="250"/>
        <v>3421.25</v>
      </c>
    </row>
    <row r="12698" spans="1:28" x14ac:dyDescent="0.25">
      <c r="A12698" t="s">
        <v>5794</v>
      </c>
      <c r="B12698" t="s">
        <v>5762</v>
      </c>
      <c r="C12698" s="1">
        <v>0.76339120370370372</v>
      </c>
      <c r="D12698">
        <v>681</v>
      </c>
      <c r="E12698" s="2">
        <v>4.3089548611111111E-2</v>
      </c>
      <c r="F12698" s="1">
        <v>4.3078703703703702E-2</v>
      </c>
      <c r="G12698">
        <v>937</v>
      </c>
      <c r="H12698">
        <v>3722.94</v>
      </c>
      <c r="I12698">
        <v>0</v>
      </c>
      <c r="J12698" t="s">
        <v>5763</v>
      </c>
      <c r="K12698" t="s">
        <v>22</v>
      </c>
      <c r="L12698">
        <v>1</v>
      </c>
      <c r="N12698" t="s">
        <v>23</v>
      </c>
      <c r="O12698" t="s">
        <v>42</v>
      </c>
      <c r="P12698" t="s">
        <v>28</v>
      </c>
      <c r="R12698" t="s">
        <v>26</v>
      </c>
      <c r="S12698">
        <v>18.8</v>
      </c>
      <c r="T12698">
        <v>17.3</v>
      </c>
      <c r="U12698">
        <v>17.399999999999999</v>
      </c>
      <c r="V12698">
        <v>1.5</v>
      </c>
      <c r="W12698">
        <v>1.4</v>
      </c>
      <c r="AB12698">
        <f t="shared" si="250"/>
        <v>3421.25</v>
      </c>
    </row>
    <row r="12699" spans="1:28" x14ac:dyDescent="0.25">
      <c r="A12699" t="s">
        <v>5794</v>
      </c>
      <c r="B12699" t="s">
        <v>5762</v>
      </c>
      <c r="C12699" s="1">
        <v>0.76339120370370372</v>
      </c>
      <c r="D12699">
        <v>681</v>
      </c>
      <c r="E12699" s="2">
        <v>4.3089548611111111E-2</v>
      </c>
      <c r="F12699" s="1">
        <v>4.3078703703703702E-2</v>
      </c>
      <c r="G12699">
        <v>937</v>
      </c>
      <c r="H12699">
        <v>3722.94</v>
      </c>
      <c r="I12699">
        <v>0</v>
      </c>
      <c r="J12699" t="s">
        <v>5763</v>
      </c>
      <c r="K12699" t="s">
        <v>22</v>
      </c>
      <c r="L12699">
        <v>1</v>
      </c>
      <c r="N12699" t="s">
        <v>23</v>
      </c>
      <c r="O12699" t="s">
        <v>33</v>
      </c>
      <c r="P12699" t="s">
        <v>28</v>
      </c>
      <c r="R12699" t="s">
        <v>26</v>
      </c>
      <c r="S12699">
        <v>18.7</v>
      </c>
      <c r="T12699">
        <v>17.3</v>
      </c>
      <c r="U12699">
        <v>17.399999999999999</v>
      </c>
      <c r="V12699">
        <v>1.4</v>
      </c>
      <c r="W12699">
        <v>1.3</v>
      </c>
      <c r="AB12699">
        <f t="shared" si="250"/>
        <v>3421.25</v>
      </c>
    </row>
    <row r="12700" spans="1:28" x14ac:dyDescent="0.25">
      <c r="A12700" t="s">
        <v>5795</v>
      </c>
      <c r="B12700" t="s">
        <v>5762</v>
      </c>
      <c r="C12700" s="1">
        <v>0.76547453703703694</v>
      </c>
      <c r="D12700">
        <v>216</v>
      </c>
      <c r="E12700" s="2">
        <v>4.5167499999999999E-2</v>
      </c>
      <c r="F12700" s="1">
        <v>4.5162037037037035E-2</v>
      </c>
      <c r="G12700">
        <v>472</v>
      </c>
      <c r="H12700">
        <v>3902.47</v>
      </c>
      <c r="I12700">
        <v>0</v>
      </c>
      <c r="J12700" t="s">
        <v>5763</v>
      </c>
      <c r="K12700" t="s">
        <v>22</v>
      </c>
      <c r="L12700">
        <v>1</v>
      </c>
      <c r="N12700" t="s">
        <v>23</v>
      </c>
      <c r="O12700" t="s">
        <v>31</v>
      </c>
      <c r="P12700" t="s">
        <v>28</v>
      </c>
      <c r="R12700" t="s">
        <v>26</v>
      </c>
      <c r="S12700">
        <v>18</v>
      </c>
      <c r="T12700">
        <v>17.100000000000001</v>
      </c>
      <c r="U12700">
        <v>17.399999999999999</v>
      </c>
      <c r="V12700">
        <v>0.9</v>
      </c>
      <c r="W12700">
        <v>0.6</v>
      </c>
      <c r="AB12700">
        <f t="shared" si="250"/>
        <v>3600.7799999999997</v>
      </c>
    </row>
    <row r="12701" spans="1:28" x14ac:dyDescent="0.25">
      <c r="A12701" t="s">
        <v>5795</v>
      </c>
      <c r="B12701" t="s">
        <v>5762</v>
      </c>
      <c r="C12701" s="1">
        <v>0.76547453703703694</v>
      </c>
      <c r="D12701">
        <v>216</v>
      </c>
      <c r="E12701" s="2">
        <v>4.5167499999999999E-2</v>
      </c>
      <c r="F12701" s="1">
        <v>4.5162037037037035E-2</v>
      </c>
      <c r="G12701">
        <v>472</v>
      </c>
      <c r="H12701">
        <v>3902.47</v>
      </c>
      <c r="I12701">
        <v>0</v>
      </c>
      <c r="J12701" t="s">
        <v>5763</v>
      </c>
      <c r="K12701" t="s">
        <v>22</v>
      </c>
      <c r="L12701">
        <v>1</v>
      </c>
      <c r="N12701" t="s">
        <v>23</v>
      </c>
      <c r="O12701" t="s">
        <v>36</v>
      </c>
      <c r="P12701" t="s">
        <v>28</v>
      </c>
      <c r="R12701" t="s">
        <v>26</v>
      </c>
      <c r="S12701">
        <v>24.1</v>
      </c>
      <c r="T12701">
        <v>17.100000000000001</v>
      </c>
      <c r="U12701">
        <v>17.399999999999999</v>
      </c>
      <c r="V12701">
        <v>7</v>
      </c>
      <c r="W12701">
        <v>6.7</v>
      </c>
      <c r="AB12701">
        <f t="shared" si="250"/>
        <v>3600.7799999999997</v>
      </c>
    </row>
    <row r="12702" spans="1:28" x14ac:dyDescent="0.25">
      <c r="A12702" t="s">
        <v>5795</v>
      </c>
      <c r="B12702" t="s">
        <v>5762</v>
      </c>
      <c r="C12702" s="1">
        <v>0.76547453703703694</v>
      </c>
      <c r="D12702">
        <v>216</v>
      </c>
      <c r="E12702" s="2">
        <v>4.5167499999999999E-2</v>
      </c>
      <c r="F12702" s="1">
        <v>4.5162037037037035E-2</v>
      </c>
      <c r="G12702">
        <v>472</v>
      </c>
      <c r="H12702">
        <v>3902.47</v>
      </c>
      <c r="I12702">
        <v>0</v>
      </c>
      <c r="J12702" t="s">
        <v>5763</v>
      </c>
      <c r="K12702" t="s">
        <v>22</v>
      </c>
      <c r="L12702">
        <v>1</v>
      </c>
      <c r="N12702" t="s">
        <v>23</v>
      </c>
      <c r="O12702" t="s">
        <v>24</v>
      </c>
      <c r="P12702" t="s">
        <v>28</v>
      </c>
      <c r="R12702" t="s">
        <v>26</v>
      </c>
      <c r="S12702">
        <v>19.899999999999999</v>
      </c>
      <c r="T12702">
        <v>17.100000000000001</v>
      </c>
      <c r="U12702">
        <v>17.399999999999999</v>
      </c>
      <c r="V12702">
        <v>2.8</v>
      </c>
      <c r="W12702">
        <v>2.5</v>
      </c>
      <c r="AB12702">
        <f t="shared" si="250"/>
        <v>3600.7799999999997</v>
      </c>
    </row>
    <row r="12703" spans="1:28" x14ac:dyDescent="0.25">
      <c r="A12703" t="s">
        <v>5795</v>
      </c>
      <c r="B12703" t="s">
        <v>5762</v>
      </c>
      <c r="C12703" s="1">
        <v>0.76547453703703694</v>
      </c>
      <c r="D12703">
        <v>216</v>
      </c>
      <c r="E12703" s="2">
        <v>4.5167499999999999E-2</v>
      </c>
      <c r="F12703" s="1">
        <v>4.5162037037037035E-2</v>
      </c>
      <c r="G12703">
        <v>472</v>
      </c>
      <c r="H12703">
        <v>3902.47</v>
      </c>
      <c r="I12703">
        <v>0</v>
      </c>
      <c r="J12703" t="s">
        <v>5763</v>
      </c>
      <c r="K12703" t="s">
        <v>22</v>
      </c>
      <c r="L12703">
        <v>1</v>
      </c>
      <c r="N12703" t="s">
        <v>23</v>
      </c>
      <c r="O12703" t="s">
        <v>42</v>
      </c>
      <c r="P12703" t="s">
        <v>28</v>
      </c>
      <c r="R12703" t="s">
        <v>26</v>
      </c>
      <c r="S12703">
        <v>19.899999999999999</v>
      </c>
      <c r="T12703">
        <v>17.100000000000001</v>
      </c>
      <c r="U12703">
        <v>17.399999999999999</v>
      </c>
      <c r="V12703">
        <v>2.8</v>
      </c>
      <c r="W12703">
        <v>2.5</v>
      </c>
      <c r="AB12703">
        <f t="shared" si="250"/>
        <v>3600.7799999999997</v>
      </c>
    </row>
    <row r="12704" spans="1:28" x14ac:dyDescent="0.25">
      <c r="A12704" t="s">
        <v>5795</v>
      </c>
      <c r="B12704" t="s">
        <v>5762</v>
      </c>
      <c r="C12704" s="1">
        <v>0.76547453703703694</v>
      </c>
      <c r="D12704">
        <v>216</v>
      </c>
      <c r="E12704" s="2">
        <v>4.5167499999999999E-2</v>
      </c>
      <c r="F12704" s="1">
        <v>4.5162037037037035E-2</v>
      </c>
      <c r="G12704">
        <v>472</v>
      </c>
      <c r="H12704">
        <v>3902.47</v>
      </c>
      <c r="I12704">
        <v>0</v>
      </c>
      <c r="J12704" t="s">
        <v>5763</v>
      </c>
      <c r="K12704" t="s">
        <v>22</v>
      </c>
      <c r="L12704">
        <v>1</v>
      </c>
      <c r="N12704" t="s">
        <v>23</v>
      </c>
      <c r="O12704" t="s">
        <v>33</v>
      </c>
      <c r="P12704" t="s">
        <v>28</v>
      </c>
      <c r="R12704" t="s">
        <v>26</v>
      </c>
      <c r="S12704">
        <v>17.899999999999999</v>
      </c>
      <c r="T12704">
        <v>17.100000000000001</v>
      </c>
      <c r="U12704">
        <v>17.399999999999999</v>
      </c>
      <c r="V12704">
        <v>0.8</v>
      </c>
      <c r="W12704">
        <v>0.5</v>
      </c>
      <c r="AB12704">
        <f t="shared" si="250"/>
        <v>3600.7799999999997</v>
      </c>
    </row>
    <row r="12705" spans="1:28" x14ac:dyDescent="0.25">
      <c r="A12705" t="s">
        <v>5796</v>
      </c>
      <c r="B12705" t="s">
        <v>5762</v>
      </c>
      <c r="C12705" s="1">
        <v>0.7675347222222223</v>
      </c>
      <c r="D12705">
        <v>850</v>
      </c>
      <c r="E12705" s="2">
        <v>4.7235023148148148E-2</v>
      </c>
      <c r="F12705" s="1">
        <v>4.7233796296296295E-2</v>
      </c>
      <c r="G12705">
        <v>106</v>
      </c>
      <c r="H12705">
        <v>4081.11</v>
      </c>
      <c r="I12705">
        <v>0</v>
      </c>
      <c r="J12705" t="s">
        <v>5763</v>
      </c>
      <c r="K12705" t="s">
        <v>22</v>
      </c>
      <c r="L12705">
        <v>1</v>
      </c>
      <c r="N12705" t="s">
        <v>23</v>
      </c>
      <c r="O12705" t="s">
        <v>31</v>
      </c>
      <c r="P12705" t="s">
        <v>28</v>
      </c>
      <c r="R12705" t="s">
        <v>26</v>
      </c>
      <c r="S12705">
        <v>17.7</v>
      </c>
      <c r="T12705">
        <v>17.2</v>
      </c>
      <c r="U12705">
        <v>17.5</v>
      </c>
      <c r="V12705">
        <v>0.5</v>
      </c>
      <c r="W12705">
        <v>0.2</v>
      </c>
      <c r="AB12705">
        <f t="shared" si="250"/>
        <v>3779.42</v>
      </c>
    </row>
    <row r="12706" spans="1:28" x14ac:dyDescent="0.25">
      <c r="A12706" t="s">
        <v>5796</v>
      </c>
      <c r="B12706" t="s">
        <v>5762</v>
      </c>
      <c r="C12706" s="1">
        <v>0.7675347222222223</v>
      </c>
      <c r="D12706">
        <v>850</v>
      </c>
      <c r="E12706" s="2">
        <v>4.7235023148148148E-2</v>
      </c>
      <c r="F12706" s="1">
        <v>4.7233796296296295E-2</v>
      </c>
      <c r="G12706">
        <v>106</v>
      </c>
      <c r="H12706">
        <v>4081.11</v>
      </c>
      <c r="I12706">
        <v>0</v>
      </c>
      <c r="J12706" t="s">
        <v>5763</v>
      </c>
      <c r="K12706" t="s">
        <v>22</v>
      </c>
      <c r="L12706">
        <v>1</v>
      </c>
      <c r="N12706" t="s">
        <v>23</v>
      </c>
      <c r="O12706" t="s">
        <v>36</v>
      </c>
      <c r="P12706" t="s">
        <v>28</v>
      </c>
      <c r="R12706" t="s">
        <v>26</v>
      </c>
      <c r="S12706">
        <v>22.5</v>
      </c>
      <c r="T12706">
        <v>17.2</v>
      </c>
      <c r="U12706">
        <v>17.5</v>
      </c>
      <c r="V12706">
        <v>5.3</v>
      </c>
      <c r="W12706">
        <v>5</v>
      </c>
      <c r="AB12706">
        <f t="shared" si="250"/>
        <v>3779.42</v>
      </c>
    </row>
    <row r="12707" spans="1:28" x14ac:dyDescent="0.25">
      <c r="A12707" t="s">
        <v>5796</v>
      </c>
      <c r="B12707" t="s">
        <v>5762</v>
      </c>
      <c r="C12707" s="1">
        <v>0.7675347222222223</v>
      </c>
      <c r="D12707">
        <v>850</v>
      </c>
      <c r="E12707" s="2">
        <v>4.7235023148148148E-2</v>
      </c>
      <c r="F12707" s="1">
        <v>4.7233796296296295E-2</v>
      </c>
      <c r="G12707">
        <v>106</v>
      </c>
      <c r="H12707">
        <v>4081.11</v>
      </c>
      <c r="I12707">
        <v>0</v>
      </c>
      <c r="J12707" t="s">
        <v>5763</v>
      </c>
      <c r="K12707" t="s">
        <v>22</v>
      </c>
      <c r="L12707">
        <v>1</v>
      </c>
      <c r="N12707" t="s">
        <v>23</v>
      </c>
      <c r="O12707" t="s">
        <v>24</v>
      </c>
      <c r="P12707" t="s">
        <v>28</v>
      </c>
      <c r="R12707" t="s">
        <v>26</v>
      </c>
      <c r="S12707">
        <v>19.2</v>
      </c>
      <c r="T12707">
        <v>17.2</v>
      </c>
      <c r="U12707">
        <v>17.5</v>
      </c>
      <c r="V12707">
        <v>2</v>
      </c>
      <c r="W12707">
        <v>1.7</v>
      </c>
      <c r="AB12707">
        <f t="shared" si="250"/>
        <v>3779.42</v>
      </c>
    </row>
    <row r="12708" spans="1:28" x14ac:dyDescent="0.25">
      <c r="A12708" t="s">
        <v>5796</v>
      </c>
      <c r="B12708" t="s">
        <v>5762</v>
      </c>
      <c r="C12708" s="1">
        <v>0.7675347222222223</v>
      </c>
      <c r="D12708">
        <v>850</v>
      </c>
      <c r="E12708" s="2">
        <v>4.7235023148148148E-2</v>
      </c>
      <c r="F12708" s="1">
        <v>4.7233796296296295E-2</v>
      </c>
      <c r="G12708">
        <v>106</v>
      </c>
      <c r="H12708">
        <v>4081.11</v>
      </c>
      <c r="I12708">
        <v>0</v>
      </c>
      <c r="J12708" t="s">
        <v>5763</v>
      </c>
      <c r="K12708" t="s">
        <v>22</v>
      </c>
      <c r="L12708">
        <v>1</v>
      </c>
      <c r="N12708" t="s">
        <v>23</v>
      </c>
      <c r="O12708" t="s">
        <v>42</v>
      </c>
      <c r="P12708" t="s">
        <v>28</v>
      </c>
      <c r="R12708" t="s">
        <v>26</v>
      </c>
      <c r="S12708">
        <v>21</v>
      </c>
      <c r="T12708">
        <v>17.2</v>
      </c>
      <c r="U12708">
        <v>17.5</v>
      </c>
      <c r="V12708">
        <v>3.8</v>
      </c>
      <c r="W12708">
        <v>3.5</v>
      </c>
      <c r="AB12708">
        <f t="shared" si="250"/>
        <v>3779.42</v>
      </c>
    </row>
    <row r="12709" spans="1:28" x14ac:dyDescent="0.25">
      <c r="A12709" t="s">
        <v>5796</v>
      </c>
      <c r="B12709" t="s">
        <v>5762</v>
      </c>
      <c r="C12709" s="1">
        <v>0.7675347222222223</v>
      </c>
      <c r="D12709">
        <v>850</v>
      </c>
      <c r="E12709" s="2">
        <v>4.7235023148148148E-2</v>
      </c>
      <c r="F12709" s="1">
        <v>4.7233796296296295E-2</v>
      </c>
      <c r="G12709">
        <v>106</v>
      </c>
      <c r="H12709">
        <v>4081.11</v>
      </c>
      <c r="I12709">
        <v>0</v>
      </c>
      <c r="J12709" t="s">
        <v>5763</v>
      </c>
      <c r="K12709" t="s">
        <v>22</v>
      </c>
      <c r="L12709">
        <v>1</v>
      </c>
      <c r="N12709" t="s">
        <v>23</v>
      </c>
      <c r="O12709" t="s">
        <v>33</v>
      </c>
      <c r="P12709" t="s">
        <v>28</v>
      </c>
      <c r="R12709" t="s">
        <v>26</v>
      </c>
      <c r="S12709">
        <v>18.3</v>
      </c>
      <c r="T12709">
        <v>17.2</v>
      </c>
      <c r="U12709">
        <v>17.5</v>
      </c>
      <c r="V12709">
        <v>1.1000000000000001</v>
      </c>
      <c r="W12709">
        <v>0.8</v>
      </c>
      <c r="AB12709">
        <f t="shared" si="250"/>
        <v>3779.42</v>
      </c>
    </row>
    <row r="12710" spans="1:28" x14ac:dyDescent="0.25">
      <c r="A12710" t="s">
        <v>5797</v>
      </c>
      <c r="B12710" t="s">
        <v>5762</v>
      </c>
      <c r="C12710" s="1">
        <v>0.76962962962962955</v>
      </c>
      <c r="D12710">
        <v>153</v>
      </c>
      <c r="E12710" s="2">
        <v>4.9321851851851846E-2</v>
      </c>
      <c r="F12710" s="1">
        <v>4.9317129629629634E-2</v>
      </c>
      <c r="G12710">
        <v>408</v>
      </c>
      <c r="H12710">
        <v>4261.41</v>
      </c>
      <c r="I12710">
        <v>0</v>
      </c>
      <c r="J12710" t="s">
        <v>5763</v>
      </c>
      <c r="K12710" t="s">
        <v>22</v>
      </c>
      <c r="L12710">
        <v>1</v>
      </c>
      <c r="N12710" t="s">
        <v>23</v>
      </c>
      <c r="O12710" t="s">
        <v>31</v>
      </c>
      <c r="P12710" t="s">
        <v>28</v>
      </c>
      <c r="R12710" t="s">
        <v>26</v>
      </c>
      <c r="S12710">
        <v>17.7</v>
      </c>
      <c r="T12710">
        <v>17.2</v>
      </c>
      <c r="U12710">
        <v>17.5</v>
      </c>
      <c r="V12710">
        <v>0.5</v>
      </c>
      <c r="W12710">
        <v>0.2</v>
      </c>
      <c r="AB12710">
        <f t="shared" si="250"/>
        <v>3959.72</v>
      </c>
    </row>
    <row r="12711" spans="1:28" x14ac:dyDescent="0.25">
      <c r="A12711" t="s">
        <v>5797</v>
      </c>
      <c r="B12711" t="s">
        <v>5762</v>
      </c>
      <c r="C12711" s="1">
        <v>0.76962962962962955</v>
      </c>
      <c r="D12711">
        <v>153</v>
      </c>
      <c r="E12711" s="2">
        <v>4.9321851851851846E-2</v>
      </c>
      <c r="F12711" s="1">
        <v>4.9317129629629634E-2</v>
      </c>
      <c r="G12711">
        <v>408</v>
      </c>
      <c r="H12711">
        <v>4261.41</v>
      </c>
      <c r="I12711">
        <v>0</v>
      </c>
      <c r="J12711" t="s">
        <v>5763</v>
      </c>
      <c r="K12711" t="s">
        <v>22</v>
      </c>
      <c r="L12711">
        <v>1</v>
      </c>
      <c r="N12711" t="s">
        <v>23</v>
      </c>
      <c r="O12711" t="s">
        <v>36</v>
      </c>
      <c r="P12711" t="s">
        <v>28</v>
      </c>
      <c r="R12711" t="s">
        <v>26</v>
      </c>
      <c r="S12711">
        <v>20.399999999999999</v>
      </c>
      <c r="T12711">
        <v>17.2</v>
      </c>
      <c r="U12711">
        <v>17.5</v>
      </c>
      <c r="V12711">
        <v>3.2</v>
      </c>
      <c r="W12711">
        <v>2.9</v>
      </c>
      <c r="AB12711">
        <f t="shared" si="250"/>
        <v>3959.72</v>
      </c>
    </row>
    <row r="12712" spans="1:28" x14ac:dyDescent="0.25">
      <c r="A12712" t="s">
        <v>5797</v>
      </c>
      <c r="B12712" t="s">
        <v>5762</v>
      </c>
      <c r="C12712" s="1">
        <v>0.76962962962962955</v>
      </c>
      <c r="D12712">
        <v>153</v>
      </c>
      <c r="E12712" s="2">
        <v>4.9321851851851846E-2</v>
      </c>
      <c r="F12712" s="1">
        <v>4.9317129629629634E-2</v>
      </c>
      <c r="G12712">
        <v>408</v>
      </c>
      <c r="H12712">
        <v>4261.41</v>
      </c>
      <c r="I12712">
        <v>0</v>
      </c>
      <c r="J12712" t="s">
        <v>5763</v>
      </c>
      <c r="K12712" t="s">
        <v>22</v>
      </c>
      <c r="L12712">
        <v>1</v>
      </c>
      <c r="N12712" t="s">
        <v>23</v>
      </c>
      <c r="O12712" t="s">
        <v>24</v>
      </c>
      <c r="P12712" t="s">
        <v>28</v>
      </c>
      <c r="R12712" t="s">
        <v>26</v>
      </c>
      <c r="S12712">
        <v>18.399999999999999</v>
      </c>
      <c r="T12712">
        <v>17.2</v>
      </c>
      <c r="U12712">
        <v>17.5</v>
      </c>
      <c r="V12712">
        <v>1.2</v>
      </c>
      <c r="W12712">
        <v>0.9</v>
      </c>
      <c r="AB12712">
        <f t="shared" si="250"/>
        <v>3959.72</v>
      </c>
    </row>
    <row r="12713" spans="1:28" x14ac:dyDescent="0.25">
      <c r="A12713" t="s">
        <v>5797</v>
      </c>
      <c r="B12713" t="s">
        <v>5762</v>
      </c>
      <c r="C12713" s="1">
        <v>0.76962962962962955</v>
      </c>
      <c r="D12713">
        <v>153</v>
      </c>
      <c r="E12713" s="2">
        <v>4.9321851851851846E-2</v>
      </c>
      <c r="F12713" s="1">
        <v>4.9317129629629634E-2</v>
      </c>
      <c r="G12713">
        <v>408</v>
      </c>
      <c r="H12713">
        <v>4261.41</v>
      </c>
      <c r="I12713">
        <v>0</v>
      </c>
      <c r="J12713" t="s">
        <v>5763</v>
      </c>
      <c r="K12713" t="s">
        <v>22</v>
      </c>
      <c r="L12713">
        <v>1</v>
      </c>
      <c r="N12713" t="s">
        <v>23</v>
      </c>
      <c r="O12713" t="s">
        <v>42</v>
      </c>
      <c r="P12713" t="s">
        <v>28</v>
      </c>
      <c r="R12713" t="s">
        <v>26</v>
      </c>
      <c r="S12713">
        <v>21.1</v>
      </c>
      <c r="T12713">
        <v>17.2</v>
      </c>
      <c r="U12713">
        <v>17.5</v>
      </c>
      <c r="V12713">
        <v>3.9</v>
      </c>
      <c r="W12713">
        <v>3.6</v>
      </c>
      <c r="AB12713">
        <f t="shared" si="250"/>
        <v>3959.72</v>
      </c>
    </row>
    <row r="12714" spans="1:28" x14ac:dyDescent="0.25">
      <c r="A12714" t="s">
        <v>5797</v>
      </c>
      <c r="B12714" t="s">
        <v>5762</v>
      </c>
      <c r="C12714" s="1">
        <v>0.76962962962962955</v>
      </c>
      <c r="D12714">
        <v>153</v>
      </c>
      <c r="E12714" s="2">
        <v>4.9321851851851846E-2</v>
      </c>
      <c r="F12714" s="1">
        <v>4.9317129629629634E-2</v>
      </c>
      <c r="G12714">
        <v>408</v>
      </c>
      <c r="H12714">
        <v>4261.41</v>
      </c>
      <c r="I12714">
        <v>0</v>
      </c>
      <c r="J12714" t="s">
        <v>5763</v>
      </c>
      <c r="K12714" t="s">
        <v>22</v>
      </c>
      <c r="L12714">
        <v>1</v>
      </c>
      <c r="N12714" t="s">
        <v>23</v>
      </c>
      <c r="O12714" t="s">
        <v>33</v>
      </c>
      <c r="P12714" t="s">
        <v>28</v>
      </c>
      <c r="R12714" t="s">
        <v>26</v>
      </c>
      <c r="S12714">
        <v>18.2</v>
      </c>
      <c r="T12714">
        <v>17.2</v>
      </c>
      <c r="U12714">
        <v>17.5</v>
      </c>
      <c r="V12714">
        <v>1</v>
      </c>
      <c r="W12714">
        <v>0.7</v>
      </c>
      <c r="AB12714">
        <f t="shared" si="250"/>
        <v>3959.72</v>
      </c>
    </row>
    <row r="12715" spans="1:28" x14ac:dyDescent="0.25">
      <c r="A12715" t="s">
        <v>5798</v>
      </c>
      <c r="B12715" t="s">
        <v>5762</v>
      </c>
      <c r="C12715" s="1">
        <v>0.77171296296296299</v>
      </c>
      <c r="D12715">
        <v>322</v>
      </c>
      <c r="E12715" s="2">
        <v>5.1407152777777777E-2</v>
      </c>
      <c r="F12715" s="1">
        <v>5.1400462962962967E-2</v>
      </c>
      <c r="G12715">
        <v>578</v>
      </c>
      <c r="H12715">
        <v>4441.58</v>
      </c>
      <c r="I12715">
        <v>0</v>
      </c>
      <c r="J12715" t="s">
        <v>5763</v>
      </c>
      <c r="K12715" t="s">
        <v>22</v>
      </c>
      <c r="L12715">
        <v>1</v>
      </c>
      <c r="N12715" t="s">
        <v>23</v>
      </c>
      <c r="O12715" t="s">
        <v>36</v>
      </c>
      <c r="P12715" t="s">
        <v>28</v>
      </c>
      <c r="R12715" t="s">
        <v>26</v>
      </c>
      <c r="S12715">
        <v>21.4</v>
      </c>
      <c r="T12715">
        <v>17.2</v>
      </c>
      <c r="U12715">
        <v>17.399999999999999</v>
      </c>
      <c r="V12715">
        <v>4.2</v>
      </c>
      <c r="W12715">
        <v>4</v>
      </c>
      <c r="AB12715">
        <f t="shared" si="250"/>
        <v>4139.8900000000003</v>
      </c>
    </row>
    <row r="12716" spans="1:28" x14ac:dyDescent="0.25">
      <c r="A12716" t="s">
        <v>5798</v>
      </c>
      <c r="B12716" t="s">
        <v>5762</v>
      </c>
      <c r="C12716" s="1">
        <v>0.77171296296296299</v>
      </c>
      <c r="D12716">
        <v>322</v>
      </c>
      <c r="E12716" s="2">
        <v>5.1407152777777777E-2</v>
      </c>
      <c r="F12716" s="1">
        <v>5.1400462962962967E-2</v>
      </c>
      <c r="G12716">
        <v>578</v>
      </c>
      <c r="H12716">
        <v>4441.58</v>
      </c>
      <c r="I12716">
        <v>0</v>
      </c>
      <c r="J12716" t="s">
        <v>5763</v>
      </c>
      <c r="K12716" t="s">
        <v>22</v>
      </c>
      <c r="L12716">
        <v>1</v>
      </c>
      <c r="N12716" t="s">
        <v>23</v>
      </c>
      <c r="O12716" t="s">
        <v>24</v>
      </c>
      <c r="P12716" t="s">
        <v>28</v>
      </c>
      <c r="R12716" t="s">
        <v>26</v>
      </c>
      <c r="S12716">
        <v>18.899999999999999</v>
      </c>
      <c r="T12716">
        <v>17.2</v>
      </c>
      <c r="U12716">
        <v>17.399999999999999</v>
      </c>
      <c r="V12716">
        <v>1.7</v>
      </c>
      <c r="W12716">
        <v>1.5</v>
      </c>
      <c r="AB12716">
        <f t="shared" si="250"/>
        <v>4139.8900000000003</v>
      </c>
    </row>
    <row r="12717" spans="1:28" x14ac:dyDescent="0.25">
      <c r="A12717" t="s">
        <v>5798</v>
      </c>
      <c r="B12717" t="s">
        <v>5762</v>
      </c>
      <c r="C12717" s="1">
        <v>0.77171296296296299</v>
      </c>
      <c r="D12717">
        <v>322</v>
      </c>
      <c r="E12717" s="2">
        <v>5.1407152777777777E-2</v>
      </c>
      <c r="F12717" s="1">
        <v>5.1400462962962967E-2</v>
      </c>
      <c r="G12717">
        <v>578</v>
      </c>
      <c r="H12717">
        <v>4441.58</v>
      </c>
      <c r="I12717">
        <v>0</v>
      </c>
      <c r="J12717" t="s">
        <v>5763</v>
      </c>
      <c r="K12717" t="s">
        <v>22</v>
      </c>
      <c r="L12717">
        <v>1</v>
      </c>
      <c r="N12717" t="s">
        <v>23</v>
      </c>
      <c r="O12717" t="s">
        <v>42</v>
      </c>
      <c r="P12717" t="s">
        <v>28</v>
      </c>
      <c r="R12717" t="s">
        <v>26</v>
      </c>
      <c r="S12717">
        <v>21.5</v>
      </c>
      <c r="T12717">
        <v>17.2</v>
      </c>
      <c r="U12717">
        <v>17.399999999999999</v>
      </c>
      <c r="V12717">
        <v>4.3</v>
      </c>
      <c r="W12717">
        <v>4.0999999999999996</v>
      </c>
      <c r="AB12717">
        <f t="shared" si="250"/>
        <v>4139.8900000000003</v>
      </c>
    </row>
    <row r="12718" spans="1:28" x14ac:dyDescent="0.25">
      <c r="A12718" t="s">
        <v>5799</v>
      </c>
      <c r="B12718" t="s">
        <v>5762</v>
      </c>
      <c r="C12718" s="1">
        <v>0.77379629629629632</v>
      </c>
      <c r="D12718">
        <v>624</v>
      </c>
      <c r="E12718" s="2">
        <v>5.3493981481481483E-2</v>
      </c>
      <c r="F12718" s="1">
        <v>5.3483796296296293E-2</v>
      </c>
      <c r="G12718">
        <v>880</v>
      </c>
      <c r="H12718">
        <v>4621.88</v>
      </c>
      <c r="I12718">
        <v>0</v>
      </c>
      <c r="J12718" t="s">
        <v>5763</v>
      </c>
      <c r="K12718" t="s">
        <v>22</v>
      </c>
      <c r="L12718">
        <v>1</v>
      </c>
      <c r="N12718" t="s">
        <v>23</v>
      </c>
      <c r="O12718" t="s">
        <v>36</v>
      </c>
      <c r="P12718" t="s">
        <v>28</v>
      </c>
      <c r="R12718" t="s">
        <v>26</v>
      </c>
      <c r="S12718">
        <v>22.2</v>
      </c>
      <c r="T12718">
        <v>17.3</v>
      </c>
      <c r="U12718">
        <v>17.600000000000001</v>
      </c>
      <c r="V12718">
        <v>4.9000000000000004</v>
      </c>
      <c r="W12718">
        <v>4.5999999999999996</v>
      </c>
      <c r="AB12718">
        <f t="shared" si="250"/>
        <v>4320.1900000000005</v>
      </c>
    </row>
    <row r="12719" spans="1:28" x14ac:dyDescent="0.25">
      <c r="A12719" t="s">
        <v>5799</v>
      </c>
      <c r="B12719" t="s">
        <v>5762</v>
      </c>
      <c r="C12719" s="1">
        <v>0.77379629629629632</v>
      </c>
      <c r="D12719">
        <v>624</v>
      </c>
      <c r="E12719" s="2">
        <v>5.3493981481481483E-2</v>
      </c>
      <c r="F12719" s="1">
        <v>5.3483796296296293E-2</v>
      </c>
      <c r="G12719">
        <v>880</v>
      </c>
      <c r="H12719">
        <v>4621.88</v>
      </c>
      <c r="I12719">
        <v>0</v>
      </c>
      <c r="J12719" t="s">
        <v>5763</v>
      </c>
      <c r="K12719" t="s">
        <v>22</v>
      </c>
      <c r="L12719">
        <v>1</v>
      </c>
      <c r="N12719" t="s">
        <v>23</v>
      </c>
      <c r="O12719" t="s">
        <v>46</v>
      </c>
      <c r="P12719" t="s">
        <v>28</v>
      </c>
      <c r="R12719" t="s">
        <v>26</v>
      </c>
      <c r="S12719">
        <v>17.5</v>
      </c>
      <c r="T12719">
        <v>17.3</v>
      </c>
      <c r="U12719">
        <v>17.600000000000001</v>
      </c>
      <c r="V12719">
        <v>0.2</v>
      </c>
      <c r="W12719">
        <v>-0.1</v>
      </c>
      <c r="AB12719">
        <f t="shared" si="250"/>
        <v>4320.1900000000005</v>
      </c>
    </row>
    <row r="12720" spans="1:28" x14ac:dyDescent="0.25">
      <c r="A12720" t="s">
        <v>5799</v>
      </c>
      <c r="B12720" t="s">
        <v>5762</v>
      </c>
      <c r="C12720" s="1">
        <v>0.77379629629629632</v>
      </c>
      <c r="D12720">
        <v>624</v>
      </c>
      <c r="E12720" s="2">
        <v>5.3493981481481483E-2</v>
      </c>
      <c r="F12720" s="1">
        <v>5.3483796296296293E-2</v>
      </c>
      <c r="G12720">
        <v>880</v>
      </c>
      <c r="H12720">
        <v>4621.88</v>
      </c>
      <c r="I12720">
        <v>0</v>
      </c>
      <c r="J12720" t="s">
        <v>5763</v>
      </c>
      <c r="K12720" t="s">
        <v>22</v>
      </c>
      <c r="L12720">
        <v>1</v>
      </c>
      <c r="N12720" t="s">
        <v>23</v>
      </c>
      <c r="O12720" t="s">
        <v>42</v>
      </c>
      <c r="P12720" t="s">
        <v>28</v>
      </c>
      <c r="R12720" t="s">
        <v>26</v>
      </c>
      <c r="S12720">
        <v>21</v>
      </c>
      <c r="T12720">
        <v>17.3</v>
      </c>
      <c r="U12720">
        <v>17.600000000000001</v>
      </c>
      <c r="V12720">
        <v>3.7</v>
      </c>
      <c r="W12720">
        <v>3.4</v>
      </c>
      <c r="AB12720">
        <f t="shared" si="250"/>
        <v>4320.1900000000005</v>
      </c>
    </row>
    <row r="12721" spans="1:28" x14ac:dyDescent="0.25">
      <c r="A12721" t="s">
        <v>5799</v>
      </c>
      <c r="B12721" t="s">
        <v>5762</v>
      </c>
      <c r="C12721" s="1">
        <v>0.77379629629629632</v>
      </c>
      <c r="D12721">
        <v>624</v>
      </c>
      <c r="E12721" s="2">
        <v>5.3493981481481483E-2</v>
      </c>
      <c r="F12721" s="1">
        <v>5.3483796296296293E-2</v>
      </c>
      <c r="G12721">
        <v>880</v>
      </c>
      <c r="H12721">
        <v>4621.88</v>
      </c>
      <c r="I12721">
        <v>0</v>
      </c>
      <c r="J12721" t="s">
        <v>5763</v>
      </c>
      <c r="K12721" t="s">
        <v>22</v>
      </c>
      <c r="L12721">
        <v>1</v>
      </c>
      <c r="N12721" t="s">
        <v>23</v>
      </c>
      <c r="O12721" t="s">
        <v>33</v>
      </c>
      <c r="P12721" t="s">
        <v>28</v>
      </c>
      <c r="R12721" t="s">
        <v>26</v>
      </c>
      <c r="S12721">
        <v>17.8</v>
      </c>
      <c r="T12721">
        <v>17.3</v>
      </c>
      <c r="U12721">
        <v>17.600000000000001</v>
      </c>
      <c r="V12721">
        <v>0.5</v>
      </c>
      <c r="W12721">
        <v>0.2</v>
      </c>
      <c r="AB12721">
        <f t="shared" si="250"/>
        <v>4320.1900000000005</v>
      </c>
    </row>
    <row r="12722" spans="1:28" x14ac:dyDescent="0.25">
      <c r="A12722" t="s">
        <v>5800</v>
      </c>
      <c r="B12722" t="s">
        <v>5762</v>
      </c>
      <c r="C12722" s="1">
        <v>0.77587962962962964</v>
      </c>
      <c r="D12722">
        <v>827</v>
      </c>
      <c r="E12722" s="2">
        <v>5.5579652777777773E-2</v>
      </c>
      <c r="F12722" s="1">
        <v>5.5578703703703707E-2</v>
      </c>
      <c r="G12722">
        <v>82</v>
      </c>
      <c r="H12722">
        <v>4802.08</v>
      </c>
      <c r="I12722">
        <v>0</v>
      </c>
      <c r="J12722" t="s">
        <v>5763</v>
      </c>
      <c r="K12722" t="s">
        <v>22</v>
      </c>
      <c r="L12722">
        <v>1</v>
      </c>
      <c r="N12722" t="s">
        <v>23</v>
      </c>
      <c r="O12722" t="s">
        <v>36</v>
      </c>
      <c r="P12722" t="s">
        <v>28</v>
      </c>
      <c r="R12722" t="s">
        <v>26</v>
      </c>
      <c r="S12722">
        <v>20.9</v>
      </c>
      <c r="T12722">
        <v>17.2</v>
      </c>
      <c r="U12722">
        <v>17.5</v>
      </c>
      <c r="V12722">
        <v>3.7</v>
      </c>
      <c r="W12722">
        <v>3.4</v>
      </c>
      <c r="AB12722">
        <f t="shared" si="250"/>
        <v>4500.3900000000003</v>
      </c>
    </row>
    <row r="12723" spans="1:28" x14ac:dyDescent="0.25">
      <c r="A12723" t="s">
        <v>5800</v>
      </c>
      <c r="B12723" t="s">
        <v>5762</v>
      </c>
      <c r="C12723" s="1">
        <v>0.77587962962962964</v>
      </c>
      <c r="D12723">
        <v>827</v>
      </c>
      <c r="E12723" s="2">
        <v>5.5579652777777773E-2</v>
      </c>
      <c r="F12723" s="1">
        <v>5.5578703703703707E-2</v>
      </c>
      <c r="G12723">
        <v>82</v>
      </c>
      <c r="H12723">
        <v>4802.08</v>
      </c>
      <c r="I12723">
        <v>0</v>
      </c>
      <c r="J12723" t="s">
        <v>5763</v>
      </c>
      <c r="K12723" t="s">
        <v>22</v>
      </c>
      <c r="L12723">
        <v>1</v>
      </c>
      <c r="N12723" t="s">
        <v>23</v>
      </c>
      <c r="O12723" t="s">
        <v>42</v>
      </c>
      <c r="P12723" t="s">
        <v>28</v>
      </c>
      <c r="R12723" t="s">
        <v>26</v>
      </c>
      <c r="S12723">
        <v>20</v>
      </c>
      <c r="T12723">
        <v>17.2</v>
      </c>
      <c r="U12723">
        <v>17.5</v>
      </c>
      <c r="V12723">
        <v>2.8</v>
      </c>
      <c r="W12723">
        <v>2.5</v>
      </c>
      <c r="AB12723">
        <f t="shared" si="250"/>
        <v>4500.3900000000003</v>
      </c>
    </row>
    <row r="12724" spans="1:28" x14ac:dyDescent="0.25">
      <c r="A12724" t="s">
        <v>5800</v>
      </c>
      <c r="B12724" t="s">
        <v>5762</v>
      </c>
      <c r="C12724" s="1">
        <v>0.77587962962962964</v>
      </c>
      <c r="D12724">
        <v>827</v>
      </c>
      <c r="E12724" s="2">
        <v>5.5579652777777773E-2</v>
      </c>
      <c r="F12724" s="1">
        <v>5.5578703703703707E-2</v>
      </c>
      <c r="G12724">
        <v>82</v>
      </c>
      <c r="H12724">
        <v>4802.08</v>
      </c>
      <c r="I12724">
        <v>0</v>
      </c>
      <c r="J12724" t="s">
        <v>5763</v>
      </c>
      <c r="K12724" t="s">
        <v>22</v>
      </c>
      <c r="L12724">
        <v>1</v>
      </c>
      <c r="N12724" t="s">
        <v>23</v>
      </c>
      <c r="O12724" t="s">
        <v>33</v>
      </c>
      <c r="P12724" t="s">
        <v>28</v>
      </c>
      <c r="R12724" t="s">
        <v>26</v>
      </c>
      <c r="S12724">
        <v>17.8</v>
      </c>
      <c r="T12724">
        <v>17.2</v>
      </c>
      <c r="U12724">
        <v>17.5</v>
      </c>
      <c r="V12724">
        <v>0.6</v>
      </c>
      <c r="W12724">
        <v>0.3</v>
      </c>
      <c r="AB12724">
        <f t="shared" si="250"/>
        <v>4500.3900000000003</v>
      </c>
    </row>
    <row r="12725" spans="1:28" x14ac:dyDescent="0.25">
      <c r="A12725" t="s">
        <v>5801</v>
      </c>
      <c r="B12725" t="s">
        <v>5762</v>
      </c>
      <c r="C12725" s="1">
        <v>0.77795138888888893</v>
      </c>
      <c r="D12725">
        <v>661</v>
      </c>
      <c r="E12725" s="2">
        <v>5.7649490740740737E-2</v>
      </c>
      <c r="F12725" s="1">
        <v>5.7638888888888885E-2</v>
      </c>
      <c r="G12725">
        <v>916</v>
      </c>
      <c r="H12725">
        <v>4980.92</v>
      </c>
      <c r="I12725">
        <v>0</v>
      </c>
      <c r="J12725" t="s">
        <v>5763</v>
      </c>
      <c r="K12725" t="s">
        <v>22</v>
      </c>
      <c r="L12725">
        <v>1</v>
      </c>
      <c r="N12725" t="s">
        <v>23</v>
      </c>
      <c r="O12725" t="s">
        <v>36</v>
      </c>
      <c r="P12725" t="s">
        <v>28</v>
      </c>
      <c r="R12725" t="s">
        <v>26</v>
      </c>
      <c r="S12725">
        <v>19.5</v>
      </c>
      <c r="T12725">
        <v>17.7</v>
      </c>
      <c r="U12725">
        <v>17.399999999999999</v>
      </c>
      <c r="V12725">
        <v>1.8</v>
      </c>
      <c r="W12725">
        <v>2.1</v>
      </c>
      <c r="AB12725">
        <f t="shared" si="250"/>
        <v>4679.2300000000005</v>
      </c>
    </row>
    <row r="12726" spans="1:28" x14ac:dyDescent="0.25">
      <c r="A12726" t="s">
        <v>5801</v>
      </c>
      <c r="B12726" t="s">
        <v>5762</v>
      </c>
      <c r="C12726" s="1">
        <v>0.77795138888888893</v>
      </c>
      <c r="D12726">
        <v>661</v>
      </c>
      <c r="E12726" s="2">
        <v>5.7649490740740737E-2</v>
      </c>
      <c r="F12726" s="1">
        <v>5.7638888888888885E-2</v>
      </c>
      <c r="G12726">
        <v>916</v>
      </c>
      <c r="H12726">
        <v>4980.92</v>
      </c>
      <c r="I12726">
        <v>0</v>
      </c>
      <c r="J12726" t="s">
        <v>5763</v>
      </c>
      <c r="K12726" t="s">
        <v>22</v>
      </c>
      <c r="L12726">
        <v>1</v>
      </c>
      <c r="N12726" t="s">
        <v>23</v>
      </c>
      <c r="O12726" t="s">
        <v>42</v>
      </c>
      <c r="P12726" t="s">
        <v>28</v>
      </c>
      <c r="R12726" t="s">
        <v>26</v>
      </c>
      <c r="S12726">
        <v>19.399999999999999</v>
      </c>
      <c r="T12726">
        <v>17.100000000000001</v>
      </c>
      <c r="U12726">
        <v>17.399999999999999</v>
      </c>
      <c r="V12726">
        <v>2.2999999999999998</v>
      </c>
      <c r="W12726">
        <v>2</v>
      </c>
      <c r="AB12726">
        <f t="shared" si="250"/>
        <v>4679.2300000000005</v>
      </c>
    </row>
    <row r="12727" spans="1:28" x14ac:dyDescent="0.25">
      <c r="A12727" t="s">
        <v>5801</v>
      </c>
      <c r="B12727" t="s">
        <v>5762</v>
      </c>
      <c r="C12727" s="1">
        <v>0.77795138888888893</v>
      </c>
      <c r="D12727">
        <v>661</v>
      </c>
      <c r="E12727" s="2">
        <v>5.7649490740740737E-2</v>
      </c>
      <c r="F12727" s="1">
        <v>5.7638888888888885E-2</v>
      </c>
      <c r="G12727">
        <v>916</v>
      </c>
      <c r="H12727">
        <v>4980.92</v>
      </c>
      <c r="I12727">
        <v>0</v>
      </c>
      <c r="J12727" t="s">
        <v>5763</v>
      </c>
      <c r="K12727" t="s">
        <v>22</v>
      </c>
      <c r="L12727">
        <v>1</v>
      </c>
      <c r="N12727" t="s">
        <v>23</v>
      </c>
      <c r="O12727" t="s">
        <v>33</v>
      </c>
      <c r="P12727" t="s">
        <v>28</v>
      </c>
      <c r="R12727" t="s">
        <v>26</v>
      </c>
      <c r="S12727">
        <v>17.899999999999999</v>
      </c>
      <c r="T12727">
        <v>17.100000000000001</v>
      </c>
      <c r="U12727">
        <v>17.399999999999999</v>
      </c>
      <c r="V12727">
        <v>0.8</v>
      </c>
      <c r="W12727">
        <v>0.5</v>
      </c>
      <c r="AB12727">
        <f t="shared" si="250"/>
        <v>4679.2300000000005</v>
      </c>
    </row>
    <row r="12728" spans="1:28" x14ac:dyDescent="0.25">
      <c r="A12728" t="s">
        <v>5802</v>
      </c>
      <c r="B12728" t="s">
        <v>5762</v>
      </c>
      <c r="C12728" s="1">
        <v>0.78004629629629629</v>
      </c>
      <c r="D12728">
        <v>297</v>
      </c>
      <c r="E12728" s="2">
        <v>5.9740196759259262E-2</v>
      </c>
      <c r="F12728" s="1">
        <v>5.9733796296296299E-2</v>
      </c>
      <c r="G12728">
        <v>553</v>
      </c>
      <c r="H12728">
        <v>5161.55</v>
      </c>
      <c r="I12728">
        <v>0</v>
      </c>
      <c r="J12728" t="s">
        <v>5763</v>
      </c>
      <c r="K12728" t="s">
        <v>22</v>
      </c>
      <c r="L12728">
        <v>1</v>
      </c>
      <c r="N12728" t="s">
        <v>23</v>
      </c>
      <c r="O12728" t="s">
        <v>42</v>
      </c>
      <c r="P12728" t="s">
        <v>28</v>
      </c>
      <c r="R12728" t="s">
        <v>26</v>
      </c>
      <c r="S12728">
        <v>19.600000000000001</v>
      </c>
      <c r="T12728">
        <v>17.100000000000001</v>
      </c>
      <c r="U12728">
        <v>17.399999999999999</v>
      </c>
      <c r="V12728">
        <v>2.5</v>
      </c>
      <c r="W12728">
        <v>2.2000000000000002</v>
      </c>
      <c r="AB12728">
        <f t="shared" si="250"/>
        <v>4859.8600000000006</v>
      </c>
    </row>
    <row r="12729" spans="1:28" x14ac:dyDescent="0.25">
      <c r="A12729" t="s">
        <v>5802</v>
      </c>
      <c r="B12729" t="s">
        <v>5762</v>
      </c>
      <c r="C12729" s="1">
        <v>0.78004629629629629</v>
      </c>
      <c r="D12729">
        <v>297</v>
      </c>
      <c r="E12729" s="2">
        <v>5.9740196759259262E-2</v>
      </c>
      <c r="F12729" s="1">
        <v>5.9733796296296299E-2</v>
      </c>
      <c r="G12729">
        <v>553</v>
      </c>
      <c r="H12729">
        <v>5161.55</v>
      </c>
      <c r="I12729">
        <v>0</v>
      </c>
      <c r="J12729" t="s">
        <v>5763</v>
      </c>
      <c r="K12729" t="s">
        <v>22</v>
      </c>
      <c r="L12729">
        <v>1</v>
      </c>
      <c r="N12729" t="s">
        <v>23</v>
      </c>
      <c r="O12729" t="s">
        <v>33</v>
      </c>
      <c r="P12729" t="s">
        <v>28</v>
      </c>
      <c r="R12729" t="s">
        <v>26</v>
      </c>
      <c r="S12729">
        <v>19.100000000000001</v>
      </c>
      <c r="T12729">
        <v>17.100000000000001</v>
      </c>
      <c r="U12729">
        <v>17.399999999999999</v>
      </c>
      <c r="V12729">
        <v>2</v>
      </c>
      <c r="W12729">
        <v>1.7</v>
      </c>
      <c r="AB12729">
        <f t="shared" si="250"/>
        <v>4859.8600000000006</v>
      </c>
    </row>
    <row r="12730" spans="1:28" x14ac:dyDescent="0.25">
      <c r="A12730" t="s">
        <v>5803</v>
      </c>
      <c r="B12730" t="s">
        <v>5762</v>
      </c>
      <c r="C12730" s="1">
        <v>0.78212962962962962</v>
      </c>
      <c r="D12730">
        <v>399</v>
      </c>
      <c r="E12730" s="2">
        <v>6.1824710648148151E-2</v>
      </c>
      <c r="F12730" s="1">
        <v>6.1817129629629632E-2</v>
      </c>
      <c r="G12730">
        <v>655</v>
      </c>
      <c r="H12730">
        <v>5341.66</v>
      </c>
      <c r="I12730">
        <v>0</v>
      </c>
      <c r="J12730" t="s">
        <v>5763</v>
      </c>
      <c r="K12730" t="s">
        <v>22</v>
      </c>
      <c r="L12730">
        <v>1</v>
      </c>
      <c r="N12730" t="s">
        <v>23</v>
      </c>
      <c r="O12730" t="s">
        <v>31</v>
      </c>
      <c r="P12730" t="s">
        <v>28</v>
      </c>
      <c r="R12730" t="s">
        <v>26</v>
      </c>
      <c r="S12730">
        <v>17.399999999999999</v>
      </c>
      <c r="T12730">
        <v>17.100000000000001</v>
      </c>
      <c r="U12730">
        <v>17.399999999999999</v>
      </c>
      <c r="V12730">
        <v>0.3</v>
      </c>
      <c r="W12730">
        <v>0</v>
      </c>
      <c r="AB12730">
        <f t="shared" si="250"/>
        <v>5039.97</v>
      </c>
    </row>
    <row r="12731" spans="1:28" x14ac:dyDescent="0.25">
      <c r="A12731" t="s">
        <v>5803</v>
      </c>
      <c r="B12731" t="s">
        <v>5762</v>
      </c>
      <c r="C12731" s="1">
        <v>0.78212962962962962</v>
      </c>
      <c r="D12731">
        <v>399</v>
      </c>
      <c r="E12731" s="2">
        <v>6.1824710648148151E-2</v>
      </c>
      <c r="F12731" s="1">
        <v>6.1817129629629632E-2</v>
      </c>
      <c r="G12731">
        <v>655</v>
      </c>
      <c r="H12731">
        <v>5341.66</v>
      </c>
      <c r="I12731">
        <v>0</v>
      </c>
      <c r="J12731" t="s">
        <v>5763</v>
      </c>
      <c r="K12731" t="s">
        <v>22</v>
      </c>
      <c r="L12731">
        <v>1</v>
      </c>
      <c r="N12731" t="s">
        <v>23</v>
      </c>
      <c r="O12731" t="s">
        <v>36</v>
      </c>
      <c r="P12731" t="s">
        <v>28</v>
      </c>
      <c r="R12731" t="s">
        <v>26</v>
      </c>
      <c r="S12731">
        <v>20.9</v>
      </c>
      <c r="T12731">
        <v>17.100000000000001</v>
      </c>
      <c r="U12731">
        <v>17.399999999999999</v>
      </c>
      <c r="V12731">
        <v>3.8</v>
      </c>
      <c r="W12731">
        <v>3.5</v>
      </c>
      <c r="AB12731">
        <f t="shared" si="250"/>
        <v>5039.97</v>
      </c>
    </row>
    <row r="12732" spans="1:28" x14ac:dyDescent="0.25">
      <c r="A12732" t="s">
        <v>5803</v>
      </c>
      <c r="B12732" t="s">
        <v>5762</v>
      </c>
      <c r="C12732" s="1">
        <v>0.78212962962962962</v>
      </c>
      <c r="D12732">
        <v>399</v>
      </c>
      <c r="E12732" s="2">
        <v>6.1824710648148151E-2</v>
      </c>
      <c r="F12732" s="1">
        <v>6.1817129629629632E-2</v>
      </c>
      <c r="G12732">
        <v>655</v>
      </c>
      <c r="H12732">
        <v>5341.66</v>
      </c>
      <c r="I12732">
        <v>0</v>
      </c>
      <c r="J12732" t="s">
        <v>5763</v>
      </c>
      <c r="K12732" t="s">
        <v>22</v>
      </c>
      <c r="L12732">
        <v>1</v>
      </c>
      <c r="N12732" t="s">
        <v>23</v>
      </c>
      <c r="O12732" t="s">
        <v>33</v>
      </c>
      <c r="P12732" t="s">
        <v>28</v>
      </c>
      <c r="R12732" t="s">
        <v>26</v>
      </c>
      <c r="S12732">
        <v>18.2</v>
      </c>
      <c r="T12732">
        <v>17.100000000000001</v>
      </c>
      <c r="U12732">
        <v>17.399999999999999</v>
      </c>
      <c r="V12732">
        <v>1.1000000000000001</v>
      </c>
      <c r="W12732">
        <v>0.8</v>
      </c>
      <c r="AB12732">
        <f t="shared" si="250"/>
        <v>5039.97</v>
      </c>
    </row>
    <row r="12733" spans="1:28" x14ac:dyDescent="0.25">
      <c r="A12733" t="s">
        <v>5804</v>
      </c>
      <c r="B12733" t="s">
        <v>5762</v>
      </c>
      <c r="C12733" s="1">
        <v>0.78421296296296295</v>
      </c>
      <c r="D12733">
        <v>902</v>
      </c>
      <c r="E12733" s="2">
        <v>6.3913865740740747E-2</v>
      </c>
      <c r="F12733" s="1">
        <v>6.3912037037037031E-2</v>
      </c>
      <c r="G12733">
        <v>158</v>
      </c>
      <c r="H12733">
        <v>5522.16</v>
      </c>
      <c r="I12733">
        <v>0</v>
      </c>
      <c r="J12733" t="s">
        <v>5763</v>
      </c>
      <c r="K12733" t="s">
        <v>22</v>
      </c>
      <c r="L12733">
        <v>1</v>
      </c>
      <c r="N12733" t="s">
        <v>23</v>
      </c>
      <c r="O12733" t="s">
        <v>31</v>
      </c>
      <c r="P12733" t="s">
        <v>28</v>
      </c>
      <c r="R12733" t="s">
        <v>26</v>
      </c>
      <c r="S12733">
        <v>17.7</v>
      </c>
      <c r="T12733">
        <v>17.100000000000001</v>
      </c>
      <c r="U12733">
        <v>17.399999999999999</v>
      </c>
      <c r="V12733">
        <v>0.6</v>
      </c>
      <c r="W12733">
        <v>0.3</v>
      </c>
      <c r="AB12733">
        <f t="shared" si="250"/>
        <v>5220.47</v>
      </c>
    </row>
    <row r="12734" spans="1:28" x14ac:dyDescent="0.25">
      <c r="A12734" t="s">
        <v>5804</v>
      </c>
      <c r="B12734" t="s">
        <v>5762</v>
      </c>
      <c r="C12734" s="1">
        <v>0.78421296296296295</v>
      </c>
      <c r="D12734">
        <v>902</v>
      </c>
      <c r="E12734" s="2">
        <v>6.3913865740740747E-2</v>
      </c>
      <c r="F12734" s="1">
        <v>6.3912037037037031E-2</v>
      </c>
      <c r="G12734">
        <v>158</v>
      </c>
      <c r="H12734">
        <v>5522.16</v>
      </c>
      <c r="I12734">
        <v>0</v>
      </c>
      <c r="J12734" t="s">
        <v>5763</v>
      </c>
      <c r="K12734" t="s">
        <v>22</v>
      </c>
      <c r="L12734">
        <v>1</v>
      </c>
      <c r="N12734" t="s">
        <v>23</v>
      </c>
      <c r="O12734" t="s">
        <v>36</v>
      </c>
      <c r="P12734" t="s">
        <v>28</v>
      </c>
      <c r="R12734" t="s">
        <v>26</v>
      </c>
      <c r="S12734">
        <v>20.399999999999999</v>
      </c>
      <c r="T12734">
        <v>17.100000000000001</v>
      </c>
      <c r="U12734">
        <v>17.399999999999999</v>
      </c>
      <c r="V12734">
        <v>3.3</v>
      </c>
      <c r="W12734">
        <v>3</v>
      </c>
      <c r="AB12734">
        <f t="shared" si="250"/>
        <v>5220.47</v>
      </c>
    </row>
    <row r="12735" spans="1:28" x14ac:dyDescent="0.25">
      <c r="A12735" t="s">
        <v>5804</v>
      </c>
      <c r="B12735" t="s">
        <v>5762</v>
      </c>
      <c r="C12735" s="1">
        <v>0.78421296296296295</v>
      </c>
      <c r="D12735">
        <v>902</v>
      </c>
      <c r="E12735" s="2">
        <v>6.3913865740740747E-2</v>
      </c>
      <c r="F12735" s="1">
        <v>6.3912037037037031E-2</v>
      </c>
      <c r="G12735">
        <v>158</v>
      </c>
      <c r="H12735">
        <v>5522.16</v>
      </c>
      <c r="I12735">
        <v>0</v>
      </c>
      <c r="J12735" t="s">
        <v>5763</v>
      </c>
      <c r="K12735" t="s">
        <v>22</v>
      </c>
      <c r="L12735">
        <v>1</v>
      </c>
      <c r="N12735" t="s">
        <v>23</v>
      </c>
      <c r="O12735" t="s">
        <v>33</v>
      </c>
      <c r="P12735" t="s">
        <v>28</v>
      </c>
      <c r="R12735" t="s">
        <v>26</v>
      </c>
      <c r="S12735">
        <v>17.7</v>
      </c>
      <c r="T12735">
        <v>17.100000000000001</v>
      </c>
      <c r="U12735">
        <v>17.399999999999999</v>
      </c>
      <c r="V12735">
        <v>0.6</v>
      </c>
      <c r="W12735">
        <v>0.3</v>
      </c>
      <c r="AB12735">
        <f t="shared" si="250"/>
        <v>5220.47</v>
      </c>
    </row>
    <row r="12736" spans="1:28" x14ac:dyDescent="0.25">
      <c r="A12736" t="s">
        <v>5805</v>
      </c>
      <c r="B12736" t="s">
        <v>5762</v>
      </c>
      <c r="C12736" s="1">
        <v>0.78630787037037031</v>
      </c>
      <c r="D12736">
        <v>505</v>
      </c>
      <c r="E12736" s="2">
        <v>6.6004178240740743E-2</v>
      </c>
      <c r="F12736" s="1">
        <v>6.5995370370370371E-2</v>
      </c>
      <c r="G12736">
        <v>761</v>
      </c>
      <c r="H12736">
        <v>5702.76</v>
      </c>
      <c r="I12736">
        <v>0</v>
      </c>
      <c r="J12736" t="s">
        <v>5763</v>
      </c>
      <c r="K12736" t="s">
        <v>22</v>
      </c>
      <c r="L12736">
        <v>1</v>
      </c>
      <c r="N12736" t="s">
        <v>23</v>
      </c>
      <c r="O12736" t="s">
        <v>31</v>
      </c>
      <c r="P12736" t="s">
        <v>28</v>
      </c>
      <c r="R12736" t="s">
        <v>26</v>
      </c>
      <c r="S12736">
        <v>17.8</v>
      </c>
      <c r="T12736">
        <v>17.100000000000001</v>
      </c>
      <c r="U12736">
        <v>17.399999999999999</v>
      </c>
      <c r="V12736">
        <v>0.7</v>
      </c>
      <c r="W12736">
        <v>0.4</v>
      </c>
      <c r="AB12736">
        <f t="shared" si="250"/>
        <v>5401.0700000000006</v>
      </c>
    </row>
    <row r="12737" spans="1:28" x14ac:dyDescent="0.25">
      <c r="A12737" t="s">
        <v>5805</v>
      </c>
      <c r="B12737" t="s">
        <v>5762</v>
      </c>
      <c r="C12737" s="1">
        <v>0.78630787037037031</v>
      </c>
      <c r="D12737">
        <v>505</v>
      </c>
      <c r="E12737" s="2">
        <v>6.6004178240740743E-2</v>
      </c>
      <c r="F12737" s="1">
        <v>6.5995370370370371E-2</v>
      </c>
      <c r="G12737">
        <v>761</v>
      </c>
      <c r="H12737">
        <v>5702.76</v>
      </c>
      <c r="I12737">
        <v>0</v>
      </c>
      <c r="J12737" t="s">
        <v>5763</v>
      </c>
      <c r="K12737" t="s">
        <v>22</v>
      </c>
      <c r="L12737">
        <v>1</v>
      </c>
      <c r="N12737" t="s">
        <v>23</v>
      </c>
      <c r="O12737" t="s">
        <v>36</v>
      </c>
      <c r="P12737" t="s">
        <v>28</v>
      </c>
      <c r="R12737" t="s">
        <v>26</v>
      </c>
      <c r="S12737">
        <v>20.9</v>
      </c>
      <c r="T12737">
        <v>17.100000000000001</v>
      </c>
      <c r="U12737">
        <v>17.399999999999999</v>
      </c>
      <c r="V12737">
        <v>3.8</v>
      </c>
      <c r="W12737">
        <v>3.5</v>
      </c>
      <c r="AB12737">
        <f t="shared" si="250"/>
        <v>5401.0700000000006</v>
      </c>
    </row>
    <row r="12738" spans="1:28" x14ac:dyDescent="0.25">
      <c r="A12738" t="s">
        <v>5805</v>
      </c>
      <c r="B12738" t="s">
        <v>5762</v>
      </c>
      <c r="C12738" s="1">
        <v>0.78630787037037031</v>
      </c>
      <c r="D12738">
        <v>505</v>
      </c>
      <c r="E12738" s="2">
        <v>6.6004178240740743E-2</v>
      </c>
      <c r="F12738" s="1">
        <v>6.5995370370370371E-2</v>
      </c>
      <c r="G12738">
        <v>761</v>
      </c>
      <c r="H12738">
        <v>5702.76</v>
      </c>
      <c r="I12738">
        <v>0</v>
      </c>
      <c r="J12738" t="s">
        <v>5763</v>
      </c>
      <c r="K12738" t="s">
        <v>22</v>
      </c>
      <c r="L12738">
        <v>1</v>
      </c>
      <c r="N12738" t="s">
        <v>23</v>
      </c>
      <c r="O12738" t="s">
        <v>42</v>
      </c>
      <c r="P12738" t="s">
        <v>28</v>
      </c>
      <c r="R12738" t="s">
        <v>26</v>
      </c>
      <c r="S12738">
        <v>17.7</v>
      </c>
      <c r="T12738">
        <v>17.100000000000001</v>
      </c>
      <c r="U12738">
        <v>17.399999999999999</v>
      </c>
      <c r="V12738">
        <v>0.6</v>
      </c>
      <c r="W12738">
        <v>0.3</v>
      </c>
      <c r="AB12738">
        <f t="shared" si="250"/>
        <v>5401.0700000000006</v>
      </c>
    </row>
    <row r="12739" spans="1:28" x14ac:dyDescent="0.25">
      <c r="A12739" t="s">
        <v>5805</v>
      </c>
      <c r="B12739" t="s">
        <v>5762</v>
      </c>
      <c r="C12739" s="1">
        <v>0.78630787037037031</v>
      </c>
      <c r="D12739">
        <v>505</v>
      </c>
      <c r="E12739" s="2">
        <v>6.6004178240740743E-2</v>
      </c>
      <c r="F12739" s="1">
        <v>6.5995370370370371E-2</v>
      </c>
      <c r="G12739">
        <v>761</v>
      </c>
      <c r="H12739">
        <v>5702.76</v>
      </c>
      <c r="I12739">
        <v>0</v>
      </c>
      <c r="J12739" t="s">
        <v>5763</v>
      </c>
      <c r="K12739" t="s">
        <v>22</v>
      </c>
      <c r="L12739">
        <v>1</v>
      </c>
      <c r="N12739" t="s">
        <v>23</v>
      </c>
      <c r="O12739" t="s">
        <v>33</v>
      </c>
      <c r="P12739" t="s">
        <v>28</v>
      </c>
      <c r="R12739" t="s">
        <v>26</v>
      </c>
      <c r="S12739">
        <v>17.8</v>
      </c>
      <c r="T12739">
        <v>17.100000000000001</v>
      </c>
      <c r="U12739">
        <v>17.399999999999999</v>
      </c>
      <c r="V12739">
        <v>0.7</v>
      </c>
      <c r="W12739">
        <v>0.4</v>
      </c>
      <c r="AB12739">
        <f t="shared" si="250"/>
        <v>5401.0700000000006</v>
      </c>
    </row>
    <row r="12740" spans="1:28" x14ac:dyDescent="0.25">
      <c r="A12740" t="s">
        <v>5806</v>
      </c>
      <c r="B12740" t="s">
        <v>5762</v>
      </c>
      <c r="C12740" s="1">
        <v>0.7883796296296296</v>
      </c>
      <c r="D12740">
        <v>306</v>
      </c>
      <c r="E12740" s="2">
        <v>6.8073622685185187E-2</v>
      </c>
      <c r="F12740" s="1">
        <v>6.806712962962963E-2</v>
      </c>
      <c r="G12740">
        <v>561</v>
      </c>
      <c r="H12740">
        <v>5881.56</v>
      </c>
      <c r="I12740">
        <v>0</v>
      </c>
      <c r="J12740" t="s">
        <v>5763</v>
      </c>
      <c r="K12740" t="s">
        <v>22</v>
      </c>
      <c r="L12740">
        <v>1</v>
      </c>
      <c r="N12740" t="s">
        <v>23</v>
      </c>
      <c r="O12740" t="s">
        <v>31</v>
      </c>
      <c r="P12740" t="s">
        <v>28</v>
      </c>
      <c r="R12740" t="s">
        <v>26</v>
      </c>
      <c r="S12740">
        <v>17.8</v>
      </c>
      <c r="T12740">
        <v>17.100000000000001</v>
      </c>
      <c r="U12740">
        <v>17.399999999999999</v>
      </c>
      <c r="V12740">
        <v>0.7</v>
      </c>
      <c r="W12740">
        <v>0.4</v>
      </c>
      <c r="AB12740">
        <f t="shared" si="250"/>
        <v>5579.8700000000008</v>
      </c>
    </row>
    <row r="12741" spans="1:28" x14ac:dyDescent="0.25">
      <c r="A12741" t="s">
        <v>5806</v>
      </c>
      <c r="B12741" t="s">
        <v>5762</v>
      </c>
      <c r="C12741" s="1">
        <v>0.7883796296296296</v>
      </c>
      <c r="D12741">
        <v>306</v>
      </c>
      <c r="E12741" s="2">
        <v>6.8073622685185187E-2</v>
      </c>
      <c r="F12741" s="1">
        <v>6.806712962962963E-2</v>
      </c>
      <c r="G12741">
        <v>561</v>
      </c>
      <c r="H12741">
        <v>5881.56</v>
      </c>
      <c r="I12741">
        <v>0</v>
      </c>
      <c r="J12741" t="s">
        <v>5763</v>
      </c>
      <c r="K12741" t="s">
        <v>22</v>
      </c>
      <c r="L12741">
        <v>1</v>
      </c>
      <c r="N12741" t="s">
        <v>23</v>
      </c>
      <c r="O12741" t="s">
        <v>36</v>
      </c>
      <c r="P12741" t="s">
        <v>28</v>
      </c>
      <c r="R12741" t="s">
        <v>26</v>
      </c>
      <c r="S12741">
        <v>20</v>
      </c>
      <c r="T12741">
        <v>17.100000000000001</v>
      </c>
      <c r="U12741">
        <v>17.399999999999999</v>
      </c>
      <c r="V12741">
        <v>2.9</v>
      </c>
      <c r="W12741">
        <v>2.6</v>
      </c>
      <c r="AB12741">
        <f t="shared" si="250"/>
        <v>5579.8700000000008</v>
      </c>
    </row>
    <row r="12742" spans="1:28" x14ac:dyDescent="0.25">
      <c r="A12742" t="s">
        <v>5806</v>
      </c>
      <c r="B12742" t="s">
        <v>5762</v>
      </c>
      <c r="C12742" s="1">
        <v>0.7883796296296296</v>
      </c>
      <c r="D12742">
        <v>306</v>
      </c>
      <c r="E12742" s="2">
        <v>6.8073622685185187E-2</v>
      </c>
      <c r="F12742" s="1">
        <v>6.806712962962963E-2</v>
      </c>
      <c r="G12742">
        <v>561</v>
      </c>
      <c r="H12742">
        <v>5881.56</v>
      </c>
      <c r="I12742">
        <v>0</v>
      </c>
      <c r="J12742" t="s">
        <v>5763</v>
      </c>
      <c r="K12742" t="s">
        <v>22</v>
      </c>
      <c r="L12742">
        <v>1</v>
      </c>
      <c r="N12742" t="s">
        <v>23</v>
      </c>
      <c r="O12742" t="s">
        <v>33</v>
      </c>
      <c r="P12742" t="s">
        <v>28</v>
      </c>
      <c r="R12742" t="s">
        <v>26</v>
      </c>
      <c r="S12742">
        <v>17.600000000000001</v>
      </c>
      <c r="T12742">
        <v>17.100000000000001</v>
      </c>
      <c r="U12742">
        <v>17.399999999999999</v>
      </c>
      <c r="V12742">
        <v>0.5</v>
      </c>
      <c r="W12742">
        <v>0.2</v>
      </c>
      <c r="AB12742">
        <f t="shared" si="250"/>
        <v>5579.8700000000008</v>
      </c>
    </row>
    <row r="12743" spans="1:28" x14ac:dyDescent="0.25">
      <c r="A12743" t="s">
        <v>5807</v>
      </c>
      <c r="B12743" t="s">
        <v>5762</v>
      </c>
      <c r="C12743" s="1">
        <v>0.79046296296296292</v>
      </c>
      <c r="D12743">
        <v>475</v>
      </c>
      <c r="E12743" s="2">
        <v>7.0158912037037044E-2</v>
      </c>
      <c r="F12743" s="1">
        <v>7.0150462962962956E-2</v>
      </c>
      <c r="G12743">
        <v>730</v>
      </c>
      <c r="H12743">
        <v>6061.73</v>
      </c>
      <c r="I12743">
        <v>0</v>
      </c>
      <c r="J12743" t="s">
        <v>5763</v>
      </c>
      <c r="K12743" t="s">
        <v>22</v>
      </c>
      <c r="L12743">
        <v>1</v>
      </c>
      <c r="N12743" t="s">
        <v>23</v>
      </c>
      <c r="O12743" t="s">
        <v>31</v>
      </c>
      <c r="P12743" t="s">
        <v>28</v>
      </c>
      <c r="R12743" t="s">
        <v>26</v>
      </c>
      <c r="S12743">
        <v>17.899999999999999</v>
      </c>
      <c r="T12743">
        <v>17.2</v>
      </c>
      <c r="U12743">
        <v>17.5</v>
      </c>
      <c r="V12743">
        <v>0.7</v>
      </c>
      <c r="W12743">
        <v>0.4</v>
      </c>
      <c r="AB12743">
        <f t="shared" si="250"/>
        <v>5760.04</v>
      </c>
    </row>
    <row r="12744" spans="1:28" x14ac:dyDescent="0.25">
      <c r="A12744" t="s">
        <v>5807</v>
      </c>
      <c r="B12744" t="s">
        <v>5762</v>
      </c>
      <c r="C12744" s="1">
        <v>0.79046296296296292</v>
      </c>
      <c r="D12744">
        <v>475</v>
      </c>
      <c r="E12744" s="2">
        <v>7.0158912037037044E-2</v>
      </c>
      <c r="F12744" s="1">
        <v>7.0150462962962956E-2</v>
      </c>
      <c r="G12744">
        <v>730</v>
      </c>
      <c r="H12744">
        <v>6061.73</v>
      </c>
      <c r="I12744">
        <v>0</v>
      </c>
      <c r="J12744" t="s">
        <v>5763</v>
      </c>
      <c r="K12744" t="s">
        <v>22</v>
      </c>
      <c r="L12744">
        <v>1</v>
      </c>
      <c r="N12744" t="s">
        <v>23</v>
      </c>
      <c r="O12744" t="s">
        <v>36</v>
      </c>
      <c r="P12744" t="s">
        <v>28</v>
      </c>
      <c r="R12744" t="s">
        <v>26</v>
      </c>
      <c r="S12744">
        <v>20.100000000000001</v>
      </c>
      <c r="T12744">
        <v>17.2</v>
      </c>
      <c r="U12744">
        <v>17.5</v>
      </c>
      <c r="V12744">
        <v>2.9</v>
      </c>
      <c r="W12744">
        <v>2.6</v>
      </c>
      <c r="AB12744">
        <f t="shared" si="250"/>
        <v>5760.04</v>
      </c>
    </row>
    <row r="12745" spans="1:28" x14ac:dyDescent="0.25">
      <c r="A12745" t="s">
        <v>5807</v>
      </c>
      <c r="B12745" t="s">
        <v>5762</v>
      </c>
      <c r="C12745" s="1">
        <v>0.79046296296296292</v>
      </c>
      <c r="D12745">
        <v>475</v>
      </c>
      <c r="E12745" s="2">
        <v>7.0158912037037044E-2</v>
      </c>
      <c r="F12745" s="1">
        <v>7.0150462962962956E-2</v>
      </c>
      <c r="G12745">
        <v>730</v>
      </c>
      <c r="H12745">
        <v>6061.73</v>
      </c>
      <c r="I12745">
        <v>0</v>
      </c>
      <c r="J12745" t="s">
        <v>5763</v>
      </c>
      <c r="K12745" t="s">
        <v>22</v>
      </c>
      <c r="L12745">
        <v>1</v>
      </c>
      <c r="N12745" t="s">
        <v>23</v>
      </c>
      <c r="O12745" t="s">
        <v>33</v>
      </c>
      <c r="P12745" t="s">
        <v>28</v>
      </c>
      <c r="R12745" t="s">
        <v>26</v>
      </c>
      <c r="S12745">
        <v>17</v>
      </c>
      <c r="T12745">
        <v>17.2</v>
      </c>
      <c r="U12745">
        <v>17.5</v>
      </c>
      <c r="V12745">
        <v>-0.2</v>
      </c>
      <c r="W12745">
        <v>-0.5</v>
      </c>
      <c r="AB12745">
        <f t="shared" ref="AB12745:AB12786" si="251">H12745-301.69</f>
        <v>5760.04</v>
      </c>
    </row>
    <row r="12746" spans="1:28" x14ac:dyDescent="0.25">
      <c r="A12746" t="s">
        <v>5808</v>
      </c>
      <c r="B12746" t="s">
        <v>5762</v>
      </c>
      <c r="C12746" s="1">
        <v>0.79254629629629625</v>
      </c>
      <c r="D12746">
        <v>744</v>
      </c>
      <c r="E12746" s="2">
        <v>7.2245370370370363E-2</v>
      </c>
      <c r="F12746" s="1">
        <v>7.2233796296296296E-2</v>
      </c>
      <c r="G12746">
        <v>1000</v>
      </c>
      <c r="H12746">
        <v>6242</v>
      </c>
      <c r="I12746">
        <v>0</v>
      </c>
      <c r="J12746" t="s">
        <v>5763</v>
      </c>
      <c r="K12746" t="s">
        <v>22</v>
      </c>
      <c r="L12746">
        <v>1</v>
      </c>
      <c r="N12746" t="s">
        <v>23</v>
      </c>
      <c r="O12746" t="s">
        <v>31</v>
      </c>
      <c r="P12746" t="s">
        <v>28</v>
      </c>
      <c r="R12746" t="s">
        <v>26</v>
      </c>
      <c r="S12746">
        <v>16.8</v>
      </c>
      <c r="T12746">
        <v>17</v>
      </c>
      <c r="U12746">
        <v>17.3</v>
      </c>
      <c r="V12746">
        <v>-0.2</v>
      </c>
      <c r="W12746">
        <v>-0.5</v>
      </c>
      <c r="AB12746">
        <f t="shared" si="251"/>
        <v>5940.31</v>
      </c>
    </row>
    <row r="12747" spans="1:28" x14ac:dyDescent="0.25">
      <c r="A12747" t="s">
        <v>5808</v>
      </c>
      <c r="B12747" t="s">
        <v>5762</v>
      </c>
      <c r="C12747" s="1">
        <v>0.79254629629629625</v>
      </c>
      <c r="D12747">
        <v>744</v>
      </c>
      <c r="E12747" s="2">
        <v>7.2245370370370363E-2</v>
      </c>
      <c r="F12747" s="1">
        <v>7.2233796296296296E-2</v>
      </c>
      <c r="G12747">
        <v>1000</v>
      </c>
      <c r="H12747">
        <v>6242</v>
      </c>
      <c r="I12747">
        <v>0</v>
      </c>
      <c r="J12747" t="s">
        <v>5763</v>
      </c>
      <c r="K12747" t="s">
        <v>22</v>
      </c>
      <c r="L12747">
        <v>1</v>
      </c>
      <c r="N12747" t="s">
        <v>23</v>
      </c>
      <c r="O12747" t="s">
        <v>46</v>
      </c>
      <c r="P12747" t="s">
        <v>28</v>
      </c>
      <c r="R12747" t="s">
        <v>26</v>
      </c>
      <c r="S12747">
        <v>16.399999999999999</v>
      </c>
      <c r="T12747">
        <v>17</v>
      </c>
      <c r="U12747">
        <v>17.3</v>
      </c>
      <c r="V12747">
        <v>-0.6</v>
      </c>
      <c r="W12747">
        <v>-0.9</v>
      </c>
      <c r="AB12747">
        <f t="shared" si="251"/>
        <v>5940.31</v>
      </c>
    </row>
    <row r="12748" spans="1:28" x14ac:dyDescent="0.25">
      <c r="A12748" t="s">
        <v>5808</v>
      </c>
      <c r="B12748" t="s">
        <v>5762</v>
      </c>
      <c r="C12748" s="1">
        <v>0.79254629629629625</v>
      </c>
      <c r="D12748">
        <v>744</v>
      </c>
      <c r="E12748" s="2">
        <v>7.2245370370370363E-2</v>
      </c>
      <c r="F12748" s="1">
        <v>7.2233796296296296E-2</v>
      </c>
      <c r="G12748">
        <v>1000</v>
      </c>
      <c r="H12748">
        <v>6242</v>
      </c>
      <c r="I12748">
        <v>0</v>
      </c>
      <c r="J12748" t="s">
        <v>5763</v>
      </c>
      <c r="K12748" t="s">
        <v>22</v>
      </c>
      <c r="L12748">
        <v>1</v>
      </c>
      <c r="N12748" t="s">
        <v>23</v>
      </c>
      <c r="O12748" t="s">
        <v>33</v>
      </c>
      <c r="P12748" t="s">
        <v>28</v>
      </c>
      <c r="R12748" t="s">
        <v>26</v>
      </c>
      <c r="S12748">
        <v>17.5</v>
      </c>
      <c r="T12748">
        <v>17</v>
      </c>
      <c r="U12748">
        <v>17.3</v>
      </c>
      <c r="V12748">
        <v>0.5</v>
      </c>
      <c r="W12748">
        <v>0.2</v>
      </c>
      <c r="AB12748">
        <f t="shared" si="251"/>
        <v>5940.31</v>
      </c>
    </row>
    <row r="12749" spans="1:28" x14ac:dyDescent="0.25">
      <c r="A12749" t="s">
        <v>5809</v>
      </c>
      <c r="B12749" t="s">
        <v>5762</v>
      </c>
      <c r="C12749" s="1">
        <v>0.79464120370370372</v>
      </c>
      <c r="D12749">
        <v>80</v>
      </c>
      <c r="E12749" s="2">
        <v>7.4332592592592603E-2</v>
      </c>
      <c r="F12749" s="1">
        <v>7.4328703703703702E-2</v>
      </c>
      <c r="G12749">
        <v>336</v>
      </c>
      <c r="H12749">
        <v>6422.34</v>
      </c>
      <c r="I12749">
        <v>0</v>
      </c>
      <c r="J12749" t="s">
        <v>5763</v>
      </c>
      <c r="K12749" t="s">
        <v>22</v>
      </c>
      <c r="L12749">
        <v>1</v>
      </c>
      <c r="N12749" t="s">
        <v>23</v>
      </c>
      <c r="O12749" t="s">
        <v>31</v>
      </c>
      <c r="P12749" t="s">
        <v>28</v>
      </c>
      <c r="R12749" t="s">
        <v>26</v>
      </c>
      <c r="S12749">
        <v>17.3</v>
      </c>
      <c r="T12749">
        <v>17.100000000000001</v>
      </c>
      <c r="U12749">
        <v>17.399999999999999</v>
      </c>
      <c r="V12749">
        <v>0.2</v>
      </c>
      <c r="W12749">
        <v>-0.1</v>
      </c>
      <c r="AB12749">
        <f t="shared" si="251"/>
        <v>6120.6500000000005</v>
      </c>
    </row>
    <row r="12750" spans="1:28" x14ac:dyDescent="0.25">
      <c r="A12750" t="s">
        <v>5809</v>
      </c>
      <c r="B12750" t="s">
        <v>5762</v>
      </c>
      <c r="C12750" s="1">
        <v>0.79464120370370372</v>
      </c>
      <c r="D12750">
        <v>80</v>
      </c>
      <c r="E12750" s="2">
        <v>7.4332592592592603E-2</v>
      </c>
      <c r="F12750" s="1">
        <v>7.4328703703703702E-2</v>
      </c>
      <c r="G12750">
        <v>336</v>
      </c>
      <c r="H12750">
        <v>6422.34</v>
      </c>
      <c r="I12750">
        <v>0</v>
      </c>
      <c r="J12750" t="s">
        <v>5763</v>
      </c>
      <c r="K12750" t="s">
        <v>22</v>
      </c>
      <c r="L12750">
        <v>1</v>
      </c>
      <c r="N12750" t="s">
        <v>23</v>
      </c>
      <c r="O12750" t="s">
        <v>36</v>
      </c>
      <c r="P12750" t="s">
        <v>28</v>
      </c>
      <c r="R12750" t="s">
        <v>26</v>
      </c>
      <c r="S12750">
        <v>18.5</v>
      </c>
      <c r="T12750">
        <v>17.100000000000001</v>
      </c>
      <c r="U12750">
        <v>17.399999999999999</v>
      </c>
      <c r="V12750">
        <v>1.4</v>
      </c>
      <c r="W12750">
        <v>1.1000000000000001</v>
      </c>
      <c r="AB12750">
        <f t="shared" si="251"/>
        <v>6120.6500000000005</v>
      </c>
    </row>
    <row r="12751" spans="1:28" x14ac:dyDescent="0.25">
      <c r="A12751" t="s">
        <v>5809</v>
      </c>
      <c r="B12751" t="s">
        <v>5762</v>
      </c>
      <c r="C12751" s="1">
        <v>0.79464120370370372</v>
      </c>
      <c r="D12751">
        <v>80</v>
      </c>
      <c r="E12751" s="2">
        <v>7.4332592592592603E-2</v>
      </c>
      <c r="F12751" s="1">
        <v>7.4328703703703702E-2</v>
      </c>
      <c r="G12751">
        <v>336</v>
      </c>
      <c r="H12751">
        <v>6422.34</v>
      </c>
      <c r="I12751">
        <v>0</v>
      </c>
      <c r="J12751" t="s">
        <v>5763</v>
      </c>
      <c r="K12751" t="s">
        <v>22</v>
      </c>
      <c r="L12751">
        <v>1</v>
      </c>
      <c r="N12751" t="s">
        <v>23</v>
      </c>
      <c r="O12751" t="s">
        <v>33</v>
      </c>
      <c r="P12751" t="s">
        <v>28</v>
      </c>
      <c r="R12751" t="s">
        <v>26</v>
      </c>
      <c r="S12751">
        <v>17.600000000000001</v>
      </c>
      <c r="T12751">
        <v>17.100000000000001</v>
      </c>
      <c r="U12751">
        <v>17.399999999999999</v>
      </c>
      <c r="V12751">
        <v>0.5</v>
      </c>
      <c r="W12751">
        <v>0.2</v>
      </c>
      <c r="AB12751">
        <f t="shared" si="251"/>
        <v>6120.6500000000005</v>
      </c>
    </row>
    <row r="12752" spans="1:28" x14ac:dyDescent="0.25">
      <c r="A12752" t="s">
        <v>5810</v>
      </c>
      <c r="B12752" t="s">
        <v>5762</v>
      </c>
      <c r="C12752" s="1">
        <v>0.79672453703703694</v>
      </c>
      <c r="D12752">
        <v>215</v>
      </c>
      <c r="E12752" s="2">
        <v>7.6417488425925925E-2</v>
      </c>
      <c r="F12752" s="1">
        <v>7.6412037037037042E-2</v>
      </c>
      <c r="G12752">
        <v>471</v>
      </c>
      <c r="H12752">
        <v>6602.47</v>
      </c>
      <c r="I12752">
        <v>0</v>
      </c>
      <c r="J12752" t="s">
        <v>5763</v>
      </c>
      <c r="K12752" t="s">
        <v>22</v>
      </c>
      <c r="L12752">
        <v>1</v>
      </c>
      <c r="N12752" t="s">
        <v>23</v>
      </c>
      <c r="O12752" t="s">
        <v>31</v>
      </c>
      <c r="P12752" t="s">
        <v>28</v>
      </c>
      <c r="R12752" t="s">
        <v>26</v>
      </c>
      <c r="S12752">
        <v>17.3</v>
      </c>
      <c r="T12752">
        <v>17</v>
      </c>
      <c r="U12752">
        <v>17.2</v>
      </c>
      <c r="V12752">
        <v>0.3</v>
      </c>
      <c r="W12752">
        <v>0.1</v>
      </c>
      <c r="AB12752">
        <f t="shared" si="251"/>
        <v>6300.7800000000007</v>
      </c>
    </row>
    <row r="12753" spans="1:28" x14ac:dyDescent="0.25">
      <c r="A12753" t="s">
        <v>5810</v>
      </c>
      <c r="B12753" t="s">
        <v>5762</v>
      </c>
      <c r="C12753" s="1">
        <v>0.79672453703703694</v>
      </c>
      <c r="D12753">
        <v>215</v>
      </c>
      <c r="E12753" s="2">
        <v>7.6417488425925925E-2</v>
      </c>
      <c r="F12753" s="1">
        <v>7.6412037037037042E-2</v>
      </c>
      <c r="G12753">
        <v>471</v>
      </c>
      <c r="H12753">
        <v>6602.47</v>
      </c>
      <c r="I12753">
        <v>0</v>
      </c>
      <c r="J12753" t="s">
        <v>5763</v>
      </c>
      <c r="K12753" t="s">
        <v>22</v>
      </c>
      <c r="L12753">
        <v>1</v>
      </c>
      <c r="N12753" t="s">
        <v>23</v>
      </c>
      <c r="O12753" t="s">
        <v>36</v>
      </c>
      <c r="P12753" t="s">
        <v>28</v>
      </c>
      <c r="R12753" t="s">
        <v>26</v>
      </c>
      <c r="S12753">
        <v>18.2</v>
      </c>
      <c r="T12753">
        <v>17</v>
      </c>
      <c r="U12753">
        <v>17.2</v>
      </c>
      <c r="V12753">
        <v>1.2</v>
      </c>
      <c r="W12753">
        <v>1</v>
      </c>
      <c r="AB12753">
        <f t="shared" si="251"/>
        <v>6300.7800000000007</v>
      </c>
    </row>
    <row r="12754" spans="1:28" x14ac:dyDescent="0.25">
      <c r="A12754" t="s">
        <v>5810</v>
      </c>
      <c r="B12754" t="s">
        <v>5762</v>
      </c>
      <c r="C12754" s="1">
        <v>0.79672453703703694</v>
      </c>
      <c r="D12754">
        <v>215</v>
      </c>
      <c r="E12754" s="2">
        <v>7.6417488425925925E-2</v>
      </c>
      <c r="F12754" s="1">
        <v>7.6412037037037042E-2</v>
      </c>
      <c r="G12754">
        <v>471</v>
      </c>
      <c r="H12754">
        <v>6602.47</v>
      </c>
      <c r="I12754">
        <v>0</v>
      </c>
      <c r="J12754" t="s">
        <v>5763</v>
      </c>
      <c r="K12754" t="s">
        <v>22</v>
      </c>
      <c r="L12754">
        <v>1</v>
      </c>
      <c r="N12754" t="s">
        <v>23</v>
      </c>
      <c r="O12754" t="s">
        <v>33</v>
      </c>
      <c r="P12754" t="s">
        <v>28</v>
      </c>
      <c r="R12754" t="s">
        <v>26</v>
      </c>
      <c r="S12754">
        <v>17.399999999999999</v>
      </c>
      <c r="T12754">
        <v>17</v>
      </c>
      <c r="U12754">
        <v>17.2</v>
      </c>
      <c r="V12754">
        <v>0.4</v>
      </c>
      <c r="W12754">
        <v>0.2</v>
      </c>
      <c r="AB12754">
        <f t="shared" si="251"/>
        <v>6300.7800000000007</v>
      </c>
    </row>
    <row r="12755" spans="1:28" x14ac:dyDescent="0.25">
      <c r="A12755" t="s">
        <v>5811</v>
      </c>
      <c r="B12755" t="s">
        <v>5762</v>
      </c>
      <c r="C12755" s="1">
        <v>0.79880787037037038</v>
      </c>
      <c r="D12755">
        <v>518</v>
      </c>
      <c r="E12755" s="2">
        <v>7.8504328703703705E-2</v>
      </c>
      <c r="F12755" s="1">
        <v>7.8495370370370368E-2</v>
      </c>
      <c r="G12755">
        <v>774</v>
      </c>
      <c r="H12755">
        <v>6782.77</v>
      </c>
      <c r="I12755">
        <v>0</v>
      </c>
      <c r="J12755" t="s">
        <v>5763</v>
      </c>
      <c r="K12755" t="s">
        <v>22</v>
      </c>
      <c r="L12755">
        <v>1</v>
      </c>
      <c r="N12755" t="s">
        <v>23</v>
      </c>
      <c r="O12755" t="s">
        <v>31</v>
      </c>
      <c r="P12755" t="s">
        <v>28</v>
      </c>
      <c r="R12755" t="s">
        <v>26</v>
      </c>
      <c r="S12755">
        <v>17.8</v>
      </c>
      <c r="T12755">
        <v>16.899999999999999</v>
      </c>
      <c r="U12755">
        <v>17.2</v>
      </c>
      <c r="V12755">
        <v>0.9</v>
      </c>
      <c r="W12755">
        <v>0.6</v>
      </c>
      <c r="AB12755">
        <f t="shared" si="251"/>
        <v>6481.0800000000008</v>
      </c>
    </row>
    <row r="12756" spans="1:28" x14ac:dyDescent="0.25">
      <c r="A12756" t="s">
        <v>5811</v>
      </c>
      <c r="B12756" t="s">
        <v>5762</v>
      </c>
      <c r="C12756" s="1">
        <v>0.79880787037037038</v>
      </c>
      <c r="D12756">
        <v>518</v>
      </c>
      <c r="E12756" s="2">
        <v>7.8504328703703705E-2</v>
      </c>
      <c r="F12756" s="1">
        <v>7.8495370370370368E-2</v>
      </c>
      <c r="G12756">
        <v>774</v>
      </c>
      <c r="H12756">
        <v>6782.77</v>
      </c>
      <c r="I12756">
        <v>0</v>
      </c>
      <c r="J12756" t="s">
        <v>5763</v>
      </c>
      <c r="K12756" t="s">
        <v>22</v>
      </c>
      <c r="L12756">
        <v>1</v>
      </c>
      <c r="N12756" t="s">
        <v>23</v>
      </c>
      <c r="O12756" t="s">
        <v>36</v>
      </c>
      <c r="P12756" t="s">
        <v>28</v>
      </c>
      <c r="R12756" t="s">
        <v>26</v>
      </c>
      <c r="S12756">
        <v>18.5</v>
      </c>
      <c r="T12756">
        <v>16.899999999999999</v>
      </c>
      <c r="U12756">
        <v>17.2</v>
      </c>
      <c r="V12756">
        <v>1.6</v>
      </c>
      <c r="W12756">
        <v>1.3</v>
      </c>
      <c r="AB12756">
        <f t="shared" si="251"/>
        <v>6481.0800000000008</v>
      </c>
    </row>
    <row r="12757" spans="1:28" x14ac:dyDescent="0.25">
      <c r="A12757" t="s">
        <v>5811</v>
      </c>
      <c r="B12757" t="s">
        <v>5762</v>
      </c>
      <c r="C12757" s="1">
        <v>0.79880787037037038</v>
      </c>
      <c r="D12757">
        <v>518</v>
      </c>
      <c r="E12757" s="2">
        <v>7.8504328703703705E-2</v>
      </c>
      <c r="F12757" s="1">
        <v>7.8495370370370368E-2</v>
      </c>
      <c r="G12757">
        <v>774</v>
      </c>
      <c r="H12757">
        <v>6782.77</v>
      </c>
      <c r="I12757">
        <v>0</v>
      </c>
      <c r="J12757" t="s">
        <v>5763</v>
      </c>
      <c r="K12757" t="s">
        <v>22</v>
      </c>
      <c r="L12757">
        <v>1</v>
      </c>
      <c r="N12757" t="s">
        <v>23</v>
      </c>
      <c r="O12757" t="s">
        <v>33</v>
      </c>
      <c r="P12757" t="s">
        <v>28</v>
      </c>
      <c r="R12757" t="s">
        <v>26</v>
      </c>
      <c r="S12757">
        <v>17.5</v>
      </c>
      <c r="T12757">
        <v>16.899999999999999</v>
      </c>
      <c r="U12757">
        <v>17.2</v>
      </c>
      <c r="V12757">
        <v>0.6</v>
      </c>
      <c r="W12757">
        <v>0.3</v>
      </c>
      <c r="AB12757">
        <f t="shared" si="251"/>
        <v>6481.0800000000008</v>
      </c>
    </row>
    <row r="12758" spans="1:28" x14ac:dyDescent="0.25">
      <c r="A12758" t="s">
        <v>5812</v>
      </c>
      <c r="B12758" t="s">
        <v>5762</v>
      </c>
      <c r="C12758" s="1">
        <v>0.80087962962962955</v>
      </c>
      <c r="D12758">
        <v>252</v>
      </c>
      <c r="E12758" s="2">
        <v>8.0573009259259268E-2</v>
      </c>
      <c r="F12758" s="1">
        <v>8.0567129629629627E-2</v>
      </c>
      <c r="G12758">
        <v>508</v>
      </c>
      <c r="H12758">
        <v>6961.51</v>
      </c>
      <c r="I12758">
        <v>0</v>
      </c>
      <c r="J12758" t="s">
        <v>5763</v>
      </c>
      <c r="K12758" t="s">
        <v>22</v>
      </c>
      <c r="L12758">
        <v>1</v>
      </c>
      <c r="N12758" t="s">
        <v>23</v>
      </c>
      <c r="O12758" t="s">
        <v>36</v>
      </c>
      <c r="P12758" t="s">
        <v>28</v>
      </c>
      <c r="R12758" t="s">
        <v>26</v>
      </c>
      <c r="S12758">
        <v>18.2</v>
      </c>
      <c r="T12758">
        <v>17</v>
      </c>
      <c r="U12758">
        <v>17.3</v>
      </c>
      <c r="V12758">
        <v>1.2</v>
      </c>
      <c r="W12758">
        <v>0.9</v>
      </c>
      <c r="AB12758">
        <f t="shared" si="251"/>
        <v>6659.8200000000006</v>
      </c>
    </row>
    <row r="12759" spans="1:28" x14ac:dyDescent="0.25">
      <c r="A12759" t="s">
        <v>5812</v>
      </c>
      <c r="B12759" t="s">
        <v>5762</v>
      </c>
      <c r="C12759" s="1">
        <v>0.80087962962962955</v>
      </c>
      <c r="D12759">
        <v>252</v>
      </c>
      <c r="E12759" s="2">
        <v>8.0573009259259268E-2</v>
      </c>
      <c r="F12759" s="1">
        <v>8.0567129629629627E-2</v>
      </c>
      <c r="G12759">
        <v>508</v>
      </c>
      <c r="H12759">
        <v>6961.51</v>
      </c>
      <c r="I12759">
        <v>0</v>
      </c>
      <c r="J12759" t="s">
        <v>5763</v>
      </c>
      <c r="K12759" t="s">
        <v>22</v>
      </c>
      <c r="L12759">
        <v>1</v>
      </c>
      <c r="N12759" t="s">
        <v>23</v>
      </c>
      <c r="O12759" t="s">
        <v>33</v>
      </c>
      <c r="P12759" t="s">
        <v>28</v>
      </c>
      <c r="R12759" t="s">
        <v>26</v>
      </c>
      <c r="S12759">
        <v>17.8</v>
      </c>
      <c r="T12759">
        <v>17</v>
      </c>
      <c r="U12759">
        <v>17.3</v>
      </c>
      <c r="V12759">
        <v>0.8</v>
      </c>
      <c r="W12759">
        <v>0.5</v>
      </c>
      <c r="AB12759">
        <f t="shared" si="251"/>
        <v>6659.8200000000006</v>
      </c>
    </row>
    <row r="12760" spans="1:28" x14ac:dyDescent="0.25">
      <c r="A12760" t="s">
        <v>5813</v>
      </c>
      <c r="B12760" t="s">
        <v>5762</v>
      </c>
      <c r="C12760" s="1">
        <v>0.80296296296296299</v>
      </c>
      <c r="D12760">
        <v>821</v>
      </c>
      <c r="E12760" s="2">
        <v>8.2662928240740743E-2</v>
      </c>
      <c r="F12760" s="1">
        <v>8.2662037037037034E-2</v>
      </c>
      <c r="G12760">
        <v>77</v>
      </c>
      <c r="H12760">
        <v>7142.08</v>
      </c>
      <c r="I12760">
        <v>0</v>
      </c>
      <c r="J12760" t="s">
        <v>5763</v>
      </c>
      <c r="K12760" t="s">
        <v>22</v>
      </c>
      <c r="L12760">
        <v>1</v>
      </c>
      <c r="N12760" t="s">
        <v>23</v>
      </c>
      <c r="O12760" t="s">
        <v>31</v>
      </c>
      <c r="P12760" t="s">
        <v>28</v>
      </c>
      <c r="R12760" t="s">
        <v>26</v>
      </c>
      <c r="S12760">
        <v>17.5</v>
      </c>
      <c r="T12760">
        <v>17</v>
      </c>
      <c r="U12760">
        <v>17.2</v>
      </c>
      <c r="V12760">
        <v>0.5</v>
      </c>
      <c r="W12760">
        <v>0.3</v>
      </c>
      <c r="AB12760">
        <f t="shared" si="251"/>
        <v>6840.39</v>
      </c>
    </row>
    <row r="12761" spans="1:28" x14ac:dyDescent="0.25">
      <c r="A12761" t="s">
        <v>5813</v>
      </c>
      <c r="B12761" t="s">
        <v>5762</v>
      </c>
      <c r="C12761" s="1">
        <v>0.80296296296296299</v>
      </c>
      <c r="D12761">
        <v>821</v>
      </c>
      <c r="E12761" s="2">
        <v>8.2662928240740743E-2</v>
      </c>
      <c r="F12761" s="1">
        <v>8.2662037037037034E-2</v>
      </c>
      <c r="G12761">
        <v>77</v>
      </c>
      <c r="H12761">
        <v>7142.08</v>
      </c>
      <c r="I12761">
        <v>0</v>
      </c>
      <c r="J12761" t="s">
        <v>5763</v>
      </c>
      <c r="K12761" t="s">
        <v>22</v>
      </c>
      <c r="L12761">
        <v>1</v>
      </c>
      <c r="N12761" t="s">
        <v>23</v>
      </c>
      <c r="O12761" t="s">
        <v>36</v>
      </c>
      <c r="P12761" t="s">
        <v>28</v>
      </c>
      <c r="R12761" t="s">
        <v>26</v>
      </c>
      <c r="S12761">
        <v>17.8</v>
      </c>
      <c r="T12761">
        <v>17</v>
      </c>
      <c r="U12761">
        <v>17.2</v>
      </c>
      <c r="V12761">
        <v>0.8</v>
      </c>
      <c r="W12761">
        <v>0.6</v>
      </c>
      <c r="AB12761">
        <f t="shared" si="251"/>
        <v>6840.39</v>
      </c>
    </row>
    <row r="12762" spans="1:28" x14ac:dyDescent="0.25">
      <c r="A12762" t="s">
        <v>5813</v>
      </c>
      <c r="B12762" t="s">
        <v>5762</v>
      </c>
      <c r="C12762" s="1">
        <v>0.80296296296296299</v>
      </c>
      <c r="D12762">
        <v>821</v>
      </c>
      <c r="E12762" s="2">
        <v>8.2662928240740743E-2</v>
      </c>
      <c r="F12762" s="1">
        <v>8.2662037037037034E-2</v>
      </c>
      <c r="G12762">
        <v>77</v>
      </c>
      <c r="H12762">
        <v>7142.08</v>
      </c>
      <c r="I12762">
        <v>0</v>
      </c>
      <c r="J12762" t="s">
        <v>5763</v>
      </c>
      <c r="K12762" t="s">
        <v>22</v>
      </c>
      <c r="L12762">
        <v>1</v>
      </c>
      <c r="N12762" t="s">
        <v>23</v>
      </c>
      <c r="O12762" t="s">
        <v>46</v>
      </c>
      <c r="P12762" t="s">
        <v>28</v>
      </c>
      <c r="R12762" t="s">
        <v>26</v>
      </c>
      <c r="S12762">
        <v>17.399999999999999</v>
      </c>
      <c r="T12762">
        <v>17</v>
      </c>
      <c r="U12762">
        <v>17.2</v>
      </c>
      <c r="V12762">
        <v>0.4</v>
      </c>
      <c r="W12762">
        <v>0.2</v>
      </c>
      <c r="AB12762">
        <f t="shared" si="251"/>
        <v>6840.39</v>
      </c>
    </row>
    <row r="12763" spans="1:28" x14ac:dyDescent="0.25">
      <c r="A12763" t="s">
        <v>5813</v>
      </c>
      <c r="B12763" t="s">
        <v>5762</v>
      </c>
      <c r="C12763" s="1">
        <v>0.80296296296296299</v>
      </c>
      <c r="D12763">
        <v>821</v>
      </c>
      <c r="E12763" s="2">
        <v>8.2662928240740743E-2</v>
      </c>
      <c r="F12763" s="1">
        <v>8.2662037037037034E-2</v>
      </c>
      <c r="G12763">
        <v>77</v>
      </c>
      <c r="H12763">
        <v>7142.08</v>
      </c>
      <c r="I12763">
        <v>0</v>
      </c>
      <c r="J12763" t="s">
        <v>5763</v>
      </c>
      <c r="K12763" t="s">
        <v>22</v>
      </c>
      <c r="L12763">
        <v>1</v>
      </c>
      <c r="N12763" t="s">
        <v>23</v>
      </c>
      <c r="O12763" t="s">
        <v>33</v>
      </c>
      <c r="P12763" t="s">
        <v>28</v>
      </c>
      <c r="R12763" t="s">
        <v>26</v>
      </c>
      <c r="S12763">
        <v>17.600000000000001</v>
      </c>
      <c r="T12763">
        <v>17</v>
      </c>
      <c r="U12763">
        <v>17.2</v>
      </c>
      <c r="V12763">
        <v>0.6</v>
      </c>
      <c r="W12763">
        <v>0.4</v>
      </c>
      <c r="AB12763">
        <f t="shared" si="251"/>
        <v>6840.39</v>
      </c>
    </row>
    <row r="12764" spans="1:28" x14ac:dyDescent="0.25">
      <c r="A12764" t="s">
        <v>5814</v>
      </c>
      <c r="B12764" t="s">
        <v>5762</v>
      </c>
      <c r="C12764" s="1">
        <v>0.80504629629629632</v>
      </c>
      <c r="D12764">
        <v>890</v>
      </c>
      <c r="E12764" s="2">
        <v>8.4747060185185186E-2</v>
      </c>
      <c r="F12764" s="1">
        <v>8.4745370370370374E-2</v>
      </c>
      <c r="G12764">
        <v>146</v>
      </c>
      <c r="H12764">
        <v>7322.15</v>
      </c>
      <c r="I12764">
        <v>0</v>
      </c>
      <c r="J12764" t="s">
        <v>5763</v>
      </c>
      <c r="K12764" t="s">
        <v>22</v>
      </c>
      <c r="L12764">
        <v>1</v>
      </c>
      <c r="N12764" t="s">
        <v>23</v>
      </c>
      <c r="O12764" t="s">
        <v>31</v>
      </c>
      <c r="P12764" t="s">
        <v>28</v>
      </c>
      <c r="R12764" t="s">
        <v>26</v>
      </c>
      <c r="S12764">
        <v>17.2</v>
      </c>
      <c r="T12764">
        <v>17</v>
      </c>
      <c r="U12764">
        <v>17.3</v>
      </c>
      <c r="V12764">
        <v>0.2</v>
      </c>
      <c r="W12764">
        <v>-0.1</v>
      </c>
      <c r="AB12764">
        <f t="shared" si="251"/>
        <v>7020.46</v>
      </c>
    </row>
    <row r="12765" spans="1:28" x14ac:dyDescent="0.25">
      <c r="A12765" t="s">
        <v>5814</v>
      </c>
      <c r="B12765" t="s">
        <v>5762</v>
      </c>
      <c r="C12765" s="1">
        <v>0.80504629629629632</v>
      </c>
      <c r="D12765">
        <v>890</v>
      </c>
      <c r="E12765" s="2">
        <v>8.4747060185185186E-2</v>
      </c>
      <c r="F12765" s="1">
        <v>8.4745370370370374E-2</v>
      </c>
      <c r="G12765">
        <v>146</v>
      </c>
      <c r="H12765">
        <v>7322.15</v>
      </c>
      <c r="I12765">
        <v>0</v>
      </c>
      <c r="J12765" t="s">
        <v>5763</v>
      </c>
      <c r="K12765" t="s">
        <v>22</v>
      </c>
      <c r="L12765">
        <v>1</v>
      </c>
      <c r="N12765" t="s">
        <v>23</v>
      </c>
      <c r="O12765" t="s">
        <v>36</v>
      </c>
      <c r="P12765" t="s">
        <v>28</v>
      </c>
      <c r="R12765" t="s">
        <v>26</v>
      </c>
      <c r="S12765">
        <v>18.5</v>
      </c>
      <c r="T12765">
        <v>17</v>
      </c>
      <c r="U12765">
        <v>17.3</v>
      </c>
      <c r="V12765">
        <v>1.5</v>
      </c>
      <c r="W12765">
        <v>1.2</v>
      </c>
      <c r="AB12765">
        <f t="shared" si="251"/>
        <v>7020.46</v>
      </c>
    </row>
    <row r="12766" spans="1:28" x14ac:dyDescent="0.25">
      <c r="A12766" t="s">
        <v>5814</v>
      </c>
      <c r="B12766" t="s">
        <v>5762</v>
      </c>
      <c r="C12766" s="1">
        <v>0.80504629629629632</v>
      </c>
      <c r="D12766">
        <v>890</v>
      </c>
      <c r="E12766" s="2">
        <v>8.4747060185185186E-2</v>
      </c>
      <c r="F12766" s="1">
        <v>8.4745370370370374E-2</v>
      </c>
      <c r="G12766">
        <v>146</v>
      </c>
      <c r="H12766">
        <v>7322.15</v>
      </c>
      <c r="I12766">
        <v>0</v>
      </c>
      <c r="J12766" t="s">
        <v>5763</v>
      </c>
      <c r="K12766" t="s">
        <v>22</v>
      </c>
      <c r="L12766">
        <v>1</v>
      </c>
      <c r="N12766" t="s">
        <v>23</v>
      </c>
      <c r="O12766" t="s">
        <v>46</v>
      </c>
      <c r="P12766" t="s">
        <v>28</v>
      </c>
      <c r="R12766" t="s">
        <v>26</v>
      </c>
      <c r="S12766">
        <v>17.600000000000001</v>
      </c>
      <c r="T12766">
        <v>17</v>
      </c>
      <c r="U12766">
        <v>17.3</v>
      </c>
      <c r="V12766">
        <v>0.6</v>
      </c>
      <c r="W12766">
        <v>0.3</v>
      </c>
      <c r="AB12766">
        <f t="shared" si="251"/>
        <v>7020.46</v>
      </c>
    </row>
    <row r="12767" spans="1:28" x14ac:dyDescent="0.25">
      <c r="A12767" t="s">
        <v>5814</v>
      </c>
      <c r="B12767" t="s">
        <v>5762</v>
      </c>
      <c r="C12767" s="1">
        <v>0.80504629629629632</v>
      </c>
      <c r="D12767">
        <v>890</v>
      </c>
      <c r="E12767" s="2">
        <v>8.4747060185185186E-2</v>
      </c>
      <c r="F12767" s="1">
        <v>8.4745370370370374E-2</v>
      </c>
      <c r="G12767">
        <v>146</v>
      </c>
      <c r="H12767">
        <v>7322.15</v>
      </c>
      <c r="I12767">
        <v>0</v>
      </c>
      <c r="J12767" t="s">
        <v>5763</v>
      </c>
      <c r="K12767" t="s">
        <v>22</v>
      </c>
      <c r="L12767">
        <v>1</v>
      </c>
      <c r="N12767" t="s">
        <v>23</v>
      </c>
      <c r="O12767" t="s">
        <v>33</v>
      </c>
      <c r="P12767" t="s">
        <v>28</v>
      </c>
      <c r="R12767" t="s">
        <v>26</v>
      </c>
      <c r="S12767">
        <v>17.899999999999999</v>
      </c>
      <c r="T12767">
        <v>17</v>
      </c>
      <c r="U12767">
        <v>17.3</v>
      </c>
      <c r="V12767">
        <v>0.9</v>
      </c>
      <c r="W12767">
        <v>0.6</v>
      </c>
      <c r="AB12767">
        <f t="shared" si="251"/>
        <v>7020.46</v>
      </c>
    </row>
    <row r="12768" spans="1:28" x14ac:dyDescent="0.25">
      <c r="A12768" t="s">
        <v>5815</v>
      </c>
      <c r="B12768" t="s">
        <v>5762</v>
      </c>
      <c r="C12768" s="1">
        <v>0.80714120370370368</v>
      </c>
      <c r="D12768">
        <v>126</v>
      </c>
      <c r="E12768" s="2">
        <v>8.6833124999999997E-2</v>
      </c>
      <c r="F12768" s="1">
        <v>8.68287037037037E-2</v>
      </c>
      <c r="G12768">
        <v>382</v>
      </c>
      <c r="H12768">
        <v>7502.38</v>
      </c>
      <c r="I12768">
        <v>0</v>
      </c>
      <c r="J12768" t="s">
        <v>5763</v>
      </c>
      <c r="K12768" t="s">
        <v>22</v>
      </c>
      <c r="L12768">
        <v>1</v>
      </c>
      <c r="N12768" t="s">
        <v>23</v>
      </c>
      <c r="O12768" t="s">
        <v>36</v>
      </c>
      <c r="P12768" t="s">
        <v>28</v>
      </c>
      <c r="R12768" t="s">
        <v>26</v>
      </c>
      <c r="S12768">
        <v>17.7</v>
      </c>
      <c r="T12768">
        <v>17</v>
      </c>
      <c r="U12768">
        <v>17.3</v>
      </c>
      <c r="V12768">
        <v>0.7</v>
      </c>
      <c r="W12768">
        <v>0.4</v>
      </c>
      <c r="AB12768">
        <f t="shared" si="251"/>
        <v>7200.6900000000005</v>
      </c>
    </row>
    <row r="12769" spans="1:28" x14ac:dyDescent="0.25">
      <c r="A12769" t="s">
        <v>5815</v>
      </c>
      <c r="B12769" t="s">
        <v>5762</v>
      </c>
      <c r="C12769" s="1">
        <v>0.80714120370370368</v>
      </c>
      <c r="D12769">
        <v>126</v>
      </c>
      <c r="E12769" s="2">
        <v>8.6833124999999997E-2</v>
      </c>
      <c r="F12769" s="1">
        <v>8.68287037037037E-2</v>
      </c>
      <c r="G12769">
        <v>382</v>
      </c>
      <c r="H12769">
        <v>7502.38</v>
      </c>
      <c r="I12769">
        <v>0</v>
      </c>
      <c r="J12769" t="s">
        <v>5763</v>
      </c>
      <c r="K12769" t="s">
        <v>22</v>
      </c>
      <c r="L12769">
        <v>1</v>
      </c>
      <c r="N12769" t="s">
        <v>23</v>
      </c>
      <c r="O12769" t="s">
        <v>33</v>
      </c>
      <c r="P12769" t="s">
        <v>28</v>
      </c>
      <c r="R12769" t="s">
        <v>26</v>
      </c>
      <c r="S12769">
        <v>18.899999999999999</v>
      </c>
      <c r="T12769">
        <v>17</v>
      </c>
      <c r="U12769">
        <v>17.3</v>
      </c>
      <c r="V12769">
        <v>1.9</v>
      </c>
      <c r="W12769">
        <v>1.6</v>
      </c>
      <c r="AB12769">
        <f t="shared" si="251"/>
        <v>7200.6900000000005</v>
      </c>
    </row>
    <row r="12770" spans="1:28" x14ac:dyDescent="0.25">
      <c r="A12770" t="s">
        <v>5816</v>
      </c>
      <c r="B12770" t="s">
        <v>5762</v>
      </c>
      <c r="C12770" s="1">
        <v>0.80921296296296286</v>
      </c>
      <c r="D12770">
        <v>895</v>
      </c>
      <c r="E12770" s="2">
        <v>8.8913773148148148E-2</v>
      </c>
      <c r="F12770" s="1">
        <v>8.8912037037037039E-2</v>
      </c>
      <c r="G12770">
        <v>150</v>
      </c>
      <c r="H12770">
        <v>7682.15</v>
      </c>
      <c r="I12770">
        <v>0</v>
      </c>
      <c r="J12770" t="s">
        <v>5763</v>
      </c>
      <c r="K12770" t="s">
        <v>22</v>
      </c>
      <c r="L12770">
        <v>1</v>
      </c>
      <c r="N12770" t="s">
        <v>23</v>
      </c>
      <c r="O12770" t="s">
        <v>31</v>
      </c>
      <c r="P12770" t="s">
        <v>28</v>
      </c>
      <c r="R12770" t="s">
        <v>26</v>
      </c>
      <c r="S12770">
        <v>17.399999999999999</v>
      </c>
      <c r="T12770">
        <v>17.100000000000001</v>
      </c>
      <c r="U12770">
        <v>17.399999999999999</v>
      </c>
      <c r="V12770">
        <v>0.3</v>
      </c>
      <c r="W12770">
        <v>0</v>
      </c>
      <c r="AB12770">
        <f t="shared" si="251"/>
        <v>7380.46</v>
      </c>
    </row>
    <row r="12771" spans="1:28" x14ac:dyDescent="0.25">
      <c r="A12771" t="s">
        <v>5816</v>
      </c>
      <c r="B12771" t="s">
        <v>5762</v>
      </c>
      <c r="C12771" s="1">
        <v>0.80921296296296286</v>
      </c>
      <c r="D12771">
        <v>895</v>
      </c>
      <c r="E12771" s="2">
        <v>8.8913773148148148E-2</v>
      </c>
      <c r="F12771" s="1">
        <v>8.8912037037037039E-2</v>
      </c>
      <c r="G12771">
        <v>150</v>
      </c>
      <c r="H12771">
        <v>7682.15</v>
      </c>
      <c r="I12771">
        <v>0</v>
      </c>
      <c r="J12771" t="s">
        <v>5763</v>
      </c>
      <c r="K12771" t="s">
        <v>22</v>
      </c>
      <c r="L12771">
        <v>1</v>
      </c>
      <c r="N12771" t="s">
        <v>23</v>
      </c>
      <c r="O12771" t="s">
        <v>36</v>
      </c>
      <c r="P12771" t="s">
        <v>28</v>
      </c>
      <c r="R12771" t="s">
        <v>26</v>
      </c>
      <c r="S12771">
        <v>19.7</v>
      </c>
      <c r="T12771">
        <v>17.100000000000001</v>
      </c>
      <c r="U12771">
        <v>17.399999999999999</v>
      </c>
      <c r="V12771">
        <v>2.6</v>
      </c>
      <c r="W12771">
        <v>2.2999999999999998</v>
      </c>
      <c r="AB12771">
        <f t="shared" si="251"/>
        <v>7380.46</v>
      </c>
    </row>
    <row r="12772" spans="1:28" x14ac:dyDescent="0.25">
      <c r="A12772" t="s">
        <v>5816</v>
      </c>
      <c r="B12772" t="s">
        <v>5762</v>
      </c>
      <c r="C12772" s="1">
        <v>0.80921296296296286</v>
      </c>
      <c r="D12772">
        <v>895</v>
      </c>
      <c r="E12772" s="2">
        <v>8.8913773148148148E-2</v>
      </c>
      <c r="F12772" s="1">
        <v>8.8912037037037039E-2</v>
      </c>
      <c r="G12772">
        <v>150</v>
      </c>
      <c r="H12772">
        <v>7682.15</v>
      </c>
      <c r="I12772">
        <v>0</v>
      </c>
      <c r="J12772" t="s">
        <v>5763</v>
      </c>
      <c r="K12772" t="s">
        <v>22</v>
      </c>
      <c r="L12772">
        <v>1</v>
      </c>
      <c r="N12772" t="s">
        <v>23</v>
      </c>
      <c r="O12772" t="s">
        <v>33</v>
      </c>
      <c r="P12772" t="s">
        <v>28</v>
      </c>
      <c r="R12772" t="s">
        <v>26</v>
      </c>
      <c r="S12772">
        <v>17.600000000000001</v>
      </c>
      <c r="T12772">
        <v>17.100000000000001</v>
      </c>
      <c r="U12772">
        <v>17.399999999999999</v>
      </c>
      <c r="V12772">
        <v>0.5</v>
      </c>
      <c r="W12772">
        <v>0.2</v>
      </c>
      <c r="AB12772">
        <f t="shared" si="251"/>
        <v>7380.46</v>
      </c>
    </row>
    <row r="12773" spans="1:28" x14ac:dyDescent="0.25">
      <c r="A12773" t="s">
        <v>5817</v>
      </c>
      <c r="B12773" t="s">
        <v>5762</v>
      </c>
      <c r="C12773" s="1">
        <v>0.81129629629629629</v>
      </c>
      <c r="D12773">
        <v>196</v>
      </c>
      <c r="E12773" s="2">
        <v>9.0989027777777787E-2</v>
      </c>
      <c r="F12773" s="1">
        <v>9.0983796296296285E-2</v>
      </c>
      <c r="G12773">
        <v>452</v>
      </c>
      <c r="H12773">
        <v>7861.45</v>
      </c>
      <c r="I12773">
        <v>0</v>
      </c>
      <c r="J12773" t="s">
        <v>5763</v>
      </c>
      <c r="K12773" t="s">
        <v>22</v>
      </c>
      <c r="L12773">
        <v>1</v>
      </c>
      <c r="N12773" t="s">
        <v>23</v>
      </c>
      <c r="O12773" t="s">
        <v>31</v>
      </c>
      <c r="P12773" t="s">
        <v>28</v>
      </c>
      <c r="R12773" t="s">
        <v>26</v>
      </c>
      <c r="S12773">
        <v>16.899999999999999</v>
      </c>
      <c r="T12773">
        <v>17</v>
      </c>
      <c r="U12773">
        <v>17.3</v>
      </c>
      <c r="V12773">
        <v>-0.1</v>
      </c>
      <c r="W12773">
        <v>-0.4</v>
      </c>
      <c r="AB12773">
        <f t="shared" si="251"/>
        <v>7559.76</v>
      </c>
    </row>
    <row r="12774" spans="1:28" x14ac:dyDescent="0.25">
      <c r="A12774" t="s">
        <v>5817</v>
      </c>
      <c r="B12774" t="s">
        <v>5762</v>
      </c>
      <c r="C12774" s="1">
        <v>0.81129629629629629</v>
      </c>
      <c r="D12774">
        <v>196</v>
      </c>
      <c r="E12774" s="2">
        <v>9.0989027777777787E-2</v>
      </c>
      <c r="F12774" s="1">
        <v>9.0983796296296285E-2</v>
      </c>
      <c r="G12774">
        <v>452</v>
      </c>
      <c r="H12774">
        <v>7861.45</v>
      </c>
      <c r="I12774">
        <v>0</v>
      </c>
      <c r="J12774" t="s">
        <v>5763</v>
      </c>
      <c r="K12774" t="s">
        <v>22</v>
      </c>
      <c r="L12774">
        <v>1</v>
      </c>
      <c r="N12774" t="s">
        <v>23</v>
      </c>
      <c r="O12774" t="s">
        <v>36</v>
      </c>
      <c r="P12774" t="s">
        <v>28</v>
      </c>
      <c r="R12774" t="s">
        <v>26</v>
      </c>
      <c r="S12774">
        <v>18.5</v>
      </c>
      <c r="T12774">
        <v>17</v>
      </c>
      <c r="U12774">
        <v>17.3</v>
      </c>
      <c r="V12774">
        <v>1.5</v>
      </c>
      <c r="W12774">
        <v>1.2</v>
      </c>
      <c r="AB12774">
        <f t="shared" si="251"/>
        <v>7559.76</v>
      </c>
    </row>
    <row r="12775" spans="1:28" x14ac:dyDescent="0.25">
      <c r="A12775" t="s">
        <v>5817</v>
      </c>
      <c r="B12775" t="s">
        <v>5762</v>
      </c>
      <c r="C12775" s="1">
        <v>0.81129629629629629</v>
      </c>
      <c r="D12775">
        <v>196</v>
      </c>
      <c r="E12775" s="2">
        <v>9.0989027777777787E-2</v>
      </c>
      <c r="F12775" s="1">
        <v>9.0983796296296285E-2</v>
      </c>
      <c r="G12775">
        <v>452</v>
      </c>
      <c r="H12775">
        <v>7861.45</v>
      </c>
      <c r="I12775">
        <v>0</v>
      </c>
      <c r="J12775" t="s">
        <v>5763</v>
      </c>
      <c r="K12775" t="s">
        <v>22</v>
      </c>
      <c r="L12775">
        <v>1</v>
      </c>
      <c r="N12775" t="s">
        <v>23</v>
      </c>
      <c r="O12775" t="s">
        <v>33</v>
      </c>
      <c r="P12775" t="s">
        <v>28</v>
      </c>
      <c r="R12775" t="s">
        <v>26</v>
      </c>
      <c r="S12775">
        <v>17.600000000000001</v>
      </c>
      <c r="T12775">
        <v>17</v>
      </c>
      <c r="U12775">
        <v>17.3</v>
      </c>
      <c r="V12775">
        <v>0.6</v>
      </c>
      <c r="W12775">
        <v>0.3</v>
      </c>
      <c r="AB12775">
        <f t="shared" si="251"/>
        <v>7559.76</v>
      </c>
    </row>
    <row r="12776" spans="1:28" x14ac:dyDescent="0.25">
      <c r="A12776" t="s">
        <v>5818</v>
      </c>
      <c r="B12776" t="s">
        <v>5762</v>
      </c>
      <c r="C12776" s="1">
        <v>0.81337962962962962</v>
      </c>
      <c r="D12776">
        <v>532</v>
      </c>
      <c r="E12776" s="2">
        <v>9.3076250000000013E-2</v>
      </c>
      <c r="F12776" s="1">
        <v>9.3067129629629639E-2</v>
      </c>
      <c r="G12776">
        <v>788</v>
      </c>
      <c r="H12776">
        <v>8041.79</v>
      </c>
      <c r="I12776">
        <v>0</v>
      </c>
      <c r="J12776" t="s">
        <v>5763</v>
      </c>
      <c r="K12776" t="s">
        <v>22</v>
      </c>
      <c r="L12776">
        <v>1</v>
      </c>
      <c r="N12776" t="s">
        <v>23</v>
      </c>
      <c r="O12776" t="s">
        <v>36</v>
      </c>
      <c r="P12776" t="s">
        <v>28</v>
      </c>
      <c r="R12776" t="s">
        <v>26</v>
      </c>
      <c r="S12776">
        <v>19.2</v>
      </c>
      <c r="T12776">
        <v>17</v>
      </c>
      <c r="U12776">
        <v>17.2</v>
      </c>
      <c r="V12776">
        <v>2.2000000000000002</v>
      </c>
      <c r="W12776">
        <v>2</v>
      </c>
      <c r="AB12776">
        <f t="shared" si="251"/>
        <v>7740.1</v>
      </c>
    </row>
    <row r="12777" spans="1:28" x14ac:dyDescent="0.25">
      <c r="A12777" t="s">
        <v>5818</v>
      </c>
      <c r="B12777" t="s">
        <v>5762</v>
      </c>
      <c r="C12777" s="1">
        <v>0.81337962962962962</v>
      </c>
      <c r="D12777">
        <v>532</v>
      </c>
      <c r="E12777" s="2">
        <v>9.3076250000000013E-2</v>
      </c>
      <c r="F12777" s="1">
        <v>9.3067129629629639E-2</v>
      </c>
      <c r="G12777">
        <v>788</v>
      </c>
      <c r="H12777">
        <v>8041.79</v>
      </c>
      <c r="I12777">
        <v>0</v>
      </c>
      <c r="J12777" t="s">
        <v>5763</v>
      </c>
      <c r="K12777" t="s">
        <v>22</v>
      </c>
      <c r="L12777">
        <v>1</v>
      </c>
      <c r="N12777" t="s">
        <v>23</v>
      </c>
      <c r="O12777" t="s">
        <v>33</v>
      </c>
      <c r="P12777" t="s">
        <v>28</v>
      </c>
      <c r="R12777" t="s">
        <v>26</v>
      </c>
      <c r="S12777">
        <v>17.600000000000001</v>
      </c>
      <c r="T12777">
        <v>17</v>
      </c>
      <c r="U12777">
        <v>17.2</v>
      </c>
      <c r="V12777">
        <v>0.6</v>
      </c>
      <c r="W12777">
        <v>0.4</v>
      </c>
      <c r="AB12777">
        <f t="shared" si="251"/>
        <v>7740.1</v>
      </c>
    </row>
    <row r="12778" spans="1:28" x14ac:dyDescent="0.25">
      <c r="A12778" t="s">
        <v>5819</v>
      </c>
      <c r="B12778" t="s">
        <v>5762</v>
      </c>
      <c r="C12778" s="1">
        <v>0.81546296296296295</v>
      </c>
      <c r="D12778">
        <v>501</v>
      </c>
      <c r="E12778" s="2">
        <v>9.5159212962962966E-2</v>
      </c>
      <c r="F12778" s="1">
        <v>9.5150462962962964E-2</v>
      </c>
      <c r="G12778">
        <v>756</v>
      </c>
      <c r="H12778">
        <v>8221.76</v>
      </c>
      <c r="I12778">
        <v>0</v>
      </c>
      <c r="J12778" t="s">
        <v>5763</v>
      </c>
      <c r="K12778" t="s">
        <v>22</v>
      </c>
      <c r="L12778">
        <v>1</v>
      </c>
      <c r="N12778" t="s">
        <v>23</v>
      </c>
      <c r="O12778" t="s">
        <v>31</v>
      </c>
      <c r="P12778" t="s">
        <v>28</v>
      </c>
      <c r="R12778" t="s">
        <v>26</v>
      </c>
      <c r="S12778">
        <v>17.3</v>
      </c>
      <c r="T12778">
        <v>16.8</v>
      </c>
      <c r="U12778">
        <v>17.100000000000001</v>
      </c>
      <c r="V12778">
        <v>0.5</v>
      </c>
      <c r="W12778">
        <v>0.2</v>
      </c>
      <c r="AB12778">
        <f t="shared" si="251"/>
        <v>7920.0700000000006</v>
      </c>
    </row>
    <row r="12779" spans="1:28" x14ac:dyDescent="0.25">
      <c r="A12779" t="s">
        <v>5819</v>
      </c>
      <c r="B12779" t="s">
        <v>5762</v>
      </c>
      <c r="C12779" s="1">
        <v>0.81546296296296295</v>
      </c>
      <c r="D12779">
        <v>501</v>
      </c>
      <c r="E12779" s="2">
        <v>9.5159212962962966E-2</v>
      </c>
      <c r="F12779" s="1">
        <v>9.5150462962962964E-2</v>
      </c>
      <c r="G12779">
        <v>756</v>
      </c>
      <c r="H12779">
        <v>8221.76</v>
      </c>
      <c r="I12779">
        <v>0</v>
      </c>
      <c r="J12779" t="s">
        <v>5763</v>
      </c>
      <c r="K12779" t="s">
        <v>22</v>
      </c>
      <c r="L12779">
        <v>1</v>
      </c>
      <c r="N12779" t="s">
        <v>23</v>
      </c>
      <c r="O12779" t="s">
        <v>36</v>
      </c>
      <c r="P12779" t="s">
        <v>28</v>
      </c>
      <c r="R12779" t="s">
        <v>26</v>
      </c>
      <c r="S12779">
        <v>18.3</v>
      </c>
      <c r="T12779">
        <v>16.8</v>
      </c>
      <c r="U12779">
        <v>17.100000000000001</v>
      </c>
      <c r="V12779">
        <v>1.5</v>
      </c>
      <c r="W12779">
        <v>1.2</v>
      </c>
      <c r="AB12779">
        <f t="shared" si="251"/>
        <v>7920.0700000000006</v>
      </c>
    </row>
    <row r="12780" spans="1:28" x14ac:dyDescent="0.25">
      <c r="A12780" t="s">
        <v>5819</v>
      </c>
      <c r="B12780" t="s">
        <v>5762</v>
      </c>
      <c r="C12780" s="1">
        <v>0.81546296296296295</v>
      </c>
      <c r="D12780">
        <v>501</v>
      </c>
      <c r="E12780" s="2">
        <v>9.5159212962962966E-2</v>
      </c>
      <c r="F12780" s="1">
        <v>9.5150462962962964E-2</v>
      </c>
      <c r="G12780">
        <v>756</v>
      </c>
      <c r="H12780">
        <v>8221.76</v>
      </c>
      <c r="I12780">
        <v>0</v>
      </c>
      <c r="J12780" t="s">
        <v>5763</v>
      </c>
      <c r="K12780" t="s">
        <v>22</v>
      </c>
      <c r="L12780">
        <v>1</v>
      </c>
      <c r="N12780" t="s">
        <v>23</v>
      </c>
      <c r="O12780" t="s">
        <v>33</v>
      </c>
      <c r="P12780" t="s">
        <v>28</v>
      </c>
      <c r="R12780" t="s">
        <v>26</v>
      </c>
      <c r="S12780">
        <v>17.3</v>
      </c>
      <c r="T12780">
        <v>16.8</v>
      </c>
      <c r="U12780">
        <v>17.100000000000001</v>
      </c>
      <c r="V12780">
        <v>0.5</v>
      </c>
      <c r="W12780">
        <v>0.2</v>
      </c>
      <c r="AB12780">
        <f t="shared" si="251"/>
        <v>7920.0700000000006</v>
      </c>
    </row>
    <row r="12781" spans="1:28" x14ac:dyDescent="0.25">
      <c r="A12781" t="s">
        <v>5820</v>
      </c>
      <c r="B12781" t="s">
        <v>5762</v>
      </c>
      <c r="C12781" s="1">
        <v>0.81964120370370364</v>
      </c>
      <c r="D12781">
        <v>139</v>
      </c>
      <c r="E12781" s="2">
        <v>9.9333275462962958E-2</v>
      </c>
      <c r="F12781" s="1">
        <v>9.9328703703703711E-2</v>
      </c>
      <c r="G12781">
        <v>395</v>
      </c>
      <c r="H12781">
        <v>8582.39</v>
      </c>
      <c r="I12781">
        <v>0</v>
      </c>
      <c r="J12781" t="s">
        <v>5763</v>
      </c>
      <c r="K12781" t="s">
        <v>22</v>
      </c>
      <c r="L12781">
        <v>1</v>
      </c>
      <c r="N12781" t="s">
        <v>23</v>
      </c>
      <c r="O12781" t="s">
        <v>36</v>
      </c>
      <c r="P12781" t="s">
        <v>28</v>
      </c>
      <c r="R12781" t="s">
        <v>26</v>
      </c>
      <c r="S12781">
        <v>18.100000000000001</v>
      </c>
      <c r="T12781">
        <v>16.5</v>
      </c>
      <c r="U12781">
        <v>16.8</v>
      </c>
      <c r="V12781">
        <v>1.6</v>
      </c>
      <c r="W12781">
        <v>1.3</v>
      </c>
      <c r="AB12781">
        <f t="shared" si="251"/>
        <v>8280.6999999999989</v>
      </c>
    </row>
    <row r="12782" spans="1:28" x14ac:dyDescent="0.25">
      <c r="A12782" t="s">
        <v>5820</v>
      </c>
      <c r="B12782" t="s">
        <v>5762</v>
      </c>
      <c r="C12782" s="1">
        <v>0.81964120370370364</v>
      </c>
      <c r="D12782">
        <v>139</v>
      </c>
      <c r="E12782" s="2">
        <v>9.9333275462962958E-2</v>
      </c>
      <c r="F12782" s="1">
        <v>9.9328703703703711E-2</v>
      </c>
      <c r="G12782">
        <v>395</v>
      </c>
      <c r="H12782">
        <v>8582.39</v>
      </c>
      <c r="I12782">
        <v>0</v>
      </c>
      <c r="J12782" t="s">
        <v>5763</v>
      </c>
      <c r="K12782" t="s">
        <v>22</v>
      </c>
      <c r="L12782">
        <v>1</v>
      </c>
      <c r="N12782" t="s">
        <v>23</v>
      </c>
      <c r="O12782" t="s">
        <v>33</v>
      </c>
      <c r="P12782" t="s">
        <v>28</v>
      </c>
      <c r="R12782" t="s">
        <v>26</v>
      </c>
      <c r="S12782">
        <v>16.8</v>
      </c>
      <c r="T12782">
        <v>16.5</v>
      </c>
      <c r="U12782">
        <v>16.8</v>
      </c>
      <c r="V12782">
        <v>0.3</v>
      </c>
      <c r="W12782">
        <v>0</v>
      </c>
      <c r="AB12782">
        <f t="shared" si="251"/>
        <v>8280.6999999999989</v>
      </c>
    </row>
    <row r="12783" spans="1:28" x14ac:dyDescent="0.25">
      <c r="A12783" t="s">
        <v>5821</v>
      </c>
      <c r="B12783" t="s">
        <v>5762</v>
      </c>
      <c r="C12783" s="1">
        <v>0.82171296296296292</v>
      </c>
      <c r="D12783">
        <v>340</v>
      </c>
      <c r="E12783" s="2">
        <v>0.10140736111111111</v>
      </c>
      <c r="F12783" s="1">
        <v>0.10140046296296296</v>
      </c>
      <c r="G12783">
        <v>596</v>
      </c>
      <c r="H12783">
        <v>8761.6</v>
      </c>
      <c r="I12783">
        <v>0</v>
      </c>
      <c r="J12783" t="s">
        <v>5763</v>
      </c>
      <c r="K12783" t="s">
        <v>22</v>
      </c>
      <c r="L12783">
        <v>1</v>
      </c>
      <c r="N12783" t="s">
        <v>23</v>
      </c>
      <c r="O12783" t="s">
        <v>36</v>
      </c>
      <c r="P12783" t="s">
        <v>28</v>
      </c>
      <c r="R12783" t="s">
        <v>26</v>
      </c>
      <c r="S12783">
        <v>17.7</v>
      </c>
      <c r="T12783">
        <v>16.399999999999999</v>
      </c>
      <c r="U12783">
        <v>16.7</v>
      </c>
      <c r="V12783">
        <v>1.3</v>
      </c>
      <c r="W12783">
        <v>1</v>
      </c>
      <c r="AB12783">
        <f t="shared" si="251"/>
        <v>8459.91</v>
      </c>
    </row>
    <row r="12784" spans="1:28" x14ac:dyDescent="0.25">
      <c r="A12784" t="s">
        <v>5821</v>
      </c>
      <c r="B12784" t="s">
        <v>5762</v>
      </c>
      <c r="C12784" s="1">
        <v>0.82171296296296292</v>
      </c>
      <c r="D12784">
        <v>340</v>
      </c>
      <c r="E12784" s="2">
        <v>0.10140736111111111</v>
      </c>
      <c r="F12784" s="1">
        <v>0.10140046296296296</v>
      </c>
      <c r="G12784">
        <v>596</v>
      </c>
      <c r="H12784">
        <v>8761.6</v>
      </c>
      <c r="I12784">
        <v>0</v>
      </c>
      <c r="J12784" t="s">
        <v>5763</v>
      </c>
      <c r="K12784" t="s">
        <v>22</v>
      </c>
      <c r="L12784">
        <v>1</v>
      </c>
      <c r="N12784" t="s">
        <v>23</v>
      </c>
      <c r="O12784" t="s">
        <v>33</v>
      </c>
      <c r="P12784" t="s">
        <v>28</v>
      </c>
      <c r="R12784" t="s">
        <v>26</v>
      </c>
      <c r="S12784">
        <v>16.7</v>
      </c>
      <c r="T12784">
        <v>16.399999999999999</v>
      </c>
      <c r="U12784">
        <v>17.7</v>
      </c>
      <c r="V12784">
        <v>0.3</v>
      </c>
      <c r="W12784">
        <v>-1</v>
      </c>
      <c r="AB12784">
        <f t="shared" si="251"/>
        <v>8459.91</v>
      </c>
    </row>
    <row r="12785" spans="1:28" x14ac:dyDescent="0.25">
      <c r="A12785" t="s">
        <v>5822</v>
      </c>
      <c r="B12785" t="s">
        <v>5762</v>
      </c>
      <c r="C12785" s="1">
        <v>0.82377314814814817</v>
      </c>
      <c r="D12785">
        <v>263</v>
      </c>
      <c r="E12785" s="2">
        <v>0.1034666550925926</v>
      </c>
      <c r="F12785" s="1">
        <v>0.10346064814814815</v>
      </c>
      <c r="G12785">
        <v>519</v>
      </c>
      <c r="H12785">
        <v>8939.52</v>
      </c>
      <c r="I12785">
        <v>0</v>
      </c>
      <c r="J12785" t="s">
        <v>5763</v>
      </c>
      <c r="K12785" t="s">
        <v>22</v>
      </c>
      <c r="L12785">
        <v>1</v>
      </c>
      <c r="N12785" t="s">
        <v>23</v>
      </c>
      <c r="O12785" t="s">
        <v>78</v>
      </c>
      <c r="P12785" t="s">
        <v>79</v>
      </c>
      <c r="R12785" t="s">
        <v>88</v>
      </c>
      <c r="AB12785">
        <f t="shared" si="251"/>
        <v>8637.83</v>
      </c>
    </row>
    <row r="12786" spans="1:28" x14ac:dyDescent="0.25">
      <c r="A12786" t="s">
        <v>5822</v>
      </c>
      <c r="B12786" t="s">
        <v>5762</v>
      </c>
      <c r="C12786" s="1">
        <v>0.82377314814814817</v>
      </c>
      <c r="D12786">
        <v>263</v>
      </c>
      <c r="E12786" s="2">
        <v>0.1034666550925926</v>
      </c>
      <c r="F12786" s="1">
        <v>0.10346064814814815</v>
      </c>
      <c r="G12786">
        <v>519</v>
      </c>
      <c r="H12786">
        <v>8939.52</v>
      </c>
      <c r="I12786">
        <v>0</v>
      </c>
      <c r="J12786" t="s">
        <v>5763</v>
      </c>
      <c r="K12786" t="s">
        <v>22</v>
      </c>
      <c r="L12786">
        <v>1</v>
      </c>
      <c r="N12786" t="s">
        <v>23</v>
      </c>
      <c r="O12786" t="s">
        <v>81</v>
      </c>
      <c r="P12786" t="s">
        <v>79</v>
      </c>
      <c r="R12786" t="s">
        <v>88</v>
      </c>
      <c r="AB12786">
        <f t="shared" si="251"/>
        <v>8637.83</v>
      </c>
    </row>
    <row r="12787" spans="1:28" x14ac:dyDescent="0.25">
      <c r="A12787" t="s">
        <v>5823</v>
      </c>
      <c r="B12787" t="s">
        <v>5762</v>
      </c>
      <c r="C12787" s="1">
        <v>0.48774305555555553</v>
      </c>
      <c r="D12787">
        <v>820</v>
      </c>
      <c r="E12787" s="2">
        <v>0</v>
      </c>
      <c r="F12787" s="1">
        <v>0</v>
      </c>
      <c r="G12787">
        <v>0</v>
      </c>
      <c r="H12787">
        <v>0</v>
      </c>
      <c r="I12787">
        <v>7650.27</v>
      </c>
      <c r="J12787" t="s">
        <v>5824</v>
      </c>
      <c r="K12787" t="s">
        <v>22</v>
      </c>
      <c r="L12787">
        <v>1</v>
      </c>
      <c r="N12787" t="s">
        <v>23</v>
      </c>
      <c r="O12787" t="s">
        <v>81</v>
      </c>
      <c r="P12787" t="s">
        <v>79</v>
      </c>
      <c r="R12787" t="s">
        <v>80</v>
      </c>
      <c r="AB12787">
        <f>H12787-179.5</f>
        <v>-179.5</v>
      </c>
    </row>
    <row r="12788" spans="1:28" x14ac:dyDescent="0.25">
      <c r="A12788" t="s">
        <v>5823</v>
      </c>
      <c r="B12788" t="s">
        <v>5762</v>
      </c>
      <c r="C12788" s="1">
        <v>0.48774305555555553</v>
      </c>
      <c r="D12788">
        <v>820</v>
      </c>
      <c r="E12788" s="2">
        <v>0</v>
      </c>
      <c r="F12788" s="1">
        <v>0</v>
      </c>
      <c r="G12788">
        <v>0</v>
      </c>
      <c r="H12788">
        <v>0</v>
      </c>
      <c r="I12788">
        <v>7650.27</v>
      </c>
      <c r="J12788" t="s">
        <v>5824</v>
      </c>
      <c r="K12788" t="s">
        <v>22</v>
      </c>
      <c r="L12788">
        <v>1</v>
      </c>
      <c r="N12788" t="s">
        <v>23</v>
      </c>
      <c r="O12788" t="s">
        <v>78</v>
      </c>
      <c r="P12788" t="s">
        <v>79</v>
      </c>
      <c r="R12788" t="s">
        <v>80</v>
      </c>
      <c r="AB12788">
        <f t="shared" ref="AB12788:AB12851" si="252">H12788-179.5</f>
        <v>-179.5</v>
      </c>
    </row>
    <row r="12789" spans="1:28" x14ac:dyDescent="0.25">
      <c r="A12789" t="s">
        <v>5825</v>
      </c>
      <c r="B12789" t="s">
        <v>5762</v>
      </c>
      <c r="C12789" s="1">
        <v>0.49094907407407407</v>
      </c>
      <c r="D12789">
        <v>115</v>
      </c>
      <c r="E12789" s="2">
        <v>3.1978587962962963E-3</v>
      </c>
      <c r="F12789" s="1">
        <v>3.1944444444444442E-3</v>
      </c>
      <c r="G12789">
        <v>295</v>
      </c>
      <c r="H12789">
        <v>276.29500000000002</v>
      </c>
      <c r="I12789">
        <v>0</v>
      </c>
      <c r="J12789" t="s">
        <v>5824</v>
      </c>
      <c r="K12789" t="s">
        <v>22</v>
      </c>
      <c r="L12789">
        <v>1</v>
      </c>
      <c r="N12789" t="s">
        <v>23</v>
      </c>
      <c r="O12789" t="s">
        <v>33</v>
      </c>
      <c r="P12789" t="s">
        <v>25</v>
      </c>
      <c r="R12789" t="s">
        <v>26</v>
      </c>
      <c r="S12789">
        <v>17.2</v>
      </c>
      <c r="T12789">
        <v>17.8</v>
      </c>
      <c r="U12789">
        <v>17.899999999999999</v>
      </c>
      <c r="V12789">
        <v>-0.6</v>
      </c>
      <c r="W12789">
        <v>-0.7</v>
      </c>
      <c r="AB12789">
        <f t="shared" si="252"/>
        <v>96.795000000000016</v>
      </c>
    </row>
    <row r="12790" spans="1:28" x14ac:dyDescent="0.25">
      <c r="A12790" t="s">
        <v>5826</v>
      </c>
      <c r="B12790" t="s">
        <v>5762</v>
      </c>
      <c r="C12790" s="1">
        <v>0.49123842592592593</v>
      </c>
      <c r="D12790">
        <v>315</v>
      </c>
      <c r="E12790" s="2">
        <v>3.4895138888888888E-3</v>
      </c>
      <c r="F12790" s="1">
        <v>3.483796296296296E-3</v>
      </c>
      <c r="G12790">
        <v>494</v>
      </c>
      <c r="H12790">
        <v>301.49400000000003</v>
      </c>
      <c r="I12790">
        <v>0</v>
      </c>
      <c r="J12790" t="s">
        <v>5824</v>
      </c>
      <c r="K12790" t="s">
        <v>22</v>
      </c>
      <c r="L12790">
        <v>1</v>
      </c>
      <c r="N12790" t="s">
        <v>23</v>
      </c>
      <c r="O12790" t="s">
        <v>33</v>
      </c>
      <c r="P12790" t="s">
        <v>28</v>
      </c>
      <c r="R12790" t="s">
        <v>26</v>
      </c>
      <c r="S12790">
        <v>17.399999999999999</v>
      </c>
      <c r="T12790">
        <v>17.8</v>
      </c>
      <c r="U12790">
        <v>17.899999999999999</v>
      </c>
      <c r="V12790">
        <v>-0.4</v>
      </c>
      <c r="W12790">
        <v>-0.5</v>
      </c>
      <c r="AB12790">
        <f t="shared" si="252"/>
        <v>121.99400000000003</v>
      </c>
    </row>
    <row r="12791" spans="1:28" x14ac:dyDescent="0.25">
      <c r="A12791" t="s">
        <v>5827</v>
      </c>
      <c r="B12791" t="s">
        <v>5762</v>
      </c>
      <c r="C12791" s="1">
        <v>0.49138888888888888</v>
      </c>
      <c r="D12791">
        <v>999</v>
      </c>
      <c r="E12791" s="2">
        <v>3.6479050925925919E-3</v>
      </c>
      <c r="F12791" s="1">
        <v>3.645833333333333E-3</v>
      </c>
      <c r="G12791">
        <v>179</v>
      </c>
      <c r="H12791">
        <v>315.17899999999997</v>
      </c>
      <c r="I12791">
        <v>0</v>
      </c>
      <c r="J12791" t="s">
        <v>5824</v>
      </c>
      <c r="K12791" t="s">
        <v>22</v>
      </c>
      <c r="L12791">
        <v>1</v>
      </c>
      <c r="N12791" t="s">
        <v>23</v>
      </c>
      <c r="O12791" t="s">
        <v>42</v>
      </c>
      <c r="P12791" t="s">
        <v>25</v>
      </c>
      <c r="R12791" t="s">
        <v>26</v>
      </c>
      <c r="S12791">
        <v>17.399999999999999</v>
      </c>
      <c r="T12791">
        <v>17.8</v>
      </c>
      <c r="U12791">
        <v>17.899999999999999</v>
      </c>
      <c r="V12791">
        <v>-0.4</v>
      </c>
      <c r="W12791">
        <v>-0.5</v>
      </c>
      <c r="AB12791">
        <f t="shared" si="252"/>
        <v>135.67899999999997</v>
      </c>
    </row>
    <row r="12792" spans="1:28" x14ac:dyDescent="0.25">
      <c r="A12792" t="s">
        <v>5828</v>
      </c>
      <c r="B12792" t="s">
        <v>5762</v>
      </c>
      <c r="C12792" s="1">
        <v>0.49144675925925929</v>
      </c>
      <c r="D12792">
        <v>105</v>
      </c>
      <c r="E12792" s="2">
        <v>3.6954166666666663E-3</v>
      </c>
      <c r="F12792" s="1">
        <v>3.6921296296296298E-3</v>
      </c>
      <c r="G12792">
        <v>284</v>
      </c>
      <c r="H12792">
        <v>319.28399999999999</v>
      </c>
      <c r="I12792">
        <v>0</v>
      </c>
      <c r="J12792" t="s">
        <v>5824</v>
      </c>
      <c r="K12792" t="s">
        <v>22</v>
      </c>
      <c r="L12792">
        <v>1</v>
      </c>
      <c r="N12792" t="s">
        <v>23</v>
      </c>
      <c r="O12792" t="s">
        <v>42</v>
      </c>
      <c r="P12792" t="s">
        <v>28</v>
      </c>
      <c r="R12792" t="s">
        <v>26</v>
      </c>
      <c r="S12792">
        <v>17.3</v>
      </c>
      <c r="T12792">
        <v>17.7</v>
      </c>
      <c r="U12792">
        <v>17.8</v>
      </c>
      <c r="V12792">
        <v>-0.4</v>
      </c>
      <c r="W12792">
        <v>-0.5</v>
      </c>
      <c r="AB12792">
        <f t="shared" si="252"/>
        <v>139.78399999999999</v>
      </c>
    </row>
    <row r="12793" spans="1:28" x14ac:dyDescent="0.25">
      <c r="A12793" t="s">
        <v>5829</v>
      </c>
      <c r="B12793" t="s">
        <v>5762</v>
      </c>
      <c r="C12793" s="1">
        <v>0.49190972222222223</v>
      </c>
      <c r="D12793">
        <v>57</v>
      </c>
      <c r="E12793" s="2">
        <v>4.1578356481481475E-3</v>
      </c>
      <c r="F12793" s="1">
        <v>4.155092592592593E-3</v>
      </c>
      <c r="G12793">
        <v>237</v>
      </c>
      <c r="H12793">
        <v>359.23700000000002</v>
      </c>
      <c r="I12793">
        <v>0</v>
      </c>
      <c r="J12793" t="s">
        <v>5824</v>
      </c>
      <c r="K12793" t="s">
        <v>22</v>
      </c>
      <c r="L12793">
        <v>1</v>
      </c>
      <c r="N12793" t="s">
        <v>23</v>
      </c>
      <c r="O12793" t="s">
        <v>42</v>
      </c>
      <c r="P12793" t="s">
        <v>28</v>
      </c>
      <c r="R12793" t="s">
        <v>26</v>
      </c>
      <c r="S12793">
        <v>17.5</v>
      </c>
      <c r="T12793">
        <v>17.8</v>
      </c>
      <c r="U12793">
        <v>17.899999999999999</v>
      </c>
      <c r="V12793">
        <v>-0.3</v>
      </c>
      <c r="W12793">
        <v>-0.4</v>
      </c>
      <c r="AB12793">
        <f t="shared" si="252"/>
        <v>179.73700000000002</v>
      </c>
    </row>
    <row r="12794" spans="1:28" x14ac:dyDescent="0.25">
      <c r="A12794" t="s">
        <v>5830</v>
      </c>
      <c r="B12794" t="s">
        <v>5762</v>
      </c>
      <c r="C12794" s="1">
        <v>0.49398148148148152</v>
      </c>
      <c r="D12794">
        <v>325</v>
      </c>
      <c r="E12794" s="2">
        <v>6.2326967592592599E-3</v>
      </c>
      <c r="F12794" s="1">
        <v>6.2268518518518515E-3</v>
      </c>
      <c r="G12794">
        <v>505</v>
      </c>
      <c r="H12794">
        <v>538.505</v>
      </c>
      <c r="I12794">
        <v>0</v>
      </c>
      <c r="J12794" t="s">
        <v>5824</v>
      </c>
      <c r="K12794" t="s">
        <v>22</v>
      </c>
      <c r="L12794">
        <v>1</v>
      </c>
      <c r="N12794" t="s">
        <v>23</v>
      </c>
      <c r="O12794" t="s">
        <v>36</v>
      </c>
      <c r="P12794" t="s">
        <v>25</v>
      </c>
      <c r="R12794" t="s">
        <v>26</v>
      </c>
      <c r="S12794">
        <v>19.7</v>
      </c>
      <c r="T12794">
        <v>17.7</v>
      </c>
      <c r="U12794">
        <v>17.8</v>
      </c>
      <c r="V12794">
        <v>2</v>
      </c>
      <c r="W12794">
        <v>1.9</v>
      </c>
      <c r="AB12794">
        <f t="shared" si="252"/>
        <v>359.005</v>
      </c>
    </row>
    <row r="12795" spans="1:28" x14ac:dyDescent="0.25">
      <c r="A12795" t="s">
        <v>5830</v>
      </c>
      <c r="B12795" t="s">
        <v>5762</v>
      </c>
      <c r="C12795" s="1">
        <v>0.49398148148148152</v>
      </c>
      <c r="D12795">
        <v>325</v>
      </c>
      <c r="E12795" s="2">
        <v>6.2326967592592599E-3</v>
      </c>
      <c r="F12795" s="1">
        <v>6.2268518518518515E-3</v>
      </c>
      <c r="G12795">
        <v>505</v>
      </c>
      <c r="H12795">
        <v>538.505</v>
      </c>
      <c r="I12795">
        <v>0</v>
      </c>
      <c r="J12795" t="s">
        <v>5824</v>
      </c>
      <c r="K12795" t="s">
        <v>22</v>
      </c>
      <c r="L12795">
        <v>1</v>
      </c>
      <c r="N12795" t="s">
        <v>23</v>
      </c>
      <c r="O12795" t="s">
        <v>42</v>
      </c>
      <c r="P12795" t="s">
        <v>28</v>
      </c>
      <c r="R12795" t="s">
        <v>26</v>
      </c>
      <c r="S12795">
        <v>18.5</v>
      </c>
      <c r="T12795">
        <v>17.7</v>
      </c>
      <c r="U12795">
        <v>17.8</v>
      </c>
      <c r="V12795">
        <v>0.8</v>
      </c>
      <c r="W12795">
        <v>0.7</v>
      </c>
      <c r="AB12795">
        <f t="shared" si="252"/>
        <v>359.005</v>
      </c>
    </row>
    <row r="12796" spans="1:28" x14ac:dyDescent="0.25">
      <c r="A12796" t="s">
        <v>5831</v>
      </c>
      <c r="B12796" t="s">
        <v>5762</v>
      </c>
      <c r="C12796" s="1">
        <v>0.49606481481481479</v>
      </c>
      <c r="D12796">
        <v>494</v>
      </c>
      <c r="E12796" s="2">
        <v>8.3179861111111111E-3</v>
      </c>
      <c r="F12796" s="1">
        <v>8.3101851851851861E-3</v>
      </c>
      <c r="G12796">
        <v>674</v>
      </c>
      <c r="H12796">
        <v>718.67399999999998</v>
      </c>
      <c r="I12796">
        <v>0</v>
      </c>
      <c r="J12796" t="s">
        <v>5824</v>
      </c>
      <c r="K12796" t="s">
        <v>22</v>
      </c>
      <c r="L12796">
        <v>1</v>
      </c>
      <c r="N12796" t="s">
        <v>23</v>
      </c>
      <c r="O12796" t="s">
        <v>36</v>
      </c>
      <c r="P12796" t="s">
        <v>25</v>
      </c>
      <c r="R12796" t="s">
        <v>26</v>
      </c>
      <c r="S12796">
        <v>18.899999999999999</v>
      </c>
      <c r="T12796">
        <v>17.8</v>
      </c>
      <c r="U12796">
        <v>17.899999999999999</v>
      </c>
      <c r="V12796">
        <v>1.1000000000000001</v>
      </c>
      <c r="W12796">
        <v>1</v>
      </c>
      <c r="AB12796">
        <f t="shared" si="252"/>
        <v>539.17399999999998</v>
      </c>
    </row>
    <row r="12797" spans="1:28" x14ac:dyDescent="0.25">
      <c r="A12797" t="s">
        <v>5831</v>
      </c>
      <c r="B12797" t="s">
        <v>5762</v>
      </c>
      <c r="C12797" s="1">
        <v>0.49606481481481479</v>
      </c>
      <c r="D12797">
        <v>494</v>
      </c>
      <c r="E12797" s="2">
        <v>8.3179861111111111E-3</v>
      </c>
      <c r="F12797" s="1">
        <v>8.3101851851851861E-3</v>
      </c>
      <c r="G12797">
        <v>674</v>
      </c>
      <c r="H12797">
        <v>718.67399999999998</v>
      </c>
      <c r="I12797">
        <v>0</v>
      </c>
      <c r="J12797" t="s">
        <v>5824</v>
      </c>
      <c r="K12797" t="s">
        <v>22</v>
      </c>
      <c r="L12797">
        <v>1</v>
      </c>
      <c r="N12797" t="s">
        <v>23</v>
      </c>
      <c r="O12797" t="s">
        <v>42</v>
      </c>
      <c r="P12797" t="s">
        <v>28</v>
      </c>
      <c r="R12797" t="s">
        <v>26</v>
      </c>
      <c r="S12797">
        <v>22.3</v>
      </c>
      <c r="T12797">
        <v>17.8</v>
      </c>
      <c r="U12797">
        <v>17.899999999999999</v>
      </c>
      <c r="V12797">
        <v>4.5</v>
      </c>
      <c r="W12797">
        <v>4.4000000000000004</v>
      </c>
      <c r="AB12797">
        <f t="shared" si="252"/>
        <v>539.17399999999998</v>
      </c>
    </row>
    <row r="12798" spans="1:28" x14ac:dyDescent="0.25">
      <c r="A12798" t="s">
        <v>5831</v>
      </c>
      <c r="B12798" t="s">
        <v>5762</v>
      </c>
      <c r="C12798" s="1">
        <v>0.49606481481481479</v>
      </c>
      <c r="D12798">
        <v>494</v>
      </c>
      <c r="E12798" s="2">
        <v>8.3179861111111111E-3</v>
      </c>
      <c r="F12798" s="1">
        <v>8.3101851851851861E-3</v>
      </c>
      <c r="G12798">
        <v>674</v>
      </c>
      <c r="H12798">
        <v>718.67399999999998</v>
      </c>
      <c r="I12798">
        <v>0</v>
      </c>
      <c r="J12798" t="s">
        <v>5824</v>
      </c>
      <c r="K12798" t="s">
        <v>22</v>
      </c>
      <c r="L12798">
        <v>1</v>
      </c>
      <c r="N12798" t="s">
        <v>23</v>
      </c>
      <c r="O12798" t="s">
        <v>33</v>
      </c>
      <c r="P12798" t="s">
        <v>28</v>
      </c>
      <c r="R12798" t="s">
        <v>26</v>
      </c>
      <c r="S12798">
        <v>19.5</v>
      </c>
      <c r="T12798">
        <v>17.8</v>
      </c>
      <c r="U12798">
        <v>17.899999999999999</v>
      </c>
      <c r="V12798">
        <v>1.7</v>
      </c>
      <c r="W12798">
        <v>1.6</v>
      </c>
      <c r="AB12798">
        <f t="shared" si="252"/>
        <v>539.17399999999998</v>
      </c>
    </row>
    <row r="12799" spans="1:28" x14ac:dyDescent="0.25">
      <c r="A12799" t="s">
        <v>5832</v>
      </c>
      <c r="B12799" t="s">
        <v>5762</v>
      </c>
      <c r="C12799" s="1">
        <v>0.49708333333333332</v>
      </c>
      <c r="D12799">
        <v>242</v>
      </c>
      <c r="E12799" s="2">
        <v>9.3335879629629619E-3</v>
      </c>
      <c r="F12799" s="1">
        <v>9.3287037037037036E-3</v>
      </c>
      <c r="G12799">
        <v>422</v>
      </c>
      <c r="H12799">
        <v>806.42200000000003</v>
      </c>
      <c r="I12799">
        <v>0</v>
      </c>
      <c r="J12799" t="s">
        <v>5824</v>
      </c>
      <c r="K12799" t="s">
        <v>22</v>
      </c>
      <c r="L12799">
        <v>1</v>
      </c>
      <c r="N12799" t="s">
        <v>23</v>
      </c>
      <c r="O12799" t="s">
        <v>31</v>
      </c>
      <c r="P12799" t="s">
        <v>25</v>
      </c>
      <c r="R12799" t="s">
        <v>26</v>
      </c>
      <c r="S12799">
        <v>19.100000000000001</v>
      </c>
      <c r="T12799">
        <v>17.7</v>
      </c>
      <c r="U12799">
        <v>17.8</v>
      </c>
      <c r="V12799">
        <v>1.4</v>
      </c>
      <c r="W12799">
        <v>1.3</v>
      </c>
      <c r="AB12799">
        <f t="shared" si="252"/>
        <v>626.92200000000003</v>
      </c>
    </row>
    <row r="12800" spans="1:28" x14ac:dyDescent="0.25">
      <c r="A12800" t="s">
        <v>5833</v>
      </c>
      <c r="B12800" t="s">
        <v>5762</v>
      </c>
      <c r="C12800" s="1">
        <v>0.49716435185185182</v>
      </c>
      <c r="D12800">
        <v>752</v>
      </c>
      <c r="E12800" s="2">
        <v>9.4205092592592587E-3</v>
      </c>
      <c r="F12800" s="1">
        <v>9.4097222222222238E-3</v>
      </c>
      <c r="G12800">
        <v>932</v>
      </c>
      <c r="H12800">
        <v>813.93200000000002</v>
      </c>
      <c r="I12800">
        <v>0</v>
      </c>
      <c r="J12800" t="s">
        <v>5824</v>
      </c>
      <c r="K12800" t="s">
        <v>22</v>
      </c>
      <c r="L12800">
        <v>1</v>
      </c>
      <c r="N12800" t="s">
        <v>23</v>
      </c>
      <c r="O12800" t="s">
        <v>31</v>
      </c>
      <c r="P12800" t="s">
        <v>28</v>
      </c>
      <c r="R12800" t="s">
        <v>26</v>
      </c>
      <c r="S12800">
        <v>19.100000000000001</v>
      </c>
      <c r="T12800">
        <v>17.7</v>
      </c>
      <c r="U12800">
        <v>17.8</v>
      </c>
      <c r="V12800">
        <v>1.4</v>
      </c>
      <c r="W12800">
        <v>1.3</v>
      </c>
      <c r="AB12800">
        <f t="shared" si="252"/>
        <v>634.43200000000002</v>
      </c>
    </row>
    <row r="12801" spans="1:28" x14ac:dyDescent="0.25">
      <c r="A12801" t="s">
        <v>5834</v>
      </c>
      <c r="B12801" t="s">
        <v>5762</v>
      </c>
      <c r="C12801" s="1">
        <v>0.49815972222222221</v>
      </c>
      <c r="D12801">
        <v>130</v>
      </c>
      <c r="E12801" s="2">
        <v>1.0408680555555555E-2</v>
      </c>
      <c r="F12801" s="1">
        <v>1.0405092592592593E-2</v>
      </c>
      <c r="G12801">
        <v>310</v>
      </c>
      <c r="H12801">
        <v>899.31</v>
      </c>
      <c r="I12801">
        <v>0</v>
      </c>
      <c r="J12801" t="s">
        <v>5824</v>
      </c>
      <c r="K12801" t="s">
        <v>22</v>
      </c>
      <c r="L12801">
        <v>1</v>
      </c>
      <c r="N12801" t="s">
        <v>23</v>
      </c>
      <c r="O12801" t="s">
        <v>31</v>
      </c>
      <c r="P12801" t="s">
        <v>28</v>
      </c>
      <c r="R12801" t="s">
        <v>26</v>
      </c>
      <c r="S12801">
        <v>18.5</v>
      </c>
      <c r="T12801">
        <v>17.7</v>
      </c>
      <c r="U12801">
        <v>17.8</v>
      </c>
      <c r="V12801">
        <v>0.8</v>
      </c>
      <c r="W12801">
        <v>0.7</v>
      </c>
      <c r="AB12801">
        <f t="shared" si="252"/>
        <v>719.81</v>
      </c>
    </row>
    <row r="12802" spans="1:28" x14ac:dyDescent="0.25">
      <c r="A12802" t="s">
        <v>5834</v>
      </c>
      <c r="B12802" t="s">
        <v>5762</v>
      </c>
      <c r="C12802" s="1">
        <v>0.49815972222222221</v>
      </c>
      <c r="D12802">
        <v>130</v>
      </c>
      <c r="E12802" s="2">
        <v>1.0408680555555555E-2</v>
      </c>
      <c r="F12802" s="1">
        <v>1.0405092592592593E-2</v>
      </c>
      <c r="G12802">
        <v>310</v>
      </c>
      <c r="H12802">
        <v>899.31</v>
      </c>
      <c r="I12802">
        <v>0</v>
      </c>
      <c r="J12802" t="s">
        <v>5824</v>
      </c>
      <c r="K12802" t="s">
        <v>22</v>
      </c>
      <c r="L12802">
        <v>1</v>
      </c>
      <c r="N12802" t="s">
        <v>23</v>
      </c>
      <c r="O12802" t="s">
        <v>42</v>
      </c>
      <c r="P12802" t="s">
        <v>28</v>
      </c>
      <c r="R12802" t="s">
        <v>26</v>
      </c>
      <c r="S12802">
        <v>23.1</v>
      </c>
      <c r="T12802">
        <v>17.7</v>
      </c>
      <c r="U12802">
        <v>17.899999999999999</v>
      </c>
      <c r="V12802">
        <v>5.4</v>
      </c>
      <c r="W12802">
        <v>5.2</v>
      </c>
      <c r="AB12802">
        <f t="shared" si="252"/>
        <v>719.81</v>
      </c>
    </row>
    <row r="12803" spans="1:28" x14ac:dyDescent="0.25">
      <c r="A12803" t="s">
        <v>5834</v>
      </c>
      <c r="B12803" t="s">
        <v>5762</v>
      </c>
      <c r="C12803" s="1">
        <v>0.49815972222222221</v>
      </c>
      <c r="D12803">
        <v>130</v>
      </c>
      <c r="E12803" s="2">
        <v>1.0408680555555555E-2</v>
      </c>
      <c r="F12803" s="1">
        <v>1.0405092592592593E-2</v>
      </c>
      <c r="G12803">
        <v>310</v>
      </c>
      <c r="H12803">
        <v>899.31</v>
      </c>
      <c r="I12803">
        <v>0</v>
      </c>
      <c r="J12803" t="s">
        <v>5824</v>
      </c>
      <c r="K12803" t="s">
        <v>22</v>
      </c>
      <c r="L12803">
        <v>1</v>
      </c>
      <c r="N12803" t="s">
        <v>23</v>
      </c>
      <c r="O12803" t="s">
        <v>33</v>
      </c>
      <c r="P12803" t="s">
        <v>28</v>
      </c>
      <c r="R12803" t="s">
        <v>26</v>
      </c>
      <c r="S12803">
        <v>20.6</v>
      </c>
      <c r="T12803">
        <v>17.7</v>
      </c>
      <c r="U12803">
        <v>17.899999999999999</v>
      </c>
      <c r="V12803">
        <v>2.9</v>
      </c>
      <c r="W12803">
        <v>2.7</v>
      </c>
      <c r="AB12803">
        <f t="shared" si="252"/>
        <v>719.81</v>
      </c>
    </row>
    <row r="12804" spans="1:28" x14ac:dyDescent="0.25">
      <c r="A12804" t="s">
        <v>5835</v>
      </c>
      <c r="B12804" t="s">
        <v>5762</v>
      </c>
      <c r="C12804" s="1">
        <v>0.49818287037037035</v>
      </c>
      <c r="D12804">
        <v>633</v>
      </c>
      <c r="E12804" s="2">
        <v>1.0437650462962961E-2</v>
      </c>
      <c r="F12804" s="1">
        <v>1.042824074074074E-2</v>
      </c>
      <c r="G12804">
        <v>813</v>
      </c>
      <c r="H12804">
        <v>901.81299999999999</v>
      </c>
      <c r="I12804">
        <v>0</v>
      </c>
      <c r="J12804" t="s">
        <v>5824</v>
      </c>
      <c r="K12804" t="s">
        <v>22</v>
      </c>
      <c r="L12804">
        <v>1</v>
      </c>
      <c r="N12804" t="s">
        <v>23</v>
      </c>
      <c r="O12804" t="s">
        <v>46</v>
      </c>
      <c r="P12804" t="s">
        <v>25</v>
      </c>
      <c r="R12804" t="s">
        <v>26</v>
      </c>
      <c r="S12804">
        <v>19</v>
      </c>
      <c r="T12804">
        <v>17.7</v>
      </c>
      <c r="U12804">
        <v>17.8</v>
      </c>
      <c r="V12804">
        <v>1.3</v>
      </c>
      <c r="W12804">
        <v>1.2</v>
      </c>
      <c r="AB12804">
        <f t="shared" si="252"/>
        <v>722.31299999999999</v>
      </c>
    </row>
    <row r="12805" spans="1:28" x14ac:dyDescent="0.25">
      <c r="A12805" t="s">
        <v>5836</v>
      </c>
      <c r="B12805" t="s">
        <v>5762</v>
      </c>
      <c r="C12805" s="1">
        <v>0.49835648148148143</v>
      </c>
      <c r="D12805">
        <v>686</v>
      </c>
      <c r="E12805" s="2">
        <v>1.0611875E-2</v>
      </c>
      <c r="F12805" s="1">
        <v>1.0601851851851854E-2</v>
      </c>
      <c r="G12805">
        <v>866</v>
      </c>
      <c r="H12805">
        <v>916.86599999999999</v>
      </c>
      <c r="I12805">
        <v>0</v>
      </c>
      <c r="J12805" t="s">
        <v>5824</v>
      </c>
      <c r="K12805" t="s">
        <v>22</v>
      </c>
      <c r="L12805">
        <v>1</v>
      </c>
      <c r="N12805" t="s">
        <v>23</v>
      </c>
      <c r="O12805" t="s">
        <v>46</v>
      </c>
      <c r="P12805" t="s">
        <v>28</v>
      </c>
      <c r="R12805" t="s">
        <v>26</v>
      </c>
      <c r="S12805">
        <v>19.2</v>
      </c>
      <c r="T12805">
        <v>17.7</v>
      </c>
      <c r="U12805">
        <v>17.8</v>
      </c>
      <c r="V12805">
        <v>1.5</v>
      </c>
      <c r="W12805">
        <v>1.4</v>
      </c>
      <c r="AB12805">
        <f t="shared" si="252"/>
        <v>737.36599999999999</v>
      </c>
    </row>
    <row r="12806" spans="1:28" x14ac:dyDescent="0.25">
      <c r="A12806" t="s">
        <v>5837</v>
      </c>
      <c r="B12806" t="s">
        <v>5762</v>
      </c>
      <c r="C12806" s="1">
        <v>0.50024305555555559</v>
      </c>
      <c r="D12806">
        <v>299</v>
      </c>
      <c r="E12806" s="2">
        <v>1.2493969907407407E-2</v>
      </c>
      <c r="F12806" s="1">
        <v>1.2488425925925925E-2</v>
      </c>
      <c r="G12806">
        <v>479</v>
      </c>
      <c r="H12806">
        <v>1079.48</v>
      </c>
      <c r="I12806">
        <v>0</v>
      </c>
      <c r="J12806" t="s">
        <v>5824</v>
      </c>
      <c r="K12806" t="s">
        <v>22</v>
      </c>
      <c r="L12806">
        <v>1</v>
      </c>
      <c r="N12806" t="s">
        <v>23</v>
      </c>
      <c r="O12806" t="s">
        <v>31</v>
      </c>
      <c r="P12806" t="s">
        <v>28</v>
      </c>
      <c r="R12806" t="s">
        <v>26</v>
      </c>
      <c r="S12806">
        <v>18.7</v>
      </c>
      <c r="T12806">
        <v>17.8</v>
      </c>
      <c r="U12806">
        <v>18</v>
      </c>
      <c r="V12806">
        <v>0.9</v>
      </c>
      <c r="W12806">
        <v>0.7</v>
      </c>
      <c r="AB12806">
        <f t="shared" si="252"/>
        <v>899.98</v>
      </c>
    </row>
    <row r="12807" spans="1:28" x14ac:dyDescent="0.25">
      <c r="A12807" t="s">
        <v>5837</v>
      </c>
      <c r="B12807" t="s">
        <v>5762</v>
      </c>
      <c r="C12807" s="1">
        <v>0.50024305555555559</v>
      </c>
      <c r="D12807">
        <v>299</v>
      </c>
      <c r="E12807" s="2">
        <v>1.2493969907407407E-2</v>
      </c>
      <c r="F12807" s="1">
        <v>1.2488425925925925E-2</v>
      </c>
      <c r="G12807">
        <v>479</v>
      </c>
      <c r="H12807">
        <v>1079.48</v>
      </c>
      <c r="I12807">
        <v>0</v>
      </c>
      <c r="J12807" t="s">
        <v>5824</v>
      </c>
      <c r="K12807" t="s">
        <v>22</v>
      </c>
      <c r="L12807">
        <v>1</v>
      </c>
      <c r="N12807" t="s">
        <v>23</v>
      </c>
      <c r="O12807" t="s">
        <v>24</v>
      </c>
      <c r="P12807" t="s">
        <v>25</v>
      </c>
      <c r="R12807" t="s">
        <v>26</v>
      </c>
      <c r="S12807">
        <v>20.6</v>
      </c>
      <c r="T12807">
        <v>17.8</v>
      </c>
      <c r="U12807">
        <v>18</v>
      </c>
      <c r="V12807">
        <v>2.8</v>
      </c>
      <c r="W12807">
        <v>2.6</v>
      </c>
      <c r="AB12807">
        <f t="shared" si="252"/>
        <v>899.98</v>
      </c>
    </row>
    <row r="12808" spans="1:28" x14ac:dyDescent="0.25">
      <c r="A12808" t="s">
        <v>5837</v>
      </c>
      <c r="B12808" t="s">
        <v>5762</v>
      </c>
      <c r="C12808" s="1">
        <v>0.50024305555555559</v>
      </c>
      <c r="D12808">
        <v>299</v>
      </c>
      <c r="E12808" s="2">
        <v>1.2493969907407407E-2</v>
      </c>
      <c r="F12808" s="1">
        <v>1.2488425925925925E-2</v>
      </c>
      <c r="G12808">
        <v>479</v>
      </c>
      <c r="H12808">
        <v>1079.48</v>
      </c>
      <c r="I12808">
        <v>0</v>
      </c>
      <c r="J12808" t="s">
        <v>5824</v>
      </c>
      <c r="K12808" t="s">
        <v>22</v>
      </c>
      <c r="L12808">
        <v>1</v>
      </c>
      <c r="N12808" t="s">
        <v>23</v>
      </c>
      <c r="O12808" t="s">
        <v>46</v>
      </c>
      <c r="P12808" t="s">
        <v>28</v>
      </c>
      <c r="R12808" t="s">
        <v>26</v>
      </c>
      <c r="S12808">
        <v>19.7</v>
      </c>
      <c r="T12808">
        <v>17.8</v>
      </c>
      <c r="U12808">
        <v>18</v>
      </c>
      <c r="V12808">
        <v>1.9</v>
      </c>
      <c r="W12808">
        <v>1.7</v>
      </c>
      <c r="AB12808">
        <f t="shared" si="252"/>
        <v>899.98</v>
      </c>
    </row>
    <row r="12809" spans="1:28" x14ac:dyDescent="0.25">
      <c r="A12809" t="s">
        <v>5837</v>
      </c>
      <c r="B12809" t="s">
        <v>5762</v>
      </c>
      <c r="C12809" s="1">
        <v>0.50024305555555559</v>
      </c>
      <c r="D12809">
        <v>299</v>
      </c>
      <c r="E12809" s="2">
        <v>1.2493969907407407E-2</v>
      </c>
      <c r="F12809" s="1">
        <v>1.2488425925925925E-2</v>
      </c>
      <c r="G12809">
        <v>479</v>
      </c>
      <c r="H12809">
        <v>1079.48</v>
      </c>
      <c r="I12809">
        <v>0</v>
      </c>
      <c r="J12809" t="s">
        <v>5824</v>
      </c>
      <c r="K12809" t="s">
        <v>22</v>
      </c>
      <c r="L12809">
        <v>1</v>
      </c>
      <c r="N12809" t="s">
        <v>23</v>
      </c>
      <c r="O12809" t="s">
        <v>42</v>
      </c>
      <c r="P12809" t="s">
        <v>28</v>
      </c>
      <c r="R12809" t="s">
        <v>26</v>
      </c>
      <c r="S12809">
        <v>21.8</v>
      </c>
      <c r="T12809">
        <v>17.8</v>
      </c>
      <c r="U12809">
        <v>18</v>
      </c>
      <c r="V12809">
        <v>4</v>
      </c>
      <c r="W12809">
        <v>3.8</v>
      </c>
      <c r="AB12809">
        <f t="shared" si="252"/>
        <v>899.98</v>
      </c>
    </row>
    <row r="12810" spans="1:28" x14ac:dyDescent="0.25">
      <c r="A12810" t="s">
        <v>5837</v>
      </c>
      <c r="B12810" t="s">
        <v>5762</v>
      </c>
      <c r="C12810" s="1">
        <v>0.50024305555555559</v>
      </c>
      <c r="D12810">
        <v>299</v>
      </c>
      <c r="E12810" s="2">
        <v>1.2493969907407407E-2</v>
      </c>
      <c r="F12810" s="1">
        <v>1.2488425925925925E-2</v>
      </c>
      <c r="G12810">
        <v>479</v>
      </c>
      <c r="H12810">
        <v>1079.48</v>
      </c>
      <c r="I12810">
        <v>0</v>
      </c>
      <c r="J12810" t="s">
        <v>5824</v>
      </c>
      <c r="K12810" t="s">
        <v>22</v>
      </c>
      <c r="L12810">
        <v>1</v>
      </c>
      <c r="N12810" t="s">
        <v>23</v>
      </c>
      <c r="O12810" t="s">
        <v>33</v>
      </c>
      <c r="P12810" t="s">
        <v>28</v>
      </c>
      <c r="R12810" t="s">
        <v>26</v>
      </c>
      <c r="S12810">
        <v>20.2</v>
      </c>
      <c r="T12810">
        <v>17.8</v>
      </c>
      <c r="U12810">
        <v>18</v>
      </c>
      <c r="V12810">
        <v>2.4</v>
      </c>
      <c r="W12810">
        <v>2.2000000000000002</v>
      </c>
      <c r="AB12810">
        <f t="shared" si="252"/>
        <v>899.98</v>
      </c>
    </row>
    <row r="12811" spans="1:28" x14ac:dyDescent="0.25">
      <c r="A12811" t="s">
        <v>5838</v>
      </c>
      <c r="B12811" t="s">
        <v>5762</v>
      </c>
      <c r="C12811" s="1">
        <v>0.50097222222222226</v>
      </c>
      <c r="D12811">
        <v>983</v>
      </c>
      <c r="E12811" s="2">
        <v>1.3231041666666667E-2</v>
      </c>
      <c r="F12811" s="1">
        <v>1.3229166666666667E-2</v>
      </c>
      <c r="G12811">
        <v>162</v>
      </c>
      <c r="H12811">
        <v>1143.1600000000001</v>
      </c>
      <c r="I12811">
        <v>0</v>
      </c>
      <c r="J12811" t="s">
        <v>5824</v>
      </c>
      <c r="K12811" t="s">
        <v>22</v>
      </c>
      <c r="L12811">
        <v>1</v>
      </c>
      <c r="N12811" t="s">
        <v>23</v>
      </c>
      <c r="O12811" t="s">
        <v>36</v>
      </c>
      <c r="P12811" t="s">
        <v>25</v>
      </c>
      <c r="R12811" t="s">
        <v>26</v>
      </c>
      <c r="S12811">
        <v>19.899999999999999</v>
      </c>
      <c r="T12811">
        <v>17.600000000000001</v>
      </c>
      <c r="U12811">
        <v>17.8</v>
      </c>
      <c r="V12811">
        <v>2.2999999999999998</v>
      </c>
      <c r="W12811">
        <v>2.1</v>
      </c>
      <c r="AB12811">
        <f t="shared" si="252"/>
        <v>963.66000000000008</v>
      </c>
    </row>
    <row r="12812" spans="1:28" x14ac:dyDescent="0.25">
      <c r="A12812" t="s">
        <v>5839</v>
      </c>
      <c r="B12812" t="s">
        <v>5762</v>
      </c>
      <c r="C12812" s="1">
        <v>0.50108796296296299</v>
      </c>
      <c r="D12812">
        <v>929</v>
      </c>
      <c r="E12812" s="2">
        <v>1.334616898148148E-2</v>
      </c>
      <c r="F12812" s="1">
        <v>1.3344907407407408E-2</v>
      </c>
      <c r="G12812">
        <v>109</v>
      </c>
      <c r="H12812">
        <v>1153.1099999999999</v>
      </c>
      <c r="I12812">
        <v>0</v>
      </c>
      <c r="J12812" t="s">
        <v>5824</v>
      </c>
      <c r="K12812" t="s">
        <v>22</v>
      </c>
      <c r="L12812">
        <v>1</v>
      </c>
      <c r="N12812" t="s">
        <v>23</v>
      </c>
      <c r="O12812" t="s">
        <v>36</v>
      </c>
      <c r="P12812" t="s">
        <v>28</v>
      </c>
      <c r="R12812" t="s">
        <v>26</v>
      </c>
      <c r="S12812">
        <v>19.8</v>
      </c>
      <c r="T12812">
        <v>17.7</v>
      </c>
      <c r="U12812">
        <v>17.899999999999999</v>
      </c>
      <c r="V12812">
        <v>2.1</v>
      </c>
      <c r="W12812">
        <v>1.9</v>
      </c>
      <c r="AB12812">
        <f t="shared" si="252"/>
        <v>973.6099999999999</v>
      </c>
    </row>
    <row r="12813" spans="1:28" x14ac:dyDescent="0.25">
      <c r="A12813" t="s">
        <v>5840</v>
      </c>
      <c r="B12813" t="s">
        <v>5762</v>
      </c>
      <c r="C12813" s="1">
        <v>0.50234953703703711</v>
      </c>
      <c r="D12813">
        <v>972</v>
      </c>
      <c r="E12813" s="2">
        <v>1.4608229166666667E-2</v>
      </c>
      <c r="F12813" s="1">
        <v>1.4606481481481482E-2</v>
      </c>
      <c r="G12813">
        <v>151</v>
      </c>
      <c r="H12813">
        <v>1262.1500000000001</v>
      </c>
      <c r="I12813">
        <v>0</v>
      </c>
      <c r="J12813" t="s">
        <v>5824</v>
      </c>
      <c r="K12813" t="s">
        <v>22</v>
      </c>
      <c r="L12813">
        <v>1</v>
      </c>
      <c r="N12813" t="s">
        <v>23</v>
      </c>
      <c r="O12813" t="s">
        <v>31</v>
      </c>
      <c r="P12813" t="s">
        <v>28</v>
      </c>
      <c r="R12813" t="s">
        <v>26</v>
      </c>
      <c r="S12813">
        <v>18.3</v>
      </c>
      <c r="T12813">
        <v>17.600000000000001</v>
      </c>
      <c r="U12813">
        <v>17.8</v>
      </c>
      <c r="V12813">
        <v>0.7</v>
      </c>
      <c r="W12813">
        <v>0.5</v>
      </c>
      <c r="AB12813">
        <f t="shared" si="252"/>
        <v>1082.6500000000001</v>
      </c>
    </row>
    <row r="12814" spans="1:28" x14ac:dyDescent="0.25">
      <c r="A12814" t="s">
        <v>5840</v>
      </c>
      <c r="B12814" t="s">
        <v>5762</v>
      </c>
      <c r="C12814" s="1">
        <v>0.50234953703703711</v>
      </c>
      <c r="D12814">
        <v>972</v>
      </c>
      <c r="E12814" s="2">
        <v>1.4608229166666667E-2</v>
      </c>
      <c r="F12814" s="1">
        <v>1.4606481481481482E-2</v>
      </c>
      <c r="G12814">
        <v>151</v>
      </c>
      <c r="H12814">
        <v>1262.1500000000001</v>
      </c>
      <c r="I12814">
        <v>0</v>
      </c>
      <c r="J12814" t="s">
        <v>5824</v>
      </c>
      <c r="K12814" t="s">
        <v>22</v>
      </c>
      <c r="L12814">
        <v>1</v>
      </c>
      <c r="N12814" t="s">
        <v>23</v>
      </c>
      <c r="O12814" t="s">
        <v>36</v>
      </c>
      <c r="P12814" t="s">
        <v>28</v>
      </c>
      <c r="R12814" t="s">
        <v>26</v>
      </c>
      <c r="S12814">
        <v>19.3</v>
      </c>
      <c r="T12814">
        <v>17.600000000000001</v>
      </c>
      <c r="U12814">
        <v>17.8</v>
      </c>
      <c r="V12814">
        <v>1.7</v>
      </c>
      <c r="W12814">
        <v>1.5</v>
      </c>
      <c r="AB12814">
        <f t="shared" si="252"/>
        <v>1082.6500000000001</v>
      </c>
    </row>
    <row r="12815" spans="1:28" x14ac:dyDescent="0.25">
      <c r="A12815" t="s">
        <v>5841</v>
      </c>
      <c r="B12815" t="s">
        <v>5762</v>
      </c>
      <c r="C12815" s="1">
        <v>0.50439814814814821</v>
      </c>
      <c r="D12815">
        <v>936</v>
      </c>
      <c r="E12815" s="2">
        <v>1.6656435185185187E-2</v>
      </c>
      <c r="F12815" s="1">
        <v>1.6655092592592593E-2</v>
      </c>
      <c r="G12815">
        <v>116</v>
      </c>
      <c r="H12815">
        <v>1439.12</v>
      </c>
      <c r="I12815">
        <v>0</v>
      </c>
      <c r="J12815" t="s">
        <v>5824</v>
      </c>
      <c r="K12815" t="s">
        <v>22</v>
      </c>
      <c r="L12815">
        <v>1</v>
      </c>
      <c r="N12815" t="s">
        <v>23</v>
      </c>
      <c r="O12815" t="s">
        <v>31</v>
      </c>
      <c r="P12815" t="s">
        <v>28</v>
      </c>
      <c r="R12815" t="s">
        <v>26</v>
      </c>
      <c r="S12815">
        <v>18.3</v>
      </c>
      <c r="T12815">
        <v>17.7</v>
      </c>
      <c r="U12815">
        <v>17.899999999999999</v>
      </c>
      <c r="V12815">
        <v>0.6</v>
      </c>
      <c r="W12815">
        <v>0.4</v>
      </c>
      <c r="AB12815">
        <f t="shared" si="252"/>
        <v>1259.6199999999999</v>
      </c>
    </row>
    <row r="12816" spans="1:28" x14ac:dyDescent="0.25">
      <c r="A12816" t="s">
        <v>5841</v>
      </c>
      <c r="B12816" t="s">
        <v>5762</v>
      </c>
      <c r="C12816" s="1">
        <v>0.50439814814814821</v>
      </c>
      <c r="D12816">
        <v>936</v>
      </c>
      <c r="E12816" s="2">
        <v>1.6656435185185187E-2</v>
      </c>
      <c r="F12816" s="1">
        <v>1.6655092592592593E-2</v>
      </c>
      <c r="G12816">
        <v>116</v>
      </c>
      <c r="H12816">
        <v>1439.12</v>
      </c>
      <c r="I12816">
        <v>0</v>
      </c>
      <c r="J12816" t="s">
        <v>5824</v>
      </c>
      <c r="K12816" t="s">
        <v>22</v>
      </c>
      <c r="L12816">
        <v>1</v>
      </c>
      <c r="N12816" t="s">
        <v>23</v>
      </c>
      <c r="O12816" t="s">
        <v>36</v>
      </c>
      <c r="P12816" t="s">
        <v>28</v>
      </c>
      <c r="R12816" t="s">
        <v>26</v>
      </c>
      <c r="S12816">
        <v>19.100000000000001</v>
      </c>
      <c r="T12816">
        <v>17.7</v>
      </c>
      <c r="U12816">
        <v>17.899999999999999</v>
      </c>
      <c r="V12816">
        <v>1.4</v>
      </c>
      <c r="W12816">
        <v>1.2</v>
      </c>
      <c r="AB12816">
        <f t="shared" si="252"/>
        <v>1259.6199999999999</v>
      </c>
    </row>
    <row r="12817" spans="1:28" x14ac:dyDescent="0.25">
      <c r="A12817" t="s">
        <v>5841</v>
      </c>
      <c r="B12817" t="s">
        <v>5762</v>
      </c>
      <c r="C12817" s="1">
        <v>0.50439814814814821</v>
      </c>
      <c r="D12817">
        <v>936</v>
      </c>
      <c r="E12817" s="2">
        <v>1.6656435185185187E-2</v>
      </c>
      <c r="F12817" s="1">
        <v>1.6655092592592593E-2</v>
      </c>
      <c r="G12817">
        <v>116</v>
      </c>
      <c r="H12817">
        <v>1439.12</v>
      </c>
      <c r="I12817">
        <v>0</v>
      </c>
      <c r="J12817" t="s">
        <v>5824</v>
      </c>
      <c r="K12817" t="s">
        <v>22</v>
      </c>
      <c r="L12817">
        <v>1</v>
      </c>
      <c r="N12817" t="s">
        <v>23</v>
      </c>
      <c r="O12817" t="s">
        <v>33</v>
      </c>
      <c r="P12817" t="s">
        <v>28</v>
      </c>
      <c r="R12817" t="s">
        <v>26</v>
      </c>
      <c r="S12817">
        <v>19</v>
      </c>
      <c r="T12817">
        <v>17.7</v>
      </c>
      <c r="U12817">
        <v>17.899999999999999</v>
      </c>
      <c r="V12817">
        <v>1.3</v>
      </c>
      <c r="W12817">
        <v>1.1000000000000001</v>
      </c>
      <c r="AB12817">
        <f t="shared" si="252"/>
        <v>1259.6199999999999</v>
      </c>
    </row>
    <row r="12818" spans="1:28" x14ac:dyDescent="0.25">
      <c r="A12818" t="s">
        <v>5842</v>
      </c>
      <c r="B12818" t="s">
        <v>5762</v>
      </c>
      <c r="C12818" s="1">
        <v>0.50648148148148142</v>
      </c>
      <c r="D12818">
        <v>605</v>
      </c>
      <c r="E12818" s="2">
        <v>1.8735937499999997E-2</v>
      </c>
      <c r="F12818" s="1">
        <v>1.8726851851851852E-2</v>
      </c>
      <c r="G12818">
        <v>785</v>
      </c>
      <c r="H12818">
        <v>1618.78</v>
      </c>
      <c r="I12818">
        <v>0</v>
      </c>
      <c r="J12818" t="s">
        <v>5824</v>
      </c>
      <c r="K12818" t="s">
        <v>22</v>
      </c>
      <c r="L12818">
        <v>1</v>
      </c>
      <c r="N12818" t="s">
        <v>23</v>
      </c>
      <c r="O12818" t="s">
        <v>31</v>
      </c>
      <c r="P12818" t="s">
        <v>28</v>
      </c>
      <c r="R12818" t="s">
        <v>26</v>
      </c>
      <c r="S12818">
        <v>22.5</v>
      </c>
      <c r="T12818">
        <v>17.600000000000001</v>
      </c>
      <c r="U12818">
        <v>17.7</v>
      </c>
      <c r="V12818">
        <v>4.9000000000000004</v>
      </c>
      <c r="W12818">
        <v>4.8</v>
      </c>
      <c r="AB12818">
        <f t="shared" si="252"/>
        <v>1439.28</v>
      </c>
    </row>
    <row r="12819" spans="1:28" x14ac:dyDescent="0.25">
      <c r="A12819" t="s">
        <v>5842</v>
      </c>
      <c r="B12819" t="s">
        <v>5762</v>
      </c>
      <c r="C12819" s="1">
        <v>0.50648148148148142</v>
      </c>
      <c r="D12819">
        <v>605</v>
      </c>
      <c r="E12819" s="2">
        <v>1.8735937499999997E-2</v>
      </c>
      <c r="F12819" s="1">
        <v>1.8726851851851852E-2</v>
      </c>
      <c r="G12819">
        <v>785</v>
      </c>
      <c r="H12819">
        <v>1618.78</v>
      </c>
      <c r="I12819">
        <v>0</v>
      </c>
      <c r="J12819" t="s">
        <v>5824</v>
      </c>
      <c r="K12819" t="s">
        <v>22</v>
      </c>
      <c r="L12819">
        <v>1</v>
      </c>
      <c r="N12819" t="s">
        <v>23</v>
      </c>
      <c r="O12819" t="s">
        <v>36</v>
      </c>
      <c r="P12819" t="s">
        <v>28</v>
      </c>
      <c r="R12819" t="s">
        <v>26</v>
      </c>
      <c r="S12819">
        <v>21.1</v>
      </c>
      <c r="T12819">
        <v>17.600000000000001</v>
      </c>
      <c r="U12819">
        <v>17.7</v>
      </c>
      <c r="V12819">
        <v>3.5</v>
      </c>
      <c r="W12819">
        <v>3.4</v>
      </c>
      <c r="AB12819">
        <f t="shared" si="252"/>
        <v>1439.28</v>
      </c>
    </row>
    <row r="12820" spans="1:28" x14ac:dyDescent="0.25">
      <c r="A12820" t="s">
        <v>5842</v>
      </c>
      <c r="B12820" t="s">
        <v>5762</v>
      </c>
      <c r="C12820" s="1">
        <v>0.50648148148148142</v>
      </c>
      <c r="D12820">
        <v>605</v>
      </c>
      <c r="E12820" s="2">
        <v>1.8735937499999997E-2</v>
      </c>
      <c r="F12820" s="1">
        <v>1.8726851851851852E-2</v>
      </c>
      <c r="G12820">
        <v>785</v>
      </c>
      <c r="H12820">
        <v>1618.78</v>
      </c>
      <c r="I12820">
        <v>0</v>
      </c>
      <c r="J12820" t="s">
        <v>5824</v>
      </c>
      <c r="K12820" t="s">
        <v>22</v>
      </c>
      <c r="L12820">
        <v>1</v>
      </c>
      <c r="N12820" t="s">
        <v>23</v>
      </c>
      <c r="O12820" t="s">
        <v>33</v>
      </c>
      <c r="P12820" t="s">
        <v>28</v>
      </c>
      <c r="R12820" t="s">
        <v>26</v>
      </c>
      <c r="S12820">
        <v>18.5</v>
      </c>
      <c r="T12820">
        <v>17.600000000000001</v>
      </c>
      <c r="U12820">
        <v>17.7</v>
      </c>
      <c r="V12820">
        <v>0.9</v>
      </c>
      <c r="W12820">
        <v>0.8</v>
      </c>
      <c r="AB12820">
        <f t="shared" si="252"/>
        <v>1439.28</v>
      </c>
    </row>
    <row r="12821" spans="1:28" x14ac:dyDescent="0.25">
      <c r="A12821" t="s">
        <v>5843</v>
      </c>
      <c r="B12821" t="s">
        <v>5762</v>
      </c>
      <c r="C12821" s="1">
        <v>0.50856481481481486</v>
      </c>
      <c r="D12821">
        <v>740</v>
      </c>
      <c r="E12821" s="2">
        <v>2.0820833333333334E-2</v>
      </c>
      <c r="F12821" s="1">
        <v>2.0810185185185185E-2</v>
      </c>
      <c r="G12821">
        <v>920</v>
      </c>
      <c r="H12821">
        <v>1798.92</v>
      </c>
      <c r="I12821">
        <v>0</v>
      </c>
      <c r="J12821" t="s">
        <v>5824</v>
      </c>
      <c r="K12821" t="s">
        <v>22</v>
      </c>
      <c r="L12821">
        <v>1</v>
      </c>
      <c r="N12821" t="s">
        <v>23</v>
      </c>
      <c r="O12821" t="s">
        <v>31</v>
      </c>
      <c r="P12821" t="s">
        <v>28</v>
      </c>
      <c r="R12821" t="s">
        <v>26</v>
      </c>
      <c r="S12821">
        <v>23.9</v>
      </c>
      <c r="T12821">
        <v>17.600000000000001</v>
      </c>
      <c r="U12821">
        <v>17.7</v>
      </c>
      <c r="V12821">
        <v>6.3</v>
      </c>
      <c r="W12821">
        <v>6.2</v>
      </c>
      <c r="AB12821">
        <f t="shared" si="252"/>
        <v>1619.42</v>
      </c>
    </row>
    <row r="12822" spans="1:28" x14ac:dyDescent="0.25">
      <c r="A12822" t="s">
        <v>5843</v>
      </c>
      <c r="B12822" t="s">
        <v>5762</v>
      </c>
      <c r="C12822" s="1">
        <v>0.50856481481481486</v>
      </c>
      <c r="D12822">
        <v>740</v>
      </c>
      <c r="E12822" s="2">
        <v>2.0820833333333334E-2</v>
      </c>
      <c r="F12822" s="1">
        <v>2.0810185185185185E-2</v>
      </c>
      <c r="G12822">
        <v>920</v>
      </c>
      <c r="H12822">
        <v>1798.92</v>
      </c>
      <c r="I12822">
        <v>0</v>
      </c>
      <c r="J12822" t="s">
        <v>5824</v>
      </c>
      <c r="K12822" t="s">
        <v>22</v>
      </c>
      <c r="L12822">
        <v>1</v>
      </c>
      <c r="N12822" t="s">
        <v>23</v>
      </c>
      <c r="O12822" t="s">
        <v>36</v>
      </c>
      <c r="P12822" t="s">
        <v>28</v>
      </c>
      <c r="R12822" t="s">
        <v>26</v>
      </c>
      <c r="S12822">
        <v>23.6</v>
      </c>
      <c r="T12822">
        <v>17.600000000000001</v>
      </c>
      <c r="U12822">
        <v>17.7</v>
      </c>
      <c r="V12822">
        <v>6</v>
      </c>
      <c r="W12822">
        <v>5.9</v>
      </c>
      <c r="AB12822">
        <f t="shared" si="252"/>
        <v>1619.42</v>
      </c>
    </row>
    <row r="12823" spans="1:28" x14ac:dyDescent="0.25">
      <c r="A12823" t="s">
        <v>5843</v>
      </c>
      <c r="B12823" t="s">
        <v>5762</v>
      </c>
      <c r="C12823" s="1">
        <v>0.50856481481481486</v>
      </c>
      <c r="D12823">
        <v>740</v>
      </c>
      <c r="E12823" s="2">
        <v>2.0820833333333334E-2</v>
      </c>
      <c r="F12823" s="1">
        <v>2.0810185185185185E-2</v>
      </c>
      <c r="G12823">
        <v>920</v>
      </c>
      <c r="H12823">
        <v>1798.92</v>
      </c>
      <c r="I12823">
        <v>0</v>
      </c>
      <c r="J12823" t="s">
        <v>5824</v>
      </c>
      <c r="K12823" t="s">
        <v>22</v>
      </c>
      <c r="L12823">
        <v>1</v>
      </c>
      <c r="N12823" t="s">
        <v>23</v>
      </c>
      <c r="O12823" t="s">
        <v>33</v>
      </c>
      <c r="P12823" t="s">
        <v>28</v>
      </c>
      <c r="R12823" t="s">
        <v>26</v>
      </c>
      <c r="S12823">
        <v>18.5</v>
      </c>
      <c r="T12823">
        <v>17.600000000000001</v>
      </c>
      <c r="U12823">
        <v>17.7</v>
      </c>
      <c r="V12823">
        <v>0.9</v>
      </c>
      <c r="W12823">
        <v>0.8</v>
      </c>
      <c r="AB12823">
        <f t="shared" si="252"/>
        <v>1619.42</v>
      </c>
    </row>
    <row r="12824" spans="1:28" x14ac:dyDescent="0.25">
      <c r="A12824" t="s">
        <v>5844</v>
      </c>
      <c r="B12824" t="s">
        <v>5762</v>
      </c>
      <c r="C12824" s="1">
        <v>0.51065972222222222</v>
      </c>
      <c r="D12824">
        <v>143</v>
      </c>
      <c r="E12824" s="2">
        <v>2.2908831018518521E-2</v>
      </c>
      <c r="F12824" s="1">
        <v>2.2905092592592591E-2</v>
      </c>
      <c r="G12824">
        <v>323</v>
      </c>
      <c r="H12824">
        <v>1979.32</v>
      </c>
      <c r="I12824">
        <v>0</v>
      </c>
      <c r="J12824" t="s">
        <v>5824</v>
      </c>
      <c r="K12824" t="s">
        <v>22</v>
      </c>
      <c r="L12824">
        <v>1</v>
      </c>
      <c r="N12824" t="s">
        <v>23</v>
      </c>
      <c r="O12824" t="s">
        <v>31</v>
      </c>
      <c r="P12824" t="s">
        <v>28</v>
      </c>
      <c r="R12824" t="s">
        <v>26</v>
      </c>
      <c r="S12824">
        <v>23.3</v>
      </c>
      <c r="T12824">
        <v>17.600000000000001</v>
      </c>
      <c r="U12824">
        <v>17.7</v>
      </c>
      <c r="V12824">
        <v>5.7</v>
      </c>
      <c r="W12824">
        <v>5.6</v>
      </c>
      <c r="AB12824">
        <f t="shared" si="252"/>
        <v>1799.82</v>
      </c>
    </row>
    <row r="12825" spans="1:28" x14ac:dyDescent="0.25">
      <c r="A12825" t="s">
        <v>5844</v>
      </c>
      <c r="B12825" t="s">
        <v>5762</v>
      </c>
      <c r="C12825" s="1">
        <v>0.51065972222222222</v>
      </c>
      <c r="D12825">
        <v>143</v>
      </c>
      <c r="E12825" s="2">
        <v>2.2908831018518521E-2</v>
      </c>
      <c r="F12825" s="1">
        <v>2.2905092592592591E-2</v>
      </c>
      <c r="G12825">
        <v>323</v>
      </c>
      <c r="H12825">
        <v>1979.32</v>
      </c>
      <c r="I12825">
        <v>0</v>
      </c>
      <c r="J12825" t="s">
        <v>5824</v>
      </c>
      <c r="K12825" t="s">
        <v>22</v>
      </c>
      <c r="L12825">
        <v>1</v>
      </c>
      <c r="N12825" t="s">
        <v>23</v>
      </c>
      <c r="O12825" t="s">
        <v>36</v>
      </c>
      <c r="P12825" t="s">
        <v>28</v>
      </c>
      <c r="R12825" t="s">
        <v>26</v>
      </c>
      <c r="S12825">
        <v>24.1</v>
      </c>
      <c r="T12825">
        <v>17.600000000000001</v>
      </c>
      <c r="U12825">
        <v>17.7</v>
      </c>
      <c r="V12825">
        <v>6.5</v>
      </c>
      <c r="W12825">
        <v>6.4</v>
      </c>
      <c r="AB12825">
        <f t="shared" si="252"/>
        <v>1799.82</v>
      </c>
    </row>
    <row r="12826" spans="1:28" x14ac:dyDescent="0.25">
      <c r="A12826" t="s">
        <v>5844</v>
      </c>
      <c r="B12826" t="s">
        <v>5762</v>
      </c>
      <c r="C12826" s="1">
        <v>0.51065972222222222</v>
      </c>
      <c r="D12826">
        <v>143</v>
      </c>
      <c r="E12826" s="2">
        <v>2.2908831018518521E-2</v>
      </c>
      <c r="F12826" s="1">
        <v>2.2905092592592591E-2</v>
      </c>
      <c r="G12826">
        <v>323</v>
      </c>
      <c r="H12826">
        <v>1979.32</v>
      </c>
      <c r="I12826">
        <v>0</v>
      </c>
      <c r="J12826" t="s">
        <v>5824</v>
      </c>
      <c r="K12826" t="s">
        <v>22</v>
      </c>
      <c r="L12826">
        <v>1</v>
      </c>
      <c r="N12826" t="s">
        <v>23</v>
      </c>
      <c r="O12826" t="s">
        <v>33</v>
      </c>
      <c r="P12826" t="s">
        <v>28</v>
      </c>
      <c r="R12826" t="s">
        <v>26</v>
      </c>
      <c r="S12826">
        <v>18.7</v>
      </c>
      <c r="T12826">
        <v>17.600000000000001</v>
      </c>
      <c r="U12826">
        <v>17.7</v>
      </c>
      <c r="V12826">
        <v>1.1000000000000001</v>
      </c>
      <c r="W12826">
        <v>1</v>
      </c>
      <c r="AB12826">
        <f t="shared" si="252"/>
        <v>1799.82</v>
      </c>
    </row>
    <row r="12827" spans="1:28" x14ac:dyDescent="0.25">
      <c r="A12827" t="s">
        <v>5845</v>
      </c>
      <c r="B12827" t="s">
        <v>5762</v>
      </c>
      <c r="C12827" s="1">
        <v>0.51274305555555555</v>
      </c>
      <c r="D12827">
        <v>579</v>
      </c>
      <c r="E12827" s="2">
        <v>2.4997210648148149E-2</v>
      </c>
      <c r="F12827" s="1">
        <v>2.4988425925925928E-2</v>
      </c>
      <c r="G12827">
        <v>759</v>
      </c>
      <c r="H12827">
        <v>2159.7600000000002</v>
      </c>
      <c r="I12827">
        <v>0</v>
      </c>
      <c r="J12827" t="s">
        <v>5824</v>
      </c>
      <c r="K12827" t="s">
        <v>22</v>
      </c>
      <c r="L12827">
        <v>1</v>
      </c>
      <c r="N12827" t="s">
        <v>23</v>
      </c>
      <c r="O12827" t="s">
        <v>31</v>
      </c>
      <c r="P12827" t="s">
        <v>28</v>
      </c>
      <c r="R12827" t="s">
        <v>26</v>
      </c>
      <c r="S12827">
        <v>23.3</v>
      </c>
      <c r="T12827">
        <v>17.5</v>
      </c>
      <c r="U12827">
        <v>17.600000000000001</v>
      </c>
      <c r="V12827">
        <v>5.8</v>
      </c>
      <c r="W12827">
        <v>5.7</v>
      </c>
      <c r="AB12827">
        <f t="shared" si="252"/>
        <v>1980.2600000000002</v>
      </c>
    </row>
    <row r="12828" spans="1:28" x14ac:dyDescent="0.25">
      <c r="A12828" t="s">
        <v>5845</v>
      </c>
      <c r="B12828" t="s">
        <v>5762</v>
      </c>
      <c r="C12828" s="1">
        <v>0.51274305555555555</v>
      </c>
      <c r="D12828">
        <v>579</v>
      </c>
      <c r="E12828" s="2">
        <v>2.4997210648148149E-2</v>
      </c>
      <c r="F12828" s="1">
        <v>2.4988425925925928E-2</v>
      </c>
      <c r="G12828">
        <v>759</v>
      </c>
      <c r="H12828">
        <v>2159.7600000000002</v>
      </c>
      <c r="I12828">
        <v>0</v>
      </c>
      <c r="J12828" t="s">
        <v>5824</v>
      </c>
      <c r="K12828" t="s">
        <v>22</v>
      </c>
      <c r="L12828">
        <v>1</v>
      </c>
      <c r="N12828" t="s">
        <v>23</v>
      </c>
      <c r="O12828" t="s">
        <v>36</v>
      </c>
      <c r="P12828" t="s">
        <v>28</v>
      </c>
      <c r="R12828" t="s">
        <v>26</v>
      </c>
      <c r="S12828">
        <v>23.4</v>
      </c>
      <c r="T12828">
        <v>17.5</v>
      </c>
      <c r="U12828">
        <v>17.600000000000001</v>
      </c>
      <c r="V12828">
        <v>5.9</v>
      </c>
      <c r="W12828">
        <v>5.8</v>
      </c>
      <c r="AB12828">
        <f t="shared" si="252"/>
        <v>1980.2600000000002</v>
      </c>
    </row>
    <row r="12829" spans="1:28" x14ac:dyDescent="0.25">
      <c r="A12829" t="s">
        <v>5846</v>
      </c>
      <c r="B12829" t="s">
        <v>5762</v>
      </c>
      <c r="C12829" s="1">
        <v>0.51482638888888888</v>
      </c>
      <c r="D12829">
        <v>481</v>
      </c>
      <c r="E12829" s="2">
        <v>2.7079409722222222E-2</v>
      </c>
      <c r="F12829" s="1">
        <v>2.7071759259259257E-2</v>
      </c>
      <c r="G12829">
        <v>661</v>
      </c>
      <c r="H12829">
        <v>2339.66</v>
      </c>
      <c r="I12829">
        <v>0</v>
      </c>
      <c r="J12829" t="s">
        <v>5824</v>
      </c>
      <c r="K12829" t="s">
        <v>22</v>
      </c>
      <c r="L12829">
        <v>1</v>
      </c>
      <c r="N12829" t="s">
        <v>23</v>
      </c>
      <c r="O12829" t="s">
        <v>31</v>
      </c>
      <c r="P12829" t="s">
        <v>28</v>
      </c>
      <c r="R12829" t="s">
        <v>26</v>
      </c>
      <c r="S12829">
        <v>24.1</v>
      </c>
      <c r="T12829">
        <v>17.8</v>
      </c>
      <c r="U12829">
        <v>17.899999999999999</v>
      </c>
      <c r="V12829">
        <v>6.3</v>
      </c>
      <c r="W12829">
        <v>6.2</v>
      </c>
      <c r="AB12829">
        <f t="shared" si="252"/>
        <v>2160.16</v>
      </c>
    </row>
    <row r="12830" spans="1:28" x14ac:dyDescent="0.25">
      <c r="A12830" t="s">
        <v>5846</v>
      </c>
      <c r="B12830" t="s">
        <v>5762</v>
      </c>
      <c r="C12830" s="1">
        <v>0.51482638888888888</v>
      </c>
      <c r="D12830">
        <v>481</v>
      </c>
      <c r="E12830" s="2">
        <v>2.7079409722222222E-2</v>
      </c>
      <c r="F12830" s="1">
        <v>2.7071759259259257E-2</v>
      </c>
      <c r="G12830">
        <v>661</v>
      </c>
      <c r="H12830">
        <v>2339.66</v>
      </c>
      <c r="I12830">
        <v>0</v>
      </c>
      <c r="J12830" t="s">
        <v>5824</v>
      </c>
      <c r="K12830" t="s">
        <v>22</v>
      </c>
      <c r="L12830">
        <v>1</v>
      </c>
      <c r="N12830" t="s">
        <v>23</v>
      </c>
      <c r="O12830" t="s">
        <v>36</v>
      </c>
      <c r="P12830" t="s">
        <v>28</v>
      </c>
      <c r="R12830" t="s">
        <v>26</v>
      </c>
      <c r="S12830">
        <v>23.7</v>
      </c>
      <c r="T12830">
        <v>17.8</v>
      </c>
      <c r="U12830">
        <v>17.899999999999999</v>
      </c>
      <c r="V12830">
        <v>5.9</v>
      </c>
      <c r="W12830">
        <v>5.8</v>
      </c>
      <c r="AB12830">
        <f t="shared" si="252"/>
        <v>2160.16</v>
      </c>
    </row>
    <row r="12831" spans="1:28" x14ac:dyDescent="0.25">
      <c r="A12831" t="s">
        <v>5846</v>
      </c>
      <c r="B12831" t="s">
        <v>5762</v>
      </c>
      <c r="C12831" s="1">
        <v>0.51482638888888888</v>
      </c>
      <c r="D12831">
        <v>481</v>
      </c>
      <c r="E12831" s="2">
        <v>2.7079409722222222E-2</v>
      </c>
      <c r="F12831" s="1">
        <v>2.7071759259259257E-2</v>
      </c>
      <c r="G12831">
        <v>661</v>
      </c>
      <c r="H12831">
        <v>2339.66</v>
      </c>
      <c r="I12831">
        <v>0</v>
      </c>
      <c r="J12831" t="s">
        <v>5824</v>
      </c>
      <c r="K12831" t="s">
        <v>22</v>
      </c>
      <c r="L12831">
        <v>1</v>
      </c>
      <c r="N12831" t="s">
        <v>23</v>
      </c>
      <c r="O12831" t="s">
        <v>33</v>
      </c>
      <c r="P12831" t="s">
        <v>28</v>
      </c>
      <c r="R12831" t="s">
        <v>26</v>
      </c>
      <c r="S12831">
        <v>18.600000000000001</v>
      </c>
      <c r="T12831">
        <v>17.8</v>
      </c>
      <c r="U12831">
        <v>17.899999999999999</v>
      </c>
      <c r="V12831">
        <v>0.8</v>
      </c>
      <c r="W12831">
        <v>0.7</v>
      </c>
      <c r="AB12831">
        <f t="shared" si="252"/>
        <v>2160.16</v>
      </c>
    </row>
    <row r="12832" spans="1:28" x14ac:dyDescent="0.25">
      <c r="A12832" t="s">
        <v>5847</v>
      </c>
      <c r="B12832" t="s">
        <v>5762</v>
      </c>
      <c r="C12832" s="1">
        <v>0.51689814814814816</v>
      </c>
      <c r="D12832">
        <v>816</v>
      </c>
      <c r="E12832" s="2">
        <v>2.9155046296296297E-2</v>
      </c>
      <c r="F12832" s="1">
        <v>2.9143518518518517E-2</v>
      </c>
      <c r="G12832">
        <v>996</v>
      </c>
      <c r="H12832">
        <v>2519</v>
      </c>
      <c r="I12832">
        <v>0</v>
      </c>
      <c r="J12832" t="s">
        <v>5824</v>
      </c>
      <c r="K12832" t="s">
        <v>22</v>
      </c>
      <c r="L12832">
        <v>1</v>
      </c>
      <c r="N12832" t="s">
        <v>23</v>
      </c>
      <c r="O12832" t="s">
        <v>31</v>
      </c>
      <c r="P12832" t="s">
        <v>28</v>
      </c>
      <c r="R12832" t="s">
        <v>26</v>
      </c>
      <c r="S12832">
        <v>21.6</v>
      </c>
      <c r="T12832">
        <v>17.8</v>
      </c>
      <c r="U12832">
        <v>18</v>
      </c>
      <c r="V12832">
        <v>3.8</v>
      </c>
      <c r="W12832">
        <v>3.6</v>
      </c>
      <c r="AB12832">
        <f t="shared" si="252"/>
        <v>2339.5</v>
      </c>
    </row>
    <row r="12833" spans="1:28" x14ac:dyDescent="0.25">
      <c r="A12833" t="s">
        <v>5847</v>
      </c>
      <c r="B12833" t="s">
        <v>5762</v>
      </c>
      <c r="C12833" s="1">
        <v>0.51689814814814816</v>
      </c>
      <c r="D12833">
        <v>816</v>
      </c>
      <c r="E12833" s="2">
        <v>2.9155046296296297E-2</v>
      </c>
      <c r="F12833" s="1">
        <v>2.9143518518518517E-2</v>
      </c>
      <c r="G12833">
        <v>996</v>
      </c>
      <c r="H12833">
        <v>2519</v>
      </c>
      <c r="I12833">
        <v>0</v>
      </c>
      <c r="J12833" t="s">
        <v>5824</v>
      </c>
      <c r="K12833" t="s">
        <v>22</v>
      </c>
      <c r="L12833">
        <v>1</v>
      </c>
      <c r="N12833" t="s">
        <v>23</v>
      </c>
      <c r="O12833" t="s">
        <v>42</v>
      </c>
      <c r="P12833" t="s">
        <v>28</v>
      </c>
      <c r="R12833" t="s">
        <v>26</v>
      </c>
      <c r="S12833">
        <v>18.399999999999999</v>
      </c>
      <c r="T12833">
        <v>17.8</v>
      </c>
      <c r="U12833">
        <v>18</v>
      </c>
      <c r="V12833">
        <v>0.6</v>
      </c>
      <c r="W12833">
        <v>0.4</v>
      </c>
      <c r="AB12833">
        <f t="shared" si="252"/>
        <v>2339.5</v>
      </c>
    </row>
    <row r="12834" spans="1:28" x14ac:dyDescent="0.25">
      <c r="A12834" t="s">
        <v>5848</v>
      </c>
      <c r="B12834" t="s">
        <v>5762</v>
      </c>
      <c r="C12834" s="1">
        <v>0.51899305555555553</v>
      </c>
      <c r="D12834">
        <v>252</v>
      </c>
      <c r="E12834" s="2">
        <v>3.1243425925925924E-2</v>
      </c>
      <c r="F12834" s="1">
        <v>3.123842592592593E-2</v>
      </c>
      <c r="G12834">
        <v>432</v>
      </c>
      <c r="H12834">
        <v>2699.43</v>
      </c>
      <c r="I12834">
        <v>0</v>
      </c>
      <c r="J12834" t="s">
        <v>5824</v>
      </c>
      <c r="K12834" t="s">
        <v>22</v>
      </c>
      <c r="L12834">
        <v>1</v>
      </c>
      <c r="N12834" t="s">
        <v>23</v>
      </c>
      <c r="O12834" t="s">
        <v>31</v>
      </c>
      <c r="P12834" t="s">
        <v>28</v>
      </c>
      <c r="R12834" t="s">
        <v>26</v>
      </c>
      <c r="S12834">
        <v>22.3</v>
      </c>
      <c r="T12834">
        <v>17.7</v>
      </c>
      <c r="U12834">
        <v>18</v>
      </c>
      <c r="V12834">
        <v>4.5999999999999996</v>
      </c>
      <c r="W12834">
        <v>4.3</v>
      </c>
      <c r="AB12834">
        <f t="shared" si="252"/>
        <v>2519.9299999999998</v>
      </c>
    </row>
    <row r="12835" spans="1:28" x14ac:dyDescent="0.25">
      <c r="A12835" t="s">
        <v>5848</v>
      </c>
      <c r="B12835" t="s">
        <v>5762</v>
      </c>
      <c r="C12835" s="1">
        <v>0.51899305555555553</v>
      </c>
      <c r="D12835">
        <v>252</v>
      </c>
      <c r="E12835" s="2">
        <v>3.1243425925925924E-2</v>
      </c>
      <c r="F12835" s="1">
        <v>3.123842592592593E-2</v>
      </c>
      <c r="G12835">
        <v>432</v>
      </c>
      <c r="H12835">
        <v>2699.43</v>
      </c>
      <c r="I12835">
        <v>0</v>
      </c>
      <c r="J12835" t="s">
        <v>5824</v>
      </c>
      <c r="K12835" t="s">
        <v>22</v>
      </c>
      <c r="L12835">
        <v>1</v>
      </c>
      <c r="N12835" t="s">
        <v>23</v>
      </c>
      <c r="O12835" t="s">
        <v>33</v>
      </c>
      <c r="P12835" t="s">
        <v>28</v>
      </c>
      <c r="R12835" t="s">
        <v>26</v>
      </c>
      <c r="S12835">
        <v>18.3</v>
      </c>
      <c r="T12835">
        <v>17.7</v>
      </c>
      <c r="U12835">
        <v>18</v>
      </c>
      <c r="V12835">
        <v>0.6</v>
      </c>
      <c r="W12835">
        <v>0.3</v>
      </c>
      <c r="AB12835">
        <f t="shared" si="252"/>
        <v>2519.9299999999998</v>
      </c>
    </row>
    <row r="12836" spans="1:28" x14ac:dyDescent="0.25">
      <c r="A12836" t="s">
        <v>5849</v>
      </c>
      <c r="B12836" t="s">
        <v>5762</v>
      </c>
      <c r="C12836" s="1">
        <v>0.5204050925925926</v>
      </c>
      <c r="D12836">
        <v>278</v>
      </c>
      <c r="E12836" s="2">
        <v>3.265576388888889E-2</v>
      </c>
      <c r="F12836" s="1">
        <v>3.2650462962962964E-2</v>
      </c>
      <c r="G12836">
        <v>458</v>
      </c>
      <c r="H12836">
        <v>2821.46</v>
      </c>
      <c r="I12836">
        <v>0</v>
      </c>
      <c r="J12836" t="s">
        <v>5824</v>
      </c>
      <c r="K12836" t="s">
        <v>22</v>
      </c>
      <c r="L12836">
        <v>1</v>
      </c>
      <c r="N12836" t="s">
        <v>23</v>
      </c>
      <c r="O12836" t="s">
        <v>24</v>
      </c>
      <c r="P12836" t="s">
        <v>25</v>
      </c>
      <c r="R12836" t="s">
        <v>26</v>
      </c>
      <c r="S12836">
        <v>17.7</v>
      </c>
      <c r="T12836">
        <v>17.7</v>
      </c>
      <c r="U12836">
        <v>17.899999999999999</v>
      </c>
      <c r="V12836">
        <v>0</v>
      </c>
      <c r="W12836">
        <v>-0.2</v>
      </c>
      <c r="AB12836">
        <f t="shared" si="252"/>
        <v>2641.96</v>
      </c>
    </row>
    <row r="12837" spans="1:28" x14ac:dyDescent="0.25">
      <c r="A12837" t="s">
        <v>5850</v>
      </c>
      <c r="B12837" t="s">
        <v>5762</v>
      </c>
      <c r="C12837" s="1">
        <v>0.52068287037037042</v>
      </c>
      <c r="D12837">
        <v>777</v>
      </c>
      <c r="E12837" s="2">
        <v>3.2939317129629629E-2</v>
      </c>
      <c r="F12837" s="1">
        <v>3.2928240740740737E-2</v>
      </c>
      <c r="G12837">
        <v>957</v>
      </c>
      <c r="H12837">
        <v>2845.96</v>
      </c>
      <c r="I12837">
        <v>0</v>
      </c>
      <c r="J12837" t="s">
        <v>5824</v>
      </c>
      <c r="K12837" t="s">
        <v>22</v>
      </c>
      <c r="L12837">
        <v>1</v>
      </c>
      <c r="N12837" t="s">
        <v>23</v>
      </c>
      <c r="O12837" t="s">
        <v>24</v>
      </c>
      <c r="P12837" t="s">
        <v>28</v>
      </c>
      <c r="R12837" t="s">
        <v>26</v>
      </c>
      <c r="S12837">
        <v>17.899999999999999</v>
      </c>
      <c r="T12837">
        <v>17.7</v>
      </c>
      <c r="U12837">
        <v>18</v>
      </c>
      <c r="V12837">
        <v>0.2</v>
      </c>
      <c r="W12837">
        <v>-0.1</v>
      </c>
      <c r="AB12837">
        <f t="shared" si="252"/>
        <v>2666.46</v>
      </c>
    </row>
    <row r="12838" spans="1:28" x14ac:dyDescent="0.25">
      <c r="A12838" t="s">
        <v>5851</v>
      </c>
      <c r="B12838" t="s">
        <v>5762</v>
      </c>
      <c r="C12838" s="1">
        <v>0.52107638888888885</v>
      </c>
      <c r="D12838">
        <v>421</v>
      </c>
      <c r="E12838" s="2">
        <v>3.3328715277777775E-2</v>
      </c>
      <c r="F12838" s="1">
        <v>3.3321759259259259E-2</v>
      </c>
      <c r="G12838">
        <v>601</v>
      </c>
      <c r="H12838">
        <v>2879.6</v>
      </c>
      <c r="I12838">
        <v>0</v>
      </c>
      <c r="J12838" t="s">
        <v>5824</v>
      </c>
      <c r="K12838" t="s">
        <v>22</v>
      </c>
      <c r="L12838">
        <v>1</v>
      </c>
      <c r="N12838" t="s">
        <v>23</v>
      </c>
      <c r="O12838" t="s">
        <v>31</v>
      </c>
      <c r="P12838" t="s">
        <v>28</v>
      </c>
      <c r="R12838" t="s">
        <v>26</v>
      </c>
      <c r="S12838">
        <v>22.6</v>
      </c>
      <c r="T12838">
        <v>17.7</v>
      </c>
      <c r="U12838">
        <v>17.899999999999999</v>
      </c>
      <c r="V12838">
        <v>4.9000000000000004</v>
      </c>
      <c r="W12838">
        <v>4.7</v>
      </c>
      <c r="AB12838">
        <f t="shared" si="252"/>
        <v>2700.1</v>
      </c>
    </row>
    <row r="12839" spans="1:28" x14ac:dyDescent="0.25">
      <c r="A12839" t="s">
        <v>5851</v>
      </c>
      <c r="B12839" t="s">
        <v>5762</v>
      </c>
      <c r="C12839" s="1">
        <v>0.52107638888888885</v>
      </c>
      <c r="D12839">
        <v>421</v>
      </c>
      <c r="E12839" s="2">
        <v>3.3328715277777775E-2</v>
      </c>
      <c r="F12839" s="1">
        <v>3.3321759259259259E-2</v>
      </c>
      <c r="G12839">
        <v>601</v>
      </c>
      <c r="H12839">
        <v>2879.6</v>
      </c>
      <c r="I12839">
        <v>0</v>
      </c>
      <c r="J12839" t="s">
        <v>5824</v>
      </c>
      <c r="K12839" t="s">
        <v>22</v>
      </c>
      <c r="L12839">
        <v>1</v>
      </c>
      <c r="N12839" t="s">
        <v>23</v>
      </c>
      <c r="O12839" t="s">
        <v>36</v>
      </c>
      <c r="P12839" t="s">
        <v>28</v>
      </c>
      <c r="R12839" t="s">
        <v>26</v>
      </c>
      <c r="S12839">
        <v>18.600000000000001</v>
      </c>
      <c r="T12839">
        <v>17.7</v>
      </c>
      <c r="U12839">
        <v>17.899999999999999</v>
      </c>
      <c r="V12839">
        <v>0.9</v>
      </c>
      <c r="W12839">
        <v>0.7</v>
      </c>
      <c r="AB12839">
        <f t="shared" si="252"/>
        <v>2700.1</v>
      </c>
    </row>
    <row r="12840" spans="1:28" x14ac:dyDescent="0.25">
      <c r="A12840" t="s">
        <v>5851</v>
      </c>
      <c r="B12840" t="s">
        <v>5762</v>
      </c>
      <c r="C12840" s="1">
        <v>0.52107638888888885</v>
      </c>
      <c r="D12840">
        <v>421</v>
      </c>
      <c r="E12840" s="2">
        <v>3.3328715277777775E-2</v>
      </c>
      <c r="F12840" s="1">
        <v>3.3321759259259259E-2</v>
      </c>
      <c r="G12840">
        <v>601</v>
      </c>
      <c r="H12840">
        <v>2879.6</v>
      </c>
      <c r="I12840">
        <v>0</v>
      </c>
      <c r="J12840" t="s">
        <v>5824</v>
      </c>
      <c r="K12840" t="s">
        <v>22</v>
      </c>
      <c r="L12840">
        <v>1</v>
      </c>
      <c r="N12840" t="s">
        <v>23</v>
      </c>
      <c r="O12840" t="s">
        <v>24</v>
      </c>
      <c r="P12840" t="s">
        <v>28</v>
      </c>
      <c r="R12840" t="s">
        <v>26</v>
      </c>
      <c r="S12840">
        <v>18.100000000000001</v>
      </c>
      <c r="T12840">
        <v>17.7</v>
      </c>
      <c r="U12840">
        <v>17.899999999999999</v>
      </c>
      <c r="V12840">
        <v>0.4</v>
      </c>
      <c r="W12840">
        <v>0.2</v>
      </c>
      <c r="AB12840">
        <f t="shared" si="252"/>
        <v>2700.1</v>
      </c>
    </row>
    <row r="12841" spans="1:28" x14ac:dyDescent="0.25">
      <c r="A12841" t="s">
        <v>5851</v>
      </c>
      <c r="B12841" t="s">
        <v>5762</v>
      </c>
      <c r="C12841" s="1">
        <v>0.52107638888888885</v>
      </c>
      <c r="D12841">
        <v>421</v>
      </c>
      <c r="E12841" s="2">
        <v>3.3328715277777775E-2</v>
      </c>
      <c r="F12841" s="1">
        <v>3.3321759259259259E-2</v>
      </c>
      <c r="G12841">
        <v>601</v>
      </c>
      <c r="H12841">
        <v>2879.6</v>
      </c>
      <c r="I12841">
        <v>0</v>
      </c>
      <c r="J12841" t="s">
        <v>5824</v>
      </c>
      <c r="K12841" t="s">
        <v>22</v>
      </c>
      <c r="L12841">
        <v>1</v>
      </c>
      <c r="N12841" t="s">
        <v>23</v>
      </c>
      <c r="O12841" t="s">
        <v>33</v>
      </c>
      <c r="P12841" t="s">
        <v>28</v>
      </c>
      <c r="R12841" t="s">
        <v>26</v>
      </c>
      <c r="S12841">
        <v>18.2</v>
      </c>
      <c r="T12841">
        <v>17.7</v>
      </c>
      <c r="U12841">
        <v>17.899999999999999</v>
      </c>
      <c r="V12841">
        <v>0.5</v>
      </c>
      <c r="W12841">
        <v>0.3</v>
      </c>
      <c r="AB12841">
        <f t="shared" si="252"/>
        <v>2700.1</v>
      </c>
    </row>
    <row r="12842" spans="1:28" x14ac:dyDescent="0.25">
      <c r="A12842" t="s">
        <v>5852</v>
      </c>
      <c r="B12842" t="s">
        <v>5762</v>
      </c>
      <c r="C12842" s="1">
        <v>0.52315972222222229</v>
      </c>
      <c r="D12842">
        <v>523</v>
      </c>
      <c r="E12842" s="2">
        <v>3.5413229166666664E-2</v>
      </c>
      <c r="F12842" s="1">
        <v>3.5405092592592592E-2</v>
      </c>
      <c r="G12842">
        <v>703</v>
      </c>
      <c r="H12842">
        <v>3059.7</v>
      </c>
      <c r="I12842">
        <v>0</v>
      </c>
      <c r="J12842" t="s">
        <v>5824</v>
      </c>
      <c r="K12842" t="s">
        <v>22</v>
      </c>
      <c r="L12842">
        <v>1</v>
      </c>
      <c r="N12842" t="s">
        <v>23</v>
      </c>
      <c r="O12842" t="s">
        <v>31</v>
      </c>
      <c r="P12842" t="s">
        <v>28</v>
      </c>
      <c r="R12842" t="s">
        <v>26</v>
      </c>
      <c r="S12842">
        <v>23</v>
      </c>
      <c r="T12842">
        <v>17.7</v>
      </c>
      <c r="U12842">
        <v>18</v>
      </c>
      <c r="V12842">
        <v>5.3</v>
      </c>
      <c r="W12842">
        <v>5</v>
      </c>
      <c r="AB12842">
        <f t="shared" si="252"/>
        <v>2880.2</v>
      </c>
    </row>
    <row r="12843" spans="1:28" x14ac:dyDescent="0.25">
      <c r="A12843" t="s">
        <v>5852</v>
      </c>
      <c r="B12843" t="s">
        <v>5762</v>
      </c>
      <c r="C12843" s="1">
        <v>0.52315972222222229</v>
      </c>
      <c r="D12843">
        <v>523</v>
      </c>
      <c r="E12843" s="2">
        <v>3.5413229166666664E-2</v>
      </c>
      <c r="F12843" s="1">
        <v>3.5405092592592592E-2</v>
      </c>
      <c r="G12843">
        <v>703</v>
      </c>
      <c r="H12843">
        <v>3059.7</v>
      </c>
      <c r="I12843">
        <v>0</v>
      </c>
      <c r="J12843" t="s">
        <v>5824</v>
      </c>
      <c r="K12843" t="s">
        <v>22</v>
      </c>
      <c r="L12843">
        <v>1</v>
      </c>
      <c r="N12843" t="s">
        <v>23</v>
      </c>
      <c r="O12843" t="s">
        <v>33</v>
      </c>
      <c r="P12843" t="s">
        <v>28</v>
      </c>
      <c r="R12843" t="s">
        <v>26</v>
      </c>
      <c r="S12843">
        <v>18.2</v>
      </c>
      <c r="T12843">
        <v>17.7</v>
      </c>
      <c r="U12843">
        <v>18</v>
      </c>
      <c r="V12843">
        <v>0.5</v>
      </c>
      <c r="W12843">
        <v>0.2</v>
      </c>
      <c r="AB12843">
        <f t="shared" si="252"/>
        <v>2880.2</v>
      </c>
    </row>
    <row r="12844" spans="1:28" x14ac:dyDescent="0.25">
      <c r="A12844" t="s">
        <v>5853</v>
      </c>
      <c r="B12844" t="s">
        <v>5762</v>
      </c>
      <c r="C12844" s="1">
        <v>0.5252430555555555</v>
      </c>
      <c r="D12844">
        <v>792</v>
      </c>
      <c r="E12844" s="2">
        <v>3.7499675925925922E-2</v>
      </c>
      <c r="F12844" s="1">
        <v>3.7488425925925925E-2</v>
      </c>
      <c r="G12844">
        <v>972</v>
      </c>
      <c r="H12844">
        <v>3239.97</v>
      </c>
      <c r="I12844">
        <v>0</v>
      </c>
      <c r="J12844" t="s">
        <v>5824</v>
      </c>
      <c r="K12844" t="s">
        <v>22</v>
      </c>
      <c r="L12844">
        <v>1</v>
      </c>
      <c r="N12844" t="s">
        <v>23</v>
      </c>
      <c r="O12844" t="s">
        <v>42</v>
      </c>
      <c r="P12844" t="s">
        <v>28</v>
      </c>
      <c r="R12844" t="s">
        <v>26</v>
      </c>
      <c r="S12844">
        <v>17.899999999999999</v>
      </c>
      <c r="T12844">
        <v>17.600000000000001</v>
      </c>
      <c r="U12844">
        <v>17.8</v>
      </c>
      <c r="V12844">
        <v>0.3</v>
      </c>
      <c r="W12844">
        <v>0.1</v>
      </c>
      <c r="AB12844">
        <f t="shared" si="252"/>
        <v>3060.47</v>
      </c>
    </row>
    <row r="12845" spans="1:28" x14ac:dyDescent="0.25">
      <c r="A12845" t="s">
        <v>5853</v>
      </c>
      <c r="B12845" t="s">
        <v>5762</v>
      </c>
      <c r="C12845" s="1">
        <v>0.5252430555555555</v>
      </c>
      <c r="D12845">
        <v>792</v>
      </c>
      <c r="E12845" s="2">
        <v>3.7499675925925922E-2</v>
      </c>
      <c r="F12845" s="1">
        <v>3.7488425925925925E-2</v>
      </c>
      <c r="G12845">
        <v>972</v>
      </c>
      <c r="H12845">
        <v>3239.97</v>
      </c>
      <c r="I12845">
        <v>0</v>
      </c>
      <c r="J12845" t="s">
        <v>5824</v>
      </c>
      <c r="K12845" t="s">
        <v>22</v>
      </c>
      <c r="L12845">
        <v>1</v>
      </c>
      <c r="N12845" t="s">
        <v>23</v>
      </c>
      <c r="O12845" t="s">
        <v>33</v>
      </c>
      <c r="P12845" t="s">
        <v>28</v>
      </c>
      <c r="R12845" t="s">
        <v>26</v>
      </c>
      <c r="S12845">
        <v>17.8</v>
      </c>
      <c r="T12845">
        <v>17.600000000000001</v>
      </c>
      <c r="U12845">
        <v>17.8</v>
      </c>
      <c r="V12845">
        <v>0.2</v>
      </c>
      <c r="W12845">
        <v>0</v>
      </c>
      <c r="AB12845">
        <f t="shared" si="252"/>
        <v>3060.47</v>
      </c>
    </row>
    <row r="12846" spans="1:28" x14ac:dyDescent="0.25">
      <c r="A12846" t="s">
        <v>5854</v>
      </c>
      <c r="B12846" t="s">
        <v>5762</v>
      </c>
      <c r="C12846" s="1">
        <v>0.52732638888888894</v>
      </c>
      <c r="D12846">
        <v>761</v>
      </c>
      <c r="E12846" s="2">
        <v>3.9582650462962964E-2</v>
      </c>
      <c r="F12846" s="1">
        <v>3.9571759259259258E-2</v>
      </c>
      <c r="G12846">
        <v>941</v>
      </c>
      <c r="H12846">
        <v>3419.94</v>
      </c>
      <c r="I12846">
        <v>0</v>
      </c>
      <c r="J12846" t="s">
        <v>5824</v>
      </c>
      <c r="K12846" t="s">
        <v>22</v>
      </c>
      <c r="L12846">
        <v>1</v>
      </c>
      <c r="N12846" t="s">
        <v>23</v>
      </c>
      <c r="O12846" t="s">
        <v>31</v>
      </c>
      <c r="P12846" t="s">
        <v>28</v>
      </c>
      <c r="R12846" t="s">
        <v>26</v>
      </c>
      <c r="S12846">
        <v>21.1</v>
      </c>
      <c r="T12846">
        <v>17.5</v>
      </c>
      <c r="U12846">
        <v>17.7</v>
      </c>
      <c r="V12846">
        <v>3.6</v>
      </c>
      <c r="W12846">
        <v>3.4</v>
      </c>
      <c r="AB12846">
        <f t="shared" si="252"/>
        <v>3240.44</v>
      </c>
    </row>
    <row r="12847" spans="1:28" x14ac:dyDescent="0.25">
      <c r="A12847" t="s">
        <v>5854</v>
      </c>
      <c r="B12847" t="s">
        <v>5762</v>
      </c>
      <c r="C12847" s="1">
        <v>0.52732638888888894</v>
      </c>
      <c r="D12847">
        <v>761</v>
      </c>
      <c r="E12847" s="2">
        <v>3.9582650462962964E-2</v>
      </c>
      <c r="F12847" s="1">
        <v>3.9571759259259258E-2</v>
      </c>
      <c r="G12847">
        <v>941</v>
      </c>
      <c r="H12847">
        <v>3419.94</v>
      </c>
      <c r="I12847">
        <v>0</v>
      </c>
      <c r="J12847" t="s">
        <v>5824</v>
      </c>
      <c r="K12847" t="s">
        <v>22</v>
      </c>
      <c r="L12847">
        <v>1</v>
      </c>
      <c r="N12847" t="s">
        <v>23</v>
      </c>
      <c r="O12847" t="s">
        <v>36</v>
      </c>
      <c r="P12847" t="s">
        <v>28</v>
      </c>
      <c r="R12847" t="s">
        <v>26</v>
      </c>
      <c r="S12847">
        <v>20.100000000000001</v>
      </c>
      <c r="T12847">
        <v>17.5</v>
      </c>
      <c r="U12847">
        <v>17.7</v>
      </c>
      <c r="V12847">
        <v>2.6</v>
      </c>
      <c r="W12847">
        <v>2.4</v>
      </c>
      <c r="AB12847">
        <f t="shared" si="252"/>
        <v>3240.44</v>
      </c>
    </row>
    <row r="12848" spans="1:28" x14ac:dyDescent="0.25">
      <c r="A12848" t="s">
        <v>5854</v>
      </c>
      <c r="B12848" t="s">
        <v>5762</v>
      </c>
      <c r="C12848" s="1">
        <v>0.52732638888888894</v>
      </c>
      <c r="D12848">
        <v>761</v>
      </c>
      <c r="E12848" s="2">
        <v>3.9582650462962964E-2</v>
      </c>
      <c r="F12848" s="1">
        <v>3.9571759259259258E-2</v>
      </c>
      <c r="G12848">
        <v>941</v>
      </c>
      <c r="H12848">
        <v>3419.94</v>
      </c>
      <c r="I12848">
        <v>0</v>
      </c>
      <c r="J12848" t="s">
        <v>5824</v>
      </c>
      <c r="K12848" t="s">
        <v>22</v>
      </c>
      <c r="L12848">
        <v>1</v>
      </c>
      <c r="N12848" t="s">
        <v>23</v>
      </c>
      <c r="O12848" t="s">
        <v>33</v>
      </c>
      <c r="P12848" t="s">
        <v>28</v>
      </c>
      <c r="R12848" t="s">
        <v>26</v>
      </c>
      <c r="S12848">
        <v>17.8</v>
      </c>
      <c r="T12848">
        <v>17.5</v>
      </c>
      <c r="U12848">
        <v>17.7</v>
      </c>
      <c r="V12848">
        <v>0.3</v>
      </c>
      <c r="W12848">
        <v>0.1</v>
      </c>
      <c r="AB12848">
        <f t="shared" si="252"/>
        <v>3240.44</v>
      </c>
    </row>
    <row r="12849" spans="1:28" x14ac:dyDescent="0.25">
      <c r="A12849" t="s">
        <v>5855</v>
      </c>
      <c r="B12849" t="s">
        <v>5762</v>
      </c>
      <c r="C12849" s="1">
        <v>0.52940972222222216</v>
      </c>
      <c r="D12849">
        <v>329</v>
      </c>
      <c r="E12849" s="2">
        <v>4.1660983796296298E-2</v>
      </c>
      <c r="F12849" s="1">
        <v>4.1655092592592598E-2</v>
      </c>
      <c r="G12849">
        <v>509</v>
      </c>
      <c r="H12849">
        <v>3599.51</v>
      </c>
      <c r="I12849">
        <v>0</v>
      </c>
      <c r="J12849" t="s">
        <v>5824</v>
      </c>
      <c r="K12849" t="s">
        <v>22</v>
      </c>
      <c r="L12849">
        <v>1</v>
      </c>
      <c r="N12849" t="s">
        <v>23</v>
      </c>
      <c r="O12849" t="s">
        <v>31</v>
      </c>
      <c r="P12849" t="s">
        <v>28</v>
      </c>
      <c r="R12849" t="s">
        <v>26</v>
      </c>
      <c r="S12849">
        <v>20.8</v>
      </c>
      <c r="T12849">
        <v>17.5</v>
      </c>
      <c r="U12849">
        <v>17.7</v>
      </c>
      <c r="V12849">
        <v>3.3</v>
      </c>
      <c r="W12849">
        <v>3.1</v>
      </c>
      <c r="AB12849">
        <f t="shared" si="252"/>
        <v>3420.01</v>
      </c>
    </row>
    <row r="12850" spans="1:28" x14ac:dyDescent="0.25">
      <c r="A12850" t="s">
        <v>5855</v>
      </c>
      <c r="B12850" t="s">
        <v>5762</v>
      </c>
      <c r="C12850" s="1">
        <v>0.52940972222222216</v>
      </c>
      <c r="D12850">
        <v>329</v>
      </c>
      <c r="E12850" s="2">
        <v>4.1660983796296298E-2</v>
      </c>
      <c r="F12850" s="1">
        <v>4.1655092592592598E-2</v>
      </c>
      <c r="G12850">
        <v>509</v>
      </c>
      <c r="H12850">
        <v>3599.51</v>
      </c>
      <c r="I12850">
        <v>0</v>
      </c>
      <c r="J12850" t="s">
        <v>5824</v>
      </c>
      <c r="K12850" t="s">
        <v>22</v>
      </c>
      <c r="L12850">
        <v>1</v>
      </c>
      <c r="N12850" t="s">
        <v>23</v>
      </c>
      <c r="O12850" t="s">
        <v>36</v>
      </c>
      <c r="P12850" t="s">
        <v>28</v>
      </c>
      <c r="R12850" t="s">
        <v>26</v>
      </c>
      <c r="S12850">
        <v>18.7</v>
      </c>
      <c r="T12850">
        <v>17.5</v>
      </c>
      <c r="U12850">
        <v>17.7</v>
      </c>
      <c r="V12850">
        <v>1.2</v>
      </c>
      <c r="W12850">
        <v>1</v>
      </c>
      <c r="AB12850">
        <f t="shared" si="252"/>
        <v>3420.01</v>
      </c>
    </row>
    <row r="12851" spans="1:28" x14ac:dyDescent="0.25">
      <c r="A12851" t="s">
        <v>5855</v>
      </c>
      <c r="B12851" t="s">
        <v>5762</v>
      </c>
      <c r="C12851" s="1">
        <v>0.52940972222222216</v>
      </c>
      <c r="D12851">
        <v>329</v>
      </c>
      <c r="E12851" s="2">
        <v>4.1660983796296298E-2</v>
      </c>
      <c r="F12851" s="1">
        <v>4.1655092592592598E-2</v>
      </c>
      <c r="G12851">
        <v>509</v>
      </c>
      <c r="H12851">
        <v>3599.51</v>
      </c>
      <c r="I12851">
        <v>0</v>
      </c>
      <c r="J12851" t="s">
        <v>5824</v>
      </c>
      <c r="K12851" t="s">
        <v>22</v>
      </c>
      <c r="L12851">
        <v>1</v>
      </c>
      <c r="N12851" t="s">
        <v>23</v>
      </c>
      <c r="O12851" t="s">
        <v>33</v>
      </c>
      <c r="P12851" t="s">
        <v>28</v>
      </c>
      <c r="R12851" t="s">
        <v>26</v>
      </c>
      <c r="S12851">
        <v>17.8</v>
      </c>
      <c r="T12851">
        <v>17.5</v>
      </c>
      <c r="U12851">
        <v>17.7</v>
      </c>
      <c r="V12851">
        <v>0.3</v>
      </c>
      <c r="W12851">
        <v>0.1</v>
      </c>
      <c r="AB12851">
        <f t="shared" si="252"/>
        <v>3420.01</v>
      </c>
    </row>
    <row r="12852" spans="1:28" x14ac:dyDescent="0.25">
      <c r="A12852" t="s">
        <v>5856</v>
      </c>
      <c r="B12852" t="s">
        <v>5762</v>
      </c>
      <c r="C12852" s="1">
        <v>0.53149305555555559</v>
      </c>
      <c r="D12852">
        <v>432</v>
      </c>
      <c r="E12852" s="2">
        <v>4.3745497685185181E-2</v>
      </c>
      <c r="F12852" s="1">
        <v>4.3738425925925924E-2</v>
      </c>
      <c r="G12852">
        <v>611</v>
      </c>
      <c r="H12852">
        <v>3779.61</v>
      </c>
      <c r="I12852">
        <v>0</v>
      </c>
      <c r="J12852" t="s">
        <v>5824</v>
      </c>
      <c r="K12852" t="s">
        <v>22</v>
      </c>
      <c r="L12852">
        <v>1</v>
      </c>
      <c r="N12852" t="s">
        <v>23</v>
      </c>
      <c r="O12852" t="s">
        <v>36</v>
      </c>
      <c r="P12852" t="s">
        <v>28</v>
      </c>
      <c r="R12852" t="s">
        <v>26</v>
      </c>
      <c r="S12852">
        <v>19.2</v>
      </c>
      <c r="T12852">
        <v>17.600000000000001</v>
      </c>
      <c r="U12852">
        <v>17.8</v>
      </c>
      <c r="V12852">
        <v>1.6</v>
      </c>
      <c r="W12852">
        <v>1.4</v>
      </c>
      <c r="AB12852">
        <f t="shared" ref="AB12852:AB12915" si="253">H12852-179.5</f>
        <v>3600.11</v>
      </c>
    </row>
    <row r="12853" spans="1:28" x14ac:dyDescent="0.25">
      <c r="A12853" t="s">
        <v>5856</v>
      </c>
      <c r="B12853" t="s">
        <v>5762</v>
      </c>
      <c r="C12853" s="1">
        <v>0.53149305555555559</v>
      </c>
      <c r="D12853">
        <v>432</v>
      </c>
      <c r="E12853" s="2">
        <v>4.3745497685185181E-2</v>
      </c>
      <c r="F12853" s="1">
        <v>4.3738425925925924E-2</v>
      </c>
      <c r="G12853">
        <v>611</v>
      </c>
      <c r="H12853">
        <v>3779.61</v>
      </c>
      <c r="I12853">
        <v>0</v>
      </c>
      <c r="J12853" t="s">
        <v>5824</v>
      </c>
      <c r="K12853" t="s">
        <v>22</v>
      </c>
      <c r="L12853">
        <v>1</v>
      </c>
      <c r="N12853" t="s">
        <v>23</v>
      </c>
      <c r="O12853" t="s">
        <v>24</v>
      </c>
      <c r="P12853" t="s">
        <v>28</v>
      </c>
      <c r="R12853" t="s">
        <v>26</v>
      </c>
      <c r="S12853">
        <v>20</v>
      </c>
      <c r="T12853">
        <v>17.600000000000001</v>
      </c>
      <c r="U12853">
        <v>17.8</v>
      </c>
      <c r="V12853">
        <v>2.4</v>
      </c>
      <c r="W12853">
        <v>2.2000000000000002</v>
      </c>
      <c r="AB12853">
        <f t="shared" si="253"/>
        <v>3600.11</v>
      </c>
    </row>
    <row r="12854" spans="1:28" x14ac:dyDescent="0.25">
      <c r="A12854" t="s">
        <v>5856</v>
      </c>
      <c r="B12854" t="s">
        <v>5762</v>
      </c>
      <c r="C12854" s="1">
        <v>0.53149305555555559</v>
      </c>
      <c r="D12854">
        <v>432</v>
      </c>
      <c r="E12854" s="2">
        <v>4.3745497685185181E-2</v>
      </c>
      <c r="F12854" s="1">
        <v>4.3738425925925924E-2</v>
      </c>
      <c r="G12854">
        <v>611</v>
      </c>
      <c r="H12854">
        <v>3779.61</v>
      </c>
      <c r="I12854">
        <v>0</v>
      </c>
      <c r="J12854" t="s">
        <v>5824</v>
      </c>
      <c r="K12854" t="s">
        <v>22</v>
      </c>
      <c r="L12854">
        <v>1</v>
      </c>
      <c r="N12854" t="s">
        <v>23</v>
      </c>
      <c r="O12854" t="s">
        <v>46</v>
      </c>
      <c r="P12854" t="s">
        <v>28</v>
      </c>
      <c r="R12854" t="s">
        <v>26</v>
      </c>
      <c r="S12854">
        <v>18.2</v>
      </c>
      <c r="T12854">
        <v>17.600000000000001</v>
      </c>
      <c r="U12854">
        <v>17.8</v>
      </c>
      <c r="V12854">
        <v>0.6</v>
      </c>
      <c r="W12854">
        <v>0.4</v>
      </c>
      <c r="AB12854">
        <f t="shared" si="253"/>
        <v>3600.11</v>
      </c>
    </row>
    <row r="12855" spans="1:28" x14ac:dyDescent="0.25">
      <c r="A12855" t="s">
        <v>5856</v>
      </c>
      <c r="B12855" t="s">
        <v>5762</v>
      </c>
      <c r="C12855" s="1">
        <v>0.53149305555555559</v>
      </c>
      <c r="D12855">
        <v>432</v>
      </c>
      <c r="E12855" s="2">
        <v>4.3745497685185181E-2</v>
      </c>
      <c r="F12855" s="1">
        <v>4.3738425925925924E-2</v>
      </c>
      <c r="G12855">
        <v>611</v>
      </c>
      <c r="H12855">
        <v>3779.61</v>
      </c>
      <c r="I12855">
        <v>0</v>
      </c>
      <c r="J12855" t="s">
        <v>5824</v>
      </c>
      <c r="K12855" t="s">
        <v>22</v>
      </c>
      <c r="L12855">
        <v>1</v>
      </c>
      <c r="N12855" t="s">
        <v>23</v>
      </c>
      <c r="O12855" t="s">
        <v>33</v>
      </c>
      <c r="P12855" t="s">
        <v>28</v>
      </c>
      <c r="R12855" t="s">
        <v>26</v>
      </c>
      <c r="S12855">
        <v>18.3</v>
      </c>
      <c r="T12855">
        <v>17.600000000000001</v>
      </c>
      <c r="U12855">
        <v>17.8</v>
      </c>
      <c r="V12855">
        <v>0.7</v>
      </c>
      <c r="W12855">
        <v>0.5</v>
      </c>
      <c r="AB12855">
        <f t="shared" si="253"/>
        <v>3600.11</v>
      </c>
    </row>
    <row r="12856" spans="1:28" x14ac:dyDescent="0.25">
      <c r="A12856" t="s">
        <v>5857</v>
      </c>
      <c r="B12856" t="s">
        <v>5762</v>
      </c>
      <c r="C12856" s="1">
        <v>0.53357638888888892</v>
      </c>
      <c r="D12856">
        <v>834</v>
      </c>
      <c r="E12856" s="2">
        <v>4.5833495370370368E-2</v>
      </c>
      <c r="F12856" s="1">
        <v>4.5833333333333337E-2</v>
      </c>
      <c r="G12856">
        <v>14</v>
      </c>
      <c r="H12856">
        <v>3960.01</v>
      </c>
      <c r="I12856">
        <v>0</v>
      </c>
      <c r="J12856" t="s">
        <v>5824</v>
      </c>
      <c r="K12856" t="s">
        <v>22</v>
      </c>
      <c r="L12856">
        <v>1</v>
      </c>
      <c r="N12856" t="s">
        <v>23</v>
      </c>
      <c r="O12856" t="s">
        <v>36</v>
      </c>
      <c r="P12856" t="s">
        <v>28</v>
      </c>
      <c r="R12856" t="s">
        <v>26</v>
      </c>
      <c r="S12856">
        <v>21.1</v>
      </c>
      <c r="T12856">
        <v>17.600000000000001</v>
      </c>
      <c r="U12856">
        <v>17.899999999999999</v>
      </c>
      <c r="V12856">
        <v>3.5</v>
      </c>
      <c r="W12856">
        <v>3.2</v>
      </c>
      <c r="AB12856">
        <f t="shared" si="253"/>
        <v>3780.51</v>
      </c>
    </row>
    <row r="12857" spans="1:28" x14ac:dyDescent="0.25">
      <c r="A12857" t="s">
        <v>5857</v>
      </c>
      <c r="B12857" t="s">
        <v>5762</v>
      </c>
      <c r="C12857" s="1">
        <v>0.53357638888888892</v>
      </c>
      <c r="D12857">
        <v>834</v>
      </c>
      <c r="E12857" s="2">
        <v>4.5833495370370368E-2</v>
      </c>
      <c r="F12857" s="1">
        <v>4.5833333333333337E-2</v>
      </c>
      <c r="G12857">
        <v>14</v>
      </c>
      <c r="H12857">
        <v>3960.01</v>
      </c>
      <c r="I12857">
        <v>0</v>
      </c>
      <c r="J12857" t="s">
        <v>5824</v>
      </c>
      <c r="K12857" t="s">
        <v>22</v>
      </c>
      <c r="L12857">
        <v>1</v>
      </c>
      <c r="N12857" t="s">
        <v>23</v>
      </c>
      <c r="O12857" t="s">
        <v>24</v>
      </c>
      <c r="P12857" t="s">
        <v>28</v>
      </c>
      <c r="R12857" t="s">
        <v>26</v>
      </c>
      <c r="S12857">
        <v>19.8</v>
      </c>
      <c r="T12857">
        <v>17.600000000000001</v>
      </c>
      <c r="U12857">
        <v>17.899999999999999</v>
      </c>
      <c r="V12857">
        <v>2.2000000000000002</v>
      </c>
      <c r="W12857">
        <v>1.9</v>
      </c>
      <c r="AB12857">
        <f t="shared" si="253"/>
        <v>3780.51</v>
      </c>
    </row>
    <row r="12858" spans="1:28" x14ac:dyDescent="0.25">
      <c r="A12858" t="s">
        <v>5857</v>
      </c>
      <c r="B12858" t="s">
        <v>5762</v>
      </c>
      <c r="C12858" s="1">
        <v>0.53357638888888892</v>
      </c>
      <c r="D12858">
        <v>834</v>
      </c>
      <c r="E12858" s="2">
        <v>4.5833495370370368E-2</v>
      </c>
      <c r="F12858" s="1">
        <v>4.5833333333333337E-2</v>
      </c>
      <c r="G12858">
        <v>14</v>
      </c>
      <c r="H12858">
        <v>3960.01</v>
      </c>
      <c r="I12858">
        <v>0</v>
      </c>
      <c r="J12858" t="s">
        <v>5824</v>
      </c>
      <c r="K12858" t="s">
        <v>22</v>
      </c>
      <c r="L12858">
        <v>1</v>
      </c>
      <c r="N12858" t="s">
        <v>23</v>
      </c>
      <c r="O12858" t="s">
        <v>46</v>
      </c>
      <c r="P12858" t="s">
        <v>28</v>
      </c>
      <c r="R12858" t="s">
        <v>26</v>
      </c>
      <c r="S12858">
        <v>18.100000000000001</v>
      </c>
      <c r="T12858">
        <v>17.600000000000001</v>
      </c>
      <c r="U12858">
        <v>17.899999999999999</v>
      </c>
      <c r="V12858">
        <v>0.5</v>
      </c>
      <c r="W12858">
        <v>0.2</v>
      </c>
      <c r="AB12858">
        <f t="shared" si="253"/>
        <v>3780.51</v>
      </c>
    </row>
    <row r="12859" spans="1:28" x14ac:dyDescent="0.25">
      <c r="A12859" t="s">
        <v>5857</v>
      </c>
      <c r="B12859" t="s">
        <v>5762</v>
      </c>
      <c r="C12859" s="1">
        <v>0.53357638888888892</v>
      </c>
      <c r="D12859">
        <v>834</v>
      </c>
      <c r="E12859" s="2">
        <v>4.5833495370370368E-2</v>
      </c>
      <c r="F12859" s="1">
        <v>4.5833333333333337E-2</v>
      </c>
      <c r="G12859">
        <v>14</v>
      </c>
      <c r="H12859">
        <v>3960.01</v>
      </c>
      <c r="I12859">
        <v>0</v>
      </c>
      <c r="J12859" t="s">
        <v>5824</v>
      </c>
      <c r="K12859" t="s">
        <v>22</v>
      </c>
      <c r="L12859">
        <v>1</v>
      </c>
      <c r="N12859" t="s">
        <v>23</v>
      </c>
      <c r="O12859" t="s">
        <v>33</v>
      </c>
      <c r="P12859" t="s">
        <v>28</v>
      </c>
      <c r="R12859" t="s">
        <v>26</v>
      </c>
      <c r="S12859">
        <v>18.100000000000001</v>
      </c>
      <c r="T12859">
        <v>17.600000000000001</v>
      </c>
      <c r="U12859">
        <v>17.899999999999999</v>
      </c>
      <c r="V12859">
        <v>0.5</v>
      </c>
      <c r="W12859">
        <v>0.2</v>
      </c>
      <c r="AB12859">
        <f t="shared" si="253"/>
        <v>3780.51</v>
      </c>
    </row>
    <row r="12860" spans="1:28" x14ac:dyDescent="0.25">
      <c r="A12860" t="s">
        <v>5858</v>
      </c>
      <c r="B12860" t="s">
        <v>5762</v>
      </c>
      <c r="C12860" s="1">
        <v>0.53565972222222225</v>
      </c>
      <c r="D12860">
        <v>503</v>
      </c>
      <c r="E12860" s="2">
        <v>4.7912997685185178E-2</v>
      </c>
      <c r="F12860" s="1">
        <v>4.7905092592592589E-2</v>
      </c>
      <c r="G12860">
        <v>683</v>
      </c>
      <c r="H12860">
        <v>4139.68</v>
      </c>
      <c r="I12860">
        <v>0</v>
      </c>
      <c r="J12860" t="s">
        <v>5824</v>
      </c>
      <c r="K12860" t="s">
        <v>22</v>
      </c>
      <c r="L12860">
        <v>1</v>
      </c>
      <c r="N12860" t="s">
        <v>23</v>
      </c>
      <c r="O12860" t="s">
        <v>31</v>
      </c>
      <c r="P12860" t="s">
        <v>28</v>
      </c>
      <c r="R12860" t="s">
        <v>26</v>
      </c>
      <c r="S12860">
        <v>21.3</v>
      </c>
      <c r="T12860">
        <v>17.600000000000001</v>
      </c>
      <c r="U12860">
        <v>17.8</v>
      </c>
      <c r="V12860">
        <v>3.7</v>
      </c>
      <c r="W12860">
        <v>3.5</v>
      </c>
      <c r="AB12860">
        <f t="shared" si="253"/>
        <v>3960.1800000000003</v>
      </c>
    </row>
    <row r="12861" spans="1:28" x14ac:dyDescent="0.25">
      <c r="A12861" t="s">
        <v>5858</v>
      </c>
      <c r="B12861" t="s">
        <v>5762</v>
      </c>
      <c r="C12861" s="1">
        <v>0.53565972222222225</v>
      </c>
      <c r="D12861">
        <v>503</v>
      </c>
      <c r="E12861" s="2">
        <v>4.7912997685185178E-2</v>
      </c>
      <c r="F12861" s="1">
        <v>4.7905092592592589E-2</v>
      </c>
      <c r="G12861">
        <v>683</v>
      </c>
      <c r="H12861">
        <v>4139.68</v>
      </c>
      <c r="I12861">
        <v>0</v>
      </c>
      <c r="J12861" t="s">
        <v>5824</v>
      </c>
      <c r="K12861" t="s">
        <v>22</v>
      </c>
      <c r="L12861">
        <v>1</v>
      </c>
      <c r="N12861" t="s">
        <v>23</v>
      </c>
      <c r="O12861" t="s">
        <v>24</v>
      </c>
      <c r="P12861" t="s">
        <v>28</v>
      </c>
      <c r="R12861" t="s">
        <v>26</v>
      </c>
      <c r="S12861">
        <v>21.9</v>
      </c>
      <c r="T12861">
        <v>17.600000000000001</v>
      </c>
      <c r="U12861">
        <v>17.8</v>
      </c>
      <c r="V12861">
        <v>4.3</v>
      </c>
      <c r="W12861">
        <v>4.0999999999999996</v>
      </c>
      <c r="AB12861">
        <f t="shared" si="253"/>
        <v>3960.1800000000003</v>
      </c>
    </row>
    <row r="12862" spans="1:28" x14ac:dyDescent="0.25">
      <c r="A12862" t="s">
        <v>5858</v>
      </c>
      <c r="B12862" t="s">
        <v>5762</v>
      </c>
      <c r="C12862" s="1">
        <v>0.53565972222222225</v>
      </c>
      <c r="D12862">
        <v>503</v>
      </c>
      <c r="E12862" s="2">
        <v>4.7912997685185178E-2</v>
      </c>
      <c r="F12862" s="1">
        <v>4.7905092592592589E-2</v>
      </c>
      <c r="G12862">
        <v>683</v>
      </c>
      <c r="H12862">
        <v>4139.68</v>
      </c>
      <c r="I12862">
        <v>0</v>
      </c>
      <c r="J12862" t="s">
        <v>5824</v>
      </c>
      <c r="K12862" t="s">
        <v>22</v>
      </c>
      <c r="L12862">
        <v>1</v>
      </c>
      <c r="N12862" t="s">
        <v>23</v>
      </c>
      <c r="O12862" t="s">
        <v>46</v>
      </c>
      <c r="P12862" t="s">
        <v>28</v>
      </c>
      <c r="R12862" t="s">
        <v>26</v>
      </c>
      <c r="S12862">
        <v>18.3</v>
      </c>
      <c r="T12862">
        <v>17.600000000000001</v>
      </c>
      <c r="U12862">
        <v>17.8</v>
      </c>
      <c r="V12862">
        <v>0.7</v>
      </c>
      <c r="W12862">
        <v>0.5</v>
      </c>
      <c r="AB12862">
        <f t="shared" si="253"/>
        <v>3960.1800000000003</v>
      </c>
    </row>
    <row r="12863" spans="1:28" x14ac:dyDescent="0.25">
      <c r="A12863" t="s">
        <v>5858</v>
      </c>
      <c r="B12863" t="s">
        <v>5762</v>
      </c>
      <c r="C12863" s="1">
        <v>0.53565972222222225</v>
      </c>
      <c r="D12863">
        <v>503</v>
      </c>
      <c r="E12863" s="2">
        <v>4.7912997685185178E-2</v>
      </c>
      <c r="F12863" s="1">
        <v>4.7905092592592589E-2</v>
      </c>
      <c r="G12863">
        <v>683</v>
      </c>
      <c r="H12863">
        <v>4139.68</v>
      </c>
      <c r="I12863">
        <v>0</v>
      </c>
      <c r="J12863" t="s">
        <v>5824</v>
      </c>
      <c r="K12863" t="s">
        <v>22</v>
      </c>
      <c r="L12863">
        <v>1</v>
      </c>
      <c r="N12863" t="s">
        <v>23</v>
      </c>
      <c r="O12863" t="s">
        <v>33</v>
      </c>
      <c r="P12863" t="s">
        <v>28</v>
      </c>
      <c r="R12863" t="s">
        <v>26</v>
      </c>
      <c r="S12863">
        <v>17.8</v>
      </c>
      <c r="T12863">
        <v>17.600000000000001</v>
      </c>
      <c r="U12863">
        <v>17.8</v>
      </c>
      <c r="V12863">
        <v>0.2</v>
      </c>
      <c r="W12863">
        <v>0</v>
      </c>
      <c r="AB12863">
        <f t="shared" si="253"/>
        <v>3960.1800000000003</v>
      </c>
    </row>
    <row r="12864" spans="1:28" x14ac:dyDescent="0.25">
      <c r="A12864" t="s">
        <v>5859</v>
      </c>
      <c r="B12864" t="s">
        <v>5762</v>
      </c>
      <c r="C12864" s="1">
        <v>0.53775462962962961</v>
      </c>
      <c r="D12864">
        <v>306</v>
      </c>
      <c r="E12864" s="2">
        <v>5.0005624999999998E-2</v>
      </c>
      <c r="F12864" s="1">
        <v>4.9999999999999996E-2</v>
      </c>
      <c r="G12864">
        <v>486</v>
      </c>
      <c r="H12864">
        <v>4320.49</v>
      </c>
      <c r="I12864">
        <v>0</v>
      </c>
      <c r="J12864" t="s">
        <v>5824</v>
      </c>
      <c r="K12864" t="s">
        <v>22</v>
      </c>
      <c r="L12864">
        <v>1</v>
      </c>
      <c r="N12864" t="s">
        <v>23</v>
      </c>
      <c r="O12864" t="s">
        <v>31</v>
      </c>
      <c r="P12864" t="s">
        <v>28</v>
      </c>
      <c r="R12864" t="s">
        <v>26</v>
      </c>
      <c r="S12864">
        <v>18.3</v>
      </c>
      <c r="T12864">
        <v>17.5</v>
      </c>
      <c r="U12864">
        <v>17.8</v>
      </c>
      <c r="V12864">
        <v>0.8</v>
      </c>
      <c r="W12864">
        <v>0.5</v>
      </c>
      <c r="AB12864">
        <f t="shared" si="253"/>
        <v>4140.99</v>
      </c>
    </row>
    <row r="12865" spans="1:28" x14ac:dyDescent="0.25">
      <c r="A12865" t="s">
        <v>5859</v>
      </c>
      <c r="B12865" t="s">
        <v>5762</v>
      </c>
      <c r="C12865" s="1">
        <v>0.53775462962962961</v>
      </c>
      <c r="D12865">
        <v>306</v>
      </c>
      <c r="E12865" s="2">
        <v>5.0005624999999998E-2</v>
      </c>
      <c r="F12865" s="1">
        <v>4.9999999999999996E-2</v>
      </c>
      <c r="G12865">
        <v>486</v>
      </c>
      <c r="H12865">
        <v>4320.49</v>
      </c>
      <c r="I12865">
        <v>0</v>
      </c>
      <c r="J12865" t="s">
        <v>5824</v>
      </c>
      <c r="K12865" t="s">
        <v>22</v>
      </c>
      <c r="L12865">
        <v>1</v>
      </c>
      <c r="N12865" t="s">
        <v>23</v>
      </c>
      <c r="O12865" t="s">
        <v>24</v>
      </c>
      <c r="P12865" t="s">
        <v>28</v>
      </c>
      <c r="R12865" t="s">
        <v>26</v>
      </c>
      <c r="S12865">
        <v>20.2</v>
      </c>
      <c r="T12865">
        <v>17.5</v>
      </c>
      <c r="U12865">
        <v>17.8</v>
      </c>
      <c r="V12865">
        <v>2.7</v>
      </c>
      <c r="W12865">
        <v>2.4</v>
      </c>
      <c r="AB12865">
        <f t="shared" si="253"/>
        <v>4140.99</v>
      </c>
    </row>
    <row r="12866" spans="1:28" x14ac:dyDescent="0.25">
      <c r="A12866" t="s">
        <v>5860</v>
      </c>
      <c r="B12866" t="s">
        <v>5762</v>
      </c>
      <c r="C12866" s="1">
        <v>0.53981481481481486</v>
      </c>
      <c r="D12866">
        <v>940</v>
      </c>
      <c r="E12866" s="2">
        <v>5.2073136574074079E-2</v>
      </c>
      <c r="F12866" s="1">
        <v>5.2071759259259255E-2</v>
      </c>
      <c r="G12866">
        <v>119</v>
      </c>
      <c r="H12866">
        <v>4499.12</v>
      </c>
      <c r="I12866">
        <v>0</v>
      </c>
      <c r="J12866" t="s">
        <v>5824</v>
      </c>
      <c r="K12866" t="s">
        <v>22</v>
      </c>
      <c r="L12866">
        <v>1</v>
      </c>
      <c r="N12866" t="s">
        <v>23</v>
      </c>
      <c r="O12866" t="s">
        <v>36</v>
      </c>
      <c r="P12866" t="s">
        <v>28</v>
      </c>
      <c r="R12866" t="s">
        <v>26</v>
      </c>
      <c r="S12866">
        <v>22.4</v>
      </c>
      <c r="T12866">
        <v>17.600000000000001</v>
      </c>
      <c r="U12866">
        <v>17.8</v>
      </c>
      <c r="V12866">
        <v>4.8</v>
      </c>
      <c r="W12866">
        <v>4.5999999999999996</v>
      </c>
      <c r="AB12866">
        <f t="shared" si="253"/>
        <v>4319.62</v>
      </c>
    </row>
    <row r="12867" spans="1:28" x14ac:dyDescent="0.25">
      <c r="A12867" t="s">
        <v>5860</v>
      </c>
      <c r="B12867" t="s">
        <v>5762</v>
      </c>
      <c r="C12867" s="1">
        <v>0.53981481481481486</v>
      </c>
      <c r="D12867">
        <v>940</v>
      </c>
      <c r="E12867" s="2">
        <v>5.2073136574074079E-2</v>
      </c>
      <c r="F12867" s="1">
        <v>5.2071759259259255E-2</v>
      </c>
      <c r="G12867">
        <v>119</v>
      </c>
      <c r="H12867">
        <v>4499.12</v>
      </c>
      <c r="I12867">
        <v>0</v>
      </c>
      <c r="J12867" t="s">
        <v>5824</v>
      </c>
      <c r="K12867" t="s">
        <v>22</v>
      </c>
      <c r="L12867">
        <v>1</v>
      </c>
      <c r="N12867" t="s">
        <v>23</v>
      </c>
      <c r="O12867" t="s">
        <v>24</v>
      </c>
      <c r="P12867" t="s">
        <v>28</v>
      </c>
      <c r="R12867" t="s">
        <v>26</v>
      </c>
      <c r="S12867">
        <v>20</v>
      </c>
      <c r="T12867">
        <v>17.600000000000001</v>
      </c>
      <c r="U12867">
        <v>17.8</v>
      </c>
      <c r="V12867">
        <v>2.4</v>
      </c>
      <c r="W12867">
        <v>2.2000000000000002</v>
      </c>
      <c r="AB12867">
        <f t="shared" si="253"/>
        <v>4319.62</v>
      </c>
    </row>
    <row r="12868" spans="1:28" x14ac:dyDescent="0.25">
      <c r="A12868" t="s">
        <v>5861</v>
      </c>
      <c r="B12868" t="s">
        <v>5762</v>
      </c>
      <c r="C12868" s="1">
        <v>0.54190972222222222</v>
      </c>
      <c r="D12868">
        <v>710</v>
      </c>
      <c r="E12868" s="2">
        <v>5.4165381944444445E-2</v>
      </c>
      <c r="F12868" s="1">
        <v>5.4155092592592595E-2</v>
      </c>
      <c r="G12868">
        <v>889</v>
      </c>
      <c r="H12868">
        <v>4679.8900000000003</v>
      </c>
      <c r="I12868">
        <v>0</v>
      </c>
      <c r="J12868" t="s">
        <v>5824</v>
      </c>
      <c r="K12868" t="s">
        <v>22</v>
      </c>
      <c r="L12868">
        <v>1</v>
      </c>
      <c r="N12868" t="s">
        <v>23</v>
      </c>
      <c r="O12868" t="s">
        <v>46</v>
      </c>
      <c r="P12868" t="s">
        <v>28</v>
      </c>
      <c r="R12868" t="s">
        <v>26</v>
      </c>
      <c r="S12868">
        <v>18.100000000000001</v>
      </c>
      <c r="T12868">
        <v>17.7</v>
      </c>
      <c r="U12868">
        <v>17.899999999999999</v>
      </c>
      <c r="V12868">
        <v>0.4</v>
      </c>
      <c r="W12868">
        <v>0.2</v>
      </c>
      <c r="AB12868">
        <f t="shared" si="253"/>
        <v>4500.3900000000003</v>
      </c>
    </row>
    <row r="12869" spans="1:28" x14ac:dyDescent="0.25">
      <c r="A12869" t="s">
        <v>5862</v>
      </c>
      <c r="B12869" t="s">
        <v>5762</v>
      </c>
      <c r="C12869" s="1">
        <v>0.54399305555555555</v>
      </c>
      <c r="D12869">
        <v>612</v>
      </c>
      <c r="E12869" s="2">
        <v>5.6247581018518518E-2</v>
      </c>
      <c r="F12869" s="1">
        <v>5.6238425925925928E-2</v>
      </c>
      <c r="G12869">
        <v>791</v>
      </c>
      <c r="H12869">
        <v>4859.79</v>
      </c>
      <c r="I12869">
        <v>0</v>
      </c>
      <c r="J12869" t="s">
        <v>5824</v>
      </c>
      <c r="K12869" t="s">
        <v>22</v>
      </c>
      <c r="L12869">
        <v>1</v>
      </c>
      <c r="N12869" t="s">
        <v>23</v>
      </c>
      <c r="O12869" t="s">
        <v>24</v>
      </c>
      <c r="P12869" t="s">
        <v>28</v>
      </c>
      <c r="R12869" t="s">
        <v>26</v>
      </c>
      <c r="S12869">
        <v>21</v>
      </c>
      <c r="T12869">
        <v>17.600000000000001</v>
      </c>
      <c r="U12869">
        <v>17.8</v>
      </c>
      <c r="V12869">
        <v>3.4</v>
      </c>
      <c r="W12869">
        <v>3.2</v>
      </c>
      <c r="AB12869">
        <f t="shared" si="253"/>
        <v>4680.29</v>
      </c>
    </row>
    <row r="12870" spans="1:28" x14ac:dyDescent="0.25">
      <c r="A12870" t="s">
        <v>5862</v>
      </c>
      <c r="B12870" t="s">
        <v>5762</v>
      </c>
      <c r="C12870" s="1">
        <v>0.54399305555555555</v>
      </c>
      <c r="D12870">
        <v>612</v>
      </c>
      <c r="E12870" s="2">
        <v>5.6247581018518518E-2</v>
      </c>
      <c r="F12870" s="1">
        <v>5.6238425925925928E-2</v>
      </c>
      <c r="G12870">
        <v>791</v>
      </c>
      <c r="H12870">
        <v>4859.79</v>
      </c>
      <c r="I12870">
        <v>0</v>
      </c>
      <c r="J12870" t="s">
        <v>5824</v>
      </c>
      <c r="K12870" t="s">
        <v>22</v>
      </c>
      <c r="L12870">
        <v>1</v>
      </c>
      <c r="N12870" t="s">
        <v>23</v>
      </c>
      <c r="O12870" t="s">
        <v>46</v>
      </c>
      <c r="P12870" t="s">
        <v>28</v>
      </c>
      <c r="R12870" t="s">
        <v>26</v>
      </c>
      <c r="S12870">
        <v>18.399999999999999</v>
      </c>
      <c r="T12870">
        <v>17.600000000000001</v>
      </c>
      <c r="U12870">
        <v>17.8</v>
      </c>
      <c r="V12870">
        <v>0.8</v>
      </c>
      <c r="W12870">
        <v>0.6</v>
      </c>
      <c r="AB12870">
        <f t="shared" si="253"/>
        <v>4680.29</v>
      </c>
    </row>
    <row r="12871" spans="1:28" x14ac:dyDescent="0.25">
      <c r="A12871" t="s">
        <v>5863</v>
      </c>
      <c r="B12871" t="s">
        <v>5762</v>
      </c>
      <c r="C12871" s="1">
        <v>0.54608796296296302</v>
      </c>
      <c r="D12871">
        <v>81</v>
      </c>
      <c r="E12871" s="2">
        <v>5.8336354166666667E-2</v>
      </c>
      <c r="F12871" s="1">
        <v>5.8333333333333327E-2</v>
      </c>
      <c r="G12871">
        <v>261</v>
      </c>
      <c r="H12871">
        <v>5040.26</v>
      </c>
      <c r="I12871">
        <v>0</v>
      </c>
      <c r="J12871" t="s">
        <v>5824</v>
      </c>
      <c r="K12871" t="s">
        <v>22</v>
      </c>
      <c r="L12871">
        <v>1</v>
      </c>
      <c r="N12871" t="s">
        <v>23</v>
      </c>
      <c r="O12871" t="s">
        <v>31</v>
      </c>
      <c r="P12871" t="s">
        <v>28</v>
      </c>
      <c r="R12871" t="s">
        <v>26</v>
      </c>
      <c r="S12871">
        <v>18</v>
      </c>
      <c r="T12871">
        <v>17.7</v>
      </c>
      <c r="U12871">
        <v>17.899999999999999</v>
      </c>
      <c r="V12871">
        <v>0.3</v>
      </c>
      <c r="W12871">
        <v>0.1</v>
      </c>
      <c r="AB12871">
        <f t="shared" si="253"/>
        <v>4860.76</v>
      </c>
    </row>
    <row r="12872" spans="1:28" x14ac:dyDescent="0.25">
      <c r="A12872" t="s">
        <v>5863</v>
      </c>
      <c r="B12872" t="s">
        <v>5762</v>
      </c>
      <c r="C12872" s="1">
        <v>0.54608796296296302</v>
      </c>
      <c r="D12872">
        <v>81</v>
      </c>
      <c r="E12872" s="2">
        <v>5.8336354166666667E-2</v>
      </c>
      <c r="F12872" s="1">
        <v>5.8333333333333327E-2</v>
      </c>
      <c r="G12872">
        <v>261</v>
      </c>
      <c r="H12872">
        <v>5040.26</v>
      </c>
      <c r="I12872">
        <v>0</v>
      </c>
      <c r="J12872" t="s">
        <v>5824</v>
      </c>
      <c r="K12872" t="s">
        <v>22</v>
      </c>
      <c r="L12872">
        <v>1</v>
      </c>
      <c r="N12872" t="s">
        <v>23</v>
      </c>
      <c r="O12872" t="s">
        <v>24</v>
      </c>
      <c r="P12872" t="s">
        <v>28</v>
      </c>
      <c r="R12872" t="s">
        <v>26</v>
      </c>
      <c r="S12872">
        <v>20.399999999999999</v>
      </c>
      <c r="T12872">
        <v>17.7</v>
      </c>
      <c r="U12872">
        <v>17.899999999999999</v>
      </c>
      <c r="V12872">
        <v>2.7</v>
      </c>
      <c r="W12872">
        <v>2.5</v>
      </c>
      <c r="AB12872">
        <f t="shared" si="253"/>
        <v>4860.76</v>
      </c>
    </row>
    <row r="12873" spans="1:28" x14ac:dyDescent="0.25">
      <c r="A12873" t="s">
        <v>5863</v>
      </c>
      <c r="B12873" t="s">
        <v>5762</v>
      </c>
      <c r="C12873" s="1">
        <v>0.54608796296296302</v>
      </c>
      <c r="D12873">
        <v>81</v>
      </c>
      <c r="E12873" s="2">
        <v>5.8336354166666667E-2</v>
      </c>
      <c r="F12873" s="1">
        <v>5.8333333333333327E-2</v>
      </c>
      <c r="G12873">
        <v>261</v>
      </c>
      <c r="H12873">
        <v>5040.26</v>
      </c>
      <c r="I12873">
        <v>0</v>
      </c>
      <c r="J12873" t="s">
        <v>5824</v>
      </c>
      <c r="K12873" t="s">
        <v>22</v>
      </c>
      <c r="L12873">
        <v>1</v>
      </c>
      <c r="N12873" t="s">
        <v>23</v>
      </c>
      <c r="O12873" t="s">
        <v>46</v>
      </c>
      <c r="P12873" t="s">
        <v>28</v>
      </c>
      <c r="R12873" t="s">
        <v>26</v>
      </c>
      <c r="S12873">
        <v>18.100000000000001</v>
      </c>
      <c r="T12873">
        <v>17.7</v>
      </c>
      <c r="U12873">
        <v>17.899999999999999</v>
      </c>
      <c r="V12873">
        <v>0.4</v>
      </c>
      <c r="W12873">
        <v>0.2</v>
      </c>
      <c r="AB12873">
        <f t="shared" si="253"/>
        <v>4860.76</v>
      </c>
    </row>
    <row r="12874" spans="1:28" x14ac:dyDescent="0.25">
      <c r="A12874" t="s">
        <v>5863</v>
      </c>
      <c r="B12874" t="s">
        <v>5762</v>
      </c>
      <c r="C12874" s="1">
        <v>0.54608796296296302</v>
      </c>
      <c r="D12874">
        <v>81</v>
      </c>
      <c r="E12874" s="2">
        <v>5.8336354166666667E-2</v>
      </c>
      <c r="F12874" s="1">
        <v>5.8333333333333327E-2</v>
      </c>
      <c r="G12874">
        <v>261</v>
      </c>
      <c r="H12874">
        <v>5040.26</v>
      </c>
      <c r="I12874">
        <v>0</v>
      </c>
      <c r="J12874" t="s">
        <v>5824</v>
      </c>
      <c r="K12874" t="s">
        <v>22</v>
      </c>
      <c r="L12874">
        <v>1</v>
      </c>
      <c r="N12874" t="s">
        <v>23</v>
      </c>
      <c r="O12874" t="s">
        <v>42</v>
      </c>
      <c r="P12874" t="s">
        <v>28</v>
      </c>
      <c r="R12874" t="s">
        <v>26</v>
      </c>
      <c r="S12874">
        <v>17.600000000000001</v>
      </c>
      <c r="T12874">
        <v>17.7</v>
      </c>
      <c r="U12874">
        <v>17.899999999999999</v>
      </c>
      <c r="V12874">
        <v>-0.1</v>
      </c>
      <c r="W12874">
        <v>-0.3</v>
      </c>
      <c r="AB12874">
        <f t="shared" si="253"/>
        <v>4860.76</v>
      </c>
    </row>
    <row r="12875" spans="1:28" x14ac:dyDescent="0.25">
      <c r="A12875" t="s">
        <v>5864</v>
      </c>
      <c r="B12875" t="s">
        <v>5762</v>
      </c>
      <c r="C12875" s="1">
        <v>0.54817129629629624</v>
      </c>
      <c r="D12875">
        <v>83</v>
      </c>
      <c r="E12875" s="2">
        <v>6.0419710648148141E-2</v>
      </c>
      <c r="F12875" s="1">
        <v>6.0416666666666667E-2</v>
      </c>
      <c r="G12875">
        <v>263</v>
      </c>
      <c r="H12875">
        <v>5220.26</v>
      </c>
      <c r="I12875">
        <v>0</v>
      </c>
      <c r="J12875" t="s">
        <v>5824</v>
      </c>
      <c r="K12875" t="s">
        <v>22</v>
      </c>
      <c r="L12875">
        <v>1</v>
      </c>
      <c r="N12875" t="s">
        <v>23</v>
      </c>
      <c r="O12875" t="s">
        <v>24</v>
      </c>
      <c r="P12875" t="s">
        <v>28</v>
      </c>
      <c r="R12875" t="s">
        <v>26</v>
      </c>
      <c r="S12875">
        <v>19.5</v>
      </c>
      <c r="T12875">
        <v>17.7</v>
      </c>
      <c r="U12875">
        <v>17.899999999999999</v>
      </c>
      <c r="V12875">
        <v>1.8</v>
      </c>
      <c r="W12875">
        <v>1.6</v>
      </c>
      <c r="AB12875">
        <f t="shared" si="253"/>
        <v>5040.76</v>
      </c>
    </row>
    <row r="12876" spans="1:28" x14ac:dyDescent="0.25">
      <c r="A12876" t="s">
        <v>5865</v>
      </c>
      <c r="B12876" t="s">
        <v>5762</v>
      </c>
      <c r="C12876" s="1">
        <v>0.55025462962962968</v>
      </c>
      <c r="D12876">
        <v>386</v>
      </c>
      <c r="E12876" s="2">
        <v>6.2506539351851853E-2</v>
      </c>
      <c r="F12876" s="1">
        <v>6.25E-2</v>
      </c>
      <c r="G12876">
        <v>565</v>
      </c>
      <c r="H12876">
        <v>5400.57</v>
      </c>
      <c r="I12876">
        <v>0</v>
      </c>
      <c r="J12876" t="s">
        <v>5824</v>
      </c>
      <c r="K12876" t="s">
        <v>22</v>
      </c>
      <c r="L12876">
        <v>1</v>
      </c>
      <c r="N12876" t="s">
        <v>23</v>
      </c>
      <c r="O12876" t="s">
        <v>36</v>
      </c>
      <c r="P12876" t="s">
        <v>28</v>
      </c>
      <c r="R12876" t="s">
        <v>26</v>
      </c>
      <c r="S12876">
        <v>19.899999999999999</v>
      </c>
      <c r="T12876">
        <v>17.7</v>
      </c>
      <c r="U12876">
        <v>17.899999999999999</v>
      </c>
      <c r="V12876">
        <v>2.2000000000000002</v>
      </c>
      <c r="W12876">
        <v>2</v>
      </c>
      <c r="AB12876">
        <f t="shared" si="253"/>
        <v>5221.07</v>
      </c>
    </row>
    <row r="12877" spans="1:28" x14ac:dyDescent="0.25">
      <c r="A12877" t="s">
        <v>5865</v>
      </c>
      <c r="B12877" t="s">
        <v>5762</v>
      </c>
      <c r="C12877" s="1">
        <v>0.55025462962962968</v>
      </c>
      <c r="D12877">
        <v>386</v>
      </c>
      <c r="E12877" s="2">
        <v>6.2506539351851853E-2</v>
      </c>
      <c r="F12877" s="1">
        <v>6.25E-2</v>
      </c>
      <c r="G12877">
        <v>565</v>
      </c>
      <c r="H12877">
        <v>5400.57</v>
      </c>
      <c r="I12877">
        <v>0</v>
      </c>
      <c r="J12877" t="s">
        <v>5824</v>
      </c>
      <c r="K12877" t="s">
        <v>22</v>
      </c>
      <c r="L12877">
        <v>1</v>
      </c>
      <c r="N12877" t="s">
        <v>23</v>
      </c>
      <c r="O12877" t="s">
        <v>24</v>
      </c>
      <c r="P12877" t="s">
        <v>28</v>
      </c>
      <c r="R12877" t="s">
        <v>26</v>
      </c>
      <c r="S12877">
        <v>19.399999999999999</v>
      </c>
      <c r="T12877">
        <v>17.7</v>
      </c>
      <c r="U12877">
        <v>17.899999999999999</v>
      </c>
      <c r="V12877">
        <v>1.7</v>
      </c>
      <c r="W12877">
        <v>1.5</v>
      </c>
      <c r="AB12877">
        <f t="shared" si="253"/>
        <v>5221.07</v>
      </c>
    </row>
    <row r="12878" spans="1:28" x14ac:dyDescent="0.25">
      <c r="A12878" t="s">
        <v>5865</v>
      </c>
      <c r="B12878" t="s">
        <v>5762</v>
      </c>
      <c r="C12878" s="1">
        <v>0.55025462962962968</v>
      </c>
      <c r="D12878">
        <v>386</v>
      </c>
      <c r="E12878" s="2">
        <v>6.2506539351851853E-2</v>
      </c>
      <c r="F12878" s="1">
        <v>6.25E-2</v>
      </c>
      <c r="G12878">
        <v>565</v>
      </c>
      <c r="H12878">
        <v>5400.57</v>
      </c>
      <c r="I12878">
        <v>0</v>
      </c>
      <c r="J12878" t="s">
        <v>5824</v>
      </c>
      <c r="K12878" t="s">
        <v>22</v>
      </c>
      <c r="L12878">
        <v>1</v>
      </c>
      <c r="N12878" t="s">
        <v>23</v>
      </c>
      <c r="O12878" t="s">
        <v>46</v>
      </c>
      <c r="P12878" t="s">
        <v>28</v>
      </c>
      <c r="R12878" t="s">
        <v>26</v>
      </c>
      <c r="S12878">
        <v>18.100000000000001</v>
      </c>
      <c r="T12878">
        <v>17.7</v>
      </c>
      <c r="U12878">
        <v>17.899999999999999</v>
      </c>
      <c r="V12878">
        <v>0.4</v>
      </c>
      <c r="W12878">
        <v>0.2</v>
      </c>
      <c r="AB12878">
        <f t="shared" si="253"/>
        <v>5221.07</v>
      </c>
    </row>
    <row r="12879" spans="1:28" x14ac:dyDescent="0.25">
      <c r="A12879" t="s">
        <v>5865</v>
      </c>
      <c r="B12879" t="s">
        <v>5762</v>
      </c>
      <c r="C12879" s="1">
        <v>0.55025462962962968</v>
      </c>
      <c r="D12879">
        <v>386</v>
      </c>
      <c r="E12879" s="2">
        <v>6.2506539351851853E-2</v>
      </c>
      <c r="F12879" s="1">
        <v>6.25E-2</v>
      </c>
      <c r="G12879">
        <v>565</v>
      </c>
      <c r="H12879">
        <v>5400.57</v>
      </c>
      <c r="I12879">
        <v>0</v>
      </c>
      <c r="J12879" t="s">
        <v>5824</v>
      </c>
      <c r="K12879" t="s">
        <v>22</v>
      </c>
      <c r="L12879">
        <v>1</v>
      </c>
      <c r="N12879" t="s">
        <v>23</v>
      </c>
      <c r="O12879" t="s">
        <v>33</v>
      </c>
      <c r="P12879" t="s">
        <v>28</v>
      </c>
      <c r="R12879" t="s">
        <v>26</v>
      </c>
      <c r="S12879">
        <v>17.899999999999999</v>
      </c>
      <c r="T12879">
        <v>17.7</v>
      </c>
      <c r="U12879">
        <v>17.899999999999999</v>
      </c>
      <c r="V12879">
        <v>0.2</v>
      </c>
      <c r="W12879">
        <v>0</v>
      </c>
      <c r="AB12879">
        <f t="shared" si="253"/>
        <v>5221.07</v>
      </c>
    </row>
    <row r="12880" spans="1:28" x14ac:dyDescent="0.25">
      <c r="A12880" t="s">
        <v>5866</v>
      </c>
      <c r="B12880" t="s">
        <v>5762</v>
      </c>
      <c r="C12880" s="1">
        <v>0.55232638888888885</v>
      </c>
      <c r="D12880">
        <v>620</v>
      </c>
      <c r="E12880" s="2">
        <v>6.458101851851851E-2</v>
      </c>
      <c r="F12880" s="1">
        <v>6.4571759259259259E-2</v>
      </c>
      <c r="G12880">
        <v>800</v>
      </c>
      <c r="H12880">
        <v>5579.8</v>
      </c>
      <c r="I12880">
        <v>0</v>
      </c>
      <c r="J12880" t="s">
        <v>5824</v>
      </c>
      <c r="K12880" t="s">
        <v>22</v>
      </c>
      <c r="L12880">
        <v>1</v>
      </c>
      <c r="N12880" t="s">
        <v>23</v>
      </c>
      <c r="O12880" t="s">
        <v>24</v>
      </c>
      <c r="P12880" t="s">
        <v>28</v>
      </c>
      <c r="R12880" t="s">
        <v>26</v>
      </c>
      <c r="S12880">
        <v>19.399999999999999</v>
      </c>
      <c r="T12880">
        <v>17.600000000000001</v>
      </c>
      <c r="U12880">
        <v>17.899999999999999</v>
      </c>
      <c r="V12880">
        <v>1.8</v>
      </c>
      <c r="W12880">
        <v>1.5</v>
      </c>
      <c r="AB12880">
        <f t="shared" si="253"/>
        <v>5400.3</v>
      </c>
    </row>
    <row r="12881" spans="1:28" x14ac:dyDescent="0.25">
      <c r="A12881" t="s">
        <v>5866</v>
      </c>
      <c r="B12881" t="s">
        <v>5762</v>
      </c>
      <c r="C12881" s="1">
        <v>0.55232638888888885</v>
      </c>
      <c r="D12881">
        <v>620</v>
      </c>
      <c r="E12881" s="2">
        <v>6.458101851851851E-2</v>
      </c>
      <c r="F12881" s="1">
        <v>6.4571759259259259E-2</v>
      </c>
      <c r="G12881">
        <v>800</v>
      </c>
      <c r="H12881">
        <v>5579.8</v>
      </c>
      <c r="I12881">
        <v>0</v>
      </c>
      <c r="J12881" t="s">
        <v>5824</v>
      </c>
      <c r="K12881" t="s">
        <v>22</v>
      </c>
      <c r="L12881">
        <v>1</v>
      </c>
      <c r="N12881" t="s">
        <v>23</v>
      </c>
      <c r="O12881" t="s">
        <v>46</v>
      </c>
      <c r="P12881" t="s">
        <v>28</v>
      </c>
      <c r="R12881" t="s">
        <v>26</v>
      </c>
      <c r="S12881">
        <v>18.399999999999999</v>
      </c>
      <c r="T12881">
        <v>17.600000000000001</v>
      </c>
      <c r="U12881">
        <v>17.899999999999999</v>
      </c>
      <c r="V12881">
        <v>0.8</v>
      </c>
      <c r="W12881">
        <v>0.5</v>
      </c>
      <c r="AB12881">
        <f t="shared" si="253"/>
        <v>5400.3</v>
      </c>
    </row>
    <row r="12882" spans="1:28" x14ac:dyDescent="0.25">
      <c r="A12882" t="s">
        <v>5867</v>
      </c>
      <c r="B12882" t="s">
        <v>5762</v>
      </c>
      <c r="C12882" s="1">
        <v>0.55442129629629633</v>
      </c>
      <c r="D12882">
        <v>56</v>
      </c>
      <c r="E12882" s="2">
        <v>6.6669398148148151E-2</v>
      </c>
      <c r="F12882" s="1">
        <v>6.6666666666666666E-2</v>
      </c>
      <c r="G12882">
        <v>236</v>
      </c>
      <c r="H12882">
        <v>5760.24</v>
      </c>
      <c r="I12882">
        <v>0</v>
      </c>
      <c r="J12882" t="s">
        <v>5824</v>
      </c>
      <c r="K12882" t="s">
        <v>22</v>
      </c>
      <c r="L12882">
        <v>1</v>
      </c>
      <c r="N12882" t="s">
        <v>23</v>
      </c>
      <c r="O12882" t="s">
        <v>24</v>
      </c>
      <c r="P12882" t="s">
        <v>28</v>
      </c>
      <c r="R12882" t="s">
        <v>26</v>
      </c>
      <c r="S12882">
        <v>20.8</v>
      </c>
      <c r="T12882">
        <v>17.7</v>
      </c>
      <c r="U12882">
        <v>18</v>
      </c>
      <c r="V12882">
        <v>3.1</v>
      </c>
      <c r="W12882">
        <v>2.8</v>
      </c>
      <c r="AB12882">
        <f t="shared" si="253"/>
        <v>5580.74</v>
      </c>
    </row>
    <row r="12883" spans="1:28" x14ac:dyDescent="0.25">
      <c r="A12883" t="s">
        <v>5867</v>
      </c>
      <c r="B12883" t="s">
        <v>5762</v>
      </c>
      <c r="C12883" s="1">
        <v>0.55442129629629633</v>
      </c>
      <c r="D12883">
        <v>56</v>
      </c>
      <c r="E12883" s="2">
        <v>6.6669398148148151E-2</v>
      </c>
      <c r="F12883" s="1">
        <v>6.6666666666666666E-2</v>
      </c>
      <c r="G12883">
        <v>236</v>
      </c>
      <c r="H12883">
        <v>5760.24</v>
      </c>
      <c r="I12883">
        <v>0</v>
      </c>
      <c r="J12883" t="s">
        <v>5824</v>
      </c>
      <c r="K12883" t="s">
        <v>22</v>
      </c>
      <c r="L12883">
        <v>1</v>
      </c>
      <c r="N12883" t="s">
        <v>23</v>
      </c>
      <c r="O12883" t="s">
        <v>46</v>
      </c>
      <c r="P12883" t="s">
        <v>28</v>
      </c>
      <c r="R12883" t="s">
        <v>26</v>
      </c>
      <c r="S12883">
        <v>18.100000000000001</v>
      </c>
      <c r="T12883">
        <v>17.7</v>
      </c>
      <c r="U12883">
        <v>18</v>
      </c>
      <c r="V12883">
        <v>0.4</v>
      </c>
      <c r="W12883">
        <v>0.1</v>
      </c>
      <c r="AB12883">
        <f t="shared" si="253"/>
        <v>5580.74</v>
      </c>
    </row>
    <row r="12884" spans="1:28" x14ac:dyDescent="0.25">
      <c r="A12884" t="s">
        <v>5868</v>
      </c>
      <c r="B12884" t="s">
        <v>5762</v>
      </c>
      <c r="C12884" s="1">
        <v>0.55650462962962965</v>
      </c>
      <c r="D12884">
        <v>459</v>
      </c>
      <c r="E12884" s="2">
        <v>6.8757395833333332E-2</v>
      </c>
      <c r="F12884" s="1">
        <v>6.8749999999999992E-2</v>
      </c>
      <c r="G12884">
        <v>639</v>
      </c>
      <c r="H12884">
        <v>5940.64</v>
      </c>
      <c r="I12884">
        <v>0</v>
      </c>
      <c r="J12884" t="s">
        <v>5824</v>
      </c>
      <c r="K12884" t="s">
        <v>22</v>
      </c>
      <c r="L12884">
        <v>1</v>
      </c>
      <c r="N12884" t="s">
        <v>23</v>
      </c>
      <c r="O12884" t="s">
        <v>36</v>
      </c>
      <c r="P12884" t="s">
        <v>28</v>
      </c>
      <c r="R12884" t="s">
        <v>26</v>
      </c>
      <c r="S12884">
        <v>18.399999999999999</v>
      </c>
      <c r="T12884">
        <v>17.399999999999999</v>
      </c>
      <c r="U12884">
        <v>17.7</v>
      </c>
      <c r="V12884">
        <v>1</v>
      </c>
      <c r="W12884">
        <v>0.7</v>
      </c>
      <c r="AB12884">
        <f t="shared" si="253"/>
        <v>5761.14</v>
      </c>
    </row>
    <row r="12885" spans="1:28" x14ac:dyDescent="0.25">
      <c r="A12885" t="s">
        <v>5868</v>
      </c>
      <c r="B12885" t="s">
        <v>5762</v>
      </c>
      <c r="C12885" s="1">
        <v>0.55650462962962965</v>
      </c>
      <c r="D12885">
        <v>459</v>
      </c>
      <c r="E12885" s="2">
        <v>6.8757395833333332E-2</v>
      </c>
      <c r="F12885" s="1">
        <v>6.8749999999999992E-2</v>
      </c>
      <c r="G12885">
        <v>639</v>
      </c>
      <c r="H12885">
        <v>5940.64</v>
      </c>
      <c r="I12885">
        <v>0</v>
      </c>
      <c r="J12885" t="s">
        <v>5824</v>
      </c>
      <c r="K12885" t="s">
        <v>22</v>
      </c>
      <c r="L12885">
        <v>1</v>
      </c>
      <c r="N12885" t="s">
        <v>23</v>
      </c>
      <c r="O12885" t="s">
        <v>24</v>
      </c>
      <c r="P12885" t="s">
        <v>28</v>
      </c>
      <c r="R12885" t="s">
        <v>26</v>
      </c>
      <c r="S12885">
        <v>17.8</v>
      </c>
      <c r="T12885">
        <v>17.399999999999999</v>
      </c>
      <c r="U12885">
        <v>17.7</v>
      </c>
      <c r="V12885">
        <v>0.4</v>
      </c>
      <c r="W12885">
        <v>0.1</v>
      </c>
      <c r="AB12885">
        <f t="shared" si="253"/>
        <v>5761.14</v>
      </c>
    </row>
    <row r="12886" spans="1:28" x14ac:dyDescent="0.25">
      <c r="A12886" t="s">
        <v>5868</v>
      </c>
      <c r="B12886" t="s">
        <v>5762</v>
      </c>
      <c r="C12886" s="1">
        <v>0.55650462962962965</v>
      </c>
      <c r="D12886">
        <v>459</v>
      </c>
      <c r="E12886" s="2">
        <v>6.8757395833333332E-2</v>
      </c>
      <c r="F12886" s="1">
        <v>6.8749999999999992E-2</v>
      </c>
      <c r="G12886">
        <v>639</v>
      </c>
      <c r="H12886">
        <v>5940.64</v>
      </c>
      <c r="I12886">
        <v>0</v>
      </c>
      <c r="J12886" t="s">
        <v>5824</v>
      </c>
      <c r="K12886" t="s">
        <v>22</v>
      </c>
      <c r="L12886">
        <v>1</v>
      </c>
      <c r="N12886" t="s">
        <v>23</v>
      </c>
      <c r="O12886" t="s">
        <v>46</v>
      </c>
      <c r="P12886" t="s">
        <v>28</v>
      </c>
      <c r="R12886" t="s">
        <v>26</v>
      </c>
      <c r="S12886">
        <v>17.8</v>
      </c>
      <c r="T12886">
        <v>17.399999999999999</v>
      </c>
      <c r="U12886">
        <v>17.7</v>
      </c>
      <c r="V12886">
        <v>0.4</v>
      </c>
      <c r="W12886">
        <v>0.1</v>
      </c>
      <c r="AB12886">
        <f t="shared" si="253"/>
        <v>5761.14</v>
      </c>
    </row>
    <row r="12887" spans="1:28" x14ac:dyDescent="0.25">
      <c r="A12887" t="s">
        <v>5868</v>
      </c>
      <c r="B12887" t="s">
        <v>5762</v>
      </c>
      <c r="C12887" s="1">
        <v>0.55650462962962965</v>
      </c>
      <c r="D12887">
        <v>459</v>
      </c>
      <c r="E12887" s="2">
        <v>6.8757395833333332E-2</v>
      </c>
      <c r="F12887" s="1">
        <v>6.8749999999999992E-2</v>
      </c>
      <c r="G12887">
        <v>639</v>
      </c>
      <c r="H12887">
        <v>5940.64</v>
      </c>
      <c r="I12887">
        <v>0</v>
      </c>
      <c r="J12887" t="s">
        <v>5824</v>
      </c>
      <c r="K12887" t="s">
        <v>22</v>
      </c>
      <c r="L12887">
        <v>1</v>
      </c>
      <c r="N12887" t="s">
        <v>23</v>
      </c>
      <c r="O12887" t="s">
        <v>42</v>
      </c>
      <c r="P12887" t="s">
        <v>28</v>
      </c>
      <c r="R12887" t="s">
        <v>26</v>
      </c>
      <c r="S12887">
        <v>18.3</v>
      </c>
      <c r="T12887">
        <v>17.399999999999999</v>
      </c>
      <c r="U12887">
        <v>17.7</v>
      </c>
      <c r="V12887">
        <v>0.9</v>
      </c>
      <c r="W12887">
        <v>0.6</v>
      </c>
      <c r="AB12887">
        <f t="shared" si="253"/>
        <v>5761.14</v>
      </c>
    </row>
    <row r="12888" spans="1:28" x14ac:dyDescent="0.25">
      <c r="A12888" t="s">
        <v>5868</v>
      </c>
      <c r="B12888" t="s">
        <v>5762</v>
      </c>
      <c r="C12888" s="1">
        <v>0.55650462962962965</v>
      </c>
      <c r="D12888">
        <v>459</v>
      </c>
      <c r="E12888" s="2">
        <v>6.8757395833333332E-2</v>
      </c>
      <c r="F12888" s="1">
        <v>6.8749999999999992E-2</v>
      </c>
      <c r="G12888">
        <v>639</v>
      </c>
      <c r="H12888">
        <v>5940.64</v>
      </c>
      <c r="I12888">
        <v>0</v>
      </c>
      <c r="J12888" t="s">
        <v>5824</v>
      </c>
      <c r="K12888" t="s">
        <v>22</v>
      </c>
      <c r="L12888">
        <v>1</v>
      </c>
      <c r="N12888" t="s">
        <v>23</v>
      </c>
      <c r="O12888" t="s">
        <v>33</v>
      </c>
      <c r="P12888" t="s">
        <v>28</v>
      </c>
      <c r="R12888" t="s">
        <v>26</v>
      </c>
      <c r="S12888">
        <v>18.100000000000001</v>
      </c>
      <c r="T12888">
        <v>17.399999999999999</v>
      </c>
      <c r="U12888">
        <v>17.7</v>
      </c>
      <c r="V12888">
        <v>0.7</v>
      </c>
      <c r="W12888">
        <v>0.4</v>
      </c>
      <c r="AB12888">
        <f t="shared" si="253"/>
        <v>5761.14</v>
      </c>
    </row>
    <row r="12889" spans="1:28" x14ac:dyDescent="0.25">
      <c r="A12889" t="s">
        <v>5869</v>
      </c>
      <c r="B12889" t="s">
        <v>5762</v>
      </c>
      <c r="C12889" s="1">
        <v>0.55858796296296298</v>
      </c>
      <c r="D12889">
        <v>161</v>
      </c>
      <c r="E12889" s="2">
        <v>7.0837268518518515E-2</v>
      </c>
      <c r="F12889" s="1">
        <v>7.0833333333333331E-2</v>
      </c>
      <c r="G12889">
        <v>340</v>
      </c>
      <c r="H12889">
        <v>6120.34</v>
      </c>
      <c r="I12889">
        <v>0</v>
      </c>
      <c r="J12889" t="s">
        <v>5824</v>
      </c>
      <c r="K12889" t="s">
        <v>22</v>
      </c>
      <c r="L12889">
        <v>1</v>
      </c>
      <c r="N12889" t="s">
        <v>23</v>
      </c>
      <c r="O12889" t="s">
        <v>36</v>
      </c>
      <c r="P12889" t="s">
        <v>28</v>
      </c>
      <c r="R12889" t="s">
        <v>26</v>
      </c>
      <c r="S12889">
        <v>18.8</v>
      </c>
      <c r="T12889">
        <v>17.399999999999999</v>
      </c>
      <c r="U12889">
        <v>17.600000000000001</v>
      </c>
      <c r="V12889">
        <v>1.4</v>
      </c>
      <c r="W12889">
        <v>1.2</v>
      </c>
      <c r="AB12889">
        <f t="shared" si="253"/>
        <v>5940.84</v>
      </c>
    </row>
    <row r="12890" spans="1:28" x14ac:dyDescent="0.25">
      <c r="A12890" t="s">
        <v>5869</v>
      </c>
      <c r="B12890" t="s">
        <v>5762</v>
      </c>
      <c r="C12890" s="1">
        <v>0.55858796296296298</v>
      </c>
      <c r="D12890">
        <v>161</v>
      </c>
      <c r="E12890" s="2">
        <v>7.0837268518518515E-2</v>
      </c>
      <c r="F12890" s="1">
        <v>7.0833333333333331E-2</v>
      </c>
      <c r="G12890">
        <v>340</v>
      </c>
      <c r="H12890">
        <v>6120.34</v>
      </c>
      <c r="I12890">
        <v>0</v>
      </c>
      <c r="J12890" t="s">
        <v>5824</v>
      </c>
      <c r="K12890" t="s">
        <v>22</v>
      </c>
      <c r="L12890">
        <v>1</v>
      </c>
      <c r="N12890" t="s">
        <v>23</v>
      </c>
      <c r="O12890" t="s">
        <v>24</v>
      </c>
      <c r="P12890" t="s">
        <v>28</v>
      </c>
      <c r="R12890" t="s">
        <v>26</v>
      </c>
      <c r="S12890">
        <v>18.899999999999999</v>
      </c>
      <c r="T12890">
        <v>17.399999999999999</v>
      </c>
      <c r="U12890">
        <v>17.600000000000001</v>
      </c>
      <c r="V12890">
        <v>1.5</v>
      </c>
      <c r="W12890">
        <v>1.3</v>
      </c>
      <c r="AB12890">
        <f t="shared" si="253"/>
        <v>5940.84</v>
      </c>
    </row>
    <row r="12891" spans="1:28" x14ac:dyDescent="0.25">
      <c r="A12891" t="s">
        <v>5869</v>
      </c>
      <c r="B12891" t="s">
        <v>5762</v>
      </c>
      <c r="C12891" s="1">
        <v>0.55858796296296298</v>
      </c>
      <c r="D12891">
        <v>161</v>
      </c>
      <c r="E12891" s="2">
        <v>7.0837268518518515E-2</v>
      </c>
      <c r="F12891" s="1">
        <v>7.0833333333333331E-2</v>
      </c>
      <c r="G12891">
        <v>340</v>
      </c>
      <c r="H12891">
        <v>6120.34</v>
      </c>
      <c r="I12891">
        <v>0</v>
      </c>
      <c r="J12891" t="s">
        <v>5824</v>
      </c>
      <c r="K12891" t="s">
        <v>22</v>
      </c>
      <c r="L12891">
        <v>1</v>
      </c>
      <c r="N12891" t="s">
        <v>23</v>
      </c>
      <c r="O12891" t="s">
        <v>46</v>
      </c>
      <c r="P12891" t="s">
        <v>28</v>
      </c>
      <c r="R12891" t="s">
        <v>26</v>
      </c>
      <c r="S12891">
        <v>17.7</v>
      </c>
      <c r="T12891">
        <v>17.399999999999999</v>
      </c>
      <c r="U12891">
        <v>17.600000000000001</v>
      </c>
      <c r="V12891">
        <v>0.3</v>
      </c>
      <c r="W12891">
        <v>0.1</v>
      </c>
      <c r="AB12891">
        <f t="shared" si="253"/>
        <v>5940.84</v>
      </c>
    </row>
    <row r="12892" spans="1:28" x14ac:dyDescent="0.25">
      <c r="A12892" t="s">
        <v>5869</v>
      </c>
      <c r="B12892" t="s">
        <v>5762</v>
      </c>
      <c r="C12892" s="1">
        <v>0.55858796296296298</v>
      </c>
      <c r="D12892">
        <v>161</v>
      </c>
      <c r="E12892" s="2">
        <v>7.0837268518518515E-2</v>
      </c>
      <c r="F12892" s="1">
        <v>7.0833333333333331E-2</v>
      </c>
      <c r="G12892">
        <v>340</v>
      </c>
      <c r="H12892">
        <v>6120.34</v>
      </c>
      <c r="I12892">
        <v>0</v>
      </c>
      <c r="J12892" t="s">
        <v>5824</v>
      </c>
      <c r="K12892" t="s">
        <v>22</v>
      </c>
      <c r="L12892">
        <v>1</v>
      </c>
      <c r="N12892" t="s">
        <v>23</v>
      </c>
      <c r="O12892" t="s">
        <v>33</v>
      </c>
      <c r="P12892" t="s">
        <v>28</v>
      </c>
      <c r="R12892" t="s">
        <v>26</v>
      </c>
      <c r="S12892">
        <v>17.7</v>
      </c>
      <c r="T12892">
        <v>17.399999999999999</v>
      </c>
      <c r="U12892">
        <v>17.600000000000001</v>
      </c>
      <c r="V12892">
        <v>0.3</v>
      </c>
      <c r="W12892">
        <v>0.1</v>
      </c>
      <c r="AB12892">
        <f t="shared" si="253"/>
        <v>5940.84</v>
      </c>
    </row>
    <row r="12893" spans="1:28" x14ac:dyDescent="0.25">
      <c r="A12893" t="s">
        <v>5870</v>
      </c>
      <c r="B12893" t="s">
        <v>5762</v>
      </c>
      <c r="C12893" s="1">
        <v>0.56067129629629631</v>
      </c>
      <c r="D12893">
        <v>864</v>
      </c>
      <c r="E12893" s="2">
        <v>7.2928750000000001E-2</v>
      </c>
      <c r="F12893" s="1">
        <v>7.2928240740740738E-2</v>
      </c>
      <c r="G12893">
        <v>44</v>
      </c>
      <c r="H12893">
        <v>6301.04</v>
      </c>
      <c r="I12893">
        <v>0</v>
      </c>
      <c r="J12893" t="s">
        <v>5824</v>
      </c>
      <c r="K12893" t="s">
        <v>22</v>
      </c>
      <c r="L12893">
        <v>1</v>
      </c>
      <c r="N12893" t="s">
        <v>23</v>
      </c>
      <c r="O12893" t="s">
        <v>24</v>
      </c>
      <c r="P12893" t="s">
        <v>28</v>
      </c>
      <c r="R12893" t="s">
        <v>26</v>
      </c>
      <c r="S12893">
        <v>20.100000000000001</v>
      </c>
      <c r="T12893">
        <v>17.3</v>
      </c>
      <c r="U12893">
        <v>17.600000000000001</v>
      </c>
      <c r="V12893">
        <v>2.8</v>
      </c>
      <c r="W12893">
        <v>2.5</v>
      </c>
      <c r="AB12893">
        <f t="shared" si="253"/>
        <v>6121.54</v>
      </c>
    </row>
    <row r="12894" spans="1:28" x14ac:dyDescent="0.25">
      <c r="A12894" t="s">
        <v>5870</v>
      </c>
      <c r="B12894" t="s">
        <v>5762</v>
      </c>
      <c r="C12894" s="1">
        <v>0.56067129629629631</v>
      </c>
      <c r="D12894">
        <v>864</v>
      </c>
      <c r="E12894" s="2">
        <v>7.2928750000000001E-2</v>
      </c>
      <c r="F12894" s="1">
        <v>7.2928240740740738E-2</v>
      </c>
      <c r="G12894">
        <v>44</v>
      </c>
      <c r="H12894">
        <v>6301.04</v>
      </c>
      <c r="I12894">
        <v>0</v>
      </c>
      <c r="J12894" t="s">
        <v>5824</v>
      </c>
      <c r="K12894" t="s">
        <v>22</v>
      </c>
      <c r="L12894">
        <v>1</v>
      </c>
      <c r="N12894" t="s">
        <v>23</v>
      </c>
      <c r="O12894" t="s">
        <v>46</v>
      </c>
      <c r="P12894" t="s">
        <v>28</v>
      </c>
      <c r="R12894" t="s">
        <v>26</v>
      </c>
      <c r="S12894">
        <v>17.8</v>
      </c>
      <c r="T12894">
        <v>17.3</v>
      </c>
      <c r="U12894">
        <v>17.600000000000001</v>
      </c>
      <c r="V12894">
        <v>0.5</v>
      </c>
      <c r="W12894">
        <v>0.2</v>
      </c>
      <c r="AB12894">
        <f t="shared" si="253"/>
        <v>6121.54</v>
      </c>
    </row>
    <row r="12895" spans="1:28" x14ac:dyDescent="0.25">
      <c r="A12895" t="s">
        <v>5871</v>
      </c>
      <c r="B12895" t="s">
        <v>5762</v>
      </c>
      <c r="C12895" s="1">
        <v>0.56274305555555559</v>
      </c>
      <c r="D12895">
        <v>765</v>
      </c>
      <c r="E12895" s="2">
        <v>7.4999351851851845E-2</v>
      </c>
      <c r="F12895" s="1">
        <v>7.4988425925925931E-2</v>
      </c>
      <c r="G12895">
        <v>944</v>
      </c>
      <c r="H12895">
        <v>6479.94</v>
      </c>
      <c r="I12895">
        <v>0</v>
      </c>
      <c r="J12895" t="s">
        <v>5824</v>
      </c>
      <c r="K12895" t="s">
        <v>22</v>
      </c>
      <c r="L12895">
        <v>1</v>
      </c>
      <c r="N12895" t="s">
        <v>23</v>
      </c>
      <c r="O12895" t="s">
        <v>36</v>
      </c>
      <c r="P12895" t="s">
        <v>28</v>
      </c>
      <c r="R12895" t="s">
        <v>26</v>
      </c>
      <c r="S12895">
        <v>17.899999999999999</v>
      </c>
      <c r="T12895">
        <v>17.399999999999999</v>
      </c>
      <c r="U12895">
        <v>17.7</v>
      </c>
      <c r="V12895">
        <v>0.5</v>
      </c>
      <c r="W12895">
        <v>0.2</v>
      </c>
      <c r="AB12895">
        <f t="shared" si="253"/>
        <v>6300.44</v>
      </c>
    </row>
    <row r="12896" spans="1:28" x14ac:dyDescent="0.25">
      <c r="A12896" t="s">
        <v>5871</v>
      </c>
      <c r="B12896" t="s">
        <v>5762</v>
      </c>
      <c r="C12896" s="1">
        <v>0.56274305555555559</v>
      </c>
      <c r="D12896">
        <v>765</v>
      </c>
      <c r="E12896" s="2">
        <v>7.4999351851851845E-2</v>
      </c>
      <c r="F12896" s="1">
        <v>7.4988425925925931E-2</v>
      </c>
      <c r="G12896">
        <v>944</v>
      </c>
      <c r="H12896">
        <v>6479.94</v>
      </c>
      <c r="I12896">
        <v>0</v>
      </c>
      <c r="J12896" t="s">
        <v>5824</v>
      </c>
      <c r="K12896" t="s">
        <v>22</v>
      </c>
      <c r="L12896">
        <v>1</v>
      </c>
      <c r="N12896" t="s">
        <v>23</v>
      </c>
      <c r="O12896" t="s">
        <v>24</v>
      </c>
      <c r="P12896" t="s">
        <v>28</v>
      </c>
      <c r="R12896" t="s">
        <v>26</v>
      </c>
      <c r="S12896">
        <v>20.100000000000001</v>
      </c>
      <c r="T12896">
        <v>17.399999999999999</v>
      </c>
      <c r="U12896">
        <v>17.7</v>
      </c>
      <c r="V12896">
        <v>2.7</v>
      </c>
      <c r="W12896">
        <v>2.4</v>
      </c>
      <c r="AB12896">
        <f t="shared" si="253"/>
        <v>6300.44</v>
      </c>
    </row>
    <row r="12897" spans="1:28" x14ac:dyDescent="0.25">
      <c r="A12897" t="s">
        <v>5871</v>
      </c>
      <c r="B12897" t="s">
        <v>5762</v>
      </c>
      <c r="C12897" s="1">
        <v>0.56274305555555559</v>
      </c>
      <c r="D12897">
        <v>765</v>
      </c>
      <c r="E12897" s="2">
        <v>7.4999351851851845E-2</v>
      </c>
      <c r="F12897" s="1">
        <v>7.4988425925925931E-2</v>
      </c>
      <c r="G12897">
        <v>944</v>
      </c>
      <c r="H12897">
        <v>6479.94</v>
      </c>
      <c r="I12897">
        <v>0</v>
      </c>
      <c r="J12897" t="s">
        <v>5824</v>
      </c>
      <c r="K12897" t="s">
        <v>22</v>
      </c>
      <c r="L12897">
        <v>1</v>
      </c>
      <c r="N12897" t="s">
        <v>23</v>
      </c>
      <c r="O12897" t="s">
        <v>46</v>
      </c>
      <c r="P12897" t="s">
        <v>28</v>
      </c>
      <c r="R12897" t="s">
        <v>26</v>
      </c>
      <c r="S12897">
        <v>17.8</v>
      </c>
      <c r="T12897">
        <v>17.399999999999999</v>
      </c>
      <c r="U12897">
        <v>17.7</v>
      </c>
      <c r="V12897">
        <v>0.4</v>
      </c>
      <c r="W12897">
        <v>0.1</v>
      </c>
      <c r="AB12897">
        <f t="shared" si="253"/>
        <v>6300.44</v>
      </c>
    </row>
    <row r="12898" spans="1:28" x14ac:dyDescent="0.25">
      <c r="A12898" t="s">
        <v>5871</v>
      </c>
      <c r="B12898" t="s">
        <v>5762</v>
      </c>
      <c r="C12898" s="1">
        <v>0.56274305555555559</v>
      </c>
      <c r="D12898">
        <v>765</v>
      </c>
      <c r="E12898" s="2">
        <v>7.4999351851851845E-2</v>
      </c>
      <c r="F12898" s="1">
        <v>7.4988425925925931E-2</v>
      </c>
      <c r="G12898">
        <v>944</v>
      </c>
      <c r="H12898">
        <v>6479.94</v>
      </c>
      <c r="I12898">
        <v>0</v>
      </c>
      <c r="J12898" t="s">
        <v>5824</v>
      </c>
      <c r="K12898" t="s">
        <v>22</v>
      </c>
      <c r="L12898">
        <v>1</v>
      </c>
      <c r="N12898" t="s">
        <v>23</v>
      </c>
      <c r="O12898" t="s">
        <v>42</v>
      </c>
      <c r="P12898" t="s">
        <v>28</v>
      </c>
      <c r="R12898" t="s">
        <v>26</v>
      </c>
      <c r="S12898">
        <v>18.100000000000001</v>
      </c>
      <c r="T12898">
        <v>17.399999999999999</v>
      </c>
      <c r="U12898">
        <v>17.7</v>
      </c>
      <c r="V12898">
        <v>0.7</v>
      </c>
      <c r="W12898">
        <v>0.4</v>
      </c>
      <c r="AB12898">
        <f t="shared" si="253"/>
        <v>6300.44</v>
      </c>
    </row>
    <row r="12899" spans="1:28" x14ac:dyDescent="0.25">
      <c r="A12899" t="s">
        <v>5872</v>
      </c>
      <c r="B12899" t="s">
        <v>5762</v>
      </c>
      <c r="C12899" s="1">
        <v>0.56482638888888892</v>
      </c>
      <c r="D12899">
        <v>934</v>
      </c>
      <c r="E12899" s="2">
        <v>7.7084641203703702E-2</v>
      </c>
      <c r="F12899" s="1">
        <v>7.7083333333333337E-2</v>
      </c>
      <c r="G12899">
        <v>113</v>
      </c>
      <c r="H12899">
        <v>6660.11</v>
      </c>
      <c r="I12899">
        <v>0</v>
      </c>
      <c r="J12899" t="s">
        <v>5824</v>
      </c>
      <c r="K12899" t="s">
        <v>22</v>
      </c>
      <c r="L12899">
        <v>1</v>
      </c>
      <c r="N12899" t="s">
        <v>23</v>
      </c>
      <c r="O12899" t="s">
        <v>24</v>
      </c>
      <c r="P12899" t="s">
        <v>28</v>
      </c>
      <c r="R12899" t="s">
        <v>26</v>
      </c>
      <c r="S12899">
        <v>20.9</v>
      </c>
      <c r="T12899">
        <v>17.399999999999999</v>
      </c>
      <c r="U12899">
        <v>17.600000000000001</v>
      </c>
      <c r="V12899">
        <v>3.5</v>
      </c>
      <c r="W12899">
        <v>3.3</v>
      </c>
      <c r="AB12899">
        <f t="shared" si="253"/>
        <v>6480.61</v>
      </c>
    </row>
    <row r="12900" spans="1:28" x14ac:dyDescent="0.25">
      <c r="A12900" t="s">
        <v>5872</v>
      </c>
      <c r="B12900" t="s">
        <v>5762</v>
      </c>
      <c r="C12900" s="1">
        <v>0.56482638888888892</v>
      </c>
      <c r="D12900">
        <v>934</v>
      </c>
      <c r="E12900" s="2">
        <v>7.7084641203703702E-2</v>
      </c>
      <c r="F12900" s="1">
        <v>7.7083333333333337E-2</v>
      </c>
      <c r="G12900">
        <v>113</v>
      </c>
      <c r="H12900">
        <v>6660.11</v>
      </c>
      <c r="I12900">
        <v>0</v>
      </c>
      <c r="J12900" t="s">
        <v>5824</v>
      </c>
      <c r="K12900" t="s">
        <v>22</v>
      </c>
      <c r="L12900">
        <v>1</v>
      </c>
      <c r="N12900" t="s">
        <v>23</v>
      </c>
      <c r="O12900" t="s">
        <v>46</v>
      </c>
      <c r="P12900" t="s">
        <v>28</v>
      </c>
      <c r="R12900" t="s">
        <v>26</v>
      </c>
      <c r="S12900">
        <v>17.7</v>
      </c>
      <c r="T12900">
        <v>17.399999999999999</v>
      </c>
      <c r="U12900">
        <v>17.600000000000001</v>
      </c>
      <c r="V12900">
        <v>0.3</v>
      </c>
      <c r="W12900">
        <v>0.1</v>
      </c>
      <c r="AB12900">
        <f t="shared" si="253"/>
        <v>6480.61</v>
      </c>
    </row>
    <row r="12901" spans="1:28" x14ac:dyDescent="0.25">
      <c r="A12901" t="s">
        <v>5872</v>
      </c>
      <c r="B12901" t="s">
        <v>5762</v>
      </c>
      <c r="C12901" s="1">
        <v>0.56482638888888892</v>
      </c>
      <c r="D12901">
        <v>934</v>
      </c>
      <c r="E12901" s="2">
        <v>7.7084641203703702E-2</v>
      </c>
      <c r="F12901" s="1">
        <v>7.7083333333333337E-2</v>
      </c>
      <c r="G12901">
        <v>113</v>
      </c>
      <c r="H12901">
        <v>6660.11</v>
      </c>
      <c r="I12901">
        <v>0</v>
      </c>
      <c r="J12901" t="s">
        <v>5824</v>
      </c>
      <c r="K12901" t="s">
        <v>22</v>
      </c>
      <c r="L12901">
        <v>1</v>
      </c>
      <c r="N12901" t="s">
        <v>23</v>
      </c>
      <c r="O12901" t="s">
        <v>42</v>
      </c>
      <c r="P12901" t="s">
        <v>28</v>
      </c>
      <c r="R12901" t="s">
        <v>26</v>
      </c>
      <c r="S12901">
        <v>18.3</v>
      </c>
      <c r="T12901">
        <v>17.399999999999999</v>
      </c>
      <c r="U12901">
        <v>17.600000000000001</v>
      </c>
      <c r="V12901">
        <v>0.9</v>
      </c>
      <c r="W12901">
        <v>0.7</v>
      </c>
      <c r="AB12901">
        <f t="shared" si="253"/>
        <v>6480.61</v>
      </c>
    </row>
    <row r="12902" spans="1:28" x14ac:dyDescent="0.25">
      <c r="A12902" t="s">
        <v>5873</v>
      </c>
      <c r="B12902" t="s">
        <v>5762</v>
      </c>
      <c r="C12902" s="1">
        <v>0.56690972222222225</v>
      </c>
      <c r="D12902">
        <v>936</v>
      </c>
      <c r="E12902" s="2">
        <v>7.916799768518519E-2</v>
      </c>
      <c r="F12902" s="1">
        <v>7.9166666666666663E-2</v>
      </c>
      <c r="G12902">
        <v>115</v>
      </c>
      <c r="H12902">
        <v>6840.12</v>
      </c>
      <c r="I12902">
        <v>0</v>
      </c>
      <c r="J12902" t="s">
        <v>5824</v>
      </c>
      <c r="K12902" t="s">
        <v>22</v>
      </c>
      <c r="L12902">
        <v>1</v>
      </c>
      <c r="N12902" t="s">
        <v>23</v>
      </c>
      <c r="O12902" t="s">
        <v>24</v>
      </c>
      <c r="P12902" t="s">
        <v>28</v>
      </c>
      <c r="R12902" t="s">
        <v>26</v>
      </c>
      <c r="S12902">
        <v>19.5</v>
      </c>
      <c r="T12902">
        <v>17.5</v>
      </c>
      <c r="U12902">
        <v>17.7</v>
      </c>
      <c r="V12902">
        <v>2</v>
      </c>
      <c r="W12902">
        <v>1.8</v>
      </c>
      <c r="AB12902">
        <f t="shared" si="253"/>
        <v>6660.62</v>
      </c>
    </row>
    <row r="12903" spans="1:28" x14ac:dyDescent="0.25">
      <c r="A12903" t="s">
        <v>5873</v>
      </c>
      <c r="B12903" t="s">
        <v>5762</v>
      </c>
      <c r="C12903" s="1">
        <v>0.56690972222222225</v>
      </c>
      <c r="D12903">
        <v>936</v>
      </c>
      <c r="E12903" s="2">
        <v>7.916799768518519E-2</v>
      </c>
      <c r="F12903" s="1">
        <v>7.9166666666666663E-2</v>
      </c>
      <c r="G12903">
        <v>115</v>
      </c>
      <c r="H12903">
        <v>6840.12</v>
      </c>
      <c r="I12903">
        <v>0</v>
      </c>
      <c r="J12903" t="s">
        <v>5824</v>
      </c>
      <c r="K12903" t="s">
        <v>22</v>
      </c>
      <c r="L12903">
        <v>1</v>
      </c>
      <c r="N12903" t="s">
        <v>23</v>
      </c>
      <c r="O12903" t="s">
        <v>46</v>
      </c>
      <c r="P12903" t="s">
        <v>28</v>
      </c>
      <c r="R12903" t="s">
        <v>26</v>
      </c>
      <c r="S12903">
        <v>17.8</v>
      </c>
      <c r="T12903">
        <v>17.5</v>
      </c>
      <c r="U12903">
        <v>17.7</v>
      </c>
      <c r="V12903">
        <v>0.3</v>
      </c>
      <c r="W12903">
        <v>0.1</v>
      </c>
      <c r="AB12903">
        <f t="shared" si="253"/>
        <v>6660.62</v>
      </c>
    </row>
    <row r="12904" spans="1:28" x14ac:dyDescent="0.25">
      <c r="A12904" t="s">
        <v>5873</v>
      </c>
      <c r="B12904" t="s">
        <v>5762</v>
      </c>
      <c r="C12904" s="1">
        <v>0.56690972222222225</v>
      </c>
      <c r="D12904">
        <v>936</v>
      </c>
      <c r="E12904" s="2">
        <v>7.916799768518519E-2</v>
      </c>
      <c r="F12904" s="1">
        <v>7.9166666666666663E-2</v>
      </c>
      <c r="G12904">
        <v>115</v>
      </c>
      <c r="H12904">
        <v>6840.12</v>
      </c>
      <c r="I12904">
        <v>0</v>
      </c>
      <c r="J12904" t="s">
        <v>5824</v>
      </c>
      <c r="K12904" t="s">
        <v>22</v>
      </c>
      <c r="L12904">
        <v>1</v>
      </c>
      <c r="N12904" t="s">
        <v>23</v>
      </c>
      <c r="O12904" t="s">
        <v>42</v>
      </c>
      <c r="P12904" t="s">
        <v>28</v>
      </c>
      <c r="R12904" t="s">
        <v>26</v>
      </c>
      <c r="S12904">
        <v>17.8</v>
      </c>
      <c r="T12904">
        <v>17.5</v>
      </c>
      <c r="U12904">
        <v>17.7</v>
      </c>
      <c r="V12904">
        <v>0.3</v>
      </c>
      <c r="W12904">
        <v>0.1</v>
      </c>
      <c r="AB12904">
        <f t="shared" si="253"/>
        <v>6660.62</v>
      </c>
    </row>
    <row r="12905" spans="1:28" x14ac:dyDescent="0.25">
      <c r="A12905" t="s">
        <v>5873</v>
      </c>
      <c r="B12905" t="s">
        <v>5762</v>
      </c>
      <c r="C12905" s="1">
        <v>0.56690972222222225</v>
      </c>
      <c r="D12905">
        <v>936</v>
      </c>
      <c r="E12905" s="2">
        <v>7.916799768518519E-2</v>
      </c>
      <c r="F12905" s="1">
        <v>7.9166666666666663E-2</v>
      </c>
      <c r="G12905">
        <v>115</v>
      </c>
      <c r="H12905">
        <v>6840.12</v>
      </c>
      <c r="I12905">
        <v>0</v>
      </c>
      <c r="J12905" t="s">
        <v>5824</v>
      </c>
      <c r="K12905" t="s">
        <v>22</v>
      </c>
      <c r="L12905">
        <v>1</v>
      </c>
      <c r="N12905" t="s">
        <v>23</v>
      </c>
      <c r="O12905" t="s">
        <v>33</v>
      </c>
      <c r="P12905" t="s">
        <v>28</v>
      </c>
      <c r="R12905" t="s">
        <v>26</v>
      </c>
      <c r="S12905">
        <v>17.399999999999999</v>
      </c>
      <c r="T12905">
        <v>17.5</v>
      </c>
      <c r="U12905">
        <v>17.7</v>
      </c>
      <c r="V12905">
        <v>-0.1</v>
      </c>
      <c r="W12905">
        <v>-0.3</v>
      </c>
      <c r="AB12905">
        <f t="shared" si="253"/>
        <v>6660.62</v>
      </c>
    </row>
    <row r="12906" spans="1:28" x14ac:dyDescent="0.25">
      <c r="A12906" t="s">
        <v>5874</v>
      </c>
      <c r="B12906" t="s">
        <v>5762</v>
      </c>
      <c r="C12906" s="1">
        <v>0.56900462962962961</v>
      </c>
      <c r="D12906">
        <v>672</v>
      </c>
      <c r="E12906" s="2">
        <v>8.1259861111111109E-2</v>
      </c>
      <c r="F12906" s="1">
        <v>8.1250000000000003E-2</v>
      </c>
      <c r="G12906">
        <v>852</v>
      </c>
      <c r="H12906">
        <v>7020.85</v>
      </c>
      <c r="I12906">
        <v>0</v>
      </c>
      <c r="J12906" t="s">
        <v>5824</v>
      </c>
      <c r="K12906" t="s">
        <v>22</v>
      </c>
      <c r="L12906">
        <v>1</v>
      </c>
      <c r="N12906" t="s">
        <v>23</v>
      </c>
      <c r="O12906" t="s">
        <v>24</v>
      </c>
      <c r="P12906" t="s">
        <v>28</v>
      </c>
      <c r="R12906" t="s">
        <v>26</v>
      </c>
      <c r="S12906">
        <v>19</v>
      </c>
      <c r="T12906">
        <v>17.600000000000001</v>
      </c>
      <c r="U12906">
        <v>17.8</v>
      </c>
      <c r="V12906">
        <v>1.4</v>
      </c>
      <c r="W12906">
        <v>1.2</v>
      </c>
      <c r="AB12906">
        <f t="shared" si="253"/>
        <v>6841.35</v>
      </c>
    </row>
    <row r="12907" spans="1:28" x14ac:dyDescent="0.25">
      <c r="A12907" t="s">
        <v>5874</v>
      </c>
      <c r="B12907" t="s">
        <v>5762</v>
      </c>
      <c r="C12907" s="1">
        <v>0.56900462962962961</v>
      </c>
      <c r="D12907">
        <v>672</v>
      </c>
      <c r="E12907" s="2">
        <v>8.1259861111111109E-2</v>
      </c>
      <c r="F12907" s="1">
        <v>8.1250000000000003E-2</v>
      </c>
      <c r="G12907">
        <v>852</v>
      </c>
      <c r="H12907">
        <v>7020.85</v>
      </c>
      <c r="I12907">
        <v>0</v>
      </c>
      <c r="J12907" t="s">
        <v>5824</v>
      </c>
      <c r="K12907" t="s">
        <v>22</v>
      </c>
      <c r="L12907">
        <v>1</v>
      </c>
      <c r="N12907" t="s">
        <v>23</v>
      </c>
      <c r="O12907" t="s">
        <v>46</v>
      </c>
      <c r="P12907" t="s">
        <v>28</v>
      </c>
      <c r="R12907" t="s">
        <v>26</v>
      </c>
      <c r="S12907">
        <v>17.899999999999999</v>
      </c>
      <c r="T12907">
        <v>17.600000000000001</v>
      </c>
      <c r="U12907">
        <v>17.8</v>
      </c>
      <c r="V12907">
        <v>0.3</v>
      </c>
      <c r="W12907">
        <v>0.1</v>
      </c>
      <c r="AB12907">
        <f t="shared" si="253"/>
        <v>6841.35</v>
      </c>
    </row>
    <row r="12908" spans="1:28" x14ac:dyDescent="0.25">
      <c r="A12908" t="s">
        <v>5874</v>
      </c>
      <c r="B12908" t="s">
        <v>5762</v>
      </c>
      <c r="C12908" s="1">
        <v>0.56900462962962961</v>
      </c>
      <c r="D12908">
        <v>672</v>
      </c>
      <c r="E12908" s="2">
        <v>8.1259861111111109E-2</v>
      </c>
      <c r="F12908" s="1">
        <v>8.1250000000000003E-2</v>
      </c>
      <c r="G12908">
        <v>852</v>
      </c>
      <c r="H12908">
        <v>7020.85</v>
      </c>
      <c r="I12908">
        <v>0</v>
      </c>
      <c r="J12908" t="s">
        <v>5824</v>
      </c>
      <c r="K12908" t="s">
        <v>22</v>
      </c>
      <c r="L12908">
        <v>1</v>
      </c>
      <c r="N12908" t="s">
        <v>23</v>
      </c>
      <c r="O12908" t="s">
        <v>42</v>
      </c>
      <c r="P12908" t="s">
        <v>28</v>
      </c>
      <c r="R12908" t="s">
        <v>26</v>
      </c>
      <c r="S12908">
        <v>18.100000000000001</v>
      </c>
      <c r="T12908">
        <v>17.600000000000001</v>
      </c>
      <c r="U12908">
        <v>17.8</v>
      </c>
      <c r="V12908">
        <v>0.5</v>
      </c>
      <c r="W12908">
        <v>0.3</v>
      </c>
      <c r="AB12908">
        <f t="shared" si="253"/>
        <v>6841.35</v>
      </c>
    </row>
    <row r="12909" spans="1:28" x14ac:dyDescent="0.25">
      <c r="A12909" t="s">
        <v>5874</v>
      </c>
      <c r="B12909" t="s">
        <v>5762</v>
      </c>
      <c r="C12909" s="1">
        <v>0.56900462962962961</v>
      </c>
      <c r="D12909">
        <v>672</v>
      </c>
      <c r="E12909" s="2">
        <v>8.1259861111111109E-2</v>
      </c>
      <c r="F12909" s="1">
        <v>8.1250000000000003E-2</v>
      </c>
      <c r="G12909">
        <v>852</v>
      </c>
      <c r="H12909">
        <v>7020.85</v>
      </c>
      <c r="I12909">
        <v>0</v>
      </c>
      <c r="J12909" t="s">
        <v>5824</v>
      </c>
      <c r="K12909" t="s">
        <v>22</v>
      </c>
      <c r="L12909">
        <v>1</v>
      </c>
      <c r="N12909" t="s">
        <v>23</v>
      </c>
      <c r="O12909" t="s">
        <v>33</v>
      </c>
      <c r="P12909" t="s">
        <v>28</v>
      </c>
      <c r="R12909" t="s">
        <v>26</v>
      </c>
      <c r="S12909">
        <v>17.600000000000001</v>
      </c>
      <c r="T12909">
        <v>17.600000000000001</v>
      </c>
      <c r="U12909">
        <v>17.8</v>
      </c>
      <c r="V12909">
        <v>0</v>
      </c>
      <c r="W12909">
        <v>-0.2</v>
      </c>
      <c r="AB12909">
        <f t="shared" si="253"/>
        <v>6841.35</v>
      </c>
    </row>
    <row r="12910" spans="1:28" x14ac:dyDescent="0.25">
      <c r="A12910" t="s">
        <v>5875</v>
      </c>
      <c r="B12910" t="s">
        <v>5762</v>
      </c>
      <c r="C12910" s="1">
        <v>0.57108796296296294</v>
      </c>
      <c r="D12910">
        <v>741</v>
      </c>
      <c r="E12910" s="2">
        <v>8.3343993055555551E-2</v>
      </c>
      <c r="F12910" s="1">
        <v>8.3333333333333329E-2</v>
      </c>
      <c r="G12910">
        <v>921</v>
      </c>
      <c r="H12910">
        <v>7200.92</v>
      </c>
      <c r="I12910">
        <v>0</v>
      </c>
      <c r="J12910" t="s">
        <v>5824</v>
      </c>
      <c r="K12910" t="s">
        <v>22</v>
      </c>
      <c r="L12910">
        <v>1</v>
      </c>
      <c r="N12910" t="s">
        <v>23</v>
      </c>
      <c r="O12910" t="s">
        <v>24</v>
      </c>
      <c r="P12910" t="s">
        <v>28</v>
      </c>
      <c r="R12910" t="s">
        <v>26</v>
      </c>
      <c r="S12910">
        <v>19.899999999999999</v>
      </c>
      <c r="T12910">
        <v>17.5</v>
      </c>
      <c r="U12910">
        <v>17.8</v>
      </c>
      <c r="V12910">
        <v>2.4</v>
      </c>
      <c r="W12910">
        <v>2.1</v>
      </c>
      <c r="AB12910">
        <f t="shared" si="253"/>
        <v>7021.42</v>
      </c>
    </row>
    <row r="12911" spans="1:28" x14ac:dyDescent="0.25">
      <c r="A12911" t="s">
        <v>5875</v>
      </c>
      <c r="B12911" t="s">
        <v>5762</v>
      </c>
      <c r="C12911" s="1">
        <v>0.57108796296296294</v>
      </c>
      <c r="D12911">
        <v>741</v>
      </c>
      <c r="E12911" s="2">
        <v>8.3343993055555551E-2</v>
      </c>
      <c r="F12911" s="1">
        <v>8.3333333333333329E-2</v>
      </c>
      <c r="G12911">
        <v>921</v>
      </c>
      <c r="H12911">
        <v>7200.92</v>
      </c>
      <c r="I12911">
        <v>0</v>
      </c>
      <c r="J12911" t="s">
        <v>5824</v>
      </c>
      <c r="K12911" t="s">
        <v>22</v>
      </c>
      <c r="L12911">
        <v>1</v>
      </c>
      <c r="N12911" t="s">
        <v>23</v>
      </c>
      <c r="O12911" t="s">
        <v>46</v>
      </c>
      <c r="P12911" t="s">
        <v>28</v>
      </c>
      <c r="R12911" t="s">
        <v>26</v>
      </c>
      <c r="S12911">
        <v>18</v>
      </c>
      <c r="T12911">
        <v>17.5</v>
      </c>
      <c r="U12911">
        <v>17.8</v>
      </c>
      <c r="V12911">
        <v>0.5</v>
      </c>
      <c r="W12911">
        <v>0.2</v>
      </c>
      <c r="AB12911">
        <f t="shared" si="253"/>
        <v>7021.42</v>
      </c>
    </row>
    <row r="12912" spans="1:28" x14ac:dyDescent="0.25">
      <c r="A12912" t="s">
        <v>5875</v>
      </c>
      <c r="B12912" t="s">
        <v>5762</v>
      </c>
      <c r="C12912" s="1">
        <v>0.57108796296296294</v>
      </c>
      <c r="D12912">
        <v>741</v>
      </c>
      <c r="E12912" s="2">
        <v>8.3343993055555551E-2</v>
      </c>
      <c r="F12912" s="1">
        <v>8.3333333333333329E-2</v>
      </c>
      <c r="G12912">
        <v>921</v>
      </c>
      <c r="H12912">
        <v>7200.92</v>
      </c>
      <c r="I12912">
        <v>0</v>
      </c>
      <c r="J12912" t="s">
        <v>5824</v>
      </c>
      <c r="K12912" t="s">
        <v>22</v>
      </c>
      <c r="L12912">
        <v>1</v>
      </c>
      <c r="N12912" t="s">
        <v>23</v>
      </c>
      <c r="O12912" t="s">
        <v>33</v>
      </c>
      <c r="P12912" t="s">
        <v>28</v>
      </c>
      <c r="R12912" t="s">
        <v>26</v>
      </c>
      <c r="S12912">
        <v>17.7</v>
      </c>
      <c r="T12912">
        <v>17.5</v>
      </c>
      <c r="U12912">
        <v>17.8</v>
      </c>
      <c r="V12912">
        <v>0.2</v>
      </c>
      <c r="W12912">
        <v>-0.1</v>
      </c>
      <c r="AB12912">
        <f t="shared" si="253"/>
        <v>7021.42</v>
      </c>
    </row>
    <row r="12913" spans="1:28" x14ac:dyDescent="0.25">
      <c r="A12913" t="s">
        <v>5876</v>
      </c>
      <c r="B12913" t="s">
        <v>5762</v>
      </c>
      <c r="C12913" s="1">
        <v>0.57317129629629626</v>
      </c>
      <c r="D12913">
        <v>376</v>
      </c>
      <c r="E12913" s="2">
        <v>8.5423101851851854E-2</v>
      </c>
      <c r="F12913" s="1">
        <v>8.5416666666666655E-2</v>
      </c>
      <c r="G12913">
        <v>556</v>
      </c>
      <c r="H12913">
        <v>7380.56</v>
      </c>
      <c r="I12913">
        <v>0</v>
      </c>
      <c r="J12913" t="s">
        <v>5824</v>
      </c>
      <c r="K12913" t="s">
        <v>22</v>
      </c>
      <c r="L12913">
        <v>1</v>
      </c>
      <c r="N12913" t="s">
        <v>23</v>
      </c>
      <c r="O12913" t="s">
        <v>36</v>
      </c>
      <c r="P12913" t="s">
        <v>28</v>
      </c>
      <c r="R12913" t="s">
        <v>26</v>
      </c>
      <c r="S12913">
        <v>19.3</v>
      </c>
      <c r="T12913">
        <v>17.5</v>
      </c>
      <c r="U12913">
        <v>17.7</v>
      </c>
      <c r="V12913">
        <v>1.8</v>
      </c>
      <c r="W12913">
        <v>1.6</v>
      </c>
      <c r="AB12913">
        <f t="shared" si="253"/>
        <v>7201.06</v>
      </c>
    </row>
    <row r="12914" spans="1:28" x14ac:dyDescent="0.25">
      <c r="A12914" t="s">
        <v>5877</v>
      </c>
      <c r="B12914" t="s">
        <v>5762</v>
      </c>
      <c r="C12914" s="1">
        <v>0.57524305555555555</v>
      </c>
      <c r="D12914">
        <v>177</v>
      </c>
      <c r="E12914" s="2">
        <v>8.7492546296296284E-2</v>
      </c>
      <c r="F12914" s="1">
        <v>8.7488425925925928E-2</v>
      </c>
      <c r="G12914">
        <v>356</v>
      </c>
      <c r="H12914">
        <v>7559.36</v>
      </c>
      <c r="I12914">
        <v>0</v>
      </c>
      <c r="J12914" t="s">
        <v>5824</v>
      </c>
      <c r="K12914" t="s">
        <v>22</v>
      </c>
      <c r="L12914">
        <v>1</v>
      </c>
      <c r="N12914" t="s">
        <v>23</v>
      </c>
      <c r="O12914" t="s">
        <v>24</v>
      </c>
      <c r="P12914" t="s">
        <v>28</v>
      </c>
      <c r="R12914" t="s">
        <v>26</v>
      </c>
      <c r="S12914">
        <v>18.899999999999999</v>
      </c>
      <c r="T12914">
        <v>17.600000000000001</v>
      </c>
      <c r="U12914">
        <v>17.8</v>
      </c>
      <c r="V12914">
        <v>1.3</v>
      </c>
      <c r="W12914">
        <v>1.1000000000000001</v>
      </c>
      <c r="AB12914">
        <f t="shared" si="253"/>
        <v>7379.86</v>
      </c>
    </row>
    <row r="12915" spans="1:28" x14ac:dyDescent="0.25">
      <c r="A12915" t="s">
        <v>5878</v>
      </c>
      <c r="B12915" t="s">
        <v>5762</v>
      </c>
      <c r="C12915" s="1">
        <v>0.57629629629629631</v>
      </c>
      <c r="D12915">
        <v>87</v>
      </c>
      <c r="E12915" s="2">
        <v>8.8544756944444455E-2</v>
      </c>
      <c r="F12915" s="1">
        <v>8.8541666666666671E-2</v>
      </c>
      <c r="G12915">
        <v>267</v>
      </c>
      <c r="H12915">
        <v>7650.27</v>
      </c>
      <c r="I12915">
        <v>0</v>
      </c>
      <c r="J12915" t="s">
        <v>5824</v>
      </c>
      <c r="K12915" t="s">
        <v>22</v>
      </c>
      <c r="L12915">
        <v>1</v>
      </c>
      <c r="N12915" t="s">
        <v>23</v>
      </c>
      <c r="O12915" t="s">
        <v>78</v>
      </c>
      <c r="P12915" t="s">
        <v>79</v>
      </c>
      <c r="R12915" t="s">
        <v>88</v>
      </c>
      <c r="AB12915">
        <f t="shared" si="253"/>
        <v>7470.77</v>
      </c>
    </row>
    <row r="12916" spans="1:28" x14ac:dyDescent="0.25">
      <c r="A12916" t="s">
        <v>5878</v>
      </c>
      <c r="B12916" t="s">
        <v>5762</v>
      </c>
      <c r="C12916" s="1">
        <v>0.57629629629629631</v>
      </c>
      <c r="D12916">
        <v>87</v>
      </c>
      <c r="E12916" s="2">
        <v>8.8544756944444455E-2</v>
      </c>
      <c r="F12916" s="1">
        <v>8.8541666666666671E-2</v>
      </c>
      <c r="G12916">
        <v>267</v>
      </c>
      <c r="H12916">
        <v>7650.27</v>
      </c>
      <c r="I12916">
        <v>0</v>
      </c>
      <c r="J12916" t="s">
        <v>5824</v>
      </c>
      <c r="K12916" t="s">
        <v>22</v>
      </c>
      <c r="L12916">
        <v>1</v>
      </c>
      <c r="N12916" t="s">
        <v>23</v>
      </c>
      <c r="O12916" t="s">
        <v>81</v>
      </c>
      <c r="P12916" t="s">
        <v>79</v>
      </c>
      <c r="R12916" t="s">
        <v>88</v>
      </c>
      <c r="AB12916">
        <f t="shared" ref="AB12916" si="254">H12916-179.5</f>
        <v>7470.77</v>
      </c>
    </row>
    <row r="12917" spans="1:28" x14ac:dyDescent="0.25">
      <c r="A12917" t="s">
        <v>5879</v>
      </c>
      <c r="B12917" t="s">
        <v>5880</v>
      </c>
      <c r="C12917" s="1">
        <v>0.50657407407407407</v>
      </c>
      <c r="D12917">
        <v>511</v>
      </c>
      <c r="E12917" s="2">
        <v>0</v>
      </c>
      <c r="F12917" s="1">
        <v>0</v>
      </c>
      <c r="G12917">
        <v>0</v>
      </c>
      <c r="H12917">
        <v>0</v>
      </c>
      <c r="I12917">
        <v>8450.4699999999993</v>
      </c>
      <c r="J12917" t="s">
        <v>5881</v>
      </c>
      <c r="K12917" t="s">
        <v>22</v>
      </c>
      <c r="L12917">
        <v>1</v>
      </c>
      <c r="N12917" t="s">
        <v>23</v>
      </c>
      <c r="O12917" t="s">
        <v>81</v>
      </c>
      <c r="P12917" t="s">
        <v>79</v>
      </c>
      <c r="R12917" t="s">
        <v>80</v>
      </c>
      <c r="AB12917">
        <f>H12917-126.7</f>
        <v>-126.7</v>
      </c>
    </row>
    <row r="12918" spans="1:28" x14ac:dyDescent="0.25">
      <c r="A12918" t="s">
        <v>5879</v>
      </c>
      <c r="B12918" t="s">
        <v>5880</v>
      </c>
      <c r="C12918" s="1">
        <v>0.50657407407407407</v>
      </c>
      <c r="D12918">
        <v>511</v>
      </c>
      <c r="E12918" s="2">
        <v>0</v>
      </c>
      <c r="F12918" s="1">
        <v>0</v>
      </c>
      <c r="G12918">
        <v>0</v>
      </c>
      <c r="H12918">
        <v>0</v>
      </c>
      <c r="I12918">
        <v>8450.4699999999993</v>
      </c>
      <c r="J12918" t="s">
        <v>5881</v>
      </c>
      <c r="K12918" t="s">
        <v>22</v>
      </c>
      <c r="L12918">
        <v>1</v>
      </c>
      <c r="N12918" t="s">
        <v>23</v>
      </c>
      <c r="O12918" t="s">
        <v>78</v>
      </c>
      <c r="P12918" t="s">
        <v>79</v>
      </c>
      <c r="R12918" t="s">
        <v>80</v>
      </c>
      <c r="AB12918">
        <f t="shared" ref="AB12918:AB12981" si="255">H12918-126.7</f>
        <v>-126.7</v>
      </c>
    </row>
    <row r="12919" spans="1:28" x14ac:dyDescent="0.25">
      <c r="A12919" t="s">
        <v>5882</v>
      </c>
      <c r="B12919" t="s">
        <v>5880</v>
      </c>
      <c r="C12919" s="1">
        <v>0.51042824074074067</v>
      </c>
      <c r="D12919">
        <v>280</v>
      </c>
      <c r="E12919" s="2">
        <v>3.8514930555555555E-3</v>
      </c>
      <c r="F12919" s="1">
        <v>3.8425925925925923E-3</v>
      </c>
      <c r="G12919">
        <v>769</v>
      </c>
      <c r="H12919">
        <v>332.76900000000001</v>
      </c>
      <c r="I12919">
        <v>0</v>
      </c>
      <c r="J12919" t="s">
        <v>5881</v>
      </c>
      <c r="K12919" t="s">
        <v>22</v>
      </c>
      <c r="L12919">
        <v>1</v>
      </c>
      <c r="N12919" t="s">
        <v>23</v>
      </c>
      <c r="O12919" t="s">
        <v>24</v>
      </c>
      <c r="P12919" t="s">
        <v>25</v>
      </c>
      <c r="R12919" t="s">
        <v>26</v>
      </c>
      <c r="S12919">
        <v>17.3</v>
      </c>
      <c r="T12919">
        <v>17.600000000000001</v>
      </c>
      <c r="U12919">
        <v>17.600000000000001</v>
      </c>
      <c r="V12919">
        <v>-0.3</v>
      </c>
      <c r="W12919">
        <v>-0.3</v>
      </c>
      <c r="AB12919">
        <f t="shared" si="255"/>
        <v>206.06900000000002</v>
      </c>
    </row>
    <row r="12920" spans="1:28" x14ac:dyDescent="0.25">
      <c r="A12920" t="s">
        <v>5883</v>
      </c>
      <c r="B12920" t="s">
        <v>5880</v>
      </c>
      <c r="C12920" s="1">
        <v>0.51045138888888886</v>
      </c>
      <c r="D12920">
        <v>749</v>
      </c>
      <c r="E12920" s="2">
        <v>3.8800810185185184E-3</v>
      </c>
      <c r="F12920" s="1">
        <v>3.8773148148148143E-3</v>
      </c>
      <c r="G12920">
        <v>239</v>
      </c>
      <c r="H12920">
        <v>335.23899999999998</v>
      </c>
      <c r="I12920">
        <v>0</v>
      </c>
      <c r="J12920" t="s">
        <v>5881</v>
      </c>
      <c r="K12920" t="s">
        <v>22</v>
      </c>
      <c r="L12920">
        <v>1</v>
      </c>
      <c r="N12920" t="s">
        <v>23</v>
      </c>
      <c r="O12920" t="s">
        <v>24</v>
      </c>
      <c r="P12920" t="s">
        <v>28</v>
      </c>
      <c r="R12920" t="s">
        <v>26</v>
      </c>
      <c r="S12920">
        <v>17.3</v>
      </c>
      <c r="T12920">
        <v>17.5</v>
      </c>
      <c r="U12920">
        <v>17.5</v>
      </c>
      <c r="V12920">
        <v>-0.2</v>
      </c>
      <c r="W12920">
        <v>-0.2</v>
      </c>
      <c r="AB12920">
        <f t="shared" si="255"/>
        <v>208.53899999999999</v>
      </c>
    </row>
    <row r="12921" spans="1:28" x14ac:dyDescent="0.25">
      <c r="A12921" t="s">
        <v>5884</v>
      </c>
      <c r="B12921" t="s">
        <v>5880</v>
      </c>
      <c r="C12921" s="1">
        <v>0.51131944444444444</v>
      </c>
      <c r="D12921">
        <v>13</v>
      </c>
      <c r="E12921" s="2">
        <v>4.7396064814814818E-3</v>
      </c>
      <c r="F12921" s="1">
        <v>4.7337962962962958E-3</v>
      </c>
      <c r="G12921">
        <v>502</v>
      </c>
      <c r="H12921">
        <v>409.50200000000001</v>
      </c>
      <c r="I12921">
        <v>0</v>
      </c>
      <c r="J12921" t="s">
        <v>5881</v>
      </c>
      <c r="K12921" t="s">
        <v>22</v>
      </c>
      <c r="L12921">
        <v>1</v>
      </c>
      <c r="N12921" t="s">
        <v>23</v>
      </c>
      <c r="O12921" t="s">
        <v>46</v>
      </c>
      <c r="P12921" t="s">
        <v>25</v>
      </c>
      <c r="R12921" t="s">
        <v>26</v>
      </c>
      <c r="S12921">
        <v>18.399999999999999</v>
      </c>
      <c r="T12921">
        <v>17.8</v>
      </c>
      <c r="U12921">
        <v>17.8</v>
      </c>
      <c r="V12921">
        <v>0.6</v>
      </c>
      <c r="W12921">
        <v>0.6</v>
      </c>
      <c r="AB12921">
        <f t="shared" si="255"/>
        <v>282.80200000000002</v>
      </c>
    </row>
    <row r="12922" spans="1:28" x14ac:dyDescent="0.25">
      <c r="A12922" t="s">
        <v>5885</v>
      </c>
      <c r="B12922" t="s">
        <v>5880</v>
      </c>
      <c r="C12922" s="1">
        <v>0.51140046296296293</v>
      </c>
      <c r="D12922">
        <v>423</v>
      </c>
      <c r="E12922" s="2">
        <v>4.8253703703703705E-3</v>
      </c>
      <c r="F12922" s="1">
        <v>4.8148148148148152E-3</v>
      </c>
      <c r="G12922">
        <v>912</v>
      </c>
      <c r="H12922">
        <v>416.91199999999998</v>
      </c>
      <c r="I12922">
        <v>0</v>
      </c>
      <c r="J12922" t="s">
        <v>5881</v>
      </c>
      <c r="K12922" t="s">
        <v>22</v>
      </c>
      <c r="L12922">
        <v>1</v>
      </c>
      <c r="N12922" t="s">
        <v>23</v>
      </c>
      <c r="O12922" t="s">
        <v>46</v>
      </c>
      <c r="P12922" t="s">
        <v>28</v>
      </c>
      <c r="R12922" t="s">
        <v>26</v>
      </c>
      <c r="S12922">
        <v>19.100000000000001</v>
      </c>
      <c r="T12922">
        <v>17.899999999999999</v>
      </c>
      <c r="U12922">
        <v>17.899999999999999</v>
      </c>
      <c r="V12922">
        <v>1.2</v>
      </c>
      <c r="W12922">
        <v>1.2</v>
      </c>
      <c r="AB12922">
        <f t="shared" si="255"/>
        <v>290.21199999999999</v>
      </c>
    </row>
    <row r="12923" spans="1:28" x14ac:dyDescent="0.25">
      <c r="A12923" t="s">
        <v>5886</v>
      </c>
      <c r="B12923" t="s">
        <v>5880</v>
      </c>
      <c r="C12923" s="1">
        <v>0.51219907407407406</v>
      </c>
      <c r="D12923">
        <v>613</v>
      </c>
      <c r="E12923" s="2">
        <v>5.6261921296296294E-3</v>
      </c>
      <c r="F12923" s="1">
        <v>5.6249999999999989E-3</v>
      </c>
      <c r="G12923">
        <v>103</v>
      </c>
      <c r="H12923">
        <v>486.10300000000001</v>
      </c>
      <c r="I12923">
        <v>0</v>
      </c>
      <c r="J12923" t="s">
        <v>5881</v>
      </c>
      <c r="K12923" t="s">
        <v>22</v>
      </c>
      <c r="L12923">
        <v>1</v>
      </c>
      <c r="N12923" t="s">
        <v>23</v>
      </c>
      <c r="O12923" t="s">
        <v>24</v>
      </c>
      <c r="P12923" t="s">
        <v>28</v>
      </c>
      <c r="R12923" t="s">
        <v>26</v>
      </c>
      <c r="S12923">
        <v>18.5</v>
      </c>
      <c r="T12923">
        <v>17.899999999999999</v>
      </c>
      <c r="U12923">
        <v>17.899999999999999</v>
      </c>
      <c r="V12923">
        <v>0.6</v>
      </c>
      <c r="W12923">
        <v>0.6</v>
      </c>
      <c r="AB12923">
        <f t="shared" si="255"/>
        <v>359.40300000000002</v>
      </c>
    </row>
    <row r="12924" spans="1:28" x14ac:dyDescent="0.25">
      <c r="A12924" t="s">
        <v>5886</v>
      </c>
      <c r="B12924" t="s">
        <v>5880</v>
      </c>
      <c r="C12924" s="1">
        <v>0.51219907407407406</v>
      </c>
      <c r="D12924">
        <v>613</v>
      </c>
      <c r="E12924" s="2">
        <v>5.6261921296296294E-3</v>
      </c>
      <c r="F12924" s="1">
        <v>5.6249999999999989E-3</v>
      </c>
      <c r="G12924">
        <v>103</v>
      </c>
      <c r="H12924">
        <v>486.10300000000001</v>
      </c>
      <c r="I12924">
        <v>0</v>
      </c>
      <c r="J12924" t="s">
        <v>5881</v>
      </c>
      <c r="K12924" t="s">
        <v>22</v>
      </c>
      <c r="L12924">
        <v>1</v>
      </c>
      <c r="N12924" t="s">
        <v>23</v>
      </c>
      <c r="O12924" t="s">
        <v>46</v>
      </c>
      <c r="P12924" t="s">
        <v>28</v>
      </c>
      <c r="R12924" t="s">
        <v>26</v>
      </c>
      <c r="S12924">
        <v>18.7</v>
      </c>
      <c r="T12924">
        <v>17.899999999999999</v>
      </c>
      <c r="U12924">
        <v>17.899999999999999</v>
      </c>
      <c r="V12924">
        <v>0.8</v>
      </c>
      <c r="W12924">
        <v>0.8</v>
      </c>
      <c r="AB12924">
        <f t="shared" si="255"/>
        <v>359.40300000000002</v>
      </c>
    </row>
    <row r="12925" spans="1:28" x14ac:dyDescent="0.25">
      <c r="A12925" t="s">
        <v>5887</v>
      </c>
      <c r="B12925" t="s">
        <v>5880</v>
      </c>
      <c r="C12925" s="1">
        <v>0.5128935185185185</v>
      </c>
      <c r="D12925">
        <v>91</v>
      </c>
      <c r="E12925" s="2">
        <v>6.3145833333333326E-3</v>
      </c>
      <c r="F12925" s="1">
        <v>6.3078703703703708E-3</v>
      </c>
      <c r="G12925">
        <v>580</v>
      </c>
      <c r="H12925">
        <v>545.58000000000004</v>
      </c>
      <c r="I12925">
        <v>0</v>
      </c>
      <c r="J12925" t="s">
        <v>5881</v>
      </c>
      <c r="K12925" t="s">
        <v>22</v>
      </c>
      <c r="L12925">
        <v>1</v>
      </c>
      <c r="N12925" t="s">
        <v>23</v>
      </c>
      <c r="O12925" t="s">
        <v>42</v>
      </c>
      <c r="P12925" t="s">
        <v>25</v>
      </c>
      <c r="R12925" t="s">
        <v>26</v>
      </c>
      <c r="S12925">
        <v>18.399999999999999</v>
      </c>
      <c r="T12925">
        <v>17.8</v>
      </c>
      <c r="U12925">
        <v>17.8</v>
      </c>
      <c r="V12925">
        <v>0.6</v>
      </c>
      <c r="W12925">
        <v>0.6</v>
      </c>
      <c r="AB12925">
        <f t="shared" si="255"/>
        <v>418.88000000000005</v>
      </c>
    </row>
    <row r="12926" spans="1:28" x14ac:dyDescent="0.25">
      <c r="A12926" t="s">
        <v>5888</v>
      </c>
      <c r="B12926" t="s">
        <v>5880</v>
      </c>
      <c r="C12926" s="1">
        <v>0.51296296296296295</v>
      </c>
      <c r="D12926">
        <v>433</v>
      </c>
      <c r="E12926" s="2">
        <v>6.3879861111111116E-3</v>
      </c>
      <c r="F12926" s="1">
        <v>6.3773148148148148E-3</v>
      </c>
      <c r="G12926">
        <v>922</v>
      </c>
      <c r="H12926">
        <v>551.92200000000003</v>
      </c>
      <c r="I12926">
        <v>0</v>
      </c>
      <c r="J12926" t="s">
        <v>5881</v>
      </c>
      <c r="K12926" t="s">
        <v>22</v>
      </c>
      <c r="L12926">
        <v>1</v>
      </c>
      <c r="N12926" t="s">
        <v>23</v>
      </c>
      <c r="O12926" t="s">
        <v>42</v>
      </c>
      <c r="P12926" t="s">
        <v>28</v>
      </c>
      <c r="R12926" t="s">
        <v>26</v>
      </c>
      <c r="S12926">
        <v>18.5</v>
      </c>
      <c r="T12926">
        <v>17.899999999999999</v>
      </c>
      <c r="U12926">
        <v>17.899999999999999</v>
      </c>
      <c r="V12926">
        <v>0.6</v>
      </c>
      <c r="W12926">
        <v>0.6</v>
      </c>
      <c r="AB12926">
        <f t="shared" si="255"/>
        <v>425.22200000000004</v>
      </c>
    </row>
    <row r="12927" spans="1:28" x14ac:dyDescent="0.25">
      <c r="A12927" t="s">
        <v>5889</v>
      </c>
      <c r="B12927" t="s">
        <v>5880</v>
      </c>
      <c r="C12927" s="1">
        <v>0.51428240740740738</v>
      </c>
      <c r="D12927">
        <v>449</v>
      </c>
      <c r="E12927" s="2">
        <v>7.7076157407407414E-3</v>
      </c>
      <c r="F12927" s="1">
        <v>7.69675925925926E-3</v>
      </c>
      <c r="G12927">
        <v>938</v>
      </c>
      <c r="H12927">
        <v>665.93799999999999</v>
      </c>
      <c r="I12927">
        <v>0</v>
      </c>
      <c r="J12927" t="s">
        <v>5881</v>
      </c>
      <c r="K12927" t="s">
        <v>22</v>
      </c>
      <c r="L12927">
        <v>1</v>
      </c>
      <c r="N12927" t="s">
        <v>23</v>
      </c>
      <c r="O12927" t="s">
        <v>24</v>
      </c>
      <c r="P12927" t="s">
        <v>28</v>
      </c>
      <c r="R12927" t="s">
        <v>26</v>
      </c>
      <c r="S12927">
        <v>18.399999999999999</v>
      </c>
      <c r="T12927">
        <v>17.899999999999999</v>
      </c>
      <c r="U12927">
        <v>17.899999999999999</v>
      </c>
      <c r="V12927">
        <v>0.5</v>
      </c>
      <c r="W12927">
        <v>0.5</v>
      </c>
      <c r="AB12927">
        <f t="shared" si="255"/>
        <v>539.23799999999994</v>
      </c>
    </row>
    <row r="12928" spans="1:28" x14ac:dyDescent="0.25">
      <c r="A12928" t="s">
        <v>5890</v>
      </c>
      <c r="B12928" t="s">
        <v>5880</v>
      </c>
      <c r="C12928" s="1">
        <v>0.51556712962962969</v>
      </c>
      <c r="D12928">
        <v>895</v>
      </c>
      <c r="E12928" s="2">
        <v>8.9975000000000003E-3</v>
      </c>
      <c r="F12928" s="1">
        <v>8.9930555555555545E-3</v>
      </c>
      <c r="G12928">
        <v>384</v>
      </c>
      <c r="H12928">
        <v>777.38400000000001</v>
      </c>
      <c r="I12928">
        <v>0</v>
      </c>
      <c r="J12928" t="s">
        <v>5881</v>
      </c>
      <c r="K12928" t="s">
        <v>22</v>
      </c>
      <c r="L12928">
        <v>1</v>
      </c>
      <c r="N12928" t="s">
        <v>23</v>
      </c>
      <c r="O12928" t="s">
        <v>33</v>
      </c>
      <c r="P12928" t="s">
        <v>25</v>
      </c>
      <c r="R12928" t="s">
        <v>26</v>
      </c>
      <c r="S12928">
        <v>18.2</v>
      </c>
      <c r="T12928">
        <v>17.7</v>
      </c>
      <c r="U12928">
        <v>17.8</v>
      </c>
      <c r="V12928">
        <v>0.5</v>
      </c>
      <c r="W12928">
        <v>0.4</v>
      </c>
      <c r="AB12928">
        <f t="shared" si="255"/>
        <v>650.68399999999997</v>
      </c>
    </row>
    <row r="12929" spans="1:28" x14ac:dyDescent="0.25">
      <c r="A12929" t="s">
        <v>5891</v>
      </c>
      <c r="B12929" t="s">
        <v>5880</v>
      </c>
      <c r="C12929" s="1">
        <v>0.515625</v>
      </c>
      <c r="D12929">
        <v>667</v>
      </c>
      <c r="E12929" s="2">
        <v>9.0527430555555552E-3</v>
      </c>
      <c r="F12929" s="1">
        <v>9.0509259259259258E-3</v>
      </c>
      <c r="G12929">
        <v>157</v>
      </c>
      <c r="H12929">
        <v>782.15700000000004</v>
      </c>
      <c r="I12929">
        <v>0</v>
      </c>
      <c r="J12929" t="s">
        <v>5881</v>
      </c>
      <c r="K12929" t="s">
        <v>22</v>
      </c>
      <c r="L12929">
        <v>1</v>
      </c>
      <c r="N12929" t="s">
        <v>23</v>
      </c>
      <c r="O12929" t="s">
        <v>31</v>
      </c>
      <c r="P12929" t="s">
        <v>25</v>
      </c>
      <c r="R12929" t="s">
        <v>26</v>
      </c>
      <c r="S12929">
        <v>18.3</v>
      </c>
      <c r="T12929">
        <v>17.8</v>
      </c>
      <c r="U12929">
        <v>17.8</v>
      </c>
      <c r="V12929">
        <v>0.5</v>
      </c>
      <c r="W12929">
        <v>0.5</v>
      </c>
      <c r="AB12929">
        <f t="shared" si="255"/>
        <v>655.45699999999999</v>
      </c>
    </row>
    <row r="12930" spans="1:28" x14ac:dyDescent="0.25">
      <c r="A12930" t="s">
        <v>5892</v>
      </c>
      <c r="B12930" t="s">
        <v>5880</v>
      </c>
      <c r="C12930" s="1">
        <v>0.51574074074074072</v>
      </c>
      <c r="D12930">
        <v>147</v>
      </c>
      <c r="E12930" s="2">
        <v>9.1624537037037039E-3</v>
      </c>
      <c r="F12930" s="1">
        <v>9.1550925925925931E-3</v>
      </c>
      <c r="G12930">
        <v>636</v>
      </c>
      <c r="H12930">
        <v>791.63599999999997</v>
      </c>
      <c r="I12930">
        <v>0</v>
      </c>
      <c r="J12930" t="s">
        <v>5881</v>
      </c>
      <c r="K12930" t="s">
        <v>22</v>
      </c>
      <c r="L12930">
        <v>1</v>
      </c>
      <c r="N12930" t="s">
        <v>23</v>
      </c>
      <c r="O12930" t="s">
        <v>33</v>
      </c>
      <c r="P12930" t="s">
        <v>28</v>
      </c>
      <c r="R12930" t="s">
        <v>26</v>
      </c>
      <c r="S12930">
        <v>18.100000000000001</v>
      </c>
      <c r="T12930">
        <v>17.7</v>
      </c>
      <c r="U12930">
        <v>17.7</v>
      </c>
      <c r="V12930">
        <v>0.4</v>
      </c>
      <c r="W12930">
        <v>0.4</v>
      </c>
      <c r="AB12930">
        <f t="shared" si="255"/>
        <v>664.93599999999992</v>
      </c>
    </row>
    <row r="12931" spans="1:28" x14ac:dyDescent="0.25">
      <c r="A12931" t="s">
        <v>5893</v>
      </c>
      <c r="B12931" t="s">
        <v>5880</v>
      </c>
      <c r="C12931" s="1">
        <v>0.51604166666666662</v>
      </c>
      <c r="D12931">
        <v>514</v>
      </c>
      <c r="E12931" s="2">
        <v>9.4676388888888883E-3</v>
      </c>
      <c r="F12931" s="1">
        <v>9.4675925925925917E-3</v>
      </c>
      <c r="G12931">
        <v>4</v>
      </c>
      <c r="H12931">
        <v>818.00400000000002</v>
      </c>
      <c r="I12931">
        <v>0</v>
      </c>
      <c r="J12931" t="s">
        <v>5881</v>
      </c>
      <c r="K12931" t="s">
        <v>22</v>
      </c>
      <c r="L12931">
        <v>1</v>
      </c>
      <c r="N12931" t="s">
        <v>23</v>
      </c>
      <c r="O12931" t="s">
        <v>31</v>
      </c>
      <c r="P12931" t="s">
        <v>28</v>
      </c>
      <c r="R12931" t="s">
        <v>26</v>
      </c>
      <c r="S12931">
        <v>18.8</v>
      </c>
      <c r="T12931">
        <v>17.7</v>
      </c>
      <c r="U12931">
        <v>17.7</v>
      </c>
      <c r="V12931">
        <v>1.1000000000000001</v>
      </c>
      <c r="W12931">
        <v>1.1000000000000001</v>
      </c>
      <c r="X12931" t="s">
        <v>226</v>
      </c>
      <c r="AB12931">
        <f t="shared" si="255"/>
        <v>691.30399999999997</v>
      </c>
    </row>
    <row r="12932" spans="1:28" x14ac:dyDescent="0.25">
      <c r="A12932" t="s">
        <v>5894</v>
      </c>
      <c r="B12932" t="s">
        <v>5880</v>
      </c>
      <c r="C12932" s="1">
        <v>0.51636574074074071</v>
      </c>
      <c r="D12932">
        <v>718</v>
      </c>
      <c r="E12932" s="2">
        <v>9.7940625000000007E-3</v>
      </c>
      <c r="F12932" s="1">
        <v>9.7916666666666655E-3</v>
      </c>
      <c r="G12932">
        <v>207</v>
      </c>
      <c r="H12932">
        <v>846.20699999999999</v>
      </c>
      <c r="I12932">
        <v>0</v>
      </c>
      <c r="J12932" t="s">
        <v>5881</v>
      </c>
      <c r="K12932" t="s">
        <v>22</v>
      </c>
      <c r="L12932">
        <v>1</v>
      </c>
      <c r="N12932" t="s">
        <v>23</v>
      </c>
      <c r="O12932" t="s">
        <v>31</v>
      </c>
      <c r="P12932" t="s">
        <v>28</v>
      </c>
      <c r="R12932" t="s">
        <v>26</v>
      </c>
      <c r="S12932">
        <v>19.2</v>
      </c>
      <c r="T12932">
        <v>17.8</v>
      </c>
      <c r="U12932">
        <v>17.8</v>
      </c>
      <c r="V12932">
        <v>1.4</v>
      </c>
      <c r="W12932">
        <v>1.4</v>
      </c>
      <c r="AB12932">
        <f t="shared" si="255"/>
        <v>719.50699999999995</v>
      </c>
    </row>
    <row r="12933" spans="1:28" x14ac:dyDescent="0.25">
      <c r="A12933" t="s">
        <v>5894</v>
      </c>
      <c r="B12933" t="s">
        <v>5880</v>
      </c>
      <c r="C12933" s="1">
        <v>0.51636574074074071</v>
      </c>
      <c r="D12933">
        <v>718</v>
      </c>
      <c r="E12933" s="2">
        <v>9.7940625000000007E-3</v>
      </c>
      <c r="F12933" s="1">
        <v>9.7916666666666655E-3</v>
      </c>
      <c r="G12933">
        <v>207</v>
      </c>
      <c r="H12933">
        <v>846.20699999999999</v>
      </c>
      <c r="I12933">
        <v>0</v>
      </c>
      <c r="J12933" t="s">
        <v>5881</v>
      </c>
      <c r="K12933" t="s">
        <v>22</v>
      </c>
      <c r="L12933">
        <v>1</v>
      </c>
      <c r="N12933" t="s">
        <v>23</v>
      </c>
      <c r="O12933" t="s">
        <v>24</v>
      </c>
      <c r="P12933" t="s">
        <v>28</v>
      </c>
      <c r="R12933" t="s">
        <v>26</v>
      </c>
      <c r="S12933">
        <v>18.5</v>
      </c>
      <c r="T12933">
        <v>17.8</v>
      </c>
      <c r="U12933">
        <v>17.8</v>
      </c>
      <c r="V12933">
        <v>0.7</v>
      </c>
      <c r="W12933">
        <v>0.7</v>
      </c>
      <c r="AB12933">
        <f t="shared" si="255"/>
        <v>719.50699999999995</v>
      </c>
    </row>
    <row r="12934" spans="1:28" x14ac:dyDescent="0.25">
      <c r="A12934" t="s">
        <v>5894</v>
      </c>
      <c r="B12934" t="s">
        <v>5880</v>
      </c>
      <c r="C12934" s="1">
        <v>0.51636574074074071</v>
      </c>
      <c r="D12934">
        <v>718</v>
      </c>
      <c r="E12934" s="2">
        <v>9.7940625000000007E-3</v>
      </c>
      <c r="F12934" s="1">
        <v>9.7916666666666655E-3</v>
      </c>
      <c r="G12934">
        <v>207</v>
      </c>
      <c r="H12934">
        <v>846.20699999999999</v>
      </c>
      <c r="I12934">
        <v>0</v>
      </c>
      <c r="J12934" t="s">
        <v>5881</v>
      </c>
      <c r="K12934" t="s">
        <v>22</v>
      </c>
      <c r="L12934">
        <v>1</v>
      </c>
      <c r="N12934" t="s">
        <v>23</v>
      </c>
      <c r="O12934" t="s">
        <v>46</v>
      </c>
      <c r="P12934" t="s">
        <v>28</v>
      </c>
      <c r="R12934" t="s">
        <v>26</v>
      </c>
      <c r="S12934">
        <v>19.600000000000001</v>
      </c>
      <c r="T12934">
        <v>17.8</v>
      </c>
      <c r="U12934">
        <v>17.8</v>
      </c>
      <c r="V12934">
        <v>1.8</v>
      </c>
      <c r="W12934">
        <v>1.8</v>
      </c>
      <c r="AB12934">
        <f t="shared" si="255"/>
        <v>719.50699999999995</v>
      </c>
    </row>
    <row r="12935" spans="1:28" x14ac:dyDescent="0.25">
      <c r="A12935" t="s">
        <v>5894</v>
      </c>
      <c r="B12935" t="s">
        <v>5880</v>
      </c>
      <c r="C12935" s="1">
        <v>0.51636574074074071</v>
      </c>
      <c r="D12935">
        <v>718</v>
      </c>
      <c r="E12935" s="2">
        <v>9.7940625000000007E-3</v>
      </c>
      <c r="F12935" s="1">
        <v>9.7916666666666655E-3</v>
      </c>
      <c r="G12935">
        <v>207</v>
      </c>
      <c r="H12935">
        <v>846.20699999999999</v>
      </c>
      <c r="I12935">
        <v>0</v>
      </c>
      <c r="J12935" t="s">
        <v>5881</v>
      </c>
      <c r="K12935" t="s">
        <v>22</v>
      </c>
      <c r="L12935">
        <v>1</v>
      </c>
      <c r="N12935" t="s">
        <v>23</v>
      </c>
      <c r="O12935" t="s">
        <v>42</v>
      </c>
      <c r="P12935" t="s">
        <v>28</v>
      </c>
      <c r="R12935" t="s">
        <v>26</v>
      </c>
      <c r="S12935">
        <v>18.5</v>
      </c>
      <c r="T12935">
        <v>17.8</v>
      </c>
      <c r="U12935">
        <v>17.8</v>
      </c>
      <c r="V12935">
        <v>0.7</v>
      </c>
      <c r="W12935">
        <v>0.7</v>
      </c>
      <c r="AB12935">
        <f t="shared" si="255"/>
        <v>719.50699999999995</v>
      </c>
    </row>
    <row r="12936" spans="1:28" x14ac:dyDescent="0.25">
      <c r="A12936" t="s">
        <v>5895</v>
      </c>
      <c r="B12936" t="s">
        <v>5880</v>
      </c>
      <c r="C12936" s="1">
        <v>0.51636574074074071</v>
      </c>
      <c r="D12936">
        <v>721</v>
      </c>
      <c r="E12936" s="2">
        <v>9.7940972222222231E-3</v>
      </c>
      <c r="F12936" s="1">
        <v>9.7916666666666655E-3</v>
      </c>
      <c r="G12936">
        <v>210</v>
      </c>
      <c r="H12936">
        <v>846.21</v>
      </c>
      <c r="I12936">
        <v>0</v>
      </c>
      <c r="J12936" t="s">
        <v>5881</v>
      </c>
      <c r="K12936" t="s">
        <v>22</v>
      </c>
      <c r="L12936">
        <v>1</v>
      </c>
      <c r="N12936" t="s">
        <v>23</v>
      </c>
      <c r="O12936" t="s">
        <v>33</v>
      </c>
      <c r="P12936" t="s">
        <v>28</v>
      </c>
      <c r="R12936" t="s">
        <v>26</v>
      </c>
      <c r="S12936">
        <v>18.3</v>
      </c>
      <c r="T12936">
        <v>17.8</v>
      </c>
      <c r="U12936">
        <v>17.8</v>
      </c>
      <c r="V12936">
        <v>0.5</v>
      </c>
      <c r="W12936">
        <v>0.5</v>
      </c>
      <c r="AB12936">
        <f t="shared" si="255"/>
        <v>719.51</v>
      </c>
    </row>
    <row r="12937" spans="1:28" x14ac:dyDescent="0.25">
      <c r="A12937" t="s">
        <v>5896</v>
      </c>
      <c r="B12937" t="s">
        <v>5880</v>
      </c>
      <c r="C12937" s="1">
        <v>0.51844907407407403</v>
      </c>
      <c r="D12937">
        <v>720</v>
      </c>
      <c r="E12937" s="2">
        <v>1.1877418981481482E-2</v>
      </c>
      <c r="F12937" s="1">
        <v>1.1875000000000002E-2</v>
      </c>
      <c r="G12937">
        <v>209</v>
      </c>
      <c r="H12937">
        <v>1026.21</v>
      </c>
      <c r="I12937">
        <v>0</v>
      </c>
      <c r="J12937" t="s">
        <v>5881</v>
      </c>
      <c r="K12937" t="s">
        <v>22</v>
      </c>
      <c r="L12937">
        <v>1</v>
      </c>
      <c r="N12937" t="s">
        <v>23</v>
      </c>
      <c r="O12937" t="s">
        <v>31</v>
      </c>
      <c r="P12937" t="s">
        <v>28</v>
      </c>
      <c r="R12937" t="s">
        <v>26</v>
      </c>
      <c r="S12937">
        <v>18.899999999999999</v>
      </c>
      <c r="T12937">
        <v>17.7</v>
      </c>
      <c r="U12937">
        <v>17.8</v>
      </c>
      <c r="V12937">
        <v>1.2</v>
      </c>
      <c r="W12937">
        <v>1.1000000000000001</v>
      </c>
      <c r="AB12937">
        <f t="shared" si="255"/>
        <v>899.51</v>
      </c>
    </row>
    <row r="12938" spans="1:28" x14ac:dyDescent="0.25">
      <c r="A12938" t="s">
        <v>5896</v>
      </c>
      <c r="B12938" t="s">
        <v>5880</v>
      </c>
      <c r="C12938" s="1">
        <v>0.51844907407407403</v>
      </c>
      <c r="D12938">
        <v>720</v>
      </c>
      <c r="E12938" s="2">
        <v>1.1877418981481482E-2</v>
      </c>
      <c r="F12938" s="1">
        <v>1.1875000000000002E-2</v>
      </c>
      <c r="G12938">
        <v>209</v>
      </c>
      <c r="H12938">
        <v>1026.21</v>
      </c>
      <c r="I12938">
        <v>0</v>
      </c>
      <c r="J12938" t="s">
        <v>5881</v>
      </c>
      <c r="K12938" t="s">
        <v>22</v>
      </c>
      <c r="L12938">
        <v>1</v>
      </c>
      <c r="N12938" t="s">
        <v>23</v>
      </c>
      <c r="O12938" t="s">
        <v>24</v>
      </c>
      <c r="P12938" t="s">
        <v>28</v>
      </c>
      <c r="R12938" t="s">
        <v>26</v>
      </c>
      <c r="S12938">
        <v>18.3</v>
      </c>
      <c r="T12938">
        <v>17.7</v>
      </c>
      <c r="U12938">
        <v>17.8</v>
      </c>
      <c r="V12938">
        <v>0.6</v>
      </c>
      <c r="W12938">
        <v>0.5</v>
      </c>
      <c r="AB12938">
        <f t="shared" si="255"/>
        <v>899.51</v>
      </c>
    </row>
    <row r="12939" spans="1:28" x14ac:dyDescent="0.25">
      <c r="A12939" t="s">
        <v>5896</v>
      </c>
      <c r="B12939" t="s">
        <v>5880</v>
      </c>
      <c r="C12939" s="1">
        <v>0.51844907407407403</v>
      </c>
      <c r="D12939">
        <v>720</v>
      </c>
      <c r="E12939" s="2">
        <v>1.1877418981481482E-2</v>
      </c>
      <c r="F12939" s="1">
        <v>1.1875000000000002E-2</v>
      </c>
      <c r="G12939">
        <v>209</v>
      </c>
      <c r="H12939">
        <v>1026.21</v>
      </c>
      <c r="I12939">
        <v>0</v>
      </c>
      <c r="J12939" t="s">
        <v>5881</v>
      </c>
      <c r="K12939" t="s">
        <v>22</v>
      </c>
      <c r="L12939">
        <v>1</v>
      </c>
      <c r="N12939" t="s">
        <v>23</v>
      </c>
      <c r="O12939" t="s">
        <v>46</v>
      </c>
      <c r="P12939" t="s">
        <v>28</v>
      </c>
      <c r="R12939" t="s">
        <v>26</v>
      </c>
      <c r="S12939">
        <v>19.3</v>
      </c>
      <c r="T12939">
        <v>17.7</v>
      </c>
      <c r="U12939">
        <v>17.8</v>
      </c>
      <c r="V12939">
        <v>1.6</v>
      </c>
      <c r="W12939">
        <v>1.5</v>
      </c>
      <c r="AB12939">
        <f t="shared" si="255"/>
        <v>899.51</v>
      </c>
    </row>
    <row r="12940" spans="1:28" x14ac:dyDescent="0.25">
      <c r="A12940" t="s">
        <v>5897</v>
      </c>
      <c r="B12940" t="s">
        <v>5880</v>
      </c>
      <c r="C12940" s="1">
        <v>0.52053240740740747</v>
      </c>
      <c r="D12940">
        <v>55</v>
      </c>
      <c r="E12940" s="2">
        <v>1.3953055555555557E-2</v>
      </c>
      <c r="F12940" s="1">
        <v>1.3946759259259258E-2</v>
      </c>
      <c r="G12940">
        <v>544</v>
      </c>
      <c r="H12940">
        <v>1205.54</v>
      </c>
      <c r="I12940">
        <v>0</v>
      </c>
      <c r="J12940" t="s">
        <v>5881</v>
      </c>
      <c r="K12940" t="s">
        <v>22</v>
      </c>
      <c r="L12940">
        <v>1</v>
      </c>
      <c r="N12940" t="s">
        <v>23</v>
      </c>
      <c r="O12940" t="s">
        <v>46</v>
      </c>
      <c r="P12940" t="s">
        <v>28</v>
      </c>
      <c r="R12940" t="s">
        <v>26</v>
      </c>
      <c r="S12940">
        <v>19</v>
      </c>
      <c r="T12940">
        <v>17.7</v>
      </c>
      <c r="U12940">
        <v>17.7</v>
      </c>
      <c r="V12940">
        <v>1.3</v>
      </c>
      <c r="W12940">
        <v>1.3</v>
      </c>
      <c r="AB12940">
        <f t="shared" si="255"/>
        <v>1078.8399999999999</v>
      </c>
    </row>
    <row r="12941" spans="1:28" x14ac:dyDescent="0.25">
      <c r="A12941" t="s">
        <v>5897</v>
      </c>
      <c r="B12941" t="s">
        <v>5880</v>
      </c>
      <c r="C12941" s="1">
        <v>0.52053240740740747</v>
      </c>
      <c r="D12941">
        <v>55</v>
      </c>
      <c r="E12941" s="2">
        <v>1.3953055555555557E-2</v>
      </c>
      <c r="F12941" s="1">
        <v>1.3946759259259258E-2</v>
      </c>
      <c r="G12941">
        <v>544</v>
      </c>
      <c r="H12941">
        <v>1205.54</v>
      </c>
      <c r="I12941">
        <v>0</v>
      </c>
      <c r="J12941" t="s">
        <v>5881</v>
      </c>
      <c r="K12941" t="s">
        <v>22</v>
      </c>
      <c r="L12941">
        <v>1</v>
      </c>
      <c r="N12941" t="s">
        <v>23</v>
      </c>
      <c r="O12941" t="s">
        <v>42</v>
      </c>
      <c r="P12941" t="s">
        <v>28</v>
      </c>
      <c r="R12941" t="s">
        <v>26</v>
      </c>
      <c r="S12941">
        <v>19.100000000000001</v>
      </c>
      <c r="T12941">
        <v>17.7</v>
      </c>
      <c r="U12941">
        <v>17.7</v>
      </c>
      <c r="V12941">
        <v>1.4</v>
      </c>
      <c r="W12941">
        <v>1.4</v>
      </c>
      <c r="AB12941">
        <f t="shared" si="255"/>
        <v>1078.8399999999999</v>
      </c>
    </row>
    <row r="12942" spans="1:28" x14ac:dyDescent="0.25">
      <c r="A12942" t="s">
        <v>5898</v>
      </c>
      <c r="B12942" t="s">
        <v>5880</v>
      </c>
      <c r="C12942" s="1">
        <v>0.52106481481481481</v>
      </c>
      <c r="D12942">
        <v>115</v>
      </c>
      <c r="E12942" s="2">
        <v>1.4486157407407408E-2</v>
      </c>
      <c r="F12942" s="1">
        <v>1.4479166666666668E-2</v>
      </c>
      <c r="G12942">
        <v>604</v>
      </c>
      <c r="H12942">
        <v>1251.5999999999999</v>
      </c>
      <c r="I12942">
        <v>0</v>
      </c>
      <c r="J12942" t="s">
        <v>5881</v>
      </c>
      <c r="K12942" t="s">
        <v>22</v>
      </c>
      <c r="L12942">
        <v>1</v>
      </c>
      <c r="N12942" t="s">
        <v>23</v>
      </c>
      <c r="O12942" t="s">
        <v>36</v>
      </c>
      <c r="P12942" t="s">
        <v>25</v>
      </c>
      <c r="R12942" t="s">
        <v>26</v>
      </c>
      <c r="S12942">
        <v>17.2</v>
      </c>
      <c r="T12942">
        <v>17.8</v>
      </c>
      <c r="U12942">
        <v>17.8</v>
      </c>
      <c r="V12942">
        <v>-0.6</v>
      </c>
      <c r="W12942">
        <v>-0.6</v>
      </c>
      <c r="AB12942">
        <f t="shared" si="255"/>
        <v>1124.8999999999999</v>
      </c>
    </row>
    <row r="12943" spans="1:28" x14ac:dyDescent="0.25">
      <c r="A12943" t="s">
        <v>5899</v>
      </c>
      <c r="B12943" t="s">
        <v>5880</v>
      </c>
      <c r="C12943" s="1">
        <v>0.52113425925925927</v>
      </c>
      <c r="D12943">
        <v>724</v>
      </c>
      <c r="E12943" s="2">
        <v>1.4562650462962963E-2</v>
      </c>
      <c r="F12943" s="1">
        <v>1.4560185185185183E-2</v>
      </c>
      <c r="G12943">
        <v>213</v>
      </c>
      <c r="H12943">
        <v>1258.21</v>
      </c>
      <c r="I12943">
        <v>0</v>
      </c>
      <c r="J12943" t="s">
        <v>5881</v>
      </c>
      <c r="K12943" t="s">
        <v>22</v>
      </c>
      <c r="L12943">
        <v>1</v>
      </c>
      <c r="N12943" t="s">
        <v>23</v>
      </c>
      <c r="O12943" t="s">
        <v>36</v>
      </c>
      <c r="P12943" t="s">
        <v>28</v>
      </c>
      <c r="R12943" t="s">
        <v>26</v>
      </c>
      <c r="S12943">
        <v>17.7</v>
      </c>
      <c r="T12943">
        <v>17.7</v>
      </c>
      <c r="U12943">
        <v>17.8</v>
      </c>
      <c r="V12943">
        <v>0</v>
      </c>
      <c r="W12943">
        <v>-0.1</v>
      </c>
      <c r="AB12943">
        <f t="shared" si="255"/>
        <v>1131.51</v>
      </c>
    </row>
    <row r="12944" spans="1:28" x14ac:dyDescent="0.25">
      <c r="A12944" t="s">
        <v>5900</v>
      </c>
      <c r="B12944" t="s">
        <v>5880</v>
      </c>
      <c r="C12944" s="1">
        <v>0.52261574074074069</v>
      </c>
      <c r="D12944">
        <v>90</v>
      </c>
      <c r="E12944" s="2">
        <v>1.603679398148148E-2</v>
      </c>
      <c r="F12944" s="1">
        <v>1.6030092592592592E-2</v>
      </c>
      <c r="G12944">
        <v>579</v>
      </c>
      <c r="H12944">
        <v>1385.58</v>
      </c>
      <c r="I12944">
        <v>0</v>
      </c>
      <c r="J12944" t="s">
        <v>5881</v>
      </c>
      <c r="K12944" t="s">
        <v>22</v>
      </c>
      <c r="L12944">
        <v>1</v>
      </c>
      <c r="N12944" t="s">
        <v>23</v>
      </c>
      <c r="O12944" t="s">
        <v>42</v>
      </c>
      <c r="P12944" t="s">
        <v>28</v>
      </c>
      <c r="R12944" t="s">
        <v>26</v>
      </c>
      <c r="S12944">
        <v>18.399999999999999</v>
      </c>
      <c r="T12944">
        <v>17.600000000000001</v>
      </c>
      <c r="U12944">
        <v>17.7</v>
      </c>
      <c r="V12944">
        <v>0.8</v>
      </c>
      <c r="W12944">
        <v>0.7</v>
      </c>
      <c r="AB12944">
        <f t="shared" si="255"/>
        <v>1258.8799999999999</v>
      </c>
    </row>
    <row r="12945" spans="1:28" x14ac:dyDescent="0.25">
      <c r="A12945" t="s">
        <v>5901</v>
      </c>
      <c r="B12945" t="s">
        <v>5880</v>
      </c>
      <c r="C12945" s="1">
        <v>0.52469907407407412</v>
      </c>
      <c r="D12945">
        <v>593</v>
      </c>
      <c r="E12945" s="2">
        <v>1.8125949074074076E-2</v>
      </c>
      <c r="F12945" s="1">
        <v>1.8124999999999999E-2</v>
      </c>
      <c r="G12945">
        <v>82</v>
      </c>
      <c r="H12945">
        <v>1566.08</v>
      </c>
      <c r="I12945">
        <v>0</v>
      </c>
      <c r="J12945" t="s">
        <v>5881</v>
      </c>
      <c r="K12945" t="s">
        <v>22</v>
      </c>
      <c r="L12945">
        <v>1</v>
      </c>
      <c r="N12945" t="s">
        <v>23</v>
      </c>
      <c r="O12945" t="s">
        <v>31</v>
      </c>
      <c r="P12945" t="s">
        <v>28</v>
      </c>
      <c r="R12945" t="s">
        <v>26</v>
      </c>
      <c r="S12945">
        <v>20.6</v>
      </c>
      <c r="T12945">
        <v>17.600000000000001</v>
      </c>
      <c r="U12945">
        <v>17.8</v>
      </c>
      <c r="V12945">
        <v>3</v>
      </c>
      <c r="W12945">
        <v>2.8</v>
      </c>
      <c r="AB12945">
        <f t="shared" si="255"/>
        <v>1439.3799999999999</v>
      </c>
    </row>
    <row r="12946" spans="1:28" x14ac:dyDescent="0.25">
      <c r="A12946" t="s">
        <v>5901</v>
      </c>
      <c r="B12946" t="s">
        <v>5880</v>
      </c>
      <c r="C12946" s="1">
        <v>0.52469907407407412</v>
      </c>
      <c r="D12946">
        <v>593</v>
      </c>
      <c r="E12946" s="2">
        <v>1.8125949074074076E-2</v>
      </c>
      <c r="F12946" s="1">
        <v>1.8124999999999999E-2</v>
      </c>
      <c r="G12946">
        <v>82</v>
      </c>
      <c r="H12946">
        <v>1566.08</v>
      </c>
      <c r="I12946">
        <v>0</v>
      </c>
      <c r="J12946" t="s">
        <v>5881</v>
      </c>
      <c r="K12946" t="s">
        <v>22</v>
      </c>
      <c r="L12946">
        <v>1</v>
      </c>
      <c r="N12946" t="s">
        <v>23</v>
      </c>
      <c r="O12946" t="s">
        <v>36</v>
      </c>
      <c r="P12946" t="s">
        <v>28</v>
      </c>
      <c r="R12946" t="s">
        <v>26</v>
      </c>
      <c r="S12946">
        <v>18.5</v>
      </c>
      <c r="T12946">
        <v>17.600000000000001</v>
      </c>
      <c r="U12946">
        <v>17.8</v>
      </c>
      <c r="V12946">
        <v>0.9</v>
      </c>
      <c r="W12946">
        <v>0.7</v>
      </c>
      <c r="AB12946">
        <f t="shared" si="255"/>
        <v>1439.3799999999999</v>
      </c>
    </row>
    <row r="12947" spans="1:28" x14ac:dyDescent="0.25">
      <c r="A12947" t="s">
        <v>5901</v>
      </c>
      <c r="B12947" t="s">
        <v>5880</v>
      </c>
      <c r="C12947" s="1">
        <v>0.52469907407407412</v>
      </c>
      <c r="D12947">
        <v>593</v>
      </c>
      <c r="E12947" s="2">
        <v>1.8125949074074076E-2</v>
      </c>
      <c r="F12947" s="1">
        <v>1.8124999999999999E-2</v>
      </c>
      <c r="G12947">
        <v>82</v>
      </c>
      <c r="H12947">
        <v>1566.08</v>
      </c>
      <c r="I12947">
        <v>0</v>
      </c>
      <c r="J12947" t="s">
        <v>5881</v>
      </c>
      <c r="K12947" t="s">
        <v>22</v>
      </c>
      <c r="L12947">
        <v>1</v>
      </c>
      <c r="N12947" t="s">
        <v>23</v>
      </c>
      <c r="O12947" t="s">
        <v>46</v>
      </c>
      <c r="P12947" t="s">
        <v>28</v>
      </c>
      <c r="R12947" t="s">
        <v>26</v>
      </c>
      <c r="S12947">
        <v>18.100000000000001</v>
      </c>
      <c r="T12947">
        <v>17.600000000000001</v>
      </c>
      <c r="U12947">
        <v>17.8</v>
      </c>
      <c r="V12947">
        <v>0.5</v>
      </c>
      <c r="W12947">
        <v>0.3</v>
      </c>
      <c r="AB12947">
        <f t="shared" si="255"/>
        <v>1439.3799999999999</v>
      </c>
    </row>
    <row r="12948" spans="1:28" x14ac:dyDescent="0.25">
      <c r="A12948" t="s">
        <v>5901</v>
      </c>
      <c r="B12948" t="s">
        <v>5880</v>
      </c>
      <c r="C12948" s="1">
        <v>0.52469907407407412</v>
      </c>
      <c r="D12948">
        <v>593</v>
      </c>
      <c r="E12948" s="2">
        <v>1.8125949074074076E-2</v>
      </c>
      <c r="F12948" s="1">
        <v>1.8124999999999999E-2</v>
      </c>
      <c r="G12948">
        <v>82</v>
      </c>
      <c r="H12948">
        <v>1566.08</v>
      </c>
      <c r="I12948">
        <v>0</v>
      </c>
      <c r="J12948" t="s">
        <v>5881</v>
      </c>
      <c r="K12948" t="s">
        <v>22</v>
      </c>
      <c r="L12948">
        <v>1</v>
      </c>
      <c r="N12948" t="s">
        <v>23</v>
      </c>
      <c r="O12948" t="s">
        <v>42</v>
      </c>
      <c r="P12948" t="s">
        <v>28</v>
      </c>
      <c r="R12948" t="s">
        <v>26</v>
      </c>
      <c r="S12948">
        <v>18.5</v>
      </c>
      <c r="T12948">
        <v>17.600000000000001</v>
      </c>
      <c r="U12948">
        <v>17.8</v>
      </c>
      <c r="V12948">
        <v>0.9</v>
      </c>
      <c r="W12948">
        <v>0.7</v>
      </c>
      <c r="AB12948">
        <f t="shared" si="255"/>
        <v>1439.3799999999999</v>
      </c>
    </row>
    <row r="12949" spans="1:28" x14ac:dyDescent="0.25">
      <c r="A12949" t="s">
        <v>5902</v>
      </c>
      <c r="B12949" t="s">
        <v>5880</v>
      </c>
      <c r="C12949" s="1">
        <v>0.52679398148148149</v>
      </c>
      <c r="D12949">
        <v>296</v>
      </c>
      <c r="E12949" s="2">
        <v>2.021741898148148E-2</v>
      </c>
      <c r="F12949" s="1">
        <v>2.0208333333333335E-2</v>
      </c>
      <c r="G12949">
        <v>785</v>
      </c>
      <c r="H12949">
        <v>1746.79</v>
      </c>
      <c r="I12949">
        <v>0</v>
      </c>
      <c r="J12949" t="s">
        <v>5881</v>
      </c>
      <c r="K12949" t="s">
        <v>22</v>
      </c>
      <c r="L12949">
        <v>1</v>
      </c>
      <c r="N12949" t="s">
        <v>23</v>
      </c>
      <c r="O12949" t="s">
        <v>31</v>
      </c>
      <c r="P12949" t="s">
        <v>28</v>
      </c>
      <c r="R12949" t="s">
        <v>26</v>
      </c>
      <c r="S12949">
        <v>20.3</v>
      </c>
      <c r="T12949">
        <v>17.5</v>
      </c>
      <c r="U12949">
        <v>17.600000000000001</v>
      </c>
      <c r="V12949">
        <v>2.8</v>
      </c>
      <c r="W12949">
        <v>2.7</v>
      </c>
      <c r="AB12949">
        <f t="shared" si="255"/>
        <v>1620.09</v>
      </c>
    </row>
    <row r="12950" spans="1:28" x14ac:dyDescent="0.25">
      <c r="A12950" t="s">
        <v>5902</v>
      </c>
      <c r="B12950" t="s">
        <v>5880</v>
      </c>
      <c r="C12950" s="1">
        <v>0.52679398148148149</v>
      </c>
      <c r="D12950">
        <v>296</v>
      </c>
      <c r="E12950" s="2">
        <v>2.021741898148148E-2</v>
      </c>
      <c r="F12950" s="1">
        <v>2.0208333333333335E-2</v>
      </c>
      <c r="G12950">
        <v>785</v>
      </c>
      <c r="H12950">
        <v>1746.79</v>
      </c>
      <c r="I12950">
        <v>0</v>
      </c>
      <c r="J12950" t="s">
        <v>5881</v>
      </c>
      <c r="K12950" t="s">
        <v>22</v>
      </c>
      <c r="L12950">
        <v>1</v>
      </c>
      <c r="N12950" t="s">
        <v>23</v>
      </c>
      <c r="O12950" t="s">
        <v>36</v>
      </c>
      <c r="P12950" t="s">
        <v>28</v>
      </c>
      <c r="R12950" t="s">
        <v>26</v>
      </c>
      <c r="S12950">
        <v>20.2</v>
      </c>
      <c r="T12950">
        <v>17.5</v>
      </c>
      <c r="U12950">
        <v>17.600000000000001</v>
      </c>
      <c r="V12950">
        <v>2.7</v>
      </c>
      <c r="W12950">
        <v>2.6</v>
      </c>
      <c r="AB12950">
        <f t="shared" si="255"/>
        <v>1620.09</v>
      </c>
    </row>
    <row r="12951" spans="1:28" x14ac:dyDescent="0.25">
      <c r="A12951" t="s">
        <v>5902</v>
      </c>
      <c r="B12951" t="s">
        <v>5880</v>
      </c>
      <c r="C12951" s="1">
        <v>0.52679398148148149</v>
      </c>
      <c r="D12951">
        <v>296</v>
      </c>
      <c r="E12951" s="2">
        <v>2.021741898148148E-2</v>
      </c>
      <c r="F12951" s="1">
        <v>2.0208333333333335E-2</v>
      </c>
      <c r="G12951">
        <v>785</v>
      </c>
      <c r="H12951">
        <v>1746.79</v>
      </c>
      <c r="I12951">
        <v>0</v>
      </c>
      <c r="J12951" t="s">
        <v>5881</v>
      </c>
      <c r="K12951" t="s">
        <v>22</v>
      </c>
      <c r="L12951">
        <v>1</v>
      </c>
      <c r="N12951" t="s">
        <v>23</v>
      </c>
      <c r="O12951" t="s">
        <v>46</v>
      </c>
      <c r="P12951" t="s">
        <v>28</v>
      </c>
      <c r="R12951" t="s">
        <v>26</v>
      </c>
      <c r="S12951">
        <v>18.8</v>
      </c>
      <c r="T12951">
        <v>17.5</v>
      </c>
      <c r="U12951">
        <v>17.600000000000001</v>
      </c>
      <c r="V12951">
        <v>1.3</v>
      </c>
      <c r="W12951">
        <v>1.2</v>
      </c>
      <c r="AB12951">
        <f t="shared" si="255"/>
        <v>1620.09</v>
      </c>
    </row>
    <row r="12952" spans="1:28" x14ac:dyDescent="0.25">
      <c r="A12952" t="s">
        <v>5902</v>
      </c>
      <c r="B12952" t="s">
        <v>5880</v>
      </c>
      <c r="C12952" s="1">
        <v>0.52679398148148149</v>
      </c>
      <c r="D12952">
        <v>296</v>
      </c>
      <c r="E12952" s="2">
        <v>2.021741898148148E-2</v>
      </c>
      <c r="F12952" s="1">
        <v>2.0208333333333335E-2</v>
      </c>
      <c r="G12952">
        <v>785</v>
      </c>
      <c r="H12952">
        <v>1746.79</v>
      </c>
      <c r="I12952">
        <v>0</v>
      </c>
      <c r="J12952" t="s">
        <v>5881</v>
      </c>
      <c r="K12952" t="s">
        <v>22</v>
      </c>
      <c r="L12952">
        <v>1</v>
      </c>
      <c r="N12952" t="s">
        <v>23</v>
      </c>
      <c r="O12952" t="s">
        <v>42</v>
      </c>
      <c r="P12952" t="s">
        <v>28</v>
      </c>
      <c r="R12952" t="s">
        <v>26</v>
      </c>
      <c r="S12952">
        <v>18.3</v>
      </c>
      <c r="T12952">
        <v>17.5</v>
      </c>
      <c r="U12952">
        <v>17.600000000000001</v>
      </c>
      <c r="V12952">
        <v>0.8</v>
      </c>
      <c r="W12952">
        <v>0.7</v>
      </c>
      <c r="AB12952">
        <f t="shared" si="255"/>
        <v>1620.09</v>
      </c>
    </row>
    <row r="12953" spans="1:28" x14ac:dyDescent="0.25">
      <c r="A12953" t="s">
        <v>5903</v>
      </c>
      <c r="B12953" t="s">
        <v>5880</v>
      </c>
      <c r="C12953" s="1">
        <v>0.52887731481481481</v>
      </c>
      <c r="D12953">
        <v>499</v>
      </c>
      <c r="E12953" s="2">
        <v>2.2303101851851855E-2</v>
      </c>
      <c r="F12953" s="1">
        <v>2.2291666666666668E-2</v>
      </c>
      <c r="G12953">
        <v>988</v>
      </c>
      <c r="H12953">
        <v>1926.99</v>
      </c>
      <c r="I12953">
        <v>0</v>
      </c>
      <c r="J12953" t="s">
        <v>5881</v>
      </c>
      <c r="K12953" t="s">
        <v>22</v>
      </c>
      <c r="L12953">
        <v>1</v>
      </c>
      <c r="N12953" t="s">
        <v>23</v>
      </c>
      <c r="O12953" t="s">
        <v>31</v>
      </c>
      <c r="P12953" t="s">
        <v>28</v>
      </c>
      <c r="R12953" t="s">
        <v>26</v>
      </c>
      <c r="S12953">
        <v>20.5</v>
      </c>
      <c r="T12953">
        <v>17.600000000000001</v>
      </c>
      <c r="U12953">
        <v>17.8</v>
      </c>
      <c r="V12953">
        <v>2.9</v>
      </c>
      <c r="W12953">
        <v>2.7</v>
      </c>
      <c r="AB12953">
        <f t="shared" si="255"/>
        <v>1800.29</v>
      </c>
    </row>
    <row r="12954" spans="1:28" x14ac:dyDescent="0.25">
      <c r="A12954" t="s">
        <v>5903</v>
      </c>
      <c r="B12954" t="s">
        <v>5880</v>
      </c>
      <c r="C12954" s="1">
        <v>0.52887731481481481</v>
      </c>
      <c r="D12954">
        <v>499</v>
      </c>
      <c r="E12954" s="2">
        <v>2.2303101851851855E-2</v>
      </c>
      <c r="F12954" s="1">
        <v>2.2291666666666668E-2</v>
      </c>
      <c r="G12954">
        <v>988</v>
      </c>
      <c r="H12954">
        <v>1926.99</v>
      </c>
      <c r="I12954">
        <v>0</v>
      </c>
      <c r="J12954" t="s">
        <v>5881</v>
      </c>
      <c r="K12954" t="s">
        <v>22</v>
      </c>
      <c r="L12954">
        <v>1</v>
      </c>
      <c r="N12954" t="s">
        <v>23</v>
      </c>
      <c r="O12954" t="s">
        <v>36</v>
      </c>
      <c r="P12954" t="s">
        <v>28</v>
      </c>
      <c r="R12954" t="s">
        <v>26</v>
      </c>
      <c r="S12954">
        <v>18.8</v>
      </c>
      <c r="T12954">
        <v>17.600000000000001</v>
      </c>
      <c r="U12954">
        <v>17.8</v>
      </c>
      <c r="V12954">
        <v>1.2</v>
      </c>
      <c r="W12954">
        <v>1</v>
      </c>
      <c r="AB12954">
        <f t="shared" si="255"/>
        <v>1800.29</v>
      </c>
    </row>
    <row r="12955" spans="1:28" x14ac:dyDescent="0.25">
      <c r="A12955" t="s">
        <v>5903</v>
      </c>
      <c r="B12955" t="s">
        <v>5880</v>
      </c>
      <c r="C12955" s="1">
        <v>0.52887731481481481</v>
      </c>
      <c r="D12955">
        <v>499</v>
      </c>
      <c r="E12955" s="2">
        <v>2.2303101851851855E-2</v>
      </c>
      <c r="F12955" s="1">
        <v>2.2291666666666668E-2</v>
      </c>
      <c r="G12955">
        <v>988</v>
      </c>
      <c r="H12955">
        <v>1926.99</v>
      </c>
      <c r="I12955">
        <v>0</v>
      </c>
      <c r="J12955" t="s">
        <v>5881</v>
      </c>
      <c r="K12955" t="s">
        <v>22</v>
      </c>
      <c r="L12955">
        <v>1</v>
      </c>
      <c r="N12955" t="s">
        <v>23</v>
      </c>
      <c r="O12955" t="s">
        <v>42</v>
      </c>
      <c r="P12955" t="s">
        <v>28</v>
      </c>
      <c r="R12955" t="s">
        <v>26</v>
      </c>
      <c r="S12955">
        <v>19.2</v>
      </c>
      <c r="T12955">
        <v>17.600000000000001</v>
      </c>
      <c r="U12955">
        <v>17.8</v>
      </c>
      <c r="V12955">
        <v>1.6</v>
      </c>
      <c r="W12955">
        <v>1.4</v>
      </c>
      <c r="AB12955">
        <f t="shared" si="255"/>
        <v>1800.29</v>
      </c>
    </row>
    <row r="12956" spans="1:28" x14ac:dyDescent="0.25">
      <c r="A12956" t="s">
        <v>5904</v>
      </c>
      <c r="B12956" t="s">
        <v>5880</v>
      </c>
      <c r="C12956" s="1">
        <v>0.53096064814814814</v>
      </c>
      <c r="D12956">
        <v>668</v>
      </c>
      <c r="E12956" s="2">
        <v>2.4388391203703706E-2</v>
      </c>
      <c r="F12956" s="1">
        <v>2.4386574074074074E-2</v>
      </c>
      <c r="G12956">
        <v>157</v>
      </c>
      <c r="H12956">
        <v>2107.16</v>
      </c>
      <c r="I12956">
        <v>0</v>
      </c>
      <c r="J12956" t="s">
        <v>5881</v>
      </c>
      <c r="K12956" t="s">
        <v>22</v>
      </c>
      <c r="L12956">
        <v>1</v>
      </c>
      <c r="N12956" t="s">
        <v>23</v>
      </c>
      <c r="O12956" t="s">
        <v>31</v>
      </c>
      <c r="P12956" t="s">
        <v>28</v>
      </c>
      <c r="R12956" t="s">
        <v>26</v>
      </c>
      <c r="S12956">
        <v>19.8</v>
      </c>
      <c r="T12956">
        <v>17.399999999999999</v>
      </c>
      <c r="U12956">
        <v>17.600000000000001</v>
      </c>
      <c r="V12956">
        <v>2.4</v>
      </c>
      <c r="W12956">
        <v>2.2000000000000002</v>
      </c>
      <c r="AB12956">
        <f t="shared" si="255"/>
        <v>1980.4599999999998</v>
      </c>
    </row>
    <row r="12957" spans="1:28" x14ac:dyDescent="0.25">
      <c r="A12957" t="s">
        <v>5904</v>
      </c>
      <c r="B12957" t="s">
        <v>5880</v>
      </c>
      <c r="C12957" s="1">
        <v>0.53096064814814814</v>
      </c>
      <c r="D12957">
        <v>668</v>
      </c>
      <c r="E12957" s="2">
        <v>2.4388391203703706E-2</v>
      </c>
      <c r="F12957" s="1">
        <v>2.4386574074074074E-2</v>
      </c>
      <c r="G12957">
        <v>157</v>
      </c>
      <c r="H12957">
        <v>2107.16</v>
      </c>
      <c r="I12957">
        <v>0</v>
      </c>
      <c r="J12957" t="s">
        <v>5881</v>
      </c>
      <c r="K12957" t="s">
        <v>22</v>
      </c>
      <c r="L12957">
        <v>1</v>
      </c>
      <c r="N12957" t="s">
        <v>23</v>
      </c>
      <c r="O12957" t="s">
        <v>42</v>
      </c>
      <c r="P12957" t="s">
        <v>28</v>
      </c>
      <c r="R12957" t="s">
        <v>26</v>
      </c>
      <c r="S12957">
        <v>18.100000000000001</v>
      </c>
      <c r="T12957">
        <v>17.399999999999999</v>
      </c>
      <c r="U12957">
        <v>17.600000000000001</v>
      </c>
      <c r="V12957">
        <v>0.7</v>
      </c>
      <c r="W12957">
        <v>0.5</v>
      </c>
      <c r="AB12957">
        <f t="shared" si="255"/>
        <v>1980.4599999999998</v>
      </c>
    </row>
    <row r="12958" spans="1:28" x14ac:dyDescent="0.25">
      <c r="A12958" t="s">
        <v>5905</v>
      </c>
      <c r="B12958" t="s">
        <v>5880</v>
      </c>
      <c r="C12958" s="1">
        <v>0.53303240740740743</v>
      </c>
      <c r="D12958">
        <v>668</v>
      </c>
      <c r="E12958" s="2">
        <v>2.6460162037037036E-2</v>
      </c>
      <c r="F12958" s="1">
        <v>2.6458333333333334E-2</v>
      </c>
      <c r="G12958">
        <v>158</v>
      </c>
      <c r="H12958">
        <v>2286.16</v>
      </c>
      <c r="I12958">
        <v>0</v>
      </c>
      <c r="J12958" t="s">
        <v>5881</v>
      </c>
      <c r="K12958" t="s">
        <v>22</v>
      </c>
      <c r="L12958">
        <v>1</v>
      </c>
      <c r="N12958" t="s">
        <v>23</v>
      </c>
      <c r="O12958" t="s">
        <v>31</v>
      </c>
      <c r="P12958" t="s">
        <v>28</v>
      </c>
      <c r="R12958" t="s">
        <v>26</v>
      </c>
      <c r="S12958">
        <v>20.9</v>
      </c>
      <c r="T12958">
        <v>17.7</v>
      </c>
      <c r="U12958">
        <v>17.899999999999999</v>
      </c>
      <c r="V12958">
        <v>3.2</v>
      </c>
      <c r="W12958">
        <v>3</v>
      </c>
      <c r="AB12958">
        <f t="shared" si="255"/>
        <v>2159.46</v>
      </c>
    </row>
    <row r="12959" spans="1:28" x14ac:dyDescent="0.25">
      <c r="A12959" t="s">
        <v>5905</v>
      </c>
      <c r="B12959" t="s">
        <v>5880</v>
      </c>
      <c r="C12959" s="1">
        <v>0.53303240740740743</v>
      </c>
      <c r="D12959">
        <v>668</v>
      </c>
      <c r="E12959" s="2">
        <v>2.6460162037037036E-2</v>
      </c>
      <c r="F12959" s="1">
        <v>2.6458333333333334E-2</v>
      </c>
      <c r="G12959">
        <v>158</v>
      </c>
      <c r="H12959">
        <v>2286.16</v>
      </c>
      <c r="I12959">
        <v>0</v>
      </c>
      <c r="J12959" t="s">
        <v>5881</v>
      </c>
      <c r="K12959" t="s">
        <v>22</v>
      </c>
      <c r="L12959">
        <v>1</v>
      </c>
      <c r="N12959" t="s">
        <v>23</v>
      </c>
      <c r="O12959" t="s">
        <v>42</v>
      </c>
      <c r="P12959" t="s">
        <v>28</v>
      </c>
      <c r="R12959" t="s">
        <v>26</v>
      </c>
      <c r="S12959">
        <v>18.3</v>
      </c>
      <c r="T12959">
        <v>17.7</v>
      </c>
      <c r="U12959">
        <v>17.899999999999999</v>
      </c>
      <c r="V12959">
        <v>0.6</v>
      </c>
      <c r="W12959">
        <v>0.4</v>
      </c>
      <c r="AB12959">
        <f t="shared" si="255"/>
        <v>2159.46</v>
      </c>
    </row>
    <row r="12960" spans="1:28" x14ac:dyDescent="0.25">
      <c r="A12960" t="s">
        <v>5906</v>
      </c>
      <c r="B12960" t="s">
        <v>5880</v>
      </c>
      <c r="C12960" s="1">
        <v>0.53511574074074075</v>
      </c>
      <c r="D12960">
        <v>871</v>
      </c>
      <c r="E12960" s="2">
        <v>2.8545833333333336E-2</v>
      </c>
      <c r="F12960" s="1">
        <v>2.854166666666667E-2</v>
      </c>
      <c r="G12960">
        <v>360</v>
      </c>
      <c r="H12960">
        <v>2466.36</v>
      </c>
      <c r="I12960">
        <v>0</v>
      </c>
      <c r="J12960" t="s">
        <v>5881</v>
      </c>
      <c r="K12960" t="s">
        <v>22</v>
      </c>
      <c r="L12960">
        <v>1</v>
      </c>
      <c r="N12960" t="s">
        <v>23</v>
      </c>
      <c r="O12960" t="s">
        <v>31</v>
      </c>
      <c r="P12960" t="s">
        <v>28</v>
      </c>
      <c r="R12960" t="s">
        <v>26</v>
      </c>
      <c r="S12960">
        <v>21.1</v>
      </c>
      <c r="T12960">
        <v>17.7</v>
      </c>
      <c r="U12960">
        <v>17.899999999999999</v>
      </c>
      <c r="V12960">
        <v>3.4</v>
      </c>
      <c r="W12960">
        <v>3.2</v>
      </c>
      <c r="AB12960">
        <f t="shared" si="255"/>
        <v>2339.6600000000003</v>
      </c>
    </row>
    <row r="12961" spans="1:28" x14ac:dyDescent="0.25">
      <c r="A12961" t="s">
        <v>5907</v>
      </c>
      <c r="B12961" t="s">
        <v>5880</v>
      </c>
      <c r="C12961" s="1">
        <v>0.53719907407407408</v>
      </c>
      <c r="D12961">
        <v>773</v>
      </c>
      <c r="E12961" s="2">
        <v>3.0628032407407402E-2</v>
      </c>
      <c r="F12961" s="1">
        <v>3.0624999999999999E-2</v>
      </c>
      <c r="G12961">
        <v>262</v>
      </c>
      <c r="H12961">
        <v>2646.26</v>
      </c>
      <c r="I12961">
        <v>0</v>
      </c>
      <c r="J12961" t="s">
        <v>5881</v>
      </c>
      <c r="K12961" t="s">
        <v>22</v>
      </c>
      <c r="L12961">
        <v>1</v>
      </c>
      <c r="N12961" t="s">
        <v>23</v>
      </c>
      <c r="O12961" t="s">
        <v>31</v>
      </c>
      <c r="P12961" t="s">
        <v>28</v>
      </c>
      <c r="R12961" t="s">
        <v>26</v>
      </c>
      <c r="S12961">
        <v>20.9</v>
      </c>
      <c r="T12961">
        <v>17.600000000000001</v>
      </c>
      <c r="U12961">
        <v>17.8</v>
      </c>
      <c r="V12961">
        <v>3.3</v>
      </c>
      <c r="W12961">
        <v>3.1</v>
      </c>
      <c r="AB12961">
        <f t="shared" si="255"/>
        <v>2519.5600000000004</v>
      </c>
    </row>
    <row r="12962" spans="1:28" x14ac:dyDescent="0.25">
      <c r="A12962" t="s">
        <v>5907</v>
      </c>
      <c r="B12962" t="s">
        <v>5880</v>
      </c>
      <c r="C12962" s="1">
        <v>0.53719907407407408</v>
      </c>
      <c r="D12962">
        <v>773</v>
      </c>
      <c r="E12962" s="2">
        <v>3.0628032407407402E-2</v>
      </c>
      <c r="F12962" s="1">
        <v>3.0624999999999999E-2</v>
      </c>
      <c r="G12962">
        <v>262</v>
      </c>
      <c r="H12962">
        <v>2646.26</v>
      </c>
      <c r="I12962">
        <v>0</v>
      </c>
      <c r="J12962" t="s">
        <v>5881</v>
      </c>
      <c r="K12962" t="s">
        <v>22</v>
      </c>
      <c r="L12962">
        <v>1</v>
      </c>
      <c r="N12962" t="s">
        <v>23</v>
      </c>
      <c r="O12962" t="s">
        <v>42</v>
      </c>
      <c r="P12962" t="s">
        <v>28</v>
      </c>
      <c r="R12962" t="s">
        <v>26</v>
      </c>
      <c r="S12962">
        <v>18.2</v>
      </c>
      <c r="T12962">
        <v>17.600000000000001</v>
      </c>
      <c r="U12962">
        <v>17.8</v>
      </c>
      <c r="V12962">
        <v>0.6</v>
      </c>
      <c r="W12962">
        <v>0.4</v>
      </c>
      <c r="AB12962">
        <f t="shared" si="255"/>
        <v>2519.5600000000004</v>
      </c>
    </row>
    <row r="12963" spans="1:28" x14ac:dyDescent="0.25">
      <c r="A12963" t="s">
        <v>5908</v>
      </c>
      <c r="B12963" t="s">
        <v>5880</v>
      </c>
      <c r="C12963" s="1">
        <v>0.53929398148148155</v>
      </c>
      <c r="D12963">
        <v>509</v>
      </c>
      <c r="E12963" s="2">
        <v>3.2719895833333332E-2</v>
      </c>
      <c r="F12963" s="1">
        <v>3.2708333333333332E-2</v>
      </c>
      <c r="G12963">
        <v>999</v>
      </c>
      <c r="H12963">
        <v>2827</v>
      </c>
      <c r="I12963">
        <v>0</v>
      </c>
      <c r="J12963" t="s">
        <v>5881</v>
      </c>
      <c r="K12963" t="s">
        <v>22</v>
      </c>
      <c r="L12963">
        <v>1</v>
      </c>
      <c r="N12963" t="s">
        <v>23</v>
      </c>
      <c r="O12963" t="s">
        <v>31</v>
      </c>
      <c r="P12963" t="s">
        <v>28</v>
      </c>
      <c r="R12963" t="s">
        <v>26</v>
      </c>
      <c r="S12963">
        <v>19.7</v>
      </c>
      <c r="T12963">
        <v>17.5</v>
      </c>
      <c r="U12963">
        <v>17.7</v>
      </c>
      <c r="V12963">
        <v>2.2000000000000002</v>
      </c>
      <c r="W12963">
        <v>2</v>
      </c>
      <c r="AB12963">
        <f t="shared" si="255"/>
        <v>2700.3</v>
      </c>
    </row>
    <row r="12964" spans="1:28" x14ac:dyDescent="0.25">
      <c r="A12964" t="s">
        <v>5908</v>
      </c>
      <c r="B12964" t="s">
        <v>5880</v>
      </c>
      <c r="C12964" s="1">
        <v>0.53929398148148155</v>
      </c>
      <c r="D12964">
        <v>509</v>
      </c>
      <c r="E12964" s="2">
        <v>3.2719895833333332E-2</v>
      </c>
      <c r="F12964" s="1">
        <v>3.2708333333333332E-2</v>
      </c>
      <c r="G12964">
        <v>999</v>
      </c>
      <c r="H12964">
        <v>2827</v>
      </c>
      <c r="I12964">
        <v>0</v>
      </c>
      <c r="J12964" t="s">
        <v>5881</v>
      </c>
      <c r="K12964" t="s">
        <v>22</v>
      </c>
      <c r="L12964">
        <v>1</v>
      </c>
      <c r="N12964" t="s">
        <v>23</v>
      </c>
      <c r="O12964" t="s">
        <v>42</v>
      </c>
      <c r="P12964" t="s">
        <v>28</v>
      </c>
      <c r="R12964" t="s">
        <v>26</v>
      </c>
      <c r="S12964">
        <v>18</v>
      </c>
      <c r="T12964">
        <v>17.5</v>
      </c>
      <c r="U12964">
        <v>17.7</v>
      </c>
      <c r="V12964">
        <v>0.5</v>
      </c>
      <c r="W12964">
        <v>0.3</v>
      </c>
      <c r="AB12964">
        <f t="shared" si="255"/>
        <v>2700.3</v>
      </c>
    </row>
    <row r="12965" spans="1:28" x14ac:dyDescent="0.25">
      <c r="A12965" t="s">
        <v>5909</v>
      </c>
      <c r="B12965" t="s">
        <v>5880</v>
      </c>
      <c r="C12965" s="1">
        <v>0.54137731481481477</v>
      </c>
      <c r="D12965">
        <v>311</v>
      </c>
      <c r="E12965" s="2">
        <v>3.480092592592593E-2</v>
      </c>
      <c r="F12965" s="1">
        <v>3.4791666666666672E-2</v>
      </c>
      <c r="G12965">
        <v>800</v>
      </c>
      <c r="H12965">
        <v>3006.8</v>
      </c>
      <c r="I12965">
        <v>0</v>
      </c>
      <c r="J12965" t="s">
        <v>5881</v>
      </c>
      <c r="K12965" t="s">
        <v>22</v>
      </c>
      <c r="L12965">
        <v>1</v>
      </c>
      <c r="N12965" t="s">
        <v>23</v>
      </c>
      <c r="O12965" t="s">
        <v>31</v>
      </c>
      <c r="P12965" t="s">
        <v>28</v>
      </c>
      <c r="R12965" t="s">
        <v>26</v>
      </c>
      <c r="S12965">
        <v>18.7</v>
      </c>
      <c r="T12965">
        <v>17.5</v>
      </c>
      <c r="U12965">
        <v>17.7</v>
      </c>
      <c r="V12965">
        <v>1.2</v>
      </c>
      <c r="W12965">
        <v>1</v>
      </c>
      <c r="AB12965">
        <f t="shared" si="255"/>
        <v>2880.1000000000004</v>
      </c>
    </row>
    <row r="12966" spans="1:28" x14ac:dyDescent="0.25">
      <c r="A12966" t="s">
        <v>5909</v>
      </c>
      <c r="B12966" t="s">
        <v>5880</v>
      </c>
      <c r="C12966" s="1">
        <v>0.54137731481481477</v>
      </c>
      <c r="D12966">
        <v>311</v>
      </c>
      <c r="E12966" s="2">
        <v>3.480092592592593E-2</v>
      </c>
      <c r="F12966" s="1">
        <v>3.4791666666666672E-2</v>
      </c>
      <c r="G12966">
        <v>800</v>
      </c>
      <c r="H12966">
        <v>3006.8</v>
      </c>
      <c r="I12966">
        <v>0</v>
      </c>
      <c r="J12966" t="s">
        <v>5881</v>
      </c>
      <c r="K12966" t="s">
        <v>22</v>
      </c>
      <c r="L12966">
        <v>1</v>
      </c>
      <c r="N12966" t="s">
        <v>23</v>
      </c>
      <c r="O12966" t="s">
        <v>42</v>
      </c>
      <c r="P12966" t="s">
        <v>28</v>
      </c>
      <c r="R12966" t="s">
        <v>26</v>
      </c>
      <c r="S12966">
        <v>18</v>
      </c>
      <c r="T12966">
        <v>17.5</v>
      </c>
      <c r="U12966">
        <v>17.7</v>
      </c>
      <c r="V12966">
        <v>0.5</v>
      </c>
      <c r="W12966">
        <v>0.3</v>
      </c>
      <c r="AB12966">
        <f t="shared" si="255"/>
        <v>2880.1000000000004</v>
      </c>
    </row>
    <row r="12967" spans="1:28" x14ac:dyDescent="0.25">
      <c r="A12967" t="s">
        <v>5910</v>
      </c>
      <c r="B12967" t="s">
        <v>5880</v>
      </c>
      <c r="C12967" s="1">
        <v>0.54346064814814821</v>
      </c>
      <c r="D12967">
        <v>213</v>
      </c>
      <c r="E12967" s="2">
        <v>3.6883124999999996E-2</v>
      </c>
      <c r="F12967" s="1">
        <v>3.6874999999999998E-2</v>
      </c>
      <c r="G12967">
        <v>702</v>
      </c>
      <c r="H12967">
        <v>3186.7</v>
      </c>
      <c r="I12967">
        <v>0</v>
      </c>
      <c r="J12967" t="s">
        <v>5881</v>
      </c>
      <c r="K12967" t="s">
        <v>22</v>
      </c>
      <c r="L12967">
        <v>1</v>
      </c>
      <c r="N12967" t="s">
        <v>23</v>
      </c>
      <c r="O12967" t="s">
        <v>31</v>
      </c>
      <c r="P12967" t="s">
        <v>28</v>
      </c>
      <c r="R12967" t="s">
        <v>26</v>
      </c>
      <c r="S12967">
        <v>18.5</v>
      </c>
      <c r="T12967">
        <v>17.399999999999999</v>
      </c>
      <c r="U12967">
        <v>17.600000000000001</v>
      </c>
      <c r="V12967">
        <v>1.1000000000000001</v>
      </c>
      <c r="W12967">
        <v>0.9</v>
      </c>
      <c r="AB12967">
        <f t="shared" si="255"/>
        <v>3060</v>
      </c>
    </row>
    <row r="12968" spans="1:28" x14ac:dyDescent="0.25">
      <c r="A12968" t="s">
        <v>5910</v>
      </c>
      <c r="B12968" t="s">
        <v>5880</v>
      </c>
      <c r="C12968" s="1">
        <v>0.54346064814814821</v>
      </c>
      <c r="D12968">
        <v>213</v>
      </c>
      <c r="E12968" s="2">
        <v>3.6883124999999996E-2</v>
      </c>
      <c r="F12968" s="1">
        <v>3.6874999999999998E-2</v>
      </c>
      <c r="G12968">
        <v>702</v>
      </c>
      <c r="H12968">
        <v>3186.7</v>
      </c>
      <c r="I12968">
        <v>0</v>
      </c>
      <c r="J12968" t="s">
        <v>5881</v>
      </c>
      <c r="K12968" t="s">
        <v>22</v>
      </c>
      <c r="L12968">
        <v>1</v>
      </c>
      <c r="N12968" t="s">
        <v>23</v>
      </c>
      <c r="O12968" t="s">
        <v>42</v>
      </c>
      <c r="P12968" t="s">
        <v>28</v>
      </c>
      <c r="R12968" t="s">
        <v>26</v>
      </c>
      <c r="S12968">
        <v>18.3</v>
      </c>
      <c r="T12968">
        <v>17.399999999999999</v>
      </c>
      <c r="U12968">
        <v>17.600000000000001</v>
      </c>
      <c r="V12968">
        <v>0.9</v>
      </c>
      <c r="W12968">
        <v>0.7</v>
      </c>
      <c r="AB12968">
        <f t="shared" si="255"/>
        <v>3060</v>
      </c>
    </row>
    <row r="12969" spans="1:28" x14ac:dyDescent="0.25">
      <c r="A12969" t="s">
        <v>5911</v>
      </c>
      <c r="B12969" t="s">
        <v>5880</v>
      </c>
      <c r="C12969" s="1">
        <v>0.54553240740740738</v>
      </c>
      <c r="D12969">
        <v>948</v>
      </c>
      <c r="E12969" s="2">
        <v>3.8963402777777781E-2</v>
      </c>
      <c r="F12969" s="1">
        <v>3.8958333333333338E-2</v>
      </c>
      <c r="G12969">
        <v>438</v>
      </c>
      <c r="H12969">
        <v>3366.44</v>
      </c>
      <c r="I12969">
        <v>0</v>
      </c>
      <c r="J12969" t="s">
        <v>5881</v>
      </c>
      <c r="K12969" t="s">
        <v>22</v>
      </c>
      <c r="L12969">
        <v>1</v>
      </c>
      <c r="N12969" t="s">
        <v>23</v>
      </c>
      <c r="O12969" t="s">
        <v>31</v>
      </c>
      <c r="P12969" t="s">
        <v>28</v>
      </c>
      <c r="R12969" t="s">
        <v>26</v>
      </c>
      <c r="S12969">
        <v>18.5</v>
      </c>
      <c r="T12969">
        <v>17.399999999999999</v>
      </c>
      <c r="U12969">
        <v>17.600000000000001</v>
      </c>
      <c r="V12969">
        <v>1.1000000000000001</v>
      </c>
      <c r="W12969">
        <v>0.9</v>
      </c>
      <c r="AB12969">
        <f t="shared" si="255"/>
        <v>3239.7400000000002</v>
      </c>
    </row>
    <row r="12970" spans="1:28" x14ac:dyDescent="0.25">
      <c r="A12970" t="s">
        <v>5911</v>
      </c>
      <c r="B12970" t="s">
        <v>5880</v>
      </c>
      <c r="C12970" s="1">
        <v>0.54553240740740738</v>
      </c>
      <c r="D12970">
        <v>948</v>
      </c>
      <c r="E12970" s="2">
        <v>3.8963402777777781E-2</v>
      </c>
      <c r="F12970" s="1">
        <v>3.8958333333333338E-2</v>
      </c>
      <c r="G12970">
        <v>438</v>
      </c>
      <c r="H12970">
        <v>3366.44</v>
      </c>
      <c r="I12970">
        <v>0</v>
      </c>
      <c r="J12970" t="s">
        <v>5881</v>
      </c>
      <c r="K12970" t="s">
        <v>22</v>
      </c>
      <c r="L12970">
        <v>1</v>
      </c>
      <c r="N12970" t="s">
        <v>23</v>
      </c>
      <c r="O12970" t="s">
        <v>42</v>
      </c>
      <c r="P12970" t="s">
        <v>28</v>
      </c>
      <c r="R12970" t="s">
        <v>26</v>
      </c>
      <c r="S12970">
        <v>17.899999999999999</v>
      </c>
      <c r="T12970">
        <v>17.399999999999999</v>
      </c>
      <c r="U12970">
        <v>17.600000000000001</v>
      </c>
      <c r="V12970">
        <v>0.5</v>
      </c>
      <c r="W12970">
        <v>0.3</v>
      </c>
      <c r="AB12970">
        <f t="shared" si="255"/>
        <v>3239.7400000000002</v>
      </c>
    </row>
    <row r="12971" spans="1:28" x14ac:dyDescent="0.25">
      <c r="A12971" t="s">
        <v>5911</v>
      </c>
      <c r="B12971" t="s">
        <v>5880</v>
      </c>
      <c r="C12971" s="1">
        <v>0.54553240740740738</v>
      </c>
      <c r="D12971">
        <v>948</v>
      </c>
      <c r="E12971" s="2">
        <v>3.8963402777777781E-2</v>
      </c>
      <c r="F12971" s="1">
        <v>3.8958333333333338E-2</v>
      </c>
      <c r="G12971">
        <v>438</v>
      </c>
      <c r="H12971">
        <v>3366.44</v>
      </c>
      <c r="I12971">
        <v>0</v>
      </c>
      <c r="J12971" t="s">
        <v>5881</v>
      </c>
      <c r="K12971" t="s">
        <v>22</v>
      </c>
      <c r="L12971">
        <v>1</v>
      </c>
      <c r="N12971" t="s">
        <v>23</v>
      </c>
      <c r="O12971" t="s">
        <v>33</v>
      </c>
      <c r="P12971" t="s">
        <v>28</v>
      </c>
      <c r="R12971" t="s">
        <v>26</v>
      </c>
      <c r="S12971">
        <v>17.3</v>
      </c>
      <c r="T12971">
        <v>17.399999999999999</v>
      </c>
      <c r="U12971">
        <v>17.600000000000001</v>
      </c>
      <c r="V12971">
        <v>-0.1</v>
      </c>
      <c r="W12971">
        <v>-0.3</v>
      </c>
      <c r="AB12971">
        <f t="shared" si="255"/>
        <v>3239.7400000000002</v>
      </c>
    </row>
    <row r="12972" spans="1:28" x14ac:dyDescent="0.25">
      <c r="A12972" t="s">
        <v>5912</v>
      </c>
      <c r="B12972" t="s">
        <v>5880</v>
      </c>
      <c r="C12972" s="1">
        <v>0.54762731481481486</v>
      </c>
      <c r="D12972">
        <v>518</v>
      </c>
      <c r="E12972" s="2">
        <v>4.1053321759259256E-2</v>
      </c>
      <c r="F12972" s="1">
        <v>4.1053240740740744E-2</v>
      </c>
      <c r="G12972">
        <v>7</v>
      </c>
      <c r="H12972">
        <v>3547.01</v>
      </c>
      <c r="I12972">
        <v>0</v>
      </c>
      <c r="J12972" t="s">
        <v>5881</v>
      </c>
      <c r="K12972" t="s">
        <v>22</v>
      </c>
      <c r="L12972">
        <v>1</v>
      </c>
      <c r="N12972" t="s">
        <v>23</v>
      </c>
      <c r="O12972" t="s">
        <v>31</v>
      </c>
      <c r="P12972" t="s">
        <v>28</v>
      </c>
      <c r="R12972" t="s">
        <v>26</v>
      </c>
      <c r="S12972">
        <v>18.2</v>
      </c>
      <c r="T12972">
        <v>17.399999999999999</v>
      </c>
      <c r="U12972">
        <v>17.5</v>
      </c>
      <c r="V12972">
        <v>0.8</v>
      </c>
      <c r="W12972">
        <v>0.7</v>
      </c>
      <c r="AB12972">
        <f t="shared" si="255"/>
        <v>3420.3100000000004</v>
      </c>
    </row>
    <row r="12973" spans="1:28" x14ac:dyDescent="0.25">
      <c r="A12973" t="s">
        <v>5912</v>
      </c>
      <c r="B12973" t="s">
        <v>5880</v>
      </c>
      <c r="C12973" s="1">
        <v>0.54762731481481486</v>
      </c>
      <c r="D12973">
        <v>518</v>
      </c>
      <c r="E12973" s="2">
        <v>4.1053321759259256E-2</v>
      </c>
      <c r="F12973" s="1">
        <v>4.1053240740740744E-2</v>
      </c>
      <c r="G12973">
        <v>7</v>
      </c>
      <c r="H12973">
        <v>3547.01</v>
      </c>
      <c r="I12973">
        <v>0</v>
      </c>
      <c r="J12973" t="s">
        <v>5881</v>
      </c>
      <c r="K12973" t="s">
        <v>22</v>
      </c>
      <c r="L12973">
        <v>1</v>
      </c>
      <c r="N12973" t="s">
        <v>23</v>
      </c>
      <c r="O12973" t="s">
        <v>42</v>
      </c>
      <c r="P12973" t="s">
        <v>28</v>
      </c>
      <c r="R12973" t="s">
        <v>26</v>
      </c>
      <c r="S12973">
        <v>18</v>
      </c>
      <c r="T12973">
        <v>17.399999999999999</v>
      </c>
      <c r="U12973">
        <v>17.5</v>
      </c>
      <c r="V12973">
        <v>0.6</v>
      </c>
      <c r="W12973">
        <v>0.5</v>
      </c>
      <c r="AB12973">
        <f t="shared" si="255"/>
        <v>3420.3100000000004</v>
      </c>
    </row>
    <row r="12974" spans="1:28" x14ac:dyDescent="0.25">
      <c r="A12974" t="s">
        <v>5913</v>
      </c>
      <c r="B12974" t="s">
        <v>5880</v>
      </c>
      <c r="C12974" s="1">
        <v>0.54971064814814818</v>
      </c>
      <c r="D12974">
        <v>86</v>
      </c>
      <c r="E12974" s="2">
        <v>4.3131655092592591E-2</v>
      </c>
      <c r="F12974" s="1">
        <v>4.3124999999999997E-2</v>
      </c>
      <c r="G12974">
        <v>575</v>
      </c>
      <c r="H12974">
        <v>3726.58</v>
      </c>
      <c r="I12974">
        <v>0</v>
      </c>
      <c r="J12974" t="s">
        <v>5881</v>
      </c>
      <c r="K12974" t="s">
        <v>22</v>
      </c>
      <c r="L12974">
        <v>1</v>
      </c>
      <c r="N12974" t="s">
        <v>23</v>
      </c>
      <c r="O12974" t="s">
        <v>31</v>
      </c>
      <c r="P12974" t="s">
        <v>28</v>
      </c>
      <c r="R12974" t="s">
        <v>26</v>
      </c>
      <c r="S12974">
        <v>18.7</v>
      </c>
      <c r="T12974">
        <v>17.5</v>
      </c>
      <c r="U12974">
        <v>17.600000000000001</v>
      </c>
      <c r="V12974">
        <v>1.2</v>
      </c>
      <c r="W12974">
        <v>1.1000000000000001</v>
      </c>
      <c r="AB12974">
        <f t="shared" si="255"/>
        <v>3599.88</v>
      </c>
    </row>
    <row r="12975" spans="1:28" x14ac:dyDescent="0.25">
      <c r="A12975" t="s">
        <v>5913</v>
      </c>
      <c r="B12975" t="s">
        <v>5880</v>
      </c>
      <c r="C12975" s="1">
        <v>0.54971064814814818</v>
      </c>
      <c r="D12975">
        <v>86</v>
      </c>
      <c r="E12975" s="2">
        <v>4.3131655092592591E-2</v>
      </c>
      <c r="F12975" s="1">
        <v>4.3124999999999997E-2</v>
      </c>
      <c r="G12975">
        <v>575</v>
      </c>
      <c r="H12975">
        <v>3726.58</v>
      </c>
      <c r="I12975">
        <v>0</v>
      </c>
      <c r="J12975" t="s">
        <v>5881</v>
      </c>
      <c r="K12975" t="s">
        <v>22</v>
      </c>
      <c r="L12975">
        <v>1</v>
      </c>
      <c r="N12975" t="s">
        <v>23</v>
      </c>
      <c r="O12975" t="s">
        <v>42</v>
      </c>
      <c r="P12975" t="s">
        <v>28</v>
      </c>
      <c r="R12975" t="s">
        <v>26</v>
      </c>
      <c r="S12975">
        <v>17.899999999999999</v>
      </c>
      <c r="T12975">
        <v>17.5</v>
      </c>
      <c r="U12975">
        <v>17.600000000000001</v>
      </c>
      <c r="V12975">
        <v>0.4</v>
      </c>
      <c r="W12975">
        <v>0.3</v>
      </c>
      <c r="AB12975">
        <f t="shared" si="255"/>
        <v>3599.88</v>
      </c>
    </row>
    <row r="12976" spans="1:28" x14ac:dyDescent="0.25">
      <c r="A12976" t="s">
        <v>5914</v>
      </c>
      <c r="B12976" t="s">
        <v>5880</v>
      </c>
      <c r="C12976" s="1">
        <v>0.55179398148148151</v>
      </c>
      <c r="D12976">
        <v>155</v>
      </c>
      <c r="E12976" s="2">
        <v>4.521578703703704E-2</v>
      </c>
      <c r="F12976" s="1">
        <v>4.520833333333333E-2</v>
      </c>
      <c r="G12976">
        <v>644</v>
      </c>
      <c r="H12976">
        <v>3906.64</v>
      </c>
      <c r="I12976">
        <v>0</v>
      </c>
      <c r="J12976" t="s">
        <v>5881</v>
      </c>
      <c r="K12976" t="s">
        <v>22</v>
      </c>
      <c r="L12976">
        <v>1</v>
      </c>
      <c r="N12976" t="s">
        <v>23</v>
      </c>
      <c r="O12976" t="s">
        <v>31</v>
      </c>
      <c r="P12976" t="s">
        <v>28</v>
      </c>
      <c r="R12976" t="s">
        <v>26</v>
      </c>
      <c r="S12976">
        <v>18</v>
      </c>
      <c r="T12976">
        <v>17.399999999999999</v>
      </c>
      <c r="U12976">
        <v>17.5</v>
      </c>
      <c r="V12976">
        <v>0.6</v>
      </c>
      <c r="W12976">
        <v>0.5</v>
      </c>
      <c r="AB12976">
        <f t="shared" si="255"/>
        <v>3779.94</v>
      </c>
    </row>
    <row r="12977" spans="1:28" x14ac:dyDescent="0.25">
      <c r="A12977" t="s">
        <v>5914</v>
      </c>
      <c r="B12977" t="s">
        <v>5880</v>
      </c>
      <c r="C12977" s="1">
        <v>0.55179398148148151</v>
      </c>
      <c r="D12977">
        <v>155</v>
      </c>
      <c r="E12977" s="2">
        <v>4.521578703703704E-2</v>
      </c>
      <c r="F12977" s="1">
        <v>4.520833333333333E-2</v>
      </c>
      <c r="G12977">
        <v>644</v>
      </c>
      <c r="H12977">
        <v>3906.64</v>
      </c>
      <c r="I12977">
        <v>0</v>
      </c>
      <c r="J12977" t="s">
        <v>5881</v>
      </c>
      <c r="K12977" t="s">
        <v>22</v>
      </c>
      <c r="L12977">
        <v>1</v>
      </c>
      <c r="N12977" t="s">
        <v>23</v>
      </c>
      <c r="O12977" t="s">
        <v>42</v>
      </c>
      <c r="P12977" t="s">
        <v>28</v>
      </c>
      <c r="R12977" t="s">
        <v>26</v>
      </c>
      <c r="S12977">
        <v>17.8</v>
      </c>
      <c r="T12977">
        <v>17.399999999999999</v>
      </c>
      <c r="U12977">
        <v>17.5</v>
      </c>
      <c r="V12977">
        <v>0.4</v>
      </c>
      <c r="W12977">
        <v>0.3</v>
      </c>
      <c r="AB12977">
        <f t="shared" si="255"/>
        <v>3779.94</v>
      </c>
    </row>
    <row r="12978" spans="1:28" x14ac:dyDescent="0.25">
      <c r="A12978" t="s">
        <v>5915</v>
      </c>
      <c r="B12978" t="s">
        <v>5880</v>
      </c>
      <c r="C12978" s="1">
        <v>0.55386574074074069</v>
      </c>
      <c r="D12978">
        <v>490</v>
      </c>
      <c r="E12978" s="2">
        <v>4.7291423611111112E-2</v>
      </c>
      <c r="F12978" s="1">
        <v>4.7280092592592589E-2</v>
      </c>
      <c r="G12978">
        <v>979</v>
      </c>
      <c r="H12978">
        <v>4085.98</v>
      </c>
      <c r="I12978">
        <v>0</v>
      </c>
      <c r="J12978" t="s">
        <v>5881</v>
      </c>
      <c r="K12978" t="s">
        <v>22</v>
      </c>
      <c r="L12978">
        <v>1</v>
      </c>
      <c r="N12978" t="s">
        <v>23</v>
      </c>
      <c r="O12978" t="s">
        <v>31</v>
      </c>
      <c r="P12978" t="s">
        <v>28</v>
      </c>
      <c r="R12978" t="s">
        <v>26</v>
      </c>
      <c r="S12978">
        <v>18</v>
      </c>
      <c r="T12978">
        <v>17.5</v>
      </c>
      <c r="U12978">
        <v>17.600000000000001</v>
      </c>
      <c r="V12978">
        <v>0.5</v>
      </c>
      <c r="W12978">
        <v>0.4</v>
      </c>
      <c r="AB12978">
        <f t="shared" si="255"/>
        <v>3959.28</v>
      </c>
    </row>
    <row r="12979" spans="1:28" x14ac:dyDescent="0.25">
      <c r="A12979" t="s">
        <v>5915</v>
      </c>
      <c r="B12979" t="s">
        <v>5880</v>
      </c>
      <c r="C12979" s="1">
        <v>0.55386574074074069</v>
      </c>
      <c r="D12979">
        <v>490</v>
      </c>
      <c r="E12979" s="2">
        <v>4.7291423611111112E-2</v>
      </c>
      <c r="F12979" s="1">
        <v>4.7280092592592589E-2</v>
      </c>
      <c r="G12979">
        <v>979</v>
      </c>
      <c r="H12979">
        <v>4085.98</v>
      </c>
      <c r="I12979">
        <v>0</v>
      </c>
      <c r="J12979" t="s">
        <v>5881</v>
      </c>
      <c r="K12979" t="s">
        <v>22</v>
      </c>
      <c r="L12979">
        <v>1</v>
      </c>
      <c r="N12979" t="s">
        <v>23</v>
      </c>
      <c r="O12979" t="s">
        <v>42</v>
      </c>
      <c r="P12979" t="s">
        <v>28</v>
      </c>
      <c r="R12979" t="s">
        <v>26</v>
      </c>
      <c r="S12979">
        <v>18.100000000000001</v>
      </c>
      <c r="T12979">
        <v>17.5</v>
      </c>
      <c r="U12979">
        <v>17.600000000000001</v>
      </c>
      <c r="V12979">
        <v>0.6</v>
      </c>
      <c r="W12979">
        <v>0.5</v>
      </c>
      <c r="AB12979">
        <f t="shared" si="255"/>
        <v>3959.28</v>
      </c>
    </row>
    <row r="12980" spans="1:28" x14ac:dyDescent="0.25">
      <c r="A12980" t="s">
        <v>5916</v>
      </c>
      <c r="B12980" t="s">
        <v>5880</v>
      </c>
      <c r="C12980" s="1">
        <v>0.55594907407407412</v>
      </c>
      <c r="D12980">
        <v>459</v>
      </c>
      <c r="E12980" s="2">
        <v>4.9374398148148146E-2</v>
      </c>
      <c r="F12980" s="1">
        <v>4.9363425925925929E-2</v>
      </c>
      <c r="G12980">
        <v>948</v>
      </c>
      <c r="H12980">
        <v>4265.95</v>
      </c>
      <c r="I12980">
        <v>0</v>
      </c>
      <c r="J12980" t="s">
        <v>5881</v>
      </c>
      <c r="K12980" t="s">
        <v>22</v>
      </c>
      <c r="L12980">
        <v>1</v>
      </c>
      <c r="N12980" t="s">
        <v>23</v>
      </c>
      <c r="O12980" t="s">
        <v>31</v>
      </c>
      <c r="P12980" t="s">
        <v>28</v>
      </c>
      <c r="R12980" t="s">
        <v>26</v>
      </c>
      <c r="S12980">
        <v>18</v>
      </c>
      <c r="T12980">
        <v>17.5</v>
      </c>
      <c r="U12980">
        <v>17.600000000000001</v>
      </c>
      <c r="V12980">
        <v>0.5</v>
      </c>
      <c r="W12980">
        <v>0.4</v>
      </c>
      <c r="AB12980">
        <f t="shared" si="255"/>
        <v>4139.25</v>
      </c>
    </row>
    <row r="12981" spans="1:28" x14ac:dyDescent="0.25">
      <c r="A12981" t="s">
        <v>5916</v>
      </c>
      <c r="B12981" t="s">
        <v>5880</v>
      </c>
      <c r="C12981" s="1">
        <v>0.55594907407407412</v>
      </c>
      <c r="D12981">
        <v>459</v>
      </c>
      <c r="E12981" s="2">
        <v>4.9374398148148146E-2</v>
      </c>
      <c r="F12981" s="1">
        <v>4.9363425925925929E-2</v>
      </c>
      <c r="G12981">
        <v>948</v>
      </c>
      <c r="H12981">
        <v>4265.95</v>
      </c>
      <c r="I12981">
        <v>0</v>
      </c>
      <c r="J12981" t="s">
        <v>5881</v>
      </c>
      <c r="K12981" t="s">
        <v>22</v>
      </c>
      <c r="L12981">
        <v>1</v>
      </c>
      <c r="N12981" t="s">
        <v>23</v>
      </c>
      <c r="O12981" t="s">
        <v>42</v>
      </c>
      <c r="P12981" t="s">
        <v>28</v>
      </c>
      <c r="R12981" t="s">
        <v>26</v>
      </c>
      <c r="S12981">
        <v>17.899999999999999</v>
      </c>
      <c r="T12981">
        <v>17.5</v>
      </c>
      <c r="U12981">
        <v>17.600000000000001</v>
      </c>
      <c r="V12981">
        <v>0.4</v>
      </c>
      <c r="W12981">
        <v>0.3</v>
      </c>
      <c r="AB12981">
        <f t="shared" si="255"/>
        <v>4139.25</v>
      </c>
    </row>
    <row r="12982" spans="1:28" x14ac:dyDescent="0.25">
      <c r="A12982" t="s">
        <v>5917</v>
      </c>
      <c r="B12982" t="s">
        <v>5880</v>
      </c>
      <c r="C12982" s="1">
        <v>0.55803240740740734</v>
      </c>
      <c r="D12982">
        <v>528</v>
      </c>
      <c r="E12982" s="2">
        <v>5.1458530092592596E-2</v>
      </c>
      <c r="F12982" s="1">
        <v>5.1458333333333328E-2</v>
      </c>
      <c r="G12982">
        <v>17</v>
      </c>
      <c r="H12982">
        <v>4446.0200000000004</v>
      </c>
      <c r="I12982">
        <v>0</v>
      </c>
      <c r="J12982" t="s">
        <v>5881</v>
      </c>
      <c r="K12982" t="s">
        <v>22</v>
      </c>
      <c r="L12982">
        <v>1</v>
      </c>
      <c r="N12982" t="s">
        <v>23</v>
      </c>
      <c r="O12982" t="s">
        <v>31</v>
      </c>
      <c r="P12982" t="s">
        <v>28</v>
      </c>
      <c r="R12982" t="s">
        <v>26</v>
      </c>
      <c r="S12982">
        <v>17.899999999999999</v>
      </c>
      <c r="T12982">
        <v>17.600000000000001</v>
      </c>
      <c r="U12982">
        <v>17.7</v>
      </c>
      <c r="V12982">
        <v>0.3</v>
      </c>
      <c r="W12982">
        <v>0.2</v>
      </c>
      <c r="AB12982">
        <f t="shared" ref="AB12982:AB13034" si="256">H12982-126.7</f>
        <v>4319.3200000000006</v>
      </c>
    </row>
    <row r="12983" spans="1:28" x14ac:dyDescent="0.25">
      <c r="A12983" t="s">
        <v>5917</v>
      </c>
      <c r="B12983" t="s">
        <v>5880</v>
      </c>
      <c r="C12983" s="1">
        <v>0.55803240740740734</v>
      </c>
      <c r="D12983">
        <v>528</v>
      </c>
      <c r="E12983" s="2">
        <v>5.1458530092592596E-2</v>
      </c>
      <c r="F12983" s="1">
        <v>5.1458333333333328E-2</v>
      </c>
      <c r="G12983">
        <v>17</v>
      </c>
      <c r="H12983">
        <v>4446.0200000000004</v>
      </c>
      <c r="I12983">
        <v>0</v>
      </c>
      <c r="J12983" t="s">
        <v>5881</v>
      </c>
      <c r="K12983" t="s">
        <v>22</v>
      </c>
      <c r="L12983">
        <v>1</v>
      </c>
      <c r="N12983" t="s">
        <v>23</v>
      </c>
      <c r="O12983" t="s">
        <v>42</v>
      </c>
      <c r="P12983" t="s">
        <v>28</v>
      </c>
      <c r="R12983" t="s">
        <v>26</v>
      </c>
      <c r="S12983">
        <v>17.7</v>
      </c>
      <c r="T12983">
        <v>17.600000000000001</v>
      </c>
      <c r="U12983">
        <v>17.7</v>
      </c>
      <c r="V12983">
        <v>0.1</v>
      </c>
      <c r="W12983">
        <v>0</v>
      </c>
      <c r="AB12983">
        <f t="shared" si="256"/>
        <v>4319.3200000000006</v>
      </c>
    </row>
    <row r="12984" spans="1:28" x14ac:dyDescent="0.25">
      <c r="A12984" t="s">
        <v>5917</v>
      </c>
      <c r="B12984" t="s">
        <v>5880</v>
      </c>
      <c r="C12984" s="1">
        <v>0.55803240740740734</v>
      </c>
      <c r="D12984">
        <v>528</v>
      </c>
      <c r="E12984" s="2">
        <v>5.1458530092592596E-2</v>
      </c>
      <c r="F12984" s="1">
        <v>5.1458333333333328E-2</v>
      </c>
      <c r="G12984">
        <v>17</v>
      </c>
      <c r="H12984">
        <v>4446.0200000000004</v>
      </c>
      <c r="I12984">
        <v>0</v>
      </c>
      <c r="J12984" t="s">
        <v>5881</v>
      </c>
      <c r="K12984" t="s">
        <v>22</v>
      </c>
      <c r="L12984">
        <v>1</v>
      </c>
      <c r="N12984" t="s">
        <v>23</v>
      </c>
      <c r="O12984" t="s">
        <v>33</v>
      </c>
      <c r="P12984" t="s">
        <v>28</v>
      </c>
      <c r="R12984" t="s">
        <v>26</v>
      </c>
      <c r="S12984">
        <v>17.899999999999999</v>
      </c>
      <c r="T12984">
        <v>17.600000000000001</v>
      </c>
      <c r="U12984">
        <v>17.7</v>
      </c>
      <c r="V12984">
        <v>0.3</v>
      </c>
      <c r="W12984">
        <v>0.2</v>
      </c>
      <c r="AB12984">
        <f t="shared" si="256"/>
        <v>4319.3200000000006</v>
      </c>
    </row>
    <row r="12985" spans="1:28" x14ac:dyDescent="0.25">
      <c r="A12985" t="s">
        <v>5918</v>
      </c>
      <c r="B12985" t="s">
        <v>5880</v>
      </c>
      <c r="C12985" s="1">
        <v>0.56011574074074078</v>
      </c>
      <c r="D12985">
        <v>964</v>
      </c>
      <c r="E12985" s="2">
        <v>5.3546909722222223E-2</v>
      </c>
      <c r="F12985" s="1">
        <v>5.3541666666666675E-2</v>
      </c>
      <c r="G12985">
        <v>453</v>
      </c>
      <c r="H12985">
        <v>4626.45</v>
      </c>
      <c r="I12985">
        <v>0</v>
      </c>
      <c r="J12985" t="s">
        <v>5881</v>
      </c>
      <c r="K12985" t="s">
        <v>22</v>
      </c>
      <c r="L12985">
        <v>1</v>
      </c>
      <c r="N12985" t="s">
        <v>23</v>
      </c>
      <c r="O12985" t="s">
        <v>31</v>
      </c>
      <c r="P12985" t="s">
        <v>28</v>
      </c>
      <c r="R12985" t="s">
        <v>26</v>
      </c>
      <c r="S12985">
        <v>18</v>
      </c>
      <c r="T12985">
        <v>17.5</v>
      </c>
      <c r="U12985">
        <v>17.600000000000001</v>
      </c>
      <c r="V12985">
        <v>0.5</v>
      </c>
      <c r="W12985">
        <v>0.4</v>
      </c>
      <c r="AB12985">
        <f t="shared" si="256"/>
        <v>4499.75</v>
      </c>
    </row>
    <row r="12986" spans="1:28" x14ac:dyDescent="0.25">
      <c r="A12986" t="s">
        <v>5918</v>
      </c>
      <c r="B12986" t="s">
        <v>5880</v>
      </c>
      <c r="C12986" s="1">
        <v>0.56011574074074078</v>
      </c>
      <c r="D12986">
        <v>964</v>
      </c>
      <c r="E12986" s="2">
        <v>5.3546909722222223E-2</v>
      </c>
      <c r="F12986" s="1">
        <v>5.3541666666666675E-2</v>
      </c>
      <c r="G12986">
        <v>453</v>
      </c>
      <c r="H12986">
        <v>4626.45</v>
      </c>
      <c r="I12986">
        <v>0</v>
      </c>
      <c r="J12986" t="s">
        <v>5881</v>
      </c>
      <c r="K12986" t="s">
        <v>22</v>
      </c>
      <c r="L12986">
        <v>1</v>
      </c>
      <c r="N12986" t="s">
        <v>23</v>
      </c>
      <c r="O12986" t="s">
        <v>33</v>
      </c>
      <c r="P12986" t="s">
        <v>28</v>
      </c>
      <c r="R12986" t="s">
        <v>26</v>
      </c>
      <c r="S12986">
        <v>18.3</v>
      </c>
      <c r="T12986">
        <v>17.5</v>
      </c>
      <c r="U12986">
        <v>17.600000000000001</v>
      </c>
      <c r="V12986">
        <v>0.8</v>
      </c>
      <c r="W12986">
        <v>0.7</v>
      </c>
      <c r="AB12986">
        <f t="shared" si="256"/>
        <v>4499.75</v>
      </c>
    </row>
    <row r="12987" spans="1:28" x14ac:dyDescent="0.25">
      <c r="A12987" t="s">
        <v>5919</v>
      </c>
      <c r="B12987" t="s">
        <v>5880</v>
      </c>
      <c r="C12987" s="1">
        <v>0.56221064814814814</v>
      </c>
      <c r="D12987">
        <v>133</v>
      </c>
      <c r="E12987" s="2">
        <v>5.5632199074074073E-2</v>
      </c>
      <c r="F12987" s="1">
        <v>5.5625000000000001E-2</v>
      </c>
      <c r="G12987">
        <v>622</v>
      </c>
      <c r="H12987">
        <v>4806.62</v>
      </c>
      <c r="I12987">
        <v>0</v>
      </c>
      <c r="J12987" t="s">
        <v>5881</v>
      </c>
      <c r="K12987" t="s">
        <v>22</v>
      </c>
      <c r="L12987">
        <v>1</v>
      </c>
      <c r="N12987" t="s">
        <v>23</v>
      </c>
      <c r="O12987" t="s">
        <v>31</v>
      </c>
      <c r="P12987" t="s">
        <v>28</v>
      </c>
      <c r="R12987" t="s">
        <v>26</v>
      </c>
      <c r="S12987">
        <v>17.899999999999999</v>
      </c>
      <c r="T12987">
        <v>17.5</v>
      </c>
      <c r="U12987">
        <v>17.600000000000001</v>
      </c>
      <c r="V12987">
        <v>0.4</v>
      </c>
      <c r="W12987">
        <v>0.3</v>
      </c>
      <c r="AB12987">
        <f t="shared" si="256"/>
        <v>4679.92</v>
      </c>
    </row>
    <row r="12988" spans="1:28" x14ac:dyDescent="0.25">
      <c r="A12988" t="s">
        <v>5919</v>
      </c>
      <c r="B12988" t="s">
        <v>5880</v>
      </c>
      <c r="C12988" s="1">
        <v>0.56221064814814814</v>
      </c>
      <c r="D12988">
        <v>133</v>
      </c>
      <c r="E12988" s="2">
        <v>5.5632199074074073E-2</v>
      </c>
      <c r="F12988" s="1">
        <v>5.5625000000000001E-2</v>
      </c>
      <c r="G12988">
        <v>622</v>
      </c>
      <c r="H12988">
        <v>4806.62</v>
      </c>
      <c r="I12988">
        <v>0</v>
      </c>
      <c r="J12988" t="s">
        <v>5881</v>
      </c>
      <c r="K12988" t="s">
        <v>22</v>
      </c>
      <c r="L12988">
        <v>1</v>
      </c>
      <c r="N12988" t="s">
        <v>23</v>
      </c>
      <c r="O12988" t="s">
        <v>36</v>
      </c>
      <c r="P12988" t="s">
        <v>28</v>
      </c>
      <c r="R12988" t="s">
        <v>26</v>
      </c>
      <c r="S12988">
        <v>17.2</v>
      </c>
      <c r="T12988">
        <v>17.5</v>
      </c>
      <c r="U12988">
        <v>17.600000000000001</v>
      </c>
      <c r="V12988">
        <v>-0.3</v>
      </c>
      <c r="W12988">
        <v>-0.4</v>
      </c>
      <c r="AB12988">
        <f t="shared" si="256"/>
        <v>4679.92</v>
      </c>
    </row>
    <row r="12989" spans="1:28" x14ac:dyDescent="0.25">
      <c r="A12989" t="s">
        <v>5919</v>
      </c>
      <c r="B12989" t="s">
        <v>5880</v>
      </c>
      <c r="C12989" s="1">
        <v>0.56221064814814814</v>
      </c>
      <c r="D12989">
        <v>133</v>
      </c>
      <c r="E12989" s="2">
        <v>5.5632199074074073E-2</v>
      </c>
      <c r="F12989" s="1">
        <v>5.5625000000000001E-2</v>
      </c>
      <c r="G12989">
        <v>622</v>
      </c>
      <c r="H12989">
        <v>4806.62</v>
      </c>
      <c r="I12989">
        <v>0</v>
      </c>
      <c r="J12989" t="s">
        <v>5881</v>
      </c>
      <c r="K12989" t="s">
        <v>22</v>
      </c>
      <c r="L12989">
        <v>1</v>
      </c>
      <c r="N12989" t="s">
        <v>23</v>
      </c>
      <c r="O12989" t="s">
        <v>42</v>
      </c>
      <c r="P12989" t="s">
        <v>28</v>
      </c>
      <c r="R12989" t="s">
        <v>26</v>
      </c>
      <c r="S12989">
        <v>18.399999999999999</v>
      </c>
      <c r="T12989">
        <v>17.5</v>
      </c>
      <c r="U12989">
        <v>17.600000000000001</v>
      </c>
      <c r="V12989">
        <v>0.9</v>
      </c>
      <c r="W12989">
        <v>0.8</v>
      </c>
      <c r="AB12989">
        <f t="shared" si="256"/>
        <v>4679.92</v>
      </c>
    </row>
    <row r="12990" spans="1:28" x14ac:dyDescent="0.25">
      <c r="A12990" t="s">
        <v>5920</v>
      </c>
      <c r="B12990" t="s">
        <v>5880</v>
      </c>
      <c r="C12990" s="1">
        <v>0.56429398148148147</v>
      </c>
      <c r="D12990">
        <v>435</v>
      </c>
      <c r="E12990" s="2">
        <v>5.7719027777777786E-2</v>
      </c>
      <c r="F12990" s="1">
        <v>5.7708333333333334E-2</v>
      </c>
      <c r="G12990">
        <v>924</v>
      </c>
      <c r="H12990">
        <v>4986.92</v>
      </c>
      <c r="I12990">
        <v>0</v>
      </c>
      <c r="J12990" t="s">
        <v>5881</v>
      </c>
      <c r="K12990" t="s">
        <v>22</v>
      </c>
      <c r="L12990">
        <v>1</v>
      </c>
      <c r="N12990" t="s">
        <v>23</v>
      </c>
      <c r="O12990" t="s">
        <v>31</v>
      </c>
      <c r="P12990" t="s">
        <v>28</v>
      </c>
      <c r="R12990" t="s">
        <v>26</v>
      </c>
      <c r="S12990">
        <v>17.899999999999999</v>
      </c>
      <c r="T12990">
        <v>17.5</v>
      </c>
      <c r="U12990">
        <v>17.600000000000001</v>
      </c>
      <c r="V12990">
        <v>0.4</v>
      </c>
      <c r="W12990">
        <v>0.3</v>
      </c>
      <c r="AB12990">
        <f t="shared" si="256"/>
        <v>4860.22</v>
      </c>
    </row>
    <row r="12991" spans="1:28" x14ac:dyDescent="0.25">
      <c r="A12991" t="s">
        <v>5920</v>
      </c>
      <c r="B12991" t="s">
        <v>5880</v>
      </c>
      <c r="C12991" s="1">
        <v>0.56429398148148147</v>
      </c>
      <c r="D12991">
        <v>435</v>
      </c>
      <c r="E12991" s="2">
        <v>5.7719027777777786E-2</v>
      </c>
      <c r="F12991" s="1">
        <v>5.7708333333333334E-2</v>
      </c>
      <c r="G12991">
        <v>924</v>
      </c>
      <c r="H12991">
        <v>4986.92</v>
      </c>
      <c r="I12991">
        <v>0</v>
      </c>
      <c r="J12991" t="s">
        <v>5881</v>
      </c>
      <c r="K12991" t="s">
        <v>22</v>
      </c>
      <c r="L12991">
        <v>1</v>
      </c>
      <c r="N12991" t="s">
        <v>23</v>
      </c>
      <c r="O12991" t="s">
        <v>42</v>
      </c>
      <c r="P12991" t="s">
        <v>28</v>
      </c>
      <c r="R12991" t="s">
        <v>26</v>
      </c>
      <c r="S12991">
        <v>18</v>
      </c>
      <c r="T12991">
        <v>17.5</v>
      </c>
      <c r="U12991">
        <v>17.600000000000001</v>
      </c>
      <c r="V12991">
        <v>0.5</v>
      </c>
      <c r="W12991">
        <v>0.4</v>
      </c>
      <c r="AB12991">
        <f t="shared" si="256"/>
        <v>4860.22</v>
      </c>
    </row>
    <row r="12992" spans="1:28" x14ac:dyDescent="0.25">
      <c r="A12992" t="s">
        <v>5921</v>
      </c>
      <c r="B12992" t="s">
        <v>5880</v>
      </c>
      <c r="C12992" s="1">
        <v>0.56636574074074075</v>
      </c>
      <c r="D12992">
        <v>469</v>
      </c>
      <c r="E12992" s="2">
        <v>5.9791192129629633E-2</v>
      </c>
      <c r="F12992" s="1">
        <v>5.9780092592592593E-2</v>
      </c>
      <c r="G12992">
        <v>959</v>
      </c>
      <c r="H12992">
        <v>5165.96</v>
      </c>
      <c r="I12992">
        <v>0</v>
      </c>
      <c r="J12992" t="s">
        <v>5881</v>
      </c>
      <c r="K12992" t="s">
        <v>22</v>
      </c>
      <c r="L12992">
        <v>1</v>
      </c>
      <c r="N12992" t="s">
        <v>23</v>
      </c>
      <c r="O12992" t="s">
        <v>31</v>
      </c>
      <c r="P12992" t="s">
        <v>28</v>
      </c>
      <c r="R12992" t="s">
        <v>26</v>
      </c>
      <c r="S12992">
        <v>17.8</v>
      </c>
      <c r="T12992">
        <v>17.399999999999999</v>
      </c>
      <c r="U12992">
        <v>17.600000000000001</v>
      </c>
      <c r="V12992">
        <v>0.4</v>
      </c>
      <c r="W12992">
        <v>0.2</v>
      </c>
      <c r="AB12992">
        <f t="shared" si="256"/>
        <v>5039.26</v>
      </c>
    </row>
    <row r="12993" spans="1:28" x14ac:dyDescent="0.25">
      <c r="A12993" t="s">
        <v>5921</v>
      </c>
      <c r="B12993" t="s">
        <v>5880</v>
      </c>
      <c r="C12993" s="1">
        <v>0.56636574074074075</v>
      </c>
      <c r="D12993">
        <v>469</v>
      </c>
      <c r="E12993" s="2">
        <v>5.9791192129629633E-2</v>
      </c>
      <c r="F12993" s="1">
        <v>5.9780092592592593E-2</v>
      </c>
      <c r="G12993">
        <v>959</v>
      </c>
      <c r="H12993">
        <v>5165.96</v>
      </c>
      <c r="I12993">
        <v>0</v>
      </c>
      <c r="J12993" t="s">
        <v>5881</v>
      </c>
      <c r="K12993" t="s">
        <v>22</v>
      </c>
      <c r="L12993">
        <v>1</v>
      </c>
      <c r="N12993" t="s">
        <v>23</v>
      </c>
      <c r="O12993" t="s">
        <v>42</v>
      </c>
      <c r="P12993" t="s">
        <v>28</v>
      </c>
      <c r="R12993" t="s">
        <v>26</v>
      </c>
      <c r="S12993">
        <v>17.899999999999999</v>
      </c>
      <c r="T12993">
        <v>17.399999999999999</v>
      </c>
      <c r="U12993">
        <v>17.600000000000001</v>
      </c>
      <c r="V12993">
        <v>0.5</v>
      </c>
      <c r="W12993">
        <v>0.3</v>
      </c>
      <c r="AB12993">
        <f t="shared" si="256"/>
        <v>5039.26</v>
      </c>
    </row>
    <row r="12994" spans="1:28" x14ac:dyDescent="0.25">
      <c r="A12994" t="s">
        <v>5922</v>
      </c>
      <c r="B12994" t="s">
        <v>5880</v>
      </c>
      <c r="C12994" s="1">
        <v>0.56844907407407408</v>
      </c>
      <c r="D12994">
        <v>905</v>
      </c>
      <c r="E12994" s="2">
        <v>6.1879571759259261E-2</v>
      </c>
      <c r="F12994" s="1">
        <v>6.1875000000000006E-2</v>
      </c>
      <c r="G12994">
        <v>395</v>
      </c>
      <c r="H12994">
        <v>5346.39</v>
      </c>
      <c r="I12994">
        <v>0</v>
      </c>
      <c r="J12994" t="s">
        <v>5881</v>
      </c>
      <c r="K12994" t="s">
        <v>22</v>
      </c>
      <c r="L12994">
        <v>1</v>
      </c>
      <c r="N12994" t="s">
        <v>23</v>
      </c>
      <c r="O12994" t="s">
        <v>31</v>
      </c>
      <c r="P12994" t="s">
        <v>28</v>
      </c>
      <c r="R12994" t="s">
        <v>26</v>
      </c>
      <c r="S12994">
        <v>17.8</v>
      </c>
      <c r="T12994">
        <v>17.399999999999999</v>
      </c>
      <c r="U12994">
        <v>17.5</v>
      </c>
      <c r="V12994">
        <v>0.4</v>
      </c>
      <c r="W12994">
        <v>0.3</v>
      </c>
      <c r="AB12994">
        <f t="shared" si="256"/>
        <v>5219.6900000000005</v>
      </c>
    </row>
    <row r="12995" spans="1:28" x14ac:dyDescent="0.25">
      <c r="A12995" t="s">
        <v>5922</v>
      </c>
      <c r="B12995" t="s">
        <v>5880</v>
      </c>
      <c r="C12995" s="1">
        <v>0.56844907407407408</v>
      </c>
      <c r="D12995">
        <v>905</v>
      </c>
      <c r="E12995" s="2">
        <v>6.1879571759259261E-2</v>
      </c>
      <c r="F12995" s="1">
        <v>6.1875000000000006E-2</v>
      </c>
      <c r="G12995">
        <v>395</v>
      </c>
      <c r="H12995">
        <v>5346.39</v>
      </c>
      <c r="I12995">
        <v>0</v>
      </c>
      <c r="J12995" t="s">
        <v>5881</v>
      </c>
      <c r="K12995" t="s">
        <v>22</v>
      </c>
      <c r="L12995">
        <v>1</v>
      </c>
      <c r="N12995" t="s">
        <v>23</v>
      </c>
      <c r="O12995" t="s">
        <v>42</v>
      </c>
      <c r="P12995" t="s">
        <v>28</v>
      </c>
      <c r="R12995" t="s">
        <v>26</v>
      </c>
      <c r="S12995">
        <v>17.8</v>
      </c>
      <c r="T12995">
        <v>17.399999999999999</v>
      </c>
      <c r="U12995">
        <v>17.5</v>
      </c>
      <c r="V12995">
        <v>0.4</v>
      </c>
      <c r="W12995">
        <v>0.3</v>
      </c>
      <c r="AB12995">
        <f t="shared" si="256"/>
        <v>5219.6900000000005</v>
      </c>
    </row>
    <row r="12996" spans="1:28" x14ac:dyDescent="0.25">
      <c r="A12996" t="s">
        <v>5923</v>
      </c>
      <c r="B12996" t="s">
        <v>5880</v>
      </c>
      <c r="C12996" s="1">
        <v>0.5705324074074074</v>
      </c>
      <c r="D12996">
        <v>941</v>
      </c>
      <c r="E12996" s="2">
        <v>6.3963310185185182E-2</v>
      </c>
      <c r="F12996" s="1">
        <v>6.3958333333333339E-2</v>
      </c>
      <c r="G12996">
        <v>430</v>
      </c>
      <c r="H12996">
        <v>5526.43</v>
      </c>
      <c r="I12996">
        <v>0</v>
      </c>
      <c r="J12996" t="s">
        <v>5881</v>
      </c>
      <c r="K12996" t="s">
        <v>22</v>
      </c>
      <c r="L12996">
        <v>1</v>
      </c>
      <c r="N12996" t="s">
        <v>23</v>
      </c>
      <c r="O12996" t="s">
        <v>31</v>
      </c>
      <c r="P12996" t="s">
        <v>28</v>
      </c>
      <c r="R12996" t="s">
        <v>26</v>
      </c>
      <c r="S12996">
        <v>17.7</v>
      </c>
      <c r="T12996">
        <v>17.3</v>
      </c>
      <c r="U12996">
        <v>17.5</v>
      </c>
      <c r="V12996">
        <v>0.4</v>
      </c>
      <c r="W12996">
        <v>0.2</v>
      </c>
      <c r="AB12996">
        <f t="shared" si="256"/>
        <v>5399.7300000000005</v>
      </c>
    </row>
    <row r="12997" spans="1:28" x14ac:dyDescent="0.25">
      <c r="A12997" t="s">
        <v>5923</v>
      </c>
      <c r="B12997" t="s">
        <v>5880</v>
      </c>
      <c r="C12997" s="1">
        <v>0.5705324074074074</v>
      </c>
      <c r="D12997">
        <v>941</v>
      </c>
      <c r="E12997" s="2">
        <v>6.3963310185185182E-2</v>
      </c>
      <c r="F12997" s="1">
        <v>6.3958333333333339E-2</v>
      </c>
      <c r="G12997">
        <v>430</v>
      </c>
      <c r="H12997">
        <v>5526.43</v>
      </c>
      <c r="I12997">
        <v>0</v>
      </c>
      <c r="J12997" t="s">
        <v>5881</v>
      </c>
      <c r="K12997" t="s">
        <v>22</v>
      </c>
      <c r="L12997">
        <v>1</v>
      </c>
      <c r="N12997" t="s">
        <v>23</v>
      </c>
      <c r="O12997" t="s">
        <v>33</v>
      </c>
      <c r="P12997" t="s">
        <v>28</v>
      </c>
      <c r="R12997" t="s">
        <v>26</v>
      </c>
      <c r="S12997">
        <v>17.600000000000001</v>
      </c>
      <c r="T12997">
        <v>17.3</v>
      </c>
      <c r="U12997">
        <v>17.5</v>
      </c>
      <c r="V12997">
        <v>0.3</v>
      </c>
      <c r="W12997">
        <v>0.1</v>
      </c>
      <c r="AB12997">
        <f t="shared" si="256"/>
        <v>5399.7300000000005</v>
      </c>
    </row>
    <row r="12998" spans="1:28" x14ac:dyDescent="0.25">
      <c r="A12998" t="s">
        <v>5924</v>
      </c>
      <c r="B12998" t="s">
        <v>5880</v>
      </c>
      <c r="C12998" s="1">
        <v>0.57262731481481477</v>
      </c>
      <c r="D12998">
        <v>410</v>
      </c>
      <c r="E12998" s="2">
        <v>6.6052083333333331E-2</v>
      </c>
      <c r="F12998" s="1">
        <v>6.6041666666666665E-2</v>
      </c>
      <c r="G12998">
        <v>900</v>
      </c>
      <c r="H12998">
        <v>5706.9</v>
      </c>
      <c r="I12998">
        <v>0</v>
      </c>
      <c r="J12998" t="s">
        <v>5881</v>
      </c>
      <c r="K12998" t="s">
        <v>22</v>
      </c>
      <c r="L12998">
        <v>1</v>
      </c>
      <c r="N12998" t="s">
        <v>23</v>
      </c>
      <c r="O12998" t="s">
        <v>31</v>
      </c>
      <c r="P12998" t="s">
        <v>28</v>
      </c>
      <c r="R12998" t="s">
        <v>26</v>
      </c>
      <c r="S12998">
        <v>18.100000000000001</v>
      </c>
      <c r="T12998">
        <v>17.3</v>
      </c>
      <c r="U12998">
        <v>17.5</v>
      </c>
      <c r="V12998">
        <v>0.8</v>
      </c>
      <c r="W12998">
        <v>0.6</v>
      </c>
      <c r="AB12998">
        <f t="shared" si="256"/>
        <v>5580.2</v>
      </c>
    </row>
    <row r="12999" spans="1:28" x14ac:dyDescent="0.25">
      <c r="A12999" t="s">
        <v>5924</v>
      </c>
      <c r="B12999" t="s">
        <v>5880</v>
      </c>
      <c r="C12999" s="1">
        <v>0.57262731481481477</v>
      </c>
      <c r="D12999">
        <v>410</v>
      </c>
      <c r="E12999" s="2">
        <v>6.6052083333333331E-2</v>
      </c>
      <c r="F12999" s="1">
        <v>6.6041666666666665E-2</v>
      </c>
      <c r="G12999">
        <v>900</v>
      </c>
      <c r="H12999">
        <v>5706.9</v>
      </c>
      <c r="I12999">
        <v>0</v>
      </c>
      <c r="J12999" t="s">
        <v>5881</v>
      </c>
      <c r="K12999" t="s">
        <v>22</v>
      </c>
      <c r="L12999">
        <v>1</v>
      </c>
      <c r="N12999" t="s">
        <v>23</v>
      </c>
      <c r="O12999" t="s">
        <v>42</v>
      </c>
      <c r="P12999" t="s">
        <v>28</v>
      </c>
      <c r="R12999" t="s">
        <v>26</v>
      </c>
      <c r="S12999">
        <v>17.899999999999999</v>
      </c>
      <c r="T12999">
        <v>17.3</v>
      </c>
      <c r="U12999">
        <v>17.5</v>
      </c>
      <c r="V12999">
        <v>0.6</v>
      </c>
      <c r="W12999">
        <v>0.4</v>
      </c>
      <c r="AB12999">
        <f t="shared" si="256"/>
        <v>5580.2</v>
      </c>
    </row>
    <row r="13000" spans="1:28" x14ac:dyDescent="0.25">
      <c r="A13000" t="s">
        <v>5924</v>
      </c>
      <c r="B13000" t="s">
        <v>5880</v>
      </c>
      <c r="C13000" s="1">
        <v>0.57262731481481477</v>
      </c>
      <c r="D13000">
        <v>410</v>
      </c>
      <c r="E13000" s="2">
        <v>6.6052083333333331E-2</v>
      </c>
      <c r="F13000" s="1">
        <v>6.6041666666666665E-2</v>
      </c>
      <c r="G13000">
        <v>900</v>
      </c>
      <c r="H13000">
        <v>5706.9</v>
      </c>
      <c r="I13000">
        <v>0</v>
      </c>
      <c r="J13000" t="s">
        <v>5881</v>
      </c>
      <c r="K13000" t="s">
        <v>22</v>
      </c>
      <c r="L13000">
        <v>1</v>
      </c>
      <c r="N13000" t="s">
        <v>23</v>
      </c>
      <c r="O13000" t="s">
        <v>33</v>
      </c>
      <c r="P13000" t="s">
        <v>28</v>
      </c>
      <c r="R13000" t="s">
        <v>26</v>
      </c>
      <c r="S13000">
        <v>17.7</v>
      </c>
      <c r="T13000">
        <v>17.3</v>
      </c>
      <c r="U13000">
        <v>17.5</v>
      </c>
      <c r="V13000">
        <v>0.4</v>
      </c>
      <c r="W13000">
        <v>0.2</v>
      </c>
      <c r="AB13000">
        <f t="shared" si="256"/>
        <v>5580.2</v>
      </c>
    </row>
    <row r="13001" spans="1:28" x14ac:dyDescent="0.25">
      <c r="A13001" t="s">
        <v>5925</v>
      </c>
      <c r="B13001" t="s">
        <v>5880</v>
      </c>
      <c r="C13001" s="1">
        <v>0.57471064814814821</v>
      </c>
      <c r="D13001">
        <v>546</v>
      </c>
      <c r="E13001" s="2">
        <v>6.8136979166666667E-2</v>
      </c>
      <c r="F13001" s="1">
        <v>6.8136574074074072E-2</v>
      </c>
      <c r="G13001">
        <v>35</v>
      </c>
      <c r="H13001">
        <v>5887.04</v>
      </c>
      <c r="I13001">
        <v>0</v>
      </c>
      <c r="J13001" t="s">
        <v>5881</v>
      </c>
      <c r="K13001" t="s">
        <v>22</v>
      </c>
      <c r="L13001">
        <v>1</v>
      </c>
      <c r="N13001" t="s">
        <v>23</v>
      </c>
      <c r="O13001" t="s">
        <v>31</v>
      </c>
      <c r="P13001" t="s">
        <v>28</v>
      </c>
      <c r="R13001" t="s">
        <v>26</v>
      </c>
      <c r="S13001">
        <v>17.899999999999999</v>
      </c>
      <c r="T13001">
        <v>17.5</v>
      </c>
      <c r="U13001">
        <v>17.600000000000001</v>
      </c>
      <c r="V13001">
        <v>0.4</v>
      </c>
      <c r="W13001">
        <v>0.3</v>
      </c>
      <c r="AB13001">
        <f t="shared" si="256"/>
        <v>5760.34</v>
      </c>
    </row>
    <row r="13002" spans="1:28" x14ac:dyDescent="0.25">
      <c r="A13002" t="s">
        <v>5925</v>
      </c>
      <c r="B13002" t="s">
        <v>5880</v>
      </c>
      <c r="C13002" s="1">
        <v>0.57471064814814821</v>
      </c>
      <c r="D13002">
        <v>546</v>
      </c>
      <c r="E13002" s="2">
        <v>6.8136979166666667E-2</v>
      </c>
      <c r="F13002" s="1">
        <v>6.8136574074074072E-2</v>
      </c>
      <c r="G13002">
        <v>35</v>
      </c>
      <c r="H13002">
        <v>5887.04</v>
      </c>
      <c r="I13002">
        <v>0</v>
      </c>
      <c r="J13002" t="s">
        <v>5881</v>
      </c>
      <c r="K13002" t="s">
        <v>22</v>
      </c>
      <c r="L13002">
        <v>1</v>
      </c>
      <c r="N13002" t="s">
        <v>23</v>
      </c>
      <c r="O13002" t="s">
        <v>42</v>
      </c>
      <c r="P13002" t="s">
        <v>28</v>
      </c>
      <c r="R13002" t="s">
        <v>26</v>
      </c>
      <c r="S13002">
        <v>17.899999999999999</v>
      </c>
      <c r="T13002">
        <v>17.5</v>
      </c>
      <c r="U13002">
        <v>17.600000000000001</v>
      </c>
      <c r="V13002">
        <v>0.4</v>
      </c>
      <c r="W13002">
        <v>0.3</v>
      </c>
      <c r="AB13002">
        <f t="shared" si="256"/>
        <v>5760.34</v>
      </c>
    </row>
    <row r="13003" spans="1:28" x14ac:dyDescent="0.25">
      <c r="A13003" t="s">
        <v>5925</v>
      </c>
      <c r="B13003" t="s">
        <v>5880</v>
      </c>
      <c r="C13003" s="1">
        <v>0.57471064814814821</v>
      </c>
      <c r="D13003">
        <v>546</v>
      </c>
      <c r="E13003" s="2">
        <v>6.8136979166666667E-2</v>
      </c>
      <c r="F13003" s="1">
        <v>6.8136574074074072E-2</v>
      </c>
      <c r="G13003">
        <v>35</v>
      </c>
      <c r="H13003">
        <v>5887.04</v>
      </c>
      <c r="I13003">
        <v>0</v>
      </c>
      <c r="J13003" t="s">
        <v>5881</v>
      </c>
      <c r="K13003" t="s">
        <v>22</v>
      </c>
      <c r="L13003">
        <v>1</v>
      </c>
      <c r="N13003" t="s">
        <v>23</v>
      </c>
      <c r="O13003" t="s">
        <v>33</v>
      </c>
      <c r="P13003" t="s">
        <v>28</v>
      </c>
      <c r="R13003" t="s">
        <v>26</v>
      </c>
      <c r="S13003">
        <v>18.399999999999999</v>
      </c>
      <c r="T13003">
        <v>17.5</v>
      </c>
      <c r="U13003">
        <v>17.600000000000001</v>
      </c>
      <c r="V13003">
        <v>0.9</v>
      </c>
      <c r="W13003">
        <v>0.8</v>
      </c>
      <c r="AB13003">
        <f t="shared" si="256"/>
        <v>5760.34</v>
      </c>
    </row>
    <row r="13004" spans="1:28" x14ac:dyDescent="0.25">
      <c r="A13004" t="s">
        <v>5926</v>
      </c>
      <c r="B13004" t="s">
        <v>5880</v>
      </c>
      <c r="C13004" s="1">
        <v>0.57678240740740738</v>
      </c>
      <c r="D13004">
        <v>981</v>
      </c>
      <c r="E13004" s="2">
        <v>7.0213773148148154E-2</v>
      </c>
      <c r="F13004" s="1">
        <v>7.0208333333333331E-2</v>
      </c>
      <c r="G13004">
        <v>470</v>
      </c>
      <c r="H13004">
        <v>6066.47</v>
      </c>
      <c r="I13004">
        <v>0</v>
      </c>
      <c r="J13004" t="s">
        <v>5881</v>
      </c>
      <c r="K13004" t="s">
        <v>22</v>
      </c>
      <c r="L13004">
        <v>1</v>
      </c>
      <c r="N13004" t="s">
        <v>23</v>
      </c>
      <c r="O13004" t="s">
        <v>42</v>
      </c>
      <c r="P13004" t="s">
        <v>28</v>
      </c>
      <c r="R13004" t="s">
        <v>26</v>
      </c>
      <c r="S13004">
        <v>18.2</v>
      </c>
      <c r="T13004">
        <v>17.600000000000001</v>
      </c>
      <c r="U13004">
        <v>17.7</v>
      </c>
      <c r="V13004">
        <v>0.6</v>
      </c>
      <c r="W13004">
        <v>0.5</v>
      </c>
      <c r="AB13004">
        <f t="shared" si="256"/>
        <v>5939.77</v>
      </c>
    </row>
    <row r="13005" spans="1:28" x14ac:dyDescent="0.25">
      <c r="A13005" t="s">
        <v>5927</v>
      </c>
      <c r="B13005" t="s">
        <v>5880</v>
      </c>
      <c r="C13005" s="1">
        <v>0.57887731481481486</v>
      </c>
      <c r="D13005">
        <v>183</v>
      </c>
      <c r="E13005" s="2">
        <v>7.2299444444444444E-2</v>
      </c>
      <c r="F13005" s="1">
        <v>7.2291666666666657E-2</v>
      </c>
      <c r="G13005">
        <v>672</v>
      </c>
      <c r="H13005">
        <v>6246.67</v>
      </c>
      <c r="I13005">
        <v>0</v>
      </c>
      <c r="J13005" t="s">
        <v>5881</v>
      </c>
      <c r="K13005" t="s">
        <v>22</v>
      </c>
      <c r="L13005">
        <v>1</v>
      </c>
      <c r="N13005" t="s">
        <v>23</v>
      </c>
      <c r="O13005" t="s">
        <v>31</v>
      </c>
      <c r="P13005" t="s">
        <v>28</v>
      </c>
      <c r="R13005" t="s">
        <v>26</v>
      </c>
      <c r="S13005">
        <v>18</v>
      </c>
      <c r="T13005">
        <v>17.5</v>
      </c>
      <c r="U13005">
        <v>17.600000000000001</v>
      </c>
      <c r="V13005">
        <v>0.5</v>
      </c>
      <c r="W13005">
        <v>0.4</v>
      </c>
      <c r="AB13005">
        <f t="shared" si="256"/>
        <v>6119.97</v>
      </c>
    </row>
    <row r="13006" spans="1:28" x14ac:dyDescent="0.25">
      <c r="A13006" t="s">
        <v>5927</v>
      </c>
      <c r="B13006" t="s">
        <v>5880</v>
      </c>
      <c r="C13006" s="1">
        <v>0.57887731481481486</v>
      </c>
      <c r="D13006">
        <v>183</v>
      </c>
      <c r="E13006" s="2">
        <v>7.2299444444444444E-2</v>
      </c>
      <c r="F13006" s="1">
        <v>7.2291666666666657E-2</v>
      </c>
      <c r="G13006">
        <v>672</v>
      </c>
      <c r="H13006">
        <v>6246.67</v>
      </c>
      <c r="I13006">
        <v>0</v>
      </c>
      <c r="J13006" t="s">
        <v>5881</v>
      </c>
      <c r="K13006" t="s">
        <v>22</v>
      </c>
      <c r="L13006">
        <v>1</v>
      </c>
      <c r="N13006" t="s">
        <v>23</v>
      </c>
      <c r="O13006" t="s">
        <v>42</v>
      </c>
      <c r="P13006" t="s">
        <v>28</v>
      </c>
      <c r="R13006" t="s">
        <v>26</v>
      </c>
      <c r="S13006">
        <v>17.8</v>
      </c>
      <c r="T13006">
        <v>17.5</v>
      </c>
      <c r="U13006">
        <v>17.600000000000001</v>
      </c>
      <c r="V13006">
        <v>0.3</v>
      </c>
      <c r="W13006">
        <v>0.2</v>
      </c>
      <c r="AB13006">
        <f t="shared" si="256"/>
        <v>6119.97</v>
      </c>
    </row>
    <row r="13007" spans="1:28" x14ac:dyDescent="0.25">
      <c r="A13007" t="s">
        <v>5927</v>
      </c>
      <c r="B13007" t="s">
        <v>5880</v>
      </c>
      <c r="C13007" s="1">
        <v>0.57887731481481486</v>
      </c>
      <c r="D13007">
        <v>183</v>
      </c>
      <c r="E13007" s="2">
        <v>7.2299444444444444E-2</v>
      </c>
      <c r="F13007" s="1">
        <v>7.2291666666666657E-2</v>
      </c>
      <c r="G13007">
        <v>672</v>
      </c>
      <c r="H13007">
        <v>6246.67</v>
      </c>
      <c r="I13007">
        <v>0</v>
      </c>
      <c r="J13007" t="s">
        <v>5881</v>
      </c>
      <c r="K13007" t="s">
        <v>22</v>
      </c>
      <c r="L13007">
        <v>1</v>
      </c>
      <c r="N13007" t="s">
        <v>23</v>
      </c>
      <c r="O13007" t="s">
        <v>33</v>
      </c>
      <c r="P13007" t="s">
        <v>28</v>
      </c>
      <c r="R13007" t="s">
        <v>26</v>
      </c>
      <c r="S13007">
        <v>17.899999999999999</v>
      </c>
      <c r="T13007">
        <v>17.5</v>
      </c>
      <c r="U13007">
        <v>17.600000000000001</v>
      </c>
      <c r="V13007">
        <v>0.4</v>
      </c>
      <c r="W13007">
        <v>0.3</v>
      </c>
      <c r="AB13007">
        <f t="shared" si="256"/>
        <v>6119.97</v>
      </c>
    </row>
    <row r="13008" spans="1:28" x14ac:dyDescent="0.25">
      <c r="A13008" t="s">
        <v>5928</v>
      </c>
      <c r="B13008" t="s">
        <v>5880</v>
      </c>
      <c r="C13008" s="1">
        <v>0.58096064814814818</v>
      </c>
      <c r="D13008">
        <v>753</v>
      </c>
      <c r="E13008" s="2">
        <v>7.4389374999999994E-2</v>
      </c>
      <c r="F13008" s="1">
        <v>7.4386574074074077E-2</v>
      </c>
      <c r="G13008">
        <v>242</v>
      </c>
      <c r="H13008">
        <v>6427.24</v>
      </c>
      <c r="I13008">
        <v>0</v>
      </c>
      <c r="J13008" t="s">
        <v>5881</v>
      </c>
      <c r="K13008" t="s">
        <v>22</v>
      </c>
      <c r="L13008">
        <v>1</v>
      </c>
      <c r="N13008" t="s">
        <v>23</v>
      </c>
      <c r="O13008" t="s">
        <v>31</v>
      </c>
      <c r="P13008" t="s">
        <v>28</v>
      </c>
      <c r="R13008" t="s">
        <v>26</v>
      </c>
      <c r="S13008">
        <v>17.8</v>
      </c>
      <c r="T13008">
        <v>17.399999999999999</v>
      </c>
      <c r="U13008">
        <v>17.5</v>
      </c>
      <c r="V13008">
        <v>0.4</v>
      </c>
      <c r="W13008">
        <v>0.3</v>
      </c>
      <c r="AB13008">
        <f t="shared" si="256"/>
        <v>6300.54</v>
      </c>
    </row>
    <row r="13009" spans="1:28" x14ac:dyDescent="0.25">
      <c r="A13009" t="s">
        <v>5928</v>
      </c>
      <c r="B13009" t="s">
        <v>5880</v>
      </c>
      <c r="C13009" s="1">
        <v>0.58096064814814818</v>
      </c>
      <c r="D13009">
        <v>753</v>
      </c>
      <c r="E13009" s="2">
        <v>7.4389374999999994E-2</v>
      </c>
      <c r="F13009" s="1">
        <v>7.4386574074074077E-2</v>
      </c>
      <c r="G13009">
        <v>242</v>
      </c>
      <c r="H13009">
        <v>6427.24</v>
      </c>
      <c r="I13009">
        <v>0</v>
      </c>
      <c r="J13009" t="s">
        <v>5881</v>
      </c>
      <c r="K13009" t="s">
        <v>22</v>
      </c>
      <c r="L13009">
        <v>1</v>
      </c>
      <c r="N13009" t="s">
        <v>23</v>
      </c>
      <c r="O13009" t="s">
        <v>42</v>
      </c>
      <c r="P13009" t="s">
        <v>28</v>
      </c>
      <c r="R13009" t="s">
        <v>26</v>
      </c>
      <c r="S13009">
        <v>17.7</v>
      </c>
      <c r="T13009">
        <v>17.399999999999999</v>
      </c>
      <c r="U13009">
        <v>17.5</v>
      </c>
      <c r="V13009">
        <v>0.3</v>
      </c>
      <c r="W13009">
        <v>0.2</v>
      </c>
      <c r="AB13009">
        <f t="shared" si="256"/>
        <v>6300.54</v>
      </c>
    </row>
    <row r="13010" spans="1:28" x14ac:dyDescent="0.25">
      <c r="A13010" t="s">
        <v>5929</v>
      </c>
      <c r="B13010" t="s">
        <v>5880</v>
      </c>
      <c r="C13010" s="1">
        <v>0.58304398148148151</v>
      </c>
      <c r="D13010">
        <v>955</v>
      </c>
      <c r="E13010" s="2">
        <v>7.6475046296296298E-2</v>
      </c>
      <c r="F13010" s="1">
        <v>7.6469907407407403E-2</v>
      </c>
      <c r="G13010">
        <v>444</v>
      </c>
      <c r="H13010">
        <v>6607.44</v>
      </c>
      <c r="I13010">
        <v>0</v>
      </c>
      <c r="J13010" t="s">
        <v>5881</v>
      </c>
      <c r="K13010" t="s">
        <v>22</v>
      </c>
      <c r="L13010">
        <v>1</v>
      </c>
      <c r="N13010" t="s">
        <v>23</v>
      </c>
      <c r="O13010" t="s">
        <v>24</v>
      </c>
      <c r="P13010" t="s">
        <v>28</v>
      </c>
      <c r="R13010" t="s">
        <v>26</v>
      </c>
      <c r="S13010">
        <v>18.399999999999999</v>
      </c>
      <c r="T13010">
        <v>17.5</v>
      </c>
      <c r="U13010">
        <v>17.600000000000001</v>
      </c>
      <c r="V13010">
        <v>0.9</v>
      </c>
      <c r="W13010">
        <v>0.8</v>
      </c>
      <c r="AB13010">
        <f t="shared" si="256"/>
        <v>6480.74</v>
      </c>
    </row>
    <row r="13011" spans="1:28" x14ac:dyDescent="0.25">
      <c r="A13011" t="s">
        <v>5929</v>
      </c>
      <c r="B13011" t="s">
        <v>5880</v>
      </c>
      <c r="C13011" s="1">
        <v>0.58304398148148151</v>
      </c>
      <c r="D13011">
        <v>955</v>
      </c>
      <c r="E13011" s="2">
        <v>7.6475046296296298E-2</v>
      </c>
      <c r="F13011" s="1">
        <v>7.6469907407407403E-2</v>
      </c>
      <c r="G13011">
        <v>444</v>
      </c>
      <c r="H13011">
        <v>6607.44</v>
      </c>
      <c r="I13011">
        <v>0</v>
      </c>
      <c r="J13011" t="s">
        <v>5881</v>
      </c>
      <c r="K13011" t="s">
        <v>22</v>
      </c>
      <c r="L13011">
        <v>1</v>
      </c>
      <c r="N13011" t="s">
        <v>23</v>
      </c>
      <c r="O13011" t="s">
        <v>42</v>
      </c>
      <c r="P13011" t="s">
        <v>28</v>
      </c>
      <c r="R13011" t="s">
        <v>26</v>
      </c>
      <c r="S13011">
        <v>17.8</v>
      </c>
      <c r="T13011">
        <v>17.5</v>
      </c>
      <c r="U13011">
        <v>17.600000000000001</v>
      </c>
      <c r="V13011">
        <v>0.3</v>
      </c>
      <c r="W13011">
        <v>0.2</v>
      </c>
      <c r="AB13011">
        <f t="shared" si="256"/>
        <v>6480.74</v>
      </c>
    </row>
    <row r="13012" spans="1:28" x14ac:dyDescent="0.25">
      <c r="A13012" t="s">
        <v>5930</v>
      </c>
      <c r="B13012" t="s">
        <v>5880</v>
      </c>
      <c r="C13012" s="1">
        <v>0.58512731481481484</v>
      </c>
      <c r="D13012">
        <v>724</v>
      </c>
      <c r="E13012" s="2">
        <v>7.8555706018518523E-2</v>
      </c>
      <c r="F13012" s="1">
        <v>7.8553240740740743E-2</v>
      </c>
      <c r="G13012">
        <v>213</v>
      </c>
      <c r="H13012">
        <v>6787.21</v>
      </c>
      <c r="I13012">
        <v>0</v>
      </c>
      <c r="J13012" t="s">
        <v>5881</v>
      </c>
      <c r="K13012" t="s">
        <v>22</v>
      </c>
      <c r="L13012">
        <v>1</v>
      </c>
      <c r="N13012" t="s">
        <v>23</v>
      </c>
      <c r="O13012" t="s">
        <v>31</v>
      </c>
      <c r="P13012" t="s">
        <v>28</v>
      </c>
      <c r="R13012" t="s">
        <v>26</v>
      </c>
      <c r="S13012">
        <v>19</v>
      </c>
      <c r="T13012">
        <v>17.399999999999999</v>
      </c>
      <c r="U13012">
        <v>17.600000000000001</v>
      </c>
      <c r="V13012">
        <v>1.6</v>
      </c>
      <c r="W13012">
        <v>1.4</v>
      </c>
      <c r="AB13012">
        <f t="shared" si="256"/>
        <v>6660.51</v>
      </c>
    </row>
    <row r="13013" spans="1:28" x14ac:dyDescent="0.25">
      <c r="A13013" t="s">
        <v>5930</v>
      </c>
      <c r="B13013" t="s">
        <v>5880</v>
      </c>
      <c r="C13013" s="1">
        <v>0.58512731481481484</v>
      </c>
      <c r="D13013">
        <v>724</v>
      </c>
      <c r="E13013" s="2">
        <v>7.8555706018518523E-2</v>
      </c>
      <c r="F13013" s="1">
        <v>7.8553240740740743E-2</v>
      </c>
      <c r="G13013">
        <v>213</v>
      </c>
      <c r="H13013">
        <v>6787.21</v>
      </c>
      <c r="I13013">
        <v>0</v>
      </c>
      <c r="J13013" t="s">
        <v>5881</v>
      </c>
      <c r="K13013" t="s">
        <v>22</v>
      </c>
      <c r="L13013">
        <v>1</v>
      </c>
      <c r="N13013" t="s">
        <v>23</v>
      </c>
      <c r="O13013" t="s">
        <v>42</v>
      </c>
      <c r="P13013" t="s">
        <v>28</v>
      </c>
      <c r="R13013" t="s">
        <v>26</v>
      </c>
      <c r="S13013">
        <v>18</v>
      </c>
      <c r="T13013">
        <v>17.5</v>
      </c>
      <c r="U13013">
        <v>17.600000000000001</v>
      </c>
      <c r="V13013">
        <v>0.5</v>
      </c>
      <c r="W13013">
        <v>0.4</v>
      </c>
      <c r="AB13013">
        <f t="shared" si="256"/>
        <v>6660.51</v>
      </c>
    </row>
    <row r="13014" spans="1:28" x14ac:dyDescent="0.25">
      <c r="A13014" t="s">
        <v>5931</v>
      </c>
      <c r="B13014" t="s">
        <v>5880</v>
      </c>
      <c r="C13014" s="1">
        <v>0.58721064814814816</v>
      </c>
      <c r="D13014">
        <v>259</v>
      </c>
      <c r="E13014" s="2">
        <v>8.0633657407407411E-2</v>
      </c>
      <c r="F13014" s="1">
        <v>8.0625000000000002E-2</v>
      </c>
      <c r="G13014">
        <v>748</v>
      </c>
      <c r="H13014">
        <v>6966.75</v>
      </c>
      <c r="I13014">
        <v>0</v>
      </c>
      <c r="J13014" t="s">
        <v>5881</v>
      </c>
      <c r="K13014" t="s">
        <v>22</v>
      </c>
      <c r="L13014">
        <v>1</v>
      </c>
      <c r="N13014" t="s">
        <v>23</v>
      </c>
      <c r="O13014" t="s">
        <v>31</v>
      </c>
      <c r="P13014" t="s">
        <v>28</v>
      </c>
      <c r="R13014" t="s">
        <v>26</v>
      </c>
      <c r="S13014">
        <v>18.399999999999999</v>
      </c>
      <c r="T13014">
        <v>17.5</v>
      </c>
      <c r="U13014">
        <v>17.600000000000001</v>
      </c>
      <c r="V13014">
        <v>0.9</v>
      </c>
      <c r="W13014">
        <v>0.8</v>
      </c>
      <c r="AB13014">
        <f t="shared" si="256"/>
        <v>6840.05</v>
      </c>
    </row>
    <row r="13015" spans="1:28" x14ac:dyDescent="0.25">
      <c r="A13015" t="s">
        <v>5931</v>
      </c>
      <c r="B13015" t="s">
        <v>5880</v>
      </c>
      <c r="C13015" s="1">
        <v>0.58721064814814816</v>
      </c>
      <c r="D13015">
        <v>259</v>
      </c>
      <c r="E13015" s="2">
        <v>8.0633657407407411E-2</v>
      </c>
      <c r="F13015" s="1">
        <v>8.0625000000000002E-2</v>
      </c>
      <c r="G13015">
        <v>748</v>
      </c>
      <c r="H13015">
        <v>6966.75</v>
      </c>
      <c r="I13015">
        <v>0</v>
      </c>
      <c r="J13015" t="s">
        <v>5881</v>
      </c>
      <c r="K13015" t="s">
        <v>22</v>
      </c>
      <c r="L13015">
        <v>1</v>
      </c>
      <c r="N13015" t="s">
        <v>23</v>
      </c>
      <c r="O13015" t="s">
        <v>42</v>
      </c>
      <c r="P13015" t="s">
        <v>28</v>
      </c>
      <c r="R13015" t="s">
        <v>26</v>
      </c>
      <c r="S13015">
        <v>18</v>
      </c>
      <c r="T13015">
        <v>17.5</v>
      </c>
      <c r="U13015">
        <v>17.600000000000001</v>
      </c>
      <c r="V13015">
        <v>0.5</v>
      </c>
      <c r="W13015">
        <v>0.4</v>
      </c>
      <c r="AB13015">
        <f t="shared" si="256"/>
        <v>6840.05</v>
      </c>
    </row>
    <row r="13016" spans="1:28" x14ac:dyDescent="0.25">
      <c r="A13016" t="s">
        <v>5932</v>
      </c>
      <c r="B13016" t="s">
        <v>5880</v>
      </c>
      <c r="C13016" s="1">
        <v>0.58929398148148149</v>
      </c>
      <c r="D13016">
        <v>227</v>
      </c>
      <c r="E13016" s="2">
        <v>8.2716631944444438E-2</v>
      </c>
      <c r="F13016" s="1">
        <v>8.2708333333333328E-2</v>
      </c>
      <c r="G13016">
        <v>717</v>
      </c>
      <c r="H13016">
        <v>7146.72</v>
      </c>
      <c r="I13016">
        <v>0</v>
      </c>
      <c r="J13016" t="s">
        <v>5881</v>
      </c>
      <c r="K13016" t="s">
        <v>22</v>
      </c>
      <c r="L13016">
        <v>1</v>
      </c>
      <c r="N13016" t="s">
        <v>23</v>
      </c>
      <c r="O13016" t="s">
        <v>31</v>
      </c>
      <c r="P13016" t="s">
        <v>28</v>
      </c>
      <c r="R13016" t="s">
        <v>26</v>
      </c>
      <c r="S13016">
        <v>18.100000000000001</v>
      </c>
      <c r="T13016">
        <v>17.5</v>
      </c>
      <c r="U13016">
        <v>17.600000000000001</v>
      </c>
      <c r="V13016">
        <v>0.6</v>
      </c>
      <c r="W13016">
        <v>0.5</v>
      </c>
      <c r="AB13016">
        <f t="shared" si="256"/>
        <v>7020.02</v>
      </c>
    </row>
    <row r="13017" spans="1:28" x14ac:dyDescent="0.25">
      <c r="A13017" t="s">
        <v>5932</v>
      </c>
      <c r="B13017" t="s">
        <v>5880</v>
      </c>
      <c r="C13017" s="1">
        <v>0.58929398148148149</v>
      </c>
      <c r="D13017">
        <v>227</v>
      </c>
      <c r="E13017" s="2">
        <v>8.2716631944444438E-2</v>
      </c>
      <c r="F13017" s="1">
        <v>8.2708333333333328E-2</v>
      </c>
      <c r="G13017">
        <v>717</v>
      </c>
      <c r="H13017">
        <v>7146.72</v>
      </c>
      <c r="I13017">
        <v>0</v>
      </c>
      <c r="J13017" t="s">
        <v>5881</v>
      </c>
      <c r="K13017" t="s">
        <v>22</v>
      </c>
      <c r="L13017">
        <v>1</v>
      </c>
      <c r="N13017" t="s">
        <v>23</v>
      </c>
      <c r="O13017" t="s">
        <v>42</v>
      </c>
      <c r="P13017" t="s">
        <v>28</v>
      </c>
      <c r="R13017" t="s">
        <v>26</v>
      </c>
      <c r="S13017">
        <v>17.8</v>
      </c>
      <c r="T13017">
        <v>17.5</v>
      </c>
      <c r="U13017">
        <v>17.600000000000001</v>
      </c>
      <c r="V13017">
        <v>0.3</v>
      </c>
      <c r="W13017">
        <v>0.2</v>
      </c>
      <c r="AB13017">
        <f t="shared" si="256"/>
        <v>7020.02</v>
      </c>
    </row>
    <row r="13018" spans="1:28" x14ac:dyDescent="0.25">
      <c r="A13018" t="s">
        <v>5933</v>
      </c>
      <c r="B13018" t="s">
        <v>5880</v>
      </c>
      <c r="C13018" s="1">
        <v>0.59137731481481481</v>
      </c>
      <c r="D13018">
        <v>29</v>
      </c>
      <c r="E13018" s="2">
        <v>8.479767361111111E-2</v>
      </c>
      <c r="F13018" s="1">
        <v>8.4791666666666668E-2</v>
      </c>
      <c r="G13018">
        <v>519</v>
      </c>
      <c r="H13018">
        <v>7326.52</v>
      </c>
      <c r="I13018">
        <v>0</v>
      </c>
      <c r="J13018" t="s">
        <v>5881</v>
      </c>
      <c r="K13018" t="s">
        <v>22</v>
      </c>
      <c r="L13018">
        <v>1</v>
      </c>
      <c r="N13018" t="s">
        <v>23</v>
      </c>
      <c r="O13018" t="s">
        <v>31</v>
      </c>
      <c r="P13018" t="s">
        <v>28</v>
      </c>
      <c r="R13018" t="s">
        <v>26</v>
      </c>
      <c r="S13018">
        <v>18</v>
      </c>
      <c r="T13018">
        <v>17.5</v>
      </c>
      <c r="U13018">
        <v>17.600000000000001</v>
      </c>
      <c r="V13018">
        <v>0.5</v>
      </c>
      <c r="W13018">
        <v>0.4</v>
      </c>
      <c r="AB13018">
        <f t="shared" si="256"/>
        <v>7199.8200000000006</v>
      </c>
    </row>
    <row r="13019" spans="1:28" x14ac:dyDescent="0.25">
      <c r="A13019" t="s">
        <v>5933</v>
      </c>
      <c r="B13019" t="s">
        <v>5880</v>
      </c>
      <c r="C13019" s="1">
        <v>0.59137731481481481</v>
      </c>
      <c r="D13019">
        <v>29</v>
      </c>
      <c r="E13019" s="2">
        <v>8.479767361111111E-2</v>
      </c>
      <c r="F13019" s="1">
        <v>8.4791666666666668E-2</v>
      </c>
      <c r="G13019">
        <v>519</v>
      </c>
      <c r="H13019">
        <v>7326.52</v>
      </c>
      <c r="I13019">
        <v>0</v>
      </c>
      <c r="J13019" t="s">
        <v>5881</v>
      </c>
      <c r="K13019" t="s">
        <v>22</v>
      </c>
      <c r="L13019">
        <v>1</v>
      </c>
      <c r="N13019" t="s">
        <v>23</v>
      </c>
      <c r="O13019" t="s">
        <v>42</v>
      </c>
      <c r="P13019" t="s">
        <v>28</v>
      </c>
      <c r="R13019" t="s">
        <v>26</v>
      </c>
      <c r="S13019">
        <v>17.8</v>
      </c>
      <c r="T13019">
        <v>17.5</v>
      </c>
      <c r="U13019">
        <v>17.600000000000001</v>
      </c>
      <c r="V13019">
        <v>0.3</v>
      </c>
      <c r="W13019">
        <v>0.2</v>
      </c>
      <c r="AB13019">
        <f t="shared" si="256"/>
        <v>7199.8200000000006</v>
      </c>
    </row>
    <row r="13020" spans="1:28" x14ac:dyDescent="0.25">
      <c r="A13020" t="s">
        <v>5934</v>
      </c>
      <c r="B13020" t="s">
        <v>5880</v>
      </c>
      <c r="C13020" s="1">
        <v>0.59346064814814814</v>
      </c>
      <c r="D13020">
        <v>799</v>
      </c>
      <c r="E13020" s="2">
        <v>8.6889907407407416E-2</v>
      </c>
      <c r="F13020" s="1">
        <v>8.6886574074074074E-2</v>
      </c>
      <c r="G13020">
        <v>288</v>
      </c>
      <c r="H13020">
        <v>7507.29</v>
      </c>
      <c r="I13020">
        <v>0</v>
      </c>
      <c r="J13020" t="s">
        <v>5881</v>
      </c>
      <c r="K13020" t="s">
        <v>22</v>
      </c>
      <c r="L13020">
        <v>1</v>
      </c>
      <c r="N13020" t="s">
        <v>23</v>
      </c>
      <c r="O13020" t="s">
        <v>31</v>
      </c>
      <c r="P13020" t="s">
        <v>28</v>
      </c>
      <c r="R13020" t="s">
        <v>26</v>
      </c>
      <c r="S13020">
        <v>18</v>
      </c>
      <c r="T13020">
        <v>17.399999999999999</v>
      </c>
      <c r="U13020">
        <v>17.600000000000001</v>
      </c>
      <c r="V13020">
        <v>0.6</v>
      </c>
      <c r="W13020">
        <v>0.4</v>
      </c>
      <c r="AB13020">
        <f t="shared" si="256"/>
        <v>7380.59</v>
      </c>
    </row>
    <row r="13021" spans="1:28" x14ac:dyDescent="0.25">
      <c r="A13021" t="s">
        <v>5934</v>
      </c>
      <c r="B13021" t="s">
        <v>5880</v>
      </c>
      <c r="C13021" s="1">
        <v>0.59346064814814814</v>
      </c>
      <c r="D13021">
        <v>799</v>
      </c>
      <c r="E13021" s="2">
        <v>8.6889907407407416E-2</v>
      </c>
      <c r="F13021" s="1">
        <v>8.6886574074074074E-2</v>
      </c>
      <c r="G13021">
        <v>288</v>
      </c>
      <c r="H13021">
        <v>7507.29</v>
      </c>
      <c r="I13021">
        <v>0</v>
      </c>
      <c r="J13021" t="s">
        <v>5881</v>
      </c>
      <c r="K13021" t="s">
        <v>22</v>
      </c>
      <c r="L13021">
        <v>1</v>
      </c>
      <c r="N13021" t="s">
        <v>23</v>
      </c>
      <c r="O13021" t="s">
        <v>42</v>
      </c>
      <c r="P13021" t="s">
        <v>28</v>
      </c>
      <c r="R13021" t="s">
        <v>26</v>
      </c>
      <c r="S13021">
        <v>17.8</v>
      </c>
      <c r="T13021">
        <v>17.399999999999999</v>
      </c>
      <c r="U13021">
        <v>17.600000000000001</v>
      </c>
      <c r="V13021">
        <v>0.4</v>
      </c>
      <c r="W13021">
        <v>0.2</v>
      </c>
      <c r="AB13021">
        <f t="shared" si="256"/>
        <v>7380.59</v>
      </c>
    </row>
    <row r="13022" spans="1:28" x14ac:dyDescent="0.25">
      <c r="A13022" t="s">
        <v>5934</v>
      </c>
      <c r="B13022" t="s">
        <v>5880</v>
      </c>
      <c r="C13022" s="1">
        <v>0.59346064814814814</v>
      </c>
      <c r="D13022">
        <v>799</v>
      </c>
      <c r="E13022" s="2">
        <v>8.6889907407407416E-2</v>
      </c>
      <c r="F13022" s="1">
        <v>8.6886574074074074E-2</v>
      </c>
      <c r="G13022">
        <v>288</v>
      </c>
      <c r="H13022">
        <v>7507.29</v>
      </c>
      <c r="I13022">
        <v>0</v>
      </c>
      <c r="J13022" t="s">
        <v>5881</v>
      </c>
      <c r="K13022" t="s">
        <v>22</v>
      </c>
      <c r="L13022">
        <v>1</v>
      </c>
      <c r="N13022" t="s">
        <v>23</v>
      </c>
      <c r="O13022" t="s">
        <v>33</v>
      </c>
      <c r="P13022" t="s">
        <v>28</v>
      </c>
      <c r="R13022" t="s">
        <v>26</v>
      </c>
      <c r="S13022">
        <v>17.7</v>
      </c>
      <c r="T13022">
        <v>17.399999999999999</v>
      </c>
      <c r="U13022">
        <v>17.600000000000001</v>
      </c>
      <c r="V13022">
        <v>0.3</v>
      </c>
      <c r="W13022">
        <v>0.1</v>
      </c>
      <c r="AB13022">
        <f t="shared" si="256"/>
        <v>7380.59</v>
      </c>
    </row>
    <row r="13023" spans="1:28" x14ac:dyDescent="0.25">
      <c r="A13023" t="s">
        <v>5935</v>
      </c>
      <c r="B13023" t="s">
        <v>5880</v>
      </c>
      <c r="C13023" s="1">
        <v>0.59554398148148147</v>
      </c>
      <c r="D13023">
        <v>768</v>
      </c>
      <c r="E13023" s="2">
        <v>8.8972881944444457E-2</v>
      </c>
      <c r="F13023" s="1">
        <v>8.89699074074074E-2</v>
      </c>
      <c r="G13023">
        <v>257</v>
      </c>
      <c r="H13023">
        <v>7687.26</v>
      </c>
      <c r="I13023">
        <v>0</v>
      </c>
      <c r="J13023" t="s">
        <v>5881</v>
      </c>
      <c r="K13023" t="s">
        <v>22</v>
      </c>
      <c r="L13023">
        <v>1</v>
      </c>
      <c r="N13023" t="s">
        <v>23</v>
      </c>
      <c r="O13023" t="s">
        <v>31</v>
      </c>
      <c r="P13023" t="s">
        <v>28</v>
      </c>
      <c r="R13023" t="s">
        <v>26</v>
      </c>
      <c r="S13023">
        <v>18</v>
      </c>
      <c r="T13023">
        <v>17.399999999999999</v>
      </c>
      <c r="U13023">
        <v>17.5</v>
      </c>
      <c r="V13023">
        <v>0.6</v>
      </c>
      <c r="W13023">
        <v>0.5</v>
      </c>
      <c r="AB13023">
        <f t="shared" si="256"/>
        <v>7560.56</v>
      </c>
    </row>
    <row r="13024" spans="1:28" x14ac:dyDescent="0.25">
      <c r="A13024" t="s">
        <v>5935</v>
      </c>
      <c r="B13024" t="s">
        <v>5880</v>
      </c>
      <c r="C13024" s="1">
        <v>0.59554398148148147</v>
      </c>
      <c r="D13024">
        <v>768</v>
      </c>
      <c r="E13024" s="2">
        <v>8.8972881944444457E-2</v>
      </c>
      <c r="F13024" s="1">
        <v>8.89699074074074E-2</v>
      </c>
      <c r="G13024">
        <v>257</v>
      </c>
      <c r="H13024">
        <v>7687.26</v>
      </c>
      <c r="I13024">
        <v>0</v>
      </c>
      <c r="J13024" t="s">
        <v>5881</v>
      </c>
      <c r="K13024" t="s">
        <v>22</v>
      </c>
      <c r="L13024">
        <v>1</v>
      </c>
      <c r="N13024" t="s">
        <v>23</v>
      </c>
      <c r="O13024" t="s">
        <v>42</v>
      </c>
      <c r="P13024" t="s">
        <v>28</v>
      </c>
      <c r="R13024" t="s">
        <v>26</v>
      </c>
      <c r="S13024">
        <v>17.5</v>
      </c>
      <c r="T13024">
        <v>17.399999999999999</v>
      </c>
      <c r="U13024">
        <v>17.5</v>
      </c>
      <c r="V13024">
        <v>0.1</v>
      </c>
      <c r="W13024">
        <v>0</v>
      </c>
      <c r="AB13024">
        <f t="shared" si="256"/>
        <v>7560.56</v>
      </c>
    </row>
    <row r="13025" spans="1:28" x14ac:dyDescent="0.25">
      <c r="A13025" t="s">
        <v>5936</v>
      </c>
      <c r="B13025" t="s">
        <v>5880</v>
      </c>
      <c r="C13025" s="1">
        <v>0.59762731481481479</v>
      </c>
      <c r="D13025">
        <v>670</v>
      </c>
      <c r="E13025" s="2">
        <v>9.1055081018518516E-2</v>
      </c>
      <c r="F13025" s="1">
        <v>9.105324074074074E-2</v>
      </c>
      <c r="G13025">
        <v>159</v>
      </c>
      <c r="H13025">
        <v>7867.16</v>
      </c>
      <c r="I13025">
        <v>0</v>
      </c>
      <c r="J13025" t="s">
        <v>5881</v>
      </c>
      <c r="K13025" t="s">
        <v>22</v>
      </c>
      <c r="L13025">
        <v>1</v>
      </c>
      <c r="N13025" t="s">
        <v>23</v>
      </c>
      <c r="O13025" t="s">
        <v>31</v>
      </c>
      <c r="P13025" t="s">
        <v>28</v>
      </c>
      <c r="R13025" t="s">
        <v>26</v>
      </c>
      <c r="S13025">
        <v>17.600000000000001</v>
      </c>
      <c r="T13025">
        <v>17.2</v>
      </c>
      <c r="U13025">
        <v>17.3</v>
      </c>
      <c r="V13025">
        <v>0.4</v>
      </c>
      <c r="W13025">
        <v>0.3</v>
      </c>
      <c r="AB13025">
        <f t="shared" si="256"/>
        <v>7740.46</v>
      </c>
    </row>
    <row r="13026" spans="1:28" x14ac:dyDescent="0.25">
      <c r="A13026" t="s">
        <v>5936</v>
      </c>
      <c r="B13026" t="s">
        <v>5880</v>
      </c>
      <c r="C13026" s="1">
        <v>0.59762731481481479</v>
      </c>
      <c r="D13026">
        <v>670</v>
      </c>
      <c r="E13026" s="2">
        <v>9.1055081018518516E-2</v>
      </c>
      <c r="F13026" s="1">
        <v>9.105324074074074E-2</v>
      </c>
      <c r="G13026">
        <v>159</v>
      </c>
      <c r="H13026">
        <v>7867.16</v>
      </c>
      <c r="I13026">
        <v>0</v>
      </c>
      <c r="J13026" t="s">
        <v>5881</v>
      </c>
      <c r="K13026" t="s">
        <v>22</v>
      </c>
      <c r="L13026">
        <v>1</v>
      </c>
      <c r="N13026" t="s">
        <v>23</v>
      </c>
      <c r="O13026" t="s">
        <v>42</v>
      </c>
      <c r="P13026" t="s">
        <v>28</v>
      </c>
      <c r="R13026" t="s">
        <v>26</v>
      </c>
      <c r="S13026">
        <v>17.5</v>
      </c>
      <c r="T13026">
        <v>17.2</v>
      </c>
      <c r="U13026">
        <v>17.3</v>
      </c>
      <c r="V13026">
        <v>0.3</v>
      </c>
      <c r="W13026">
        <v>0.2</v>
      </c>
      <c r="AB13026">
        <f t="shared" si="256"/>
        <v>7740.46</v>
      </c>
    </row>
    <row r="13027" spans="1:28" x14ac:dyDescent="0.25">
      <c r="A13027" t="s">
        <v>5937</v>
      </c>
      <c r="B13027" t="s">
        <v>5880</v>
      </c>
      <c r="C13027" s="1">
        <v>0.59971064814814812</v>
      </c>
      <c r="D13027">
        <v>5</v>
      </c>
      <c r="E13027" s="2">
        <v>9.3130717592592602E-2</v>
      </c>
      <c r="F13027" s="1">
        <v>9.3124999999999999E-2</v>
      </c>
      <c r="G13027">
        <v>494</v>
      </c>
      <c r="H13027">
        <v>8046.49</v>
      </c>
      <c r="I13027">
        <v>0</v>
      </c>
      <c r="J13027" t="s">
        <v>5881</v>
      </c>
      <c r="K13027" t="s">
        <v>22</v>
      </c>
      <c r="L13027">
        <v>1</v>
      </c>
      <c r="N13027" t="s">
        <v>23</v>
      </c>
      <c r="O13027" t="s">
        <v>31</v>
      </c>
      <c r="P13027" t="s">
        <v>28</v>
      </c>
      <c r="R13027" t="s">
        <v>26</v>
      </c>
      <c r="S13027">
        <v>17.399999999999999</v>
      </c>
      <c r="T13027">
        <v>16.899999999999999</v>
      </c>
      <c r="U13027">
        <v>17</v>
      </c>
      <c r="V13027">
        <v>0.5</v>
      </c>
      <c r="W13027">
        <v>0.4</v>
      </c>
      <c r="AB13027">
        <f t="shared" si="256"/>
        <v>7919.79</v>
      </c>
    </row>
    <row r="13028" spans="1:28" x14ac:dyDescent="0.25">
      <c r="A13028" t="s">
        <v>5937</v>
      </c>
      <c r="B13028" t="s">
        <v>5880</v>
      </c>
      <c r="C13028" s="1">
        <v>0.59971064814814812</v>
      </c>
      <c r="D13028">
        <v>5</v>
      </c>
      <c r="E13028" s="2">
        <v>9.3130717592592602E-2</v>
      </c>
      <c r="F13028" s="1">
        <v>9.3124999999999999E-2</v>
      </c>
      <c r="G13028">
        <v>494</v>
      </c>
      <c r="H13028">
        <v>8046.49</v>
      </c>
      <c r="I13028">
        <v>0</v>
      </c>
      <c r="J13028" t="s">
        <v>5881</v>
      </c>
      <c r="K13028" t="s">
        <v>22</v>
      </c>
      <c r="L13028">
        <v>1</v>
      </c>
      <c r="N13028" t="s">
        <v>23</v>
      </c>
      <c r="O13028" t="s">
        <v>42</v>
      </c>
      <c r="P13028" t="s">
        <v>28</v>
      </c>
      <c r="R13028" t="s">
        <v>26</v>
      </c>
      <c r="S13028">
        <v>17.2</v>
      </c>
      <c r="T13028">
        <v>16.899999999999999</v>
      </c>
      <c r="U13028">
        <v>17</v>
      </c>
      <c r="V13028">
        <v>0.3</v>
      </c>
      <c r="W13028">
        <v>0.2</v>
      </c>
      <c r="AB13028">
        <f t="shared" si="256"/>
        <v>7919.79</v>
      </c>
    </row>
    <row r="13029" spans="1:28" x14ac:dyDescent="0.25">
      <c r="A13029" t="s">
        <v>5938</v>
      </c>
      <c r="B13029" t="s">
        <v>5880</v>
      </c>
      <c r="C13029" s="1">
        <v>0.60179398148148155</v>
      </c>
      <c r="D13029">
        <v>341</v>
      </c>
      <c r="E13029" s="2">
        <v>9.5217939814814814E-2</v>
      </c>
      <c r="F13029" s="1">
        <v>9.5208333333333339E-2</v>
      </c>
      <c r="G13029">
        <v>830</v>
      </c>
      <c r="H13029">
        <v>8226.83</v>
      </c>
      <c r="I13029">
        <v>0</v>
      </c>
      <c r="J13029" t="s">
        <v>5881</v>
      </c>
      <c r="K13029" t="s">
        <v>22</v>
      </c>
      <c r="L13029">
        <v>1</v>
      </c>
      <c r="N13029" t="s">
        <v>23</v>
      </c>
      <c r="O13029" t="s">
        <v>31</v>
      </c>
      <c r="P13029" t="s">
        <v>28</v>
      </c>
      <c r="R13029" t="s">
        <v>26</v>
      </c>
      <c r="S13029">
        <v>17.2</v>
      </c>
      <c r="T13029">
        <v>16.8</v>
      </c>
      <c r="U13029">
        <v>16.899999999999999</v>
      </c>
      <c r="V13029">
        <v>0.4</v>
      </c>
      <c r="W13029">
        <v>0.3</v>
      </c>
      <c r="AB13029">
        <f t="shared" si="256"/>
        <v>8100.13</v>
      </c>
    </row>
    <row r="13030" spans="1:28" x14ac:dyDescent="0.25">
      <c r="A13030" t="s">
        <v>5938</v>
      </c>
      <c r="B13030" t="s">
        <v>5880</v>
      </c>
      <c r="C13030" s="1">
        <v>0.60179398148148155</v>
      </c>
      <c r="D13030">
        <v>341</v>
      </c>
      <c r="E13030" s="2">
        <v>9.5217939814814814E-2</v>
      </c>
      <c r="F13030" s="1">
        <v>9.5208333333333339E-2</v>
      </c>
      <c r="G13030">
        <v>830</v>
      </c>
      <c r="H13030">
        <v>8226.83</v>
      </c>
      <c r="I13030">
        <v>0</v>
      </c>
      <c r="J13030" t="s">
        <v>5881</v>
      </c>
      <c r="K13030" t="s">
        <v>22</v>
      </c>
      <c r="L13030">
        <v>1</v>
      </c>
      <c r="N13030" t="s">
        <v>23</v>
      </c>
      <c r="O13030" t="s">
        <v>24</v>
      </c>
      <c r="P13030" t="s">
        <v>28</v>
      </c>
      <c r="R13030" t="s">
        <v>26</v>
      </c>
      <c r="S13030">
        <v>16.5</v>
      </c>
      <c r="T13030">
        <v>16.8</v>
      </c>
      <c r="U13030">
        <v>16.899999999999999</v>
      </c>
      <c r="V13030">
        <v>-0.3</v>
      </c>
      <c r="W13030">
        <v>-0.4</v>
      </c>
      <c r="AB13030">
        <f t="shared" si="256"/>
        <v>8100.13</v>
      </c>
    </row>
    <row r="13031" spans="1:28" x14ac:dyDescent="0.25">
      <c r="A13031" t="s">
        <v>5938</v>
      </c>
      <c r="B13031" t="s">
        <v>5880</v>
      </c>
      <c r="C13031" s="1">
        <v>0.60179398148148155</v>
      </c>
      <c r="D13031">
        <v>341</v>
      </c>
      <c r="E13031" s="2">
        <v>9.5217939814814814E-2</v>
      </c>
      <c r="F13031" s="1">
        <v>9.5208333333333339E-2</v>
      </c>
      <c r="G13031">
        <v>830</v>
      </c>
      <c r="H13031">
        <v>8226.83</v>
      </c>
      <c r="I13031">
        <v>0</v>
      </c>
      <c r="J13031" t="s">
        <v>5881</v>
      </c>
      <c r="K13031" t="s">
        <v>22</v>
      </c>
      <c r="L13031">
        <v>1</v>
      </c>
      <c r="N13031" t="s">
        <v>23</v>
      </c>
      <c r="O13031" t="s">
        <v>42</v>
      </c>
      <c r="P13031" t="s">
        <v>28</v>
      </c>
      <c r="R13031" t="s">
        <v>26</v>
      </c>
      <c r="S13031">
        <v>17.100000000000001</v>
      </c>
      <c r="T13031">
        <v>16.8</v>
      </c>
      <c r="U13031">
        <v>16.899999999999999</v>
      </c>
      <c r="V13031">
        <v>0.3</v>
      </c>
      <c r="W13031">
        <v>0.2</v>
      </c>
      <c r="AB13031">
        <f t="shared" si="256"/>
        <v>8100.13</v>
      </c>
    </row>
    <row r="13032" spans="1:28" x14ac:dyDescent="0.25">
      <c r="A13032" t="s">
        <v>5939</v>
      </c>
      <c r="B13032" t="s">
        <v>5880</v>
      </c>
      <c r="C13032" s="1">
        <v>0.60387731481481477</v>
      </c>
      <c r="D13032">
        <v>777</v>
      </c>
      <c r="E13032" s="2">
        <v>9.7306319444444442E-2</v>
      </c>
      <c r="F13032" s="1">
        <v>9.7303240740740746E-2</v>
      </c>
      <c r="G13032">
        <v>266</v>
      </c>
      <c r="H13032">
        <v>8407.27</v>
      </c>
      <c r="I13032">
        <v>0</v>
      </c>
      <c r="J13032" t="s">
        <v>5881</v>
      </c>
      <c r="K13032" t="s">
        <v>22</v>
      </c>
      <c r="L13032">
        <v>1</v>
      </c>
      <c r="N13032" t="s">
        <v>23</v>
      </c>
      <c r="O13032" t="s">
        <v>31</v>
      </c>
      <c r="P13032" t="s">
        <v>28</v>
      </c>
      <c r="R13032" t="s">
        <v>26</v>
      </c>
      <c r="S13032">
        <v>16.899999999999999</v>
      </c>
      <c r="T13032">
        <v>16.600000000000001</v>
      </c>
      <c r="U13032">
        <v>16.7</v>
      </c>
      <c r="V13032">
        <v>0.3</v>
      </c>
      <c r="W13032">
        <v>0.2</v>
      </c>
      <c r="AB13032">
        <f t="shared" si="256"/>
        <v>8280.57</v>
      </c>
    </row>
    <row r="13033" spans="1:28" x14ac:dyDescent="0.25">
      <c r="A13033" t="s">
        <v>5940</v>
      </c>
      <c r="B13033" t="s">
        <v>5880</v>
      </c>
      <c r="C13033" s="1">
        <v>0.604375</v>
      </c>
      <c r="D13033">
        <v>978</v>
      </c>
      <c r="E13033" s="2">
        <v>9.780633101851853E-2</v>
      </c>
      <c r="F13033" s="1">
        <v>9.780092592592593E-2</v>
      </c>
      <c r="G13033">
        <v>467</v>
      </c>
      <c r="H13033">
        <v>8450.4699999999993</v>
      </c>
      <c r="I13033">
        <v>0</v>
      </c>
      <c r="J13033" t="s">
        <v>5881</v>
      </c>
      <c r="K13033" t="s">
        <v>22</v>
      </c>
      <c r="L13033">
        <v>1</v>
      </c>
      <c r="N13033" t="s">
        <v>23</v>
      </c>
      <c r="O13033" t="s">
        <v>78</v>
      </c>
      <c r="P13033" t="s">
        <v>79</v>
      </c>
      <c r="R13033" t="s">
        <v>88</v>
      </c>
      <c r="AB13033">
        <f t="shared" si="256"/>
        <v>8323.7699999999986</v>
      </c>
    </row>
    <row r="13034" spans="1:28" x14ac:dyDescent="0.25">
      <c r="A13034" t="s">
        <v>5940</v>
      </c>
      <c r="B13034" t="s">
        <v>5880</v>
      </c>
      <c r="C13034" s="1">
        <v>0.604375</v>
      </c>
      <c r="D13034">
        <v>978</v>
      </c>
      <c r="E13034" s="2">
        <v>9.780633101851853E-2</v>
      </c>
      <c r="F13034" s="1">
        <v>9.780092592592593E-2</v>
      </c>
      <c r="G13034">
        <v>467</v>
      </c>
      <c r="H13034">
        <v>8450.4699999999993</v>
      </c>
      <c r="I13034">
        <v>0</v>
      </c>
      <c r="J13034" t="s">
        <v>5881</v>
      </c>
      <c r="K13034" t="s">
        <v>22</v>
      </c>
      <c r="L13034">
        <v>1</v>
      </c>
      <c r="N13034" t="s">
        <v>23</v>
      </c>
      <c r="O13034" t="s">
        <v>81</v>
      </c>
      <c r="P13034" t="s">
        <v>79</v>
      </c>
      <c r="R13034" t="s">
        <v>88</v>
      </c>
      <c r="AB13034">
        <f t="shared" si="256"/>
        <v>8323.7699999999986</v>
      </c>
    </row>
    <row r="13035" spans="1:28" x14ac:dyDescent="0.25">
      <c r="A13035" t="s">
        <v>5941</v>
      </c>
      <c r="B13035" t="s">
        <v>5942</v>
      </c>
      <c r="C13035" s="1">
        <v>0.64641203703703709</v>
      </c>
      <c r="D13035">
        <v>559</v>
      </c>
      <c r="E13035" s="2">
        <v>0</v>
      </c>
      <c r="F13035" s="1">
        <v>0</v>
      </c>
      <c r="G13035">
        <v>0</v>
      </c>
      <c r="H13035">
        <v>0</v>
      </c>
      <c r="I13035">
        <v>8027.64</v>
      </c>
      <c r="J13035" t="s">
        <v>5943</v>
      </c>
      <c r="K13035" t="s">
        <v>22</v>
      </c>
      <c r="L13035">
        <v>1</v>
      </c>
      <c r="N13035" t="s">
        <v>23</v>
      </c>
      <c r="O13035" t="s">
        <v>81</v>
      </c>
      <c r="P13035" t="s">
        <v>79</v>
      </c>
      <c r="R13035" t="s">
        <v>80</v>
      </c>
      <c r="AB13035">
        <f>H13035-220.35</f>
        <v>-220.35</v>
      </c>
    </row>
    <row r="13036" spans="1:28" x14ac:dyDescent="0.25">
      <c r="A13036" t="s">
        <v>5941</v>
      </c>
      <c r="B13036" t="s">
        <v>5942</v>
      </c>
      <c r="C13036" s="1">
        <v>0.64641203703703709</v>
      </c>
      <c r="D13036">
        <v>559</v>
      </c>
      <c r="E13036" s="2">
        <v>0</v>
      </c>
      <c r="F13036" s="1">
        <v>0</v>
      </c>
      <c r="G13036">
        <v>0</v>
      </c>
      <c r="H13036">
        <v>0</v>
      </c>
      <c r="I13036">
        <v>8027.64</v>
      </c>
      <c r="J13036" t="s">
        <v>5943</v>
      </c>
      <c r="K13036" t="s">
        <v>22</v>
      </c>
      <c r="L13036">
        <v>1</v>
      </c>
      <c r="N13036" t="s">
        <v>23</v>
      </c>
      <c r="O13036" t="s">
        <v>78</v>
      </c>
      <c r="P13036" t="s">
        <v>79</v>
      </c>
      <c r="R13036" t="s">
        <v>80</v>
      </c>
      <c r="AB13036">
        <f t="shared" ref="AB13036:AB13099" si="257">H13036-220.35</f>
        <v>-220.35</v>
      </c>
    </row>
    <row r="13037" spans="1:28" x14ac:dyDescent="0.25">
      <c r="A13037" t="s">
        <v>5944</v>
      </c>
      <c r="B13037" t="s">
        <v>5942</v>
      </c>
      <c r="C13037" s="1">
        <v>0.64723379629629629</v>
      </c>
      <c r="D13037">
        <v>185</v>
      </c>
      <c r="E13037" s="2">
        <v>8.1743055555555562E-4</v>
      </c>
      <c r="F13037" s="1">
        <v>8.1018518518518516E-4</v>
      </c>
      <c r="G13037">
        <v>626</v>
      </c>
      <c r="H13037">
        <v>70.625699999999995</v>
      </c>
      <c r="I13037">
        <v>0</v>
      </c>
      <c r="J13037" t="s">
        <v>5943</v>
      </c>
      <c r="K13037" t="s">
        <v>22</v>
      </c>
      <c r="L13037">
        <v>1</v>
      </c>
      <c r="N13037" t="s">
        <v>23</v>
      </c>
      <c r="O13037" t="s">
        <v>24</v>
      </c>
      <c r="P13037" t="s">
        <v>25</v>
      </c>
      <c r="R13037" t="s">
        <v>26</v>
      </c>
      <c r="S13037">
        <v>16.3</v>
      </c>
      <c r="T13037">
        <v>17.100000000000001</v>
      </c>
      <c r="U13037">
        <v>17</v>
      </c>
      <c r="V13037">
        <v>-0.8</v>
      </c>
      <c r="W13037">
        <v>-0.7</v>
      </c>
      <c r="AB13037">
        <f t="shared" si="257"/>
        <v>-149.7243</v>
      </c>
    </row>
    <row r="13038" spans="1:28" x14ac:dyDescent="0.25">
      <c r="A13038" t="s">
        <v>5945</v>
      </c>
      <c r="B13038" t="s">
        <v>5942</v>
      </c>
      <c r="C13038" s="1">
        <v>0.64725694444444437</v>
      </c>
      <c r="D13038">
        <v>154</v>
      </c>
      <c r="E13038" s="2">
        <v>8.4021990740740747E-4</v>
      </c>
      <c r="F13038" s="1">
        <v>8.3333333333333339E-4</v>
      </c>
      <c r="G13038">
        <v>595</v>
      </c>
      <c r="H13038">
        <v>72.594999999999999</v>
      </c>
      <c r="I13038">
        <v>0</v>
      </c>
      <c r="J13038" t="s">
        <v>5943</v>
      </c>
      <c r="K13038" t="s">
        <v>22</v>
      </c>
      <c r="L13038">
        <v>1</v>
      </c>
      <c r="N13038" t="s">
        <v>23</v>
      </c>
      <c r="O13038" t="s">
        <v>24</v>
      </c>
      <c r="P13038" t="s">
        <v>28</v>
      </c>
      <c r="R13038" t="s">
        <v>26</v>
      </c>
      <c r="S13038">
        <v>16.600000000000001</v>
      </c>
      <c r="T13038">
        <v>17.2</v>
      </c>
      <c r="U13038">
        <v>17.2</v>
      </c>
      <c r="V13038">
        <v>-0.6</v>
      </c>
      <c r="W13038">
        <v>-0.6</v>
      </c>
      <c r="AB13038">
        <f t="shared" si="257"/>
        <v>-147.755</v>
      </c>
    </row>
    <row r="13039" spans="1:28" x14ac:dyDescent="0.25">
      <c r="A13039" t="s">
        <v>5946</v>
      </c>
      <c r="B13039" t="s">
        <v>5942</v>
      </c>
      <c r="C13039" s="1">
        <v>0.65074074074074073</v>
      </c>
      <c r="D13039">
        <v>649</v>
      </c>
      <c r="E13039" s="2">
        <v>4.3297337962962968E-3</v>
      </c>
      <c r="F13039" s="1">
        <v>4.3287037037037035E-3</v>
      </c>
      <c r="G13039">
        <v>89</v>
      </c>
      <c r="H13039">
        <v>374.089</v>
      </c>
      <c r="I13039">
        <v>0</v>
      </c>
      <c r="J13039" t="s">
        <v>5943</v>
      </c>
      <c r="K13039" t="s">
        <v>22</v>
      </c>
      <c r="L13039">
        <v>1</v>
      </c>
      <c r="N13039" t="s">
        <v>23</v>
      </c>
      <c r="O13039" t="s">
        <v>33</v>
      </c>
      <c r="P13039" t="s">
        <v>25</v>
      </c>
      <c r="R13039" t="s">
        <v>26</v>
      </c>
      <c r="S13039">
        <v>17.2</v>
      </c>
      <c r="T13039">
        <v>17.2</v>
      </c>
      <c r="U13039">
        <v>17.2</v>
      </c>
      <c r="V13039">
        <v>0</v>
      </c>
      <c r="W13039">
        <v>0</v>
      </c>
      <c r="AB13039">
        <f t="shared" si="257"/>
        <v>153.739</v>
      </c>
    </row>
    <row r="13040" spans="1:28" x14ac:dyDescent="0.25">
      <c r="A13040" t="s">
        <v>5947</v>
      </c>
      <c r="B13040" t="s">
        <v>5942</v>
      </c>
      <c r="C13040" s="1">
        <v>0.65090277777777772</v>
      </c>
      <c r="D13040">
        <v>700</v>
      </c>
      <c r="E13040" s="2">
        <v>4.4923726851851852E-3</v>
      </c>
      <c r="F13040" s="1">
        <v>4.4907407407407405E-3</v>
      </c>
      <c r="G13040">
        <v>141</v>
      </c>
      <c r="H13040">
        <v>388.14100000000002</v>
      </c>
      <c r="I13040">
        <v>0</v>
      </c>
      <c r="J13040" t="s">
        <v>5943</v>
      </c>
      <c r="K13040" t="s">
        <v>22</v>
      </c>
      <c r="L13040">
        <v>1</v>
      </c>
      <c r="N13040" t="s">
        <v>23</v>
      </c>
      <c r="O13040" t="s">
        <v>33</v>
      </c>
      <c r="P13040" t="s">
        <v>28</v>
      </c>
      <c r="R13040" t="s">
        <v>26</v>
      </c>
      <c r="S13040">
        <v>17.100000000000001</v>
      </c>
      <c r="T13040">
        <v>17.2</v>
      </c>
      <c r="U13040">
        <v>17.100000000000001</v>
      </c>
      <c r="V13040">
        <v>-0.1</v>
      </c>
      <c r="W13040">
        <v>0</v>
      </c>
      <c r="AB13040">
        <f t="shared" si="257"/>
        <v>167.79100000000003</v>
      </c>
    </row>
    <row r="13041" spans="1:28" x14ac:dyDescent="0.25">
      <c r="A13041" t="s">
        <v>5948</v>
      </c>
      <c r="B13041" t="s">
        <v>5942</v>
      </c>
      <c r="C13041" s="1">
        <v>0.65104166666666663</v>
      </c>
      <c r="D13041">
        <v>15</v>
      </c>
      <c r="E13041" s="2">
        <v>4.6233333333333335E-3</v>
      </c>
      <c r="F13041" s="1">
        <v>4.6180555555555558E-3</v>
      </c>
      <c r="G13041">
        <v>456</v>
      </c>
      <c r="H13041">
        <v>399.45600000000002</v>
      </c>
      <c r="I13041">
        <v>0</v>
      </c>
      <c r="J13041" t="s">
        <v>5943</v>
      </c>
      <c r="K13041" t="s">
        <v>22</v>
      </c>
      <c r="L13041">
        <v>1</v>
      </c>
      <c r="N13041" t="s">
        <v>23</v>
      </c>
      <c r="O13041" t="s">
        <v>31</v>
      </c>
      <c r="P13041" t="s">
        <v>25</v>
      </c>
      <c r="R13041" t="s">
        <v>26</v>
      </c>
      <c r="S13041">
        <v>17.7</v>
      </c>
      <c r="T13041">
        <v>17.2</v>
      </c>
      <c r="U13041">
        <v>17.100000000000001</v>
      </c>
      <c r="V13041">
        <v>0.5</v>
      </c>
      <c r="W13041">
        <v>0.6</v>
      </c>
      <c r="AB13041">
        <f t="shared" si="257"/>
        <v>179.10600000000002</v>
      </c>
    </row>
    <row r="13042" spans="1:28" x14ac:dyDescent="0.25">
      <c r="A13042" t="s">
        <v>5948</v>
      </c>
      <c r="B13042" t="s">
        <v>5942</v>
      </c>
      <c r="C13042" s="1">
        <v>0.65104166666666663</v>
      </c>
      <c r="D13042">
        <v>15</v>
      </c>
      <c r="E13042" s="2">
        <v>4.6233333333333335E-3</v>
      </c>
      <c r="F13042" s="1">
        <v>4.6180555555555558E-3</v>
      </c>
      <c r="G13042">
        <v>456</v>
      </c>
      <c r="H13042">
        <v>399.45600000000002</v>
      </c>
      <c r="I13042">
        <v>0</v>
      </c>
      <c r="J13042" t="s">
        <v>5943</v>
      </c>
      <c r="K13042" t="s">
        <v>22</v>
      </c>
      <c r="L13042">
        <v>1</v>
      </c>
      <c r="N13042" t="s">
        <v>23</v>
      </c>
      <c r="O13042" t="s">
        <v>24</v>
      </c>
      <c r="P13042" t="s">
        <v>28</v>
      </c>
      <c r="R13042" t="s">
        <v>26</v>
      </c>
      <c r="S13042">
        <v>17.7</v>
      </c>
      <c r="T13042">
        <v>17.2</v>
      </c>
      <c r="U13042">
        <v>17.100000000000001</v>
      </c>
      <c r="V13042">
        <v>0.5</v>
      </c>
      <c r="W13042">
        <v>0.6</v>
      </c>
      <c r="AB13042">
        <f t="shared" si="257"/>
        <v>179.10600000000002</v>
      </c>
    </row>
    <row r="13043" spans="1:28" x14ac:dyDescent="0.25">
      <c r="A13043" t="s">
        <v>5949</v>
      </c>
      <c r="B13043" t="s">
        <v>5942</v>
      </c>
      <c r="C13043" s="1">
        <v>0.65311342592592592</v>
      </c>
      <c r="D13043">
        <v>884</v>
      </c>
      <c r="E13043" s="2">
        <v>6.7051504629629631E-3</v>
      </c>
      <c r="F13043" s="1">
        <v>6.7013888888888887E-3</v>
      </c>
      <c r="G13043">
        <v>325</v>
      </c>
      <c r="H13043">
        <v>579.32500000000005</v>
      </c>
      <c r="I13043">
        <v>0</v>
      </c>
      <c r="J13043" t="s">
        <v>5943</v>
      </c>
      <c r="K13043" t="s">
        <v>22</v>
      </c>
      <c r="L13043">
        <v>1</v>
      </c>
      <c r="N13043" t="s">
        <v>23</v>
      </c>
      <c r="O13043" t="s">
        <v>24</v>
      </c>
      <c r="P13043" t="s">
        <v>28</v>
      </c>
      <c r="R13043" t="s">
        <v>26</v>
      </c>
      <c r="S13043">
        <v>17.7</v>
      </c>
      <c r="T13043">
        <v>17.2</v>
      </c>
      <c r="U13043">
        <v>17.100000000000001</v>
      </c>
      <c r="V13043">
        <v>0.5</v>
      </c>
      <c r="W13043">
        <v>0.6</v>
      </c>
      <c r="AB13043">
        <f t="shared" si="257"/>
        <v>358.97500000000002</v>
      </c>
    </row>
    <row r="13044" spans="1:28" x14ac:dyDescent="0.25">
      <c r="A13044" t="s">
        <v>5949</v>
      </c>
      <c r="B13044" t="s">
        <v>5942</v>
      </c>
      <c r="C13044" s="1">
        <v>0.65311342592592592</v>
      </c>
      <c r="D13044">
        <v>884</v>
      </c>
      <c r="E13044" s="2">
        <v>6.7051504629629631E-3</v>
      </c>
      <c r="F13044" s="1">
        <v>6.7013888888888887E-3</v>
      </c>
      <c r="G13044">
        <v>325</v>
      </c>
      <c r="H13044">
        <v>579.32500000000005</v>
      </c>
      <c r="I13044">
        <v>0</v>
      </c>
      <c r="J13044" t="s">
        <v>5943</v>
      </c>
      <c r="K13044" t="s">
        <v>22</v>
      </c>
      <c r="L13044">
        <v>1</v>
      </c>
      <c r="N13044" t="s">
        <v>23</v>
      </c>
      <c r="O13044" t="s">
        <v>33</v>
      </c>
      <c r="P13044" t="s">
        <v>28</v>
      </c>
      <c r="R13044" t="s">
        <v>26</v>
      </c>
      <c r="S13044">
        <v>19.3</v>
      </c>
      <c r="T13044">
        <v>17.2</v>
      </c>
      <c r="U13044">
        <v>17.100000000000001</v>
      </c>
      <c r="V13044">
        <v>2.1</v>
      </c>
      <c r="W13044">
        <v>2.2000000000000002</v>
      </c>
      <c r="AB13044">
        <f t="shared" si="257"/>
        <v>358.97500000000002</v>
      </c>
    </row>
    <row r="13045" spans="1:28" x14ac:dyDescent="0.25">
      <c r="A13045" t="s">
        <v>5950</v>
      </c>
      <c r="B13045" t="s">
        <v>5942</v>
      </c>
      <c r="C13045" s="1">
        <v>0.65369212962962964</v>
      </c>
      <c r="D13045">
        <v>782</v>
      </c>
      <c r="E13045" s="2">
        <v>7.2826736111111104E-3</v>
      </c>
      <c r="F13045" s="1">
        <v>7.2800925925925915E-3</v>
      </c>
      <c r="G13045">
        <v>223</v>
      </c>
      <c r="H13045">
        <v>629.22299999999996</v>
      </c>
      <c r="I13045">
        <v>0</v>
      </c>
      <c r="J13045" t="s">
        <v>5943</v>
      </c>
      <c r="K13045" t="s">
        <v>22</v>
      </c>
      <c r="L13045">
        <v>1</v>
      </c>
      <c r="N13045" t="s">
        <v>23</v>
      </c>
      <c r="O13045" t="s">
        <v>46</v>
      </c>
      <c r="P13045" t="s">
        <v>25</v>
      </c>
      <c r="R13045" t="s">
        <v>26</v>
      </c>
      <c r="S13045">
        <v>17.7</v>
      </c>
      <c r="T13045">
        <v>17.2</v>
      </c>
      <c r="U13045">
        <v>17.100000000000001</v>
      </c>
      <c r="V13045">
        <v>0.5</v>
      </c>
      <c r="W13045">
        <v>0.6</v>
      </c>
      <c r="AB13045">
        <f t="shared" si="257"/>
        <v>408.87299999999993</v>
      </c>
    </row>
    <row r="13046" spans="1:28" x14ac:dyDescent="0.25">
      <c r="A13046" t="s">
        <v>5951</v>
      </c>
      <c r="B13046" t="s">
        <v>5942</v>
      </c>
      <c r="C13046" s="1">
        <v>0.65377314814814813</v>
      </c>
      <c r="D13046">
        <v>825</v>
      </c>
      <c r="E13046" s="2">
        <v>7.3641898148148139E-3</v>
      </c>
      <c r="F13046" s="1">
        <v>7.3611111111111108E-3</v>
      </c>
      <c r="G13046">
        <v>266</v>
      </c>
      <c r="H13046">
        <v>636.26599999999996</v>
      </c>
      <c r="I13046">
        <v>0</v>
      </c>
      <c r="J13046" t="s">
        <v>5943</v>
      </c>
      <c r="K13046" t="s">
        <v>22</v>
      </c>
      <c r="L13046">
        <v>1</v>
      </c>
      <c r="N13046" t="s">
        <v>23</v>
      </c>
      <c r="O13046" t="s">
        <v>46</v>
      </c>
      <c r="P13046" t="s">
        <v>28</v>
      </c>
      <c r="R13046" t="s">
        <v>26</v>
      </c>
      <c r="S13046">
        <v>17.899999999999999</v>
      </c>
      <c r="T13046">
        <v>17.2</v>
      </c>
      <c r="U13046">
        <v>17.2</v>
      </c>
      <c r="V13046">
        <v>0.7</v>
      </c>
      <c r="W13046">
        <v>0.7</v>
      </c>
      <c r="AB13046">
        <f t="shared" si="257"/>
        <v>415.91599999999994</v>
      </c>
    </row>
    <row r="13047" spans="1:28" x14ac:dyDescent="0.25">
      <c r="A13047" t="s">
        <v>5952</v>
      </c>
      <c r="B13047" t="s">
        <v>5942</v>
      </c>
      <c r="C13047" s="1">
        <v>0.65520833333333328</v>
      </c>
      <c r="D13047">
        <v>520</v>
      </c>
      <c r="E13047" s="2">
        <v>8.7958449074074067E-3</v>
      </c>
      <c r="F13047" s="1">
        <v>8.7847222222222233E-3</v>
      </c>
      <c r="G13047">
        <v>961</v>
      </c>
      <c r="H13047">
        <v>759.96100000000001</v>
      </c>
      <c r="I13047">
        <v>0</v>
      </c>
      <c r="J13047" t="s">
        <v>5943</v>
      </c>
      <c r="K13047" t="s">
        <v>22</v>
      </c>
      <c r="L13047">
        <v>1</v>
      </c>
      <c r="N13047" t="s">
        <v>23</v>
      </c>
      <c r="O13047" t="s">
        <v>24</v>
      </c>
      <c r="P13047" t="s">
        <v>28</v>
      </c>
      <c r="R13047" t="s">
        <v>26</v>
      </c>
      <c r="S13047">
        <v>17.5</v>
      </c>
      <c r="T13047">
        <v>17</v>
      </c>
      <c r="U13047">
        <v>17</v>
      </c>
      <c r="V13047">
        <v>0.5</v>
      </c>
      <c r="W13047">
        <v>0.5</v>
      </c>
      <c r="AB13047">
        <f t="shared" si="257"/>
        <v>539.61099999999999</v>
      </c>
    </row>
    <row r="13048" spans="1:28" x14ac:dyDescent="0.25">
      <c r="A13048" t="s">
        <v>5952</v>
      </c>
      <c r="B13048" t="s">
        <v>5942</v>
      </c>
      <c r="C13048" s="1">
        <v>0.65520833333333328</v>
      </c>
      <c r="D13048">
        <v>520</v>
      </c>
      <c r="E13048" s="2">
        <v>8.7958449074074067E-3</v>
      </c>
      <c r="F13048" s="1">
        <v>8.7847222222222233E-3</v>
      </c>
      <c r="G13048">
        <v>961</v>
      </c>
      <c r="H13048">
        <v>759.96100000000001</v>
      </c>
      <c r="I13048">
        <v>0</v>
      </c>
      <c r="J13048" t="s">
        <v>5943</v>
      </c>
      <c r="K13048" t="s">
        <v>22</v>
      </c>
      <c r="L13048">
        <v>1</v>
      </c>
      <c r="N13048" t="s">
        <v>23</v>
      </c>
      <c r="O13048" t="s">
        <v>46</v>
      </c>
      <c r="P13048" t="s">
        <v>28</v>
      </c>
      <c r="R13048" t="s">
        <v>26</v>
      </c>
      <c r="S13048">
        <v>17.3</v>
      </c>
      <c r="T13048">
        <v>17</v>
      </c>
      <c r="U13048">
        <v>17</v>
      </c>
      <c r="V13048">
        <v>0.3</v>
      </c>
      <c r="W13048">
        <v>0.3</v>
      </c>
      <c r="AB13048">
        <f t="shared" si="257"/>
        <v>539.61099999999999</v>
      </c>
    </row>
    <row r="13049" spans="1:28" x14ac:dyDescent="0.25">
      <c r="A13049" t="s">
        <v>5952</v>
      </c>
      <c r="B13049" t="s">
        <v>5942</v>
      </c>
      <c r="C13049" s="1">
        <v>0.65520833333333328</v>
      </c>
      <c r="D13049">
        <v>520</v>
      </c>
      <c r="E13049" s="2">
        <v>8.7958449074074067E-3</v>
      </c>
      <c r="F13049" s="1">
        <v>8.7847222222222233E-3</v>
      </c>
      <c r="G13049">
        <v>961</v>
      </c>
      <c r="H13049">
        <v>759.96100000000001</v>
      </c>
      <c r="I13049">
        <v>0</v>
      </c>
      <c r="J13049" t="s">
        <v>5943</v>
      </c>
      <c r="K13049" t="s">
        <v>22</v>
      </c>
      <c r="L13049">
        <v>1</v>
      </c>
      <c r="N13049" t="s">
        <v>23</v>
      </c>
      <c r="O13049" t="s">
        <v>33</v>
      </c>
      <c r="P13049" t="s">
        <v>28</v>
      </c>
      <c r="R13049" t="s">
        <v>26</v>
      </c>
      <c r="S13049">
        <v>18.899999999999999</v>
      </c>
      <c r="T13049">
        <v>17</v>
      </c>
      <c r="U13049">
        <v>17</v>
      </c>
      <c r="V13049">
        <v>1.9</v>
      </c>
      <c r="W13049">
        <v>1.9</v>
      </c>
      <c r="AB13049">
        <f t="shared" si="257"/>
        <v>539.61099999999999</v>
      </c>
    </row>
    <row r="13050" spans="1:28" x14ac:dyDescent="0.25">
      <c r="A13050" t="s">
        <v>5953</v>
      </c>
      <c r="B13050" t="s">
        <v>5942</v>
      </c>
      <c r="C13050" s="1">
        <v>0.65937499999999993</v>
      </c>
      <c r="D13050">
        <v>625</v>
      </c>
      <c r="E13050" s="2">
        <v>1.2963715277777779E-2</v>
      </c>
      <c r="F13050" s="1">
        <v>1.2962962962962963E-2</v>
      </c>
      <c r="G13050">
        <v>65</v>
      </c>
      <c r="H13050">
        <v>1120.07</v>
      </c>
      <c r="I13050">
        <v>0</v>
      </c>
      <c r="J13050" t="s">
        <v>5943</v>
      </c>
      <c r="K13050" t="s">
        <v>22</v>
      </c>
      <c r="L13050">
        <v>1</v>
      </c>
      <c r="N13050" t="s">
        <v>23</v>
      </c>
      <c r="O13050" t="s">
        <v>24</v>
      </c>
      <c r="P13050" t="s">
        <v>28</v>
      </c>
      <c r="R13050" t="s">
        <v>26</v>
      </c>
      <c r="S13050">
        <v>18.100000000000001</v>
      </c>
      <c r="T13050">
        <v>17.3</v>
      </c>
      <c r="U13050">
        <v>17.2</v>
      </c>
      <c r="V13050">
        <v>0.8</v>
      </c>
      <c r="W13050">
        <v>0.9</v>
      </c>
      <c r="AB13050">
        <f t="shared" si="257"/>
        <v>899.71999999999991</v>
      </c>
    </row>
    <row r="13051" spans="1:28" x14ac:dyDescent="0.25">
      <c r="A13051" t="s">
        <v>5953</v>
      </c>
      <c r="B13051" t="s">
        <v>5942</v>
      </c>
      <c r="C13051" s="1">
        <v>0.65937499999999993</v>
      </c>
      <c r="D13051">
        <v>625</v>
      </c>
      <c r="E13051" s="2">
        <v>1.2963715277777779E-2</v>
      </c>
      <c r="F13051" s="1">
        <v>1.2962962962962963E-2</v>
      </c>
      <c r="G13051">
        <v>65</v>
      </c>
      <c r="H13051">
        <v>1120.07</v>
      </c>
      <c r="I13051">
        <v>0</v>
      </c>
      <c r="J13051" t="s">
        <v>5943</v>
      </c>
      <c r="K13051" t="s">
        <v>22</v>
      </c>
      <c r="L13051">
        <v>1</v>
      </c>
      <c r="N13051" t="s">
        <v>23</v>
      </c>
      <c r="O13051" t="s">
        <v>46</v>
      </c>
      <c r="P13051" t="s">
        <v>28</v>
      </c>
      <c r="R13051" t="s">
        <v>26</v>
      </c>
      <c r="S13051">
        <v>19.2</v>
      </c>
      <c r="T13051">
        <v>17.3</v>
      </c>
      <c r="U13051">
        <v>17.2</v>
      </c>
      <c r="V13051">
        <v>1.9</v>
      </c>
      <c r="W13051">
        <v>2</v>
      </c>
      <c r="AB13051">
        <f t="shared" si="257"/>
        <v>899.71999999999991</v>
      </c>
    </row>
    <row r="13052" spans="1:28" x14ac:dyDescent="0.25">
      <c r="A13052" t="s">
        <v>5953</v>
      </c>
      <c r="B13052" t="s">
        <v>5942</v>
      </c>
      <c r="C13052" s="1">
        <v>0.65937499999999993</v>
      </c>
      <c r="D13052">
        <v>625</v>
      </c>
      <c r="E13052" s="2">
        <v>1.2963715277777779E-2</v>
      </c>
      <c r="F13052" s="1">
        <v>1.2962962962962963E-2</v>
      </c>
      <c r="G13052">
        <v>65</v>
      </c>
      <c r="H13052">
        <v>1120.07</v>
      </c>
      <c r="I13052">
        <v>0</v>
      </c>
      <c r="J13052" t="s">
        <v>5943</v>
      </c>
      <c r="K13052" t="s">
        <v>22</v>
      </c>
      <c r="L13052">
        <v>1</v>
      </c>
      <c r="N13052" t="s">
        <v>23</v>
      </c>
      <c r="O13052" t="s">
        <v>33</v>
      </c>
      <c r="P13052" t="s">
        <v>28</v>
      </c>
      <c r="R13052" t="s">
        <v>26</v>
      </c>
      <c r="S13052">
        <v>19</v>
      </c>
      <c r="T13052">
        <v>17.3</v>
      </c>
      <c r="U13052">
        <v>17.2</v>
      </c>
      <c r="V13052">
        <v>1.7</v>
      </c>
      <c r="W13052">
        <v>1.8</v>
      </c>
      <c r="AB13052">
        <f t="shared" si="257"/>
        <v>899.71999999999991</v>
      </c>
    </row>
    <row r="13053" spans="1:28" x14ac:dyDescent="0.25">
      <c r="A13053" t="s">
        <v>5954</v>
      </c>
      <c r="B13053" t="s">
        <v>5942</v>
      </c>
      <c r="C13053" s="1">
        <v>0.66144675925925933</v>
      </c>
      <c r="D13053">
        <v>826</v>
      </c>
      <c r="E13053" s="2">
        <v>1.5037800925925925E-2</v>
      </c>
      <c r="F13053" s="1">
        <v>1.503472222222222E-2</v>
      </c>
      <c r="G13053">
        <v>266</v>
      </c>
      <c r="H13053">
        <v>1299.27</v>
      </c>
      <c r="I13053">
        <v>0</v>
      </c>
      <c r="J13053" t="s">
        <v>5943</v>
      </c>
      <c r="K13053" t="s">
        <v>22</v>
      </c>
      <c r="L13053">
        <v>1</v>
      </c>
      <c r="N13053" t="s">
        <v>23</v>
      </c>
      <c r="O13053" t="s">
        <v>24</v>
      </c>
      <c r="P13053" t="s">
        <v>28</v>
      </c>
      <c r="R13053" t="s">
        <v>26</v>
      </c>
      <c r="S13053">
        <v>17.8</v>
      </c>
      <c r="T13053">
        <v>17.2</v>
      </c>
      <c r="U13053">
        <v>17.2</v>
      </c>
      <c r="V13053">
        <v>0.6</v>
      </c>
      <c r="W13053">
        <v>0.6</v>
      </c>
      <c r="AB13053">
        <f t="shared" si="257"/>
        <v>1078.92</v>
      </c>
    </row>
    <row r="13054" spans="1:28" x14ac:dyDescent="0.25">
      <c r="A13054" t="s">
        <v>5954</v>
      </c>
      <c r="B13054" t="s">
        <v>5942</v>
      </c>
      <c r="C13054" s="1">
        <v>0.66144675925925933</v>
      </c>
      <c r="D13054">
        <v>826</v>
      </c>
      <c r="E13054" s="2">
        <v>1.5037800925925925E-2</v>
      </c>
      <c r="F13054" s="1">
        <v>1.503472222222222E-2</v>
      </c>
      <c r="G13054">
        <v>266</v>
      </c>
      <c r="H13054">
        <v>1299.27</v>
      </c>
      <c r="I13054">
        <v>0</v>
      </c>
      <c r="J13054" t="s">
        <v>5943</v>
      </c>
      <c r="K13054" t="s">
        <v>22</v>
      </c>
      <c r="L13054">
        <v>1</v>
      </c>
      <c r="N13054" t="s">
        <v>23</v>
      </c>
      <c r="O13054" t="s">
        <v>33</v>
      </c>
      <c r="P13054" t="s">
        <v>28</v>
      </c>
      <c r="R13054" t="s">
        <v>26</v>
      </c>
      <c r="S13054">
        <v>19.600000000000001</v>
      </c>
      <c r="T13054">
        <v>17.2</v>
      </c>
      <c r="U13054">
        <v>17.2</v>
      </c>
      <c r="V13054">
        <v>2.4</v>
      </c>
      <c r="W13054">
        <v>2.4</v>
      </c>
      <c r="AB13054">
        <f t="shared" si="257"/>
        <v>1078.92</v>
      </c>
    </row>
    <row r="13055" spans="1:28" x14ac:dyDescent="0.25">
      <c r="A13055" t="s">
        <v>5955</v>
      </c>
      <c r="B13055" t="s">
        <v>5942</v>
      </c>
      <c r="C13055" s="1">
        <v>0.6635416666666667</v>
      </c>
      <c r="D13055">
        <v>128</v>
      </c>
      <c r="E13055" s="2">
        <v>1.7124641203703706E-2</v>
      </c>
      <c r="F13055" s="1">
        <v>1.7118055555555556E-2</v>
      </c>
      <c r="G13055">
        <v>569</v>
      </c>
      <c r="H13055">
        <v>1479.57</v>
      </c>
      <c r="I13055">
        <v>0</v>
      </c>
      <c r="J13055" t="s">
        <v>5943</v>
      </c>
      <c r="K13055" t="s">
        <v>22</v>
      </c>
      <c r="L13055">
        <v>1</v>
      </c>
      <c r="N13055" t="s">
        <v>23</v>
      </c>
      <c r="O13055" t="s">
        <v>36</v>
      </c>
      <c r="P13055" t="s">
        <v>25</v>
      </c>
      <c r="R13055" t="s">
        <v>26</v>
      </c>
      <c r="S13055">
        <v>17.399999999999999</v>
      </c>
      <c r="T13055">
        <v>17</v>
      </c>
      <c r="U13055">
        <v>17.100000000000001</v>
      </c>
      <c r="V13055">
        <v>0.4</v>
      </c>
      <c r="W13055">
        <v>0.3</v>
      </c>
      <c r="AB13055">
        <f t="shared" si="257"/>
        <v>1259.22</v>
      </c>
    </row>
    <row r="13056" spans="1:28" x14ac:dyDescent="0.25">
      <c r="A13056" t="s">
        <v>5955</v>
      </c>
      <c r="B13056" t="s">
        <v>5942</v>
      </c>
      <c r="C13056" s="1">
        <v>0.6635416666666667</v>
      </c>
      <c r="D13056">
        <v>128</v>
      </c>
      <c r="E13056" s="2">
        <v>1.7124641203703706E-2</v>
      </c>
      <c r="F13056" s="1">
        <v>1.7118055555555556E-2</v>
      </c>
      <c r="G13056">
        <v>569</v>
      </c>
      <c r="H13056">
        <v>1479.57</v>
      </c>
      <c r="I13056">
        <v>0</v>
      </c>
      <c r="J13056" t="s">
        <v>5943</v>
      </c>
      <c r="K13056" t="s">
        <v>22</v>
      </c>
      <c r="L13056">
        <v>1</v>
      </c>
      <c r="N13056" t="s">
        <v>23</v>
      </c>
      <c r="O13056" t="s">
        <v>24</v>
      </c>
      <c r="P13056" t="s">
        <v>28</v>
      </c>
      <c r="R13056" t="s">
        <v>26</v>
      </c>
      <c r="S13056">
        <v>19.2</v>
      </c>
      <c r="T13056">
        <v>17</v>
      </c>
      <c r="U13056">
        <v>17.100000000000001</v>
      </c>
      <c r="V13056">
        <v>2.2000000000000002</v>
      </c>
      <c r="W13056">
        <v>2.1</v>
      </c>
      <c r="AB13056">
        <f t="shared" si="257"/>
        <v>1259.22</v>
      </c>
    </row>
    <row r="13057" spans="1:28" x14ac:dyDescent="0.25">
      <c r="A13057" t="s">
        <v>5955</v>
      </c>
      <c r="B13057" t="s">
        <v>5942</v>
      </c>
      <c r="C13057" s="1">
        <v>0.6635416666666667</v>
      </c>
      <c r="D13057">
        <v>128</v>
      </c>
      <c r="E13057" s="2">
        <v>1.7124641203703706E-2</v>
      </c>
      <c r="F13057" s="1">
        <v>1.7118055555555556E-2</v>
      </c>
      <c r="G13057">
        <v>569</v>
      </c>
      <c r="H13057">
        <v>1479.57</v>
      </c>
      <c r="I13057">
        <v>0</v>
      </c>
      <c r="J13057" t="s">
        <v>5943</v>
      </c>
      <c r="K13057" t="s">
        <v>22</v>
      </c>
      <c r="L13057">
        <v>1</v>
      </c>
      <c r="N13057" t="s">
        <v>23</v>
      </c>
      <c r="O13057" t="s">
        <v>33</v>
      </c>
      <c r="P13057" t="s">
        <v>28</v>
      </c>
      <c r="R13057" t="s">
        <v>26</v>
      </c>
      <c r="S13057">
        <v>18.2</v>
      </c>
      <c r="T13057">
        <v>17</v>
      </c>
      <c r="U13057">
        <v>17.100000000000001</v>
      </c>
      <c r="V13057">
        <v>1.2</v>
      </c>
      <c r="W13057">
        <v>1.1000000000000001</v>
      </c>
      <c r="AB13057">
        <f t="shared" si="257"/>
        <v>1259.22</v>
      </c>
    </row>
    <row r="13058" spans="1:28" x14ac:dyDescent="0.25">
      <c r="A13058" t="s">
        <v>5956</v>
      </c>
      <c r="B13058" t="s">
        <v>5942</v>
      </c>
      <c r="C13058" s="1">
        <v>0.66562500000000002</v>
      </c>
      <c r="D13058">
        <v>631</v>
      </c>
      <c r="E13058" s="2">
        <v>1.9213796296296295E-2</v>
      </c>
      <c r="F13058" s="1">
        <v>1.9212962962962963E-2</v>
      </c>
      <c r="G13058">
        <v>72</v>
      </c>
      <c r="H13058">
        <v>1660.07</v>
      </c>
      <c r="I13058">
        <v>0</v>
      </c>
      <c r="J13058" t="s">
        <v>5943</v>
      </c>
      <c r="K13058" t="s">
        <v>22</v>
      </c>
      <c r="L13058">
        <v>1</v>
      </c>
      <c r="N13058" t="s">
        <v>23</v>
      </c>
      <c r="O13058" t="s">
        <v>36</v>
      </c>
      <c r="P13058" t="s">
        <v>25</v>
      </c>
      <c r="R13058" t="s">
        <v>26</v>
      </c>
      <c r="S13058">
        <v>18.399999999999999</v>
      </c>
      <c r="T13058">
        <v>17.100000000000001</v>
      </c>
      <c r="U13058">
        <v>17.100000000000001</v>
      </c>
      <c r="V13058">
        <v>1.3</v>
      </c>
      <c r="W13058">
        <v>1.3</v>
      </c>
      <c r="X13058" t="s">
        <v>226</v>
      </c>
      <c r="AB13058">
        <f t="shared" si="257"/>
        <v>1439.72</v>
      </c>
    </row>
    <row r="13059" spans="1:28" x14ac:dyDescent="0.25">
      <c r="A13059" t="s">
        <v>5956</v>
      </c>
      <c r="B13059" t="s">
        <v>5942</v>
      </c>
      <c r="C13059" s="1">
        <v>0.66562500000000002</v>
      </c>
      <c r="D13059">
        <v>631</v>
      </c>
      <c r="E13059" s="2">
        <v>1.9213796296296295E-2</v>
      </c>
      <c r="F13059" s="1">
        <v>1.9212962962962963E-2</v>
      </c>
      <c r="G13059">
        <v>72</v>
      </c>
      <c r="H13059">
        <v>1660.07</v>
      </c>
      <c r="I13059">
        <v>0</v>
      </c>
      <c r="J13059" t="s">
        <v>5943</v>
      </c>
      <c r="K13059" t="s">
        <v>22</v>
      </c>
      <c r="L13059">
        <v>1</v>
      </c>
      <c r="N13059" t="s">
        <v>23</v>
      </c>
      <c r="O13059" t="s">
        <v>24</v>
      </c>
      <c r="P13059" t="s">
        <v>28</v>
      </c>
      <c r="R13059" t="s">
        <v>26</v>
      </c>
      <c r="S13059">
        <v>18.3</v>
      </c>
      <c r="T13059">
        <v>17.100000000000001</v>
      </c>
      <c r="U13059">
        <v>17.100000000000001</v>
      </c>
      <c r="V13059">
        <v>1.2</v>
      </c>
      <c r="W13059">
        <v>1.2</v>
      </c>
      <c r="AB13059">
        <f t="shared" si="257"/>
        <v>1439.72</v>
      </c>
    </row>
    <row r="13060" spans="1:28" x14ac:dyDescent="0.25">
      <c r="A13060" t="s">
        <v>5956</v>
      </c>
      <c r="B13060" t="s">
        <v>5942</v>
      </c>
      <c r="C13060" s="1">
        <v>0.66562500000000002</v>
      </c>
      <c r="D13060">
        <v>631</v>
      </c>
      <c r="E13060" s="2">
        <v>1.9213796296296295E-2</v>
      </c>
      <c r="F13060" s="1">
        <v>1.9212962962962963E-2</v>
      </c>
      <c r="G13060">
        <v>72</v>
      </c>
      <c r="H13060">
        <v>1660.07</v>
      </c>
      <c r="I13060">
        <v>0</v>
      </c>
      <c r="J13060" t="s">
        <v>5943</v>
      </c>
      <c r="K13060" t="s">
        <v>22</v>
      </c>
      <c r="L13060">
        <v>1</v>
      </c>
      <c r="N13060" t="s">
        <v>23</v>
      </c>
      <c r="O13060" t="s">
        <v>33</v>
      </c>
      <c r="P13060" t="s">
        <v>28</v>
      </c>
      <c r="R13060" t="s">
        <v>26</v>
      </c>
      <c r="S13060">
        <v>17.5</v>
      </c>
      <c r="T13060">
        <v>17.100000000000001</v>
      </c>
      <c r="U13060">
        <v>17.100000000000001</v>
      </c>
      <c r="V13060">
        <v>0.4</v>
      </c>
      <c r="W13060">
        <v>0.4</v>
      </c>
      <c r="AB13060">
        <f t="shared" si="257"/>
        <v>1439.72</v>
      </c>
    </row>
    <row r="13061" spans="1:28" x14ac:dyDescent="0.25">
      <c r="A13061" t="s">
        <v>5957</v>
      </c>
      <c r="B13061" t="s">
        <v>5942</v>
      </c>
      <c r="C13061" s="1">
        <v>0.66770833333333324</v>
      </c>
      <c r="D13061">
        <v>967</v>
      </c>
      <c r="E13061" s="2">
        <v>2.1301018518518521E-2</v>
      </c>
      <c r="F13061" s="1">
        <v>2.1296296296296299E-2</v>
      </c>
      <c r="G13061">
        <v>408</v>
      </c>
      <c r="H13061">
        <v>1840.41</v>
      </c>
      <c r="I13061">
        <v>0</v>
      </c>
      <c r="J13061" t="s">
        <v>5943</v>
      </c>
      <c r="K13061" t="s">
        <v>22</v>
      </c>
      <c r="L13061">
        <v>1</v>
      </c>
      <c r="N13061" t="s">
        <v>23</v>
      </c>
      <c r="O13061" t="s">
        <v>24</v>
      </c>
      <c r="P13061" t="s">
        <v>28</v>
      </c>
      <c r="R13061" t="s">
        <v>26</v>
      </c>
      <c r="S13061">
        <v>18.5</v>
      </c>
      <c r="T13061">
        <v>17.100000000000001</v>
      </c>
      <c r="U13061">
        <v>17.100000000000001</v>
      </c>
      <c r="V13061">
        <v>1.4</v>
      </c>
      <c r="W13061">
        <v>1.4</v>
      </c>
      <c r="AB13061">
        <f t="shared" si="257"/>
        <v>1620.0600000000002</v>
      </c>
    </row>
    <row r="13062" spans="1:28" x14ac:dyDescent="0.25">
      <c r="A13062" t="s">
        <v>5957</v>
      </c>
      <c r="B13062" t="s">
        <v>5942</v>
      </c>
      <c r="C13062" s="1">
        <v>0.66770833333333324</v>
      </c>
      <c r="D13062">
        <v>967</v>
      </c>
      <c r="E13062" s="2">
        <v>2.1301018518518521E-2</v>
      </c>
      <c r="F13062" s="1">
        <v>2.1296296296296299E-2</v>
      </c>
      <c r="G13062">
        <v>408</v>
      </c>
      <c r="H13062">
        <v>1840.41</v>
      </c>
      <c r="I13062">
        <v>0</v>
      </c>
      <c r="J13062" t="s">
        <v>5943</v>
      </c>
      <c r="K13062" t="s">
        <v>22</v>
      </c>
      <c r="L13062">
        <v>1</v>
      </c>
      <c r="N13062" t="s">
        <v>23</v>
      </c>
      <c r="O13062" t="s">
        <v>33</v>
      </c>
      <c r="P13062" t="s">
        <v>28</v>
      </c>
      <c r="R13062" t="s">
        <v>26</v>
      </c>
      <c r="S13062">
        <v>18.2</v>
      </c>
      <c r="T13062">
        <v>17.100000000000001</v>
      </c>
      <c r="U13062">
        <v>17.100000000000001</v>
      </c>
      <c r="V13062">
        <v>1.1000000000000001</v>
      </c>
      <c r="W13062">
        <v>1.1000000000000001</v>
      </c>
      <c r="AB13062">
        <f t="shared" si="257"/>
        <v>1620.0600000000002</v>
      </c>
    </row>
    <row r="13063" spans="1:28" x14ac:dyDescent="0.25">
      <c r="A13063" t="s">
        <v>5958</v>
      </c>
      <c r="B13063" t="s">
        <v>5942</v>
      </c>
      <c r="C13063" s="1">
        <v>0.66980324074074071</v>
      </c>
      <c r="D13063">
        <v>69</v>
      </c>
      <c r="E13063" s="2">
        <v>2.338553240740741E-2</v>
      </c>
      <c r="F13063" s="1">
        <v>2.3379629629629629E-2</v>
      </c>
      <c r="G13063">
        <v>510</v>
      </c>
      <c r="H13063">
        <v>2020.51</v>
      </c>
      <c r="I13063">
        <v>0</v>
      </c>
      <c r="J13063" t="s">
        <v>5943</v>
      </c>
      <c r="K13063" t="s">
        <v>22</v>
      </c>
      <c r="L13063">
        <v>1</v>
      </c>
      <c r="N13063" t="s">
        <v>23</v>
      </c>
      <c r="O13063" t="s">
        <v>24</v>
      </c>
      <c r="P13063" t="s">
        <v>28</v>
      </c>
      <c r="R13063" t="s">
        <v>26</v>
      </c>
      <c r="S13063">
        <v>17.7</v>
      </c>
      <c r="T13063">
        <v>17</v>
      </c>
      <c r="U13063">
        <v>17</v>
      </c>
      <c r="V13063">
        <v>0.7</v>
      </c>
      <c r="W13063">
        <v>0.7</v>
      </c>
      <c r="AB13063">
        <f t="shared" si="257"/>
        <v>1800.16</v>
      </c>
    </row>
    <row r="13064" spans="1:28" x14ac:dyDescent="0.25">
      <c r="A13064" t="s">
        <v>5958</v>
      </c>
      <c r="B13064" t="s">
        <v>5942</v>
      </c>
      <c r="C13064" s="1">
        <v>0.66980324074074071</v>
      </c>
      <c r="D13064">
        <v>69</v>
      </c>
      <c r="E13064" s="2">
        <v>2.338553240740741E-2</v>
      </c>
      <c r="F13064" s="1">
        <v>2.3379629629629629E-2</v>
      </c>
      <c r="G13064">
        <v>510</v>
      </c>
      <c r="H13064">
        <v>2020.51</v>
      </c>
      <c r="I13064">
        <v>0</v>
      </c>
      <c r="J13064" t="s">
        <v>5943</v>
      </c>
      <c r="K13064" t="s">
        <v>22</v>
      </c>
      <c r="L13064">
        <v>1</v>
      </c>
      <c r="N13064" t="s">
        <v>23</v>
      </c>
      <c r="O13064" t="s">
        <v>33</v>
      </c>
      <c r="P13064" t="s">
        <v>28</v>
      </c>
      <c r="R13064" t="s">
        <v>26</v>
      </c>
      <c r="S13064">
        <v>18.2</v>
      </c>
      <c r="T13064">
        <v>17</v>
      </c>
      <c r="U13064">
        <v>17</v>
      </c>
      <c r="V13064">
        <v>1.2</v>
      </c>
      <c r="W13064">
        <v>1.2</v>
      </c>
      <c r="AB13064">
        <f t="shared" si="257"/>
        <v>1800.16</v>
      </c>
    </row>
    <row r="13065" spans="1:28" x14ac:dyDescent="0.25">
      <c r="A13065" t="s">
        <v>5959</v>
      </c>
      <c r="B13065" t="s">
        <v>5942</v>
      </c>
      <c r="C13065" s="1">
        <v>0.67188657407407415</v>
      </c>
      <c r="D13065">
        <v>238</v>
      </c>
      <c r="E13065" s="2">
        <v>2.5470821759259257E-2</v>
      </c>
      <c r="F13065" s="1">
        <v>2.5462962962962962E-2</v>
      </c>
      <c r="G13065">
        <v>679</v>
      </c>
      <c r="H13065">
        <v>2200.6799999999998</v>
      </c>
      <c r="I13065">
        <v>0</v>
      </c>
      <c r="J13065" t="s">
        <v>5943</v>
      </c>
      <c r="K13065" t="s">
        <v>22</v>
      </c>
      <c r="L13065">
        <v>1</v>
      </c>
      <c r="N13065" t="s">
        <v>23</v>
      </c>
      <c r="O13065" t="s">
        <v>36</v>
      </c>
      <c r="P13065" t="s">
        <v>25</v>
      </c>
      <c r="R13065" t="s">
        <v>26</v>
      </c>
      <c r="S13065">
        <v>17.600000000000001</v>
      </c>
      <c r="T13065">
        <v>17</v>
      </c>
      <c r="U13065">
        <v>17</v>
      </c>
      <c r="V13065">
        <v>0.6</v>
      </c>
      <c r="W13065">
        <v>0.6</v>
      </c>
      <c r="AB13065">
        <f t="shared" si="257"/>
        <v>1980.33</v>
      </c>
    </row>
    <row r="13066" spans="1:28" x14ac:dyDescent="0.25">
      <c r="A13066" t="s">
        <v>5959</v>
      </c>
      <c r="B13066" t="s">
        <v>5942</v>
      </c>
      <c r="C13066" s="1">
        <v>0.67188657407407415</v>
      </c>
      <c r="D13066">
        <v>238</v>
      </c>
      <c r="E13066" s="2">
        <v>2.5470821759259257E-2</v>
      </c>
      <c r="F13066" s="1">
        <v>2.5462962962962962E-2</v>
      </c>
      <c r="G13066">
        <v>679</v>
      </c>
      <c r="H13066">
        <v>2200.6799999999998</v>
      </c>
      <c r="I13066">
        <v>0</v>
      </c>
      <c r="J13066" t="s">
        <v>5943</v>
      </c>
      <c r="K13066" t="s">
        <v>22</v>
      </c>
      <c r="L13066">
        <v>1</v>
      </c>
      <c r="N13066" t="s">
        <v>23</v>
      </c>
      <c r="O13066" t="s">
        <v>24</v>
      </c>
      <c r="P13066" t="s">
        <v>28</v>
      </c>
      <c r="R13066" t="s">
        <v>26</v>
      </c>
      <c r="S13066">
        <v>18</v>
      </c>
      <c r="T13066">
        <v>17</v>
      </c>
      <c r="U13066">
        <v>17</v>
      </c>
      <c r="V13066">
        <v>1</v>
      </c>
      <c r="W13066">
        <v>1</v>
      </c>
      <c r="AB13066">
        <f t="shared" si="257"/>
        <v>1980.33</v>
      </c>
    </row>
    <row r="13067" spans="1:28" x14ac:dyDescent="0.25">
      <c r="A13067" t="s">
        <v>5959</v>
      </c>
      <c r="B13067" t="s">
        <v>5942</v>
      </c>
      <c r="C13067" s="1">
        <v>0.67188657407407415</v>
      </c>
      <c r="D13067">
        <v>238</v>
      </c>
      <c r="E13067" s="2">
        <v>2.5470821759259257E-2</v>
      </c>
      <c r="F13067" s="1">
        <v>2.5462962962962962E-2</v>
      </c>
      <c r="G13067">
        <v>679</v>
      </c>
      <c r="H13067">
        <v>2200.6799999999998</v>
      </c>
      <c r="I13067">
        <v>0</v>
      </c>
      <c r="J13067" t="s">
        <v>5943</v>
      </c>
      <c r="K13067" t="s">
        <v>22</v>
      </c>
      <c r="L13067">
        <v>1</v>
      </c>
      <c r="N13067" t="s">
        <v>23</v>
      </c>
      <c r="O13067" t="s">
        <v>46</v>
      </c>
      <c r="P13067" t="s">
        <v>28</v>
      </c>
      <c r="R13067" t="s">
        <v>26</v>
      </c>
      <c r="S13067">
        <v>16.7</v>
      </c>
      <c r="T13067">
        <v>17</v>
      </c>
      <c r="U13067">
        <v>17</v>
      </c>
      <c r="V13067">
        <v>-0.3</v>
      </c>
      <c r="W13067">
        <v>-0.3</v>
      </c>
      <c r="AB13067">
        <f t="shared" si="257"/>
        <v>1980.33</v>
      </c>
    </row>
    <row r="13068" spans="1:28" x14ac:dyDescent="0.25">
      <c r="A13068" t="s">
        <v>5959</v>
      </c>
      <c r="B13068" t="s">
        <v>5942</v>
      </c>
      <c r="C13068" s="1">
        <v>0.67188657407407415</v>
      </c>
      <c r="D13068">
        <v>238</v>
      </c>
      <c r="E13068" s="2">
        <v>2.5470821759259257E-2</v>
      </c>
      <c r="F13068" s="1">
        <v>2.5462962962962962E-2</v>
      </c>
      <c r="G13068">
        <v>679</v>
      </c>
      <c r="H13068">
        <v>2200.6799999999998</v>
      </c>
      <c r="I13068">
        <v>0</v>
      </c>
      <c r="J13068" t="s">
        <v>5943</v>
      </c>
      <c r="K13068" t="s">
        <v>22</v>
      </c>
      <c r="L13068">
        <v>1</v>
      </c>
      <c r="N13068" t="s">
        <v>23</v>
      </c>
      <c r="O13068" t="s">
        <v>33</v>
      </c>
      <c r="P13068" t="s">
        <v>28</v>
      </c>
      <c r="R13068" t="s">
        <v>26</v>
      </c>
      <c r="S13068">
        <v>17.8</v>
      </c>
      <c r="T13068">
        <v>17</v>
      </c>
      <c r="U13068">
        <v>17</v>
      </c>
      <c r="V13068">
        <v>0.8</v>
      </c>
      <c r="W13068">
        <v>0.8</v>
      </c>
      <c r="AB13068">
        <f t="shared" si="257"/>
        <v>1980.33</v>
      </c>
    </row>
    <row r="13069" spans="1:28" x14ac:dyDescent="0.25">
      <c r="A13069" t="s">
        <v>5960</v>
      </c>
      <c r="B13069" t="s">
        <v>5942</v>
      </c>
      <c r="C13069" s="1">
        <v>0.67395833333333333</v>
      </c>
      <c r="D13069">
        <v>306</v>
      </c>
      <c r="E13069" s="2">
        <v>2.7543368055555555E-2</v>
      </c>
      <c r="F13069" s="1">
        <v>2.7534722222222221E-2</v>
      </c>
      <c r="G13069">
        <v>747</v>
      </c>
      <c r="H13069">
        <v>2379.75</v>
      </c>
      <c r="I13069">
        <v>0</v>
      </c>
      <c r="J13069" t="s">
        <v>5943</v>
      </c>
      <c r="K13069" t="s">
        <v>22</v>
      </c>
      <c r="L13069">
        <v>1</v>
      </c>
      <c r="N13069" t="s">
        <v>23</v>
      </c>
      <c r="O13069" t="s">
        <v>24</v>
      </c>
      <c r="P13069" t="s">
        <v>28</v>
      </c>
      <c r="R13069" t="s">
        <v>26</v>
      </c>
      <c r="S13069">
        <v>18.2</v>
      </c>
      <c r="T13069">
        <v>17</v>
      </c>
      <c r="U13069">
        <v>17</v>
      </c>
      <c r="V13069">
        <v>1.2</v>
      </c>
      <c r="W13069">
        <v>1.2</v>
      </c>
      <c r="AB13069">
        <f t="shared" si="257"/>
        <v>2159.4</v>
      </c>
    </row>
    <row r="13070" spans="1:28" x14ac:dyDescent="0.25">
      <c r="A13070" t="s">
        <v>5961</v>
      </c>
      <c r="B13070" t="s">
        <v>5942</v>
      </c>
      <c r="C13070" s="1">
        <v>0.67540509259259263</v>
      </c>
      <c r="D13070">
        <v>503</v>
      </c>
      <c r="E13070" s="2">
        <v>2.8992407407407408E-2</v>
      </c>
      <c r="F13070" s="1">
        <v>2.8981481481481483E-2</v>
      </c>
      <c r="G13070">
        <v>944</v>
      </c>
      <c r="H13070">
        <v>2504.94</v>
      </c>
      <c r="I13070">
        <v>0</v>
      </c>
      <c r="J13070" t="s">
        <v>5943</v>
      </c>
      <c r="K13070" t="s">
        <v>22</v>
      </c>
      <c r="L13070">
        <v>1</v>
      </c>
      <c r="N13070" t="s">
        <v>23</v>
      </c>
      <c r="O13070" t="s">
        <v>31</v>
      </c>
      <c r="P13070" t="s">
        <v>25</v>
      </c>
      <c r="R13070" t="s">
        <v>26</v>
      </c>
      <c r="S13070">
        <v>17.8</v>
      </c>
      <c r="T13070">
        <v>17.100000000000001</v>
      </c>
      <c r="U13070">
        <v>17.100000000000001</v>
      </c>
      <c r="V13070">
        <v>0.7</v>
      </c>
      <c r="W13070">
        <v>0.7</v>
      </c>
      <c r="AB13070">
        <f t="shared" si="257"/>
        <v>2284.59</v>
      </c>
    </row>
    <row r="13071" spans="1:28" x14ac:dyDescent="0.25">
      <c r="A13071" t="s">
        <v>5962</v>
      </c>
      <c r="B13071" t="s">
        <v>5942</v>
      </c>
      <c r="C13071" s="1">
        <v>0.67548611111111112</v>
      </c>
      <c r="D13071">
        <v>612</v>
      </c>
      <c r="E13071" s="2">
        <v>2.9074687500000002E-2</v>
      </c>
      <c r="F13071" s="1">
        <v>2.9074074074074075E-2</v>
      </c>
      <c r="G13071">
        <v>53</v>
      </c>
      <c r="H13071">
        <v>2512.0500000000002</v>
      </c>
      <c r="I13071">
        <v>0</v>
      </c>
      <c r="J13071" t="s">
        <v>5943</v>
      </c>
      <c r="K13071" t="s">
        <v>22</v>
      </c>
      <c r="L13071">
        <v>1</v>
      </c>
      <c r="N13071" t="s">
        <v>23</v>
      </c>
      <c r="O13071" t="s">
        <v>31</v>
      </c>
      <c r="P13071" t="s">
        <v>28</v>
      </c>
      <c r="R13071" t="s">
        <v>26</v>
      </c>
      <c r="S13071">
        <v>17.8</v>
      </c>
      <c r="T13071">
        <v>17</v>
      </c>
      <c r="U13071">
        <v>17</v>
      </c>
      <c r="V13071">
        <v>0.8</v>
      </c>
      <c r="W13071">
        <v>0.8</v>
      </c>
      <c r="AB13071">
        <f t="shared" si="257"/>
        <v>2291.7000000000003</v>
      </c>
    </row>
    <row r="13072" spans="1:28" x14ac:dyDescent="0.25">
      <c r="A13072" t="s">
        <v>5963</v>
      </c>
      <c r="B13072" t="s">
        <v>5942</v>
      </c>
      <c r="C13072" s="1">
        <v>0.67604166666666676</v>
      </c>
      <c r="D13072">
        <v>408</v>
      </c>
      <c r="E13072" s="2">
        <v>2.9627881944444445E-2</v>
      </c>
      <c r="F13072" s="1">
        <v>2.9618055555555554E-2</v>
      </c>
      <c r="G13072">
        <v>849</v>
      </c>
      <c r="H13072">
        <v>2559.85</v>
      </c>
      <c r="I13072">
        <v>0</v>
      </c>
      <c r="J13072" t="s">
        <v>5943</v>
      </c>
      <c r="K13072" t="s">
        <v>22</v>
      </c>
      <c r="L13072">
        <v>1</v>
      </c>
      <c r="N13072" t="s">
        <v>23</v>
      </c>
      <c r="O13072" t="s">
        <v>31</v>
      </c>
      <c r="P13072" t="s">
        <v>28</v>
      </c>
      <c r="R13072" t="s">
        <v>26</v>
      </c>
      <c r="S13072">
        <v>18.399999999999999</v>
      </c>
      <c r="T13072">
        <v>17.100000000000001</v>
      </c>
      <c r="U13072">
        <v>17.100000000000001</v>
      </c>
      <c r="V13072">
        <v>1.3</v>
      </c>
      <c r="W13072">
        <v>1.3</v>
      </c>
      <c r="AB13072">
        <f t="shared" si="257"/>
        <v>2339.5</v>
      </c>
    </row>
    <row r="13073" spans="1:28" x14ac:dyDescent="0.25">
      <c r="A13073" t="s">
        <v>5963</v>
      </c>
      <c r="B13073" t="s">
        <v>5942</v>
      </c>
      <c r="C13073" s="1">
        <v>0.67604166666666676</v>
      </c>
      <c r="D13073">
        <v>408</v>
      </c>
      <c r="E13073" s="2">
        <v>2.9627881944444445E-2</v>
      </c>
      <c r="F13073" s="1">
        <v>2.9618055555555554E-2</v>
      </c>
      <c r="G13073">
        <v>849</v>
      </c>
      <c r="H13073">
        <v>2559.85</v>
      </c>
      <c r="I13073">
        <v>0</v>
      </c>
      <c r="J13073" t="s">
        <v>5943</v>
      </c>
      <c r="K13073" t="s">
        <v>22</v>
      </c>
      <c r="L13073">
        <v>1</v>
      </c>
      <c r="N13073" t="s">
        <v>23</v>
      </c>
      <c r="O13073" t="s">
        <v>24</v>
      </c>
      <c r="P13073" t="s">
        <v>28</v>
      </c>
      <c r="R13073" t="s">
        <v>26</v>
      </c>
      <c r="S13073">
        <v>18.899999999999999</v>
      </c>
      <c r="T13073">
        <v>17.100000000000001</v>
      </c>
      <c r="U13073">
        <v>17.100000000000001</v>
      </c>
      <c r="V13073">
        <v>1.8</v>
      </c>
      <c r="W13073">
        <v>1.8</v>
      </c>
      <c r="AB13073">
        <f t="shared" si="257"/>
        <v>2339.5</v>
      </c>
    </row>
    <row r="13074" spans="1:28" x14ac:dyDescent="0.25">
      <c r="A13074" t="s">
        <v>5963</v>
      </c>
      <c r="B13074" t="s">
        <v>5942</v>
      </c>
      <c r="C13074" s="1">
        <v>0.67604166666666676</v>
      </c>
      <c r="D13074">
        <v>408</v>
      </c>
      <c r="E13074" s="2">
        <v>2.9627881944444445E-2</v>
      </c>
      <c r="F13074" s="1">
        <v>2.9618055555555554E-2</v>
      </c>
      <c r="G13074">
        <v>849</v>
      </c>
      <c r="H13074">
        <v>2559.85</v>
      </c>
      <c r="I13074">
        <v>0</v>
      </c>
      <c r="J13074" t="s">
        <v>5943</v>
      </c>
      <c r="K13074" t="s">
        <v>22</v>
      </c>
      <c r="L13074">
        <v>1</v>
      </c>
      <c r="N13074" t="s">
        <v>23</v>
      </c>
      <c r="O13074" t="s">
        <v>46</v>
      </c>
      <c r="P13074" t="s">
        <v>28</v>
      </c>
      <c r="R13074" t="s">
        <v>26</v>
      </c>
      <c r="S13074">
        <v>17.100000000000001</v>
      </c>
      <c r="T13074">
        <v>17.100000000000001</v>
      </c>
      <c r="U13074">
        <v>17.100000000000001</v>
      </c>
      <c r="V13074">
        <v>0</v>
      </c>
      <c r="W13074">
        <v>0</v>
      </c>
      <c r="AB13074">
        <f t="shared" si="257"/>
        <v>2339.5</v>
      </c>
    </row>
    <row r="13075" spans="1:28" x14ac:dyDescent="0.25">
      <c r="A13075" t="s">
        <v>5963</v>
      </c>
      <c r="B13075" t="s">
        <v>5942</v>
      </c>
      <c r="C13075" s="1">
        <v>0.67604166666666676</v>
      </c>
      <c r="D13075">
        <v>408</v>
      </c>
      <c r="E13075" s="2">
        <v>2.9627881944444445E-2</v>
      </c>
      <c r="F13075" s="1">
        <v>2.9618055555555554E-2</v>
      </c>
      <c r="G13075">
        <v>849</v>
      </c>
      <c r="H13075">
        <v>2559.85</v>
      </c>
      <c r="I13075">
        <v>0</v>
      </c>
      <c r="J13075" t="s">
        <v>5943</v>
      </c>
      <c r="K13075" t="s">
        <v>22</v>
      </c>
      <c r="L13075">
        <v>1</v>
      </c>
      <c r="N13075" t="s">
        <v>23</v>
      </c>
      <c r="O13075" t="s">
        <v>33</v>
      </c>
      <c r="P13075" t="s">
        <v>28</v>
      </c>
      <c r="R13075" t="s">
        <v>26</v>
      </c>
      <c r="S13075">
        <v>17.7</v>
      </c>
      <c r="T13075">
        <v>17.100000000000001</v>
      </c>
      <c r="U13075">
        <v>17.100000000000001</v>
      </c>
      <c r="V13075">
        <v>0.6</v>
      </c>
      <c r="W13075">
        <v>0.6</v>
      </c>
      <c r="AB13075">
        <f t="shared" si="257"/>
        <v>2339.5</v>
      </c>
    </row>
    <row r="13076" spans="1:28" x14ac:dyDescent="0.25">
      <c r="A13076" t="s">
        <v>5964</v>
      </c>
      <c r="B13076" t="s">
        <v>5942</v>
      </c>
      <c r="C13076" s="1">
        <v>0.67812499999999998</v>
      </c>
      <c r="D13076">
        <v>878</v>
      </c>
      <c r="E13076" s="2">
        <v>3.1716643518518522E-2</v>
      </c>
      <c r="F13076" s="1">
        <v>3.1712962962962964E-2</v>
      </c>
      <c r="G13076">
        <v>318</v>
      </c>
      <c r="H13076">
        <v>2740.32</v>
      </c>
      <c r="I13076">
        <v>0</v>
      </c>
      <c r="J13076" t="s">
        <v>5943</v>
      </c>
      <c r="K13076" t="s">
        <v>22</v>
      </c>
      <c r="L13076">
        <v>1</v>
      </c>
      <c r="N13076" t="s">
        <v>23</v>
      </c>
      <c r="O13076" t="s">
        <v>31</v>
      </c>
      <c r="P13076" t="s">
        <v>28</v>
      </c>
      <c r="R13076" t="s">
        <v>26</v>
      </c>
      <c r="S13076">
        <v>22</v>
      </c>
      <c r="T13076">
        <v>17</v>
      </c>
      <c r="U13076">
        <v>17</v>
      </c>
      <c r="V13076">
        <v>5</v>
      </c>
      <c r="W13076">
        <v>5</v>
      </c>
      <c r="AB13076">
        <f t="shared" si="257"/>
        <v>2519.9700000000003</v>
      </c>
    </row>
    <row r="13077" spans="1:28" x14ac:dyDescent="0.25">
      <c r="A13077" t="s">
        <v>5964</v>
      </c>
      <c r="B13077" t="s">
        <v>5942</v>
      </c>
      <c r="C13077" s="1">
        <v>0.67812499999999998</v>
      </c>
      <c r="D13077">
        <v>878</v>
      </c>
      <c r="E13077" s="2">
        <v>3.1716643518518522E-2</v>
      </c>
      <c r="F13077" s="1">
        <v>3.1712962962962964E-2</v>
      </c>
      <c r="G13077">
        <v>318</v>
      </c>
      <c r="H13077">
        <v>2740.32</v>
      </c>
      <c r="I13077">
        <v>0</v>
      </c>
      <c r="J13077" t="s">
        <v>5943</v>
      </c>
      <c r="K13077" t="s">
        <v>22</v>
      </c>
      <c r="L13077">
        <v>1</v>
      </c>
      <c r="N13077" t="s">
        <v>23</v>
      </c>
      <c r="O13077" t="s">
        <v>24</v>
      </c>
      <c r="P13077" t="s">
        <v>28</v>
      </c>
      <c r="R13077" t="s">
        <v>26</v>
      </c>
      <c r="S13077">
        <v>20</v>
      </c>
      <c r="T13077">
        <v>17</v>
      </c>
      <c r="U13077">
        <v>17</v>
      </c>
      <c r="V13077">
        <v>3</v>
      </c>
      <c r="W13077">
        <v>3</v>
      </c>
      <c r="AB13077">
        <f t="shared" si="257"/>
        <v>2519.9700000000003</v>
      </c>
    </row>
    <row r="13078" spans="1:28" x14ac:dyDescent="0.25">
      <c r="A13078" t="s">
        <v>5964</v>
      </c>
      <c r="B13078" t="s">
        <v>5942</v>
      </c>
      <c r="C13078" s="1">
        <v>0.67812499999999998</v>
      </c>
      <c r="D13078">
        <v>878</v>
      </c>
      <c r="E13078" s="2">
        <v>3.1716643518518522E-2</v>
      </c>
      <c r="F13078" s="1">
        <v>3.1712962962962964E-2</v>
      </c>
      <c r="G13078">
        <v>318</v>
      </c>
      <c r="H13078">
        <v>2740.32</v>
      </c>
      <c r="I13078">
        <v>0</v>
      </c>
      <c r="J13078" t="s">
        <v>5943</v>
      </c>
      <c r="K13078" t="s">
        <v>22</v>
      </c>
      <c r="L13078">
        <v>1</v>
      </c>
      <c r="N13078" t="s">
        <v>23</v>
      </c>
      <c r="O13078" t="s">
        <v>33</v>
      </c>
      <c r="P13078" t="s">
        <v>28</v>
      </c>
      <c r="R13078" t="s">
        <v>26</v>
      </c>
      <c r="S13078">
        <v>17.5</v>
      </c>
      <c r="T13078">
        <v>17</v>
      </c>
      <c r="U13078">
        <v>17</v>
      </c>
      <c r="V13078">
        <v>0.5</v>
      </c>
      <c r="W13078">
        <v>0.5</v>
      </c>
      <c r="AB13078">
        <f t="shared" si="257"/>
        <v>2519.9700000000003</v>
      </c>
    </row>
    <row r="13079" spans="1:28" x14ac:dyDescent="0.25">
      <c r="A13079" t="s">
        <v>5965</v>
      </c>
      <c r="B13079" t="s">
        <v>5942</v>
      </c>
      <c r="C13079" s="1">
        <v>0.67927083333333327</v>
      </c>
      <c r="D13079">
        <v>39</v>
      </c>
      <c r="E13079" s="2">
        <v>3.2852777777777779E-2</v>
      </c>
      <c r="F13079" s="1">
        <v>3.2847222222222222E-2</v>
      </c>
      <c r="G13079">
        <v>480</v>
      </c>
      <c r="H13079">
        <v>2838.48</v>
      </c>
      <c r="I13079">
        <v>0</v>
      </c>
      <c r="J13079" t="s">
        <v>5943</v>
      </c>
      <c r="K13079" t="s">
        <v>22</v>
      </c>
      <c r="L13079">
        <v>1</v>
      </c>
      <c r="N13079" t="s">
        <v>23</v>
      </c>
      <c r="O13079" t="s">
        <v>36</v>
      </c>
      <c r="P13079" t="s">
        <v>25</v>
      </c>
      <c r="R13079" t="s">
        <v>26</v>
      </c>
      <c r="S13079">
        <v>17</v>
      </c>
      <c r="T13079">
        <v>17</v>
      </c>
      <c r="U13079">
        <v>17</v>
      </c>
      <c r="V13079">
        <v>0</v>
      </c>
      <c r="W13079">
        <v>0</v>
      </c>
      <c r="AB13079">
        <f t="shared" si="257"/>
        <v>2618.13</v>
      </c>
    </row>
    <row r="13080" spans="1:28" x14ac:dyDescent="0.25">
      <c r="A13080" t="s">
        <v>5966</v>
      </c>
      <c r="B13080" t="s">
        <v>5942</v>
      </c>
      <c r="C13080" s="1">
        <v>0.67931712962962953</v>
      </c>
      <c r="D13080">
        <v>11</v>
      </c>
      <c r="E13080" s="2">
        <v>3.2898749999999997E-2</v>
      </c>
      <c r="F13080" s="1">
        <v>3.2893518518518523E-2</v>
      </c>
      <c r="G13080">
        <v>452</v>
      </c>
      <c r="H13080">
        <v>2842.45</v>
      </c>
      <c r="I13080">
        <v>0</v>
      </c>
      <c r="J13080" t="s">
        <v>5943</v>
      </c>
      <c r="K13080" t="s">
        <v>22</v>
      </c>
      <c r="L13080">
        <v>1</v>
      </c>
      <c r="N13080" t="s">
        <v>23</v>
      </c>
      <c r="O13080" t="s">
        <v>36</v>
      </c>
      <c r="P13080" t="s">
        <v>28</v>
      </c>
      <c r="R13080" t="s">
        <v>26</v>
      </c>
      <c r="S13080">
        <v>16.600000000000001</v>
      </c>
      <c r="T13080">
        <v>17</v>
      </c>
      <c r="U13080">
        <v>17</v>
      </c>
      <c r="V13080">
        <v>-0.4</v>
      </c>
      <c r="W13080">
        <v>-0.4</v>
      </c>
      <c r="AB13080">
        <f t="shared" si="257"/>
        <v>2622.1</v>
      </c>
    </row>
    <row r="13081" spans="1:28" x14ac:dyDescent="0.25">
      <c r="A13081" t="s">
        <v>5967</v>
      </c>
      <c r="B13081" t="s">
        <v>5942</v>
      </c>
      <c r="C13081" s="1">
        <v>0.6802083333333333</v>
      </c>
      <c r="D13081">
        <v>980</v>
      </c>
      <c r="E13081" s="2">
        <v>3.3801168981481486E-2</v>
      </c>
      <c r="F13081" s="1">
        <v>3.3796296296296297E-2</v>
      </c>
      <c r="G13081">
        <v>421</v>
      </c>
      <c r="H13081">
        <v>2920.42</v>
      </c>
      <c r="I13081">
        <v>0</v>
      </c>
      <c r="J13081" t="s">
        <v>5943</v>
      </c>
      <c r="K13081" t="s">
        <v>22</v>
      </c>
      <c r="L13081">
        <v>1</v>
      </c>
      <c r="N13081" t="s">
        <v>23</v>
      </c>
      <c r="O13081" t="s">
        <v>31</v>
      </c>
      <c r="P13081" t="s">
        <v>28</v>
      </c>
      <c r="R13081" t="s">
        <v>26</v>
      </c>
      <c r="S13081">
        <v>20.3</v>
      </c>
      <c r="T13081">
        <v>17.100000000000001</v>
      </c>
      <c r="U13081">
        <v>17.2</v>
      </c>
      <c r="V13081">
        <v>3.2</v>
      </c>
      <c r="W13081">
        <v>3.1</v>
      </c>
      <c r="AB13081">
        <f t="shared" si="257"/>
        <v>2700.07</v>
      </c>
    </row>
    <row r="13082" spans="1:28" x14ac:dyDescent="0.25">
      <c r="A13082" t="s">
        <v>5967</v>
      </c>
      <c r="B13082" t="s">
        <v>5942</v>
      </c>
      <c r="C13082" s="1">
        <v>0.6802083333333333</v>
      </c>
      <c r="D13082">
        <v>980</v>
      </c>
      <c r="E13082" s="2">
        <v>3.3801168981481486E-2</v>
      </c>
      <c r="F13082" s="1">
        <v>3.3796296296296297E-2</v>
      </c>
      <c r="G13082">
        <v>421</v>
      </c>
      <c r="H13082">
        <v>2920.42</v>
      </c>
      <c r="I13082">
        <v>0</v>
      </c>
      <c r="J13082" t="s">
        <v>5943</v>
      </c>
      <c r="K13082" t="s">
        <v>22</v>
      </c>
      <c r="L13082">
        <v>1</v>
      </c>
      <c r="N13082" t="s">
        <v>23</v>
      </c>
      <c r="O13082" t="s">
        <v>36</v>
      </c>
      <c r="P13082" t="s">
        <v>28</v>
      </c>
      <c r="R13082" t="s">
        <v>26</v>
      </c>
      <c r="S13082">
        <v>17.8</v>
      </c>
      <c r="T13082">
        <v>17.100000000000001</v>
      </c>
      <c r="U13082">
        <v>17.2</v>
      </c>
      <c r="V13082">
        <v>0.7</v>
      </c>
      <c r="W13082">
        <v>0.6</v>
      </c>
      <c r="AB13082">
        <f t="shared" si="257"/>
        <v>2700.07</v>
      </c>
    </row>
    <row r="13083" spans="1:28" x14ac:dyDescent="0.25">
      <c r="A13083" t="s">
        <v>5967</v>
      </c>
      <c r="B13083" t="s">
        <v>5942</v>
      </c>
      <c r="C13083" s="1">
        <v>0.6802083333333333</v>
      </c>
      <c r="D13083">
        <v>980</v>
      </c>
      <c r="E13083" s="2">
        <v>3.3801168981481486E-2</v>
      </c>
      <c r="F13083" s="1">
        <v>3.3796296296296297E-2</v>
      </c>
      <c r="G13083">
        <v>421</v>
      </c>
      <c r="H13083">
        <v>2920.42</v>
      </c>
      <c r="I13083">
        <v>0</v>
      </c>
      <c r="J13083" t="s">
        <v>5943</v>
      </c>
      <c r="K13083" t="s">
        <v>22</v>
      </c>
      <c r="L13083">
        <v>1</v>
      </c>
      <c r="N13083" t="s">
        <v>23</v>
      </c>
      <c r="O13083" t="s">
        <v>24</v>
      </c>
      <c r="P13083" t="s">
        <v>28</v>
      </c>
      <c r="R13083" t="s">
        <v>26</v>
      </c>
      <c r="S13083">
        <v>20</v>
      </c>
      <c r="T13083">
        <v>17.100000000000001</v>
      </c>
      <c r="U13083">
        <v>17.2</v>
      </c>
      <c r="V13083">
        <v>2.9</v>
      </c>
      <c r="W13083">
        <v>2.8</v>
      </c>
      <c r="AB13083">
        <f t="shared" si="257"/>
        <v>2700.07</v>
      </c>
    </row>
    <row r="13084" spans="1:28" x14ac:dyDescent="0.25">
      <c r="A13084" t="s">
        <v>5967</v>
      </c>
      <c r="B13084" t="s">
        <v>5942</v>
      </c>
      <c r="C13084" s="1">
        <v>0.6802083333333333</v>
      </c>
      <c r="D13084">
        <v>980</v>
      </c>
      <c r="E13084" s="2">
        <v>3.3801168981481486E-2</v>
      </c>
      <c r="F13084" s="1">
        <v>3.3796296296296297E-2</v>
      </c>
      <c r="G13084">
        <v>421</v>
      </c>
      <c r="H13084">
        <v>2920.42</v>
      </c>
      <c r="I13084">
        <v>0</v>
      </c>
      <c r="J13084" t="s">
        <v>5943</v>
      </c>
      <c r="K13084" t="s">
        <v>22</v>
      </c>
      <c r="L13084">
        <v>1</v>
      </c>
      <c r="N13084" t="s">
        <v>23</v>
      </c>
      <c r="O13084" t="s">
        <v>33</v>
      </c>
      <c r="P13084" t="s">
        <v>28</v>
      </c>
      <c r="R13084" t="s">
        <v>26</v>
      </c>
      <c r="S13084">
        <v>17.8</v>
      </c>
      <c r="T13084">
        <v>17.100000000000001</v>
      </c>
      <c r="U13084">
        <v>17.2</v>
      </c>
      <c r="V13084">
        <v>0.7</v>
      </c>
      <c r="W13084">
        <v>0.6</v>
      </c>
      <c r="AB13084">
        <f t="shared" si="257"/>
        <v>2700.07</v>
      </c>
    </row>
    <row r="13085" spans="1:28" x14ac:dyDescent="0.25">
      <c r="A13085" t="s">
        <v>5968</v>
      </c>
      <c r="B13085" t="s">
        <v>5942</v>
      </c>
      <c r="C13085" s="1">
        <v>0.68230324074074078</v>
      </c>
      <c r="D13085">
        <v>249</v>
      </c>
      <c r="E13085" s="2">
        <v>3.5887615740740744E-2</v>
      </c>
      <c r="F13085" s="1">
        <v>3.5879629629629629E-2</v>
      </c>
      <c r="G13085">
        <v>690</v>
      </c>
      <c r="H13085">
        <v>3100.69</v>
      </c>
      <c r="I13085">
        <v>0</v>
      </c>
      <c r="J13085" t="s">
        <v>5943</v>
      </c>
      <c r="K13085" t="s">
        <v>22</v>
      </c>
      <c r="L13085">
        <v>1</v>
      </c>
      <c r="N13085" t="s">
        <v>23</v>
      </c>
      <c r="O13085" t="s">
        <v>31</v>
      </c>
      <c r="P13085" t="s">
        <v>28</v>
      </c>
      <c r="R13085" t="s">
        <v>26</v>
      </c>
      <c r="S13085">
        <v>20.399999999999999</v>
      </c>
      <c r="T13085">
        <v>17.2</v>
      </c>
      <c r="U13085">
        <v>17.3</v>
      </c>
      <c r="V13085">
        <v>3.2</v>
      </c>
      <c r="W13085">
        <v>3.1</v>
      </c>
      <c r="AB13085">
        <f t="shared" si="257"/>
        <v>2880.34</v>
      </c>
    </row>
    <row r="13086" spans="1:28" x14ac:dyDescent="0.25">
      <c r="A13086" t="s">
        <v>5968</v>
      </c>
      <c r="B13086" t="s">
        <v>5942</v>
      </c>
      <c r="C13086" s="1">
        <v>0.68230324074074078</v>
      </c>
      <c r="D13086">
        <v>249</v>
      </c>
      <c r="E13086" s="2">
        <v>3.5887615740740744E-2</v>
      </c>
      <c r="F13086" s="1">
        <v>3.5879629629629629E-2</v>
      </c>
      <c r="G13086">
        <v>690</v>
      </c>
      <c r="H13086">
        <v>3100.69</v>
      </c>
      <c r="I13086">
        <v>0</v>
      </c>
      <c r="J13086" t="s">
        <v>5943</v>
      </c>
      <c r="K13086" t="s">
        <v>22</v>
      </c>
      <c r="L13086">
        <v>1</v>
      </c>
      <c r="N13086" t="s">
        <v>23</v>
      </c>
      <c r="O13086" t="s">
        <v>24</v>
      </c>
      <c r="P13086" t="s">
        <v>28</v>
      </c>
      <c r="R13086" t="s">
        <v>26</v>
      </c>
      <c r="S13086">
        <v>20.5</v>
      </c>
      <c r="T13086">
        <v>17.2</v>
      </c>
      <c r="U13086">
        <v>17.3</v>
      </c>
      <c r="V13086">
        <v>3.3</v>
      </c>
      <c r="W13086">
        <v>3.2</v>
      </c>
      <c r="AB13086">
        <f t="shared" si="257"/>
        <v>2880.34</v>
      </c>
    </row>
    <row r="13087" spans="1:28" x14ac:dyDescent="0.25">
      <c r="A13087" t="s">
        <v>5969</v>
      </c>
      <c r="B13087" t="s">
        <v>5942</v>
      </c>
      <c r="C13087" s="1">
        <v>0.68437500000000007</v>
      </c>
      <c r="D13087">
        <v>617</v>
      </c>
      <c r="E13087" s="2">
        <v>3.7963634259259256E-2</v>
      </c>
      <c r="F13087" s="1">
        <v>3.7962962962962962E-2</v>
      </c>
      <c r="G13087">
        <v>58</v>
      </c>
      <c r="H13087">
        <v>3280.06</v>
      </c>
      <c r="I13087">
        <v>0</v>
      </c>
      <c r="J13087" t="s">
        <v>5943</v>
      </c>
      <c r="K13087" t="s">
        <v>22</v>
      </c>
      <c r="L13087">
        <v>1</v>
      </c>
      <c r="N13087" t="s">
        <v>23</v>
      </c>
      <c r="O13087" t="s">
        <v>31</v>
      </c>
      <c r="P13087" t="s">
        <v>28</v>
      </c>
      <c r="R13087" t="s">
        <v>26</v>
      </c>
      <c r="S13087">
        <v>20.100000000000001</v>
      </c>
      <c r="T13087">
        <v>17</v>
      </c>
      <c r="U13087">
        <v>17</v>
      </c>
      <c r="V13087">
        <v>3.1</v>
      </c>
      <c r="W13087">
        <v>3.1</v>
      </c>
      <c r="AB13087">
        <f t="shared" si="257"/>
        <v>3059.71</v>
      </c>
    </row>
    <row r="13088" spans="1:28" x14ac:dyDescent="0.25">
      <c r="A13088" t="s">
        <v>5969</v>
      </c>
      <c r="B13088" t="s">
        <v>5942</v>
      </c>
      <c r="C13088" s="1">
        <v>0.68437500000000007</v>
      </c>
      <c r="D13088">
        <v>617</v>
      </c>
      <c r="E13088" s="2">
        <v>3.7963634259259256E-2</v>
      </c>
      <c r="F13088" s="1">
        <v>3.7962962962962962E-2</v>
      </c>
      <c r="G13088">
        <v>58</v>
      </c>
      <c r="H13088">
        <v>3280.06</v>
      </c>
      <c r="I13088">
        <v>0</v>
      </c>
      <c r="J13088" t="s">
        <v>5943</v>
      </c>
      <c r="K13088" t="s">
        <v>22</v>
      </c>
      <c r="L13088">
        <v>1</v>
      </c>
      <c r="N13088" t="s">
        <v>23</v>
      </c>
      <c r="O13088" t="s">
        <v>24</v>
      </c>
      <c r="P13088" t="s">
        <v>28</v>
      </c>
      <c r="R13088" t="s">
        <v>26</v>
      </c>
      <c r="S13088">
        <v>20.6</v>
      </c>
      <c r="T13088">
        <v>17</v>
      </c>
      <c r="U13088">
        <v>17</v>
      </c>
      <c r="V13088">
        <v>3.6</v>
      </c>
      <c r="W13088">
        <v>3.6</v>
      </c>
      <c r="AB13088">
        <f t="shared" si="257"/>
        <v>3059.71</v>
      </c>
    </row>
    <row r="13089" spans="1:28" x14ac:dyDescent="0.25">
      <c r="A13089" t="s">
        <v>5969</v>
      </c>
      <c r="B13089" t="s">
        <v>5942</v>
      </c>
      <c r="C13089" s="1">
        <v>0.68437500000000007</v>
      </c>
      <c r="D13089">
        <v>617</v>
      </c>
      <c r="E13089" s="2">
        <v>3.7963634259259256E-2</v>
      </c>
      <c r="F13089" s="1">
        <v>3.7962962962962962E-2</v>
      </c>
      <c r="G13089">
        <v>58</v>
      </c>
      <c r="H13089">
        <v>3280.06</v>
      </c>
      <c r="I13089">
        <v>0</v>
      </c>
      <c r="J13089" t="s">
        <v>5943</v>
      </c>
      <c r="K13089" t="s">
        <v>22</v>
      </c>
      <c r="L13089">
        <v>1</v>
      </c>
      <c r="N13089" t="s">
        <v>23</v>
      </c>
      <c r="O13089" t="s">
        <v>33</v>
      </c>
      <c r="P13089" t="s">
        <v>28</v>
      </c>
      <c r="R13089" t="s">
        <v>26</v>
      </c>
      <c r="S13089">
        <v>17.399999999999999</v>
      </c>
      <c r="T13089">
        <v>17</v>
      </c>
      <c r="U13089">
        <v>17</v>
      </c>
      <c r="V13089">
        <v>0.4</v>
      </c>
      <c r="W13089">
        <v>0.4</v>
      </c>
      <c r="AB13089">
        <f t="shared" si="257"/>
        <v>3059.71</v>
      </c>
    </row>
    <row r="13090" spans="1:28" x14ac:dyDescent="0.25">
      <c r="A13090" t="s">
        <v>5970</v>
      </c>
      <c r="B13090" t="s">
        <v>5942</v>
      </c>
      <c r="C13090" s="1">
        <v>0.68645833333333339</v>
      </c>
      <c r="D13090">
        <v>586</v>
      </c>
      <c r="E13090" s="2">
        <v>4.0046608796296297E-2</v>
      </c>
      <c r="F13090" s="1">
        <v>4.0046296296296295E-2</v>
      </c>
      <c r="G13090">
        <v>27</v>
      </c>
      <c r="H13090">
        <v>3460.03</v>
      </c>
      <c r="I13090">
        <v>0</v>
      </c>
      <c r="J13090" t="s">
        <v>5943</v>
      </c>
      <c r="K13090" t="s">
        <v>22</v>
      </c>
      <c r="L13090">
        <v>1</v>
      </c>
      <c r="N13090" t="s">
        <v>23</v>
      </c>
      <c r="O13090" t="s">
        <v>31</v>
      </c>
      <c r="P13090" t="s">
        <v>28</v>
      </c>
      <c r="R13090" t="s">
        <v>26</v>
      </c>
      <c r="S13090">
        <v>20.100000000000001</v>
      </c>
      <c r="T13090">
        <v>17.100000000000001</v>
      </c>
      <c r="U13090">
        <v>17.100000000000001</v>
      </c>
      <c r="V13090">
        <v>3</v>
      </c>
      <c r="W13090">
        <v>3</v>
      </c>
      <c r="AB13090">
        <f t="shared" si="257"/>
        <v>3239.6800000000003</v>
      </c>
    </row>
    <row r="13091" spans="1:28" x14ac:dyDescent="0.25">
      <c r="A13091" t="s">
        <v>5970</v>
      </c>
      <c r="B13091" t="s">
        <v>5942</v>
      </c>
      <c r="C13091" s="1">
        <v>0.68645833333333339</v>
      </c>
      <c r="D13091">
        <v>586</v>
      </c>
      <c r="E13091" s="2">
        <v>4.0046608796296297E-2</v>
      </c>
      <c r="F13091" s="1">
        <v>4.0046296296296295E-2</v>
      </c>
      <c r="G13091">
        <v>27</v>
      </c>
      <c r="H13091">
        <v>3460.03</v>
      </c>
      <c r="I13091">
        <v>0</v>
      </c>
      <c r="J13091" t="s">
        <v>5943</v>
      </c>
      <c r="K13091" t="s">
        <v>22</v>
      </c>
      <c r="L13091">
        <v>1</v>
      </c>
      <c r="N13091" t="s">
        <v>23</v>
      </c>
      <c r="O13091" t="s">
        <v>24</v>
      </c>
      <c r="P13091" t="s">
        <v>28</v>
      </c>
      <c r="R13091" t="s">
        <v>26</v>
      </c>
      <c r="S13091">
        <v>20.5</v>
      </c>
      <c r="T13091">
        <v>17.100000000000001</v>
      </c>
      <c r="U13091">
        <v>17.100000000000001</v>
      </c>
      <c r="V13091">
        <v>3.4</v>
      </c>
      <c r="W13091">
        <v>3.4</v>
      </c>
      <c r="AB13091">
        <f t="shared" si="257"/>
        <v>3239.6800000000003</v>
      </c>
    </row>
    <row r="13092" spans="1:28" x14ac:dyDescent="0.25">
      <c r="A13092" t="s">
        <v>5970</v>
      </c>
      <c r="B13092" t="s">
        <v>5942</v>
      </c>
      <c r="C13092" s="1">
        <v>0.68645833333333339</v>
      </c>
      <c r="D13092">
        <v>586</v>
      </c>
      <c r="E13092" s="2">
        <v>4.0046608796296297E-2</v>
      </c>
      <c r="F13092" s="1">
        <v>4.0046296296296295E-2</v>
      </c>
      <c r="G13092">
        <v>27</v>
      </c>
      <c r="H13092">
        <v>3460.03</v>
      </c>
      <c r="I13092">
        <v>0</v>
      </c>
      <c r="J13092" t="s">
        <v>5943</v>
      </c>
      <c r="K13092" t="s">
        <v>22</v>
      </c>
      <c r="L13092">
        <v>1</v>
      </c>
      <c r="N13092" t="s">
        <v>23</v>
      </c>
      <c r="O13092" t="s">
        <v>33</v>
      </c>
      <c r="P13092" t="s">
        <v>28</v>
      </c>
      <c r="R13092" t="s">
        <v>26</v>
      </c>
      <c r="S13092">
        <v>17.3</v>
      </c>
      <c r="T13092">
        <v>17.100000000000001</v>
      </c>
      <c r="U13092">
        <v>17.100000000000001</v>
      </c>
      <c r="V13092">
        <v>0.2</v>
      </c>
      <c r="W13092">
        <v>0.2</v>
      </c>
      <c r="AB13092">
        <f t="shared" si="257"/>
        <v>3239.6800000000003</v>
      </c>
    </row>
    <row r="13093" spans="1:28" x14ac:dyDescent="0.25">
      <c r="A13093" t="s">
        <v>5971</v>
      </c>
      <c r="B13093" t="s">
        <v>5942</v>
      </c>
      <c r="C13093" s="1">
        <v>0.68678240740740737</v>
      </c>
      <c r="D13093">
        <v>856</v>
      </c>
      <c r="E13093" s="2">
        <v>4.0373807870370371E-2</v>
      </c>
      <c r="F13093" s="1">
        <v>4.0370370370370369E-2</v>
      </c>
      <c r="G13093">
        <v>297</v>
      </c>
      <c r="H13093">
        <v>3488.3</v>
      </c>
      <c r="I13093">
        <v>0</v>
      </c>
      <c r="J13093" t="s">
        <v>5943</v>
      </c>
      <c r="K13093" t="s">
        <v>22</v>
      </c>
      <c r="L13093">
        <v>1</v>
      </c>
      <c r="N13093" t="s">
        <v>23</v>
      </c>
      <c r="O13093" t="s">
        <v>42</v>
      </c>
      <c r="P13093" t="s">
        <v>25</v>
      </c>
      <c r="R13093" t="s">
        <v>26</v>
      </c>
      <c r="S13093">
        <v>16.7</v>
      </c>
      <c r="T13093">
        <v>17.2</v>
      </c>
      <c r="U13093">
        <v>17.2</v>
      </c>
      <c r="V13093">
        <v>-0.5</v>
      </c>
      <c r="W13093">
        <v>-0.5</v>
      </c>
      <c r="AB13093">
        <f t="shared" si="257"/>
        <v>3267.9500000000003</v>
      </c>
    </row>
    <row r="13094" spans="1:28" x14ac:dyDescent="0.25">
      <c r="A13094" t="s">
        <v>5972</v>
      </c>
      <c r="B13094" t="s">
        <v>5942</v>
      </c>
      <c r="C13094" s="1">
        <v>0.68685185185185194</v>
      </c>
      <c r="D13094">
        <v>931</v>
      </c>
      <c r="E13094" s="2">
        <v>4.0444120370370366E-2</v>
      </c>
      <c r="F13094" s="1">
        <v>4.0439814814814817E-2</v>
      </c>
      <c r="G13094">
        <v>372</v>
      </c>
      <c r="H13094">
        <v>3494.37</v>
      </c>
      <c r="I13094">
        <v>0</v>
      </c>
      <c r="J13094" t="s">
        <v>5943</v>
      </c>
      <c r="K13094" t="s">
        <v>22</v>
      </c>
      <c r="L13094">
        <v>1</v>
      </c>
      <c r="N13094" t="s">
        <v>23</v>
      </c>
      <c r="O13094" t="s">
        <v>42</v>
      </c>
      <c r="P13094" t="s">
        <v>28</v>
      </c>
      <c r="R13094" t="s">
        <v>26</v>
      </c>
      <c r="S13094">
        <v>16.7</v>
      </c>
      <c r="T13094">
        <v>17.2</v>
      </c>
      <c r="U13094">
        <v>17.3</v>
      </c>
      <c r="V13094">
        <v>-0.5</v>
      </c>
      <c r="W13094">
        <v>-0.6</v>
      </c>
      <c r="AB13094">
        <f t="shared" si="257"/>
        <v>3274.02</v>
      </c>
    </row>
    <row r="13095" spans="1:28" x14ac:dyDescent="0.25">
      <c r="A13095" t="s">
        <v>5973</v>
      </c>
      <c r="B13095" t="s">
        <v>5942</v>
      </c>
      <c r="C13095" s="1">
        <v>0.68855324074074076</v>
      </c>
      <c r="D13095">
        <v>55</v>
      </c>
      <c r="E13095" s="2">
        <v>4.2135370370370372E-2</v>
      </c>
      <c r="F13095" s="1">
        <v>4.2129629629629628E-2</v>
      </c>
      <c r="G13095">
        <v>496</v>
      </c>
      <c r="H13095">
        <v>3640.5</v>
      </c>
      <c r="I13095">
        <v>0</v>
      </c>
      <c r="J13095" t="s">
        <v>5943</v>
      </c>
      <c r="K13095" t="s">
        <v>22</v>
      </c>
      <c r="L13095">
        <v>1</v>
      </c>
      <c r="N13095" t="s">
        <v>23</v>
      </c>
      <c r="O13095" t="s">
        <v>24</v>
      </c>
      <c r="P13095" t="s">
        <v>28</v>
      </c>
      <c r="R13095" t="s">
        <v>26</v>
      </c>
      <c r="S13095">
        <v>21.2</v>
      </c>
      <c r="T13095">
        <v>17.100000000000001</v>
      </c>
      <c r="U13095">
        <v>17.3</v>
      </c>
      <c r="V13095">
        <v>4.0999999999999996</v>
      </c>
      <c r="W13095">
        <v>3.9</v>
      </c>
      <c r="AB13095">
        <f t="shared" si="257"/>
        <v>3420.15</v>
      </c>
    </row>
    <row r="13096" spans="1:28" x14ac:dyDescent="0.25">
      <c r="A13096" t="s">
        <v>5973</v>
      </c>
      <c r="B13096" t="s">
        <v>5942</v>
      </c>
      <c r="C13096" s="1">
        <v>0.68855324074074076</v>
      </c>
      <c r="D13096">
        <v>55</v>
      </c>
      <c r="E13096" s="2">
        <v>4.2135370370370372E-2</v>
      </c>
      <c r="F13096" s="1">
        <v>4.2129629629629628E-2</v>
      </c>
      <c r="G13096">
        <v>496</v>
      </c>
      <c r="H13096">
        <v>3640.5</v>
      </c>
      <c r="I13096">
        <v>0</v>
      </c>
      <c r="J13096" t="s">
        <v>5943</v>
      </c>
      <c r="K13096" t="s">
        <v>22</v>
      </c>
      <c r="L13096">
        <v>1</v>
      </c>
      <c r="N13096" t="s">
        <v>23</v>
      </c>
      <c r="O13096" t="s">
        <v>33</v>
      </c>
      <c r="P13096" t="s">
        <v>28</v>
      </c>
      <c r="R13096" t="s">
        <v>26</v>
      </c>
      <c r="S13096">
        <v>17.8</v>
      </c>
      <c r="T13096">
        <v>17.100000000000001</v>
      </c>
      <c r="U13096">
        <v>17.3</v>
      </c>
      <c r="V13096">
        <v>0.7</v>
      </c>
      <c r="W13096">
        <v>0.5</v>
      </c>
      <c r="AB13096">
        <f t="shared" si="257"/>
        <v>3420.15</v>
      </c>
    </row>
    <row r="13097" spans="1:28" x14ac:dyDescent="0.25">
      <c r="A13097" t="s">
        <v>5974</v>
      </c>
      <c r="B13097" t="s">
        <v>5942</v>
      </c>
      <c r="C13097" s="1">
        <v>0.69062499999999993</v>
      </c>
      <c r="D13097">
        <v>991</v>
      </c>
      <c r="E13097" s="2">
        <v>4.4217962962962959E-2</v>
      </c>
      <c r="F13097" s="1">
        <v>4.4212962962962961E-2</v>
      </c>
      <c r="G13097">
        <v>432</v>
      </c>
      <c r="H13097">
        <v>3820.43</v>
      </c>
      <c r="I13097">
        <v>0</v>
      </c>
      <c r="J13097" t="s">
        <v>5943</v>
      </c>
      <c r="K13097" t="s">
        <v>22</v>
      </c>
      <c r="L13097">
        <v>1</v>
      </c>
      <c r="N13097" t="s">
        <v>23</v>
      </c>
      <c r="O13097" t="s">
        <v>36</v>
      </c>
      <c r="P13097" t="s">
        <v>28</v>
      </c>
      <c r="R13097" t="s">
        <v>26</v>
      </c>
      <c r="S13097">
        <v>17.399999999999999</v>
      </c>
      <c r="T13097">
        <v>17.2</v>
      </c>
      <c r="U13097">
        <v>17.2</v>
      </c>
      <c r="V13097">
        <v>0.2</v>
      </c>
      <c r="W13097">
        <v>0.2</v>
      </c>
      <c r="AB13097">
        <f t="shared" si="257"/>
        <v>3600.08</v>
      </c>
    </row>
    <row r="13098" spans="1:28" x14ac:dyDescent="0.25">
      <c r="A13098" t="s">
        <v>5974</v>
      </c>
      <c r="B13098" t="s">
        <v>5942</v>
      </c>
      <c r="C13098" s="1">
        <v>0.69062499999999993</v>
      </c>
      <c r="D13098">
        <v>991</v>
      </c>
      <c r="E13098" s="2">
        <v>4.4217962962962959E-2</v>
      </c>
      <c r="F13098" s="1">
        <v>4.4212962962962961E-2</v>
      </c>
      <c r="G13098">
        <v>432</v>
      </c>
      <c r="H13098">
        <v>3820.43</v>
      </c>
      <c r="I13098">
        <v>0</v>
      </c>
      <c r="J13098" t="s">
        <v>5943</v>
      </c>
      <c r="K13098" t="s">
        <v>22</v>
      </c>
      <c r="L13098">
        <v>1</v>
      </c>
      <c r="N13098" t="s">
        <v>23</v>
      </c>
      <c r="O13098" t="s">
        <v>24</v>
      </c>
      <c r="P13098" t="s">
        <v>28</v>
      </c>
      <c r="R13098" t="s">
        <v>26</v>
      </c>
      <c r="S13098">
        <v>20.7</v>
      </c>
      <c r="T13098">
        <v>17.2</v>
      </c>
      <c r="U13098">
        <v>17.2</v>
      </c>
      <c r="V13098">
        <v>3.5</v>
      </c>
      <c r="W13098">
        <v>3.5</v>
      </c>
      <c r="AB13098">
        <f t="shared" si="257"/>
        <v>3600.08</v>
      </c>
    </row>
    <row r="13099" spans="1:28" x14ac:dyDescent="0.25">
      <c r="A13099" t="s">
        <v>5974</v>
      </c>
      <c r="B13099" t="s">
        <v>5942</v>
      </c>
      <c r="C13099" s="1">
        <v>0.69062499999999993</v>
      </c>
      <c r="D13099">
        <v>991</v>
      </c>
      <c r="E13099" s="2">
        <v>4.4217962962962959E-2</v>
      </c>
      <c r="F13099" s="1">
        <v>4.4212962962962961E-2</v>
      </c>
      <c r="G13099">
        <v>432</v>
      </c>
      <c r="H13099">
        <v>3820.43</v>
      </c>
      <c r="I13099">
        <v>0</v>
      </c>
      <c r="J13099" t="s">
        <v>5943</v>
      </c>
      <c r="K13099" t="s">
        <v>22</v>
      </c>
      <c r="L13099">
        <v>1</v>
      </c>
      <c r="N13099" t="s">
        <v>23</v>
      </c>
      <c r="O13099" t="s">
        <v>33</v>
      </c>
      <c r="P13099" t="s">
        <v>28</v>
      </c>
      <c r="R13099" t="s">
        <v>26</v>
      </c>
      <c r="S13099">
        <v>17.7</v>
      </c>
      <c r="T13099">
        <v>17.2</v>
      </c>
      <c r="U13099">
        <v>17.2</v>
      </c>
      <c r="V13099">
        <v>0.5</v>
      </c>
      <c r="W13099">
        <v>0.5</v>
      </c>
      <c r="AB13099">
        <f t="shared" si="257"/>
        <v>3600.08</v>
      </c>
    </row>
    <row r="13100" spans="1:28" x14ac:dyDescent="0.25">
      <c r="A13100" t="s">
        <v>5975</v>
      </c>
      <c r="B13100" t="s">
        <v>5942</v>
      </c>
      <c r="C13100" s="1">
        <v>0.69270833333333337</v>
      </c>
      <c r="D13100">
        <v>592</v>
      </c>
      <c r="E13100" s="2">
        <v>4.6296678240740741E-2</v>
      </c>
      <c r="F13100" s="1">
        <v>4.6296296296296301E-2</v>
      </c>
      <c r="G13100">
        <v>33</v>
      </c>
      <c r="H13100">
        <v>4000.03</v>
      </c>
      <c r="I13100">
        <v>0</v>
      </c>
      <c r="J13100" t="s">
        <v>5943</v>
      </c>
      <c r="K13100" t="s">
        <v>22</v>
      </c>
      <c r="L13100">
        <v>1</v>
      </c>
      <c r="N13100" t="s">
        <v>23</v>
      </c>
      <c r="O13100" t="s">
        <v>24</v>
      </c>
      <c r="P13100" t="s">
        <v>28</v>
      </c>
      <c r="R13100" t="s">
        <v>26</v>
      </c>
      <c r="S13100">
        <v>21.2</v>
      </c>
      <c r="T13100">
        <v>17.100000000000001</v>
      </c>
      <c r="U13100">
        <v>17.2</v>
      </c>
      <c r="V13100">
        <v>4.0999999999999996</v>
      </c>
      <c r="W13100">
        <v>4</v>
      </c>
      <c r="AB13100">
        <f t="shared" ref="AB13100:AB13162" si="258">H13100-220.35</f>
        <v>3779.6800000000003</v>
      </c>
    </row>
    <row r="13101" spans="1:28" x14ac:dyDescent="0.25">
      <c r="A13101" t="s">
        <v>5975</v>
      </c>
      <c r="B13101" t="s">
        <v>5942</v>
      </c>
      <c r="C13101" s="1">
        <v>0.69270833333333337</v>
      </c>
      <c r="D13101">
        <v>592</v>
      </c>
      <c r="E13101" s="2">
        <v>4.6296678240740741E-2</v>
      </c>
      <c r="F13101" s="1">
        <v>4.6296296296296301E-2</v>
      </c>
      <c r="G13101">
        <v>33</v>
      </c>
      <c r="H13101">
        <v>4000.03</v>
      </c>
      <c r="I13101">
        <v>0</v>
      </c>
      <c r="J13101" t="s">
        <v>5943</v>
      </c>
      <c r="K13101" t="s">
        <v>22</v>
      </c>
      <c r="L13101">
        <v>1</v>
      </c>
      <c r="N13101" t="s">
        <v>23</v>
      </c>
      <c r="O13101" t="s">
        <v>33</v>
      </c>
      <c r="P13101" t="s">
        <v>28</v>
      </c>
      <c r="R13101" t="s">
        <v>26</v>
      </c>
      <c r="S13101">
        <v>17.5</v>
      </c>
      <c r="T13101">
        <v>17.100000000000001</v>
      </c>
      <c r="U13101">
        <v>17.2</v>
      </c>
      <c r="V13101">
        <v>0.4</v>
      </c>
      <c r="W13101">
        <v>0.3</v>
      </c>
      <c r="AB13101">
        <f t="shared" si="258"/>
        <v>3779.6800000000003</v>
      </c>
    </row>
    <row r="13102" spans="1:28" x14ac:dyDescent="0.25">
      <c r="A13102" t="s">
        <v>5976</v>
      </c>
      <c r="B13102" t="s">
        <v>5942</v>
      </c>
      <c r="C13102" s="1">
        <v>0.6947916666666667</v>
      </c>
      <c r="D13102">
        <v>27</v>
      </c>
      <c r="E13102" s="2">
        <v>4.837347222222222E-2</v>
      </c>
      <c r="F13102" s="1">
        <v>4.836805555555556E-2</v>
      </c>
      <c r="G13102">
        <v>468</v>
      </c>
      <c r="H13102">
        <v>4179.47</v>
      </c>
      <c r="I13102">
        <v>0</v>
      </c>
      <c r="J13102" t="s">
        <v>5943</v>
      </c>
      <c r="K13102" t="s">
        <v>22</v>
      </c>
      <c r="L13102">
        <v>1</v>
      </c>
      <c r="N13102" t="s">
        <v>23</v>
      </c>
      <c r="O13102" t="s">
        <v>36</v>
      </c>
      <c r="P13102" t="s">
        <v>28</v>
      </c>
      <c r="R13102" t="s">
        <v>26</v>
      </c>
      <c r="S13102">
        <v>20.8</v>
      </c>
      <c r="T13102">
        <v>17.2</v>
      </c>
      <c r="U13102">
        <v>17.2</v>
      </c>
      <c r="V13102">
        <v>3.6</v>
      </c>
      <c r="W13102">
        <v>3.6</v>
      </c>
      <c r="AB13102">
        <f t="shared" si="258"/>
        <v>3959.1200000000003</v>
      </c>
    </row>
    <row r="13103" spans="1:28" x14ac:dyDescent="0.25">
      <c r="A13103" t="s">
        <v>5976</v>
      </c>
      <c r="B13103" t="s">
        <v>5942</v>
      </c>
      <c r="C13103" s="1">
        <v>0.6947916666666667</v>
      </c>
      <c r="D13103">
        <v>27</v>
      </c>
      <c r="E13103" s="2">
        <v>4.837347222222222E-2</v>
      </c>
      <c r="F13103" s="1">
        <v>4.836805555555556E-2</v>
      </c>
      <c r="G13103">
        <v>468</v>
      </c>
      <c r="H13103">
        <v>4179.47</v>
      </c>
      <c r="I13103">
        <v>0</v>
      </c>
      <c r="J13103" t="s">
        <v>5943</v>
      </c>
      <c r="K13103" t="s">
        <v>22</v>
      </c>
      <c r="L13103">
        <v>1</v>
      </c>
      <c r="N13103" t="s">
        <v>23</v>
      </c>
      <c r="O13103" t="s">
        <v>24</v>
      </c>
      <c r="P13103" t="s">
        <v>28</v>
      </c>
      <c r="R13103" t="s">
        <v>26</v>
      </c>
      <c r="S13103">
        <v>21.4</v>
      </c>
      <c r="T13103">
        <v>17.2</v>
      </c>
      <c r="U13103">
        <v>17.2</v>
      </c>
      <c r="V13103">
        <v>4.2</v>
      </c>
      <c r="W13103">
        <v>4.2</v>
      </c>
      <c r="AB13103">
        <f t="shared" si="258"/>
        <v>3959.1200000000003</v>
      </c>
    </row>
    <row r="13104" spans="1:28" x14ac:dyDescent="0.25">
      <c r="A13104" t="s">
        <v>5976</v>
      </c>
      <c r="B13104" t="s">
        <v>5942</v>
      </c>
      <c r="C13104" s="1">
        <v>0.6947916666666667</v>
      </c>
      <c r="D13104">
        <v>27</v>
      </c>
      <c r="E13104" s="2">
        <v>4.837347222222222E-2</v>
      </c>
      <c r="F13104" s="1">
        <v>4.836805555555556E-2</v>
      </c>
      <c r="G13104">
        <v>468</v>
      </c>
      <c r="H13104">
        <v>4179.47</v>
      </c>
      <c r="I13104">
        <v>0</v>
      </c>
      <c r="J13104" t="s">
        <v>5943</v>
      </c>
      <c r="K13104" t="s">
        <v>22</v>
      </c>
      <c r="L13104">
        <v>1</v>
      </c>
      <c r="N13104" t="s">
        <v>23</v>
      </c>
      <c r="O13104" t="s">
        <v>33</v>
      </c>
      <c r="P13104" t="s">
        <v>28</v>
      </c>
      <c r="R13104" t="s">
        <v>26</v>
      </c>
      <c r="S13104">
        <v>17.7</v>
      </c>
      <c r="T13104">
        <v>17.2</v>
      </c>
      <c r="U13104">
        <v>17.2</v>
      </c>
      <c r="V13104">
        <v>0.5</v>
      </c>
      <c r="W13104">
        <v>0.5</v>
      </c>
      <c r="AB13104">
        <f t="shared" si="258"/>
        <v>3959.1200000000003</v>
      </c>
    </row>
    <row r="13105" spans="1:28" x14ac:dyDescent="0.25">
      <c r="A13105" t="s">
        <v>5977</v>
      </c>
      <c r="B13105" t="s">
        <v>5942</v>
      </c>
      <c r="C13105" s="1">
        <v>0.69687500000000002</v>
      </c>
      <c r="D13105">
        <v>563</v>
      </c>
      <c r="E13105" s="2">
        <v>5.0463009259259256E-2</v>
      </c>
      <c r="F13105" s="1">
        <v>5.0462962962962959E-2</v>
      </c>
      <c r="G13105">
        <v>4</v>
      </c>
      <c r="H13105">
        <v>4360</v>
      </c>
      <c r="I13105">
        <v>0</v>
      </c>
      <c r="J13105" t="s">
        <v>5943</v>
      </c>
      <c r="K13105" t="s">
        <v>22</v>
      </c>
      <c r="L13105">
        <v>1</v>
      </c>
      <c r="N13105" t="s">
        <v>23</v>
      </c>
      <c r="O13105" t="s">
        <v>36</v>
      </c>
      <c r="P13105" t="s">
        <v>28</v>
      </c>
      <c r="R13105" t="s">
        <v>26</v>
      </c>
      <c r="S13105">
        <v>21</v>
      </c>
      <c r="T13105">
        <v>17</v>
      </c>
      <c r="U13105">
        <v>17.100000000000001</v>
      </c>
      <c r="V13105">
        <v>4</v>
      </c>
      <c r="W13105">
        <v>3.9</v>
      </c>
      <c r="AB13105">
        <f t="shared" si="258"/>
        <v>4139.6499999999996</v>
      </c>
    </row>
    <row r="13106" spans="1:28" x14ac:dyDescent="0.25">
      <c r="A13106" t="s">
        <v>5977</v>
      </c>
      <c r="B13106" t="s">
        <v>5942</v>
      </c>
      <c r="C13106" s="1">
        <v>0.69687500000000002</v>
      </c>
      <c r="D13106">
        <v>563</v>
      </c>
      <c r="E13106" s="2">
        <v>5.0463009259259256E-2</v>
      </c>
      <c r="F13106" s="1">
        <v>5.0462962962962959E-2</v>
      </c>
      <c r="G13106">
        <v>4</v>
      </c>
      <c r="H13106">
        <v>4360</v>
      </c>
      <c r="I13106">
        <v>0</v>
      </c>
      <c r="J13106" t="s">
        <v>5943</v>
      </c>
      <c r="K13106" t="s">
        <v>22</v>
      </c>
      <c r="L13106">
        <v>1</v>
      </c>
      <c r="N13106" t="s">
        <v>23</v>
      </c>
      <c r="O13106" t="s">
        <v>24</v>
      </c>
      <c r="P13106" t="s">
        <v>28</v>
      </c>
      <c r="R13106" t="s">
        <v>26</v>
      </c>
      <c r="S13106">
        <v>21.2</v>
      </c>
      <c r="T13106">
        <v>17</v>
      </c>
      <c r="U13106">
        <v>17.100000000000001</v>
      </c>
      <c r="V13106">
        <v>4.2</v>
      </c>
      <c r="W13106">
        <v>4.0999999999999996</v>
      </c>
      <c r="AB13106">
        <f t="shared" si="258"/>
        <v>4139.6499999999996</v>
      </c>
    </row>
    <row r="13107" spans="1:28" x14ac:dyDescent="0.25">
      <c r="A13107" t="s">
        <v>5977</v>
      </c>
      <c r="B13107" t="s">
        <v>5942</v>
      </c>
      <c r="C13107" s="1">
        <v>0.69687500000000002</v>
      </c>
      <c r="D13107">
        <v>563</v>
      </c>
      <c r="E13107" s="2">
        <v>5.0463009259259256E-2</v>
      </c>
      <c r="F13107" s="1">
        <v>5.0462962962962959E-2</v>
      </c>
      <c r="G13107">
        <v>4</v>
      </c>
      <c r="H13107">
        <v>4360</v>
      </c>
      <c r="I13107">
        <v>0</v>
      </c>
      <c r="J13107" t="s">
        <v>5943</v>
      </c>
      <c r="K13107" t="s">
        <v>22</v>
      </c>
      <c r="L13107">
        <v>1</v>
      </c>
      <c r="N13107" t="s">
        <v>23</v>
      </c>
      <c r="O13107" t="s">
        <v>33</v>
      </c>
      <c r="P13107" t="s">
        <v>28</v>
      </c>
      <c r="R13107" t="s">
        <v>26</v>
      </c>
      <c r="S13107">
        <v>17.7</v>
      </c>
      <c r="T13107">
        <v>17</v>
      </c>
      <c r="U13107">
        <v>17.100000000000001</v>
      </c>
      <c r="V13107">
        <v>0.7</v>
      </c>
      <c r="W13107">
        <v>0.6</v>
      </c>
      <c r="AB13107">
        <f t="shared" si="258"/>
        <v>4139.6499999999996</v>
      </c>
    </row>
    <row r="13108" spans="1:28" x14ac:dyDescent="0.25">
      <c r="A13108" t="s">
        <v>5978</v>
      </c>
      <c r="B13108" t="s">
        <v>5942</v>
      </c>
      <c r="C13108" s="1">
        <v>0.69895833333333324</v>
      </c>
      <c r="D13108">
        <v>599</v>
      </c>
      <c r="E13108" s="2">
        <v>5.2546759259259258E-2</v>
      </c>
      <c r="F13108" s="1">
        <v>5.2546296296296292E-2</v>
      </c>
      <c r="G13108">
        <v>40</v>
      </c>
      <c r="H13108">
        <v>4540.04</v>
      </c>
      <c r="I13108">
        <v>0</v>
      </c>
      <c r="J13108" t="s">
        <v>5943</v>
      </c>
      <c r="K13108" t="s">
        <v>22</v>
      </c>
      <c r="L13108">
        <v>1</v>
      </c>
      <c r="N13108" t="s">
        <v>23</v>
      </c>
      <c r="O13108" t="s">
        <v>36</v>
      </c>
      <c r="P13108" t="s">
        <v>28</v>
      </c>
      <c r="R13108" t="s">
        <v>26</v>
      </c>
      <c r="S13108">
        <v>21.2</v>
      </c>
      <c r="T13108">
        <v>17</v>
      </c>
      <c r="U13108">
        <v>17</v>
      </c>
      <c r="V13108">
        <v>4.2</v>
      </c>
      <c r="W13108">
        <v>4.2</v>
      </c>
      <c r="AB13108">
        <f t="shared" si="258"/>
        <v>4319.6899999999996</v>
      </c>
    </row>
    <row r="13109" spans="1:28" x14ac:dyDescent="0.25">
      <c r="A13109" t="s">
        <v>5978</v>
      </c>
      <c r="B13109" t="s">
        <v>5942</v>
      </c>
      <c r="C13109" s="1">
        <v>0.69895833333333324</v>
      </c>
      <c r="D13109">
        <v>599</v>
      </c>
      <c r="E13109" s="2">
        <v>5.2546759259259258E-2</v>
      </c>
      <c r="F13109" s="1">
        <v>5.2546296296296292E-2</v>
      </c>
      <c r="G13109">
        <v>40</v>
      </c>
      <c r="H13109">
        <v>4540.04</v>
      </c>
      <c r="I13109">
        <v>0</v>
      </c>
      <c r="J13109" t="s">
        <v>5943</v>
      </c>
      <c r="K13109" t="s">
        <v>22</v>
      </c>
      <c r="L13109">
        <v>1</v>
      </c>
      <c r="N13109" t="s">
        <v>23</v>
      </c>
      <c r="O13109" t="s">
        <v>24</v>
      </c>
      <c r="P13109" t="s">
        <v>28</v>
      </c>
      <c r="R13109" t="s">
        <v>26</v>
      </c>
      <c r="S13109">
        <v>21.3</v>
      </c>
      <c r="T13109">
        <v>17</v>
      </c>
      <c r="U13109">
        <v>17</v>
      </c>
      <c r="V13109">
        <v>4.3</v>
      </c>
      <c r="W13109">
        <v>4.3</v>
      </c>
      <c r="AB13109">
        <f t="shared" si="258"/>
        <v>4319.6899999999996</v>
      </c>
    </row>
    <row r="13110" spans="1:28" x14ac:dyDescent="0.25">
      <c r="A13110" t="s">
        <v>5978</v>
      </c>
      <c r="B13110" t="s">
        <v>5942</v>
      </c>
      <c r="C13110" s="1">
        <v>0.69895833333333324</v>
      </c>
      <c r="D13110">
        <v>599</v>
      </c>
      <c r="E13110" s="2">
        <v>5.2546759259259258E-2</v>
      </c>
      <c r="F13110" s="1">
        <v>5.2546296296296292E-2</v>
      </c>
      <c r="G13110">
        <v>40</v>
      </c>
      <c r="H13110">
        <v>4540.04</v>
      </c>
      <c r="I13110">
        <v>0</v>
      </c>
      <c r="J13110" t="s">
        <v>5943</v>
      </c>
      <c r="K13110" t="s">
        <v>22</v>
      </c>
      <c r="L13110">
        <v>1</v>
      </c>
      <c r="N13110" t="s">
        <v>23</v>
      </c>
      <c r="O13110" t="s">
        <v>33</v>
      </c>
      <c r="P13110" t="s">
        <v>28</v>
      </c>
      <c r="R13110" t="s">
        <v>26</v>
      </c>
      <c r="S13110">
        <v>18.7</v>
      </c>
      <c r="T13110">
        <v>17</v>
      </c>
      <c r="U13110">
        <v>17</v>
      </c>
      <c r="V13110">
        <v>1.7</v>
      </c>
      <c r="W13110">
        <v>1.7</v>
      </c>
      <c r="AB13110">
        <f t="shared" si="258"/>
        <v>4319.6899999999996</v>
      </c>
    </row>
    <row r="13111" spans="1:28" x14ac:dyDescent="0.25">
      <c r="A13111" t="s">
        <v>5979</v>
      </c>
      <c r="B13111" t="s">
        <v>5942</v>
      </c>
      <c r="C13111" s="1">
        <v>0.70104166666666667</v>
      </c>
      <c r="D13111">
        <v>434</v>
      </c>
      <c r="E13111" s="2">
        <v>5.4628182870370377E-2</v>
      </c>
      <c r="F13111" s="1">
        <v>5.4618055555555552E-2</v>
      </c>
      <c r="G13111">
        <v>875</v>
      </c>
      <c r="H13111">
        <v>4719.87</v>
      </c>
      <c r="I13111">
        <v>0</v>
      </c>
      <c r="J13111" t="s">
        <v>5943</v>
      </c>
      <c r="K13111" t="s">
        <v>22</v>
      </c>
      <c r="L13111">
        <v>1</v>
      </c>
      <c r="N13111" t="s">
        <v>23</v>
      </c>
      <c r="O13111" t="s">
        <v>42</v>
      </c>
      <c r="P13111" t="s">
        <v>28</v>
      </c>
      <c r="R13111" t="s">
        <v>26</v>
      </c>
      <c r="S13111">
        <v>17.399999999999999</v>
      </c>
      <c r="T13111">
        <v>17</v>
      </c>
      <c r="U13111">
        <v>17</v>
      </c>
      <c r="V13111">
        <v>0.4</v>
      </c>
      <c r="W13111">
        <v>0.4</v>
      </c>
      <c r="AB13111">
        <f t="shared" si="258"/>
        <v>4499.5199999999995</v>
      </c>
    </row>
    <row r="13112" spans="1:28" x14ac:dyDescent="0.25">
      <c r="A13112" t="s">
        <v>5980</v>
      </c>
      <c r="B13112" t="s">
        <v>5942</v>
      </c>
      <c r="C13112" s="1">
        <v>0.703125</v>
      </c>
      <c r="D13112">
        <v>970</v>
      </c>
      <c r="E13112" s="2">
        <v>5.6717719907407406E-2</v>
      </c>
      <c r="F13112" s="1">
        <v>5.6712962962962965E-2</v>
      </c>
      <c r="G13112">
        <v>411</v>
      </c>
      <c r="H13112">
        <v>4900.41</v>
      </c>
      <c r="I13112">
        <v>0</v>
      </c>
      <c r="J13112" t="s">
        <v>5943</v>
      </c>
      <c r="K13112" t="s">
        <v>22</v>
      </c>
      <c r="L13112">
        <v>1</v>
      </c>
      <c r="N13112" t="s">
        <v>23</v>
      </c>
      <c r="O13112" t="s">
        <v>31</v>
      </c>
      <c r="P13112" t="s">
        <v>28</v>
      </c>
      <c r="R13112" t="s">
        <v>26</v>
      </c>
      <c r="S13112">
        <v>17.600000000000001</v>
      </c>
      <c r="T13112">
        <v>17</v>
      </c>
      <c r="U13112">
        <v>17.100000000000001</v>
      </c>
      <c r="V13112">
        <v>0.6</v>
      </c>
      <c r="W13112">
        <v>0.5</v>
      </c>
      <c r="AB13112">
        <f t="shared" si="258"/>
        <v>4680.0599999999995</v>
      </c>
    </row>
    <row r="13113" spans="1:28" x14ac:dyDescent="0.25">
      <c r="A13113" t="s">
        <v>5980</v>
      </c>
      <c r="B13113" t="s">
        <v>5942</v>
      </c>
      <c r="C13113" s="1">
        <v>0.703125</v>
      </c>
      <c r="D13113">
        <v>970</v>
      </c>
      <c r="E13113" s="2">
        <v>5.6717719907407406E-2</v>
      </c>
      <c r="F13113" s="1">
        <v>5.6712962962962965E-2</v>
      </c>
      <c r="G13113">
        <v>411</v>
      </c>
      <c r="H13113">
        <v>4900.41</v>
      </c>
      <c r="I13113">
        <v>0</v>
      </c>
      <c r="J13113" t="s">
        <v>5943</v>
      </c>
      <c r="K13113" t="s">
        <v>22</v>
      </c>
      <c r="L13113">
        <v>1</v>
      </c>
      <c r="N13113" t="s">
        <v>23</v>
      </c>
      <c r="O13113" t="s">
        <v>36</v>
      </c>
      <c r="P13113" t="s">
        <v>28</v>
      </c>
      <c r="R13113" t="s">
        <v>26</v>
      </c>
      <c r="S13113">
        <v>19.7</v>
      </c>
      <c r="T13113">
        <v>17</v>
      </c>
      <c r="U13113">
        <v>17.100000000000001</v>
      </c>
      <c r="V13113">
        <v>2.7</v>
      </c>
      <c r="W13113">
        <v>2.6</v>
      </c>
      <c r="AB13113">
        <f t="shared" si="258"/>
        <v>4680.0599999999995</v>
      </c>
    </row>
    <row r="13114" spans="1:28" x14ac:dyDescent="0.25">
      <c r="A13114" t="s">
        <v>5980</v>
      </c>
      <c r="B13114" t="s">
        <v>5942</v>
      </c>
      <c r="C13114" s="1">
        <v>0.703125</v>
      </c>
      <c r="D13114">
        <v>970</v>
      </c>
      <c r="E13114" s="2">
        <v>5.6717719907407406E-2</v>
      </c>
      <c r="F13114" s="1">
        <v>5.6712962962962965E-2</v>
      </c>
      <c r="G13114">
        <v>411</v>
      </c>
      <c r="H13114">
        <v>4900.41</v>
      </c>
      <c r="I13114">
        <v>0</v>
      </c>
      <c r="J13114" t="s">
        <v>5943</v>
      </c>
      <c r="K13114" t="s">
        <v>22</v>
      </c>
      <c r="L13114">
        <v>1</v>
      </c>
      <c r="N13114" t="s">
        <v>23</v>
      </c>
      <c r="O13114" t="s">
        <v>24</v>
      </c>
      <c r="P13114" t="s">
        <v>28</v>
      </c>
      <c r="R13114" t="s">
        <v>26</v>
      </c>
      <c r="S13114">
        <v>19.7</v>
      </c>
      <c r="T13114">
        <v>17</v>
      </c>
      <c r="U13114">
        <v>17.100000000000001</v>
      </c>
      <c r="V13114">
        <v>2.7</v>
      </c>
      <c r="W13114">
        <v>2.6</v>
      </c>
      <c r="AB13114">
        <f t="shared" si="258"/>
        <v>4680.0599999999995</v>
      </c>
    </row>
    <row r="13115" spans="1:28" x14ac:dyDescent="0.25">
      <c r="A13115" t="s">
        <v>5980</v>
      </c>
      <c r="B13115" t="s">
        <v>5942</v>
      </c>
      <c r="C13115" s="1">
        <v>0.703125</v>
      </c>
      <c r="D13115">
        <v>970</v>
      </c>
      <c r="E13115" s="2">
        <v>5.6717719907407406E-2</v>
      </c>
      <c r="F13115" s="1">
        <v>5.6712962962962965E-2</v>
      </c>
      <c r="G13115">
        <v>411</v>
      </c>
      <c r="H13115">
        <v>4900.41</v>
      </c>
      <c r="I13115">
        <v>0</v>
      </c>
      <c r="J13115" t="s">
        <v>5943</v>
      </c>
      <c r="K13115" t="s">
        <v>22</v>
      </c>
      <c r="L13115">
        <v>1</v>
      </c>
      <c r="N13115" t="s">
        <v>23</v>
      </c>
      <c r="O13115" t="s">
        <v>33</v>
      </c>
      <c r="P13115" t="s">
        <v>28</v>
      </c>
      <c r="R13115" t="s">
        <v>26</v>
      </c>
      <c r="S13115">
        <v>17.600000000000001</v>
      </c>
      <c r="T13115">
        <v>17</v>
      </c>
      <c r="U13115">
        <v>17.100000000000001</v>
      </c>
      <c r="V13115">
        <v>0.6</v>
      </c>
      <c r="W13115">
        <v>0.5</v>
      </c>
      <c r="AB13115">
        <f t="shared" si="258"/>
        <v>4680.0599999999995</v>
      </c>
    </row>
    <row r="13116" spans="1:28" x14ac:dyDescent="0.25">
      <c r="A13116" t="s">
        <v>5981</v>
      </c>
      <c r="B13116" t="s">
        <v>5942</v>
      </c>
      <c r="C13116" s="1">
        <v>0.70521990740740748</v>
      </c>
      <c r="D13116">
        <v>340</v>
      </c>
      <c r="E13116" s="2">
        <v>5.8805324074074072E-2</v>
      </c>
      <c r="F13116" s="1">
        <v>5.8796296296296298E-2</v>
      </c>
      <c r="G13116">
        <v>780</v>
      </c>
      <c r="H13116">
        <v>5080.78</v>
      </c>
      <c r="I13116">
        <v>0</v>
      </c>
      <c r="J13116" t="s">
        <v>5943</v>
      </c>
      <c r="K13116" t="s">
        <v>22</v>
      </c>
      <c r="L13116">
        <v>1</v>
      </c>
      <c r="N13116" t="s">
        <v>23</v>
      </c>
      <c r="O13116" t="s">
        <v>36</v>
      </c>
      <c r="P13116" t="s">
        <v>28</v>
      </c>
      <c r="R13116" t="s">
        <v>26</v>
      </c>
      <c r="S13116">
        <v>18.899999999999999</v>
      </c>
      <c r="T13116">
        <v>17.100000000000001</v>
      </c>
      <c r="U13116">
        <v>17.100000000000001</v>
      </c>
      <c r="V13116">
        <v>1.8</v>
      </c>
      <c r="W13116">
        <v>1.8</v>
      </c>
      <c r="AB13116">
        <f t="shared" si="258"/>
        <v>4860.4299999999994</v>
      </c>
    </row>
    <row r="13117" spans="1:28" x14ac:dyDescent="0.25">
      <c r="A13117" t="s">
        <v>5982</v>
      </c>
      <c r="B13117" t="s">
        <v>5942</v>
      </c>
      <c r="C13117" s="1">
        <v>0.70521990740740748</v>
      </c>
      <c r="D13117">
        <v>373</v>
      </c>
      <c r="E13117" s="2">
        <v>5.8805717592592593E-2</v>
      </c>
      <c r="F13117" s="1">
        <v>5.8796296296296298E-2</v>
      </c>
      <c r="G13117">
        <v>814</v>
      </c>
      <c r="H13117">
        <v>5080.8100000000004</v>
      </c>
      <c r="I13117">
        <v>0</v>
      </c>
      <c r="J13117" t="s">
        <v>5943</v>
      </c>
      <c r="K13117" t="s">
        <v>22</v>
      </c>
      <c r="L13117">
        <v>1</v>
      </c>
      <c r="N13117" t="s">
        <v>23</v>
      </c>
      <c r="O13117" t="s">
        <v>24</v>
      </c>
      <c r="P13117" t="s">
        <v>28</v>
      </c>
      <c r="R13117" t="s">
        <v>26</v>
      </c>
      <c r="S13117">
        <v>23.1</v>
      </c>
      <c r="T13117">
        <v>17.100000000000001</v>
      </c>
      <c r="U13117">
        <v>17.100000000000001</v>
      </c>
      <c r="V13117">
        <v>6</v>
      </c>
      <c r="W13117">
        <v>6</v>
      </c>
      <c r="AB13117">
        <f t="shared" si="258"/>
        <v>4860.46</v>
      </c>
    </row>
    <row r="13118" spans="1:28" x14ac:dyDescent="0.25">
      <c r="A13118" t="s">
        <v>5983</v>
      </c>
      <c r="B13118" t="s">
        <v>5942</v>
      </c>
      <c r="C13118" s="1">
        <v>0.70521990740740748</v>
      </c>
      <c r="D13118">
        <v>406</v>
      </c>
      <c r="E13118" s="2">
        <v>5.8806099537037033E-2</v>
      </c>
      <c r="F13118" s="1">
        <v>5.8796296296296298E-2</v>
      </c>
      <c r="G13118">
        <v>847</v>
      </c>
      <c r="H13118">
        <v>5080.8500000000004</v>
      </c>
      <c r="I13118">
        <v>0</v>
      </c>
      <c r="J13118" t="s">
        <v>5943</v>
      </c>
      <c r="K13118" t="s">
        <v>22</v>
      </c>
      <c r="L13118">
        <v>1</v>
      </c>
      <c r="N13118" t="s">
        <v>23</v>
      </c>
      <c r="O13118" t="s">
        <v>33</v>
      </c>
      <c r="P13118" t="s">
        <v>28</v>
      </c>
      <c r="R13118" t="s">
        <v>26</v>
      </c>
      <c r="S13118">
        <v>17.7</v>
      </c>
      <c r="T13118">
        <v>17.100000000000001</v>
      </c>
      <c r="U13118">
        <v>17.100000000000001</v>
      </c>
      <c r="V13118">
        <v>0.6</v>
      </c>
      <c r="W13118">
        <v>0.6</v>
      </c>
      <c r="AB13118">
        <f t="shared" si="258"/>
        <v>4860.5</v>
      </c>
    </row>
    <row r="13119" spans="1:28" x14ac:dyDescent="0.25">
      <c r="A13119" t="s">
        <v>5984</v>
      </c>
      <c r="B13119" t="s">
        <v>5942</v>
      </c>
      <c r="C13119" s="1">
        <v>0.70729166666666676</v>
      </c>
      <c r="D13119">
        <v>441</v>
      </c>
      <c r="E13119" s="2">
        <v>6.0878252314814814E-2</v>
      </c>
      <c r="F13119" s="1">
        <v>6.0868055555555557E-2</v>
      </c>
      <c r="G13119">
        <v>881</v>
      </c>
      <c r="H13119">
        <v>5259.88</v>
      </c>
      <c r="I13119">
        <v>0</v>
      </c>
      <c r="J13119" t="s">
        <v>5943</v>
      </c>
      <c r="K13119" t="s">
        <v>22</v>
      </c>
      <c r="L13119">
        <v>1</v>
      </c>
      <c r="N13119" t="s">
        <v>23</v>
      </c>
      <c r="O13119" t="s">
        <v>31</v>
      </c>
      <c r="P13119" t="s">
        <v>28</v>
      </c>
      <c r="R13119" t="s">
        <v>26</v>
      </c>
      <c r="S13119">
        <v>17.8</v>
      </c>
      <c r="T13119">
        <v>17.100000000000001</v>
      </c>
      <c r="U13119">
        <v>17.100000000000001</v>
      </c>
      <c r="V13119">
        <v>0.7</v>
      </c>
      <c r="W13119">
        <v>0.7</v>
      </c>
      <c r="AB13119">
        <f t="shared" si="258"/>
        <v>5039.53</v>
      </c>
    </row>
    <row r="13120" spans="1:28" x14ac:dyDescent="0.25">
      <c r="A13120" t="s">
        <v>5984</v>
      </c>
      <c r="B13120" t="s">
        <v>5942</v>
      </c>
      <c r="C13120" s="1">
        <v>0.70729166666666676</v>
      </c>
      <c r="D13120">
        <v>441</v>
      </c>
      <c r="E13120" s="2">
        <v>6.0878252314814814E-2</v>
      </c>
      <c r="F13120" s="1">
        <v>6.0868055555555557E-2</v>
      </c>
      <c r="G13120">
        <v>881</v>
      </c>
      <c r="H13120">
        <v>5259.88</v>
      </c>
      <c r="I13120">
        <v>0</v>
      </c>
      <c r="J13120" t="s">
        <v>5943</v>
      </c>
      <c r="K13120" t="s">
        <v>22</v>
      </c>
      <c r="L13120">
        <v>1</v>
      </c>
      <c r="N13120" t="s">
        <v>23</v>
      </c>
      <c r="O13120" t="s">
        <v>24</v>
      </c>
      <c r="P13120" t="s">
        <v>28</v>
      </c>
      <c r="R13120" t="s">
        <v>26</v>
      </c>
      <c r="S13120">
        <v>22.1</v>
      </c>
      <c r="T13120">
        <v>17.100000000000001</v>
      </c>
      <c r="U13120">
        <v>17.100000000000001</v>
      </c>
      <c r="V13120">
        <v>5</v>
      </c>
      <c r="W13120">
        <v>5</v>
      </c>
      <c r="AB13120">
        <f t="shared" si="258"/>
        <v>5039.53</v>
      </c>
    </row>
    <row r="13121" spans="1:28" x14ac:dyDescent="0.25">
      <c r="A13121" t="s">
        <v>5984</v>
      </c>
      <c r="B13121" t="s">
        <v>5942</v>
      </c>
      <c r="C13121" s="1">
        <v>0.70729166666666676</v>
      </c>
      <c r="D13121">
        <v>441</v>
      </c>
      <c r="E13121" s="2">
        <v>6.0878252314814814E-2</v>
      </c>
      <c r="F13121" s="1">
        <v>6.0868055555555557E-2</v>
      </c>
      <c r="G13121">
        <v>881</v>
      </c>
      <c r="H13121">
        <v>5259.88</v>
      </c>
      <c r="I13121">
        <v>0</v>
      </c>
      <c r="J13121" t="s">
        <v>5943</v>
      </c>
      <c r="K13121" t="s">
        <v>22</v>
      </c>
      <c r="L13121">
        <v>1</v>
      </c>
      <c r="N13121" t="s">
        <v>23</v>
      </c>
      <c r="O13121" t="s">
        <v>33</v>
      </c>
      <c r="P13121" t="s">
        <v>28</v>
      </c>
      <c r="R13121" t="s">
        <v>26</v>
      </c>
      <c r="S13121">
        <v>17.899999999999999</v>
      </c>
      <c r="T13121">
        <v>17.100000000000001</v>
      </c>
      <c r="U13121">
        <v>17.100000000000001</v>
      </c>
      <c r="V13121">
        <v>0.8</v>
      </c>
      <c r="W13121">
        <v>0.8</v>
      </c>
      <c r="AB13121">
        <f t="shared" si="258"/>
        <v>5039.53</v>
      </c>
    </row>
    <row r="13122" spans="1:28" x14ac:dyDescent="0.25">
      <c r="A13122" t="s">
        <v>5985</v>
      </c>
      <c r="B13122" t="s">
        <v>5942</v>
      </c>
      <c r="C13122" s="1">
        <v>0.70937499999999998</v>
      </c>
      <c r="D13122">
        <v>610</v>
      </c>
      <c r="E13122" s="2">
        <v>6.2963541666666664E-2</v>
      </c>
      <c r="F13122" s="1">
        <v>6.2962962962962957E-2</v>
      </c>
      <c r="G13122">
        <v>50</v>
      </c>
      <c r="H13122">
        <v>5440.05</v>
      </c>
      <c r="I13122">
        <v>0</v>
      </c>
      <c r="J13122" t="s">
        <v>5943</v>
      </c>
      <c r="K13122" t="s">
        <v>22</v>
      </c>
      <c r="L13122">
        <v>1</v>
      </c>
      <c r="N13122" t="s">
        <v>23</v>
      </c>
      <c r="O13122" t="s">
        <v>31</v>
      </c>
      <c r="P13122" t="s">
        <v>28</v>
      </c>
      <c r="R13122" t="s">
        <v>26</v>
      </c>
      <c r="S13122">
        <v>17.5</v>
      </c>
      <c r="T13122">
        <v>17</v>
      </c>
      <c r="U13122">
        <v>17</v>
      </c>
      <c r="V13122">
        <v>0.5</v>
      </c>
      <c r="W13122">
        <v>0.5</v>
      </c>
      <c r="AB13122">
        <f t="shared" si="258"/>
        <v>5219.7</v>
      </c>
    </row>
    <row r="13123" spans="1:28" x14ac:dyDescent="0.25">
      <c r="A13123" t="s">
        <v>5985</v>
      </c>
      <c r="B13123" t="s">
        <v>5942</v>
      </c>
      <c r="C13123" s="1">
        <v>0.70937499999999998</v>
      </c>
      <c r="D13123">
        <v>610</v>
      </c>
      <c r="E13123" s="2">
        <v>6.2963541666666664E-2</v>
      </c>
      <c r="F13123" s="1">
        <v>6.2962962962962957E-2</v>
      </c>
      <c r="G13123">
        <v>50</v>
      </c>
      <c r="H13123">
        <v>5440.05</v>
      </c>
      <c r="I13123">
        <v>0</v>
      </c>
      <c r="J13123" t="s">
        <v>5943</v>
      </c>
      <c r="K13123" t="s">
        <v>22</v>
      </c>
      <c r="L13123">
        <v>1</v>
      </c>
      <c r="N13123" t="s">
        <v>23</v>
      </c>
      <c r="O13123" t="s">
        <v>36</v>
      </c>
      <c r="P13123" t="s">
        <v>28</v>
      </c>
      <c r="R13123" t="s">
        <v>26</v>
      </c>
      <c r="S13123">
        <v>20.3</v>
      </c>
      <c r="T13123">
        <v>17</v>
      </c>
      <c r="U13123">
        <v>17</v>
      </c>
      <c r="V13123">
        <v>3.3</v>
      </c>
      <c r="W13123">
        <v>3.3</v>
      </c>
      <c r="AB13123">
        <f t="shared" si="258"/>
        <v>5219.7</v>
      </c>
    </row>
    <row r="13124" spans="1:28" x14ac:dyDescent="0.25">
      <c r="A13124" t="s">
        <v>5985</v>
      </c>
      <c r="B13124" t="s">
        <v>5942</v>
      </c>
      <c r="C13124" s="1">
        <v>0.70937499999999998</v>
      </c>
      <c r="D13124">
        <v>610</v>
      </c>
      <c r="E13124" s="2">
        <v>6.2963541666666664E-2</v>
      </c>
      <c r="F13124" s="1">
        <v>6.2962962962962957E-2</v>
      </c>
      <c r="G13124">
        <v>50</v>
      </c>
      <c r="H13124">
        <v>5440.05</v>
      </c>
      <c r="I13124">
        <v>0</v>
      </c>
      <c r="J13124" t="s">
        <v>5943</v>
      </c>
      <c r="K13124" t="s">
        <v>22</v>
      </c>
      <c r="L13124">
        <v>1</v>
      </c>
      <c r="N13124" t="s">
        <v>23</v>
      </c>
      <c r="O13124" t="s">
        <v>24</v>
      </c>
      <c r="P13124" t="s">
        <v>28</v>
      </c>
      <c r="R13124" t="s">
        <v>26</v>
      </c>
      <c r="S13124">
        <v>20.3</v>
      </c>
      <c r="T13124">
        <v>17</v>
      </c>
      <c r="U13124">
        <v>17</v>
      </c>
      <c r="V13124">
        <v>3.3</v>
      </c>
      <c r="W13124">
        <v>3.3</v>
      </c>
      <c r="AB13124">
        <f t="shared" si="258"/>
        <v>5219.7</v>
      </c>
    </row>
    <row r="13125" spans="1:28" x14ac:dyDescent="0.25">
      <c r="A13125" t="s">
        <v>5985</v>
      </c>
      <c r="B13125" t="s">
        <v>5942</v>
      </c>
      <c r="C13125" s="1">
        <v>0.70937499999999998</v>
      </c>
      <c r="D13125">
        <v>610</v>
      </c>
      <c r="E13125" s="2">
        <v>6.2963541666666664E-2</v>
      </c>
      <c r="F13125" s="1">
        <v>6.2962962962962957E-2</v>
      </c>
      <c r="G13125">
        <v>50</v>
      </c>
      <c r="H13125">
        <v>5440.05</v>
      </c>
      <c r="I13125">
        <v>0</v>
      </c>
      <c r="J13125" t="s">
        <v>5943</v>
      </c>
      <c r="K13125" t="s">
        <v>22</v>
      </c>
      <c r="L13125">
        <v>1</v>
      </c>
      <c r="N13125" t="s">
        <v>23</v>
      </c>
      <c r="O13125" t="s">
        <v>46</v>
      </c>
      <c r="P13125" t="s">
        <v>28</v>
      </c>
      <c r="R13125" t="s">
        <v>26</v>
      </c>
      <c r="S13125">
        <v>17.7</v>
      </c>
      <c r="T13125">
        <v>17</v>
      </c>
      <c r="U13125">
        <v>17</v>
      </c>
      <c r="V13125">
        <v>0.7</v>
      </c>
      <c r="W13125">
        <v>0.7</v>
      </c>
      <c r="AB13125">
        <f t="shared" si="258"/>
        <v>5219.7</v>
      </c>
    </row>
    <row r="13126" spans="1:28" x14ac:dyDescent="0.25">
      <c r="A13126" t="s">
        <v>5985</v>
      </c>
      <c r="B13126" t="s">
        <v>5942</v>
      </c>
      <c r="C13126" s="1">
        <v>0.70937499999999998</v>
      </c>
      <c r="D13126">
        <v>610</v>
      </c>
      <c r="E13126" s="2">
        <v>6.2963541666666664E-2</v>
      </c>
      <c r="F13126" s="1">
        <v>6.2962962962962957E-2</v>
      </c>
      <c r="G13126">
        <v>50</v>
      </c>
      <c r="H13126">
        <v>5440.05</v>
      </c>
      <c r="I13126">
        <v>0</v>
      </c>
      <c r="J13126" t="s">
        <v>5943</v>
      </c>
      <c r="K13126" t="s">
        <v>22</v>
      </c>
      <c r="L13126">
        <v>1</v>
      </c>
      <c r="N13126" t="s">
        <v>23</v>
      </c>
      <c r="O13126" t="s">
        <v>33</v>
      </c>
      <c r="P13126" t="s">
        <v>28</v>
      </c>
      <c r="R13126" t="s">
        <v>26</v>
      </c>
      <c r="S13126">
        <v>17.5</v>
      </c>
      <c r="T13126">
        <v>17</v>
      </c>
      <c r="U13126">
        <v>17</v>
      </c>
      <c r="V13126">
        <v>0.5</v>
      </c>
      <c r="W13126">
        <v>0.5</v>
      </c>
      <c r="AB13126">
        <f t="shared" si="258"/>
        <v>5219.7</v>
      </c>
    </row>
    <row r="13127" spans="1:28" x14ac:dyDescent="0.25">
      <c r="A13127" t="s">
        <v>5986</v>
      </c>
      <c r="B13127" t="s">
        <v>5942</v>
      </c>
      <c r="C13127" s="1">
        <v>0.7114583333333333</v>
      </c>
      <c r="D13127">
        <v>979</v>
      </c>
      <c r="E13127" s="2">
        <v>6.5051157407407412E-2</v>
      </c>
      <c r="F13127" s="1">
        <v>6.5046296296296297E-2</v>
      </c>
      <c r="G13127">
        <v>420</v>
      </c>
      <c r="H13127">
        <v>5620.42</v>
      </c>
      <c r="I13127">
        <v>0</v>
      </c>
      <c r="J13127" t="s">
        <v>5943</v>
      </c>
      <c r="K13127" t="s">
        <v>22</v>
      </c>
      <c r="L13127">
        <v>1</v>
      </c>
      <c r="N13127" t="s">
        <v>23</v>
      </c>
      <c r="O13127" t="s">
        <v>36</v>
      </c>
      <c r="P13127" t="s">
        <v>28</v>
      </c>
      <c r="R13127" t="s">
        <v>26</v>
      </c>
      <c r="S13127">
        <v>22.9</v>
      </c>
      <c r="T13127">
        <v>17.100000000000001</v>
      </c>
      <c r="U13127">
        <v>17.100000000000001</v>
      </c>
      <c r="V13127">
        <v>5.8</v>
      </c>
      <c r="W13127">
        <v>5.8</v>
      </c>
      <c r="AB13127">
        <f t="shared" si="258"/>
        <v>5400.07</v>
      </c>
    </row>
    <row r="13128" spans="1:28" x14ac:dyDescent="0.25">
      <c r="A13128" t="s">
        <v>5986</v>
      </c>
      <c r="B13128" t="s">
        <v>5942</v>
      </c>
      <c r="C13128" s="1">
        <v>0.7114583333333333</v>
      </c>
      <c r="D13128">
        <v>979</v>
      </c>
      <c r="E13128" s="2">
        <v>6.5051157407407412E-2</v>
      </c>
      <c r="F13128" s="1">
        <v>6.5046296296296297E-2</v>
      </c>
      <c r="G13128">
        <v>420</v>
      </c>
      <c r="H13128">
        <v>5620.42</v>
      </c>
      <c r="I13128">
        <v>0</v>
      </c>
      <c r="J13128" t="s">
        <v>5943</v>
      </c>
      <c r="K13128" t="s">
        <v>22</v>
      </c>
      <c r="L13128">
        <v>1</v>
      </c>
      <c r="N13128" t="s">
        <v>23</v>
      </c>
      <c r="O13128" t="s">
        <v>24</v>
      </c>
      <c r="P13128" t="s">
        <v>28</v>
      </c>
      <c r="R13128" t="s">
        <v>26</v>
      </c>
      <c r="S13128">
        <v>21.7</v>
      </c>
      <c r="T13128">
        <v>17.100000000000001</v>
      </c>
      <c r="U13128">
        <v>17.100000000000001</v>
      </c>
      <c r="V13128">
        <v>4.5999999999999996</v>
      </c>
      <c r="W13128">
        <v>4.5999999999999996</v>
      </c>
      <c r="AB13128">
        <f t="shared" si="258"/>
        <v>5400.07</v>
      </c>
    </row>
    <row r="13129" spans="1:28" x14ac:dyDescent="0.25">
      <c r="A13129" t="s">
        <v>5986</v>
      </c>
      <c r="B13129" t="s">
        <v>5942</v>
      </c>
      <c r="C13129" s="1">
        <v>0.7114583333333333</v>
      </c>
      <c r="D13129">
        <v>979</v>
      </c>
      <c r="E13129" s="2">
        <v>6.5051157407407412E-2</v>
      </c>
      <c r="F13129" s="1">
        <v>6.5046296296296297E-2</v>
      </c>
      <c r="G13129">
        <v>420</v>
      </c>
      <c r="H13129">
        <v>5620.42</v>
      </c>
      <c r="I13129">
        <v>0</v>
      </c>
      <c r="J13129" t="s">
        <v>5943</v>
      </c>
      <c r="K13129" t="s">
        <v>22</v>
      </c>
      <c r="L13129">
        <v>1</v>
      </c>
      <c r="N13129" t="s">
        <v>23</v>
      </c>
      <c r="O13129" t="s">
        <v>33</v>
      </c>
      <c r="P13129" t="s">
        <v>28</v>
      </c>
      <c r="R13129" t="s">
        <v>26</v>
      </c>
      <c r="S13129">
        <v>17.600000000000001</v>
      </c>
      <c r="T13129">
        <v>17.100000000000001</v>
      </c>
      <c r="U13129">
        <v>17.100000000000001</v>
      </c>
      <c r="V13129">
        <v>0.5</v>
      </c>
      <c r="W13129">
        <v>0.5</v>
      </c>
      <c r="AB13129">
        <f t="shared" si="258"/>
        <v>5400.07</v>
      </c>
    </row>
    <row r="13130" spans="1:28" x14ac:dyDescent="0.25">
      <c r="A13130" t="s">
        <v>5987</v>
      </c>
      <c r="B13130" t="s">
        <v>5942</v>
      </c>
      <c r="C13130" s="1">
        <v>0.71355324074074078</v>
      </c>
      <c r="D13130">
        <v>115</v>
      </c>
      <c r="E13130" s="2">
        <v>6.7136053240740734E-2</v>
      </c>
      <c r="F13130" s="1">
        <v>6.7129629629629636E-2</v>
      </c>
      <c r="G13130">
        <v>555</v>
      </c>
      <c r="H13130">
        <v>5800.56</v>
      </c>
      <c r="I13130">
        <v>0</v>
      </c>
      <c r="J13130" t="s">
        <v>5943</v>
      </c>
      <c r="K13130" t="s">
        <v>22</v>
      </c>
      <c r="L13130">
        <v>1</v>
      </c>
      <c r="N13130" t="s">
        <v>23</v>
      </c>
      <c r="O13130" t="s">
        <v>36</v>
      </c>
      <c r="P13130" t="s">
        <v>28</v>
      </c>
      <c r="R13130" t="s">
        <v>26</v>
      </c>
      <c r="S13130">
        <v>20.2</v>
      </c>
      <c r="T13130">
        <v>17</v>
      </c>
      <c r="U13130">
        <v>17.100000000000001</v>
      </c>
      <c r="V13130">
        <v>3.2</v>
      </c>
      <c r="W13130">
        <v>3.1</v>
      </c>
      <c r="AB13130">
        <f t="shared" si="258"/>
        <v>5580.21</v>
      </c>
    </row>
    <row r="13131" spans="1:28" x14ac:dyDescent="0.25">
      <c r="A13131" t="s">
        <v>5987</v>
      </c>
      <c r="B13131" t="s">
        <v>5942</v>
      </c>
      <c r="C13131" s="1">
        <v>0.71355324074074078</v>
      </c>
      <c r="D13131">
        <v>115</v>
      </c>
      <c r="E13131" s="2">
        <v>6.7136053240740734E-2</v>
      </c>
      <c r="F13131" s="1">
        <v>6.7129629629629636E-2</v>
      </c>
      <c r="G13131">
        <v>555</v>
      </c>
      <c r="H13131">
        <v>5800.56</v>
      </c>
      <c r="I13131">
        <v>0</v>
      </c>
      <c r="J13131" t="s">
        <v>5943</v>
      </c>
      <c r="K13131" t="s">
        <v>22</v>
      </c>
      <c r="L13131">
        <v>1</v>
      </c>
      <c r="N13131" t="s">
        <v>23</v>
      </c>
      <c r="O13131" t="s">
        <v>24</v>
      </c>
      <c r="P13131" t="s">
        <v>28</v>
      </c>
      <c r="R13131" t="s">
        <v>26</v>
      </c>
      <c r="S13131">
        <v>21.5</v>
      </c>
      <c r="T13131">
        <v>17</v>
      </c>
      <c r="U13131">
        <v>17.100000000000001</v>
      </c>
      <c r="V13131">
        <v>4.5</v>
      </c>
      <c r="W13131">
        <v>4.4000000000000004</v>
      </c>
      <c r="AB13131">
        <f t="shared" si="258"/>
        <v>5580.21</v>
      </c>
    </row>
    <row r="13132" spans="1:28" x14ac:dyDescent="0.25">
      <c r="A13132" t="s">
        <v>5987</v>
      </c>
      <c r="B13132" t="s">
        <v>5942</v>
      </c>
      <c r="C13132" s="1">
        <v>0.71355324074074078</v>
      </c>
      <c r="D13132">
        <v>115</v>
      </c>
      <c r="E13132" s="2">
        <v>6.7136053240740734E-2</v>
      </c>
      <c r="F13132" s="1">
        <v>6.7129629629629636E-2</v>
      </c>
      <c r="G13132">
        <v>555</v>
      </c>
      <c r="H13132">
        <v>5800.56</v>
      </c>
      <c r="I13132">
        <v>0</v>
      </c>
      <c r="J13132" t="s">
        <v>5943</v>
      </c>
      <c r="K13132" t="s">
        <v>22</v>
      </c>
      <c r="L13132">
        <v>1</v>
      </c>
      <c r="N13132" t="s">
        <v>23</v>
      </c>
      <c r="O13132" t="s">
        <v>33</v>
      </c>
      <c r="P13132" t="s">
        <v>28</v>
      </c>
      <c r="R13132" t="s">
        <v>26</v>
      </c>
      <c r="S13132">
        <v>17.5</v>
      </c>
      <c r="T13132">
        <v>17</v>
      </c>
      <c r="U13132">
        <v>17.100000000000001</v>
      </c>
      <c r="V13132">
        <v>0.5</v>
      </c>
      <c r="W13132">
        <v>0.4</v>
      </c>
      <c r="AB13132">
        <f t="shared" si="258"/>
        <v>5580.21</v>
      </c>
    </row>
    <row r="13133" spans="1:28" x14ac:dyDescent="0.25">
      <c r="A13133" t="s">
        <v>5988</v>
      </c>
      <c r="B13133" t="s">
        <v>5942</v>
      </c>
      <c r="C13133" s="1">
        <v>0.71563657407407411</v>
      </c>
      <c r="D13133">
        <v>317</v>
      </c>
      <c r="E13133" s="2">
        <v>6.9221736111111112E-2</v>
      </c>
      <c r="F13133" s="1">
        <v>6.9212962962962962E-2</v>
      </c>
      <c r="G13133">
        <v>758</v>
      </c>
      <c r="H13133">
        <v>5980.76</v>
      </c>
      <c r="I13133">
        <v>0</v>
      </c>
      <c r="J13133" t="s">
        <v>5943</v>
      </c>
      <c r="K13133" t="s">
        <v>22</v>
      </c>
      <c r="L13133">
        <v>1</v>
      </c>
      <c r="N13133" t="s">
        <v>23</v>
      </c>
      <c r="O13133" t="s">
        <v>36</v>
      </c>
      <c r="P13133" t="s">
        <v>28</v>
      </c>
      <c r="R13133" t="s">
        <v>26</v>
      </c>
      <c r="S13133">
        <v>19.8</v>
      </c>
      <c r="T13133">
        <v>17</v>
      </c>
      <c r="U13133">
        <v>17</v>
      </c>
      <c r="V13133">
        <v>2.8</v>
      </c>
      <c r="W13133">
        <v>2.8</v>
      </c>
      <c r="AB13133">
        <f t="shared" si="258"/>
        <v>5760.41</v>
      </c>
    </row>
    <row r="13134" spans="1:28" x14ac:dyDescent="0.25">
      <c r="A13134" t="s">
        <v>5988</v>
      </c>
      <c r="B13134" t="s">
        <v>5942</v>
      </c>
      <c r="C13134" s="1">
        <v>0.71563657407407411</v>
      </c>
      <c r="D13134">
        <v>317</v>
      </c>
      <c r="E13134" s="2">
        <v>6.9221736111111112E-2</v>
      </c>
      <c r="F13134" s="1">
        <v>6.9212962962962962E-2</v>
      </c>
      <c r="G13134">
        <v>758</v>
      </c>
      <c r="H13134">
        <v>5980.76</v>
      </c>
      <c r="I13134">
        <v>0</v>
      </c>
      <c r="J13134" t="s">
        <v>5943</v>
      </c>
      <c r="K13134" t="s">
        <v>22</v>
      </c>
      <c r="L13134">
        <v>1</v>
      </c>
      <c r="N13134" t="s">
        <v>23</v>
      </c>
      <c r="O13134" t="s">
        <v>24</v>
      </c>
      <c r="P13134" t="s">
        <v>28</v>
      </c>
      <c r="R13134" t="s">
        <v>26</v>
      </c>
      <c r="S13134">
        <v>19.5</v>
      </c>
      <c r="T13134">
        <v>17</v>
      </c>
      <c r="U13134">
        <v>17</v>
      </c>
      <c r="V13134">
        <v>2.5</v>
      </c>
      <c r="W13134">
        <v>2.5</v>
      </c>
      <c r="AB13134">
        <f t="shared" si="258"/>
        <v>5760.41</v>
      </c>
    </row>
    <row r="13135" spans="1:28" x14ac:dyDescent="0.25">
      <c r="A13135" t="s">
        <v>5989</v>
      </c>
      <c r="B13135" t="s">
        <v>5942</v>
      </c>
      <c r="C13135" s="1">
        <v>0.71770833333333339</v>
      </c>
      <c r="D13135">
        <v>585</v>
      </c>
      <c r="E13135" s="2">
        <v>7.1296597222222216E-2</v>
      </c>
      <c r="F13135" s="1">
        <v>7.1296296296296288E-2</v>
      </c>
      <c r="G13135">
        <v>26</v>
      </c>
      <c r="H13135">
        <v>6160.03</v>
      </c>
      <c r="I13135">
        <v>0</v>
      </c>
      <c r="J13135" t="s">
        <v>5943</v>
      </c>
      <c r="K13135" t="s">
        <v>22</v>
      </c>
      <c r="L13135">
        <v>1</v>
      </c>
      <c r="N13135" t="s">
        <v>23</v>
      </c>
      <c r="O13135" t="s">
        <v>36</v>
      </c>
      <c r="P13135" t="s">
        <v>28</v>
      </c>
      <c r="R13135" t="s">
        <v>26</v>
      </c>
      <c r="S13135">
        <v>20.399999999999999</v>
      </c>
      <c r="T13135">
        <v>16.8</v>
      </c>
      <c r="U13135">
        <v>16.899999999999999</v>
      </c>
      <c r="V13135">
        <v>3.6</v>
      </c>
      <c r="W13135">
        <v>3.5</v>
      </c>
      <c r="AB13135">
        <f t="shared" si="258"/>
        <v>5939.6799999999994</v>
      </c>
    </row>
    <row r="13136" spans="1:28" x14ac:dyDescent="0.25">
      <c r="A13136" t="s">
        <v>5989</v>
      </c>
      <c r="B13136" t="s">
        <v>5942</v>
      </c>
      <c r="C13136" s="1">
        <v>0.71770833333333339</v>
      </c>
      <c r="D13136">
        <v>585</v>
      </c>
      <c r="E13136" s="2">
        <v>7.1296597222222216E-2</v>
      </c>
      <c r="F13136" s="1">
        <v>7.1296296296296288E-2</v>
      </c>
      <c r="G13136">
        <v>26</v>
      </c>
      <c r="H13136">
        <v>6160.03</v>
      </c>
      <c r="I13136">
        <v>0</v>
      </c>
      <c r="J13136" t="s">
        <v>5943</v>
      </c>
      <c r="K13136" t="s">
        <v>22</v>
      </c>
      <c r="L13136">
        <v>1</v>
      </c>
      <c r="N13136" t="s">
        <v>23</v>
      </c>
      <c r="O13136" t="s">
        <v>24</v>
      </c>
      <c r="P13136" t="s">
        <v>28</v>
      </c>
      <c r="R13136" t="s">
        <v>26</v>
      </c>
      <c r="S13136">
        <v>19.8</v>
      </c>
      <c r="T13136">
        <v>16.8</v>
      </c>
      <c r="U13136">
        <v>16.899999999999999</v>
      </c>
      <c r="V13136">
        <v>3</v>
      </c>
      <c r="W13136">
        <v>2.9</v>
      </c>
      <c r="AB13136">
        <f t="shared" si="258"/>
        <v>5939.6799999999994</v>
      </c>
    </row>
    <row r="13137" spans="1:28" x14ac:dyDescent="0.25">
      <c r="A13137" t="s">
        <v>5990</v>
      </c>
      <c r="B13137" t="s">
        <v>5942</v>
      </c>
      <c r="C13137" s="1">
        <v>0.71979166666666661</v>
      </c>
      <c r="D13137">
        <v>954</v>
      </c>
      <c r="E13137" s="2">
        <v>7.3384201388888889E-2</v>
      </c>
      <c r="F13137" s="1">
        <v>7.3379629629629628E-2</v>
      </c>
      <c r="G13137">
        <v>395</v>
      </c>
      <c r="H13137">
        <v>6340.4</v>
      </c>
      <c r="I13137">
        <v>0</v>
      </c>
      <c r="J13137" t="s">
        <v>5943</v>
      </c>
      <c r="K13137" t="s">
        <v>22</v>
      </c>
      <c r="L13137">
        <v>1</v>
      </c>
      <c r="N13137" t="s">
        <v>23</v>
      </c>
      <c r="O13137" t="s">
        <v>31</v>
      </c>
      <c r="P13137" t="s">
        <v>28</v>
      </c>
      <c r="R13137" t="s">
        <v>26</v>
      </c>
      <c r="S13137">
        <v>17.5</v>
      </c>
      <c r="T13137">
        <v>16.8</v>
      </c>
      <c r="U13137">
        <v>16.8</v>
      </c>
      <c r="V13137">
        <v>0.7</v>
      </c>
      <c r="W13137">
        <v>0.7</v>
      </c>
      <c r="AB13137">
        <f t="shared" si="258"/>
        <v>6120.0499999999993</v>
      </c>
    </row>
    <row r="13138" spans="1:28" x14ac:dyDescent="0.25">
      <c r="A13138" t="s">
        <v>5990</v>
      </c>
      <c r="B13138" t="s">
        <v>5942</v>
      </c>
      <c r="C13138" s="1">
        <v>0.71979166666666661</v>
      </c>
      <c r="D13138">
        <v>954</v>
      </c>
      <c r="E13138" s="2">
        <v>7.3384201388888889E-2</v>
      </c>
      <c r="F13138" s="1">
        <v>7.3379629629629628E-2</v>
      </c>
      <c r="G13138">
        <v>395</v>
      </c>
      <c r="H13138">
        <v>6340.4</v>
      </c>
      <c r="I13138">
        <v>0</v>
      </c>
      <c r="J13138" t="s">
        <v>5943</v>
      </c>
      <c r="K13138" t="s">
        <v>22</v>
      </c>
      <c r="L13138">
        <v>1</v>
      </c>
      <c r="N13138" t="s">
        <v>23</v>
      </c>
      <c r="O13138" t="s">
        <v>36</v>
      </c>
      <c r="P13138" t="s">
        <v>28</v>
      </c>
      <c r="R13138" t="s">
        <v>26</v>
      </c>
      <c r="S13138">
        <v>21.4</v>
      </c>
      <c r="T13138">
        <v>16.8</v>
      </c>
      <c r="U13138">
        <v>16.8</v>
      </c>
      <c r="V13138">
        <v>4.5999999999999996</v>
      </c>
      <c r="W13138">
        <v>4.5999999999999996</v>
      </c>
      <c r="AB13138">
        <f t="shared" si="258"/>
        <v>6120.0499999999993</v>
      </c>
    </row>
    <row r="13139" spans="1:28" x14ac:dyDescent="0.25">
      <c r="A13139" t="s">
        <v>5990</v>
      </c>
      <c r="B13139" t="s">
        <v>5942</v>
      </c>
      <c r="C13139" s="1">
        <v>0.71979166666666661</v>
      </c>
      <c r="D13139">
        <v>954</v>
      </c>
      <c r="E13139" s="2">
        <v>7.3384201388888889E-2</v>
      </c>
      <c r="F13139" s="1">
        <v>7.3379629629629628E-2</v>
      </c>
      <c r="G13139">
        <v>395</v>
      </c>
      <c r="H13139">
        <v>6340.4</v>
      </c>
      <c r="I13139">
        <v>0</v>
      </c>
      <c r="J13139" t="s">
        <v>5943</v>
      </c>
      <c r="K13139" t="s">
        <v>22</v>
      </c>
      <c r="L13139">
        <v>1</v>
      </c>
      <c r="N13139" t="s">
        <v>23</v>
      </c>
      <c r="O13139" t="s">
        <v>24</v>
      </c>
      <c r="P13139" t="s">
        <v>28</v>
      </c>
      <c r="R13139" t="s">
        <v>26</v>
      </c>
      <c r="S13139">
        <v>19.600000000000001</v>
      </c>
      <c r="T13139">
        <v>16.8</v>
      </c>
      <c r="U13139">
        <v>16.8</v>
      </c>
      <c r="V13139">
        <v>2.8</v>
      </c>
      <c r="W13139">
        <v>2.8</v>
      </c>
      <c r="AB13139">
        <f t="shared" si="258"/>
        <v>6120.0499999999993</v>
      </c>
    </row>
    <row r="13140" spans="1:28" x14ac:dyDescent="0.25">
      <c r="A13140" t="s">
        <v>5990</v>
      </c>
      <c r="B13140" t="s">
        <v>5942</v>
      </c>
      <c r="C13140" s="1">
        <v>0.71979166666666661</v>
      </c>
      <c r="D13140">
        <v>954</v>
      </c>
      <c r="E13140" s="2">
        <v>7.3384201388888889E-2</v>
      </c>
      <c r="F13140" s="1">
        <v>7.3379629629629628E-2</v>
      </c>
      <c r="G13140">
        <v>395</v>
      </c>
      <c r="H13140">
        <v>6340.4</v>
      </c>
      <c r="I13140">
        <v>0</v>
      </c>
      <c r="J13140" t="s">
        <v>5943</v>
      </c>
      <c r="K13140" t="s">
        <v>22</v>
      </c>
      <c r="L13140">
        <v>1</v>
      </c>
      <c r="N13140" t="s">
        <v>23</v>
      </c>
      <c r="O13140" t="s">
        <v>33</v>
      </c>
      <c r="P13140" t="s">
        <v>28</v>
      </c>
      <c r="R13140" t="s">
        <v>26</v>
      </c>
      <c r="S13140">
        <v>17.7</v>
      </c>
      <c r="T13140">
        <v>16.8</v>
      </c>
      <c r="U13140">
        <v>16.8</v>
      </c>
      <c r="V13140">
        <v>0.9</v>
      </c>
      <c r="W13140">
        <v>0.9</v>
      </c>
      <c r="AB13140">
        <f t="shared" si="258"/>
        <v>6120.0499999999993</v>
      </c>
    </row>
    <row r="13141" spans="1:28" x14ac:dyDescent="0.25">
      <c r="A13141" t="s">
        <v>5991</v>
      </c>
      <c r="B13141" t="s">
        <v>5942</v>
      </c>
      <c r="C13141" s="1">
        <v>0.72188657407407408</v>
      </c>
      <c r="D13141">
        <v>457</v>
      </c>
      <c r="E13141" s="2">
        <v>7.5473356481481471E-2</v>
      </c>
      <c r="F13141" s="1">
        <v>7.5462962962962968E-2</v>
      </c>
      <c r="G13141">
        <v>898</v>
      </c>
      <c r="H13141">
        <v>6520.9</v>
      </c>
      <c r="I13141">
        <v>0</v>
      </c>
      <c r="J13141" t="s">
        <v>5943</v>
      </c>
      <c r="K13141" t="s">
        <v>22</v>
      </c>
      <c r="L13141">
        <v>1</v>
      </c>
      <c r="N13141" t="s">
        <v>23</v>
      </c>
      <c r="O13141" t="s">
        <v>36</v>
      </c>
      <c r="P13141" t="s">
        <v>28</v>
      </c>
      <c r="R13141" t="s">
        <v>26</v>
      </c>
      <c r="S13141">
        <v>22</v>
      </c>
      <c r="T13141">
        <v>16.8</v>
      </c>
      <c r="U13141">
        <v>16.8</v>
      </c>
      <c r="V13141">
        <v>5.2</v>
      </c>
      <c r="W13141">
        <v>5.2</v>
      </c>
      <c r="AB13141">
        <f t="shared" si="258"/>
        <v>6300.5499999999993</v>
      </c>
    </row>
    <row r="13142" spans="1:28" x14ac:dyDescent="0.25">
      <c r="A13142" t="s">
        <v>5991</v>
      </c>
      <c r="B13142" t="s">
        <v>5942</v>
      </c>
      <c r="C13142" s="1">
        <v>0.72188657407407408</v>
      </c>
      <c r="D13142">
        <v>457</v>
      </c>
      <c r="E13142" s="2">
        <v>7.5473356481481471E-2</v>
      </c>
      <c r="F13142" s="1">
        <v>7.5462962962962968E-2</v>
      </c>
      <c r="G13142">
        <v>898</v>
      </c>
      <c r="H13142">
        <v>6520.9</v>
      </c>
      <c r="I13142">
        <v>0</v>
      </c>
      <c r="J13142" t="s">
        <v>5943</v>
      </c>
      <c r="K13142" t="s">
        <v>22</v>
      </c>
      <c r="L13142">
        <v>1</v>
      </c>
      <c r="N13142" t="s">
        <v>23</v>
      </c>
      <c r="O13142" t="s">
        <v>24</v>
      </c>
      <c r="P13142" t="s">
        <v>28</v>
      </c>
      <c r="R13142" t="s">
        <v>26</v>
      </c>
      <c r="S13142">
        <v>20.100000000000001</v>
      </c>
      <c r="T13142">
        <v>16.8</v>
      </c>
      <c r="U13142">
        <v>16.8</v>
      </c>
      <c r="V13142">
        <v>3.3</v>
      </c>
      <c r="W13142">
        <v>3.3</v>
      </c>
      <c r="AB13142">
        <f t="shared" si="258"/>
        <v>6300.5499999999993</v>
      </c>
    </row>
    <row r="13143" spans="1:28" x14ac:dyDescent="0.25">
      <c r="A13143" t="s">
        <v>5991</v>
      </c>
      <c r="B13143" t="s">
        <v>5942</v>
      </c>
      <c r="C13143" s="1">
        <v>0.72188657407407408</v>
      </c>
      <c r="D13143">
        <v>457</v>
      </c>
      <c r="E13143" s="2">
        <v>7.5473356481481471E-2</v>
      </c>
      <c r="F13143" s="1">
        <v>7.5462962962962968E-2</v>
      </c>
      <c r="G13143">
        <v>898</v>
      </c>
      <c r="H13143">
        <v>6520.9</v>
      </c>
      <c r="I13143">
        <v>0</v>
      </c>
      <c r="J13143" t="s">
        <v>5943</v>
      </c>
      <c r="K13143" t="s">
        <v>22</v>
      </c>
      <c r="L13143">
        <v>1</v>
      </c>
      <c r="N13143" t="s">
        <v>23</v>
      </c>
      <c r="O13143" t="s">
        <v>46</v>
      </c>
      <c r="P13143" t="s">
        <v>28</v>
      </c>
      <c r="R13143" t="s">
        <v>26</v>
      </c>
      <c r="S13143">
        <v>17.5</v>
      </c>
      <c r="T13143">
        <v>16.8</v>
      </c>
      <c r="U13143">
        <v>16.8</v>
      </c>
      <c r="V13143">
        <v>0.7</v>
      </c>
      <c r="W13143">
        <v>0.7</v>
      </c>
      <c r="AB13143">
        <f t="shared" si="258"/>
        <v>6300.5499999999993</v>
      </c>
    </row>
    <row r="13144" spans="1:28" x14ac:dyDescent="0.25">
      <c r="A13144" t="s">
        <v>5992</v>
      </c>
      <c r="B13144" t="s">
        <v>5942</v>
      </c>
      <c r="C13144" s="1">
        <v>0.72395833333333337</v>
      </c>
      <c r="D13144">
        <v>825</v>
      </c>
      <c r="E13144" s="2">
        <v>7.7549375000000004E-2</v>
      </c>
      <c r="F13144" s="1">
        <v>7.7546296296296294E-2</v>
      </c>
      <c r="G13144">
        <v>266</v>
      </c>
      <c r="H13144">
        <v>6700.27</v>
      </c>
      <c r="I13144">
        <v>0</v>
      </c>
      <c r="J13144" t="s">
        <v>5943</v>
      </c>
      <c r="K13144" t="s">
        <v>22</v>
      </c>
      <c r="L13144">
        <v>1</v>
      </c>
      <c r="N13144" t="s">
        <v>23</v>
      </c>
      <c r="O13144" t="s">
        <v>36</v>
      </c>
      <c r="P13144" t="s">
        <v>28</v>
      </c>
      <c r="R13144" t="s">
        <v>26</v>
      </c>
      <c r="S13144">
        <v>21.3</v>
      </c>
      <c r="T13144">
        <v>16.899999999999999</v>
      </c>
      <c r="U13144">
        <v>16.899999999999999</v>
      </c>
      <c r="V13144">
        <v>4.4000000000000004</v>
      </c>
      <c r="W13144">
        <v>4.4000000000000004</v>
      </c>
      <c r="AB13144">
        <f t="shared" si="258"/>
        <v>6479.92</v>
      </c>
    </row>
    <row r="13145" spans="1:28" x14ac:dyDescent="0.25">
      <c r="A13145" t="s">
        <v>5992</v>
      </c>
      <c r="B13145" t="s">
        <v>5942</v>
      </c>
      <c r="C13145" s="1">
        <v>0.72395833333333337</v>
      </c>
      <c r="D13145">
        <v>825</v>
      </c>
      <c r="E13145" s="2">
        <v>7.7549375000000004E-2</v>
      </c>
      <c r="F13145" s="1">
        <v>7.7546296296296294E-2</v>
      </c>
      <c r="G13145">
        <v>266</v>
      </c>
      <c r="H13145">
        <v>6700.27</v>
      </c>
      <c r="I13145">
        <v>0</v>
      </c>
      <c r="J13145" t="s">
        <v>5943</v>
      </c>
      <c r="K13145" t="s">
        <v>22</v>
      </c>
      <c r="L13145">
        <v>1</v>
      </c>
      <c r="N13145" t="s">
        <v>23</v>
      </c>
      <c r="O13145" t="s">
        <v>24</v>
      </c>
      <c r="P13145" t="s">
        <v>28</v>
      </c>
      <c r="R13145" t="s">
        <v>26</v>
      </c>
      <c r="S13145">
        <v>20</v>
      </c>
      <c r="T13145">
        <v>16.899999999999999</v>
      </c>
      <c r="U13145">
        <v>16.899999999999999</v>
      </c>
      <c r="V13145">
        <v>3.1</v>
      </c>
      <c r="W13145">
        <v>3.1</v>
      </c>
      <c r="AB13145">
        <f t="shared" si="258"/>
        <v>6479.92</v>
      </c>
    </row>
    <row r="13146" spans="1:28" x14ac:dyDescent="0.25">
      <c r="A13146" t="s">
        <v>5992</v>
      </c>
      <c r="B13146" t="s">
        <v>5942</v>
      </c>
      <c r="C13146" s="1">
        <v>0.72395833333333337</v>
      </c>
      <c r="D13146">
        <v>825</v>
      </c>
      <c r="E13146" s="2">
        <v>7.7549375000000004E-2</v>
      </c>
      <c r="F13146" s="1">
        <v>7.7546296296296294E-2</v>
      </c>
      <c r="G13146">
        <v>266</v>
      </c>
      <c r="H13146">
        <v>6700.27</v>
      </c>
      <c r="I13146">
        <v>0</v>
      </c>
      <c r="J13146" t="s">
        <v>5943</v>
      </c>
      <c r="K13146" t="s">
        <v>22</v>
      </c>
      <c r="L13146">
        <v>1</v>
      </c>
      <c r="N13146" t="s">
        <v>23</v>
      </c>
      <c r="O13146" t="s">
        <v>33</v>
      </c>
      <c r="P13146" t="s">
        <v>28</v>
      </c>
      <c r="R13146" t="s">
        <v>26</v>
      </c>
      <c r="S13146">
        <v>17.2</v>
      </c>
      <c r="T13146">
        <v>16.899999999999999</v>
      </c>
      <c r="U13146">
        <v>16.899999999999999</v>
      </c>
      <c r="V13146">
        <v>0.3</v>
      </c>
      <c r="W13146">
        <v>0.3</v>
      </c>
      <c r="AB13146">
        <f t="shared" si="258"/>
        <v>6479.92</v>
      </c>
    </row>
    <row r="13147" spans="1:28" x14ac:dyDescent="0.25">
      <c r="A13147" t="s">
        <v>5993</v>
      </c>
      <c r="B13147" t="s">
        <v>5942</v>
      </c>
      <c r="C13147" s="1">
        <v>0.72605324074074085</v>
      </c>
      <c r="D13147">
        <v>461</v>
      </c>
      <c r="E13147" s="2">
        <v>7.9640069444444447E-2</v>
      </c>
      <c r="F13147" s="1">
        <v>7.962962962962962E-2</v>
      </c>
      <c r="G13147">
        <v>902</v>
      </c>
      <c r="H13147">
        <v>6880.9</v>
      </c>
      <c r="I13147">
        <v>0</v>
      </c>
      <c r="J13147" t="s">
        <v>5943</v>
      </c>
      <c r="K13147" t="s">
        <v>22</v>
      </c>
      <c r="L13147">
        <v>1</v>
      </c>
      <c r="N13147" t="s">
        <v>23</v>
      </c>
      <c r="O13147" t="s">
        <v>36</v>
      </c>
      <c r="P13147" t="s">
        <v>28</v>
      </c>
      <c r="R13147" t="s">
        <v>26</v>
      </c>
      <c r="S13147">
        <v>21.2</v>
      </c>
      <c r="T13147">
        <v>16.7</v>
      </c>
      <c r="U13147">
        <v>16.7</v>
      </c>
      <c r="V13147">
        <v>4.5</v>
      </c>
      <c r="W13147">
        <v>4.5</v>
      </c>
      <c r="AB13147">
        <f t="shared" si="258"/>
        <v>6660.5499999999993</v>
      </c>
    </row>
    <row r="13148" spans="1:28" x14ac:dyDescent="0.25">
      <c r="A13148" t="s">
        <v>5993</v>
      </c>
      <c r="B13148" t="s">
        <v>5942</v>
      </c>
      <c r="C13148" s="1">
        <v>0.72605324074074085</v>
      </c>
      <c r="D13148">
        <v>461</v>
      </c>
      <c r="E13148" s="2">
        <v>7.9640069444444447E-2</v>
      </c>
      <c r="F13148" s="1">
        <v>7.962962962962962E-2</v>
      </c>
      <c r="G13148">
        <v>902</v>
      </c>
      <c r="H13148">
        <v>6880.9</v>
      </c>
      <c r="I13148">
        <v>0</v>
      </c>
      <c r="J13148" t="s">
        <v>5943</v>
      </c>
      <c r="K13148" t="s">
        <v>22</v>
      </c>
      <c r="L13148">
        <v>1</v>
      </c>
      <c r="N13148" t="s">
        <v>23</v>
      </c>
      <c r="O13148" t="s">
        <v>24</v>
      </c>
      <c r="P13148" t="s">
        <v>28</v>
      </c>
      <c r="R13148" t="s">
        <v>26</v>
      </c>
      <c r="S13148">
        <v>20</v>
      </c>
      <c r="T13148">
        <v>16.7</v>
      </c>
      <c r="U13148">
        <v>16.7</v>
      </c>
      <c r="V13148">
        <v>3.3</v>
      </c>
      <c r="W13148">
        <v>3.3</v>
      </c>
      <c r="AB13148">
        <f t="shared" si="258"/>
        <v>6660.5499999999993</v>
      </c>
    </row>
    <row r="13149" spans="1:28" x14ac:dyDescent="0.25">
      <c r="A13149" t="s">
        <v>5993</v>
      </c>
      <c r="B13149" t="s">
        <v>5942</v>
      </c>
      <c r="C13149" s="1">
        <v>0.72605324074074085</v>
      </c>
      <c r="D13149">
        <v>461</v>
      </c>
      <c r="E13149" s="2">
        <v>7.9640069444444447E-2</v>
      </c>
      <c r="F13149" s="1">
        <v>7.962962962962962E-2</v>
      </c>
      <c r="G13149">
        <v>902</v>
      </c>
      <c r="H13149">
        <v>6880.9</v>
      </c>
      <c r="I13149">
        <v>0</v>
      </c>
      <c r="J13149" t="s">
        <v>5943</v>
      </c>
      <c r="K13149" t="s">
        <v>22</v>
      </c>
      <c r="L13149">
        <v>1</v>
      </c>
      <c r="N13149" t="s">
        <v>23</v>
      </c>
      <c r="O13149" t="s">
        <v>33</v>
      </c>
      <c r="P13149" t="s">
        <v>28</v>
      </c>
      <c r="R13149" t="s">
        <v>26</v>
      </c>
      <c r="S13149">
        <v>17.2</v>
      </c>
      <c r="T13149">
        <v>16.7</v>
      </c>
      <c r="U13149">
        <v>16.7</v>
      </c>
      <c r="V13149">
        <v>0.5</v>
      </c>
      <c r="W13149">
        <v>0.5</v>
      </c>
      <c r="AB13149">
        <f t="shared" si="258"/>
        <v>6660.5499999999993</v>
      </c>
    </row>
    <row r="13150" spans="1:28" x14ac:dyDescent="0.25">
      <c r="A13150" t="s">
        <v>5994</v>
      </c>
      <c r="B13150" t="s">
        <v>5942</v>
      </c>
      <c r="C13150" s="1">
        <v>0.72812500000000002</v>
      </c>
      <c r="D13150">
        <v>863</v>
      </c>
      <c r="E13150" s="2">
        <v>8.1716481481481487E-2</v>
      </c>
      <c r="F13150" s="1">
        <v>8.1712962962962959E-2</v>
      </c>
      <c r="G13150">
        <v>304</v>
      </c>
      <c r="H13150">
        <v>7060.3</v>
      </c>
      <c r="I13150">
        <v>0</v>
      </c>
      <c r="J13150" t="s">
        <v>5943</v>
      </c>
      <c r="K13150" t="s">
        <v>22</v>
      </c>
      <c r="L13150">
        <v>1</v>
      </c>
      <c r="N13150" t="s">
        <v>23</v>
      </c>
      <c r="O13150" t="s">
        <v>24</v>
      </c>
      <c r="P13150" t="s">
        <v>28</v>
      </c>
      <c r="R13150" t="s">
        <v>26</v>
      </c>
      <c r="S13150">
        <v>20.2</v>
      </c>
      <c r="T13150">
        <v>17</v>
      </c>
      <c r="U13150">
        <v>17.100000000000001</v>
      </c>
      <c r="V13150">
        <v>3.2</v>
      </c>
      <c r="W13150">
        <v>3.1</v>
      </c>
      <c r="AB13150">
        <f t="shared" si="258"/>
        <v>6839.95</v>
      </c>
    </row>
    <row r="13151" spans="1:28" x14ac:dyDescent="0.25">
      <c r="A13151" t="s">
        <v>5995</v>
      </c>
      <c r="B13151" t="s">
        <v>5942</v>
      </c>
      <c r="C13151" s="1">
        <v>0.73020833333333324</v>
      </c>
      <c r="D13151">
        <v>965</v>
      </c>
      <c r="E13151" s="2">
        <v>8.3800995370370376E-2</v>
      </c>
      <c r="F13151" s="1">
        <v>8.3796296296296299E-2</v>
      </c>
      <c r="G13151">
        <v>406</v>
      </c>
      <c r="H13151">
        <v>7240.41</v>
      </c>
      <c r="I13151">
        <v>0</v>
      </c>
      <c r="J13151" t="s">
        <v>5943</v>
      </c>
      <c r="K13151" t="s">
        <v>22</v>
      </c>
      <c r="L13151">
        <v>1</v>
      </c>
      <c r="N13151" t="s">
        <v>23</v>
      </c>
      <c r="O13151" t="s">
        <v>33</v>
      </c>
      <c r="P13151" t="s">
        <v>28</v>
      </c>
      <c r="R13151" t="s">
        <v>26</v>
      </c>
      <c r="S13151">
        <v>17.3</v>
      </c>
      <c r="T13151">
        <v>16.899999999999999</v>
      </c>
      <c r="U13151">
        <v>17</v>
      </c>
      <c r="V13151">
        <v>0.4</v>
      </c>
      <c r="W13151">
        <v>0.3</v>
      </c>
      <c r="AB13151">
        <f t="shared" si="258"/>
        <v>7020.0599999999995</v>
      </c>
    </row>
    <row r="13152" spans="1:28" x14ac:dyDescent="0.25">
      <c r="A13152" t="s">
        <v>5996</v>
      </c>
      <c r="B13152" t="s">
        <v>5942</v>
      </c>
      <c r="C13152" s="1">
        <v>0.73229166666666667</v>
      </c>
      <c r="D13152">
        <v>900</v>
      </c>
      <c r="E13152" s="2">
        <v>8.5883576388888883E-2</v>
      </c>
      <c r="F13152" s="1">
        <v>8.5879629629629625E-2</v>
      </c>
      <c r="G13152">
        <v>341</v>
      </c>
      <c r="H13152">
        <v>7420.34</v>
      </c>
      <c r="I13152">
        <v>0</v>
      </c>
      <c r="J13152" t="s">
        <v>5943</v>
      </c>
      <c r="K13152" t="s">
        <v>22</v>
      </c>
      <c r="L13152">
        <v>1</v>
      </c>
      <c r="N13152" t="s">
        <v>23</v>
      </c>
      <c r="O13152" t="s">
        <v>24</v>
      </c>
      <c r="P13152" t="s">
        <v>28</v>
      </c>
      <c r="R13152" t="s">
        <v>26</v>
      </c>
      <c r="S13152">
        <v>18</v>
      </c>
      <c r="T13152">
        <v>17</v>
      </c>
      <c r="U13152">
        <v>17.100000000000001</v>
      </c>
      <c r="V13152">
        <v>1</v>
      </c>
      <c r="W13152">
        <v>0.9</v>
      </c>
      <c r="AB13152">
        <f t="shared" si="258"/>
        <v>7199.99</v>
      </c>
    </row>
    <row r="13153" spans="1:28" x14ac:dyDescent="0.25">
      <c r="A13153" t="s">
        <v>5996</v>
      </c>
      <c r="B13153" t="s">
        <v>5942</v>
      </c>
      <c r="C13153" s="1">
        <v>0.73229166666666667</v>
      </c>
      <c r="D13153">
        <v>900</v>
      </c>
      <c r="E13153" s="2">
        <v>8.5883576388888883E-2</v>
      </c>
      <c r="F13153" s="1">
        <v>8.5879629629629625E-2</v>
      </c>
      <c r="G13153">
        <v>341</v>
      </c>
      <c r="H13153">
        <v>7420.34</v>
      </c>
      <c r="I13153">
        <v>0</v>
      </c>
      <c r="J13153" t="s">
        <v>5943</v>
      </c>
      <c r="K13153" t="s">
        <v>22</v>
      </c>
      <c r="L13153">
        <v>1</v>
      </c>
      <c r="N13153" t="s">
        <v>23</v>
      </c>
      <c r="O13153" t="s">
        <v>33</v>
      </c>
      <c r="P13153" t="s">
        <v>28</v>
      </c>
      <c r="R13153" t="s">
        <v>26</v>
      </c>
      <c r="S13153">
        <v>17.399999999999999</v>
      </c>
      <c r="T13153">
        <v>17</v>
      </c>
      <c r="U13153">
        <v>17.100000000000001</v>
      </c>
      <c r="V13153">
        <v>0.4</v>
      </c>
      <c r="W13153">
        <v>0.3</v>
      </c>
      <c r="AB13153">
        <f t="shared" si="258"/>
        <v>7199.99</v>
      </c>
    </row>
    <row r="13154" spans="1:28" x14ac:dyDescent="0.25">
      <c r="A13154" t="s">
        <v>5997</v>
      </c>
      <c r="B13154" t="s">
        <v>5942</v>
      </c>
      <c r="C13154" s="1">
        <v>0.734375</v>
      </c>
      <c r="D13154">
        <v>969</v>
      </c>
      <c r="E13154" s="2">
        <v>8.7967708333333339E-2</v>
      </c>
      <c r="F13154" s="1">
        <v>8.7962962962962965E-2</v>
      </c>
      <c r="G13154">
        <v>410</v>
      </c>
      <c r="H13154">
        <v>7600.41</v>
      </c>
      <c r="I13154">
        <v>0</v>
      </c>
      <c r="J13154" t="s">
        <v>5943</v>
      </c>
      <c r="K13154" t="s">
        <v>22</v>
      </c>
      <c r="L13154">
        <v>1</v>
      </c>
      <c r="N13154" t="s">
        <v>23</v>
      </c>
      <c r="O13154" t="s">
        <v>24</v>
      </c>
      <c r="P13154" t="s">
        <v>28</v>
      </c>
      <c r="R13154" t="s">
        <v>26</v>
      </c>
      <c r="S13154">
        <v>19</v>
      </c>
      <c r="T13154">
        <v>17</v>
      </c>
      <c r="U13154">
        <v>17.100000000000001</v>
      </c>
      <c r="V13154">
        <v>2</v>
      </c>
      <c r="W13154">
        <v>1.9</v>
      </c>
      <c r="AB13154">
        <f t="shared" si="258"/>
        <v>7380.0599999999995</v>
      </c>
    </row>
    <row r="13155" spans="1:28" x14ac:dyDescent="0.25">
      <c r="A13155" t="s">
        <v>5997</v>
      </c>
      <c r="B13155" t="s">
        <v>5942</v>
      </c>
      <c r="C13155" s="1">
        <v>0.734375</v>
      </c>
      <c r="D13155">
        <v>969</v>
      </c>
      <c r="E13155" s="2">
        <v>8.7967708333333339E-2</v>
      </c>
      <c r="F13155" s="1">
        <v>8.7962962962962965E-2</v>
      </c>
      <c r="G13155">
        <v>410</v>
      </c>
      <c r="H13155">
        <v>7600.41</v>
      </c>
      <c r="I13155">
        <v>0</v>
      </c>
      <c r="J13155" t="s">
        <v>5943</v>
      </c>
      <c r="K13155" t="s">
        <v>22</v>
      </c>
      <c r="L13155">
        <v>1</v>
      </c>
      <c r="N13155" t="s">
        <v>23</v>
      </c>
      <c r="O13155" t="s">
        <v>33</v>
      </c>
      <c r="P13155" t="s">
        <v>28</v>
      </c>
      <c r="R13155" t="s">
        <v>26</v>
      </c>
      <c r="S13155">
        <v>17.5</v>
      </c>
      <c r="T13155">
        <v>17</v>
      </c>
      <c r="U13155">
        <v>17.100000000000001</v>
      </c>
      <c r="V13155">
        <v>0.5</v>
      </c>
      <c r="W13155">
        <v>0.4</v>
      </c>
      <c r="AB13155">
        <f t="shared" si="258"/>
        <v>7380.0599999999995</v>
      </c>
    </row>
    <row r="13156" spans="1:28" x14ac:dyDescent="0.25">
      <c r="A13156" t="s">
        <v>5998</v>
      </c>
      <c r="B13156" t="s">
        <v>5942</v>
      </c>
      <c r="C13156" s="1">
        <v>0.73646990740740748</v>
      </c>
      <c r="D13156">
        <v>138</v>
      </c>
      <c r="E13156" s="2">
        <v>9.0052997685185196E-2</v>
      </c>
      <c r="F13156" s="1">
        <v>9.0046296296296291E-2</v>
      </c>
      <c r="G13156">
        <v>579</v>
      </c>
      <c r="H13156">
        <v>7780.58</v>
      </c>
      <c r="I13156">
        <v>0</v>
      </c>
      <c r="J13156" t="s">
        <v>5943</v>
      </c>
      <c r="K13156" t="s">
        <v>22</v>
      </c>
      <c r="L13156">
        <v>1</v>
      </c>
      <c r="N13156" t="s">
        <v>23</v>
      </c>
      <c r="O13156" t="s">
        <v>24</v>
      </c>
      <c r="P13156" t="s">
        <v>28</v>
      </c>
      <c r="R13156" t="s">
        <v>26</v>
      </c>
      <c r="S13156">
        <v>20.100000000000001</v>
      </c>
      <c r="T13156">
        <v>17.100000000000001</v>
      </c>
      <c r="U13156">
        <v>17.2</v>
      </c>
      <c r="V13156">
        <v>3</v>
      </c>
      <c r="W13156">
        <v>2.9</v>
      </c>
      <c r="AB13156">
        <f t="shared" si="258"/>
        <v>7560.23</v>
      </c>
    </row>
    <row r="13157" spans="1:28" x14ac:dyDescent="0.25">
      <c r="A13157" t="s">
        <v>5998</v>
      </c>
      <c r="B13157" t="s">
        <v>5942</v>
      </c>
      <c r="C13157" s="1">
        <v>0.73646990740740748</v>
      </c>
      <c r="D13157">
        <v>138</v>
      </c>
      <c r="E13157" s="2">
        <v>9.0052997685185196E-2</v>
      </c>
      <c r="F13157" s="1">
        <v>9.0046296296296291E-2</v>
      </c>
      <c r="G13157">
        <v>579</v>
      </c>
      <c r="H13157">
        <v>7780.58</v>
      </c>
      <c r="I13157">
        <v>0</v>
      </c>
      <c r="J13157" t="s">
        <v>5943</v>
      </c>
      <c r="K13157" t="s">
        <v>22</v>
      </c>
      <c r="L13157">
        <v>1</v>
      </c>
      <c r="N13157" t="s">
        <v>23</v>
      </c>
      <c r="O13157" t="s">
        <v>33</v>
      </c>
      <c r="P13157" t="s">
        <v>28</v>
      </c>
      <c r="R13157" t="s">
        <v>26</v>
      </c>
      <c r="S13157">
        <v>17.399999999999999</v>
      </c>
      <c r="T13157">
        <v>17.100000000000001</v>
      </c>
      <c r="U13157">
        <v>17.2</v>
      </c>
      <c r="V13157">
        <v>0.3</v>
      </c>
      <c r="W13157">
        <v>0.2</v>
      </c>
      <c r="AB13157">
        <f t="shared" si="258"/>
        <v>7560.23</v>
      </c>
    </row>
    <row r="13158" spans="1:28" x14ac:dyDescent="0.25">
      <c r="A13158" t="s">
        <v>5999</v>
      </c>
      <c r="B13158" t="s">
        <v>5942</v>
      </c>
      <c r="C13158" s="1">
        <v>0.73855324074074069</v>
      </c>
      <c r="D13158">
        <v>608</v>
      </c>
      <c r="E13158" s="2">
        <v>9.2141770833333345E-2</v>
      </c>
      <c r="F13158" s="1">
        <v>9.2141203703703711E-2</v>
      </c>
      <c r="G13158">
        <v>49</v>
      </c>
      <c r="H13158">
        <v>7961.05</v>
      </c>
      <c r="I13158">
        <v>0</v>
      </c>
      <c r="J13158" t="s">
        <v>5943</v>
      </c>
      <c r="K13158" t="s">
        <v>22</v>
      </c>
      <c r="L13158">
        <v>1</v>
      </c>
      <c r="N13158" t="s">
        <v>23</v>
      </c>
      <c r="O13158" t="s">
        <v>36</v>
      </c>
      <c r="P13158" t="s">
        <v>28</v>
      </c>
      <c r="R13158" t="s">
        <v>26</v>
      </c>
      <c r="S13158">
        <v>17.399999999999999</v>
      </c>
      <c r="T13158">
        <v>16.899999999999999</v>
      </c>
      <c r="U13158">
        <v>17</v>
      </c>
      <c r="V13158">
        <v>0.5</v>
      </c>
      <c r="W13158">
        <v>0.4</v>
      </c>
      <c r="AB13158">
        <f t="shared" si="258"/>
        <v>7740.7</v>
      </c>
    </row>
    <row r="13159" spans="1:28" x14ac:dyDescent="0.25">
      <c r="A13159" t="s">
        <v>5999</v>
      </c>
      <c r="B13159" t="s">
        <v>5942</v>
      </c>
      <c r="C13159" s="1">
        <v>0.73855324074074069</v>
      </c>
      <c r="D13159">
        <v>608</v>
      </c>
      <c r="E13159" s="2">
        <v>9.2141770833333345E-2</v>
      </c>
      <c r="F13159" s="1">
        <v>9.2141203703703711E-2</v>
      </c>
      <c r="G13159">
        <v>49</v>
      </c>
      <c r="H13159">
        <v>7961.05</v>
      </c>
      <c r="I13159">
        <v>0</v>
      </c>
      <c r="J13159" t="s">
        <v>5943</v>
      </c>
      <c r="K13159" t="s">
        <v>22</v>
      </c>
      <c r="L13159">
        <v>1</v>
      </c>
      <c r="N13159" t="s">
        <v>23</v>
      </c>
      <c r="O13159" t="s">
        <v>24</v>
      </c>
      <c r="P13159" t="s">
        <v>28</v>
      </c>
      <c r="R13159" t="s">
        <v>26</v>
      </c>
      <c r="S13159">
        <v>21.7</v>
      </c>
      <c r="T13159">
        <v>16.899999999999999</v>
      </c>
      <c r="U13159">
        <v>17</v>
      </c>
      <c r="V13159">
        <v>4.8</v>
      </c>
      <c r="W13159">
        <v>4.7</v>
      </c>
      <c r="AB13159">
        <f t="shared" si="258"/>
        <v>7740.7</v>
      </c>
    </row>
    <row r="13160" spans="1:28" x14ac:dyDescent="0.25">
      <c r="A13160" t="s">
        <v>5999</v>
      </c>
      <c r="B13160" t="s">
        <v>5942</v>
      </c>
      <c r="C13160" s="1">
        <v>0.73855324074074069</v>
      </c>
      <c r="D13160">
        <v>608</v>
      </c>
      <c r="E13160" s="2">
        <v>9.2141770833333345E-2</v>
      </c>
      <c r="F13160" s="1">
        <v>9.2141203703703711E-2</v>
      </c>
      <c r="G13160">
        <v>49</v>
      </c>
      <c r="H13160">
        <v>7961.05</v>
      </c>
      <c r="I13160">
        <v>0</v>
      </c>
      <c r="J13160" t="s">
        <v>5943</v>
      </c>
      <c r="K13160" t="s">
        <v>22</v>
      </c>
      <c r="L13160">
        <v>1</v>
      </c>
      <c r="N13160" t="s">
        <v>23</v>
      </c>
      <c r="O13160" t="s">
        <v>33</v>
      </c>
      <c r="P13160" t="s">
        <v>28</v>
      </c>
      <c r="R13160" t="s">
        <v>26</v>
      </c>
      <c r="S13160">
        <v>17.399999999999999</v>
      </c>
      <c r="T13160">
        <v>16.899999999999999</v>
      </c>
      <c r="U13160">
        <v>17</v>
      </c>
      <c r="V13160">
        <v>0.5</v>
      </c>
      <c r="W13160">
        <v>0.4</v>
      </c>
      <c r="AB13160">
        <f t="shared" si="258"/>
        <v>7740.7</v>
      </c>
    </row>
    <row r="13161" spans="1:28" x14ac:dyDescent="0.25">
      <c r="A13161" t="s">
        <v>6000</v>
      </c>
      <c r="B13161" t="s">
        <v>5942</v>
      </c>
      <c r="C13161" s="1">
        <v>0.73932870370370374</v>
      </c>
      <c r="D13161">
        <v>196</v>
      </c>
      <c r="E13161" s="2">
        <v>9.2912465277777787E-2</v>
      </c>
      <c r="F13161" s="1">
        <v>9.2905092592592595E-2</v>
      </c>
      <c r="G13161">
        <v>637</v>
      </c>
      <c r="H13161">
        <v>8027.64</v>
      </c>
      <c r="I13161">
        <v>0</v>
      </c>
      <c r="J13161" t="s">
        <v>5943</v>
      </c>
      <c r="K13161" t="s">
        <v>22</v>
      </c>
      <c r="L13161">
        <v>1</v>
      </c>
      <c r="N13161" t="s">
        <v>23</v>
      </c>
      <c r="O13161" t="s">
        <v>78</v>
      </c>
      <c r="P13161" t="s">
        <v>79</v>
      </c>
      <c r="R13161" t="s">
        <v>88</v>
      </c>
      <c r="AB13161">
        <f t="shared" si="258"/>
        <v>7807.29</v>
      </c>
    </row>
    <row r="13162" spans="1:28" x14ac:dyDescent="0.25">
      <c r="A13162" t="s">
        <v>6000</v>
      </c>
      <c r="B13162" t="s">
        <v>5942</v>
      </c>
      <c r="C13162" s="1">
        <v>0.73932870370370374</v>
      </c>
      <c r="D13162">
        <v>196</v>
      </c>
      <c r="E13162" s="2">
        <v>9.2912465277777787E-2</v>
      </c>
      <c r="F13162" s="1">
        <v>9.2905092592592595E-2</v>
      </c>
      <c r="G13162">
        <v>637</v>
      </c>
      <c r="H13162">
        <v>8027.64</v>
      </c>
      <c r="I13162">
        <v>0</v>
      </c>
      <c r="J13162" t="s">
        <v>5943</v>
      </c>
      <c r="K13162" t="s">
        <v>22</v>
      </c>
      <c r="L13162">
        <v>1</v>
      </c>
      <c r="N13162" t="s">
        <v>23</v>
      </c>
      <c r="O13162" t="s">
        <v>81</v>
      </c>
      <c r="P13162" t="s">
        <v>79</v>
      </c>
      <c r="R13162" t="s">
        <v>88</v>
      </c>
      <c r="AB13162">
        <f t="shared" si="258"/>
        <v>7807.29</v>
      </c>
    </row>
    <row r="13163" spans="1:28" x14ac:dyDescent="0.25">
      <c r="A13163" t="s">
        <v>6001</v>
      </c>
      <c r="B13163" t="s">
        <v>5942</v>
      </c>
      <c r="C13163" s="1">
        <v>0.53590277777777773</v>
      </c>
      <c r="D13163">
        <v>920</v>
      </c>
      <c r="E13163" s="2">
        <v>0</v>
      </c>
      <c r="F13163" s="1">
        <v>0</v>
      </c>
      <c r="G13163">
        <v>0</v>
      </c>
      <c r="H13163">
        <v>0</v>
      </c>
      <c r="I13163">
        <v>7721.9</v>
      </c>
      <c r="J13163" t="s">
        <v>6002</v>
      </c>
      <c r="K13163" t="s">
        <v>22</v>
      </c>
      <c r="L13163">
        <v>1</v>
      </c>
      <c r="N13163" t="s">
        <v>23</v>
      </c>
      <c r="O13163" t="s">
        <v>81</v>
      </c>
      <c r="P13163" t="s">
        <v>79</v>
      </c>
      <c r="R13163" t="s">
        <v>80</v>
      </c>
      <c r="AB13163">
        <f>H13163-235.61</f>
        <v>-235.61</v>
      </c>
    </row>
    <row r="13164" spans="1:28" x14ac:dyDescent="0.25">
      <c r="A13164" t="s">
        <v>6001</v>
      </c>
      <c r="B13164" t="s">
        <v>5942</v>
      </c>
      <c r="C13164" s="1">
        <v>0.53590277777777773</v>
      </c>
      <c r="D13164">
        <v>920</v>
      </c>
      <c r="E13164" s="2">
        <v>0</v>
      </c>
      <c r="F13164" s="1">
        <v>0</v>
      </c>
      <c r="G13164">
        <v>0</v>
      </c>
      <c r="H13164">
        <v>0</v>
      </c>
      <c r="I13164">
        <v>7721.9</v>
      </c>
      <c r="J13164" t="s">
        <v>6002</v>
      </c>
      <c r="K13164" t="s">
        <v>22</v>
      </c>
      <c r="L13164">
        <v>1</v>
      </c>
      <c r="N13164" t="s">
        <v>23</v>
      </c>
      <c r="O13164" t="s">
        <v>78</v>
      </c>
      <c r="P13164" t="s">
        <v>79</v>
      </c>
      <c r="R13164" t="s">
        <v>80</v>
      </c>
      <c r="AB13164">
        <f t="shared" ref="AB13164:AB13227" si="259">H13164-235.61</f>
        <v>-235.61</v>
      </c>
    </row>
    <row r="13165" spans="1:28" x14ac:dyDescent="0.25">
      <c r="A13165" t="s">
        <v>6003</v>
      </c>
      <c r="B13165" t="s">
        <v>5942</v>
      </c>
      <c r="C13165" s="1">
        <v>0.54799768518518521</v>
      </c>
      <c r="D13165">
        <v>153</v>
      </c>
      <c r="E13165" s="2">
        <v>1.2086030092592593E-2</v>
      </c>
      <c r="F13165" s="1">
        <v>1.2083333333333333E-2</v>
      </c>
      <c r="G13165">
        <v>233</v>
      </c>
      <c r="H13165">
        <v>1044.23</v>
      </c>
      <c r="I13165">
        <v>0</v>
      </c>
      <c r="J13165" t="s">
        <v>6002</v>
      </c>
      <c r="K13165" t="s">
        <v>22</v>
      </c>
      <c r="L13165">
        <v>1</v>
      </c>
      <c r="N13165" t="s">
        <v>23</v>
      </c>
      <c r="O13165" t="s">
        <v>31</v>
      </c>
      <c r="P13165" t="s">
        <v>25</v>
      </c>
      <c r="R13165" t="s">
        <v>26</v>
      </c>
      <c r="S13165">
        <v>18</v>
      </c>
      <c r="T13165">
        <v>17.399999999999999</v>
      </c>
      <c r="U13165">
        <v>17.3</v>
      </c>
      <c r="V13165">
        <v>0.6</v>
      </c>
      <c r="W13165">
        <v>0.7</v>
      </c>
      <c r="AB13165">
        <f t="shared" si="259"/>
        <v>808.62</v>
      </c>
    </row>
    <row r="13166" spans="1:28" x14ac:dyDescent="0.25">
      <c r="A13166" t="s">
        <v>6004</v>
      </c>
      <c r="B13166" t="s">
        <v>5942</v>
      </c>
      <c r="C13166" s="1">
        <v>0.54810185185185178</v>
      </c>
      <c r="D13166">
        <v>132</v>
      </c>
      <c r="E13166" s="2">
        <v>1.2189942129629629E-2</v>
      </c>
      <c r="F13166" s="1">
        <v>1.2187500000000002E-2</v>
      </c>
      <c r="G13166">
        <v>211</v>
      </c>
      <c r="H13166">
        <v>1053.21</v>
      </c>
      <c r="I13166">
        <v>0</v>
      </c>
      <c r="J13166" t="s">
        <v>6002</v>
      </c>
      <c r="K13166" t="s">
        <v>22</v>
      </c>
      <c r="L13166">
        <v>1</v>
      </c>
      <c r="N13166" t="s">
        <v>23</v>
      </c>
      <c r="O13166" t="s">
        <v>31</v>
      </c>
      <c r="P13166" t="s">
        <v>28</v>
      </c>
      <c r="R13166" t="s">
        <v>26</v>
      </c>
      <c r="S13166">
        <v>17.899999999999999</v>
      </c>
      <c r="T13166">
        <v>17.399999999999999</v>
      </c>
      <c r="U13166">
        <v>17.2</v>
      </c>
      <c r="V13166">
        <v>0.5</v>
      </c>
      <c r="W13166">
        <v>0.7</v>
      </c>
      <c r="AB13166">
        <f t="shared" si="259"/>
        <v>817.6</v>
      </c>
    </row>
    <row r="13167" spans="1:28" x14ac:dyDescent="0.25">
      <c r="A13167" t="s">
        <v>6005</v>
      </c>
      <c r="B13167" t="s">
        <v>5942</v>
      </c>
      <c r="C13167" s="1">
        <v>0.54927083333333326</v>
      </c>
      <c r="D13167">
        <v>531</v>
      </c>
      <c r="E13167" s="2">
        <v>1.3363553240740742E-2</v>
      </c>
      <c r="F13167" s="1">
        <v>1.3356481481481483E-2</v>
      </c>
      <c r="G13167">
        <v>611</v>
      </c>
      <c r="H13167">
        <v>1154.6099999999999</v>
      </c>
      <c r="I13167">
        <v>0</v>
      </c>
      <c r="J13167" t="s">
        <v>6002</v>
      </c>
      <c r="K13167" t="s">
        <v>22</v>
      </c>
      <c r="L13167">
        <v>1</v>
      </c>
      <c r="N13167" t="s">
        <v>23</v>
      </c>
      <c r="O13167" t="s">
        <v>42</v>
      </c>
      <c r="P13167" t="s">
        <v>25</v>
      </c>
      <c r="R13167" t="s">
        <v>26</v>
      </c>
      <c r="S13167">
        <v>18.3</v>
      </c>
      <c r="T13167">
        <v>17.5</v>
      </c>
      <c r="U13167">
        <v>17.399999999999999</v>
      </c>
      <c r="V13167">
        <v>0.8</v>
      </c>
      <c r="W13167">
        <v>0.9</v>
      </c>
      <c r="AB13167">
        <f t="shared" si="259"/>
        <v>918.99999999999989</v>
      </c>
    </row>
    <row r="13168" spans="1:28" x14ac:dyDescent="0.25">
      <c r="A13168" t="s">
        <v>6006</v>
      </c>
      <c r="B13168" t="s">
        <v>5942</v>
      </c>
      <c r="C13168" s="1">
        <v>0.54934027777777772</v>
      </c>
      <c r="D13168">
        <v>639</v>
      </c>
      <c r="E13168" s="2">
        <v>1.3434247685185184E-2</v>
      </c>
      <c r="F13168" s="1">
        <v>1.3425925925925924E-2</v>
      </c>
      <c r="G13168">
        <v>719</v>
      </c>
      <c r="H13168">
        <v>1160.72</v>
      </c>
      <c r="I13168">
        <v>0</v>
      </c>
      <c r="J13168" t="s">
        <v>6002</v>
      </c>
      <c r="K13168" t="s">
        <v>22</v>
      </c>
      <c r="L13168">
        <v>1</v>
      </c>
      <c r="N13168" t="s">
        <v>23</v>
      </c>
      <c r="O13168" t="s">
        <v>42</v>
      </c>
      <c r="P13168" t="s">
        <v>28</v>
      </c>
      <c r="R13168" t="s">
        <v>26</v>
      </c>
      <c r="S13168">
        <v>17.899999999999999</v>
      </c>
      <c r="T13168">
        <v>17.399999999999999</v>
      </c>
      <c r="U13168">
        <v>17.3</v>
      </c>
      <c r="V13168">
        <v>0.5</v>
      </c>
      <c r="W13168">
        <v>0.6</v>
      </c>
      <c r="AB13168">
        <f t="shared" si="259"/>
        <v>925.11</v>
      </c>
    </row>
    <row r="13169" spans="1:28" x14ac:dyDescent="0.25">
      <c r="A13169" t="s">
        <v>6007</v>
      </c>
      <c r="B13169" t="s">
        <v>5942</v>
      </c>
      <c r="C13169" s="1">
        <v>0.5511342592592593</v>
      </c>
      <c r="D13169">
        <v>475</v>
      </c>
      <c r="E13169" s="2">
        <v>1.5226319444444443E-2</v>
      </c>
      <c r="F13169" s="1">
        <v>1.5219907407407409E-2</v>
      </c>
      <c r="G13169">
        <v>554</v>
      </c>
      <c r="H13169">
        <v>1315.55</v>
      </c>
      <c r="I13169">
        <v>0</v>
      </c>
      <c r="J13169" t="s">
        <v>6002</v>
      </c>
      <c r="K13169" t="s">
        <v>22</v>
      </c>
      <c r="L13169">
        <v>1</v>
      </c>
      <c r="N13169" t="s">
        <v>23</v>
      </c>
      <c r="O13169" t="s">
        <v>42</v>
      </c>
      <c r="P13169" t="s">
        <v>28</v>
      </c>
      <c r="R13169" t="s">
        <v>26</v>
      </c>
      <c r="S13169">
        <v>18</v>
      </c>
      <c r="T13169">
        <v>17.3</v>
      </c>
      <c r="U13169">
        <v>17.2</v>
      </c>
      <c r="V13169">
        <v>0.7</v>
      </c>
      <c r="W13169">
        <v>0.8</v>
      </c>
      <c r="AB13169">
        <f t="shared" si="259"/>
        <v>1079.94</v>
      </c>
    </row>
    <row r="13170" spans="1:28" x14ac:dyDescent="0.25">
      <c r="A13170" t="s">
        <v>6008</v>
      </c>
      <c r="B13170" t="s">
        <v>5942</v>
      </c>
      <c r="C13170" s="1">
        <v>0.55320601851851847</v>
      </c>
      <c r="D13170">
        <v>976</v>
      </c>
      <c r="E13170" s="2">
        <v>1.7303888888888889E-2</v>
      </c>
      <c r="F13170" s="1">
        <v>1.7303240740740741E-2</v>
      </c>
      <c r="G13170">
        <v>56</v>
      </c>
      <c r="H13170">
        <v>1495.06</v>
      </c>
      <c r="I13170">
        <v>0</v>
      </c>
      <c r="J13170" t="s">
        <v>6002</v>
      </c>
      <c r="K13170" t="s">
        <v>22</v>
      </c>
      <c r="L13170">
        <v>1</v>
      </c>
      <c r="N13170" t="s">
        <v>23</v>
      </c>
      <c r="O13170" t="s">
        <v>42</v>
      </c>
      <c r="P13170" t="s">
        <v>28</v>
      </c>
      <c r="R13170" t="s">
        <v>26</v>
      </c>
      <c r="S13170">
        <v>18</v>
      </c>
      <c r="T13170">
        <v>17.399999999999999</v>
      </c>
      <c r="U13170">
        <v>17.3</v>
      </c>
      <c r="V13170">
        <v>0.6</v>
      </c>
      <c r="W13170">
        <v>0.7</v>
      </c>
      <c r="AB13170">
        <f t="shared" si="259"/>
        <v>1259.4499999999998</v>
      </c>
    </row>
    <row r="13171" spans="1:28" x14ac:dyDescent="0.25">
      <c r="A13171" t="s">
        <v>6009</v>
      </c>
      <c r="B13171" t="s">
        <v>5942</v>
      </c>
      <c r="C13171" s="1">
        <v>0.55530092592592595</v>
      </c>
      <c r="D13171">
        <v>79</v>
      </c>
      <c r="E13171" s="2">
        <v>1.9388402777777779E-2</v>
      </c>
      <c r="F13171" s="1">
        <v>1.9386574074074073E-2</v>
      </c>
      <c r="G13171">
        <v>158</v>
      </c>
      <c r="H13171">
        <v>1675.16</v>
      </c>
      <c r="I13171">
        <v>0</v>
      </c>
      <c r="J13171" t="s">
        <v>6002</v>
      </c>
      <c r="K13171" t="s">
        <v>22</v>
      </c>
      <c r="L13171">
        <v>1</v>
      </c>
      <c r="N13171" t="s">
        <v>23</v>
      </c>
      <c r="O13171" t="s">
        <v>42</v>
      </c>
      <c r="P13171" t="s">
        <v>28</v>
      </c>
      <c r="R13171" t="s">
        <v>26</v>
      </c>
      <c r="S13171">
        <v>17.899999999999999</v>
      </c>
      <c r="T13171">
        <v>17.2</v>
      </c>
      <c r="U13171">
        <v>17.100000000000001</v>
      </c>
      <c r="V13171">
        <v>0.7</v>
      </c>
      <c r="W13171">
        <v>0.8</v>
      </c>
      <c r="AB13171">
        <f t="shared" si="259"/>
        <v>1439.5500000000002</v>
      </c>
    </row>
    <row r="13172" spans="1:28" x14ac:dyDescent="0.25">
      <c r="A13172" t="s">
        <v>6010</v>
      </c>
      <c r="B13172" t="s">
        <v>5942</v>
      </c>
      <c r="C13172" s="1">
        <v>0.55738425925925927</v>
      </c>
      <c r="D13172">
        <v>348</v>
      </c>
      <c r="E13172" s="2">
        <v>2.1474849537037034E-2</v>
      </c>
      <c r="F13172" s="1">
        <v>2.146990740740741E-2</v>
      </c>
      <c r="G13172">
        <v>427</v>
      </c>
      <c r="H13172">
        <v>1855.43</v>
      </c>
      <c r="I13172">
        <v>0</v>
      </c>
      <c r="J13172" t="s">
        <v>6002</v>
      </c>
      <c r="K13172" t="s">
        <v>22</v>
      </c>
      <c r="L13172">
        <v>1</v>
      </c>
      <c r="N13172" t="s">
        <v>23</v>
      </c>
      <c r="O13172" t="s">
        <v>31</v>
      </c>
      <c r="P13172" t="s">
        <v>28</v>
      </c>
      <c r="R13172" t="s">
        <v>26</v>
      </c>
      <c r="S13172">
        <v>17.899999999999999</v>
      </c>
      <c r="T13172">
        <v>17.3</v>
      </c>
      <c r="U13172">
        <v>17.3</v>
      </c>
      <c r="V13172">
        <v>0.6</v>
      </c>
      <c r="W13172">
        <v>0.6</v>
      </c>
      <c r="AB13172">
        <f t="shared" si="259"/>
        <v>1619.8200000000002</v>
      </c>
    </row>
    <row r="13173" spans="1:28" x14ac:dyDescent="0.25">
      <c r="A13173" t="s">
        <v>6010</v>
      </c>
      <c r="B13173" t="s">
        <v>5942</v>
      </c>
      <c r="C13173" s="1">
        <v>0.55738425925925927</v>
      </c>
      <c r="D13173">
        <v>348</v>
      </c>
      <c r="E13173" s="2">
        <v>2.1474849537037034E-2</v>
      </c>
      <c r="F13173" s="1">
        <v>2.146990740740741E-2</v>
      </c>
      <c r="G13173">
        <v>427</v>
      </c>
      <c r="H13173">
        <v>1855.43</v>
      </c>
      <c r="I13173">
        <v>0</v>
      </c>
      <c r="J13173" t="s">
        <v>6002</v>
      </c>
      <c r="K13173" t="s">
        <v>22</v>
      </c>
      <c r="L13173">
        <v>1</v>
      </c>
      <c r="N13173" t="s">
        <v>23</v>
      </c>
      <c r="O13173" t="s">
        <v>42</v>
      </c>
      <c r="P13173" t="s">
        <v>28</v>
      </c>
      <c r="R13173" t="s">
        <v>26</v>
      </c>
      <c r="S13173">
        <v>18.2</v>
      </c>
      <c r="T13173">
        <v>17.3</v>
      </c>
      <c r="U13173">
        <v>17.3</v>
      </c>
      <c r="V13173">
        <v>0.9</v>
      </c>
      <c r="W13173">
        <v>0.9</v>
      </c>
      <c r="AB13173">
        <f t="shared" si="259"/>
        <v>1619.8200000000002</v>
      </c>
    </row>
    <row r="13174" spans="1:28" x14ac:dyDescent="0.25">
      <c r="A13174" t="s">
        <v>6011</v>
      </c>
      <c r="B13174" t="s">
        <v>5942</v>
      </c>
      <c r="C13174" s="1">
        <v>0.5594675925925926</v>
      </c>
      <c r="D13174">
        <v>684</v>
      </c>
      <c r="E13174" s="2">
        <v>2.356207175925926E-2</v>
      </c>
      <c r="F13174" s="1">
        <v>2.3553240740740739E-2</v>
      </c>
      <c r="G13174">
        <v>763</v>
      </c>
      <c r="H13174">
        <v>2035.76</v>
      </c>
      <c r="I13174">
        <v>0</v>
      </c>
      <c r="J13174" t="s">
        <v>6002</v>
      </c>
      <c r="K13174" t="s">
        <v>22</v>
      </c>
      <c r="L13174">
        <v>1</v>
      </c>
      <c r="N13174" t="s">
        <v>23</v>
      </c>
      <c r="O13174" t="s">
        <v>42</v>
      </c>
      <c r="P13174" t="s">
        <v>28</v>
      </c>
      <c r="R13174" t="s">
        <v>26</v>
      </c>
      <c r="S13174">
        <v>17.899999999999999</v>
      </c>
      <c r="T13174">
        <v>17.2</v>
      </c>
      <c r="U13174">
        <v>17.2</v>
      </c>
      <c r="V13174">
        <v>0.7</v>
      </c>
      <c r="W13174">
        <v>0.7</v>
      </c>
      <c r="AB13174">
        <f t="shared" si="259"/>
        <v>1800.15</v>
      </c>
    </row>
    <row r="13175" spans="1:28" x14ac:dyDescent="0.25">
      <c r="A13175" t="s">
        <v>6012</v>
      </c>
      <c r="B13175" t="s">
        <v>5942</v>
      </c>
      <c r="C13175" s="1">
        <v>0.56155092592592593</v>
      </c>
      <c r="D13175">
        <v>686</v>
      </c>
      <c r="E13175" s="2">
        <v>2.5645439814814815E-2</v>
      </c>
      <c r="F13175" s="1">
        <v>2.5636574074074072E-2</v>
      </c>
      <c r="G13175">
        <v>766</v>
      </c>
      <c r="H13175">
        <v>2215.77</v>
      </c>
      <c r="I13175">
        <v>0</v>
      </c>
      <c r="J13175" t="s">
        <v>6002</v>
      </c>
      <c r="K13175" t="s">
        <v>22</v>
      </c>
      <c r="L13175">
        <v>1</v>
      </c>
      <c r="N13175" t="s">
        <v>23</v>
      </c>
      <c r="O13175" t="s">
        <v>31</v>
      </c>
      <c r="P13175" t="s">
        <v>28</v>
      </c>
      <c r="R13175" t="s">
        <v>26</v>
      </c>
      <c r="S13175">
        <v>17.899999999999999</v>
      </c>
      <c r="T13175">
        <v>17.3</v>
      </c>
      <c r="U13175">
        <v>17.2</v>
      </c>
      <c r="V13175">
        <v>0.6</v>
      </c>
      <c r="W13175">
        <v>0.7</v>
      </c>
      <c r="AB13175">
        <f t="shared" si="259"/>
        <v>1980.1599999999999</v>
      </c>
    </row>
    <row r="13176" spans="1:28" x14ac:dyDescent="0.25">
      <c r="A13176" t="s">
        <v>6012</v>
      </c>
      <c r="B13176" t="s">
        <v>5942</v>
      </c>
      <c r="C13176" s="1">
        <v>0.56155092592592593</v>
      </c>
      <c r="D13176">
        <v>686</v>
      </c>
      <c r="E13176" s="2">
        <v>2.5645439814814815E-2</v>
      </c>
      <c r="F13176" s="1">
        <v>2.5636574074074072E-2</v>
      </c>
      <c r="G13176">
        <v>766</v>
      </c>
      <c r="H13176">
        <v>2215.77</v>
      </c>
      <c r="I13176">
        <v>0</v>
      </c>
      <c r="J13176" t="s">
        <v>6002</v>
      </c>
      <c r="K13176" t="s">
        <v>22</v>
      </c>
      <c r="L13176">
        <v>1</v>
      </c>
      <c r="N13176" t="s">
        <v>23</v>
      </c>
      <c r="O13176" t="s">
        <v>42</v>
      </c>
      <c r="P13176" t="s">
        <v>28</v>
      </c>
      <c r="R13176" t="s">
        <v>26</v>
      </c>
      <c r="S13176">
        <v>17.899999999999999</v>
      </c>
      <c r="T13176">
        <v>17.3</v>
      </c>
      <c r="U13176">
        <v>17.2</v>
      </c>
      <c r="V13176">
        <v>0.6</v>
      </c>
      <c r="W13176">
        <v>0.7</v>
      </c>
      <c r="AB13176">
        <f t="shared" si="259"/>
        <v>1980.1599999999999</v>
      </c>
    </row>
    <row r="13177" spans="1:28" x14ac:dyDescent="0.25">
      <c r="A13177" t="s">
        <v>6013</v>
      </c>
      <c r="B13177" t="s">
        <v>5942</v>
      </c>
      <c r="C13177" s="1">
        <v>0.56364583333333329</v>
      </c>
      <c r="D13177">
        <v>55</v>
      </c>
      <c r="E13177" s="2">
        <v>2.7733043981481482E-2</v>
      </c>
      <c r="F13177" s="1">
        <v>2.7731481481481478E-2</v>
      </c>
      <c r="G13177">
        <v>135</v>
      </c>
      <c r="H13177">
        <v>2396.13</v>
      </c>
      <c r="I13177">
        <v>0</v>
      </c>
      <c r="J13177" t="s">
        <v>6002</v>
      </c>
      <c r="K13177" t="s">
        <v>22</v>
      </c>
      <c r="L13177">
        <v>1</v>
      </c>
      <c r="N13177" t="s">
        <v>23</v>
      </c>
      <c r="O13177" t="s">
        <v>31</v>
      </c>
      <c r="P13177" t="s">
        <v>28</v>
      </c>
      <c r="R13177" t="s">
        <v>26</v>
      </c>
      <c r="S13177">
        <v>18.100000000000001</v>
      </c>
      <c r="T13177">
        <v>17.3</v>
      </c>
      <c r="U13177">
        <v>17.3</v>
      </c>
      <c r="V13177">
        <v>0.8</v>
      </c>
      <c r="W13177">
        <v>0.8</v>
      </c>
      <c r="AB13177">
        <f t="shared" si="259"/>
        <v>2160.52</v>
      </c>
    </row>
    <row r="13178" spans="1:28" x14ac:dyDescent="0.25">
      <c r="A13178" t="s">
        <v>6013</v>
      </c>
      <c r="B13178" t="s">
        <v>5942</v>
      </c>
      <c r="C13178" s="1">
        <v>0.56364583333333329</v>
      </c>
      <c r="D13178">
        <v>55</v>
      </c>
      <c r="E13178" s="2">
        <v>2.7733043981481482E-2</v>
      </c>
      <c r="F13178" s="1">
        <v>2.7731481481481478E-2</v>
      </c>
      <c r="G13178">
        <v>135</v>
      </c>
      <c r="H13178">
        <v>2396.13</v>
      </c>
      <c r="I13178">
        <v>0</v>
      </c>
      <c r="J13178" t="s">
        <v>6002</v>
      </c>
      <c r="K13178" t="s">
        <v>22</v>
      </c>
      <c r="L13178">
        <v>1</v>
      </c>
      <c r="N13178" t="s">
        <v>23</v>
      </c>
      <c r="O13178" t="s">
        <v>42</v>
      </c>
      <c r="P13178" t="s">
        <v>28</v>
      </c>
      <c r="R13178" t="s">
        <v>26</v>
      </c>
      <c r="S13178">
        <v>17.7</v>
      </c>
      <c r="T13178">
        <v>17.3</v>
      </c>
      <c r="U13178">
        <v>17.3</v>
      </c>
      <c r="V13178">
        <v>0.4</v>
      </c>
      <c r="W13178">
        <v>0.4</v>
      </c>
      <c r="AB13178">
        <f t="shared" si="259"/>
        <v>2160.52</v>
      </c>
    </row>
    <row r="13179" spans="1:28" x14ac:dyDescent="0.25">
      <c r="A13179" t="s">
        <v>6014</v>
      </c>
      <c r="B13179" t="s">
        <v>5942</v>
      </c>
      <c r="C13179" s="1">
        <v>0.56571759259259258</v>
      </c>
      <c r="D13179">
        <v>256</v>
      </c>
      <c r="E13179" s="2">
        <v>2.9807129629629628E-2</v>
      </c>
      <c r="F13179" s="1">
        <v>2.9803240740740741E-2</v>
      </c>
      <c r="G13179">
        <v>336</v>
      </c>
      <c r="H13179">
        <v>2575.34</v>
      </c>
      <c r="I13179">
        <v>0</v>
      </c>
      <c r="J13179" t="s">
        <v>6002</v>
      </c>
      <c r="K13179" t="s">
        <v>22</v>
      </c>
      <c r="L13179">
        <v>1</v>
      </c>
      <c r="N13179" t="s">
        <v>23</v>
      </c>
      <c r="O13179" t="s">
        <v>31</v>
      </c>
      <c r="P13179" t="s">
        <v>28</v>
      </c>
      <c r="R13179" t="s">
        <v>26</v>
      </c>
      <c r="S13179">
        <v>18</v>
      </c>
      <c r="T13179">
        <v>17.2</v>
      </c>
      <c r="U13179">
        <v>17.2</v>
      </c>
      <c r="V13179">
        <v>0.8</v>
      </c>
      <c r="W13179">
        <v>0.8</v>
      </c>
      <c r="AB13179">
        <f t="shared" si="259"/>
        <v>2339.73</v>
      </c>
    </row>
    <row r="13180" spans="1:28" x14ac:dyDescent="0.25">
      <c r="A13180" t="s">
        <v>6014</v>
      </c>
      <c r="B13180" t="s">
        <v>5942</v>
      </c>
      <c r="C13180" s="1">
        <v>0.56571759259259258</v>
      </c>
      <c r="D13180">
        <v>256</v>
      </c>
      <c r="E13180" s="2">
        <v>2.9807129629629628E-2</v>
      </c>
      <c r="F13180" s="1">
        <v>2.9803240740740741E-2</v>
      </c>
      <c r="G13180">
        <v>336</v>
      </c>
      <c r="H13180">
        <v>2575.34</v>
      </c>
      <c r="I13180">
        <v>0</v>
      </c>
      <c r="J13180" t="s">
        <v>6002</v>
      </c>
      <c r="K13180" t="s">
        <v>22</v>
      </c>
      <c r="L13180">
        <v>1</v>
      </c>
      <c r="N13180" t="s">
        <v>23</v>
      </c>
      <c r="O13180" t="s">
        <v>42</v>
      </c>
      <c r="P13180" t="s">
        <v>28</v>
      </c>
      <c r="R13180" t="s">
        <v>26</v>
      </c>
      <c r="S13180">
        <v>17.7</v>
      </c>
      <c r="T13180">
        <v>17.2</v>
      </c>
      <c r="U13180">
        <v>17.2</v>
      </c>
      <c r="V13180">
        <v>0.5</v>
      </c>
      <c r="W13180">
        <v>0.5</v>
      </c>
      <c r="AB13180">
        <f t="shared" si="259"/>
        <v>2339.73</v>
      </c>
    </row>
    <row r="13181" spans="1:28" x14ac:dyDescent="0.25">
      <c r="A13181" t="s">
        <v>6015</v>
      </c>
      <c r="B13181" t="s">
        <v>5942</v>
      </c>
      <c r="C13181" s="1">
        <v>0.56638888888888894</v>
      </c>
      <c r="D13181">
        <v>332</v>
      </c>
      <c r="E13181" s="2">
        <v>3.0479305555555555E-2</v>
      </c>
      <c r="F13181" s="1">
        <v>3.0474537037037036E-2</v>
      </c>
      <c r="G13181">
        <v>412</v>
      </c>
      <c r="H13181">
        <v>2633.41</v>
      </c>
      <c r="I13181">
        <v>0</v>
      </c>
      <c r="J13181" t="s">
        <v>6002</v>
      </c>
      <c r="K13181" t="s">
        <v>22</v>
      </c>
      <c r="L13181">
        <v>1</v>
      </c>
      <c r="N13181" t="s">
        <v>23</v>
      </c>
      <c r="O13181" t="s">
        <v>24</v>
      </c>
      <c r="P13181" t="s">
        <v>25</v>
      </c>
      <c r="R13181" t="s">
        <v>26</v>
      </c>
      <c r="S13181">
        <v>16.7</v>
      </c>
      <c r="T13181">
        <v>17.3</v>
      </c>
      <c r="U13181">
        <v>17.2</v>
      </c>
      <c r="V13181">
        <v>-0.6</v>
      </c>
      <c r="W13181">
        <v>-0.5</v>
      </c>
      <c r="AB13181">
        <f t="shared" si="259"/>
        <v>2397.7999999999997</v>
      </c>
    </row>
    <row r="13182" spans="1:28" x14ac:dyDescent="0.25">
      <c r="A13182" t="s">
        <v>6016</v>
      </c>
      <c r="B13182" t="s">
        <v>5942</v>
      </c>
      <c r="C13182" s="1">
        <v>0.56644675925925925</v>
      </c>
      <c r="D13182">
        <v>606</v>
      </c>
      <c r="E13182" s="2">
        <v>3.0540335648148148E-2</v>
      </c>
      <c r="F13182" s="1">
        <v>3.0532407407407411E-2</v>
      </c>
      <c r="G13182">
        <v>685</v>
      </c>
      <c r="H13182">
        <v>2638.69</v>
      </c>
      <c r="I13182">
        <v>0</v>
      </c>
      <c r="J13182" t="s">
        <v>6002</v>
      </c>
      <c r="K13182" t="s">
        <v>22</v>
      </c>
      <c r="L13182">
        <v>1</v>
      </c>
      <c r="N13182" t="s">
        <v>23</v>
      </c>
      <c r="O13182" t="s">
        <v>24</v>
      </c>
      <c r="P13182" t="s">
        <v>28</v>
      </c>
      <c r="R13182" t="s">
        <v>26</v>
      </c>
      <c r="S13182">
        <v>16.8</v>
      </c>
      <c r="T13182">
        <v>17.3</v>
      </c>
      <c r="U13182">
        <v>17.2</v>
      </c>
      <c r="V13182">
        <v>-0.5</v>
      </c>
      <c r="W13182">
        <v>-0.4</v>
      </c>
      <c r="AB13182">
        <f t="shared" si="259"/>
        <v>2403.08</v>
      </c>
    </row>
    <row r="13183" spans="1:28" x14ac:dyDescent="0.25">
      <c r="A13183" t="s">
        <v>6017</v>
      </c>
      <c r="B13183" t="s">
        <v>5942</v>
      </c>
      <c r="C13183" s="1">
        <v>0.5678009259259259</v>
      </c>
      <c r="D13183">
        <v>626</v>
      </c>
      <c r="E13183" s="2">
        <v>3.1894733796296294E-2</v>
      </c>
      <c r="F13183" s="1">
        <v>3.1886574074074074E-2</v>
      </c>
      <c r="G13183">
        <v>705</v>
      </c>
      <c r="H13183">
        <v>2755.71</v>
      </c>
      <c r="I13183">
        <v>0</v>
      </c>
      <c r="J13183" t="s">
        <v>6002</v>
      </c>
      <c r="K13183" t="s">
        <v>22</v>
      </c>
      <c r="L13183">
        <v>1</v>
      </c>
      <c r="N13183" t="s">
        <v>23</v>
      </c>
      <c r="O13183" t="s">
        <v>24</v>
      </c>
      <c r="P13183" t="s">
        <v>28</v>
      </c>
      <c r="R13183" t="s">
        <v>26</v>
      </c>
      <c r="S13183">
        <v>17.399999999999999</v>
      </c>
      <c r="T13183">
        <v>17.3</v>
      </c>
      <c r="U13183">
        <v>17.2</v>
      </c>
      <c r="V13183">
        <v>0.1</v>
      </c>
      <c r="W13183">
        <v>0.2</v>
      </c>
      <c r="AB13183">
        <f t="shared" si="259"/>
        <v>2520.1</v>
      </c>
    </row>
    <row r="13184" spans="1:28" x14ac:dyDescent="0.25">
      <c r="A13184" t="s">
        <v>6018</v>
      </c>
      <c r="B13184" t="s">
        <v>5942</v>
      </c>
      <c r="C13184" s="1">
        <v>0.56988425925925923</v>
      </c>
      <c r="D13184">
        <v>728</v>
      </c>
      <c r="E13184" s="2">
        <v>3.3979259259259258E-2</v>
      </c>
      <c r="F13184" s="1">
        <v>3.3969907407407407E-2</v>
      </c>
      <c r="G13184">
        <v>808</v>
      </c>
      <c r="H13184">
        <v>2935.81</v>
      </c>
      <c r="I13184">
        <v>0</v>
      </c>
      <c r="J13184" t="s">
        <v>6002</v>
      </c>
      <c r="K13184" t="s">
        <v>22</v>
      </c>
      <c r="L13184">
        <v>1</v>
      </c>
      <c r="N13184" t="s">
        <v>23</v>
      </c>
      <c r="O13184" t="s">
        <v>31</v>
      </c>
      <c r="P13184" t="s">
        <v>28</v>
      </c>
      <c r="R13184" t="s">
        <v>26</v>
      </c>
      <c r="S13184">
        <v>20.399999999999999</v>
      </c>
      <c r="T13184">
        <v>17.3</v>
      </c>
      <c r="U13184">
        <v>17.2</v>
      </c>
      <c r="V13184">
        <v>3.1</v>
      </c>
      <c r="W13184">
        <v>3.2</v>
      </c>
      <c r="AB13184">
        <f t="shared" si="259"/>
        <v>2700.2</v>
      </c>
    </row>
    <row r="13185" spans="1:28" x14ac:dyDescent="0.25">
      <c r="A13185" t="s">
        <v>6018</v>
      </c>
      <c r="B13185" t="s">
        <v>5942</v>
      </c>
      <c r="C13185" s="1">
        <v>0.56988425925925923</v>
      </c>
      <c r="D13185">
        <v>728</v>
      </c>
      <c r="E13185" s="2">
        <v>3.3979259259259258E-2</v>
      </c>
      <c r="F13185" s="1">
        <v>3.3969907407407407E-2</v>
      </c>
      <c r="G13185">
        <v>808</v>
      </c>
      <c r="H13185">
        <v>2935.81</v>
      </c>
      <c r="I13185">
        <v>0</v>
      </c>
      <c r="J13185" t="s">
        <v>6002</v>
      </c>
      <c r="K13185" t="s">
        <v>22</v>
      </c>
      <c r="L13185">
        <v>1</v>
      </c>
      <c r="N13185" t="s">
        <v>23</v>
      </c>
      <c r="O13185" t="s">
        <v>42</v>
      </c>
      <c r="P13185" t="s">
        <v>28</v>
      </c>
      <c r="R13185" t="s">
        <v>26</v>
      </c>
      <c r="S13185">
        <v>17.5</v>
      </c>
      <c r="T13185">
        <v>17.3</v>
      </c>
      <c r="U13185">
        <v>17.2</v>
      </c>
      <c r="V13185">
        <v>0.2</v>
      </c>
      <c r="W13185">
        <v>0.3</v>
      </c>
      <c r="AB13185">
        <f t="shared" si="259"/>
        <v>2700.2</v>
      </c>
    </row>
    <row r="13186" spans="1:28" x14ac:dyDescent="0.25">
      <c r="A13186" t="s">
        <v>6019</v>
      </c>
      <c r="B13186" t="s">
        <v>5942</v>
      </c>
      <c r="C13186" s="1">
        <v>0.57119212962962962</v>
      </c>
      <c r="D13186">
        <v>742</v>
      </c>
      <c r="E13186" s="2">
        <v>3.5287291666666665E-2</v>
      </c>
      <c r="F13186" s="1">
        <v>3.5277777777777776E-2</v>
      </c>
      <c r="G13186">
        <v>822</v>
      </c>
      <c r="H13186">
        <v>3048.82</v>
      </c>
      <c r="I13186">
        <v>0</v>
      </c>
      <c r="J13186" t="s">
        <v>6002</v>
      </c>
      <c r="K13186" t="s">
        <v>22</v>
      </c>
      <c r="L13186">
        <v>1</v>
      </c>
      <c r="N13186" t="s">
        <v>23</v>
      </c>
      <c r="O13186" t="s">
        <v>33</v>
      </c>
      <c r="P13186" t="s">
        <v>25</v>
      </c>
      <c r="R13186" t="s">
        <v>26</v>
      </c>
      <c r="S13186">
        <v>16.399999999999999</v>
      </c>
      <c r="T13186">
        <v>17.100000000000001</v>
      </c>
      <c r="U13186">
        <v>17</v>
      </c>
      <c r="V13186">
        <v>-0.7</v>
      </c>
      <c r="W13186">
        <v>-0.6</v>
      </c>
      <c r="AB13186">
        <f t="shared" si="259"/>
        <v>2813.21</v>
      </c>
    </row>
    <row r="13187" spans="1:28" x14ac:dyDescent="0.25">
      <c r="A13187" t="s">
        <v>6020</v>
      </c>
      <c r="B13187" t="s">
        <v>5942</v>
      </c>
      <c r="C13187" s="1">
        <v>0.57138888888888884</v>
      </c>
      <c r="D13187">
        <v>798</v>
      </c>
      <c r="E13187" s="2">
        <v>3.5484699074074075E-2</v>
      </c>
      <c r="F13187" s="1">
        <v>3.5474537037037041E-2</v>
      </c>
      <c r="G13187">
        <v>878</v>
      </c>
      <c r="H13187">
        <v>3065.88</v>
      </c>
      <c r="I13187">
        <v>0</v>
      </c>
      <c r="J13187" t="s">
        <v>6002</v>
      </c>
      <c r="K13187" t="s">
        <v>22</v>
      </c>
      <c r="L13187">
        <v>1</v>
      </c>
      <c r="N13187" t="s">
        <v>23</v>
      </c>
      <c r="O13187" t="s">
        <v>33</v>
      </c>
      <c r="P13187" t="s">
        <v>28</v>
      </c>
      <c r="R13187" t="s">
        <v>26</v>
      </c>
      <c r="S13187">
        <v>16.7</v>
      </c>
      <c r="T13187">
        <v>17</v>
      </c>
      <c r="U13187">
        <v>17</v>
      </c>
      <c r="V13187">
        <v>-0.3</v>
      </c>
      <c r="W13187">
        <v>-0.3</v>
      </c>
      <c r="AB13187">
        <f t="shared" si="259"/>
        <v>2830.27</v>
      </c>
    </row>
    <row r="13188" spans="1:28" x14ac:dyDescent="0.25">
      <c r="A13188" t="s">
        <v>6021</v>
      </c>
      <c r="B13188" t="s">
        <v>5942</v>
      </c>
      <c r="C13188" s="1">
        <v>0.57196759259259256</v>
      </c>
      <c r="D13188">
        <v>997</v>
      </c>
      <c r="E13188" s="2">
        <v>3.6065706018518516E-2</v>
      </c>
      <c r="F13188" s="1">
        <v>3.6064814814814813E-2</v>
      </c>
      <c r="G13188">
        <v>77</v>
      </c>
      <c r="H13188">
        <v>3116.08</v>
      </c>
      <c r="I13188">
        <v>0</v>
      </c>
      <c r="J13188" t="s">
        <v>6002</v>
      </c>
      <c r="K13188" t="s">
        <v>22</v>
      </c>
      <c r="L13188">
        <v>1</v>
      </c>
      <c r="N13188" t="s">
        <v>23</v>
      </c>
      <c r="O13188" t="s">
        <v>31</v>
      </c>
      <c r="P13188" t="s">
        <v>28</v>
      </c>
      <c r="R13188" t="s">
        <v>26</v>
      </c>
      <c r="S13188">
        <v>19</v>
      </c>
      <c r="T13188">
        <v>17.100000000000001</v>
      </c>
      <c r="U13188">
        <v>17.100000000000001</v>
      </c>
      <c r="V13188">
        <v>1.9</v>
      </c>
      <c r="W13188">
        <v>1.9</v>
      </c>
      <c r="AB13188">
        <f t="shared" si="259"/>
        <v>2880.47</v>
      </c>
    </row>
    <row r="13189" spans="1:28" x14ac:dyDescent="0.25">
      <c r="A13189" t="s">
        <v>6021</v>
      </c>
      <c r="B13189" t="s">
        <v>5942</v>
      </c>
      <c r="C13189" s="1">
        <v>0.57196759259259256</v>
      </c>
      <c r="D13189">
        <v>997</v>
      </c>
      <c r="E13189" s="2">
        <v>3.6065706018518516E-2</v>
      </c>
      <c r="F13189" s="1">
        <v>3.6064814814814813E-2</v>
      </c>
      <c r="G13189">
        <v>77</v>
      </c>
      <c r="H13189">
        <v>3116.08</v>
      </c>
      <c r="I13189">
        <v>0</v>
      </c>
      <c r="J13189" t="s">
        <v>6002</v>
      </c>
      <c r="K13189" t="s">
        <v>22</v>
      </c>
      <c r="L13189">
        <v>1</v>
      </c>
      <c r="N13189" t="s">
        <v>23</v>
      </c>
      <c r="O13189" t="s">
        <v>42</v>
      </c>
      <c r="P13189" t="s">
        <v>28</v>
      </c>
      <c r="R13189" t="s">
        <v>26</v>
      </c>
      <c r="S13189">
        <v>17.5</v>
      </c>
      <c r="T13189">
        <v>17.100000000000001</v>
      </c>
      <c r="U13189">
        <v>17.100000000000001</v>
      </c>
      <c r="V13189">
        <v>0.4</v>
      </c>
      <c r="W13189">
        <v>0.4</v>
      </c>
      <c r="AB13189">
        <f t="shared" si="259"/>
        <v>2880.47</v>
      </c>
    </row>
    <row r="13190" spans="1:28" x14ac:dyDescent="0.25">
      <c r="A13190" t="s">
        <v>6021</v>
      </c>
      <c r="B13190" t="s">
        <v>5942</v>
      </c>
      <c r="C13190" s="1">
        <v>0.57196759259259256</v>
      </c>
      <c r="D13190">
        <v>997</v>
      </c>
      <c r="E13190" s="2">
        <v>3.6065706018518516E-2</v>
      </c>
      <c r="F13190" s="1">
        <v>3.6064814814814813E-2</v>
      </c>
      <c r="G13190">
        <v>77</v>
      </c>
      <c r="H13190">
        <v>3116.08</v>
      </c>
      <c r="I13190">
        <v>0</v>
      </c>
      <c r="J13190" t="s">
        <v>6002</v>
      </c>
      <c r="K13190" t="s">
        <v>22</v>
      </c>
      <c r="L13190">
        <v>1</v>
      </c>
      <c r="N13190" t="s">
        <v>23</v>
      </c>
      <c r="O13190" t="s">
        <v>33</v>
      </c>
      <c r="P13190" t="s">
        <v>28</v>
      </c>
      <c r="R13190" t="s">
        <v>26</v>
      </c>
      <c r="S13190">
        <v>17.3</v>
      </c>
      <c r="T13190">
        <v>17.100000000000001</v>
      </c>
      <c r="U13190">
        <v>17.100000000000001</v>
      </c>
      <c r="V13190">
        <v>0.2</v>
      </c>
      <c r="W13190">
        <v>0.2</v>
      </c>
      <c r="AB13190">
        <f t="shared" si="259"/>
        <v>2880.47</v>
      </c>
    </row>
    <row r="13191" spans="1:28" x14ac:dyDescent="0.25">
      <c r="A13191" t="s">
        <v>6022</v>
      </c>
      <c r="B13191" t="s">
        <v>5942</v>
      </c>
      <c r="C13191" s="1">
        <v>0.57405092592592599</v>
      </c>
      <c r="D13191">
        <v>933</v>
      </c>
      <c r="E13191" s="2">
        <v>3.8148287037037036E-2</v>
      </c>
      <c r="F13191" s="1">
        <v>3.8148148148148146E-2</v>
      </c>
      <c r="G13191">
        <v>12</v>
      </c>
      <c r="H13191">
        <v>3296.01</v>
      </c>
      <c r="I13191">
        <v>0</v>
      </c>
      <c r="J13191" t="s">
        <v>6002</v>
      </c>
      <c r="K13191" t="s">
        <v>22</v>
      </c>
      <c r="L13191">
        <v>1</v>
      </c>
      <c r="N13191" t="s">
        <v>23</v>
      </c>
      <c r="O13191" t="s">
        <v>31</v>
      </c>
      <c r="P13191" t="s">
        <v>28</v>
      </c>
      <c r="R13191" t="s">
        <v>26</v>
      </c>
      <c r="S13191">
        <v>18.100000000000001</v>
      </c>
      <c r="T13191">
        <v>17.100000000000001</v>
      </c>
      <c r="U13191">
        <v>17.100000000000001</v>
      </c>
      <c r="V13191">
        <v>1</v>
      </c>
      <c r="W13191">
        <v>1</v>
      </c>
      <c r="AB13191">
        <f t="shared" si="259"/>
        <v>3060.4</v>
      </c>
    </row>
    <row r="13192" spans="1:28" x14ac:dyDescent="0.25">
      <c r="A13192" t="s">
        <v>6022</v>
      </c>
      <c r="B13192" t="s">
        <v>5942</v>
      </c>
      <c r="C13192" s="1">
        <v>0.57405092592592599</v>
      </c>
      <c r="D13192">
        <v>933</v>
      </c>
      <c r="E13192" s="2">
        <v>3.8148287037037036E-2</v>
      </c>
      <c r="F13192" s="1">
        <v>3.8148148148148146E-2</v>
      </c>
      <c r="G13192">
        <v>12</v>
      </c>
      <c r="H13192">
        <v>3296.01</v>
      </c>
      <c r="I13192">
        <v>0</v>
      </c>
      <c r="J13192" t="s">
        <v>6002</v>
      </c>
      <c r="K13192" t="s">
        <v>22</v>
      </c>
      <c r="L13192">
        <v>1</v>
      </c>
      <c r="N13192" t="s">
        <v>23</v>
      </c>
      <c r="O13192" t="s">
        <v>42</v>
      </c>
      <c r="P13192" t="s">
        <v>28</v>
      </c>
      <c r="R13192" t="s">
        <v>26</v>
      </c>
      <c r="S13192">
        <v>17.3</v>
      </c>
      <c r="T13192">
        <v>17.100000000000001</v>
      </c>
      <c r="U13192">
        <v>17.100000000000001</v>
      </c>
      <c r="V13192">
        <v>0.2</v>
      </c>
      <c r="W13192">
        <v>0.2</v>
      </c>
      <c r="AB13192">
        <f t="shared" si="259"/>
        <v>3060.4</v>
      </c>
    </row>
    <row r="13193" spans="1:28" x14ac:dyDescent="0.25">
      <c r="A13193" t="s">
        <v>6022</v>
      </c>
      <c r="B13193" t="s">
        <v>5942</v>
      </c>
      <c r="C13193" s="1">
        <v>0.57405092592592599</v>
      </c>
      <c r="D13193">
        <v>933</v>
      </c>
      <c r="E13193" s="2">
        <v>3.8148287037037036E-2</v>
      </c>
      <c r="F13193" s="1">
        <v>3.8148148148148146E-2</v>
      </c>
      <c r="G13193">
        <v>12</v>
      </c>
      <c r="H13193">
        <v>3296.01</v>
      </c>
      <c r="I13193">
        <v>0</v>
      </c>
      <c r="J13193" t="s">
        <v>6002</v>
      </c>
      <c r="K13193" t="s">
        <v>22</v>
      </c>
      <c r="L13193">
        <v>1</v>
      </c>
      <c r="N13193" t="s">
        <v>23</v>
      </c>
      <c r="O13193" t="s">
        <v>33</v>
      </c>
      <c r="P13193" t="s">
        <v>28</v>
      </c>
      <c r="R13193" t="s">
        <v>26</v>
      </c>
      <c r="S13193">
        <v>18.5</v>
      </c>
      <c r="T13193">
        <v>17.100000000000001</v>
      </c>
      <c r="U13193">
        <v>17.100000000000001</v>
      </c>
      <c r="V13193">
        <v>1.4</v>
      </c>
      <c r="W13193">
        <v>1.4</v>
      </c>
      <c r="AB13193">
        <f t="shared" si="259"/>
        <v>3060.4</v>
      </c>
    </row>
    <row r="13194" spans="1:28" x14ac:dyDescent="0.25">
      <c r="A13194" t="s">
        <v>6023</v>
      </c>
      <c r="B13194" t="s">
        <v>5942</v>
      </c>
      <c r="C13194" s="1">
        <v>0.57613425925925921</v>
      </c>
      <c r="D13194">
        <v>601</v>
      </c>
      <c r="E13194" s="2">
        <v>4.0227789351851846E-2</v>
      </c>
      <c r="F13194" s="1">
        <v>4.0219907407407406E-2</v>
      </c>
      <c r="G13194">
        <v>681</v>
      </c>
      <c r="H13194">
        <v>3475.68</v>
      </c>
      <c r="I13194">
        <v>0</v>
      </c>
      <c r="J13194" t="s">
        <v>6002</v>
      </c>
      <c r="K13194" t="s">
        <v>22</v>
      </c>
      <c r="L13194">
        <v>1</v>
      </c>
      <c r="N13194" t="s">
        <v>23</v>
      </c>
      <c r="O13194" t="s">
        <v>31</v>
      </c>
      <c r="P13194" t="s">
        <v>28</v>
      </c>
      <c r="R13194" t="s">
        <v>26</v>
      </c>
      <c r="S13194">
        <v>17.8</v>
      </c>
      <c r="T13194">
        <v>17.2</v>
      </c>
      <c r="U13194">
        <v>17.2</v>
      </c>
      <c r="V13194">
        <v>0.6</v>
      </c>
      <c r="W13194">
        <v>0.6</v>
      </c>
      <c r="AB13194">
        <f t="shared" si="259"/>
        <v>3240.0699999999997</v>
      </c>
    </row>
    <row r="13195" spans="1:28" x14ac:dyDescent="0.25">
      <c r="A13195" t="s">
        <v>6023</v>
      </c>
      <c r="B13195" t="s">
        <v>5942</v>
      </c>
      <c r="C13195" s="1">
        <v>0.57613425925925921</v>
      </c>
      <c r="D13195">
        <v>601</v>
      </c>
      <c r="E13195" s="2">
        <v>4.0227789351851846E-2</v>
      </c>
      <c r="F13195" s="1">
        <v>4.0219907407407406E-2</v>
      </c>
      <c r="G13195">
        <v>681</v>
      </c>
      <c r="H13195">
        <v>3475.68</v>
      </c>
      <c r="I13195">
        <v>0</v>
      </c>
      <c r="J13195" t="s">
        <v>6002</v>
      </c>
      <c r="K13195" t="s">
        <v>22</v>
      </c>
      <c r="L13195">
        <v>1</v>
      </c>
      <c r="N13195" t="s">
        <v>23</v>
      </c>
      <c r="O13195" t="s">
        <v>42</v>
      </c>
      <c r="P13195" t="s">
        <v>28</v>
      </c>
      <c r="R13195" t="s">
        <v>26</v>
      </c>
      <c r="S13195">
        <v>17.600000000000001</v>
      </c>
      <c r="T13195">
        <v>17.2</v>
      </c>
      <c r="U13195">
        <v>17.2</v>
      </c>
      <c r="V13195">
        <v>0.4</v>
      </c>
      <c r="W13195">
        <v>0.4</v>
      </c>
      <c r="AB13195">
        <f t="shared" si="259"/>
        <v>3240.0699999999997</v>
      </c>
    </row>
    <row r="13196" spans="1:28" x14ac:dyDescent="0.25">
      <c r="A13196" t="s">
        <v>6023</v>
      </c>
      <c r="B13196" t="s">
        <v>5942</v>
      </c>
      <c r="C13196" s="1">
        <v>0.57613425925925921</v>
      </c>
      <c r="D13196">
        <v>601</v>
      </c>
      <c r="E13196" s="2">
        <v>4.0227789351851846E-2</v>
      </c>
      <c r="F13196" s="1">
        <v>4.0219907407407406E-2</v>
      </c>
      <c r="G13196">
        <v>681</v>
      </c>
      <c r="H13196">
        <v>3475.68</v>
      </c>
      <c r="I13196">
        <v>0</v>
      </c>
      <c r="J13196" t="s">
        <v>6002</v>
      </c>
      <c r="K13196" t="s">
        <v>22</v>
      </c>
      <c r="L13196">
        <v>1</v>
      </c>
      <c r="N13196" t="s">
        <v>23</v>
      </c>
      <c r="O13196" t="s">
        <v>33</v>
      </c>
      <c r="P13196" t="s">
        <v>28</v>
      </c>
      <c r="R13196" t="s">
        <v>26</v>
      </c>
      <c r="S13196">
        <v>19.899999999999999</v>
      </c>
      <c r="T13196">
        <v>17.2</v>
      </c>
      <c r="U13196">
        <v>17.2</v>
      </c>
      <c r="V13196">
        <v>2.7</v>
      </c>
      <c r="W13196">
        <v>2.7</v>
      </c>
      <c r="AB13196">
        <f t="shared" si="259"/>
        <v>3240.0699999999997</v>
      </c>
    </row>
    <row r="13197" spans="1:28" x14ac:dyDescent="0.25">
      <c r="A13197" t="s">
        <v>6024</v>
      </c>
      <c r="B13197" t="s">
        <v>5942</v>
      </c>
      <c r="C13197" s="1">
        <v>0.57821759259259264</v>
      </c>
      <c r="D13197">
        <v>636</v>
      </c>
      <c r="E13197" s="2">
        <v>4.2311527777777774E-2</v>
      </c>
      <c r="F13197" s="1">
        <v>4.2303240740740738E-2</v>
      </c>
      <c r="G13197">
        <v>716</v>
      </c>
      <c r="H13197">
        <v>3655.72</v>
      </c>
      <c r="I13197">
        <v>0</v>
      </c>
      <c r="J13197" t="s">
        <v>6002</v>
      </c>
      <c r="K13197" t="s">
        <v>22</v>
      </c>
      <c r="L13197">
        <v>1</v>
      </c>
      <c r="N13197" t="s">
        <v>23</v>
      </c>
      <c r="O13197" t="s">
        <v>31</v>
      </c>
      <c r="P13197" t="s">
        <v>28</v>
      </c>
      <c r="R13197" t="s">
        <v>26</v>
      </c>
      <c r="S13197">
        <v>17.899999999999999</v>
      </c>
      <c r="T13197">
        <v>17.2</v>
      </c>
      <c r="U13197">
        <v>17.100000000000001</v>
      </c>
      <c r="V13197">
        <v>0.7</v>
      </c>
      <c r="W13197">
        <v>0.8</v>
      </c>
      <c r="AB13197">
        <f t="shared" si="259"/>
        <v>3420.1099999999997</v>
      </c>
    </row>
    <row r="13198" spans="1:28" x14ac:dyDescent="0.25">
      <c r="A13198" t="s">
        <v>6024</v>
      </c>
      <c r="B13198" t="s">
        <v>5942</v>
      </c>
      <c r="C13198" s="1">
        <v>0.57821759259259264</v>
      </c>
      <c r="D13198">
        <v>636</v>
      </c>
      <c r="E13198" s="2">
        <v>4.2311527777777774E-2</v>
      </c>
      <c r="F13198" s="1">
        <v>4.2303240740740738E-2</v>
      </c>
      <c r="G13198">
        <v>716</v>
      </c>
      <c r="H13198">
        <v>3655.72</v>
      </c>
      <c r="I13198">
        <v>0</v>
      </c>
      <c r="J13198" t="s">
        <v>6002</v>
      </c>
      <c r="K13198" t="s">
        <v>22</v>
      </c>
      <c r="L13198">
        <v>1</v>
      </c>
      <c r="N13198" t="s">
        <v>23</v>
      </c>
      <c r="O13198" t="s">
        <v>33</v>
      </c>
      <c r="P13198" t="s">
        <v>28</v>
      </c>
      <c r="R13198" t="s">
        <v>26</v>
      </c>
      <c r="S13198">
        <v>19</v>
      </c>
      <c r="T13198">
        <v>17.2</v>
      </c>
      <c r="U13198">
        <v>17.100000000000001</v>
      </c>
      <c r="V13198">
        <v>1.8</v>
      </c>
      <c r="W13198">
        <v>1.9</v>
      </c>
      <c r="AB13198">
        <f t="shared" si="259"/>
        <v>3420.1099999999997</v>
      </c>
    </row>
    <row r="13199" spans="1:28" x14ac:dyDescent="0.25">
      <c r="A13199" t="s">
        <v>6025</v>
      </c>
      <c r="B13199" t="s">
        <v>5942</v>
      </c>
      <c r="C13199" s="1">
        <v>0.58030092592592586</v>
      </c>
      <c r="D13199">
        <v>305</v>
      </c>
      <c r="E13199" s="2">
        <v>4.4391018518518517E-2</v>
      </c>
      <c r="F13199" s="1">
        <v>4.4386574074074071E-2</v>
      </c>
      <c r="G13199">
        <v>384</v>
      </c>
      <c r="H13199">
        <v>3835.38</v>
      </c>
      <c r="I13199">
        <v>0</v>
      </c>
      <c r="J13199" t="s">
        <v>6002</v>
      </c>
      <c r="K13199" t="s">
        <v>22</v>
      </c>
      <c r="L13199">
        <v>1</v>
      </c>
      <c r="N13199" t="s">
        <v>23</v>
      </c>
      <c r="O13199" t="s">
        <v>33</v>
      </c>
      <c r="P13199" t="s">
        <v>28</v>
      </c>
      <c r="R13199" t="s">
        <v>26</v>
      </c>
      <c r="S13199">
        <v>18</v>
      </c>
      <c r="T13199">
        <v>17.3</v>
      </c>
      <c r="U13199">
        <v>17.2</v>
      </c>
      <c r="V13199">
        <v>0.7</v>
      </c>
      <c r="W13199">
        <v>0.8</v>
      </c>
      <c r="AB13199">
        <f t="shared" si="259"/>
        <v>3599.77</v>
      </c>
    </row>
    <row r="13200" spans="1:28" x14ac:dyDescent="0.25">
      <c r="A13200" t="s">
        <v>6026</v>
      </c>
      <c r="B13200" t="s">
        <v>5942</v>
      </c>
      <c r="C13200" s="1">
        <v>0.5823842592592593</v>
      </c>
      <c r="D13200">
        <v>407</v>
      </c>
      <c r="E13200" s="2">
        <v>4.6475543981481481E-2</v>
      </c>
      <c r="F13200" s="1">
        <v>4.6469907407407411E-2</v>
      </c>
      <c r="G13200">
        <v>487</v>
      </c>
      <c r="H13200">
        <v>4015.49</v>
      </c>
      <c r="I13200">
        <v>0</v>
      </c>
      <c r="J13200" t="s">
        <v>6002</v>
      </c>
      <c r="K13200" t="s">
        <v>22</v>
      </c>
      <c r="L13200">
        <v>1</v>
      </c>
      <c r="N13200" t="s">
        <v>23</v>
      </c>
      <c r="O13200" t="s">
        <v>31</v>
      </c>
      <c r="P13200" t="s">
        <v>28</v>
      </c>
      <c r="R13200" t="s">
        <v>26</v>
      </c>
      <c r="S13200">
        <v>18.100000000000001</v>
      </c>
      <c r="T13200">
        <v>17.2</v>
      </c>
      <c r="U13200">
        <v>17.2</v>
      </c>
      <c r="V13200">
        <v>0.9</v>
      </c>
      <c r="W13200">
        <v>0.9</v>
      </c>
      <c r="AB13200">
        <f t="shared" si="259"/>
        <v>3779.8799999999997</v>
      </c>
    </row>
    <row r="13201" spans="1:28" x14ac:dyDescent="0.25">
      <c r="A13201" t="s">
        <v>6026</v>
      </c>
      <c r="B13201" t="s">
        <v>5942</v>
      </c>
      <c r="C13201" s="1">
        <v>0.5823842592592593</v>
      </c>
      <c r="D13201">
        <v>407</v>
      </c>
      <c r="E13201" s="2">
        <v>4.6475543981481481E-2</v>
      </c>
      <c r="F13201" s="1">
        <v>4.6469907407407411E-2</v>
      </c>
      <c r="G13201">
        <v>487</v>
      </c>
      <c r="H13201">
        <v>4015.49</v>
      </c>
      <c r="I13201">
        <v>0</v>
      </c>
      <c r="J13201" t="s">
        <v>6002</v>
      </c>
      <c r="K13201" t="s">
        <v>22</v>
      </c>
      <c r="L13201">
        <v>1</v>
      </c>
      <c r="N13201" t="s">
        <v>23</v>
      </c>
      <c r="O13201" t="s">
        <v>42</v>
      </c>
      <c r="P13201" t="s">
        <v>28</v>
      </c>
      <c r="R13201" t="s">
        <v>26</v>
      </c>
      <c r="S13201">
        <v>17.7</v>
      </c>
      <c r="T13201">
        <v>17.2</v>
      </c>
      <c r="U13201">
        <v>17.2</v>
      </c>
      <c r="V13201">
        <v>0.5</v>
      </c>
      <c r="W13201">
        <v>0.5</v>
      </c>
      <c r="AB13201">
        <f t="shared" si="259"/>
        <v>3779.8799999999997</v>
      </c>
    </row>
    <row r="13202" spans="1:28" x14ac:dyDescent="0.25">
      <c r="A13202" t="s">
        <v>6026</v>
      </c>
      <c r="B13202" t="s">
        <v>5942</v>
      </c>
      <c r="C13202" s="1">
        <v>0.5823842592592593</v>
      </c>
      <c r="D13202">
        <v>407</v>
      </c>
      <c r="E13202" s="2">
        <v>4.6475543981481481E-2</v>
      </c>
      <c r="F13202" s="1">
        <v>4.6469907407407411E-2</v>
      </c>
      <c r="G13202">
        <v>487</v>
      </c>
      <c r="H13202">
        <v>4015.49</v>
      </c>
      <c r="I13202">
        <v>0</v>
      </c>
      <c r="J13202" t="s">
        <v>6002</v>
      </c>
      <c r="K13202" t="s">
        <v>22</v>
      </c>
      <c r="L13202">
        <v>1</v>
      </c>
      <c r="N13202" t="s">
        <v>23</v>
      </c>
      <c r="O13202" t="s">
        <v>33</v>
      </c>
      <c r="P13202" t="s">
        <v>28</v>
      </c>
      <c r="R13202" t="s">
        <v>26</v>
      </c>
      <c r="S13202">
        <v>17.7</v>
      </c>
      <c r="T13202">
        <v>17.2</v>
      </c>
      <c r="U13202">
        <v>17.2</v>
      </c>
      <c r="V13202">
        <v>0.5</v>
      </c>
      <c r="W13202">
        <v>0.5</v>
      </c>
      <c r="AB13202">
        <f t="shared" si="259"/>
        <v>3779.8799999999997</v>
      </c>
    </row>
    <row r="13203" spans="1:28" x14ac:dyDescent="0.25">
      <c r="A13203" t="s">
        <v>6027</v>
      </c>
      <c r="B13203" t="s">
        <v>5942</v>
      </c>
      <c r="C13203" s="1">
        <v>0.58446759259259262</v>
      </c>
      <c r="D13203">
        <v>943</v>
      </c>
      <c r="E13203" s="2">
        <v>4.8565081018518523E-2</v>
      </c>
      <c r="F13203" s="1">
        <v>4.8564814814814818E-2</v>
      </c>
      <c r="G13203">
        <v>23</v>
      </c>
      <c r="H13203">
        <v>4196.0200000000004</v>
      </c>
      <c r="I13203">
        <v>0</v>
      </c>
      <c r="J13203" t="s">
        <v>6002</v>
      </c>
      <c r="K13203" t="s">
        <v>22</v>
      </c>
      <c r="L13203">
        <v>1</v>
      </c>
      <c r="N13203" t="s">
        <v>23</v>
      </c>
      <c r="O13203" t="s">
        <v>42</v>
      </c>
      <c r="P13203" t="s">
        <v>28</v>
      </c>
      <c r="R13203" t="s">
        <v>26</v>
      </c>
      <c r="S13203">
        <v>17.8</v>
      </c>
      <c r="T13203">
        <v>17.2</v>
      </c>
      <c r="U13203">
        <v>17.2</v>
      </c>
      <c r="V13203">
        <v>0.6</v>
      </c>
      <c r="W13203">
        <v>0.6</v>
      </c>
      <c r="AB13203">
        <f t="shared" si="259"/>
        <v>3960.4100000000003</v>
      </c>
    </row>
    <row r="13204" spans="1:28" x14ac:dyDescent="0.25">
      <c r="A13204" t="s">
        <v>6027</v>
      </c>
      <c r="B13204" t="s">
        <v>5942</v>
      </c>
      <c r="C13204" s="1">
        <v>0.58446759259259262</v>
      </c>
      <c r="D13204">
        <v>943</v>
      </c>
      <c r="E13204" s="2">
        <v>4.8565081018518523E-2</v>
      </c>
      <c r="F13204" s="1">
        <v>4.8564814814814818E-2</v>
      </c>
      <c r="G13204">
        <v>23</v>
      </c>
      <c r="H13204">
        <v>4196.0200000000004</v>
      </c>
      <c r="I13204">
        <v>0</v>
      </c>
      <c r="J13204" t="s">
        <v>6002</v>
      </c>
      <c r="K13204" t="s">
        <v>22</v>
      </c>
      <c r="L13204">
        <v>1</v>
      </c>
      <c r="N13204" t="s">
        <v>23</v>
      </c>
      <c r="O13204" t="s">
        <v>33</v>
      </c>
      <c r="P13204" t="s">
        <v>28</v>
      </c>
      <c r="R13204" t="s">
        <v>26</v>
      </c>
      <c r="S13204">
        <v>17.5</v>
      </c>
      <c r="T13204">
        <v>17.2</v>
      </c>
      <c r="U13204">
        <v>17.2</v>
      </c>
      <c r="V13204">
        <v>0.3</v>
      </c>
      <c r="W13204">
        <v>0.3</v>
      </c>
      <c r="AB13204">
        <f t="shared" si="259"/>
        <v>3960.4100000000003</v>
      </c>
    </row>
    <row r="13205" spans="1:28" x14ac:dyDescent="0.25">
      <c r="A13205" t="s">
        <v>6028</v>
      </c>
      <c r="B13205" t="s">
        <v>5942</v>
      </c>
      <c r="C13205" s="1">
        <v>0.58655092592592595</v>
      </c>
      <c r="D13205">
        <v>979</v>
      </c>
      <c r="E13205" s="2">
        <v>5.0648819444444444E-2</v>
      </c>
      <c r="F13205" s="1">
        <v>5.0648148148148144E-2</v>
      </c>
      <c r="G13205">
        <v>58</v>
      </c>
      <c r="H13205">
        <v>4376.0600000000004</v>
      </c>
      <c r="I13205">
        <v>0</v>
      </c>
      <c r="J13205" t="s">
        <v>6002</v>
      </c>
      <c r="K13205" t="s">
        <v>22</v>
      </c>
      <c r="L13205">
        <v>1</v>
      </c>
      <c r="N13205" t="s">
        <v>23</v>
      </c>
      <c r="O13205" t="s">
        <v>42</v>
      </c>
      <c r="P13205" t="s">
        <v>28</v>
      </c>
      <c r="R13205" t="s">
        <v>26</v>
      </c>
      <c r="S13205">
        <v>17.600000000000001</v>
      </c>
      <c r="T13205">
        <v>17.2</v>
      </c>
      <c r="U13205">
        <v>17.100000000000001</v>
      </c>
      <c r="V13205">
        <v>0.4</v>
      </c>
      <c r="W13205">
        <v>0.5</v>
      </c>
      <c r="AB13205">
        <f t="shared" si="259"/>
        <v>4140.4500000000007</v>
      </c>
    </row>
    <row r="13206" spans="1:28" x14ac:dyDescent="0.25">
      <c r="A13206" t="s">
        <v>6029</v>
      </c>
      <c r="B13206" t="s">
        <v>5942</v>
      </c>
      <c r="C13206" s="1">
        <v>0.58863425925925927</v>
      </c>
      <c r="D13206">
        <v>414</v>
      </c>
      <c r="E13206" s="2">
        <v>5.2725613425925931E-2</v>
      </c>
      <c r="F13206" s="1">
        <v>5.2719907407407403E-2</v>
      </c>
      <c r="G13206">
        <v>493</v>
      </c>
      <c r="H13206">
        <v>4555.49</v>
      </c>
      <c r="I13206">
        <v>0</v>
      </c>
      <c r="J13206" t="s">
        <v>6002</v>
      </c>
      <c r="K13206" t="s">
        <v>22</v>
      </c>
      <c r="L13206">
        <v>1</v>
      </c>
      <c r="N13206" t="s">
        <v>23</v>
      </c>
      <c r="O13206" t="s">
        <v>31</v>
      </c>
      <c r="P13206" t="s">
        <v>28</v>
      </c>
      <c r="R13206" t="s">
        <v>26</v>
      </c>
      <c r="S13206">
        <v>17.600000000000001</v>
      </c>
      <c r="T13206">
        <v>17.2</v>
      </c>
      <c r="U13206">
        <v>17.2</v>
      </c>
      <c r="V13206">
        <v>0.4</v>
      </c>
      <c r="W13206">
        <v>0.4</v>
      </c>
      <c r="AB13206">
        <f t="shared" si="259"/>
        <v>4319.88</v>
      </c>
    </row>
    <row r="13207" spans="1:28" x14ac:dyDescent="0.25">
      <c r="A13207" t="s">
        <v>6029</v>
      </c>
      <c r="B13207" t="s">
        <v>5942</v>
      </c>
      <c r="C13207" s="1">
        <v>0.58863425925925927</v>
      </c>
      <c r="D13207">
        <v>414</v>
      </c>
      <c r="E13207" s="2">
        <v>5.2725613425925931E-2</v>
      </c>
      <c r="F13207" s="1">
        <v>5.2719907407407403E-2</v>
      </c>
      <c r="G13207">
        <v>493</v>
      </c>
      <c r="H13207">
        <v>4555.49</v>
      </c>
      <c r="I13207">
        <v>0</v>
      </c>
      <c r="J13207" t="s">
        <v>6002</v>
      </c>
      <c r="K13207" t="s">
        <v>22</v>
      </c>
      <c r="L13207">
        <v>1</v>
      </c>
      <c r="N13207" t="s">
        <v>23</v>
      </c>
      <c r="O13207" t="s">
        <v>42</v>
      </c>
      <c r="P13207" t="s">
        <v>28</v>
      </c>
      <c r="R13207" t="s">
        <v>26</v>
      </c>
      <c r="S13207">
        <v>17.600000000000001</v>
      </c>
      <c r="T13207">
        <v>17.2</v>
      </c>
      <c r="U13207">
        <v>17.2</v>
      </c>
      <c r="V13207">
        <v>0.4</v>
      </c>
      <c r="W13207">
        <v>0.4</v>
      </c>
      <c r="AB13207">
        <f t="shared" si="259"/>
        <v>4319.88</v>
      </c>
    </row>
    <row r="13208" spans="1:28" x14ac:dyDescent="0.25">
      <c r="A13208" t="s">
        <v>6030</v>
      </c>
      <c r="B13208" t="s">
        <v>5942</v>
      </c>
      <c r="C13208" s="1">
        <v>0.58868055555555554</v>
      </c>
      <c r="D13208">
        <v>85</v>
      </c>
      <c r="E13208" s="2">
        <v>5.2768113425925932E-2</v>
      </c>
      <c r="F13208" s="1">
        <v>5.2766203703703697E-2</v>
      </c>
      <c r="G13208">
        <v>165</v>
      </c>
      <c r="H13208">
        <v>4559.16</v>
      </c>
      <c r="I13208">
        <v>0</v>
      </c>
      <c r="J13208" t="s">
        <v>6002</v>
      </c>
      <c r="K13208" t="s">
        <v>22</v>
      </c>
      <c r="L13208">
        <v>1</v>
      </c>
      <c r="N13208" t="s">
        <v>23</v>
      </c>
      <c r="O13208" t="s">
        <v>36</v>
      </c>
      <c r="P13208" t="s">
        <v>25</v>
      </c>
      <c r="R13208" t="s">
        <v>26</v>
      </c>
      <c r="S13208">
        <v>16.899999999999999</v>
      </c>
      <c r="T13208">
        <v>17.2</v>
      </c>
      <c r="U13208">
        <v>17.100000000000001</v>
      </c>
      <c r="V13208">
        <v>-0.3</v>
      </c>
      <c r="W13208">
        <v>-0.2</v>
      </c>
      <c r="AB13208">
        <f t="shared" si="259"/>
        <v>4323.55</v>
      </c>
    </row>
    <row r="13209" spans="1:28" x14ac:dyDescent="0.25">
      <c r="A13209" t="s">
        <v>6031</v>
      </c>
      <c r="B13209" t="s">
        <v>5942</v>
      </c>
      <c r="C13209" s="1">
        <v>0.58871527777777777</v>
      </c>
      <c r="D13209">
        <v>389</v>
      </c>
      <c r="E13209" s="2">
        <v>5.2806354166666659E-2</v>
      </c>
      <c r="F13209" s="1">
        <v>5.2800925925925925E-2</v>
      </c>
      <c r="G13209">
        <v>469</v>
      </c>
      <c r="H13209">
        <v>4562.47</v>
      </c>
      <c r="I13209">
        <v>0</v>
      </c>
      <c r="J13209" t="s">
        <v>6002</v>
      </c>
      <c r="K13209" t="s">
        <v>22</v>
      </c>
      <c r="L13209">
        <v>1</v>
      </c>
      <c r="N13209" t="s">
        <v>23</v>
      </c>
      <c r="O13209" t="s">
        <v>36</v>
      </c>
      <c r="P13209" t="s">
        <v>28</v>
      </c>
      <c r="R13209" t="s">
        <v>26</v>
      </c>
      <c r="S13209">
        <v>17</v>
      </c>
      <c r="T13209">
        <v>17.3</v>
      </c>
      <c r="U13209">
        <v>17.2</v>
      </c>
      <c r="V13209">
        <v>-0.3</v>
      </c>
      <c r="W13209">
        <v>-0.2</v>
      </c>
      <c r="AB13209">
        <f t="shared" si="259"/>
        <v>4326.8600000000006</v>
      </c>
    </row>
    <row r="13210" spans="1:28" x14ac:dyDescent="0.25">
      <c r="A13210" t="s">
        <v>6032</v>
      </c>
      <c r="B13210" t="s">
        <v>5942</v>
      </c>
      <c r="C13210" s="1">
        <v>0.5907175925925926</v>
      </c>
      <c r="D13210">
        <v>649</v>
      </c>
      <c r="E13210" s="2">
        <v>5.4811678240740735E-2</v>
      </c>
      <c r="F13210" s="1">
        <v>5.4803240740740743E-2</v>
      </c>
      <c r="G13210">
        <v>729</v>
      </c>
      <c r="H13210">
        <v>4735.7299999999996</v>
      </c>
      <c r="I13210">
        <v>0</v>
      </c>
      <c r="J13210" t="s">
        <v>6002</v>
      </c>
      <c r="K13210" t="s">
        <v>22</v>
      </c>
      <c r="L13210">
        <v>1</v>
      </c>
      <c r="N13210" t="s">
        <v>23</v>
      </c>
      <c r="O13210" t="s">
        <v>36</v>
      </c>
      <c r="P13210" t="s">
        <v>28</v>
      </c>
      <c r="R13210" t="s">
        <v>26</v>
      </c>
      <c r="S13210">
        <v>17.7</v>
      </c>
      <c r="T13210">
        <v>17.2</v>
      </c>
      <c r="U13210">
        <v>17.2</v>
      </c>
      <c r="V13210">
        <v>0.5</v>
      </c>
      <c r="W13210">
        <v>0.5</v>
      </c>
      <c r="AB13210">
        <f t="shared" si="259"/>
        <v>4500.12</v>
      </c>
    </row>
    <row r="13211" spans="1:28" x14ac:dyDescent="0.25">
      <c r="A13211" t="s">
        <v>6032</v>
      </c>
      <c r="B13211" t="s">
        <v>5942</v>
      </c>
      <c r="C13211" s="1">
        <v>0.5907175925925926</v>
      </c>
      <c r="D13211">
        <v>649</v>
      </c>
      <c r="E13211" s="2">
        <v>5.4811678240740735E-2</v>
      </c>
      <c r="F13211" s="1">
        <v>5.4803240740740743E-2</v>
      </c>
      <c r="G13211">
        <v>729</v>
      </c>
      <c r="H13211">
        <v>4735.7299999999996</v>
      </c>
      <c r="I13211">
        <v>0</v>
      </c>
      <c r="J13211" t="s">
        <v>6002</v>
      </c>
      <c r="K13211" t="s">
        <v>22</v>
      </c>
      <c r="L13211">
        <v>1</v>
      </c>
      <c r="N13211" t="s">
        <v>23</v>
      </c>
      <c r="O13211" t="s">
        <v>24</v>
      </c>
      <c r="P13211" t="s">
        <v>28</v>
      </c>
      <c r="R13211" t="s">
        <v>26</v>
      </c>
      <c r="S13211">
        <v>16.899999999999999</v>
      </c>
      <c r="T13211">
        <v>17.2</v>
      </c>
      <c r="U13211">
        <v>17.2</v>
      </c>
      <c r="V13211">
        <v>-0.3</v>
      </c>
      <c r="W13211">
        <v>-0.3</v>
      </c>
      <c r="AB13211">
        <f t="shared" si="259"/>
        <v>4500.12</v>
      </c>
    </row>
    <row r="13212" spans="1:28" x14ac:dyDescent="0.25">
      <c r="A13212" t="s">
        <v>6032</v>
      </c>
      <c r="B13212" t="s">
        <v>5942</v>
      </c>
      <c r="C13212" s="1">
        <v>0.5907175925925926</v>
      </c>
      <c r="D13212">
        <v>649</v>
      </c>
      <c r="E13212" s="2">
        <v>5.4811678240740735E-2</v>
      </c>
      <c r="F13212" s="1">
        <v>5.4803240740740743E-2</v>
      </c>
      <c r="G13212">
        <v>729</v>
      </c>
      <c r="H13212">
        <v>4735.7299999999996</v>
      </c>
      <c r="I13212">
        <v>0</v>
      </c>
      <c r="J13212" t="s">
        <v>6002</v>
      </c>
      <c r="K13212" t="s">
        <v>22</v>
      </c>
      <c r="L13212">
        <v>1</v>
      </c>
      <c r="N13212" t="s">
        <v>23</v>
      </c>
      <c r="O13212" t="s">
        <v>33</v>
      </c>
      <c r="P13212" t="s">
        <v>28</v>
      </c>
      <c r="R13212" t="s">
        <v>26</v>
      </c>
      <c r="S13212">
        <v>17.3</v>
      </c>
      <c r="T13212">
        <v>17.2</v>
      </c>
      <c r="U13212">
        <v>17.2</v>
      </c>
      <c r="V13212">
        <v>0.1</v>
      </c>
      <c r="W13212">
        <v>0.1</v>
      </c>
      <c r="AB13212">
        <f t="shared" si="259"/>
        <v>4500.12</v>
      </c>
    </row>
    <row r="13213" spans="1:28" x14ac:dyDescent="0.25">
      <c r="A13213" t="s">
        <v>6033</v>
      </c>
      <c r="B13213" t="s">
        <v>5942</v>
      </c>
      <c r="C13213" s="1">
        <v>0.59280092592592593</v>
      </c>
      <c r="D13213">
        <v>885</v>
      </c>
      <c r="E13213" s="2">
        <v>5.6897743055555554E-2</v>
      </c>
      <c r="F13213" s="1">
        <v>5.6886574074074076E-2</v>
      </c>
      <c r="G13213">
        <v>965</v>
      </c>
      <c r="H13213">
        <v>4915.96</v>
      </c>
      <c r="I13213">
        <v>0</v>
      </c>
      <c r="J13213" t="s">
        <v>6002</v>
      </c>
      <c r="K13213" t="s">
        <v>22</v>
      </c>
      <c r="L13213">
        <v>1</v>
      </c>
      <c r="N13213" t="s">
        <v>23</v>
      </c>
      <c r="O13213" t="s">
        <v>31</v>
      </c>
      <c r="P13213" t="s">
        <v>28</v>
      </c>
      <c r="R13213" t="s">
        <v>26</v>
      </c>
      <c r="S13213">
        <v>21</v>
      </c>
      <c r="T13213">
        <v>17.399999999999999</v>
      </c>
      <c r="U13213">
        <v>17.3</v>
      </c>
      <c r="V13213">
        <v>3.6</v>
      </c>
      <c r="W13213">
        <v>3.7</v>
      </c>
      <c r="AB13213">
        <f t="shared" si="259"/>
        <v>4680.3500000000004</v>
      </c>
    </row>
    <row r="13214" spans="1:28" x14ac:dyDescent="0.25">
      <c r="A13214" t="s">
        <v>6033</v>
      </c>
      <c r="B13214" t="s">
        <v>5942</v>
      </c>
      <c r="C13214" s="1">
        <v>0.59280092592592593</v>
      </c>
      <c r="D13214">
        <v>885</v>
      </c>
      <c r="E13214" s="2">
        <v>5.6897743055555554E-2</v>
      </c>
      <c r="F13214" s="1">
        <v>5.6886574074074076E-2</v>
      </c>
      <c r="G13214">
        <v>965</v>
      </c>
      <c r="H13214">
        <v>4915.96</v>
      </c>
      <c r="I13214">
        <v>0</v>
      </c>
      <c r="J13214" t="s">
        <v>6002</v>
      </c>
      <c r="K13214" t="s">
        <v>22</v>
      </c>
      <c r="L13214">
        <v>1</v>
      </c>
      <c r="N13214" t="s">
        <v>23</v>
      </c>
      <c r="O13214" t="s">
        <v>36</v>
      </c>
      <c r="P13214" t="s">
        <v>28</v>
      </c>
      <c r="R13214" t="s">
        <v>26</v>
      </c>
      <c r="S13214">
        <v>20.9</v>
      </c>
      <c r="T13214">
        <v>17.399999999999999</v>
      </c>
      <c r="U13214">
        <v>17.3</v>
      </c>
      <c r="V13214">
        <v>3.5</v>
      </c>
      <c r="W13214">
        <v>3.6</v>
      </c>
      <c r="AB13214">
        <f t="shared" si="259"/>
        <v>4680.3500000000004</v>
      </c>
    </row>
    <row r="13215" spans="1:28" x14ac:dyDescent="0.25">
      <c r="A13215" t="s">
        <v>6033</v>
      </c>
      <c r="B13215" t="s">
        <v>5942</v>
      </c>
      <c r="C13215" s="1">
        <v>0.59280092592592593</v>
      </c>
      <c r="D13215">
        <v>885</v>
      </c>
      <c r="E13215" s="2">
        <v>5.6897743055555554E-2</v>
      </c>
      <c r="F13215" s="1">
        <v>5.6886574074074076E-2</v>
      </c>
      <c r="G13215">
        <v>965</v>
      </c>
      <c r="H13215">
        <v>4915.96</v>
      </c>
      <c r="I13215">
        <v>0</v>
      </c>
      <c r="J13215" t="s">
        <v>6002</v>
      </c>
      <c r="K13215" t="s">
        <v>22</v>
      </c>
      <c r="L13215">
        <v>1</v>
      </c>
      <c r="N13215" t="s">
        <v>23</v>
      </c>
      <c r="O13215" t="s">
        <v>24</v>
      </c>
      <c r="P13215" t="s">
        <v>28</v>
      </c>
      <c r="R13215" t="s">
        <v>26</v>
      </c>
      <c r="S13215">
        <v>17.8</v>
      </c>
      <c r="T13215">
        <v>17.399999999999999</v>
      </c>
      <c r="U13215">
        <v>17.3</v>
      </c>
      <c r="V13215">
        <v>0.4</v>
      </c>
      <c r="W13215">
        <v>0.5</v>
      </c>
      <c r="AB13215">
        <f t="shared" si="259"/>
        <v>4680.3500000000004</v>
      </c>
    </row>
    <row r="13216" spans="1:28" x14ac:dyDescent="0.25">
      <c r="A13216" t="s">
        <v>6033</v>
      </c>
      <c r="B13216" t="s">
        <v>5942</v>
      </c>
      <c r="C13216" s="1">
        <v>0.59280092592592593</v>
      </c>
      <c r="D13216">
        <v>885</v>
      </c>
      <c r="E13216" s="2">
        <v>5.6897743055555554E-2</v>
      </c>
      <c r="F13216" s="1">
        <v>5.6886574074074076E-2</v>
      </c>
      <c r="G13216">
        <v>965</v>
      </c>
      <c r="H13216">
        <v>4915.96</v>
      </c>
      <c r="I13216">
        <v>0</v>
      </c>
      <c r="J13216" t="s">
        <v>6002</v>
      </c>
      <c r="K13216" t="s">
        <v>22</v>
      </c>
      <c r="L13216">
        <v>1</v>
      </c>
      <c r="N13216" t="s">
        <v>23</v>
      </c>
      <c r="O13216" t="s">
        <v>42</v>
      </c>
      <c r="P13216" t="s">
        <v>28</v>
      </c>
      <c r="R13216" t="s">
        <v>26</v>
      </c>
      <c r="S13216">
        <v>17.8</v>
      </c>
      <c r="T13216">
        <v>17.399999999999999</v>
      </c>
      <c r="U13216">
        <v>17.3</v>
      </c>
      <c r="V13216">
        <v>0.4</v>
      </c>
      <c r="W13216">
        <v>0.5</v>
      </c>
      <c r="AB13216">
        <f t="shared" si="259"/>
        <v>4680.3500000000004</v>
      </c>
    </row>
    <row r="13217" spans="1:28" x14ac:dyDescent="0.25">
      <c r="A13217" t="s">
        <v>6033</v>
      </c>
      <c r="B13217" t="s">
        <v>5942</v>
      </c>
      <c r="C13217" s="1">
        <v>0.59280092592592593</v>
      </c>
      <c r="D13217">
        <v>885</v>
      </c>
      <c r="E13217" s="2">
        <v>5.6897743055555554E-2</v>
      </c>
      <c r="F13217" s="1">
        <v>5.6886574074074076E-2</v>
      </c>
      <c r="G13217">
        <v>965</v>
      </c>
      <c r="H13217">
        <v>4915.96</v>
      </c>
      <c r="I13217">
        <v>0</v>
      </c>
      <c r="J13217" t="s">
        <v>6002</v>
      </c>
      <c r="K13217" t="s">
        <v>22</v>
      </c>
      <c r="L13217">
        <v>1</v>
      </c>
      <c r="N13217" t="s">
        <v>23</v>
      </c>
      <c r="O13217" t="s">
        <v>33</v>
      </c>
      <c r="P13217" t="s">
        <v>28</v>
      </c>
      <c r="R13217" t="s">
        <v>26</v>
      </c>
      <c r="S13217">
        <v>17.7</v>
      </c>
      <c r="T13217">
        <v>17.399999999999999</v>
      </c>
      <c r="U13217">
        <v>17.3</v>
      </c>
      <c r="V13217">
        <v>0.3</v>
      </c>
      <c r="W13217">
        <v>0.4</v>
      </c>
      <c r="AB13217">
        <f t="shared" si="259"/>
        <v>4680.3500000000004</v>
      </c>
    </row>
    <row r="13218" spans="1:28" x14ac:dyDescent="0.25">
      <c r="A13218" t="s">
        <v>6034</v>
      </c>
      <c r="B13218" t="s">
        <v>5942</v>
      </c>
      <c r="C13218" s="1">
        <v>0.59489583333333329</v>
      </c>
      <c r="D13218">
        <v>355</v>
      </c>
      <c r="E13218" s="2">
        <v>5.8986504629629628E-2</v>
      </c>
      <c r="F13218" s="1">
        <v>5.8981481481481489E-2</v>
      </c>
      <c r="G13218">
        <v>434</v>
      </c>
      <c r="H13218">
        <v>5096.43</v>
      </c>
      <c r="I13218">
        <v>0</v>
      </c>
      <c r="J13218" t="s">
        <v>6002</v>
      </c>
      <c r="K13218" t="s">
        <v>22</v>
      </c>
      <c r="L13218">
        <v>1</v>
      </c>
      <c r="N13218" t="s">
        <v>23</v>
      </c>
      <c r="O13218" t="s">
        <v>31</v>
      </c>
      <c r="P13218" t="s">
        <v>28</v>
      </c>
      <c r="R13218" t="s">
        <v>26</v>
      </c>
      <c r="S13218">
        <v>20.399999999999999</v>
      </c>
      <c r="T13218">
        <v>17.399999999999999</v>
      </c>
      <c r="U13218">
        <v>17.399999999999999</v>
      </c>
      <c r="V13218">
        <v>3</v>
      </c>
      <c r="W13218">
        <v>3</v>
      </c>
      <c r="AB13218">
        <f t="shared" si="259"/>
        <v>4860.8200000000006</v>
      </c>
    </row>
    <row r="13219" spans="1:28" x14ac:dyDescent="0.25">
      <c r="A13219" t="s">
        <v>6034</v>
      </c>
      <c r="B13219" t="s">
        <v>5942</v>
      </c>
      <c r="C13219" s="1">
        <v>0.59489583333333329</v>
      </c>
      <c r="D13219">
        <v>355</v>
      </c>
      <c r="E13219" s="2">
        <v>5.8986504629629628E-2</v>
      </c>
      <c r="F13219" s="1">
        <v>5.8981481481481489E-2</v>
      </c>
      <c r="G13219">
        <v>434</v>
      </c>
      <c r="H13219">
        <v>5096.43</v>
      </c>
      <c r="I13219">
        <v>0</v>
      </c>
      <c r="J13219" t="s">
        <v>6002</v>
      </c>
      <c r="K13219" t="s">
        <v>22</v>
      </c>
      <c r="L13219">
        <v>1</v>
      </c>
      <c r="N13219" t="s">
        <v>23</v>
      </c>
      <c r="O13219" t="s">
        <v>36</v>
      </c>
      <c r="P13219" t="s">
        <v>28</v>
      </c>
      <c r="R13219" t="s">
        <v>26</v>
      </c>
      <c r="S13219">
        <v>19.7</v>
      </c>
      <c r="T13219">
        <v>17.399999999999999</v>
      </c>
      <c r="U13219">
        <v>17.399999999999999</v>
      </c>
      <c r="V13219">
        <v>2.2999999999999998</v>
      </c>
      <c r="W13219">
        <v>2.2999999999999998</v>
      </c>
      <c r="AB13219">
        <f t="shared" si="259"/>
        <v>4860.8200000000006</v>
      </c>
    </row>
    <row r="13220" spans="1:28" x14ac:dyDescent="0.25">
      <c r="A13220" t="s">
        <v>6034</v>
      </c>
      <c r="B13220" t="s">
        <v>5942</v>
      </c>
      <c r="C13220" s="1">
        <v>0.59489583333333329</v>
      </c>
      <c r="D13220">
        <v>355</v>
      </c>
      <c r="E13220" s="2">
        <v>5.8986504629629628E-2</v>
      </c>
      <c r="F13220" s="1">
        <v>5.8981481481481489E-2</v>
      </c>
      <c r="G13220">
        <v>434</v>
      </c>
      <c r="H13220">
        <v>5096.43</v>
      </c>
      <c r="I13220">
        <v>0</v>
      </c>
      <c r="J13220" t="s">
        <v>6002</v>
      </c>
      <c r="K13220" t="s">
        <v>22</v>
      </c>
      <c r="L13220">
        <v>1</v>
      </c>
      <c r="N13220" t="s">
        <v>23</v>
      </c>
      <c r="O13220" t="s">
        <v>24</v>
      </c>
      <c r="P13220" t="s">
        <v>28</v>
      </c>
      <c r="R13220" t="s">
        <v>26</v>
      </c>
      <c r="S13220">
        <v>17.8</v>
      </c>
      <c r="T13220">
        <v>17.399999999999999</v>
      </c>
      <c r="U13220">
        <v>17.399999999999999</v>
      </c>
      <c r="V13220">
        <v>0.4</v>
      </c>
      <c r="W13220">
        <v>0.4</v>
      </c>
      <c r="AB13220">
        <f t="shared" si="259"/>
        <v>4860.8200000000006</v>
      </c>
    </row>
    <row r="13221" spans="1:28" x14ac:dyDescent="0.25">
      <c r="A13221" t="s">
        <v>6034</v>
      </c>
      <c r="B13221" t="s">
        <v>5942</v>
      </c>
      <c r="C13221" s="1">
        <v>0.59489583333333329</v>
      </c>
      <c r="D13221">
        <v>355</v>
      </c>
      <c r="E13221" s="2">
        <v>5.8986504629629628E-2</v>
      </c>
      <c r="F13221" s="1">
        <v>5.8981481481481489E-2</v>
      </c>
      <c r="G13221">
        <v>434</v>
      </c>
      <c r="H13221">
        <v>5096.43</v>
      </c>
      <c r="I13221">
        <v>0</v>
      </c>
      <c r="J13221" t="s">
        <v>6002</v>
      </c>
      <c r="K13221" t="s">
        <v>22</v>
      </c>
      <c r="L13221">
        <v>1</v>
      </c>
      <c r="N13221" t="s">
        <v>23</v>
      </c>
      <c r="O13221" t="s">
        <v>42</v>
      </c>
      <c r="P13221" t="s">
        <v>28</v>
      </c>
      <c r="R13221" t="s">
        <v>26</v>
      </c>
      <c r="S13221">
        <v>17.8</v>
      </c>
      <c r="T13221">
        <v>17.399999999999999</v>
      </c>
      <c r="U13221">
        <v>17.399999999999999</v>
      </c>
      <c r="V13221">
        <v>0.4</v>
      </c>
      <c r="W13221">
        <v>0.4</v>
      </c>
      <c r="AB13221">
        <f t="shared" si="259"/>
        <v>4860.8200000000006</v>
      </c>
    </row>
    <row r="13222" spans="1:28" x14ac:dyDescent="0.25">
      <c r="A13222" t="s">
        <v>6034</v>
      </c>
      <c r="B13222" t="s">
        <v>5942</v>
      </c>
      <c r="C13222" s="1">
        <v>0.59489583333333329</v>
      </c>
      <c r="D13222">
        <v>355</v>
      </c>
      <c r="E13222" s="2">
        <v>5.8986504629629628E-2</v>
      </c>
      <c r="F13222" s="1">
        <v>5.8981481481481489E-2</v>
      </c>
      <c r="G13222">
        <v>434</v>
      </c>
      <c r="H13222">
        <v>5096.43</v>
      </c>
      <c r="I13222">
        <v>0</v>
      </c>
      <c r="J13222" t="s">
        <v>6002</v>
      </c>
      <c r="K13222" t="s">
        <v>22</v>
      </c>
      <c r="L13222">
        <v>1</v>
      </c>
      <c r="N13222" t="s">
        <v>23</v>
      </c>
      <c r="O13222" t="s">
        <v>33</v>
      </c>
      <c r="P13222" t="s">
        <v>28</v>
      </c>
      <c r="R13222" t="s">
        <v>26</v>
      </c>
      <c r="S13222">
        <v>17.7</v>
      </c>
      <c r="T13222">
        <v>17.399999999999999</v>
      </c>
      <c r="U13222">
        <v>17.399999999999999</v>
      </c>
      <c r="V13222">
        <v>0.3</v>
      </c>
      <c r="W13222">
        <v>0.3</v>
      </c>
      <c r="AB13222">
        <f t="shared" si="259"/>
        <v>4860.8200000000006</v>
      </c>
    </row>
    <row r="13223" spans="1:28" x14ac:dyDescent="0.25">
      <c r="A13223" t="s">
        <v>6035</v>
      </c>
      <c r="B13223" t="s">
        <v>5942</v>
      </c>
      <c r="C13223" s="1">
        <v>0.59697916666666673</v>
      </c>
      <c r="D13223">
        <v>357</v>
      </c>
      <c r="E13223" s="2">
        <v>6.1069861111111116E-2</v>
      </c>
      <c r="F13223" s="1">
        <v>6.1064814814814815E-2</v>
      </c>
      <c r="G13223">
        <v>436</v>
      </c>
      <c r="H13223">
        <v>5276.44</v>
      </c>
      <c r="I13223">
        <v>0</v>
      </c>
      <c r="J13223" t="s">
        <v>6002</v>
      </c>
      <c r="K13223" t="s">
        <v>22</v>
      </c>
      <c r="L13223">
        <v>1</v>
      </c>
      <c r="N13223" t="s">
        <v>23</v>
      </c>
      <c r="O13223" t="s">
        <v>31</v>
      </c>
      <c r="P13223" t="s">
        <v>28</v>
      </c>
      <c r="R13223" t="s">
        <v>26</v>
      </c>
      <c r="S13223">
        <v>20.399999999999999</v>
      </c>
      <c r="T13223">
        <v>17.5</v>
      </c>
      <c r="U13223">
        <v>17.399999999999999</v>
      </c>
      <c r="V13223">
        <v>2.9</v>
      </c>
      <c r="W13223">
        <v>3</v>
      </c>
      <c r="AB13223">
        <f t="shared" si="259"/>
        <v>5040.83</v>
      </c>
    </row>
    <row r="13224" spans="1:28" x14ac:dyDescent="0.25">
      <c r="A13224" t="s">
        <v>6035</v>
      </c>
      <c r="B13224" t="s">
        <v>5942</v>
      </c>
      <c r="C13224" s="1">
        <v>0.59697916666666673</v>
      </c>
      <c r="D13224">
        <v>357</v>
      </c>
      <c r="E13224" s="2">
        <v>6.1069861111111116E-2</v>
      </c>
      <c r="F13224" s="1">
        <v>6.1064814814814815E-2</v>
      </c>
      <c r="G13224">
        <v>436</v>
      </c>
      <c r="H13224">
        <v>5276.44</v>
      </c>
      <c r="I13224">
        <v>0</v>
      </c>
      <c r="J13224" t="s">
        <v>6002</v>
      </c>
      <c r="K13224" t="s">
        <v>22</v>
      </c>
      <c r="L13224">
        <v>1</v>
      </c>
      <c r="N13224" t="s">
        <v>23</v>
      </c>
      <c r="O13224" t="s">
        <v>36</v>
      </c>
      <c r="P13224" t="s">
        <v>28</v>
      </c>
      <c r="R13224" t="s">
        <v>26</v>
      </c>
      <c r="S13224">
        <v>21</v>
      </c>
      <c r="T13224">
        <v>17.5</v>
      </c>
      <c r="U13224">
        <v>17.399999999999999</v>
      </c>
      <c r="V13224">
        <v>3.5</v>
      </c>
      <c r="W13224">
        <v>3.6</v>
      </c>
      <c r="AB13224">
        <f t="shared" si="259"/>
        <v>5040.83</v>
      </c>
    </row>
    <row r="13225" spans="1:28" x14ac:dyDescent="0.25">
      <c r="A13225" t="s">
        <v>6035</v>
      </c>
      <c r="B13225" t="s">
        <v>5942</v>
      </c>
      <c r="C13225" s="1">
        <v>0.59697916666666673</v>
      </c>
      <c r="D13225">
        <v>357</v>
      </c>
      <c r="E13225" s="2">
        <v>6.1069861111111116E-2</v>
      </c>
      <c r="F13225" s="1">
        <v>6.1064814814814815E-2</v>
      </c>
      <c r="G13225">
        <v>436</v>
      </c>
      <c r="H13225">
        <v>5276.44</v>
      </c>
      <c r="I13225">
        <v>0</v>
      </c>
      <c r="J13225" t="s">
        <v>6002</v>
      </c>
      <c r="K13225" t="s">
        <v>22</v>
      </c>
      <c r="L13225">
        <v>1</v>
      </c>
      <c r="N13225" t="s">
        <v>23</v>
      </c>
      <c r="O13225" t="s">
        <v>24</v>
      </c>
      <c r="P13225" t="s">
        <v>28</v>
      </c>
      <c r="R13225" t="s">
        <v>26</v>
      </c>
      <c r="S13225">
        <v>18.100000000000001</v>
      </c>
      <c r="T13225">
        <v>17.5</v>
      </c>
      <c r="U13225">
        <v>17.399999999999999</v>
      </c>
      <c r="V13225">
        <v>0.6</v>
      </c>
      <c r="W13225">
        <v>0.7</v>
      </c>
      <c r="AB13225">
        <f t="shared" si="259"/>
        <v>5040.83</v>
      </c>
    </row>
    <row r="13226" spans="1:28" x14ac:dyDescent="0.25">
      <c r="A13226" t="s">
        <v>6035</v>
      </c>
      <c r="B13226" t="s">
        <v>5942</v>
      </c>
      <c r="C13226" s="1">
        <v>0.59697916666666673</v>
      </c>
      <c r="D13226">
        <v>357</v>
      </c>
      <c r="E13226" s="2">
        <v>6.1069861111111116E-2</v>
      </c>
      <c r="F13226" s="1">
        <v>6.1064814814814815E-2</v>
      </c>
      <c r="G13226">
        <v>436</v>
      </c>
      <c r="H13226">
        <v>5276.44</v>
      </c>
      <c r="I13226">
        <v>0</v>
      </c>
      <c r="J13226" t="s">
        <v>6002</v>
      </c>
      <c r="K13226" t="s">
        <v>22</v>
      </c>
      <c r="L13226">
        <v>1</v>
      </c>
      <c r="N13226" t="s">
        <v>23</v>
      </c>
      <c r="O13226" t="s">
        <v>42</v>
      </c>
      <c r="P13226" t="s">
        <v>28</v>
      </c>
      <c r="R13226" t="s">
        <v>26</v>
      </c>
      <c r="S13226">
        <v>17.899999999999999</v>
      </c>
      <c r="T13226">
        <v>17.5</v>
      </c>
      <c r="U13226">
        <v>17.399999999999999</v>
      </c>
      <c r="V13226">
        <v>0.4</v>
      </c>
      <c r="W13226">
        <v>0.5</v>
      </c>
      <c r="AB13226">
        <f t="shared" si="259"/>
        <v>5040.83</v>
      </c>
    </row>
    <row r="13227" spans="1:28" x14ac:dyDescent="0.25">
      <c r="A13227" t="s">
        <v>6035</v>
      </c>
      <c r="B13227" t="s">
        <v>5942</v>
      </c>
      <c r="C13227" s="1">
        <v>0.59697916666666673</v>
      </c>
      <c r="D13227">
        <v>357</v>
      </c>
      <c r="E13227" s="2">
        <v>6.1069861111111116E-2</v>
      </c>
      <c r="F13227" s="1">
        <v>6.1064814814814815E-2</v>
      </c>
      <c r="G13227">
        <v>436</v>
      </c>
      <c r="H13227">
        <v>5276.44</v>
      </c>
      <c r="I13227">
        <v>0</v>
      </c>
      <c r="J13227" t="s">
        <v>6002</v>
      </c>
      <c r="K13227" t="s">
        <v>22</v>
      </c>
      <c r="L13227">
        <v>1</v>
      </c>
      <c r="N13227" t="s">
        <v>23</v>
      </c>
      <c r="O13227" t="s">
        <v>33</v>
      </c>
      <c r="P13227" t="s">
        <v>28</v>
      </c>
      <c r="R13227" t="s">
        <v>26</v>
      </c>
      <c r="S13227">
        <v>17.899999999999999</v>
      </c>
      <c r="T13227">
        <v>17.5</v>
      </c>
      <c r="U13227">
        <v>17.399999999999999</v>
      </c>
      <c r="V13227">
        <v>0.4</v>
      </c>
      <c r="W13227">
        <v>0.5</v>
      </c>
      <c r="AB13227">
        <f t="shared" si="259"/>
        <v>5040.83</v>
      </c>
    </row>
    <row r="13228" spans="1:28" x14ac:dyDescent="0.25">
      <c r="A13228" t="s">
        <v>6036</v>
      </c>
      <c r="B13228" t="s">
        <v>5942</v>
      </c>
      <c r="C13228" s="1">
        <v>0.5990509259259259</v>
      </c>
      <c r="D13228">
        <v>324</v>
      </c>
      <c r="E13228" s="2">
        <v>6.3141249999999996E-2</v>
      </c>
      <c r="F13228" s="1">
        <v>6.3136574074074081E-2</v>
      </c>
      <c r="G13228">
        <v>404</v>
      </c>
      <c r="H13228">
        <v>5455.4</v>
      </c>
      <c r="I13228">
        <v>0</v>
      </c>
      <c r="J13228" t="s">
        <v>6002</v>
      </c>
      <c r="K13228" t="s">
        <v>22</v>
      </c>
      <c r="L13228">
        <v>1</v>
      </c>
      <c r="N13228" t="s">
        <v>23</v>
      </c>
      <c r="O13228" t="s">
        <v>24</v>
      </c>
      <c r="P13228" t="s">
        <v>28</v>
      </c>
      <c r="R13228" t="s">
        <v>26</v>
      </c>
      <c r="S13228">
        <v>17.899999999999999</v>
      </c>
      <c r="T13228">
        <v>17.2</v>
      </c>
      <c r="U13228">
        <v>17.2</v>
      </c>
      <c r="V13228">
        <v>0.7</v>
      </c>
      <c r="W13228">
        <v>0.7</v>
      </c>
      <c r="AB13228">
        <f t="shared" ref="AB13228:AB13267" si="260">H13228-235.61</f>
        <v>5219.79</v>
      </c>
    </row>
    <row r="13229" spans="1:28" x14ac:dyDescent="0.25">
      <c r="A13229" t="s">
        <v>6036</v>
      </c>
      <c r="B13229" t="s">
        <v>5942</v>
      </c>
      <c r="C13229" s="1">
        <v>0.5990509259259259</v>
      </c>
      <c r="D13229">
        <v>324</v>
      </c>
      <c r="E13229" s="2">
        <v>6.3141249999999996E-2</v>
      </c>
      <c r="F13229" s="1">
        <v>6.3136574074074081E-2</v>
      </c>
      <c r="G13229">
        <v>404</v>
      </c>
      <c r="H13229">
        <v>5455.4</v>
      </c>
      <c r="I13229">
        <v>0</v>
      </c>
      <c r="J13229" t="s">
        <v>6002</v>
      </c>
      <c r="K13229" t="s">
        <v>22</v>
      </c>
      <c r="L13229">
        <v>1</v>
      </c>
      <c r="N13229" t="s">
        <v>23</v>
      </c>
      <c r="O13229" t="s">
        <v>42</v>
      </c>
      <c r="P13229" t="s">
        <v>28</v>
      </c>
      <c r="R13229" t="s">
        <v>26</v>
      </c>
      <c r="S13229">
        <v>17.600000000000001</v>
      </c>
      <c r="T13229">
        <v>17.2</v>
      </c>
      <c r="U13229">
        <v>17.2</v>
      </c>
      <c r="V13229">
        <v>0.4</v>
      </c>
      <c r="W13229">
        <v>0.4</v>
      </c>
      <c r="AB13229">
        <f t="shared" si="260"/>
        <v>5219.79</v>
      </c>
    </row>
    <row r="13230" spans="1:28" x14ac:dyDescent="0.25">
      <c r="A13230" t="s">
        <v>6037</v>
      </c>
      <c r="B13230" t="s">
        <v>5942</v>
      </c>
      <c r="C13230" s="1">
        <v>0.60113425925925923</v>
      </c>
      <c r="D13230">
        <v>694</v>
      </c>
      <c r="E13230" s="2">
        <v>6.5228854166666669E-2</v>
      </c>
      <c r="F13230" s="1">
        <v>6.5219907407407407E-2</v>
      </c>
      <c r="G13230">
        <v>773</v>
      </c>
      <c r="H13230">
        <v>5635.77</v>
      </c>
      <c r="I13230">
        <v>0</v>
      </c>
      <c r="J13230" t="s">
        <v>6002</v>
      </c>
      <c r="K13230" t="s">
        <v>22</v>
      </c>
      <c r="L13230">
        <v>1</v>
      </c>
      <c r="N13230" t="s">
        <v>23</v>
      </c>
      <c r="O13230" t="s">
        <v>42</v>
      </c>
      <c r="P13230" t="s">
        <v>28</v>
      </c>
      <c r="R13230" t="s">
        <v>26</v>
      </c>
      <c r="S13230">
        <v>17.7</v>
      </c>
      <c r="T13230">
        <v>17.3</v>
      </c>
      <c r="U13230">
        <v>17.3</v>
      </c>
      <c r="V13230">
        <v>0.4</v>
      </c>
      <c r="W13230">
        <v>0.4</v>
      </c>
      <c r="AB13230">
        <f t="shared" si="260"/>
        <v>5400.1600000000008</v>
      </c>
    </row>
    <row r="13231" spans="1:28" x14ac:dyDescent="0.25">
      <c r="A13231" t="s">
        <v>6038</v>
      </c>
      <c r="B13231" t="s">
        <v>5942</v>
      </c>
      <c r="C13231" s="1">
        <v>0.60322916666666659</v>
      </c>
      <c r="D13231">
        <v>96</v>
      </c>
      <c r="E13231" s="2">
        <v>6.7316851851851864E-2</v>
      </c>
      <c r="F13231" s="1">
        <v>6.7314814814814813E-2</v>
      </c>
      <c r="G13231">
        <v>176</v>
      </c>
      <c r="H13231">
        <v>5816.18</v>
      </c>
      <c r="I13231">
        <v>0</v>
      </c>
      <c r="J13231" t="s">
        <v>6002</v>
      </c>
      <c r="K13231" t="s">
        <v>22</v>
      </c>
      <c r="L13231">
        <v>1</v>
      </c>
      <c r="N13231" t="s">
        <v>23</v>
      </c>
      <c r="O13231" t="s">
        <v>36</v>
      </c>
      <c r="P13231" t="s">
        <v>28</v>
      </c>
      <c r="R13231" t="s">
        <v>26</v>
      </c>
      <c r="S13231">
        <v>19.899999999999999</v>
      </c>
      <c r="T13231">
        <v>17.2</v>
      </c>
      <c r="U13231">
        <v>17.2</v>
      </c>
      <c r="V13231">
        <v>2.7</v>
      </c>
      <c r="W13231">
        <v>2.7</v>
      </c>
      <c r="AB13231">
        <f t="shared" si="260"/>
        <v>5580.5700000000006</v>
      </c>
    </row>
    <row r="13232" spans="1:28" x14ac:dyDescent="0.25">
      <c r="A13232" t="s">
        <v>6038</v>
      </c>
      <c r="B13232" t="s">
        <v>5942</v>
      </c>
      <c r="C13232" s="1">
        <v>0.60322916666666659</v>
      </c>
      <c r="D13232">
        <v>96</v>
      </c>
      <c r="E13232" s="2">
        <v>6.7316851851851864E-2</v>
      </c>
      <c r="F13232" s="1">
        <v>6.7314814814814813E-2</v>
      </c>
      <c r="G13232">
        <v>176</v>
      </c>
      <c r="H13232">
        <v>5816.18</v>
      </c>
      <c r="I13232">
        <v>0</v>
      </c>
      <c r="J13232" t="s">
        <v>6002</v>
      </c>
      <c r="K13232" t="s">
        <v>22</v>
      </c>
      <c r="L13232">
        <v>1</v>
      </c>
      <c r="N13232" t="s">
        <v>23</v>
      </c>
      <c r="O13232" t="s">
        <v>24</v>
      </c>
      <c r="P13232" t="s">
        <v>28</v>
      </c>
      <c r="R13232" t="s">
        <v>26</v>
      </c>
      <c r="S13232">
        <v>18.100000000000001</v>
      </c>
      <c r="T13232">
        <v>17.2</v>
      </c>
      <c r="U13232">
        <v>17.2</v>
      </c>
      <c r="V13232">
        <v>0.9</v>
      </c>
      <c r="W13232">
        <v>0.9</v>
      </c>
      <c r="AB13232">
        <f t="shared" si="260"/>
        <v>5580.5700000000006</v>
      </c>
    </row>
    <row r="13233" spans="1:28" x14ac:dyDescent="0.25">
      <c r="A13233" t="s">
        <v>6038</v>
      </c>
      <c r="B13233" t="s">
        <v>5942</v>
      </c>
      <c r="C13233" s="1">
        <v>0.60322916666666659</v>
      </c>
      <c r="D13233">
        <v>96</v>
      </c>
      <c r="E13233" s="2">
        <v>6.7316851851851864E-2</v>
      </c>
      <c r="F13233" s="1">
        <v>6.7314814814814813E-2</v>
      </c>
      <c r="G13233">
        <v>176</v>
      </c>
      <c r="H13233">
        <v>5816.18</v>
      </c>
      <c r="I13233">
        <v>0</v>
      </c>
      <c r="J13233" t="s">
        <v>6002</v>
      </c>
      <c r="K13233" t="s">
        <v>22</v>
      </c>
      <c r="L13233">
        <v>1</v>
      </c>
      <c r="N13233" t="s">
        <v>23</v>
      </c>
      <c r="O13233" t="s">
        <v>42</v>
      </c>
      <c r="P13233" t="s">
        <v>28</v>
      </c>
      <c r="R13233" t="s">
        <v>26</v>
      </c>
      <c r="S13233">
        <v>17.399999999999999</v>
      </c>
      <c r="T13233">
        <v>17.2</v>
      </c>
      <c r="U13233">
        <v>17.2</v>
      </c>
      <c r="V13233">
        <v>0.2</v>
      </c>
      <c r="W13233">
        <v>0.2</v>
      </c>
      <c r="AB13233">
        <f t="shared" si="260"/>
        <v>5580.5700000000006</v>
      </c>
    </row>
    <row r="13234" spans="1:28" x14ac:dyDescent="0.25">
      <c r="A13234" t="s">
        <v>6038</v>
      </c>
      <c r="B13234" t="s">
        <v>5942</v>
      </c>
      <c r="C13234" s="1">
        <v>0.60322916666666659</v>
      </c>
      <c r="D13234">
        <v>96</v>
      </c>
      <c r="E13234" s="2">
        <v>6.7316851851851864E-2</v>
      </c>
      <c r="F13234" s="1">
        <v>6.7314814814814813E-2</v>
      </c>
      <c r="G13234">
        <v>176</v>
      </c>
      <c r="H13234">
        <v>5816.18</v>
      </c>
      <c r="I13234">
        <v>0</v>
      </c>
      <c r="J13234" t="s">
        <v>6002</v>
      </c>
      <c r="K13234" t="s">
        <v>22</v>
      </c>
      <c r="L13234">
        <v>1</v>
      </c>
      <c r="N13234" t="s">
        <v>23</v>
      </c>
      <c r="O13234" t="s">
        <v>33</v>
      </c>
      <c r="P13234" t="s">
        <v>28</v>
      </c>
      <c r="R13234" t="s">
        <v>26</v>
      </c>
      <c r="S13234">
        <v>17.399999999999999</v>
      </c>
      <c r="T13234">
        <v>17.2</v>
      </c>
      <c r="U13234">
        <v>17.2</v>
      </c>
      <c r="V13234">
        <v>0.2</v>
      </c>
      <c r="W13234">
        <v>0.2</v>
      </c>
      <c r="AB13234">
        <f t="shared" si="260"/>
        <v>5580.5700000000006</v>
      </c>
    </row>
    <row r="13235" spans="1:28" x14ac:dyDescent="0.25">
      <c r="A13235" t="s">
        <v>6039</v>
      </c>
      <c r="B13235" t="s">
        <v>5942</v>
      </c>
      <c r="C13235" s="1">
        <v>0.60531250000000003</v>
      </c>
      <c r="D13235">
        <v>365</v>
      </c>
      <c r="E13235" s="2">
        <v>6.9403298611111108E-2</v>
      </c>
      <c r="F13235" s="1">
        <v>6.9398148148148139E-2</v>
      </c>
      <c r="G13235">
        <v>445</v>
      </c>
      <c r="H13235">
        <v>5996.45</v>
      </c>
      <c r="I13235">
        <v>0</v>
      </c>
      <c r="J13235" t="s">
        <v>6002</v>
      </c>
      <c r="K13235" t="s">
        <v>22</v>
      </c>
      <c r="L13235">
        <v>1</v>
      </c>
      <c r="N13235" t="s">
        <v>23</v>
      </c>
      <c r="O13235" t="s">
        <v>36</v>
      </c>
      <c r="P13235" t="s">
        <v>28</v>
      </c>
      <c r="R13235" t="s">
        <v>26</v>
      </c>
      <c r="S13235">
        <v>20.8</v>
      </c>
      <c r="T13235">
        <v>17.2</v>
      </c>
      <c r="U13235">
        <v>17.2</v>
      </c>
      <c r="V13235">
        <v>3.6</v>
      </c>
      <c r="W13235">
        <v>3.6</v>
      </c>
      <c r="AB13235">
        <f t="shared" si="260"/>
        <v>5760.84</v>
      </c>
    </row>
    <row r="13236" spans="1:28" x14ac:dyDescent="0.25">
      <c r="A13236" t="s">
        <v>6039</v>
      </c>
      <c r="B13236" t="s">
        <v>5942</v>
      </c>
      <c r="C13236" s="1">
        <v>0.60531250000000003</v>
      </c>
      <c r="D13236">
        <v>365</v>
      </c>
      <c r="E13236" s="2">
        <v>6.9403298611111108E-2</v>
      </c>
      <c r="F13236" s="1">
        <v>6.9398148148148139E-2</v>
      </c>
      <c r="G13236">
        <v>445</v>
      </c>
      <c r="H13236">
        <v>5996.45</v>
      </c>
      <c r="I13236">
        <v>0</v>
      </c>
      <c r="J13236" t="s">
        <v>6002</v>
      </c>
      <c r="K13236" t="s">
        <v>22</v>
      </c>
      <c r="L13236">
        <v>1</v>
      </c>
      <c r="N13236" t="s">
        <v>23</v>
      </c>
      <c r="O13236" t="s">
        <v>24</v>
      </c>
      <c r="P13236" t="s">
        <v>28</v>
      </c>
      <c r="R13236" t="s">
        <v>26</v>
      </c>
      <c r="S13236">
        <v>18.399999999999999</v>
      </c>
      <c r="T13236">
        <v>17.2</v>
      </c>
      <c r="U13236">
        <v>17.2</v>
      </c>
      <c r="V13236">
        <v>1.2</v>
      </c>
      <c r="W13236">
        <v>1.2</v>
      </c>
      <c r="AB13236">
        <f t="shared" si="260"/>
        <v>5760.84</v>
      </c>
    </row>
    <row r="13237" spans="1:28" x14ac:dyDescent="0.25">
      <c r="A13237" t="s">
        <v>6039</v>
      </c>
      <c r="B13237" t="s">
        <v>5942</v>
      </c>
      <c r="C13237" s="1">
        <v>0.60531250000000003</v>
      </c>
      <c r="D13237">
        <v>365</v>
      </c>
      <c r="E13237" s="2">
        <v>6.9403298611111108E-2</v>
      </c>
      <c r="F13237" s="1">
        <v>6.9398148148148139E-2</v>
      </c>
      <c r="G13237">
        <v>445</v>
      </c>
      <c r="H13237">
        <v>5996.45</v>
      </c>
      <c r="I13237">
        <v>0</v>
      </c>
      <c r="J13237" t="s">
        <v>6002</v>
      </c>
      <c r="K13237" t="s">
        <v>22</v>
      </c>
      <c r="L13237">
        <v>1</v>
      </c>
      <c r="N13237" t="s">
        <v>23</v>
      </c>
      <c r="O13237" t="s">
        <v>42</v>
      </c>
      <c r="P13237" t="s">
        <v>28</v>
      </c>
      <c r="R13237" t="s">
        <v>26</v>
      </c>
      <c r="S13237">
        <v>17.7</v>
      </c>
      <c r="T13237">
        <v>17.2</v>
      </c>
      <c r="U13237">
        <v>17.2</v>
      </c>
      <c r="V13237">
        <v>0.5</v>
      </c>
      <c r="W13237">
        <v>0.5</v>
      </c>
      <c r="AB13237">
        <f t="shared" si="260"/>
        <v>5760.84</v>
      </c>
    </row>
    <row r="13238" spans="1:28" x14ac:dyDescent="0.25">
      <c r="A13238" t="s">
        <v>6039</v>
      </c>
      <c r="B13238" t="s">
        <v>5942</v>
      </c>
      <c r="C13238" s="1">
        <v>0.60531250000000003</v>
      </c>
      <c r="D13238">
        <v>365</v>
      </c>
      <c r="E13238" s="2">
        <v>6.9403298611111108E-2</v>
      </c>
      <c r="F13238" s="1">
        <v>6.9398148148148139E-2</v>
      </c>
      <c r="G13238">
        <v>445</v>
      </c>
      <c r="H13238">
        <v>5996.45</v>
      </c>
      <c r="I13238">
        <v>0</v>
      </c>
      <c r="J13238" t="s">
        <v>6002</v>
      </c>
      <c r="K13238" t="s">
        <v>22</v>
      </c>
      <c r="L13238">
        <v>1</v>
      </c>
      <c r="N13238" t="s">
        <v>23</v>
      </c>
      <c r="O13238" t="s">
        <v>33</v>
      </c>
      <c r="P13238" t="s">
        <v>28</v>
      </c>
      <c r="R13238" t="s">
        <v>26</v>
      </c>
      <c r="S13238">
        <v>17.2</v>
      </c>
      <c r="T13238">
        <v>17.2</v>
      </c>
      <c r="U13238">
        <v>17.2</v>
      </c>
      <c r="V13238">
        <v>0</v>
      </c>
      <c r="W13238">
        <v>0</v>
      </c>
      <c r="AB13238">
        <f t="shared" si="260"/>
        <v>5760.84</v>
      </c>
    </row>
    <row r="13239" spans="1:28" x14ac:dyDescent="0.25">
      <c r="A13239" t="s">
        <v>6040</v>
      </c>
      <c r="B13239" t="s">
        <v>5942</v>
      </c>
      <c r="C13239" s="1">
        <v>0.60739583333333336</v>
      </c>
      <c r="D13239">
        <v>401</v>
      </c>
      <c r="E13239" s="2">
        <v>7.1487048611111118E-2</v>
      </c>
      <c r="F13239" s="1">
        <v>7.1481481481481479E-2</v>
      </c>
      <c r="G13239">
        <v>481</v>
      </c>
      <c r="H13239">
        <v>6176.48</v>
      </c>
      <c r="I13239">
        <v>0</v>
      </c>
      <c r="J13239" t="s">
        <v>6002</v>
      </c>
      <c r="K13239" t="s">
        <v>22</v>
      </c>
      <c r="L13239">
        <v>1</v>
      </c>
      <c r="N13239" t="s">
        <v>23</v>
      </c>
      <c r="O13239" t="s">
        <v>36</v>
      </c>
      <c r="P13239" t="s">
        <v>28</v>
      </c>
      <c r="R13239" t="s">
        <v>26</v>
      </c>
      <c r="S13239">
        <v>20.100000000000001</v>
      </c>
      <c r="T13239">
        <v>17.2</v>
      </c>
      <c r="U13239">
        <v>17.3</v>
      </c>
      <c r="V13239">
        <v>2.9</v>
      </c>
      <c r="W13239">
        <v>2.8</v>
      </c>
      <c r="AB13239">
        <f t="shared" si="260"/>
        <v>5940.87</v>
      </c>
    </row>
    <row r="13240" spans="1:28" x14ac:dyDescent="0.25">
      <c r="A13240" t="s">
        <v>6040</v>
      </c>
      <c r="B13240" t="s">
        <v>5942</v>
      </c>
      <c r="C13240" s="1">
        <v>0.60739583333333336</v>
      </c>
      <c r="D13240">
        <v>401</v>
      </c>
      <c r="E13240" s="2">
        <v>7.1487048611111118E-2</v>
      </c>
      <c r="F13240" s="1">
        <v>7.1481481481481479E-2</v>
      </c>
      <c r="G13240">
        <v>481</v>
      </c>
      <c r="H13240">
        <v>6176.48</v>
      </c>
      <c r="I13240">
        <v>0</v>
      </c>
      <c r="J13240" t="s">
        <v>6002</v>
      </c>
      <c r="K13240" t="s">
        <v>22</v>
      </c>
      <c r="L13240">
        <v>1</v>
      </c>
      <c r="N13240" t="s">
        <v>23</v>
      </c>
      <c r="O13240" t="s">
        <v>24</v>
      </c>
      <c r="P13240" t="s">
        <v>28</v>
      </c>
      <c r="R13240" t="s">
        <v>26</v>
      </c>
      <c r="S13240">
        <v>18</v>
      </c>
      <c r="T13240">
        <v>17.2</v>
      </c>
      <c r="U13240">
        <v>17.3</v>
      </c>
      <c r="V13240">
        <v>0.8</v>
      </c>
      <c r="W13240">
        <v>0.7</v>
      </c>
      <c r="AB13240">
        <f t="shared" si="260"/>
        <v>5940.87</v>
      </c>
    </row>
    <row r="13241" spans="1:28" x14ac:dyDescent="0.25">
      <c r="A13241" t="s">
        <v>6040</v>
      </c>
      <c r="B13241" t="s">
        <v>5942</v>
      </c>
      <c r="C13241" s="1">
        <v>0.60739583333333336</v>
      </c>
      <c r="D13241">
        <v>401</v>
      </c>
      <c r="E13241" s="2">
        <v>7.1487048611111118E-2</v>
      </c>
      <c r="F13241" s="1">
        <v>7.1481481481481479E-2</v>
      </c>
      <c r="G13241">
        <v>481</v>
      </c>
      <c r="H13241">
        <v>6176.48</v>
      </c>
      <c r="I13241">
        <v>0</v>
      </c>
      <c r="J13241" t="s">
        <v>6002</v>
      </c>
      <c r="K13241" t="s">
        <v>22</v>
      </c>
      <c r="L13241">
        <v>1</v>
      </c>
      <c r="N13241" t="s">
        <v>23</v>
      </c>
      <c r="O13241" t="s">
        <v>42</v>
      </c>
      <c r="P13241" t="s">
        <v>28</v>
      </c>
      <c r="R13241" t="s">
        <v>26</v>
      </c>
      <c r="S13241">
        <v>17.600000000000001</v>
      </c>
      <c r="T13241">
        <v>17.2</v>
      </c>
      <c r="U13241">
        <v>17.3</v>
      </c>
      <c r="V13241">
        <v>0.4</v>
      </c>
      <c r="W13241">
        <v>0.3</v>
      </c>
      <c r="AB13241">
        <f t="shared" si="260"/>
        <v>5940.87</v>
      </c>
    </row>
    <row r="13242" spans="1:28" x14ac:dyDescent="0.25">
      <c r="A13242" t="s">
        <v>6041</v>
      </c>
      <c r="B13242" t="s">
        <v>5942</v>
      </c>
      <c r="C13242" s="1">
        <v>0.60949074074074072</v>
      </c>
      <c r="D13242">
        <v>171</v>
      </c>
      <c r="E13242" s="2">
        <v>7.3579282407407409E-2</v>
      </c>
      <c r="F13242" s="1">
        <v>7.3576388888888886E-2</v>
      </c>
      <c r="G13242">
        <v>250</v>
      </c>
      <c r="H13242">
        <v>6357.25</v>
      </c>
      <c r="I13242">
        <v>0</v>
      </c>
      <c r="J13242" t="s">
        <v>6002</v>
      </c>
      <c r="K13242" t="s">
        <v>22</v>
      </c>
      <c r="L13242">
        <v>1</v>
      </c>
      <c r="N13242" t="s">
        <v>23</v>
      </c>
      <c r="O13242" t="s">
        <v>31</v>
      </c>
      <c r="P13242" t="s">
        <v>28</v>
      </c>
      <c r="R13242" t="s">
        <v>26</v>
      </c>
      <c r="S13242">
        <v>16.8</v>
      </c>
      <c r="T13242">
        <v>17.2</v>
      </c>
      <c r="U13242">
        <v>17.2</v>
      </c>
      <c r="V13242">
        <v>-0.4</v>
      </c>
      <c r="W13242">
        <v>-0.4</v>
      </c>
      <c r="AB13242">
        <f t="shared" si="260"/>
        <v>6121.64</v>
      </c>
    </row>
    <row r="13243" spans="1:28" x14ac:dyDescent="0.25">
      <c r="A13243" t="s">
        <v>6041</v>
      </c>
      <c r="B13243" t="s">
        <v>5942</v>
      </c>
      <c r="C13243" s="1">
        <v>0.60949074074074072</v>
      </c>
      <c r="D13243">
        <v>171</v>
      </c>
      <c r="E13243" s="2">
        <v>7.3579282407407409E-2</v>
      </c>
      <c r="F13243" s="1">
        <v>7.3576388888888886E-2</v>
      </c>
      <c r="G13243">
        <v>250</v>
      </c>
      <c r="H13243">
        <v>6357.25</v>
      </c>
      <c r="I13243">
        <v>0</v>
      </c>
      <c r="J13243" t="s">
        <v>6002</v>
      </c>
      <c r="K13243" t="s">
        <v>22</v>
      </c>
      <c r="L13243">
        <v>1</v>
      </c>
      <c r="N13243" t="s">
        <v>23</v>
      </c>
      <c r="O13243" t="s">
        <v>36</v>
      </c>
      <c r="P13243" t="s">
        <v>28</v>
      </c>
      <c r="R13243" t="s">
        <v>26</v>
      </c>
      <c r="S13243">
        <v>20.9</v>
      </c>
      <c r="T13243">
        <v>17.2</v>
      </c>
      <c r="U13243">
        <v>17.2</v>
      </c>
      <c r="V13243">
        <v>3.7</v>
      </c>
      <c r="W13243">
        <v>3.7</v>
      </c>
      <c r="AB13243">
        <f t="shared" si="260"/>
        <v>6121.64</v>
      </c>
    </row>
    <row r="13244" spans="1:28" x14ac:dyDescent="0.25">
      <c r="A13244" t="s">
        <v>6041</v>
      </c>
      <c r="B13244" t="s">
        <v>5942</v>
      </c>
      <c r="C13244" s="1">
        <v>0.60949074074074072</v>
      </c>
      <c r="D13244">
        <v>171</v>
      </c>
      <c r="E13244" s="2">
        <v>7.3579282407407409E-2</v>
      </c>
      <c r="F13244" s="1">
        <v>7.3576388888888886E-2</v>
      </c>
      <c r="G13244">
        <v>250</v>
      </c>
      <c r="H13244">
        <v>6357.25</v>
      </c>
      <c r="I13244">
        <v>0</v>
      </c>
      <c r="J13244" t="s">
        <v>6002</v>
      </c>
      <c r="K13244" t="s">
        <v>22</v>
      </c>
      <c r="L13244">
        <v>1</v>
      </c>
      <c r="N13244" t="s">
        <v>23</v>
      </c>
      <c r="O13244" t="s">
        <v>42</v>
      </c>
      <c r="P13244" t="s">
        <v>28</v>
      </c>
      <c r="R13244" t="s">
        <v>26</v>
      </c>
      <c r="S13244">
        <v>17.600000000000001</v>
      </c>
      <c r="T13244">
        <v>17.2</v>
      </c>
      <c r="U13244">
        <v>17.2</v>
      </c>
      <c r="V13244">
        <v>0.4</v>
      </c>
      <c r="W13244">
        <v>0.4</v>
      </c>
      <c r="AB13244">
        <f t="shared" si="260"/>
        <v>6121.64</v>
      </c>
    </row>
    <row r="13245" spans="1:28" x14ac:dyDescent="0.25">
      <c r="A13245" t="s">
        <v>6042</v>
      </c>
      <c r="B13245" t="s">
        <v>5942</v>
      </c>
      <c r="C13245" s="1">
        <v>0.61041666666666672</v>
      </c>
      <c r="D13245">
        <v>743</v>
      </c>
      <c r="E13245" s="2">
        <v>7.4511840277777783E-2</v>
      </c>
      <c r="F13245" s="1">
        <v>7.4502314814814813E-2</v>
      </c>
      <c r="G13245">
        <v>823</v>
      </c>
      <c r="H13245">
        <v>6437.82</v>
      </c>
      <c r="I13245">
        <v>0</v>
      </c>
      <c r="J13245" t="s">
        <v>6002</v>
      </c>
      <c r="K13245" t="s">
        <v>22</v>
      </c>
      <c r="L13245">
        <v>1</v>
      </c>
      <c r="N13245" t="s">
        <v>23</v>
      </c>
      <c r="O13245" t="s">
        <v>46</v>
      </c>
      <c r="P13245" t="s">
        <v>25</v>
      </c>
      <c r="R13245" t="s">
        <v>26</v>
      </c>
      <c r="S13245">
        <v>17.399999999999999</v>
      </c>
      <c r="T13245">
        <v>17.100000000000001</v>
      </c>
      <c r="U13245">
        <v>17.2</v>
      </c>
      <c r="V13245">
        <v>0.3</v>
      </c>
      <c r="W13245">
        <v>0.2</v>
      </c>
      <c r="AB13245">
        <f t="shared" si="260"/>
        <v>6202.21</v>
      </c>
    </row>
    <row r="13246" spans="1:28" x14ac:dyDescent="0.25">
      <c r="A13246" t="s">
        <v>6043</v>
      </c>
      <c r="B13246" t="s">
        <v>5942</v>
      </c>
      <c r="C13246" s="1">
        <v>0.61046296296296299</v>
      </c>
      <c r="D13246">
        <v>715</v>
      </c>
      <c r="E13246" s="2">
        <v>7.4557800925925927E-2</v>
      </c>
      <c r="F13246" s="1">
        <v>7.4548611111111107E-2</v>
      </c>
      <c r="G13246">
        <v>794</v>
      </c>
      <c r="H13246">
        <v>6441.79</v>
      </c>
      <c r="I13246">
        <v>0</v>
      </c>
      <c r="J13246" t="s">
        <v>6002</v>
      </c>
      <c r="K13246" t="s">
        <v>22</v>
      </c>
      <c r="L13246">
        <v>1</v>
      </c>
      <c r="N13246" t="s">
        <v>23</v>
      </c>
      <c r="O13246" t="s">
        <v>46</v>
      </c>
      <c r="P13246" t="s">
        <v>28</v>
      </c>
      <c r="R13246" t="s">
        <v>26</v>
      </c>
      <c r="S13246">
        <v>17.7</v>
      </c>
      <c r="T13246">
        <v>17.2</v>
      </c>
      <c r="U13246">
        <v>17.2</v>
      </c>
      <c r="V13246">
        <v>0.5</v>
      </c>
      <c r="W13246">
        <v>0.5</v>
      </c>
      <c r="AB13246">
        <f t="shared" si="260"/>
        <v>6206.18</v>
      </c>
    </row>
    <row r="13247" spans="1:28" x14ac:dyDescent="0.25">
      <c r="A13247" t="s">
        <v>6044</v>
      </c>
      <c r="B13247" t="s">
        <v>5942</v>
      </c>
      <c r="C13247" s="1">
        <v>0.61155092592592586</v>
      </c>
      <c r="D13247">
        <v>905</v>
      </c>
      <c r="E13247" s="2">
        <v>7.5647962962962959E-2</v>
      </c>
      <c r="F13247" s="1">
        <v>7.5636574074074078E-2</v>
      </c>
      <c r="G13247">
        <v>984</v>
      </c>
      <c r="H13247">
        <v>6535.98</v>
      </c>
      <c r="I13247">
        <v>0</v>
      </c>
      <c r="J13247" t="s">
        <v>6002</v>
      </c>
      <c r="K13247" t="s">
        <v>22</v>
      </c>
      <c r="L13247">
        <v>1</v>
      </c>
      <c r="N13247" t="s">
        <v>23</v>
      </c>
      <c r="O13247" t="s">
        <v>31</v>
      </c>
      <c r="P13247" t="s">
        <v>28</v>
      </c>
      <c r="R13247" t="s">
        <v>26</v>
      </c>
      <c r="S13247">
        <v>17.600000000000001</v>
      </c>
      <c r="T13247">
        <v>17.100000000000001</v>
      </c>
      <c r="U13247">
        <v>17.2</v>
      </c>
      <c r="V13247">
        <v>0.5</v>
      </c>
      <c r="W13247">
        <v>0.4</v>
      </c>
      <c r="AB13247">
        <f t="shared" si="260"/>
        <v>6300.37</v>
      </c>
    </row>
    <row r="13248" spans="1:28" x14ac:dyDescent="0.25">
      <c r="A13248" t="s">
        <v>6044</v>
      </c>
      <c r="B13248" t="s">
        <v>5942</v>
      </c>
      <c r="C13248" s="1">
        <v>0.61155092592592586</v>
      </c>
      <c r="D13248">
        <v>905</v>
      </c>
      <c r="E13248" s="2">
        <v>7.5647962962962959E-2</v>
      </c>
      <c r="F13248" s="1">
        <v>7.5636574074074078E-2</v>
      </c>
      <c r="G13248">
        <v>984</v>
      </c>
      <c r="H13248">
        <v>6535.98</v>
      </c>
      <c r="I13248">
        <v>0</v>
      </c>
      <c r="J13248" t="s">
        <v>6002</v>
      </c>
      <c r="K13248" t="s">
        <v>22</v>
      </c>
      <c r="L13248">
        <v>1</v>
      </c>
      <c r="N13248" t="s">
        <v>23</v>
      </c>
      <c r="O13248" t="s">
        <v>36</v>
      </c>
      <c r="P13248" t="s">
        <v>28</v>
      </c>
      <c r="R13248" t="s">
        <v>26</v>
      </c>
      <c r="S13248">
        <v>20</v>
      </c>
      <c r="T13248">
        <v>17.100000000000001</v>
      </c>
      <c r="U13248">
        <v>17.2</v>
      </c>
      <c r="V13248">
        <v>2.9</v>
      </c>
      <c r="W13248">
        <v>2.8</v>
      </c>
      <c r="AB13248">
        <f t="shared" si="260"/>
        <v>6300.37</v>
      </c>
    </row>
    <row r="13249" spans="1:28" x14ac:dyDescent="0.25">
      <c r="A13249" t="s">
        <v>6044</v>
      </c>
      <c r="B13249" t="s">
        <v>5942</v>
      </c>
      <c r="C13249" s="1">
        <v>0.61155092592592586</v>
      </c>
      <c r="D13249">
        <v>905</v>
      </c>
      <c r="E13249" s="2">
        <v>7.5647962962962959E-2</v>
      </c>
      <c r="F13249" s="1">
        <v>7.5636574074074078E-2</v>
      </c>
      <c r="G13249">
        <v>984</v>
      </c>
      <c r="H13249">
        <v>6535.98</v>
      </c>
      <c r="I13249">
        <v>0</v>
      </c>
      <c r="J13249" t="s">
        <v>6002</v>
      </c>
      <c r="K13249" t="s">
        <v>22</v>
      </c>
      <c r="L13249">
        <v>1</v>
      </c>
      <c r="N13249" t="s">
        <v>23</v>
      </c>
      <c r="O13249" t="s">
        <v>46</v>
      </c>
      <c r="P13249" t="s">
        <v>28</v>
      </c>
      <c r="R13249" t="s">
        <v>26</v>
      </c>
      <c r="S13249">
        <v>18.3</v>
      </c>
      <c r="T13249">
        <v>17.100000000000001</v>
      </c>
      <c r="U13249">
        <v>17.2</v>
      </c>
      <c r="V13249">
        <v>1.2</v>
      </c>
      <c r="W13249">
        <v>1.1000000000000001</v>
      </c>
      <c r="AB13249">
        <f t="shared" si="260"/>
        <v>6300.37</v>
      </c>
    </row>
    <row r="13250" spans="1:28" x14ac:dyDescent="0.25">
      <c r="A13250" t="s">
        <v>6044</v>
      </c>
      <c r="B13250" t="s">
        <v>5942</v>
      </c>
      <c r="C13250" s="1">
        <v>0.61155092592592586</v>
      </c>
      <c r="D13250">
        <v>905</v>
      </c>
      <c r="E13250" s="2">
        <v>7.5647962962962959E-2</v>
      </c>
      <c r="F13250" s="1">
        <v>7.5636574074074078E-2</v>
      </c>
      <c r="G13250">
        <v>984</v>
      </c>
      <c r="H13250">
        <v>6535.98</v>
      </c>
      <c r="I13250">
        <v>0</v>
      </c>
      <c r="J13250" t="s">
        <v>6002</v>
      </c>
      <c r="K13250" t="s">
        <v>22</v>
      </c>
      <c r="L13250">
        <v>1</v>
      </c>
      <c r="N13250" t="s">
        <v>23</v>
      </c>
      <c r="O13250" t="s">
        <v>42</v>
      </c>
      <c r="P13250" t="s">
        <v>28</v>
      </c>
      <c r="R13250" t="s">
        <v>26</v>
      </c>
      <c r="S13250">
        <v>17.7</v>
      </c>
      <c r="T13250">
        <v>17.100000000000001</v>
      </c>
      <c r="U13250">
        <v>17.2</v>
      </c>
      <c r="V13250">
        <v>0.6</v>
      </c>
      <c r="W13250">
        <v>0.5</v>
      </c>
      <c r="AB13250">
        <f t="shared" si="260"/>
        <v>6300.37</v>
      </c>
    </row>
    <row r="13251" spans="1:28" x14ac:dyDescent="0.25">
      <c r="A13251" t="s">
        <v>6044</v>
      </c>
      <c r="B13251" t="s">
        <v>5942</v>
      </c>
      <c r="C13251" s="1">
        <v>0.61155092592592586</v>
      </c>
      <c r="D13251">
        <v>905</v>
      </c>
      <c r="E13251" s="2">
        <v>7.5647962962962959E-2</v>
      </c>
      <c r="F13251" s="1">
        <v>7.5636574074074078E-2</v>
      </c>
      <c r="G13251">
        <v>984</v>
      </c>
      <c r="H13251">
        <v>6535.98</v>
      </c>
      <c r="I13251">
        <v>0</v>
      </c>
      <c r="J13251" t="s">
        <v>6002</v>
      </c>
      <c r="K13251" t="s">
        <v>22</v>
      </c>
      <c r="L13251">
        <v>1</v>
      </c>
      <c r="N13251" t="s">
        <v>23</v>
      </c>
      <c r="O13251" t="s">
        <v>33</v>
      </c>
      <c r="P13251" t="s">
        <v>28</v>
      </c>
      <c r="R13251" t="s">
        <v>26</v>
      </c>
      <c r="S13251">
        <v>16.899999999999999</v>
      </c>
      <c r="T13251">
        <v>17.100000000000001</v>
      </c>
      <c r="U13251">
        <v>17.2</v>
      </c>
      <c r="V13251">
        <v>-0.2</v>
      </c>
      <c r="W13251">
        <v>-0.3</v>
      </c>
      <c r="AB13251">
        <f t="shared" si="260"/>
        <v>6300.37</v>
      </c>
    </row>
    <row r="13252" spans="1:28" x14ac:dyDescent="0.25">
      <c r="A13252" t="s">
        <v>6045</v>
      </c>
      <c r="B13252" t="s">
        <v>5942</v>
      </c>
      <c r="C13252" s="1">
        <v>0.61364583333333333</v>
      </c>
      <c r="D13252">
        <v>241</v>
      </c>
      <c r="E13252" s="2">
        <v>7.7735185185185185E-2</v>
      </c>
      <c r="F13252" s="1">
        <v>7.7731481481481471E-2</v>
      </c>
      <c r="G13252">
        <v>320</v>
      </c>
      <c r="H13252">
        <v>6716.32</v>
      </c>
      <c r="I13252">
        <v>0</v>
      </c>
      <c r="J13252" t="s">
        <v>6002</v>
      </c>
      <c r="K13252" t="s">
        <v>22</v>
      </c>
      <c r="L13252">
        <v>1</v>
      </c>
      <c r="N13252" t="s">
        <v>23</v>
      </c>
      <c r="O13252" t="s">
        <v>36</v>
      </c>
      <c r="P13252" t="s">
        <v>28</v>
      </c>
      <c r="R13252" t="s">
        <v>26</v>
      </c>
      <c r="S13252">
        <v>19.600000000000001</v>
      </c>
      <c r="T13252">
        <v>17.100000000000001</v>
      </c>
      <c r="U13252">
        <v>17.100000000000001</v>
      </c>
      <c r="V13252">
        <v>2.5</v>
      </c>
      <c r="W13252">
        <v>2.5</v>
      </c>
      <c r="AB13252">
        <f t="shared" si="260"/>
        <v>6480.71</v>
      </c>
    </row>
    <row r="13253" spans="1:28" x14ac:dyDescent="0.25">
      <c r="A13253" t="s">
        <v>6045</v>
      </c>
      <c r="B13253" t="s">
        <v>5942</v>
      </c>
      <c r="C13253" s="1">
        <v>0.61364583333333333</v>
      </c>
      <c r="D13253">
        <v>241</v>
      </c>
      <c r="E13253" s="2">
        <v>7.7735185185185185E-2</v>
      </c>
      <c r="F13253" s="1">
        <v>7.7731481481481471E-2</v>
      </c>
      <c r="G13253">
        <v>320</v>
      </c>
      <c r="H13253">
        <v>6716.32</v>
      </c>
      <c r="I13253">
        <v>0</v>
      </c>
      <c r="J13253" t="s">
        <v>6002</v>
      </c>
      <c r="K13253" t="s">
        <v>22</v>
      </c>
      <c r="L13253">
        <v>1</v>
      </c>
      <c r="N13253" t="s">
        <v>23</v>
      </c>
      <c r="O13253" t="s">
        <v>46</v>
      </c>
      <c r="P13253" t="s">
        <v>28</v>
      </c>
      <c r="R13253" t="s">
        <v>26</v>
      </c>
      <c r="S13253">
        <v>18.100000000000001</v>
      </c>
      <c r="T13253">
        <v>17.100000000000001</v>
      </c>
      <c r="U13253">
        <v>17.100000000000001</v>
      </c>
      <c r="V13253">
        <v>1</v>
      </c>
      <c r="W13253">
        <v>1</v>
      </c>
      <c r="AB13253">
        <f t="shared" si="260"/>
        <v>6480.71</v>
      </c>
    </row>
    <row r="13254" spans="1:28" x14ac:dyDescent="0.25">
      <c r="A13254" t="s">
        <v>6045</v>
      </c>
      <c r="B13254" t="s">
        <v>5942</v>
      </c>
      <c r="C13254" s="1">
        <v>0.61364583333333333</v>
      </c>
      <c r="D13254">
        <v>241</v>
      </c>
      <c r="E13254" s="2">
        <v>7.7735185185185185E-2</v>
      </c>
      <c r="F13254" s="1">
        <v>7.7731481481481471E-2</v>
      </c>
      <c r="G13254">
        <v>320</v>
      </c>
      <c r="H13254">
        <v>6716.32</v>
      </c>
      <c r="I13254">
        <v>0</v>
      </c>
      <c r="J13254" t="s">
        <v>6002</v>
      </c>
      <c r="K13254" t="s">
        <v>22</v>
      </c>
      <c r="L13254">
        <v>1</v>
      </c>
      <c r="N13254" t="s">
        <v>23</v>
      </c>
      <c r="O13254" t="s">
        <v>42</v>
      </c>
      <c r="P13254" t="s">
        <v>28</v>
      </c>
      <c r="R13254" t="s">
        <v>26</v>
      </c>
      <c r="S13254">
        <v>19.2</v>
      </c>
      <c r="T13254">
        <v>17.100000000000001</v>
      </c>
      <c r="U13254">
        <v>17.100000000000001</v>
      </c>
      <c r="V13254">
        <v>2.1</v>
      </c>
      <c r="W13254">
        <v>2.1</v>
      </c>
      <c r="AB13254">
        <f t="shared" si="260"/>
        <v>6480.71</v>
      </c>
    </row>
    <row r="13255" spans="1:28" x14ac:dyDescent="0.25">
      <c r="A13255" t="s">
        <v>6045</v>
      </c>
      <c r="B13255" t="s">
        <v>5942</v>
      </c>
      <c r="C13255" s="1">
        <v>0.61364583333333333</v>
      </c>
      <c r="D13255">
        <v>241</v>
      </c>
      <c r="E13255" s="2">
        <v>7.7735185185185185E-2</v>
      </c>
      <c r="F13255" s="1">
        <v>7.7731481481481471E-2</v>
      </c>
      <c r="G13255">
        <v>320</v>
      </c>
      <c r="H13255">
        <v>6716.32</v>
      </c>
      <c r="I13255">
        <v>0</v>
      </c>
      <c r="J13255" t="s">
        <v>6002</v>
      </c>
      <c r="K13255" t="s">
        <v>22</v>
      </c>
      <c r="L13255">
        <v>1</v>
      </c>
      <c r="N13255" t="s">
        <v>23</v>
      </c>
      <c r="O13255" t="s">
        <v>33</v>
      </c>
      <c r="P13255" t="s">
        <v>28</v>
      </c>
      <c r="R13255" t="s">
        <v>26</v>
      </c>
      <c r="S13255">
        <v>17.100000000000001</v>
      </c>
      <c r="T13255">
        <v>17.100000000000001</v>
      </c>
      <c r="U13255">
        <v>17.100000000000001</v>
      </c>
      <c r="V13255">
        <v>0</v>
      </c>
      <c r="W13255">
        <v>0</v>
      </c>
      <c r="AB13255">
        <f t="shared" si="260"/>
        <v>6480.71</v>
      </c>
    </row>
    <row r="13256" spans="1:28" x14ac:dyDescent="0.25">
      <c r="A13256" t="s">
        <v>6046</v>
      </c>
      <c r="B13256" t="s">
        <v>5942</v>
      </c>
      <c r="C13256" s="1">
        <v>0.61572916666666666</v>
      </c>
      <c r="D13256">
        <v>209</v>
      </c>
      <c r="E13256" s="2">
        <v>7.9818159722222226E-2</v>
      </c>
      <c r="F13256" s="1">
        <v>7.9814814814814811E-2</v>
      </c>
      <c r="G13256">
        <v>289</v>
      </c>
      <c r="H13256">
        <v>6896.29</v>
      </c>
      <c r="I13256">
        <v>0</v>
      </c>
      <c r="J13256" t="s">
        <v>6002</v>
      </c>
      <c r="K13256" t="s">
        <v>22</v>
      </c>
      <c r="L13256">
        <v>1</v>
      </c>
      <c r="N13256" t="s">
        <v>23</v>
      </c>
      <c r="O13256" t="s">
        <v>36</v>
      </c>
      <c r="P13256" t="s">
        <v>28</v>
      </c>
      <c r="R13256" t="s">
        <v>26</v>
      </c>
      <c r="S13256">
        <v>20.399999999999999</v>
      </c>
      <c r="T13256">
        <v>17.2</v>
      </c>
      <c r="U13256">
        <v>17.2</v>
      </c>
      <c r="V13256">
        <v>3.2</v>
      </c>
      <c r="W13256">
        <v>3.2</v>
      </c>
      <c r="AB13256">
        <f t="shared" si="260"/>
        <v>6660.68</v>
      </c>
    </row>
    <row r="13257" spans="1:28" x14ac:dyDescent="0.25">
      <c r="A13257" t="s">
        <v>6046</v>
      </c>
      <c r="B13257" t="s">
        <v>5942</v>
      </c>
      <c r="C13257" s="1">
        <v>0.61572916666666666</v>
      </c>
      <c r="D13257">
        <v>209</v>
      </c>
      <c r="E13257" s="2">
        <v>7.9818159722222226E-2</v>
      </c>
      <c r="F13257" s="1">
        <v>7.9814814814814811E-2</v>
      </c>
      <c r="G13257">
        <v>289</v>
      </c>
      <c r="H13257">
        <v>6896.29</v>
      </c>
      <c r="I13257">
        <v>0</v>
      </c>
      <c r="J13257" t="s">
        <v>6002</v>
      </c>
      <c r="K13257" t="s">
        <v>22</v>
      </c>
      <c r="L13257">
        <v>1</v>
      </c>
      <c r="N13257" t="s">
        <v>23</v>
      </c>
      <c r="O13257" t="s">
        <v>46</v>
      </c>
      <c r="P13257" t="s">
        <v>28</v>
      </c>
      <c r="R13257" t="s">
        <v>26</v>
      </c>
      <c r="S13257">
        <v>18.3</v>
      </c>
      <c r="T13257">
        <v>17.2</v>
      </c>
      <c r="U13257">
        <v>17.2</v>
      </c>
      <c r="V13257">
        <v>1.1000000000000001</v>
      </c>
      <c r="W13257">
        <v>1.1000000000000001</v>
      </c>
      <c r="AB13257">
        <f t="shared" si="260"/>
        <v>6660.68</v>
      </c>
    </row>
    <row r="13258" spans="1:28" x14ac:dyDescent="0.25">
      <c r="A13258" t="s">
        <v>6047</v>
      </c>
      <c r="B13258" t="s">
        <v>5942</v>
      </c>
      <c r="C13258" s="1">
        <v>0.61781249999999999</v>
      </c>
      <c r="D13258">
        <v>712</v>
      </c>
      <c r="E13258" s="2">
        <v>8.1907314814814822E-2</v>
      </c>
      <c r="F13258" s="1">
        <v>8.189814814814815E-2</v>
      </c>
      <c r="G13258">
        <v>792</v>
      </c>
      <c r="H13258">
        <v>7076.79</v>
      </c>
      <c r="I13258">
        <v>0</v>
      </c>
      <c r="J13258" t="s">
        <v>6002</v>
      </c>
      <c r="K13258" t="s">
        <v>22</v>
      </c>
      <c r="L13258">
        <v>1</v>
      </c>
      <c r="N13258" t="s">
        <v>23</v>
      </c>
      <c r="O13258" t="s">
        <v>36</v>
      </c>
      <c r="P13258" t="s">
        <v>28</v>
      </c>
      <c r="R13258" t="s">
        <v>26</v>
      </c>
      <c r="S13258">
        <v>20.100000000000001</v>
      </c>
      <c r="T13258">
        <v>17.3</v>
      </c>
      <c r="U13258">
        <v>17.3</v>
      </c>
      <c r="V13258">
        <v>2.8</v>
      </c>
      <c r="W13258">
        <v>2.8</v>
      </c>
      <c r="AB13258">
        <f t="shared" si="260"/>
        <v>6841.18</v>
      </c>
    </row>
    <row r="13259" spans="1:28" x14ac:dyDescent="0.25">
      <c r="A13259" t="s">
        <v>6047</v>
      </c>
      <c r="B13259" t="s">
        <v>5942</v>
      </c>
      <c r="C13259" s="1">
        <v>0.61781249999999999</v>
      </c>
      <c r="D13259">
        <v>712</v>
      </c>
      <c r="E13259" s="2">
        <v>8.1907314814814822E-2</v>
      </c>
      <c r="F13259" s="1">
        <v>8.189814814814815E-2</v>
      </c>
      <c r="G13259">
        <v>792</v>
      </c>
      <c r="H13259">
        <v>7076.79</v>
      </c>
      <c r="I13259">
        <v>0</v>
      </c>
      <c r="J13259" t="s">
        <v>6002</v>
      </c>
      <c r="K13259" t="s">
        <v>22</v>
      </c>
      <c r="L13259">
        <v>1</v>
      </c>
      <c r="N13259" t="s">
        <v>23</v>
      </c>
      <c r="O13259" t="s">
        <v>24</v>
      </c>
      <c r="P13259" t="s">
        <v>28</v>
      </c>
      <c r="R13259" t="s">
        <v>26</v>
      </c>
      <c r="S13259">
        <v>17.5</v>
      </c>
      <c r="T13259">
        <v>17.3</v>
      </c>
      <c r="U13259">
        <v>17.3</v>
      </c>
      <c r="V13259">
        <v>0.2</v>
      </c>
      <c r="W13259">
        <v>0.2</v>
      </c>
      <c r="AB13259">
        <f t="shared" si="260"/>
        <v>6841.18</v>
      </c>
    </row>
    <row r="13260" spans="1:28" x14ac:dyDescent="0.25">
      <c r="A13260" t="s">
        <v>6047</v>
      </c>
      <c r="B13260" t="s">
        <v>5942</v>
      </c>
      <c r="C13260" s="1">
        <v>0.61781249999999999</v>
      </c>
      <c r="D13260">
        <v>712</v>
      </c>
      <c r="E13260" s="2">
        <v>8.1907314814814822E-2</v>
      </c>
      <c r="F13260" s="1">
        <v>8.189814814814815E-2</v>
      </c>
      <c r="G13260">
        <v>792</v>
      </c>
      <c r="H13260">
        <v>7076.79</v>
      </c>
      <c r="I13260">
        <v>0</v>
      </c>
      <c r="J13260" t="s">
        <v>6002</v>
      </c>
      <c r="K13260" t="s">
        <v>22</v>
      </c>
      <c r="L13260">
        <v>1</v>
      </c>
      <c r="N13260" t="s">
        <v>23</v>
      </c>
      <c r="O13260" t="s">
        <v>33</v>
      </c>
      <c r="P13260" t="s">
        <v>28</v>
      </c>
      <c r="R13260" t="s">
        <v>26</v>
      </c>
      <c r="S13260">
        <v>17.3</v>
      </c>
      <c r="T13260">
        <v>17.3</v>
      </c>
      <c r="U13260">
        <v>17.3</v>
      </c>
      <c r="V13260">
        <v>0</v>
      </c>
      <c r="W13260">
        <v>0</v>
      </c>
      <c r="AB13260">
        <f t="shared" si="260"/>
        <v>6841.18</v>
      </c>
    </row>
    <row r="13261" spans="1:28" x14ac:dyDescent="0.25">
      <c r="A13261" t="s">
        <v>6048</v>
      </c>
      <c r="B13261" t="s">
        <v>5942</v>
      </c>
      <c r="C13261" s="1">
        <v>0.61989583333333331</v>
      </c>
      <c r="D13261">
        <v>915</v>
      </c>
      <c r="E13261" s="2">
        <v>8.3992986111111112E-2</v>
      </c>
      <c r="F13261" s="1">
        <v>8.398148148148149E-2</v>
      </c>
      <c r="G13261">
        <v>994</v>
      </c>
      <c r="H13261">
        <v>7256.99</v>
      </c>
      <c r="I13261">
        <v>0</v>
      </c>
      <c r="J13261" t="s">
        <v>6002</v>
      </c>
      <c r="K13261" t="s">
        <v>22</v>
      </c>
      <c r="L13261">
        <v>1</v>
      </c>
      <c r="N13261" t="s">
        <v>23</v>
      </c>
      <c r="O13261" t="s">
        <v>36</v>
      </c>
      <c r="P13261" t="s">
        <v>28</v>
      </c>
      <c r="R13261" t="s">
        <v>26</v>
      </c>
      <c r="S13261">
        <v>20</v>
      </c>
      <c r="T13261">
        <v>17.100000000000001</v>
      </c>
      <c r="U13261">
        <v>17.2</v>
      </c>
      <c r="V13261">
        <v>2.9</v>
      </c>
      <c r="W13261">
        <v>2.8</v>
      </c>
      <c r="AB13261">
        <f t="shared" si="260"/>
        <v>7021.38</v>
      </c>
    </row>
    <row r="13262" spans="1:28" x14ac:dyDescent="0.25">
      <c r="A13262" t="s">
        <v>6048</v>
      </c>
      <c r="B13262" t="s">
        <v>5942</v>
      </c>
      <c r="C13262" s="1">
        <v>0.61989583333333331</v>
      </c>
      <c r="D13262">
        <v>915</v>
      </c>
      <c r="E13262" s="2">
        <v>8.3992986111111112E-2</v>
      </c>
      <c r="F13262" s="1">
        <v>8.398148148148149E-2</v>
      </c>
      <c r="G13262">
        <v>994</v>
      </c>
      <c r="H13262">
        <v>7256.99</v>
      </c>
      <c r="I13262">
        <v>0</v>
      </c>
      <c r="J13262" t="s">
        <v>6002</v>
      </c>
      <c r="K13262" t="s">
        <v>22</v>
      </c>
      <c r="L13262">
        <v>1</v>
      </c>
      <c r="N13262" t="s">
        <v>23</v>
      </c>
      <c r="O13262" t="s">
        <v>46</v>
      </c>
      <c r="P13262" t="s">
        <v>28</v>
      </c>
      <c r="R13262" t="s">
        <v>26</v>
      </c>
      <c r="S13262">
        <v>17.8</v>
      </c>
      <c r="T13262">
        <v>17.100000000000001</v>
      </c>
      <c r="U13262">
        <v>17.2</v>
      </c>
      <c r="V13262">
        <v>0.7</v>
      </c>
      <c r="W13262">
        <v>0.6</v>
      </c>
      <c r="AB13262">
        <f t="shared" si="260"/>
        <v>7021.38</v>
      </c>
    </row>
    <row r="13263" spans="1:28" x14ac:dyDescent="0.25">
      <c r="A13263" t="s">
        <v>6049</v>
      </c>
      <c r="B13263" t="s">
        <v>5942</v>
      </c>
      <c r="C13263" s="1">
        <v>0.62199074074074068</v>
      </c>
      <c r="D13263">
        <v>384</v>
      </c>
      <c r="E13263" s="2">
        <v>8.6081759259259261E-2</v>
      </c>
      <c r="F13263" s="1">
        <v>8.6076388888888897E-2</v>
      </c>
      <c r="G13263">
        <v>464</v>
      </c>
      <c r="H13263">
        <v>7437.46</v>
      </c>
      <c r="I13263">
        <v>0</v>
      </c>
      <c r="J13263" t="s">
        <v>6002</v>
      </c>
      <c r="K13263" t="s">
        <v>22</v>
      </c>
      <c r="L13263">
        <v>1</v>
      </c>
      <c r="N13263" t="s">
        <v>23</v>
      </c>
      <c r="O13263" t="s">
        <v>36</v>
      </c>
      <c r="P13263" t="s">
        <v>28</v>
      </c>
      <c r="R13263" t="s">
        <v>26</v>
      </c>
      <c r="S13263">
        <v>20.3</v>
      </c>
      <c r="T13263">
        <v>17.2</v>
      </c>
      <c r="U13263">
        <v>17.3</v>
      </c>
      <c r="V13263">
        <v>3.1</v>
      </c>
      <c r="W13263">
        <v>3</v>
      </c>
      <c r="AB13263">
        <f t="shared" si="260"/>
        <v>7201.85</v>
      </c>
    </row>
    <row r="13264" spans="1:28" x14ac:dyDescent="0.25">
      <c r="A13264" t="s">
        <v>6050</v>
      </c>
      <c r="B13264" t="s">
        <v>5942</v>
      </c>
      <c r="C13264" s="1">
        <v>0.62406249999999996</v>
      </c>
      <c r="D13264">
        <v>352</v>
      </c>
      <c r="E13264" s="2">
        <v>8.8153136574074073E-2</v>
      </c>
      <c r="F13264" s="1">
        <v>8.8148148148148142E-2</v>
      </c>
      <c r="G13264">
        <v>431</v>
      </c>
      <c r="H13264">
        <v>7616.43</v>
      </c>
      <c r="I13264">
        <v>0</v>
      </c>
      <c r="J13264" t="s">
        <v>6002</v>
      </c>
      <c r="K13264" t="s">
        <v>22</v>
      </c>
      <c r="L13264">
        <v>1</v>
      </c>
      <c r="N13264" t="s">
        <v>23</v>
      </c>
      <c r="O13264" t="s">
        <v>36</v>
      </c>
      <c r="P13264" t="s">
        <v>28</v>
      </c>
      <c r="R13264" t="s">
        <v>26</v>
      </c>
      <c r="S13264">
        <v>19.3</v>
      </c>
      <c r="T13264">
        <v>17.100000000000001</v>
      </c>
      <c r="U13264">
        <v>17.2</v>
      </c>
      <c r="V13264">
        <v>2.2000000000000002</v>
      </c>
      <c r="W13264">
        <v>2.1</v>
      </c>
      <c r="AB13264">
        <f t="shared" si="260"/>
        <v>7380.8200000000006</v>
      </c>
    </row>
    <row r="13265" spans="1:28" x14ac:dyDescent="0.25">
      <c r="A13265" t="s">
        <v>6050</v>
      </c>
      <c r="B13265" t="s">
        <v>5942</v>
      </c>
      <c r="C13265" s="1">
        <v>0.62406249999999996</v>
      </c>
      <c r="D13265">
        <v>352</v>
      </c>
      <c r="E13265" s="2">
        <v>8.8153136574074073E-2</v>
      </c>
      <c r="F13265" s="1">
        <v>8.8148148148148142E-2</v>
      </c>
      <c r="G13265">
        <v>431</v>
      </c>
      <c r="H13265">
        <v>7616.43</v>
      </c>
      <c r="I13265">
        <v>0</v>
      </c>
      <c r="J13265" t="s">
        <v>6002</v>
      </c>
      <c r="K13265" t="s">
        <v>22</v>
      </c>
      <c r="L13265">
        <v>1</v>
      </c>
      <c r="N13265" t="s">
        <v>23</v>
      </c>
      <c r="O13265" t="s">
        <v>33</v>
      </c>
      <c r="P13265" t="s">
        <v>28</v>
      </c>
      <c r="R13265" t="s">
        <v>26</v>
      </c>
      <c r="S13265">
        <v>17.3</v>
      </c>
      <c r="T13265">
        <v>17.100000000000001</v>
      </c>
      <c r="U13265">
        <v>17.2</v>
      </c>
      <c r="V13265">
        <v>0.2</v>
      </c>
      <c r="W13265">
        <v>0.1</v>
      </c>
      <c r="AB13265">
        <f t="shared" si="260"/>
        <v>7380.8200000000006</v>
      </c>
    </row>
    <row r="13266" spans="1:28" x14ac:dyDescent="0.25">
      <c r="A13266" t="s">
        <v>6051</v>
      </c>
      <c r="B13266" t="s">
        <v>5942</v>
      </c>
      <c r="C13266" s="1">
        <v>0.62527777777777771</v>
      </c>
      <c r="D13266">
        <v>816</v>
      </c>
      <c r="E13266" s="2">
        <v>8.9373796296296285E-2</v>
      </c>
      <c r="F13266" s="1">
        <v>8.9363425925925929E-2</v>
      </c>
      <c r="G13266">
        <v>896</v>
      </c>
      <c r="H13266">
        <v>7721.9</v>
      </c>
      <c r="I13266">
        <v>0</v>
      </c>
      <c r="J13266" t="s">
        <v>6002</v>
      </c>
      <c r="K13266" t="s">
        <v>22</v>
      </c>
      <c r="L13266">
        <v>1</v>
      </c>
      <c r="N13266" t="s">
        <v>23</v>
      </c>
      <c r="O13266" t="s">
        <v>78</v>
      </c>
      <c r="P13266" t="s">
        <v>79</v>
      </c>
      <c r="R13266" t="s">
        <v>88</v>
      </c>
      <c r="AB13266">
        <f t="shared" si="260"/>
        <v>7486.29</v>
      </c>
    </row>
    <row r="13267" spans="1:28" x14ac:dyDescent="0.25">
      <c r="A13267" t="s">
        <v>6051</v>
      </c>
      <c r="B13267" t="s">
        <v>5942</v>
      </c>
      <c r="C13267" s="1">
        <v>0.62527777777777771</v>
      </c>
      <c r="D13267">
        <v>816</v>
      </c>
      <c r="E13267" s="2">
        <v>8.9373796296296285E-2</v>
      </c>
      <c r="F13267" s="1">
        <v>8.9363425925925929E-2</v>
      </c>
      <c r="G13267">
        <v>896</v>
      </c>
      <c r="H13267">
        <v>7721.9</v>
      </c>
      <c r="I13267">
        <v>0</v>
      </c>
      <c r="J13267" t="s">
        <v>6002</v>
      </c>
      <c r="K13267" t="s">
        <v>22</v>
      </c>
      <c r="L13267">
        <v>1</v>
      </c>
      <c r="N13267" t="s">
        <v>23</v>
      </c>
      <c r="O13267" t="s">
        <v>81</v>
      </c>
      <c r="P13267" t="s">
        <v>79</v>
      </c>
      <c r="R13267" t="s">
        <v>88</v>
      </c>
      <c r="AB13267">
        <f t="shared" si="260"/>
        <v>7486.29</v>
      </c>
    </row>
    <row r="13268" spans="1:28" x14ac:dyDescent="0.25">
      <c r="A13268" t="s">
        <v>6052</v>
      </c>
      <c r="B13268" t="s">
        <v>6053</v>
      </c>
      <c r="C13268" s="1">
        <v>0.70040509259259265</v>
      </c>
      <c r="D13268">
        <v>73</v>
      </c>
      <c r="E13268" s="2">
        <v>0</v>
      </c>
      <c r="F13268" s="1">
        <v>0</v>
      </c>
      <c r="G13268">
        <v>0</v>
      </c>
      <c r="H13268">
        <v>0</v>
      </c>
      <c r="I13268">
        <v>8113.48</v>
      </c>
      <c r="J13268" t="s">
        <v>6054</v>
      </c>
      <c r="K13268" t="s">
        <v>22</v>
      </c>
      <c r="L13268">
        <v>1</v>
      </c>
      <c r="N13268" t="s">
        <v>23</v>
      </c>
      <c r="O13268" t="s">
        <v>81</v>
      </c>
      <c r="P13268" t="s">
        <v>79</v>
      </c>
      <c r="R13268" t="s">
        <v>80</v>
      </c>
      <c r="AB13268">
        <f>H13268-235.54</f>
        <v>-235.54</v>
      </c>
    </row>
    <row r="13269" spans="1:28" x14ac:dyDescent="0.25">
      <c r="A13269" t="s">
        <v>6052</v>
      </c>
      <c r="B13269" t="s">
        <v>6053</v>
      </c>
      <c r="C13269" s="1">
        <v>0.70040509259259265</v>
      </c>
      <c r="D13269">
        <v>73</v>
      </c>
      <c r="E13269" s="2">
        <v>0</v>
      </c>
      <c r="F13269" s="1">
        <v>0</v>
      </c>
      <c r="G13269">
        <v>0</v>
      </c>
      <c r="H13269">
        <v>0</v>
      </c>
      <c r="I13269">
        <v>8113.48</v>
      </c>
      <c r="J13269" t="s">
        <v>6054</v>
      </c>
      <c r="K13269" t="s">
        <v>22</v>
      </c>
      <c r="L13269">
        <v>1</v>
      </c>
      <c r="N13269" t="s">
        <v>23</v>
      </c>
      <c r="O13269" t="s">
        <v>78</v>
      </c>
      <c r="P13269" t="s">
        <v>79</v>
      </c>
      <c r="R13269" t="s">
        <v>80</v>
      </c>
      <c r="AB13269">
        <f t="shared" ref="AB13269:AB13332" si="261">H13269-235.54</f>
        <v>-235.54</v>
      </c>
    </row>
    <row r="13270" spans="1:28" x14ac:dyDescent="0.25">
      <c r="A13270" t="s">
        <v>6055</v>
      </c>
      <c r="B13270" t="s">
        <v>6053</v>
      </c>
      <c r="C13270" s="1">
        <v>0.70354166666666673</v>
      </c>
      <c r="D13270">
        <v>995</v>
      </c>
      <c r="E13270" s="2">
        <v>3.1472453703703701E-3</v>
      </c>
      <c r="F13270" s="1">
        <v>3.1365740740740742E-3</v>
      </c>
      <c r="G13270">
        <v>922</v>
      </c>
      <c r="H13270">
        <v>271.92200000000003</v>
      </c>
      <c r="I13270">
        <v>0</v>
      </c>
      <c r="J13270" t="s">
        <v>6054</v>
      </c>
      <c r="K13270" t="s">
        <v>22</v>
      </c>
      <c r="L13270">
        <v>1</v>
      </c>
      <c r="N13270" t="s">
        <v>23</v>
      </c>
      <c r="O13270" t="s">
        <v>46</v>
      </c>
      <c r="P13270" t="s">
        <v>25</v>
      </c>
      <c r="R13270" t="s">
        <v>26</v>
      </c>
      <c r="S13270">
        <v>18.3</v>
      </c>
      <c r="T13270">
        <v>17.5</v>
      </c>
      <c r="U13270">
        <v>17.5</v>
      </c>
      <c r="V13270">
        <v>0.8</v>
      </c>
      <c r="W13270">
        <v>0.8</v>
      </c>
      <c r="AB13270">
        <f t="shared" si="261"/>
        <v>36.382000000000033</v>
      </c>
    </row>
    <row r="13271" spans="1:28" x14ac:dyDescent="0.25">
      <c r="A13271" t="s">
        <v>6056</v>
      </c>
      <c r="B13271" t="s">
        <v>6053</v>
      </c>
      <c r="C13271" s="1">
        <v>0.70366898148148149</v>
      </c>
      <c r="D13271">
        <v>42</v>
      </c>
      <c r="E13271" s="2">
        <v>3.2635300925925926E-3</v>
      </c>
      <c r="F13271" s="1">
        <v>3.2523148148148151E-3</v>
      </c>
      <c r="G13271">
        <v>969</v>
      </c>
      <c r="H13271">
        <v>281.96899999999999</v>
      </c>
      <c r="I13271">
        <v>0</v>
      </c>
      <c r="J13271" t="s">
        <v>6054</v>
      </c>
      <c r="K13271" t="s">
        <v>22</v>
      </c>
      <c r="L13271">
        <v>1</v>
      </c>
      <c r="N13271" t="s">
        <v>23</v>
      </c>
      <c r="O13271" t="s">
        <v>24</v>
      </c>
      <c r="P13271" t="s">
        <v>25</v>
      </c>
      <c r="R13271" t="s">
        <v>26</v>
      </c>
      <c r="S13271">
        <v>17.7</v>
      </c>
      <c r="T13271">
        <v>17.5</v>
      </c>
      <c r="U13271">
        <v>17.5</v>
      </c>
      <c r="V13271">
        <v>0.2</v>
      </c>
      <c r="W13271">
        <v>0.2</v>
      </c>
      <c r="AB13271">
        <f t="shared" si="261"/>
        <v>46.429000000000002</v>
      </c>
    </row>
    <row r="13272" spans="1:28" x14ac:dyDescent="0.25">
      <c r="A13272" t="s">
        <v>6057</v>
      </c>
      <c r="B13272" t="s">
        <v>6053</v>
      </c>
      <c r="C13272" s="1">
        <v>0.70366898148148149</v>
      </c>
      <c r="D13272">
        <v>809</v>
      </c>
      <c r="E13272" s="2">
        <v>3.2724189814814816E-3</v>
      </c>
      <c r="F13272" s="1">
        <v>3.2638888888888891E-3</v>
      </c>
      <c r="G13272">
        <v>737</v>
      </c>
      <c r="H13272">
        <v>282.73700000000002</v>
      </c>
      <c r="I13272">
        <v>0</v>
      </c>
      <c r="J13272" t="s">
        <v>6054</v>
      </c>
      <c r="K13272" t="s">
        <v>22</v>
      </c>
      <c r="L13272">
        <v>1</v>
      </c>
      <c r="N13272" t="s">
        <v>23</v>
      </c>
      <c r="O13272" t="s">
        <v>46</v>
      </c>
      <c r="P13272" t="s">
        <v>28</v>
      </c>
      <c r="R13272" t="s">
        <v>26</v>
      </c>
      <c r="S13272">
        <v>18.100000000000001</v>
      </c>
      <c r="T13272">
        <v>17.399999999999999</v>
      </c>
      <c r="U13272">
        <v>17.399999999999999</v>
      </c>
      <c r="V13272">
        <v>0.7</v>
      </c>
      <c r="W13272">
        <v>0.7</v>
      </c>
      <c r="AB13272">
        <f t="shared" si="261"/>
        <v>47.197000000000031</v>
      </c>
    </row>
    <row r="13273" spans="1:28" x14ac:dyDescent="0.25">
      <c r="A13273" t="s">
        <v>6058</v>
      </c>
      <c r="B13273" t="s">
        <v>6053</v>
      </c>
      <c r="C13273" s="1">
        <v>0.70386574074074071</v>
      </c>
      <c r="D13273">
        <v>665</v>
      </c>
      <c r="E13273" s="2">
        <v>3.4675000000000001E-3</v>
      </c>
      <c r="F13273" s="1">
        <v>3.4606481481481485E-3</v>
      </c>
      <c r="G13273">
        <v>592</v>
      </c>
      <c r="H13273">
        <v>299.59199999999998</v>
      </c>
      <c r="I13273">
        <v>0</v>
      </c>
      <c r="J13273" t="s">
        <v>6054</v>
      </c>
      <c r="K13273" t="s">
        <v>22</v>
      </c>
      <c r="L13273">
        <v>1</v>
      </c>
      <c r="N13273" t="s">
        <v>23</v>
      </c>
      <c r="O13273" t="s">
        <v>24</v>
      </c>
      <c r="P13273" t="s">
        <v>28</v>
      </c>
      <c r="R13273" t="s">
        <v>26</v>
      </c>
      <c r="S13273">
        <v>17.600000000000001</v>
      </c>
      <c r="T13273">
        <v>17.5</v>
      </c>
      <c r="U13273">
        <v>17.5</v>
      </c>
      <c r="V13273">
        <v>0.1</v>
      </c>
      <c r="W13273">
        <v>0.1</v>
      </c>
      <c r="AB13273">
        <f t="shared" si="261"/>
        <v>64.051999999999992</v>
      </c>
    </row>
    <row r="13274" spans="1:28" x14ac:dyDescent="0.25">
      <c r="A13274" t="s">
        <v>6059</v>
      </c>
      <c r="B13274" t="s">
        <v>6053</v>
      </c>
      <c r="C13274" s="1">
        <v>0.70520833333333333</v>
      </c>
      <c r="D13274">
        <v>182</v>
      </c>
      <c r="E13274" s="2">
        <v>4.8045138888888885E-3</v>
      </c>
      <c r="F13274" s="1">
        <v>4.8032407407407407E-3</v>
      </c>
      <c r="G13274">
        <v>110</v>
      </c>
      <c r="H13274">
        <v>415.11</v>
      </c>
      <c r="I13274">
        <v>0</v>
      </c>
      <c r="J13274" t="s">
        <v>6054</v>
      </c>
      <c r="K13274" t="s">
        <v>22</v>
      </c>
      <c r="L13274">
        <v>1</v>
      </c>
      <c r="N13274" t="s">
        <v>23</v>
      </c>
      <c r="O13274" t="s">
        <v>24</v>
      </c>
      <c r="P13274" t="s">
        <v>28</v>
      </c>
      <c r="R13274" t="s">
        <v>26</v>
      </c>
      <c r="S13274">
        <v>18</v>
      </c>
      <c r="T13274">
        <v>17.5</v>
      </c>
      <c r="U13274">
        <v>17.5</v>
      </c>
      <c r="V13274">
        <v>0.5</v>
      </c>
      <c r="W13274">
        <v>0.5</v>
      </c>
      <c r="AB13274">
        <f t="shared" si="261"/>
        <v>179.57000000000002</v>
      </c>
    </row>
    <row r="13275" spans="1:28" x14ac:dyDescent="0.25">
      <c r="A13275" t="s">
        <v>6059</v>
      </c>
      <c r="B13275" t="s">
        <v>6053</v>
      </c>
      <c r="C13275" s="1">
        <v>0.70520833333333333</v>
      </c>
      <c r="D13275">
        <v>182</v>
      </c>
      <c r="E13275" s="2">
        <v>4.8045138888888885E-3</v>
      </c>
      <c r="F13275" s="1">
        <v>4.8032407407407407E-3</v>
      </c>
      <c r="G13275">
        <v>110</v>
      </c>
      <c r="H13275">
        <v>415.11</v>
      </c>
      <c r="I13275">
        <v>0</v>
      </c>
      <c r="J13275" t="s">
        <v>6054</v>
      </c>
      <c r="K13275" t="s">
        <v>22</v>
      </c>
      <c r="L13275">
        <v>1</v>
      </c>
      <c r="N13275" t="s">
        <v>23</v>
      </c>
      <c r="O13275" t="s">
        <v>46</v>
      </c>
      <c r="P13275" t="s">
        <v>28</v>
      </c>
      <c r="R13275" t="s">
        <v>26</v>
      </c>
      <c r="S13275">
        <v>17.899999999999999</v>
      </c>
      <c r="T13275">
        <v>17.5</v>
      </c>
      <c r="U13275">
        <v>17.5</v>
      </c>
      <c r="V13275">
        <v>0.4</v>
      </c>
      <c r="W13275">
        <v>0.4</v>
      </c>
      <c r="AB13275">
        <f t="shared" si="261"/>
        <v>179.57000000000002</v>
      </c>
    </row>
    <row r="13276" spans="1:28" x14ac:dyDescent="0.25">
      <c r="A13276" t="s">
        <v>6060</v>
      </c>
      <c r="B13276" t="s">
        <v>6053</v>
      </c>
      <c r="C13276" s="1">
        <v>0.7052314814814814</v>
      </c>
      <c r="D13276">
        <v>519</v>
      </c>
      <c r="E13276" s="2">
        <v>4.8315509259259258E-3</v>
      </c>
      <c r="F13276" s="1">
        <v>4.8263888888888887E-3</v>
      </c>
      <c r="G13276">
        <v>446</v>
      </c>
      <c r="H13276">
        <v>417.44600000000003</v>
      </c>
      <c r="I13276">
        <v>0</v>
      </c>
      <c r="J13276" t="s">
        <v>6054</v>
      </c>
      <c r="K13276" t="s">
        <v>22</v>
      </c>
      <c r="L13276">
        <v>1</v>
      </c>
      <c r="N13276" t="s">
        <v>23</v>
      </c>
      <c r="O13276" t="s">
        <v>33</v>
      </c>
      <c r="P13276" t="s">
        <v>25</v>
      </c>
      <c r="R13276" t="s">
        <v>26</v>
      </c>
      <c r="S13276">
        <v>17.399999999999999</v>
      </c>
      <c r="T13276">
        <v>17.399999999999999</v>
      </c>
      <c r="U13276">
        <v>17.5</v>
      </c>
      <c r="V13276">
        <v>0</v>
      </c>
      <c r="W13276">
        <v>-0.1</v>
      </c>
      <c r="AB13276">
        <f t="shared" si="261"/>
        <v>181.90600000000003</v>
      </c>
    </row>
    <row r="13277" spans="1:28" x14ac:dyDescent="0.25">
      <c r="A13277" t="s">
        <v>6061</v>
      </c>
      <c r="B13277" t="s">
        <v>6053</v>
      </c>
      <c r="C13277" s="1">
        <v>0.70527777777777778</v>
      </c>
      <c r="D13277">
        <v>524</v>
      </c>
      <c r="E13277" s="2">
        <v>4.8779050925925925E-3</v>
      </c>
      <c r="F13277" s="1">
        <v>4.8726851851851856E-3</v>
      </c>
      <c r="G13277">
        <v>451</v>
      </c>
      <c r="H13277">
        <v>421.45100000000002</v>
      </c>
      <c r="I13277">
        <v>0</v>
      </c>
      <c r="J13277" t="s">
        <v>6054</v>
      </c>
      <c r="K13277" t="s">
        <v>22</v>
      </c>
      <c r="L13277">
        <v>1</v>
      </c>
      <c r="N13277" t="s">
        <v>23</v>
      </c>
      <c r="O13277" t="s">
        <v>33</v>
      </c>
      <c r="P13277" t="s">
        <v>28</v>
      </c>
      <c r="R13277" t="s">
        <v>26</v>
      </c>
      <c r="S13277">
        <v>17.399999999999999</v>
      </c>
      <c r="T13277">
        <v>17.600000000000001</v>
      </c>
      <c r="U13277">
        <v>17.7</v>
      </c>
      <c r="V13277">
        <v>-0.2</v>
      </c>
      <c r="W13277">
        <v>-0.3</v>
      </c>
      <c r="AB13277">
        <f t="shared" si="261"/>
        <v>185.91100000000003</v>
      </c>
    </row>
    <row r="13278" spans="1:28" x14ac:dyDescent="0.25">
      <c r="A13278" t="s">
        <v>6062</v>
      </c>
      <c r="B13278" t="s">
        <v>6053</v>
      </c>
      <c r="C13278" s="1">
        <v>0.70616898148148144</v>
      </c>
      <c r="D13278">
        <v>758</v>
      </c>
      <c r="E13278" s="2">
        <v>5.7718287037037035E-3</v>
      </c>
      <c r="F13278" s="1">
        <v>5.7638888888888887E-3</v>
      </c>
      <c r="G13278">
        <v>686</v>
      </c>
      <c r="H13278">
        <v>498.68599999999998</v>
      </c>
      <c r="I13278">
        <v>0</v>
      </c>
      <c r="J13278" t="s">
        <v>6054</v>
      </c>
      <c r="K13278" t="s">
        <v>22</v>
      </c>
      <c r="L13278">
        <v>1</v>
      </c>
      <c r="N13278" t="s">
        <v>23</v>
      </c>
      <c r="O13278" t="s">
        <v>36</v>
      </c>
      <c r="P13278" t="s">
        <v>25</v>
      </c>
      <c r="R13278" t="s">
        <v>26</v>
      </c>
      <c r="S13278">
        <v>17.5</v>
      </c>
      <c r="T13278">
        <v>17.5</v>
      </c>
      <c r="U13278">
        <v>17.5</v>
      </c>
      <c r="V13278">
        <v>0</v>
      </c>
      <c r="W13278">
        <v>0</v>
      </c>
      <c r="AB13278">
        <f t="shared" si="261"/>
        <v>263.14599999999996</v>
      </c>
    </row>
    <row r="13279" spans="1:28" x14ac:dyDescent="0.25">
      <c r="A13279" t="s">
        <v>6063</v>
      </c>
      <c r="B13279" t="s">
        <v>6053</v>
      </c>
      <c r="C13279" s="1">
        <v>0.70621527777777782</v>
      </c>
      <c r="D13279">
        <v>463</v>
      </c>
      <c r="E13279" s="2">
        <v>5.8147106481481478E-3</v>
      </c>
      <c r="F13279" s="1">
        <v>5.8101851851851856E-3</v>
      </c>
      <c r="G13279">
        <v>391</v>
      </c>
      <c r="H13279">
        <v>502.39100000000002</v>
      </c>
      <c r="I13279">
        <v>0</v>
      </c>
      <c r="J13279" t="s">
        <v>6054</v>
      </c>
      <c r="K13279" t="s">
        <v>22</v>
      </c>
      <c r="L13279">
        <v>1</v>
      </c>
      <c r="N13279" t="s">
        <v>23</v>
      </c>
      <c r="O13279" t="s">
        <v>36</v>
      </c>
      <c r="P13279" t="s">
        <v>28</v>
      </c>
      <c r="R13279" t="s">
        <v>26</v>
      </c>
      <c r="S13279">
        <v>17.2</v>
      </c>
      <c r="T13279">
        <v>17.399999999999999</v>
      </c>
      <c r="U13279">
        <v>17.399999999999999</v>
      </c>
      <c r="V13279">
        <v>-0.2</v>
      </c>
      <c r="W13279">
        <v>-0.2</v>
      </c>
      <c r="AB13279">
        <f t="shared" si="261"/>
        <v>266.851</v>
      </c>
    </row>
    <row r="13280" spans="1:28" x14ac:dyDescent="0.25">
      <c r="A13280" t="s">
        <v>6064</v>
      </c>
      <c r="B13280" t="s">
        <v>6053</v>
      </c>
      <c r="C13280" s="1">
        <v>0.70728009259259261</v>
      </c>
      <c r="D13280">
        <v>651</v>
      </c>
      <c r="E13280" s="2">
        <v>6.8816898148148153E-3</v>
      </c>
      <c r="F13280" s="1">
        <v>6.875E-3</v>
      </c>
      <c r="G13280">
        <v>578</v>
      </c>
      <c r="H13280">
        <v>594.57799999999997</v>
      </c>
      <c r="I13280">
        <v>0</v>
      </c>
      <c r="J13280" t="s">
        <v>6054</v>
      </c>
      <c r="K13280" t="s">
        <v>22</v>
      </c>
      <c r="L13280">
        <v>1</v>
      </c>
      <c r="N13280" t="s">
        <v>23</v>
      </c>
      <c r="O13280" t="s">
        <v>36</v>
      </c>
      <c r="P13280" t="s">
        <v>28</v>
      </c>
      <c r="R13280" t="s">
        <v>26</v>
      </c>
      <c r="S13280">
        <v>17.8</v>
      </c>
      <c r="T13280">
        <v>17.5</v>
      </c>
      <c r="U13280">
        <v>17.600000000000001</v>
      </c>
      <c r="V13280">
        <v>0.3</v>
      </c>
      <c r="W13280">
        <v>0.2</v>
      </c>
      <c r="AB13280">
        <f t="shared" si="261"/>
        <v>359.03800000000001</v>
      </c>
    </row>
    <row r="13281" spans="1:28" x14ac:dyDescent="0.25">
      <c r="A13281" t="s">
        <v>6064</v>
      </c>
      <c r="B13281" t="s">
        <v>6053</v>
      </c>
      <c r="C13281" s="1">
        <v>0.70728009259259261</v>
      </c>
      <c r="D13281">
        <v>651</v>
      </c>
      <c r="E13281" s="2">
        <v>6.8816898148148153E-3</v>
      </c>
      <c r="F13281" s="1">
        <v>6.875E-3</v>
      </c>
      <c r="G13281">
        <v>578</v>
      </c>
      <c r="H13281">
        <v>594.57799999999997</v>
      </c>
      <c r="I13281">
        <v>0</v>
      </c>
      <c r="J13281" t="s">
        <v>6054</v>
      </c>
      <c r="K13281" t="s">
        <v>22</v>
      </c>
      <c r="L13281">
        <v>1</v>
      </c>
      <c r="N13281" t="s">
        <v>23</v>
      </c>
      <c r="O13281" t="s">
        <v>46</v>
      </c>
      <c r="P13281" t="s">
        <v>28</v>
      </c>
      <c r="R13281" t="s">
        <v>26</v>
      </c>
      <c r="S13281">
        <v>19.2</v>
      </c>
      <c r="T13281">
        <v>17.5</v>
      </c>
      <c r="U13281">
        <v>17.600000000000001</v>
      </c>
      <c r="V13281">
        <v>1.7</v>
      </c>
      <c r="W13281">
        <v>1.6</v>
      </c>
      <c r="AB13281">
        <f t="shared" si="261"/>
        <v>359.03800000000001</v>
      </c>
    </row>
    <row r="13282" spans="1:28" x14ac:dyDescent="0.25">
      <c r="A13282" t="s">
        <v>6064</v>
      </c>
      <c r="B13282" t="s">
        <v>6053</v>
      </c>
      <c r="C13282" s="1">
        <v>0.70728009259259261</v>
      </c>
      <c r="D13282">
        <v>651</v>
      </c>
      <c r="E13282" s="2">
        <v>6.8816898148148153E-3</v>
      </c>
      <c r="F13282" s="1">
        <v>6.875E-3</v>
      </c>
      <c r="G13282">
        <v>578</v>
      </c>
      <c r="H13282">
        <v>594.57799999999997</v>
      </c>
      <c r="I13282">
        <v>0</v>
      </c>
      <c r="J13282" t="s">
        <v>6054</v>
      </c>
      <c r="K13282" t="s">
        <v>22</v>
      </c>
      <c r="L13282">
        <v>1</v>
      </c>
      <c r="N13282" t="s">
        <v>23</v>
      </c>
      <c r="O13282" t="s">
        <v>33</v>
      </c>
      <c r="P13282" t="s">
        <v>28</v>
      </c>
      <c r="R13282" t="s">
        <v>26</v>
      </c>
      <c r="S13282">
        <v>18.899999999999999</v>
      </c>
      <c r="T13282">
        <v>17.5</v>
      </c>
      <c r="U13282">
        <v>17.600000000000001</v>
      </c>
      <c r="V13282">
        <v>1.4</v>
      </c>
      <c r="W13282">
        <v>1.3</v>
      </c>
      <c r="AB13282">
        <f t="shared" si="261"/>
        <v>359.03800000000001</v>
      </c>
    </row>
    <row r="13283" spans="1:28" x14ac:dyDescent="0.25">
      <c r="A13283" t="s">
        <v>6065</v>
      </c>
      <c r="B13283" t="s">
        <v>6053</v>
      </c>
      <c r="C13283" s="1">
        <v>0.70936342592592594</v>
      </c>
      <c r="D13283">
        <v>753</v>
      </c>
      <c r="E13283" s="2">
        <v>8.9662037037037037E-3</v>
      </c>
      <c r="F13283" s="1">
        <v>8.9583333333333338E-3</v>
      </c>
      <c r="G13283">
        <v>680</v>
      </c>
      <c r="H13283">
        <v>774.68</v>
      </c>
      <c r="I13283">
        <v>0</v>
      </c>
      <c r="J13283" t="s">
        <v>6054</v>
      </c>
      <c r="K13283" t="s">
        <v>22</v>
      </c>
      <c r="L13283">
        <v>1</v>
      </c>
      <c r="N13283" t="s">
        <v>23</v>
      </c>
      <c r="O13283" t="s">
        <v>36</v>
      </c>
      <c r="P13283" t="s">
        <v>28</v>
      </c>
      <c r="R13283" t="s">
        <v>26</v>
      </c>
      <c r="S13283">
        <v>17.7</v>
      </c>
      <c r="T13283">
        <v>17.399999999999999</v>
      </c>
      <c r="U13283">
        <v>17.5</v>
      </c>
      <c r="V13283">
        <v>0.3</v>
      </c>
      <c r="W13283">
        <v>0.2</v>
      </c>
      <c r="AB13283">
        <f t="shared" si="261"/>
        <v>539.14</v>
      </c>
    </row>
    <row r="13284" spans="1:28" x14ac:dyDescent="0.25">
      <c r="A13284" t="s">
        <v>6065</v>
      </c>
      <c r="B13284" t="s">
        <v>6053</v>
      </c>
      <c r="C13284" s="1">
        <v>0.70936342592592594</v>
      </c>
      <c r="D13284">
        <v>753</v>
      </c>
      <c r="E13284" s="2">
        <v>8.9662037037037037E-3</v>
      </c>
      <c r="F13284" s="1">
        <v>8.9583333333333338E-3</v>
      </c>
      <c r="G13284">
        <v>680</v>
      </c>
      <c r="H13284">
        <v>774.68</v>
      </c>
      <c r="I13284">
        <v>0</v>
      </c>
      <c r="J13284" t="s">
        <v>6054</v>
      </c>
      <c r="K13284" t="s">
        <v>22</v>
      </c>
      <c r="L13284">
        <v>1</v>
      </c>
      <c r="N13284" t="s">
        <v>23</v>
      </c>
      <c r="O13284" t="s">
        <v>24</v>
      </c>
      <c r="P13284" t="s">
        <v>28</v>
      </c>
      <c r="R13284" t="s">
        <v>26</v>
      </c>
      <c r="S13284">
        <v>18.5</v>
      </c>
      <c r="T13284">
        <v>17.399999999999999</v>
      </c>
      <c r="U13284">
        <v>17.5</v>
      </c>
      <c r="V13284">
        <v>1.1000000000000001</v>
      </c>
      <c r="W13284">
        <v>1</v>
      </c>
      <c r="AB13284">
        <f t="shared" si="261"/>
        <v>539.14</v>
      </c>
    </row>
    <row r="13285" spans="1:28" x14ac:dyDescent="0.25">
      <c r="A13285" t="s">
        <v>6065</v>
      </c>
      <c r="B13285" t="s">
        <v>6053</v>
      </c>
      <c r="C13285" s="1">
        <v>0.70936342592592594</v>
      </c>
      <c r="D13285">
        <v>753</v>
      </c>
      <c r="E13285" s="2">
        <v>8.9662037037037037E-3</v>
      </c>
      <c r="F13285" s="1">
        <v>8.9583333333333338E-3</v>
      </c>
      <c r="G13285">
        <v>680</v>
      </c>
      <c r="H13285">
        <v>774.68</v>
      </c>
      <c r="I13285">
        <v>0</v>
      </c>
      <c r="J13285" t="s">
        <v>6054</v>
      </c>
      <c r="K13285" t="s">
        <v>22</v>
      </c>
      <c r="L13285">
        <v>1</v>
      </c>
      <c r="N13285" t="s">
        <v>23</v>
      </c>
      <c r="O13285" t="s">
        <v>46</v>
      </c>
      <c r="P13285" t="s">
        <v>28</v>
      </c>
      <c r="R13285" t="s">
        <v>26</v>
      </c>
      <c r="S13285">
        <v>19.5</v>
      </c>
      <c r="T13285">
        <v>17.399999999999999</v>
      </c>
      <c r="U13285">
        <v>17.5</v>
      </c>
      <c r="V13285">
        <v>2.1</v>
      </c>
      <c r="W13285">
        <v>2</v>
      </c>
      <c r="AB13285">
        <f t="shared" si="261"/>
        <v>539.14</v>
      </c>
    </row>
    <row r="13286" spans="1:28" x14ac:dyDescent="0.25">
      <c r="A13286" t="s">
        <v>6065</v>
      </c>
      <c r="B13286" t="s">
        <v>6053</v>
      </c>
      <c r="C13286" s="1">
        <v>0.70936342592592594</v>
      </c>
      <c r="D13286">
        <v>753</v>
      </c>
      <c r="E13286" s="2">
        <v>8.9662037037037037E-3</v>
      </c>
      <c r="F13286" s="1">
        <v>8.9583333333333338E-3</v>
      </c>
      <c r="G13286">
        <v>680</v>
      </c>
      <c r="H13286">
        <v>774.68</v>
      </c>
      <c r="I13286">
        <v>0</v>
      </c>
      <c r="J13286" t="s">
        <v>6054</v>
      </c>
      <c r="K13286" t="s">
        <v>22</v>
      </c>
      <c r="L13286">
        <v>1</v>
      </c>
      <c r="N13286" t="s">
        <v>23</v>
      </c>
      <c r="O13286" t="s">
        <v>33</v>
      </c>
      <c r="P13286" t="s">
        <v>28</v>
      </c>
      <c r="R13286" t="s">
        <v>26</v>
      </c>
      <c r="S13286">
        <v>19.5</v>
      </c>
      <c r="T13286">
        <v>17.399999999999999</v>
      </c>
      <c r="U13286">
        <v>17.5</v>
      </c>
      <c r="V13286">
        <v>2.1</v>
      </c>
      <c r="W13286">
        <v>2</v>
      </c>
      <c r="AB13286">
        <f t="shared" si="261"/>
        <v>539.14</v>
      </c>
    </row>
    <row r="13287" spans="1:28" x14ac:dyDescent="0.25">
      <c r="A13287" t="s">
        <v>6066</v>
      </c>
      <c r="B13287" t="s">
        <v>6053</v>
      </c>
      <c r="C13287" s="1">
        <v>0.70944444444444443</v>
      </c>
      <c r="D13287">
        <v>28</v>
      </c>
      <c r="E13287" s="2">
        <v>9.038831018518519E-3</v>
      </c>
      <c r="F13287" s="1">
        <v>9.0277777777777787E-3</v>
      </c>
      <c r="G13287">
        <v>955</v>
      </c>
      <c r="H13287">
        <v>780.95500000000004</v>
      </c>
      <c r="I13287">
        <v>0</v>
      </c>
      <c r="J13287" t="s">
        <v>6054</v>
      </c>
      <c r="K13287" t="s">
        <v>22</v>
      </c>
      <c r="L13287">
        <v>1</v>
      </c>
      <c r="N13287" t="s">
        <v>23</v>
      </c>
      <c r="O13287" t="s">
        <v>31</v>
      </c>
      <c r="P13287" t="s">
        <v>25</v>
      </c>
      <c r="R13287" t="s">
        <v>26</v>
      </c>
      <c r="S13287">
        <v>17.7</v>
      </c>
      <c r="T13287">
        <v>17.399999999999999</v>
      </c>
      <c r="U13287">
        <v>17.399999999999999</v>
      </c>
      <c r="V13287">
        <v>0.3</v>
      </c>
      <c r="W13287">
        <v>0.3</v>
      </c>
      <c r="AB13287">
        <f t="shared" si="261"/>
        <v>545.41500000000008</v>
      </c>
    </row>
    <row r="13288" spans="1:28" x14ac:dyDescent="0.25">
      <c r="A13288" t="s">
        <v>6067</v>
      </c>
      <c r="B13288" t="s">
        <v>6053</v>
      </c>
      <c r="C13288" s="1">
        <v>0.70952546296296293</v>
      </c>
      <c r="D13288">
        <v>437</v>
      </c>
      <c r="E13288" s="2">
        <v>9.1245949074074077E-3</v>
      </c>
      <c r="F13288" s="1">
        <v>9.1203703703703707E-3</v>
      </c>
      <c r="G13288">
        <v>365</v>
      </c>
      <c r="H13288">
        <v>788.36500000000001</v>
      </c>
      <c r="I13288">
        <v>0</v>
      </c>
      <c r="J13288" t="s">
        <v>6054</v>
      </c>
      <c r="K13288" t="s">
        <v>22</v>
      </c>
      <c r="L13288">
        <v>1</v>
      </c>
      <c r="N13288" t="s">
        <v>23</v>
      </c>
      <c r="O13288" t="s">
        <v>31</v>
      </c>
      <c r="P13288" t="s">
        <v>28</v>
      </c>
      <c r="R13288" t="s">
        <v>26</v>
      </c>
      <c r="S13288">
        <v>17.600000000000001</v>
      </c>
      <c r="T13288">
        <v>17.399999999999999</v>
      </c>
      <c r="U13288">
        <v>17.5</v>
      </c>
      <c r="V13288">
        <v>0.2</v>
      </c>
      <c r="W13288">
        <v>0.1</v>
      </c>
      <c r="AB13288">
        <f t="shared" si="261"/>
        <v>552.82500000000005</v>
      </c>
    </row>
    <row r="13289" spans="1:28" x14ac:dyDescent="0.25">
      <c r="A13289" t="s">
        <v>6068</v>
      </c>
      <c r="B13289" t="s">
        <v>6053</v>
      </c>
      <c r="C13289" s="1">
        <v>0.71144675925925915</v>
      </c>
      <c r="D13289">
        <v>788</v>
      </c>
      <c r="E13289" s="2">
        <v>1.1049953703703702E-2</v>
      </c>
      <c r="F13289" s="1">
        <v>1.1041666666666667E-2</v>
      </c>
      <c r="G13289">
        <v>716</v>
      </c>
      <c r="H13289">
        <v>954.71600000000001</v>
      </c>
      <c r="I13289">
        <v>0</v>
      </c>
      <c r="J13289" t="s">
        <v>6054</v>
      </c>
      <c r="K13289" t="s">
        <v>22</v>
      </c>
      <c r="L13289">
        <v>1</v>
      </c>
      <c r="N13289" t="s">
        <v>23</v>
      </c>
      <c r="O13289" t="s">
        <v>31</v>
      </c>
      <c r="P13289" t="s">
        <v>28</v>
      </c>
      <c r="R13289" t="s">
        <v>26</v>
      </c>
      <c r="S13289">
        <v>18</v>
      </c>
      <c r="T13289">
        <v>17.5</v>
      </c>
      <c r="U13289">
        <v>17.5</v>
      </c>
      <c r="V13289">
        <v>0.5</v>
      </c>
      <c r="W13289">
        <v>0.5</v>
      </c>
      <c r="AB13289">
        <f t="shared" si="261"/>
        <v>719.17600000000004</v>
      </c>
    </row>
    <row r="13290" spans="1:28" x14ac:dyDescent="0.25">
      <c r="A13290" t="s">
        <v>6068</v>
      </c>
      <c r="B13290" t="s">
        <v>6053</v>
      </c>
      <c r="C13290" s="1">
        <v>0.71144675925925915</v>
      </c>
      <c r="D13290">
        <v>788</v>
      </c>
      <c r="E13290" s="2">
        <v>1.1049953703703702E-2</v>
      </c>
      <c r="F13290" s="1">
        <v>1.1041666666666667E-2</v>
      </c>
      <c r="G13290">
        <v>716</v>
      </c>
      <c r="H13290">
        <v>954.71600000000001</v>
      </c>
      <c r="I13290">
        <v>0</v>
      </c>
      <c r="J13290" t="s">
        <v>6054</v>
      </c>
      <c r="K13290" t="s">
        <v>22</v>
      </c>
      <c r="L13290">
        <v>1</v>
      </c>
      <c r="N13290" t="s">
        <v>23</v>
      </c>
      <c r="O13290" t="s">
        <v>36</v>
      </c>
      <c r="P13290" t="s">
        <v>28</v>
      </c>
      <c r="R13290" t="s">
        <v>26</v>
      </c>
      <c r="S13290">
        <v>20</v>
      </c>
      <c r="T13290">
        <v>17.5</v>
      </c>
      <c r="U13290">
        <v>17.5</v>
      </c>
      <c r="V13290">
        <v>2.5</v>
      </c>
      <c r="W13290">
        <v>2.5</v>
      </c>
      <c r="AB13290">
        <f t="shared" si="261"/>
        <v>719.17600000000004</v>
      </c>
    </row>
    <row r="13291" spans="1:28" x14ac:dyDescent="0.25">
      <c r="A13291" t="s">
        <v>6068</v>
      </c>
      <c r="B13291" t="s">
        <v>6053</v>
      </c>
      <c r="C13291" s="1">
        <v>0.71144675925925915</v>
      </c>
      <c r="D13291">
        <v>788</v>
      </c>
      <c r="E13291" s="2">
        <v>1.1049953703703702E-2</v>
      </c>
      <c r="F13291" s="1">
        <v>1.1041666666666667E-2</v>
      </c>
      <c r="G13291">
        <v>716</v>
      </c>
      <c r="H13291">
        <v>954.71600000000001</v>
      </c>
      <c r="I13291">
        <v>0</v>
      </c>
      <c r="J13291" t="s">
        <v>6054</v>
      </c>
      <c r="K13291" t="s">
        <v>22</v>
      </c>
      <c r="L13291">
        <v>1</v>
      </c>
      <c r="N13291" t="s">
        <v>23</v>
      </c>
      <c r="O13291" t="s">
        <v>24</v>
      </c>
      <c r="P13291" t="s">
        <v>28</v>
      </c>
      <c r="R13291" t="s">
        <v>26</v>
      </c>
      <c r="S13291">
        <v>21.4</v>
      </c>
      <c r="T13291">
        <v>17.5</v>
      </c>
      <c r="U13291">
        <v>17.5</v>
      </c>
      <c r="V13291">
        <v>3.9</v>
      </c>
      <c r="W13291">
        <v>3.9</v>
      </c>
      <c r="AB13291">
        <f t="shared" si="261"/>
        <v>719.17600000000004</v>
      </c>
    </row>
    <row r="13292" spans="1:28" x14ac:dyDescent="0.25">
      <c r="A13292" t="s">
        <v>6068</v>
      </c>
      <c r="B13292" t="s">
        <v>6053</v>
      </c>
      <c r="C13292" s="1">
        <v>0.71144675925925915</v>
      </c>
      <c r="D13292">
        <v>788</v>
      </c>
      <c r="E13292" s="2">
        <v>1.1049953703703702E-2</v>
      </c>
      <c r="F13292" s="1">
        <v>1.1041666666666667E-2</v>
      </c>
      <c r="G13292">
        <v>716</v>
      </c>
      <c r="H13292">
        <v>954.71600000000001</v>
      </c>
      <c r="I13292">
        <v>0</v>
      </c>
      <c r="J13292" t="s">
        <v>6054</v>
      </c>
      <c r="K13292" t="s">
        <v>22</v>
      </c>
      <c r="L13292">
        <v>1</v>
      </c>
      <c r="N13292" t="s">
        <v>23</v>
      </c>
      <c r="O13292" t="s">
        <v>46</v>
      </c>
      <c r="P13292" t="s">
        <v>28</v>
      </c>
      <c r="R13292" t="s">
        <v>26</v>
      </c>
      <c r="S13292">
        <v>19.600000000000001</v>
      </c>
      <c r="T13292">
        <v>17.5</v>
      </c>
      <c r="U13292">
        <v>17.5</v>
      </c>
      <c r="V13292">
        <v>2.1</v>
      </c>
      <c r="W13292">
        <v>2.1</v>
      </c>
      <c r="AB13292">
        <f t="shared" si="261"/>
        <v>719.17600000000004</v>
      </c>
    </row>
    <row r="13293" spans="1:28" x14ac:dyDescent="0.25">
      <c r="A13293" t="s">
        <v>6068</v>
      </c>
      <c r="B13293" t="s">
        <v>6053</v>
      </c>
      <c r="C13293" s="1">
        <v>0.71144675925925915</v>
      </c>
      <c r="D13293">
        <v>788</v>
      </c>
      <c r="E13293" s="2">
        <v>1.1049953703703702E-2</v>
      </c>
      <c r="F13293" s="1">
        <v>1.1041666666666667E-2</v>
      </c>
      <c r="G13293">
        <v>716</v>
      </c>
      <c r="H13293">
        <v>954.71600000000001</v>
      </c>
      <c r="I13293">
        <v>0</v>
      </c>
      <c r="J13293" t="s">
        <v>6054</v>
      </c>
      <c r="K13293" t="s">
        <v>22</v>
      </c>
      <c r="L13293">
        <v>1</v>
      </c>
      <c r="N13293" t="s">
        <v>23</v>
      </c>
      <c r="O13293" t="s">
        <v>33</v>
      </c>
      <c r="P13293" t="s">
        <v>28</v>
      </c>
      <c r="R13293" t="s">
        <v>26</v>
      </c>
      <c r="S13293">
        <v>20.6</v>
      </c>
      <c r="T13293">
        <v>17.5</v>
      </c>
      <c r="U13293">
        <v>17.5</v>
      </c>
      <c r="V13293">
        <v>3.1</v>
      </c>
      <c r="W13293">
        <v>3.1</v>
      </c>
      <c r="AB13293">
        <f t="shared" si="261"/>
        <v>719.17600000000004</v>
      </c>
    </row>
    <row r="13294" spans="1:28" x14ac:dyDescent="0.25">
      <c r="A13294" t="s">
        <v>6069</v>
      </c>
      <c r="B13294" t="s">
        <v>6053</v>
      </c>
      <c r="C13294" s="1">
        <v>0.71287037037037038</v>
      </c>
      <c r="D13294">
        <v>215</v>
      </c>
      <c r="E13294" s="2">
        <v>1.2466932870370371E-2</v>
      </c>
      <c r="F13294" s="1">
        <v>1.2465277777777777E-2</v>
      </c>
      <c r="G13294">
        <v>143</v>
      </c>
      <c r="H13294">
        <v>1077.1400000000001</v>
      </c>
      <c r="I13294">
        <v>0</v>
      </c>
      <c r="J13294" t="s">
        <v>6054</v>
      </c>
      <c r="K13294" t="s">
        <v>22</v>
      </c>
      <c r="L13294">
        <v>1</v>
      </c>
      <c r="N13294" t="s">
        <v>23</v>
      </c>
      <c r="O13294" t="s">
        <v>42</v>
      </c>
      <c r="P13294" t="s">
        <v>25</v>
      </c>
      <c r="R13294" t="s">
        <v>26</v>
      </c>
      <c r="S13294">
        <v>17.399999999999999</v>
      </c>
      <c r="T13294">
        <v>17.399999999999999</v>
      </c>
      <c r="U13294">
        <v>17.399999999999999</v>
      </c>
      <c r="V13294">
        <v>0</v>
      </c>
      <c r="W13294">
        <v>0</v>
      </c>
      <c r="AB13294">
        <f t="shared" si="261"/>
        <v>841.60000000000014</v>
      </c>
    </row>
    <row r="13295" spans="1:28" x14ac:dyDescent="0.25">
      <c r="A13295" t="s">
        <v>6070</v>
      </c>
      <c r="B13295" t="s">
        <v>6053</v>
      </c>
      <c r="C13295" s="1">
        <v>0.71293981481481483</v>
      </c>
      <c r="D13295">
        <v>123</v>
      </c>
      <c r="E13295" s="2">
        <v>1.2535300925925925E-2</v>
      </c>
      <c r="F13295" s="1">
        <v>1.2534722222222223E-2</v>
      </c>
      <c r="G13295">
        <v>50</v>
      </c>
      <c r="H13295">
        <v>1083.05</v>
      </c>
      <c r="I13295">
        <v>0</v>
      </c>
      <c r="J13295" t="s">
        <v>6054</v>
      </c>
      <c r="K13295" t="s">
        <v>22</v>
      </c>
      <c r="L13295">
        <v>1</v>
      </c>
      <c r="N13295" t="s">
        <v>23</v>
      </c>
      <c r="O13295" t="s">
        <v>42</v>
      </c>
      <c r="P13295" t="s">
        <v>28</v>
      </c>
      <c r="R13295" t="s">
        <v>26</v>
      </c>
      <c r="S13295">
        <v>17</v>
      </c>
      <c r="T13295">
        <v>17.3</v>
      </c>
      <c r="U13295">
        <v>17.399999999999999</v>
      </c>
      <c r="V13295">
        <v>-0.3</v>
      </c>
      <c r="W13295">
        <v>-0.4</v>
      </c>
      <c r="AB13295">
        <f t="shared" si="261"/>
        <v>847.51</v>
      </c>
    </row>
    <row r="13296" spans="1:28" x14ac:dyDescent="0.25">
      <c r="A13296" t="s">
        <v>6071</v>
      </c>
      <c r="B13296" t="s">
        <v>6053</v>
      </c>
      <c r="C13296" s="1">
        <v>0.71354166666666663</v>
      </c>
      <c r="D13296">
        <v>325</v>
      </c>
      <c r="E13296" s="2">
        <v>1.3139490740740738E-2</v>
      </c>
      <c r="F13296" s="1">
        <v>1.3136574074074077E-2</v>
      </c>
      <c r="G13296">
        <v>252</v>
      </c>
      <c r="H13296">
        <v>1135.25</v>
      </c>
      <c r="I13296">
        <v>0</v>
      </c>
      <c r="J13296" t="s">
        <v>6054</v>
      </c>
      <c r="K13296" t="s">
        <v>22</v>
      </c>
      <c r="L13296">
        <v>1</v>
      </c>
      <c r="N13296" t="s">
        <v>23</v>
      </c>
      <c r="O13296" t="s">
        <v>31</v>
      </c>
      <c r="P13296" t="s">
        <v>28</v>
      </c>
      <c r="R13296" t="s">
        <v>26</v>
      </c>
      <c r="S13296">
        <v>18.100000000000001</v>
      </c>
      <c r="T13296">
        <v>17.3</v>
      </c>
      <c r="U13296">
        <v>17.399999999999999</v>
      </c>
      <c r="V13296">
        <v>0.8</v>
      </c>
      <c r="W13296">
        <v>0.7</v>
      </c>
      <c r="AB13296">
        <f t="shared" si="261"/>
        <v>899.71</v>
      </c>
    </row>
    <row r="13297" spans="1:28" x14ac:dyDescent="0.25">
      <c r="A13297" t="s">
        <v>6071</v>
      </c>
      <c r="B13297" t="s">
        <v>6053</v>
      </c>
      <c r="C13297" s="1">
        <v>0.71354166666666663</v>
      </c>
      <c r="D13297">
        <v>325</v>
      </c>
      <c r="E13297" s="2">
        <v>1.3139490740740738E-2</v>
      </c>
      <c r="F13297" s="1">
        <v>1.3136574074074077E-2</v>
      </c>
      <c r="G13297">
        <v>252</v>
      </c>
      <c r="H13297">
        <v>1135.25</v>
      </c>
      <c r="I13297">
        <v>0</v>
      </c>
      <c r="J13297" t="s">
        <v>6054</v>
      </c>
      <c r="K13297" t="s">
        <v>22</v>
      </c>
      <c r="L13297">
        <v>1</v>
      </c>
      <c r="N13297" t="s">
        <v>23</v>
      </c>
      <c r="O13297" t="s">
        <v>36</v>
      </c>
      <c r="P13297" t="s">
        <v>28</v>
      </c>
      <c r="R13297" t="s">
        <v>26</v>
      </c>
      <c r="S13297">
        <v>20</v>
      </c>
      <c r="T13297">
        <v>17.3</v>
      </c>
      <c r="U13297">
        <v>17.399999999999999</v>
      </c>
      <c r="V13297">
        <v>2.7</v>
      </c>
      <c r="W13297">
        <v>2.6</v>
      </c>
      <c r="AB13297">
        <f t="shared" si="261"/>
        <v>899.71</v>
      </c>
    </row>
    <row r="13298" spans="1:28" x14ac:dyDescent="0.25">
      <c r="A13298" t="s">
        <v>6071</v>
      </c>
      <c r="B13298" t="s">
        <v>6053</v>
      </c>
      <c r="C13298" s="1">
        <v>0.71354166666666663</v>
      </c>
      <c r="D13298">
        <v>325</v>
      </c>
      <c r="E13298" s="2">
        <v>1.3139490740740738E-2</v>
      </c>
      <c r="F13298" s="1">
        <v>1.3136574074074077E-2</v>
      </c>
      <c r="G13298">
        <v>252</v>
      </c>
      <c r="H13298">
        <v>1135.25</v>
      </c>
      <c r="I13298">
        <v>0</v>
      </c>
      <c r="J13298" t="s">
        <v>6054</v>
      </c>
      <c r="K13298" t="s">
        <v>22</v>
      </c>
      <c r="L13298">
        <v>1</v>
      </c>
      <c r="N13298" t="s">
        <v>23</v>
      </c>
      <c r="O13298" t="s">
        <v>24</v>
      </c>
      <c r="P13298" t="s">
        <v>28</v>
      </c>
      <c r="R13298" t="s">
        <v>26</v>
      </c>
      <c r="S13298">
        <v>20.9</v>
      </c>
      <c r="T13298">
        <v>17.3</v>
      </c>
      <c r="U13298">
        <v>17.399999999999999</v>
      </c>
      <c r="V13298">
        <v>3.6</v>
      </c>
      <c r="W13298">
        <v>3.5</v>
      </c>
      <c r="AB13298">
        <f t="shared" si="261"/>
        <v>899.71</v>
      </c>
    </row>
    <row r="13299" spans="1:28" x14ac:dyDescent="0.25">
      <c r="A13299" t="s">
        <v>6071</v>
      </c>
      <c r="B13299" t="s">
        <v>6053</v>
      </c>
      <c r="C13299" s="1">
        <v>0.71354166666666663</v>
      </c>
      <c r="D13299">
        <v>325</v>
      </c>
      <c r="E13299" s="2">
        <v>1.3139490740740738E-2</v>
      </c>
      <c r="F13299" s="1">
        <v>1.3136574074074077E-2</v>
      </c>
      <c r="G13299">
        <v>252</v>
      </c>
      <c r="H13299">
        <v>1135.25</v>
      </c>
      <c r="I13299">
        <v>0</v>
      </c>
      <c r="J13299" t="s">
        <v>6054</v>
      </c>
      <c r="K13299" t="s">
        <v>22</v>
      </c>
      <c r="L13299">
        <v>1</v>
      </c>
      <c r="N13299" t="s">
        <v>23</v>
      </c>
      <c r="O13299" t="s">
        <v>42</v>
      </c>
      <c r="P13299" t="s">
        <v>28</v>
      </c>
      <c r="R13299" t="s">
        <v>26</v>
      </c>
      <c r="S13299">
        <v>18.100000000000001</v>
      </c>
      <c r="T13299">
        <v>17.3</v>
      </c>
      <c r="U13299">
        <v>17.399999999999999</v>
      </c>
      <c r="V13299">
        <v>0.8</v>
      </c>
      <c r="W13299">
        <v>0.7</v>
      </c>
      <c r="AB13299">
        <f t="shared" si="261"/>
        <v>899.71</v>
      </c>
    </row>
    <row r="13300" spans="1:28" x14ac:dyDescent="0.25">
      <c r="A13300" t="s">
        <v>6071</v>
      </c>
      <c r="B13300" t="s">
        <v>6053</v>
      </c>
      <c r="C13300" s="1">
        <v>0.71354166666666663</v>
      </c>
      <c r="D13300">
        <v>325</v>
      </c>
      <c r="E13300" s="2">
        <v>1.3139490740740738E-2</v>
      </c>
      <c r="F13300" s="1">
        <v>1.3136574074074077E-2</v>
      </c>
      <c r="G13300">
        <v>252</v>
      </c>
      <c r="H13300">
        <v>1135.25</v>
      </c>
      <c r="I13300">
        <v>0</v>
      </c>
      <c r="J13300" t="s">
        <v>6054</v>
      </c>
      <c r="K13300" t="s">
        <v>22</v>
      </c>
      <c r="L13300">
        <v>1</v>
      </c>
      <c r="N13300" t="s">
        <v>23</v>
      </c>
      <c r="O13300" t="s">
        <v>33</v>
      </c>
      <c r="P13300" t="s">
        <v>28</v>
      </c>
      <c r="R13300" t="s">
        <v>26</v>
      </c>
      <c r="S13300">
        <v>20.100000000000001</v>
      </c>
      <c r="T13300">
        <v>17.3</v>
      </c>
      <c r="U13300">
        <v>17.399999999999999</v>
      </c>
      <c r="V13300">
        <v>2.8</v>
      </c>
      <c r="W13300">
        <v>2.7</v>
      </c>
      <c r="AB13300">
        <f t="shared" si="261"/>
        <v>899.71</v>
      </c>
    </row>
    <row r="13301" spans="1:28" x14ac:dyDescent="0.25">
      <c r="A13301" t="s">
        <v>6072</v>
      </c>
      <c r="B13301" t="s">
        <v>6053</v>
      </c>
      <c r="C13301" s="1">
        <v>0.71562500000000007</v>
      </c>
      <c r="D13301">
        <v>727</v>
      </c>
      <c r="E13301" s="2">
        <v>1.5227488425925926E-2</v>
      </c>
      <c r="F13301" s="1">
        <v>1.5219907407407409E-2</v>
      </c>
      <c r="G13301">
        <v>655</v>
      </c>
      <c r="H13301">
        <v>1315.65</v>
      </c>
      <c r="I13301">
        <v>0</v>
      </c>
      <c r="J13301" t="s">
        <v>6054</v>
      </c>
      <c r="K13301" t="s">
        <v>22</v>
      </c>
      <c r="L13301">
        <v>1</v>
      </c>
      <c r="N13301" t="s">
        <v>23</v>
      </c>
      <c r="O13301" t="s">
        <v>31</v>
      </c>
      <c r="P13301" t="s">
        <v>28</v>
      </c>
      <c r="R13301" t="s">
        <v>26</v>
      </c>
      <c r="S13301">
        <v>18.8</v>
      </c>
      <c r="T13301">
        <v>17.399999999999999</v>
      </c>
      <c r="U13301">
        <v>17.399999999999999</v>
      </c>
      <c r="V13301">
        <v>1.4</v>
      </c>
      <c r="W13301">
        <v>1.4</v>
      </c>
      <c r="AB13301">
        <f t="shared" si="261"/>
        <v>1080.1100000000001</v>
      </c>
    </row>
    <row r="13302" spans="1:28" x14ac:dyDescent="0.25">
      <c r="A13302" t="s">
        <v>6072</v>
      </c>
      <c r="B13302" t="s">
        <v>6053</v>
      </c>
      <c r="C13302" s="1">
        <v>0.71562500000000007</v>
      </c>
      <c r="D13302">
        <v>727</v>
      </c>
      <c r="E13302" s="2">
        <v>1.5227488425925926E-2</v>
      </c>
      <c r="F13302" s="1">
        <v>1.5219907407407409E-2</v>
      </c>
      <c r="G13302">
        <v>655</v>
      </c>
      <c r="H13302">
        <v>1315.65</v>
      </c>
      <c r="I13302">
        <v>0</v>
      </c>
      <c r="J13302" t="s">
        <v>6054</v>
      </c>
      <c r="K13302" t="s">
        <v>22</v>
      </c>
      <c r="L13302">
        <v>1</v>
      </c>
      <c r="N13302" t="s">
        <v>23</v>
      </c>
      <c r="O13302" t="s">
        <v>36</v>
      </c>
      <c r="P13302" t="s">
        <v>28</v>
      </c>
      <c r="R13302" t="s">
        <v>26</v>
      </c>
      <c r="S13302">
        <v>21.8</v>
      </c>
      <c r="T13302">
        <v>17.399999999999999</v>
      </c>
      <c r="U13302">
        <v>17.399999999999999</v>
      </c>
      <c r="V13302">
        <v>4.4000000000000004</v>
      </c>
      <c r="W13302">
        <v>4.4000000000000004</v>
      </c>
      <c r="AB13302">
        <f t="shared" si="261"/>
        <v>1080.1100000000001</v>
      </c>
    </row>
    <row r="13303" spans="1:28" x14ac:dyDescent="0.25">
      <c r="A13303" t="s">
        <v>6072</v>
      </c>
      <c r="B13303" t="s">
        <v>6053</v>
      </c>
      <c r="C13303" s="1">
        <v>0.71562500000000007</v>
      </c>
      <c r="D13303">
        <v>727</v>
      </c>
      <c r="E13303" s="2">
        <v>1.5227488425925926E-2</v>
      </c>
      <c r="F13303" s="1">
        <v>1.5219907407407409E-2</v>
      </c>
      <c r="G13303">
        <v>655</v>
      </c>
      <c r="H13303">
        <v>1315.65</v>
      </c>
      <c r="I13303">
        <v>0</v>
      </c>
      <c r="J13303" t="s">
        <v>6054</v>
      </c>
      <c r="K13303" t="s">
        <v>22</v>
      </c>
      <c r="L13303">
        <v>1</v>
      </c>
      <c r="N13303" t="s">
        <v>23</v>
      </c>
      <c r="O13303" t="s">
        <v>24</v>
      </c>
      <c r="P13303" t="s">
        <v>28</v>
      </c>
      <c r="R13303" t="s">
        <v>26</v>
      </c>
      <c r="S13303">
        <v>21.7</v>
      </c>
      <c r="T13303">
        <v>17.399999999999999</v>
      </c>
      <c r="U13303">
        <v>17.399999999999999</v>
      </c>
      <c r="V13303">
        <v>4.3</v>
      </c>
      <c r="W13303">
        <v>4.3</v>
      </c>
      <c r="AB13303">
        <f t="shared" si="261"/>
        <v>1080.1100000000001</v>
      </c>
    </row>
    <row r="13304" spans="1:28" x14ac:dyDescent="0.25">
      <c r="A13304" t="s">
        <v>6072</v>
      </c>
      <c r="B13304" t="s">
        <v>6053</v>
      </c>
      <c r="C13304" s="1">
        <v>0.71562500000000007</v>
      </c>
      <c r="D13304">
        <v>727</v>
      </c>
      <c r="E13304" s="2">
        <v>1.5227488425925926E-2</v>
      </c>
      <c r="F13304" s="1">
        <v>1.5219907407407409E-2</v>
      </c>
      <c r="G13304">
        <v>655</v>
      </c>
      <c r="H13304">
        <v>1315.65</v>
      </c>
      <c r="I13304">
        <v>0</v>
      </c>
      <c r="J13304" t="s">
        <v>6054</v>
      </c>
      <c r="K13304" t="s">
        <v>22</v>
      </c>
      <c r="L13304">
        <v>1</v>
      </c>
      <c r="N13304" t="s">
        <v>23</v>
      </c>
      <c r="O13304" t="s">
        <v>46</v>
      </c>
      <c r="P13304" t="s">
        <v>28</v>
      </c>
      <c r="R13304" t="s">
        <v>26</v>
      </c>
      <c r="S13304">
        <v>20</v>
      </c>
      <c r="T13304">
        <v>17.399999999999999</v>
      </c>
      <c r="U13304">
        <v>17.399999999999999</v>
      </c>
      <c r="V13304">
        <v>2.6</v>
      </c>
      <c r="W13304">
        <v>2.6</v>
      </c>
      <c r="AB13304">
        <f t="shared" si="261"/>
        <v>1080.1100000000001</v>
      </c>
    </row>
    <row r="13305" spans="1:28" x14ac:dyDescent="0.25">
      <c r="A13305" t="s">
        <v>6072</v>
      </c>
      <c r="B13305" t="s">
        <v>6053</v>
      </c>
      <c r="C13305" s="1">
        <v>0.71562500000000007</v>
      </c>
      <c r="D13305">
        <v>727</v>
      </c>
      <c r="E13305" s="2">
        <v>1.5227488425925926E-2</v>
      </c>
      <c r="F13305" s="1">
        <v>1.5219907407407409E-2</v>
      </c>
      <c r="G13305">
        <v>655</v>
      </c>
      <c r="H13305">
        <v>1315.65</v>
      </c>
      <c r="I13305">
        <v>0</v>
      </c>
      <c r="J13305" t="s">
        <v>6054</v>
      </c>
      <c r="K13305" t="s">
        <v>22</v>
      </c>
      <c r="L13305">
        <v>1</v>
      </c>
      <c r="N13305" t="s">
        <v>23</v>
      </c>
      <c r="O13305" t="s">
        <v>33</v>
      </c>
      <c r="P13305" t="s">
        <v>28</v>
      </c>
      <c r="R13305" t="s">
        <v>26</v>
      </c>
      <c r="S13305">
        <v>20.100000000000001</v>
      </c>
      <c r="T13305">
        <v>17.399999999999999</v>
      </c>
      <c r="U13305">
        <v>17.399999999999999</v>
      </c>
      <c r="V13305">
        <v>2.7</v>
      </c>
      <c r="W13305">
        <v>2.7</v>
      </c>
      <c r="AB13305">
        <f t="shared" si="261"/>
        <v>1080.1100000000001</v>
      </c>
    </row>
    <row r="13306" spans="1:28" x14ac:dyDescent="0.25">
      <c r="A13306" t="s">
        <v>6073</v>
      </c>
      <c r="B13306" t="s">
        <v>6053</v>
      </c>
      <c r="C13306" s="1">
        <v>0.71770833333333339</v>
      </c>
      <c r="D13306">
        <v>596</v>
      </c>
      <c r="E13306" s="2">
        <v>1.7309293981481479E-2</v>
      </c>
      <c r="F13306" s="1">
        <v>1.7303240740740741E-2</v>
      </c>
      <c r="G13306">
        <v>523</v>
      </c>
      <c r="H13306">
        <v>1495.52</v>
      </c>
      <c r="I13306">
        <v>0</v>
      </c>
      <c r="J13306" t="s">
        <v>6054</v>
      </c>
      <c r="K13306" t="s">
        <v>22</v>
      </c>
      <c r="L13306">
        <v>1</v>
      </c>
      <c r="N13306" t="s">
        <v>23</v>
      </c>
      <c r="O13306" t="s">
        <v>31</v>
      </c>
      <c r="P13306" t="s">
        <v>28</v>
      </c>
      <c r="R13306" t="s">
        <v>26</v>
      </c>
      <c r="S13306">
        <v>18.3</v>
      </c>
      <c r="T13306">
        <v>17.399999999999999</v>
      </c>
      <c r="U13306">
        <v>17.5</v>
      </c>
      <c r="V13306">
        <v>0.9</v>
      </c>
      <c r="W13306">
        <v>0.8</v>
      </c>
      <c r="AB13306">
        <f t="shared" si="261"/>
        <v>1259.98</v>
      </c>
    </row>
    <row r="13307" spans="1:28" x14ac:dyDescent="0.25">
      <c r="A13307" t="s">
        <v>6073</v>
      </c>
      <c r="B13307" t="s">
        <v>6053</v>
      </c>
      <c r="C13307" s="1">
        <v>0.71770833333333339</v>
      </c>
      <c r="D13307">
        <v>596</v>
      </c>
      <c r="E13307" s="2">
        <v>1.7309293981481479E-2</v>
      </c>
      <c r="F13307" s="1">
        <v>1.7303240740740741E-2</v>
      </c>
      <c r="G13307">
        <v>523</v>
      </c>
      <c r="H13307">
        <v>1495.52</v>
      </c>
      <c r="I13307">
        <v>0</v>
      </c>
      <c r="J13307" t="s">
        <v>6054</v>
      </c>
      <c r="K13307" t="s">
        <v>22</v>
      </c>
      <c r="L13307">
        <v>1</v>
      </c>
      <c r="N13307" t="s">
        <v>23</v>
      </c>
      <c r="O13307" t="s">
        <v>36</v>
      </c>
      <c r="P13307" t="s">
        <v>28</v>
      </c>
      <c r="R13307" t="s">
        <v>26</v>
      </c>
      <c r="S13307">
        <v>20.100000000000001</v>
      </c>
      <c r="T13307">
        <v>17.399999999999999</v>
      </c>
      <c r="U13307">
        <v>17.5</v>
      </c>
      <c r="V13307">
        <v>2.7</v>
      </c>
      <c r="W13307">
        <v>2.6</v>
      </c>
      <c r="AB13307">
        <f t="shared" si="261"/>
        <v>1259.98</v>
      </c>
    </row>
    <row r="13308" spans="1:28" x14ac:dyDescent="0.25">
      <c r="A13308" t="s">
        <v>6073</v>
      </c>
      <c r="B13308" t="s">
        <v>6053</v>
      </c>
      <c r="C13308" s="1">
        <v>0.71770833333333339</v>
      </c>
      <c r="D13308">
        <v>596</v>
      </c>
      <c r="E13308" s="2">
        <v>1.7309293981481479E-2</v>
      </c>
      <c r="F13308" s="1">
        <v>1.7303240740740741E-2</v>
      </c>
      <c r="G13308">
        <v>523</v>
      </c>
      <c r="H13308">
        <v>1495.52</v>
      </c>
      <c r="I13308">
        <v>0</v>
      </c>
      <c r="J13308" t="s">
        <v>6054</v>
      </c>
      <c r="K13308" t="s">
        <v>22</v>
      </c>
      <c r="L13308">
        <v>1</v>
      </c>
      <c r="N13308" t="s">
        <v>23</v>
      </c>
      <c r="O13308" t="s">
        <v>24</v>
      </c>
      <c r="P13308" t="s">
        <v>28</v>
      </c>
      <c r="R13308" t="s">
        <v>26</v>
      </c>
      <c r="S13308">
        <v>20.6</v>
      </c>
      <c r="T13308">
        <v>17.399999999999999</v>
      </c>
      <c r="U13308">
        <v>17.5</v>
      </c>
      <c r="V13308">
        <v>3.2</v>
      </c>
      <c r="W13308">
        <v>3.1</v>
      </c>
      <c r="AB13308">
        <f t="shared" si="261"/>
        <v>1259.98</v>
      </c>
    </row>
    <row r="13309" spans="1:28" x14ac:dyDescent="0.25">
      <c r="A13309" t="s">
        <v>6073</v>
      </c>
      <c r="B13309" t="s">
        <v>6053</v>
      </c>
      <c r="C13309" s="1">
        <v>0.71770833333333339</v>
      </c>
      <c r="D13309">
        <v>596</v>
      </c>
      <c r="E13309" s="2">
        <v>1.7309293981481479E-2</v>
      </c>
      <c r="F13309" s="1">
        <v>1.7303240740740741E-2</v>
      </c>
      <c r="G13309">
        <v>523</v>
      </c>
      <c r="H13309">
        <v>1495.52</v>
      </c>
      <c r="I13309">
        <v>0</v>
      </c>
      <c r="J13309" t="s">
        <v>6054</v>
      </c>
      <c r="K13309" t="s">
        <v>22</v>
      </c>
      <c r="L13309">
        <v>1</v>
      </c>
      <c r="N13309" t="s">
        <v>23</v>
      </c>
      <c r="O13309" t="s">
        <v>46</v>
      </c>
      <c r="P13309" t="s">
        <v>28</v>
      </c>
      <c r="R13309" t="s">
        <v>26</v>
      </c>
      <c r="S13309">
        <v>18.899999999999999</v>
      </c>
      <c r="T13309">
        <v>17.399999999999999</v>
      </c>
      <c r="U13309">
        <v>17.5</v>
      </c>
      <c r="V13309">
        <v>1.5</v>
      </c>
      <c r="W13309">
        <v>1.4</v>
      </c>
      <c r="AB13309">
        <f t="shared" si="261"/>
        <v>1259.98</v>
      </c>
    </row>
    <row r="13310" spans="1:28" x14ac:dyDescent="0.25">
      <c r="A13310" t="s">
        <v>6073</v>
      </c>
      <c r="B13310" t="s">
        <v>6053</v>
      </c>
      <c r="C13310" s="1">
        <v>0.71770833333333339</v>
      </c>
      <c r="D13310">
        <v>596</v>
      </c>
      <c r="E13310" s="2">
        <v>1.7309293981481479E-2</v>
      </c>
      <c r="F13310" s="1">
        <v>1.7303240740740741E-2</v>
      </c>
      <c r="G13310">
        <v>523</v>
      </c>
      <c r="H13310">
        <v>1495.52</v>
      </c>
      <c r="I13310">
        <v>0</v>
      </c>
      <c r="J13310" t="s">
        <v>6054</v>
      </c>
      <c r="K13310" t="s">
        <v>22</v>
      </c>
      <c r="L13310">
        <v>1</v>
      </c>
      <c r="N13310" t="s">
        <v>23</v>
      </c>
      <c r="O13310" t="s">
        <v>33</v>
      </c>
      <c r="P13310" t="s">
        <v>28</v>
      </c>
      <c r="R13310" t="s">
        <v>26</v>
      </c>
      <c r="S13310">
        <v>19.3</v>
      </c>
      <c r="T13310">
        <v>17.399999999999999</v>
      </c>
      <c r="U13310">
        <v>17.5</v>
      </c>
      <c r="V13310">
        <v>1.9</v>
      </c>
      <c r="W13310">
        <v>1.8</v>
      </c>
      <c r="AB13310">
        <f t="shared" si="261"/>
        <v>1259.98</v>
      </c>
    </row>
    <row r="13311" spans="1:28" x14ac:dyDescent="0.25">
      <c r="A13311" t="s">
        <v>6074</v>
      </c>
      <c r="B13311" t="s">
        <v>6053</v>
      </c>
      <c r="C13311" s="1">
        <v>0.71979166666666661</v>
      </c>
      <c r="D13311">
        <v>97</v>
      </c>
      <c r="E13311" s="2">
        <v>1.9386863425925927E-2</v>
      </c>
      <c r="F13311" s="1">
        <v>1.9386574074074073E-2</v>
      </c>
      <c r="G13311">
        <v>25</v>
      </c>
      <c r="H13311">
        <v>1675.02</v>
      </c>
      <c r="I13311">
        <v>0</v>
      </c>
      <c r="J13311" t="s">
        <v>6054</v>
      </c>
      <c r="K13311" t="s">
        <v>22</v>
      </c>
      <c r="L13311">
        <v>1</v>
      </c>
      <c r="N13311" t="s">
        <v>23</v>
      </c>
      <c r="O13311" t="s">
        <v>31</v>
      </c>
      <c r="P13311" t="s">
        <v>28</v>
      </c>
      <c r="R13311" t="s">
        <v>26</v>
      </c>
      <c r="S13311">
        <v>18.3</v>
      </c>
      <c r="T13311">
        <v>17.5</v>
      </c>
      <c r="U13311">
        <v>17.5</v>
      </c>
      <c r="V13311">
        <v>0.8</v>
      </c>
      <c r="W13311">
        <v>0.8</v>
      </c>
      <c r="AB13311">
        <f t="shared" si="261"/>
        <v>1439.48</v>
      </c>
    </row>
    <row r="13312" spans="1:28" x14ac:dyDescent="0.25">
      <c r="A13312" t="s">
        <v>6074</v>
      </c>
      <c r="B13312" t="s">
        <v>6053</v>
      </c>
      <c r="C13312" s="1">
        <v>0.71979166666666661</v>
      </c>
      <c r="D13312">
        <v>97</v>
      </c>
      <c r="E13312" s="2">
        <v>1.9386863425925927E-2</v>
      </c>
      <c r="F13312" s="1">
        <v>1.9386574074074073E-2</v>
      </c>
      <c r="G13312">
        <v>25</v>
      </c>
      <c r="H13312">
        <v>1675.02</v>
      </c>
      <c r="I13312">
        <v>0</v>
      </c>
      <c r="J13312" t="s">
        <v>6054</v>
      </c>
      <c r="K13312" t="s">
        <v>22</v>
      </c>
      <c r="L13312">
        <v>1</v>
      </c>
      <c r="N13312" t="s">
        <v>23</v>
      </c>
      <c r="O13312" t="s">
        <v>36</v>
      </c>
      <c r="P13312" t="s">
        <v>28</v>
      </c>
      <c r="R13312" t="s">
        <v>26</v>
      </c>
      <c r="S13312">
        <v>20.3</v>
      </c>
      <c r="T13312">
        <v>17.5</v>
      </c>
      <c r="U13312">
        <v>17.5</v>
      </c>
      <c r="V13312">
        <v>2.8</v>
      </c>
      <c r="W13312">
        <v>2.8</v>
      </c>
      <c r="AB13312">
        <f t="shared" si="261"/>
        <v>1439.48</v>
      </c>
    </row>
    <row r="13313" spans="1:28" x14ac:dyDescent="0.25">
      <c r="A13313" t="s">
        <v>6074</v>
      </c>
      <c r="B13313" t="s">
        <v>6053</v>
      </c>
      <c r="C13313" s="1">
        <v>0.71979166666666661</v>
      </c>
      <c r="D13313">
        <v>97</v>
      </c>
      <c r="E13313" s="2">
        <v>1.9386863425925927E-2</v>
      </c>
      <c r="F13313" s="1">
        <v>1.9386574074074073E-2</v>
      </c>
      <c r="G13313">
        <v>25</v>
      </c>
      <c r="H13313">
        <v>1675.02</v>
      </c>
      <c r="I13313">
        <v>0</v>
      </c>
      <c r="J13313" t="s">
        <v>6054</v>
      </c>
      <c r="K13313" t="s">
        <v>22</v>
      </c>
      <c r="L13313">
        <v>1</v>
      </c>
      <c r="N13313" t="s">
        <v>23</v>
      </c>
      <c r="O13313" t="s">
        <v>24</v>
      </c>
      <c r="P13313" t="s">
        <v>28</v>
      </c>
      <c r="R13313" t="s">
        <v>26</v>
      </c>
      <c r="S13313">
        <v>22.1</v>
      </c>
      <c r="T13313">
        <v>17.5</v>
      </c>
      <c r="U13313">
        <v>17.5</v>
      </c>
      <c r="V13313">
        <v>4.5999999999999996</v>
      </c>
      <c r="W13313">
        <v>4.5999999999999996</v>
      </c>
      <c r="AB13313">
        <f t="shared" si="261"/>
        <v>1439.48</v>
      </c>
    </row>
    <row r="13314" spans="1:28" x14ac:dyDescent="0.25">
      <c r="A13314" t="s">
        <v>6074</v>
      </c>
      <c r="B13314" t="s">
        <v>6053</v>
      </c>
      <c r="C13314" s="1">
        <v>0.71979166666666661</v>
      </c>
      <c r="D13314">
        <v>97</v>
      </c>
      <c r="E13314" s="2">
        <v>1.9386863425925927E-2</v>
      </c>
      <c r="F13314" s="1">
        <v>1.9386574074074073E-2</v>
      </c>
      <c r="G13314">
        <v>25</v>
      </c>
      <c r="H13314">
        <v>1675.02</v>
      </c>
      <c r="I13314">
        <v>0</v>
      </c>
      <c r="J13314" t="s">
        <v>6054</v>
      </c>
      <c r="K13314" t="s">
        <v>22</v>
      </c>
      <c r="L13314">
        <v>1</v>
      </c>
      <c r="N13314" t="s">
        <v>23</v>
      </c>
      <c r="O13314" t="s">
        <v>42</v>
      </c>
      <c r="P13314" t="s">
        <v>28</v>
      </c>
      <c r="R13314" t="s">
        <v>26</v>
      </c>
      <c r="S13314">
        <v>18.100000000000001</v>
      </c>
      <c r="T13314">
        <v>17.5</v>
      </c>
      <c r="U13314">
        <v>17.5</v>
      </c>
      <c r="V13314">
        <v>0.6</v>
      </c>
      <c r="W13314">
        <v>0.6</v>
      </c>
      <c r="AB13314">
        <f t="shared" si="261"/>
        <v>1439.48</v>
      </c>
    </row>
    <row r="13315" spans="1:28" x14ac:dyDescent="0.25">
      <c r="A13315" t="s">
        <v>6074</v>
      </c>
      <c r="B13315" t="s">
        <v>6053</v>
      </c>
      <c r="C13315" s="1">
        <v>0.71979166666666661</v>
      </c>
      <c r="D13315">
        <v>97</v>
      </c>
      <c r="E13315" s="2">
        <v>1.9386863425925927E-2</v>
      </c>
      <c r="F13315" s="1">
        <v>1.9386574074074073E-2</v>
      </c>
      <c r="G13315">
        <v>25</v>
      </c>
      <c r="H13315">
        <v>1675.02</v>
      </c>
      <c r="I13315">
        <v>0</v>
      </c>
      <c r="J13315" t="s">
        <v>6054</v>
      </c>
      <c r="K13315" t="s">
        <v>22</v>
      </c>
      <c r="L13315">
        <v>1</v>
      </c>
      <c r="N13315" t="s">
        <v>23</v>
      </c>
      <c r="O13315" t="s">
        <v>33</v>
      </c>
      <c r="P13315" t="s">
        <v>28</v>
      </c>
      <c r="R13315" t="s">
        <v>26</v>
      </c>
      <c r="S13315">
        <v>18.600000000000001</v>
      </c>
      <c r="T13315">
        <v>17.5</v>
      </c>
      <c r="U13315">
        <v>17.5</v>
      </c>
      <c r="V13315">
        <v>1.1000000000000001</v>
      </c>
      <c r="W13315">
        <v>1.1000000000000001</v>
      </c>
      <c r="AB13315">
        <f t="shared" si="261"/>
        <v>1439.48</v>
      </c>
    </row>
    <row r="13316" spans="1:28" x14ac:dyDescent="0.25">
      <c r="A13316" t="s">
        <v>6075</v>
      </c>
      <c r="B13316" t="s">
        <v>6053</v>
      </c>
      <c r="C13316" s="1">
        <v>0.72187499999999993</v>
      </c>
      <c r="D13316">
        <v>500</v>
      </c>
      <c r="E13316" s="2">
        <v>2.1474849537037034E-2</v>
      </c>
      <c r="F13316" s="1">
        <v>2.146990740740741E-2</v>
      </c>
      <c r="G13316">
        <v>427</v>
      </c>
      <c r="H13316">
        <v>1855.43</v>
      </c>
      <c r="I13316">
        <v>0</v>
      </c>
      <c r="J13316" t="s">
        <v>6054</v>
      </c>
      <c r="K13316" t="s">
        <v>22</v>
      </c>
      <c r="L13316">
        <v>1</v>
      </c>
      <c r="N13316" t="s">
        <v>23</v>
      </c>
      <c r="O13316" t="s">
        <v>31</v>
      </c>
      <c r="P13316" t="s">
        <v>28</v>
      </c>
      <c r="R13316" t="s">
        <v>26</v>
      </c>
      <c r="S13316">
        <v>18.7</v>
      </c>
      <c r="T13316">
        <v>17.399999999999999</v>
      </c>
      <c r="U13316">
        <v>17.5</v>
      </c>
      <c r="V13316">
        <v>1.3</v>
      </c>
      <c r="W13316">
        <v>1.2</v>
      </c>
      <c r="AB13316">
        <f t="shared" si="261"/>
        <v>1619.89</v>
      </c>
    </row>
    <row r="13317" spans="1:28" x14ac:dyDescent="0.25">
      <c r="A13317" t="s">
        <v>6075</v>
      </c>
      <c r="B13317" t="s">
        <v>6053</v>
      </c>
      <c r="C13317" s="1">
        <v>0.72187499999999993</v>
      </c>
      <c r="D13317">
        <v>500</v>
      </c>
      <c r="E13317" s="2">
        <v>2.1474849537037034E-2</v>
      </c>
      <c r="F13317" s="1">
        <v>2.146990740740741E-2</v>
      </c>
      <c r="G13317">
        <v>427</v>
      </c>
      <c r="H13317">
        <v>1855.43</v>
      </c>
      <c r="I13317">
        <v>0</v>
      </c>
      <c r="J13317" t="s">
        <v>6054</v>
      </c>
      <c r="K13317" t="s">
        <v>22</v>
      </c>
      <c r="L13317">
        <v>1</v>
      </c>
      <c r="N13317" t="s">
        <v>23</v>
      </c>
      <c r="O13317" t="s">
        <v>36</v>
      </c>
      <c r="P13317" t="s">
        <v>28</v>
      </c>
      <c r="R13317" t="s">
        <v>26</v>
      </c>
      <c r="S13317">
        <v>20</v>
      </c>
      <c r="T13317">
        <v>17.399999999999999</v>
      </c>
      <c r="U13317">
        <v>17.5</v>
      </c>
      <c r="V13317">
        <v>2.6</v>
      </c>
      <c r="W13317">
        <v>2.5</v>
      </c>
      <c r="AB13317">
        <f t="shared" si="261"/>
        <v>1619.89</v>
      </c>
    </row>
    <row r="13318" spans="1:28" x14ac:dyDescent="0.25">
      <c r="A13318" t="s">
        <v>6075</v>
      </c>
      <c r="B13318" t="s">
        <v>6053</v>
      </c>
      <c r="C13318" s="1">
        <v>0.72187499999999993</v>
      </c>
      <c r="D13318">
        <v>500</v>
      </c>
      <c r="E13318" s="2">
        <v>2.1474849537037034E-2</v>
      </c>
      <c r="F13318" s="1">
        <v>2.146990740740741E-2</v>
      </c>
      <c r="G13318">
        <v>427</v>
      </c>
      <c r="H13318">
        <v>1855.43</v>
      </c>
      <c r="I13318">
        <v>0</v>
      </c>
      <c r="J13318" t="s">
        <v>6054</v>
      </c>
      <c r="K13318" t="s">
        <v>22</v>
      </c>
      <c r="L13318">
        <v>1</v>
      </c>
      <c r="N13318" t="s">
        <v>23</v>
      </c>
      <c r="O13318" t="s">
        <v>24</v>
      </c>
      <c r="P13318" t="s">
        <v>28</v>
      </c>
      <c r="R13318" t="s">
        <v>26</v>
      </c>
      <c r="S13318">
        <v>19.7</v>
      </c>
      <c r="T13318">
        <v>17.399999999999999</v>
      </c>
      <c r="U13318">
        <v>17.5</v>
      </c>
      <c r="V13318">
        <v>2.2999999999999998</v>
      </c>
      <c r="W13318">
        <v>2.2000000000000002</v>
      </c>
      <c r="AB13318">
        <f t="shared" si="261"/>
        <v>1619.89</v>
      </c>
    </row>
    <row r="13319" spans="1:28" x14ac:dyDescent="0.25">
      <c r="A13319" t="s">
        <v>6075</v>
      </c>
      <c r="B13319" t="s">
        <v>6053</v>
      </c>
      <c r="C13319" s="1">
        <v>0.72187499999999993</v>
      </c>
      <c r="D13319">
        <v>500</v>
      </c>
      <c r="E13319" s="2">
        <v>2.1474849537037034E-2</v>
      </c>
      <c r="F13319" s="1">
        <v>2.146990740740741E-2</v>
      </c>
      <c r="G13319">
        <v>427</v>
      </c>
      <c r="H13319">
        <v>1855.43</v>
      </c>
      <c r="I13319">
        <v>0</v>
      </c>
      <c r="J13319" t="s">
        <v>6054</v>
      </c>
      <c r="K13319" t="s">
        <v>22</v>
      </c>
      <c r="L13319">
        <v>1</v>
      </c>
      <c r="N13319" t="s">
        <v>23</v>
      </c>
      <c r="O13319" t="s">
        <v>46</v>
      </c>
      <c r="P13319" t="s">
        <v>28</v>
      </c>
      <c r="R13319" t="s">
        <v>26</v>
      </c>
      <c r="S13319">
        <v>18.5</v>
      </c>
      <c r="T13319">
        <v>17.399999999999999</v>
      </c>
      <c r="U13319">
        <v>17.5</v>
      </c>
      <c r="V13319">
        <v>1.1000000000000001</v>
      </c>
      <c r="W13319">
        <v>1</v>
      </c>
      <c r="AB13319">
        <f t="shared" si="261"/>
        <v>1619.89</v>
      </c>
    </row>
    <row r="13320" spans="1:28" x14ac:dyDescent="0.25">
      <c r="A13320" t="s">
        <v>6075</v>
      </c>
      <c r="B13320" t="s">
        <v>6053</v>
      </c>
      <c r="C13320" s="1">
        <v>0.72187499999999993</v>
      </c>
      <c r="D13320">
        <v>500</v>
      </c>
      <c r="E13320" s="2">
        <v>2.1474849537037034E-2</v>
      </c>
      <c r="F13320" s="1">
        <v>2.146990740740741E-2</v>
      </c>
      <c r="G13320">
        <v>427</v>
      </c>
      <c r="H13320">
        <v>1855.43</v>
      </c>
      <c r="I13320">
        <v>0</v>
      </c>
      <c r="J13320" t="s">
        <v>6054</v>
      </c>
      <c r="K13320" t="s">
        <v>22</v>
      </c>
      <c r="L13320">
        <v>1</v>
      </c>
      <c r="N13320" t="s">
        <v>23</v>
      </c>
      <c r="O13320" t="s">
        <v>33</v>
      </c>
      <c r="P13320" t="s">
        <v>28</v>
      </c>
      <c r="R13320" t="s">
        <v>26</v>
      </c>
      <c r="S13320">
        <v>18.7</v>
      </c>
      <c r="T13320">
        <v>17.399999999999999</v>
      </c>
      <c r="U13320">
        <v>17.5</v>
      </c>
      <c r="V13320">
        <v>1.3</v>
      </c>
      <c r="W13320">
        <v>1.2</v>
      </c>
      <c r="AB13320">
        <f t="shared" si="261"/>
        <v>1619.89</v>
      </c>
    </row>
    <row r="13321" spans="1:28" x14ac:dyDescent="0.25">
      <c r="A13321" t="s">
        <v>6076</v>
      </c>
      <c r="B13321" t="s">
        <v>6053</v>
      </c>
      <c r="C13321" s="1">
        <v>0.72395833333333337</v>
      </c>
      <c r="D13321">
        <v>836</v>
      </c>
      <c r="E13321" s="2">
        <v>2.356207175925926E-2</v>
      </c>
      <c r="F13321" s="1">
        <v>2.3553240740740739E-2</v>
      </c>
      <c r="G13321">
        <v>763</v>
      </c>
      <c r="H13321">
        <v>2035.76</v>
      </c>
      <c r="I13321">
        <v>0</v>
      </c>
      <c r="J13321" t="s">
        <v>6054</v>
      </c>
      <c r="K13321" t="s">
        <v>22</v>
      </c>
      <c r="L13321">
        <v>1</v>
      </c>
      <c r="N13321" t="s">
        <v>23</v>
      </c>
      <c r="O13321" t="s">
        <v>31</v>
      </c>
      <c r="P13321" t="s">
        <v>28</v>
      </c>
      <c r="R13321" t="s">
        <v>26</v>
      </c>
      <c r="S13321">
        <v>18.899999999999999</v>
      </c>
      <c r="T13321">
        <v>17.3</v>
      </c>
      <c r="U13321">
        <v>17.5</v>
      </c>
      <c r="V13321">
        <v>1.6</v>
      </c>
      <c r="W13321">
        <v>1.4</v>
      </c>
      <c r="AB13321">
        <f t="shared" si="261"/>
        <v>1800.22</v>
      </c>
    </row>
    <row r="13322" spans="1:28" x14ac:dyDescent="0.25">
      <c r="A13322" t="s">
        <v>6076</v>
      </c>
      <c r="B13322" t="s">
        <v>6053</v>
      </c>
      <c r="C13322" s="1">
        <v>0.72395833333333337</v>
      </c>
      <c r="D13322">
        <v>836</v>
      </c>
      <c r="E13322" s="2">
        <v>2.356207175925926E-2</v>
      </c>
      <c r="F13322" s="1">
        <v>2.3553240740740739E-2</v>
      </c>
      <c r="G13322">
        <v>763</v>
      </c>
      <c r="H13322">
        <v>2035.76</v>
      </c>
      <c r="I13322">
        <v>0</v>
      </c>
      <c r="J13322" t="s">
        <v>6054</v>
      </c>
      <c r="K13322" t="s">
        <v>22</v>
      </c>
      <c r="L13322">
        <v>1</v>
      </c>
      <c r="N13322" t="s">
        <v>23</v>
      </c>
      <c r="O13322" t="s">
        <v>36</v>
      </c>
      <c r="P13322" t="s">
        <v>28</v>
      </c>
      <c r="R13322" t="s">
        <v>26</v>
      </c>
      <c r="S13322">
        <v>20.100000000000001</v>
      </c>
      <c r="T13322">
        <v>17.3</v>
      </c>
      <c r="U13322">
        <v>17.5</v>
      </c>
      <c r="V13322">
        <v>2.8</v>
      </c>
      <c r="W13322">
        <v>2.6</v>
      </c>
      <c r="AB13322">
        <f t="shared" si="261"/>
        <v>1800.22</v>
      </c>
    </row>
    <row r="13323" spans="1:28" x14ac:dyDescent="0.25">
      <c r="A13323" t="s">
        <v>6076</v>
      </c>
      <c r="B13323" t="s">
        <v>6053</v>
      </c>
      <c r="C13323" s="1">
        <v>0.72395833333333337</v>
      </c>
      <c r="D13323">
        <v>836</v>
      </c>
      <c r="E13323" s="2">
        <v>2.356207175925926E-2</v>
      </c>
      <c r="F13323" s="1">
        <v>2.3553240740740739E-2</v>
      </c>
      <c r="G13323">
        <v>763</v>
      </c>
      <c r="H13323">
        <v>2035.76</v>
      </c>
      <c r="I13323">
        <v>0</v>
      </c>
      <c r="J13323" t="s">
        <v>6054</v>
      </c>
      <c r="K13323" t="s">
        <v>22</v>
      </c>
      <c r="L13323">
        <v>1</v>
      </c>
      <c r="N13323" t="s">
        <v>23</v>
      </c>
      <c r="O13323" t="s">
        <v>46</v>
      </c>
      <c r="P13323" t="s">
        <v>28</v>
      </c>
      <c r="R13323" t="s">
        <v>26</v>
      </c>
      <c r="S13323">
        <v>18.399999999999999</v>
      </c>
      <c r="T13323">
        <v>17.3</v>
      </c>
      <c r="U13323">
        <v>17.5</v>
      </c>
      <c r="V13323">
        <v>1.1000000000000001</v>
      </c>
      <c r="W13323">
        <v>0.9</v>
      </c>
      <c r="AB13323">
        <f t="shared" si="261"/>
        <v>1800.22</v>
      </c>
    </row>
    <row r="13324" spans="1:28" x14ac:dyDescent="0.25">
      <c r="A13324" t="s">
        <v>6076</v>
      </c>
      <c r="B13324" t="s">
        <v>6053</v>
      </c>
      <c r="C13324" s="1">
        <v>0.72395833333333337</v>
      </c>
      <c r="D13324">
        <v>836</v>
      </c>
      <c r="E13324" s="2">
        <v>2.356207175925926E-2</v>
      </c>
      <c r="F13324" s="1">
        <v>2.3553240740740739E-2</v>
      </c>
      <c r="G13324">
        <v>763</v>
      </c>
      <c r="H13324">
        <v>2035.76</v>
      </c>
      <c r="I13324">
        <v>0</v>
      </c>
      <c r="J13324" t="s">
        <v>6054</v>
      </c>
      <c r="K13324" t="s">
        <v>22</v>
      </c>
      <c r="L13324">
        <v>1</v>
      </c>
      <c r="N13324" t="s">
        <v>23</v>
      </c>
      <c r="O13324" t="s">
        <v>33</v>
      </c>
      <c r="P13324" t="s">
        <v>28</v>
      </c>
      <c r="R13324" t="s">
        <v>26</v>
      </c>
      <c r="S13324">
        <v>18.8</v>
      </c>
      <c r="T13324">
        <v>17.3</v>
      </c>
      <c r="U13324">
        <v>17.5</v>
      </c>
      <c r="V13324">
        <v>1.5</v>
      </c>
      <c r="W13324">
        <v>1.3</v>
      </c>
      <c r="AB13324">
        <f t="shared" si="261"/>
        <v>1800.22</v>
      </c>
    </row>
    <row r="13325" spans="1:28" x14ac:dyDescent="0.25">
      <c r="A13325" t="s">
        <v>6077</v>
      </c>
      <c r="B13325" t="s">
        <v>6053</v>
      </c>
      <c r="C13325" s="1">
        <v>0.7260416666666667</v>
      </c>
      <c r="D13325">
        <v>938</v>
      </c>
      <c r="E13325" s="2">
        <v>2.5646597222222223E-2</v>
      </c>
      <c r="F13325" s="1">
        <v>2.5636574074074072E-2</v>
      </c>
      <c r="G13325">
        <v>866</v>
      </c>
      <c r="H13325">
        <v>2215.87</v>
      </c>
      <c r="I13325">
        <v>0</v>
      </c>
      <c r="J13325" t="s">
        <v>6054</v>
      </c>
      <c r="K13325" t="s">
        <v>22</v>
      </c>
      <c r="L13325">
        <v>1</v>
      </c>
      <c r="N13325" t="s">
        <v>23</v>
      </c>
      <c r="O13325" t="s">
        <v>31</v>
      </c>
      <c r="P13325" t="s">
        <v>28</v>
      </c>
      <c r="R13325" t="s">
        <v>26</v>
      </c>
      <c r="S13325">
        <v>19.399999999999999</v>
      </c>
      <c r="T13325">
        <v>17.3</v>
      </c>
      <c r="U13325">
        <v>17.3</v>
      </c>
      <c r="V13325">
        <v>2.1</v>
      </c>
      <c r="W13325">
        <v>2.1</v>
      </c>
      <c r="AB13325">
        <f t="shared" si="261"/>
        <v>1980.33</v>
      </c>
    </row>
    <row r="13326" spans="1:28" x14ac:dyDescent="0.25">
      <c r="A13326" t="s">
        <v>6077</v>
      </c>
      <c r="B13326" t="s">
        <v>6053</v>
      </c>
      <c r="C13326" s="1">
        <v>0.7260416666666667</v>
      </c>
      <c r="D13326">
        <v>938</v>
      </c>
      <c r="E13326" s="2">
        <v>2.5646597222222223E-2</v>
      </c>
      <c r="F13326" s="1">
        <v>2.5636574074074072E-2</v>
      </c>
      <c r="G13326">
        <v>866</v>
      </c>
      <c r="H13326">
        <v>2215.87</v>
      </c>
      <c r="I13326">
        <v>0</v>
      </c>
      <c r="J13326" t="s">
        <v>6054</v>
      </c>
      <c r="K13326" t="s">
        <v>22</v>
      </c>
      <c r="L13326">
        <v>1</v>
      </c>
      <c r="N13326" t="s">
        <v>23</v>
      </c>
      <c r="O13326" t="s">
        <v>36</v>
      </c>
      <c r="P13326" t="s">
        <v>28</v>
      </c>
      <c r="R13326" t="s">
        <v>26</v>
      </c>
      <c r="S13326">
        <v>20.6</v>
      </c>
      <c r="T13326">
        <v>17.3</v>
      </c>
      <c r="U13326">
        <v>17.3</v>
      </c>
      <c r="V13326">
        <v>3.3</v>
      </c>
      <c r="W13326">
        <v>3.3</v>
      </c>
      <c r="AB13326">
        <f t="shared" si="261"/>
        <v>1980.33</v>
      </c>
    </row>
    <row r="13327" spans="1:28" x14ac:dyDescent="0.25">
      <c r="A13327" t="s">
        <v>6077</v>
      </c>
      <c r="B13327" t="s">
        <v>6053</v>
      </c>
      <c r="C13327" s="1">
        <v>0.7260416666666667</v>
      </c>
      <c r="D13327">
        <v>938</v>
      </c>
      <c r="E13327" s="2">
        <v>2.5646597222222223E-2</v>
      </c>
      <c r="F13327" s="1">
        <v>2.5636574074074072E-2</v>
      </c>
      <c r="G13327">
        <v>866</v>
      </c>
      <c r="H13327">
        <v>2215.87</v>
      </c>
      <c r="I13327">
        <v>0</v>
      </c>
      <c r="J13327" t="s">
        <v>6054</v>
      </c>
      <c r="K13327" t="s">
        <v>22</v>
      </c>
      <c r="L13327">
        <v>1</v>
      </c>
      <c r="N13327" t="s">
        <v>23</v>
      </c>
      <c r="O13327" t="s">
        <v>46</v>
      </c>
      <c r="P13327" t="s">
        <v>28</v>
      </c>
      <c r="R13327" t="s">
        <v>26</v>
      </c>
      <c r="S13327">
        <v>19</v>
      </c>
      <c r="T13327">
        <v>17.3</v>
      </c>
      <c r="U13327">
        <v>17.3</v>
      </c>
      <c r="V13327">
        <v>1.7</v>
      </c>
      <c r="W13327">
        <v>1.7</v>
      </c>
      <c r="AB13327">
        <f t="shared" si="261"/>
        <v>1980.33</v>
      </c>
    </row>
    <row r="13328" spans="1:28" x14ac:dyDescent="0.25">
      <c r="A13328" t="s">
        <v>6077</v>
      </c>
      <c r="B13328" t="s">
        <v>6053</v>
      </c>
      <c r="C13328" s="1">
        <v>0.7260416666666667</v>
      </c>
      <c r="D13328">
        <v>938</v>
      </c>
      <c r="E13328" s="2">
        <v>2.5646597222222223E-2</v>
      </c>
      <c r="F13328" s="1">
        <v>2.5636574074074072E-2</v>
      </c>
      <c r="G13328">
        <v>866</v>
      </c>
      <c r="H13328">
        <v>2215.87</v>
      </c>
      <c r="I13328">
        <v>0</v>
      </c>
      <c r="J13328" t="s">
        <v>6054</v>
      </c>
      <c r="K13328" t="s">
        <v>22</v>
      </c>
      <c r="L13328">
        <v>1</v>
      </c>
      <c r="N13328" t="s">
        <v>23</v>
      </c>
      <c r="O13328" t="s">
        <v>33</v>
      </c>
      <c r="P13328" t="s">
        <v>28</v>
      </c>
      <c r="R13328" t="s">
        <v>26</v>
      </c>
      <c r="S13328">
        <v>18.399999999999999</v>
      </c>
      <c r="T13328">
        <v>17.3</v>
      </c>
      <c r="U13328">
        <v>17.3</v>
      </c>
      <c r="V13328">
        <v>1.1000000000000001</v>
      </c>
      <c r="W13328">
        <v>1.1000000000000001</v>
      </c>
      <c r="AB13328">
        <f t="shared" si="261"/>
        <v>1980.33</v>
      </c>
    </row>
    <row r="13329" spans="1:28" x14ac:dyDescent="0.25">
      <c r="A13329" t="s">
        <v>6078</v>
      </c>
      <c r="B13329" t="s">
        <v>6053</v>
      </c>
      <c r="C13329" s="1">
        <v>0.72812500000000002</v>
      </c>
      <c r="D13329">
        <v>907</v>
      </c>
      <c r="E13329" s="2">
        <v>2.7729560185185183E-2</v>
      </c>
      <c r="F13329" s="1">
        <v>2.7719907407407405E-2</v>
      </c>
      <c r="G13329">
        <v>834</v>
      </c>
      <c r="H13329">
        <v>2395.83</v>
      </c>
      <c r="I13329">
        <v>0</v>
      </c>
      <c r="J13329" t="s">
        <v>6054</v>
      </c>
      <c r="K13329" t="s">
        <v>22</v>
      </c>
      <c r="L13329">
        <v>1</v>
      </c>
      <c r="N13329" t="s">
        <v>23</v>
      </c>
      <c r="O13329" t="s">
        <v>31</v>
      </c>
      <c r="P13329" t="s">
        <v>28</v>
      </c>
      <c r="R13329" t="s">
        <v>26</v>
      </c>
      <c r="S13329">
        <v>19.8</v>
      </c>
      <c r="T13329">
        <v>17.399999999999999</v>
      </c>
      <c r="U13329">
        <v>17.600000000000001</v>
      </c>
      <c r="V13329">
        <v>2.4</v>
      </c>
      <c r="W13329">
        <v>2.2000000000000002</v>
      </c>
      <c r="AB13329">
        <f t="shared" si="261"/>
        <v>2160.29</v>
      </c>
    </row>
    <row r="13330" spans="1:28" x14ac:dyDescent="0.25">
      <c r="A13330" t="s">
        <v>6078</v>
      </c>
      <c r="B13330" t="s">
        <v>6053</v>
      </c>
      <c r="C13330" s="1">
        <v>0.72812500000000002</v>
      </c>
      <c r="D13330">
        <v>907</v>
      </c>
      <c r="E13330" s="2">
        <v>2.7729560185185183E-2</v>
      </c>
      <c r="F13330" s="1">
        <v>2.7719907407407405E-2</v>
      </c>
      <c r="G13330">
        <v>834</v>
      </c>
      <c r="H13330">
        <v>2395.83</v>
      </c>
      <c r="I13330">
        <v>0</v>
      </c>
      <c r="J13330" t="s">
        <v>6054</v>
      </c>
      <c r="K13330" t="s">
        <v>22</v>
      </c>
      <c r="L13330">
        <v>1</v>
      </c>
      <c r="N13330" t="s">
        <v>23</v>
      </c>
      <c r="O13330" t="s">
        <v>36</v>
      </c>
      <c r="P13330" t="s">
        <v>28</v>
      </c>
      <c r="R13330" t="s">
        <v>26</v>
      </c>
      <c r="S13330">
        <v>20.5</v>
      </c>
      <c r="T13330">
        <v>17.399999999999999</v>
      </c>
      <c r="U13330">
        <v>17.600000000000001</v>
      </c>
      <c r="V13330">
        <v>3.1</v>
      </c>
      <c r="W13330">
        <v>2.9</v>
      </c>
      <c r="AB13330">
        <f t="shared" si="261"/>
        <v>2160.29</v>
      </c>
    </row>
    <row r="13331" spans="1:28" x14ac:dyDescent="0.25">
      <c r="A13331" t="s">
        <v>6078</v>
      </c>
      <c r="B13331" t="s">
        <v>6053</v>
      </c>
      <c r="C13331" s="1">
        <v>0.72812500000000002</v>
      </c>
      <c r="D13331">
        <v>907</v>
      </c>
      <c r="E13331" s="2">
        <v>2.7729560185185183E-2</v>
      </c>
      <c r="F13331" s="1">
        <v>2.7719907407407405E-2</v>
      </c>
      <c r="G13331">
        <v>834</v>
      </c>
      <c r="H13331">
        <v>2395.83</v>
      </c>
      <c r="I13331">
        <v>0</v>
      </c>
      <c r="J13331" t="s">
        <v>6054</v>
      </c>
      <c r="K13331" t="s">
        <v>22</v>
      </c>
      <c r="L13331">
        <v>1</v>
      </c>
      <c r="N13331" t="s">
        <v>23</v>
      </c>
      <c r="O13331" t="s">
        <v>24</v>
      </c>
      <c r="P13331" t="s">
        <v>28</v>
      </c>
      <c r="R13331" t="s">
        <v>26</v>
      </c>
      <c r="S13331">
        <v>18.100000000000001</v>
      </c>
      <c r="T13331">
        <v>17.399999999999999</v>
      </c>
      <c r="U13331">
        <v>17.600000000000001</v>
      </c>
      <c r="V13331">
        <v>0.7</v>
      </c>
      <c r="W13331">
        <v>0.5</v>
      </c>
      <c r="AB13331">
        <f t="shared" si="261"/>
        <v>2160.29</v>
      </c>
    </row>
    <row r="13332" spans="1:28" x14ac:dyDescent="0.25">
      <c r="A13332" t="s">
        <v>6078</v>
      </c>
      <c r="B13332" t="s">
        <v>6053</v>
      </c>
      <c r="C13332" s="1">
        <v>0.72812500000000002</v>
      </c>
      <c r="D13332">
        <v>907</v>
      </c>
      <c r="E13332" s="2">
        <v>2.7729560185185183E-2</v>
      </c>
      <c r="F13332" s="1">
        <v>2.7719907407407405E-2</v>
      </c>
      <c r="G13332">
        <v>834</v>
      </c>
      <c r="H13332">
        <v>2395.83</v>
      </c>
      <c r="I13332">
        <v>0</v>
      </c>
      <c r="J13332" t="s">
        <v>6054</v>
      </c>
      <c r="K13332" t="s">
        <v>22</v>
      </c>
      <c r="L13332">
        <v>1</v>
      </c>
      <c r="N13332" t="s">
        <v>23</v>
      </c>
      <c r="O13332" t="s">
        <v>46</v>
      </c>
      <c r="P13332" t="s">
        <v>28</v>
      </c>
      <c r="R13332" t="s">
        <v>26</v>
      </c>
      <c r="S13332">
        <v>19.100000000000001</v>
      </c>
      <c r="T13332">
        <v>17.399999999999999</v>
      </c>
      <c r="U13332">
        <v>17.600000000000001</v>
      </c>
      <c r="V13332">
        <v>1.7</v>
      </c>
      <c r="W13332">
        <v>1.5</v>
      </c>
      <c r="AB13332">
        <f t="shared" si="261"/>
        <v>2160.29</v>
      </c>
    </row>
    <row r="13333" spans="1:28" x14ac:dyDescent="0.25">
      <c r="A13333" t="s">
        <v>6078</v>
      </c>
      <c r="B13333" t="s">
        <v>6053</v>
      </c>
      <c r="C13333" s="1">
        <v>0.72812500000000002</v>
      </c>
      <c r="D13333">
        <v>907</v>
      </c>
      <c r="E13333" s="2">
        <v>2.7729560185185183E-2</v>
      </c>
      <c r="F13333" s="1">
        <v>2.7719907407407405E-2</v>
      </c>
      <c r="G13333">
        <v>834</v>
      </c>
      <c r="H13333">
        <v>2395.83</v>
      </c>
      <c r="I13333">
        <v>0</v>
      </c>
      <c r="J13333" t="s">
        <v>6054</v>
      </c>
      <c r="K13333" t="s">
        <v>22</v>
      </c>
      <c r="L13333">
        <v>1</v>
      </c>
      <c r="N13333" t="s">
        <v>23</v>
      </c>
      <c r="O13333" t="s">
        <v>42</v>
      </c>
      <c r="P13333" t="s">
        <v>28</v>
      </c>
      <c r="R13333" t="s">
        <v>26</v>
      </c>
      <c r="S13333">
        <v>18.100000000000001</v>
      </c>
      <c r="T13333">
        <v>17.399999999999999</v>
      </c>
      <c r="U13333">
        <v>17.600000000000001</v>
      </c>
      <c r="V13333">
        <v>0.7</v>
      </c>
      <c r="W13333">
        <v>0.5</v>
      </c>
      <c r="AB13333">
        <f t="shared" ref="AB13333:AB13396" si="262">H13333-235.54</f>
        <v>2160.29</v>
      </c>
    </row>
    <row r="13334" spans="1:28" x14ac:dyDescent="0.25">
      <c r="A13334" t="s">
        <v>6078</v>
      </c>
      <c r="B13334" t="s">
        <v>6053</v>
      </c>
      <c r="C13334" s="1">
        <v>0.72812500000000002</v>
      </c>
      <c r="D13334">
        <v>907</v>
      </c>
      <c r="E13334" s="2">
        <v>2.7729560185185183E-2</v>
      </c>
      <c r="F13334" s="1">
        <v>2.7719907407407405E-2</v>
      </c>
      <c r="G13334">
        <v>834</v>
      </c>
      <c r="H13334">
        <v>2395.83</v>
      </c>
      <c r="I13334">
        <v>0</v>
      </c>
      <c r="J13334" t="s">
        <v>6054</v>
      </c>
      <c r="K13334" t="s">
        <v>22</v>
      </c>
      <c r="L13334">
        <v>1</v>
      </c>
      <c r="N13334" t="s">
        <v>23</v>
      </c>
      <c r="O13334" t="s">
        <v>33</v>
      </c>
      <c r="P13334" t="s">
        <v>28</v>
      </c>
      <c r="R13334" t="s">
        <v>26</v>
      </c>
      <c r="S13334">
        <v>18.899999999999999</v>
      </c>
      <c r="T13334">
        <v>17.399999999999999</v>
      </c>
      <c r="U13334">
        <v>17.600000000000001</v>
      </c>
      <c r="V13334">
        <v>1.5</v>
      </c>
      <c r="W13334">
        <v>1.3</v>
      </c>
      <c r="AB13334">
        <f t="shared" si="262"/>
        <v>2160.29</v>
      </c>
    </row>
    <row r="13335" spans="1:28" x14ac:dyDescent="0.25">
      <c r="A13335" t="s">
        <v>6079</v>
      </c>
      <c r="B13335" t="s">
        <v>6053</v>
      </c>
      <c r="C13335" s="1">
        <v>0.73020833333333324</v>
      </c>
      <c r="D13335">
        <v>409</v>
      </c>
      <c r="E13335" s="2">
        <v>2.9807129629629628E-2</v>
      </c>
      <c r="F13335" s="1">
        <v>2.9803240740740741E-2</v>
      </c>
      <c r="G13335">
        <v>336</v>
      </c>
      <c r="H13335">
        <v>2575.34</v>
      </c>
      <c r="I13335">
        <v>0</v>
      </c>
      <c r="J13335" t="s">
        <v>6054</v>
      </c>
      <c r="K13335" t="s">
        <v>22</v>
      </c>
      <c r="L13335">
        <v>1</v>
      </c>
      <c r="N13335" t="s">
        <v>23</v>
      </c>
      <c r="O13335" t="s">
        <v>36</v>
      </c>
      <c r="P13335" t="s">
        <v>28</v>
      </c>
      <c r="R13335" t="s">
        <v>26</v>
      </c>
      <c r="S13335">
        <v>20.6</v>
      </c>
      <c r="T13335">
        <v>17.399999999999999</v>
      </c>
      <c r="U13335">
        <v>17.5</v>
      </c>
      <c r="V13335">
        <v>3.2</v>
      </c>
      <c r="W13335">
        <v>3.1</v>
      </c>
      <c r="AB13335">
        <f t="shared" si="262"/>
        <v>2339.8000000000002</v>
      </c>
    </row>
    <row r="13336" spans="1:28" x14ac:dyDescent="0.25">
      <c r="A13336" t="s">
        <v>6079</v>
      </c>
      <c r="B13336" t="s">
        <v>6053</v>
      </c>
      <c r="C13336" s="1">
        <v>0.73020833333333324</v>
      </c>
      <c r="D13336">
        <v>409</v>
      </c>
      <c r="E13336" s="2">
        <v>2.9807129629629628E-2</v>
      </c>
      <c r="F13336" s="1">
        <v>2.9803240740740741E-2</v>
      </c>
      <c r="G13336">
        <v>336</v>
      </c>
      <c r="H13336">
        <v>2575.34</v>
      </c>
      <c r="I13336">
        <v>0</v>
      </c>
      <c r="J13336" t="s">
        <v>6054</v>
      </c>
      <c r="K13336" t="s">
        <v>22</v>
      </c>
      <c r="L13336">
        <v>1</v>
      </c>
      <c r="N13336" t="s">
        <v>23</v>
      </c>
      <c r="O13336" t="s">
        <v>24</v>
      </c>
      <c r="P13336" t="s">
        <v>28</v>
      </c>
      <c r="R13336" t="s">
        <v>26</v>
      </c>
      <c r="S13336">
        <v>21.2</v>
      </c>
      <c r="T13336">
        <v>17.399999999999999</v>
      </c>
      <c r="U13336">
        <v>17.5</v>
      </c>
      <c r="V13336">
        <v>3.8</v>
      </c>
      <c r="W13336">
        <v>3.7</v>
      </c>
      <c r="AB13336">
        <f t="shared" si="262"/>
        <v>2339.8000000000002</v>
      </c>
    </row>
    <row r="13337" spans="1:28" x14ac:dyDescent="0.25">
      <c r="A13337" t="s">
        <v>6079</v>
      </c>
      <c r="B13337" t="s">
        <v>6053</v>
      </c>
      <c r="C13337" s="1">
        <v>0.73020833333333324</v>
      </c>
      <c r="D13337">
        <v>409</v>
      </c>
      <c r="E13337" s="2">
        <v>2.9807129629629628E-2</v>
      </c>
      <c r="F13337" s="1">
        <v>2.9803240740740741E-2</v>
      </c>
      <c r="G13337">
        <v>336</v>
      </c>
      <c r="H13337">
        <v>2575.34</v>
      </c>
      <c r="I13337">
        <v>0</v>
      </c>
      <c r="J13337" t="s">
        <v>6054</v>
      </c>
      <c r="K13337" t="s">
        <v>22</v>
      </c>
      <c r="L13337">
        <v>1</v>
      </c>
      <c r="N13337" t="s">
        <v>23</v>
      </c>
      <c r="O13337" t="s">
        <v>42</v>
      </c>
      <c r="P13337" t="s">
        <v>28</v>
      </c>
      <c r="R13337" t="s">
        <v>26</v>
      </c>
      <c r="S13337">
        <v>17.899999999999999</v>
      </c>
      <c r="T13337">
        <v>17.399999999999999</v>
      </c>
      <c r="U13337">
        <v>17.5</v>
      </c>
      <c r="V13337">
        <v>0.5</v>
      </c>
      <c r="W13337">
        <v>0.4</v>
      </c>
      <c r="AB13337">
        <f t="shared" si="262"/>
        <v>2339.8000000000002</v>
      </c>
    </row>
    <row r="13338" spans="1:28" x14ac:dyDescent="0.25">
      <c r="A13338" t="s">
        <v>6079</v>
      </c>
      <c r="B13338" t="s">
        <v>6053</v>
      </c>
      <c r="C13338" s="1">
        <v>0.73020833333333324</v>
      </c>
      <c r="D13338">
        <v>409</v>
      </c>
      <c r="E13338" s="2">
        <v>2.9807129629629628E-2</v>
      </c>
      <c r="F13338" s="1">
        <v>2.9803240740740741E-2</v>
      </c>
      <c r="G13338">
        <v>336</v>
      </c>
      <c r="H13338">
        <v>2575.34</v>
      </c>
      <c r="I13338">
        <v>0</v>
      </c>
      <c r="J13338" t="s">
        <v>6054</v>
      </c>
      <c r="K13338" t="s">
        <v>22</v>
      </c>
      <c r="L13338">
        <v>1</v>
      </c>
      <c r="N13338" t="s">
        <v>23</v>
      </c>
      <c r="O13338" t="s">
        <v>33</v>
      </c>
      <c r="P13338" t="s">
        <v>28</v>
      </c>
      <c r="R13338" t="s">
        <v>26</v>
      </c>
      <c r="S13338">
        <v>18.8</v>
      </c>
      <c r="T13338">
        <v>17.399999999999999</v>
      </c>
      <c r="U13338">
        <v>17.5</v>
      </c>
      <c r="V13338">
        <v>1.4</v>
      </c>
      <c r="W13338">
        <v>1.3</v>
      </c>
      <c r="AB13338">
        <f t="shared" si="262"/>
        <v>2339.8000000000002</v>
      </c>
    </row>
    <row r="13339" spans="1:28" x14ac:dyDescent="0.25">
      <c r="A13339" t="s">
        <v>6080</v>
      </c>
      <c r="B13339" t="s">
        <v>6053</v>
      </c>
      <c r="C13339" s="1">
        <v>0.73228009259259252</v>
      </c>
      <c r="D13339">
        <v>977</v>
      </c>
      <c r="E13339" s="2">
        <v>3.1885462962962963E-2</v>
      </c>
      <c r="F13339" s="1">
        <v>3.1875000000000001E-2</v>
      </c>
      <c r="G13339">
        <v>904</v>
      </c>
      <c r="H13339">
        <v>2754.9</v>
      </c>
      <c r="I13339">
        <v>0</v>
      </c>
      <c r="J13339" t="s">
        <v>6054</v>
      </c>
      <c r="K13339" t="s">
        <v>22</v>
      </c>
      <c r="L13339">
        <v>1</v>
      </c>
      <c r="N13339" t="s">
        <v>23</v>
      </c>
      <c r="O13339" t="s">
        <v>31</v>
      </c>
      <c r="P13339" t="s">
        <v>28</v>
      </c>
      <c r="R13339" t="s">
        <v>26</v>
      </c>
      <c r="S13339">
        <v>20.2</v>
      </c>
      <c r="T13339">
        <v>17.399999999999999</v>
      </c>
      <c r="U13339">
        <v>17.5</v>
      </c>
      <c r="V13339">
        <v>2.8</v>
      </c>
      <c r="W13339">
        <v>2.7</v>
      </c>
      <c r="AB13339">
        <f t="shared" si="262"/>
        <v>2519.36</v>
      </c>
    </row>
    <row r="13340" spans="1:28" x14ac:dyDescent="0.25">
      <c r="A13340" t="s">
        <v>6080</v>
      </c>
      <c r="B13340" t="s">
        <v>6053</v>
      </c>
      <c r="C13340" s="1">
        <v>0.73228009259259252</v>
      </c>
      <c r="D13340">
        <v>977</v>
      </c>
      <c r="E13340" s="2">
        <v>3.1885462962962963E-2</v>
      </c>
      <c r="F13340" s="1">
        <v>3.1875000000000001E-2</v>
      </c>
      <c r="G13340">
        <v>904</v>
      </c>
      <c r="H13340">
        <v>2754.9</v>
      </c>
      <c r="I13340">
        <v>0</v>
      </c>
      <c r="J13340" t="s">
        <v>6054</v>
      </c>
      <c r="K13340" t="s">
        <v>22</v>
      </c>
      <c r="L13340">
        <v>1</v>
      </c>
      <c r="N13340" t="s">
        <v>23</v>
      </c>
      <c r="O13340" t="s">
        <v>36</v>
      </c>
      <c r="P13340" t="s">
        <v>28</v>
      </c>
      <c r="R13340" t="s">
        <v>26</v>
      </c>
      <c r="S13340">
        <v>21</v>
      </c>
      <c r="T13340">
        <v>17.399999999999999</v>
      </c>
      <c r="U13340">
        <v>17.5</v>
      </c>
      <c r="V13340">
        <v>3.6</v>
      </c>
      <c r="W13340">
        <v>3.5</v>
      </c>
      <c r="AB13340">
        <f t="shared" si="262"/>
        <v>2519.36</v>
      </c>
    </row>
    <row r="13341" spans="1:28" x14ac:dyDescent="0.25">
      <c r="A13341" t="s">
        <v>6081</v>
      </c>
      <c r="B13341" t="s">
        <v>6053</v>
      </c>
      <c r="C13341" s="1">
        <v>0.734375</v>
      </c>
      <c r="D13341">
        <v>446</v>
      </c>
      <c r="E13341" s="2">
        <v>3.3974236111111111E-2</v>
      </c>
      <c r="F13341" s="1">
        <v>3.3969907407407407E-2</v>
      </c>
      <c r="G13341">
        <v>374</v>
      </c>
      <c r="H13341">
        <v>2935.37</v>
      </c>
      <c r="I13341">
        <v>0</v>
      </c>
      <c r="J13341" t="s">
        <v>6054</v>
      </c>
      <c r="K13341" t="s">
        <v>22</v>
      </c>
      <c r="L13341">
        <v>1</v>
      </c>
      <c r="N13341" t="s">
        <v>23</v>
      </c>
      <c r="O13341" t="s">
        <v>31</v>
      </c>
      <c r="P13341" t="s">
        <v>28</v>
      </c>
      <c r="R13341" t="s">
        <v>26</v>
      </c>
      <c r="S13341">
        <v>20.7</v>
      </c>
      <c r="T13341">
        <v>17.3</v>
      </c>
      <c r="U13341">
        <v>17.399999999999999</v>
      </c>
      <c r="V13341">
        <v>3.4</v>
      </c>
      <c r="W13341">
        <v>3.3</v>
      </c>
      <c r="AB13341">
        <f t="shared" si="262"/>
        <v>2699.83</v>
      </c>
    </row>
    <row r="13342" spans="1:28" x14ac:dyDescent="0.25">
      <c r="A13342" t="s">
        <v>6081</v>
      </c>
      <c r="B13342" t="s">
        <v>6053</v>
      </c>
      <c r="C13342" s="1">
        <v>0.734375</v>
      </c>
      <c r="D13342">
        <v>446</v>
      </c>
      <c r="E13342" s="2">
        <v>3.3974236111111111E-2</v>
      </c>
      <c r="F13342" s="1">
        <v>3.3969907407407407E-2</v>
      </c>
      <c r="G13342">
        <v>374</v>
      </c>
      <c r="H13342">
        <v>2935.37</v>
      </c>
      <c r="I13342">
        <v>0</v>
      </c>
      <c r="J13342" t="s">
        <v>6054</v>
      </c>
      <c r="K13342" t="s">
        <v>22</v>
      </c>
      <c r="L13342">
        <v>1</v>
      </c>
      <c r="N13342" t="s">
        <v>23</v>
      </c>
      <c r="O13342" t="s">
        <v>36</v>
      </c>
      <c r="P13342" t="s">
        <v>28</v>
      </c>
      <c r="R13342" t="s">
        <v>26</v>
      </c>
      <c r="S13342">
        <v>21.6</v>
      </c>
      <c r="T13342">
        <v>17.3</v>
      </c>
      <c r="U13342">
        <v>17.399999999999999</v>
      </c>
      <c r="V13342">
        <v>4.3</v>
      </c>
      <c r="W13342">
        <v>4.2</v>
      </c>
      <c r="AB13342">
        <f t="shared" si="262"/>
        <v>2699.83</v>
      </c>
    </row>
    <row r="13343" spans="1:28" x14ac:dyDescent="0.25">
      <c r="A13343" t="s">
        <v>6081</v>
      </c>
      <c r="B13343" t="s">
        <v>6053</v>
      </c>
      <c r="C13343" s="1">
        <v>0.734375</v>
      </c>
      <c r="D13343">
        <v>446</v>
      </c>
      <c r="E13343" s="2">
        <v>3.3974236111111111E-2</v>
      </c>
      <c r="F13343" s="1">
        <v>3.3969907407407407E-2</v>
      </c>
      <c r="G13343">
        <v>374</v>
      </c>
      <c r="H13343">
        <v>2935.37</v>
      </c>
      <c r="I13343">
        <v>0</v>
      </c>
      <c r="J13343" t="s">
        <v>6054</v>
      </c>
      <c r="K13343" t="s">
        <v>22</v>
      </c>
      <c r="L13343">
        <v>1</v>
      </c>
      <c r="N13343" t="s">
        <v>23</v>
      </c>
      <c r="O13343" t="s">
        <v>46</v>
      </c>
      <c r="P13343" t="s">
        <v>28</v>
      </c>
      <c r="R13343" t="s">
        <v>26</v>
      </c>
      <c r="S13343">
        <v>18.5</v>
      </c>
      <c r="T13343">
        <v>17.3</v>
      </c>
      <c r="U13343">
        <v>17.399999999999999</v>
      </c>
      <c r="V13343">
        <v>1.2</v>
      </c>
      <c r="W13343">
        <v>1.1000000000000001</v>
      </c>
      <c r="AB13343">
        <f t="shared" si="262"/>
        <v>2699.83</v>
      </c>
    </row>
    <row r="13344" spans="1:28" x14ac:dyDescent="0.25">
      <c r="A13344" t="s">
        <v>6081</v>
      </c>
      <c r="B13344" t="s">
        <v>6053</v>
      </c>
      <c r="C13344" s="1">
        <v>0.734375</v>
      </c>
      <c r="D13344">
        <v>446</v>
      </c>
      <c r="E13344" s="2">
        <v>3.3974236111111111E-2</v>
      </c>
      <c r="F13344" s="1">
        <v>3.3969907407407407E-2</v>
      </c>
      <c r="G13344">
        <v>374</v>
      </c>
      <c r="H13344">
        <v>2935.37</v>
      </c>
      <c r="I13344">
        <v>0</v>
      </c>
      <c r="J13344" t="s">
        <v>6054</v>
      </c>
      <c r="K13344" t="s">
        <v>22</v>
      </c>
      <c r="L13344">
        <v>1</v>
      </c>
      <c r="N13344" t="s">
        <v>23</v>
      </c>
      <c r="O13344" t="s">
        <v>33</v>
      </c>
      <c r="P13344" t="s">
        <v>28</v>
      </c>
      <c r="R13344" t="s">
        <v>26</v>
      </c>
      <c r="S13344">
        <v>18.399999999999999</v>
      </c>
      <c r="T13344">
        <v>17.3</v>
      </c>
      <c r="U13344">
        <v>17.399999999999999</v>
      </c>
      <c r="V13344">
        <v>1.1000000000000001</v>
      </c>
      <c r="W13344">
        <v>1</v>
      </c>
      <c r="AB13344">
        <f t="shared" si="262"/>
        <v>2699.83</v>
      </c>
    </row>
    <row r="13345" spans="1:28" x14ac:dyDescent="0.25">
      <c r="A13345" t="s">
        <v>6082</v>
      </c>
      <c r="B13345" t="s">
        <v>6053</v>
      </c>
      <c r="C13345" s="1">
        <v>0.73646990740740748</v>
      </c>
      <c r="D13345">
        <v>216</v>
      </c>
      <c r="E13345" s="2">
        <v>3.606646990740741E-2</v>
      </c>
      <c r="F13345" s="1">
        <v>3.6064814814814813E-2</v>
      </c>
      <c r="G13345">
        <v>143</v>
      </c>
      <c r="H13345">
        <v>3116.14</v>
      </c>
      <c r="I13345">
        <v>0</v>
      </c>
      <c r="J13345" t="s">
        <v>6054</v>
      </c>
      <c r="K13345" t="s">
        <v>22</v>
      </c>
      <c r="L13345">
        <v>1</v>
      </c>
      <c r="N13345" t="s">
        <v>23</v>
      </c>
      <c r="O13345" t="s">
        <v>31</v>
      </c>
      <c r="P13345" t="s">
        <v>28</v>
      </c>
      <c r="R13345" t="s">
        <v>26</v>
      </c>
      <c r="S13345">
        <v>20.3</v>
      </c>
      <c r="T13345">
        <v>17.3</v>
      </c>
      <c r="U13345">
        <v>17.399999999999999</v>
      </c>
      <c r="V13345">
        <v>3</v>
      </c>
      <c r="W13345">
        <v>2.9</v>
      </c>
      <c r="AB13345">
        <f t="shared" si="262"/>
        <v>2880.6</v>
      </c>
    </row>
    <row r="13346" spans="1:28" x14ac:dyDescent="0.25">
      <c r="A13346" t="s">
        <v>6082</v>
      </c>
      <c r="B13346" t="s">
        <v>6053</v>
      </c>
      <c r="C13346" s="1">
        <v>0.73646990740740748</v>
      </c>
      <c r="D13346">
        <v>216</v>
      </c>
      <c r="E13346" s="2">
        <v>3.606646990740741E-2</v>
      </c>
      <c r="F13346" s="1">
        <v>3.6064814814814813E-2</v>
      </c>
      <c r="G13346">
        <v>143</v>
      </c>
      <c r="H13346">
        <v>3116.14</v>
      </c>
      <c r="I13346">
        <v>0</v>
      </c>
      <c r="J13346" t="s">
        <v>6054</v>
      </c>
      <c r="K13346" t="s">
        <v>22</v>
      </c>
      <c r="L13346">
        <v>1</v>
      </c>
      <c r="N13346" t="s">
        <v>23</v>
      </c>
      <c r="O13346" t="s">
        <v>36</v>
      </c>
      <c r="P13346" t="s">
        <v>28</v>
      </c>
      <c r="R13346" t="s">
        <v>26</v>
      </c>
      <c r="S13346">
        <v>21.8</v>
      </c>
      <c r="T13346">
        <v>17.3</v>
      </c>
      <c r="U13346">
        <v>17.399999999999999</v>
      </c>
      <c r="V13346">
        <v>4.5</v>
      </c>
      <c r="W13346">
        <v>4.4000000000000004</v>
      </c>
      <c r="AB13346">
        <f t="shared" si="262"/>
        <v>2880.6</v>
      </c>
    </row>
    <row r="13347" spans="1:28" x14ac:dyDescent="0.25">
      <c r="A13347" t="s">
        <v>6082</v>
      </c>
      <c r="B13347" t="s">
        <v>6053</v>
      </c>
      <c r="C13347" s="1">
        <v>0.73646990740740748</v>
      </c>
      <c r="D13347">
        <v>216</v>
      </c>
      <c r="E13347" s="2">
        <v>3.606646990740741E-2</v>
      </c>
      <c r="F13347" s="1">
        <v>3.6064814814814813E-2</v>
      </c>
      <c r="G13347">
        <v>143</v>
      </c>
      <c r="H13347">
        <v>3116.14</v>
      </c>
      <c r="I13347">
        <v>0</v>
      </c>
      <c r="J13347" t="s">
        <v>6054</v>
      </c>
      <c r="K13347" t="s">
        <v>22</v>
      </c>
      <c r="L13347">
        <v>1</v>
      </c>
      <c r="N13347" t="s">
        <v>23</v>
      </c>
      <c r="O13347" t="s">
        <v>46</v>
      </c>
      <c r="P13347" t="s">
        <v>28</v>
      </c>
      <c r="R13347" t="s">
        <v>26</v>
      </c>
      <c r="S13347">
        <v>19.3</v>
      </c>
      <c r="T13347">
        <v>17.3</v>
      </c>
      <c r="U13347">
        <v>17.399999999999999</v>
      </c>
      <c r="V13347">
        <v>2</v>
      </c>
      <c r="W13347">
        <v>1.9</v>
      </c>
      <c r="AB13347">
        <f t="shared" si="262"/>
        <v>2880.6</v>
      </c>
    </row>
    <row r="13348" spans="1:28" x14ac:dyDescent="0.25">
      <c r="A13348" t="s">
        <v>6082</v>
      </c>
      <c r="B13348" t="s">
        <v>6053</v>
      </c>
      <c r="C13348" s="1">
        <v>0.73646990740740748</v>
      </c>
      <c r="D13348">
        <v>216</v>
      </c>
      <c r="E13348" s="2">
        <v>3.606646990740741E-2</v>
      </c>
      <c r="F13348" s="1">
        <v>3.6064814814814813E-2</v>
      </c>
      <c r="G13348">
        <v>143</v>
      </c>
      <c r="H13348">
        <v>3116.14</v>
      </c>
      <c r="I13348">
        <v>0</v>
      </c>
      <c r="J13348" t="s">
        <v>6054</v>
      </c>
      <c r="K13348" t="s">
        <v>22</v>
      </c>
      <c r="L13348">
        <v>1</v>
      </c>
      <c r="N13348" t="s">
        <v>23</v>
      </c>
      <c r="O13348" t="s">
        <v>33</v>
      </c>
      <c r="P13348" t="s">
        <v>28</v>
      </c>
      <c r="R13348" t="s">
        <v>26</v>
      </c>
      <c r="S13348">
        <v>18.899999999999999</v>
      </c>
      <c r="T13348">
        <v>17.3</v>
      </c>
      <c r="U13348">
        <v>17.399999999999999</v>
      </c>
      <c r="V13348">
        <v>1.6</v>
      </c>
      <c r="W13348">
        <v>1.5</v>
      </c>
      <c r="AB13348">
        <f t="shared" si="262"/>
        <v>2880.6</v>
      </c>
    </row>
    <row r="13349" spans="1:28" x14ac:dyDescent="0.25">
      <c r="A13349" t="s">
        <v>6083</v>
      </c>
      <c r="B13349" t="s">
        <v>6053</v>
      </c>
      <c r="C13349" s="1">
        <v>0.73854166666666676</v>
      </c>
      <c r="D13349">
        <v>918</v>
      </c>
      <c r="E13349" s="2">
        <v>3.8146354166666667E-2</v>
      </c>
      <c r="F13349" s="1">
        <v>3.8136574074074073E-2</v>
      </c>
      <c r="G13349">
        <v>845</v>
      </c>
      <c r="H13349">
        <v>3295.85</v>
      </c>
      <c r="I13349">
        <v>0</v>
      </c>
      <c r="J13349" t="s">
        <v>6054</v>
      </c>
      <c r="K13349" t="s">
        <v>22</v>
      </c>
      <c r="L13349">
        <v>1</v>
      </c>
      <c r="N13349" t="s">
        <v>23</v>
      </c>
      <c r="O13349" t="s">
        <v>31</v>
      </c>
      <c r="P13349" t="s">
        <v>28</v>
      </c>
      <c r="R13349" t="s">
        <v>26</v>
      </c>
      <c r="S13349">
        <v>20.7</v>
      </c>
      <c r="T13349">
        <v>17.399999999999999</v>
      </c>
      <c r="U13349">
        <v>17.5</v>
      </c>
      <c r="V13349">
        <v>3.3</v>
      </c>
      <c r="W13349">
        <v>3.2</v>
      </c>
      <c r="AB13349">
        <f t="shared" si="262"/>
        <v>3060.31</v>
      </c>
    </row>
    <row r="13350" spans="1:28" x14ac:dyDescent="0.25">
      <c r="A13350" t="s">
        <v>6083</v>
      </c>
      <c r="B13350" t="s">
        <v>6053</v>
      </c>
      <c r="C13350" s="1">
        <v>0.73854166666666676</v>
      </c>
      <c r="D13350">
        <v>918</v>
      </c>
      <c r="E13350" s="2">
        <v>3.8146354166666667E-2</v>
      </c>
      <c r="F13350" s="1">
        <v>3.8136574074074073E-2</v>
      </c>
      <c r="G13350">
        <v>845</v>
      </c>
      <c r="H13350">
        <v>3295.85</v>
      </c>
      <c r="I13350">
        <v>0</v>
      </c>
      <c r="J13350" t="s">
        <v>6054</v>
      </c>
      <c r="K13350" t="s">
        <v>22</v>
      </c>
      <c r="L13350">
        <v>1</v>
      </c>
      <c r="N13350" t="s">
        <v>23</v>
      </c>
      <c r="O13350" t="s">
        <v>36</v>
      </c>
      <c r="P13350" t="s">
        <v>28</v>
      </c>
      <c r="R13350" t="s">
        <v>26</v>
      </c>
      <c r="S13350">
        <v>21.1</v>
      </c>
      <c r="T13350">
        <v>17.399999999999999</v>
      </c>
      <c r="U13350">
        <v>17.5</v>
      </c>
      <c r="V13350">
        <v>3.7</v>
      </c>
      <c r="W13350">
        <v>3.6</v>
      </c>
      <c r="AB13350">
        <f t="shared" si="262"/>
        <v>3060.31</v>
      </c>
    </row>
    <row r="13351" spans="1:28" x14ac:dyDescent="0.25">
      <c r="A13351" t="s">
        <v>6083</v>
      </c>
      <c r="B13351" t="s">
        <v>6053</v>
      </c>
      <c r="C13351" s="1">
        <v>0.73854166666666676</v>
      </c>
      <c r="D13351">
        <v>918</v>
      </c>
      <c r="E13351" s="2">
        <v>3.8146354166666667E-2</v>
      </c>
      <c r="F13351" s="1">
        <v>3.8136574074074073E-2</v>
      </c>
      <c r="G13351">
        <v>845</v>
      </c>
      <c r="H13351">
        <v>3295.85</v>
      </c>
      <c r="I13351">
        <v>0</v>
      </c>
      <c r="J13351" t="s">
        <v>6054</v>
      </c>
      <c r="K13351" t="s">
        <v>22</v>
      </c>
      <c r="L13351">
        <v>1</v>
      </c>
      <c r="N13351" t="s">
        <v>23</v>
      </c>
      <c r="O13351" t="s">
        <v>33</v>
      </c>
      <c r="P13351" t="s">
        <v>28</v>
      </c>
      <c r="R13351" t="s">
        <v>26</v>
      </c>
      <c r="S13351">
        <v>18.3</v>
      </c>
      <c r="T13351">
        <v>17.399999999999999</v>
      </c>
      <c r="U13351">
        <v>17.5</v>
      </c>
      <c r="V13351">
        <v>0.9</v>
      </c>
      <c r="W13351">
        <v>0.8</v>
      </c>
      <c r="AB13351">
        <f t="shared" si="262"/>
        <v>3060.31</v>
      </c>
    </row>
    <row r="13352" spans="1:28" x14ac:dyDescent="0.25">
      <c r="A13352" t="s">
        <v>6084</v>
      </c>
      <c r="B13352" t="s">
        <v>6053</v>
      </c>
      <c r="C13352" s="1">
        <v>0.74062499999999998</v>
      </c>
      <c r="D13352">
        <v>353</v>
      </c>
      <c r="E13352" s="2">
        <v>4.0223148148148154E-2</v>
      </c>
      <c r="F13352" s="1">
        <v>4.0219907407407406E-2</v>
      </c>
      <c r="G13352">
        <v>280</v>
      </c>
      <c r="H13352">
        <v>3475.28</v>
      </c>
      <c r="I13352">
        <v>0</v>
      </c>
      <c r="J13352" t="s">
        <v>6054</v>
      </c>
      <c r="K13352" t="s">
        <v>22</v>
      </c>
      <c r="L13352">
        <v>1</v>
      </c>
      <c r="N13352" t="s">
        <v>23</v>
      </c>
      <c r="O13352" t="s">
        <v>31</v>
      </c>
      <c r="P13352" t="s">
        <v>28</v>
      </c>
      <c r="R13352" t="s">
        <v>26</v>
      </c>
      <c r="S13352">
        <v>22</v>
      </c>
      <c r="T13352">
        <v>17.5</v>
      </c>
      <c r="U13352">
        <v>17.600000000000001</v>
      </c>
      <c r="V13352">
        <v>4.5</v>
      </c>
      <c r="W13352">
        <v>4.4000000000000004</v>
      </c>
      <c r="AB13352">
        <f t="shared" si="262"/>
        <v>3239.7400000000002</v>
      </c>
    </row>
    <row r="13353" spans="1:28" x14ac:dyDescent="0.25">
      <c r="A13353" t="s">
        <v>6084</v>
      </c>
      <c r="B13353" t="s">
        <v>6053</v>
      </c>
      <c r="C13353" s="1">
        <v>0.74062499999999998</v>
      </c>
      <c r="D13353">
        <v>353</v>
      </c>
      <c r="E13353" s="2">
        <v>4.0223148148148154E-2</v>
      </c>
      <c r="F13353" s="1">
        <v>4.0219907407407406E-2</v>
      </c>
      <c r="G13353">
        <v>280</v>
      </c>
      <c r="H13353">
        <v>3475.28</v>
      </c>
      <c r="I13353">
        <v>0</v>
      </c>
      <c r="J13353" t="s">
        <v>6054</v>
      </c>
      <c r="K13353" t="s">
        <v>22</v>
      </c>
      <c r="L13353">
        <v>1</v>
      </c>
      <c r="N13353" t="s">
        <v>23</v>
      </c>
      <c r="O13353" t="s">
        <v>36</v>
      </c>
      <c r="P13353" t="s">
        <v>28</v>
      </c>
      <c r="R13353" t="s">
        <v>26</v>
      </c>
      <c r="S13353">
        <v>22.4</v>
      </c>
      <c r="T13353">
        <v>17.5</v>
      </c>
      <c r="U13353">
        <v>17.600000000000001</v>
      </c>
      <c r="V13353">
        <v>4.9000000000000004</v>
      </c>
      <c r="W13353">
        <v>4.8</v>
      </c>
      <c r="AB13353">
        <f t="shared" si="262"/>
        <v>3239.7400000000002</v>
      </c>
    </row>
    <row r="13354" spans="1:28" x14ac:dyDescent="0.25">
      <c r="A13354" t="s">
        <v>6084</v>
      </c>
      <c r="B13354" t="s">
        <v>6053</v>
      </c>
      <c r="C13354" s="1">
        <v>0.74062499999999998</v>
      </c>
      <c r="D13354">
        <v>353</v>
      </c>
      <c r="E13354" s="2">
        <v>4.0223148148148154E-2</v>
      </c>
      <c r="F13354" s="1">
        <v>4.0219907407407406E-2</v>
      </c>
      <c r="G13354">
        <v>280</v>
      </c>
      <c r="H13354">
        <v>3475.28</v>
      </c>
      <c r="I13354">
        <v>0</v>
      </c>
      <c r="J13354" t="s">
        <v>6054</v>
      </c>
      <c r="K13354" t="s">
        <v>22</v>
      </c>
      <c r="L13354">
        <v>1</v>
      </c>
      <c r="N13354" t="s">
        <v>23</v>
      </c>
      <c r="O13354" t="s">
        <v>33</v>
      </c>
      <c r="P13354" t="s">
        <v>28</v>
      </c>
      <c r="R13354" t="s">
        <v>26</v>
      </c>
      <c r="S13354">
        <v>18.399999999999999</v>
      </c>
      <c r="T13354">
        <v>17.5</v>
      </c>
      <c r="U13354">
        <v>17.600000000000001</v>
      </c>
      <c r="V13354">
        <v>0.9</v>
      </c>
      <c r="W13354">
        <v>0.8</v>
      </c>
      <c r="AB13354">
        <f t="shared" si="262"/>
        <v>3239.7400000000002</v>
      </c>
    </row>
    <row r="13355" spans="1:28" x14ac:dyDescent="0.25">
      <c r="A13355" t="s">
        <v>6085</v>
      </c>
      <c r="B13355" t="s">
        <v>6053</v>
      </c>
      <c r="C13355" s="1">
        <v>0.7427083333333333</v>
      </c>
      <c r="D13355">
        <v>655</v>
      </c>
      <c r="E13355" s="2">
        <v>4.2309988425925926E-2</v>
      </c>
      <c r="F13355" s="1">
        <v>4.2303240740740738E-2</v>
      </c>
      <c r="G13355">
        <v>583</v>
      </c>
      <c r="H13355">
        <v>3655.58</v>
      </c>
      <c r="I13355">
        <v>0</v>
      </c>
      <c r="J13355" t="s">
        <v>6054</v>
      </c>
      <c r="K13355" t="s">
        <v>22</v>
      </c>
      <c r="L13355">
        <v>1</v>
      </c>
      <c r="N13355" t="s">
        <v>23</v>
      </c>
      <c r="O13355" t="s">
        <v>31</v>
      </c>
      <c r="P13355" t="s">
        <v>28</v>
      </c>
      <c r="R13355" t="s">
        <v>26</v>
      </c>
      <c r="S13355">
        <v>21.7</v>
      </c>
      <c r="T13355">
        <v>17.5</v>
      </c>
      <c r="U13355">
        <v>17.5</v>
      </c>
      <c r="V13355">
        <v>4.2</v>
      </c>
      <c r="W13355">
        <v>4.2</v>
      </c>
      <c r="AB13355">
        <f t="shared" si="262"/>
        <v>3420.04</v>
      </c>
    </row>
    <row r="13356" spans="1:28" x14ac:dyDescent="0.25">
      <c r="A13356" t="s">
        <v>6085</v>
      </c>
      <c r="B13356" t="s">
        <v>6053</v>
      </c>
      <c r="C13356" s="1">
        <v>0.7427083333333333</v>
      </c>
      <c r="D13356">
        <v>655</v>
      </c>
      <c r="E13356" s="2">
        <v>4.2309988425925926E-2</v>
      </c>
      <c r="F13356" s="1">
        <v>4.2303240740740738E-2</v>
      </c>
      <c r="G13356">
        <v>583</v>
      </c>
      <c r="H13356">
        <v>3655.58</v>
      </c>
      <c r="I13356">
        <v>0</v>
      </c>
      <c r="J13356" t="s">
        <v>6054</v>
      </c>
      <c r="K13356" t="s">
        <v>22</v>
      </c>
      <c r="L13356">
        <v>1</v>
      </c>
      <c r="N13356" t="s">
        <v>23</v>
      </c>
      <c r="O13356" t="s">
        <v>36</v>
      </c>
      <c r="P13356" t="s">
        <v>28</v>
      </c>
      <c r="R13356" t="s">
        <v>26</v>
      </c>
      <c r="S13356">
        <v>23</v>
      </c>
      <c r="T13356">
        <v>17.5</v>
      </c>
      <c r="U13356">
        <v>17.5</v>
      </c>
      <c r="V13356">
        <v>5.5</v>
      </c>
      <c r="W13356">
        <v>5.5</v>
      </c>
      <c r="AB13356">
        <f t="shared" si="262"/>
        <v>3420.04</v>
      </c>
    </row>
    <row r="13357" spans="1:28" x14ac:dyDescent="0.25">
      <c r="A13357" t="s">
        <v>6085</v>
      </c>
      <c r="B13357" t="s">
        <v>6053</v>
      </c>
      <c r="C13357" s="1">
        <v>0.7427083333333333</v>
      </c>
      <c r="D13357">
        <v>655</v>
      </c>
      <c r="E13357" s="2">
        <v>4.2309988425925926E-2</v>
      </c>
      <c r="F13357" s="1">
        <v>4.2303240740740738E-2</v>
      </c>
      <c r="G13357">
        <v>583</v>
      </c>
      <c r="H13357">
        <v>3655.58</v>
      </c>
      <c r="I13357">
        <v>0</v>
      </c>
      <c r="J13357" t="s">
        <v>6054</v>
      </c>
      <c r="K13357" t="s">
        <v>22</v>
      </c>
      <c r="L13357">
        <v>1</v>
      </c>
      <c r="N13357" t="s">
        <v>23</v>
      </c>
      <c r="O13357" t="s">
        <v>24</v>
      </c>
      <c r="P13357" t="s">
        <v>28</v>
      </c>
      <c r="R13357" t="s">
        <v>26</v>
      </c>
      <c r="S13357">
        <v>21.3</v>
      </c>
      <c r="T13357">
        <v>17.5</v>
      </c>
      <c r="U13357">
        <v>17.5</v>
      </c>
      <c r="V13357">
        <v>3.8</v>
      </c>
      <c r="W13357">
        <v>3.8</v>
      </c>
      <c r="AB13357">
        <f t="shared" si="262"/>
        <v>3420.04</v>
      </c>
    </row>
    <row r="13358" spans="1:28" x14ac:dyDescent="0.25">
      <c r="A13358" t="s">
        <v>6085</v>
      </c>
      <c r="B13358" t="s">
        <v>6053</v>
      </c>
      <c r="C13358" s="1">
        <v>0.7427083333333333</v>
      </c>
      <c r="D13358">
        <v>655</v>
      </c>
      <c r="E13358" s="2">
        <v>4.2309988425925926E-2</v>
      </c>
      <c r="F13358" s="1">
        <v>4.2303240740740738E-2</v>
      </c>
      <c r="G13358">
        <v>583</v>
      </c>
      <c r="H13358">
        <v>3655.58</v>
      </c>
      <c r="I13358">
        <v>0</v>
      </c>
      <c r="J13358" t="s">
        <v>6054</v>
      </c>
      <c r="K13358" t="s">
        <v>22</v>
      </c>
      <c r="L13358">
        <v>1</v>
      </c>
      <c r="N13358" t="s">
        <v>23</v>
      </c>
      <c r="O13358" t="s">
        <v>33</v>
      </c>
      <c r="P13358" t="s">
        <v>28</v>
      </c>
      <c r="R13358" t="s">
        <v>26</v>
      </c>
      <c r="S13358">
        <v>17.899999999999999</v>
      </c>
      <c r="T13358">
        <v>17.5</v>
      </c>
      <c r="U13358">
        <v>17.5</v>
      </c>
      <c r="V13358">
        <v>0.4</v>
      </c>
      <c r="W13358">
        <v>0.4</v>
      </c>
      <c r="AB13358">
        <f t="shared" si="262"/>
        <v>3420.04</v>
      </c>
    </row>
    <row r="13359" spans="1:28" x14ac:dyDescent="0.25">
      <c r="A13359" t="s">
        <v>6086</v>
      </c>
      <c r="B13359" t="s">
        <v>6053</v>
      </c>
      <c r="C13359" s="1">
        <v>0.74479166666666663</v>
      </c>
      <c r="D13359">
        <v>557</v>
      </c>
      <c r="E13359" s="2">
        <v>4.4392187500000006E-2</v>
      </c>
      <c r="F13359" s="1">
        <v>4.4386574074074071E-2</v>
      </c>
      <c r="G13359">
        <v>485</v>
      </c>
      <c r="H13359">
        <v>3835.48</v>
      </c>
      <c r="I13359">
        <v>0</v>
      </c>
      <c r="J13359" t="s">
        <v>6054</v>
      </c>
      <c r="K13359" t="s">
        <v>22</v>
      </c>
      <c r="L13359">
        <v>1</v>
      </c>
      <c r="N13359" t="s">
        <v>23</v>
      </c>
      <c r="O13359" t="s">
        <v>31</v>
      </c>
      <c r="P13359" t="s">
        <v>28</v>
      </c>
      <c r="R13359" t="s">
        <v>26</v>
      </c>
      <c r="S13359">
        <v>21.5</v>
      </c>
      <c r="T13359">
        <v>17.5</v>
      </c>
      <c r="U13359">
        <v>17.7</v>
      </c>
      <c r="V13359">
        <v>4</v>
      </c>
      <c r="W13359">
        <v>3.8</v>
      </c>
      <c r="AB13359">
        <f t="shared" si="262"/>
        <v>3599.94</v>
      </c>
    </row>
    <row r="13360" spans="1:28" x14ac:dyDescent="0.25">
      <c r="A13360" t="s">
        <v>6086</v>
      </c>
      <c r="B13360" t="s">
        <v>6053</v>
      </c>
      <c r="C13360" s="1">
        <v>0.74479166666666663</v>
      </c>
      <c r="D13360">
        <v>557</v>
      </c>
      <c r="E13360" s="2">
        <v>4.4392187500000006E-2</v>
      </c>
      <c r="F13360" s="1">
        <v>4.4386574074074071E-2</v>
      </c>
      <c r="G13360">
        <v>485</v>
      </c>
      <c r="H13360">
        <v>3835.48</v>
      </c>
      <c r="I13360">
        <v>0</v>
      </c>
      <c r="J13360" t="s">
        <v>6054</v>
      </c>
      <c r="K13360" t="s">
        <v>22</v>
      </c>
      <c r="L13360">
        <v>1</v>
      </c>
      <c r="N13360" t="s">
        <v>23</v>
      </c>
      <c r="O13360" t="s">
        <v>36</v>
      </c>
      <c r="P13360" t="s">
        <v>28</v>
      </c>
      <c r="R13360" t="s">
        <v>26</v>
      </c>
      <c r="S13360">
        <v>22.9</v>
      </c>
      <c r="T13360">
        <v>17.5</v>
      </c>
      <c r="U13360">
        <v>17.7</v>
      </c>
      <c r="V13360">
        <v>5.4</v>
      </c>
      <c r="W13360">
        <v>5.2</v>
      </c>
      <c r="AB13360">
        <f t="shared" si="262"/>
        <v>3599.94</v>
      </c>
    </row>
    <row r="13361" spans="1:28" x14ac:dyDescent="0.25">
      <c r="A13361" t="s">
        <v>6086</v>
      </c>
      <c r="B13361" t="s">
        <v>6053</v>
      </c>
      <c r="C13361" s="1">
        <v>0.74479166666666663</v>
      </c>
      <c r="D13361">
        <v>557</v>
      </c>
      <c r="E13361" s="2">
        <v>4.4392187500000006E-2</v>
      </c>
      <c r="F13361" s="1">
        <v>4.4386574074074071E-2</v>
      </c>
      <c r="G13361">
        <v>485</v>
      </c>
      <c r="H13361">
        <v>3835.48</v>
      </c>
      <c r="I13361">
        <v>0</v>
      </c>
      <c r="J13361" t="s">
        <v>6054</v>
      </c>
      <c r="K13361" t="s">
        <v>22</v>
      </c>
      <c r="L13361">
        <v>1</v>
      </c>
      <c r="N13361" t="s">
        <v>23</v>
      </c>
      <c r="O13361" t="s">
        <v>24</v>
      </c>
      <c r="P13361" t="s">
        <v>28</v>
      </c>
      <c r="R13361" t="s">
        <v>26</v>
      </c>
      <c r="S13361">
        <v>22.1</v>
      </c>
      <c r="T13361">
        <v>17.5</v>
      </c>
      <c r="U13361">
        <v>17.7</v>
      </c>
      <c r="V13361">
        <v>4.5999999999999996</v>
      </c>
      <c r="W13361">
        <v>4.4000000000000004</v>
      </c>
      <c r="AB13361">
        <f t="shared" si="262"/>
        <v>3599.94</v>
      </c>
    </row>
    <row r="13362" spans="1:28" x14ac:dyDescent="0.25">
      <c r="A13362" t="s">
        <v>6086</v>
      </c>
      <c r="B13362" t="s">
        <v>6053</v>
      </c>
      <c r="C13362" s="1">
        <v>0.74479166666666663</v>
      </c>
      <c r="D13362">
        <v>557</v>
      </c>
      <c r="E13362" s="2">
        <v>4.4392187500000006E-2</v>
      </c>
      <c r="F13362" s="1">
        <v>4.4386574074074071E-2</v>
      </c>
      <c r="G13362">
        <v>485</v>
      </c>
      <c r="H13362">
        <v>3835.48</v>
      </c>
      <c r="I13362">
        <v>0</v>
      </c>
      <c r="J13362" t="s">
        <v>6054</v>
      </c>
      <c r="K13362" t="s">
        <v>22</v>
      </c>
      <c r="L13362">
        <v>1</v>
      </c>
      <c r="N13362" t="s">
        <v>23</v>
      </c>
      <c r="O13362" t="s">
        <v>33</v>
      </c>
      <c r="P13362" t="s">
        <v>28</v>
      </c>
      <c r="R13362" t="s">
        <v>26</v>
      </c>
      <c r="S13362">
        <v>18.100000000000001</v>
      </c>
      <c r="T13362">
        <v>17.5</v>
      </c>
      <c r="U13362">
        <v>17.7</v>
      </c>
      <c r="V13362">
        <v>0.6</v>
      </c>
      <c r="W13362">
        <v>0.4</v>
      </c>
      <c r="AB13362">
        <f t="shared" si="262"/>
        <v>3599.94</v>
      </c>
    </row>
    <row r="13363" spans="1:28" x14ac:dyDescent="0.25">
      <c r="A13363" t="s">
        <v>6087</v>
      </c>
      <c r="B13363" t="s">
        <v>6053</v>
      </c>
      <c r="C13363" s="1">
        <v>0.74687500000000007</v>
      </c>
      <c r="D13363">
        <v>559</v>
      </c>
      <c r="E13363" s="2">
        <v>4.6475543981481481E-2</v>
      </c>
      <c r="F13363" s="1">
        <v>4.6469907407407411E-2</v>
      </c>
      <c r="G13363">
        <v>487</v>
      </c>
      <c r="H13363">
        <v>4015.49</v>
      </c>
      <c r="I13363">
        <v>0</v>
      </c>
      <c r="J13363" t="s">
        <v>6054</v>
      </c>
      <c r="K13363" t="s">
        <v>22</v>
      </c>
      <c r="L13363">
        <v>1</v>
      </c>
      <c r="N13363" t="s">
        <v>23</v>
      </c>
      <c r="O13363" t="s">
        <v>31</v>
      </c>
      <c r="P13363" t="s">
        <v>28</v>
      </c>
      <c r="R13363" t="s">
        <v>26</v>
      </c>
      <c r="S13363">
        <v>21.3</v>
      </c>
      <c r="T13363">
        <v>17.5</v>
      </c>
      <c r="U13363">
        <v>17.5</v>
      </c>
      <c r="V13363">
        <v>3.8</v>
      </c>
      <c r="W13363">
        <v>3.8</v>
      </c>
      <c r="AB13363">
        <f t="shared" si="262"/>
        <v>3779.95</v>
      </c>
    </row>
    <row r="13364" spans="1:28" x14ac:dyDescent="0.25">
      <c r="A13364" t="s">
        <v>6087</v>
      </c>
      <c r="B13364" t="s">
        <v>6053</v>
      </c>
      <c r="C13364" s="1">
        <v>0.74687500000000007</v>
      </c>
      <c r="D13364">
        <v>559</v>
      </c>
      <c r="E13364" s="2">
        <v>4.6475543981481481E-2</v>
      </c>
      <c r="F13364" s="1">
        <v>4.6469907407407411E-2</v>
      </c>
      <c r="G13364">
        <v>487</v>
      </c>
      <c r="H13364">
        <v>4015.49</v>
      </c>
      <c r="I13364">
        <v>0</v>
      </c>
      <c r="J13364" t="s">
        <v>6054</v>
      </c>
      <c r="K13364" t="s">
        <v>22</v>
      </c>
      <c r="L13364">
        <v>1</v>
      </c>
      <c r="N13364" t="s">
        <v>23</v>
      </c>
      <c r="O13364" t="s">
        <v>36</v>
      </c>
      <c r="P13364" t="s">
        <v>28</v>
      </c>
      <c r="R13364" t="s">
        <v>26</v>
      </c>
      <c r="S13364">
        <v>21.6</v>
      </c>
      <c r="T13364">
        <v>17.5</v>
      </c>
      <c r="U13364">
        <v>17.5</v>
      </c>
      <c r="V13364">
        <v>4.0999999999999996</v>
      </c>
      <c r="W13364">
        <v>4.0999999999999996</v>
      </c>
      <c r="AB13364">
        <f t="shared" si="262"/>
        <v>3779.95</v>
      </c>
    </row>
    <row r="13365" spans="1:28" x14ac:dyDescent="0.25">
      <c r="A13365" t="s">
        <v>6087</v>
      </c>
      <c r="B13365" t="s">
        <v>6053</v>
      </c>
      <c r="C13365" s="1">
        <v>0.74687500000000007</v>
      </c>
      <c r="D13365">
        <v>559</v>
      </c>
      <c r="E13365" s="2">
        <v>4.6475543981481481E-2</v>
      </c>
      <c r="F13365" s="1">
        <v>4.6469907407407411E-2</v>
      </c>
      <c r="G13365">
        <v>487</v>
      </c>
      <c r="H13365">
        <v>4015.49</v>
      </c>
      <c r="I13365">
        <v>0</v>
      </c>
      <c r="J13365" t="s">
        <v>6054</v>
      </c>
      <c r="K13365" t="s">
        <v>22</v>
      </c>
      <c r="L13365">
        <v>1</v>
      </c>
      <c r="N13365" t="s">
        <v>23</v>
      </c>
      <c r="O13365" t="s">
        <v>24</v>
      </c>
      <c r="P13365" t="s">
        <v>28</v>
      </c>
      <c r="R13365" t="s">
        <v>26</v>
      </c>
      <c r="S13365">
        <v>20</v>
      </c>
      <c r="T13365">
        <v>17.5</v>
      </c>
      <c r="U13365">
        <v>17.5</v>
      </c>
      <c r="V13365">
        <v>2.5</v>
      </c>
      <c r="W13365">
        <v>2.5</v>
      </c>
      <c r="AB13365">
        <f t="shared" si="262"/>
        <v>3779.95</v>
      </c>
    </row>
    <row r="13366" spans="1:28" x14ac:dyDescent="0.25">
      <c r="A13366" t="s">
        <v>6087</v>
      </c>
      <c r="B13366" t="s">
        <v>6053</v>
      </c>
      <c r="C13366" s="1">
        <v>0.74687500000000007</v>
      </c>
      <c r="D13366">
        <v>559</v>
      </c>
      <c r="E13366" s="2">
        <v>4.6475543981481481E-2</v>
      </c>
      <c r="F13366" s="1">
        <v>4.6469907407407411E-2</v>
      </c>
      <c r="G13366">
        <v>487</v>
      </c>
      <c r="H13366">
        <v>4015.49</v>
      </c>
      <c r="I13366">
        <v>0</v>
      </c>
      <c r="J13366" t="s">
        <v>6054</v>
      </c>
      <c r="K13366" t="s">
        <v>22</v>
      </c>
      <c r="L13366">
        <v>1</v>
      </c>
      <c r="N13366" t="s">
        <v>23</v>
      </c>
      <c r="O13366" t="s">
        <v>42</v>
      </c>
      <c r="P13366" t="s">
        <v>28</v>
      </c>
      <c r="R13366" t="s">
        <v>26</v>
      </c>
      <c r="S13366">
        <v>18.899999999999999</v>
      </c>
      <c r="T13366">
        <v>17.5</v>
      </c>
      <c r="U13366">
        <v>17.5</v>
      </c>
      <c r="V13366">
        <v>1.4</v>
      </c>
      <c r="W13366">
        <v>1.4</v>
      </c>
      <c r="X13366" t="s">
        <v>1259</v>
      </c>
      <c r="AB13366">
        <f t="shared" si="262"/>
        <v>3779.95</v>
      </c>
    </row>
    <row r="13367" spans="1:28" x14ac:dyDescent="0.25">
      <c r="A13367" t="s">
        <v>6088</v>
      </c>
      <c r="B13367" t="s">
        <v>6053</v>
      </c>
      <c r="C13367" s="1">
        <v>0.74687500000000007</v>
      </c>
      <c r="D13367">
        <v>563</v>
      </c>
      <c r="E13367" s="2">
        <v>4.6475578703703703E-2</v>
      </c>
      <c r="F13367" s="1">
        <v>4.6469907407407411E-2</v>
      </c>
      <c r="G13367">
        <v>490</v>
      </c>
      <c r="H13367">
        <v>4015.49</v>
      </c>
      <c r="I13367">
        <v>0</v>
      </c>
      <c r="J13367" t="s">
        <v>6054</v>
      </c>
      <c r="K13367" t="s">
        <v>22</v>
      </c>
      <c r="L13367">
        <v>1</v>
      </c>
      <c r="N13367" t="s">
        <v>23</v>
      </c>
      <c r="O13367" t="s">
        <v>33</v>
      </c>
      <c r="P13367" t="s">
        <v>28</v>
      </c>
      <c r="R13367" t="s">
        <v>26</v>
      </c>
      <c r="S13367">
        <v>17.8</v>
      </c>
      <c r="T13367">
        <v>17.5</v>
      </c>
      <c r="U13367">
        <v>17.5</v>
      </c>
      <c r="V13367">
        <v>0.3</v>
      </c>
      <c r="W13367">
        <v>0.3</v>
      </c>
      <c r="AB13367">
        <f t="shared" si="262"/>
        <v>3779.95</v>
      </c>
    </row>
    <row r="13368" spans="1:28" x14ac:dyDescent="0.25">
      <c r="A13368" t="s">
        <v>6089</v>
      </c>
      <c r="B13368" t="s">
        <v>6053</v>
      </c>
      <c r="C13368" s="1">
        <v>0.74895833333333339</v>
      </c>
      <c r="D13368">
        <v>862</v>
      </c>
      <c r="E13368" s="2">
        <v>4.8562372685185186E-2</v>
      </c>
      <c r="F13368" s="1">
        <v>4.8553240740740744E-2</v>
      </c>
      <c r="G13368">
        <v>789</v>
      </c>
      <c r="H13368">
        <v>4195.79</v>
      </c>
      <c r="I13368">
        <v>0</v>
      </c>
      <c r="J13368" t="s">
        <v>6054</v>
      </c>
      <c r="K13368" t="s">
        <v>22</v>
      </c>
      <c r="L13368">
        <v>1</v>
      </c>
      <c r="N13368" t="s">
        <v>23</v>
      </c>
      <c r="O13368" t="s">
        <v>31</v>
      </c>
      <c r="P13368" t="s">
        <v>28</v>
      </c>
      <c r="R13368" t="s">
        <v>26</v>
      </c>
      <c r="S13368">
        <v>20.5</v>
      </c>
      <c r="T13368">
        <v>17.399999999999999</v>
      </c>
      <c r="U13368">
        <v>17.5</v>
      </c>
      <c r="V13368">
        <v>3.1</v>
      </c>
      <c r="W13368">
        <v>3</v>
      </c>
      <c r="AB13368">
        <f t="shared" si="262"/>
        <v>3960.25</v>
      </c>
    </row>
    <row r="13369" spans="1:28" x14ac:dyDescent="0.25">
      <c r="A13369" t="s">
        <v>6089</v>
      </c>
      <c r="B13369" t="s">
        <v>6053</v>
      </c>
      <c r="C13369" s="1">
        <v>0.74895833333333339</v>
      </c>
      <c r="D13369">
        <v>862</v>
      </c>
      <c r="E13369" s="2">
        <v>4.8562372685185186E-2</v>
      </c>
      <c r="F13369" s="1">
        <v>4.8553240740740744E-2</v>
      </c>
      <c r="G13369">
        <v>789</v>
      </c>
      <c r="H13369">
        <v>4195.79</v>
      </c>
      <c r="I13369">
        <v>0</v>
      </c>
      <c r="J13369" t="s">
        <v>6054</v>
      </c>
      <c r="K13369" t="s">
        <v>22</v>
      </c>
      <c r="L13369">
        <v>1</v>
      </c>
      <c r="N13369" t="s">
        <v>23</v>
      </c>
      <c r="O13369" t="s">
        <v>36</v>
      </c>
      <c r="P13369" t="s">
        <v>28</v>
      </c>
      <c r="R13369" t="s">
        <v>26</v>
      </c>
      <c r="S13369">
        <v>20</v>
      </c>
      <c r="T13369">
        <v>17.399999999999999</v>
      </c>
      <c r="U13369">
        <v>17.5</v>
      </c>
      <c r="V13369">
        <v>2.6</v>
      </c>
      <c r="W13369">
        <v>2.5</v>
      </c>
      <c r="AB13369">
        <f t="shared" si="262"/>
        <v>3960.25</v>
      </c>
    </row>
    <row r="13370" spans="1:28" x14ac:dyDescent="0.25">
      <c r="A13370" t="s">
        <v>6089</v>
      </c>
      <c r="B13370" t="s">
        <v>6053</v>
      </c>
      <c r="C13370" s="1">
        <v>0.74895833333333339</v>
      </c>
      <c r="D13370">
        <v>862</v>
      </c>
      <c r="E13370" s="2">
        <v>4.8562372685185186E-2</v>
      </c>
      <c r="F13370" s="1">
        <v>4.8553240740740744E-2</v>
      </c>
      <c r="G13370">
        <v>789</v>
      </c>
      <c r="H13370">
        <v>4195.79</v>
      </c>
      <c r="I13370">
        <v>0</v>
      </c>
      <c r="J13370" t="s">
        <v>6054</v>
      </c>
      <c r="K13370" t="s">
        <v>22</v>
      </c>
      <c r="L13370">
        <v>1</v>
      </c>
      <c r="N13370" t="s">
        <v>23</v>
      </c>
      <c r="O13370" t="s">
        <v>24</v>
      </c>
      <c r="P13370" t="s">
        <v>28</v>
      </c>
      <c r="R13370" t="s">
        <v>26</v>
      </c>
      <c r="S13370">
        <v>22.2</v>
      </c>
      <c r="T13370">
        <v>17.399999999999999</v>
      </c>
      <c r="U13370">
        <v>17.5</v>
      </c>
      <c r="V13370">
        <v>4.8</v>
      </c>
      <c r="W13370">
        <v>4.7</v>
      </c>
      <c r="AB13370">
        <f t="shared" si="262"/>
        <v>3960.25</v>
      </c>
    </row>
    <row r="13371" spans="1:28" x14ac:dyDescent="0.25">
      <c r="A13371" t="s">
        <v>6089</v>
      </c>
      <c r="B13371" t="s">
        <v>6053</v>
      </c>
      <c r="C13371" s="1">
        <v>0.74895833333333339</v>
      </c>
      <c r="D13371">
        <v>862</v>
      </c>
      <c r="E13371" s="2">
        <v>4.8562372685185186E-2</v>
      </c>
      <c r="F13371" s="1">
        <v>4.8553240740740744E-2</v>
      </c>
      <c r="G13371">
        <v>789</v>
      </c>
      <c r="H13371">
        <v>4195.79</v>
      </c>
      <c r="I13371">
        <v>0</v>
      </c>
      <c r="J13371" t="s">
        <v>6054</v>
      </c>
      <c r="K13371" t="s">
        <v>22</v>
      </c>
      <c r="L13371">
        <v>1</v>
      </c>
      <c r="N13371" t="s">
        <v>23</v>
      </c>
      <c r="O13371" t="s">
        <v>33</v>
      </c>
      <c r="P13371" t="s">
        <v>28</v>
      </c>
      <c r="R13371" t="s">
        <v>26</v>
      </c>
      <c r="S13371">
        <v>18.100000000000001</v>
      </c>
      <c r="T13371">
        <v>17.399999999999999</v>
      </c>
      <c r="U13371">
        <v>17.5</v>
      </c>
      <c r="V13371">
        <v>0.7</v>
      </c>
      <c r="W13371">
        <v>0.6</v>
      </c>
      <c r="AB13371">
        <f t="shared" si="262"/>
        <v>3960.25</v>
      </c>
    </row>
    <row r="13372" spans="1:28" x14ac:dyDescent="0.25">
      <c r="A13372" t="s">
        <v>6090</v>
      </c>
      <c r="B13372" t="s">
        <v>6053</v>
      </c>
      <c r="C13372" s="1">
        <v>0.75104166666666661</v>
      </c>
      <c r="D13372">
        <v>864</v>
      </c>
      <c r="E13372" s="2">
        <v>5.0645729166666674E-2</v>
      </c>
      <c r="F13372" s="1">
        <v>5.063657407407407E-2</v>
      </c>
      <c r="G13372">
        <v>791</v>
      </c>
      <c r="H13372">
        <v>4375.79</v>
      </c>
      <c r="I13372">
        <v>0</v>
      </c>
      <c r="J13372" t="s">
        <v>6054</v>
      </c>
      <c r="K13372" t="s">
        <v>22</v>
      </c>
      <c r="L13372">
        <v>1</v>
      </c>
      <c r="N13372" t="s">
        <v>23</v>
      </c>
      <c r="O13372" t="s">
        <v>31</v>
      </c>
      <c r="P13372" t="s">
        <v>28</v>
      </c>
      <c r="R13372" t="s">
        <v>26</v>
      </c>
      <c r="S13372">
        <v>20.9</v>
      </c>
      <c r="T13372">
        <v>17.399999999999999</v>
      </c>
      <c r="U13372">
        <v>17.5</v>
      </c>
      <c r="V13372">
        <v>3.5</v>
      </c>
      <c r="W13372">
        <v>3.4</v>
      </c>
      <c r="AB13372">
        <f t="shared" si="262"/>
        <v>4140.25</v>
      </c>
    </row>
    <row r="13373" spans="1:28" x14ac:dyDescent="0.25">
      <c r="A13373" t="s">
        <v>6090</v>
      </c>
      <c r="B13373" t="s">
        <v>6053</v>
      </c>
      <c r="C13373" s="1">
        <v>0.75104166666666661</v>
      </c>
      <c r="D13373">
        <v>864</v>
      </c>
      <c r="E13373" s="2">
        <v>5.0645729166666674E-2</v>
      </c>
      <c r="F13373" s="1">
        <v>5.063657407407407E-2</v>
      </c>
      <c r="G13373">
        <v>791</v>
      </c>
      <c r="H13373">
        <v>4375.79</v>
      </c>
      <c r="I13373">
        <v>0</v>
      </c>
      <c r="J13373" t="s">
        <v>6054</v>
      </c>
      <c r="K13373" t="s">
        <v>22</v>
      </c>
      <c r="L13373">
        <v>1</v>
      </c>
      <c r="N13373" t="s">
        <v>23</v>
      </c>
      <c r="O13373" t="s">
        <v>36</v>
      </c>
      <c r="P13373" t="s">
        <v>28</v>
      </c>
      <c r="R13373" t="s">
        <v>26</v>
      </c>
      <c r="S13373">
        <v>20.6</v>
      </c>
      <c r="T13373">
        <v>17.399999999999999</v>
      </c>
      <c r="U13373">
        <v>17.5</v>
      </c>
      <c r="V13373">
        <v>3.2</v>
      </c>
      <c r="W13373">
        <v>3.1</v>
      </c>
      <c r="AB13373">
        <f t="shared" si="262"/>
        <v>4140.25</v>
      </c>
    </row>
    <row r="13374" spans="1:28" x14ac:dyDescent="0.25">
      <c r="A13374" t="s">
        <v>6090</v>
      </c>
      <c r="B13374" t="s">
        <v>6053</v>
      </c>
      <c r="C13374" s="1">
        <v>0.75104166666666661</v>
      </c>
      <c r="D13374">
        <v>864</v>
      </c>
      <c r="E13374" s="2">
        <v>5.0645729166666674E-2</v>
      </c>
      <c r="F13374" s="1">
        <v>5.063657407407407E-2</v>
      </c>
      <c r="G13374">
        <v>791</v>
      </c>
      <c r="H13374">
        <v>4375.79</v>
      </c>
      <c r="I13374">
        <v>0</v>
      </c>
      <c r="J13374" t="s">
        <v>6054</v>
      </c>
      <c r="K13374" t="s">
        <v>22</v>
      </c>
      <c r="L13374">
        <v>1</v>
      </c>
      <c r="N13374" t="s">
        <v>23</v>
      </c>
      <c r="O13374" t="s">
        <v>24</v>
      </c>
      <c r="P13374" t="s">
        <v>28</v>
      </c>
      <c r="R13374" t="s">
        <v>26</v>
      </c>
      <c r="S13374">
        <v>23.2</v>
      </c>
      <c r="T13374">
        <v>17.399999999999999</v>
      </c>
      <c r="U13374">
        <v>17.5</v>
      </c>
      <c r="V13374">
        <v>5.8</v>
      </c>
      <c r="W13374">
        <v>5.7</v>
      </c>
      <c r="AB13374">
        <f t="shared" si="262"/>
        <v>4140.25</v>
      </c>
    </row>
    <row r="13375" spans="1:28" x14ac:dyDescent="0.25">
      <c r="A13375" t="s">
        <v>6090</v>
      </c>
      <c r="B13375" t="s">
        <v>6053</v>
      </c>
      <c r="C13375" s="1">
        <v>0.75104166666666661</v>
      </c>
      <c r="D13375">
        <v>864</v>
      </c>
      <c r="E13375" s="2">
        <v>5.0645729166666674E-2</v>
      </c>
      <c r="F13375" s="1">
        <v>5.063657407407407E-2</v>
      </c>
      <c r="G13375">
        <v>791</v>
      </c>
      <c r="H13375">
        <v>4375.79</v>
      </c>
      <c r="I13375">
        <v>0</v>
      </c>
      <c r="J13375" t="s">
        <v>6054</v>
      </c>
      <c r="K13375" t="s">
        <v>22</v>
      </c>
      <c r="L13375">
        <v>1</v>
      </c>
      <c r="N13375" t="s">
        <v>23</v>
      </c>
      <c r="O13375" t="s">
        <v>33</v>
      </c>
      <c r="P13375" t="s">
        <v>28</v>
      </c>
      <c r="R13375" t="s">
        <v>26</v>
      </c>
      <c r="S13375">
        <v>17.899999999999999</v>
      </c>
      <c r="T13375">
        <v>17.399999999999999</v>
      </c>
      <c r="U13375">
        <v>17.5</v>
      </c>
      <c r="V13375">
        <v>0.5</v>
      </c>
      <c r="W13375">
        <v>0.4</v>
      </c>
      <c r="AB13375">
        <f t="shared" si="262"/>
        <v>4140.25</v>
      </c>
    </row>
    <row r="13376" spans="1:28" x14ac:dyDescent="0.25">
      <c r="A13376" t="s">
        <v>6091</v>
      </c>
      <c r="B13376" t="s">
        <v>6053</v>
      </c>
      <c r="C13376" s="1">
        <v>0.75312499999999993</v>
      </c>
      <c r="D13376">
        <v>566</v>
      </c>
      <c r="E13376" s="2">
        <v>5.2725613425925931E-2</v>
      </c>
      <c r="F13376" s="1">
        <v>5.2719907407407403E-2</v>
      </c>
      <c r="G13376">
        <v>493</v>
      </c>
      <c r="H13376">
        <v>4555.49</v>
      </c>
      <c r="I13376">
        <v>0</v>
      </c>
      <c r="J13376" t="s">
        <v>6054</v>
      </c>
      <c r="K13376" t="s">
        <v>22</v>
      </c>
      <c r="L13376">
        <v>1</v>
      </c>
      <c r="N13376" t="s">
        <v>23</v>
      </c>
      <c r="O13376" t="s">
        <v>31</v>
      </c>
      <c r="P13376" t="s">
        <v>28</v>
      </c>
      <c r="R13376" t="s">
        <v>26</v>
      </c>
      <c r="S13376">
        <v>19.7</v>
      </c>
      <c r="T13376">
        <v>17.3</v>
      </c>
      <c r="U13376">
        <v>17.5</v>
      </c>
      <c r="V13376">
        <v>2.4</v>
      </c>
      <c r="W13376">
        <v>2.2000000000000002</v>
      </c>
      <c r="AB13376">
        <f t="shared" si="262"/>
        <v>4319.95</v>
      </c>
    </row>
    <row r="13377" spans="1:28" x14ac:dyDescent="0.25">
      <c r="A13377" t="s">
        <v>6091</v>
      </c>
      <c r="B13377" t="s">
        <v>6053</v>
      </c>
      <c r="C13377" s="1">
        <v>0.75312499999999993</v>
      </c>
      <c r="D13377">
        <v>566</v>
      </c>
      <c r="E13377" s="2">
        <v>5.2725613425925931E-2</v>
      </c>
      <c r="F13377" s="1">
        <v>5.2719907407407403E-2</v>
      </c>
      <c r="G13377">
        <v>493</v>
      </c>
      <c r="H13377">
        <v>4555.49</v>
      </c>
      <c r="I13377">
        <v>0</v>
      </c>
      <c r="J13377" t="s">
        <v>6054</v>
      </c>
      <c r="K13377" t="s">
        <v>22</v>
      </c>
      <c r="L13377">
        <v>1</v>
      </c>
      <c r="N13377" t="s">
        <v>23</v>
      </c>
      <c r="O13377" t="s">
        <v>36</v>
      </c>
      <c r="P13377" t="s">
        <v>28</v>
      </c>
      <c r="R13377" t="s">
        <v>26</v>
      </c>
      <c r="S13377">
        <v>20.6</v>
      </c>
      <c r="T13377">
        <v>17.3</v>
      </c>
      <c r="U13377">
        <v>17.5</v>
      </c>
      <c r="V13377">
        <v>3.3</v>
      </c>
      <c r="W13377">
        <v>3.1</v>
      </c>
      <c r="AB13377">
        <f t="shared" si="262"/>
        <v>4319.95</v>
      </c>
    </row>
    <row r="13378" spans="1:28" x14ac:dyDescent="0.25">
      <c r="A13378" t="s">
        <v>6091</v>
      </c>
      <c r="B13378" t="s">
        <v>6053</v>
      </c>
      <c r="C13378" s="1">
        <v>0.75312499999999993</v>
      </c>
      <c r="D13378">
        <v>566</v>
      </c>
      <c r="E13378" s="2">
        <v>5.2725613425925931E-2</v>
      </c>
      <c r="F13378" s="1">
        <v>5.2719907407407403E-2</v>
      </c>
      <c r="G13378">
        <v>493</v>
      </c>
      <c r="H13378">
        <v>4555.49</v>
      </c>
      <c r="I13378">
        <v>0</v>
      </c>
      <c r="J13378" t="s">
        <v>6054</v>
      </c>
      <c r="K13378" t="s">
        <v>22</v>
      </c>
      <c r="L13378">
        <v>1</v>
      </c>
      <c r="N13378" t="s">
        <v>23</v>
      </c>
      <c r="O13378" t="s">
        <v>24</v>
      </c>
      <c r="P13378" t="s">
        <v>28</v>
      </c>
      <c r="R13378" t="s">
        <v>26</v>
      </c>
      <c r="S13378">
        <v>22.8</v>
      </c>
      <c r="T13378">
        <v>17.3</v>
      </c>
      <c r="U13378">
        <v>17.5</v>
      </c>
      <c r="V13378">
        <v>5.5</v>
      </c>
      <c r="W13378">
        <v>5.3</v>
      </c>
      <c r="AB13378">
        <f t="shared" si="262"/>
        <v>4319.95</v>
      </c>
    </row>
    <row r="13379" spans="1:28" x14ac:dyDescent="0.25">
      <c r="A13379" t="s">
        <v>6091</v>
      </c>
      <c r="B13379" t="s">
        <v>6053</v>
      </c>
      <c r="C13379" s="1">
        <v>0.75312499999999993</v>
      </c>
      <c r="D13379">
        <v>566</v>
      </c>
      <c r="E13379" s="2">
        <v>5.2725613425925931E-2</v>
      </c>
      <c r="F13379" s="1">
        <v>5.2719907407407403E-2</v>
      </c>
      <c r="G13379">
        <v>493</v>
      </c>
      <c r="H13379">
        <v>4555.49</v>
      </c>
      <c r="I13379">
        <v>0</v>
      </c>
      <c r="J13379" t="s">
        <v>6054</v>
      </c>
      <c r="K13379" t="s">
        <v>22</v>
      </c>
      <c r="L13379">
        <v>1</v>
      </c>
      <c r="N13379" t="s">
        <v>23</v>
      </c>
      <c r="O13379" t="s">
        <v>33</v>
      </c>
      <c r="P13379" t="s">
        <v>28</v>
      </c>
      <c r="R13379" t="s">
        <v>26</v>
      </c>
      <c r="S13379">
        <v>17.899999999999999</v>
      </c>
      <c r="T13379">
        <v>17.3</v>
      </c>
      <c r="U13379">
        <v>17.5</v>
      </c>
      <c r="V13379">
        <v>0.6</v>
      </c>
      <c r="W13379">
        <v>0.4</v>
      </c>
      <c r="AB13379">
        <f t="shared" si="262"/>
        <v>4319.95</v>
      </c>
    </row>
    <row r="13380" spans="1:28" x14ac:dyDescent="0.25">
      <c r="A13380" t="s">
        <v>6092</v>
      </c>
      <c r="B13380" t="s">
        <v>6053</v>
      </c>
      <c r="C13380" s="1">
        <v>0.75520833333333337</v>
      </c>
      <c r="D13380">
        <v>635</v>
      </c>
      <c r="E13380" s="2">
        <v>5.4809745370370366E-2</v>
      </c>
      <c r="F13380" s="1">
        <v>5.4803240740740743E-2</v>
      </c>
      <c r="G13380">
        <v>562</v>
      </c>
      <c r="H13380">
        <v>4735.5600000000004</v>
      </c>
      <c r="I13380">
        <v>0</v>
      </c>
      <c r="J13380" t="s">
        <v>6054</v>
      </c>
      <c r="K13380" t="s">
        <v>22</v>
      </c>
      <c r="L13380">
        <v>1</v>
      </c>
      <c r="N13380" t="s">
        <v>23</v>
      </c>
      <c r="O13380" t="s">
        <v>31</v>
      </c>
      <c r="P13380" t="s">
        <v>28</v>
      </c>
      <c r="R13380" t="s">
        <v>26</v>
      </c>
      <c r="S13380">
        <v>19.7</v>
      </c>
      <c r="T13380">
        <v>17.399999999999999</v>
      </c>
      <c r="U13380">
        <v>17.7</v>
      </c>
      <c r="V13380">
        <v>2.2999999999999998</v>
      </c>
      <c r="W13380">
        <v>2</v>
      </c>
      <c r="AB13380">
        <f t="shared" si="262"/>
        <v>4500.0200000000004</v>
      </c>
    </row>
    <row r="13381" spans="1:28" x14ac:dyDescent="0.25">
      <c r="A13381" t="s">
        <v>6092</v>
      </c>
      <c r="B13381" t="s">
        <v>6053</v>
      </c>
      <c r="C13381" s="1">
        <v>0.75520833333333337</v>
      </c>
      <c r="D13381">
        <v>635</v>
      </c>
      <c r="E13381" s="2">
        <v>5.4809745370370366E-2</v>
      </c>
      <c r="F13381" s="1">
        <v>5.4803240740740743E-2</v>
      </c>
      <c r="G13381">
        <v>562</v>
      </c>
      <c r="H13381">
        <v>4735.5600000000004</v>
      </c>
      <c r="I13381">
        <v>0</v>
      </c>
      <c r="J13381" t="s">
        <v>6054</v>
      </c>
      <c r="K13381" t="s">
        <v>22</v>
      </c>
      <c r="L13381">
        <v>1</v>
      </c>
      <c r="N13381" t="s">
        <v>23</v>
      </c>
      <c r="O13381" t="s">
        <v>24</v>
      </c>
      <c r="P13381" t="s">
        <v>28</v>
      </c>
      <c r="R13381" t="s">
        <v>26</v>
      </c>
      <c r="S13381">
        <v>22.3</v>
      </c>
      <c r="T13381">
        <v>17.399999999999999</v>
      </c>
      <c r="U13381">
        <v>17.7</v>
      </c>
      <c r="V13381">
        <v>4.9000000000000004</v>
      </c>
      <c r="W13381">
        <v>4.5999999999999996</v>
      </c>
      <c r="AB13381">
        <f t="shared" si="262"/>
        <v>4500.0200000000004</v>
      </c>
    </row>
    <row r="13382" spans="1:28" x14ac:dyDescent="0.25">
      <c r="A13382" t="s">
        <v>6092</v>
      </c>
      <c r="B13382" t="s">
        <v>6053</v>
      </c>
      <c r="C13382" s="1">
        <v>0.75520833333333337</v>
      </c>
      <c r="D13382">
        <v>635</v>
      </c>
      <c r="E13382" s="2">
        <v>5.4809745370370366E-2</v>
      </c>
      <c r="F13382" s="1">
        <v>5.4803240740740743E-2</v>
      </c>
      <c r="G13382">
        <v>562</v>
      </c>
      <c r="H13382">
        <v>4735.5600000000004</v>
      </c>
      <c r="I13382">
        <v>0</v>
      </c>
      <c r="J13382" t="s">
        <v>6054</v>
      </c>
      <c r="K13382" t="s">
        <v>22</v>
      </c>
      <c r="L13382">
        <v>1</v>
      </c>
      <c r="N13382" t="s">
        <v>23</v>
      </c>
      <c r="O13382" t="s">
        <v>33</v>
      </c>
      <c r="P13382" t="s">
        <v>28</v>
      </c>
      <c r="R13382" t="s">
        <v>26</v>
      </c>
      <c r="S13382">
        <v>18.2</v>
      </c>
      <c r="T13382">
        <v>17.399999999999999</v>
      </c>
      <c r="U13382">
        <v>17.7</v>
      </c>
      <c r="V13382">
        <v>0.8</v>
      </c>
      <c r="W13382">
        <v>0.5</v>
      </c>
      <c r="AB13382">
        <f t="shared" si="262"/>
        <v>4500.0200000000004</v>
      </c>
    </row>
    <row r="13383" spans="1:28" x14ac:dyDescent="0.25">
      <c r="A13383" t="s">
        <v>6093</v>
      </c>
      <c r="B13383" t="s">
        <v>6053</v>
      </c>
      <c r="C13383" s="1">
        <v>0.7572916666666667</v>
      </c>
      <c r="D13383">
        <v>737</v>
      </c>
      <c r="E13383" s="2">
        <v>5.6894259259259256E-2</v>
      </c>
      <c r="F13383" s="1">
        <v>5.6886574074074076E-2</v>
      </c>
      <c r="G13383">
        <v>664</v>
      </c>
      <c r="H13383">
        <v>4915.66</v>
      </c>
      <c r="I13383">
        <v>0</v>
      </c>
      <c r="J13383" t="s">
        <v>6054</v>
      </c>
      <c r="K13383" t="s">
        <v>22</v>
      </c>
      <c r="L13383">
        <v>1</v>
      </c>
      <c r="N13383" t="s">
        <v>23</v>
      </c>
      <c r="O13383" t="s">
        <v>24</v>
      </c>
      <c r="P13383" t="s">
        <v>28</v>
      </c>
      <c r="R13383" t="s">
        <v>26</v>
      </c>
      <c r="S13383">
        <v>21.7</v>
      </c>
      <c r="T13383">
        <v>17.3</v>
      </c>
      <c r="U13383">
        <v>17.5</v>
      </c>
      <c r="V13383">
        <v>4.4000000000000004</v>
      </c>
      <c r="W13383">
        <v>4.2</v>
      </c>
      <c r="AB13383">
        <f t="shared" si="262"/>
        <v>4680.12</v>
      </c>
    </row>
    <row r="13384" spans="1:28" x14ac:dyDescent="0.25">
      <c r="A13384" t="s">
        <v>6093</v>
      </c>
      <c r="B13384" t="s">
        <v>6053</v>
      </c>
      <c r="C13384" s="1">
        <v>0.7572916666666667</v>
      </c>
      <c r="D13384">
        <v>737</v>
      </c>
      <c r="E13384" s="2">
        <v>5.6894259259259256E-2</v>
      </c>
      <c r="F13384" s="1">
        <v>5.6886574074074076E-2</v>
      </c>
      <c r="G13384">
        <v>664</v>
      </c>
      <c r="H13384">
        <v>4915.66</v>
      </c>
      <c r="I13384">
        <v>0</v>
      </c>
      <c r="J13384" t="s">
        <v>6054</v>
      </c>
      <c r="K13384" t="s">
        <v>22</v>
      </c>
      <c r="L13384">
        <v>1</v>
      </c>
      <c r="N13384" t="s">
        <v>23</v>
      </c>
      <c r="O13384" t="s">
        <v>33</v>
      </c>
      <c r="P13384" t="s">
        <v>28</v>
      </c>
      <c r="R13384" t="s">
        <v>26</v>
      </c>
      <c r="S13384">
        <v>17.899999999999999</v>
      </c>
      <c r="T13384">
        <v>17.3</v>
      </c>
      <c r="U13384">
        <v>17.5</v>
      </c>
      <c r="V13384">
        <v>0.6</v>
      </c>
      <c r="W13384">
        <v>0.4</v>
      </c>
      <c r="AB13384">
        <f t="shared" si="262"/>
        <v>4680.12</v>
      </c>
    </row>
    <row r="13385" spans="1:28" x14ac:dyDescent="0.25">
      <c r="A13385" t="s">
        <v>6094</v>
      </c>
      <c r="B13385" t="s">
        <v>6053</v>
      </c>
      <c r="C13385" s="1">
        <v>0.75938657407407406</v>
      </c>
      <c r="D13385">
        <v>207</v>
      </c>
      <c r="E13385" s="2">
        <v>5.8983032407407404E-2</v>
      </c>
      <c r="F13385" s="1">
        <v>5.8981481481481489E-2</v>
      </c>
      <c r="G13385">
        <v>134</v>
      </c>
      <c r="H13385">
        <v>5096.13</v>
      </c>
      <c r="I13385">
        <v>0</v>
      </c>
      <c r="J13385" t="s">
        <v>6054</v>
      </c>
      <c r="K13385" t="s">
        <v>22</v>
      </c>
      <c r="L13385">
        <v>1</v>
      </c>
      <c r="N13385" t="s">
        <v>23</v>
      </c>
      <c r="O13385" t="s">
        <v>24</v>
      </c>
      <c r="P13385" t="s">
        <v>28</v>
      </c>
      <c r="R13385" t="s">
        <v>26</v>
      </c>
      <c r="S13385">
        <v>21.6</v>
      </c>
      <c r="T13385">
        <v>17.100000000000001</v>
      </c>
      <c r="U13385">
        <v>17.3</v>
      </c>
      <c r="V13385">
        <v>4.5</v>
      </c>
      <c r="W13385">
        <v>4.3</v>
      </c>
      <c r="AB13385">
        <f t="shared" si="262"/>
        <v>4860.59</v>
      </c>
    </row>
    <row r="13386" spans="1:28" x14ac:dyDescent="0.25">
      <c r="A13386" t="s">
        <v>6094</v>
      </c>
      <c r="B13386" t="s">
        <v>6053</v>
      </c>
      <c r="C13386" s="1">
        <v>0.75938657407407406</v>
      </c>
      <c r="D13386">
        <v>207</v>
      </c>
      <c r="E13386" s="2">
        <v>5.8983032407407404E-2</v>
      </c>
      <c r="F13386" s="1">
        <v>5.8981481481481489E-2</v>
      </c>
      <c r="G13386">
        <v>134</v>
      </c>
      <c r="H13386">
        <v>5096.13</v>
      </c>
      <c r="I13386">
        <v>0</v>
      </c>
      <c r="J13386" t="s">
        <v>6054</v>
      </c>
      <c r="K13386" t="s">
        <v>22</v>
      </c>
      <c r="L13386">
        <v>1</v>
      </c>
      <c r="N13386" t="s">
        <v>23</v>
      </c>
      <c r="O13386" t="s">
        <v>33</v>
      </c>
      <c r="P13386" t="s">
        <v>28</v>
      </c>
      <c r="R13386" t="s">
        <v>26</v>
      </c>
      <c r="S13386">
        <v>17.7</v>
      </c>
      <c r="T13386">
        <v>17.100000000000001</v>
      </c>
      <c r="U13386">
        <v>17.3</v>
      </c>
      <c r="V13386">
        <v>0.6</v>
      </c>
      <c r="W13386">
        <v>0.4</v>
      </c>
      <c r="AB13386">
        <f t="shared" si="262"/>
        <v>4860.59</v>
      </c>
    </row>
    <row r="13387" spans="1:28" x14ac:dyDescent="0.25">
      <c r="A13387" t="s">
        <v>6095</v>
      </c>
      <c r="B13387" t="s">
        <v>6053</v>
      </c>
      <c r="C13387" s="1">
        <v>0.76146990740740739</v>
      </c>
      <c r="D13387">
        <v>643</v>
      </c>
      <c r="E13387" s="2">
        <v>6.1071412037037032E-2</v>
      </c>
      <c r="F13387" s="1">
        <v>6.1064814814814815E-2</v>
      </c>
      <c r="G13387">
        <v>570</v>
      </c>
      <c r="H13387">
        <v>5276.57</v>
      </c>
      <c r="I13387">
        <v>0</v>
      </c>
      <c r="J13387" t="s">
        <v>6054</v>
      </c>
      <c r="K13387" t="s">
        <v>22</v>
      </c>
      <c r="L13387">
        <v>1</v>
      </c>
      <c r="N13387" t="s">
        <v>23</v>
      </c>
      <c r="O13387" t="s">
        <v>24</v>
      </c>
      <c r="P13387" t="s">
        <v>28</v>
      </c>
      <c r="R13387" t="s">
        <v>26</v>
      </c>
      <c r="S13387">
        <v>21.6</v>
      </c>
      <c r="T13387">
        <v>17.2</v>
      </c>
      <c r="U13387">
        <v>17.3</v>
      </c>
      <c r="V13387">
        <v>4.4000000000000004</v>
      </c>
      <c r="W13387">
        <v>4.3</v>
      </c>
      <c r="AB13387">
        <f t="shared" si="262"/>
        <v>5041.03</v>
      </c>
    </row>
    <row r="13388" spans="1:28" x14ac:dyDescent="0.25">
      <c r="A13388" t="s">
        <v>6095</v>
      </c>
      <c r="B13388" t="s">
        <v>6053</v>
      </c>
      <c r="C13388" s="1">
        <v>0.76146990740740739</v>
      </c>
      <c r="D13388">
        <v>643</v>
      </c>
      <c r="E13388" s="2">
        <v>6.1071412037037032E-2</v>
      </c>
      <c r="F13388" s="1">
        <v>6.1064814814814815E-2</v>
      </c>
      <c r="G13388">
        <v>570</v>
      </c>
      <c r="H13388">
        <v>5276.57</v>
      </c>
      <c r="I13388">
        <v>0</v>
      </c>
      <c r="J13388" t="s">
        <v>6054</v>
      </c>
      <c r="K13388" t="s">
        <v>22</v>
      </c>
      <c r="L13388">
        <v>1</v>
      </c>
      <c r="N13388" t="s">
        <v>23</v>
      </c>
      <c r="O13388" t="s">
        <v>33</v>
      </c>
      <c r="P13388" t="s">
        <v>28</v>
      </c>
      <c r="R13388" t="s">
        <v>26</v>
      </c>
      <c r="S13388">
        <v>18.2</v>
      </c>
      <c r="T13388">
        <v>17.2</v>
      </c>
      <c r="U13388">
        <v>17.3</v>
      </c>
      <c r="V13388">
        <v>1</v>
      </c>
      <c r="W13388">
        <v>0.9</v>
      </c>
      <c r="AB13388">
        <f t="shared" si="262"/>
        <v>5041.03</v>
      </c>
    </row>
    <row r="13389" spans="1:28" x14ac:dyDescent="0.25">
      <c r="A13389" t="s">
        <v>6096</v>
      </c>
      <c r="B13389" t="s">
        <v>6053</v>
      </c>
      <c r="C13389" s="1">
        <v>0.76354166666666667</v>
      </c>
      <c r="D13389">
        <v>777</v>
      </c>
      <c r="E13389" s="2">
        <v>6.3144722222222227E-2</v>
      </c>
      <c r="F13389" s="1">
        <v>6.3136574074074081E-2</v>
      </c>
      <c r="G13389">
        <v>704</v>
      </c>
      <c r="H13389">
        <v>5455.7</v>
      </c>
      <c r="I13389">
        <v>0</v>
      </c>
      <c r="J13389" t="s">
        <v>6054</v>
      </c>
      <c r="K13389" t="s">
        <v>22</v>
      </c>
      <c r="L13389">
        <v>1</v>
      </c>
      <c r="N13389" t="s">
        <v>23</v>
      </c>
      <c r="O13389" t="s">
        <v>24</v>
      </c>
      <c r="P13389" t="s">
        <v>28</v>
      </c>
      <c r="R13389" t="s">
        <v>26</v>
      </c>
      <c r="S13389">
        <v>21.4</v>
      </c>
      <c r="T13389">
        <v>17</v>
      </c>
      <c r="U13389">
        <v>17.3</v>
      </c>
      <c r="V13389">
        <v>4.4000000000000004</v>
      </c>
      <c r="W13389">
        <v>4.0999999999999996</v>
      </c>
      <c r="AB13389">
        <f t="shared" si="262"/>
        <v>5220.16</v>
      </c>
    </row>
    <row r="13390" spans="1:28" x14ac:dyDescent="0.25">
      <c r="A13390" t="s">
        <v>6096</v>
      </c>
      <c r="B13390" t="s">
        <v>6053</v>
      </c>
      <c r="C13390" s="1">
        <v>0.76354166666666667</v>
      </c>
      <c r="D13390">
        <v>777</v>
      </c>
      <c r="E13390" s="2">
        <v>6.3144722222222227E-2</v>
      </c>
      <c r="F13390" s="1">
        <v>6.3136574074074081E-2</v>
      </c>
      <c r="G13390">
        <v>704</v>
      </c>
      <c r="H13390">
        <v>5455.7</v>
      </c>
      <c r="I13390">
        <v>0</v>
      </c>
      <c r="J13390" t="s">
        <v>6054</v>
      </c>
      <c r="K13390" t="s">
        <v>22</v>
      </c>
      <c r="L13390">
        <v>1</v>
      </c>
      <c r="N13390" t="s">
        <v>23</v>
      </c>
      <c r="O13390" t="s">
        <v>33</v>
      </c>
      <c r="P13390" t="s">
        <v>28</v>
      </c>
      <c r="R13390" t="s">
        <v>26</v>
      </c>
      <c r="S13390">
        <v>17.8</v>
      </c>
      <c r="T13390">
        <v>17</v>
      </c>
      <c r="U13390">
        <v>17.3</v>
      </c>
      <c r="V13390">
        <v>0.8</v>
      </c>
      <c r="W13390">
        <v>0.5</v>
      </c>
      <c r="AB13390">
        <f t="shared" si="262"/>
        <v>5220.16</v>
      </c>
    </row>
    <row r="13391" spans="1:28" x14ac:dyDescent="0.25">
      <c r="A13391" t="s">
        <v>6097</v>
      </c>
      <c r="B13391" t="s">
        <v>6053</v>
      </c>
      <c r="C13391" s="1">
        <v>0.765625</v>
      </c>
      <c r="D13391">
        <v>712</v>
      </c>
      <c r="E13391" s="2">
        <v>6.5227314814814821E-2</v>
      </c>
      <c r="F13391" s="1">
        <v>6.5219907407407407E-2</v>
      </c>
      <c r="G13391">
        <v>640</v>
      </c>
      <c r="H13391">
        <v>5635.64</v>
      </c>
      <c r="I13391">
        <v>0</v>
      </c>
      <c r="J13391" t="s">
        <v>6054</v>
      </c>
      <c r="K13391" t="s">
        <v>22</v>
      </c>
      <c r="L13391">
        <v>1</v>
      </c>
      <c r="N13391" t="s">
        <v>23</v>
      </c>
      <c r="O13391" t="s">
        <v>24</v>
      </c>
      <c r="P13391" t="s">
        <v>28</v>
      </c>
      <c r="R13391" t="s">
        <v>26</v>
      </c>
      <c r="S13391">
        <v>19.5</v>
      </c>
      <c r="T13391">
        <v>17.100000000000001</v>
      </c>
      <c r="U13391">
        <v>17.3</v>
      </c>
      <c r="V13391">
        <v>2.4</v>
      </c>
      <c r="W13391">
        <v>2.2000000000000002</v>
      </c>
      <c r="AB13391">
        <f t="shared" si="262"/>
        <v>5400.1</v>
      </c>
    </row>
    <row r="13392" spans="1:28" x14ac:dyDescent="0.25">
      <c r="A13392" t="s">
        <v>6098</v>
      </c>
      <c r="B13392" t="s">
        <v>6053</v>
      </c>
      <c r="C13392" s="1">
        <v>0.76771990740740748</v>
      </c>
      <c r="D13392">
        <v>215</v>
      </c>
      <c r="E13392" s="2">
        <v>6.7316469907407403E-2</v>
      </c>
      <c r="F13392" s="1">
        <v>6.7314814814814813E-2</v>
      </c>
      <c r="G13392">
        <v>143</v>
      </c>
      <c r="H13392">
        <v>5816.14</v>
      </c>
      <c r="I13392">
        <v>0</v>
      </c>
      <c r="J13392" t="s">
        <v>6054</v>
      </c>
      <c r="K13392" t="s">
        <v>22</v>
      </c>
      <c r="L13392">
        <v>1</v>
      </c>
      <c r="N13392" t="s">
        <v>23</v>
      </c>
      <c r="O13392" t="s">
        <v>24</v>
      </c>
      <c r="P13392" t="s">
        <v>28</v>
      </c>
      <c r="R13392" t="s">
        <v>26</v>
      </c>
      <c r="S13392">
        <v>21.1</v>
      </c>
      <c r="T13392">
        <v>17.100000000000001</v>
      </c>
      <c r="U13392">
        <v>17.3</v>
      </c>
      <c r="V13392">
        <v>4</v>
      </c>
      <c r="W13392">
        <v>3.8</v>
      </c>
      <c r="AB13392">
        <f t="shared" si="262"/>
        <v>5580.6</v>
      </c>
    </row>
    <row r="13393" spans="1:28" x14ac:dyDescent="0.25">
      <c r="A13393" t="s">
        <v>6098</v>
      </c>
      <c r="B13393" t="s">
        <v>6053</v>
      </c>
      <c r="C13393" s="1">
        <v>0.76771990740740748</v>
      </c>
      <c r="D13393">
        <v>215</v>
      </c>
      <c r="E13393" s="2">
        <v>6.7316469907407403E-2</v>
      </c>
      <c r="F13393" s="1">
        <v>6.7314814814814813E-2</v>
      </c>
      <c r="G13393">
        <v>143</v>
      </c>
      <c r="H13393">
        <v>5816.14</v>
      </c>
      <c r="I13393">
        <v>0</v>
      </c>
      <c r="J13393" t="s">
        <v>6054</v>
      </c>
      <c r="K13393" t="s">
        <v>22</v>
      </c>
      <c r="L13393">
        <v>1</v>
      </c>
      <c r="N13393" t="s">
        <v>23</v>
      </c>
      <c r="O13393" t="s">
        <v>33</v>
      </c>
      <c r="P13393" t="s">
        <v>28</v>
      </c>
      <c r="R13393" t="s">
        <v>26</v>
      </c>
      <c r="S13393">
        <v>18</v>
      </c>
      <c r="T13393">
        <v>17.2</v>
      </c>
      <c r="U13393">
        <v>17.399999999999999</v>
      </c>
      <c r="V13393">
        <v>0.8</v>
      </c>
      <c r="W13393">
        <v>0.6</v>
      </c>
      <c r="AB13393">
        <f t="shared" si="262"/>
        <v>5580.6</v>
      </c>
    </row>
    <row r="13394" spans="1:28" x14ac:dyDescent="0.25">
      <c r="A13394" t="s">
        <v>6099</v>
      </c>
      <c r="B13394" t="s">
        <v>6053</v>
      </c>
      <c r="C13394" s="1">
        <v>0.76980324074074069</v>
      </c>
      <c r="D13394">
        <v>418</v>
      </c>
      <c r="E13394" s="2">
        <v>6.9402141203703707E-2</v>
      </c>
      <c r="F13394" s="1">
        <v>6.9398148148148139E-2</v>
      </c>
      <c r="G13394">
        <v>345</v>
      </c>
      <c r="H13394">
        <v>5996.34</v>
      </c>
      <c r="I13394">
        <v>0</v>
      </c>
      <c r="J13394" t="s">
        <v>6054</v>
      </c>
      <c r="K13394" t="s">
        <v>22</v>
      </c>
      <c r="L13394">
        <v>1</v>
      </c>
      <c r="N13394" t="s">
        <v>23</v>
      </c>
      <c r="O13394" t="s">
        <v>24</v>
      </c>
      <c r="P13394" t="s">
        <v>28</v>
      </c>
      <c r="R13394" t="s">
        <v>26</v>
      </c>
      <c r="S13394">
        <v>20.7</v>
      </c>
      <c r="T13394">
        <v>17.3</v>
      </c>
      <c r="U13394">
        <v>17.5</v>
      </c>
      <c r="V13394">
        <v>3.4</v>
      </c>
      <c r="W13394">
        <v>3.2</v>
      </c>
      <c r="AB13394">
        <f t="shared" si="262"/>
        <v>5760.8</v>
      </c>
    </row>
    <row r="13395" spans="1:28" x14ac:dyDescent="0.25">
      <c r="A13395" t="s">
        <v>6099</v>
      </c>
      <c r="B13395" t="s">
        <v>6053</v>
      </c>
      <c r="C13395" s="1">
        <v>0.76980324074074069</v>
      </c>
      <c r="D13395">
        <v>418</v>
      </c>
      <c r="E13395" s="2">
        <v>6.9402141203703707E-2</v>
      </c>
      <c r="F13395" s="1">
        <v>6.9398148148148139E-2</v>
      </c>
      <c r="G13395">
        <v>345</v>
      </c>
      <c r="H13395">
        <v>5996.34</v>
      </c>
      <c r="I13395">
        <v>0</v>
      </c>
      <c r="J13395" t="s">
        <v>6054</v>
      </c>
      <c r="K13395" t="s">
        <v>22</v>
      </c>
      <c r="L13395">
        <v>1</v>
      </c>
      <c r="N13395" t="s">
        <v>23</v>
      </c>
      <c r="O13395" t="s">
        <v>33</v>
      </c>
      <c r="P13395" t="s">
        <v>28</v>
      </c>
      <c r="R13395" t="s">
        <v>26</v>
      </c>
      <c r="S13395">
        <v>18</v>
      </c>
      <c r="T13395">
        <v>17.3</v>
      </c>
      <c r="U13395">
        <v>17.5</v>
      </c>
      <c r="V13395">
        <v>0.7</v>
      </c>
      <c r="W13395">
        <v>0.5</v>
      </c>
      <c r="AB13395">
        <f t="shared" si="262"/>
        <v>5760.8</v>
      </c>
    </row>
    <row r="13396" spans="1:28" x14ac:dyDescent="0.25">
      <c r="A13396" t="s">
        <v>6100</v>
      </c>
      <c r="B13396" t="s">
        <v>6053</v>
      </c>
      <c r="C13396" s="1">
        <v>0.77188657407407402</v>
      </c>
      <c r="D13396">
        <v>487</v>
      </c>
      <c r="E13396" s="2">
        <v>7.1486273148148149E-2</v>
      </c>
      <c r="F13396" s="1">
        <v>7.1481481481481479E-2</v>
      </c>
      <c r="G13396">
        <v>414</v>
      </c>
      <c r="H13396">
        <v>6176.41</v>
      </c>
      <c r="I13396">
        <v>0</v>
      </c>
      <c r="J13396" t="s">
        <v>6054</v>
      </c>
      <c r="K13396" t="s">
        <v>22</v>
      </c>
      <c r="L13396">
        <v>1</v>
      </c>
      <c r="N13396" t="s">
        <v>23</v>
      </c>
      <c r="O13396" t="s">
        <v>36</v>
      </c>
      <c r="P13396" t="s">
        <v>28</v>
      </c>
      <c r="R13396" t="s">
        <v>26</v>
      </c>
      <c r="S13396">
        <v>17.899999999999999</v>
      </c>
      <c r="T13396">
        <v>17.2</v>
      </c>
      <c r="U13396">
        <v>17.399999999999999</v>
      </c>
      <c r="V13396">
        <v>0.7</v>
      </c>
      <c r="W13396">
        <v>0.5</v>
      </c>
      <c r="AB13396">
        <f t="shared" si="262"/>
        <v>5940.87</v>
      </c>
    </row>
    <row r="13397" spans="1:28" x14ac:dyDescent="0.25">
      <c r="A13397" t="s">
        <v>6100</v>
      </c>
      <c r="B13397" t="s">
        <v>6053</v>
      </c>
      <c r="C13397" s="1">
        <v>0.77188657407407402</v>
      </c>
      <c r="D13397">
        <v>487</v>
      </c>
      <c r="E13397" s="2">
        <v>7.1486273148148149E-2</v>
      </c>
      <c r="F13397" s="1">
        <v>7.1481481481481479E-2</v>
      </c>
      <c r="G13397">
        <v>414</v>
      </c>
      <c r="H13397">
        <v>6176.41</v>
      </c>
      <c r="I13397">
        <v>0</v>
      </c>
      <c r="J13397" t="s">
        <v>6054</v>
      </c>
      <c r="K13397" t="s">
        <v>22</v>
      </c>
      <c r="L13397">
        <v>1</v>
      </c>
      <c r="N13397" t="s">
        <v>23</v>
      </c>
      <c r="O13397" t="s">
        <v>24</v>
      </c>
      <c r="P13397" t="s">
        <v>28</v>
      </c>
      <c r="R13397" t="s">
        <v>26</v>
      </c>
      <c r="S13397">
        <v>20.2</v>
      </c>
      <c r="T13397">
        <v>17.2</v>
      </c>
      <c r="U13397">
        <v>17.399999999999999</v>
      </c>
      <c r="V13397">
        <v>3</v>
      </c>
      <c r="W13397">
        <v>2.8</v>
      </c>
      <c r="AB13397">
        <f t="shared" ref="AB13397:AB13418" si="263">H13397-235.54</f>
        <v>5940.87</v>
      </c>
    </row>
    <row r="13398" spans="1:28" x14ac:dyDescent="0.25">
      <c r="A13398" t="s">
        <v>6100</v>
      </c>
      <c r="B13398" t="s">
        <v>6053</v>
      </c>
      <c r="C13398" s="1">
        <v>0.77188657407407402</v>
      </c>
      <c r="D13398">
        <v>487</v>
      </c>
      <c r="E13398" s="2">
        <v>7.1486273148148149E-2</v>
      </c>
      <c r="F13398" s="1">
        <v>7.1481481481481479E-2</v>
      </c>
      <c r="G13398">
        <v>414</v>
      </c>
      <c r="H13398">
        <v>6176.41</v>
      </c>
      <c r="I13398">
        <v>0</v>
      </c>
      <c r="J13398" t="s">
        <v>6054</v>
      </c>
      <c r="K13398" t="s">
        <v>22</v>
      </c>
      <c r="L13398">
        <v>1</v>
      </c>
      <c r="N13398" t="s">
        <v>23</v>
      </c>
      <c r="O13398" t="s">
        <v>33</v>
      </c>
      <c r="P13398" t="s">
        <v>28</v>
      </c>
      <c r="R13398" t="s">
        <v>26</v>
      </c>
      <c r="S13398">
        <v>18</v>
      </c>
      <c r="T13398">
        <v>17.2</v>
      </c>
      <c r="U13398">
        <v>17.399999999999999</v>
      </c>
      <c r="V13398">
        <v>0.8</v>
      </c>
      <c r="W13398">
        <v>0.6</v>
      </c>
      <c r="AB13398">
        <f t="shared" si="263"/>
        <v>5940.87</v>
      </c>
    </row>
    <row r="13399" spans="1:28" x14ac:dyDescent="0.25">
      <c r="A13399" t="s">
        <v>6101</v>
      </c>
      <c r="B13399" t="s">
        <v>6053</v>
      </c>
      <c r="C13399" s="1">
        <v>0.77396990740740745</v>
      </c>
      <c r="D13399">
        <v>155</v>
      </c>
      <c r="E13399" s="2">
        <v>7.3565763888888899E-2</v>
      </c>
      <c r="F13399" s="1">
        <v>7.3564814814814819E-2</v>
      </c>
      <c r="G13399">
        <v>82</v>
      </c>
      <c r="H13399">
        <v>6356.08</v>
      </c>
      <c r="I13399">
        <v>0</v>
      </c>
      <c r="J13399" t="s">
        <v>6054</v>
      </c>
      <c r="K13399" t="s">
        <v>22</v>
      </c>
      <c r="L13399">
        <v>1</v>
      </c>
      <c r="N13399" t="s">
        <v>23</v>
      </c>
      <c r="O13399" t="s">
        <v>24</v>
      </c>
      <c r="P13399" t="s">
        <v>28</v>
      </c>
      <c r="R13399" t="s">
        <v>26</v>
      </c>
      <c r="S13399">
        <v>21.1</v>
      </c>
      <c r="T13399">
        <v>17.3</v>
      </c>
      <c r="U13399">
        <v>17.399999999999999</v>
      </c>
      <c r="V13399">
        <v>3.8</v>
      </c>
      <c r="W13399">
        <v>3.7</v>
      </c>
      <c r="AB13399">
        <f t="shared" si="263"/>
        <v>6120.54</v>
      </c>
    </row>
    <row r="13400" spans="1:28" x14ac:dyDescent="0.25">
      <c r="A13400" t="s">
        <v>6102</v>
      </c>
      <c r="B13400" t="s">
        <v>6053</v>
      </c>
      <c r="C13400" s="1">
        <v>0.77604166666666663</v>
      </c>
      <c r="D13400">
        <v>723</v>
      </c>
      <c r="E13400" s="2">
        <v>7.5644108796296294E-2</v>
      </c>
      <c r="F13400" s="1">
        <v>7.5636574074074078E-2</v>
      </c>
      <c r="G13400">
        <v>651</v>
      </c>
      <c r="H13400">
        <v>6535.65</v>
      </c>
      <c r="I13400">
        <v>0</v>
      </c>
      <c r="J13400" t="s">
        <v>6054</v>
      </c>
      <c r="K13400" t="s">
        <v>22</v>
      </c>
      <c r="L13400">
        <v>1</v>
      </c>
      <c r="N13400" t="s">
        <v>23</v>
      </c>
      <c r="O13400" t="s">
        <v>31</v>
      </c>
      <c r="P13400" t="s">
        <v>28</v>
      </c>
      <c r="R13400" t="s">
        <v>26</v>
      </c>
      <c r="S13400">
        <v>17.899999999999999</v>
      </c>
      <c r="T13400">
        <v>17.3</v>
      </c>
      <c r="U13400">
        <v>17.399999999999999</v>
      </c>
      <c r="V13400">
        <v>0.6</v>
      </c>
      <c r="W13400">
        <v>0.5</v>
      </c>
      <c r="AB13400">
        <f t="shared" si="263"/>
        <v>6300.11</v>
      </c>
    </row>
    <row r="13401" spans="1:28" x14ac:dyDescent="0.25">
      <c r="A13401" t="s">
        <v>6102</v>
      </c>
      <c r="B13401" t="s">
        <v>6053</v>
      </c>
      <c r="C13401" s="1">
        <v>0.77604166666666663</v>
      </c>
      <c r="D13401">
        <v>723</v>
      </c>
      <c r="E13401" s="2">
        <v>7.5644108796296294E-2</v>
      </c>
      <c r="F13401" s="1">
        <v>7.5636574074074078E-2</v>
      </c>
      <c r="G13401">
        <v>651</v>
      </c>
      <c r="H13401">
        <v>6535.65</v>
      </c>
      <c r="I13401">
        <v>0</v>
      </c>
      <c r="J13401" t="s">
        <v>6054</v>
      </c>
      <c r="K13401" t="s">
        <v>22</v>
      </c>
      <c r="L13401">
        <v>1</v>
      </c>
      <c r="N13401" t="s">
        <v>23</v>
      </c>
      <c r="O13401" t="s">
        <v>24</v>
      </c>
      <c r="P13401" t="s">
        <v>28</v>
      </c>
      <c r="R13401" t="s">
        <v>26</v>
      </c>
      <c r="S13401">
        <v>21.4</v>
      </c>
      <c r="T13401">
        <v>17.3</v>
      </c>
      <c r="U13401">
        <v>17.399999999999999</v>
      </c>
      <c r="V13401">
        <v>4.0999999999999996</v>
      </c>
      <c r="W13401">
        <v>4</v>
      </c>
      <c r="AB13401">
        <f t="shared" si="263"/>
        <v>6300.11</v>
      </c>
    </row>
    <row r="13402" spans="1:28" x14ac:dyDescent="0.25">
      <c r="A13402" t="s">
        <v>6103</v>
      </c>
      <c r="B13402" t="s">
        <v>6053</v>
      </c>
      <c r="C13402" s="1">
        <v>0.77812500000000007</v>
      </c>
      <c r="D13402">
        <v>959</v>
      </c>
      <c r="E13402" s="2">
        <v>7.7730162037037032E-2</v>
      </c>
      <c r="F13402" s="1">
        <v>7.7719907407407404E-2</v>
      </c>
      <c r="G13402">
        <v>886</v>
      </c>
      <c r="H13402">
        <v>6715.89</v>
      </c>
      <c r="I13402">
        <v>0</v>
      </c>
      <c r="J13402" t="s">
        <v>6054</v>
      </c>
      <c r="K13402" t="s">
        <v>22</v>
      </c>
      <c r="L13402">
        <v>1</v>
      </c>
      <c r="N13402" t="s">
        <v>23</v>
      </c>
      <c r="O13402" t="s">
        <v>24</v>
      </c>
      <c r="P13402" t="s">
        <v>28</v>
      </c>
      <c r="R13402" t="s">
        <v>26</v>
      </c>
      <c r="S13402">
        <v>21.9</v>
      </c>
      <c r="T13402">
        <v>17.3</v>
      </c>
      <c r="U13402">
        <v>17.5</v>
      </c>
      <c r="V13402">
        <v>4.5999999999999996</v>
      </c>
      <c r="W13402">
        <v>4.4000000000000004</v>
      </c>
      <c r="AB13402">
        <f t="shared" si="263"/>
        <v>6480.35</v>
      </c>
    </row>
    <row r="13403" spans="1:28" x14ac:dyDescent="0.25">
      <c r="A13403" t="s">
        <v>6103</v>
      </c>
      <c r="B13403" t="s">
        <v>6053</v>
      </c>
      <c r="C13403" s="1">
        <v>0.77812500000000007</v>
      </c>
      <c r="D13403">
        <v>959</v>
      </c>
      <c r="E13403" s="2">
        <v>7.7730162037037032E-2</v>
      </c>
      <c r="F13403" s="1">
        <v>7.7719907407407404E-2</v>
      </c>
      <c r="G13403">
        <v>886</v>
      </c>
      <c r="H13403">
        <v>6715.89</v>
      </c>
      <c r="I13403">
        <v>0</v>
      </c>
      <c r="J13403" t="s">
        <v>6054</v>
      </c>
      <c r="K13403" t="s">
        <v>22</v>
      </c>
      <c r="L13403">
        <v>1</v>
      </c>
      <c r="N13403" t="s">
        <v>23</v>
      </c>
      <c r="O13403" t="s">
        <v>33</v>
      </c>
      <c r="P13403" t="s">
        <v>28</v>
      </c>
      <c r="R13403" t="s">
        <v>26</v>
      </c>
      <c r="S13403">
        <v>18.2</v>
      </c>
      <c r="T13403">
        <v>17.3</v>
      </c>
      <c r="U13403">
        <v>17.5</v>
      </c>
      <c r="V13403">
        <v>0.9</v>
      </c>
      <c r="W13403">
        <v>0.7</v>
      </c>
      <c r="AB13403">
        <f t="shared" si="263"/>
        <v>6480.35</v>
      </c>
    </row>
    <row r="13404" spans="1:28" x14ac:dyDescent="0.25">
      <c r="A13404" t="s">
        <v>6104</v>
      </c>
      <c r="B13404" t="s">
        <v>6053</v>
      </c>
      <c r="C13404" s="1">
        <v>0.78021990740740732</v>
      </c>
      <c r="D13404">
        <v>695</v>
      </c>
      <c r="E13404" s="2">
        <v>7.9822025462962964E-2</v>
      </c>
      <c r="F13404" s="1">
        <v>7.9814814814814811E-2</v>
      </c>
      <c r="G13404">
        <v>623</v>
      </c>
      <c r="H13404">
        <v>6896.62</v>
      </c>
      <c r="I13404">
        <v>0</v>
      </c>
      <c r="J13404" t="s">
        <v>6054</v>
      </c>
      <c r="K13404" t="s">
        <v>22</v>
      </c>
      <c r="L13404">
        <v>1</v>
      </c>
      <c r="N13404" t="s">
        <v>23</v>
      </c>
      <c r="O13404" t="s">
        <v>24</v>
      </c>
      <c r="P13404" t="s">
        <v>28</v>
      </c>
      <c r="R13404" t="s">
        <v>26</v>
      </c>
      <c r="S13404">
        <v>19.899999999999999</v>
      </c>
      <c r="T13404">
        <v>17.3</v>
      </c>
      <c r="U13404">
        <v>17.399999999999999</v>
      </c>
      <c r="V13404">
        <v>2.6</v>
      </c>
      <c r="W13404">
        <v>2.5</v>
      </c>
      <c r="AB13404">
        <f t="shared" si="263"/>
        <v>6661.08</v>
      </c>
    </row>
    <row r="13405" spans="1:28" x14ac:dyDescent="0.25">
      <c r="A13405" t="s">
        <v>6104</v>
      </c>
      <c r="B13405" t="s">
        <v>6053</v>
      </c>
      <c r="C13405" s="1">
        <v>0.78021990740740732</v>
      </c>
      <c r="D13405">
        <v>695</v>
      </c>
      <c r="E13405" s="2">
        <v>7.9822025462962964E-2</v>
      </c>
      <c r="F13405" s="1">
        <v>7.9814814814814811E-2</v>
      </c>
      <c r="G13405">
        <v>623</v>
      </c>
      <c r="H13405">
        <v>6896.62</v>
      </c>
      <c r="I13405">
        <v>0</v>
      </c>
      <c r="J13405" t="s">
        <v>6054</v>
      </c>
      <c r="K13405" t="s">
        <v>22</v>
      </c>
      <c r="L13405">
        <v>1</v>
      </c>
      <c r="N13405" t="s">
        <v>23</v>
      </c>
      <c r="O13405" t="s">
        <v>33</v>
      </c>
      <c r="P13405" t="s">
        <v>28</v>
      </c>
      <c r="R13405" t="s">
        <v>26</v>
      </c>
      <c r="S13405">
        <v>18.2</v>
      </c>
      <c r="T13405">
        <v>17.3</v>
      </c>
      <c r="U13405">
        <v>17.399999999999999</v>
      </c>
      <c r="V13405">
        <v>0.9</v>
      </c>
      <c r="W13405">
        <v>0.8</v>
      </c>
      <c r="AB13405">
        <f t="shared" si="263"/>
        <v>6661.08</v>
      </c>
    </row>
    <row r="13406" spans="1:28" x14ac:dyDescent="0.25">
      <c r="A13406" t="s">
        <v>6105</v>
      </c>
      <c r="B13406" t="s">
        <v>6053</v>
      </c>
      <c r="C13406" s="1">
        <v>0.78230324074074076</v>
      </c>
      <c r="D13406">
        <v>731</v>
      </c>
      <c r="E13406" s="2">
        <v>8.1905763888888886E-2</v>
      </c>
      <c r="F13406" s="1">
        <v>8.189814814814815E-2</v>
      </c>
      <c r="G13406">
        <v>658</v>
      </c>
      <c r="H13406">
        <v>7076.66</v>
      </c>
      <c r="I13406">
        <v>0</v>
      </c>
      <c r="J13406" t="s">
        <v>6054</v>
      </c>
      <c r="K13406" t="s">
        <v>22</v>
      </c>
      <c r="L13406">
        <v>1</v>
      </c>
      <c r="N13406" t="s">
        <v>23</v>
      </c>
      <c r="O13406" t="s">
        <v>24</v>
      </c>
      <c r="P13406" t="s">
        <v>28</v>
      </c>
      <c r="R13406" t="s">
        <v>26</v>
      </c>
      <c r="S13406">
        <v>20.2</v>
      </c>
      <c r="T13406">
        <v>17.2</v>
      </c>
      <c r="U13406">
        <v>17.399999999999999</v>
      </c>
      <c r="V13406">
        <v>3</v>
      </c>
      <c r="W13406">
        <v>2.8</v>
      </c>
      <c r="AB13406">
        <f t="shared" si="263"/>
        <v>6841.12</v>
      </c>
    </row>
    <row r="13407" spans="1:28" x14ac:dyDescent="0.25">
      <c r="A13407" t="s">
        <v>6105</v>
      </c>
      <c r="B13407" t="s">
        <v>6053</v>
      </c>
      <c r="C13407" s="1">
        <v>0.78230324074074076</v>
      </c>
      <c r="D13407">
        <v>731</v>
      </c>
      <c r="E13407" s="2">
        <v>8.1905763888888886E-2</v>
      </c>
      <c r="F13407" s="1">
        <v>8.189814814814815E-2</v>
      </c>
      <c r="G13407">
        <v>658</v>
      </c>
      <c r="H13407">
        <v>7076.66</v>
      </c>
      <c r="I13407">
        <v>0</v>
      </c>
      <c r="J13407" t="s">
        <v>6054</v>
      </c>
      <c r="K13407" t="s">
        <v>22</v>
      </c>
      <c r="L13407">
        <v>1</v>
      </c>
      <c r="N13407" t="s">
        <v>23</v>
      </c>
      <c r="O13407" t="s">
        <v>33</v>
      </c>
      <c r="P13407" t="s">
        <v>28</v>
      </c>
      <c r="R13407" t="s">
        <v>26</v>
      </c>
      <c r="S13407">
        <v>17.899999999999999</v>
      </c>
      <c r="T13407">
        <v>17.2</v>
      </c>
      <c r="U13407">
        <v>17.399999999999999</v>
      </c>
      <c r="V13407">
        <v>0.7</v>
      </c>
      <c r="W13407">
        <v>0.5</v>
      </c>
      <c r="AB13407">
        <f t="shared" si="263"/>
        <v>6841.12</v>
      </c>
    </row>
    <row r="13408" spans="1:28" x14ac:dyDescent="0.25">
      <c r="A13408" t="s">
        <v>6106</v>
      </c>
      <c r="B13408" t="s">
        <v>6053</v>
      </c>
      <c r="C13408" s="1">
        <v>0.78438657407407408</v>
      </c>
      <c r="D13408">
        <v>900</v>
      </c>
      <c r="E13408" s="2">
        <v>8.3991053240740743E-2</v>
      </c>
      <c r="F13408" s="1">
        <v>8.398148148148149E-2</v>
      </c>
      <c r="G13408">
        <v>827</v>
      </c>
      <c r="H13408">
        <v>7256.83</v>
      </c>
      <c r="I13408">
        <v>0</v>
      </c>
      <c r="J13408" t="s">
        <v>6054</v>
      </c>
      <c r="K13408" t="s">
        <v>22</v>
      </c>
      <c r="L13408">
        <v>1</v>
      </c>
      <c r="N13408" t="s">
        <v>23</v>
      </c>
      <c r="O13408" t="s">
        <v>24</v>
      </c>
      <c r="P13408" t="s">
        <v>28</v>
      </c>
      <c r="R13408" t="s">
        <v>26</v>
      </c>
      <c r="S13408">
        <v>20</v>
      </c>
      <c r="T13408">
        <v>17.2</v>
      </c>
      <c r="U13408">
        <v>17.399999999999999</v>
      </c>
      <c r="V13408">
        <v>2.8</v>
      </c>
      <c r="W13408">
        <v>2.6</v>
      </c>
      <c r="AB13408">
        <f t="shared" si="263"/>
        <v>7021.29</v>
      </c>
    </row>
    <row r="13409" spans="1:28" x14ac:dyDescent="0.25">
      <c r="A13409" t="s">
        <v>6106</v>
      </c>
      <c r="B13409" t="s">
        <v>6053</v>
      </c>
      <c r="C13409" s="1">
        <v>0.78438657407407408</v>
      </c>
      <c r="D13409">
        <v>900</v>
      </c>
      <c r="E13409" s="2">
        <v>8.3991053240740743E-2</v>
      </c>
      <c r="F13409" s="1">
        <v>8.398148148148149E-2</v>
      </c>
      <c r="G13409">
        <v>827</v>
      </c>
      <c r="H13409">
        <v>7256.83</v>
      </c>
      <c r="I13409">
        <v>0</v>
      </c>
      <c r="J13409" t="s">
        <v>6054</v>
      </c>
      <c r="K13409" t="s">
        <v>22</v>
      </c>
      <c r="L13409">
        <v>1</v>
      </c>
      <c r="N13409" t="s">
        <v>23</v>
      </c>
      <c r="O13409" t="s">
        <v>33</v>
      </c>
      <c r="P13409" t="s">
        <v>28</v>
      </c>
      <c r="R13409" t="s">
        <v>26</v>
      </c>
      <c r="S13409">
        <v>18</v>
      </c>
      <c r="T13409">
        <v>17.2</v>
      </c>
      <c r="U13409">
        <v>17.399999999999999</v>
      </c>
      <c r="V13409">
        <v>0.8</v>
      </c>
      <c r="W13409">
        <v>0.6</v>
      </c>
      <c r="AB13409">
        <f t="shared" si="263"/>
        <v>7021.29</v>
      </c>
    </row>
    <row r="13410" spans="1:28" x14ac:dyDescent="0.25">
      <c r="A13410" t="s">
        <v>6107</v>
      </c>
      <c r="B13410" t="s">
        <v>6053</v>
      </c>
      <c r="C13410" s="1">
        <v>0.78646990740740741</v>
      </c>
      <c r="D13410">
        <v>1</v>
      </c>
      <c r="E13410" s="2">
        <v>8.6063981481481477E-2</v>
      </c>
      <c r="F13410" s="1">
        <v>8.6053240740740736E-2</v>
      </c>
      <c r="G13410">
        <v>928</v>
      </c>
      <c r="H13410">
        <v>7435.93</v>
      </c>
      <c r="I13410">
        <v>0</v>
      </c>
      <c r="J13410" t="s">
        <v>6054</v>
      </c>
      <c r="K13410" t="s">
        <v>22</v>
      </c>
      <c r="L13410">
        <v>1</v>
      </c>
      <c r="N13410" t="s">
        <v>23</v>
      </c>
      <c r="O13410" t="s">
        <v>24</v>
      </c>
      <c r="P13410" t="s">
        <v>28</v>
      </c>
      <c r="R13410" t="s">
        <v>26</v>
      </c>
      <c r="S13410">
        <v>20</v>
      </c>
      <c r="T13410">
        <v>17.2</v>
      </c>
      <c r="U13410">
        <v>17.399999999999999</v>
      </c>
      <c r="V13410">
        <v>2.8</v>
      </c>
      <c r="W13410">
        <v>2.6</v>
      </c>
      <c r="AB13410">
        <f t="shared" si="263"/>
        <v>7200.39</v>
      </c>
    </row>
    <row r="13411" spans="1:28" x14ac:dyDescent="0.25">
      <c r="A13411" t="s">
        <v>6107</v>
      </c>
      <c r="B13411" t="s">
        <v>6053</v>
      </c>
      <c r="C13411" s="1">
        <v>0.78646990740740741</v>
      </c>
      <c r="D13411">
        <v>1</v>
      </c>
      <c r="E13411" s="2">
        <v>8.6063981481481477E-2</v>
      </c>
      <c r="F13411" s="1">
        <v>8.6053240740740736E-2</v>
      </c>
      <c r="G13411">
        <v>928</v>
      </c>
      <c r="H13411">
        <v>7435.93</v>
      </c>
      <c r="I13411">
        <v>0</v>
      </c>
      <c r="J13411" t="s">
        <v>6054</v>
      </c>
      <c r="K13411" t="s">
        <v>22</v>
      </c>
      <c r="L13411">
        <v>1</v>
      </c>
      <c r="N13411" t="s">
        <v>23</v>
      </c>
      <c r="O13411" t="s">
        <v>33</v>
      </c>
      <c r="P13411" t="s">
        <v>28</v>
      </c>
      <c r="R13411" t="s">
        <v>26</v>
      </c>
      <c r="S13411">
        <v>18.100000000000001</v>
      </c>
      <c r="T13411">
        <v>17.2</v>
      </c>
      <c r="U13411">
        <v>17.399999999999999</v>
      </c>
      <c r="V13411">
        <v>0.9</v>
      </c>
      <c r="W13411">
        <v>0.7</v>
      </c>
      <c r="AB13411">
        <f t="shared" si="263"/>
        <v>7200.39</v>
      </c>
    </row>
    <row r="13412" spans="1:28" x14ac:dyDescent="0.25">
      <c r="A13412" t="s">
        <v>6108</v>
      </c>
      <c r="B13412" t="s">
        <v>6053</v>
      </c>
      <c r="C13412" s="1">
        <v>0.78855324074074085</v>
      </c>
      <c r="D13412">
        <v>203</v>
      </c>
      <c r="E13412" s="2">
        <v>8.8149664351851856E-2</v>
      </c>
      <c r="F13412" s="1">
        <v>8.8148148148148142E-2</v>
      </c>
      <c r="G13412">
        <v>131</v>
      </c>
      <c r="H13412">
        <v>7616.13</v>
      </c>
      <c r="I13412">
        <v>0</v>
      </c>
      <c r="J13412" t="s">
        <v>6054</v>
      </c>
      <c r="K13412" t="s">
        <v>22</v>
      </c>
      <c r="L13412">
        <v>1</v>
      </c>
      <c r="N13412" t="s">
        <v>23</v>
      </c>
      <c r="O13412" t="s">
        <v>24</v>
      </c>
      <c r="P13412" t="s">
        <v>28</v>
      </c>
      <c r="R13412" t="s">
        <v>26</v>
      </c>
      <c r="S13412">
        <v>19.8</v>
      </c>
      <c r="T13412">
        <v>17.3</v>
      </c>
      <c r="U13412">
        <v>17.399999999999999</v>
      </c>
      <c r="V13412">
        <v>2.5</v>
      </c>
      <c r="W13412">
        <v>2.4</v>
      </c>
      <c r="AB13412">
        <f t="shared" si="263"/>
        <v>7380.59</v>
      </c>
    </row>
    <row r="13413" spans="1:28" x14ac:dyDescent="0.25">
      <c r="A13413" t="s">
        <v>6108</v>
      </c>
      <c r="B13413" t="s">
        <v>6053</v>
      </c>
      <c r="C13413" s="1">
        <v>0.78855324074074085</v>
      </c>
      <c r="D13413">
        <v>203</v>
      </c>
      <c r="E13413" s="2">
        <v>8.8149664351851856E-2</v>
      </c>
      <c r="F13413" s="1">
        <v>8.8148148148148142E-2</v>
      </c>
      <c r="G13413">
        <v>131</v>
      </c>
      <c r="H13413">
        <v>7616.13</v>
      </c>
      <c r="I13413">
        <v>0</v>
      </c>
      <c r="J13413" t="s">
        <v>6054</v>
      </c>
      <c r="K13413" t="s">
        <v>22</v>
      </c>
      <c r="L13413">
        <v>1</v>
      </c>
      <c r="N13413" t="s">
        <v>23</v>
      </c>
      <c r="O13413" t="s">
        <v>33</v>
      </c>
      <c r="P13413" t="s">
        <v>28</v>
      </c>
      <c r="R13413" t="s">
        <v>26</v>
      </c>
      <c r="S13413">
        <v>18.2</v>
      </c>
      <c r="T13413">
        <v>17.3</v>
      </c>
      <c r="U13413">
        <v>17.399999999999999</v>
      </c>
      <c r="V13413">
        <v>0.9</v>
      </c>
      <c r="W13413">
        <v>0.8</v>
      </c>
      <c r="AB13413">
        <f t="shared" si="263"/>
        <v>7380.59</v>
      </c>
    </row>
    <row r="13414" spans="1:28" x14ac:dyDescent="0.25">
      <c r="A13414" t="s">
        <v>6109</v>
      </c>
      <c r="B13414" t="s">
        <v>6053</v>
      </c>
      <c r="C13414" s="1">
        <v>0.79063657407407406</v>
      </c>
      <c r="D13414">
        <v>573</v>
      </c>
      <c r="E13414" s="2">
        <v>9.0237268518518529E-2</v>
      </c>
      <c r="F13414" s="1">
        <v>9.0231481481481482E-2</v>
      </c>
      <c r="G13414">
        <v>500</v>
      </c>
      <c r="H13414">
        <v>7796.5</v>
      </c>
      <c r="I13414">
        <v>0</v>
      </c>
      <c r="J13414" t="s">
        <v>6054</v>
      </c>
      <c r="K13414" t="s">
        <v>22</v>
      </c>
      <c r="L13414">
        <v>1</v>
      </c>
      <c r="N13414" t="s">
        <v>23</v>
      </c>
      <c r="O13414" t="s">
        <v>24</v>
      </c>
      <c r="P13414" t="s">
        <v>28</v>
      </c>
      <c r="R13414" t="s">
        <v>26</v>
      </c>
      <c r="S13414">
        <v>18.100000000000001</v>
      </c>
      <c r="T13414">
        <v>17.3</v>
      </c>
      <c r="U13414">
        <v>17.5</v>
      </c>
      <c r="V13414">
        <v>0.8</v>
      </c>
      <c r="W13414">
        <v>0.6</v>
      </c>
      <c r="AB13414">
        <f t="shared" si="263"/>
        <v>7560.96</v>
      </c>
    </row>
    <row r="13415" spans="1:28" x14ac:dyDescent="0.25">
      <c r="A13415" t="s">
        <v>6110</v>
      </c>
      <c r="B13415" t="s">
        <v>6053</v>
      </c>
      <c r="C13415" s="1">
        <v>0.79271990740740739</v>
      </c>
      <c r="D13415">
        <v>508</v>
      </c>
      <c r="E13415" s="2">
        <v>9.2319849537037035E-2</v>
      </c>
      <c r="F13415" s="1">
        <v>9.2314814814814808E-2</v>
      </c>
      <c r="G13415">
        <v>435</v>
      </c>
      <c r="H13415">
        <v>7976.44</v>
      </c>
      <c r="I13415">
        <v>0</v>
      </c>
      <c r="J13415" t="s">
        <v>6054</v>
      </c>
      <c r="K13415" t="s">
        <v>22</v>
      </c>
      <c r="L13415">
        <v>1</v>
      </c>
      <c r="N13415" t="s">
        <v>23</v>
      </c>
      <c r="O13415" t="s">
        <v>24</v>
      </c>
      <c r="P13415" t="s">
        <v>28</v>
      </c>
      <c r="R13415" t="s">
        <v>26</v>
      </c>
      <c r="S13415">
        <v>19.7</v>
      </c>
      <c r="T13415">
        <v>17.2</v>
      </c>
      <c r="U13415">
        <v>17.3</v>
      </c>
      <c r="V13415">
        <v>2.5</v>
      </c>
      <c r="W13415">
        <v>2.4</v>
      </c>
      <c r="AB13415">
        <f t="shared" si="263"/>
        <v>7740.9</v>
      </c>
    </row>
    <row r="13416" spans="1:28" x14ac:dyDescent="0.25">
      <c r="A13416" t="s">
        <v>6110</v>
      </c>
      <c r="B13416" t="s">
        <v>6053</v>
      </c>
      <c r="C13416" s="1">
        <v>0.79271990740740739</v>
      </c>
      <c r="D13416">
        <v>508</v>
      </c>
      <c r="E13416" s="2">
        <v>9.2319849537037035E-2</v>
      </c>
      <c r="F13416" s="1">
        <v>9.2314814814814808E-2</v>
      </c>
      <c r="G13416">
        <v>435</v>
      </c>
      <c r="H13416">
        <v>7976.44</v>
      </c>
      <c r="I13416">
        <v>0</v>
      </c>
      <c r="J13416" t="s">
        <v>6054</v>
      </c>
      <c r="K13416" t="s">
        <v>22</v>
      </c>
      <c r="L13416">
        <v>1</v>
      </c>
      <c r="N13416" t="s">
        <v>23</v>
      </c>
      <c r="O13416" t="s">
        <v>33</v>
      </c>
      <c r="P13416" t="s">
        <v>28</v>
      </c>
      <c r="R13416" t="s">
        <v>26</v>
      </c>
      <c r="S13416">
        <v>17.899999999999999</v>
      </c>
      <c r="T13416">
        <v>17.2</v>
      </c>
      <c r="U13416">
        <v>17.3</v>
      </c>
      <c r="V13416">
        <v>0.7</v>
      </c>
      <c r="W13416">
        <v>0.6</v>
      </c>
      <c r="AB13416">
        <f t="shared" si="263"/>
        <v>7740.9</v>
      </c>
    </row>
    <row r="13417" spans="1:28" x14ac:dyDescent="0.25">
      <c r="A13417" t="s">
        <v>6111</v>
      </c>
      <c r="B13417" t="s">
        <v>6053</v>
      </c>
      <c r="C13417" s="1">
        <v>0.79430555555555549</v>
      </c>
      <c r="D13417">
        <v>557</v>
      </c>
      <c r="E13417" s="2">
        <v>9.3906076388888884E-2</v>
      </c>
      <c r="F13417" s="1">
        <v>9.3900462962962963E-2</v>
      </c>
      <c r="G13417">
        <v>485</v>
      </c>
      <c r="H13417">
        <v>8113.48</v>
      </c>
      <c r="I13417">
        <v>0</v>
      </c>
      <c r="J13417" t="s">
        <v>6054</v>
      </c>
      <c r="K13417" t="s">
        <v>22</v>
      </c>
      <c r="L13417">
        <v>1</v>
      </c>
      <c r="N13417" t="s">
        <v>23</v>
      </c>
      <c r="O13417" t="s">
        <v>78</v>
      </c>
      <c r="P13417" t="s">
        <v>79</v>
      </c>
      <c r="R13417" t="s">
        <v>88</v>
      </c>
      <c r="AB13417">
        <f t="shared" si="263"/>
        <v>7877.94</v>
      </c>
    </row>
    <row r="13418" spans="1:28" x14ac:dyDescent="0.25">
      <c r="A13418" t="s">
        <v>6111</v>
      </c>
      <c r="B13418" t="s">
        <v>6053</v>
      </c>
      <c r="C13418" s="1">
        <v>0.79430555555555549</v>
      </c>
      <c r="D13418">
        <v>557</v>
      </c>
      <c r="E13418" s="2">
        <v>9.3906076388888884E-2</v>
      </c>
      <c r="F13418" s="1">
        <v>9.3900462962962963E-2</v>
      </c>
      <c r="G13418">
        <v>485</v>
      </c>
      <c r="H13418">
        <v>8113.48</v>
      </c>
      <c r="I13418">
        <v>0</v>
      </c>
      <c r="J13418" t="s">
        <v>6054</v>
      </c>
      <c r="K13418" t="s">
        <v>22</v>
      </c>
      <c r="L13418">
        <v>1</v>
      </c>
      <c r="N13418" t="s">
        <v>23</v>
      </c>
      <c r="O13418" t="s">
        <v>81</v>
      </c>
      <c r="P13418" t="s">
        <v>79</v>
      </c>
      <c r="R13418" t="s">
        <v>88</v>
      </c>
      <c r="AB13418">
        <f t="shared" si="263"/>
        <v>7877.94</v>
      </c>
    </row>
    <row r="13419" spans="1:28" x14ac:dyDescent="0.25">
      <c r="A13419" t="s">
        <v>6112</v>
      </c>
      <c r="B13419" t="s">
        <v>6053</v>
      </c>
      <c r="C13419" s="1">
        <v>0.57503472222222218</v>
      </c>
      <c r="D13419">
        <v>262</v>
      </c>
      <c r="E13419" s="2">
        <v>0</v>
      </c>
      <c r="F13419" s="1">
        <v>0</v>
      </c>
      <c r="G13419">
        <v>0</v>
      </c>
      <c r="H13419">
        <v>0</v>
      </c>
      <c r="I13419">
        <v>7659.48</v>
      </c>
      <c r="J13419" t="s">
        <v>6113</v>
      </c>
      <c r="K13419" t="s">
        <v>22</v>
      </c>
      <c r="L13419">
        <v>1</v>
      </c>
      <c r="N13419" t="s">
        <v>23</v>
      </c>
      <c r="O13419" t="s">
        <v>81</v>
      </c>
      <c r="P13419" t="s">
        <v>79</v>
      </c>
      <c r="R13419" t="s">
        <v>80</v>
      </c>
      <c r="AB13419">
        <f>H13419-226.6</f>
        <v>-226.6</v>
      </c>
    </row>
    <row r="13420" spans="1:28" x14ac:dyDescent="0.25">
      <c r="A13420" t="s">
        <v>6112</v>
      </c>
      <c r="B13420" t="s">
        <v>6053</v>
      </c>
      <c r="C13420" s="1">
        <v>0.57503472222222218</v>
      </c>
      <c r="D13420">
        <v>262</v>
      </c>
      <c r="E13420" s="2">
        <v>0</v>
      </c>
      <c r="F13420" s="1">
        <v>0</v>
      </c>
      <c r="G13420">
        <v>0</v>
      </c>
      <c r="H13420">
        <v>0</v>
      </c>
      <c r="I13420">
        <v>7659.48</v>
      </c>
      <c r="J13420" t="s">
        <v>6113</v>
      </c>
      <c r="K13420" t="s">
        <v>22</v>
      </c>
      <c r="L13420">
        <v>1</v>
      </c>
      <c r="N13420" t="s">
        <v>23</v>
      </c>
      <c r="O13420" t="s">
        <v>78</v>
      </c>
      <c r="P13420" t="s">
        <v>79</v>
      </c>
      <c r="R13420" t="s">
        <v>80</v>
      </c>
      <c r="AB13420">
        <f t="shared" ref="AB13420:AB13483" si="264">H13420-226.6</f>
        <v>-226.6</v>
      </c>
    </row>
    <row r="13421" spans="1:28" x14ac:dyDescent="0.25">
      <c r="A13421" t="s">
        <v>6114</v>
      </c>
      <c r="B13421" t="s">
        <v>6053</v>
      </c>
      <c r="C13421" s="1">
        <v>0.57765046296296296</v>
      </c>
      <c r="D13421">
        <v>825</v>
      </c>
      <c r="E13421" s="2">
        <v>2.6222569444444444E-3</v>
      </c>
      <c r="F13421" s="1">
        <v>2.615740740740741E-3</v>
      </c>
      <c r="G13421">
        <v>563</v>
      </c>
      <c r="H13421">
        <v>226.56299999999999</v>
      </c>
      <c r="I13421">
        <v>0</v>
      </c>
      <c r="J13421" t="s">
        <v>6113</v>
      </c>
      <c r="K13421" t="s">
        <v>22</v>
      </c>
      <c r="L13421">
        <v>1</v>
      </c>
      <c r="N13421" t="s">
        <v>23</v>
      </c>
      <c r="O13421" t="s">
        <v>31</v>
      </c>
      <c r="P13421" t="s">
        <v>25</v>
      </c>
      <c r="R13421" t="s">
        <v>26</v>
      </c>
      <c r="S13421">
        <v>17.3</v>
      </c>
      <c r="T13421">
        <v>18.2</v>
      </c>
      <c r="U13421">
        <v>18.100000000000001</v>
      </c>
      <c r="V13421">
        <v>-0.9</v>
      </c>
      <c r="W13421">
        <v>-0.8</v>
      </c>
      <c r="AB13421">
        <f t="shared" si="264"/>
        <v>-3.7000000000006139E-2</v>
      </c>
    </row>
    <row r="13422" spans="1:28" x14ac:dyDescent="0.25">
      <c r="A13422" t="s">
        <v>6115</v>
      </c>
      <c r="B13422" t="s">
        <v>6053</v>
      </c>
      <c r="C13422" s="1">
        <v>0.57937499999999997</v>
      </c>
      <c r="D13422">
        <v>653</v>
      </c>
      <c r="E13422" s="2">
        <v>4.3448032407407402E-3</v>
      </c>
      <c r="F13422" s="1">
        <v>4.340277777777778E-3</v>
      </c>
      <c r="G13422">
        <v>391</v>
      </c>
      <c r="H13422">
        <v>375.39100000000002</v>
      </c>
      <c r="I13422">
        <v>0</v>
      </c>
      <c r="J13422" t="s">
        <v>6113</v>
      </c>
      <c r="K13422" t="s">
        <v>22</v>
      </c>
      <c r="L13422">
        <v>1</v>
      </c>
      <c r="N13422" t="s">
        <v>23</v>
      </c>
      <c r="O13422" t="s">
        <v>24</v>
      </c>
      <c r="P13422" t="s">
        <v>25</v>
      </c>
      <c r="R13422" t="s">
        <v>26</v>
      </c>
      <c r="S13422">
        <v>18.600000000000001</v>
      </c>
      <c r="T13422">
        <v>18.100000000000001</v>
      </c>
      <c r="U13422">
        <v>18.100000000000001</v>
      </c>
      <c r="V13422">
        <v>0.5</v>
      </c>
      <c r="W13422">
        <v>0.5</v>
      </c>
      <c r="AB13422">
        <f t="shared" si="264"/>
        <v>148.79100000000003</v>
      </c>
    </row>
    <row r="13423" spans="1:28" x14ac:dyDescent="0.25">
      <c r="A13423" t="s">
        <v>6116</v>
      </c>
      <c r="B13423" t="s">
        <v>6053</v>
      </c>
      <c r="C13423" s="1">
        <v>0.57956018518518515</v>
      </c>
      <c r="D13423">
        <v>341</v>
      </c>
      <c r="E13423" s="2">
        <v>4.5263657407407405E-3</v>
      </c>
      <c r="F13423" s="1">
        <v>4.5254629629629629E-3</v>
      </c>
      <c r="G13423">
        <v>78</v>
      </c>
      <c r="H13423">
        <v>391.07799999999997</v>
      </c>
      <c r="I13423">
        <v>0</v>
      </c>
      <c r="J13423" t="s">
        <v>6113</v>
      </c>
      <c r="K13423" t="s">
        <v>22</v>
      </c>
      <c r="L13423">
        <v>1</v>
      </c>
      <c r="N13423" t="s">
        <v>23</v>
      </c>
      <c r="O13423" t="s">
        <v>24</v>
      </c>
      <c r="P13423" t="s">
        <v>28</v>
      </c>
      <c r="R13423" t="s">
        <v>26</v>
      </c>
      <c r="S13423">
        <v>18</v>
      </c>
      <c r="T13423">
        <v>18.100000000000001</v>
      </c>
      <c r="U13423">
        <v>18.100000000000001</v>
      </c>
      <c r="V13423">
        <v>-0.1</v>
      </c>
      <c r="W13423">
        <v>-0.1</v>
      </c>
      <c r="AB13423">
        <f t="shared" si="264"/>
        <v>164.47799999999998</v>
      </c>
    </row>
    <row r="13424" spans="1:28" x14ac:dyDescent="0.25">
      <c r="A13424" t="s">
        <v>6117</v>
      </c>
      <c r="B13424" t="s">
        <v>6053</v>
      </c>
      <c r="C13424" s="1">
        <v>0.57973379629629629</v>
      </c>
      <c r="D13424">
        <v>193</v>
      </c>
      <c r="E13424" s="2">
        <v>4.6982754629629631E-3</v>
      </c>
      <c r="F13424" s="1">
        <v>4.6874999999999998E-3</v>
      </c>
      <c r="G13424">
        <v>931</v>
      </c>
      <c r="H13424">
        <v>405.93099999999998</v>
      </c>
      <c r="I13424">
        <v>0</v>
      </c>
      <c r="J13424" t="s">
        <v>6113</v>
      </c>
      <c r="K13424" t="s">
        <v>22</v>
      </c>
      <c r="L13424">
        <v>1</v>
      </c>
      <c r="N13424" t="s">
        <v>23</v>
      </c>
      <c r="O13424" t="s">
        <v>24</v>
      </c>
      <c r="P13424" t="s">
        <v>28</v>
      </c>
      <c r="R13424" t="s">
        <v>26</v>
      </c>
      <c r="S13424">
        <v>18.100000000000001</v>
      </c>
      <c r="T13424">
        <v>18.100000000000001</v>
      </c>
      <c r="U13424">
        <v>18</v>
      </c>
      <c r="V13424">
        <v>0</v>
      </c>
      <c r="W13424">
        <v>0.1</v>
      </c>
      <c r="AB13424">
        <f t="shared" si="264"/>
        <v>179.33099999999999</v>
      </c>
    </row>
    <row r="13425" spans="1:28" x14ac:dyDescent="0.25">
      <c r="A13425" t="s">
        <v>6117</v>
      </c>
      <c r="B13425" t="s">
        <v>6053</v>
      </c>
      <c r="C13425" s="1">
        <v>0.57973379629629629</v>
      </c>
      <c r="D13425">
        <v>193</v>
      </c>
      <c r="E13425" s="2">
        <v>4.6982754629629631E-3</v>
      </c>
      <c r="F13425" s="1">
        <v>4.6874999999999998E-3</v>
      </c>
      <c r="G13425">
        <v>931</v>
      </c>
      <c r="H13425">
        <v>405.93099999999998</v>
      </c>
      <c r="I13425">
        <v>0</v>
      </c>
      <c r="J13425" t="s">
        <v>6113</v>
      </c>
      <c r="K13425" t="s">
        <v>22</v>
      </c>
      <c r="L13425">
        <v>1</v>
      </c>
      <c r="N13425" t="s">
        <v>23</v>
      </c>
      <c r="O13425" t="s">
        <v>42</v>
      </c>
      <c r="P13425" t="s">
        <v>25</v>
      </c>
      <c r="R13425" t="s">
        <v>26</v>
      </c>
      <c r="S13425">
        <v>19.899999999999999</v>
      </c>
      <c r="T13425">
        <v>18.100000000000001</v>
      </c>
      <c r="U13425">
        <v>18</v>
      </c>
      <c r="V13425">
        <v>1.8</v>
      </c>
      <c r="W13425">
        <v>1.9</v>
      </c>
      <c r="AB13425">
        <f t="shared" si="264"/>
        <v>179.33099999999999</v>
      </c>
    </row>
    <row r="13426" spans="1:28" x14ac:dyDescent="0.25">
      <c r="A13426" t="s">
        <v>6118</v>
      </c>
      <c r="B13426" t="s">
        <v>6053</v>
      </c>
      <c r="C13426" s="1">
        <v>0.58124999999999993</v>
      </c>
      <c r="D13426">
        <v>732</v>
      </c>
      <c r="E13426" s="2">
        <v>6.2207175925925928E-3</v>
      </c>
      <c r="F13426" s="1">
        <v>6.215277777777777E-3</v>
      </c>
      <c r="G13426">
        <v>470</v>
      </c>
      <c r="H13426">
        <v>537.47</v>
      </c>
      <c r="I13426">
        <v>0</v>
      </c>
      <c r="J13426" t="s">
        <v>6113</v>
      </c>
      <c r="K13426" t="s">
        <v>22</v>
      </c>
      <c r="L13426">
        <v>1</v>
      </c>
      <c r="N13426" t="s">
        <v>23</v>
      </c>
      <c r="O13426" t="s">
        <v>36</v>
      </c>
      <c r="P13426" t="s">
        <v>25</v>
      </c>
      <c r="R13426" t="s">
        <v>26</v>
      </c>
      <c r="S13426">
        <v>18</v>
      </c>
      <c r="T13426">
        <v>18.100000000000001</v>
      </c>
      <c r="U13426">
        <v>18</v>
      </c>
      <c r="V13426">
        <v>-0.1</v>
      </c>
      <c r="W13426">
        <v>0</v>
      </c>
      <c r="AB13426">
        <f t="shared" si="264"/>
        <v>310.87</v>
      </c>
    </row>
    <row r="13427" spans="1:28" x14ac:dyDescent="0.25">
      <c r="A13427" t="s">
        <v>6119</v>
      </c>
      <c r="B13427" t="s">
        <v>6053</v>
      </c>
      <c r="C13427" s="1">
        <v>0.58131944444444439</v>
      </c>
      <c r="D13427">
        <v>873</v>
      </c>
      <c r="E13427" s="2">
        <v>6.2917939814814807E-3</v>
      </c>
      <c r="F13427" s="1">
        <v>6.2847222222222228E-3</v>
      </c>
      <c r="G13427">
        <v>611</v>
      </c>
      <c r="H13427">
        <v>543.61099999999999</v>
      </c>
      <c r="I13427">
        <v>0</v>
      </c>
      <c r="J13427" t="s">
        <v>6113</v>
      </c>
      <c r="K13427" t="s">
        <v>22</v>
      </c>
      <c r="L13427">
        <v>1</v>
      </c>
      <c r="N13427" t="s">
        <v>23</v>
      </c>
      <c r="O13427" t="s">
        <v>36</v>
      </c>
      <c r="P13427" t="s">
        <v>28</v>
      </c>
      <c r="R13427" t="s">
        <v>26</v>
      </c>
      <c r="S13427">
        <v>18</v>
      </c>
      <c r="T13427">
        <v>18.100000000000001</v>
      </c>
      <c r="U13427">
        <v>18</v>
      </c>
      <c r="V13427">
        <v>-0.1</v>
      </c>
      <c r="W13427">
        <v>0</v>
      </c>
      <c r="AB13427">
        <f t="shared" si="264"/>
        <v>317.01099999999997</v>
      </c>
    </row>
    <row r="13428" spans="1:28" x14ac:dyDescent="0.25">
      <c r="A13428" t="s">
        <v>6120</v>
      </c>
      <c r="B13428" t="s">
        <v>6053</v>
      </c>
      <c r="C13428" s="1">
        <v>0.58181712962962961</v>
      </c>
      <c r="D13428">
        <v>696</v>
      </c>
      <c r="E13428" s="2">
        <v>6.7874305555555544E-3</v>
      </c>
      <c r="F13428" s="1">
        <v>6.782407407407408E-3</v>
      </c>
      <c r="G13428">
        <v>434</v>
      </c>
      <c r="H13428">
        <v>586.43399999999997</v>
      </c>
      <c r="I13428">
        <v>0</v>
      </c>
      <c r="J13428" t="s">
        <v>6113</v>
      </c>
      <c r="K13428" t="s">
        <v>22</v>
      </c>
      <c r="L13428">
        <v>1</v>
      </c>
      <c r="N13428" t="s">
        <v>23</v>
      </c>
      <c r="O13428" t="s">
        <v>36</v>
      </c>
      <c r="P13428" t="s">
        <v>28</v>
      </c>
      <c r="R13428" t="s">
        <v>26</v>
      </c>
      <c r="S13428">
        <v>18.2</v>
      </c>
      <c r="T13428">
        <v>18.100000000000001</v>
      </c>
      <c r="U13428">
        <v>18.100000000000001</v>
      </c>
      <c r="V13428">
        <v>0.1</v>
      </c>
      <c r="W13428">
        <v>0.1</v>
      </c>
      <c r="AB13428">
        <f t="shared" si="264"/>
        <v>359.83399999999995</v>
      </c>
    </row>
    <row r="13429" spans="1:28" x14ac:dyDescent="0.25">
      <c r="A13429" t="s">
        <v>6120</v>
      </c>
      <c r="B13429" t="s">
        <v>6053</v>
      </c>
      <c r="C13429" s="1">
        <v>0.58181712962962961</v>
      </c>
      <c r="D13429">
        <v>696</v>
      </c>
      <c r="E13429" s="2">
        <v>6.7874305555555544E-3</v>
      </c>
      <c r="F13429" s="1">
        <v>6.782407407407408E-3</v>
      </c>
      <c r="G13429">
        <v>434</v>
      </c>
      <c r="H13429">
        <v>586.43399999999997</v>
      </c>
      <c r="I13429">
        <v>0</v>
      </c>
      <c r="J13429" t="s">
        <v>6113</v>
      </c>
      <c r="K13429" t="s">
        <v>22</v>
      </c>
      <c r="L13429">
        <v>1</v>
      </c>
      <c r="N13429" t="s">
        <v>23</v>
      </c>
      <c r="O13429" t="s">
        <v>46</v>
      </c>
      <c r="P13429" t="s">
        <v>25</v>
      </c>
      <c r="R13429" t="s">
        <v>26</v>
      </c>
      <c r="S13429">
        <v>19.7</v>
      </c>
      <c r="T13429">
        <v>18.100000000000001</v>
      </c>
      <c r="U13429">
        <v>18.100000000000001</v>
      </c>
      <c r="V13429">
        <v>1.6</v>
      </c>
      <c r="W13429">
        <v>1.6</v>
      </c>
      <c r="AB13429">
        <f t="shared" si="264"/>
        <v>359.83399999999995</v>
      </c>
    </row>
    <row r="13430" spans="1:28" x14ac:dyDescent="0.25">
      <c r="A13430" t="s">
        <v>6121</v>
      </c>
      <c r="B13430" t="s">
        <v>6053</v>
      </c>
      <c r="C13430" s="1">
        <v>0.58226851851851846</v>
      </c>
      <c r="D13430">
        <v>914</v>
      </c>
      <c r="E13430" s="2">
        <v>7.2413425925925918E-3</v>
      </c>
      <c r="F13430" s="1">
        <v>7.2337962962962963E-3</v>
      </c>
      <c r="G13430">
        <v>652</v>
      </c>
      <c r="H13430">
        <v>625.65200000000004</v>
      </c>
      <c r="I13430">
        <v>0</v>
      </c>
      <c r="J13430" t="s">
        <v>6113</v>
      </c>
      <c r="K13430" t="s">
        <v>22</v>
      </c>
      <c r="L13430">
        <v>1</v>
      </c>
      <c r="N13430" t="s">
        <v>23</v>
      </c>
      <c r="O13430" t="s">
        <v>46</v>
      </c>
      <c r="P13430" t="s">
        <v>25</v>
      </c>
      <c r="R13430" t="s">
        <v>26</v>
      </c>
      <c r="S13430">
        <v>19.600000000000001</v>
      </c>
      <c r="T13430">
        <v>18.100000000000001</v>
      </c>
      <c r="U13430">
        <v>18</v>
      </c>
      <c r="V13430">
        <v>1.5</v>
      </c>
      <c r="W13430">
        <v>1.6</v>
      </c>
      <c r="AB13430">
        <f t="shared" si="264"/>
        <v>399.05200000000002</v>
      </c>
    </row>
    <row r="13431" spans="1:28" x14ac:dyDescent="0.25">
      <c r="A13431" t="s">
        <v>6122</v>
      </c>
      <c r="B13431" t="s">
        <v>6053</v>
      </c>
      <c r="C13431" s="1">
        <v>0.58232638888888888</v>
      </c>
      <c r="D13431">
        <v>887</v>
      </c>
      <c r="E13431" s="2">
        <v>7.2989004629629628E-3</v>
      </c>
      <c r="F13431" s="1">
        <v>7.2916666666666659E-3</v>
      </c>
      <c r="G13431">
        <v>625</v>
      </c>
      <c r="H13431">
        <v>630.625</v>
      </c>
      <c r="I13431">
        <v>0</v>
      </c>
      <c r="J13431" t="s">
        <v>6113</v>
      </c>
      <c r="K13431" t="s">
        <v>22</v>
      </c>
      <c r="L13431">
        <v>1</v>
      </c>
      <c r="N13431" t="s">
        <v>23</v>
      </c>
      <c r="O13431" t="s">
        <v>46</v>
      </c>
      <c r="P13431" t="s">
        <v>28</v>
      </c>
      <c r="R13431" t="s">
        <v>26</v>
      </c>
      <c r="S13431">
        <v>19.600000000000001</v>
      </c>
      <c r="T13431">
        <v>18.100000000000001</v>
      </c>
      <c r="U13431">
        <v>18.100000000000001</v>
      </c>
      <c r="V13431">
        <v>1.5</v>
      </c>
      <c r="W13431">
        <v>1.5</v>
      </c>
      <c r="AB13431">
        <f t="shared" si="264"/>
        <v>404.02499999999998</v>
      </c>
    </row>
    <row r="13432" spans="1:28" x14ac:dyDescent="0.25">
      <c r="A13432" t="s">
        <v>6123</v>
      </c>
      <c r="B13432" t="s">
        <v>6053</v>
      </c>
      <c r="C13432" s="1">
        <v>0.58319444444444446</v>
      </c>
      <c r="D13432">
        <v>518</v>
      </c>
      <c r="E13432" s="2">
        <v>8.1626851851851843E-3</v>
      </c>
      <c r="F13432" s="1">
        <v>8.1597222222222227E-3</v>
      </c>
      <c r="G13432">
        <v>256</v>
      </c>
      <c r="H13432">
        <v>705.25599999999997</v>
      </c>
      <c r="I13432">
        <v>0</v>
      </c>
      <c r="J13432" t="s">
        <v>6113</v>
      </c>
      <c r="K13432" t="s">
        <v>22</v>
      </c>
      <c r="L13432">
        <v>1</v>
      </c>
      <c r="N13432" t="s">
        <v>23</v>
      </c>
      <c r="O13432" t="s">
        <v>33</v>
      </c>
      <c r="P13432" t="s">
        <v>25</v>
      </c>
      <c r="R13432" t="s">
        <v>26</v>
      </c>
      <c r="S13432">
        <v>19.399999999999999</v>
      </c>
      <c r="T13432">
        <v>18.100000000000001</v>
      </c>
      <c r="U13432">
        <v>18.100000000000001</v>
      </c>
      <c r="V13432">
        <v>1.3</v>
      </c>
      <c r="W13432">
        <v>1.3</v>
      </c>
      <c r="AB13432">
        <f t="shared" si="264"/>
        <v>478.65599999999995</v>
      </c>
    </row>
    <row r="13433" spans="1:28" x14ac:dyDescent="0.25">
      <c r="A13433" t="s">
        <v>6124</v>
      </c>
      <c r="B13433" t="s">
        <v>6053</v>
      </c>
      <c r="C13433" s="1">
        <v>0.58328703703703699</v>
      </c>
      <c r="D13433">
        <v>329</v>
      </c>
      <c r="E13433" s="2">
        <v>8.2530787037037052E-3</v>
      </c>
      <c r="F13433" s="1">
        <v>8.2523148148148148E-3</v>
      </c>
      <c r="G13433">
        <v>66</v>
      </c>
      <c r="H13433">
        <v>713.06600000000003</v>
      </c>
      <c r="I13433">
        <v>0</v>
      </c>
      <c r="J13433" t="s">
        <v>6113</v>
      </c>
      <c r="K13433" t="s">
        <v>22</v>
      </c>
      <c r="L13433">
        <v>1</v>
      </c>
      <c r="N13433" t="s">
        <v>23</v>
      </c>
      <c r="O13433" t="s">
        <v>33</v>
      </c>
      <c r="P13433" t="s">
        <v>28</v>
      </c>
      <c r="R13433" t="s">
        <v>26</v>
      </c>
      <c r="S13433">
        <v>19.5</v>
      </c>
      <c r="T13433">
        <v>18.2</v>
      </c>
      <c r="U13433">
        <v>18.100000000000001</v>
      </c>
      <c r="V13433">
        <v>1.3</v>
      </c>
      <c r="W13433">
        <v>1.4</v>
      </c>
      <c r="AB13433">
        <f t="shared" si="264"/>
        <v>486.46600000000001</v>
      </c>
    </row>
    <row r="13434" spans="1:28" x14ac:dyDescent="0.25">
      <c r="A13434" t="s">
        <v>6125</v>
      </c>
      <c r="B13434" t="s">
        <v>6053</v>
      </c>
      <c r="C13434" s="1">
        <v>0.58390046296296294</v>
      </c>
      <c r="D13434">
        <v>331</v>
      </c>
      <c r="E13434" s="2">
        <v>8.8665393518518511E-3</v>
      </c>
      <c r="F13434" s="1">
        <v>8.8657407407407417E-3</v>
      </c>
      <c r="G13434">
        <v>69</v>
      </c>
      <c r="H13434">
        <v>766.06899999999996</v>
      </c>
      <c r="I13434">
        <v>0</v>
      </c>
      <c r="J13434" t="s">
        <v>6113</v>
      </c>
      <c r="K13434" t="s">
        <v>22</v>
      </c>
      <c r="L13434">
        <v>1</v>
      </c>
      <c r="N13434" t="s">
        <v>23</v>
      </c>
      <c r="O13434" t="s">
        <v>46</v>
      </c>
      <c r="P13434" t="s">
        <v>28</v>
      </c>
      <c r="R13434" t="s">
        <v>26</v>
      </c>
      <c r="S13434">
        <v>19.2</v>
      </c>
      <c r="T13434">
        <v>18.2</v>
      </c>
      <c r="U13434">
        <v>18.100000000000001</v>
      </c>
      <c r="V13434">
        <v>1</v>
      </c>
      <c r="W13434">
        <v>1.1000000000000001</v>
      </c>
      <c r="AB13434">
        <f t="shared" si="264"/>
        <v>539.46899999999994</v>
      </c>
    </row>
    <row r="13435" spans="1:28" x14ac:dyDescent="0.25">
      <c r="A13435" t="s">
        <v>6126</v>
      </c>
      <c r="B13435" t="s">
        <v>6053</v>
      </c>
      <c r="C13435" s="1">
        <v>0.58597222222222223</v>
      </c>
      <c r="D13435">
        <v>1000</v>
      </c>
      <c r="E13435" s="2">
        <v>1.0946030092592591E-2</v>
      </c>
      <c r="F13435" s="1">
        <v>1.0937500000000001E-2</v>
      </c>
      <c r="G13435">
        <v>737</v>
      </c>
      <c r="H13435">
        <v>945.73699999999997</v>
      </c>
      <c r="I13435">
        <v>0</v>
      </c>
      <c r="J13435" t="s">
        <v>6113</v>
      </c>
      <c r="K13435" t="s">
        <v>22</v>
      </c>
      <c r="L13435">
        <v>1</v>
      </c>
      <c r="N13435" t="s">
        <v>23</v>
      </c>
      <c r="O13435" t="s">
        <v>46</v>
      </c>
      <c r="P13435" t="s">
        <v>28</v>
      </c>
      <c r="R13435" t="s">
        <v>26</v>
      </c>
      <c r="S13435">
        <v>18.600000000000001</v>
      </c>
      <c r="T13435">
        <v>18.2</v>
      </c>
      <c r="U13435">
        <v>18.100000000000001</v>
      </c>
      <c r="V13435">
        <v>0.4</v>
      </c>
      <c r="W13435">
        <v>0.5</v>
      </c>
      <c r="AB13435">
        <f t="shared" si="264"/>
        <v>719.13699999999994</v>
      </c>
    </row>
    <row r="13436" spans="1:28" x14ac:dyDescent="0.25">
      <c r="A13436" t="s">
        <v>6127</v>
      </c>
      <c r="B13436" t="s">
        <v>6053</v>
      </c>
      <c r="C13436" s="1">
        <v>0.58775462962962965</v>
      </c>
      <c r="D13436">
        <v>33</v>
      </c>
      <c r="E13436" s="2">
        <v>1.2717256944444444E-2</v>
      </c>
      <c r="F13436" s="1">
        <v>1.2708333333333334E-2</v>
      </c>
      <c r="G13436">
        <v>771</v>
      </c>
      <c r="H13436">
        <v>1098.77</v>
      </c>
      <c r="I13436">
        <v>0</v>
      </c>
      <c r="J13436" t="s">
        <v>6113</v>
      </c>
      <c r="K13436" t="s">
        <v>22</v>
      </c>
      <c r="L13436">
        <v>1</v>
      </c>
      <c r="N13436" t="s">
        <v>23</v>
      </c>
      <c r="O13436" t="s">
        <v>42</v>
      </c>
      <c r="P13436" t="s">
        <v>25</v>
      </c>
      <c r="R13436" t="s">
        <v>26</v>
      </c>
      <c r="S13436">
        <v>17.8</v>
      </c>
      <c r="T13436">
        <v>17.899999999999999</v>
      </c>
      <c r="U13436">
        <v>17.899999999999999</v>
      </c>
      <c r="V13436">
        <v>-0.1</v>
      </c>
      <c r="W13436">
        <v>-0.1</v>
      </c>
      <c r="AB13436">
        <f t="shared" si="264"/>
        <v>872.17</v>
      </c>
    </row>
    <row r="13437" spans="1:28" x14ac:dyDescent="0.25">
      <c r="A13437" t="s">
        <v>6128</v>
      </c>
      <c r="B13437" t="s">
        <v>6053</v>
      </c>
      <c r="C13437" s="1">
        <v>0.5880671296296297</v>
      </c>
      <c r="D13437">
        <v>803</v>
      </c>
      <c r="E13437" s="2">
        <v>1.3038668981481481E-2</v>
      </c>
      <c r="F13437" s="1">
        <v>1.3032407407407407E-2</v>
      </c>
      <c r="G13437">
        <v>541</v>
      </c>
      <c r="H13437">
        <v>1126.54</v>
      </c>
      <c r="I13437">
        <v>0</v>
      </c>
      <c r="J13437" t="s">
        <v>6113</v>
      </c>
      <c r="K13437" t="s">
        <v>22</v>
      </c>
      <c r="L13437">
        <v>1</v>
      </c>
      <c r="N13437" t="s">
        <v>23</v>
      </c>
      <c r="O13437" t="s">
        <v>36</v>
      </c>
      <c r="P13437" t="s">
        <v>28</v>
      </c>
      <c r="R13437" t="s">
        <v>26</v>
      </c>
      <c r="S13437">
        <v>17.899999999999999</v>
      </c>
      <c r="T13437">
        <v>17.899999999999999</v>
      </c>
      <c r="U13437">
        <v>17.899999999999999</v>
      </c>
      <c r="V13437">
        <v>0</v>
      </c>
      <c r="W13437">
        <v>0</v>
      </c>
      <c r="AB13437">
        <f t="shared" si="264"/>
        <v>899.93999999999994</v>
      </c>
    </row>
    <row r="13438" spans="1:28" x14ac:dyDescent="0.25">
      <c r="A13438" t="s">
        <v>6128</v>
      </c>
      <c r="B13438" t="s">
        <v>6053</v>
      </c>
      <c r="C13438" s="1">
        <v>0.5880671296296297</v>
      </c>
      <c r="D13438">
        <v>803</v>
      </c>
      <c r="E13438" s="2">
        <v>1.3038668981481481E-2</v>
      </c>
      <c r="F13438" s="1">
        <v>1.3032407407407407E-2</v>
      </c>
      <c r="G13438">
        <v>541</v>
      </c>
      <c r="H13438">
        <v>1126.54</v>
      </c>
      <c r="I13438">
        <v>0</v>
      </c>
      <c r="J13438" t="s">
        <v>6113</v>
      </c>
      <c r="K13438" t="s">
        <v>22</v>
      </c>
      <c r="L13438">
        <v>1</v>
      </c>
      <c r="N13438" t="s">
        <v>23</v>
      </c>
      <c r="O13438" t="s">
        <v>46</v>
      </c>
      <c r="P13438" t="s">
        <v>28</v>
      </c>
      <c r="R13438" t="s">
        <v>26</v>
      </c>
      <c r="S13438">
        <v>18.3</v>
      </c>
      <c r="T13438">
        <v>17.899999999999999</v>
      </c>
      <c r="U13438">
        <v>17.899999999999999</v>
      </c>
      <c r="V13438">
        <v>0.4</v>
      </c>
      <c r="W13438">
        <v>0.4</v>
      </c>
      <c r="AB13438">
        <f t="shared" si="264"/>
        <v>899.93999999999994</v>
      </c>
    </row>
    <row r="13439" spans="1:28" x14ac:dyDescent="0.25">
      <c r="A13439" t="s">
        <v>6128</v>
      </c>
      <c r="B13439" t="s">
        <v>6053</v>
      </c>
      <c r="C13439" s="1">
        <v>0.5880671296296297</v>
      </c>
      <c r="D13439">
        <v>803</v>
      </c>
      <c r="E13439" s="2">
        <v>1.3038668981481481E-2</v>
      </c>
      <c r="F13439" s="1">
        <v>1.3032407407407407E-2</v>
      </c>
      <c r="G13439">
        <v>541</v>
      </c>
      <c r="H13439">
        <v>1126.54</v>
      </c>
      <c r="I13439">
        <v>0</v>
      </c>
      <c r="J13439" t="s">
        <v>6113</v>
      </c>
      <c r="K13439" t="s">
        <v>22</v>
      </c>
      <c r="L13439">
        <v>1</v>
      </c>
      <c r="N13439" t="s">
        <v>23</v>
      </c>
      <c r="O13439" t="s">
        <v>42</v>
      </c>
      <c r="P13439" t="s">
        <v>28</v>
      </c>
      <c r="R13439" t="s">
        <v>26</v>
      </c>
      <c r="S13439">
        <v>17.899999999999999</v>
      </c>
      <c r="T13439">
        <v>17.899999999999999</v>
      </c>
      <c r="U13439">
        <v>17.899999999999999</v>
      </c>
      <c r="V13439">
        <v>0</v>
      </c>
      <c r="W13439">
        <v>0</v>
      </c>
      <c r="AB13439">
        <f t="shared" si="264"/>
        <v>899.93999999999994</v>
      </c>
    </row>
    <row r="13440" spans="1:28" x14ac:dyDescent="0.25">
      <c r="A13440" t="s">
        <v>6129</v>
      </c>
      <c r="B13440" t="s">
        <v>6053</v>
      </c>
      <c r="C13440" s="1">
        <v>0.59015046296296292</v>
      </c>
      <c r="D13440">
        <v>838</v>
      </c>
      <c r="E13440" s="2">
        <v>1.5122407407407409E-2</v>
      </c>
      <c r="F13440" s="1">
        <v>1.511574074074074E-2</v>
      </c>
      <c r="G13440">
        <v>576</v>
      </c>
      <c r="H13440">
        <v>1306.58</v>
      </c>
      <c r="I13440">
        <v>0</v>
      </c>
      <c r="J13440" t="s">
        <v>6113</v>
      </c>
      <c r="K13440" t="s">
        <v>22</v>
      </c>
      <c r="L13440">
        <v>1</v>
      </c>
      <c r="N13440" t="s">
        <v>23</v>
      </c>
      <c r="O13440" t="s">
        <v>46</v>
      </c>
      <c r="P13440" t="s">
        <v>28</v>
      </c>
      <c r="R13440" t="s">
        <v>26</v>
      </c>
      <c r="S13440">
        <v>18.399999999999999</v>
      </c>
      <c r="T13440">
        <v>18</v>
      </c>
      <c r="U13440">
        <v>17.899999999999999</v>
      </c>
      <c r="V13440">
        <v>0.4</v>
      </c>
      <c r="W13440">
        <v>0.5</v>
      </c>
      <c r="AB13440">
        <f t="shared" si="264"/>
        <v>1079.98</v>
      </c>
    </row>
    <row r="13441" spans="1:28" x14ac:dyDescent="0.25">
      <c r="A13441" t="s">
        <v>6130</v>
      </c>
      <c r="B13441" t="s">
        <v>6053</v>
      </c>
      <c r="C13441" s="1">
        <v>0.59224537037037039</v>
      </c>
      <c r="D13441">
        <v>41</v>
      </c>
      <c r="E13441" s="2">
        <v>1.7208078703703705E-2</v>
      </c>
      <c r="F13441" s="1">
        <v>1.7199074074074071E-2</v>
      </c>
      <c r="G13441">
        <v>778</v>
      </c>
      <c r="H13441">
        <v>1486.78</v>
      </c>
      <c r="I13441">
        <v>0</v>
      </c>
      <c r="J13441" t="s">
        <v>6113</v>
      </c>
      <c r="K13441" t="s">
        <v>22</v>
      </c>
      <c r="L13441">
        <v>1</v>
      </c>
      <c r="N13441" t="s">
        <v>23</v>
      </c>
      <c r="O13441" t="s">
        <v>46</v>
      </c>
      <c r="P13441" t="s">
        <v>28</v>
      </c>
      <c r="R13441" t="s">
        <v>26</v>
      </c>
      <c r="S13441">
        <v>18.100000000000001</v>
      </c>
      <c r="T13441">
        <v>17.8</v>
      </c>
      <c r="U13441">
        <v>17.8</v>
      </c>
      <c r="V13441">
        <v>0.3</v>
      </c>
      <c r="W13441">
        <v>0.3</v>
      </c>
      <c r="AB13441">
        <f t="shared" si="264"/>
        <v>1260.18</v>
      </c>
    </row>
    <row r="13442" spans="1:28" x14ac:dyDescent="0.25">
      <c r="A13442" t="s">
        <v>6131</v>
      </c>
      <c r="B13442" t="s">
        <v>6053</v>
      </c>
      <c r="C13442" s="1">
        <v>0.59431712962962957</v>
      </c>
      <c r="D13442">
        <v>309</v>
      </c>
      <c r="E13442" s="2">
        <v>1.9282939814814815E-2</v>
      </c>
      <c r="F13442" s="1">
        <v>1.9282407407407408E-2</v>
      </c>
      <c r="G13442">
        <v>46</v>
      </c>
      <c r="H13442">
        <v>1666.05</v>
      </c>
      <c r="I13442">
        <v>0</v>
      </c>
      <c r="J13442" t="s">
        <v>6113</v>
      </c>
      <c r="K13442" t="s">
        <v>22</v>
      </c>
      <c r="L13442">
        <v>1</v>
      </c>
      <c r="N13442" t="s">
        <v>23</v>
      </c>
      <c r="O13442" t="s">
        <v>42</v>
      </c>
      <c r="P13442" t="s">
        <v>28</v>
      </c>
      <c r="R13442" t="s">
        <v>26</v>
      </c>
      <c r="S13442">
        <v>17.7</v>
      </c>
      <c r="T13442">
        <v>17.8</v>
      </c>
      <c r="U13442">
        <v>17.8</v>
      </c>
      <c r="V13442">
        <v>-0.1</v>
      </c>
      <c r="W13442">
        <v>-0.1</v>
      </c>
      <c r="AB13442">
        <f t="shared" si="264"/>
        <v>1439.45</v>
      </c>
    </row>
    <row r="13443" spans="1:28" x14ac:dyDescent="0.25">
      <c r="A13443" t="s">
        <v>6132</v>
      </c>
      <c r="B13443" t="s">
        <v>6053</v>
      </c>
      <c r="C13443" s="1">
        <v>0.59438657407407403</v>
      </c>
      <c r="D13443">
        <v>350</v>
      </c>
      <c r="E13443" s="2">
        <v>1.9352870370370371E-2</v>
      </c>
      <c r="F13443" s="1">
        <v>1.9351851851851853E-2</v>
      </c>
      <c r="G13443">
        <v>88</v>
      </c>
      <c r="H13443">
        <v>1672.09</v>
      </c>
      <c r="I13443">
        <v>0</v>
      </c>
      <c r="J13443" t="s">
        <v>6113</v>
      </c>
      <c r="K13443" t="s">
        <v>22</v>
      </c>
      <c r="L13443">
        <v>1</v>
      </c>
      <c r="N13443" t="s">
        <v>23</v>
      </c>
      <c r="O13443" t="s">
        <v>31</v>
      </c>
      <c r="P13443" t="s">
        <v>25</v>
      </c>
      <c r="R13443" t="s">
        <v>26</v>
      </c>
      <c r="S13443">
        <v>17.600000000000001</v>
      </c>
      <c r="T13443">
        <v>17.7</v>
      </c>
      <c r="U13443">
        <v>17.7</v>
      </c>
      <c r="V13443">
        <v>-0.1</v>
      </c>
      <c r="W13443">
        <v>-0.1</v>
      </c>
      <c r="AB13443">
        <f t="shared" si="264"/>
        <v>1445.49</v>
      </c>
    </row>
    <row r="13444" spans="1:28" x14ac:dyDescent="0.25">
      <c r="A13444" t="s">
        <v>6133</v>
      </c>
      <c r="B13444" t="s">
        <v>6053</v>
      </c>
      <c r="C13444" s="1">
        <v>0.5944328703703704</v>
      </c>
      <c r="D13444">
        <v>489</v>
      </c>
      <c r="E13444" s="2">
        <v>1.9400763888888891E-2</v>
      </c>
      <c r="F13444" s="1">
        <v>1.9398148148148147E-2</v>
      </c>
      <c r="G13444">
        <v>226</v>
      </c>
      <c r="H13444">
        <v>1676.23</v>
      </c>
      <c r="I13444">
        <v>0</v>
      </c>
      <c r="J13444" t="s">
        <v>6113</v>
      </c>
      <c r="K13444" t="s">
        <v>22</v>
      </c>
      <c r="L13444">
        <v>1</v>
      </c>
      <c r="N13444" t="s">
        <v>23</v>
      </c>
      <c r="O13444" t="s">
        <v>31</v>
      </c>
      <c r="P13444" t="s">
        <v>28</v>
      </c>
      <c r="R13444" t="s">
        <v>26</v>
      </c>
      <c r="S13444">
        <v>17.600000000000001</v>
      </c>
      <c r="T13444">
        <v>17.899999999999999</v>
      </c>
      <c r="U13444">
        <v>17.8</v>
      </c>
      <c r="V13444">
        <v>-0.3</v>
      </c>
      <c r="W13444">
        <v>-0.2</v>
      </c>
      <c r="AB13444">
        <f t="shared" si="264"/>
        <v>1449.63</v>
      </c>
    </row>
    <row r="13445" spans="1:28" x14ac:dyDescent="0.25">
      <c r="A13445" t="s">
        <v>6134</v>
      </c>
      <c r="B13445" t="s">
        <v>6053</v>
      </c>
      <c r="C13445" s="1">
        <v>0.59640046296296301</v>
      </c>
      <c r="D13445">
        <v>711</v>
      </c>
      <c r="E13445" s="2">
        <v>2.1370937499999996E-2</v>
      </c>
      <c r="F13445" s="1">
        <v>2.1365740740740741E-2</v>
      </c>
      <c r="G13445">
        <v>449</v>
      </c>
      <c r="H13445">
        <v>1846.45</v>
      </c>
      <c r="I13445">
        <v>0</v>
      </c>
      <c r="J13445" t="s">
        <v>6113</v>
      </c>
      <c r="K13445" t="s">
        <v>22</v>
      </c>
      <c r="L13445">
        <v>1</v>
      </c>
      <c r="N13445" t="s">
        <v>23</v>
      </c>
      <c r="O13445" t="s">
        <v>31</v>
      </c>
      <c r="P13445" t="s">
        <v>28</v>
      </c>
      <c r="R13445" t="s">
        <v>26</v>
      </c>
      <c r="S13445">
        <v>18.3</v>
      </c>
      <c r="T13445">
        <v>17.8</v>
      </c>
      <c r="U13445">
        <v>17.8</v>
      </c>
      <c r="V13445">
        <v>0.5</v>
      </c>
      <c r="W13445">
        <v>0.5</v>
      </c>
      <c r="AB13445">
        <f t="shared" si="264"/>
        <v>1619.8500000000001</v>
      </c>
    </row>
    <row r="13446" spans="1:28" x14ac:dyDescent="0.25">
      <c r="A13446" t="s">
        <v>6134</v>
      </c>
      <c r="B13446" t="s">
        <v>6053</v>
      </c>
      <c r="C13446" s="1">
        <v>0.59640046296296301</v>
      </c>
      <c r="D13446">
        <v>711</v>
      </c>
      <c r="E13446" s="2">
        <v>2.1370937499999996E-2</v>
      </c>
      <c r="F13446" s="1">
        <v>2.1365740740740741E-2</v>
      </c>
      <c r="G13446">
        <v>449</v>
      </c>
      <c r="H13446">
        <v>1846.45</v>
      </c>
      <c r="I13446">
        <v>0</v>
      </c>
      <c r="J13446" t="s">
        <v>6113</v>
      </c>
      <c r="K13446" t="s">
        <v>22</v>
      </c>
      <c r="L13446">
        <v>1</v>
      </c>
      <c r="N13446" t="s">
        <v>23</v>
      </c>
      <c r="O13446" t="s">
        <v>46</v>
      </c>
      <c r="P13446" t="s">
        <v>28</v>
      </c>
      <c r="R13446" t="s">
        <v>26</v>
      </c>
      <c r="S13446">
        <v>18.600000000000001</v>
      </c>
      <c r="T13446">
        <v>17.8</v>
      </c>
      <c r="U13446">
        <v>17.8</v>
      </c>
      <c r="V13446">
        <v>0.8</v>
      </c>
      <c r="W13446">
        <v>0.8</v>
      </c>
      <c r="AB13446">
        <f t="shared" si="264"/>
        <v>1619.8500000000001</v>
      </c>
    </row>
    <row r="13447" spans="1:28" x14ac:dyDescent="0.25">
      <c r="A13447" t="s">
        <v>6135</v>
      </c>
      <c r="B13447" t="s">
        <v>6053</v>
      </c>
      <c r="C13447" s="1">
        <v>0.59848379629629633</v>
      </c>
      <c r="D13447">
        <v>842</v>
      </c>
      <c r="E13447" s="2">
        <v>2.3455787037037035E-2</v>
      </c>
      <c r="F13447" s="1">
        <v>2.344907407407407E-2</v>
      </c>
      <c r="G13447">
        <v>580</v>
      </c>
      <c r="H13447">
        <v>2026.58</v>
      </c>
      <c r="I13447">
        <v>0</v>
      </c>
      <c r="J13447" t="s">
        <v>6113</v>
      </c>
      <c r="K13447" t="s">
        <v>22</v>
      </c>
      <c r="L13447">
        <v>1</v>
      </c>
      <c r="N13447" t="s">
        <v>23</v>
      </c>
      <c r="O13447" t="s">
        <v>46</v>
      </c>
      <c r="P13447" t="s">
        <v>28</v>
      </c>
      <c r="R13447" t="s">
        <v>26</v>
      </c>
      <c r="S13447">
        <v>18.600000000000001</v>
      </c>
      <c r="T13447">
        <v>17.899999999999999</v>
      </c>
      <c r="U13447">
        <v>17.899999999999999</v>
      </c>
      <c r="V13447">
        <v>0.7</v>
      </c>
      <c r="W13447">
        <v>0.7</v>
      </c>
      <c r="AB13447">
        <f t="shared" si="264"/>
        <v>1799.98</v>
      </c>
    </row>
    <row r="13448" spans="1:28" x14ac:dyDescent="0.25">
      <c r="A13448" t="s">
        <v>6136</v>
      </c>
      <c r="B13448" t="s">
        <v>6053</v>
      </c>
      <c r="C13448" s="1">
        <v>0.59848379629629633</v>
      </c>
      <c r="D13448">
        <v>847</v>
      </c>
      <c r="E13448" s="2">
        <v>2.3455844907407406E-2</v>
      </c>
      <c r="F13448" s="1">
        <v>2.344907407407407E-2</v>
      </c>
      <c r="G13448">
        <v>585</v>
      </c>
      <c r="H13448">
        <v>2026.58</v>
      </c>
      <c r="I13448">
        <v>0</v>
      </c>
      <c r="J13448" t="s">
        <v>6113</v>
      </c>
      <c r="K13448" t="s">
        <v>22</v>
      </c>
      <c r="L13448">
        <v>1</v>
      </c>
      <c r="N13448" t="s">
        <v>23</v>
      </c>
      <c r="O13448" t="s">
        <v>31</v>
      </c>
      <c r="P13448" t="s">
        <v>28</v>
      </c>
      <c r="R13448" t="s">
        <v>26</v>
      </c>
      <c r="S13448">
        <v>18.399999999999999</v>
      </c>
      <c r="T13448">
        <v>17.899999999999999</v>
      </c>
      <c r="U13448">
        <v>17.899999999999999</v>
      </c>
      <c r="V13448">
        <v>0.5</v>
      </c>
      <c r="W13448">
        <v>0.5</v>
      </c>
      <c r="AB13448">
        <f t="shared" si="264"/>
        <v>1799.98</v>
      </c>
    </row>
    <row r="13449" spans="1:28" x14ac:dyDescent="0.25">
      <c r="A13449" t="s">
        <v>6136</v>
      </c>
      <c r="B13449" t="s">
        <v>6053</v>
      </c>
      <c r="C13449" s="1">
        <v>0.59848379629629633</v>
      </c>
      <c r="D13449">
        <v>847</v>
      </c>
      <c r="E13449" s="2">
        <v>2.3455844907407406E-2</v>
      </c>
      <c r="F13449" s="1">
        <v>2.344907407407407E-2</v>
      </c>
      <c r="G13449">
        <v>585</v>
      </c>
      <c r="H13449">
        <v>2026.58</v>
      </c>
      <c r="I13449">
        <v>0</v>
      </c>
      <c r="J13449" t="s">
        <v>6113</v>
      </c>
      <c r="K13449" t="s">
        <v>22</v>
      </c>
      <c r="L13449">
        <v>1</v>
      </c>
      <c r="N13449" t="s">
        <v>23</v>
      </c>
      <c r="O13449" t="s">
        <v>24</v>
      </c>
      <c r="P13449" t="s">
        <v>28</v>
      </c>
      <c r="R13449" t="s">
        <v>26</v>
      </c>
      <c r="S13449">
        <v>18.2</v>
      </c>
      <c r="T13449">
        <v>17.899999999999999</v>
      </c>
      <c r="U13449">
        <v>17.899999999999999</v>
      </c>
      <c r="V13449">
        <v>0.3</v>
      </c>
      <c r="W13449">
        <v>0.3</v>
      </c>
      <c r="AB13449">
        <f t="shared" si="264"/>
        <v>1799.98</v>
      </c>
    </row>
    <row r="13450" spans="1:28" x14ac:dyDescent="0.25">
      <c r="A13450" t="s">
        <v>6137</v>
      </c>
      <c r="B13450" t="s">
        <v>6053</v>
      </c>
      <c r="C13450" s="1">
        <v>0.6005787037037037</v>
      </c>
      <c r="D13450">
        <v>383</v>
      </c>
      <c r="E13450" s="2">
        <v>2.5545381944444445E-2</v>
      </c>
      <c r="F13450" s="1">
        <v>2.5543981481481483E-2</v>
      </c>
      <c r="G13450">
        <v>121</v>
      </c>
      <c r="H13450">
        <v>2207.12</v>
      </c>
      <c r="I13450">
        <v>0</v>
      </c>
      <c r="J13450" t="s">
        <v>6113</v>
      </c>
      <c r="K13450" t="s">
        <v>22</v>
      </c>
      <c r="L13450">
        <v>1</v>
      </c>
      <c r="N13450" t="s">
        <v>23</v>
      </c>
      <c r="O13450" t="s">
        <v>31</v>
      </c>
      <c r="P13450" t="s">
        <v>28</v>
      </c>
      <c r="R13450" t="s">
        <v>26</v>
      </c>
      <c r="S13450">
        <v>19</v>
      </c>
      <c r="T13450">
        <v>17.8</v>
      </c>
      <c r="U13450">
        <v>17.8</v>
      </c>
      <c r="V13450">
        <v>1.2</v>
      </c>
      <c r="W13450">
        <v>1.2</v>
      </c>
      <c r="AB13450">
        <f t="shared" si="264"/>
        <v>1980.52</v>
      </c>
    </row>
    <row r="13451" spans="1:28" x14ac:dyDescent="0.25">
      <c r="A13451" t="s">
        <v>6137</v>
      </c>
      <c r="B13451" t="s">
        <v>6053</v>
      </c>
      <c r="C13451" s="1">
        <v>0.6005787037037037</v>
      </c>
      <c r="D13451">
        <v>383</v>
      </c>
      <c r="E13451" s="2">
        <v>2.5545381944444445E-2</v>
      </c>
      <c r="F13451" s="1">
        <v>2.5543981481481483E-2</v>
      </c>
      <c r="G13451">
        <v>121</v>
      </c>
      <c r="H13451">
        <v>2207.12</v>
      </c>
      <c r="I13451">
        <v>0</v>
      </c>
      <c r="J13451" t="s">
        <v>6113</v>
      </c>
      <c r="K13451" t="s">
        <v>22</v>
      </c>
      <c r="L13451">
        <v>1</v>
      </c>
      <c r="N13451" t="s">
        <v>23</v>
      </c>
      <c r="O13451" t="s">
        <v>36</v>
      </c>
      <c r="P13451" t="s">
        <v>28</v>
      </c>
      <c r="R13451" t="s">
        <v>26</v>
      </c>
      <c r="S13451">
        <v>17.7</v>
      </c>
      <c r="T13451">
        <v>17.8</v>
      </c>
      <c r="U13451">
        <v>17.8</v>
      </c>
      <c r="V13451">
        <v>-0.1</v>
      </c>
      <c r="W13451">
        <v>-0.1</v>
      </c>
      <c r="AB13451">
        <f t="shared" si="264"/>
        <v>1980.52</v>
      </c>
    </row>
    <row r="13452" spans="1:28" x14ac:dyDescent="0.25">
      <c r="A13452" t="s">
        <v>6137</v>
      </c>
      <c r="B13452" t="s">
        <v>6053</v>
      </c>
      <c r="C13452" s="1">
        <v>0.6005787037037037</v>
      </c>
      <c r="D13452">
        <v>383</v>
      </c>
      <c r="E13452" s="2">
        <v>2.5545381944444445E-2</v>
      </c>
      <c r="F13452" s="1">
        <v>2.5543981481481483E-2</v>
      </c>
      <c r="G13452">
        <v>121</v>
      </c>
      <c r="H13452">
        <v>2207.12</v>
      </c>
      <c r="I13452">
        <v>0</v>
      </c>
      <c r="J13452" t="s">
        <v>6113</v>
      </c>
      <c r="K13452" t="s">
        <v>22</v>
      </c>
      <c r="L13452">
        <v>1</v>
      </c>
      <c r="N13452" t="s">
        <v>23</v>
      </c>
      <c r="O13452" t="s">
        <v>46</v>
      </c>
      <c r="P13452" t="s">
        <v>28</v>
      </c>
      <c r="R13452" t="s">
        <v>26</v>
      </c>
      <c r="S13452">
        <v>18.399999999999999</v>
      </c>
      <c r="T13452">
        <v>17.8</v>
      </c>
      <c r="U13452">
        <v>17.8</v>
      </c>
      <c r="V13452">
        <v>0.6</v>
      </c>
      <c r="W13452">
        <v>0.6</v>
      </c>
      <c r="AB13452">
        <f t="shared" si="264"/>
        <v>1980.52</v>
      </c>
    </row>
    <row r="13453" spans="1:28" x14ac:dyDescent="0.25">
      <c r="A13453" t="s">
        <v>6138</v>
      </c>
      <c r="B13453" t="s">
        <v>6053</v>
      </c>
      <c r="C13453" s="1">
        <v>0.60266203703703702</v>
      </c>
      <c r="D13453">
        <v>352</v>
      </c>
      <c r="E13453" s="2">
        <v>2.7628356481481483E-2</v>
      </c>
      <c r="F13453" s="1">
        <v>2.7627314814814813E-2</v>
      </c>
      <c r="G13453">
        <v>90</v>
      </c>
      <c r="H13453">
        <v>2387.09</v>
      </c>
      <c r="I13453">
        <v>0</v>
      </c>
      <c r="J13453" t="s">
        <v>6113</v>
      </c>
      <c r="K13453" t="s">
        <v>22</v>
      </c>
      <c r="L13453">
        <v>1</v>
      </c>
      <c r="N13453" t="s">
        <v>23</v>
      </c>
      <c r="O13453" t="s">
        <v>31</v>
      </c>
      <c r="P13453" t="s">
        <v>28</v>
      </c>
      <c r="R13453" t="s">
        <v>26</v>
      </c>
      <c r="S13453">
        <v>18.5</v>
      </c>
      <c r="T13453">
        <v>17.8</v>
      </c>
      <c r="U13453">
        <v>17.8</v>
      </c>
      <c r="V13453">
        <v>0.7</v>
      </c>
      <c r="W13453">
        <v>0.7</v>
      </c>
      <c r="AB13453">
        <f t="shared" si="264"/>
        <v>2160.4900000000002</v>
      </c>
    </row>
    <row r="13454" spans="1:28" x14ac:dyDescent="0.25">
      <c r="A13454" t="s">
        <v>6138</v>
      </c>
      <c r="B13454" t="s">
        <v>6053</v>
      </c>
      <c r="C13454" s="1">
        <v>0.60266203703703702</v>
      </c>
      <c r="D13454">
        <v>352</v>
      </c>
      <c r="E13454" s="2">
        <v>2.7628356481481483E-2</v>
      </c>
      <c r="F13454" s="1">
        <v>2.7627314814814813E-2</v>
      </c>
      <c r="G13454">
        <v>90</v>
      </c>
      <c r="H13454">
        <v>2387.09</v>
      </c>
      <c r="I13454">
        <v>0</v>
      </c>
      <c r="J13454" t="s">
        <v>6113</v>
      </c>
      <c r="K13454" t="s">
        <v>22</v>
      </c>
      <c r="L13454">
        <v>1</v>
      </c>
      <c r="N13454" t="s">
        <v>23</v>
      </c>
      <c r="O13454" t="s">
        <v>46</v>
      </c>
      <c r="P13454" t="s">
        <v>28</v>
      </c>
      <c r="R13454" t="s">
        <v>26</v>
      </c>
      <c r="S13454">
        <v>18.3</v>
      </c>
      <c r="T13454">
        <v>17.8</v>
      </c>
      <c r="U13454">
        <v>17.8</v>
      </c>
      <c r="V13454">
        <v>0.5</v>
      </c>
      <c r="W13454">
        <v>0.5</v>
      </c>
      <c r="AB13454">
        <f t="shared" si="264"/>
        <v>2160.4900000000002</v>
      </c>
    </row>
    <row r="13455" spans="1:28" x14ac:dyDescent="0.25">
      <c r="A13455" t="s">
        <v>6139</v>
      </c>
      <c r="B13455" t="s">
        <v>6053</v>
      </c>
      <c r="C13455" s="1">
        <v>0.60474537037037035</v>
      </c>
      <c r="D13455">
        <v>521</v>
      </c>
      <c r="E13455" s="2">
        <v>2.9713645833333333E-2</v>
      </c>
      <c r="F13455" s="1">
        <v>2.9710648148148149E-2</v>
      </c>
      <c r="G13455">
        <v>259</v>
      </c>
      <c r="H13455">
        <v>2567.2600000000002</v>
      </c>
      <c r="I13455">
        <v>0</v>
      </c>
      <c r="J13455" t="s">
        <v>6113</v>
      </c>
      <c r="K13455" t="s">
        <v>22</v>
      </c>
      <c r="L13455">
        <v>1</v>
      </c>
      <c r="N13455" t="s">
        <v>23</v>
      </c>
      <c r="O13455" t="s">
        <v>24</v>
      </c>
      <c r="P13455" t="s">
        <v>28</v>
      </c>
      <c r="R13455" t="s">
        <v>26</v>
      </c>
      <c r="S13455">
        <v>19.2</v>
      </c>
      <c r="T13455">
        <v>17.899999999999999</v>
      </c>
      <c r="U13455">
        <v>17.8</v>
      </c>
      <c r="V13455">
        <v>1.3</v>
      </c>
      <c r="W13455">
        <v>1.4</v>
      </c>
      <c r="AB13455">
        <f t="shared" si="264"/>
        <v>2340.6600000000003</v>
      </c>
    </row>
    <row r="13456" spans="1:28" x14ac:dyDescent="0.25">
      <c r="A13456" t="s">
        <v>6139</v>
      </c>
      <c r="B13456" t="s">
        <v>6053</v>
      </c>
      <c r="C13456" s="1">
        <v>0.60474537037037035</v>
      </c>
      <c r="D13456">
        <v>521</v>
      </c>
      <c r="E13456" s="2">
        <v>2.9713645833333333E-2</v>
      </c>
      <c r="F13456" s="1">
        <v>2.9710648148148149E-2</v>
      </c>
      <c r="G13456">
        <v>259</v>
      </c>
      <c r="H13456">
        <v>2567.2600000000002</v>
      </c>
      <c r="I13456">
        <v>0</v>
      </c>
      <c r="J13456" t="s">
        <v>6113</v>
      </c>
      <c r="K13456" t="s">
        <v>22</v>
      </c>
      <c r="L13456">
        <v>1</v>
      </c>
      <c r="N13456" t="s">
        <v>23</v>
      </c>
      <c r="O13456" t="s">
        <v>46</v>
      </c>
      <c r="P13456" t="s">
        <v>28</v>
      </c>
      <c r="R13456" t="s">
        <v>26</v>
      </c>
      <c r="S13456">
        <v>18.5</v>
      </c>
      <c r="T13456">
        <v>17.899999999999999</v>
      </c>
      <c r="U13456">
        <v>17.8</v>
      </c>
      <c r="V13456">
        <v>0.6</v>
      </c>
      <c r="W13456">
        <v>0.7</v>
      </c>
      <c r="AB13456">
        <f t="shared" si="264"/>
        <v>2340.6600000000003</v>
      </c>
    </row>
    <row r="13457" spans="1:28" x14ac:dyDescent="0.25">
      <c r="A13457" t="s">
        <v>6139</v>
      </c>
      <c r="B13457" t="s">
        <v>6053</v>
      </c>
      <c r="C13457" s="1">
        <v>0.60474537037037035</v>
      </c>
      <c r="D13457">
        <v>521</v>
      </c>
      <c r="E13457" s="2">
        <v>2.9713645833333333E-2</v>
      </c>
      <c r="F13457" s="1">
        <v>2.9710648148148149E-2</v>
      </c>
      <c r="G13457">
        <v>259</v>
      </c>
      <c r="H13457">
        <v>2567.2600000000002</v>
      </c>
      <c r="I13457">
        <v>0</v>
      </c>
      <c r="J13457" t="s">
        <v>6113</v>
      </c>
      <c r="K13457" t="s">
        <v>22</v>
      </c>
      <c r="L13457">
        <v>1</v>
      </c>
      <c r="N13457" t="s">
        <v>23</v>
      </c>
      <c r="O13457" t="s">
        <v>42</v>
      </c>
      <c r="P13457" t="s">
        <v>28</v>
      </c>
      <c r="R13457" t="s">
        <v>26</v>
      </c>
      <c r="S13457">
        <v>17.5</v>
      </c>
      <c r="T13457">
        <v>17.899999999999999</v>
      </c>
      <c r="U13457">
        <v>17.8</v>
      </c>
      <c r="V13457">
        <v>-0.4</v>
      </c>
      <c r="W13457">
        <v>-0.3</v>
      </c>
      <c r="AB13457">
        <f t="shared" si="264"/>
        <v>2340.6600000000003</v>
      </c>
    </row>
    <row r="13458" spans="1:28" x14ac:dyDescent="0.25">
      <c r="A13458" t="s">
        <v>6140</v>
      </c>
      <c r="B13458" t="s">
        <v>6053</v>
      </c>
      <c r="C13458" s="1">
        <v>0.60681712962962964</v>
      </c>
      <c r="D13458">
        <v>822</v>
      </c>
      <c r="E13458" s="2">
        <v>3.1788888888888887E-2</v>
      </c>
      <c r="F13458" s="1">
        <v>3.1782407407407405E-2</v>
      </c>
      <c r="G13458">
        <v>560</v>
      </c>
      <c r="H13458">
        <v>2746.56</v>
      </c>
      <c r="I13458">
        <v>0</v>
      </c>
      <c r="J13458" t="s">
        <v>6113</v>
      </c>
      <c r="K13458" t="s">
        <v>22</v>
      </c>
      <c r="L13458">
        <v>1</v>
      </c>
      <c r="N13458" t="s">
        <v>23</v>
      </c>
      <c r="O13458" t="s">
        <v>31</v>
      </c>
      <c r="P13458" t="s">
        <v>28</v>
      </c>
      <c r="R13458" t="s">
        <v>26</v>
      </c>
      <c r="S13458">
        <v>20.5</v>
      </c>
      <c r="T13458">
        <v>17.899999999999999</v>
      </c>
      <c r="U13458">
        <v>17.899999999999999</v>
      </c>
      <c r="V13458">
        <v>2.6</v>
      </c>
      <c r="W13458">
        <v>2.6</v>
      </c>
      <c r="AB13458">
        <f t="shared" si="264"/>
        <v>2519.96</v>
      </c>
    </row>
    <row r="13459" spans="1:28" x14ac:dyDescent="0.25">
      <c r="A13459" t="s">
        <v>6140</v>
      </c>
      <c r="B13459" t="s">
        <v>6053</v>
      </c>
      <c r="C13459" s="1">
        <v>0.60681712962962964</v>
      </c>
      <c r="D13459">
        <v>822</v>
      </c>
      <c r="E13459" s="2">
        <v>3.1788888888888887E-2</v>
      </c>
      <c r="F13459" s="1">
        <v>3.1782407407407405E-2</v>
      </c>
      <c r="G13459">
        <v>560</v>
      </c>
      <c r="H13459">
        <v>2746.56</v>
      </c>
      <c r="I13459">
        <v>0</v>
      </c>
      <c r="J13459" t="s">
        <v>6113</v>
      </c>
      <c r="K13459" t="s">
        <v>22</v>
      </c>
      <c r="L13459">
        <v>1</v>
      </c>
      <c r="N13459" t="s">
        <v>23</v>
      </c>
      <c r="O13459" t="s">
        <v>24</v>
      </c>
      <c r="P13459" t="s">
        <v>28</v>
      </c>
      <c r="R13459" t="s">
        <v>26</v>
      </c>
      <c r="S13459">
        <v>22</v>
      </c>
      <c r="T13459">
        <v>17.899999999999999</v>
      </c>
      <c r="U13459">
        <v>17.899999999999999</v>
      </c>
      <c r="V13459">
        <v>4.0999999999999996</v>
      </c>
      <c r="W13459">
        <v>4.0999999999999996</v>
      </c>
      <c r="AB13459">
        <f t="shared" si="264"/>
        <v>2519.96</v>
      </c>
    </row>
    <row r="13460" spans="1:28" x14ac:dyDescent="0.25">
      <c r="A13460" t="s">
        <v>6140</v>
      </c>
      <c r="B13460" t="s">
        <v>6053</v>
      </c>
      <c r="C13460" s="1">
        <v>0.60681712962962964</v>
      </c>
      <c r="D13460">
        <v>822</v>
      </c>
      <c r="E13460" s="2">
        <v>3.1788888888888887E-2</v>
      </c>
      <c r="F13460" s="1">
        <v>3.1782407407407405E-2</v>
      </c>
      <c r="G13460">
        <v>560</v>
      </c>
      <c r="H13460">
        <v>2746.56</v>
      </c>
      <c r="I13460">
        <v>0</v>
      </c>
      <c r="J13460" t="s">
        <v>6113</v>
      </c>
      <c r="K13460" t="s">
        <v>22</v>
      </c>
      <c r="L13460">
        <v>1</v>
      </c>
      <c r="N13460" t="s">
        <v>23</v>
      </c>
      <c r="O13460" t="s">
        <v>46</v>
      </c>
      <c r="P13460" t="s">
        <v>28</v>
      </c>
      <c r="R13460" t="s">
        <v>26</v>
      </c>
      <c r="S13460">
        <v>18.3</v>
      </c>
      <c r="T13460">
        <v>17.899999999999999</v>
      </c>
      <c r="U13460">
        <v>17.899999999999999</v>
      </c>
      <c r="V13460">
        <v>0.4</v>
      </c>
      <c r="W13460">
        <v>0.4</v>
      </c>
      <c r="AB13460">
        <f t="shared" si="264"/>
        <v>2519.96</v>
      </c>
    </row>
    <row r="13461" spans="1:28" x14ac:dyDescent="0.25">
      <c r="A13461" t="s">
        <v>6140</v>
      </c>
      <c r="B13461" t="s">
        <v>6053</v>
      </c>
      <c r="C13461" s="1">
        <v>0.60681712962962964</v>
      </c>
      <c r="D13461">
        <v>822</v>
      </c>
      <c r="E13461" s="2">
        <v>3.1788888888888887E-2</v>
      </c>
      <c r="F13461" s="1">
        <v>3.1782407407407405E-2</v>
      </c>
      <c r="G13461">
        <v>560</v>
      </c>
      <c r="H13461">
        <v>2746.56</v>
      </c>
      <c r="I13461">
        <v>0</v>
      </c>
      <c r="J13461" t="s">
        <v>6113</v>
      </c>
      <c r="K13461" t="s">
        <v>22</v>
      </c>
      <c r="L13461">
        <v>1</v>
      </c>
      <c r="N13461" t="s">
        <v>23</v>
      </c>
      <c r="O13461" t="s">
        <v>42</v>
      </c>
      <c r="P13461" t="s">
        <v>28</v>
      </c>
      <c r="R13461" t="s">
        <v>26</v>
      </c>
      <c r="S13461">
        <v>18.100000000000001</v>
      </c>
      <c r="T13461">
        <v>17.899999999999999</v>
      </c>
      <c r="U13461">
        <v>17.899999999999999</v>
      </c>
      <c r="V13461">
        <v>0.2</v>
      </c>
      <c r="W13461">
        <v>0.2</v>
      </c>
      <c r="AB13461">
        <f t="shared" si="264"/>
        <v>2519.96</v>
      </c>
    </row>
    <row r="13462" spans="1:28" x14ac:dyDescent="0.25">
      <c r="A13462" t="s">
        <v>6140</v>
      </c>
      <c r="B13462" t="s">
        <v>6053</v>
      </c>
      <c r="C13462" s="1">
        <v>0.60681712962962964</v>
      </c>
      <c r="D13462">
        <v>822</v>
      </c>
      <c r="E13462" s="2">
        <v>3.1788888888888887E-2</v>
      </c>
      <c r="F13462" s="1">
        <v>3.1782407407407405E-2</v>
      </c>
      <c r="G13462">
        <v>560</v>
      </c>
      <c r="H13462">
        <v>2746.56</v>
      </c>
      <c r="I13462">
        <v>0</v>
      </c>
      <c r="J13462" t="s">
        <v>6113</v>
      </c>
      <c r="K13462" t="s">
        <v>22</v>
      </c>
      <c r="L13462">
        <v>1</v>
      </c>
      <c r="N13462" t="s">
        <v>23</v>
      </c>
      <c r="O13462" t="s">
        <v>33</v>
      </c>
      <c r="P13462" t="s">
        <v>28</v>
      </c>
      <c r="R13462" t="s">
        <v>26</v>
      </c>
      <c r="S13462">
        <v>17.7</v>
      </c>
      <c r="T13462">
        <v>17.899999999999999</v>
      </c>
      <c r="U13462">
        <v>17.899999999999999</v>
      </c>
      <c r="V13462">
        <v>-0.2</v>
      </c>
      <c r="W13462">
        <v>-0.2</v>
      </c>
      <c r="AB13462">
        <f t="shared" si="264"/>
        <v>2519.96</v>
      </c>
    </row>
    <row r="13463" spans="1:28" x14ac:dyDescent="0.25">
      <c r="A13463" t="s">
        <v>6141</v>
      </c>
      <c r="B13463" t="s">
        <v>6053</v>
      </c>
      <c r="C13463" s="1">
        <v>0.608912037037037</v>
      </c>
      <c r="D13463">
        <v>58</v>
      </c>
      <c r="E13463" s="2">
        <v>3.3874953703703699E-2</v>
      </c>
      <c r="F13463" s="1">
        <v>3.3865740740740738E-2</v>
      </c>
      <c r="G13463">
        <v>796</v>
      </c>
      <c r="H13463">
        <v>2926.8</v>
      </c>
      <c r="I13463">
        <v>0</v>
      </c>
      <c r="J13463" t="s">
        <v>6113</v>
      </c>
      <c r="K13463" t="s">
        <v>22</v>
      </c>
      <c r="L13463">
        <v>1</v>
      </c>
      <c r="N13463" t="s">
        <v>23</v>
      </c>
      <c r="O13463" t="s">
        <v>31</v>
      </c>
      <c r="P13463" t="s">
        <v>28</v>
      </c>
      <c r="R13463" t="s">
        <v>26</v>
      </c>
      <c r="S13463">
        <v>20.5</v>
      </c>
      <c r="T13463">
        <v>17.7</v>
      </c>
      <c r="U13463">
        <v>17.600000000000001</v>
      </c>
      <c r="V13463">
        <v>2.8</v>
      </c>
      <c r="W13463">
        <v>2.9</v>
      </c>
      <c r="AB13463">
        <f t="shared" si="264"/>
        <v>2700.2000000000003</v>
      </c>
    </row>
    <row r="13464" spans="1:28" x14ac:dyDescent="0.25">
      <c r="A13464" t="s">
        <v>6141</v>
      </c>
      <c r="B13464" t="s">
        <v>6053</v>
      </c>
      <c r="C13464" s="1">
        <v>0.608912037037037</v>
      </c>
      <c r="D13464">
        <v>58</v>
      </c>
      <c r="E13464" s="2">
        <v>3.3874953703703699E-2</v>
      </c>
      <c r="F13464" s="1">
        <v>3.3865740740740738E-2</v>
      </c>
      <c r="G13464">
        <v>796</v>
      </c>
      <c r="H13464">
        <v>2926.8</v>
      </c>
      <c r="I13464">
        <v>0</v>
      </c>
      <c r="J13464" t="s">
        <v>6113</v>
      </c>
      <c r="K13464" t="s">
        <v>22</v>
      </c>
      <c r="L13464">
        <v>1</v>
      </c>
      <c r="N13464" t="s">
        <v>23</v>
      </c>
      <c r="O13464" t="s">
        <v>24</v>
      </c>
      <c r="P13464" t="s">
        <v>28</v>
      </c>
      <c r="R13464" t="s">
        <v>26</v>
      </c>
      <c r="S13464">
        <v>20.8</v>
      </c>
      <c r="T13464">
        <v>17.7</v>
      </c>
      <c r="U13464">
        <v>17.600000000000001</v>
      </c>
      <c r="V13464">
        <v>3.1</v>
      </c>
      <c r="W13464">
        <v>3.2</v>
      </c>
      <c r="AB13464">
        <f t="shared" si="264"/>
        <v>2700.2000000000003</v>
      </c>
    </row>
    <row r="13465" spans="1:28" x14ac:dyDescent="0.25">
      <c r="A13465" t="s">
        <v>6141</v>
      </c>
      <c r="B13465" t="s">
        <v>6053</v>
      </c>
      <c r="C13465" s="1">
        <v>0.608912037037037</v>
      </c>
      <c r="D13465">
        <v>58</v>
      </c>
      <c r="E13465" s="2">
        <v>3.3874953703703699E-2</v>
      </c>
      <c r="F13465" s="1">
        <v>3.3865740740740738E-2</v>
      </c>
      <c r="G13465">
        <v>796</v>
      </c>
      <c r="H13465">
        <v>2926.8</v>
      </c>
      <c r="I13465">
        <v>0</v>
      </c>
      <c r="J13465" t="s">
        <v>6113</v>
      </c>
      <c r="K13465" t="s">
        <v>22</v>
      </c>
      <c r="L13465">
        <v>1</v>
      </c>
      <c r="N13465" t="s">
        <v>23</v>
      </c>
      <c r="O13465" t="s">
        <v>46</v>
      </c>
      <c r="P13465" t="s">
        <v>28</v>
      </c>
      <c r="R13465" t="s">
        <v>26</v>
      </c>
      <c r="S13465">
        <v>18.399999999999999</v>
      </c>
      <c r="T13465">
        <v>17.7</v>
      </c>
      <c r="U13465">
        <v>17.600000000000001</v>
      </c>
      <c r="V13465">
        <v>0.7</v>
      </c>
      <c r="W13465">
        <v>0.8</v>
      </c>
      <c r="AB13465">
        <f t="shared" si="264"/>
        <v>2700.2000000000003</v>
      </c>
    </row>
    <row r="13466" spans="1:28" x14ac:dyDescent="0.25">
      <c r="A13466" t="s">
        <v>6141</v>
      </c>
      <c r="B13466" t="s">
        <v>6053</v>
      </c>
      <c r="C13466" s="1">
        <v>0.608912037037037</v>
      </c>
      <c r="D13466">
        <v>58</v>
      </c>
      <c r="E13466" s="2">
        <v>3.3874953703703699E-2</v>
      </c>
      <c r="F13466" s="1">
        <v>3.3865740740740738E-2</v>
      </c>
      <c r="G13466">
        <v>796</v>
      </c>
      <c r="H13466">
        <v>2926.8</v>
      </c>
      <c r="I13466">
        <v>0</v>
      </c>
      <c r="J13466" t="s">
        <v>6113</v>
      </c>
      <c r="K13466" t="s">
        <v>22</v>
      </c>
      <c r="L13466">
        <v>1</v>
      </c>
      <c r="N13466" t="s">
        <v>23</v>
      </c>
      <c r="O13466" t="s">
        <v>42</v>
      </c>
      <c r="P13466" t="s">
        <v>28</v>
      </c>
      <c r="R13466" t="s">
        <v>26</v>
      </c>
      <c r="S13466">
        <v>20.5</v>
      </c>
      <c r="T13466">
        <v>17.7</v>
      </c>
      <c r="U13466">
        <v>17.600000000000001</v>
      </c>
      <c r="V13466">
        <v>2.8</v>
      </c>
      <c r="W13466">
        <v>2.9</v>
      </c>
      <c r="AB13466">
        <f t="shared" si="264"/>
        <v>2700.2000000000003</v>
      </c>
    </row>
    <row r="13467" spans="1:28" x14ac:dyDescent="0.25">
      <c r="A13467" t="s">
        <v>6142</v>
      </c>
      <c r="B13467" t="s">
        <v>6053</v>
      </c>
      <c r="C13467" s="1">
        <v>0.61099537037037044</v>
      </c>
      <c r="D13467">
        <v>94</v>
      </c>
      <c r="E13467" s="2">
        <v>3.5958692129629627E-2</v>
      </c>
      <c r="F13467" s="1">
        <v>3.5949074074074071E-2</v>
      </c>
      <c r="G13467">
        <v>831</v>
      </c>
      <c r="H13467">
        <v>3106.83</v>
      </c>
      <c r="I13467">
        <v>0</v>
      </c>
      <c r="J13467" t="s">
        <v>6113</v>
      </c>
      <c r="K13467" t="s">
        <v>22</v>
      </c>
      <c r="L13467">
        <v>1</v>
      </c>
      <c r="N13467" t="s">
        <v>23</v>
      </c>
      <c r="O13467" t="s">
        <v>31</v>
      </c>
      <c r="P13467" t="s">
        <v>28</v>
      </c>
      <c r="R13467" t="s">
        <v>26</v>
      </c>
      <c r="S13467">
        <v>20.8</v>
      </c>
      <c r="T13467">
        <v>17.7</v>
      </c>
      <c r="U13467">
        <v>17.600000000000001</v>
      </c>
      <c r="V13467">
        <v>3.1</v>
      </c>
      <c r="W13467">
        <v>3.2</v>
      </c>
      <c r="AB13467">
        <f t="shared" si="264"/>
        <v>2880.23</v>
      </c>
    </row>
    <row r="13468" spans="1:28" x14ac:dyDescent="0.25">
      <c r="A13468" t="s">
        <v>6142</v>
      </c>
      <c r="B13468" t="s">
        <v>6053</v>
      </c>
      <c r="C13468" s="1">
        <v>0.61099537037037044</v>
      </c>
      <c r="D13468">
        <v>94</v>
      </c>
      <c r="E13468" s="2">
        <v>3.5958692129629627E-2</v>
      </c>
      <c r="F13468" s="1">
        <v>3.5949074074074071E-2</v>
      </c>
      <c r="G13468">
        <v>831</v>
      </c>
      <c r="H13468">
        <v>3106.83</v>
      </c>
      <c r="I13468">
        <v>0</v>
      </c>
      <c r="J13468" t="s">
        <v>6113</v>
      </c>
      <c r="K13468" t="s">
        <v>22</v>
      </c>
      <c r="L13468">
        <v>1</v>
      </c>
      <c r="N13468" t="s">
        <v>23</v>
      </c>
      <c r="O13468" t="s">
        <v>24</v>
      </c>
      <c r="P13468" t="s">
        <v>28</v>
      </c>
      <c r="R13468" t="s">
        <v>26</v>
      </c>
      <c r="S13468">
        <v>21.3</v>
      </c>
      <c r="T13468">
        <v>17.7</v>
      </c>
      <c r="U13468">
        <v>17.600000000000001</v>
      </c>
      <c r="V13468">
        <v>3.6</v>
      </c>
      <c r="W13468">
        <v>3.7</v>
      </c>
      <c r="AB13468">
        <f t="shared" si="264"/>
        <v>2880.23</v>
      </c>
    </row>
    <row r="13469" spans="1:28" x14ac:dyDescent="0.25">
      <c r="A13469" t="s">
        <v>6142</v>
      </c>
      <c r="B13469" t="s">
        <v>6053</v>
      </c>
      <c r="C13469" s="1">
        <v>0.61099537037037044</v>
      </c>
      <c r="D13469">
        <v>94</v>
      </c>
      <c r="E13469" s="2">
        <v>3.5958692129629627E-2</v>
      </c>
      <c r="F13469" s="1">
        <v>3.5949074074074071E-2</v>
      </c>
      <c r="G13469">
        <v>831</v>
      </c>
      <c r="H13469">
        <v>3106.83</v>
      </c>
      <c r="I13469">
        <v>0</v>
      </c>
      <c r="J13469" t="s">
        <v>6113</v>
      </c>
      <c r="K13469" t="s">
        <v>22</v>
      </c>
      <c r="L13469">
        <v>1</v>
      </c>
      <c r="N13469" t="s">
        <v>23</v>
      </c>
      <c r="O13469" t="s">
        <v>46</v>
      </c>
      <c r="P13469" t="s">
        <v>28</v>
      </c>
      <c r="R13469" t="s">
        <v>26</v>
      </c>
      <c r="S13469">
        <v>18.3</v>
      </c>
      <c r="T13469">
        <v>17.7</v>
      </c>
      <c r="U13469">
        <v>17.600000000000001</v>
      </c>
      <c r="V13469">
        <v>0.6</v>
      </c>
      <c r="W13469">
        <v>0.7</v>
      </c>
      <c r="AB13469">
        <f t="shared" si="264"/>
        <v>2880.23</v>
      </c>
    </row>
    <row r="13470" spans="1:28" x14ac:dyDescent="0.25">
      <c r="A13470" t="s">
        <v>6142</v>
      </c>
      <c r="B13470" t="s">
        <v>6053</v>
      </c>
      <c r="C13470" s="1">
        <v>0.61099537037037044</v>
      </c>
      <c r="D13470">
        <v>94</v>
      </c>
      <c r="E13470" s="2">
        <v>3.5958692129629627E-2</v>
      </c>
      <c r="F13470" s="1">
        <v>3.5949074074074071E-2</v>
      </c>
      <c r="G13470">
        <v>831</v>
      </c>
      <c r="H13470">
        <v>3106.83</v>
      </c>
      <c r="I13470">
        <v>0</v>
      </c>
      <c r="J13470" t="s">
        <v>6113</v>
      </c>
      <c r="K13470" t="s">
        <v>22</v>
      </c>
      <c r="L13470">
        <v>1</v>
      </c>
      <c r="N13470" t="s">
        <v>23</v>
      </c>
      <c r="O13470" t="s">
        <v>42</v>
      </c>
      <c r="P13470" t="s">
        <v>28</v>
      </c>
      <c r="R13470" t="s">
        <v>26</v>
      </c>
      <c r="S13470">
        <v>22.4</v>
      </c>
      <c r="T13470">
        <v>17.7</v>
      </c>
      <c r="U13470">
        <v>17.600000000000001</v>
      </c>
      <c r="V13470">
        <v>4.7</v>
      </c>
      <c r="W13470">
        <v>4.8</v>
      </c>
      <c r="AB13470">
        <f t="shared" si="264"/>
        <v>2880.23</v>
      </c>
    </row>
    <row r="13471" spans="1:28" x14ac:dyDescent="0.25">
      <c r="A13471" t="s">
        <v>6142</v>
      </c>
      <c r="B13471" t="s">
        <v>6053</v>
      </c>
      <c r="C13471" s="1">
        <v>0.61099537037037044</v>
      </c>
      <c r="D13471">
        <v>94</v>
      </c>
      <c r="E13471" s="2">
        <v>3.5958692129629627E-2</v>
      </c>
      <c r="F13471" s="1">
        <v>3.5949074074074071E-2</v>
      </c>
      <c r="G13471">
        <v>831</v>
      </c>
      <c r="H13471">
        <v>3106.83</v>
      </c>
      <c r="I13471">
        <v>0</v>
      </c>
      <c r="J13471" t="s">
        <v>6113</v>
      </c>
      <c r="K13471" t="s">
        <v>22</v>
      </c>
      <c r="L13471">
        <v>1</v>
      </c>
      <c r="N13471" t="s">
        <v>23</v>
      </c>
      <c r="O13471" t="s">
        <v>33</v>
      </c>
      <c r="P13471" t="s">
        <v>28</v>
      </c>
      <c r="R13471" t="s">
        <v>26</v>
      </c>
      <c r="S13471">
        <v>17.399999999999999</v>
      </c>
      <c r="T13471">
        <v>17.7</v>
      </c>
      <c r="U13471">
        <v>17.600000000000001</v>
      </c>
      <c r="V13471">
        <v>-0.3</v>
      </c>
      <c r="W13471">
        <v>-0.2</v>
      </c>
      <c r="AB13471">
        <f t="shared" si="264"/>
        <v>2880.23</v>
      </c>
    </row>
    <row r="13472" spans="1:28" x14ac:dyDescent="0.25">
      <c r="A13472" t="s">
        <v>6143</v>
      </c>
      <c r="B13472" t="s">
        <v>6053</v>
      </c>
      <c r="C13472" s="1">
        <v>0.61307870370370365</v>
      </c>
      <c r="D13472">
        <v>396</v>
      </c>
      <c r="E13472" s="2">
        <v>3.8045532407407406E-2</v>
      </c>
      <c r="F13472" s="1">
        <v>3.8043981481481477E-2</v>
      </c>
      <c r="G13472">
        <v>134</v>
      </c>
      <c r="H13472">
        <v>3287.13</v>
      </c>
      <c r="I13472">
        <v>0</v>
      </c>
      <c r="J13472" t="s">
        <v>6113</v>
      </c>
      <c r="K13472" t="s">
        <v>22</v>
      </c>
      <c r="L13472">
        <v>1</v>
      </c>
      <c r="N13472" t="s">
        <v>23</v>
      </c>
      <c r="O13472" t="s">
        <v>31</v>
      </c>
      <c r="P13472" t="s">
        <v>28</v>
      </c>
      <c r="R13472" t="s">
        <v>26</v>
      </c>
      <c r="S13472">
        <v>20.9</v>
      </c>
      <c r="T13472">
        <v>17.600000000000001</v>
      </c>
      <c r="U13472">
        <v>17.7</v>
      </c>
      <c r="V13472">
        <v>3.3</v>
      </c>
      <c r="W13472">
        <v>3.2</v>
      </c>
      <c r="AB13472">
        <f t="shared" si="264"/>
        <v>3060.53</v>
      </c>
    </row>
    <row r="13473" spans="1:28" x14ac:dyDescent="0.25">
      <c r="A13473" t="s">
        <v>6143</v>
      </c>
      <c r="B13473" t="s">
        <v>6053</v>
      </c>
      <c r="C13473" s="1">
        <v>0.61307870370370365</v>
      </c>
      <c r="D13473">
        <v>396</v>
      </c>
      <c r="E13473" s="2">
        <v>3.8045532407407406E-2</v>
      </c>
      <c r="F13473" s="1">
        <v>3.8043981481481477E-2</v>
      </c>
      <c r="G13473">
        <v>134</v>
      </c>
      <c r="H13473">
        <v>3287.13</v>
      </c>
      <c r="I13473">
        <v>0</v>
      </c>
      <c r="J13473" t="s">
        <v>6113</v>
      </c>
      <c r="K13473" t="s">
        <v>22</v>
      </c>
      <c r="L13473">
        <v>1</v>
      </c>
      <c r="N13473" t="s">
        <v>23</v>
      </c>
      <c r="O13473" t="s">
        <v>24</v>
      </c>
      <c r="P13473" t="s">
        <v>28</v>
      </c>
      <c r="R13473" t="s">
        <v>26</v>
      </c>
      <c r="S13473">
        <v>19.3</v>
      </c>
      <c r="T13473">
        <v>17.600000000000001</v>
      </c>
      <c r="U13473">
        <v>17.7</v>
      </c>
      <c r="V13473">
        <v>1.7</v>
      </c>
      <c r="W13473">
        <v>1.6</v>
      </c>
      <c r="AB13473">
        <f t="shared" si="264"/>
        <v>3060.53</v>
      </c>
    </row>
    <row r="13474" spans="1:28" x14ac:dyDescent="0.25">
      <c r="A13474" t="s">
        <v>6143</v>
      </c>
      <c r="B13474" t="s">
        <v>6053</v>
      </c>
      <c r="C13474" s="1">
        <v>0.61307870370370365</v>
      </c>
      <c r="D13474">
        <v>396</v>
      </c>
      <c r="E13474" s="2">
        <v>3.8045532407407406E-2</v>
      </c>
      <c r="F13474" s="1">
        <v>3.8043981481481477E-2</v>
      </c>
      <c r="G13474">
        <v>134</v>
      </c>
      <c r="H13474">
        <v>3287.13</v>
      </c>
      <c r="I13474">
        <v>0</v>
      </c>
      <c r="J13474" t="s">
        <v>6113</v>
      </c>
      <c r="K13474" t="s">
        <v>22</v>
      </c>
      <c r="L13474">
        <v>1</v>
      </c>
      <c r="N13474" t="s">
        <v>23</v>
      </c>
      <c r="O13474" t="s">
        <v>46</v>
      </c>
      <c r="P13474" t="s">
        <v>28</v>
      </c>
      <c r="R13474" t="s">
        <v>26</v>
      </c>
      <c r="S13474">
        <v>18.8</v>
      </c>
      <c r="T13474">
        <v>17.600000000000001</v>
      </c>
      <c r="U13474">
        <v>17.7</v>
      </c>
      <c r="V13474">
        <v>1.2</v>
      </c>
      <c r="W13474">
        <v>1.1000000000000001</v>
      </c>
      <c r="AB13474">
        <f t="shared" si="264"/>
        <v>3060.53</v>
      </c>
    </row>
    <row r="13475" spans="1:28" x14ac:dyDescent="0.25">
      <c r="A13475" t="s">
        <v>6144</v>
      </c>
      <c r="B13475" t="s">
        <v>6053</v>
      </c>
      <c r="C13475" s="1">
        <v>0.61516203703703709</v>
      </c>
      <c r="D13475">
        <v>732</v>
      </c>
      <c r="E13475" s="2">
        <v>4.0132754629629633E-2</v>
      </c>
      <c r="F13475" s="1">
        <v>4.0127314814814817E-2</v>
      </c>
      <c r="G13475">
        <v>470</v>
      </c>
      <c r="H13475">
        <v>3467.47</v>
      </c>
      <c r="I13475">
        <v>0</v>
      </c>
      <c r="J13475" t="s">
        <v>6113</v>
      </c>
      <c r="K13475" t="s">
        <v>22</v>
      </c>
      <c r="L13475">
        <v>1</v>
      </c>
      <c r="N13475" t="s">
        <v>23</v>
      </c>
      <c r="O13475" t="s">
        <v>31</v>
      </c>
      <c r="P13475" t="s">
        <v>28</v>
      </c>
      <c r="R13475" t="s">
        <v>26</v>
      </c>
      <c r="S13475">
        <v>19.899999999999999</v>
      </c>
      <c r="T13475">
        <v>17.7</v>
      </c>
      <c r="U13475">
        <v>17.8</v>
      </c>
      <c r="V13475">
        <v>2.2000000000000002</v>
      </c>
      <c r="W13475">
        <v>2.1</v>
      </c>
      <c r="AB13475">
        <f t="shared" si="264"/>
        <v>3240.87</v>
      </c>
    </row>
    <row r="13476" spans="1:28" x14ac:dyDescent="0.25">
      <c r="A13476" t="s">
        <v>6144</v>
      </c>
      <c r="B13476" t="s">
        <v>6053</v>
      </c>
      <c r="C13476" s="1">
        <v>0.61516203703703709</v>
      </c>
      <c r="D13476">
        <v>732</v>
      </c>
      <c r="E13476" s="2">
        <v>4.0132754629629633E-2</v>
      </c>
      <c r="F13476" s="1">
        <v>4.0127314814814817E-2</v>
      </c>
      <c r="G13476">
        <v>470</v>
      </c>
      <c r="H13476">
        <v>3467.47</v>
      </c>
      <c r="I13476">
        <v>0</v>
      </c>
      <c r="J13476" t="s">
        <v>6113</v>
      </c>
      <c r="K13476" t="s">
        <v>22</v>
      </c>
      <c r="L13476">
        <v>1</v>
      </c>
      <c r="N13476" t="s">
        <v>23</v>
      </c>
      <c r="O13476" t="s">
        <v>46</v>
      </c>
      <c r="P13476" t="s">
        <v>28</v>
      </c>
      <c r="R13476" t="s">
        <v>26</v>
      </c>
      <c r="S13476">
        <v>18.600000000000001</v>
      </c>
      <c r="T13476">
        <v>17.7</v>
      </c>
      <c r="U13476">
        <v>17.8</v>
      </c>
      <c r="V13476">
        <v>0.9</v>
      </c>
      <c r="W13476">
        <v>0.8</v>
      </c>
      <c r="AB13476">
        <f t="shared" si="264"/>
        <v>3240.87</v>
      </c>
    </row>
    <row r="13477" spans="1:28" x14ac:dyDescent="0.25">
      <c r="A13477" t="s">
        <v>6145</v>
      </c>
      <c r="B13477" t="s">
        <v>6053</v>
      </c>
      <c r="C13477" s="1">
        <v>0.61723379629629627</v>
      </c>
      <c r="D13477">
        <v>766</v>
      </c>
      <c r="E13477" s="2">
        <v>4.2204907407407406E-2</v>
      </c>
      <c r="F13477" s="1">
        <v>4.2199074074074076E-2</v>
      </c>
      <c r="G13477">
        <v>504</v>
      </c>
      <c r="H13477">
        <v>3646.5</v>
      </c>
      <c r="I13477">
        <v>0</v>
      </c>
      <c r="J13477" t="s">
        <v>6113</v>
      </c>
      <c r="K13477" t="s">
        <v>22</v>
      </c>
      <c r="L13477">
        <v>1</v>
      </c>
      <c r="N13477" t="s">
        <v>23</v>
      </c>
      <c r="O13477" t="s">
        <v>31</v>
      </c>
      <c r="P13477" t="s">
        <v>28</v>
      </c>
      <c r="R13477" t="s">
        <v>26</v>
      </c>
      <c r="S13477">
        <v>19.3</v>
      </c>
      <c r="T13477">
        <v>17.7</v>
      </c>
      <c r="U13477">
        <v>17.8</v>
      </c>
      <c r="V13477">
        <v>1.6</v>
      </c>
      <c r="W13477">
        <v>1.5</v>
      </c>
      <c r="AB13477">
        <f t="shared" si="264"/>
        <v>3419.9</v>
      </c>
    </row>
    <row r="13478" spans="1:28" x14ac:dyDescent="0.25">
      <c r="A13478" t="s">
        <v>6145</v>
      </c>
      <c r="B13478" t="s">
        <v>6053</v>
      </c>
      <c r="C13478" s="1">
        <v>0.61723379629629627</v>
      </c>
      <c r="D13478">
        <v>766</v>
      </c>
      <c r="E13478" s="2">
        <v>4.2204907407407406E-2</v>
      </c>
      <c r="F13478" s="1">
        <v>4.2199074074074076E-2</v>
      </c>
      <c r="G13478">
        <v>504</v>
      </c>
      <c r="H13478">
        <v>3646.5</v>
      </c>
      <c r="I13478">
        <v>0</v>
      </c>
      <c r="J13478" t="s">
        <v>6113</v>
      </c>
      <c r="K13478" t="s">
        <v>22</v>
      </c>
      <c r="L13478">
        <v>1</v>
      </c>
      <c r="N13478" t="s">
        <v>23</v>
      </c>
      <c r="O13478" t="s">
        <v>46</v>
      </c>
      <c r="P13478" t="s">
        <v>28</v>
      </c>
      <c r="R13478" t="s">
        <v>26</v>
      </c>
      <c r="S13478">
        <v>18.8</v>
      </c>
      <c r="T13478">
        <v>17.7</v>
      </c>
      <c r="U13478">
        <v>17.8</v>
      </c>
      <c r="V13478">
        <v>1.1000000000000001</v>
      </c>
      <c r="W13478">
        <v>1</v>
      </c>
      <c r="AB13478">
        <f t="shared" si="264"/>
        <v>3419.9</v>
      </c>
    </row>
    <row r="13479" spans="1:28" x14ac:dyDescent="0.25">
      <c r="A13479" t="s">
        <v>6146</v>
      </c>
      <c r="B13479" t="s">
        <v>6053</v>
      </c>
      <c r="C13479" s="1">
        <v>0.6193171296296297</v>
      </c>
      <c r="D13479">
        <v>935</v>
      </c>
      <c r="E13479" s="2">
        <v>4.4290196759259264E-2</v>
      </c>
      <c r="F13479" s="1">
        <v>4.4282407407407409E-2</v>
      </c>
      <c r="G13479">
        <v>673</v>
      </c>
      <c r="H13479">
        <v>3826.67</v>
      </c>
      <c r="I13479">
        <v>0</v>
      </c>
      <c r="J13479" t="s">
        <v>6113</v>
      </c>
      <c r="K13479" t="s">
        <v>22</v>
      </c>
      <c r="L13479">
        <v>1</v>
      </c>
      <c r="N13479" t="s">
        <v>23</v>
      </c>
      <c r="O13479" t="s">
        <v>31</v>
      </c>
      <c r="P13479" t="s">
        <v>28</v>
      </c>
      <c r="R13479" t="s">
        <v>26</v>
      </c>
      <c r="S13479">
        <v>20</v>
      </c>
      <c r="T13479">
        <v>17.899999999999999</v>
      </c>
      <c r="U13479">
        <v>17.899999999999999</v>
      </c>
      <c r="V13479">
        <v>2.1</v>
      </c>
      <c r="W13479">
        <v>2.1</v>
      </c>
      <c r="AB13479">
        <f t="shared" si="264"/>
        <v>3600.07</v>
      </c>
    </row>
    <row r="13480" spans="1:28" x14ac:dyDescent="0.25">
      <c r="A13480" t="s">
        <v>6147</v>
      </c>
      <c r="B13480" t="s">
        <v>6053</v>
      </c>
      <c r="C13480" s="1">
        <v>0.62141203703703707</v>
      </c>
      <c r="D13480">
        <v>605</v>
      </c>
      <c r="E13480" s="2">
        <v>4.6381284722222221E-2</v>
      </c>
      <c r="F13480" s="1">
        <v>4.6377314814814809E-2</v>
      </c>
      <c r="G13480">
        <v>343</v>
      </c>
      <c r="H13480">
        <v>4007.34</v>
      </c>
      <c r="I13480">
        <v>0</v>
      </c>
      <c r="J13480" t="s">
        <v>6113</v>
      </c>
      <c r="K13480" t="s">
        <v>22</v>
      </c>
      <c r="L13480">
        <v>1</v>
      </c>
      <c r="N13480" t="s">
        <v>23</v>
      </c>
      <c r="O13480" t="s">
        <v>31</v>
      </c>
      <c r="P13480" t="s">
        <v>28</v>
      </c>
      <c r="R13480" t="s">
        <v>26</v>
      </c>
      <c r="S13480">
        <v>19.399999999999999</v>
      </c>
      <c r="T13480">
        <v>17.8</v>
      </c>
      <c r="U13480">
        <v>17.8</v>
      </c>
      <c r="V13480">
        <v>1.6</v>
      </c>
      <c r="W13480">
        <v>1.6</v>
      </c>
      <c r="AB13480">
        <f t="shared" si="264"/>
        <v>3780.7400000000002</v>
      </c>
    </row>
    <row r="13481" spans="1:28" x14ac:dyDescent="0.25">
      <c r="A13481" t="s">
        <v>6147</v>
      </c>
      <c r="B13481" t="s">
        <v>6053</v>
      </c>
      <c r="C13481" s="1">
        <v>0.62141203703703707</v>
      </c>
      <c r="D13481">
        <v>605</v>
      </c>
      <c r="E13481" s="2">
        <v>4.6381284722222221E-2</v>
      </c>
      <c r="F13481" s="1">
        <v>4.6377314814814809E-2</v>
      </c>
      <c r="G13481">
        <v>343</v>
      </c>
      <c r="H13481">
        <v>4007.34</v>
      </c>
      <c r="I13481">
        <v>0</v>
      </c>
      <c r="J13481" t="s">
        <v>6113</v>
      </c>
      <c r="K13481" t="s">
        <v>22</v>
      </c>
      <c r="L13481">
        <v>1</v>
      </c>
      <c r="N13481" t="s">
        <v>23</v>
      </c>
      <c r="O13481" t="s">
        <v>46</v>
      </c>
      <c r="P13481" t="s">
        <v>28</v>
      </c>
      <c r="R13481" t="s">
        <v>26</v>
      </c>
      <c r="S13481">
        <v>18.399999999999999</v>
      </c>
      <c r="T13481">
        <v>17.8</v>
      </c>
      <c r="U13481">
        <v>17.8</v>
      </c>
      <c r="V13481">
        <v>0.6</v>
      </c>
      <c r="W13481">
        <v>0.6</v>
      </c>
      <c r="AB13481">
        <f t="shared" si="264"/>
        <v>3780.7400000000002</v>
      </c>
    </row>
    <row r="13482" spans="1:28" x14ac:dyDescent="0.25">
      <c r="A13482" t="s">
        <v>6148</v>
      </c>
      <c r="B13482" t="s">
        <v>6053</v>
      </c>
      <c r="C13482" s="1">
        <v>0.62349537037037039</v>
      </c>
      <c r="D13482">
        <v>140</v>
      </c>
      <c r="E13482" s="2">
        <v>4.8459236111111109E-2</v>
      </c>
      <c r="F13482" s="1">
        <v>4.8449074074074082E-2</v>
      </c>
      <c r="G13482">
        <v>878</v>
      </c>
      <c r="H13482">
        <v>4186.88</v>
      </c>
      <c r="I13482">
        <v>0</v>
      </c>
      <c r="J13482" t="s">
        <v>6113</v>
      </c>
      <c r="K13482" t="s">
        <v>22</v>
      </c>
      <c r="L13482">
        <v>1</v>
      </c>
      <c r="N13482" t="s">
        <v>23</v>
      </c>
      <c r="O13482" t="s">
        <v>31</v>
      </c>
      <c r="P13482" t="s">
        <v>28</v>
      </c>
      <c r="R13482" t="s">
        <v>26</v>
      </c>
      <c r="S13482">
        <v>18.899999999999999</v>
      </c>
      <c r="T13482">
        <v>17.8</v>
      </c>
      <c r="U13482">
        <v>17.8</v>
      </c>
      <c r="V13482">
        <v>1.1000000000000001</v>
      </c>
      <c r="W13482">
        <v>1.1000000000000001</v>
      </c>
      <c r="AB13482">
        <f t="shared" si="264"/>
        <v>3960.28</v>
      </c>
    </row>
    <row r="13483" spans="1:28" x14ac:dyDescent="0.25">
      <c r="A13483" t="s">
        <v>6148</v>
      </c>
      <c r="B13483" t="s">
        <v>6053</v>
      </c>
      <c r="C13483" s="1">
        <v>0.62349537037037039</v>
      </c>
      <c r="D13483">
        <v>140</v>
      </c>
      <c r="E13483" s="2">
        <v>4.8459236111111109E-2</v>
      </c>
      <c r="F13483" s="1">
        <v>4.8449074074074082E-2</v>
      </c>
      <c r="G13483">
        <v>878</v>
      </c>
      <c r="H13483">
        <v>4186.88</v>
      </c>
      <c r="I13483">
        <v>0</v>
      </c>
      <c r="J13483" t="s">
        <v>6113</v>
      </c>
      <c r="K13483" t="s">
        <v>22</v>
      </c>
      <c r="L13483">
        <v>1</v>
      </c>
      <c r="N13483" t="s">
        <v>23</v>
      </c>
      <c r="O13483" t="s">
        <v>46</v>
      </c>
      <c r="P13483" t="s">
        <v>28</v>
      </c>
      <c r="R13483" t="s">
        <v>26</v>
      </c>
      <c r="S13483">
        <v>18.5</v>
      </c>
      <c r="T13483">
        <v>17.8</v>
      </c>
      <c r="U13483">
        <v>17.8</v>
      </c>
      <c r="V13483">
        <v>0.7</v>
      </c>
      <c r="W13483">
        <v>0.7</v>
      </c>
      <c r="AB13483">
        <f t="shared" si="264"/>
        <v>3960.28</v>
      </c>
    </row>
    <row r="13484" spans="1:28" x14ac:dyDescent="0.25">
      <c r="A13484" t="s">
        <v>6148</v>
      </c>
      <c r="B13484" t="s">
        <v>6053</v>
      </c>
      <c r="C13484" s="1">
        <v>0.62349537037037039</v>
      </c>
      <c r="D13484">
        <v>140</v>
      </c>
      <c r="E13484" s="2">
        <v>4.8459236111111109E-2</v>
      </c>
      <c r="F13484" s="1">
        <v>4.8449074074074082E-2</v>
      </c>
      <c r="G13484">
        <v>878</v>
      </c>
      <c r="H13484">
        <v>4186.88</v>
      </c>
      <c r="I13484">
        <v>0</v>
      </c>
      <c r="J13484" t="s">
        <v>6113</v>
      </c>
      <c r="K13484" t="s">
        <v>22</v>
      </c>
      <c r="L13484">
        <v>1</v>
      </c>
      <c r="N13484" t="s">
        <v>23</v>
      </c>
      <c r="O13484" t="s">
        <v>42</v>
      </c>
      <c r="P13484" t="s">
        <v>28</v>
      </c>
      <c r="R13484" t="s">
        <v>26</v>
      </c>
      <c r="S13484">
        <v>19.8</v>
      </c>
      <c r="T13484">
        <v>17.8</v>
      </c>
      <c r="U13484">
        <v>17.8</v>
      </c>
      <c r="V13484">
        <v>2</v>
      </c>
      <c r="W13484">
        <v>2</v>
      </c>
      <c r="X13484" t="s">
        <v>226</v>
      </c>
      <c r="AB13484">
        <f t="shared" ref="AB13484:AB13523" si="265">H13484-226.6</f>
        <v>3960.28</v>
      </c>
    </row>
    <row r="13485" spans="1:28" x14ac:dyDescent="0.25">
      <c r="A13485" t="s">
        <v>6149</v>
      </c>
      <c r="B13485" t="s">
        <v>6053</v>
      </c>
      <c r="C13485" s="1">
        <v>0.62557870370370372</v>
      </c>
      <c r="D13485">
        <v>576</v>
      </c>
      <c r="E13485" s="2">
        <v>5.0547615740740737E-2</v>
      </c>
      <c r="F13485" s="1">
        <v>5.0543981481481481E-2</v>
      </c>
      <c r="G13485">
        <v>314</v>
      </c>
      <c r="H13485">
        <v>4367.3100000000004</v>
      </c>
      <c r="I13485">
        <v>0</v>
      </c>
      <c r="J13485" t="s">
        <v>6113</v>
      </c>
      <c r="K13485" t="s">
        <v>22</v>
      </c>
      <c r="L13485">
        <v>1</v>
      </c>
      <c r="N13485" t="s">
        <v>23</v>
      </c>
      <c r="O13485" t="s">
        <v>31</v>
      </c>
      <c r="P13485" t="s">
        <v>28</v>
      </c>
      <c r="R13485" t="s">
        <v>26</v>
      </c>
      <c r="S13485">
        <v>18.5</v>
      </c>
      <c r="T13485">
        <v>17.7</v>
      </c>
      <c r="U13485">
        <v>17.8</v>
      </c>
      <c r="V13485">
        <v>0.8</v>
      </c>
      <c r="W13485">
        <v>0.7</v>
      </c>
      <c r="AB13485">
        <f t="shared" si="265"/>
        <v>4140.71</v>
      </c>
    </row>
    <row r="13486" spans="1:28" x14ac:dyDescent="0.25">
      <c r="A13486" t="s">
        <v>6149</v>
      </c>
      <c r="B13486" t="s">
        <v>6053</v>
      </c>
      <c r="C13486" s="1">
        <v>0.62557870370370372</v>
      </c>
      <c r="D13486">
        <v>576</v>
      </c>
      <c r="E13486" s="2">
        <v>5.0547615740740737E-2</v>
      </c>
      <c r="F13486" s="1">
        <v>5.0543981481481481E-2</v>
      </c>
      <c r="G13486">
        <v>314</v>
      </c>
      <c r="H13486">
        <v>4367.3100000000004</v>
      </c>
      <c r="I13486">
        <v>0</v>
      </c>
      <c r="J13486" t="s">
        <v>6113</v>
      </c>
      <c r="K13486" t="s">
        <v>22</v>
      </c>
      <c r="L13486">
        <v>1</v>
      </c>
      <c r="N13486" t="s">
        <v>23</v>
      </c>
      <c r="O13486" t="s">
        <v>46</v>
      </c>
      <c r="P13486" t="s">
        <v>28</v>
      </c>
      <c r="R13486" t="s">
        <v>26</v>
      </c>
      <c r="S13486">
        <v>18.2</v>
      </c>
      <c r="T13486">
        <v>17.7</v>
      </c>
      <c r="U13486">
        <v>17.8</v>
      </c>
      <c r="V13486">
        <v>0.5</v>
      </c>
      <c r="W13486">
        <v>0.4</v>
      </c>
      <c r="AB13486">
        <f t="shared" si="265"/>
        <v>4140.71</v>
      </c>
    </row>
    <row r="13487" spans="1:28" x14ac:dyDescent="0.25">
      <c r="A13487" t="s">
        <v>6150</v>
      </c>
      <c r="B13487" t="s">
        <v>6053</v>
      </c>
      <c r="C13487" s="1">
        <v>0.62766203703703705</v>
      </c>
      <c r="D13487">
        <v>712</v>
      </c>
      <c r="E13487" s="2">
        <v>5.263251157407408E-2</v>
      </c>
      <c r="F13487" s="1">
        <v>5.2627314814814814E-2</v>
      </c>
      <c r="G13487">
        <v>449</v>
      </c>
      <c r="H13487">
        <v>4547.45</v>
      </c>
      <c r="I13487">
        <v>0</v>
      </c>
      <c r="J13487" t="s">
        <v>6113</v>
      </c>
      <c r="K13487" t="s">
        <v>22</v>
      </c>
      <c r="L13487">
        <v>1</v>
      </c>
      <c r="N13487" t="s">
        <v>23</v>
      </c>
      <c r="O13487" t="s">
        <v>31</v>
      </c>
      <c r="P13487" t="s">
        <v>28</v>
      </c>
      <c r="R13487" t="s">
        <v>26</v>
      </c>
      <c r="S13487">
        <v>18.600000000000001</v>
      </c>
      <c r="T13487">
        <v>17.8</v>
      </c>
      <c r="U13487">
        <v>17.899999999999999</v>
      </c>
      <c r="V13487">
        <v>0.8</v>
      </c>
      <c r="W13487">
        <v>0.7</v>
      </c>
      <c r="AB13487">
        <f t="shared" si="265"/>
        <v>4320.8499999999995</v>
      </c>
    </row>
    <row r="13488" spans="1:28" x14ac:dyDescent="0.25">
      <c r="A13488" t="s">
        <v>6150</v>
      </c>
      <c r="B13488" t="s">
        <v>6053</v>
      </c>
      <c r="C13488" s="1">
        <v>0.62766203703703705</v>
      </c>
      <c r="D13488">
        <v>712</v>
      </c>
      <c r="E13488" s="2">
        <v>5.263251157407408E-2</v>
      </c>
      <c r="F13488" s="1">
        <v>5.2627314814814814E-2</v>
      </c>
      <c r="G13488">
        <v>449</v>
      </c>
      <c r="H13488">
        <v>4547.45</v>
      </c>
      <c r="I13488">
        <v>0</v>
      </c>
      <c r="J13488" t="s">
        <v>6113</v>
      </c>
      <c r="K13488" t="s">
        <v>22</v>
      </c>
      <c r="L13488">
        <v>1</v>
      </c>
      <c r="N13488" t="s">
        <v>23</v>
      </c>
      <c r="O13488" t="s">
        <v>36</v>
      </c>
      <c r="P13488" t="s">
        <v>28</v>
      </c>
      <c r="R13488" t="s">
        <v>26</v>
      </c>
      <c r="S13488">
        <v>17.7</v>
      </c>
      <c r="T13488">
        <v>17.8</v>
      </c>
      <c r="U13488">
        <v>17.899999999999999</v>
      </c>
      <c r="V13488">
        <v>-0.1</v>
      </c>
      <c r="W13488">
        <v>-0.2</v>
      </c>
      <c r="AB13488">
        <f t="shared" si="265"/>
        <v>4320.8499999999995</v>
      </c>
    </row>
    <row r="13489" spans="1:28" x14ac:dyDescent="0.25">
      <c r="A13489" t="s">
        <v>6150</v>
      </c>
      <c r="B13489" t="s">
        <v>6053</v>
      </c>
      <c r="C13489" s="1">
        <v>0.62766203703703705</v>
      </c>
      <c r="D13489">
        <v>712</v>
      </c>
      <c r="E13489" s="2">
        <v>5.263251157407408E-2</v>
      </c>
      <c r="F13489" s="1">
        <v>5.2627314814814814E-2</v>
      </c>
      <c r="G13489">
        <v>449</v>
      </c>
      <c r="H13489">
        <v>4547.45</v>
      </c>
      <c r="I13489">
        <v>0</v>
      </c>
      <c r="J13489" t="s">
        <v>6113</v>
      </c>
      <c r="K13489" t="s">
        <v>22</v>
      </c>
      <c r="L13489">
        <v>1</v>
      </c>
      <c r="N13489" t="s">
        <v>23</v>
      </c>
      <c r="O13489" t="s">
        <v>46</v>
      </c>
      <c r="P13489" t="s">
        <v>28</v>
      </c>
      <c r="R13489" t="s">
        <v>26</v>
      </c>
      <c r="S13489">
        <v>18.3</v>
      </c>
      <c r="T13489">
        <v>17.8</v>
      </c>
      <c r="U13489">
        <v>17.899999999999999</v>
      </c>
      <c r="V13489">
        <v>0.5</v>
      </c>
      <c r="W13489">
        <v>0.4</v>
      </c>
      <c r="AB13489">
        <f t="shared" si="265"/>
        <v>4320.8499999999995</v>
      </c>
    </row>
    <row r="13490" spans="1:28" x14ac:dyDescent="0.25">
      <c r="A13490" t="s">
        <v>6151</v>
      </c>
      <c r="B13490" t="s">
        <v>6053</v>
      </c>
      <c r="C13490" s="1">
        <v>0.62973379629629633</v>
      </c>
      <c r="D13490">
        <v>980</v>
      </c>
      <c r="E13490" s="2">
        <v>5.4707372685185184E-2</v>
      </c>
      <c r="F13490" s="1">
        <v>5.4699074074074074E-2</v>
      </c>
      <c r="G13490">
        <v>717</v>
      </c>
      <c r="H13490">
        <v>4726.72</v>
      </c>
      <c r="I13490">
        <v>0</v>
      </c>
      <c r="J13490" t="s">
        <v>6113</v>
      </c>
      <c r="K13490" t="s">
        <v>22</v>
      </c>
      <c r="L13490">
        <v>1</v>
      </c>
      <c r="N13490" t="s">
        <v>23</v>
      </c>
      <c r="O13490" t="s">
        <v>31</v>
      </c>
      <c r="P13490" t="s">
        <v>28</v>
      </c>
      <c r="R13490" t="s">
        <v>26</v>
      </c>
      <c r="S13490">
        <v>18.399999999999999</v>
      </c>
      <c r="T13490">
        <v>17.8</v>
      </c>
      <c r="U13490">
        <v>17.899999999999999</v>
      </c>
      <c r="V13490">
        <v>0.6</v>
      </c>
      <c r="W13490">
        <v>0.5</v>
      </c>
      <c r="AB13490">
        <f t="shared" si="265"/>
        <v>4500.12</v>
      </c>
    </row>
    <row r="13491" spans="1:28" x14ac:dyDescent="0.25">
      <c r="A13491" t="s">
        <v>6151</v>
      </c>
      <c r="B13491" t="s">
        <v>6053</v>
      </c>
      <c r="C13491" s="1">
        <v>0.62973379629629633</v>
      </c>
      <c r="D13491">
        <v>980</v>
      </c>
      <c r="E13491" s="2">
        <v>5.4707372685185184E-2</v>
      </c>
      <c r="F13491" s="1">
        <v>5.4699074074074074E-2</v>
      </c>
      <c r="G13491">
        <v>717</v>
      </c>
      <c r="H13491">
        <v>4726.72</v>
      </c>
      <c r="I13491">
        <v>0</v>
      </c>
      <c r="J13491" t="s">
        <v>6113</v>
      </c>
      <c r="K13491" t="s">
        <v>22</v>
      </c>
      <c r="L13491">
        <v>1</v>
      </c>
      <c r="N13491" t="s">
        <v>23</v>
      </c>
      <c r="O13491" t="s">
        <v>24</v>
      </c>
      <c r="P13491" t="s">
        <v>28</v>
      </c>
      <c r="R13491" t="s">
        <v>26</v>
      </c>
      <c r="S13491">
        <v>18.899999999999999</v>
      </c>
      <c r="T13491">
        <v>17.7</v>
      </c>
      <c r="U13491">
        <v>17.8</v>
      </c>
      <c r="V13491">
        <v>1.2</v>
      </c>
      <c r="W13491">
        <v>1.1000000000000001</v>
      </c>
      <c r="AB13491">
        <f t="shared" si="265"/>
        <v>4500.12</v>
      </c>
    </row>
    <row r="13492" spans="1:28" x14ac:dyDescent="0.25">
      <c r="A13492" t="s">
        <v>6151</v>
      </c>
      <c r="B13492" t="s">
        <v>6053</v>
      </c>
      <c r="C13492" s="1">
        <v>0.62973379629629633</v>
      </c>
      <c r="D13492">
        <v>980</v>
      </c>
      <c r="E13492" s="2">
        <v>5.4707372685185184E-2</v>
      </c>
      <c r="F13492" s="1">
        <v>5.4699074074074074E-2</v>
      </c>
      <c r="G13492">
        <v>717</v>
      </c>
      <c r="H13492">
        <v>4726.72</v>
      </c>
      <c r="I13492">
        <v>0</v>
      </c>
      <c r="J13492" t="s">
        <v>6113</v>
      </c>
      <c r="K13492" t="s">
        <v>22</v>
      </c>
      <c r="L13492">
        <v>1</v>
      </c>
      <c r="N13492" t="s">
        <v>23</v>
      </c>
      <c r="O13492" t="s">
        <v>46</v>
      </c>
      <c r="P13492" t="s">
        <v>28</v>
      </c>
      <c r="R13492" t="s">
        <v>26</v>
      </c>
      <c r="S13492">
        <v>18.2</v>
      </c>
      <c r="T13492">
        <v>17.7</v>
      </c>
      <c r="U13492">
        <v>17.8</v>
      </c>
      <c r="V13492">
        <v>0.5</v>
      </c>
      <c r="W13492">
        <v>0.4</v>
      </c>
      <c r="AB13492">
        <f t="shared" si="265"/>
        <v>4500.12</v>
      </c>
    </row>
    <row r="13493" spans="1:28" x14ac:dyDescent="0.25">
      <c r="A13493" t="s">
        <v>6152</v>
      </c>
      <c r="B13493" t="s">
        <v>6053</v>
      </c>
      <c r="C13493" s="1">
        <v>0.6318287037037037</v>
      </c>
      <c r="D13493">
        <v>382</v>
      </c>
      <c r="E13493" s="2">
        <v>5.6795370370370378E-2</v>
      </c>
      <c r="F13493" s="1">
        <v>5.679398148148148E-2</v>
      </c>
      <c r="G13493">
        <v>120</v>
      </c>
      <c r="H13493">
        <v>4907.12</v>
      </c>
      <c r="I13493">
        <v>0</v>
      </c>
      <c r="J13493" t="s">
        <v>6113</v>
      </c>
      <c r="K13493" t="s">
        <v>22</v>
      </c>
      <c r="L13493">
        <v>1</v>
      </c>
      <c r="N13493" t="s">
        <v>23</v>
      </c>
      <c r="O13493" t="s">
        <v>31</v>
      </c>
      <c r="P13493" t="s">
        <v>28</v>
      </c>
      <c r="R13493" t="s">
        <v>26</v>
      </c>
      <c r="S13493">
        <v>18.5</v>
      </c>
      <c r="T13493">
        <v>17.7</v>
      </c>
      <c r="U13493">
        <v>17.8</v>
      </c>
      <c r="V13493">
        <v>0.8</v>
      </c>
      <c r="W13493">
        <v>0.7</v>
      </c>
      <c r="AB13493">
        <f t="shared" si="265"/>
        <v>4680.5199999999995</v>
      </c>
    </row>
    <row r="13494" spans="1:28" x14ac:dyDescent="0.25">
      <c r="A13494" t="s">
        <v>6153</v>
      </c>
      <c r="B13494" t="s">
        <v>6053</v>
      </c>
      <c r="C13494" s="1">
        <v>0.63391203703703702</v>
      </c>
      <c r="D13494">
        <v>484</v>
      </c>
      <c r="E13494" s="2">
        <v>5.8879884259259253E-2</v>
      </c>
      <c r="F13494" s="1">
        <v>5.8877314814814813E-2</v>
      </c>
      <c r="G13494">
        <v>222</v>
      </c>
      <c r="H13494">
        <v>5087.22</v>
      </c>
      <c r="I13494">
        <v>0</v>
      </c>
      <c r="J13494" t="s">
        <v>6113</v>
      </c>
      <c r="K13494" t="s">
        <v>22</v>
      </c>
      <c r="L13494">
        <v>1</v>
      </c>
      <c r="N13494" t="s">
        <v>23</v>
      </c>
      <c r="O13494" t="s">
        <v>31</v>
      </c>
      <c r="P13494" t="s">
        <v>28</v>
      </c>
      <c r="R13494" t="s">
        <v>26</v>
      </c>
      <c r="S13494">
        <v>18.399999999999999</v>
      </c>
      <c r="T13494">
        <v>17.600000000000001</v>
      </c>
      <c r="U13494">
        <v>17.7</v>
      </c>
      <c r="V13494">
        <v>0.8</v>
      </c>
      <c r="W13494">
        <v>0.7</v>
      </c>
      <c r="AB13494">
        <f t="shared" si="265"/>
        <v>4860.62</v>
      </c>
    </row>
    <row r="13495" spans="1:28" x14ac:dyDescent="0.25">
      <c r="A13495" t="s">
        <v>6153</v>
      </c>
      <c r="B13495" t="s">
        <v>6053</v>
      </c>
      <c r="C13495" s="1">
        <v>0.63391203703703702</v>
      </c>
      <c r="D13495">
        <v>484</v>
      </c>
      <c r="E13495" s="2">
        <v>5.8879884259259253E-2</v>
      </c>
      <c r="F13495" s="1">
        <v>5.8877314814814813E-2</v>
      </c>
      <c r="G13495">
        <v>222</v>
      </c>
      <c r="H13495">
        <v>5087.22</v>
      </c>
      <c r="I13495">
        <v>0</v>
      </c>
      <c r="J13495" t="s">
        <v>6113</v>
      </c>
      <c r="K13495" t="s">
        <v>22</v>
      </c>
      <c r="L13495">
        <v>1</v>
      </c>
      <c r="N13495" t="s">
        <v>23</v>
      </c>
      <c r="O13495" t="s">
        <v>46</v>
      </c>
      <c r="P13495" t="s">
        <v>28</v>
      </c>
      <c r="R13495" t="s">
        <v>26</v>
      </c>
      <c r="S13495">
        <v>18.2</v>
      </c>
      <c r="T13495">
        <v>17.600000000000001</v>
      </c>
      <c r="U13495">
        <v>17.7</v>
      </c>
      <c r="V13495">
        <v>0.6</v>
      </c>
      <c r="W13495">
        <v>0.5</v>
      </c>
      <c r="AB13495">
        <f t="shared" si="265"/>
        <v>4860.62</v>
      </c>
    </row>
    <row r="13496" spans="1:28" x14ac:dyDescent="0.25">
      <c r="A13496" t="s">
        <v>6153</v>
      </c>
      <c r="B13496" t="s">
        <v>6053</v>
      </c>
      <c r="C13496" s="1">
        <v>0.63391203703703702</v>
      </c>
      <c r="D13496">
        <v>484</v>
      </c>
      <c r="E13496" s="2">
        <v>5.8879884259259253E-2</v>
      </c>
      <c r="F13496" s="1">
        <v>5.8877314814814813E-2</v>
      </c>
      <c r="G13496">
        <v>222</v>
      </c>
      <c r="H13496">
        <v>5087.22</v>
      </c>
      <c r="I13496">
        <v>0</v>
      </c>
      <c r="J13496" t="s">
        <v>6113</v>
      </c>
      <c r="K13496" t="s">
        <v>22</v>
      </c>
      <c r="L13496">
        <v>1</v>
      </c>
      <c r="N13496" t="s">
        <v>23</v>
      </c>
      <c r="O13496" t="s">
        <v>42</v>
      </c>
      <c r="P13496" t="s">
        <v>28</v>
      </c>
      <c r="R13496" t="s">
        <v>26</v>
      </c>
      <c r="S13496">
        <v>17.7</v>
      </c>
      <c r="T13496">
        <v>17.600000000000001</v>
      </c>
      <c r="U13496">
        <v>17.7</v>
      </c>
      <c r="V13496">
        <v>0.1</v>
      </c>
      <c r="W13496">
        <v>0</v>
      </c>
      <c r="AB13496">
        <f t="shared" si="265"/>
        <v>4860.62</v>
      </c>
    </row>
    <row r="13497" spans="1:28" x14ac:dyDescent="0.25">
      <c r="A13497" t="s">
        <v>6154</v>
      </c>
      <c r="B13497" t="s">
        <v>6053</v>
      </c>
      <c r="C13497" s="1">
        <v>0.63600694444444439</v>
      </c>
      <c r="D13497">
        <v>121</v>
      </c>
      <c r="E13497" s="2">
        <v>6.0970590277777771E-2</v>
      </c>
      <c r="F13497" s="1">
        <v>6.0960648148148146E-2</v>
      </c>
      <c r="G13497">
        <v>859</v>
      </c>
      <c r="H13497">
        <v>5267.86</v>
      </c>
      <c r="I13497">
        <v>0</v>
      </c>
      <c r="J13497" t="s">
        <v>6113</v>
      </c>
      <c r="K13497" t="s">
        <v>22</v>
      </c>
      <c r="L13497">
        <v>1</v>
      </c>
      <c r="N13497" t="s">
        <v>23</v>
      </c>
      <c r="O13497" t="s">
        <v>31</v>
      </c>
      <c r="P13497" t="s">
        <v>28</v>
      </c>
      <c r="R13497" t="s">
        <v>26</v>
      </c>
      <c r="S13497">
        <v>18.3</v>
      </c>
      <c r="T13497">
        <v>17.7</v>
      </c>
      <c r="U13497">
        <v>17.7</v>
      </c>
      <c r="V13497">
        <v>0.6</v>
      </c>
      <c r="W13497">
        <v>0.6</v>
      </c>
      <c r="AB13497">
        <f t="shared" si="265"/>
        <v>5041.2599999999993</v>
      </c>
    </row>
    <row r="13498" spans="1:28" x14ac:dyDescent="0.25">
      <c r="A13498" t="s">
        <v>6154</v>
      </c>
      <c r="B13498" t="s">
        <v>6053</v>
      </c>
      <c r="C13498" s="1">
        <v>0.63600694444444439</v>
      </c>
      <c r="D13498">
        <v>121</v>
      </c>
      <c r="E13498" s="2">
        <v>6.0970590277777771E-2</v>
      </c>
      <c r="F13498" s="1">
        <v>6.0960648148148146E-2</v>
      </c>
      <c r="G13498">
        <v>859</v>
      </c>
      <c r="H13498">
        <v>5267.86</v>
      </c>
      <c r="I13498">
        <v>0</v>
      </c>
      <c r="J13498" t="s">
        <v>6113</v>
      </c>
      <c r="K13498" t="s">
        <v>22</v>
      </c>
      <c r="L13498">
        <v>1</v>
      </c>
      <c r="N13498" t="s">
        <v>23</v>
      </c>
      <c r="O13498" t="s">
        <v>46</v>
      </c>
      <c r="P13498" t="s">
        <v>28</v>
      </c>
      <c r="R13498" t="s">
        <v>26</v>
      </c>
      <c r="S13498">
        <v>18.399999999999999</v>
      </c>
      <c r="T13498">
        <v>17.7</v>
      </c>
      <c r="U13498">
        <v>17.7</v>
      </c>
      <c r="V13498">
        <v>0.7</v>
      </c>
      <c r="W13498">
        <v>0.7</v>
      </c>
      <c r="AB13498">
        <f t="shared" si="265"/>
        <v>5041.2599999999993</v>
      </c>
    </row>
    <row r="13499" spans="1:28" x14ac:dyDescent="0.25">
      <c r="A13499" t="s">
        <v>6154</v>
      </c>
      <c r="B13499" t="s">
        <v>6053</v>
      </c>
      <c r="C13499" s="1">
        <v>0.63600694444444439</v>
      </c>
      <c r="D13499">
        <v>121</v>
      </c>
      <c r="E13499" s="2">
        <v>6.0970590277777771E-2</v>
      </c>
      <c r="F13499" s="1">
        <v>6.0960648148148146E-2</v>
      </c>
      <c r="G13499">
        <v>859</v>
      </c>
      <c r="H13499">
        <v>5267.86</v>
      </c>
      <c r="I13499">
        <v>0</v>
      </c>
      <c r="J13499" t="s">
        <v>6113</v>
      </c>
      <c r="K13499" t="s">
        <v>22</v>
      </c>
      <c r="L13499">
        <v>1</v>
      </c>
      <c r="N13499" t="s">
        <v>23</v>
      </c>
      <c r="O13499" t="s">
        <v>42</v>
      </c>
      <c r="P13499" t="s">
        <v>28</v>
      </c>
      <c r="R13499" t="s">
        <v>26</v>
      </c>
      <c r="S13499">
        <v>18.600000000000001</v>
      </c>
      <c r="T13499">
        <v>17.7</v>
      </c>
      <c r="U13499">
        <v>17.7</v>
      </c>
      <c r="V13499">
        <v>0.9</v>
      </c>
      <c r="W13499">
        <v>0.9</v>
      </c>
      <c r="AB13499">
        <f t="shared" si="265"/>
        <v>5041.2599999999993</v>
      </c>
    </row>
    <row r="13500" spans="1:28" x14ac:dyDescent="0.25">
      <c r="A13500" t="s">
        <v>6155</v>
      </c>
      <c r="B13500" t="s">
        <v>6053</v>
      </c>
      <c r="C13500" s="1">
        <v>0.63807870370370368</v>
      </c>
      <c r="D13500">
        <v>823</v>
      </c>
      <c r="E13500" s="2">
        <v>6.3050462962962961E-2</v>
      </c>
      <c r="F13500" s="1">
        <v>6.3043981481481479E-2</v>
      </c>
      <c r="G13500">
        <v>560</v>
      </c>
      <c r="H13500">
        <v>5447.56</v>
      </c>
      <c r="I13500">
        <v>0</v>
      </c>
      <c r="J13500" t="s">
        <v>6113</v>
      </c>
      <c r="K13500" t="s">
        <v>22</v>
      </c>
      <c r="L13500">
        <v>1</v>
      </c>
      <c r="N13500" t="s">
        <v>23</v>
      </c>
      <c r="O13500" t="s">
        <v>31</v>
      </c>
      <c r="P13500" t="s">
        <v>28</v>
      </c>
      <c r="R13500" t="s">
        <v>26</v>
      </c>
      <c r="S13500">
        <v>18.2</v>
      </c>
      <c r="T13500">
        <v>17.600000000000001</v>
      </c>
      <c r="U13500">
        <v>17.600000000000001</v>
      </c>
      <c r="V13500">
        <v>0.6</v>
      </c>
      <c r="W13500">
        <v>0.6</v>
      </c>
      <c r="AB13500">
        <f t="shared" si="265"/>
        <v>5220.96</v>
      </c>
    </row>
    <row r="13501" spans="1:28" x14ac:dyDescent="0.25">
      <c r="A13501" t="s">
        <v>6155</v>
      </c>
      <c r="B13501" t="s">
        <v>6053</v>
      </c>
      <c r="C13501" s="1">
        <v>0.63807870370370368</v>
      </c>
      <c r="D13501">
        <v>823</v>
      </c>
      <c r="E13501" s="2">
        <v>6.3050462962962961E-2</v>
      </c>
      <c r="F13501" s="1">
        <v>6.3043981481481479E-2</v>
      </c>
      <c r="G13501">
        <v>560</v>
      </c>
      <c r="H13501">
        <v>5447.56</v>
      </c>
      <c r="I13501">
        <v>0</v>
      </c>
      <c r="J13501" t="s">
        <v>6113</v>
      </c>
      <c r="K13501" t="s">
        <v>22</v>
      </c>
      <c r="L13501">
        <v>1</v>
      </c>
      <c r="N13501" t="s">
        <v>23</v>
      </c>
      <c r="O13501" t="s">
        <v>46</v>
      </c>
      <c r="P13501" t="s">
        <v>28</v>
      </c>
      <c r="R13501" t="s">
        <v>26</v>
      </c>
      <c r="S13501">
        <v>18.100000000000001</v>
      </c>
      <c r="T13501">
        <v>17.600000000000001</v>
      </c>
      <c r="U13501">
        <v>17.600000000000001</v>
      </c>
      <c r="V13501">
        <v>0.5</v>
      </c>
      <c r="W13501">
        <v>0.5</v>
      </c>
      <c r="AB13501">
        <f t="shared" si="265"/>
        <v>5220.96</v>
      </c>
    </row>
    <row r="13502" spans="1:28" x14ac:dyDescent="0.25">
      <c r="A13502" t="s">
        <v>6155</v>
      </c>
      <c r="B13502" t="s">
        <v>6053</v>
      </c>
      <c r="C13502" s="1">
        <v>0.63807870370370368</v>
      </c>
      <c r="D13502">
        <v>823</v>
      </c>
      <c r="E13502" s="2">
        <v>6.3050462962962961E-2</v>
      </c>
      <c r="F13502" s="1">
        <v>6.3043981481481479E-2</v>
      </c>
      <c r="G13502">
        <v>560</v>
      </c>
      <c r="H13502">
        <v>5447.56</v>
      </c>
      <c r="I13502">
        <v>0</v>
      </c>
      <c r="J13502" t="s">
        <v>6113</v>
      </c>
      <c r="K13502" t="s">
        <v>22</v>
      </c>
      <c r="L13502">
        <v>1</v>
      </c>
      <c r="N13502" t="s">
        <v>23</v>
      </c>
      <c r="O13502" t="s">
        <v>33</v>
      </c>
      <c r="P13502" t="s">
        <v>28</v>
      </c>
      <c r="R13502" t="s">
        <v>26</v>
      </c>
      <c r="S13502">
        <v>17.600000000000001</v>
      </c>
      <c r="T13502">
        <v>17.600000000000001</v>
      </c>
      <c r="U13502">
        <v>17.600000000000001</v>
      </c>
      <c r="V13502">
        <v>0</v>
      </c>
      <c r="W13502">
        <v>0</v>
      </c>
      <c r="AB13502">
        <f t="shared" si="265"/>
        <v>5220.96</v>
      </c>
    </row>
    <row r="13503" spans="1:28" x14ac:dyDescent="0.25">
      <c r="A13503" t="s">
        <v>6156</v>
      </c>
      <c r="B13503" t="s">
        <v>6053</v>
      </c>
      <c r="C13503" s="1">
        <v>0.640162037037037</v>
      </c>
      <c r="D13503">
        <v>124</v>
      </c>
      <c r="E13503" s="2">
        <v>6.51257175925926E-2</v>
      </c>
      <c r="F13503" s="1">
        <v>6.5115740740740738E-2</v>
      </c>
      <c r="G13503">
        <v>862</v>
      </c>
      <c r="H13503">
        <v>5626.86</v>
      </c>
      <c r="I13503">
        <v>0</v>
      </c>
      <c r="J13503" t="s">
        <v>6113</v>
      </c>
      <c r="K13503" t="s">
        <v>22</v>
      </c>
      <c r="L13503">
        <v>1</v>
      </c>
      <c r="N13503" t="s">
        <v>23</v>
      </c>
      <c r="O13503" t="s">
        <v>31</v>
      </c>
      <c r="P13503" t="s">
        <v>28</v>
      </c>
      <c r="R13503" t="s">
        <v>26</v>
      </c>
      <c r="S13503">
        <v>18.3</v>
      </c>
      <c r="T13503">
        <v>17.7</v>
      </c>
      <c r="U13503">
        <v>17.8</v>
      </c>
      <c r="V13503">
        <v>0.6</v>
      </c>
      <c r="W13503">
        <v>0.5</v>
      </c>
      <c r="AB13503">
        <f t="shared" si="265"/>
        <v>5400.2599999999993</v>
      </c>
    </row>
    <row r="13504" spans="1:28" x14ac:dyDescent="0.25">
      <c r="A13504" t="s">
        <v>6156</v>
      </c>
      <c r="B13504" t="s">
        <v>6053</v>
      </c>
      <c r="C13504" s="1">
        <v>0.640162037037037</v>
      </c>
      <c r="D13504">
        <v>124</v>
      </c>
      <c r="E13504" s="2">
        <v>6.51257175925926E-2</v>
      </c>
      <c r="F13504" s="1">
        <v>6.5115740740740738E-2</v>
      </c>
      <c r="G13504">
        <v>862</v>
      </c>
      <c r="H13504">
        <v>5626.86</v>
      </c>
      <c r="I13504">
        <v>0</v>
      </c>
      <c r="J13504" t="s">
        <v>6113</v>
      </c>
      <c r="K13504" t="s">
        <v>22</v>
      </c>
      <c r="L13504">
        <v>1</v>
      </c>
      <c r="N13504" t="s">
        <v>23</v>
      </c>
      <c r="O13504" t="s">
        <v>24</v>
      </c>
      <c r="P13504" t="s">
        <v>28</v>
      </c>
      <c r="R13504" t="s">
        <v>26</v>
      </c>
      <c r="S13504">
        <v>16.600000000000001</v>
      </c>
      <c r="T13504">
        <v>17.7</v>
      </c>
      <c r="U13504">
        <v>17.8</v>
      </c>
      <c r="V13504">
        <v>-1.1000000000000001</v>
      </c>
      <c r="W13504">
        <v>-1.2</v>
      </c>
      <c r="AB13504">
        <f t="shared" si="265"/>
        <v>5400.2599999999993</v>
      </c>
    </row>
    <row r="13505" spans="1:28" x14ac:dyDescent="0.25">
      <c r="A13505" t="s">
        <v>6156</v>
      </c>
      <c r="B13505" t="s">
        <v>6053</v>
      </c>
      <c r="C13505" s="1">
        <v>0.640162037037037</v>
      </c>
      <c r="D13505">
        <v>124</v>
      </c>
      <c r="E13505" s="2">
        <v>6.51257175925926E-2</v>
      </c>
      <c r="F13505" s="1">
        <v>6.5115740740740738E-2</v>
      </c>
      <c r="G13505">
        <v>862</v>
      </c>
      <c r="H13505">
        <v>5626.86</v>
      </c>
      <c r="I13505">
        <v>0</v>
      </c>
      <c r="J13505" t="s">
        <v>6113</v>
      </c>
      <c r="K13505" t="s">
        <v>22</v>
      </c>
      <c r="L13505">
        <v>1</v>
      </c>
      <c r="N13505" t="s">
        <v>23</v>
      </c>
      <c r="O13505" t="s">
        <v>46</v>
      </c>
      <c r="P13505" t="s">
        <v>28</v>
      </c>
      <c r="R13505" t="s">
        <v>26</v>
      </c>
      <c r="S13505">
        <v>17.899999999999999</v>
      </c>
      <c r="T13505">
        <v>17.7</v>
      </c>
      <c r="U13505">
        <v>17.8</v>
      </c>
      <c r="V13505">
        <v>0.2</v>
      </c>
      <c r="W13505">
        <v>0.1</v>
      </c>
      <c r="AB13505">
        <f t="shared" si="265"/>
        <v>5400.2599999999993</v>
      </c>
    </row>
    <row r="13506" spans="1:28" x14ac:dyDescent="0.25">
      <c r="A13506" t="s">
        <v>6157</v>
      </c>
      <c r="B13506" t="s">
        <v>6053</v>
      </c>
      <c r="C13506" s="1">
        <v>0.64224537037037044</v>
      </c>
      <c r="D13506">
        <v>927</v>
      </c>
      <c r="E13506" s="2">
        <v>6.7218344907407399E-2</v>
      </c>
      <c r="F13506" s="1">
        <v>6.7210648148148144E-2</v>
      </c>
      <c r="G13506">
        <v>665</v>
      </c>
      <c r="H13506">
        <v>5807.66</v>
      </c>
      <c r="I13506">
        <v>0</v>
      </c>
      <c r="J13506" t="s">
        <v>6113</v>
      </c>
      <c r="K13506" t="s">
        <v>22</v>
      </c>
      <c r="L13506">
        <v>1</v>
      </c>
      <c r="N13506" t="s">
        <v>23</v>
      </c>
      <c r="O13506" t="s">
        <v>31</v>
      </c>
      <c r="P13506" t="s">
        <v>28</v>
      </c>
      <c r="R13506" t="s">
        <v>26</v>
      </c>
      <c r="S13506">
        <v>18.3</v>
      </c>
      <c r="T13506">
        <v>17.8</v>
      </c>
      <c r="U13506">
        <v>17.8</v>
      </c>
      <c r="V13506">
        <v>0.5</v>
      </c>
      <c r="W13506">
        <v>0.5</v>
      </c>
      <c r="AB13506">
        <f t="shared" si="265"/>
        <v>5581.0599999999995</v>
      </c>
    </row>
    <row r="13507" spans="1:28" x14ac:dyDescent="0.25">
      <c r="A13507" t="s">
        <v>6157</v>
      </c>
      <c r="B13507" t="s">
        <v>6053</v>
      </c>
      <c r="C13507" s="1">
        <v>0.64224537037037044</v>
      </c>
      <c r="D13507">
        <v>927</v>
      </c>
      <c r="E13507" s="2">
        <v>6.7218344907407399E-2</v>
      </c>
      <c r="F13507" s="1">
        <v>6.7210648148148144E-2</v>
      </c>
      <c r="G13507">
        <v>665</v>
      </c>
      <c r="H13507">
        <v>5807.66</v>
      </c>
      <c r="I13507">
        <v>0</v>
      </c>
      <c r="J13507" t="s">
        <v>6113</v>
      </c>
      <c r="K13507" t="s">
        <v>22</v>
      </c>
      <c r="L13507">
        <v>1</v>
      </c>
      <c r="N13507" t="s">
        <v>23</v>
      </c>
      <c r="O13507" t="s">
        <v>46</v>
      </c>
      <c r="P13507" t="s">
        <v>28</v>
      </c>
      <c r="R13507" t="s">
        <v>26</v>
      </c>
      <c r="S13507">
        <v>18.3</v>
      </c>
      <c r="T13507">
        <v>17.8</v>
      </c>
      <c r="U13507">
        <v>17.8</v>
      </c>
      <c r="V13507">
        <v>0.5</v>
      </c>
      <c r="W13507">
        <v>0.5</v>
      </c>
      <c r="AB13507">
        <f t="shared" si="265"/>
        <v>5581.0599999999995</v>
      </c>
    </row>
    <row r="13508" spans="1:28" x14ac:dyDescent="0.25">
      <c r="A13508" t="s">
        <v>6158</v>
      </c>
      <c r="B13508" t="s">
        <v>6053</v>
      </c>
      <c r="C13508" s="1">
        <v>0.6443402777777778</v>
      </c>
      <c r="D13508">
        <v>29</v>
      </c>
      <c r="E13508" s="2">
        <v>6.9302858796296288E-2</v>
      </c>
      <c r="F13508" s="1">
        <v>6.9293981481481484E-2</v>
      </c>
      <c r="G13508">
        <v>767</v>
      </c>
      <c r="H13508">
        <v>5987.77</v>
      </c>
      <c r="I13508">
        <v>0</v>
      </c>
      <c r="J13508" t="s">
        <v>6113</v>
      </c>
      <c r="K13508" t="s">
        <v>22</v>
      </c>
      <c r="L13508">
        <v>1</v>
      </c>
      <c r="N13508" t="s">
        <v>23</v>
      </c>
      <c r="O13508" t="s">
        <v>31</v>
      </c>
      <c r="P13508" t="s">
        <v>28</v>
      </c>
      <c r="R13508" t="s">
        <v>26</v>
      </c>
      <c r="S13508">
        <v>18.399999999999999</v>
      </c>
      <c r="T13508">
        <v>17.8</v>
      </c>
      <c r="U13508">
        <v>17.8</v>
      </c>
      <c r="V13508">
        <v>0.6</v>
      </c>
      <c r="W13508">
        <v>0.6</v>
      </c>
      <c r="AB13508">
        <f t="shared" si="265"/>
        <v>5761.17</v>
      </c>
    </row>
    <row r="13509" spans="1:28" x14ac:dyDescent="0.25">
      <c r="A13509" t="s">
        <v>6159</v>
      </c>
      <c r="B13509" t="s">
        <v>6053</v>
      </c>
      <c r="C13509" s="1">
        <v>0.64850694444444446</v>
      </c>
      <c r="D13509">
        <v>234</v>
      </c>
      <c r="E13509" s="2">
        <v>7.3471898148148154E-2</v>
      </c>
      <c r="F13509" s="1">
        <v>7.3460648148148136E-2</v>
      </c>
      <c r="G13509">
        <v>972</v>
      </c>
      <c r="H13509">
        <v>6347.97</v>
      </c>
      <c r="I13509">
        <v>0</v>
      </c>
      <c r="J13509" t="s">
        <v>6113</v>
      </c>
      <c r="K13509" t="s">
        <v>22</v>
      </c>
      <c r="L13509">
        <v>1</v>
      </c>
      <c r="N13509" t="s">
        <v>23</v>
      </c>
      <c r="O13509" t="s">
        <v>31</v>
      </c>
      <c r="P13509" t="s">
        <v>28</v>
      </c>
      <c r="R13509" t="s">
        <v>26</v>
      </c>
      <c r="S13509">
        <v>18.5</v>
      </c>
      <c r="T13509">
        <v>17.899999999999999</v>
      </c>
      <c r="U13509">
        <v>17.899999999999999</v>
      </c>
      <c r="V13509">
        <v>0.6</v>
      </c>
      <c r="W13509">
        <v>0.6</v>
      </c>
      <c r="AB13509">
        <f t="shared" si="265"/>
        <v>6121.37</v>
      </c>
    </row>
    <row r="13510" spans="1:28" x14ac:dyDescent="0.25">
      <c r="A13510" t="s">
        <v>6160</v>
      </c>
      <c r="B13510" t="s">
        <v>6053</v>
      </c>
      <c r="C13510" s="1">
        <v>0.65266203703703707</v>
      </c>
      <c r="D13510">
        <v>704</v>
      </c>
      <c r="E13510" s="2">
        <v>7.7632430555555562E-2</v>
      </c>
      <c r="F13510" s="1">
        <v>7.7627314814814816E-2</v>
      </c>
      <c r="G13510">
        <v>442</v>
      </c>
      <c r="H13510">
        <v>6707.44</v>
      </c>
      <c r="I13510">
        <v>0</v>
      </c>
      <c r="J13510" t="s">
        <v>6113</v>
      </c>
      <c r="K13510" t="s">
        <v>22</v>
      </c>
      <c r="L13510">
        <v>1</v>
      </c>
      <c r="N13510" t="s">
        <v>23</v>
      </c>
      <c r="O13510" t="s">
        <v>31</v>
      </c>
      <c r="P13510" t="s">
        <v>28</v>
      </c>
      <c r="R13510" t="s">
        <v>26</v>
      </c>
      <c r="S13510">
        <v>19.399999999999999</v>
      </c>
      <c r="T13510">
        <v>17.7</v>
      </c>
      <c r="U13510">
        <v>17.8</v>
      </c>
      <c r="V13510">
        <v>1.7</v>
      </c>
      <c r="W13510">
        <v>1.6</v>
      </c>
      <c r="AB13510">
        <f t="shared" si="265"/>
        <v>6480.8399999999992</v>
      </c>
    </row>
    <row r="13511" spans="1:28" x14ac:dyDescent="0.25">
      <c r="A13511" t="s">
        <v>6160</v>
      </c>
      <c r="B13511" t="s">
        <v>6053</v>
      </c>
      <c r="C13511" s="1">
        <v>0.65266203703703707</v>
      </c>
      <c r="D13511">
        <v>704</v>
      </c>
      <c r="E13511" s="2">
        <v>7.7632430555555562E-2</v>
      </c>
      <c r="F13511" s="1">
        <v>7.7627314814814816E-2</v>
      </c>
      <c r="G13511">
        <v>442</v>
      </c>
      <c r="H13511">
        <v>6707.44</v>
      </c>
      <c r="I13511">
        <v>0</v>
      </c>
      <c r="J13511" t="s">
        <v>6113</v>
      </c>
      <c r="K13511" t="s">
        <v>22</v>
      </c>
      <c r="L13511">
        <v>1</v>
      </c>
      <c r="N13511" t="s">
        <v>23</v>
      </c>
      <c r="O13511" t="s">
        <v>46</v>
      </c>
      <c r="P13511" t="s">
        <v>28</v>
      </c>
      <c r="R13511" t="s">
        <v>26</v>
      </c>
      <c r="S13511">
        <v>18.2</v>
      </c>
      <c r="T13511">
        <v>17.7</v>
      </c>
      <c r="U13511">
        <v>17.8</v>
      </c>
      <c r="V13511">
        <v>0.5</v>
      </c>
      <c r="W13511">
        <v>0.4</v>
      </c>
      <c r="AB13511">
        <f t="shared" si="265"/>
        <v>6480.8399999999992</v>
      </c>
    </row>
    <row r="13512" spans="1:28" x14ac:dyDescent="0.25">
      <c r="A13512" t="s">
        <v>6161</v>
      </c>
      <c r="B13512" t="s">
        <v>6053</v>
      </c>
      <c r="C13512" s="1">
        <v>0.65475694444444443</v>
      </c>
      <c r="D13512">
        <v>40</v>
      </c>
      <c r="E13512" s="2">
        <v>7.9719652777777775E-2</v>
      </c>
      <c r="F13512" s="1">
        <v>7.9710648148148142E-2</v>
      </c>
      <c r="G13512">
        <v>778</v>
      </c>
      <c r="H13512">
        <v>6887.78</v>
      </c>
      <c r="I13512">
        <v>0</v>
      </c>
      <c r="J13512" t="s">
        <v>6113</v>
      </c>
      <c r="K13512" t="s">
        <v>22</v>
      </c>
      <c r="L13512">
        <v>1</v>
      </c>
      <c r="N13512" t="s">
        <v>23</v>
      </c>
      <c r="O13512" t="s">
        <v>31</v>
      </c>
      <c r="P13512" t="s">
        <v>28</v>
      </c>
      <c r="R13512" t="s">
        <v>26</v>
      </c>
      <c r="S13512">
        <v>18.2</v>
      </c>
      <c r="T13512">
        <v>17.7</v>
      </c>
      <c r="U13512">
        <v>17.8</v>
      </c>
      <c r="V13512">
        <v>0.5</v>
      </c>
      <c r="W13512">
        <v>0.4</v>
      </c>
      <c r="AB13512">
        <f t="shared" si="265"/>
        <v>6661.1799999999994</v>
      </c>
    </row>
    <row r="13513" spans="1:28" x14ac:dyDescent="0.25">
      <c r="A13513" t="s">
        <v>6161</v>
      </c>
      <c r="B13513" t="s">
        <v>6053</v>
      </c>
      <c r="C13513" s="1">
        <v>0.65475694444444443</v>
      </c>
      <c r="D13513">
        <v>40</v>
      </c>
      <c r="E13513" s="2">
        <v>7.9719652777777775E-2</v>
      </c>
      <c r="F13513" s="1">
        <v>7.9710648148148142E-2</v>
      </c>
      <c r="G13513">
        <v>778</v>
      </c>
      <c r="H13513">
        <v>6887.78</v>
      </c>
      <c r="I13513">
        <v>0</v>
      </c>
      <c r="J13513" t="s">
        <v>6113</v>
      </c>
      <c r="K13513" t="s">
        <v>22</v>
      </c>
      <c r="L13513">
        <v>1</v>
      </c>
      <c r="N13513" t="s">
        <v>23</v>
      </c>
      <c r="O13513" t="s">
        <v>46</v>
      </c>
      <c r="P13513" t="s">
        <v>28</v>
      </c>
      <c r="R13513" t="s">
        <v>26</v>
      </c>
      <c r="S13513">
        <v>18.100000000000001</v>
      </c>
      <c r="T13513">
        <v>17.7</v>
      </c>
      <c r="U13513">
        <v>17.8</v>
      </c>
      <c r="V13513">
        <v>0.4</v>
      </c>
      <c r="W13513">
        <v>0.3</v>
      </c>
      <c r="AB13513">
        <f t="shared" si="265"/>
        <v>6661.1799999999994</v>
      </c>
    </row>
    <row r="13514" spans="1:28" x14ac:dyDescent="0.25">
      <c r="A13514" t="s">
        <v>6162</v>
      </c>
      <c r="B13514" t="s">
        <v>6053</v>
      </c>
      <c r="C13514" s="1">
        <v>0.65684027777777776</v>
      </c>
      <c r="D13514">
        <v>243</v>
      </c>
      <c r="E13514" s="2">
        <v>8.1805324074074079E-2</v>
      </c>
      <c r="F13514" s="1">
        <v>8.1793981481481481E-2</v>
      </c>
      <c r="G13514">
        <v>980</v>
      </c>
      <c r="H13514">
        <v>7067.98</v>
      </c>
      <c r="I13514">
        <v>0</v>
      </c>
      <c r="J13514" t="s">
        <v>6113</v>
      </c>
      <c r="K13514" t="s">
        <v>22</v>
      </c>
      <c r="L13514">
        <v>1</v>
      </c>
      <c r="N13514" t="s">
        <v>23</v>
      </c>
      <c r="O13514" t="s">
        <v>36</v>
      </c>
      <c r="P13514" t="s">
        <v>28</v>
      </c>
      <c r="R13514" t="s">
        <v>26</v>
      </c>
      <c r="S13514">
        <v>17.399999999999999</v>
      </c>
      <c r="T13514">
        <v>17.600000000000001</v>
      </c>
      <c r="U13514">
        <v>17.600000000000001</v>
      </c>
      <c r="V13514">
        <v>-0.2</v>
      </c>
      <c r="W13514">
        <v>-0.2</v>
      </c>
      <c r="AB13514">
        <f t="shared" si="265"/>
        <v>6841.3799999999992</v>
      </c>
    </row>
    <row r="13515" spans="1:28" x14ac:dyDescent="0.25">
      <c r="A13515" t="s">
        <v>6162</v>
      </c>
      <c r="B13515" t="s">
        <v>6053</v>
      </c>
      <c r="C13515" s="1">
        <v>0.65684027777777776</v>
      </c>
      <c r="D13515">
        <v>243</v>
      </c>
      <c r="E13515" s="2">
        <v>8.1805324074074079E-2</v>
      </c>
      <c r="F13515" s="1">
        <v>8.1793981481481481E-2</v>
      </c>
      <c r="G13515">
        <v>980</v>
      </c>
      <c r="H13515">
        <v>7067.98</v>
      </c>
      <c r="I13515">
        <v>0</v>
      </c>
      <c r="J13515" t="s">
        <v>6113</v>
      </c>
      <c r="K13515" t="s">
        <v>22</v>
      </c>
      <c r="L13515">
        <v>1</v>
      </c>
      <c r="N13515" t="s">
        <v>23</v>
      </c>
      <c r="O13515" t="s">
        <v>46</v>
      </c>
      <c r="P13515" t="s">
        <v>28</v>
      </c>
      <c r="R13515" t="s">
        <v>26</v>
      </c>
      <c r="S13515">
        <v>18.100000000000001</v>
      </c>
      <c r="T13515">
        <v>17.600000000000001</v>
      </c>
      <c r="U13515">
        <v>17.600000000000001</v>
      </c>
      <c r="V13515">
        <v>0.5</v>
      </c>
      <c r="W13515">
        <v>0.5</v>
      </c>
      <c r="AB13515">
        <f t="shared" si="265"/>
        <v>6841.3799999999992</v>
      </c>
    </row>
    <row r="13516" spans="1:28" x14ac:dyDescent="0.25">
      <c r="A13516" t="s">
        <v>6163</v>
      </c>
      <c r="B13516" t="s">
        <v>6053</v>
      </c>
      <c r="C13516" s="1">
        <v>0.65892361111111108</v>
      </c>
      <c r="D13516">
        <v>612</v>
      </c>
      <c r="E13516" s="2">
        <v>8.3892939814814813E-2</v>
      </c>
      <c r="F13516" s="1">
        <v>8.3888888888888888E-2</v>
      </c>
      <c r="G13516">
        <v>350</v>
      </c>
      <c r="H13516">
        <v>7248.35</v>
      </c>
      <c r="I13516">
        <v>0</v>
      </c>
      <c r="J13516" t="s">
        <v>6113</v>
      </c>
      <c r="K13516" t="s">
        <v>22</v>
      </c>
      <c r="L13516">
        <v>1</v>
      </c>
      <c r="N13516" t="s">
        <v>23</v>
      </c>
      <c r="O13516" t="s">
        <v>31</v>
      </c>
      <c r="P13516" t="s">
        <v>28</v>
      </c>
      <c r="R13516" t="s">
        <v>26</v>
      </c>
      <c r="S13516">
        <v>18</v>
      </c>
      <c r="T13516">
        <v>17.7</v>
      </c>
      <c r="U13516">
        <v>17.8</v>
      </c>
      <c r="V13516">
        <v>0.3</v>
      </c>
      <c r="W13516">
        <v>0.2</v>
      </c>
      <c r="AB13516">
        <f t="shared" si="265"/>
        <v>7021.75</v>
      </c>
    </row>
    <row r="13517" spans="1:28" x14ac:dyDescent="0.25">
      <c r="A13517" t="s">
        <v>6163</v>
      </c>
      <c r="B13517" t="s">
        <v>6053</v>
      </c>
      <c r="C13517" s="1">
        <v>0.65892361111111108</v>
      </c>
      <c r="D13517">
        <v>612</v>
      </c>
      <c r="E13517" s="2">
        <v>8.3892939814814813E-2</v>
      </c>
      <c r="F13517" s="1">
        <v>8.3888888888888888E-2</v>
      </c>
      <c r="G13517">
        <v>350</v>
      </c>
      <c r="H13517">
        <v>7248.35</v>
      </c>
      <c r="I13517">
        <v>0</v>
      </c>
      <c r="J13517" t="s">
        <v>6113</v>
      </c>
      <c r="K13517" t="s">
        <v>22</v>
      </c>
      <c r="L13517">
        <v>1</v>
      </c>
      <c r="N13517" t="s">
        <v>23</v>
      </c>
      <c r="O13517" t="s">
        <v>46</v>
      </c>
      <c r="P13517" t="s">
        <v>28</v>
      </c>
      <c r="R13517" t="s">
        <v>26</v>
      </c>
      <c r="S13517">
        <v>18.2</v>
      </c>
      <c r="T13517">
        <v>17.7</v>
      </c>
      <c r="U13517">
        <v>17.8</v>
      </c>
      <c r="V13517">
        <v>0.5</v>
      </c>
      <c r="W13517">
        <v>0.4</v>
      </c>
      <c r="AB13517">
        <f t="shared" si="265"/>
        <v>7021.75</v>
      </c>
    </row>
    <row r="13518" spans="1:28" x14ac:dyDescent="0.25">
      <c r="A13518" t="s">
        <v>6164</v>
      </c>
      <c r="B13518" t="s">
        <v>6053</v>
      </c>
      <c r="C13518" s="1">
        <v>0.66100694444444441</v>
      </c>
      <c r="D13518">
        <v>214</v>
      </c>
      <c r="E13518" s="2">
        <v>8.5971655092592594E-2</v>
      </c>
      <c r="F13518" s="1">
        <v>8.5960648148148147E-2</v>
      </c>
      <c r="G13518">
        <v>951</v>
      </c>
      <c r="H13518">
        <v>7427.95</v>
      </c>
      <c r="I13518">
        <v>0</v>
      </c>
      <c r="J13518" t="s">
        <v>6113</v>
      </c>
      <c r="K13518" t="s">
        <v>22</v>
      </c>
      <c r="L13518">
        <v>1</v>
      </c>
      <c r="N13518" t="s">
        <v>23</v>
      </c>
      <c r="O13518" t="s">
        <v>31</v>
      </c>
      <c r="P13518" t="s">
        <v>28</v>
      </c>
      <c r="R13518" t="s">
        <v>26</v>
      </c>
      <c r="S13518">
        <v>18.399999999999999</v>
      </c>
      <c r="T13518">
        <v>17.600000000000001</v>
      </c>
      <c r="U13518">
        <v>17.7</v>
      </c>
      <c r="V13518">
        <v>0.8</v>
      </c>
      <c r="W13518">
        <v>0.7</v>
      </c>
      <c r="AB13518">
        <f t="shared" si="265"/>
        <v>7201.3499999999995</v>
      </c>
    </row>
    <row r="13519" spans="1:28" x14ac:dyDescent="0.25">
      <c r="A13519" t="s">
        <v>6164</v>
      </c>
      <c r="B13519" t="s">
        <v>6053</v>
      </c>
      <c r="C13519" s="1">
        <v>0.66100694444444441</v>
      </c>
      <c r="D13519">
        <v>214</v>
      </c>
      <c r="E13519" s="2">
        <v>8.5971655092592594E-2</v>
      </c>
      <c r="F13519" s="1">
        <v>8.5960648148148147E-2</v>
      </c>
      <c r="G13519">
        <v>951</v>
      </c>
      <c r="H13519">
        <v>7427.95</v>
      </c>
      <c r="I13519">
        <v>0</v>
      </c>
      <c r="J13519" t="s">
        <v>6113</v>
      </c>
      <c r="K13519" t="s">
        <v>22</v>
      </c>
      <c r="L13519">
        <v>1</v>
      </c>
      <c r="N13519" t="s">
        <v>23</v>
      </c>
      <c r="O13519" t="s">
        <v>46</v>
      </c>
      <c r="P13519" t="s">
        <v>28</v>
      </c>
      <c r="R13519" t="s">
        <v>26</v>
      </c>
      <c r="S13519">
        <v>18</v>
      </c>
      <c r="T13519">
        <v>17.600000000000001</v>
      </c>
      <c r="U13519">
        <v>17.7</v>
      </c>
      <c r="V13519">
        <v>0.4</v>
      </c>
      <c r="W13519">
        <v>0.3</v>
      </c>
      <c r="AB13519">
        <f t="shared" si="265"/>
        <v>7201.3499999999995</v>
      </c>
    </row>
    <row r="13520" spans="1:28" x14ac:dyDescent="0.25">
      <c r="A13520" t="s">
        <v>6165</v>
      </c>
      <c r="B13520" t="s">
        <v>6053</v>
      </c>
      <c r="C13520" s="1">
        <v>0.6630787037037037</v>
      </c>
      <c r="D13520">
        <v>114</v>
      </c>
      <c r="E13520" s="2">
        <v>8.8042268518518527E-2</v>
      </c>
      <c r="F13520" s="1">
        <v>8.8032407407407406E-2</v>
      </c>
      <c r="G13520">
        <v>852</v>
      </c>
      <c r="H13520">
        <v>7606.85</v>
      </c>
      <c r="I13520">
        <v>0</v>
      </c>
      <c r="J13520" t="s">
        <v>6113</v>
      </c>
      <c r="K13520" t="s">
        <v>22</v>
      </c>
      <c r="L13520">
        <v>1</v>
      </c>
      <c r="N13520" t="s">
        <v>23</v>
      </c>
      <c r="O13520" t="s">
        <v>31</v>
      </c>
      <c r="P13520" t="s">
        <v>28</v>
      </c>
      <c r="R13520" t="s">
        <v>26</v>
      </c>
      <c r="S13520">
        <v>18.3</v>
      </c>
      <c r="T13520">
        <v>17.600000000000001</v>
      </c>
      <c r="U13520">
        <v>17.7</v>
      </c>
      <c r="V13520">
        <v>0.7</v>
      </c>
      <c r="W13520">
        <v>0.6</v>
      </c>
      <c r="AB13520">
        <f t="shared" si="265"/>
        <v>7380.25</v>
      </c>
    </row>
    <row r="13521" spans="1:28" x14ac:dyDescent="0.25">
      <c r="A13521" t="s">
        <v>6165</v>
      </c>
      <c r="B13521" t="s">
        <v>6053</v>
      </c>
      <c r="C13521" s="1">
        <v>0.6630787037037037</v>
      </c>
      <c r="D13521">
        <v>114</v>
      </c>
      <c r="E13521" s="2">
        <v>8.8042268518518527E-2</v>
      </c>
      <c r="F13521" s="1">
        <v>8.8032407407407406E-2</v>
      </c>
      <c r="G13521">
        <v>852</v>
      </c>
      <c r="H13521">
        <v>7606.85</v>
      </c>
      <c r="I13521">
        <v>0</v>
      </c>
      <c r="J13521" t="s">
        <v>6113</v>
      </c>
      <c r="K13521" t="s">
        <v>22</v>
      </c>
      <c r="L13521">
        <v>1</v>
      </c>
      <c r="N13521" t="s">
        <v>23</v>
      </c>
      <c r="O13521" t="s">
        <v>33</v>
      </c>
      <c r="P13521" t="s">
        <v>28</v>
      </c>
      <c r="R13521" t="s">
        <v>26</v>
      </c>
      <c r="S13521">
        <v>17.899999999999999</v>
      </c>
      <c r="T13521">
        <v>17.600000000000001</v>
      </c>
      <c r="U13521">
        <v>17.7</v>
      </c>
      <c r="V13521">
        <v>0.3</v>
      </c>
      <c r="W13521">
        <v>0.2</v>
      </c>
      <c r="AB13521">
        <f t="shared" si="265"/>
        <v>7380.25</v>
      </c>
    </row>
    <row r="13522" spans="1:28" x14ac:dyDescent="0.25">
      <c r="A13522" t="s">
        <v>6166</v>
      </c>
      <c r="B13522" t="s">
        <v>6053</v>
      </c>
      <c r="C13522" s="1">
        <v>0.6636805555555555</v>
      </c>
      <c r="D13522">
        <v>742</v>
      </c>
      <c r="E13522" s="2">
        <v>8.8651377314814817E-2</v>
      </c>
      <c r="F13522" s="1">
        <v>8.8645833333333326E-2</v>
      </c>
      <c r="G13522">
        <v>479</v>
      </c>
      <c r="H13522">
        <v>7659.48</v>
      </c>
      <c r="I13522">
        <v>0</v>
      </c>
      <c r="J13522" t="s">
        <v>6113</v>
      </c>
      <c r="K13522" t="s">
        <v>22</v>
      </c>
      <c r="L13522">
        <v>1</v>
      </c>
      <c r="N13522" t="s">
        <v>23</v>
      </c>
      <c r="O13522" t="s">
        <v>78</v>
      </c>
      <c r="P13522" t="s">
        <v>79</v>
      </c>
      <c r="R13522" t="s">
        <v>88</v>
      </c>
      <c r="AB13522">
        <f t="shared" si="265"/>
        <v>7432.8799999999992</v>
      </c>
    </row>
    <row r="13523" spans="1:28" x14ac:dyDescent="0.25">
      <c r="A13523" t="s">
        <v>6166</v>
      </c>
      <c r="B13523" t="s">
        <v>6053</v>
      </c>
      <c r="C13523" s="1">
        <v>0.6636805555555555</v>
      </c>
      <c r="D13523">
        <v>742</v>
      </c>
      <c r="E13523" s="2">
        <v>8.8651377314814817E-2</v>
      </c>
      <c r="F13523" s="1">
        <v>8.8645833333333326E-2</v>
      </c>
      <c r="G13523">
        <v>479</v>
      </c>
      <c r="H13523">
        <v>7659.48</v>
      </c>
      <c r="I13523">
        <v>0</v>
      </c>
      <c r="J13523" t="s">
        <v>6113</v>
      </c>
      <c r="K13523" t="s">
        <v>22</v>
      </c>
      <c r="L13523">
        <v>1</v>
      </c>
      <c r="N13523" t="s">
        <v>23</v>
      </c>
      <c r="O13523" t="s">
        <v>81</v>
      </c>
      <c r="P13523" t="s">
        <v>79</v>
      </c>
      <c r="R13523" t="s">
        <v>88</v>
      </c>
      <c r="AB13523">
        <f t="shared" si="265"/>
        <v>7432.8799999999992</v>
      </c>
    </row>
    <row r="13524" spans="1:28" x14ac:dyDescent="0.25">
      <c r="A13524" t="s">
        <v>6167</v>
      </c>
      <c r="B13524" t="s">
        <v>6168</v>
      </c>
      <c r="C13524" s="1">
        <v>0.47601851851851856</v>
      </c>
      <c r="D13524">
        <v>328</v>
      </c>
      <c r="E13524" s="2">
        <v>0</v>
      </c>
      <c r="F13524" s="1">
        <v>0</v>
      </c>
      <c r="G13524">
        <v>0</v>
      </c>
      <c r="H13524">
        <v>0</v>
      </c>
      <c r="I13524">
        <v>7465.59</v>
      </c>
      <c r="J13524" t="s">
        <v>6169</v>
      </c>
      <c r="K13524" t="s">
        <v>22</v>
      </c>
      <c r="L13524">
        <v>1</v>
      </c>
      <c r="N13524" t="s">
        <v>23</v>
      </c>
      <c r="O13524" t="s">
        <v>78</v>
      </c>
      <c r="P13524" t="s">
        <v>79</v>
      </c>
      <c r="R13524" t="s">
        <v>80</v>
      </c>
      <c r="AB13524">
        <f>H13524-214.78</f>
        <v>-214.78</v>
      </c>
    </row>
    <row r="13525" spans="1:28" x14ac:dyDescent="0.25">
      <c r="A13525" t="s">
        <v>6167</v>
      </c>
      <c r="B13525" t="s">
        <v>6168</v>
      </c>
      <c r="C13525" s="1">
        <v>0.47601851851851856</v>
      </c>
      <c r="D13525">
        <v>328</v>
      </c>
      <c r="E13525" s="2">
        <v>0</v>
      </c>
      <c r="F13525" s="1">
        <v>0</v>
      </c>
      <c r="G13525">
        <v>0</v>
      </c>
      <c r="H13525">
        <v>0</v>
      </c>
      <c r="I13525">
        <v>7465.59</v>
      </c>
      <c r="J13525" t="s">
        <v>6169</v>
      </c>
      <c r="K13525" t="s">
        <v>22</v>
      </c>
      <c r="L13525">
        <v>1</v>
      </c>
      <c r="N13525" t="s">
        <v>23</v>
      </c>
      <c r="O13525" t="s">
        <v>81</v>
      </c>
      <c r="P13525" t="s">
        <v>79</v>
      </c>
      <c r="R13525" t="s">
        <v>80</v>
      </c>
      <c r="AB13525">
        <f t="shared" ref="AB13525:AB13588" si="266">H13525-214.78</f>
        <v>-214.78</v>
      </c>
    </row>
    <row r="13526" spans="1:28" x14ac:dyDescent="0.25">
      <c r="A13526" t="s">
        <v>6170</v>
      </c>
      <c r="B13526" t="s">
        <v>6168</v>
      </c>
      <c r="C13526" s="1">
        <v>0.48288194444444449</v>
      </c>
      <c r="D13526">
        <v>337</v>
      </c>
      <c r="E13526" s="2">
        <v>6.8635300925925921E-3</v>
      </c>
      <c r="F13526" s="1">
        <v>6.8634259259259256E-3</v>
      </c>
      <c r="G13526">
        <v>9</v>
      </c>
      <c r="H13526">
        <v>593.00900000000001</v>
      </c>
      <c r="I13526">
        <v>0</v>
      </c>
      <c r="J13526" t="s">
        <v>6169</v>
      </c>
      <c r="K13526" t="s">
        <v>22</v>
      </c>
      <c r="L13526">
        <v>1</v>
      </c>
      <c r="N13526" t="s">
        <v>23</v>
      </c>
      <c r="O13526" t="s">
        <v>42</v>
      </c>
      <c r="P13526" t="s">
        <v>25</v>
      </c>
      <c r="R13526" t="s">
        <v>26</v>
      </c>
      <c r="S13526">
        <v>17.7</v>
      </c>
      <c r="T13526">
        <v>17.8</v>
      </c>
      <c r="U13526">
        <v>17.8</v>
      </c>
      <c r="V13526">
        <v>-0.1</v>
      </c>
      <c r="W13526">
        <v>-0.1</v>
      </c>
      <c r="AB13526">
        <f t="shared" si="266"/>
        <v>378.22900000000004</v>
      </c>
    </row>
    <row r="13527" spans="1:28" x14ac:dyDescent="0.25">
      <c r="A13527" t="s">
        <v>6171</v>
      </c>
      <c r="B13527" t="s">
        <v>6168</v>
      </c>
      <c r="C13527" s="1">
        <v>0.48295138888888894</v>
      </c>
      <c r="D13527">
        <v>479</v>
      </c>
      <c r="E13527" s="2">
        <v>6.9346180555555558E-3</v>
      </c>
      <c r="F13527" s="1">
        <v>6.9328703703703696E-3</v>
      </c>
      <c r="G13527">
        <v>151</v>
      </c>
      <c r="H13527">
        <v>599.15099999999995</v>
      </c>
      <c r="I13527">
        <v>0</v>
      </c>
      <c r="J13527" t="s">
        <v>6169</v>
      </c>
      <c r="K13527" t="s">
        <v>22</v>
      </c>
      <c r="L13527">
        <v>1</v>
      </c>
      <c r="N13527" t="s">
        <v>23</v>
      </c>
      <c r="O13527" t="s">
        <v>42</v>
      </c>
      <c r="P13527" t="s">
        <v>28</v>
      </c>
      <c r="R13527" t="s">
        <v>26</v>
      </c>
      <c r="S13527">
        <v>18</v>
      </c>
      <c r="T13527">
        <v>17.899999999999999</v>
      </c>
      <c r="U13527">
        <v>17.899999999999999</v>
      </c>
      <c r="V13527">
        <v>0.1</v>
      </c>
      <c r="W13527">
        <v>0.1</v>
      </c>
      <c r="AB13527">
        <f t="shared" si="266"/>
        <v>384.37099999999998</v>
      </c>
    </row>
    <row r="13528" spans="1:28" x14ac:dyDescent="0.25">
      <c r="A13528" t="s">
        <v>6172</v>
      </c>
      <c r="B13528" t="s">
        <v>6168</v>
      </c>
      <c r="C13528" s="1">
        <v>0.48475694444444445</v>
      </c>
      <c r="D13528">
        <v>549</v>
      </c>
      <c r="E13528" s="2">
        <v>8.740983796296297E-3</v>
      </c>
      <c r="F13528" s="1">
        <v>8.7384259259259255E-3</v>
      </c>
      <c r="G13528">
        <v>221</v>
      </c>
      <c r="H13528">
        <v>755.221</v>
      </c>
      <c r="I13528">
        <v>0</v>
      </c>
      <c r="J13528" t="s">
        <v>6169</v>
      </c>
      <c r="K13528" t="s">
        <v>22</v>
      </c>
      <c r="L13528">
        <v>1</v>
      </c>
      <c r="N13528" t="s">
        <v>23</v>
      </c>
      <c r="O13528" t="s">
        <v>42</v>
      </c>
      <c r="P13528" t="s">
        <v>28</v>
      </c>
      <c r="R13528" t="s">
        <v>26</v>
      </c>
      <c r="S13528">
        <v>17.8</v>
      </c>
      <c r="T13528">
        <v>17.7</v>
      </c>
      <c r="U13528">
        <v>17.7</v>
      </c>
      <c r="V13528">
        <v>0.1</v>
      </c>
      <c r="W13528">
        <v>0.1</v>
      </c>
      <c r="AB13528">
        <f t="shared" si="266"/>
        <v>540.44100000000003</v>
      </c>
    </row>
    <row r="13529" spans="1:28" x14ac:dyDescent="0.25">
      <c r="A13529" t="s">
        <v>6173</v>
      </c>
      <c r="B13529" t="s">
        <v>6168</v>
      </c>
      <c r="C13529" s="1">
        <v>0.48682870370370374</v>
      </c>
      <c r="D13529">
        <v>550</v>
      </c>
      <c r="E13529" s="2">
        <v>1.0812754629629629E-2</v>
      </c>
      <c r="F13529" s="1">
        <v>1.0810185185185185E-2</v>
      </c>
      <c r="G13529">
        <v>222</v>
      </c>
      <c r="H13529">
        <v>934.22199999999998</v>
      </c>
      <c r="I13529">
        <v>0</v>
      </c>
      <c r="J13529" t="s">
        <v>6169</v>
      </c>
      <c r="K13529" t="s">
        <v>22</v>
      </c>
      <c r="L13529">
        <v>1</v>
      </c>
      <c r="N13529" t="s">
        <v>23</v>
      </c>
      <c r="O13529" t="s">
        <v>42</v>
      </c>
      <c r="P13529" t="s">
        <v>28</v>
      </c>
      <c r="R13529" t="s">
        <v>26</v>
      </c>
      <c r="S13529">
        <v>18.3</v>
      </c>
      <c r="T13529">
        <v>17.7</v>
      </c>
      <c r="U13529">
        <v>17.7</v>
      </c>
      <c r="V13529">
        <v>0.6</v>
      </c>
      <c r="W13529">
        <v>0.6</v>
      </c>
      <c r="AB13529">
        <f t="shared" si="266"/>
        <v>719.44200000000001</v>
      </c>
    </row>
    <row r="13530" spans="1:28" x14ac:dyDescent="0.25">
      <c r="A13530" t="s">
        <v>6174</v>
      </c>
      <c r="B13530" t="s">
        <v>6168</v>
      </c>
      <c r="C13530" s="1">
        <v>0.48921296296296296</v>
      </c>
      <c r="D13530">
        <v>186</v>
      </c>
      <c r="E13530" s="2">
        <v>1.3192800925925926E-2</v>
      </c>
      <c r="F13530" s="1">
        <v>1.3182870370370371E-2</v>
      </c>
      <c r="G13530">
        <v>858</v>
      </c>
      <c r="H13530">
        <v>1139.8599999999999</v>
      </c>
      <c r="I13530">
        <v>0</v>
      </c>
      <c r="J13530" t="s">
        <v>6169</v>
      </c>
      <c r="K13530" t="s">
        <v>22</v>
      </c>
      <c r="L13530">
        <v>1</v>
      </c>
      <c r="N13530" t="s">
        <v>23</v>
      </c>
      <c r="O13530" t="s">
        <v>31</v>
      </c>
      <c r="P13530" t="s">
        <v>25</v>
      </c>
      <c r="R13530" t="s">
        <v>26</v>
      </c>
      <c r="S13530">
        <v>17</v>
      </c>
      <c r="T13530">
        <v>17.600000000000001</v>
      </c>
      <c r="U13530">
        <v>17.600000000000001</v>
      </c>
      <c r="V13530">
        <v>-0.6</v>
      </c>
      <c r="W13530">
        <v>-0.6</v>
      </c>
      <c r="AB13530">
        <f t="shared" si="266"/>
        <v>925.07999999999993</v>
      </c>
    </row>
    <row r="13531" spans="1:28" x14ac:dyDescent="0.25">
      <c r="A13531" t="s">
        <v>6175</v>
      </c>
      <c r="B13531" t="s">
        <v>6168</v>
      </c>
      <c r="C13531" s="1">
        <v>0.48935185185185182</v>
      </c>
      <c r="D13531">
        <v>736</v>
      </c>
      <c r="E13531" s="2">
        <v>1.3338055555555556E-2</v>
      </c>
      <c r="F13531" s="1">
        <v>1.3333333333333334E-2</v>
      </c>
      <c r="G13531">
        <v>408</v>
      </c>
      <c r="H13531">
        <v>1152.4100000000001</v>
      </c>
      <c r="I13531">
        <v>0</v>
      </c>
      <c r="J13531" t="s">
        <v>6169</v>
      </c>
      <c r="K13531" t="s">
        <v>22</v>
      </c>
      <c r="L13531">
        <v>1</v>
      </c>
      <c r="N13531" t="s">
        <v>23</v>
      </c>
      <c r="O13531" t="s">
        <v>31</v>
      </c>
      <c r="P13531" t="s">
        <v>28</v>
      </c>
      <c r="R13531" t="s">
        <v>26</v>
      </c>
      <c r="S13531">
        <v>17.3</v>
      </c>
      <c r="T13531">
        <v>17.8</v>
      </c>
      <c r="U13531">
        <v>17.8</v>
      </c>
      <c r="V13531">
        <v>-0.5</v>
      </c>
      <c r="W13531">
        <v>-0.5</v>
      </c>
      <c r="AB13531">
        <f t="shared" si="266"/>
        <v>937.63000000000011</v>
      </c>
    </row>
    <row r="13532" spans="1:28" x14ac:dyDescent="0.25">
      <c r="A13532" t="s">
        <v>6176</v>
      </c>
      <c r="B13532" t="s">
        <v>6168</v>
      </c>
      <c r="C13532" s="1">
        <v>0.49100694444444443</v>
      </c>
      <c r="D13532">
        <v>422</v>
      </c>
      <c r="E13532" s="2">
        <v>1.4989513888888889E-2</v>
      </c>
      <c r="F13532" s="1">
        <v>1.4988425925925926E-2</v>
      </c>
      <c r="G13532">
        <v>94</v>
      </c>
      <c r="H13532">
        <v>1295.0899999999999</v>
      </c>
      <c r="I13532">
        <v>0</v>
      </c>
      <c r="J13532" t="s">
        <v>6169</v>
      </c>
      <c r="K13532" t="s">
        <v>22</v>
      </c>
      <c r="L13532">
        <v>1</v>
      </c>
      <c r="N13532" t="s">
        <v>23</v>
      </c>
      <c r="O13532" t="s">
        <v>42</v>
      </c>
      <c r="P13532" t="s">
        <v>28</v>
      </c>
      <c r="R13532" t="s">
        <v>26</v>
      </c>
      <c r="S13532">
        <v>18.100000000000001</v>
      </c>
      <c r="T13532">
        <v>17.600000000000001</v>
      </c>
      <c r="U13532">
        <v>17.7</v>
      </c>
      <c r="V13532">
        <v>0.5</v>
      </c>
      <c r="W13532">
        <v>0.4</v>
      </c>
      <c r="AB13532">
        <f t="shared" si="266"/>
        <v>1080.31</v>
      </c>
    </row>
    <row r="13533" spans="1:28" x14ac:dyDescent="0.25">
      <c r="A13533" t="s">
        <v>6177</v>
      </c>
      <c r="B13533" t="s">
        <v>6168</v>
      </c>
      <c r="C13533" s="1">
        <v>0.49309027777777775</v>
      </c>
      <c r="D13533">
        <v>158</v>
      </c>
      <c r="E13533" s="2">
        <v>1.7069780092592593E-2</v>
      </c>
      <c r="F13533" s="1">
        <v>1.7060185185185185E-2</v>
      </c>
      <c r="G13533">
        <v>829</v>
      </c>
      <c r="H13533">
        <v>1474.83</v>
      </c>
      <c r="I13533">
        <v>0</v>
      </c>
      <c r="J13533" t="s">
        <v>6169</v>
      </c>
      <c r="K13533" t="s">
        <v>22</v>
      </c>
      <c r="L13533">
        <v>1</v>
      </c>
      <c r="N13533" t="s">
        <v>23</v>
      </c>
      <c r="O13533" t="s">
        <v>42</v>
      </c>
      <c r="P13533" t="s">
        <v>28</v>
      </c>
      <c r="R13533" t="s">
        <v>26</v>
      </c>
      <c r="S13533">
        <v>18.100000000000001</v>
      </c>
      <c r="T13533">
        <v>17.7</v>
      </c>
      <c r="U13533">
        <v>17.7</v>
      </c>
      <c r="V13533">
        <v>0.4</v>
      </c>
      <c r="W13533">
        <v>0.4</v>
      </c>
      <c r="AB13533">
        <f t="shared" si="266"/>
        <v>1260.05</v>
      </c>
    </row>
    <row r="13534" spans="1:28" x14ac:dyDescent="0.25">
      <c r="A13534" t="s">
        <v>6178</v>
      </c>
      <c r="B13534" t="s">
        <v>6168</v>
      </c>
      <c r="C13534" s="1">
        <v>0.49460648148148145</v>
      </c>
      <c r="D13534">
        <v>763</v>
      </c>
      <c r="E13534" s="2">
        <v>1.8592997685185186E-2</v>
      </c>
      <c r="F13534" s="1">
        <v>1.8587962962962962E-2</v>
      </c>
      <c r="G13534">
        <v>435</v>
      </c>
      <c r="H13534">
        <v>1606.44</v>
      </c>
      <c r="I13534">
        <v>0</v>
      </c>
      <c r="J13534" t="s">
        <v>6169</v>
      </c>
      <c r="K13534" t="s">
        <v>22</v>
      </c>
      <c r="L13534">
        <v>1</v>
      </c>
      <c r="N13534" t="s">
        <v>23</v>
      </c>
      <c r="O13534" t="s">
        <v>36</v>
      </c>
      <c r="P13534" t="s">
        <v>25</v>
      </c>
      <c r="R13534" t="s">
        <v>26</v>
      </c>
      <c r="S13534">
        <v>18.7</v>
      </c>
      <c r="T13534">
        <v>17.600000000000001</v>
      </c>
      <c r="U13534">
        <v>17.600000000000001</v>
      </c>
      <c r="V13534">
        <v>1.1000000000000001</v>
      </c>
      <c r="W13534">
        <v>1.1000000000000001</v>
      </c>
      <c r="AB13534">
        <f t="shared" si="266"/>
        <v>1391.66</v>
      </c>
    </row>
    <row r="13535" spans="1:28" x14ac:dyDescent="0.25">
      <c r="A13535" t="s">
        <v>6179</v>
      </c>
      <c r="B13535" t="s">
        <v>6168</v>
      </c>
      <c r="C13535" s="1">
        <v>0.49465277777777777</v>
      </c>
      <c r="D13535">
        <v>301</v>
      </c>
      <c r="E13535" s="2">
        <v>1.8633946759259262E-2</v>
      </c>
      <c r="F13535" s="1">
        <v>1.8622685185185183E-2</v>
      </c>
      <c r="G13535">
        <v>973</v>
      </c>
      <c r="H13535">
        <v>1609.97</v>
      </c>
      <c r="I13535">
        <v>0</v>
      </c>
      <c r="J13535" t="s">
        <v>6169</v>
      </c>
      <c r="K13535" t="s">
        <v>22</v>
      </c>
      <c r="L13535">
        <v>1</v>
      </c>
      <c r="N13535" t="s">
        <v>23</v>
      </c>
      <c r="O13535" t="s">
        <v>24</v>
      </c>
      <c r="P13535" t="s">
        <v>25</v>
      </c>
      <c r="R13535" t="s">
        <v>26</v>
      </c>
      <c r="S13535">
        <v>17.7</v>
      </c>
      <c r="T13535">
        <v>17.600000000000001</v>
      </c>
      <c r="U13535">
        <v>17.600000000000001</v>
      </c>
      <c r="V13535">
        <v>0.1</v>
      </c>
      <c r="W13535">
        <v>0.1</v>
      </c>
      <c r="AB13535">
        <f t="shared" si="266"/>
        <v>1395.19</v>
      </c>
    </row>
    <row r="13536" spans="1:28" x14ac:dyDescent="0.25">
      <c r="A13536" t="s">
        <v>6180</v>
      </c>
      <c r="B13536" t="s">
        <v>6168</v>
      </c>
      <c r="C13536" s="1">
        <v>0.49466435185185187</v>
      </c>
      <c r="D13536">
        <v>102</v>
      </c>
      <c r="E13536" s="2">
        <v>1.8643217592592593E-2</v>
      </c>
      <c r="F13536" s="1">
        <v>1.8634259259259257E-2</v>
      </c>
      <c r="G13536">
        <v>774</v>
      </c>
      <c r="H13536">
        <v>1610.77</v>
      </c>
      <c r="I13536">
        <v>0</v>
      </c>
      <c r="J13536" t="s">
        <v>6169</v>
      </c>
      <c r="K13536" t="s">
        <v>22</v>
      </c>
      <c r="L13536">
        <v>1</v>
      </c>
      <c r="N13536" t="s">
        <v>23</v>
      </c>
      <c r="O13536" t="s">
        <v>24</v>
      </c>
      <c r="P13536" t="s">
        <v>28</v>
      </c>
      <c r="R13536" t="s">
        <v>26</v>
      </c>
      <c r="S13536">
        <v>17.600000000000001</v>
      </c>
      <c r="T13536">
        <v>17.600000000000001</v>
      </c>
      <c r="U13536">
        <v>17.600000000000001</v>
      </c>
      <c r="V13536">
        <v>0</v>
      </c>
      <c r="W13536">
        <v>0</v>
      </c>
      <c r="AB13536">
        <f t="shared" si="266"/>
        <v>1395.99</v>
      </c>
    </row>
    <row r="13537" spans="1:28" x14ac:dyDescent="0.25">
      <c r="A13537" t="s">
        <v>6181</v>
      </c>
      <c r="B13537" t="s">
        <v>6168</v>
      </c>
      <c r="C13537" s="1">
        <v>0.49484953703703699</v>
      </c>
      <c r="D13537">
        <v>891</v>
      </c>
      <c r="E13537" s="2">
        <v>1.8837534722222223E-2</v>
      </c>
      <c r="F13537" s="1">
        <v>1.8831018518518518E-2</v>
      </c>
      <c r="G13537">
        <v>563</v>
      </c>
      <c r="H13537">
        <v>1627.56</v>
      </c>
      <c r="I13537">
        <v>0</v>
      </c>
      <c r="J13537" t="s">
        <v>6169</v>
      </c>
      <c r="K13537" t="s">
        <v>22</v>
      </c>
      <c r="L13537">
        <v>1</v>
      </c>
      <c r="N13537" t="s">
        <v>23</v>
      </c>
      <c r="O13537" t="s">
        <v>36</v>
      </c>
      <c r="P13537" t="s">
        <v>28</v>
      </c>
      <c r="R13537" t="s">
        <v>26</v>
      </c>
      <c r="S13537">
        <v>19.7</v>
      </c>
      <c r="T13537">
        <v>17.5</v>
      </c>
      <c r="U13537">
        <v>17.600000000000001</v>
      </c>
      <c r="V13537">
        <v>2.2000000000000002</v>
      </c>
      <c r="W13537">
        <v>2.1</v>
      </c>
      <c r="AB13537">
        <f t="shared" si="266"/>
        <v>1412.78</v>
      </c>
    </row>
    <row r="13538" spans="1:28" x14ac:dyDescent="0.25">
      <c r="A13538" t="s">
        <v>6182</v>
      </c>
      <c r="B13538" t="s">
        <v>6168</v>
      </c>
      <c r="C13538" s="1">
        <v>0.49518518518518517</v>
      </c>
      <c r="D13538">
        <v>61</v>
      </c>
      <c r="E13538" s="2">
        <v>1.9163576388888888E-2</v>
      </c>
      <c r="F13538" s="1">
        <v>1.9155092592592592E-2</v>
      </c>
      <c r="G13538">
        <v>733</v>
      </c>
      <c r="H13538">
        <v>1655.73</v>
      </c>
      <c r="I13538">
        <v>0</v>
      </c>
      <c r="J13538" t="s">
        <v>6169</v>
      </c>
      <c r="K13538" t="s">
        <v>22</v>
      </c>
      <c r="L13538">
        <v>1</v>
      </c>
      <c r="N13538" t="s">
        <v>23</v>
      </c>
      <c r="O13538" t="s">
        <v>24</v>
      </c>
      <c r="P13538" t="s">
        <v>28</v>
      </c>
      <c r="R13538" t="s">
        <v>26</v>
      </c>
      <c r="S13538">
        <v>17.899999999999999</v>
      </c>
      <c r="T13538">
        <v>17.600000000000001</v>
      </c>
      <c r="U13538">
        <v>17.600000000000001</v>
      </c>
      <c r="V13538">
        <v>0.3</v>
      </c>
      <c r="W13538">
        <v>0.3</v>
      </c>
      <c r="AB13538">
        <f t="shared" si="266"/>
        <v>1440.95</v>
      </c>
    </row>
    <row r="13539" spans="1:28" x14ac:dyDescent="0.25">
      <c r="A13539" t="s">
        <v>6183</v>
      </c>
      <c r="B13539" t="s">
        <v>6168</v>
      </c>
      <c r="C13539" s="1">
        <v>0.49724537037037037</v>
      </c>
      <c r="D13539">
        <v>728</v>
      </c>
      <c r="E13539" s="2">
        <v>2.123148148148148E-2</v>
      </c>
      <c r="F13539" s="1">
        <v>2.1226851851851854E-2</v>
      </c>
      <c r="G13539">
        <v>400</v>
      </c>
      <c r="H13539">
        <v>1834.4</v>
      </c>
      <c r="I13539">
        <v>0</v>
      </c>
      <c r="J13539" t="s">
        <v>6169</v>
      </c>
      <c r="K13539" t="s">
        <v>22</v>
      </c>
      <c r="L13539">
        <v>1</v>
      </c>
      <c r="N13539" t="s">
        <v>23</v>
      </c>
      <c r="O13539" t="s">
        <v>42</v>
      </c>
      <c r="P13539" t="s">
        <v>28</v>
      </c>
      <c r="R13539" t="s">
        <v>26</v>
      </c>
      <c r="S13539">
        <v>17.899999999999999</v>
      </c>
      <c r="T13539">
        <v>17.5</v>
      </c>
      <c r="U13539">
        <v>17.600000000000001</v>
      </c>
      <c r="V13539">
        <v>0.4</v>
      </c>
      <c r="W13539">
        <v>0.3</v>
      </c>
      <c r="AB13539">
        <f t="shared" si="266"/>
        <v>1619.6200000000001</v>
      </c>
    </row>
    <row r="13540" spans="1:28" x14ac:dyDescent="0.25">
      <c r="A13540" t="s">
        <v>6183</v>
      </c>
      <c r="B13540" t="s">
        <v>6168</v>
      </c>
      <c r="C13540" s="1">
        <v>0.49724537037037037</v>
      </c>
      <c r="D13540">
        <v>728</v>
      </c>
      <c r="E13540" s="2">
        <v>2.123148148148148E-2</v>
      </c>
      <c r="F13540" s="1">
        <v>2.1226851851851854E-2</v>
      </c>
      <c r="G13540">
        <v>400</v>
      </c>
      <c r="H13540">
        <v>1834.4</v>
      </c>
      <c r="I13540">
        <v>0</v>
      </c>
      <c r="J13540" t="s">
        <v>6169</v>
      </c>
      <c r="K13540" t="s">
        <v>22</v>
      </c>
      <c r="L13540">
        <v>1</v>
      </c>
      <c r="N13540" t="s">
        <v>23</v>
      </c>
      <c r="O13540" t="s">
        <v>24</v>
      </c>
      <c r="P13540" t="s">
        <v>28</v>
      </c>
      <c r="R13540" t="s">
        <v>26</v>
      </c>
      <c r="S13540">
        <v>18.8</v>
      </c>
      <c r="T13540">
        <v>17.5</v>
      </c>
      <c r="U13540">
        <v>17.600000000000001</v>
      </c>
      <c r="V13540">
        <v>1.3</v>
      </c>
      <c r="W13540">
        <v>1.2</v>
      </c>
      <c r="AB13540">
        <f t="shared" si="266"/>
        <v>1619.6200000000001</v>
      </c>
    </row>
    <row r="13541" spans="1:28" x14ac:dyDescent="0.25">
      <c r="A13541" t="s">
        <v>6183</v>
      </c>
      <c r="B13541" t="s">
        <v>6168</v>
      </c>
      <c r="C13541" s="1">
        <v>0.49724537037037037</v>
      </c>
      <c r="D13541">
        <v>728</v>
      </c>
      <c r="E13541" s="2">
        <v>2.123148148148148E-2</v>
      </c>
      <c r="F13541" s="1">
        <v>2.1226851851851854E-2</v>
      </c>
      <c r="G13541">
        <v>400</v>
      </c>
      <c r="H13541">
        <v>1834.4</v>
      </c>
      <c r="I13541">
        <v>0</v>
      </c>
      <c r="J13541" t="s">
        <v>6169</v>
      </c>
      <c r="K13541" t="s">
        <v>22</v>
      </c>
      <c r="L13541">
        <v>1</v>
      </c>
      <c r="N13541" t="s">
        <v>23</v>
      </c>
      <c r="O13541" t="s">
        <v>36</v>
      </c>
      <c r="P13541" t="s">
        <v>28</v>
      </c>
      <c r="R13541" t="s">
        <v>26</v>
      </c>
      <c r="S13541">
        <v>19</v>
      </c>
      <c r="T13541">
        <v>17.5</v>
      </c>
      <c r="U13541">
        <v>17.600000000000001</v>
      </c>
      <c r="V13541">
        <v>1.5</v>
      </c>
      <c r="W13541">
        <v>1.4</v>
      </c>
      <c r="AB13541">
        <f t="shared" si="266"/>
        <v>1619.6200000000001</v>
      </c>
    </row>
    <row r="13542" spans="1:28" x14ac:dyDescent="0.25">
      <c r="A13542" t="s">
        <v>6184</v>
      </c>
      <c r="B13542" t="s">
        <v>6168</v>
      </c>
      <c r="C13542" s="1">
        <v>0.49934027777777779</v>
      </c>
      <c r="D13542">
        <v>298</v>
      </c>
      <c r="E13542" s="2">
        <v>2.3321400462962962E-2</v>
      </c>
      <c r="F13542" s="1">
        <v>2.3310185185185187E-2</v>
      </c>
      <c r="G13542">
        <v>969</v>
      </c>
      <c r="H13542">
        <v>2014.97</v>
      </c>
      <c r="I13542">
        <v>0</v>
      </c>
      <c r="J13542" t="s">
        <v>6169</v>
      </c>
      <c r="K13542" t="s">
        <v>22</v>
      </c>
      <c r="L13542">
        <v>1</v>
      </c>
      <c r="N13542" t="s">
        <v>23</v>
      </c>
      <c r="O13542" t="s">
        <v>36</v>
      </c>
      <c r="P13542" t="s">
        <v>28</v>
      </c>
      <c r="R13542" t="s">
        <v>26</v>
      </c>
      <c r="S13542">
        <v>19.3</v>
      </c>
      <c r="T13542">
        <v>17.5</v>
      </c>
      <c r="U13542">
        <v>17.7</v>
      </c>
      <c r="V13542">
        <v>1.8</v>
      </c>
      <c r="W13542">
        <v>1.6</v>
      </c>
      <c r="AB13542">
        <f t="shared" si="266"/>
        <v>1800.19</v>
      </c>
    </row>
    <row r="13543" spans="1:28" x14ac:dyDescent="0.25">
      <c r="A13543" t="s">
        <v>6184</v>
      </c>
      <c r="B13543" t="s">
        <v>6168</v>
      </c>
      <c r="C13543" s="1">
        <v>0.49934027777777779</v>
      </c>
      <c r="D13543">
        <v>298</v>
      </c>
      <c r="E13543" s="2">
        <v>2.3321400462962962E-2</v>
      </c>
      <c r="F13543" s="1">
        <v>2.3310185185185187E-2</v>
      </c>
      <c r="G13543">
        <v>969</v>
      </c>
      <c r="H13543">
        <v>2014.97</v>
      </c>
      <c r="I13543">
        <v>0</v>
      </c>
      <c r="J13543" t="s">
        <v>6169</v>
      </c>
      <c r="K13543" t="s">
        <v>22</v>
      </c>
      <c r="L13543">
        <v>1</v>
      </c>
      <c r="N13543" t="s">
        <v>23</v>
      </c>
      <c r="O13543" t="s">
        <v>42</v>
      </c>
      <c r="P13543" t="s">
        <v>28</v>
      </c>
      <c r="R13543" t="s">
        <v>26</v>
      </c>
      <c r="S13543">
        <v>18</v>
      </c>
      <c r="T13543">
        <v>17.5</v>
      </c>
      <c r="U13543">
        <v>17.7</v>
      </c>
      <c r="V13543">
        <v>0.5</v>
      </c>
      <c r="W13543">
        <v>0.3</v>
      </c>
      <c r="AB13543">
        <f t="shared" si="266"/>
        <v>1800.19</v>
      </c>
    </row>
    <row r="13544" spans="1:28" x14ac:dyDescent="0.25">
      <c r="A13544" t="s">
        <v>6185</v>
      </c>
      <c r="B13544" t="s">
        <v>6168</v>
      </c>
      <c r="C13544" s="1">
        <v>0.50142361111111111</v>
      </c>
      <c r="D13544">
        <v>600</v>
      </c>
      <c r="E13544" s="2">
        <v>2.5408240740740742E-2</v>
      </c>
      <c r="F13544" s="1">
        <v>2.5405092592592594E-2</v>
      </c>
      <c r="G13544">
        <v>272</v>
      </c>
      <c r="H13544">
        <v>2195.27</v>
      </c>
      <c r="I13544">
        <v>0</v>
      </c>
      <c r="J13544" t="s">
        <v>6169</v>
      </c>
      <c r="K13544" t="s">
        <v>22</v>
      </c>
      <c r="L13544">
        <v>1</v>
      </c>
      <c r="N13544" t="s">
        <v>23</v>
      </c>
      <c r="O13544" t="s">
        <v>42</v>
      </c>
      <c r="P13544" t="s">
        <v>28</v>
      </c>
      <c r="R13544" t="s">
        <v>26</v>
      </c>
      <c r="S13544">
        <v>17.8</v>
      </c>
      <c r="T13544">
        <v>17.5</v>
      </c>
      <c r="U13544">
        <v>17.5</v>
      </c>
      <c r="V13544">
        <v>0.3</v>
      </c>
      <c r="W13544">
        <v>0.3</v>
      </c>
      <c r="AB13544">
        <f t="shared" si="266"/>
        <v>1980.49</v>
      </c>
    </row>
    <row r="13545" spans="1:28" x14ac:dyDescent="0.25">
      <c r="A13545" t="s">
        <v>6185</v>
      </c>
      <c r="B13545" t="s">
        <v>6168</v>
      </c>
      <c r="C13545" s="1">
        <v>0.50142361111111111</v>
      </c>
      <c r="D13545">
        <v>600</v>
      </c>
      <c r="E13545" s="2">
        <v>2.5408240740740742E-2</v>
      </c>
      <c r="F13545" s="1">
        <v>2.5405092592592594E-2</v>
      </c>
      <c r="G13545">
        <v>272</v>
      </c>
      <c r="H13545">
        <v>2195.27</v>
      </c>
      <c r="I13545">
        <v>0</v>
      </c>
      <c r="J13545" t="s">
        <v>6169</v>
      </c>
      <c r="K13545" t="s">
        <v>22</v>
      </c>
      <c r="L13545">
        <v>1</v>
      </c>
      <c r="N13545" t="s">
        <v>23</v>
      </c>
      <c r="O13545" t="s">
        <v>33</v>
      </c>
      <c r="P13545" t="s">
        <v>25</v>
      </c>
      <c r="R13545" t="s">
        <v>26</v>
      </c>
      <c r="S13545">
        <v>17.600000000000001</v>
      </c>
      <c r="T13545">
        <v>17.5</v>
      </c>
      <c r="U13545">
        <v>17.5</v>
      </c>
      <c r="V13545">
        <v>0.1</v>
      </c>
      <c r="W13545">
        <v>0.1</v>
      </c>
      <c r="AB13545">
        <f t="shared" si="266"/>
        <v>1980.49</v>
      </c>
    </row>
    <row r="13546" spans="1:28" x14ac:dyDescent="0.25">
      <c r="A13546" t="s">
        <v>6185</v>
      </c>
      <c r="B13546" t="s">
        <v>6168</v>
      </c>
      <c r="C13546" s="1">
        <v>0.50142361111111111</v>
      </c>
      <c r="D13546">
        <v>600</v>
      </c>
      <c r="E13546" s="2">
        <v>2.5408240740740742E-2</v>
      </c>
      <c r="F13546" s="1">
        <v>2.5405092592592594E-2</v>
      </c>
      <c r="G13546">
        <v>272</v>
      </c>
      <c r="H13546">
        <v>2195.27</v>
      </c>
      <c r="I13546">
        <v>0</v>
      </c>
      <c r="J13546" t="s">
        <v>6169</v>
      </c>
      <c r="K13546" t="s">
        <v>22</v>
      </c>
      <c r="L13546">
        <v>1</v>
      </c>
      <c r="N13546" t="s">
        <v>23</v>
      </c>
      <c r="O13546" t="s">
        <v>36</v>
      </c>
      <c r="P13546" t="s">
        <v>28</v>
      </c>
      <c r="R13546" t="s">
        <v>26</v>
      </c>
      <c r="S13546">
        <v>18.399999999999999</v>
      </c>
      <c r="T13546">
        <v>17.5</v>
      </c>
      <c r="U13546">
        <v>17.5</v>
      </c>
      <c r="V13546">
        <v>0.9</v>
      </c>
      <c r="W13546">
        <v>0.9</v>
      </c>
      <c r="AB13546">
        <f t="shared" si="266"/>
        <v>1980.49</v>
      </c>
    </row>
    <row r="13547" spans="1:28" x14ac:dyDescent="0.25">
      <c r="A13547" t="s">
        <v>6186</v>
      </c>
      <c r="B13547" t="s">
        <v>6168</v>
      </c>
      <c r="C13547" s="1">
        <v>0.50350694444444444</v>
      </c>
      <c r="D13547">
        <v>769</v>
      </c>
      <c r="E13547" s="2">
        <v>2.7493530092592592E-2</v>
      </c>
      <c r="F13547" s="1">
        <v>2.7488425925925927E-2</v>
      </c>
      <c r="G13547">
        <v>441</v>
      </c>
      <c r="H13547">
        <v>2375.44</v>
      </c>
      <c r="I13547">
        <v>0</v>
      </c>
      <c r="J13547" t="s">
        <v>6169</v>
      </c>
      <c r="K13547" t="s">
        <v>22</v>
      </c>
      <c r="L13547">
        <v>1</v>
      </c>
      <c r="N13547" t="s">
        <v>23</v>
      </c>
      <c r="O13547" t="s">
        <v>42</v>
      </c>
      <c r="P13547" t="s">
        <v>28</v>
      </c>
      <c r="R13547" t="s">
        <v>26</v>
      </c>
      <c r="S13547">
        <v>17.899999999999999</v>
      </c>
      <c r="T13547">
        <v>17.399999999999999</v>
      </c>
      <c r="U13547">
        <v>17.5</v>
      </c>
      <c r="V13547">
        <v>0.5</v>
      </c>
      <c r="W13547">
        <v>0.4</v>
      </c>
      <c r="AB13547">
        <f t="shared" si="266"/>
        <v>2160.66</v>
      </c>
    </row>
    <row r="13548" spans="1:28" x14ac:dyDescent="0.25">
      <c r="A13548" t="s">
        <v>6186</v>
      </c>
      <c r="B13548" t="s">
        <v>6168</v>
      </c>
      <c r="C13548" s="1">
        <v>0.50350694444444444</v>
      </c>
      <c r="D13548">
        <v>769</v>
      </c>
      <c r="E13548" s="2">
        <v>2.7493530092592592E-2</v>
      </c>
      <c r="F13548" s="1">
        <v>2.7488425925925927E-2</v>
      </c>
      <c r="G13548">
        <v>441</v>
      </c>
      <c r="H13548">
        <v>2375.44</v>
      </c>
      <c r="I13548">
        <v>0</v>
      </c>
      <c r="J13548" t="s">
        <v>6169</v>
      </c>
      <c r="K13548" t="s">
        <v>22</v>
      </c>
      <c r="L13548">
        <v>1</v>
      </c>
      <c r="N13548" t="s">
        <v>23</v>
      </c>
      <c r="O13548" t="s">
        <v>36</v>
      </c>
      <c r="P13548" t="s">
        <v>28</v>
      </c>
      <c r="R13548" t="s">
        <v>26</v>
      </c>
      <c r="S13548">
        <v>18.100000000000001</v>
      </c>
      <c r="T13548">
        <v>17.399999999999999</v>
      </c>
      <c r="U13548">
        <v>17.5</v>
      </c>
      <c r="V13548">
        <v>0.7</v>
      </c>
      <c r="W13548">
        <v>0.6</v>
      </c>
      <c r="AB13548">
        <f t="shared" si="266"/>
        <v>2160.66</v>
      </c>
    </row>
    <row r="13549" spans="1:28" x14ac:dyDescent="0.25">
      <c r="A13549" t="s">
        <v>6187</v>
      </c>
      <c r="B13549" t="s">
        <v>6168</v>
      </c>
      <c r="C13549" s="1">
        <v>0.50539351851851855</v>
      </c>
      <c r="D13549">
        <v>916</v>
      </c>
      <c r="E13549" s="2">
        <v>2.9381805555555557E-2</v>
      </c>
      <c r="F13549" s="1">
        <v>2.9374999999999998E-2</v>
      </c>
      <c r="G13549">
        <v>588</v>
      </c>
      <c r="H13549">
        <v>2538.59</v>
      </c>
      <c r="I13549">
        <v>0</v>
      </c>
      <c r="J13549" t="s">
        <v>6169</v>
      </c>
      <c r="K13549" t="s">
        <v>22</v>
      </c>
      <c r="L13549">
        <v>1</v>
      </c>
      <c r="N13549" t="s">
        <v>23</v>
      </c>
      <c r="O13549" t="s">
        <v>33</v>
      </c>
      <c r="P13549" t="s">
        <v>25</v>
      </c>
      <c r="R13549" t="s">
        <v>26</v>
      </c>
      <c r="S13549">
        <v>17.899999999999999</v>
      </c>
      <c r="T13549">
        <v>17.5</v>
      </c>
      <c r="U13549">
        <v>17.5</v>
      </c>
      <c r="V13549">
        <v>0.4</v>
      </c>
      <c r="W13549">
        <v>0.4</v>
      </c>
      <c r="AB13549">
        <f t="shared" si="266"/>
        <v>2323.81</v>
      </c>
    </row>
    <row r="13550" spans="1:28" x14ac:dyDescent="0.25">
      <c r="A13550" t="s">
        <v>6188</v>
      </c>
      <c r="B13550" t="s">
        <v>6168</v>
      </c>
      <c r="C13550" s="1">
        <v>0.50546296296296289</v>
      </c>
      <c r="D13550">
        <v>723</v>
      </c>
      <c r="E13550" s="2">
        <v>2.9449016203703701E-2</v>
      </c>
      <c r="F13550" s="1">
        <v>2.9444444444444443E-2</v>
      </c>
      <c r="G13550">
        <v>395</v>
      </c>
      <c r="H13550">
        <v>2544.4</v>
      </c>
      <c r="I13550">
        <v>0</v>
      </c>
      <c r="J13550" t="s">
        <v>6169</v>
      </c>
      <c r="K13550" t="s">
        <v>22</v>
      </c>
      <c r="L13550">
        <v>1</v>
      </c>
      <c r="N13550" t="s">
        <v>23</v>
      </c>
      <c r="O13550" t="s">
        <v>33</v>
      </c>
      <c r="P13550" t="s">
        <v>28</v>
      </c>
      <c r="R13550" t="s">
        <v>26</v>
      </c>
      <c r="S13550">
        <v>17.7</v>
      </c>
      <c r="T13550">
        <v>17.5</v>
      </c>
      <c r="U13550">
        <v>17.5</v>
      </c>
      <c r="V13550">
        <v>0.2</v>
      </c>
      <c r="W13550">
        <v>0.2</v>
      </c>
      <c r="AB13550">
        <f t="shared" si="266"/>
        <v>2329.62</v>
      </c>
    </row>
    <row r="13551" spans="1:28" x14ac:dyDescent="0.25">
      <c r="A13551" t="s">
        <v>6189</v>
      </c>
      <c r="B13551" t="s">
        <v>6168</v>
      </c>
      <c r="C13551" s="1">
        <v>0.50559027777777776</v>
      </c>
      <c r="D13551">
        <v>638</v>
      </c>
      <c r="E13551" s="2">
        <v>2.9575347222222225E-2</v>
      </c>
      <c r="F13551" s="1">
        <v>2.9571759259259259E-2</v>
      </c>
      <c r="G13551">
        <v>310</v>
      </c>
      <c r="H13551">
        <v>2555.31</v>
      </c>
      <c r="I13551">
        <v>0</v>
      </c>
      <c r="J13551" t="s">
        <v>6169</v>
      </c>
      <c r="K13551" t="s">
        <v>22</v>
      </c>
      <c r="L13551">
        <v>1</v>
      </c>
      <c r="N13551" t="s">
        <v>23</v>
      </c>
      <c r="O13551" t="s">
        <v>33</v>
      </c>
      <c r="P13551" t="s">
        <v>28</v>
      </c>
      <c r="R13551" t="s">
        <v>26</v>
      </c>
      <c r="S13551">
        <v>17.600000000000001</v>
      </c>
      <c r="T13551">
        <v>17.5</v>
      </c>
      <c r="U13551">
        <v>17.5</v>
      </c>
      <c r="V13551">
        <v>0.1</v>
      </c>
      <c r="W13551">
        <v>0.1</v>
      </c>
      <c r="AB13551">
        <f t="shared" si="266"/>
        <v>2340.5299999999997</v>
      </c>
    </row>
    <row r="13552" spans="1:28" x14ac:dyDescent="0.25">
      <c r="A13552" t="s">
        <v>6189</v>
      </c>
      <c r="B13552" t="s">
        <v>6168</v>
      </c>
      <c r="C13552" s="1">
        <v>0.50559027777777776</v>
      </c>
      <c r="D13552">
        <v>638</v>
      </c>
      <c r="E13552" s="2">
        <v>2.9575347222222225E-2</v>
      </c>
      <c r="F13552" s="1">
        <v>2.9571759259259259E-2</v>
      </c>
      <c r="G13552">
        <v>310</v>
      </c>
      <c r="H13552">
        <v>2555.31</v>
      </c>
      <c r="I13552">
        <v>0</v>
      </c>
      <c r="J13552" t="s">
        <v>6169</v>
      </c>
      <c r="K13552" t="s">
        <v>22</v>
      </c>
      <c r="L13552">
        <v>1</v>
      </c>
      <c r="N13552" t="s">
        <v>23</v>
      </c>
      <c r="O13552" t="s">
        <v>42</v>
      </c>
      <c r="P13552" t="s">
        <v>28</v>
      </c>
      <c r="R13552" t="s">
        <v>26</v>
      </c>
      <c r="S13552">
        <v>18</v>
      </c>
      <c r="T13552">
        <v>17.399999999999999</v>
      </c>
      <c r="U13552">
        <v>17.5</v>
      </c>
      <c r="V13552">
        <v>0.6</v>
      </c>
      <c r="W13552">
        <v>0.5</v>
      </c>
      <c r="AB13552">
        <f t="shared" si="266"/>
        <v>2340.5299999999997</v>
      </c>
    </row>
    <row r="13553" spans="1:28" x14ac:dyDescent="0.25">
      <c r="A13553" t="s">
        <v>6190</v>
      </c>
      <c r="B13553" t="s">
        <v>6168</v>
      </c>
      <c r="C13553" s="1">
        <v>0.50768518518518524</v>
      </c>
      <c r="D13553">
        <v>207</v>
      </c>
      <c r="E13553" s="2">
        <v>3.1665266203703704E-2</v>
      </c>
      <c r="F13553" s="1">
        <v>3.1655092592592596E-2</v>
      </c>
      <c r="G13553">
        <v>879</v>
      </c>
      <c r="H13553">
        <v>2735.88</v>
      </c>
      <c r="I13553">
        <v>0</v>
      </c>
      <c r="J13553" t="s">
        <v>6169</v>
      </c>
      <c r="K13553" t="s">
        <v>22</v>
      </c>
      <c r="L13553">
        <v>1</v>
      </c>
      <c r="N13553" t="s">
        <v>23</v>
      </c>
      <c r="O13553" t="s">
        <v>42</v>
      </c>
      <c r="P13553" t="s">
        <v>28</v>
      </c>
      <c r="R13553" t="s">
        <v>26</v>
      </c>
      <c r="S13553">
        <v>18.5</v>
      </c>
      <c r="T13553">
        <v>17.5</v>
      </c>
      <c r="U13553">
        <v>17.600000000000001</v>
      </c>
      <c r="V13553">
        <v>1</v>
      </c>
      <c r="W13553">
        <v>0.9</v>
      </c>
      <c r="AB13553">
        <f t="shared" si="266"/>
        <v>2521.1</v>
      </c>
    </row>
    <row r="13554" spans="1:28" x14ac:dyDescent="0.25">
      <c r="A13554" t="s">
        <v>6191</v>
      </c>
      <c r="B13554" t="s">
        <v>6168</v>
      </c>
      <c r="C13554" s="1">
        <v>0.50975694444444442</v>
      </c>
      <c r="D13554">
        <v>575</v>
      </c>
      <c r="E13554" s="2">
        <v>3.3741284722222216E-2</v>
      </c>
      <c r="F13554" s="1">
        <v>3.3738425925925929E-2</v>
      </c>
      <c r="G13554">
        <v>247</v>
      </c>
      <c r="H13554">
        <v>2915.25</v>
      </c>
      <c r="I13554">
        <v>0</v>
      </c>
      <c r="J13554" t="s">
        <v>6169</v>
      </c>
      <c r="K13554" t="s">
        <v>22</v>
      </c>
      <c r="L13554">
        <v>1</v>
      </c>
      <c r="N13554" t="s">
        <v>23</v>
      </c>
      <c r="O13554" t="s">
        <v>36</v>
      </c>
      <c r="P13554" t="s">
        <v>28</v>
      </c>
      <c r="R13554" t="s">
        <v>26</v>
      </c>
      <c r="S13554">
        <v>18.2</v>
      </c>
      <c r="T13554">
        <v>17.600000000000001</v>
      </c>
      <c r="U13554">
        <v>17.7</v>
      </c>
      <c r="V13554">
        <v>0.6</v>
      </c>
      <c r="W13554">
        <v>0.5</v>
      </c>
      <c r="AB13554">
        <f t="shared" si="266"/>
        <v>2700.47</v>
      </c>
    </row>
    <row r="13555" spans="1:28" x14ac:dyDescent="0.25">
      <c r="A13555" t="s">
        <v>6191</v>
      </c>
      <c r="B13555" t="s">
        <v>6168</v>
      </c>
      <c r="C13555" s="1">
        <v>0.50975694444444442</v>
      </c>
      <c r="D13555">
        <v>575</v>
      </c>
      <c r="E13555" s="2">
        <v>3.3741284722222216E-2</v>
      </c>
      <c r="F13555" s="1">
        <v>3.3738425925925929E-2</v>
      </c>
      <c r="G13555">
        <v>247</v>
      </c>
      <c r="H13555">
        <v>2915.25</v>
      </c>
      <c r="I13555">
        <v>0</v>
      </c>
      <c r="J13555" t="s">
        <v>6169</v>
      </c>
      <c r="K13555" t="s">
        <v>22</v>
      </c>
      <c r="L13555">
        <v>1</v>
      </c>
      <c r="N13555" t="s">
        <v>23</v>
      </c>
      <c r="O13555" t="s">
        <v>42</v>
      </c>
      <c r="P13555" t="s">
        <v>28</v>
      </c>
      <c r="R13555" t="s">
        <v>26</v>
      </c>
      <c r="S13555">
        <v>18.7</v>
      </c>
      <c r="T13555">
        <v>17.600000000000001</v>
      </c>
      <c r="U13555">
        <v>17.7</v>
      </c>
      <c r="V13555">
        <v>1.1000000000000001</v>
      </c>
      <c r="W13555">
        <v>1</v>
      </c>
      <c r="AB13555">
        <f t="shared" si="266"/>
        <v>2700.47</v>
      </c>
    </row>
    <row r="13556" spans="1:28" x14ac:dyDescent="0.25">
      <c r="A13556" t="s">
        <v>6192</v>
      </c>
      <c r="B13556" t="s">
        <v>6168</v>
      </c>
      <c r="C13556" s="1">
        <v>0.51184027777777785</v>
      </c>
      <c r="D13556">
        <v>577</v>
      </c>
      <c r="E13556" s="2">
        <v>3.5824641203703704E-2</v>
      </c>
      <c r="F13556" s="1">
        <v>3.5821759259259262E-2</v>
      </c>
      <c r="G13556">
        <v>249</v>
      </c>
      <c r="H13556">
        <v>3095.25</v>
      </c>
      <c r="I13556">
        <v>0</v>
      </c>
      <c r="J13556" t="s">
        <v>6169</v>
      </c>
      <c r="K13556" t="s">
        <v>22</v>
      </c>
      <c r="L13556">
        <v>1</v>
      </c>
      <c r="N13556" t="s">
        <v>23</v>
      </c>
      <c r="O13556" t="s">
        <v>36</v>
      </c>
      <c r="P13556" t="s">
        <v>28</v>
      </c>
      <c r="R13556" t="s">
        <v>26</v>
      </c>
      <c r="S13556">
        <v>18.600000000000001</v>
      </c>
      <c r="T13556">
        <v>17.5</v>
      </c>
      <c r="U13556">
        <v>17.7</v>
      </c>
      <c r="V13556">
        <v>1.1000000000000001</v>
      </c>
      <c r="W13556">
        <v>0.9</v>
      </c>
      <c r="AB13556">
        <f t="shared" si="266"/>
        <v>2880.47</v>
      </c>
    </row>
    <row r="13557" spans="1:28" x14ac:dyDescent="0.25">
      <c r="A13557" t="s">
        <v>6192</v>
      </c>
      <c r="B13557" t="s">
        <v>6168</v>
      </c>
      <c r="C13557" s="1">
        <v>0.51184027777777785</v>
      </c>
      <c r="D13557">
        <v>577</v>
      </c>
      <c r="E13557" s="2">
        <v>3.5824641203703704E-2</v>
      </c>
      <c r="F13557" s="1">
        <v>3.5821759259259262E-2</v>
      </c>
      <c r="G13557">
        <v>249</v>
      </c>
      <c r="H13557">
        <v>3095.25</v>
      </c>
      <c r="I13557">
        <v>0</v>
      </c>
      <c r="J13557" t="s">
        <v>6169</v>
      </c>
      <c r="K13557" t="s">
        <v>22</v>
      </c>
      <c r="L13557">
        <v>1</v>
      </c>
      <c r="N13557" t="s">
        <v>23</v>
      </c>
      <c r="O13557" t="s">
        <v>42</v>
      </c>
      <c r="P13557" t="s">
        <v>28</v>
      </c>
      <c r="R13557" t="s">
        <v>26</v>
      </c>
      <c r="S13557">
        <v>18.7</v>
      </c>
      <c r="T13557">
        <v>17.5</v>
      </c>
      <c r="U13557">
        <v>17.7</v>
      </c>
      <c r="V13557">
        <v>1.2</v>
      </c>
      <c r="W13557">
        <v>1</v>
      </c>
      <c r="AB13557">
        <f t="shared" si="266"/>
        <v>2880.47</v>
      </c>
    </row>
    <row r="13558" spans="1:28" x14ac:dyDescent="0.25">
      <c r="A13558" t="s">
        <v>6193</v>
      </c>
      <c r="B13558" t="s">
        <v>6168</v>
      </c>
      <c r="C13558" s="1">
        <v>0.51251157407407411</v>
      </c>
      <c r="D13558">
        <v>386</v>
      </c>
      <c r="E13558" s="2">
        <v>3.649372685185185E-2</v>
      </c>
      <c r="F13558" s="1">
        <v>3.6493055555555549E-2</v>
      </c>
      <c r="G13558">
        <v>58</v>
      </c>
      <c r="H13558">
        <v>3153.06</v>
      </c>
      <c r="I13558">
        <v>0</v>
      </c>
      <c r="J13558" t="s">
        <v>6169</v>
      </c>
      <c r="K13558" t="s">
        <v>22</v>
      </c>
      <c r="L13558">
        <v>1</v>
      </c>
      <c r="N13558" t="s">
        <v>23</v>
      </c>
      <c r="O13558" t="s">
        <v>46</v>
      </c>
      <c r="P13558" t="s">
        <v>25</v>
      </c>
      <c r="R13558" t="s">
        <v>26</v>
      </c>
      <c r="S13558">
        <v>17.2</v>
      </c>
      <c r="T13558">
        <v>17.5</v>
      </c>
      <c r="U13558">
        <v>17.600000000000001</v>
      </c>
      <c r="V13558">
        <v>-0.3</v>
      </c>
      <c r="W13558">
        <v>-0.4</v>
      </c>
      <c r="AB13558">
        <f t="shared" si="266"/>
        <v>2938.2799999999997</v>
      </c>
    </row>
    <row r="13559" spans="1:28" x14ac:dyDescent="0.25">
      <c r="A13559" t="s">
        <v>6194</v>
      </c>
      <c r="B13559" t="s">
        <v>6168</v>
      </c>
      <c r="C13559" s="1">
        <v>0.51258101851851856</v>
      </c>
      <c r="D13559">
        <v>494</v>
      </c>
      <c r="E13559" s="2">
        <v>3.6564421296296293E-2</v>
      </c>
      <c r="F13559" s="1">
        <v>3.6562499999999998E-2</v>
      </c>
      <c r="G13559">
        <v>166</v>
      </c>
      <c r="H13559">
        <v>3159.17</v>
      </c>
      <c r="I13559">
        <v>0</v>
      </c>
      <c r="J13559" t="s">
        <v>6169</v>
      </c>
      <c r="K13559" t="s">
        <v>22</v>
      </c>
      <c r="L13559">
        <v>1</v>
      </c>
      <c r="N13559" t="s">
        <v>23</v>
      </c>
      <c r="O13559" t="s">
        <v>46</v>
      </c>
      <c r="P13559" t="s">
        <v>28</v>
      </c>
      <c r="R13559" t="s">
        <v>26</v>
      </c>
      <c r="S13559">
        <v>17.2</v>
      </c>
      <c r="T13559">
        <v>17.399999999999999</v>
      </c>
      <c r="U13559">
        <v>17.600000000000001</v>
      </c>
      <c r="V13559">
        <v>-0.2</v>
      </c>
      <c r="W13559">
        <v>-0.4</v>
      </c>
      <c r="AB13559">
        <f t="shared" si="266"/>
        <v>2944.39</v>
      </c>
    </row>
    <row r="13560" spans="1:28" x14ac:dyDescent="0.25">
      <c r="A13560" t="s">
        <v>6195</v>
      </c>
      <c r="B13560" t="s">
        <v>6168</v>
      </c>
      <c r="C13560" s="1">
        <v>0.51392361111111107</v>
      </c>
      <c r="D13560">
        <v>580</v>
      </c>
      <c r="E13560" s="2">
        <v>3.7908009259259259E-2</v>
      </c>
      <c r="F13560" s="1">
        <v>3.7905092592592594E-2</v>
      </c>
      <c r="G13560">
        <v>252</v>
      </c>
      <c r="H13560">
        <v>3275.25</v>
      </c>
      <c r="I13560">
        <v>0</v>
      </c>
      <c r="J13560" t="s">
        <v>6169</v>
      </c>
      <c r="K13560" t="s">
        <v>22</v>
      </c>
      <c r="L13560">
        <v>1</v>
      </c>
      <c r="N13560" t="s">
        <v>23</v>
      </c>
      <c r="O13560" t="s">
        <v>42</v>
      </c>
      <c r="P13560" t="s">
        <v>28</v>
      </c>
      <c r="R13560" t="s">
        <v>26</v>
      </c>
      <c r="S13560">
        <v>18.399999999999999</v>
      </c>
      <c r="T13560">
        <v>17.5</v>
      </c>
      <c r="U13560">
        <v>17.5</v>
      </c>
      <c r="V13560">
        <v>0.9</v>
      </c>
      <c r="W13560">
        <v>0.9</v>
      </c>
      <c r="AB13560">
        <f t="shared" si="266"/>
        <v>3060.47</v>
      </c>
    </row>
    <row r="13561" spans="1:28" x14ac:dyDescent="0.25">
      <c r="A13561" t="s">
        <v>6195</v>
      </c>
      <c r="B13561" t="s">
        <v>6168</v>
      </c>
      <c r="C13561" s="1">
        <v>0.51392361111111107</v>
      </c>
      <c r="D13561">
        <v>580</v>
      </c>
      <c r="E13561" s="2">
        <v>3.7908009259259259E-2</v>
      </c>
      <c r="F13561" s="1">
        <v>3.7905092592592594E-2</v>
      </c>
      <c r="G13561">
        <v>252</v>
      </c>
      <c r="H13561">
        <v>3275.25</v>
      </c>
      <c r="I13561">
        <v>0</v>
      </c>
      <c r="J13561" t="s">
        <v>6169</v>
      </c>
      <c r="K13561" t="s">
        <v>22</v>
      </c>
      <c r="L13561">
        <v>1</v>
      </c>
      <c r="N13561" t="s">
        <v>23</v>
      </c>
      <c r="O13561" t="s">
        <v>46</v>
      </c>
      <c r="P13561" t="s">
        <v>28</v>
      </c>
      <c r="R13561" t="s">
        <v>26</v>
      </c>
      <c r="S13561">
        <v>19.899999999999999</v>
      </c>
      <c r="T13561">
        <v>17.5</v>
      </c>
      <c r="U13561">
        <v>17.5</v>
      </c>
      <c r="V13561">
        <v>2.4</v>
      </c>
      <c r="W13561">
        <v>2.4</v>
      </c>
      <c r="AB13561">
        <f t="shared" si="266"/>
        <v>3060.47</v>
      </c>
    </row>
    <row r="13562" spans="1:28" x14ac:dyDescent="0.25">
      <c r="A13562" t="s">
        <v>6196</v>
      </c>
      <c r="B13562" t="s">
        <v>6168</v>
      </c>
      <c r="C13562" s="1">
        <v>0.51585648148148155</v>
      </c>
      <c r="D13562">
        <v>765</v>
      </c>
      <c r="E13562" s="2">
        <v>3.9843020833333333E-2</v>
      </c>
      <c r="F13562" s="1">
        <v>3.9837962962962964E-2</v>
      </c>
      <c r="G13562">
        <v>437</v>
      </c>
      <c r="H13562">
        <v>3442.44</v>
      </c>
      <c r="I13562">
        <v>0</v>
      </c>
      <c r="J13562" t="s">
        <v>6169</v>
      </c>
      <c r="K13562" t="s">
        <v>22</v>
      </c>
      <c r="L13562">
        <v>1</v>
      </c>
      <c r="N13562" t="s">
        <v>23</v>
      </c>
      <c r="O13562" t="s">
        <v>31</v>
      </c>
      <c r="P13562" t="s">
        <v>25</v>
      </c>
      <c r="R13562" t="s">
        <v>26</v>
      </c>
      <c r="S13562">
        <v>17.8</v>
      </c>
      <c r="T13562">
        <v>17.5</v>
      </c>
      <c r="U13562">
        <v>17.600000000000001</v>
      </c>
      <c r="V13562">
        <v>0.3</v>
      </c>
      <c r="W13562">
        <v>0.2</v>
      </c>
      <c r="AB13562">
        <f t="shared" si="266"/>
        <v>3227.66</v>
      </c>
    </row>
    <row r="13563" spans="1:28" x14ac:dyDescent="0.25">
      <c r="A13563" t="s">
        <v>6197</v>
      </c>
      <c r="B13563" t="s">
        <v>6168</v>
      </c>
      <c r="C13563" s="1">
        <v>0.51591435185185186</v>
      </c>
      <c r="D13563">
        <v>438</v>
      </c>
      <c r="E13563" s="2">
        <v>3.9897106481481481E-2</v>
      </c>
      <c r="F13563" s="1">
        <v>3.9895833333333332E-2</v>
      </c>
      <c r="G13563">
        <v>110</v>
      </c>
      <c r="H13563">
        <v>3447.11</v>
      </c>
      <c r="I13563">
        <v>0</v>
      </c>
      <c r="J13563" t="s">
        <v>6169</v>
      </c>
      <c r="K13563" t="s">
        <v>22</v>
      </c>
      <c r="L13563">
        <v>1</v>
      </c>
      <c r="N13563" t="s">
        <v>23</v>
      </c>
      <c r="O13563" t="s">
        <v>31</v>
      </c>
      <c r="P13563" t="s">
        <v>28</v>
      </c>
      <c r="R13563" t="s">
        <v>26</v>
      </c>
      <c r="S13563">
        <v>17.8</v>
      </c>
      <c r="T13563">
        <v>17.600000000000001</v>
      </c>
      <c r="U13563">
        <v>17.7</v>
      </c>
      <c r="V13563">
        <v>0.2</v>
      </c>
      <c r="W13563">
        <v>0.1</v>
      </c>
      <c r="AB13563">
        <f t="shared" si="266"/>
        <v>3232.33</v>
      </c>
    </row>
    <row r="13564" spans="1:28" x14ac:dyDescent="0.25">
      <c r="A13564" t="s">
        <v>6198</v>
      </c>
      <c r="B13564" t="s">
        <v>6168</v>
      </c>
      <c r="C13564" s="1">
        <v>0.51601851851851854</v>
      </c>
      <c r="D13564">
        <v>49</v>
      </c>
      <c r="E13564" s="2">
        <v>3.9996770833333334E-2</v>
      </c>
      <c r="F13564" s="1">
        <v>3.9988425925925927E-2</v>
      </c>
      <c r="G13564">
        <v>721</v>
      </c>
      <c r="H13564">
        <v>3455.72</v>
      </c>
      <c r="I13564">
        <v>0</v>
      </c>
      <c r="J13564" t="s">
        <v>6169</v>
      </c>
      <c r="K13564" t="s">
        <v>22</v>
      </c>
      <c r="L13564">
        <v>1</v>
      </c>
      <c r="N13564" t="s">
        <v>23</v>
      </c>
      <c r="O13564" t="s">
        <v>31</v>
      </c>
      <c r="P13564" t="s">
        <v>28</v>
      </c>
      <c r="R13564" t="s">
        <v>26</v>
      </c>
      <c r="S13564">
        <v>17.7</v>
      </c>
      <c r="T13564">
        <v>17.5</v>
      </c>
      <c r="U13564">
        <v>17.7</v>
      </c>
      <c r="V13564">
        <v>0.2</v>
      </c>
      <c r="W13564">
        <v>0</v>
      </c>
      <c r="AB13564">
        <f t="shared" si="266"/>
        <v>3240.9399999999996</v>
      </c>
    </row>
    <row r="13565" spans="1:28" x14ac:dyDescent="0.25">
      <c r="A13565" t="s">
        <v>6198</v>
      </c>
      <c r="B13565" t="s">
        <v>6168</v>
      </c>
      <c r="C13565" s="1">
        <v>0.51601851851851854</v>
      </c>
      <c r="D13565">
        <v>49</v>
      </c>
      <c r="E13565" s="2">
        <v>3.9996770833333334E-2</v>
      </c>
      <c r="F13565" s="1">
        <v>3.9988425925925927E-2</v>
      </c>
      <c r="G13565">
        <v>721</v>
      </c>
      <c r="H13565">
        <v>3455.72</v>
      </c>
      <c r="I13565">
        <v>0</v>
      </c>
      <c r="J13565" t="s">
        <v>6169</v>
      </c>
      <c r="K13565" t="s">
        <v>22</v>
      </c>
      <c r="L13565">
        <v>1</v>
      </c>
      <c r="N13565" t="s">
        <v>23</v>
      </c>
      <c r="O13565" t="s">
        <v>33</v>
      </c>
      <c r="P13565" t="s">
        <v>28</v>
      </c>
      <c r="R13565" t="s">
        <v>26</v>
      </c>
      <c r="S13565">
        <v>18.399999999999999</v>
      </c>
      <c r="T13565">
        <v>17.5</v>
      </c>
      <c r="U13565">
        <v>17.7</v>
      </c>
      <c r="V13565">
        <v>0.9</v>
      </c>
      <c r="W13565">
        <v>0.7</v>
      </c>
      <c r="AB13565">
        <f t="shared" si="266"/>
        <v>3240.9399999999996</v>
      </c>
    </row>
    <row r="13566" spans="1:28" x14ac:dyDescent="0.25">
      <c r="A13566" t="s">
        <v>6199</v>
      </c>
      <c r="B13566" t="s">
        <v>6168</v>
      </c>
      <c r="C13566" s="1">
        <v>0.51810185185185187</v>
      </c>
      <c r="D13566">
        <v>151</v>
      </c>
      <c r="E13566" s="2">
        <v>4.2081284722222223E-2</v>
      </c>
      <c r="F13566" s="1">
        <v>4.207175925925926E-2</v>
      </c>
      <c r="G13566">
        <v>823</v>
      </c>
      <c r="H13566">
        <v>3635.82</v>
      </c>
      <c r="I13566">
        <v>0</v>
      </c>
      <c r="J13566" t="s">
        <v>6169</v>
      </c>
      <c r="K13566" t="s">
        <v>22</v>
      </c>
      <c r="L13566">
        <v>1</v>
      </c>
      <c r="N13566" t="s">
        <v>23</v>
      </c>
      <c r="O13566" t="s">
        <v>31</v>
      </c>
      <c r="P13566" t="s">
        <v>28</v>
      </c>
      <c r="R13566" t="s">
        <v>26</v>
      </c>
      <c r="S13566">
        <v>18.2</v>
      </c>
      <c r="T13566">
        <v>17.399999999999999</v>
      </c>
      <c r="U13566">
        <v>17.5</v>
      </c>
      <c r="V13566">
        <v>0.8</v>
      </c>
      <c r="W13566">
        <v>0.7</v>
      </c>
      <c r="AB13566">
        <f t="shared" si="266"/>
        <v>3421.04</v>
      </c>
    </row>
    <row r="13567" spans="1:28" x14ac:dyDescent="0.25">
      <c r="A13567" t="s">
        <v>6199</v>
      </c>
      <c r="B13567" t="s">
        <v>6168</v>
      </c>
      <c r="C13567" s="1">
        <v>0.51810185185185187</v>
      </c>
      <c r="D13567">
        <v>151</v>
      </c>
      <c r="E13567" s="2">
        <v>4.2081284722222223E-2</v>
      </c>
      <c r="F13567" s="1">
        <v>4.207175925925926E-2</v>
      </c>
      <c r="G13567">
        <v>823</v>
      </c>
      <c r="H13567">
        <v>3635.82</v>
      </c>
      <c r="I13567">
        <v>0</v>
      </c>
      <c r="J13567" t="s">
        <v>6169</v>
      </c>
      <c r="K13567" t="s">
        <v>22</v>
      </c>
      <c r="L13567">
        <v>1</v>
      </c>
      <c r="N13567" t="s">
        <v>23</v>
      </c>
      <c r="O13567" t="s">
        <v>42</v>
      </c>
      <c r="P13567" t="s">
        <v>28</v>
      </c>
      <c r="R13567" t="s">
        <v>26</v>
      </c>
      <c r="S13567">
        <v>19.600000000000001</v>
      </c>
      <c r="T13567">
        <v>17.399999999999999</v>
      </c>
      <c r="U13567">
        <v>17.5</v>
      </c>
      <c r="V13567">
        <v>2.2000000000000002</v>
      </c>
      <c r="W13567">
        <v>2.1</v>
      </c>
      <c r="AB13567">
        <f t="shared" si="266"/>
        <v>3421.04</v>
      </c>
    </row>
    <row r="13568" spans="1:28" x14ac:dyDescent="0.25">
      <c r="A13568" t="s">
        <v>6199</v>
      </c>
      <c r="B13568" t="s">
        <v>6168</v>
      </c>
      <c r="C13568" s="1">
        <v>0.51810185185185187</v>
      </c>
      <c r="D13568">
        <v>151</v>
      </c>
      <c r="E13568" s="2">
        <v>4.2081284722222223E-2</v>
      </c>
      <c r="F13568" s="1">
        <v>4.207175925925926E-2</v>
      </c>
      <c r="G13568">
        <v>823</v>
      </c>
      <c r="H13568">
        <v>3635.82</v>
      </c>
      <c r="I13568">
        <v>0</v>
      </c>
      <c r="J13568" t="s">
        <v>6169</v>
      </c>
      <c r="K13568" t="s">
        <v>22</v>
      </c>
      <c r="L13568">
        <v>1</v>
      </c>
      <c r="N13568" t="s">
        <v>23</v>
      </c>
      <c r="O13568" t="s">
        <v>46</v>
      </c>
      <c r="P13568" t="s">
        <v>28</v>
      </c>
      <c r="R13568" t="s">
        <v>26</v>
      </c>
      <c r="S13568">
        <v>20</v>
      </c>
      <c r="T13568">
        <v>17.399999999999999</v>
      </c>
      <c r="U13568">
        <v>17.5</v>
      </c>
      <c r="V13568">
        <v>2.6</v>
      </c>
      <c r="W13568">
        <v>2.5</v>
      </c>
      <c r="AB13568">
        <f t="shared" si="266"/>
        <v>3421.04</v>
      </c>
    </row>
    <row r="13569" spans="1:28" x14ac:dyDescent="0.25">
      <c r="A13569" t="s">
        <v>6200</v>
      </c>
      <c r="B13569" t="s">
        <v>6168</v>
      </c>
      <c r="C13569" s="1">
        <v>0.52017361111111116</v>
      </c>
      <c r="D13569">
        <v>119</v>
      </c>
      <c r="E13569" s="2">
        <v>4.415267361111111E-2</v>
      </c>
      <c r="F13569" s="1">
        <v>4.4143518518518519E-2</v>
      </c>
      <c r="G13569">
        <v>791</v>
      </c>
      <c r="H13569">
        <v>3814.79</v>
      </c>
      <c r="I13569">
        <v>0</v>
      </c>
      <c r="J13569" t="s">
        <v>6169</v>
      </c>
      <c r="K13569" t="s">
        <v>22</v>
      </c>
      <c r="L13569">
        <v>1</v>
      </c>
      <c r="N13569" t="s">
        <v>23</v>
      </c>
      <c r="O13569" t="s">
        <v>46</v>
      </c>
      <c r="P13569" t="s">
        <v>28</v>
      </c>
      <c r="R13569" t="s">
        <v>26</v>
      </c>
      <c r="S13569">
        <v>19.8</v>
      </c>
      <c r="T13569">
        <v>17.5</v>
      </c>
      <c r="U13569">
        <v>17.600000000000001</v>
      </c>
      <c r="V13569">
        <v>2.2999999999999998</v>
      </c>
      <c r="W13569">
        <v>2.2000000000000002</v>
      </c>
      <c r="AB13569">
        <f t="shared" si="266"/>
        <v>3600.0099999999998</v>
      </c>
    </row>
    <row r="13570" spans="1:28" x14ac:dyDescent="0.25">
      <c r="A13570" t="s">
        <v>6200</v>
      </c>
      <c r="B13570" t="s">
        <v>6168</v>
      </c>
      <c r="C13570" s="1">
        <v>0.52017361111111116</v>
      </c>
      <c r="D13570">
        <v>119</v>
      </c>
      <c r="E13570" s="2">
        <v>4.415267361111111E-2</v>
      </c>
      <c r="F13570" s="1">
        <v>4.4143518518518519E-2</v>
      </c>
      <c r="G13570">
        <v>791</v>
      </c>
      <c r="H13570">
        <v>3814.79</v>
      </c>
      <c r="I13570">
        <v>0</v>
      </c>
      <c r="J13570" t="s">
        <v>6169</v>
      </c>
      <c r="K13570" t="s">
        <v>22</v>
      </c>
      <c r="L13570">
        <v>1</v>
      </c>
      <c r="N13570" t="s">
        <v>23</v>
      </c>
      <c r="O13570" t="s">
        <v>33</v>
      </c>
      <c r="P13570" t="s">
        <v>28</v>
      </c>
      <c r="R13570" t="s">
        <v>26</v>
      </c>
      <c r="S13570">
        <v>18.5</v>
      </c>
      <c r="T13570">
        <v>17.5</v>
      </c>
      <c r="U13570">
        <v>17.600000000000001</v>
      </c>
      <c r="V13570">
        <v>1</v>
      </c>
      <c r="W13570">
        <v>0.9</v>
      </c>
      <c r="AB13570">
        <f t="shared" si="266"/>
        <v>3600.0099999999998</v>
      </c>
    </row>
    <row r="13571" spans="1:28" x14ac:dyDescent="0.25">
      <c r="A13571" t="s">
        <v>6200</v>
      </c>
      <c r="B13571" t="s">
        <v>6168</v>
      </c>
      <c r="C13571" s="1">
        <v>0.52017361111111116</v>
      </c>
      <c r="D13571">
        <v>119</v>
      </c>
      <c r="E13571" s="2">
        <v>4.415267361111111E-2</v>
      </c>
      <c r="F13571" s="1">
        <v>4.4143518518518519E-2</v>
      </c>
      <c r="G13571">
        <v>791</v>
      </c>
      <c r="H13571">
        <v>3814.79</v>
      </c>
      <c r="I13571">
        <v>0</v>
      </c>
      <c r="J13571" t="s">
        <v>6169</v>
      </c>
      <c r="K13571" t="s">
        <v>22</v>
      </c>
      <c r="L13571">
        <v>1</v>
      </c>
      <c r="N13571" t="s">
        <v>23</v>
      </c>
      <c r="O13571" t="s">
        <v>31</v>
      </c>
      <c r="P13571" t="s">
        <v>28</v>
      </c>
      <c r="R13571" t="s">
        <v>26</v>
      </c>
      <c r="S13571">
        <v>19.7</v>
      </c>
      <c r="T13571">
        <v>17.5</v>
      </c>
      <c r="U13571">
        <v>17.600000000000001</v>
      </c>
      <c r="V13571">
        <v>2.2000000000000002</v>
      </c>
      <c r="W13571">
        <v>2.1</v>
      </c>
      <c r="AB13571">
        <f t="shared" si="266"/>
        <v>3600.0099999999998</v>
      </c>
    </row>
    <row r="13572" spans="1:28" x14ac:dyDescent="0.25">
      <c r="A13572" t="s">
        <v>6200</v>
      </c>
      <c r="B13572" t="s">
        <v>6168</v>
      </c>
      <c r="C13572" s="1">
        <v>0.52017361111111116</v>
      </c>
      <c r="D13572">
        <v>119</v>
      </c>
      <c r="E13572" s="2">
        <v>4.415267361111111E-2</v>
      </c>
      <c r="F13572" s="1">
        <v>4.4143518518518519E-2</v>
      </c>
      <c r="G13572">
        <v>791</v>
      </c>
      <c r="H13572">
        <v>3814.79</v>
      </c>
      <c r="I13572">
        <v>0</v>
      </c>
      <c r="J13572" t="s">
        <v>6169</v>
      </c>
      <c r="K13572" t="s">
        <v>22</v>
      </c>
      <c r="L13572">
        <v>1</v>
      </c>
      <c r="N13572" t="s">
        <v>23</v>
      </c>
      <c r="O13572" t="s">
        <v>36</v>
      </c>
      <c r="P13572" t="s">
        <v>28</v>
      </c>
      <c r="R13572" t="s">
        <v>26</v>
      </c>
      <c r="S13572">
        <v>19.100000000000001</v>
      </c>
      <c r="T13572">
        <v>17.5</v>
      </c>
      <c r="U13572">
        <v>17.600000000000001</v>
      </c>
      <c r="V13572">
        <v>1.6</v>
      </c>
      <c r="W13572">
        <v>1.5</v>
      </c>
      <c r="AB13572">
        <f t="shared" si="266"/>
        <v>3600.0099999999998</v>
      </c>
    </row>
    <row r="13573" spans="1:28" x14ac:dyDescent="0.25">
      <c r="A13573" t="s">
        <v>6200</v>
      </c>
      <c r="B13573" t="s">
        <v>6168</v>
      </c>
      <c r="C13573" s="1">
        <v>0.52017361111111116</v>
      </c>
      <c r="D13573">
        <v>119</v>
      </c>
      <c r="E13573" s="2">
        <v>4.415267361111111E-2</v>
      </c>
      <c r="F13573" s="1">
        <v>4.4143518518518519E-2</v>
      </c>
      <c r="G13573">
        <v>791</v>
      </c>
      <c r="H13573">
        <v>3814.79</v>
      </c>
      <c r="I13573">
        <v>0</v>
      </c>
      <c r="J13573" t="s">
        <v>6169</v>
      </c>
      <c r="K13573" t="s">
        <v>22</v>
      </c>
      <c r="L13573">
        <v>1</v>
      </c>
      <c r="N13573" t="s">
        <v>23</v>
      </c>
      <c r="O13573" t="s">
        <v>42</v>
      </c>
      <c r="P13573" t="s">
        <v>28</v>
      </c>
      <c r="R13573" t="s">
        <v>26</v>
      </c>
      <c r="S13573">
        <v>19.399999999999999</v>
      </c>
      <c r="T13573">
        <v>17.5</v>
      </c>
      <c r="U13573">
        <v>17.600000000000001</v>
      </c>
      <c r="V13573">
        <v>1.9</v>
      </c>
      <c r="W13573">
        <v>1.8</v>
      </c>
      <c r="AB13573">
        <f t="shared" si="266"/>
        <v>3600.0099999999998</v>
      </c>
    </row>
    <row r="13574" spans="1:28" x14ac:dyDescent="0.25">
      <c r="A13574" t="s">
        <v>6201</v>
      </c>
      <c r="B13574" t="s">
        <v>6168</v>
      </c>
      <c r="C13574" s="1">
        <v>0.52225694444444437</v>
      </c>
      <c r="D13574">
        <v>455</v>
      </c>
      <c r="E13574" s="2">
        <v>4.6239895833333329E-2</v>
      </c>
      <c r="F13574" s="1">
        <v>4.6238425925925926E-2</v>
      </c>
      <c r="G13574">
        <v>127</v>
      </c>
      <c r="H13574">
        <v>3995.13</v>
      </c>
      <c r="I13574">
        <v>0</v>
      </c>
      <c r="J13574" t="s">
        <v>6169</v>
      </c>
      <c r="K13574" t="s">
        <v>22</v>
      </c>
      <c r="L13574">
        <v>1</v>
      </c>
      <c r="N13574" t="s">
        <v>23</v>
      </c>
      <c r="O13574" t="s">
        <v>31</v>
      </c>
      <c r="P13574" t="s">
        <v>28</v>
      </c>
      <c r="R13574" t="s">
        <v>26</v>
      </c>
      <c r="S13574">
        <v>19.3</v>
      </c>
      <c r="T13574">
        <v>17.399999999999999</v>
      </c>
      <c r="U13574">
        <v>17.5</v>
      </c>
      <c r="V13574">
        <v>1.9</v>
      </c>
      <c r="W13574">
        <v>1.8</v>
      </c>
      <c r="AB13574">
        <f t="shared" si="266"/>
        <v>3780.35</v>
      </c>
    </row>
    <row r="13575" spans="1:28" x14ac:dyDescent="0.25">
      <c r="A13575" t="s">
        <v>6201</v>
      </c>
      <c r="B13575" t="s">
        <v>6168</v>
      </c>
      <c r="C13575" s="1">
        <v>0.52225694444444437</v>
      </c>
      <c r="D13575">
        <v>455</v>
      </c>
      <c r="E13575" s="2">
        <v>4.6239895833333329E-2</v>
      </c>
      <c r="F13575" s="1">
        <v>4.6238425925925926E-2</v>
      </c>
      <c r="G13575">
        <v>127</v>
      </c>
      <c r="H13575">
        <v>3995.13</v>
      </c>
      <c r="I13575">
        <v>0</v>
      </c>
      <c r="J13575" t="s">
        <v>6169</v>
      </c>
      <c r="K13575" t="s">
        <v>22</v>
      </c>
      <c r="L13575">
        <v>1</v>
      </c>
      <c r="N13575" t="s">
        <v>23</v>
      </c>
      <c r="O13575" t="s">
        <v>36</v>
      </c>
      <c r="P13575" t="s">
        <v>28</v>
      </c>
      <c r="R13575" t="s">
        <v>26</v>
      </c>
      <c r="S13575">
        <v>18.2</v>
      </c>
      <c r="T13575">
        <v>17.399999999999999</v>
      </c>
      <c r="U13575">
        <v>17.5</v>
      </c>
      <c r="V13575">
        <v>0.8</v>
      </c>
      <c r="W13575">
        <v>0.7</v>
      </c>
      <c r="AB13575">
        <f t="shared" si="266"/>
        <v>3780.35</v>
      </c>
    </row>
    <row r="13576" spans="1:28" x14ac:dyDescent="0.25">
      <c r="A13576" t="s">
        <v>6201</v>
      </c>
      <c r="B13576" t="s">
        <v>6168</v>
      </c>
      <c r="C13576" s="1">
        <v>0.52225694444444437</v>
      </c>
      <c r="D13576">
        <v>455</v>
      </c>
      <c r="E13576" s="2">
        <v>4.6239895833333329E-2</v>
      </c>
      <c r="F13576" s="1">
        <v>4.6238425925925926E-2</v>
      </c>
      <c r="G13576">
        <v>127</v>
      </c>
      <c r="H13576">
        <v>3995.13</v>
      </c>
      <c r="I13576">
        <v>0</v>
      </c>
      <c r="J13576" t="s">
        <v>6169</v>
      </c>
      <c r="K13576" t="s">
        <v>22</v>
      </c>
      <c r="L13576">
        <v>1</v>
      </c>
      <c r="N13576" t="s">
        <v>23</v>
      </c>
      <c r="O13576" t="s">
        <v>46</v>
      </c>
      <c r="P13576" t="s">
        <v>28</v>
      </c>
      <c r="R13576" t="s">
        <v>26</v>
      </c>
      <c r="S13576">
        <v>18.600000000000001</v>
      </c>
      <c r="T13576">
        <v>17.399999999999999</v>
      </c>
      <c r="U13576">
        <v>17.5</v>
      </c>
      <c r="V13576">
        <v>1.2</v>
      </c>
      <c r="W13576">
        <v>1.1000000000000001</v>
      </c>
      <c r="AB13576">
        <f t="shared" si="266"/>
        <v>3780.35</v>
      </c>
    </row>
    <row r="13577" spans="1:28" x14ac:dyDescent="0.25">
      <c r="A13577" t="s">
        <v>6202</v>
      </c>
      <c r="B13577" t="s">
        <v>6168</v>
      </c>
      <c r="C13577" s="1">
        <v>0.52435185185185185</v>
      </c>
      <c r="D13577">
        <v>191</v>
      </c>
      <c r="E13577" s="2">
        <v>4.8331747685185188E-2</v>
      </c>
      <c r="F13577" s="1">
        <v>4.8321759259259266E-2</v>
      </c>
      <c r="G13577">
        <v>863</v>
      </c>
      <c r="H13577">
        <v>4175.8599999999997</v>
      </c>
      <c r="I13577">
        <v>0</v>
      </c>
      <c r="J13577" t="s">
        <v>6169</v>
      </c>
      <c r="K13577" t="s">
        <v>22</v>
      </c>
      <c r="L13577">
        <v>1</v>
      </c>
      <c r="N13577" t="s">
        <v>23</v>
      </c>
      <c r="O13577" t="s">
        <v>36</v>
      </c>
      <c r="P13577" t="s">
        <v>28</v>
      </c>
      <c r="R13577" t="s">
        <v>26</v>
      </c>
      <c r="S13577">
        <v>20.5</v>
      </c>
      <c r="T13577">
        <v>17.399999999999999</v>
      </c>
      <c r="U13577">
        <v>17.5</v>
      </c>
      <c r="V13577">
        <v>3.1</v>
      </c>
      <c r="W13577">
        <v>3</v>
      </c>
      <c r="AB13577">
        <f t="shared" si="266"/>
        <v>3961.0799999999995</v>
      </c>
    </row>
    <row r="13578" spans="1:28" x14ac:dyDescent="0.25">
      <c r="A13578" t="s">
        <v>6202</v>
      </c>
      <c r="B13578" t="s">
        <v>6168</v>
      </c>
      <c r="C13578" s="1">
        <v>0.52435185185185185</v>
      </c>
      <c r="D13578">
        <v>191</v>
      </c>
      <c r="E13578" s="2">
        <v>4.8331747685185188E-2</v>
      </c>
      <c r="F13578" s="1">
        <v>4.8321759259259266E-2</v>
      </c>
      <c r="G13578">
        <v>863</v>
      </c>
      <c r="H13578">
        <v>4175.8599999999997</v>
      </c>
      <c r="I13578">
        <v>0</v>
      </c>
      <c r="J13578" t="s">
        <v>6169</v>
      </c>
      <c r="K13578" t="s">
        <v>22</v>
      </c>
      <c r="L13578">
        <v>1</v>
      </c>
      <c r="N13578" t="s">
        <v>23</v>
      </c>
      <c r="O13578" t="s">
        <v>31</v>
      </c>
      <c r="P13578" t="s">
        <v>28</v>
      </c>
      <c r="R13578" t="s">
        <v>26</v>
      </c>
      <c r="S13578">
        <v>20.5</v>
      </c>
      <c r="T13578">
        <v>17.399999999999999</v>
      </c>
      <c r="U13578">
        <v>17.5</v>
      </c>
      <c r="V13578">
        <v>3.1</v>
      </c>
      <c r="W13578">
        <v>3</v>
      </c>
      <c r="AB13578">
        <f t="shared" si="266"/>
        <v>3961.0799999999995</v>
      </c>
    </row>
    <row r="13579" spans="1:28" x14ac:dyDescent="0.25">
      <c r="A13579" t="s">
        <v>6202</v>
      </c>
      <c r="B13579" t="s">
        <v>6168</v>
      </c>
      <c r="C13579" s="1">
        <v>0.52435185185185185</v>
      </c>
      <c r="D13579">
        <v>191</v>
      </c>
      <c r="E13579" s="2">
        <v>4.8331747685185188E-2</v>
      </c>
      <c r="F13579" s="1">
        <v>4.8321759259259266E-2</v>
      </c>
      <c r="G13579">
        <v>863</v>
      </c>
      <c r="H13579">
        <v>4175.8599999999997</v>
      </c>
      <c r="I13579">
        <v>0</v>
      </c>
      <c r="J13579" t="s">
        <v>6169</v>
      </c>
      <c r="K13579" t="s">
        <v>22</v>
      </c>
      <c r="L13579">
        <v>1</v>
      </c>
      <c r="N13579" t="s">
        <v>23</v>
      </c>
      <c r="O13579" t="s">
        <v>42</v>
      </c>
      <c r="P13579" t="s">
        <v>28</v>
      </c>
      <c r="R13579" t="s">
        <v>26</v>
      </c>
      <c r="S13579">
        <v>20.2</v>
      </c>
      <c r="T13579">
        <v>17.399999999999999</v>
      </c>
      <c r="U13579">
        <v>17.5</v>
      </c>
      <c r="V13579">
        <v>2.8</v>
      </c>
      <c r="W13579">
        <v>2.7</v>
      </c>
      <c r="AB13579">
        <f t="shared" si="266"/>
        <v>3961.0799999999995</v>
      </c>
    </row>
    <row r="13580" spans="1:28" x14ac:dyDescent="0.25">
      <c r="A13580" t="s">
        <v>6202</v>
      </c>
      <c r="B13580" t="s">
        <v>6168</v>
      </c>
      <c r="C13580" s="1">
        <v>0.52435185185185185</v>
      </c>
      <c r="D13580">
        <v>191</v>
      </c>
      <c r="E13580" s="2">
        <v>4.8331747685185188E-2</v>
      </c>
      <c r="F13580" s="1">
        <v>4.8321759259259266E-2</v>
      </c>
      <c r="G13580">
        <v>863</v>
      </c>
      <c r="H13580">
        <v>4175.8599999999997</v>
      </c>
      <c r="I13580">
        <v>0</v>
      </c>
      <c r="J13580" t="s">
        <v>6169</v>
      </c>
      <c r="K13580" t="s">
        <v>22</v>
      </c>
      <c r="L13580">
        <v>1</v>
      </c>
      <c r="N13580" t="s">
        <v>23</v>
      </c>
      <c r="O13580" t="s">
        <v>46</v>
      </c>
      <c r="P13580" t="s">
        <v>28</v>
      </c>
      <c r="R13580" t="s">
        <v>26</v>
      </c>
      <c r="S13580">
        <v>19.600000000000001</v>
      </c>
      <c r="T13580">
        <v>17.399999999999999</v>
      </c>
      <c r="U13580">
        <v>17.5</v>
      </c>
      <c r="V13580">
        <v>2.2000000000000002</v>
      </c>
      <c r="W13580">
        <v>2.1</v>
      </c>
      <c r="AB13580">
        <f t="shared" si="266"/>
        <v>3961.0799999999995</v>
      </c>
    </row>
    <row r="13581" spans="1:28" x14ac:dyDescent="0.25">
      <c r="A13581" t="s">
        <v>6203</v>
      </c>
      <c r="B13581" t="s">
        <v>6168</v>
      </c>
      <c r="C13581" s="1">
        <v>0.52643518518518517</v>
      </c>
      <c r="D13581">
        <v>127</v>
      </c>
      <c r="E13581" s="2">
        <v>5.0414340277777775E-2</v>
      </c>
      <c r="F13581" s="1">
        <v>5.0405092592592592E-2</v>
      </c>
      <c r="G13581">
        <v>799</v>
      </c>
      <c r="H13581">
        <v>4355.8</v>
      </c>
      <c r="I13581">
        <v>0</v>
      </c>
      <c r="J13581" t="s">
        <v>6169</v>
      </c>
      <c r="K13581" t="s">
        <v>22</v>
      </c>
      <c r="L13581">
        <v>1</v>
      </c>
      <c r="N13581" t="s">
        <v>23</v>
      </c>
      <c r="O13581" t="s">
        <v>36</v>
      </c>
      <c r="P13581" t="s">
        <v>28</v>
      </c>
      <c r="R13581" t="s">
        <v>26</v>
      </c>
      <c r="S13581">
        <v>23.4</v>
      </c>
      <c r="T13581">
        <v>17.5</v>
      </c>
      <c r="U13581">
        <v>17.600000000000001</v>
      </c>
      <c r="V13581">
        <v>5.9</v>
      </c>
      <c r="W13581">
        <v>5.8</v>
      </c>
      <c r="AB13581">
        <f t="shared" si="266"/>
        <v>4141.0200000000004</v>
      </c>
    </row>
    <row r="13582" spans="1:28" x14ac:dyDescent="0.25">
      <c r="A13582" t="s">
        <v>6203</v>
      </c>
      <c r="B13582" t="s">
        <v>6168</v>
      </c>
      <c r="C13582" s="1">
        <v>0.52643518518518517</v>
      </c>
      <c r="D13582">
        <v>127</v>
      </c>
      <c r="E13582" s="2">
        <v>5.0414340277777775E-2</v>
      </c>
      <c r="F13582" s="1">
        <v>5.0405092592592592E-2</v>
      </c>
      <c r="G13582">
        <v>799</v>
      </c>
      <c r="H13582">
        <v>4355.8</v>
      </c>
      <c r="I13582">
        <v>0</v>
      </c>
      <c r="J13582" t="s">
        <v>6169</v>
      </c>
      <c r="K13582" t="s">
        <v>22</v>
      </c>
      <c r="L13582">
        <v>1</v>
      </c>
      <c r="N13582" t="s">
        <v>23</v>
      </c>
      <c r="O13582" t="s">
        <v>42</v>
      </c>
      <c r="P13582" t="s">
        <v>28</v>
      </c>
      <c r="R13582" t="s">
        <v>26</v>
      </c>
      <c r="S13582">
        <v>19.2</v>
      </c>
      <c r="T13582">
        <v>17.5</v>
      </c>
      <c r="U13582">
        <v>17.600000000000001</v>
      </c>
      <c r="V13582">
        <v>1.7</v>
      </c>
      <c r="W13582">
        <v>1.6</v>
      </c>
      <c r="AB13582">
        <f t="shared" si="266"/>
        <v>4141.0200000000004</v>
      </c>
    </row>
    <row r="13583" spans="1:28" x14ac:dyDescent="0.25">
      <c r="A13583" t="s">
        <v>6203</v>
      </c>
      <c r="B13583" t="s">
        <v>6168</v>
      </c>
      <c r="C13583" s="1">
        <v>0.52643518518518517</v>
      </c>
      <c r="D13583">
        <v>127</v>
      </c>
      <c r="E13583" s="2">
        <v>5.0414340277777775E-2</v>
      </c>
      <c r="F13583" s="1">
        <v>5.0405092592592592E-2</v>
      </c>
      <c r="G13583">
        <v>799</v>
      </c>
      <c r="H13583">
        <v>4355.8</v>
      </c>
      <c r="I13583">
        <v>0</v>
      </c>
      <c r="J13583" t="s">
        <v>6169</v>
      </c>
      <c r="K13583" t="s">
        <v>22</v>
      </c>
      <c r="L13583">
        <v>1</v>
      </c>
      <c r="N13583" t="s">
        <v>23</v>
      </c>
      <c r="O13583" t="s">
        <v>46</v>
      </c>
      <c r="P13583" t="s">
        <v>28</v>
      </c>
      <c r="R13583" t="s">
        <v>26</v>
      </c>
      <c r="S13583">
        <v>19.5</v>
      </c>
      <c r="T13583">
        <v>17.5</v>
      </c>
      <c r="U13583">
        <v>17.600000000000001</v>
      </c>
      <c r="V13583">
        <v>2</v>
      </c>
      <c r="W13583">
        <v>1.9</v>
      </c>
      <c r="AB13583">
        <f t="shared" si="266"/>
        <v>4141.0200000000004</v>
      </c>
    </row>
    <row r="13584" spans="1:28" x14ac:dyDescent="0.25">
      <c r="A13584" t="s">
        <v>6204</v>
      </c>
      <c r="B13584" t="s">
        <v>6168</v>
      </c>
      <c r="C13584" s="1">
        <v>0.5285185185185185</v>
      </c>
      <c r="D13584">
        <v>196</v>
      </c>
      <c r="E13584" s="2">
        <v>5.2498472222222224E-2</v>
      </c>
      <c r="F13584" s="1">
        <v>5.2488425925925924E-2</v>
      </c>
      <c r="G13584">
        <v>868</v>
      </c>
      <c r="H13584">
        <v>4535.87</v>
      </c>
      <c r="I13584">
        <v>0</v>
      </c>
      <c r="J13584" t="s">
        <v>6169</v>
      </c>
      <c r="K13584" t="s">
        <v>22</v>
      </c>
      <c r="L13584">
        <v>1</v>
      </c>
      <c r="N13584" t="s">
        <v>23</v>
      </c>
      <c r="O13584" t="s">
        <v>42</v>
      </c>
      <c r="P13584" t="s">
        <v>28</v>
      </c>
      <c r="R13584" t="s">
        <v>26</v>
      </c>
      <c r="S13584">
        <v>19.2</v>
      </c>
      <c r="T13584">
        <v>17.600000000000001</v>
      </c>
      <c r="U13584">
        <v>17.600000000000001</v>
      </c>
      <c r="V13584">
        <v>1.6</v>
      </c>
      <c r="W13584">
        <v>1.6</v>
      </c>
      <c r="AB13584">
        <f t="shared" si="266"/>
        <v>4321.09</v>
      </c>
    </row>
    <row r="13585" spans="1:28" x14ac:dyDescent="0.25">
      <c r="A13585" t="s">
        <v>6204</v>
      </c>
      <c r="B13585" t="s">
        <v>6168</v>
      </c>
      <c r="C13585" s="1">
        <v>0.5285185185185185</v>
      </c>
      <c r="D13585">
        <v>196</v>
      </c>
      <c r="E13585" s="2">
        <v>5.2498472222222224E-2</v>
      </c>
      <c r="F13585" s="1">
        <v>5.2488425925925924E-2</v>
      </c>
      <c r="G13585">
        <v>868</v>
      </c>
      <c r="H13585">
        <v>4535.87</v>
      </c>
      <c r="I13585">
        <v>0</v>
      </c>
      <c r="J13585" t="s">
        <v>6169</v>
      </c>
      <c r="K13585" t="s">
        <v>22</v>
      </c>
      <c r="L13585">
        <v>1</v>
      </c>
      <c r="N13585" t="s">
        <v>23</v>
      </c>
      <c r="O13585" t="s">
        <v>46</v>
      </c>
      <c r="P13585" t="s">
        <v>28</v>
      </c>
      <c r="R13585" t="s">
        <v>26</v>
      </c>
      <c r="S13585">
        <v>19.100000000000001</v>
      </c>
      <c r="T13585">
        <v>17.600000000000001</v>
      </c>
      <c r="U13585">
        <v>17.600000000000001</v>
      </c>
      <c r="V13585">
        <v>1.5</v>
      </c>
      <c r="W13585">
        <v>1.5</v>
      </c>
      <c r="AB13585">
        <f t="shared" si="266"/>
        <v>4321.09</v>
      </c>
    </row>
    <row r="13586" spans="1:28" x14ac:dyDescent="0.25">
      <c r="A13586" t="s">
        <v>6204</v>
      </c>
      <c r="B13586" t="s">
        <v>6168</v>
      </c>
      <c r="C13586" s="1">
        <v>0.5285185185185185</v>
      </c>
      <c r="D13586">
        <v>196</v>
      </c>
      <c r="E13586" s="2">
        <v>5.2498472222222224E-2</v>
      </c>
      <c r="F13586" s="1">
        <v>5.2488425925925924E-2</v>
      </c>
      <c r="G13586">
        <v>868</v>
      </c>
      <c r="H13586">
        <v>4535.87</v>
      </c>
      <c r="I13586">
        <v>0</v>
      </c>
      <c r="J13586" t="s">
        <v>6169</v>
      </c>
      <c r="K13586" t="s">
        <v>22</v>
      </c>
      <c r="L13586">
        <v>1</v>
      </c>
      <c r="N13586" t="s">
        <v>23</v>
      </c>
      <c r="O13586" t="s">
        <v>36</v>
      </c>
      <c r="P13586" t="s">
        <v>28</v>
      </c>
      <c r="R13586" t="s">
        <v>26</v>
      </c>
      <c r="S13586">
        <v>22.8</v>
      </c>
      <c r="T13586">
        <v>17.600000000000001</v>
      </c>
      <c r="U13586">
        <v>17.7</v>
      </c>
      <c r="V13586">
        <v>5.2</v>
      </c>
      <c r="W13586">
        <v>5.0999999999999996</v>
      </c>
      <c r="AB13586">
        <f t="shared" si="266"/>
        <v>4321.09</v>
      </c>
    </row>
    <row r="13587" spans="1:28" x14ac:dyDescent="0.25">
      <c r="A13587" t="s">
        <v>6205</v>
      </c>
      <c r="B13587" t="s">
        <v>6168</v>
      </c>
      <c r="C13587" s="1">
        <v>0.53060185185185182</v>
      </c>
      <c r="D13587">
        <v>164</v>
      </c>
      <c r="E13587" s="2">
        <v>5.4581435185185184E-2</v>
      </c>
      <c r="F13587" s="1">
        <v>5.4571759259259257E-2</v>
      </c>
      <c r="G13587">
        <v>836</v>
      </c>
      <c r="H13587">
        <v>4715.84</v>
      </c>
      <c r="I13587">
        <v>0</v>
      </c>
      <c r="J13587" t="s">
        <v>6169</v>
      </c>
      <c r="K13587" t="s">
        <v>22</v>
      </c>
      <c r="L13587">
        <v>1</v>
      </c>
      <c r="N13587" t="s">
        <v>23</v>
      </c>
      <c r="O13587" t="s">
        <v>36</v>
      </c>
      <c r="P13587" t="s">
        <v>28</v>
      </c>
      <c r="R13587" t="s">
        <v>26</v>
      </c>
      <c r="S13587">
        <v>21.4</v>
      </c>
      <c r="T13587">
        <v>17.399999999999999</v>
      </c>
      <c r="U13587">
        <v>17.5</v>
      </c>
      <c r="V13587">
        <v>4</v>
      </c>
      <c r="W13587">
        <v>3.9</v>
      </c>
      <c r="AB13587">
        <f t="shared" si="266"/>
        <v>4501.0600000000004</v>
      </c>
    </row>
    <row r="13588" spans="1:28" x14ac:dyDescent="0.25">
      <c r="A13588" t="s">
        <v>6205</v>
      </c>
      <c r="B13588" t="s">
        <v>6168</v>
      </c>
      <c r="C13588" s="1">
        <v>0.53060185185185182</v>
      </c>
      <c r="D13588">
        <v>164</v>
      </c>
      <c r="E13588" s="2">
        <v>5.4581435185185184E-2</v>
      </c>
      <c r="F13588" s="1">
        <v>5.4571759259259257E-2</v>
      </c>
      <c r="G13588">
        <v>836</v>
      </c>
      <c r="H13588">
        <v>4715.84</v>
      </c>
      <c r="I13588">
        <v>0</v>
      </c>
      <c r="J13588" t="s">
        <v>6169</v>
      </c>
      <c r="K13588" t="s">
        <v>22</v>
      </c>
      <c r="L13588">
        <v>1</v>
      </c>
      <c r="N13588" t="s">
        <v>23</v>
      </c>
      <c r="O13588" t="s">
        <v>42</v>
      </c>
      <c r="P13588" t="s">
        <v>28</v>
      </c>
      <c r="R13588" t="s">
        <v>26</v>
      </c>
      <c r="S13588">
        <v>18.8</v>
      </c>
      <c r="T13588">
        <v>17.399999999999999</v>
      </c>
      <c r="U13588">
        <v>17.5</v>
      </c>
      <c r="V13588">
        <v>1.4</v>
      </c>
      <c r="W13588">
        <v>1.3</v>
      </c>
      <c r="AB13588">
        <f t="shared" si="266"/>
        <v>4501.0600000000004</v>
      </c>
    </row>
    <row r="13589" spans="1:28" x14ac:dyDescent="0.25">
      <c r="A13589" t="s">
        <v>6206</v>
      </c>
      <c r="B13589" t="s">
        <v>6168</v>
      </c>
      <c r="C13589" s="1">
        <v>0.53267361111111111</v>
      </c>
      <c r="D13589">
        <v>699</v>
      </c>
      <c r="E13589" s="2">
        <v>5.6659386574074072E-2</v>
      </c>
      <c r="F13589" s="1">
        <v>5.6655092592592597E-2</v>
      </c>
      <c r="G13589">
        <v>371</v>
      </c>
      <c r="H13589">
        <v>4895.37</v>
      </c>
      <c r="I13589">
        <v>0</v>
      </c>
      <c r="J13589" t="s">
        <v>6169</v>
      </c>
      <c r="K13589" t="s">
        <v>22</v>
      </c>
      <c r="L13589">
        <v>1</v>
      </c>
      <c r="N13589" t="s">
        <v>23</v>
      </c>
      <c r="O13589" t="s">
        <v>31</v>
      </c>
      <c r="P13589" t="s">
        <v>28</v>
      </c>
      <c r="R13589" t="s">
        <v>26</v>
      </c>
      <c r="S13589">
        <v>21.4</v>
      </c>
      <c r="T13589">
        <v>17.5</v>
      </c>
      <c r="U13589">
        <v>17.600000000000001</v>
      </c>
      <c r="V13589">
        <v>3.9</v>
      </c>
      <c r="W13589">
        <v>3.8</v>
      </c>
      <c r="AB13589">
        <f t="shared" ref="AB13589:AB13630" si="267">H13589-214.78</f>
        <v>4680.59</v>
      </c>
    </row>
    <row r="13590" spans="1:28" x14ac:dyDescent="0.25">
      <c r="A13590" t="s">
        <v>6206</v>
      </c>
      <c r="B13590" t="s">
        <v>6168</v>
      </c>
      <c r="C13590" s="1">
        <v>0.53267361111111111</v>
      </c>
      <c r="D13590">
        <v>699</v>
      </c>
      <c r="E13590" s="2">
        <v>5.6659386574074072E-2</v>
      </c>
      <c r="F13590" s="1">
        <v>5.6655092592592597E-2</v>
      </c>
      <c r="G13590">
        <v>371</v>
      </c>
      <c r="H13590">
        <v>4895.37</v>
      </c>
      <c r="I13590">
        <v>0</v>
      </c>
      <c r="J13590" t="s">
        <v>6169</v>
      </c>
      <c r="K13590" t="s">
        <v>22</v>
      </c>
      <c r="L13590">
        <v>1</v>
      </c>
      <c r="N13590" t="s">
        <v>23</v>
      </c>
      <c r="O13590" t="s">
        <v>36</v>
      </c>
      <c r="P13590" t="s">
        <v>28</v>
      </c>
      <c r="R13590" t="s">
        <v>26</v>
      </c>
      <c r="S13590">
        <v>22.5</v>
      </c>
      <c r="T13590">
        <v>17.5</v>
      </c>
      <c r="U13590">
        <v>17.600000000000001</v>
      </c>
      <c r="V13590">
        <v>5</v>
      </c>
      <c r="W13590">
        <v>4.9000000000000004</v>
      </c>
      <c r="AB13590">
        <f t="shared" si="267"/>
        <v>4680.59</v>
      </c>
    </row>
    <row r="13591" spans="1:28" x14ac:dyDescent="0.25">
      <c r="A13591" t="s">
        <v>6206</v>
      </c>
      <c r="B13591" t="s">
        <v>6168</v>
      </c>
      <c r="C13591" s="1">
        <v>0.53267361111111111</v>
      </c>
      <c r="D13591">
        <v>699</v>
      </c>
      <c r="E13591" s="2">
        <v>5.6659386574074072E-2</v>
      </c>
      <c r="F13591" s="1">
        <v>5.6655092592592597E-2</v>
      </c>
      <c r="G13591">
        <v>371</v>
      </c>
      <c r="H13591">
        <v>4895.37</v>
      </c>
      <c r="I13591">
        <v>0</v>
      </c>
      <c r="J13591" t="s">
        <v>6169</v>
      </c>
      <c r="K13591" t="s">
        <v>22</v>
      </c>
      <c r="L13591">
        <v>1</v>
      </c>
      <c r="N13591" t="s">
        <v>23</v>
      </c>
      <c r="O13591" t="s">
        <v>46</v>
      </c>
      <c r="P13591" t="s">
        <v>28</v>
      </c>
      <c r="R13591" t="s">
        <v>26</v>
      </c>
      <c r="S13591">
        <v>18.399999999999999</v>
      </c>
      <c r="T13591">
        <v>17.5</v>
      </c>
      <c r="U13591">
        <v>17.600000000000001</v>
      </c>
      <c r="V13591">
        <v>0.9</v>
      </c>
      <c r="W13591">
        <v>0.8</v>
      </c>
      <c r="AB13591">
        <f t="shared" si="267"/>
        <v>4680.59</v>
      </c>
    </row>
    <row r="13592" spans="1:28" x14ac:dyDescent="0.25">
      <c r="A13592" t="s">
        <v>6206</v>
      </c>
      <c r="B13592" t="s">
        <v>6168</v>
      </c>
      <c r="C13592" s="1">
        <v>0.53267361111111111</v>
      </c>
      <c r="D13592">
        <v>699</v>
      </c>
      <c r="E13592" s="2">
        <v>5.6659386574074072E-2</v>
      </c>
      <c r="F13592" s="1">
        <v>5.6655092592592597E-2</v>
      </c>
      <c r="G13592">
        <v>371</v>
      </c>
      <c r="H13592">
        <v>4895.37</v>
      </c>
      <c r="I13592">
        <v>0</v>
      </c>
      <c r="J13592" t="s">
        <v>6169</v>
      </c>
      <c r="K13592" t="s">
        <v>22</v>
      </c>
      <c r="L13592">
        <v>1</v>
      </c>
      <c r="N13592" t="s">
        <v>23</v>
      </c>
      <c r="O13592" t="s">
        <v>42</v>
      </c>
      <c r="P13592" t="s">
        <v>28</v>
      </c>
      <c r="R13592" t="s">
        <v>26</v>
      </c>
      <c r="S13592">
        <v>19.7</v>
      </c>
      <c r="T13592">
        <v>17.5</v>
      </c>
      <c r="U13592">
        <v>17.600000000000001</v>
      </c>
      <c r="V13592">
        <v>2.2000000000000002</v>
      </c>
      <c r="W13592">
        <v>2.1</v>
      </c>
      <c r="AB13592">
        <f t="shared" si="267"/>
        <v>4680.59</v>
      </c>
    </row>
    <row r="13593" spans="1:28" x14ac:dyDescent="0.25">
      <c r="A13593" t="s">
        <v>6207</v>
      </c>
      <c r="B13593" t="s">
        <v>6168</v>
      </c>
      <c r="C13593" s="1">
        <v>0.53476851851851859</v>
      </c>
      <c r="D13593">
        <v>35</v>
      </c>
      <c r="E13593" s="2">
        <v>5.8746608796296292E-2</v>
      </c>
      <c r="F13593" s="1">
        <v>5.873842592592593E-2</v>
      </c>
      <c r="G13593">
        <v>707</v>
      </c>
      <c r="H13593">
        <v>5075.71</v>
      </c>
      <c r="I13593">
        <v>0</v>
      </c>
      <c r="J13593" t="s">
        <v>6169</v>
      </c>
      <c r="K13593" t="s">
        <v>22</v>
      </c>
      <c r="L13593">
        <v>1</v>
      </c>
      <c r="N13593" t="s">
        <v>23</v>
      </c>
      <c r="O13593" t="s">
        <v>31</v>
      </c>
      <c r="P13593" t="s">
        <v>28</v>
      </c>
      <c r="R13593" t="s">
        <v>26</v>
      </c>
      <c r="S13593">
        <v>21.7</v>
      </c>
      <c r="T13593">
        <v>17.600000000000001</v>
      </c>
      <c r="U13593">
        <v>17.7</v>
      </c>
      <c r="V13593">
        <v>4.0999999999999996</v>
      </c>
      <c r="W13593">
        <v>4</v>
      </c>
      <c r="AB13593">
        <f t="shared" si="267"/>
        <v>4860.93</v>
      </c>
    </row>
    <row r="13594" spans="1:28" x14ac:dyDescent="0.25">
      <c r="A13594" t="s">
        <v>6207</v>
      </c>
      <c r="B13594" t="s">
        <v>6168</v>
      </c>
      <c r="C13594" s="1">
        <v>0.53476851851851859</v>
      </c>
      <c r="D13594">
        <v>35</v>
      </c>
      <c r="E13594" s="2">
        <v>5.8746608796296292E-2</v>
      </c>
      <c r="F13594" s="1">
        <v>5.873842592592593E-2</v>
      </c>
      <c r="G13594">
        <v>707</v>
      </c>
      <c r="H13594">
        <v>5075.71</v>
      </c>
      <c r="I13594">
        <v>0</v>
      </c>
      <c r="J13594" t="s">
        <v>6169</v>
      </c>
      <c r="K13594" t="s">
        <v>22</v>
      </c>
      <c r="L13594">
        <v>1</v>
      </c>
      <c r="N13594" t="s">
        <v>23</v>
      </c>
      <c r="O13594" t="s">
        <v>36</v>
      </c>
      <c r="P13594" t="s">
        <v>28</v>
      </c>
      <c r="R13594" t="s">
        <v>26</v>
      </c>
      <c r="S13594">
        <v>23.5</v>
      </c>
      <c r="T13594">
        <v>17.600000000000001</v>
      </c>
      <c r="U13594">
        <v>17.7</v>
      </c>
      <c r="V13594">
        <v>5.9</v>
      </c>
      <c r="W13594">
        <v>5.8</v>
      </c>
      <c r="AB13594">
        <f t="shared" si="267"/>
        <v>4860.93</v>
      </c>
    </row>
    <row r="13595" spans="1:28" x14ac:dyDescent="0.25">
      <c r="A13595" t="s">
        <v>6207</v>
      </c>
      <c r="B13595" t="s">
        <v>6168</v>
      </c>
      <c r="C13595" s="1">
        <v>0.53476851851851859</v>
      </c>
      <c r="D13595">
        <v>35</v>
      </c>
      <c r="E13595" s="2">
        <v>5.8746608796296292E-2</v>
      </c>
      <c r="F13595" s="1">
        <v>5.873842592592593E-2</v>
      </c>
      <c r="G13595">
        <v>707</v>
      </c>
      <c r="H13595">
        <v>5075.71</v>
      </c>
      <c r="I13595">
        <v>0</v>
      </c>
      <c r="J13595" t="s">
        <v>6169</v>
      </c>
      <c r="K13595" t="s">
        <v>22</v>
      </c>
      <c r="L13595">
        <v>1</v>
      </c>
      <c r="N13595" t="s">
        <v>23</v>
      </c>
      <c r="O13595" t="s">
        <v>46</v>
      </c>
      <c r="P13595" t="s">
        <v>28</v>
      </c>
      <c r="R13595" t="s">
        <v>26</v>
      </c>
      <c r="S13595">
        <v>20.6</v>
      </c>
      <c r="T13595">
        <v>17.600000000000001</v>
      </c>
      <c r="U13595">
        <v>17.7</v>
      </c>
      <c r="V13595">
        <v>3</v>
      </c>
      <c r="W13595">
        <v>2.9</v>
      </c>
      <c r="AB13595">
        <f t="shared" si="267"/>
        <v>4860.93</v>
      </c>
    </row>
    <row r="13596" spans="1:28" x14ac:dyDescent="0.25">
      <c r="A13596" t="s">
        <v>6207</v>
      </c>
      <c r="B13596" t="s">
        <v>6168</v>
      </c>
      <c r="C13596" s="1">
        <v>0.53476851851851859</v>
      </c>
      <c r="D13596">
        <v>35</v>
      </c>
      <c r="E13596" s="2">
        <v>5.8746608796296292E-2</v>
      </c>
      <c r="F13596" s="1">
        <v>5.873842592592593E-2</v>
      </c>
      <c r="G13596">
        <v>707</v>
      </c>
      <c r="H13596">
        <v>5075.71</v>
      </c>
      <c r="I13596">
        <v>0</v>
      </c>
      <c r="J13596" t="s">
        <v>6169</v>
      </c>
      <c r="K13596" t="s">
        <v>22</v>
      </c>
      <c r="L13596">
        <v>1</v>
      </c>
      <c r="N13596" t="s">
        <v>23</v>
      </c>
      <c r="O13596" t="s">
        <v>42</v>
      </c>
      <c r="P13596" t="s">
        <v>28</v>
      </c>
      <c r="R13596" t="s">
        <v>26</v>
      </c>
      <c r="S13596">
        <v>18.899999999999999</v>
      </c>
      <c r="T13596">
        <v>17.600000000000001</v>
      </c>
      <c r="U13596">
        <v>17.7</v>
      </c>
      <c r="V13596">
        <v>1.3</v>
      </c>
      <c r="W13596">
        <v>1.2</v>
      </c>
      <c r="AB13596">
        <f t="shared" si="267"/>
        <v>4860.93</v>
      </c>
    </row>
    <row r="13597" spans="1:28" x14ac:dyDescent="0.25">
      <c r="A13597" t="s">
        <v>6208</v>
      </c>
      <c r="B13597" t="s">
        <v>6168</v>
      </c>
      <c r="C13597" s="1">
        <v>0.5368518518518518</v>
      </c>
      <c r="D13597">
        <v>171</v>
      </c>
      <c r="E13597" s="2">
        <v>6.0831516203703702E-2</v>
      </c>
      <c r="F13597" s="1">
        <v>6.0821759259259256E-2</v>
      </c>
      <c r="G13597">
        <v>843</v>
      </c>
      <c r="H13597">
        <v>5255.84</v>
      </c>
      <c r="I13597">
        <v>0</v>
      </c>
      <c r="J13597" t="s">
        <v>6169</v>
      </c>
      <c r="K13597" t="s">
        <v>22</v>
      </c>
      <c r="L13597">
        <v>1</v>
      </c>
      <c r="N13597" t="s">
        <v>23</v>
      </c>
      <c r="O13597" t="s">
        <v>31</v>
      </c>
      <c r="P13597" t="s">
        <v>28</v>
      </c>
      <c r="R13597" t="s">
        <v>26</v>
      </c>
      <c r="S13597">
        <v>22</v>
      </c>
      <c r="T13597">
        <v>17.5</v>
      </c>
      <c r="U13597">
        <v>17.7</v>
      </c>
      <c r="V13597">
        <v>4.5</v>
      </c>
      <c r="W13597">
        <v>4.3</v>
      </c>
      <c r="AB13597">
        <f t="shared" si="267"/>
        <v>5041.0600000000004</v>
      </c>
    </row>
    <row r="13598" spans="1:28" x14ac:dyDescent="0.25">
      <c r="A13598" t="s">
        <v>6208</v>
      </c>
      <c r="B13598" t="s">
        <v>6168</v>
      </c>
      <c r="C13598" s="1">
        <v>0.5368518518518518</v>
      </c>
      <c r="D13598">
        <v>171</v>
      </c>
      <c r="E13598" s="2">
        <v>6.0831516203703702E-2</v>
      </c>
      <c r="F13598" s="1">
        <v>6.0821759259259256E-2</v>
      </c>
      <c r="G13598">
        <v>843</v>
      </c>
      <c r="H13598">
        <v>5255.84</v>
      </c>
      <c r="I13598">
        <v>0</v>
      </c>
      <c r="J13598" t="s">
        <v>6169</v>
      </c>
      <c r="K13598" t="s">
        <v>22</v>
      </c>
      <c r="L13598">
        <v>1</v>
      </c>
      <c r="N13598" t="s">
        <v>23</v>
      </c>
      <c r="O13598" t="s">
        <v>36</v>
      </c>
      <c r="P13598" t="s">
        <v>28</v>
      </c>
      <c r="R13598" t="s">
        <v>26</v>
      </c>
      <c r="S13598">
        <v>23</v>
      </c>
      <c r="T13598">
        <v>17.5</v>
      </c>
      <c r="U13598">
        <v>17.7</v>
      </c>
      <c r="V13598">
        <v>5.5</v>
      </c>
      <c r="W13598">
        <v>5.3</v>
      </c>
      <c r="AB13598">
        <f t="shared" si="267"/>
        <v>5041.0600000000004</v>
      </c>
    </row>
    <row r="13599" spans="1:28" x14ac:dyDescent="0.25">
      <c r="A13599" t="s">
        <v>6208</v>
      </c>
      <c r="B13599" t="s">
        <v>6168</v>
      </c>
      <c r="C13599" s="1">
        <v>0.5368518518518518</v>
      </c>
      <c r="D13599">
        <v>171</v>
      </c>
      <c r="E13599" s="2">
        <v>6.0831516203703702E-2</v>
      </c>
      <c r="F13599" s="1">
        <v>6.0821759259259256E-2</v>
      </c>
      <c r="G13599">
        <v>843</v>
      </c>
      <c r="H13599">
        <v>5255.84</v>
      </c>
      <c r="I13599">
        <v>0</v>
      </c>
      <c r="J13599" t="s">
        <v>6169</v>
      </c>
      <c r="K13599" t="s">
        <v>22</v>
      </c>
      <c r="L13599">
        <v>1</v>
      </c>
      <c r="N13599" t="s">
        <v>23</v>
      </c>
      <c r="O13599" t="s">
        <v>46</v>
      </c>
      <c r="P13599" t="s">
        <v>28</v>
      </c>
      <c r="R13599" t="s">
        <v>26</v>
      </c>
      <c r="S13599">
        <v>19.399999999999999</v>
      </c>
      <c r="T13599">
        <v>17.5</v>
      </c>
      <c r="U13599">
        <v>17.7</v>
      </c>
      <c r="V13599">
        <v>1.9</v>
      </c>
      <c r="W13599">
        <v>1.7</v>
      </c>
      <c r="AB13599">
        <f t="shared" si="267"/>
        <v>5041.0600000000004</v>
      </c>
    </row>
    <row r="13600" spans="1:28" x14ac:dyDescent="0.25">
      <c r="A13600" t="s">
        <v>6209</v>
      </c>
      <c r="B13600" t="s">
        <v>6168</v>
      </c>
      <c r="C13600" s="1">
        <v>0.53893518518518524</v>
      </c>
      <c r="D13600">
        <v>307</v>
      </c>
      <c r="E13600" s="2">
        <v>6.2916412037037031E-2</v>
      </c>
      <c r="F13600" s="1">
        <v>6.2905092592592596E-2</v>
      </c>
      <c r="G13600">
        <v>978</v>
      </c>
      <c r="H13600">
        <v>5435.98</v>
      </c>
      <c r="I13600">
        <v>0</v>
      </c>
      <c r="J13600" t="s">
        <v>6169</v>
      </c>
      <c r="K13600" t="s">
        <v>22</v>
      </c>
      <c r="L13600">
        <v>1</v>
      </c>
      <c r="N13600" t="s">
        <v>23</v>
      </c>
      <c r="O13600" t="s">
        <v>31</v>
      </c>
      <c r="P13600" t="s">
        <v>28</v>
      </c>
      <c r="R13600" t="s">
        <v>26</v>
      </c>
      <c r="S13600">
        <v>21.5</v>
      </c>
      <c r="T13600">
        <v>17.600000000000001</v>
      </c>
      <c r="U13600">
        <v>17.8</v>
      </c>
      <c r="V13600">
        <v>3.9</v>
      </c>
      <c r="W13600">
        <v>3.7</v>
      </c>
      <c r="AB13600">
        <f t="shared" si="267"/>
        <v>5221.2</v>
      </c>
    </row>
    <row r="13601" spans="1:28" x14ac:dyDescent="0.25">
      <c r="A13601" t="s">
        <v>6209</v>
      </c>
      <c r="B13601" t="s">
        <v>6168</v>
      </c>
      <c r="C13601" s="1">
        <v>0.53893518518518524</v>
      </c>
      <c r="D13601">
        <v>307</v>
      </c>
      <c r="E13601" s="2">
        <v>6.2916412037037031E-2</v>
      </c>
      <c r="F13601" s="1">
        <v>6.2905092592592596E-2</v>
      </c>
      <c r="G13601">
        <v>978</v>
      </c>
      <c r="H13601">
        <v>5435.98</v>
      </c>
      <c r="I13601">
        <v>0</v>
      </c>
      <c r="J13601" t="s">
        <v>6169</v>
      </c>
      <c r="K13601" t="s">
        <v>22</v>
      </c>
      <c r="L13601">
        <v>1</v>
      </c>
      <c r="N13601" t="s">
        <v>23</v>
      </c>
      <c r="O13601" t="s">
        <v>36</v>
      </c>
      <c r="P13601" t="s">
        <v>28</v>
      </c>
      <c r="R13601" t="s">
        <v>26</v>
      </c>
      <c r="S13601">
        <v>23.1</v>
      </c>
      <c r="T13601">
        <v>17.600000000000001</v>
      </c>
      <c r="U13601">
        <v>17.8</v>
      </c>
      <c r="V13601">
        <v>5.5</v>
      </c>
      <c r="W13601">
        <v>5.3</v>
      </c>
      <c r="AB13601">
        <f t="shared" si="267"/>
        <v>5221.2</v>
      </c>
    </row>
    <row r="13602" spans="1:28" x14ac:dyDescent="0.25">
      <c r="A13602" t="s">
        <v>6209</v>
      </c>
      <c r="B13602" t="s">
        <v>6168</v>
      </c>
      <c r="C13602" s="1">
        <v>0.53893518518518524</v>
      </c>
      <c r="D13602">
        <v>307</v>
      </c>
      <c r="E13602" s="2">
        <v>6.2916412037037031E-2</v>
      </c>
      <c r="F13602" s="1">
        <v>6.2905092592592596E-2</v>
      </c>
      <c r="G13602">
        <v>978</v>
      </c>
      <c r="H13602">
        <v>5435.98</v>
      </c>
      <c r="I13602">
        <v>0</v>
      </c>
      <c r="J13602" t="s">
        <v>6169</v>
      </c>
      <c r="K13602" t="s">
        <v>22</v>
      </c>
      <c r="L13602">
        <v>1</v>
      </c>
      <c r="N13602" t="s">
        <v>23</v>
      </c>
      <c r="O13602" t="s">
        <v>46</v>
      </c>
      <c r="P13602" t="s">
        <v>28</v>
      </c>
      <c r="R13602" t="s">
        <v>26</v>
      </c>
      <c r="S13602">
        <v>18.600000000000001</v>
      </c>
      <c r="T13602">
        <v>17.600000000000001</v>
      </c>
      <c r="U13602">
        <v>17.8</v>
      </c>
      <c r="V13602">
        <v>1</v>
      </c>
      <c r="W13602">
        <v>0.8</v>
      </c>
      <c r="AB13602">
        <f t="shared" si="267"/>
        <v>5221.2</v>
      </c>
    </row>
    <row r="13603" spans="1:28" x14ac:dyDescent="0.25">
      <c r="A13603" t="s">
        <v>6209</v>
      </c>
      <c r="B13603" t="s">
        <v>6168</v>
      </c>
      <c r="C13603" s="1">
        <v>0.53893518518518524</v>
      </c>
      <c r="D13603">
        <v>307</v>
      </c>
      <c r="E13603" s="2">
        <v>6.2916412037037031E-2</v>
      </c>
      <c r="F13603" s="1">
        <v>6.2905092592592596E-2</v>
      </c>
      <c r="G13603">
        <v>978</v>
      </c>
      <c r="H13603">
        <v>5435.98</v>
      </c>
      <c r="I13603">
        <v>0</v>
      </c>
      <c r="J13603" t="s">
        <v>6169</v>
      </c>
      <c r="K13603" t="s">
        <v>22</v>
      </c>
      <c r="L13603">
        <v>1</v>
      </c>
      <c r="N13603" t="s">
        <v>23</v>
      </c>
      <c r="O13603" t="s">
        <v>42</v>
      </c>
      <c r="P13603" t="s">
        <v>28</v>
      </c>
      <c r="R13603" t="s">
        <v>26</v>
      </c>
      <c r="S13603">
        <v>17.7</v>
      </c>
      <c r="T13603">
        <v>17.600000000000001</v>
      </c>
      <c r="U13603">
        <v>17.8</v>
      </c>
      <c r="V13603">
        <v>0.1</v>
      </c>
      <c r="W13603">
        <v>-0.1</v>
      </c>
      <c r="AB13603">
        <f t="shared" si="267"/>
        <v>5221.2</v>
      </c>
    </row>
    <row r="13604" spans="1:28" x14ac:dyDescent="0.25">
      <c r="A13604" t="s">
        <v>6210</v>
      </c>
      <c r="B13604" t="s">
        <v>6168</v>
      </c>
      <c r="C13604" s="1">
        <v>0.54101851851851845</v>
      </c>
      <c r="D13604">
        <v>509</v>
      </c>
      <c r="E13604" s="2">
        <v>6.5002094907407409E-2</v>
      </c>
      <c r="F13604" s="1">
        <v>6.5000000000000002E-2</v>
      </c>
      <c r="G13604">
        <v>181</v>
      </c>
      <c r="H13604">
        <v>5616.18</v>
      </c>
      <c r="I13604">
        <v>0</v>
      </c>
      <c r="J13604" t="s">
        <v>6169</v>
      </c>
      <c r="K13604" t="s">
        <v>22</v>
      </c>
      <c r="L13604">
        <v>1</v>
      </c>
      <c r="N13604" t="s">
        <v>23</v>
      </c>
      <c r="O13604" t="s">
        <v>31</v>
      </c>
      <c r="P13604" t="s">
        <v>28</v>
      </c>
      <c r="R13604" t="s">
        <v>26</v>
      </c>
      <c r="S13604">
        <v>21.2</v>
      </c>
      <c r="T13604">
        <v>17.5</v>
      </c>
      <c r="U13604">
        <v>17.7</v>
      </c>
      <c r="V13604">
        <v>3.7</v>
      </c>
      <c r="W13604">
        <v>3.5</v>
      </c>
      <c r="AB13604">
        <f t="shared" si="267"/>
        <v>5401.4000000000005</v>
      </c>
    </row>
    <row r="13605" spans="1:28" x14ac:dyDescent="0.25">
      <c r="A13605" t="s">
        <v>6210</v>
      </c>
      <c r="B13605" t="s">
        <v>6168</v>
      </c>
      <c r="C13605" s="1">
        <v>0.54101851851851845</v>
      </c>
      <c r="D13605">
        <v>509</v>
      </c>
      <c r="E13605" s="2">
        <v>6.5002094907407409E-2</v>
      </c>
      <c r="F13605" s="1">
        <v>6.5000000000000002E-2</v>
      </c>
      <c r="G13605">
        <v>181</v>
      </c>
      <c r="H13605">
        <v>5616.18</v>
      </c>
      <c r="I13605">
        <v>0</v>
      </c>
      <c r="J13605" t="s">
        <v>6169</v>
      </c>
      <c r="K13605" t="s">
        <v>22</v>
      </c>
      <c r="L13605">
        <v>1</v>
      </c>
      <c r="N13605" t="s">
        <v>23</v>
      </c>
      <c r="O13605" t="s">
        <v>36</v>
      </c>
      <c r="P13605" t="s">
        <v>28</v>
      </c>
      <c r="R13605" t="s">
        <v>26</v>
      </c>
      <c r="S13605">
        <v>23.2</v>
      </c>
      <c r="T13605">
        <v>17.5</v>
      </c>
      <c r="U13605">
        <v>17.7</v>
      </c>
      <c r="V13605">
        <v>5.7</v>
      </c>
      <c r="W13605">
        <v>5.5</v>
      </c>
      <c r="AB13605">
        <f t="shared" si="267"/>
        <v>5401.4000000000005</v>
      </c>
    </row>
    <row r="13606" spans="1:28" x14ac:dyDescent="0.25">
      <c r="A13606" t="s">
        <v>6210</v>
      </c>
      <c r="B13606" t="s">
        <v>6168</v>
      </c>
      <c r="C13606" s="1">
        <v>0.54101851851851845</v>
      </c>
      <c r="D13606">
        <v>509</v>
      </c>
      <c r="E13606" s="2">
        <v>6.5002094907407409E-2</v>
      </c>
      <c r="F13606" s="1">
        <v>6.5000000000000002E-2</v>
      </c>
      <c r="G13606">
        <v>181</v>
      </c>
      <c r="H13606">
        <v>5616.18</v>
      </c>
      <c r="I13606">
        <v>0</v>
      </c>
      <c r="J13606" t="s">
        <v>6169</v>
      </c>
      <c r="K13606" t="s">
        <v>22</v>
      </c>
      <c r="L13606">
        <v>1</v>
      </c>
      <c r="N13606" t="s">
        <v>23</v>
      </c>
      <c r="O13606" t="s">
        <v>46</v>
      </c>
      <c r="P13606" t="s">
        <v>28</v>
      </c>
      <c r="R13606" t="s">
        <v>26</v>
      </c>
      <c r="S13606">
        <v>18.100000000000001</v>
      </c>
      <c r="T13606">
        <v>17.5</v>
      </c>
      <c r="U13606">
        <v>17.7</v>
      </c>
      <c r="V13606">
        <v>0.6</v>
      </c>
      <c r="W13606">
        <v>0.4</v>
      </c>
      <c r="AB13606">
        <f t="shared" si="267"/>
        <v>5401.4000000000005</v>
      </c>
    </row>
    <row r="13607" spans="1:28" x14ac:dyDescent="0.25">
      <c r="A13607" t="s">
        <v>6210</v>
      </c>
      <c r="B13607" t="s">
        <v>6168</v>
      </c>
      <c r="C13607" s="1">
        <v>0.54101851851851845</v>
      </c>
      <c r="D13607">
        <v>509</v>
      </c>
      <c r="E13607" s="2">
        <v>6.5002094907407409E-2</v>
      </c>
      <c r="F13607" s="1">
        <v>6.5000000000000002E-2</v>
      </c>
      <c r="G13607">
        <v>181</v>
      </c>
      <c r="H13607">
        <v>5616.18</v>
      </c>
      <c r="I13607">
        <v>0</v>
      </c>
      <c r="J13607" t="s">
        <v>6169</v>
      </c>
      <c r="K13607" t="s">
        <v>22</v>
      </c>
      <c r="L13607">
        <v>1</v>
      </c>
      <c r="N13607" t="s">
        <v>23</v>
      </c>
      <c r="O13607" t="s">
        <v>33</v>
      </c>
      <c r="P13607" t="s">
        <v>28</v>
      </c>
      <c r="R13607" t="s">
        <v>26</v>
      </c>
      <c r="S13607">
        <v>17.2</v>
      </c>
      <c r="T13607">
        <v>17.5</v>
      </c>
      <c r="U13607">
        <v>17.7</v>
      </c>
      <c r="V13607">
        <v>-0.3</v>
      </c>
      <c r="W13607">
        <v>-0.5</v>
      </c>
      <c r="AB13607">
        <f t="shared" si="267"/>
        <v>5401.4000000000005</v>
      </c>
    </row>
    <row r="13608" spans="1:28" x14ac:dyDescent="0.25">
      <c r="A13608" t="s">
        <v>6211</v>
      </c>
      <c r="B13608" t="s">
        <v>6168</v>
      </c>
      <c r="C13608" s="1">
        <v>0.54310185185185189</v>
      </c>
      <c r="D13608">
        <v>44</v>
      </c>
      <c r="E13608" s="2">
        <v>6.7080046296296297E-2</v>
      </c>
      <c r="F13608" s="1">
        <v>6.7071759259259262E-2</v>
      </c>
      <c r="G13608">
        <v>716</v>
      </c>
      <c r="H13608">
        <v>5795.72</v>
      </c>
      <c r="I13608">
        <v>0</v>
      </c>
      <c r="J13608" t="s">
        <v>6169</v>
      </c>
      <c r="K13608" t="s">
        <v>22</v>
      </c>
      <c r="L13608">
        <v>1</v>
      </c>
      <c r="N13608" t="s">
        <v>23</v>
      </c>
      <c r="O13608" t="s">
        <v>31</v>
      </c>
      <c r="P13608" t="s">
        <v>28</v>
      </c>
      <c r="R13608" t="s">
        <v>26</v>
      </c>
      <c r="S13608">
        <v>19.7</v>
      </c>
      <c r="T13608">
        <v>17.5</v>
      </c>
      <c r="U13608">
        <v>17.600000000000001</v>
      </c>
      <c r="V13608">
        <v>2.2000000000000002</v>
      </c>
      <c r="W13608">
        <v>2.1</v>
      </c>
      <c r="AB13608">
        <f t="shared" si="267"/>
        <v>5580.9400000000005</v>
      </c>
    </row>
    <row r="13609" spans="1:28" x14ac:dyDescent="0.25">
      <c r="A13609" t="s">
        <v>6211</v>
      </c>
      <c r="B13609" t="s">
        <v>6168</v>
      </c>
      <c r="C13609" s="1">
        <v>0.54310185185185189</v>
      </c>
      <c r="D13609">
        <v>44</v>
      </c>
      <c r="E13609" s="2">
        <v>6.7080046296296297E-2</v>
      </c>
      <c r="F13609" s="1">
        <v>6.7071759259259262E-2</v>
      </c>
      <c r="G13609">
        <v>716</v>
      </c>
      <c r="H13609">
        <v>5795.72</v>
      </c>
      <c r="I13609">
        <v>0</v>
      </c>
      <c r="J13609" t="s">
        <v>6169</v>
      </c>
      <c r="K13609" t="s">
        <v>22</v>
      </c>
      <c r="L13609">
        <v>1</v>
      </c>
      <c r="N13609" t="s">
        <v>23</v>
      </c>
      <c r="O13609" t="s">
        <v>36</v>
      </c>
      <c r="P13609" t="s">
        <v>28</v>
      </c>
      <c r="R13609" t="s">
        <v>26</v>
      </c>
      <c r="S13609">
        <v>22.6</v>
      </c>
      <c r="T13609">
        <v>17.5</v>
      </c>
      <c r="U13609">
        <v>17.600000000000001</v>
      </c>
      <c r="V13609">
        <v>5.0999999999999996</v>
      </c>
      <c r="W13609">
        <v>5</v>
      </c>
      <c r="AB13609">
        <f t="shared" si="267"/>
        <v>5580.9400000000005</v>
      </c>
    </row>
    <row r="13610" spans="1:28" x14ac:dyDescent="0.25">
      <c r="A13610" t="s">
        <v>6211</v>
      </c>
      <c r="B13610" t="s">
        <v>6168</v>
      </c>
      <c r="C13610" s="1">
        <v>0.54310185185185189</v>
      </c>
      <c r="D13610">
        <v>44</v>
      </c>
      <c r="E13610" s="2">
        <v>6.7080046296296297E-2</v>
      </c>
      <c r="F13610" s="1">
        <v>6.7071759259259262E-2</v>
      </c>
      <c r="G13610">
        <v>716</v>
      </c>
      <c r="H13610">
        <v>5795.72</v>
      </c>
      <c r="I13610">
        <v>0</v>
      </c>
      <c r="J13610" t="s">
        <v>6169</v>
      </c>
      <c r="K13610" t="s">
        <v>22</v>
      </c>
      <c r="L13610">
        <v>1</v>
      </c>
      <c r="N13610" t="s">
        <v>23</v>
      </c>
      <c r="O13610" t="s">
        <v>46</v>
      </c>
      <c r="P13610" t="s">
        <v>28</v>
      </c>
      <c r="R13610" t="s">
        <v>26</v>
      </c>
      <c r="S13610">
        <v>17.8</v>
      </c>
      <c r="T13610">
        <v>17.5</v>
      </c>
      <c r="U13610">
        <v>17.600000000000001</v>
      </c>
      <c r="V13610">
        <v>0.3</v>
      </c>
      <c r="W13610">
        <v>0.2</v>
      </c>
      <c r="AB13610">
        <f t="shared" si="267"/>
        <v>5580.9400000000005</v>
      </c>
    </row>
    <row r="13611" spans="1:28" x14ac:dyDescent="0.25">
      <c r="A13611" t="s">
        <v>6211</v>
      </c>
      <c r="B13611" t="s">
        <v>6168</v>
      </c>
      <c r="C13611" s="1">
        <v>0.54310185185185189</v>
      </c>
      <c r="D13611">
        <v>44</v>
      </c>
      <c r="E13611" s="2">
        <v>6.7080046296296297E-2</v>
      </c>
      <c r="F13611" s="1">
        <v>6.7071759259259262E-2</v>
      </c>
      <c r="G13611">
        <v>716</v>
      </c>
      <c r="H13611">
        <v>5795.72</v>
      </c>
      <c r="I13611">
        <v>0</v>
      </c>
      <c r="J13611" t="s">
        <v>6169</v>
      </c>
      <c r="K13611" t="s">
        <v>22</v>
      </c>
      <c r="L13611">
        <v>1</v>
      </c>
      <c r="N13611" t="s">
        <v>23</v>
      </c>
      <c r="O13611" t="s">
        <v>42</v>
      </c>
      <c r="P13611" t="s">
        <v>28</v>
      </c>
      <c r="R13611" t="s">
        <v>26</v>
      </c>
      <c r="S13611">
        <v>17.399999999999999</v>
      </c>
      <c r="T13611">
        <v>17.5</v>
      </c>
      <c r="U13611">
        <v>17.600000000000001</v>
      </c>
      <c r="V13611">
        <v>-0.1</v>
      </c>
      <c r="W13611">
        <v>-0.2</v>
      </c>
      <c r="AB13611">
        <f t="shared" si="267"/>
        <v>5580.9400000000005</v>
      </c>
    </row>
    <row r="13612" spans="1:28" x14ac:dyDescent="0.25">
      <c r="A13612" t="s">
        <v>6212</v>
      </c>
      <c r="B13612" t="s">
        <v>6168</v>
      </c>
      <c r="C13612" s="1">
        <v>0.54517361111111107</v>
      </c>
      <c r="D13612">
        <v>846</v>
      </c>
      <c r="E13612" s="2">
        <v>6.9161087962962955E-2</v>
      </c>
      <c r="F13612" s="1">
        <v>6.9155092592592601E-2</v>
      </c>
      <c r="G13612">
        <v>518</v>
      </c>
      <c r="H13612">
        <v>5975.52</v>
      </c>
      <c r="I13612">
        <v>0</v>
      </c>
      <c r="J13612" t="s">
        <v>6169</v>
      </c>
      <c r="K13612" t="s">
        <v>22</v>
      </c>
      <c r="L13612">
        <v>1</v>
      </c>
      <c r="N13612" t="s">
        <v>23</v>
      </c>
      <c r="O13612" t="s">
        <v>36</v>
      </c>
      <c r="P13612" t="s">
        <v>28</v>
      </c>
      <c r="R13612" t="s">
        <v>26</v>
      </c>
      <c r="S13612">
        <v>19.899999999999999</v>
      </c>
      <c r="T13612">
        <v>17.5</v>
      </c>
      <c r="U13612">
        <v>17.600000000000001</v>
      </c>
      <c r="V13612">
        <v>2.4</v>
      </c>
      <c r="W13612">
        <v>2.2999999999999998</v>
      </c>
      <c r="AB13612">
        <f t="shared" si="267"/>
        <v>5760.7400000000007</v>
      </c>
    </row>
    <row r="13613" spans="1:28" x14ac:dyDescent="0.25">
      <c r="A13613" t="s">
        <v>6212</v>
      </c>
      <c r="B13613" t="s">
        <v>6168</v>
      </c>
      <c r="C13613" s="1">
        <v>0.54517361111111107</v>
      </c>
      <c r="D13613">
        <v>846</v>
      </c>
      <c r="E13613" s="2">
        <v>6.9161087962962955E-2</v>
      </c>
      <c r="F13613" s="1">
        <v>6.9155092592592601E-2</v>
      </c>
      <c r="G13613">
        <v>518</v>
      </c>
      <c r="H13613">
        <v>5975.52</v>
      </c>
      <c r="I13613">
        <v>0</v>
      </c>
      <c r="J13613" t="s">
        <v>6169</v>
      </c>
      <c r="K13613" t="s">
        <v>22</v>
      </c>
      <c r="L13613">
        <v>1</v>
      </c>
      <c r="N13613" t="s">
        <v>23</v>
      </c>
      <c r="O13613" t="s">
        <v>46</v>
      </c>
      <c r="P13613" t="s">
        <v>28</v>
      </c>
      <c r="R13613" t="s">
        <v>26</v>
      </c>
      <c r="S13613">
        <v>18.100000000000001</v>
      </c>
      <c r="T13613">
        <v>17.5</v>
      </c>
      <c r="U13613">
        <v>17.600000000000001</v>
      </c>
      <c r="V13613">
        <v>0.6</v>
      </c>
      <c r="W13613">
        <v>0.5</v>
      </c>
      <c r="AB13613">
        <f t="shared" si="267"/>
        <v>5760.7400000000007</v>
      </c>
    </row>
    <row r="13614" spans="1:28" x14ac:dyDescent="0.25">
      <c r="A13614" t="s">
        <v>6213</v>
      </c>
      <c r="B13614" t="s">
        <v>6168</v>
      </c>
      <c r="C13614" s="1">
        <v>0.54726851851851854</v>
      </c>
      <c r="D13614">
        <v>415</v>
      </c>
      <c r="E13614" s="2">
        <v>7.1251006944444445E-2</v>
      </c>
      <c r="F13614" s="1">
        <v>7.1249999999999994E-2</v>
      </c>
      <c r="G13614">
        <v>87</v>
      </c>
      <c r="H13614">
        <v>6156.09</v>
      </c>
      <c r="I13614">
        <v>0</v>
      </c>
      <c r="J13614" t="s">
        <v>6169</v>
      </c>
      <c r="K13614" t="s">
        <v>22</v>
      </c>
      <c r="L13614">
        <v>1</v>
      </c>
      <c r="N13614" t="s">
        <v>23</v>
      </c>
      <c r="O13614" t="s">
        <v>36</v>
      </c>
      <c r="P13614" t="s">
        <v>28</v>
      </c>
      <c r="R13614" t="s">
        <v>26</v>
      </c>
      <c r="S13614">
        <v>20.6</v>
      </c>
      <c r="T13614">
        <v>17.5</v>
      </c>
      <c r="U13614">
        <v>17.600000000000001</v>
      </c>
      <c r="V13614">
        <v>3.1</v>
      </c>
      <c r="W13614">
        <v>3</v>
      </c>
      <c r="AB13614">
        <f t="shared" si="267"/>
        <v>5941.31</v>
      </c>
    </row>
    <row r="13615" spans="1:28" x14ac:dyDescent="0.25">
      <c r="A13615" t="s">
        <v>6213</v>
      </c>
      <c r="B13615" t="s">
        <v>6168</v>
      </c>
      <c r="C13615" s="1">
        <v>0.54726851851851854</v>
      </c>
      <c r="D13615">
        <v>415</v>
      </c>
      <c r="E13615" s="2">
        <v>7.1251006944444445E-2</v>
      </c>
      <c r="F13615" s="1">
        <v>7.1249999999999994E-2</v>
      </c>
      <c r="G13615">
        <v>87</v>
      </c>
      <c r="H13615">
        <v>6156.09</v>
      </c>
      <c r="I13615">
        <v>0</v>
      </c>
      <c r="J13615" t="s">
        <v>6169</v>
      </c>
      <c r="K13615" t="s">
        <v>22</v>
      </c>
      <c r="L13615">
        <v>1</v>
      </c>
      <c r="N13615" t="s">
        <v>23</v>
      </c>
      <c r="O13615" t="s">
        <v>46</v>
      </c>
      <c r="P13615" t="s">
        <v>28</v>
      </c>
      <c r="R13615" t="s">
        <v>26</v>
      </c>
      <c r="S13615">
        <v>18</v>
      </c>
      <c r="T13615">
        <v>17.5</v>
      </c>
      <c r="U13615">
        <v>17.8</v>
      </c>
      <c r="V13615">
        <v>0.5</v>
      </c>
      <c r="W13615">
        <v>0.2</v>
      </c>
      <c r="AB13615">
        <f t="shared" si="267"/>
        <v>5941.31</v>
      </c>
    </row>
    <row r="13616" spans="1:28" x14ac:dyDescent="0.25">
      <c r="A13616" t="s">
        <v>6213</v>
      </c>
      <c r="B13616" t="s">
        <v>6168</v>
      </c>
      <c r="C13616" s="1">
        <v>0.54726851851851854</v>
      </c>
      <c r="D13616">
        <v>415</v>
      </c>
      <c r="E13616" s="2">
        <v>7.1251006944444445E-2</v>
      </c>
      <c r="F13616" s="1">
        <v>7.1249999999999994E-2</v>
      </c>
      <c r="G13616">
        <v>87</v>
      </c>
      <c r="H13616">
        <v>6156.09</v>
      </c>
      <c r="I13616">
        <v>0</v>
      </c>
      <c r="J13616" t="s">
        <v>6169</v>
      </c>
      <c r="K13616" t="s">
        <v>22</v>
      </c>
      <c r="L13616">
        <v>1</v>
      </c>
      <c r="N13616" t="s">
        <v>23</v>
      </c>
      <c r="O13616" t="s">
        <v>42</v>
      </c>
      <c r="P13616" t="s">
        <v>28</v>
      </c>
      <c r="R13616" t="s">
        <v>26</v>
      </c>
      <c r="S13616">
        <v>18.5</v>
      </c>
      <c r="T13616">
        <v>17.5</v>
      </c>
      <c r="U13616">
        <v>17.8</v>
      </c>
      <c r="V13616">
        <v>1</v>
      </c>
      <c r="W13616">
        <v>0.7</v>
      </c>
      <c r="AB13616">
        <f t="shared" si="267"/>
        <v>5941.31</v>
      </c>
    </row>
    <row r="13617" spans="1:28" x14ac:dyDescent="0.25">
      <c r="A13617" t="s">
        <v>6214</v>
      </c>
      <c r="B13617" t="s">
        <v>6168</v>
      </c>
      <c r="C13617" s="1">
        <v>0.54935185185185187</v>
      </c>
      <c r="D13617">
        <v>618</v>
      </c>
      <c r="E13617" s="2">
        <v>7.3336689814814823E-2</v>
      </c>
      <c r="F13617" s="1">
        <v>7.3333333333333334E-2</v>
      </c>
      <c r="G13617">
        <v>290</v>
      </c>
      <c r="H13617">
        <v>6336.29</v>
      </c>
      <c r="I13617">
        <v>0</v>
      </c>
      <c r="J13617" t="s">
        <v>6169</v>
      </c>
      <c r="K13617" t="s">
        <v>22</v>
      </c>
      <c r="L13617">
        <v>1</v>
      </c>
      <c r="N13617" t="s">
        <v>23</v>
      </c>
      <c r="O13617" t="s">
        <v>36</v>
      </c>
      <c r="P13617" t="s">
        <v>28</v>
      </c>
      <c r="R13617" t="s">
        <v>26</v>
      </c>
      <c r="S13617">
        <v>20.3</v>
      </c>
      <c r="T13617">
        <v>17.5</v>
      </c>
      <c r="U13617">
        <v>17.7</v>
      </c>
      <c r="V13617">
        <v>2.8</v>
      </c>
      <c r="W13617">
        <v>2.6</v>
      </c>
      <c r="AB13617">
        <f t="shared" si="267"/>
        <v>6121.51</v>
      </c>
    </row>
    <row r="13618" spans="1:28" x14ac:dyDescent="0.25">
      <c r="A13618" t="s">
        <v>6214</v>
      </c>
      <c r="B13618" t="s">
        <v>6168</v>
      </c>
      <c r="C13618" s="1">
        <v>0.54935185185185187</v>
      </c>
      <c r="D13618">
        <v>618</v>
      </c>
      <c r="E13618" s="2">
        <v>7.3336689814814823E-2</v>
      </c>
      <c r="F13618" s="1">
        <v>7.3333333333333334E-2</v>
      </c>
      <c r="G13618">
        <v>290</v>
      </c>
      <c r="H13618">
        <v>6336.29</v>
      </c>
      <c r="I13618">
        <v>0</v>
      </c>
      <c r="J13618" t="s">
        <v>6169</v>
      </c>
      <c r="K13618" t="s">
        <v>22</v>
      </c>
      <c r="L13618">
        <v>1</v>
      </c>
      <c r="N13618" t="s">
        <v>23</v>
      </c>
      <c r="O13618" t="s">
        <v>46</v>
      </c>
      <c r="P13618" t="s">
        <v>28</v>
      </c>
      <c r="R13618" t="s">
        <v>26</v>
      </c>
      <c r="S13618">
        <v>18</v>
      </c>
      <c r="T13618">
        <v>17.5</v>
      </c>
      <c r="U13618">
        <v>17.7</v>
      </c>
      <c r="V13618">
        <v>0.5</v>
      </c>
      <c r="W13618">
        <v>0.3</v>
      </c>
      <c r="AB13618">
        <f t="shared" si="267"/>
        <v>6121.51</v>
      </c>
    </row>
    <row r="13619" spans="1:28" x14ac:dyDescent="0.25">
      <c r="A13619" t="s">
        <v>6215</v>
      </c>
      <c r="B13619" t="s">
        <v>6168</v>
      </c>
      <c r="C13619" s="1">
        <v>0.55143518518518519</v>
      </c>
      <c r="D13619">
        <v>620</v>
      </c>
      <c r="E13619" s="2">
        <v>7.5420046296296298E-2</v>
      </c>
      <c r="F13619" s="1">
        <v>7.5416666666666674E-2</v>
      </c>
      <c r="G13619">
        <v>292</v>
      </c>
      <c r="H13619">
        <v>6516.29</v>
      </c>
      <c r="I13619">
        <v>0</v>
      </c>
      <c r="J13619" t="s">
        <v>6169</v>
      </c>
      <c r="K13619" t="s">
        <v>22</v>
      </c>
      <c r="L13619">
        <v>1</v>
      </c>
      <c r="N13619" t="s">
        <v>23</v>
      </c>
      <c r="O13619" t="s">
        <v>36</v>
      </c>
      <c r="P13619" t="s">
        <v>28</v>
      </c>
      <c r="R13619" t="s">
        <v>26</v>
      </c>
      <c r="S13619">
        <v>19.8</v>
      </c>
      <c r="T13619">
        <v>17.3</v>
      </c>
      <c r="U13619">
        <v>17.600000000000001</v>
      </c>
      <c r="V13619">
        <v>2.5</v>
      </c>
      <c r="W13619">
        <v>2.2000000000000002</v>
      </c>
      <c r="AB13619">
        <f t="shared" si="267"/>
        <v>6301.51</v>
      </c>
    </row>
    <row r="13620" spans="1:28" x14ac:dyDescent="0.25">
      <c r="A13620" t="s">
        <v>6215</v>
      </c>
      <c r="B13620" t="s">
        <v>6168</v>
      </c>
      <c r="C13620" s="1">
        <v>0.55143518518518519</v>
      </c>
      <c r="D13620">
        <v>620</v>
      </c>
      <c r="E13620" s="2">
        <v>7.5420046296296298E-2</v>
      </c>
      <c r="F13620" s="1">
        <v>7.5416666666666674E-2</v>
      </c>
      <c r="G13620">
        <v>292</v>
      </c>
      <c r="H13620">
        <v>6516.29</v>
      </c>
      <c r="I13620">
        <v>0</v>
      </c>
      <c r="J13620" t="s">
        <v>6169</v>
      </c>
      <c r="K13620" t="s">
        <v>22</v>
      </c>
      <c r="L13620">
        <v>1</v>
      </c>
      <c r="N13620" t="s">
        <v>23</v>
      </c>
      <c r="O13620" t="s">
        <v>46</v>
      </c>
      <c r="P13620" t="s">
        <v>28</v>
      </c>
      <c r="R13620" t="s">
        <v>26</v>
      </c>
      <c r="S13620">
        <v>20.100000000000001</v>
      </c>
      <c r="T13620">
        <v>17.3</v>
      </c>
      <c r="U13620">
        <v>17.600000000000001</v>
      </c>
      <c r="V13620">
        <v>2.8</v>
      </c>
      <c r="W13620">
        <v>2.5</v>
      </c>
      <c r="AB13620">
        <f t="shared" si="267"/>
        <v>6301.51</v>
      </c>
    </row>
    <row r="13621" spans="1:28" x14ac:dyDescent="0.25">
      <c r="A13621" t="s">
        <v>6216</v>
      </c>
      <c r="B13621" t="s">
        <v>6168</v>
      </c>
      <c r="C13621" s="1">
        <v>0.55351851851851852</v>
      </c>
      <c r="D13621">
        <v>922</v>
      </c>
      <c r="E13621" s="2">
        <v>7.7506875000000003E-2</v>
      </c>
      <c r="F13621" s="1">
        <v>7.7499999999999999E-2</v>
      </c>
      <c r="G13621">
        <v>594</v>
      </c>
      <c r="H13621">
        <v>6696.59</v>
      </c>
      <c r="I13621">
        <v>0</v>
      </c>
      <c r="J13621" t="s">
        <v>6169</v>
      </c>
      <c r="K13621" t="s">
        <v>22</v>
      </c>
      <c r="L13621">
        <v>1</v>
      </c>
      <c r="N13621" t="s">
        <v>23</v>
      </c>
      <c r="O13621" t="s">
        <v>36</v>
      </c>
      <c r="P13621" t="s">
        <v>28</v>
      </c>
      <c r="R13621" t="s">
        <v>26</v>
      </c>
      <c r="S13621">
        <v>21.1</v>
      </c>
      <c r="T13621">
        <v>17.399999999999999</v>
      </c>
      <c r="U13621">
        <v>17.600000000000001</v>
      </c>
      <c r="V13621">
        <v>3.7</v>
      </c>
      <c r="W13621">
        <v>3.5</v>
      </c>
      <c r="AB13621">
        <f t="shared" si="267"/>
        <v>6481.81</v>
      </c>
    </row>
    <row r="13622" spans="1:28" x14ac:dyDescent="0.25">
      <c r="A13622" t="s">
        <v>6216</v>
      </c>
      <c r="B13622" t="s">
        <v>6168</v>
      </c>
      <c r="C13622" s="1">
        <v>0.55351851851851852</v>
      </c>
      <c r="D13622">
        <v>922</v>
      </c>
      <c r="E13622" s="2">
        <v>7.7506875000000003E-2</v>
      </c>
      <c r="F13622" s="1">
        <v>7.7499999999999999E-2</v>
      </c>
      <c r="G13622">
        <v>594</v>
      </c>
      <c r="H13622">
        <v>6696.59</v>
      </c>
      <c r="I13622">
        <v>0</v>
      </c>
      <c r="J13622" t="s">
        <v>6169</v>
      </c>
      <c r="K13622" t="s">
        <v>22</v>
      </c>
      <c r="L13622">
        <v>1</v>
      </c>
      <c r="N13622" t="s">
        <v>23</v>
      </c>
      <c r="O13622" t="s">
        <v>46</v>
      </c>
      <c r="P13622" t="s">
        <v>28</v>
      </c>
      <c r="R13622" t="s">
        <v>26</v>
      </c>
      <c r="S13622">
        <v>17.899999999999999</v>
      </c>
      <c r="T13622">
        <v>17.399999999999999</v>
      </c>
      <c r="U13622">
        <v>17.600000000000001</v>
      </c>
      <c r="V13622">
        <v>0.5</v>
      </c>
      <c r="W13622">
        <v>0.3</v>
      </c>
      <c r="AB13622">
        <f t="shared" si="267"/>
        <v>6481.81</v>
      </c>
    </row>
    <row r="13623" spans="1:28" x14ac:dyDescent="0.25">
      <c r="A13623" t="s">
        <v>6217</v>
      </c>
      <c r="B13623" t="s">
        <v>6168</v>
      </c>
      <c r="C13623" s="1">
        <v>0.55560185185185185</v>
      </c>
      <c r="D13623">
        <v>124</v>
      </c>
      <c r="E13623" s="2">
        <v>7.9580972222222227E-2</v>
      </c>
      <c r="F13623" s="1">
        <v>7.9571759259259259E-2</v>
      </c>
      <c r="G13623">
        <v>796</v>
      </c>
      <c r="H13623">
        <v>6875.8</v>
      </c>
      <c r="I13623">
        <v>0</v>
      </c>
      <c r="J13623" t="s">
        <v>6169</v>
      </c>
      <c r="K13623" t="s">
        <v>22</v>
      </c>
      <c r="L13623">
        <v>1</v>
      </c>
      <c r="N13623" t="s">
        <v>23</v>
      </c>
      <c r="O13623" t="s">
        <v>36</v>
      </c>
      <c r="P13623" t="s">
        <v>28</v>
      </c>
      <c r="R13623" t="s">
        <v>26</v>
      </c>
      <c r="S13623">
        <v>20.6</v>
      </c>
      <c r="T13623">
        <v>17.399999999999999</v>
      </c>
      <c r="U13623">
        <v>17.600000000000001</v>
      </c>
      <c r="V13623">
        <v>3.2</v>
      </c>
      <c r="W13623">
        <v>3</v>
      </c>
      <c r="AB13623">
        <f t="shared" si="267"/>
        <v>6661.02</v>
      </c>
    </row>
    <row r="13624" spans="1:28" x14ac:dyDescent="0.25">
      <c r="A13624" t="s">
        <v>6217</v>
      </c>
      <c r="B13624" t="s">
        <v>6168</v>
      </c>
      <c r="C13624" s="1">
        <v>0.55560185185185185</v>
      </c>
      <c r="D13624">
        <v>124</v>
      </c>
      <c r="E13624" s="2">
        <v>7.9580972222222227E-2</v>
      </c>
      <c r="F13624" s="1">
        <v>7.9571759259259259E-2</v>
      </c>
      <c r="G13624">
        <v>796</v>
      </c>
      <c r="H13624">
        <v>6875.8</v>
      </c>
      <c r="I13624">
        <v>0</v>
      </c>
      <c r="J13624" t="s">
        <v>6169</v>
      </c>
      <c r="K13624" t="s">
        <v>22</v>
      </c>
      <c r="L13624">
        <v>1</v>
      </c>
      <c r="N13624" t="s">
        <v>23</v>
      </c>
      <c r="O13624" t="s">
        <v>46</v>
      </c>
      <c r="P13624" t="s">
        <v>28</v>
      </c>
      <c r="R13624" t="s">
        <v>26</v>
      </c>
      <c r="S13624">
        <v>18</v>
      </c>
      <c r="T13624">
        <v>17.399999999999999</v>
      </c>
      <c r="U13624">
        <v>17.600000000000001</v>
      </c>
      <c r="V13624">
        <v>0.6</v>
      </c>
      <c r="W13624">
        <v>0.4</v>
      </c>
      <c r="AB13624">
        <f t="shared" si="267"/>
        <v>6661.02</v>
      </c>
    </row>
    <row r="13625" spans="1:28" x14ac:dyDescent="0.25">
      <c r="A13625" t="s">
        <v>6218</v>
      </c>
      <c r="B13625" t="s">
        <v>6168</v>
      </c>
      <c r="C13625" s="1">
        <v>0.55769675925925932</v>
      </c>
      <c r="D13625">
        <v>60</v>
      </c>
      <c r="E13625" s="2">
        <v>8.1675138888888887E-2</v>
      </c>
      <c r="F13625" s="1">
        <v>8.1666666666666665E-2</v>
      </c>
      <c r="G13625">
        <v>732</v>
      </c>
      <c r="H13625">
        <v>7056.73</v>
      </c>
      <c r="I13625">
        <v>0</v>
      </c>
      <c r="J13625" t="s">
        <v>6169</v>
      </c>
      <c r="K13625" t="s">
        <v>22</v>
      </c>
      <c r="L13625">
        <v>1</v>
      </c>
      <c r="N13625" t="s">
        <v>23</v>
      </c>
      <c r="O13625" t="s">
        <v>36</v>
      </c>
      <c r="P13625" t="s">
        <v>28</v>
      </c>
      <c r="R13625" t="s">
        <v>26</v>
      </c>
      <c r="S13625">
        <v>20.3</v>
      </c>
      <c r="T13625">
        <v>17.399999999999999</v>
      </c>
      <c r="U13625">
        <v>17.5</v>
      </c>
      <c r="V13625">
        <v>2.9</v>
      </c>
      <c r="W13625">
        <v>2.8</v>
      </c>
      <c r="AB13625">
        <f t="shared" si="267"/>
        <v>6841.95</v>
      </c>
    </row>
    <row r="13626" spans="1:28" x14ac:dyDescent="0.25">
      <c r="A13626" t="s">
        <v>6218</v>
      </c>
      <c r="B13626" t="s">
        <v>6168</v>
      </c>
      <c r="C13626" s="1">
        <v>0.55769675925925932</v>
      </c>
      <c r="D13626">
        <v>60</v>
      </c>
      <c r="E13626" s="2">
        <v>8.1675138888888887E-2</v>
      </c>
      <c r="F13626" s="1">
        <v>8.1666666666666665E-2</v>
      </c>
      <c r="G13626">
        <v>732</v>
      </c>
      <c r="H13626">
        <v>7056.73</v>
      </c>
      <c r="I13626">
        <v>0</v>
      </c>
      <c r="J13626" t="s">
        <v>6169</v>
      </c>
      <c r="K13626" t="s">
        <v>22</v>
      </c>
      <c r="L13626">
        <v>1</v>
      </c>
      <c r="N13626" t="s">
        <v>23</v>
      </c>
      <c r="O13626" t="s">
        <v>46</v>
      </c>
      <c r="P13626" t="s">
        <v>28</v>
      </c>
      <c r="R13626" t="s">
        <v>26</v>
      </c>
      <c r="S13626">
        <v>17.899999999999999</v>
      </c>
      <c r="T13626">
        <v>17.399999999999999</v>
      </c>
      <c r="U13626">
        <v>17.5</v>
      </c>
      <c r="V13626">
        <v>0.5</v>
      </c>
      <c r="W13626">
        <v>0.4</v>
      </c>
      <c r="AB13626">
        <f t="shared" si="267"/>
        <v>6841.95</v>
      </c>
    </row>
    <row r="13627" spans="1:28" x14ac:dyDescent="0.25">
      <c r="A13627" t="s">
        <v>6219</v>
      </c>
      <c r="B13627" t="s">
        <v>6168</v>
      </c>
      <c r="C13627" s="1">
        <v>0.55978009259259254</v>
      </c>
      <c r="D13627">
        <v>258</v>
      </c>
      <c r="E13627" s="2">
        <v>8.3760763888888881E-2</v>
      </c>
      <c r="F13627" s="1">
        <v>8.3749999999999991E-2</v>
      </c>
      <c r="G13627">
        <v>930</v>
      </c>
      <c r="H13627">
        <v>7236.93</v>
      </c>
      <c r="I13627">
        <v>0</v>
      </c>
      <c r="J13627" t="s">
        <v>6169</v>
      </c>
      <c r="K13627" t="s">
        <v>22</v>
      </c>
      <c r="L13627">
        <v>1</v>
      </c>
      <c r="N13627" t="s">
        <v>23</v>
      </c>
      <c r="O13627" t="s">
        <v>46</v>
      </c>
      <c r="P13627" t="s">
        <v>28</v>
      </c>
      <c r="R13627" t="s">
        <v>26</v>
      </c>
      <c r="S13627">
        <v>17.8</v>
      </c>
      <c r="T13627">
        <v>17.399999999999999</v>
      </c>
      <c r="U13627">
        <v>17.600000000000001</v>
      </c>
      <c r="V13627">
        <v>0.4</v>
      </c>
      <c r="W13627">
        <v>0.2</v>
      </c>
      <c r="AB13627">
        <f t="shared" si="267"/>
        <v>7022.1500000000005</v>
      </c>
    </row>
    <row r="13628" spans="1:28" x14ac:dyDescent="0.25">
      <c r="A13628" t="s">
        <v>6220</v>
      </c>
      <c r="B13628" t="s">
        <v>6168</v>
      </c>
      <c r="C13628" s="1">
        <v>0.55978009259259254</v>
      </c>
      <c r="D13628">
        <v>263</v>
      </c>
      <c r="E13628" s="2">
        <v>8.3760821759259252E-2</v>
      </c>
      <c r="F13628" s="1">
        <v>8.3749999999999991E-2</v>
      </c>
      <c r="G13628">
        <v>935</v>
      </c>
      <c r="H13628">
        <v>7236.93</v>
      </c>
      <c r="I13628">
        <v>0</v>
      </c>
      <c r="J13628" t="s">
        <v>6169</v>
      </c>
      <c r="K13628" t="s">
        <v>22</v>
      </c>
      <c r="L13628">
        <v>1</v>
      </c>
      <c r="N13628" t="s">
        <v>23</v>
      </c>
      <c r="O13628" t="s">
        <v>36</v>
      </c>
      <c r="P13628" t="s">
        <v>28</v>
      </c>
      <c r="R13628" t="s">
        <v>26</v>
      </c>
      <c r="S13628">
        <v>20.399999999999999</v>
      </c>
      <c r="T13628">
        <v>17.399999999999999</v>
      </c>
      <c r="U13628">
        <v>17.600000000000001</v>
      </c>
      <c r="V13628">
        <v>3</v>
      </c>
      <c r="W13628">
        <v>2.8</v>
      </c>
      <c r="AB13628">
        <f t="shared" si="267"/>
        <v>7022.1500000000005</v>
      </c>
    </row>
    <row r="13629" spans="1:28" x14ac:dyDescent="0.25">
      <c r="A13629" t="s">
        <v>6221</v>
      </c>
      <c r="B13629" t="s">
        <v>6168</v>
      </c>
      <c r="C13629" s="1">
        <v>0.56241898148148151</v>
      </c>
      <c r="D13629">
        <v>915</v>
      </c>
      <c r="E13629" s="2">
        <v>8.6407256944444441E-2</v>
      </c>
      <c r="F13629" s="1">
        <v>8.6400462962962957E-2</v>
      </c>
      <c r="G13629">
        <v>587</v>
      </c>
      <c r="H13629">
        <v>7465.59</v>
      </c>
      <c r="I13629">
        <v>0</v>
      </c>
      <c r="J13629" t="s">
        <v>6169</v>
      </c>
      <c r="K13629" t="s">
        <v>22</v>
      </c>
      <c r="L13629">
        <v>1</v>
      </c>
      <c r="N13629" t="s">
        <v>23</v>
      </c>
      <c r="O13629" t="s">
        <v>78</v>
      </c>
      <c r="P13629" t="s">
        <v>79</v>
      </c>
      <c r="R13629" t="s">
        <v>88</v>
      </c>
      <c r="AB13629">
        <f t="shared" si="267"/>
        <v>7250.81</v>
      </c>
    </row>
    <row r="13630" spans="1:28" x14ac:dyDescent="0.25">
      <c r="A13630" t="s">
        <v>6221</v>
      </c>
      <c r="B13630" t="s">
        <v>6168</v>
      </c>
      <c r="C13630" s="1">
        <v>0.56241898148148151</v>
      </c>
      <c r="D13630">
        <v>915</v>
      </c>
      <c r="E13630" s="2">
        <v>8.6407256944444441E-2</v>
      </c>
      <c r="F13630" s="1">
        <v>8.6400462962962957E-2</v>
      </c>
      <c r="G13630">
        <v>587</v>
      </c>
      <c r="H13630">
        <v>7465.59</v>
      </c>
      <c r="I13630">
        <v>0</v>
      </c>
      <c r="J13630" t="s">
        <v>6169</v>
      </c>
      <c r="K13630" t="s">
        <v>22</v>
      </c>
      <c r="L13630">
        <v>1</v>
      </c>
      <c r="N13630" t="s">
        <v>23</v>
      </c>
      <c r="O13630" t="s">
        <v>81</v>
      </c>
      <c r="P13630" t="s">
        <v>79</v>
      </c>
      <c r="R13630" t="s">
        <v>88</v>
      </c>
      <c r="AB13630">
        <f t="shared" si="267"/>
        <v>7250.81</v>
      </c>
    </row>
    <row r="13631" spans="1:28" x14ac:dyDescent="0.25">
      <c r="A13631" t="s">
        <v>6222</v>
      </c>
      <c r="B13631" t="s">
        <v>6223</v>
      </c>
      <c r="C13631" s="1">
        <v>0.43530092592592595</v>
      </c>
      <c r="D13631">
        <v>276</v>
      </c>
      <c r="E13631" s="2">
        <v>0</v>
      </c>
      <c r="F13631" s="1">
        <v>0</v>
      </c>
      <c r="G13631">
        <v>0</v>
      </c>
      <c r="H13631">
        <v>0</v>
      </c>
      <c r="I13631">
        <v>8992.2900000000009</v>
      </c>
      <c r="J13631" t="s">
        <v>6224</v>
      </c>
      <c r="K13631" t="s">
        <v>22</v>
      </c>
      <c r="L13631">
        <v>1</v>
      </c>
      <c r="N13631" t="s">
        <v>23</v>
      </c>
      <c r="O13631" t="s">
        <v>78</v>
      </c>
      <c r="P13631" t="s">
        <v>79</v>
      </c>
      <c r="R13631" t="s">
        <v>80</v>
      </c>
      <c r="AB13631">
        <f>H13631-299.89</f>
        <v>-299.89</v>
      </c>
    </row>
    <row r="13632" spans="1:28" x14ac:dyDescent="0.25">
      <c r="A13632" t="s">
        <v>6222</v>
      </c>
      <c r="B13632" t="s">
        <v>6223</v>
      </c>
      <c r="C13632" s="1">
        <v>0.43530092592592595</v>
      </c>
      <c r="D13632">
        <v>276</v>
      </c>
      <c r="E13632" s="2">
        <v>0</v>
      </c>
      <c r="F13632" s="1">
        <v>0</v>
      </c>
      <c r="G13632">
        <v>0</v>
      </c>
      <c r="H13632">
        <v>0</v>
      </c>
      <c r="I13632">
        <v>8992.2900000000009</v>
      </c>
      <c r="J13632" t="s">
        <v>6224</v>
      </c>
      <c r="K13632" t="s">
        <v>22</v>
      </c>
      <c r="L13632">
        <v>1</v>
      </c>
      <c r="N13632" t="s">
        <v>23</v>
      </c>
      <c r="O13632" t="s">
        <v>81</v>
      </c>
      <c r="P13632" t="s">
        <v>79</v>
      </c>
      <c r="R13632" t="s">
        <v>80</v>
      </c>
      <c r="AB13632">
        <f t="shared" ref="AB13632:AB13695" si="268">H13632-299.89</f>
        <v>-299.89</v>
      </c>
    </row>
    <row r="13633" spans="1:28" x14ac:dyDescent="0.25">
      <c r="A13633" t="s">
        <v>6225</v>
      </c>
      <c r="B13633" t="s">
        <v>6223</v>
      </c>
      <c r="C13633" s="1">
        <v>0.44075231481481486</v>
      </c>
      <c r="D13633">
        <v>259</v>
      </c>
      <c r="E13633" s="2">
        <v>5.4511921296296296E-3</v>
      </c>
      <c r="F13633" s="1">
        <v>5.4398148148148149E-3</v>
      </c>
      <c r="G13633">
        <v>983</v>
      </c>
      <c r="H13633">
        <v>470.983</v>
      </c>
      <c r="I13633">
        <v>0</v>
      </c>
      <c r="J13633" t="s">
        <v>6224</v>
      </c>
      <c r="K13633" t="s">
        <v>22</v>
      </c>
      <c r="L13633">
        <v>1</v>
      </c>
      <c r="N13633" t="s">
        <v>23</v>
      </c>
      <c r="O13633" t="s">
        <v>46</v>
      </c>
      <c r="P13633" t="s">
        <v>25</v>
      </c>
      <c r="R13633" t="s">
        <v>26</v>
      </c>
      <c r="S13633">
        <v>18.8</v>
      </c>
      <c r="T13633">
        <v>17.8</v>
      </c>
      <c r="U13633">
        <v>17.5</v>
      </c>
      <c r="V13633">
        <v>1</v>
      </c>
      <c r="W13633">
        <v>1.3</v>
      </c>
      <c r="AB13633">
        <f t="shared" si="268"/>
        <v>171.09300000000002</v>
      </c>
    </row>
    <row r="13634" spans="1:28" x14ac:dyDescent="0.25">
      <c r="A13634" t="s">
        <v>6226</v>
      </c>
      <c r="B13634" t="s">
        <v>6223</v>
      </c>
      <c r="C13634" s="1">
        <v>0.44078703703703703</v>
      </c>
      <c r="D13634">
        <v>263</v>
      </c>
      <c r="E13634" s="2">
        <v>5.4859606481481478E-3</v>
      </c>
      <c r="F13634" s="1">
        <v>5.4745370370370373E-3</v>
      </c>
      <c r="G13634">
        <v>987</v>
      </c>
      <c r="H13634">
        <v>473.98700000000002</v>
      </c>
      <c r="I13634">
        <v>0</v>
      </c>
      <c r="J13634" t="s">
        <v>6224</v>
      </c>
      <c r="K13634" t="s">
        <v>22</v>
      </c>
      <c r="L13634">
        <v>1</v>
      </c>
      <c r="N13634" t="s">
        <v>23</v>
      </c>
      <c r="O13634" t="s">
        <v>46</v>
      </c>
      <c r="P13634" t="s">
        <v>28</v>
      </c>
      <c r="R13634" t="s">
        <v>26</v>
      </c>
      <c r="S13634">
        <v>18.8</v>
      </c>
      <c r="T13634">
        <v>17.8</v>
      </c>
      <c r="U13634">
        <v>17.5</v>
      </c>
      <c r="V13634">
        <v>1</v>
      </c>
      <c r="W13634">
        <v>1.3</v>
      </c>
      <c r="AB13634">
        <f t="shared" si="268"/>
        <v>174.09700000000004</v>
      </c>
    </row>
    <row r="13635" spans="1:28" x14ac:dyDescent="0.25">
      <c r="A13635" t="s">
        <v>6227</v>
      </c>
      <c r="B13635" t="s">
        <v>6223</v>
      </c>
      <c r="C13635" s="1">
        <v>0.44085648148148149</v>
      </c>
      <c r="D13635">
        <v>304</v>
      </c>
      <c r="E13635" s="2">
        <v>5.5558796296296294E-3</v>
      </c>
      <c r="F13635" s="1">
        <v>5.5555555555555558E-3</v>
      </c>
      <c r="G13635">
        <v>28</v>
      </c>
      <c r="H13635">
        <v>480.02800000000002</v>
      </c>
      <c r="I13635">
        <v>0</v>
      </c>
      <c r="J13635" t="s">
        <v>6224</v>
      </c>
      <c r="K13635" t="s">
        <v>22</v>
      </c>
      <c r="L13635">
        <v>1</v>
      </c>
      <c r="N13635" t="s">
        <v>23</v>
      </c>
      <c r="O13635" t="s">
        <v>46</v>
      </c>
      <c r="P13635" t="s">
        <v>28</v>
      </c>
      <c r="R13635" t="s">
        <v>26</v>
      </c>
      <c r="S13635">
        <v>18.7</v>
      </c>
      <c r="T13635">
        <v>17.7</v>
      </c>
      <c r="U13635">
        <v>17.5</v>
      </c>
      <c r="V13635">
        <v>1</v>
      </c>
      <c r="W13635">
        <v>1.2</v>
      </c>
      <c r="AB13635">
        <f t="shared" si="268"/>
        <v>180.13800000000003</v>
      </c>
    </row>
    <row r="13636" spans="1:28" x14ac:dyDescent="0.25">
      <c r="A13636" t="s">
        <v>6227</v>
      </c>
      <c r="B13636" t="s">
        <v>6223</v>
      </c>
      <c r="C13636" s="1">
        <v>0.44085648148148149</v>
      </c>
      <c r="D13636">
        <v>304</v>
      </c>
      <c r="E13636" s="2">
        <v>5.5558796296296294E-3</v>
      </c>
      <c r="F13636" s="1">
        <v>5.5555555555555558E-3</v>
      </c>
      <c r="G13636">
        <v>28</v>
      </c>
      <c r="H13636">
        <v>480.02800000000002</v>
      </c>
      <c r="I13636">
        <v>0</v>
      </c>
      <c r="J13636" t="s">
        <v>6224</v>
      </c>
      <c r="K13636" t="s">
        <v>22</v>
      </c>
      <c r="L13636">
        <v>1</v>
      </c>
      <c r="N13636" t="s">
        <v>23</v>
      </c>
      <c r="O13636" t="s">
        <v>33</v>
      </c>
      <c r="P13636" t="s">
        <v>25</v>
      </c>
      <c r="R13636" t="s">
        <v>26</v>
      </c>
      <c r="S13636">
        <v>17.8</v>
      </c>
      <c r="T13636">
        <v>17.7</v>
      </c>
      <c r="U13636">
        <v>17.5</v>
      </c>
      <c r="V13636">
        <v>0.1</v>
      </c>
      <c r="W13636">
        <v>0.3</v>
      </c>
      <c r="AB13636">
        <f t="shared" si="268"/>
        <v>180.13800000000003</v>
      </c>
    </row>
    <row r="13637" spans="1:28" x14ac:dyDescent="0.25">
      <c r="A13637" t="s">
        <v>6227</v>
      </c>
      <c r="B13637" t="s">
        <v>6223</v>
      </c>
      <c r="C13637" s="1">
        <v>0.44085648148148149</v>
      </c>
      <c r="D13637">
        <v>304</v>
      </c>
      <c r="E13637" s="2">
        <v>5.5558796296296294E-3</v>
      </c>
      <c r="F13637" s="1">
        <v>5.5555555555555558E-3</v>
      </c>
      <c r="G13637">
        <v>28</v>
      </c>
      <c r="H13637">
        <v>480.02800000000002</v>
      </c>
      <c r="I13637">
        <v>0</v>
      </c>
      <c r="J13637" t="s">
        <v>6224</v>
      </c>
      <c r="K13637" t="s">
        <v>22</v>
      </c>
      <c r="L13637">
        <v>1</v>
      </c>
      <c r="N13637" t="s">
        <v>23</v>
      </c>
      <c r="O13637" t="s">
        <v>36</v>
      </c>
      <c r="P13637" t="s">
        <v>25</v>
      </c>
      <c r="R13637" t="s">
        <v>26</v>
      </c>
      <c r="S13637">
        <v>18.5</v>
      </c>
      <c r="T13637">
        <v>17.7</v>
      </c>
      <c r="U13637">
        <v>17.5</v>
      </c>
      <c r="V13637">
        <v>0.8</v>
      </c>
      <c r="W13637">
        <v>1</v>
      </c>
      <c r="AB13637">
        <f t="shared" si="268"/>
        <v>180.13800000000003</v>
      </c>
    </row>
    <row r="13638" spans="1:28" x14ac:dyDescent="0.25">
      <c r="A13638" t="s">
        <v>6228</v>
      </c>
      <c r="B13638" t="s">
        <v>6223</v>
      </c>
      <c r="C13638" s="1">
        <v>0.4427314814814815</v>
      </c>
      <c r="D13638">
        <v>416</v>
      </c>
      <c r="E13638" s="2">
        <v>7.4321759259259263E-3</v>
      </c>
      <c r="F13638" s="1">
        <v>7.4305555555555548E-3</v>
      </c>
      <c r="G13638">
        <v>140</v>
      </c>
      <c r="H13638">
        <v>642.14</v>
      </c>
      <c r="I13638">
        <v>0</v>
      </c>
      <c r="J13638" t="s">
        <v>6224</v>
      </c>
      <c r="K13638" t="s">
        <v>22</v>
      </c>
      <c r="L13638">
        <v>1</v>
      </c>
      <c r="N13638" t="s">
        <v>23</v>
      </c>
      <c r="O13638" t="s">
        <v>42</v>
      </c>
      <c r="P13638" t="s">
        <v>25</v>
      </c>
      <c r="R13638" t="s">
        <v>26</v>
      </c>
      <c r="S13638">
        <v>18</v>
      </c>
      <c r="T13638">
        <v>17.7</v>
      </c>
      <c r="U13638">
        <v>17.5</v>
      </c>
      <c r="V13638">
        <v>0.3</v>
      </c>
      <c r="W13638">
        <v>0.5</v>
      </c>
      <c r="AB13638">
        <f t="shared" si="268"/>
        <v>342.25</v>
      </c>
    </row>
    <row r="13639" spans="1:28" x14ac:dyDescent="0.25">
      <c r="A13639" t="s">
        <v>6229</v>
      </c>
      <c r="B13639" t="s">
        <v>6223</v>
      </c>
      <c r="C13639" s="1">
        <v>0.44527777777777783</v>
      </c>
      <c r="D13639">
        <v>671</v>
      </c>
      <c r="E13639" s="2">
        <v>9.9814236111111111E-3</v>
      </c>
      <c r="F13639" s="1">
        <v>9.9768518518518531E-3</v>
      </c>
      <c r="G13639">
        <v>395</v>
      </c>
      <c r="H13639">
        <v>862.39499999999998</v>
      </c>
      <c r="I13639">
        <v>0</v>
      </c>
      <c r="J13639" t="s">
        <v>6224</v>
      </c>
      <c r="K13639" t="s">
        <v>22</v>
      </c>
      <c r="L13639">
        <v>1</v>
      </c>
      <c r="N13639" t="s">
        <v>23</v>
      </c>
      <c r="O13639" t="s">
        <v>42</v>
      </c>
      <c r="P13639" t="s">
        <v>28</v>
      </c>
      <c r="R13639" t="s">
        <v>26</v>
      </c>
      <c r="S13639">
        <v>18.5</v>
      </c>
      <c r="T13639">
        <v>17.899999999999999</v>
      </c>
      <c r="U13639">
        <v>17.7</v>
      </c>
      <c r="V13639">
        <v>0.6</v>
      </c>
      <c r="W13639">
        <v>0.8</v>
      </c>
      <c r="AB13639">
        <f t="shared" si="268"/>
        <v>562.505</v>
      </c>
    </row>
    <row r="13640" spans="1:28" x14ac:dyDescent="0.25">
      <c r="A13640" t="s">
        <v>6230</v>
      </c>
      <c r="B13640" t="s">
        <v>6223</v>
      </c>
      <c r="C13640" s="1">
        <v>0.44563657407407403</v>
      </c>
      <c r="D13640">
        <v>676</v>
      </c>
      <c r="E13640" s="2">
        <v>1.0340277777777778E-2</v>
      </c>
      <c r="F13640" s="1">
        <v>1.0335648148148148E-2</v>
      </c>
      <c r="G13640">
        <v>400</v>
      </c>
      <c r="H13640">
        <v>893.4</v>
      </c>
      <c r="I13640">
        <v>0</v>
      </c>
      <c r="J13640" t="s">
        <v>6224</v>
      </c>
      <c r="K13640" t="s">
        <v>22</v>
      </c>
      <c r="L13640">
        <v>1</v>
      </c>
      <c r="N13640" t="s">
        <v>23</v>
      </c>
      <c r="O13640" t="s">
        <v>24</v>
      </c>
      <c r="P13640" t="s">
        <v>25</v>
      </c>
      <c r="R13640" t="s">
        <v>26</v>
      </c>
      <c r="S13640">
        <v>17.899999999999999</v>
      </c>
      <c r="T13640">
        <v>17.8</v>
      </c>
      <c r="U13640">
        <v>17.5</v>
      </c>
      <c r="V13640">
        <v>0.1</v>
      </c>
      <c r="W13640">
        <v>0.4</v>
      </c>
      <c r="AB13640">
        <f t="shared" si="268"/>
        <v>593.51</v>
      </c>
    </row>
    <row r="13641" spans="1:28" x14ac:dyDescent="0.25">
      <c r="A13641" t="s">
        <v>6231</v>
      </c>
      <c r="B13641" t="s">
        <v>6223</v>
      </c>
      <c r="C13641" s="1">
        <v>0.44568287037037035</v>
      </c>
      <c r="D13641">
        <v>746</v>
      </c>
      <c r="E13641" s="2">
        <v>1.0387384259259259E-2</v>
      </c>
      <c r="F13641" s="1">
        <v>1.0381944444444444E-2</v>
      </c>
      <c r="G13641">
        <v>470</v>
      </c>
      <c r="H13641">
        <v>897.47</v>
      </c>
      <c r="I13641">
        <v>0</v>
      </c>
      <c r="J13641" t="s">
        <v>6224</v>
      </c>
      <c r="K13641" t="s">
        <v>22</v>
      </c>
      <c r="L13641">
        <v>1</v>
      </c>
      <c r="N13641" t="s">
        <v>23</v>
      </c>
      <c r="O13641" t="s">
        <v>24</v>
      </c>
      <c r="P13641" t="s">
        <v>28</v>
      </c>
      <c r="R13641" t="s">
        <v>26</v>
      </c>
      <c r="S13641">
        <v>18.100000000000001</v>
      </c>
      <c r="T13641">
        <v>17.8</v>
      </c>
      <c r="U13641">
        <v>17.5</v>
      </c>
      <c r="V13641">
        <v>0.3</v>
      </c>
      <c r="W13641">
        <v>0.6</v>
      </c>
      <c r="AB13641">
        <f t="shared" si="268"/>
        <v>597.58000000000004</v>
      </c>
    </row>
    <row r="13642" spans="1:28" x14ac:dyDescent="0.25">
      <c r="A13642" t="s">
        <v>6232</v>
      </c>
      <c r="B13642" t="s">
        <v>6223</v>
      </c>
      <c r="C13642" s="1">
        <v>0.44709490740740737</v>
      </c>
      <c r="D13642">
        <v>610</v>
      </c>
      <c r="E13642" s="2">
        <v>1.1797847222222222E-2</v>
      </c>
      <c r="F13642" s="1">
        <v>1.1793981481481482E-2</v>
      </c>
      <c r="G13642">
        <v>334</v>
      </c>
      <c r="H13642">
        <v>1019.33</v>
      </c>
      <c r="I13642">
        <v>0</v>
      </c>
      <c r="J13642" t="s">
        <v>6224</v>
      </c>
      <c r="K13642" t="s">
        <v>22</v>
      </c>
      <c r="L13642">
        <v>1</v>
      </c>
      <c r="N13642" t="s">
        <v>23</v>
      </c>
      <c r="O13642" t="s">
        <v>46</v>
      </c>
      <c r="P13642" t="s">
        <v>28</v>
      </c>
      <c r="R13642" t="s">
        <v>26</v>
      </c>
      <c r="S13642">
        <v>19.5</v>
      </c>
      <c r="T13642">
        <v>17.8</v>
      </c>
      <c r="U13642">
        <v>17.5</v>
      </c>
      <c r="V13642">
        <v>1.7</v>
      </c>
      <c r="W13642">
        <v>2</v>
      </c>
      <c r="AB13642">
        <f t="shared" si="268"/>
        <v>719.44</v>
      </c>
    </row>
    <row r="13643" spans="1:28" x14ac:dyDescent="0.25">
      <c r="A13643" t="s">
        <v>6232</v>
      </c>
      <c r="B13643" t="s">
        <v>6223</v>
      </c>
      <c r="C13643" s="1">
        <v>0.44709490740740737</v>
      </c>
      <c r="D13643">
        <v>610</v>
      </c>
      <c r="E13643" s="2">
        <v>1.1797847222222222E-2</v>
      </c>
      <c r="F13643" s="1">
        <v>1.1793981481481482E-2</v>
      </c>
      <c r="G13643">
        <v>334</v>
      </c>
      <c r="H13643">
        <v>1019.33</v>
      </c>
      <c r="I13643">
        <v>0</v>
      </c>
      <c r="J13643" t="s">
        <v>6224</v>
      </c>
      <c r="K13643" t="s">
        <v>22</v>
      </c>
      <c r="L13643">
        <v>1</v>
      </c>
      <c r="N13643" t="s">
        <v>23</v>
      </c>
      <c r="O13643" t="s">
        <v>42</v>
      </c>
      <c r="P13643" t="s">
        <v>28</v>
      </c>
      <c r="R13643" t="s">
        <v>26</v>
      </c>
      <c r="S13643">
        <v>18.8</v>
      </c>
      <c r="T13643">
        <v>17.8</v>
      </c>
      <c r="U13643">
        <v>17.5</v>
      </c>
      <c r="V13643">
        <v>1</v>
      </c>
      <c r="W13643">
        <v>1.3</v>
      </c>
      <c r="AB13643">
        <f t="shared" si="268"/>
        <v>719.44</v>
      </c>
    </row>
    <row r="13644" spans="1:28" x14ac:dyDescent="0.25">
      <c r="A13644" t="s">
        <v>6232</v>
      </c>
      <c r="B13644" t="s">
        <v>6223</v>
      </c>
      <c r="C13644" s="1">
        <v>0.44709490740740737</v>
      </c>
      <c r="D13644">
        <v>610</v>
      </c>
      <c r="E13644" s="2">
        <v>1.1797847222222222E-2</v>
      </c>
      <c r="F13644" s="1">
        <v>1.1793981481481482E-2</v>
      </c>
      <c r="G13644">
        <v>334</v>
      </c>
      <c r="H13644">
        <v>1019.33</v>
      </c>
      <c r="I13644">
        <v>0</v>
      </c>
      <c r="J13644" t="s">
        <v>6224</v>
      </c>
      <c r="K13644" t="s">
        <v>22</v>
      </c>
      <c r="L13644">
        <v>1</v>
      </c>
      <c r="N13644" t="s">
        <v>23</v>
      </c>
      <c r="O13644" t="s">
        <v>24</v>
      </c>
      <c r="P13644" t="s">
        <v>28</v>
      </c>
      <c r="R13644" t="s">
        <v>26</v>
      </c>
      <c r="S13644">
        <v>18.3</v>
      </c>
      <c r="T13644">
        <v>17.8</v>
      </c>
      <c r="U13644">
        <v>17.600000000000001</v>
      </c>
      <c r="V13644">
        <v>0.5</v>
      </c>
      <c r="W13644">
        <v>0.7</v>
      </c>
      <c r="AB13644">
        <f t="shared" si="268"/>
        <v>719.44</v>
      </c>
    </row>
    <row r="13645" spans="1:28" x14ac:dyDescent="0.25">
      <c r="A13645" t="s">
        <v>6233</v>
      </c>
      <c r="B13645" t="s">
        <v>6223</v>
      </c>
      <c r="C13645" s="1">
        <v>0.44847222222222222</v>
      </c>
      <c r="D13645">
        <v>399</v>
      </c>
      <c r="E13645" s="2">
        <v>1.3172708333333331E-2</v>
      </c>
      <c r="F13645" s="1">
        <v>1.3171296296296294E-2</v>
      </c>
      <c r="G13645">
        <v>122</v>
      </c>
      <c r="H13645">
        <v>1138.1199999999999</v>
      </c>
      <c r="I13645">
        <v>0</v>
      </c>
      <c r="J13645" t="s">
        <v>6224</v>
      </c>
      <c r="K13645" t="s">
        <v>22</v>
      </c>
      <c r="L13645">
        <v>1</v>
      </c>
      <c r="N13645" t="s">
        <v>23</v>
      </c>
      <c r="O13645" t="s">
        <v>31</v>
      </c>
      <c r="P13645" t="s">
        <v>25</v>
      </c>
      <c r="R13645" t="s">
        <v>26</v>
      </c>
      <c r="S13645">
        <v>17.600000000000001</v>
      </c>
      <c r="T13645">
        <v>17.8</v>
      </c>
      <c r="U13645">
        <v>17.600000000000001</v>
      </c>
      <c r="V13645">
        <v>-0.2</v>
      </c>
      <c r="W13645">
        <v>0</v>
      </c>
      <c r="AB13645">
        <f t="shared" si="268"/>
        <v>838.2299999999999</v>
      </c>
    </row>
    <row r="13646" spans="1:28" x14ac:dyDescent="0.25">
      <c r="A13646" t="s">
        <v>6234</v>
      </c>
      <c r="B13646" t="s">
        <v>6223</v>
      </c>
      <c r="C13646" s="1">
        <v>0.44855324074074071</v>
      </c>
      <c r="D13646">
        <v>975</v>
      </c>
      <c r="E13646" s="2">
        <v>1.3260405092592591E-2</v>
      </c>
      <c r="F13646" s="1">
        <v>1.3252314814814814E-2</v>
      </c>
      <c r="G13646">
        <v>699</v>
      </c>
      <c r="H13646">
        <v>1145.7</v>
      </c>
      <c r="I13646">
        <v>0</v>
      </c>
      <c r="J13646" t="s">
        <v>6224</v>
      </c>
      <c r="K13646" t="s">
        <v>22</v>
      </c>
      <c r="L13646">
        <v>1</v>
      </c>
      <c r="N13646" t="s">
        <v>23</v>
      </c>
      <c r="O13646" t="s">
        <v>31</v>
      </c>
      <c r="P13646" t="s">
        <v>28</v>
      </c>
      <c r="R13646" t="s">
        <v>26</v>
      </c>
      <c r="S13646">
        <v>17.600000000000001</v>
      </c>
      <c r="T13646">
        <v>17.7</v>
      </c>
      <c r="U13646">
        <v>17.5</v>
      </c>
      <c r="V13646">
        <v>-0.1</v>
      </c>
      <c r="W13646">
        <v>0.1</v>
      </c>
      <c r="AB13646">
        <f t="shared" si="268"/>
        <v>845.81000000000006</v>
      </c>
    </row>
    <row r="13647" spans="1:28" x14ac:dyDescent="0.25">
      <c r="A13647" t="s">
        <v>6235</v>
      </c>
      <c r="B13647" t="s">
        <v>6223</v>
      </c>
      <c r="C13647" s="1">
        <v>0.44918981481481479</v>
      </c>
      <c r="D13647">
        <v>480</v>
      </c>
      <c r="E13647" s="2">
        <v>1.3891249999999999E-2</v>
      </c>
      <c r="F13647" s="1">
        <v>1.3888888888888888E-2</v>
      </c>
      <c r="G13647">
        <v>204</v>
      </c>
      <c r="H13647">
        <v>1200.2</v>
      </c>
      <c r="I13647">
        <v>0</v>
      </c>
      <c r="J13647" t="s">
        <v>6224</v>
      </c>
      <c r="K13647" t="s">
        <v>22</v>
      </c>
      <c r="L13647">
        <v>1</v>
      </c>
      <c r="N13647" t="s">
        <v>23</v>
      </c>
      <c r="O13647" t="s">
        <v>42</v>
      </c>
      <c r="P13647" t="s">
        <v>28</v>
      </c>
      <c r="R13647" t="s">
        <v>26</v>
      </c>
      <c r="S13647">
        <v>19.7</v>
      </c>
      <c r="T13647">
        <v>17.7</v>
      </c>
      <c r="U13647">
        <v>17.5</v>
      </c>
      <c r="V13647">
        <v>2</v>
      </c>
      <c r="W13647">
        <v>2.2000000000000002</v>
      </c>
      <c r="AB13647">
        <f t="shared" si="268"/>
        <v>900.31000000000006</v>
      </c>
    </row>
    <row r="13648" spans="1:28" x14ac:dyDescent="0.25">
      <c r="A13648" t="s">
        <v>6235</v>
      </c>
      <c r="B13648" t="s">
        <v>6223</v>
      </c>
      <c r="C13648" s="1">
        <v>0.44918981481481479</v>
      </c>
      <c r="D13648">
        <v>480</v>
      </c>
      <c r="E13648" s="2">
        <v>1.3891249999999999E-2</v>
      </c>
      <c r="F13648" s="1">
        <v>1.3888888888888888E-2</v>
      </c>
      <c r="G13648">
        <v>204</v>
      </c>
      <c r="H13648">
        <v>1200.2</v>
      </c>
      <c r="I13648">
        <v>0</v>
      </c>
      <c r="J13648" t="s">
        <v>6224</v>
      </c>
      <c r="K13648" t="s">
        <v>22</v>
      </c>
      <c r="L13648">
        <v>1</v>
      </c>
      <c r="N13648" t="s">
        <v>23</v>
      </c>
      <c r="O13648" t="s">
        <v>31</v>
      </c>
      <c r="P13648" t="s">
        <v>28</v>
      </c>
      <c r="R13648" t="s">
        <v>26</v>
      </c>
      <c r="S13648">
        <v>17.600000000000001</v>
      </c>
      <c r="T13648">
        <v>17.7</v>
      </c>
      <c r="U13648">
        <v>17.5</v>
      </c>
      <c r="V13648">
        <v>-0.1</v>
      </c>
      <c r="W13648">
        <v>0.1</v>
      </c>
      <c r="AB13648">
        <f t="shared" si="268"/>
        <v>900.31000000000006</v>
      </c>
    </row>
    <row r="13649" spans="1:28" x14ac:dyDescent="0.25">
      <c r="A13649" t="s">
        <v>6235</v>
      </c>
      <c r="B13649" t="s">
        <v>6223</v>
      </c>
      <c r="C13649" s="1">
        <v>0.44918981481481479</v>
      </c>
      <c r="D13649">
        <v>480</v>
      </c>
      <c r="E13649" s="2">
        <v>1.3891249999999999E-2</v>
      </c>
      <c r="F13649" s="1">
        <v>1.3888888888888888E-2</v>
      </c>
      <c r="G13649">
        <v>204</v>
      </c>
      <c r="H13649">
        <v>1200.2</v>
      </c>
      <c r="I13649">
        <v>0</v>
      </c>
      <c r="J13649" t="s">
        <v>6224</v>
      </c>
      <c r="K13649" t="s">
        <v>22</v>
      </c>
      <c r="L13649">
        <v>1</v>
      </c>
      <c r="N13649" t="s">
        <v>23</v>
      </c>
      <c r="O13649" t="s">
        <v>33</v>
      </c>
      <c r="P13649" t="s">
        <v>25</v>
      </c>
      <c r="R13649" t="s">
        <v>26</v>
      </c>
      <c r="S13649">
        <v>17.7</v>
      </c>
      <c r="T13649">
        <v>17.8</v>
      </c>
      <c r="U13649">
        <v>17.5</v>
      </c>
      <c r="V13649">
        <v>-0.1</v>
      </c>
      <c r="W13649">
        <v>0.2</v>
      </c>
      <c r="AB13649">
        <f t="shared" si="268"/>
        <v>900.31000000000006</v>
      </c>
    </row>
    <row r="13650" spans="1:28" x14ac:dyDescent="0.25">
      <c r="A13650" t="s">
        <v>6236</v>
      </c>
      <c r="B13650" t="s">
        <v>6223</v>
      </c>
      <c r="C13650" s="1">
        <v>0.4495601851851852</v>
      </c>
      <c r="D13650">
        <v>488</v>
      </c>
      <c r="E13650" s="2">
        <v>1.4261712962962964E-2</v>
      </c>
      <c r="F13650" s="1">
        <v>1.4259259259259261E-2</v>
      </c>
      <c r="G13650">
        <v>212</v>
      </c>
      <c r="H13650">
        <v>1232.21</v>
      </c>
      <c r="I13650">
        <v>0</v>
      </c>
      <c r="J13650" t="s">
        <v>6224</v>
      </c>
      <c r="K13650" t="s">
        <v>22</v>
      </c>
      <c r="L13650">
        <v>1</v>
      </c>
      <c r="N13650" t="s">
        <v>23</v>
      </c>
      <c r="O13650" t="s">
        <v>33</v>
      </c>
      <c r="P13650" t="s">
        <v>25</v>
      </c>
      <c r="R13650" t="s">
        <v>26</v>
      </c>
      <c r="S13650">
        <v>17.8</v>
      </c>
      <c r="T13650">
        <v>17.8</v>
      </c>
      <c r="U13650">
        <v>17.600000000000001</v>
      </c>
      <c r="V13650">
        <v>0</v>
      </c>
      <c r="W13650">
        <v>0.2</v>
      </c>
      <c r="AB13650">
        <f t="shared" si="268"/>
        <v>932.32</v>
      </c>
    </row>
    <row r="13651" spans="1:28" x14ac:dyDescent="0.25">
      <c r="A13651" t="s">
        <v>6237</v>
      </c>
      <c r="B13651" t="s">
        <v>6223</v>
      </c>
      <c r="C13651" s="1">
        <v>0.4496296296296296</v>
      </c>
      <c r="D13651">
        <v>530</v>
      </c>
      <c r="E13651" s="2">
        <v>1.4331631944444445E-2</v>
      </c>
      <c r="F13651" s="1">
        <v>1.4328703703703703E-2</v>
      </c>
      <c r="G13651">
        <v>253</v>
      </c>
      <c r="H13651">
        <v>1238.25</v>
      </c>
      <c r="I13651">
        <v>0</v>
      </c>
      <c r="J13651" t="s">
        <v>6224</v>
      </c>
      <c r="K13651" t="s">
        <v>22</v>
      </c>
      <c r="L13651">
        <v>1</v>
      </c>
      <c r="N13651" t="s">
        <v>23</v>
      </c>
      <c r="O13651" t="s">
        <v>33</v>
      </c>
      <c r="P13651" t="s">
        <v>28</v>
      </c>
      <c r="R13651" t="s">
        <v>26</v>
      </c>
      <c r="S13651">
        <v>17.7</v>
      </c>
      <c r="T13651">
        <v>17.8</v>
      </c>
      <c r="U13651">
        <v>17.600000000000001</v>
      </c>
      <c r="V13651">
        <v>-0.1</v>
      </c>
      <c r="W13651">
        <v>0.1</v>
      </c>
      <c r="AB13651">
        <f t="shared" si="268"/>
        <v>938.36</v>
      </c>
    </row>
    <row r="13652" spans="1:28" x14ac:dyDescent="0.25">
      <c r="A13652" t="s">
        <v>6238</v>
      </c>
      <c r="B13652" t="s">
        <v>6223</v>
      </c>
      <c r="C13652" s="1">
        <v>0.45127314814814817</v>
      </c>
      <c r="D13652">
        <v>883</v>
      </c>
      <c r="E13652" s="2">
        <v>1.5979236111111111E-2</v>
      </c>
      <c r="F13652" s="1">
        <v>1.5972222222222224E-2</v>
      </c>
      <c r="G13652">
        <v>606</v>
      </c>
      <c r="H13652">
        <v>1380.61</v>
      </c>
      <c r="I13652">
        <v>0</v>
      </c>
      <c r="J13652" t="s">
        <v>6224</v>
      </c>
      <c r="K13652" t="s">
        <v>22</v>
      </c>
      <c r="L13652">
        <v>1</v>
      </c>
      <c r="N13652" t="s">
        <v>23</v>
      </c>
      <c r="O13652" t="s">
        <v>31</v>
      </c>
      <c r="P13652" t="s">
        <v>28</v>
      </c>
      <c r="R13652" t="s">
        <v>26</v>
      </c>
      <c r="S13652">
        <v>18</v>
      </c>
      <c r="T13652">
        <v>17.5</v>
      </c>
      <c r="U13652">
        <v>17.3</v>
      </c>
      <c r="V13652">
        <v>0.5</v>
      </c>
      <c r="W13652">
        <v>0.7</v>
      </c>
      <c r="AB13652">
        <f t="shared" si="268"/>
        <v>1080.7199999999998</v>
      </c>
    </row>
    <row r="13653" spans="1:28" x14ac:dyDescent="0.25">
      <c r="A13653" t="s">
        <v>6238</v>
      </c>
      <c r="B13653" t="s">
        <v>6223</v>
      </c>
      <c r="C13653" s="1">
        <v>0.45127314814814817</v>
      </c>
      <c r="D13653">
        <v>883</v>
      </c>
      <c r="E13653" s="2">
        <v>1.5979236111111111E-2</v>
      </c>
      <c r="F13653" s="1">
        <v>1.5972222222222224E-2</v>
      </c>
      <c r="G13653">
        <v>606</v>
      </c>
      <c r="H13653">
        <v>1380.61</v>
      </c>
      <c r="I13653">
        <v>0</v>
      </c>
      <c r="J13653" t="s">
        <v>6224</v>
      </c>
      <c r="K13653" t="s">
        <v>22</v>
      </c>
      <c r="L13653">
        <v>1</v>
      </c>
      <c r="N13653" t="s">
        <v>23</v>
      </c>
      <c r="O13653" t="s">
        <v>46</v>
      </c>
      <c r="P13653" t="s">
        <v>28</v>
      </c>
      <c r="R13653" t="s">
        <v>26</v>
      </c>
      <c r="S13653">
        <v>20.6</v>
      </c>
      <c r="T13653">
        <v>17.5</v>
      </c>
      <c r="U13653">
        <v>17.3</v>
      </c>
      <c r="V13653">
        <v>3.1</v>
      </c>
      <c r="W13653">
        <v>3.3</v>
      </c>
      <c r="AB13653">
        <f t="shared" si="268"/>
        <v>1080.7199999999998</v>
      </c>
    </row>
    <row r="13654" spans="1:28" x14ac:dyDescent="0.25">
      <c r="A13654" t="s">
        <v>6238</v>
      </c>
      <c r="B13654" t="s">
        <v>6223</v>
      </c>
      <c r="C13654" s="1">
        <v>0.45127314814814817</v>
      </c>
      <c r="D13654">
        <v>883</v>
      </c>
      <c r="E13654" s="2">
        <v>1.5979236111111111E-2</v>
      </c>
      <c r="F13654" s="1">
        <v>1.5972222222222224E-2</v>
      </c>
      <c r="G13654">
        <v>606</v>
      </c>
      <c r="H13654">
        <v>1380.61</v>
      </c>
      <c r="I13654">
        <v>0</v>
      </c>
      <c r="J13654" t="s">
        <v>6224</v>
      </c>
      <c r="K13654" t="s">
        <v>22</v>
      </c>
      <c r="L13654">
        <v>1</v>
      </c>
      <c r="N13654" t="s">
        <v>23</v>
      </c>
      <c r="O13654" t="s">
        <v>33</v>
      </c>
      <c r="P13654" t="s">
        <v>28</v>
      </c>
      <c r="R13654" t="s">
        <v>26</v>
      </c>
      <c r="S13654">
        <v>17.8</v>
      </c>
      <c r="T13654">
        <v>17.5</v>
      </c>
      <c r="U13654">
        <v>17.3</v>
      </c>
      <c r="V13654">
        <v>0.3</v>
      </c>
      <c r="W13654">
        <v>0.5</v>
      </c>
      <c r="AB13654">
        <f t="shared" si="268"/>
        <v>1080.7199999999998</v>
      </c>
    </row>
    <row r="13655" spans="1:28" x14ac:dyDescent="0.25">
      <c r="A13655" t="s">
        <v>6239</v>
      </c>
      <c r="B13655" t="s">
        <v>6223</v>
      </c>
      <c r="C13655" s="1">
        <v>0.4533564814814815</v>
      </c>
      <c r="D13655">
        <v>851</v>
      </c>
      <c r="E13655" s="2">
        <v>1.8062210648148145E-2</v>
      </c>
      <c r="F13655" s="1">
        <v>1.8055555555555557E-2</v>
      </c>
      <c r="G13655">
        <v>575</v>
      </c>
      <c r="H13655">
        <v>1560.58</v>
      </c>
      <c r="I13655">
        <v>0</v>
      </c>
      <c r="J13655" t="s">
        <v>6224</v>
      </c>
      <c r="K13655" t="s">
        <v>22</v>
      </c>
      <c r="L13655">
        <v>1</v>
      </c>
      <c r="N13655" t="s">
        <v>23</v>
      </c>
      <c r="O13655" t="s">
        <v>31</v>
      </c>
      <c r="P13655" t="s">
        <v>28</v>
      </c>
      <c r="R13655" t="s">
        <v>26</v>
      </c>
      <c r="S13655">
        <v>17.899999999999999</v>
      </c>
      <c r="T13655">
        <v>17.7</v>
      </c>
      <c r="U13655">
        <v>17.399999999999999</v>
      </c>
      <c r="V13655">
        <v>0.2</v>
      </c>
      <c r="W13655">
        <v>0.5</v>
      </c>
      <c r="AB13655">
        <f t="shared" si="268"/>
        <v>1260.69</v>
      </c>
    </row>
    <row r="13656" spans="1:28" x14ac:dyDescent="0.25">
      <c r="A13656" t="s">
        <v>6239</v>
      </c>
      <c r="B13656" t="s">
        <v>6223</v>
      </c>
      <c r="C13656" s="1">
        <v>0.4533564814814815</v>
      </c>
      <c r="D13656">
        <v>851</v>
      </c>
      <c r="E13656" s="2">
        <v>1.8062210648148145E-2</v>
      </c>
      <c r="F13656" s="1">
        <v>1.8055555555555557E-2</v>
      </c>
      <c r="G13656">
        <v>575</v>
      </c>
      <c r="H13656">
        <v>1560.58</v>
      </c>
      <c r="I13656">
        <v>0</v>
      </c>
      <c r="J13656" t="s">
        <v>6224</v>
      </c>
      <c r="K13656" t="s">
        <v>22</v>
      </c>
      <c r="L13656">
        <v>1</v>
      </c>
      <c r="N13656" t="s">
        <v>23</v>
      </c>
      <c r="O13656" t="s">
        <v>46</v>
      </c>
      <c r="P13656" t="s">
        <v>28</v>
      </c>
      <c r="R13656" t="s">
        <v>26</v>
      </c>
      <c r="S13656">
        <v>20.3</v>
      </c>
      <c r="T13656">
        <v>17.7</v>
      </c>
      <c r="U13656">
        <v>17.399999999999999</v>
      </c>
      <c r="V13656">
        <v>2.6</v>
      </c>
      <c r="W13656">
        <v>2.9</v>
      </c>
      <c r="AB13656">
        <f t="shared" si="268"/>
        <v>1260.69</v>
      </c>
    </row>
    <row r="13657" spans="1:28" x14ac:dyDescent="0.25">
      <c r="A13657" t="s">
        <v>6239</v>
      </c>
      <c r="B13657" t="s">
        <v>6223</v>
      </c>
      <c r="C13657" s="1">
        <v>0.4533564814814815</v>
      </c>
      <c r="D13657">
        <v>851</v>
      </c>
      <c r="E13657" s="2">
        <v>1.8062210648148145E-2</v>
      </c>
      <c r="F13657" s="1">
        <v>1.8055555555555557E-2</v>
      </c>
      <c r="G13657">
        <v>575</v>
      </c>
      <c r="H13657">
        <v>1560.58</v>
      </c>
      <c r="I13657">
        <v>0</v>
      </c>
      <c r="J13657" t="s">
        <v>6224</v>
      </c>
      <c r="K13657" t="s">
        <v>22</v>
      </c>
      <c r="L13657">
        <v>1</v>
      </c>
      <c r="N13657" t="s">
        <v>23</v>
      </c>
      <c r="O13657" t="s">
        <v>42</v>
      </c>
      <c r="P13657" t="s">
        <v>28</v>
      </c>
      <c r="R13657" t="s">
        <v>26</v>
      </c>
      <c r="S13657">
        <v>20.2</v>
      </c>
      <c r="T13657">
        <v>17.7</v>
      </c>
      <c r="U13657">
        <v>17.399999999999999</v>
      </c>
      <c r="V13657">
        <v>2.5</v>
      </c>
      <c r="W13657">
        <v>2.8</v>
      </c>
      <c r="AB13657">
        <f t="shared" si="268"/>
        <v>1260.69</v>
      </c>
    </row>
    <row r="13658" spans="1:28" x14ac:dyDescent="0.25">
      <c r="A13658" t="s">
        <v>6239</v>
      </c>
      <c r="B13658" t="s">
        <v>6223</v>
      </c>
      <c r="C13658" s="1">
        <v>0.4533564814814815</v>
      </c>
      <c r="D13658">
        <v>851</v>
      </c>
      <c r="E13658" s="2">
        <v>1.8062210648148145E-2</v>
      </c>
      <c r="F13658" s="1">
        <v>1.8055555555555557E-2</v>
      </c>
      <c r="G13658">
        <v>575</v>
      </c>
      <c r="H13658">
        <v>1560.58</v>
      </c>
      <c r="I13658">
        <v>0</v>
      </c>
      <c r="J13658" t="s">
        <v>6224</v>
      </c>
      <c r="K13658" t="s">
        <v>22</v>
      </c>
      <c r="L13658">
        <v>1</v>
      </c>
      <c r="N13658" t="s">
        <v>23</v>
      </c>
      <c r="O13658" t="s">
        <v>33</v>
      </c>
      <c r="P13658" t="s">
        <v>28</v>
      </c>
      <c r="R13658" t="s">
        <v>26</v>
      </c>
      <c r="S13658">
        <v>17.8</v>
      </c>
      <c r="T13658">
        <v>17.7</v>
      </c>
      <c r="U13658">
        <v>17.399999999999999</v>
      </c>
      <c r="V13658">
        <v>0.1</v>
      </c>
      <c r="W13658">
        <v>0.4</v>
      </c>
      <c r="AB13658">
        <f t="shared" si="268"/>
        <v>1260.69</v>
      </c>
    </row>
    <row r="13659" spans="1:28" x14ac:dyDescent="0.25">
      <c r="A13659" t="s">
        <v>6240</v>
      </c>
      <c r="B13659" t="s">
        <v>6223</v>
      </c>
      <c r="C13659" s="1">
        <v>0.45543981481481483</v>
      </c>
      <c r="D13659">
        <v>954</v>
      </c>
      <c r="E13659" s="2">
        <v>2.0146724537037038E-2</v>
      </c>
      <c r="F13659" s="1">
        <v>2.013888888888889E-2</v>
      </c>
      <c r="G13659">
        <v>677</v>
      </c>
      <c r="H13659">
        <v>1740.68</v>
      </c>
      <c r="I13659">
        <v>0</v>
      </c>
      <c r="J13659" t="s">
        <v>6224</v>
      </c>
      <c r="K13659" t="s">
        <v>22</v>
      </c>
      <c r="L13659">
        <v>1</v>
      </c>
      <c r="N13659" t="s">
        <v>23</v>
      </c>
      <c r="O13659" t="s">
        <v>31</v>
      </c>
      <c r="P13659" t="s">
        <v>28</v>
      </c>
      <c r="R13659" t="s">
        <v>26</v>
      </c>
      <c r="S13659">
        <v>19.600000000000001</v>
      </c>
      <c r="T13659">
        <v>17.399999999999999</v>
      </c>
      <c r="U13659">
        <v>17.2</v>
      </c>
      <c r="V13659">
        <v>2.2000000000000002</v>
      </c>
      <c r="W13659">
        <v>2.4</v>
      </c>
      <c r="AB13659">
        <f t="shared" si="268"/>
        <v>1440.79</v>
      </c>
    </row>
    <row r="13660" spans="1:28" x14ac:dyDescent="0.25">
      <c r="A13660" t="s">
        <v>6240</v>
      </c>
      <c r="B13660" t="s">
        <v>6223</v>
      </c>
      <c r="C13660" s="1">
        <v>0.45543981481481483</v>
      </c>
      <c r="D13660">
        <v>954</v>
      </c>
      <c r="E13660" s="2">
        <v>2.0146724537037038E-2</v>
      </c>
      <c r="F13660" s="1">
        <v>2.013888888888889E-2</v>
      </c>
      <c r="G13660">
        <v>677</v>
      </c>
      <c r="H13660">
        <v>1740.68</v>
      </c>
      <c r="I13660">
        <v>0</v>
      </c>
      <c r="J13660" t="s">
        <v>6224</v>
      </c>
      <c r="K13660" t="s">
        <v>22</v>
      </c>
      <c r="L13660">
        <v>1</v>
      </c>
      <c r="N13660" t="s">
        <v>23</v>
      </c>
      <c r="O13660" t="s">
        <v>46</v>
      </c>
      <c r="P13660" t="s">
        <v>28</v>
      </c>
      <c r="R13660" t="s">
        <v>26</v>
      </c>
      <c r="S13660">
        <v>20.6</v>
      </c>
      <c r="T13660">
        <v>17.399999999999999</v>
      </c>
      <c r="U13660">
        <v>17.2</v>
      </c>
      <c r="V13660">
        <v>3.2</v>
      </c>
      <c r="W13660">
        <v>3.4</v>
      </c>
      <c r="AB13660">
        <f t="shared" si="268"/>
        <v>1440.79</v>
      </c>
    </row>
    <row r="13661" spans="1:28" x14ac:dyDescent="0.25">
      <c r="A13661" t="s">
        <v>6240</v>
      </c>
      <c r="B13661" t="s">
        <v>6223</v>
      </c>
      <c r="C13661" s="1">
        <v>0.45543981481481483</v>
      </c>
      <c r="D13661">
        <v>954</v>
      </c>
      <c r="E13661" s="2">
        <v>2.0146724537037038E-2</v>
      </c>
      <c r="F13661" s="1">
        <v>2.013888888888889E-2</v>
      </c>
      <c r="G13661">
        <v>677</v>
      </c>
      <c r="H13661">
        <v>1740.68</v>
      </c>
      <c r="I13661">
        <v>0</v>
      </c>
      <c r="J13661" t="s">
        <v>6224</v>
      </c>
      <c r="K13661" t="s">
        <v>22</v>
      </c>
      <c r="L13661">
        <v>1</v>
      </c>
      <c r="N13661" t="s">
        <v>23</v>
      </c>
      <c r="O13661" t="s">
        <v>42</v>
      </c>
      <c r="P13661" t="s">
        <v>28</v>
      </c>
      <c r="R13661" t="s">
        <v>26</v>
      </c>
      <c r="S13661">
        <v>19.600000000000001</v>
      </c>
      <c r="T13661">
        <v>17.399999999999999</v>
      </c>
      <c r="U13661">
        <v>17.2</v>
      </c>
      <c r="V13661">
        <v>2.2000000000000002</v>
      </c>
      <c r="W13661">
        <v>2.4</v>
      </c>
      <c r="AB13661">
        <f t="shared" si="268"/>
        <v>1440.79</v>
      </c>
    </row>
    <row r="13662" spans="1:28" x14ac:dyDescent="0.25">
      <c r="A13662" t="s">
        <v>6240</v>
      </c>
      <c r="B13662" t="s">
        <v>6223</v>
      </c>
      <c r="C13662" s="1">
        <v>0.45543981481481483</v>
      </c>
      <c r="D13662">
        <v>954</v>
      </c>
      <c r="E13662" s="2">
        <v>2.0146724537037038E-2</v>
      </c>
      <c r="F13662" s="1">
        <v>2.013888888888889E-2</v>
      </c>
      <c r="G13662">
        <v>677</v>
      </c>
      <c r="H13662">
        <v>1740.68</v>
      </c>
      <c r="I13662">
        <v>0</v>
      </c>
      <c r="J13662" t="s">
        <v>6224</v>
      </c>
      <c r="K13662" t="s">
        <v>22</v>
      </c>
      <c r="L13662">
        <v>1</v>
      </c>
      <c r="N13662" t="s">
        <v>23</v>
      </c>
      <c r="O13662" t="s">
        <v>33</v>
      </c>
      <c r="P13662" t="s">
        <v>28</v>
      </c>
      <c r="R13662" t="s">
        <v>26</v>
      </c>
      <c r="S13662">
        <v>17.399999999999999</v>
      </c>
      <c r="T13662">
        <v>17.399999999999999</v>
      </c>
      <c r="U13662">
        <v>17.2</v>
      </c>
      <c r="V13662">
        <v>0</v>
      </c>
      <c r="W13662">
        <v>0.2</v>
      </c>
      <c r="AB13662">
        <f t="shared" si="268"/>
        <v>1440.79</v>
      </c>
    </row>
    <row r="13663" spans="1:28" x14ac:dyDescent="0.25">
      <c r="A13663" t="s">
        <v>6241</v>
      </c>
      <c r="B13663" t="s">
        <v>6223</v>
      </c>
      <c r="C13663" s="1">
        <v>0.45752314814814815</v>
      </c>
      <c r="D13663">
        <v>255</v>
      </c>
      <c r="E13663" s="2">
        <v>2.2221979166666666E-2</v>
      </c>
      <c r="F13663" s="1">
        <v>2.2210648148148149E-2</v>
      </c>
      <c r="G13663">
        <v>979</v>
      </c>
      <c r="H13663">
        <v>1919.98</v>
      </c>
      <c r="I13663">
        <v>0</v>
      </c>
      <c r="J13663" t="s">
        <v>6224</v>
      </c>
      <c r="K13663" t="s">
        <v>22</v>
      </c>
      <c r="L13663">
        <v>1</v>
      </c>
      <c r="N13663" t="s">
        <v>23</v>
      </c>
      <c r="O13663" t="s">
        <v>31</v>
      </c>
      <c r="P13663" t="s">
        <v>28</v>
      </c>
      <c r="R13663" t="s">
        <v>26</v>
      </c>
      <c r="S13663">
        <v>19.2</v>
      </c>
      <c r="T13663">
        <v>17.5</v>
      </c>
      <c r="U13663">
        <v>17.3</v>
      </c>
      <c r="V13663">
        <v>1.7</v>
      </c>
      <c r="W13663">
        <v>1.9</v>
      </c>
      <c r="AB13663">
        <f t="shared" si="268"/>
        <v>1620.0900000000001</v>
      </c>
    </row>
    <row r="13664" spans="1:28" x14ac:dyDescent="0.25">
      <c r="A13664" t="s">
        <v>6241</v>
      </c>
      <c r="B13664" t="s">
        <v>6223</v>
      </c>
      <c r="C13664" s="1">
        <v>0.45752314814814815</v>
      </c>
      <c r="D13664">
        <v>255</v>
      </c>
      <c r="E13664" s="2">
        <v>2.2221979166666666E-2</v>
      </c>
      <c r="F13664" s="1">
        <v>2.2210648148148149E-2</v>
      </c>
      <c r="G13664">
        <v>979</v>
      </c>
      <c r="H13664">
        <v>1919.98</v>
      </c>
      <c r="I13664">
        <v>0</v>
      </c>
      <c r="J13664" t="s">
        <v>6224</v>
      </c>
      <c r="K13664" t="s">
        <v>22</v>
      </c>
      <c r="L13664">
        <v>1</v>
      </c>
      <c r="N13664" t="s">
        <v>23</v>
      </c>
      <c r="O13664" t="s">
        <v>46</v>
      </c>
      <c r="P13664" t="s">
        <v>28</v>
      </c>
      <c r="R13664" t="s">
        <v>26</v>
      </c>
      <c r="S13664">
        <v>19.899999999999999</v>
      </c>
      <c r="T13664">
        <v>17.5</v>
      </c>
      <c r="U13664">
        <v>17.3</v>
      </c>
      <c r="V13664">
        <v>2.4</v>
      </c>
      <c r="W13664">
        <v>2.6</v>
      </c>
      <c r="AB13664">
        <f t="shared" si="268"/>
        <v>1620.0900000000001</v>
      </c>
    </row>
    <row r="13665" spans="1:28" x14ac:dyDescent="0.25">
      <c r="A13665" t="s">
        <v>6241</v>
      </c>
      <c r="B13665" t="s">
        <v>6223</v>
      </c>
      <c r="C13665" s="1">
        <v>0.45752314814814815</v>
      </c>
      <c r="D13665">
        <v>255</v>
      </c>
      <c r="E13665" s="2">
        <v>2.2221979166666666E-2</v>
      </c>
      <c r="F13665" s="1">
        <v>2.2210648148148149E-2</v>
      </c>
      <c r="G13665">
        <v>979</v>
      </c>
      <c r="H13665">
        <v>1919.98</v>
      </c>
      <c r="I13665">
        <v>0</v>
      </c>
      <c r="J13665" t="s">
        <v>6224</v>
      </c>
      <c r="K13665" t="s">
        <v>22</v>
      </c>
      <c r="L13665">
        <v>1</v>
      </c>
      <c r="N13665" t="s">
        <v>23</v>
      </c>
      <c r="O13665" t="s">
        <v>33</v>
      </c>
      <c r="P13665" t="s">
        <v>28</v>
      </c>
      <c r="R13665" t="s">
        <v>26</v>
      </c>
      <c r="S13665">
        <v>17.600000000000001</v>
      </c>
      <c r="T13665">
        <v>17.5</v>
      </c>
      <c r="U13665">
        <v>17.3</v>
      </c>
      <c r="V13665">
        <v>0.1</v>
      </c>
      <c r="W13665">
        <v>0.3</v>
      </c>
      <c r="AB13665">
        <f t="shared" si="268"/>
        <v>1620.0900000000001</v>
      </c>
    </row>
    <row r="13666" spans="1:28" x14ac:dyDescent="0.25">
      <c r="A13666" t="s">
        <v>6242</v>
      </c>
      <c r="B13666" t="s">
        <v>6223</v>
      </c>
      <c r="C13666" s="1">
        <v>0.45960648148148148</v>
      </c>
      <c r="D13666">
        <v>491</v>
      </c>
      <c r="E13666" s="2">
        <v>2.4308032407407407E-2</v>
      </c>
      <c r="F13666" s="1">
        <v>2.4305555555555556E-2</v>
      </c>
      <c r="G13666">
        <v>214</v>
      </c>
      <c r="H13666">
        <v>2100.21</v>
      </c>
      <c r="I13666">
        <v>0</v>
      </c>
      <c r="J13666" t="s">
        <v>6224</v>
      </c>
      <c r="K13666" t="s">
        <v>22</v>
      </c>
      <c r="L13666">
        <v>1</v>
      </c>
      <c r="N13666" t="s">
        <v>23</v>
      </c>
      <c r="O13666" t="s">
        <v>31</v>
      </c>
      <c r="P13666" t="s">
        <v>28</v>
      </c>
      <c r="R13666" t="s">
        <v>26</v>
      </c>
      <c r="S13666">
        <v>20</v>
      </c>
      <c r="T13666">
        <v>17.5</v>
      </c>
      <c r="U13666">
        <v>17.3</v>
      </c>
      <c r="V13666">
        <v>2.5</v>
      </c>
      <c r="W13666">
        <v>2.7</v>
      </c>
      <c r="AB13666">
        <f t="shared" si="268"/>
        <v>1800.3200000000002</v>
      </c>
    </row>
    <row r="13667" spans="1:28" x14ac:dyDescent="0.25">
      <c r="A13667" t="s">
        <v>6242</v>
      </c>
      <c r="B13667" t="s">
        <v>6223</v>
      </c>
      <c r="C13667" s="1">
        <v>0.45960648148148148</v>
      </c>
      <c r="D13667">
        <v>491</v>
      </c>
      <c r="E13667" s="2">
        <v>2.4308032407407407E-2</v>
      </c>
      <c r="F13667" s="1">
        <v>2.4305555555555556E-2</v>
      </c>
      <c r="G13667">
        <v>214</v>
      </c>
      <c r="H13667">
        <v>2100.21</v>
      </c>
      <c r="I13667">
        <v>0</v>
      </c>
      <c r="J13667" t="s">
        <v>6224</v>
      </c>
      <c r="K13667" t="s">
        <v>22</v>
      </c>
      <c r="L13667">
        <v>1</v>
      </c>
      <c r="N13667" t="s">
        <v>23</v>
      </c>
      <c r="O13667" t="s">
        <v>24</v>
      </c>
      <c r="P13667" t="s">
        <v>28</v>
      </c>
      <c r="R13667" t="s">
        <v>26</v>
      </c>
      <c r="S13667">
        <v>17.2</v>
      </c>
      <c r="T13667">
        <v>17.5</v>
      </c>
      <c r="U13667">
        <v>17.3</v>
      </c>
      <c r="V13667">
        <v>-0.3</v>
      </c>
      <c r="W13667">
        <v>-0.1</v>
      </c>
      <c r="AB13667">
        <f t="shared" si="268"/>
        <v>1800.3200000000002</v>
      </c>
    </row>
    <row r="13668" spans="1:28" x14ac:dyDescent="0.25">
      <c r="A13668" t="s">
        <v>6242</v>
      </c>
      <c r="B13668" t="s">
        <v>6223</v>
      </c>
      <c r="C13668" s="1">
        <v>0.45960648148148148</v>
      </c>
      <c r="D13668">
        <v>491</v>
      </c>
      <c r="E13668" s="2">
        <v>2.4308032407407407E-2</v>
      </c>
      <c r="F13668" s="1">
        <v>2.4305555555555556E-2</v>
      </c>
      <c r="G13668">
        <v>214</v>
      </c>
      <c r="H13668">
        <v>2100.21</v>
      </c>
      <c r="I13668">
        <v>0</v>
      </c>
      <c r="J13668" t="s">
        <v>6224</v>
      </c>
      <c r="K13668" t="s">
        <v>22</v>
      </c>
      <c r="L13668">
        <v>1</v>
      </c>
      <c r="N13668" t="s">
        <v>23</v>
      </c>
      <c r="O13668" t="s">
        <v>46</v>
      </c>
      <c r="P13668" t="s">
        <v>28</v>
      </c>
      <c r="R13668" t="s">
        <v>26</v>
      </c>
      <c r="S13668">
        <v>19.399999999999999</v>
      </c>
      <c r="T13668">
        <v>17.5</v>
      </c>
      <c r="U13668">
        <v>17.3</v>
      </c>
      <c r="V13668">
        <v>1.9</v>
      </c>
      <c r="W13668">
        <v>2.1</v>
      </c>
      <c r="AB13668">
        <f t="shared" si="268"/>
        <v>1800.3200000000002</v>
      </c>
    </row>
    <row r="13669" spans="1:28" x14ac:dyDescent="0.25">
      <c r="A13669" t="s">
        <v>6242</v>
      </c>
      <c r="B13669" t="s">
        <v>6223</v>
      </c>
      <c r="C13669" s="1">
        <v>0.45960648148148148</v>
      </c>
      <c r="D13669">
        <v>491</v>
      </c>
      <c r="E13669" s="2">
        <v>2.4308032407407407E-2</v>
      </c>
      <c r="F13669" s="1">
        <v>2.4305555555555556E-2</v>
      </c>
      <c r="G13669">
        <v>214</v>
      </c>
      <c r="H13669">
        <v>2100.21</v>
      </c>
      <c r="I13669">
        <v>0</v>
      </c>
      <c r="J13669" t="s">
        <v>6224</v>
      </c>
      <c r="K13669" t="s">
        <v>22</v>
      </c>
      <c r="L13669">
        <v>1</v>
      </c>
      <c r="N13669" t="s">
        <v>23</v>
      </c>
      <c r="O13669" t="s">
        <v>42</v>
      </c>
      <c r="P13669" t="s">
        <v>28</v>
      </c>
      <c r="R13669" t="s">
        <v>26</v>
      </c>
      <c r="S13669">
        <v>19.5</v>
      </c>
      <c r="T13669">
        <v>17.5</v>
      </c>
      <c r="U13669">
        <v>17.3</v>
      </c>
      <c r="V13669">
        <v>2</v>
      </c>
      <c r="W13669">
        <v>2.2000000000000002</v>
      </c>
      <c r="AB13669">
        <f t="shared" si="268"/>
        <v>1800.3200000000002</v>
      </c>
    </row>
    <row r="13670" spans="1:28" x14ac:dyDescent="0.25">
      <c r="A13670" t="s">
        <v>6242</v>
      </c>
      <c r="B13670" t="s">
        <v>6223</v>
      </c>
      <c r="C13670" s="1">
        <v>0.45960648148148148</v>
      </c>
      <c r="D13670">
        <v>491</v>
      </c>
      <c r="E13670" s="2">
        <v>2.4308032407407407E-2</v>
      </c>
      <c r="F13670" s="1">
        <v>2.4305555555555556E-2</v>
      </c>
      <c r="G13670">
        <v>214</v>
      </c>
      <c r="H13670">
        <v>2100.21</v>
      </c>
      <c r="I13670">
        <v>0</v>
      </c>
      <c r="J13670" t="s">
        <v>6224</v>
      </c>
      <c r="K13670" t="s">
        <v>22</v>
      </c>
      <c r="L13670">
        <v>1</v>
      </c>
      <c r="N13670" t="s">
        <v>23</v>
      </c>
      <c r="O13670" t="s">
        <v>33</v>
      </c>
      <c r="P13670" t="s">
        <v>28</v>
      </c>
      <c r="R13670" t="s">
        <v>26</v>
      </c>
      <c r="S13670">
        <v>17.7</v>
      </c>
      <c r="T13670">
        <v>17.5</v>
      </c>
      <c r="U13670">
        <v>17.3</v>
      </c>
      <c r="V13670">
        <v>0.2</v>
      </c>
      <c r="W13670">
        <v>0.4</v>
      </c>
      <c r="AB13670">
        <f t="shared" si="268"/>
        <v>1800.3200000000002</v>
      </c>
    </row>
    <row r="13671" spans="1:28" x14ac:dyDescent="0.25">
      <c r="A13671" t="s">
        <v>6243</v>
      </c>
      <c r="B13671" t="s">
        <v>6223</v>
      </c>
      <c r="C13671" s="1">
        <v>0.4616898148148148</v>
      </c>
      <c r="D13671">
        <v>793</v>
      </c>
      <c r="E13671" s="2">
        <v>2.6394872685185186E-2</v>
      </c>
      <c r="F13671" s="1">
        <v>2.6388888888888889E-2</v>
      </c>
      <c r="G13671">
        <v>517</v>
      </c>
      <c r="H13671">
        <v>2280.52</v>
      </c>
      <c r="I13671">
        <v>0</v>
      </c>
      <c r="J13671" t="s">
        <v>6224</v>
      </c>
      <c r="K13671" t="s">
        <v>22</v>
      </c>
      <c r="L13671">
        <v>1</v>
      </c>
      <c r="N13671" t="s">
        <v>23</v>
      </c>
      <c r="O13671" t="s">
        <v>31</v>
      </c>
      <c r="P13671" t="s">
        <v>28</v>
      </c>
      <c r="R13671" t="s">
        <v>26</v>
      </c>
      <c r="S13671">
        <v>19.2</v>
      </c>
      <c r="T13671">
        <v>17.600000000000001</v>
      </c>
      <c r="U13671">
        <v>17.399999999999999</v>
      </c>
      <c r="V13671">
        <v>1.6</v>
      </c>
      <c r="W13671">
        <v>1.8</v>
      </c>
      <c r="AB13671">
        <f t="shared" si="268"/>
        <v>1980.63</v>
      </c>
    </row>
    <row r="13672" spans="1:28" x14ac:dyDescent="0.25">
      <c r="A13672" t="s">
        <v>6243</v>
      </c>
      <c r="B13672" t="s">
        <v>6223</v>
      </c>
      <c r="C13672" s="1">
        <v>0.4616898148148148</v>
      </c>
      <c r="D13672">
        <v>793</v>
      </c>
      <c r="E13672" s="2">
        <v>2.6394872685185186E-2</v>
      </c>
      <c r="F13672" s="1">
        <v>2.6388888888888889E-2</v>
      </c>
      <c r="G13672">
        <v>517</v>
      </c>
      <c r="H13672">
        <v>2280.52</v>
      </c>
      <c r="I13672">
        <v>0</v>
      </c>
      <c r="J13672" t="s">
        <v>6224</v>
      </c>
      <c r="K13672" t="s">
        <v>22</v>
      </c>
      <c r="L13672">
        <v>1</v>
      </c>
      <c r="N13672" t="s">
        <v>23</v>
      </c>
      <c r="O13672" t="s">
        <v>24</v>
      </c>
      <c r="P13672" t="s">
        <v>28</v>
      </c>
      <c r="R13672" t="s">
        <v>26</v>
      </c>
      <c r="S13672">
        <v>18.399999999999999</v>
      </c>
      <c r="T13672">
        <v>17.600000000000001</v>
      </c>
      <c r="U13672">
        <v>17.399999999999999</v>
      </c>
      <c r="V13672">
        <v>0.8</v>
      </c>
      <c r="W13672">
        <v>1</v>
      </c>
      <c r="AB13672">
        <f t="shared" si="268"/>
        <v>1980.63</v>
      </c>
    </row>
    <row r="13673" spans="1:28" x14ac:dyDescent="0.25">
      <c r="A13673" t="s">
        <v>6243</v>
      </c>
      <c r="B13673" t="s">
        <v>6223</v>
      </c>
      <c r="C13673" s="1">
        <v>0.4616898148148148</v>
      </c>
      <c r="D13673">
        <v>793</v>
      </c>
      <c r="E13673" s="2">
        <v>2.6394872685185186E-2</v>
      </c>
      <c r="F13673" s="1">
        <v>2.6388888888888889E-2</v>
      </c>
      <c r="G13673">
        <v>517</v>
      </c>
      <c r="H13673">
        <v>2280.52</v>
      </c>
      <c r="I13673">
        <v>0</v>
      </c>
      <c r="J13673" t="s">
        <v>6224</v>
      </c>
      <c r="K13673" t="s">
        <v>22</v>
      </c>
      <c r="L13673">
        <v>1</v>
      </c>
      <c r="N13673" t="s">
        <v>23</v>
      </c>
      <c r="O13673" t="s">
        <v>46</v>
      </c>
      <c r="P13673" t="s">
        <v>28</v>
      </c>
      <c r="R13673" t="s">
        <v>26</v>
      </c>
      <c r="S13673">
        <v>20.399999999999999</v>
      </c>
      <c r="T13673">
        <v>17.600000000000001</v>
      </c>
      <c r="U13673">
        <v>17.399999999999999</v>
      </c>
      <c r="V13673">
        <v>2.8</v>
      </c>
      <c r="W13673">
        <v>3</v>
      </c>
      <c r="AB13673">
        <f t="shared" si="268"/>
        <v>1980.63</v>
      </c>
    </row>
    <row r="13674" spans="1:28" x14ac:dyDescent="0.25">
      <c r="A13674" t="s">
        <v>6243</v>
      </c>
      <c r="B13674" t="s">
        <v>6223</v>
      </c>
      <c r="C13674" s="1">
        <v>0.4616898148148148</v>
      </c>
      <c r="D13674">
        <v>793</v>
      </c>
      <c r="E13674" s="2">
        <v>2.6394872685185186E-2</v>
      </c>
      <c r="F13674" s="1">
        <v>2.6388888888888889E-2</v>
      </c>
      <c r="G13674">
        <v>517</v>
      </c>
      <c r="H13674">
        <v>2280.52</v>
      </c>
      <c r="I13674">
        <v>0</v>
      </c>
      <c r="J13674" t="s">
        <v>6224</v>
      </c>
      <c r="K13674" t="s">
        <v>22</v>
      </c>
      <c r="L13674">
        <v>1</v>
      </c>
      <c r="N13674" t="s">
        <v>23</v>
      </c>
      <c r="O13674" t="s">
        <v>42</v>
      </c>
      <c r="P13674" t="s">
        <v>28</v>
      </c>
      <c r="R13674" t="s">
        <v>26</v>
      </c>
      <c r="S13674">
        <v>19.2</v>
      </c>
      <c r="T13674">
        <v>17.600000000000001</v>
      </c>
      <c r="U13674">
        <v>17.399999999999999</v>
      </c>
      <c r="V13674">
        <v>1.6</v>
      </c>
      <c r="W13674">
        <v>1.8</v>
      </c>
      <c r="AB13674">
        <f t="shared" si="268"/>
        <v>1980.63</v>
      </c>
    </row>
    <row r="13675" spans="1:28" x14ac:dyDescent="0.25">
      <c r="A13675" t="s">
        <v>6244</v>
      </c>
      <c r="B13675" t="s">
        <v>6223</v>
      </c>
      <c r="C13675" s="1">
        <v>0.46377314814814818</v>
      </c>
      <c r="D13675">
        <v>929</v>
      </c>
      <c r="E13675" s="2">
        <v>2.8479780092592593E-2</v>
      </c>
      <c r="F13675" s="1">
        <v>2.8472222222222222E-2</v>
      </c>
      <c r="G13675">
        <v>653</v>
      </c>
      <c r="H13675">
        <v>2460.65</v>
      </c>
      <c r="I13675">
        <v>0</v>
      </c>
      <c r="J13675" t="s">
        <v>6224</v>
      </c>
      <c r="K13675" t="s">
        <v>22</v>
      </c>
      <c r="L13675">
        <v>1</v>
      </c>
      <c r="N13675" t="s">
        <v>23</v>
      </c>
      <c r="O13675" t="s">
        <v>31</v>
      </c>
      <c r="P13675" t="s">
        <v>28</v>
      </c>
      <c r="R13675" t="s">
        <v>26</v>
      </c>
      <c r="S13675">
        <v>19.100000000000001</v>
      </c>
      <c r="T13675">
        <v>17.5</v>
      </c>
      <c r="U13675">
        <v>17.399999999999999</v>
      </c>
      <c r="V13675">
        <v>1.6</v>
      </c>
      <c r="W13675">
        <v>1.7</v>
      </c>
      <c r="AB13675">
        <f t="shared" si="268"/>
        <v>2160.7600000000002</v>
      </c>
    </row>
    <row r="13676" spans="1:28" x14ac:dyDescent="0.25">
      <c r="A13676" t="s">
        <v>6244</v>
      </c>
      <c r="B13676" t="s">
        <v>6223</v>
      </c>
      <c r="C13676" s="1">
        <v>0.46377314814814818</v>
      </c>
      <c r="D13676">
        <v>929</v>
      </c>
      <c r="E13676" s="2">
        <v>2.8479780092592593E-2</v>
      </c>
      <c r="F13676" s="1">
        <v>2.8472222222222222E-2</v>
      </c>
      <c r="G13676">
        <v>653</v>
      </c>
      <c r="H13676">
        <v>2460.65</v>
      </c>
      <c r="I13676">
        <v>0</v>
      </c>
      <c r="J13676" t="s">
        <v>6224</v>
      </c>
      <c r="K13676" t="s">
        <v>22</v>
      </c>
      <c r="L13676">
        <v>1</v>
      </c>
      <c r="N13676" t="s">
        <v>23</v>
      </c>
      <c r="O13676" t="s">
        <v>24</v>
      </c>
      <c r="P13676" t="s">
        <v>28</v>
      </c>
      <c r="R13676" t="s">
        <v>26</v>
      </c>
      <c r="S13676">
        <v>18.399999999999999</v>
      </c>
      <c r="T13676">
        <v>17.5</v>
      </c>
      <c r="U13676">
        <v>17.399999999999999</v>
      </c>
      <c r="V13676">
        <v>0.9</v>
      </c>
      <c r="W13676">
        <v>1</v>
      </c>
      <c r="AB13676">
        <f t="shared" si="268"/>
        <v>2160.7600000000002</v>
      </c>
    </row>
    <row r="13677" spans="1:28" x14ac:dyDescent="0.25">
      <c r="A13677" t="s">
        <v>6244</v>
      </c>
      <c r="B13677" t="s">
        <v>6223</v>
      </c>
      <c r="C13677" s="1">
        <v>0.46377314814814818</v>
      </c>
      <c r="D13677">
        <v>929</v>
      </c>
      <c r="E13677" s="2">
        <v>2.8479780092592593E-2</v>
      </c>
      <c r="F13677" s="1">
        <v>2.8472222222222222E-2</v>
      </c>
      <c r="G13677">
        <v>653</v>
      </c>
      <c r="H13677">
        <v>2460.65</v>
      </c>
      <c r="I13677">
        <v>0</v>
      </c>
      <c r="J13677" t="s">
        <v>6224</v>
      </c>
      <c r="K13677" t="s">
        <v>22</v>
      </c>
      <c r="L13677">
        <v>1</v>
      </c>
      <c r="N13677" t="s">
        <v>23</v>
      </c>
      <c r="O13677" t="s">
        <v>46</v>
      </c>
      <c r="P13677" t="s">
        <v>28</v>
      </c>
      <c r="R13677" t="s">
        <v>26</v>
      </c>
      <c r="S13677">
        <v>21.2</v>
      </c>
      <c r="T13677">
        <v>17.5</v>
      </c>
      <c r="U13677">
        <v>17.399999999999999</v>
      </c>
      <c r="V13677">
        <v>3.7</v>
      </c>
      <c r="W13677">
        <v>3.8</v>
      </c>
      <c r="AB13677">
        <f t="shared" si="268"/>
        <v>2160.7600000000002</v>
      </c>
    </row>
    <row r="13678" spans="1:28" x14ac:dyDescent="0.25">
      <c r="A13678" t="s">
        <v>6244</v>
      </c>
      <c r="B13678" t="s">
        <v>6223</v>
      </c>
      <c r="C13678" s="1">
        <v>0.46377314814814818</v>
      </c>
      <c r="D13678">
        <v>929</v>
      </c>
      <c r="E13678" s="2">
        <v>2.8479780092592593E-2</v>
      </c>
      <c r="F13678" s="1">
        <v>2.8472222222222222E-2</v>
      </c>
      <c r="G13678">
        <v>653</v>
      </c>
      <c r="H13678">
        <v>2460.65</v>
      </c>
      <c r="I13678">
        <v>0</v>
      </c>
      <c r="J13678" t="s">
        <v>6224</v>
      </c>
      <c r="K13678" t="s">
        <v>22</v>
      </c>
      <c r="L13678">
        <v>1</v>
      </c>
      <c r="N13678" t="s">
        <v>23</v>
      </c>
      <c r="O13678" t="s">
        <v>42</v>
      </c>
      <c r="P13678" t="s">
        <v>28</v>
      </c>
      <c r="R13678" t="s">
        <v>26</v>
      </c>
      <c r="S13678">
        <v>19.8</v>
      </c>
      <c r="T13678">
        <v>17.5</v>
      </c>
      <c r="U13678">
        <v>17.399999999999999</v>
      </c>
      <c r="V13678">
        <v>2.2999999999999998</v>
      </c>
      <c r="W13678">
        <v>2.4</v>
      </c>
      <c r="AB13678">
        <f t="shared" si="268"/>
        <v>2160.7600000000002</v>
      </c>
    </row>
    <row r="13679" spans="1:28" x14ac:dyDescent="0.25">
      <c r="A13679" t="s">
        <v>6245</v>
      </c>
      <c r="B13679" t="s">
        <v>6223</v>
      </c>
      <c r="C13679" s="1">
        <v>0.46585648148148145</v>
      </c>
      <c r="D13679">
        <v>898</v>
      </c>
      <c r="E13679" s="2">
        <v>3.056274305555556E-2</v>
      </c>
      <c r="F13679" s="1">
        <v>3.0555555555555555E-2</v>
      </c>
      <c r="G13679">
        <v>621</v>
      </c>
      <c r="H13679">
        <v>2640.62</v>
      </c>
      <c r="I13679">
        <v>0</v>
      </c>
      <c r="J13679" t="s">
        <v>6224</v>
      </c>
      <c r="K13679" t="s">
        <v>22</v>
      </c>
      <c r="L13679">
        <v>1</v>
      </c>
      <c r="N13679" t="s">
        <v>23</v>
      </c>
      <c r="O13679" t="s">
        <v>31</v>
      </c>
      <c r="P13679" t="s">
        <v>28</v>
      </c>
      <c r="R13679" t="s">
        <v>26</v>
      </c>
      <c r="S13679">
        <v>18.5</v>
      </c>
      <c r="T13679">
        <v>17.3</v>
      </c>
      <c r="U13679">
        <v>17.2</v>
      </c>
      <c r="V13679">
        <v>1.2</v>
      </c>
      <c r="W13679">
        <v>1.3</v>
      </c>
      <c r="AB13679">
        <f t="shared" si="268"/>
        <v>2340.73</v>
      </c>
    </row>
    <row r="13680" spans="1:28" x14ac:dyDescent="0.25">
      <c r="A13680" t="s">
        <v>6245</v>
      </c>
      <c r="B13680" t="s">
        <v>6223</v>
      </c>
      <c r="C13680" s="1">
        <v>0.46585648148148145</v>
      </c>
      <c r="D13680">
        <v>898</v>
      </c>
      <c r="E13680" s="2">
        <v>3.056274305555556E-2</v>
      </c>
      <c r="F13680" s="1">
        <v>3.0555555555555555E-2</v>
      </c>
      <c r="G13680">
        <v>621</v>
      </c>
      <c r="H13680">
        <v>2640.62</v>
      </c>
      <c r="I13680">
        <v>0</v>
      </c>
      <c r="J13680" t="s">
        <v>6224</v>
      </c>
      <c r="K13680" t="s">
        <v>22</v>
      </c>
      <c r="L13680">
        <v>1</v>
      </c>
      <c r="N13680" t="s">
        <v>23</v>
      </c>
      <c r="O13680" t="s">
        <v>42</v>
      </c>
      <c r="P13680" t="s">
        <v>28</v>
      </c>
      <c r="R13680" t="s">
        <v>26</v>
      </c>
      <c r="S13680">
        <v>18.8</v>
      </c>
      <c r="T13680">
        <v>17.3</v>
      </c>
      <c r="U13680">
        <v>17.2</v>
      </c>
      <c r="V13680">
        <v>1.5</v>
      </c>
      <c r="W13680">
        <v>1.6</v>
      </c>
      <c r="AB13680">
        <f t="shared" si="268"/>
        <v>2340.73</v>
      </c>
    </row>
    <row r="13681" spans="1:28" x14ac:dyDescent="0.25">
      <c r="A13681" t="s">
        <v>6245</v>
      </c>
      <c r="B13681" t="s">
        <v>6223</v>
      </c>
      <c r="C13681" s="1">
        <v>0.46585648148148145</v>
      </c>
      <c r="D13681">
        <v>898</v>
      </c>
      <c r="E13681" s="2">
        <v>3.056274305555556E-2</v>
      </c>
      <c r="F13681" s="1">
        <v>3.0555555555555555E-2</v>
      </c>
      <c r="G13681">
        <v>621</v>
      </c>
      <c r="H13681">
        <v>2640.62</v>
      </c>
      <c r="I13681">
        <v>0</v>
      </c>
      <c r="J13681" t="s">
        <v>6224</v>
      </c>
      <c r="K13681" t="s">
        <v>22</v>
      </c>
      <c r="L13681">
        <v>1</v>
      </c>
      <c r="N13681" t="s">
        <v>23</v>
      </c>
      <c r="O13681" t="s">
        <v>33</v>
      </c>
      <c r="P13681" t="s">
        <v>28</v>
      </c>
      <c r="R13681" t="s">
        <v>26</v>
      </c>
      <c r="S13681">
        <v>17.899999999999999</v>
      </c>
      <c r="T13681">
        <v>17.3</v>
      </c>
      <c r="U13681">
        <v>17.2</v>
      </c>
      <c r="V13681">
        <v>0.6</v>
      </c>
      <c r="W13681">
        <v>0.7</v>
      </c>
      <c r="AB13681">
        <f t="shared" si="268"/>
        <v>2340.73</v>
      </c>
    </row>
    <row r="13682" spans="1:28" x14ac:dyDescent="0.25">
      <c r="A13682" t="s">
        <v>6246</v>
      </c>
      <c r="B13682" t="s">
        <v>6223</v>
      </c>
      <c r="C13682" s="1">
        <v>0.46795138888888888</v>
      </c>
      <c r="D13682">
        <v>67</v>
      </c>
      <c r="E13682" s="2">
        <v>3.2648032407407407E-2</v>
      </c>
      <c r="F13682" s="1">
        <v>3.2638888888888891E-2</v>
      </c>
      <c r="G13682">
        <v>790</v>
      </c>
      <c r="H13682">
        <v>2820.79</v>
      </c>
      <c r="I13682">
        <v>0</v>
      </c>
      <c r="J13682" t="s">
        <v>6224</v>
      </c>
      <c r="K13682" t="s">
        <v>22</v>
      </c>
      <c r="L13682">
        <v>1</v>
      </c>
      <c r="N13682" t="s">
        <v>23</v>
      </c>
      <c r="O13682" t="s">
        <v>31</v>
      </c>
      <c r="P13682" t="s">
        <v>28</v>
      </c>
      <c r="R13682" t="s">
        <v>26</v>
      </c>
      <c r="S13682">
        <v>18.7</v>
      </c>
      <c r="T13682">
        <v>17.3</v>
      </c>
      <c r="U13682">
        <v>17.3</v>
      </c>
      <c r="V13682">
        <v>1.4</v>
      </c>
      <c r="W13682">
        <v>1.4</v>
      </c>
      <c r="AB13682">
        <f t="shared" si="268"/>
        <v>2520.9</v>
      </c>
    </row>
    <row r="13683" spans="1:28" x14ac:dyDescent="0.25">
      <c r="A13683" t="s">
        <v>6246</v>
      </c>
      <c r="B13683" t="s">
        <v>6223</v>
      </c>
      <c r="C13683" s="1">
        <v>0.46795138888888888</v>
      </c>
      <c r="D13683">
        <v>67</v>
      </c>
      <c r="E13683" s="2">
        <v>3.2648032407407407E-2</v>
      </c>
      <c r="F13683" s="1">
        <v>3.2638888888888891E-2</v>
      </c>
      <c r="G13683">
        <v>790</v>
      </c>
      <c r="H13683">
        <v>2820.79</v>
      </c>
      <c r="I13683">
        <v>0</v>
      </c>
      <c r="J13683" t="s">
        <v>6224</v>
      </c>
      <c r="K13683" t="s">
        <v>22</v>
      </c>
      <c r="L13683">
        <v>1</v>
      </c>
      <c r="N13683" t="s">
        <v>23</v>
      </c>
      <c r="O13683" t="s">
        <v>36</v>
      </c>
      <c r="P13683" t="s">
        <v>25</v>
      </c>
      <c r="R13683" t="s">
        <v>26</v>
      </c>
      <c r="S13683">
        <v>17.600000000000001</v>
      </c>
      <c r="T13683">
        <v>17.3</v>
      </c>
      <c r="U13683">
        <v>17.3</v>
      </c>
      <c r="V13683">
        <v>0.3</v>
      </c>
      <c r="W13683">
        <v>0.3</v>
      </c>
      <c r="AB13683">
        <f t="shared" si="268"/>
        <v>2520.9</v>
      </c>
    </row>
    <row r="13684" spans="1:28" x14ac:dyDescent="0.25">
      <c r="A13684" t="s">
        <v>6246</v>
      </c>
      <c r="B13684" t="s">
        <v>6223</v>
      </c>
      <c r="C13684" s="1">
        <v>0.46795138888888888</v>
      </c>
      <c r="D13684">
        <v>67</v>
      </c>
      <c r="E13684" s="2">
        <v>3.2648032407407407E-2</v>
      </c>
      <c r="F13684" s="1">
        <v>3.2638888888888891E-2</v>
      </c>
      <c r="G13684">
        <v>790</v>
      </c>
      <c r="H13684">
        <v>2820.79</v>
      </c>
      <c r="I13684">
        <v>0</v>
      </c>
      <c r="J13684" t="s">
        <v>6224</v>
      </c>
      <c r="K13684" t="s">
        <v>22</v>
      </c>
      <c r="L13684">
        <v>1</v>
      </c>
      <c r="N13684" t="s">
        <v>23</v>
      </c>
      <c r="O13684" t="s">
        <v>42</v>
      </c>
      <c r="P13684" t="s">
        <v>28</v>
      </c>
      <c r="R13684" t="s">
        <v>26</v>
      </c>
      <c r="S13684">
        <v>18.7</v>
      </c>
      <c r="T13684">
        <v>17.3</v>
      </c>
      <c r="U13684">
        <v>17.3</v>
      </c>
      <c r="V13684">
        <v>1.4</v>
      </c>
      <c r="W13684">
        <v>1.4</v>
      </c>
      <c r="AB13684">
        <f t="shared" si="268"/>
        <v>2520.9</v>
      </c>
    </row>
    <row r="13685" spans="1:28" x14ac:dyDescent="0.25">
      <c r="A13685" t="s">
        <v>6246</v>
      </c>
      <c r="B13685" t="s">
        <v>6223</v>
      </c>
      <c r="C13685" s="1">
        <v>0.46795138888888888</v>
      </c>
      <c r="D13685">
        <v>67</v>
      </c>
      <c r="E13685" s="2">
        <v>3.2648032407407407E-2</v>
      </c>
      <c r="F13685" s="1">
        <v>3.2638888888888891E-2</v>
      </c>
      <c r="G13685">
        <v>790</v>
      </c>
      <c r="H13685">
        <v>2820.79</v>
      </c>
      <c r="I13685">
        <v>0</v>
      </c>
      <c r="J13685" t="s">
        <v>6224</v>
      </c>
      <c r="K13685" t="s">
        <v>22</v>
      </c>
      <c r="L13685">
        <v>1</v>
      </c>
      <c r="N13685" t="s">
        <v>23</v>
      </c>
      <c r="O13685" t="s">
        <v>33</v>
      </c>
      <c r="P13685" t="s">
        <v>28</v>
      </c>
      <c r="R13685" t="s">
        <v>26</v>
      </c>
      <c r="S13685">
        <v>17.7</v>
      </c>
      <c r="T13685">
        <v>17.3</v>
      </c>
      <c r="U13685">
        <v>17.3</v>
      </c>
      <c r="V13685">
        <v>0.4</v>
      </c>
      <c r="W13685">
        <v>0.4</v>
      </c>
      <c r="AB13685">
        <f t="shared" si="268"/>
        <v>2520.9</v>
      </c>
    </row>
    <row r="13686" spans="1:28" x14ac:dyDescent="0.25">
      <c r="A13686" t="s">
        <v>6247</v>
      </c>
      <c r="B13686" t="s">
        <v>6223</v>
      </c>
      <c r="C13686" s="1">
        <v>0.47002314814814811</v>
      </c>
      <c r="D13686">
        <v>835</v>
      </c>
      <c r="E13686" s="2">
        <v>3.4728692129629625E-2</v>
      </c>
      <c r="F13686" s="1">
        <v>3.4722222222222224E-2</v>
      </c>
      <c r="G13686">
        <v>559</v>
      </c>
      <c r="H13686">
        <v>3000.56</v>
      </c>
      <c r="I13686">
        <v>0</v>
      </c>
      <c r="J13686" t="s">
        <v>6224</v>
      </c>
      <c r="K13686" t="s">
        <v>22</v>
      </c>
      <c r="L13686">
        <v>1</v>
      </c>
      <c r="N13686" t="s">
        <v>23</v>
      </c>
      <c r="O13686" t="s">
        <v>31</v>
      </c>
      <c r="P13686" t="s">
        <v>28</v>
      </c>
      <c r="R13686" t="s">
        <v>26</v>
      </c>
      <c r="S13686">
        <v>20.5</v>
      </c>
      <c r="T13686">
        <v>17.399999999999999</v>
      </c>
      <c r="U13686">
        <v>17.3</v>
      </c>
      <c r="V13686">
        <v>3.1</v>
      </c>
      <c r="W13686">
        <v>3.2</v>
      </c>
      <c r="AB13686">
        <f t="shared" si="268"/>
        <v>2700.67</v>
      </c>
    </row>
    <row r="13687" spans="1:28" x14ac:dyDescent="0.25">
      <c r="A13687" t="s">
        <v>6247</v>
      </c>
      <c r="B13687" t="s">
        <v>6223</v>
      </c>
      <c r="C13687" s="1">
        <v>0.47002314814814811</v>
      </c>
      <c r="D13687">
        <v>835</v>
      </c>
      <c r="E13687" s="2">
        <v>3.4728692129629625E-2</v>
      </c>
      <c r="F13687" s="1">
        <v>3.4722222222222224E-2</v>
      </c>
      <c r="G13687">
        <v>559</v>
      </c>
      <c r="H13687">
        <v>3000.56</v>
      </c>
      <c r="I13687">
        <v>0</v>
      </c>
      <c r="J13687" t="s">
        <v>6224</v>
      </c>
      <c r="K13687" t="s">
        <v>22</v>
      </c>
      <c r="L13687">
        <v>1</v>
      </c>
      <c r="N13687" t="s">
        <v>23</v>
      </c>
      <c r="O13687" t="s">
        <v>46</v>
      </c>
      <c r="P13687" t="s">
        <v>28</v>
      </c>
      <c r="R13687" t="s">
        <v>26</v>
      </c>
      <c r="S13687">
        <v>19.7</v>
      </c>
      <c r="T13687">
        <v>17.399999999999999</v>
      </c>
      <c r="U13687">
        <v>17.3</v>
      </c>
      <c r="V13687">
        <v>2.2999999999999998</v>
      </c>
      <c r="W13687">
        <v>2.4</v>
      </c>
      <c r="AB13687">
        <f t="shared" si="268"/>
        <v>2700.67</v>
      </c>
    </row>
    <row r="13688" spans="1:28" x14ac:dyDescent="0.25">
      <c r="A13688" t="s">
        <v>6247</v>
      </c>
      <c r="B13688" t="s">
        <v>6223</v>
      </c>
      <c r="C13688" s="1">
        <v>0.47002314814814811</v>
      </c>
      <c r="D13688">
        <v>835</v>
      </c>
      <c r="E13688" s="2">
        <v>3.4728692129629625E-2</v>
      </c>
      <c r="F13688" s="1">
        <v>3.4722222222222224E-2</v>
      </c>
      <c r="G13688">
        <v>559</v>
      </c>
      <c r="H13688">
        <v>3000.56</v>
      </c>
      <c r="I13688">
        <v>0</v>
      </c>
      <c r="J13688" t="s">
        <v>6224</v>
      </c>
      <c r="K13688" t="s">
        <v>22</v>
      </c>
      <c r="L13688">
        <v>1</v>
      </c>
      <c r="N13688" t="s">
        <v>23</v>
      </c>
      <c r="O13688" t="s">
        <v>42</v>
      </c>
      <c r="P13688" t="s">
        <v>28</v>
      </c>
      <c r="R13688" t="s">
        <v>26</v>
      </c>
      <c r="S13688">
        <v>19.3</v>
      </c>
      <c r="T13688">
        <v>17.399999999999999</v>
      </c>
      <c r="U13688">
        <v>17.3</v>
      </c>
      <c r="V13688">
        <v>1.9</v>
      </c>
      <c r="W13688">
        <v>2</v>
      </c>
      <c r="AB13688">
        <f t="shared" si="268"/>
        <v>2700.67</v>
      </c>
    </row>
    <row r="13689" spans="1:28" x14ac:dyDescent="0.25">
      <c r="A13689" t="s">
        <v>6248</v>
      </c>
      <c r="B13689" t="s">
        <v>6223</v>
      </c>
      <c r="C13689" s="1">
        <v>0.47009259259259256</v>
      </c>
      <c r="D13689">
        <v>276</v>
      </c>
      <c r="E13689" s="2">
        <v>3.4791655092592591E-2</v>
      </c>
      <c r="F13689" s="1">
        <v>3.4780092592592592E-2</v>
      </c>
      <c r="G13689">
        <v>999</v>
      </c>
      <c r="H13689">
        <v>3006</v>
      </c>
      <c r="I13689">
        <v>0</v>
      </c>
      <c r="J13689" t="s">
        <v>6224</v>
      </c>
      <c r="K13689" t="s">
        <v>22</v>
      </c>
      <c r="L13689">
        <v>1</v>
      </c>
      <c r="N13689" t="s">
        <v>23</v>
      </c>
      <c r="O13689" t="s">
        <v>36</v>
      </c>
      <c r="P13689" t="s">
        <v>25</v>
      </c>
      <c r="R13689" t="s">
        <v>26</v>
      </c>
      <c r="S13689">
        <v>18.399999999999999</v>
      </c>
      <c r="T13689">
        <v>17.399999999999999</v>
      </c>
      <c r="U13689">
        <v>17.399999999999999</v>
      </c>
      <c r="V13689">
        <v>1</v>
      </c>
      <c r="W13689">
        <v>1</v>
      </c>
      <c r="AB13689">
        <f t="shared" si="268"/>
        <v>2706.11</v>
      </c>
    </row>
    <row r="13690" spans="1:28" x14ac:dyDescent="0.25">
      <c r="A13690" t="s">
        <v>6249</v>
      </c>
      <c r="B13690" t="s">
        <v>6223</v>
      </c>
      <c r="C13690" s="1">
        <v>0.47012731481481485</v>
      </c>
      <c r="D13690">
        <v>580</v>
      </c>
      <c r="E13690" s="2">
        <v>3.4829907407407414E-2</v>
      </c>
      <c r="F13690" s="1">
        <v>3.4826388888888886E-2</v>
      </c>
      <c r="G13690">
        <v>304</v>
      </c>
      <c r="H13690">
        <v>3009.3</v>
      </c>
      <c r="I13690">
        <v>0</v>
      </c>
      <c r="J13690" t="s">
        <v>6224</v>
      </c>
      <c r="K13690" t="s">
        <v>22</v>
      </c>
      <c r="L13690">
        <v>1</v>
      </c>
      <c r="N13690" t="s">
        <v>23</v>
      </c>
      <c r="O13690" t="s">
        <v>36</v>
      </c>
      <c r="P13690" t="s">
        <v>28</v>
      </c>
      <c r="R13690" t="s">
        <v>26</v>
      </c>
      <c r="S13690">
        <v>18.3</v>
      </c>
      <c r="T13690">
        <v>17.399999999999999</v>
      </c>
      <c r="U13690">
        <v>17.399999999999999</v>
      </c>
      <c r="V13690">
        <v>0.9</v>
      </c>
      <c r="W13690">
        <v>0.9</v>
      </c>
      <c r="AB13690">
        <f t="shared" si="268"/>
        <v>2709.4100000000003</v>
      </c>
    </row>
    <row r="13691" spans="1:28" x14ac:dyDescent="0.25">
      <c r="A13691" t="s">
        <v>6250</v>
      </c>
      <c r="B13691" t="s">
        <v>6223</v>
      </c>
      <c r="C13691" s="1">
        <v>0.47210648148148149</v>
      </c>
      <c r="D13691">
        <v>904</v>
      </c>
      <c r="E13691" s="2">
        <v>3.6812824074074074E-2</v>
      </c>
      <c r="F13691" s="1">
        <v>3.6805555555555557E-2</v>
      </c>
      <c r="G13691">
        <v>628</v>
      </c>
      <c r="H13691">
        <v>3180.63</v>
      </c>
      <c r="I13691">
        <v>0</v>
      </c>
      <c r="J13691" t="s">
        <v>6224</v>
      </c>
      <c r="K13691" t="s">
        <v>22</v>
      </c>
      <c r="L13691">
        <v>1</v>
      </c>
      <c r="N13691" t="s">
        <v>23</v>
      </c>
      <c r="O13691" t="s">
        <v>31</v>
      </c>
      <c r="P13691" t="s">
        <v>28</v>
      </c>
      <c r="R13691" t="s">
        <v>26</v>
      </c>
      <c r="S13691">
        <v>20.5</v>
      </c>
      <c r="T13691">
        <v>17.5</v>
      </c>
      <c r="U13691">
        <v>17.399999999999999</v>
      </c>
      <c r="V13691">
        <v>3</v>
      </c>
      <c r="W13691">
        <v>3.1</v>
      </c>
      <c r="AB13691">
        <f t="shared" si="268"/>
        <v>2880.7400000000002</v>
      </c>
    </row>
    <row r="13692" spans="1:28" x14ac:dyDescent="0.25">
      <c r="A13692" t="s">
        <v>6250</v>
      </c>
      <c r="B13692" t="s">
        <v>6223</v>
      </c>
      <c r="C13692" s="1">
        <v>0.47210648148148149</v>
      </c>
      <c r="D13692">
        <v>904</v>
      </c>
      <c r="E13692" s="2">
        <v>3.6812824074074074E-2</v>
      </c>
      <c r="F13692" s="1">
        <v>3.6805555555555557E-2</v>
      </c>
      <c r="G13692">
        <v>628</v>
      </c>
      <c r="H13692">
        <v>3180.63</v>
      </c>
      <c r="I13692">
        <v>0</v>
      </c>
      <c r="J13692" t="s">
        <v>6224</v>
      </c>
      <c r="K13692" t="s">
        <v>22</v>
      </c>
      <c r="L13692">
        <v>1</v>
      </c>
      <c r="N13692" t="s">
        <v>23</v>
      </c>
      <c r="O13692" t="s">
        <v>36</v>
      </c>
      <c r="P13692" t="s">
        <v>28</v>
      </c>
      <c r="R13692" t="s">
        <v>26</v>
      </c>
      <c r="S13692">
        <v>19.8</v>
      </c>
      <c r="T13692">
        <v>17.5</v>
      </c>
      <c r="U13692">
        <v>17.399999999999999</v>
      </c>
      <c r="V13692">
        <v>2.2999999999999998</v>
      </c>
      <c r="W13692">
        <v>2.4</v>
      </c>
      <c r="AB13692">
        <f t="shared" si="268"/>
        <v>2880.7400000000002</v>
      </c>
    </row>
    <row r="13693" spans="1:28" x14ac:dyDescent="0.25">
      <c r="A13693" t="s">
        <v>6250</v>
      </c>
      <c r="B13693" t="s">
        <v>6223</v>
      </c>
      <c r="C13693" s="1">
        <v>0.47210648148148149</v>
      </c>
      <c r="D13693">
        <v>904</v>
      </c>
      <c r="E13693" s="2">
        <v>3.6812824074074074E-2</v>
      </c>
      <c r="F13693" s="1">
        <v>3.6805555555555557E-2</v>
      </c>
      <c r="G13693">
        <v>628</v>
      </c>
      <c r="H13693">
        <v>3180.63</v>
      </c>
      <c r="I13693">
        <v>0</v>
      </c>
      <c r="J13693" t="s">
        <v>6224</v>
      </c>
      <c r="K13693" t="s">
        <v>22</v>
      </c>
      <c r="L13693">
        <v>1</v>
      </c>
      <c r="N13693" t="s">
        <v>23</v>
      </c>
      <c r="O13693" t="s">
        <v>46</v>
      </c>
      <c r="P13693" t="s">
        <v>28</v>
      </c>
      <c r="R13693" t="s">
        <v>26</v>
      </c>
      <c r="S13693">
        <v>19.600000000000001</v>
      </c>
      <c r="T13693">
        <v>17.5</v>
      </c>
      <c r="U13693">
        <v>17.399999999999999</v>
      </c>
      <c r="V13693">
        <v>2.1</v>
      </c>
      <c r="W13693">
        <v>2.2000000000000002</v>
      </c>
      <c r="AB13693">
        <f t="shared" si="268"/>
        <v>2880.7400000000002</v>
      </c>
    </row>
    <row r="13694" spans="1:28" x14ac:dyDescent="0.25">
      <c r="A13694" t="s">
        <v>6251</v>
      </c>
      <c r="B13694" t="s">
        <v>6223</v>
      </c>
      <c r="C13694" s="1">
        <v>0.47420138888888891</v>
      </c>
      <c r="D13694">
        <v>107</v>
      </c>
      <c r="E13694" s="2">
        <v>3.8898495370370371E-2</v>
      </c>
      <c r="F13694" s="1">
        <v>3.888888888888889E-2</v>
      </c>
      <c r="G13694">
        <v>830</v>
      </c>
      <c r="H13694">
        <v>3360.83</v>
      </c>
      <c r="I13694">
        <v>0</v>
      </c>
      <c r="J13694" t="s">
        <v>6224</v>
      </c>
      <c r="K13694" t="s">
        <v>22</v>
      </c>
      <c r="L13694">
        <v>1</v>
      </c>
      <c r="N13694" t="s">
        <v>23</v>
      </c>
      <c r="O13694" t="s">
        <v>31</v>
      </c>
      <c r="P13694" t="s">
        <v>28</v>
      </c>
      <c r="R13694" t="s">
        <v>26</v>
      </c>
      <c r="S13694">
        <v>19.7</v>
      </c>
      <c r="T13694">
        <v>17.600000000000001</v>
      </c>
      <c r="U13694">
        <v>17.5</v>
      </c>
      <c r="V13694">
        <v>2.1</v>
      </c>
      <c r="W13694">
        <v>2.2000000000000002</v>
      </c>
      <c r="AB13694">
        <f t="shared" si="268"/>
        <v>3060.94</v>
      </c>
    </row>
    <row r="13695" spans="1:28" x14ac:dyDescent="0.25">
      <c r="A13695" t="s">
        <v>6251</v>
      </c>
      <c r="B13695" t="s">
        <v>6223</v>
      </c>
      <c r="C13695" s="1">
        <v>0.47420138888888891</v>
      </c>
      <c r="D13695">
        <v>107</v>
      </c>
      <c r="E13695" s="2">
        <v>3.8898495370370371E-2</v>
      </c>
      <c r="F13695" s="1">
        <v>3.888888888888889E-2</v>
      </c>
      <c r="G13695">
        <v>830</v>
      </c>
      <c r="H13695">
        <v>3360.83</v>
      </c>
      <c r="I13695">
        <v>0</v>
      </c>
      <c r="J13695" t="s">
        <v>6224</v>
      </c>
      <c r="K13695" t="s">
        <v>22</v>
      </c>
      <c r="L13695">
        <v>1</v>
      </c>
      <c r="N13695" t="s">
        <v>23</v>
      </c>
      <c r="O13695" t="s">
        <v>36</v>
      </c>
      <c r="P13695" t="s">
        <v>28</v>
      </c>
      <c r="R13695" t="s">
        <v>26</v>
      </c>
      <c r="S13695">
        <v>21</v>
      </c>
      <c r="T13695">
        <v>17.600000000000001</v>
      </c>
      <c r="U13695">
        <v>17.5</v>
      </c>
      <c r="V13695">
        <v>3.4</v>
      </c>
      <c r="W13695">
        <v>3.5</v>
      </c>
      <c r="AB13695">
        <f t="shared" si="268"/>
        <v>3060.94</v>
      </c>
    </row>
    <row r="13696" spans="1:28" x14ac:dyDescent="0.25">
      <c r="A13696" t="s">
        <v>6251</v>
      </c>
      <c r="B13696" t="s">
        <v>6223</v>
      </c>
      <c r="C13696" s="1">
        <v>0.47420138888888891</v>
      </c>
      <c r="D13696">
        <v>107</v>
      </c>
      <c r="E13696" s="2">
        <v>3.8898495370370371E-2</v>
      </c>
      <c r="F13696" s="1">
        <v>3.888888888888889E-2</v>
      </c>
      <c r="G13696">
        <v>830</v>
      </c>
      <c r="H13696">
        <v>3360.83</v>
      </c>
      <c r="I13696">
        <v>0</v>
      </c>
      <c r="J13696" t="s">
        <v>6224</v>
      </c>
      <c r="K13696" t="s">
        <v>22</v>
      </c>
      <c r="L13696">
        <v>1</v>
      </c>
      <c r="N13696" t="s">
        <v>23</v>
      </c>
      <c r="O13696" t="s">
        <v>46</v>
      </c>
      <c r="P13696" t="s">
        <v>28</v>
      </c>
      <c r="R13696" t="s">
        <v>26</v>
      </c>
      <c r="S13696">
        <v>19.399999999999999</v>
      </c>
      <c r="T13696">
        <v>17.600000000000001</v>
      </c>
      <c r="U13696">
        <v>17.5</v>
      </c>
      <c r="V13696">
        <v>1.8</v>
      </c>
      <c r="W13696">
        <v>1.9</v>
      </c>
      <c r="AB13696">
        <f t="shared" ref="AB13696:AB13759" si="269">H13696-299.89</f>
        <v>3060.94</v>
      </c>
    </row>
    <row r="13697" spans="1:28" x14ac:dyDescent="0.25">
      <c r="A13697" t="s">
        <v>6251</v>
      </c>
      <c r="B13697" t="s">
        <v>6223</v>
      </c>
      <c r="C13697" s="1">
        <v>0.47420138888888891</v>
      </c>
      <c r="D13697">
        <v>107</v>
      </c>
      <c r="E13697" s="2">
        <v>3.8898495370370371E-2</v>
      </c>
      <c r="F13697" s="1">
        <v>3.888888888888889E-2</v>
      </c>
      <c r="G13697">
        <v>830</v>
      </c>
      <c r="H13697">
        <v>3360.83</v>
      </c>
      <c r="I13697">
        <v>0</v>
      </c>
      <c r="J13697" t="s">
        <v>6224</v>
      </c>
      <c r="K13697" t="s">
        <v>22</v>
      </c>
      <c r="L13697">
        <v>1</v>
      </c>
      <c r="N13697" t="s">
        <v>23</v>
      </c>
      <c r="O13697" t="s">
        <v>42</v>
      </c>
      <c r="P13697" t="s">
        <v>28</v>
      </c>
      <c r="R13697" t="s">
        <v>26</v>
      </c>
      <c r="S13697">
        <v>19</v>
      </c>
      <c r="T13697">
        <v>17.600000000000001</v>
      </c>
      <c r="U13697">
        <v>17.5</v>
      </c>
      <c r="V13697">
        <v>1.4</v>
      </c>
      <c r="W13697">
        <v>1.5</v>
      </c>
      <c r="AB13697">
        <f t="shared" si="269"/>
        <v>3060.94</v>
      </c>
    </row>
    <row r="13698" spans="1:28" x14ac:dyDescent="0.25">
      <c r="A13698" t="s">
        <v>6252</v>
      </c>
      <c r="B13698" t="s">
        <v>6223</v>
      </c>
      <c r="C13698" s="1">
        <v>0.47627314814814814</v>
      </c>
      <c r="D13698">
        <v>942</v>
      </c>
      <c r="E13698" s="2">
        <v>4.0979930555555551E-2</v>
      </c>
      <c r="F13698" s="1">
        <v>4.0972222222222222E-2</v>
      </c>
      <c r="G13698">
        <v>666</v>
      </c>
      <c r="H13698">
        <v>3540.67</v>
      </c>
      <c r="I13698">
        <v>0</v>
      </c>
      <c r="J13698" t="s">
        <v>6224</v>
      </c>
      <c r="K13698" t="s">
        <v>22</v>
      </c>
      <c r="L13698">
        <v>1</v>
      </c>
      <c r="N13698" t="s">
        <v>23</v>
      </c>
      <c r="O13698" t="s">
        <v>31</v>
      </c>
      <c r="P13698" t="s">
        <v>28</v>
      </c>
      <c r="R13698" t="s">
        <v>26</v>
      </c>
      <c r="S13698">
        <v>19.8</v>
      </c>
      <c r="T13698">
        <v>17.399999999999999</v>
      </c>
      <c r="U13698">
        <v>17.399999999999999</v>
      </c>
      <c r="V13698">
        <v>2.4</v>
      </c>
      <c r="W13698">
        <v>2.4</v>
      </c>
      <c r="AB13698">
        <f t="shared" si="269"/>
        <v>3240.78</v>
      </c>
    </row>
    <row r="13699" spans="1:28" x14ac:dyDescent="0.25">
      <c r="A13699" t="s">
        <v>6252</v>
      </c>
      <c r="B13699" t="s">
        <v>6223</v>
      </c>
      <c r="C13699" s="1">
        <v>0.47627314814814814</v>
      </c>
      <c r="D13699">
        <v>942</v>
      </c>
      <c r="E13699" s="2">
        <v>4.0979930555555551E-2</v>
      </c>
      <c r="F13699" s="1">
        <v>4.0972222222222222E-2</v>
      </c>
      <c r="G13699">
        <v>666</v>
      </c>
      <c r="H13699">
        <v>3540.67</v>
      </c>
      <c r="I13699">
        <v>0</v>
      </c>
      <c r="J13699" t="s">
        <v>6224</v>
      </c>
      <c r="K13699" t="s">
        <v>22</v>
      </c>
      <c r="L13699">
        <v>1</v>
      </c>
      <c r="N13699" t="s">
        <v>23</v>
      </c>
      <c r="O13699" t="s">
        <v>36</v>
      </c>
      <c r="P13699" t="s">
        <v>28</v>
      </c>
      <c r="R13699" t="s">
        <v>26</v>
      </c>
      <c r="S13699">
        <v>19.3</v>
      </c>
      <c r="T13699">
        <v>17.399999999999999</v>
      </c>
      <c r="U13699">
        <v>17.399999999999999</v>
      </c>
      <c r="V13699">
        <v>1.9</v>
      </c>
      <c r="W13699">
        <v>1.9</v>
      </c>
      <c r="AB13699">
        <f t="shared" si="269"/>
        <v>3240.78</v>
      </c>
    </row>
    <row r="13700" spans="1:28" x14ac:dyDescent="0.25">
      <c r="A13700" t="s">
        <v>6252</v>
      </c>
      <c r="B13700" t="s">
        <v>6223</v>
      </c>
      <c r="C13700" s="1">
        <v>0.47627314814814814</v>
      </c>
      <c r="D13700">
        <v>942</v>
      </c>
      <c r="E13700" s="2">
        <v>4.0979930555555551E-2</v>
      </c>
      <c r="F13700" s="1">
        <v>4.0972222222222222E-2</v>
      </c>
      <c r="G13700">
        <v>666</v>
      </c>
      <c r="H13700">
        <v>3540.67</v>
      </c>
      <c r="I13700">
        <v>0</v>
      </c>
      <c r="J13700" t="s">
        <v>6224</v>
      </c>
      <c r="K13700" t="s">
        <v>22</v>
      </c>
      <c r="L13700">
        <v>1</v>
      </c>
      <c r="N13700" t="s">
        <v>23</v>
      </c>
      <c r="O13700" t="s">
        <v>42</v>
      </c>
      <c r="P13700" t="s">
        <v>28</v>
      </c>
      <c r="R13700" t="s">
        <v>26</v>
      </c>
      <c r="S13700">
        <v>18.3</v>
      </c>
      <c r="T13700">
        <v>17.399999999999999</v>
      </c>
      <c r="U13700">
        <v>17.399999999999999</v>
      </c>
      <c r="V13700">
        <v>0.9</v>
      </c>
      <c r="W13700">
        <v>0.9</v>
      </c>
      <c r="AB13700">
        <f t="shared" si="269"/>
        <v>3240.78</v>
      </c>
    </row>
    <row r="13701" spans="1:28" x14ac:dyDescent="0.25">
      <c r="A13701" t="s">
        <v>6253</v>
      </c>
      <c r="B13701" t="s">
        <v>6223</v>
      </c>
      <c r="C13701" s="1">
        <v>0.47836805555555556</v>
      </c>
      <c r="D13701">
        <v>511</v>
      </c>
      <c r="E13701" s="2">
        <v>4.306984953703704E-2</v>
      </c>
      <c r="F13701" s="1">
        <v>4.3067129629629629E-2</v>
      </c>
      <c r="G13701">
        <v>235</v>
      </c>
      <c r="H13701">
        <v>3721.24</v>
      </c>
      <c r="I13701">
        <v>0</v>
      </c>
      <c r="J13701" t="s">
        <v>6224</v>
      </c>
      <c r="K13701" t="s">
        <v>22</v>
      </c>
      <c r="L13701">
        <v>1</v>
      </c>
      <c r="N13701" t="s">
        <v>23</v>
      </c>
      <c r="O13701" t="s">
        <v>36</v>
      </c>
      <c r="P13701" t="s">
        <v>28</v>
      </c>
      <c r="R13701" t="s">
        <v>26</v>
      </c>
      <c r="S13701">
        <v>20.3</v>
      </c>
      <c r="T13701">
        <v>17.5</v>
      </c>
      <c r="U13701">
        <v>17.399999999999999</v>
      </c>
      <c r="V13701">
        <v>2.8</v>
      </c>
      <c r="W13701">
        <v>2.9</v>
      </c>
      <c r="AB13701">
        <f t="shared" si="269"/>
        <v>3421.35</v>
      </c>
    </row>
    <row r="13702" spans="1:28" x14ac:dyDescent="0.25">
      <c r="A13702" t="s">
        <v>6253</v>
      </c>
      <c r="B13702" t="s">
        <v>6223</v>
      </c>
      <c r="C13702" s="1">
        <v>0.47836805555555556</v>
      </c>
      <c r="D13702">
        <v>511</v>
      </c>
      <c r="E13702" s="2">
        <v>4.306984953703704E-2</v>
      </c>
      <c r="F13702" s="1">
        <v>4.3067129629629629E-2</v>
      </c>
      <c r="G13702">
        <v>235</v>
      </c>
      <c r="H13702">
        <v>3721.24</v>
      </c>
      <c r="I13702">
        <v>0</v>
      </c>
      <c r="J13702" t="s">
        <v>6224</v>
      </c>
      <c r="K13702" t="s">
        <v>22</v>
      </c>
      <c r="L13702">
        <v>1</v>
      </c>
      <c r="N13702" t="s">
        <v>23</v>
      </c>
      <c r="O13702" t="s">
        <v>42</v>
      </c>
      <c r="P13702" t="s">
        <v>28</v>
      </c>
      <c r="R13702" t="s">
        <v>26</v>
      </c>
      <c r="S13702">
        <v>18.7</v>
      </c>
      <c r="T13702">
        <v>17.5</v>
      </c>
      <c r="U13702">
        <v>17.399999999999999</v>
      </c>
      <c r="V13702">
        <v>1.2</v>
      </c>
      <c r="W13702">
        <v>1.3</v>
      </c>
      <c r="AB13702">
        <f t="shared" si="269"/>
        <v>3421.35</v>
      </c>
    </row>
    <row r="13703" spans="1:28" x14ac:dyDescent="0.25">
      <c r="A13703" t="s">
        <v>6254</v>
      </c>
      <c r="B13703" t="s">
        <v>6223</v>
      </c>
      <c r="C13703" s="1">
        <v>0.48043981481481479</v>
      </c>
      <c r="D13703">
        <v>479</v>
      </c>
      <c r="E13703" s="2">
        <v>4.5141238425925927E-2</v>
      </c>
      <c r="F13703" s="1">
        <v>4.5138888888888888E-2</v>
      </c>
      <c r="G13703">
        <v>203</v>
      </c>
      <c r="H13703">
        <v>3900.2</v>
      </c>
      <c r="I13703">
        <v>0</v>
      </c>
      <c r="J13703" t="s">
        <v>6224</v>
      </c>
      <c r="K13703" t="s">
        <v>22</v>
      </c>
      <c r="L13703">
        <v>1</v>
      </c>
      <c r="N13703" t="s">
        <v>23</v>
      </c>
      <c r="O13703" t="s">
        <v>36</v>
      </c>
      <c r="P13703" t="s">
        <v>28</v>
      </c>
      <c r="R13703" t="s">
        <v>26</v>
      </c>
      <c r="S13703">
        <v>21.2</v>
      </c>
      <c r="T13703">
        <v>17.5</v>
      </c>
      <c r="U13703">
        <v>17.399999999999999</v>
      </c>
      <c r="V13703">
        <v>3.7</v>
      </c>
      <c r="W13703">
        <v>3.8</v>
      </c>
      <c r="AB13703">
        <f t="shared" si="269"/>
        <v>3600.31</v>
      </c>
    </row>
    <row r="13704" spans="1:28" x14ac:dyDescent="0.25">
      <c r="A13704" t="s">
        <v>6254</v>
      </c>
      <c r="B13704" t="s">
        <v>6223</v>
      </c>
      <c r="C13704" s="1">
        <v>0.48043981481481479</v>
      </c>
      <c r="D13704">
        <v>479</v>
      </c>
      <c r="E13704" s="2">
        <v>4.5141238425925927E-2</v>
      </c>
      <c r="F13704" s="1">
        <v>4.5138888888888888E-2</v>
      </c>
      <c r="G13704">
        <v>203</v>
      </c>
      <c r="H13704">
        <v>3900.2</v>
      </c>
      <c r="I13704">
        <v>0</v>
      </c>
      <c r="J13704" t="s">
        <v>6224</v>
      </c>
      <c r="K13704" t="s">
        <v>22</v>
      </c>
      <c r="L13704">
        <v>1</v>
      </c>
      <c r="N13704" t="s">
        <v>23</v>
      </c>
      <c r="O13704" t="s">
        <v>42</v>
      </c>
      <c r="P13704" t="s">
        <v>28</v>
      </c>
      <c r="R13704" t="s">
        <v>26</v>
      </c>
      <c r="S13704">
        <v>18.2</v>
      </c>
      <c r="T13704">
        <v>17.5</v>
      </c>
      <c r="U13704">
        <v>17.399999999999999</v>
      </c>
      <c r="V13704">
        <v>0.7</v>
      </c>
      <c r="W13704">
        <v>0.8</v>
      </c>
      <c r="AB13704">
        <f t="shared" si="269"/>
        <v>3600.31</v>
      </c>
    </row>
    <row r="13705" spans="1:28" x14ac:dyDescent="0.25">
      <c r="A13705" t="s">
        <v>6255</v>
      </c>
      <c r="B13705" t="s">
        <v>6223</v>
      </c>
      <c r="C13705" s="1">
        <v>0.48252314814814817</v>
      </c>
      <c r="D13705">
        <v>915</v>
      </c>
      <c r="E13705" s="2">
        <v>4.7229618055555554E-2</v>
      </c>
      <c r="F13705" s="1">
        <v>4.7222222222222221E-2</v>
      </c>
      <c r="G13705">
        <v>639</v>
      </c>
      <c r="H13705">
        <v>4080.64</v>
      </c>
      <c r="I13705">
        <v>0</v>
      </c>
      <c r="J13705" t="s">
        <v>6224</v>
      </c>
      <c r="K13705" t="s">
        <v>22</v>
      </c>
      <c r="L13705">
        <v>1</v>
      </c>
      <c r="N13705" t="s">
        <v>23</v>
      </c>
      <c r="O13705" t="s">
        <v>36</v>
      </c>
      <c r="P13705" t="s">
        <v>28</v>
      </c>
      <c r="R13705" t="s">
        <v>26</v>
      </c>
      <c r="S13705">
        <v>24</v>
      </c>
      <c r="T13705">
        <v>17.600000000000001</v>
      </c>
      <c r="U13705">
        <v>17.5</v>
      </c>
      <c r="V13705">
        <v>6.4</v>
      </c>
      <c r="W13705">
        <v>6.5</v>
      </c>
      <c r="AB13705">
        <f t="shared" si="269"/>
        <v>3780.75</v>
      </c>
    </row>
    <row r="13706" spans="1:28" x14ac:dyDescent="0.25">
      <c r="A13706" t="s">
        <v>6255</v>
      </c>
      <c r="B13706" t="s">
        <v>6223</v>
      </c>
      <c r="C13706" s="1">
        <v>0.48252314814814817</v>
      </c>
      <c r="D13706">
        <v>915</v>
      </c>
      <c r="E13706" s="2">
        <v>4.7229618055555554E-2</v>
      </c>
      <c r="F13706" s="1">
        <v>4.7222222222222221E-2</v>
      </c>
      <c r="G13706">
        <v>639</v>
      </c>
      <c r="H13706">
        <v>4080.64</v>
      </c>
      <c r="I13706">
        <v>0</v>
      </c>
      <c r="J13706" t="s">
        <v>6224</v>
      </c>
      <c r="K13706" t="s">
        <v>22</v>
      </c>
      <c r="L13706">
        <v>1</v>
      </c>
      <c r="N13706" t="s">
        <v>23</v>
      </c>
      <c r="O13706" t="s">
        <v>42</v>
      </c>
      <c r="P13706" t="s">
        <v>28</v>
      </c>
      <c r="R13706" t="s">
        <v>26</v>
      </c>
      <c r="S13706">
        <v>18.100000000000001</v>
      </c>
      <c r="T13706">
        <v>17.600000000000001</v>
      </c>
      <c r="U13706">
        <v>17.5</v>
      </c>
      <c r="V13706">
        <v>0.5</v>
      </c>
      <c r="W13706">
        <v>0.6</v>
      </c>
      <c r="AB13706">
        <f t="shared" si="269"/>
        <v>3780.75</v>
      </c>
    </row>
    <row r="13707" spans="1:28" x14ac:dyDescent="0.25">
      <c r="A13707" t="s">
        <v>6255</v>
      </c>
      <c r="B13707" t="s">
        <v>6223</v>
      </c>
      <c r="C13707" s="1">
        <v>0.48252314814814817</v>
      </c>
      <c r="D13707">
        <v>915</v>
      </c>
      <c r="E13707" s="2">
        <v>4.7229618055555554E-2</v>
      </c>
      <c r="F13707" s="1">
        <v>4.7222222222222221E-2</v>
      </c>
      <c r="G13707">
        <v>639</v>
      </c>
      <c r="H13707">
        <v>4080.64</v>
      </c>
      <c r="I13707">
        <v>0</v>
      </c>
      <c r="J13707" t="s">
        <v>6224</v>
      </c>
      <c r="K13707" t="s">
        <v>22</v>
      </c>
      <c r="L13707">
        <v>1</v>
      </c>
      <c r="N13707" t="s">
        <v>23</v>
      </c>
      <c r="O13707" t="s">
        <v>33</v>
      </c>
      <c r="P13707" t="s">
        <v>28</v>
      </c>
      <c r="R13707" t="s">
        <v>26</v>
      </c>
      <c r="S13707">
        <v>17.7</v>
      </c>
      <c r="T13707">
        <v>17.600000000000001</v>
      </c>
      <c r="U13707">
        <v>17.5</v>
      </c>
      <c r="V13707">
        <v>0.1</v>
      </c>
      <c r="W13707">
        <v>0.2</v>
      </c>
      <c r="AB13707">
        <f t="shared" si="269"/>
        <v>3780.75</v>
      </c>
    </row>
    <row r="13708" spans="1:28" x14ac:dyDescent="0.25">
      <c r="A13708" t="s">
        <v>6256</v>
      </c>
      <c r="B13708" t="s">
        <v>6223</v>
      </c>
      <c r="C13708" s="1">
        <v>0.48461805555555554</v>
      </c>
      <c r="D13708">
        <v>351</v>
      </c>
      <c r="E13708" s="2">
        <v>4.9317997685185189E-2</v>
      </c>
      <c r="F13708" s="1">
        <v>4.9317129629629634E-2</v>
      </c>
      <c r="G13708">
        <v>75</v>
      </c>
      <c r="H13708">
        <v>4261.07</v>
      </c>
      <c r="I13708">
        <v>0</v>
      </c>
      <c r="J13708" t="s">
        <v>6224</v>
      </c>
      <c r="K13708" t="s">
        <v>22</v>
      </c>
      <c r="L13708">
        <v>1</v>
      </c>
      <c r="N13708" t="s">
        <v>23</v>
      </c>
      <c r="O13708" t="s">
        <v>36</v>
      </c>
      <c r="P13708" t="s">
        <v>28</v>
      </c>
      <c r="R13708" t="s">
        <v>26</v>
      </c>
      <c r="S13708">
        <v>22.3</v>
      </c>
      <c r="T13708">
        <v>17.5</v>
      </c>
      <c r="U13708">
        <v>17.5</v>
      </c>
      <c r="V13708">
        <v>4.8</v>
      </c>
      <c r="W13708">
        <v>4.8</v>
      </c>
      <c r="AB13708">
        <f t="shared" si="269"/>
        <v>3961.18</v>
      </c>
    </row>
    <row r="13709" spans="1:28" x14ac:dyDescent="0.25">
      <c r="A13709" t="s">
        <v>6256</v>
      </c>
      <c r="B13709" t="s">
        <v>6223</v>
      </c>
      <c r="C13709" s="1">
        <v>0.48461805555555554</v>
      </c>
      <c r="D13709">
        <v>351</v>
      </c>
      <c r="E13709" s="2">
        <v>4.9317997685185189E-2</v>
      </c>
      <c r="F13709" s="1">
        <v>4.9317129629629634E-2</v>
      </c>
      <c r="G13709">
        <v>75</v>
      </c>
      <c r="H13709">
        <v>4261.07</v>
      </c>
      <c r="I13709">
        <v>0</v>
      </c>
      <c r="J13709" t="s">
        <v>6224</v>
      </c>
      <c r="K13709" t="s">
        <v>22</v>
      </c>
      <c r="L13709">
        <v>1</v>
      </c>
      <c r="N13709" t="s">
        <v>23</v>
      </c>
      <c r="O13709" t="s">
        <v>42</v>
      </c>
      <c r="P13709" t="s">
        <v>28</v>
      </c>
      <c r="R13709" t="s">
        <v>26</v>
      </c>
      <c r="S13709">
        <v>18</v>
      </c>
      <c r="T13709">
        <v>17.5</v>
      </c>
      <c r="U13709">
        <v>17.5</v>
      </c>
      <c r="V13709">
        <v>0.5</v>
      </c>
      <c r="W13709">
        <v>0.5</v>
      </c>
      <c r="AB13709">
        <f t="shared" si="269"/>
        <v>3961.18</v>
      </c>
    </row>
    <row r="13710" spans="1:28" x14ac:dyDescent="0.25">
      <c r="A13710" t="s">
        <v>6256</v>
      </c>
      <c r="B13710" t="s">
        <v>6223</v>
      </c>
      <c r="C13710" s="1">
        <v>0.48461805555555554</v>
      </c>
      <c r="D13710">
        <v>351</v>
      </c>
      <c r="E13710" s="2">
        <v>4.9317997685185189E-2</v>
      </c>
      <c r="F13710" s="1">
        <v>4.9317129629629634E-2</v>
      </c>
      <c r="G13710">
        <v>75</v>
      </c>
      <c r="H13710">
        <v>4261.07</v>
      </c>
      <c r="I13710">
        <v>0</v>
      </c>
      <c r="J13710" t="s">
        <v>6224</v>
      </c>
      <c r="K13710" t="s">
        <v>22</v>
      </c>
      <c r="L13710">
        <v>1</v>
      </c>
      <c r="N13710" t="s">
        <v>23</v>
      </c>
      <c r="O13710" t="s">
        <v>33</v>
      </c>
      <c r="P13710" t="s">
        <v>28</v>
      </c>
      <c r="R13710" t="s">
        <v>26</v>
      </c>
      <c r="S13710">
        <v>17.5</v>
      </c>
      <c r="T13710">
        <v>17.5</v>
      </c>
      <c r="U13710">
        <v>17.5</v>
      </c>
      <c r="V13710">
        <v>0</v>
      </c>
      <c r="W13710">
        <v>0</v>
      </c>
      <c r="AB13710">
        <f t="shared" si="269"/>
        <v>3961.18</v>
      </c>
    </row>
    <row r="13711" spans="1:28" x14ac:dyDescent="0.25">
      <c r="A13711" t="s">
        <v>6257</v>
      </c>
      <c r="B13711" t="s">
        <v>6223</v>
      </c>
      <c r="C13711" s="1">
        <v>0.48670138888888892</v>
      </c>
      <c r="D13711">
        <v>155</v>
      </c>
      <c r="E13711" s="2">
        <v>5.1399050925925928E-2</v>
      </c>
      <c r="F13711" s="1">
        <v>5.1388888888888894E-2</v>
      </c>
      <c r="G13711">
        <v>878</v>
      </c>
      <c r="H13711">
        <v>4440.88</v>
      </c>
      <c r="I13711">
        <v>0</v>
      </c>
      <c r="J13711" t="s">
        <v>6224</v>
      </c>
      <c r="K13711" t="s">
        <v>22</v>
      </c>
      <c r="L13711">
        <v>1</v>
      </c>
      <c r="N13711" t="s">
        <v>23</v>
      </c>
      <c r="O13711" t="s">
        <v>36</v>
      </c>
      <c r="P13711" t="s">
        <v>28</v>
      </c>
      <c r="R13711" t="s">
        <v>26</v>
      </c>
      <c r="S13711">
        <v>22.5</v>
      </c>
      <c r="T13711">
        <v>17.5</v>
      </c>
      <c r="U13711">
        <v>17.600000000000001</v>
      </c>
      <c r="V13711">
        <v>5</v>
      </c>
      <c r="W13711">
        <v>4.9000000000000004</v>
      </c>
      <c r="AB13711">
        <f t="shared" si="269"/>
        <v>4140.99</v>
      </c>
    </row>
    <row r="13712" spans="1:28" x14ac:dyDescent="0.25">
      <c r="A13712" t="s">
        <v>6258</v>
      </c>
      <c r="B13712" t="s">
        <v>6223</v>
      </c>
      <c r="C13712" s="1">
        <v>0.48878472222222219</v>
      </c>
      <c r="D13712">
        <v>823</v>
      </c>
      <c r="E13712" s="2">
        <v>5.3490115740740744E-2</v>
      </c>
      <c r="F13712" s="1">
        <v>5.3483796296296293E-2</v>
      </c>
      <c r="G13712">
        <v>546</v>
      </c>
      <c r="H13712">
        <v>4621.55</v>
      </c>
      <c r="I13712">
        <v>0</v>
      </c>
      <c r="J13712" t="s">
        <v>6224</v>
      </c>
      <c r="K13712" t="s">
        <v>22</v>
      </c>
      <c r="L13712">
        <v>1</v>
      </c>
      <c r="N13712" t="s">
        <v>23</v>
      </c>
      <c r="O13712" t="s">
        <v>36</v>
      </c>
      <c r="P13712" t="s">
        <v>28</v>
      </c>
      <c r="R13712" t="s">
        <v>26</v>
      </c>
      <c r="S13712">
        <v>22.3</v>
      </c>
      <c r="T13712">
        <v>17.600000000000001</v>
      </c>
      <c r="U13712">
        <v>17.5</v>
      </c>
      <c r="V13712">
        <v>4.7</v>
      </c>
      <c r="W13712">
        <v>4.8</v>
      </c>
      <c r="AB13712">
        <f t="shared" si="269"/>
        <v>4321.66</v>
      </c>
    </row>
    <row r="13713" spans="1:28" x14ac:dyDescent="0.25">
      <c r="A13713" t="s">
        <v>6258</v>
      </c>
      <c r="B13713" t="s">
        <v>6223</v>
      </c>
      <c r="C13713" s="1">
        <v>0.48878472222222219</v>
      </c>
      <c r="D13713">
        <v>823</v>
      </c>
      <c r="E13713" s="2">
        <v>5.3490115740740744E-2</v>
      </c>
      <c r="F13713" s="1">
        <v>5.3483796296296293E-2</v>
      </c>
      <c r="G13713">
        <v>546</v>
      </c>
      <c r="H13713">
        <v>4621.55</v>
      </c>
      <c r="I13713">
        <v>0</v>
      </c>
      <c r="J13713" t="s">
        <v>6224</v>
      </c>
      <c r="K13713" t="s">
        <v>22</v>
      </c>
      <c r="L13713">
        <v>1</v>
      </c>
      <c r="N13713" t="s">
        <v>23</v>
      </c>
      <c r="O13713" t="s">
        <v>46</v>
      </c>
      <c r="P13713" t="s">
        <v>28</v>
      </c>
      <c r="R13713" t="s">
        <v>26</v>
      </c>
      <c r="S13713">
        <v>17.7</v>
      </c>
      <c r="T13713">
        <v>17.600000000000001</v>
      </c>
      <c r="U13713">
        <v>17.5</v>
      </c>
      <c r="V13713">
        <v>0.1</v>
      </c>
      <c r="W13713">
        <v>0.2</v>
      </c>
      <c r="AB13713">
        <f t="shared" si="269"/>
        <v>4321.66</v>
      </c>
    </row>
    <row r="13714" spans="1:28" x14ac:dyDescent="0.25">
      <c r="A13714" t="s">
        <v>6258</v>
      </c>
      <c r="B13714" t="s">
        <v>6223</v>
      </c>
      <c r="C13714" s="1">
        <v>0.48878472222222219</v>
      </c>
      <c r="D13714">
        <v>823</v>
      </c>
      <c r="E13714" s="2">
        <v>5.3490115740740744E-2</v>
      </c>
      <c r="F13714" s="1">
        <v>5.3483796296296293E-2</v>
      </c>
      <c r="G13714">
        <v>546</v>
      </c>
      <c r="H13714">
        <v>4621.55</v>
      </c>
      <c r="I13714">
        <v>0</v>
      </c>
      <c r="J13714" t="s">
        <v>6224</v>
      </c>
      <c r="K13714" t="s">
        <v>22</v>
      </c>
      <c r="L13714">
        <v>1</v>
      </c>
      <c r="N13714" t="s">
        <v>23</v>
      </c>
      <c r="O13714" t="s">
        <v>42</v>
      </c>
      <c r="P13714" t="s">
        <v>28</v>
      </c>
      <c r="R13714" t="s">
        <v>26</v>
      </c>
      <c r="S13714">
        <v>18.100000000000001</v>
      </c>
      <c r="T13714">
        <v>17.600000000000001</v>
      </c>
      <c r="U13714">
        <v>17.5</v>
      </c>
      <c r="V13714">
        <v>0.5</v>
      </c>
      <c r="W13714">
        <v>0.6</v>
      </c>
      <c r="AB13714">
        <f t="shared" si="269"/>
        <v>4321.66</v>
      </c>
    </row>
    <row r="13715" spans="1:28" x14ac:dyDescent="0.25">
      <c r="A13715" t="s">
        <v>6259</v>
      </c>
      <c r="B13715" t="s">
        <v>6223</v>
      </c>
      <c r="C13715" s="1">
        <v>0.49085648148148148</v>
      </c>
      <c r="D13715">
        <v>723</v>
      </c>
      <c r="E13715" s="2">
        <v>5.5560729166666663E-2</v>
      </c>
      <c r="F13715" s="1">
        <v>5.5555555555555552E-2</v>
      </c>
      <c r="G13715">
        <v>447</v>
      </c>
      <c r="H13715">
        <v>4800.45</v>
      </c>
      <c r="I13715">
        <v>0</v>
      </c>
      <c r="J13715" t="s">
        <v>6224</v>
      </c>
      <c r="K13715" t="s">
        <v>22</v>
      </c>
      <c r="L13715">
        <v>1</v>
      </c>
      <c r="N13715" t="s">
        <v>23</v>
      </c>
      <c r="O13715" t="s">
        <v>36</v>
      </c>
      <c r="P13715" t="s">
        <v>28</v>
      </c>
      <c r="R13715" t="s">
        <v>26</v>
      </c>
      <c r="S13715">
        <v>22.7</v>
      </c>
      <c r="T13715">
        <v>17.399999999999999</v>
      </c>
      <c r="U13715">
        <v>17.600000000000001</v>
      </c>
      <c r="V13715">
        <v>5.3</v>
      </c>
      <c r="W13715">
        <v>5.0999999999999996</v>
      </c>
      <c r="AB13715">
        <f t="shared" si="269"/>
        <v>4500.5599999999995</v>
      </c>
    </row>
    <row r="13716" spans="1:28" x14ac:dyDescent="0.25">
      <c r="A13716" t="s">
        <v>6259</v>
      </c>
      <c r="B13716" t="s">
        <v>6223</v>
      </c>
      <c r="C13716" s="1">
        <v>0.49085648148148148</v>
      </c>
      <c r="D13716">
        <v>723</v>
      </c>
      <c r="E13716" s="2">
        <v>5.5560729166666663E-2</v>
      </c>
      <c r="F13716" s="1">
        <v>5.5555555555555552E-2</v>
      </c>
      <c r="G13716">
        <v>447</v>
      </c>
      <c r="H13716">
        <v>4800.45</v>
      </c>
      <c r="I13716">
        <v>0</v>
      </c>
      <c r="J13716" t="s">
        <v>6224</v>
      </c>
      <c r="K13716" t="s">
        <v>22</v>
      </c>
      <c r="L13716">
        <v>1</v>
      </c>
      <c r="N13716" t="s">
        <v>23</v>
      </c>
      <c r="O13716" t="s">
        <v>42</v>
      </c>
      <c r="P13716" t="s">
        <v>28</v>
      </c>
      <c r="R13716" t="s">
        <v>26</v>
      </c>
      <c r="S13716">
        <v>18.100000000000001</v>
      </c>
      <c r="T13716">
        <v>17.399999999999999</v>
      </c>
      <c r="U13716">
        <v>17.600000000000001</v>
      </c>
      <c r="V13716">
        <v>0.7</v>
      </c>
      <c r="W13716">
        <v>0.5</v>
      </c>
      <c r="AB13716">
        <f t="shared" si="269"/>
        <v>4500.5599999999995</v>
      </c>
    </row>
    <row r="13717" spans="1:28" x14ac:dyDescent="0.25">
      <c r="A13717" t="s">
        <v>6260</v>
      </c>
      <c r="B13717" t="s">
        <v>6223</v>
      </c>
      <c r="C13717" s="1">
        <v>0.49295138888888884</v>
      </c>
      <c r="D13717">
        <v>59</v>
      </c>
      <c r="E13717" s="2">
        <v>5.7647951388888889E-2</v>
      </c>
      <c r="F13717" s="1">
        <v>5.7638888888888885E-2</v>
      </c>
      <c r="G13717">
        <v>783</v>
      </c>
      <c r="H13717">
        <v>4980.78</v>
      </c>
      <c r="I13717">
        <v>0</v>
      </c>
      <c r="J13717" t="s">
        <v>6224</v>
      </c>
      <c r="K13717" t="s">
        <v>22</v>
      </c>
      <c r="L13717">
        <v>1</v>
      </c>
      <c r="N13717" t="s">
        <v>23</v>
      </c>
      <c r="O13717" t="s">
        <v>36</v>
      </c>
      <c r="P13717" t="s">
        <v>28</v>
      </c>
      <c r="R13717" t="s">
        <v>26</v>
      </c>
      <c r="S13717">
        <v>21.7</v>
      </c>
      <c r="T13717">
        <v>17.3</v>
      </c>
      <c r="U13717">
        <v>17.399999999999999</v>
      </c>
      <c r="V13717">
        <v>4.4000000000000004</v>
      </c>
      <c r="W13717">
        <v>4.3</v>
      </c>
      <c r="AB13717">
        <f t="shared" si="269"/>
        <v>4680.8899999999994</v>
      </c>
    </row>
    <row r="13718" spans="1:28" x14ac:dyDescent="0.25">
      <c r="A13718" t="s">
        <v>6260</v>
      </c>
      <c r="B13718" t="s">
        <v>6223</v>
      </c>
      <c r="C13718" s="1">
        <v>0.49295138888888884</v>
      </c>
      <c r="D13718">
        <v>59</v>
      </c>
      <c r="E13718" s="2">
        <v>5.7647951388888889E-2</v>
      </c>
      <c r="F13718" s="1">
        <v>5.7638888888888885E-2</v>
      </c>
      <c r="G13718">
        <v>783</v>
      </c>
      <c r="H13718">
        <v>4980.78</v>
      </c>
      <c r="I13718">
        <v>0</v>
      </c>
      <c r="J13718" t="s">
        <v>6224</v>
      </c>
      <c r="K13718" t="s">
        <v>22</v>
      </c>
      <c r="L13718">
        <v>1</v>
      </c>
      <c r="N13718" t="s">
        <v>23</v>
      </c>
      <c r="O13718" t="s">
        <v>42</v>
      </c>
      <c r="P13718" t="s">
        <v>28</v>
      </c>
      <c r="R13718" t="s">
        <v>26</v>
      </c>
      <c r="S13718">
        <v>18</v>
      </c>
      <c r="T13718">
        <v>17.3</v>
      </c>
      <c r="U13718">
        <v>17.399999999999999</v>
      </c>
      <c r="V13718">
        <v>0.7</v>
      </c>
      <c r="W13718">
        <v>0.6</v>
      </c>
      <c r="AB13718">
        <f t="shared" si="269"/>
        <v>4680.8899999999994</v>
      </c>
    </row>
    <row r="13719" spans="1:28" x14ac:dyDescent="0.25">
      <c r="A13719" t="s">
        <v>6261</v>
      </c>
      <c r="B13719" t="s">
        <v>6223</v>
      </c>
      <c r="C13719" s="1">
        <v>0.49503472222222222</v>
      </c>
      <c r="D13719">
        <v>529</v>
      </c>
      <c r="E13719" s="2">
        <v>5.9736712962962964E-2</v>
      </c>
      <c r="F13719" s="1">
        <v>5.9733796296296299E-2</v>
      </c>
      <c r="G13719">
        <v>252</v>
      </c>
      <c r="H13719">
        <v>5161.25</v>
      </c>
      <c r="I13719">
        <v>0</v>
      </c>
      <c r="J13719" t="s">
        <v>6224</v>
      </c>
      <c r="K13719" t="s">
        <v>22</v>
      </c>
      <c r="L13719">
        <v>1</v>
      </c>
      <c r="N13719" t="s">
        <v>23</v>
      </c>
      <c r="O13719" t="s">
        <v>36</v>
      </c>
      <c r="P13719" t="s">
        <v>28</v>
      </c>
      <c r="R13719" t="s">
        <v>26</v>
      </c>
      <c r="S13719">
        <v>21.9</v>
      </c>
      <c r="T13719">
        <v>17.5</v>
      </c>
      <c r="U13719">
        <v>17.5</v>
      </c>
      <c r="V13719">
        <v>4.4000000000000004</v>
      </c>
      <c r="W13719">
        <v>4.4000000000000004</v>
      </c>
      <c r="AB13719">
        <f t="shared" si="269"/>
        <v>4861.3599999999997</v>
      </c>
    </row>
    <row r="13720" spans="1:28" x14ac:dyDescent="0.25">
      <c r="A13720" t="s">
        <v>6261</v>
      </c>
      <c r="B13720" t="s">
        <v>6223</v>
      </c>
      <c r="C13720" s="1">
        <v>0.49503472222222222</v>
      </c>
      <c r="D13720">
        <v>529</v>
      </c>
      <c r="E13720" s="2">
        <v>5.9736712962962964E-2</v>
      </c>
      <c r="F13720" s="1">
        <v>5.9733796296296299E-2</v>
      </c>
      <c r="G13720">
        <v>252</v>
      </c>
      <c r="H13720">
        <v>5161.25</v>
      </c>
      <c r="I13720">
        <v>0</v>
      </c>
      <c r="J13720" t="s">
        <v>6224</v>
      </c>
      <c r="K13720" t="s">
        <v>22</v>
      </c>
      <c r="L13720">
        <v>1</v>
      </c>
      <c r="N13720" t="s">
        <v>23</v>
      </c>
      <c r="O13720" t="s">
        <v>24</v>
      </c>
      <c r="P13720" t="s">
        <v>28</v>
      </c>
      <c r="R13720" t="s">
        <v>26</v>
      </c>
      <c r="S13720">
        <v>18.5</v>
      </c>
      <c r="T13720">
        <v>17.5</v>
      </c>
      <c r="U13720">
        <v>17.5</v>
      </c>
      <c r="V13720">
        <v>1</v>
      </c>
      <c r="W13720">
        <v>1</v>
      </c>
      <c r="AB13720">
        <f t="shared" si="269"/>
        <v>4861.3599999999997</v>
      </c>
    </row>
    <row r="13721" spans="1:28" x14ac:dyDescent="0.25">
      <c r="A13721" t="s">
        <v>6261</v>
      </c>
      <c r="B13721" t="s">
        <v>6223</v>
      </c>
      <c r="C13721" s="1">
        <v>0.49503472222222222</v>
      </c>
      <c r="D13721">
        <v>529</v>
      </c>
      <c r="E13721" s="2">
        <v>5.9736712962962964E-2</v>
      </c>
      <c r="F13721" s="1">
        <v>5.9733796296296299E-2</v>
      </c>
      <c r="G13721">
        <v>252</v>
      </c>
      <c r="H13721">
        <v>5161.25</v>
      </c>
      <c r="I13721">
        <v>0</v>
      </c>
      <c r="J13721" t="s">
        <v>6224</v>
      </c>
      <c r="K13721" t="s">
        <v>22</v>
      </c>
      <c r="L13721">
        <v>1</v>
      </c>
      <c r="N13721" t="s">
        <v>23</v>
      </c>
      <c r="O13721" t="s">
        <v>42</v>
      </c>
      <c r="P13721" t="s">
        <v>28</v>
      </c>
      <c r="R13721" t="s">
        <v>26</v>
      </c>
      <c r="S13721">
        <v>17.8</v>
      </c>
      <c r="T13721">
        <v>17.5</v>
      </c>
      <c r="U13721">
        <v>17.5</v>
      </c>
      <c r="V13721">
        <v>0.3</v>
      </c>
      <c r="W13721">
        <v>0.3</v>
      </c>
      <c r="AB13721">
        <f t="shared" si="269"/>
        <v>4861.3599999999997</v>
      </c>
    </row>
    <row r="13722" spans="1:28" x14ac:dyDescent="0.25">
      <c r="A13722" t="s">
        <v>6262</v>
      </c>
      <c r="B13722" t="s">
        <v>6223</v>
      </c>
      <c r="C13722" s="1">
        <v>0.4971180555555556</v>
      </c>
      <c r="D13722">
        <v>498</v>
      </c>
      <c r="E13722" s="2">
        <v>6.1819687499999998E-2</v>
      </c>
      <c r="F13722" s="1">
        <v>6.1817129629629632E-2</v>
      </c>
      <c r="G13722">
        <v>221</v>
      </c>
      <c r="H13722">
        <v>5341.22</v>
      </c>
      <c r="I13722">
        <v>0</v>
      </c>
      <c r="J13722" t="s">
        <v>6224</v>
      </c>
      <c r="K13722" t="s">
        <v>22</v>
      </c>
      <c r="L13722">
        <v>1</v>
      </c>
      <c r="N13722" t="s">
        <v>23</v>
      </c>
      <c r="O13722" t="s">
        <v>36</v>
      </c>
      <c r="P13722" t="s">
        <v>28</v>
      </c>
      <c r="R13722" t="s">
        <v>26</v>
      </c>
      <c r="S13722">
        <v>21.7</v>
      </c>
      <c r="T13722">
        <v>17.5</v>
      </c>
      <c r="U13722">
        <v>17.5</v>
      </c>
      <c r="V13722">
        <v>4.2</v>
      </c>
      <c r="W13722">
        <v>4.2</v>
      </c>
      <c r="AB13722">
        <f t="shared" si="269"/>
        <v>5041.33</v>
      </c>
    </row>
    <row r="13723" spans="1:28" x14ac:dyDescent="0.25">
      <c r="A13723" t="s">
        <v>6262</v>
      </c>
      <c r="B13723" t="s">
        <v>6223</v>
      </c>
      <c r="C13723" s="1">
        <v>0.4971180555555556</v>
      </c>
      <c r="D13723">
        <v>498</v>
      </c>
      <c r="E13723" s="2">
        <v>6.1819687499999998E-2</v>
      </c>
      <c r="F13723" s="1">
        <v>6.1817129629629632E-2</v>
      </c>
      <c r="G13723">
        <v>221</v>
      </c>
      <c r="H13723">
        <v>5341.22</v>
      </c>
      <c r="I13723">
        <v>0</v>
      </c>
      <c r="J13723" t="s">
        <v>6224</v>
      </c>
      <c r="K13723" t="s">
        <v>22</v>
      </c>
      <c r="L13723">
        <v>1</v>
      </c>
      <c r="N13723" t="s">
        <v>23</v>
      </c>
      <c r="O13723" t="s">
        <v>42</v>
      </c>
      <c r="P13723" t="s">
        <v>28</v>
      </c>
      <c r="R13723" t="s">
        <v>26</v>
      </c>
      <c r="S13723">
        <v>18.100000000000001</v>
      </c>
      <c r="T13723">
        <v>17.5</v>
      </c>
      <c r="U13723">
        <v>17.5</v>
      </c>
      <c r="V13723">
        <v>0.6</v>
      </c>
      <c r="W13723">
        <v>0.6</v>
      </c>
      <c r="AB13723">
        <f t="shared" si="269"/>
        <v>5041.33</v>
      </c>
    </row>
    <row r="13724" spans="1:28" x14ac:dyDescent="0.25">
      <c r="A13724" t="s">
        <v>6263</v>
      </c>
      <c r="B13724" t="s">
        <v>6223</v>
      </c>
      <c r="C13724" s="1">
        <v>0.49921296296296297</v>
      </c>
      <c r="D13724">
        <v>134</v>
      </c>
      <c r="E13724" s="2">
        <v>6.3910393518518516E-2</v>
      </c>
      <c r="F13724" s="1">
        <v>6.3900462962962964E-2</v>
      </c>
      <c r="G13724">
        <v>858</v>
      </c>
      <c r="H13724">
        <v>5521.86</v>
      </c>
      <c r="I13724">
        <v>0</v>
      </c>
      <c r="J13724" t="s">
        <v>6224</v>
      </c>
      <c r="K13724" t="s">
        <v>22</v>
      </c>
      <c r="L13724">
        <v>1</v>
      </c>
      <c r="N13724" t="s">
        <v>23</v>
      </c>
      <c r="O13724" t="s">
        <v>42</v>
      </c>
      <c r="P13724" t="s">
        <v>28</v>
      </c>
      <c r="R13724" t="s">
        <v>26</v>
      </c>
      <c r="S13724">
        <v>17.899999999999999</v>
      </c>
      <c r="T13724">
        <v>17.5</v>
      </c>
      <c r="U13724">
        <v>17.5</v>
      </c>
      <c r="V13724">
        <v>0.4</v>
      </c>
      <c r="W13724">
        <v>0.4</v>
      </c>
      <c r="AB13724">
        <f t="shared" si="269"/>
        <v>5221.9699999999993</v>
      </c>
    </row>
    <row r="13725" spans="1:28" x14ac:dyDescent="0.25">
      <c r="A13725" t="s">
        <v>6263</v>
      </c>
      <c r="B13725" t="s">
        <v>6223</v>
      </c>
      <c r="C13725" s="1">
        <v>0.49921296296296297</v>
      </c>
      <c r="D13725">
        <v>134</v>
      </c>
      <c r="E13725" s="2">
        <v>6.3910393518518516E-2</v>
      </c>
      <c r="F13725" s="1">
        <v>6.3900462962962964E-2</v>
      </c>
      <c r="G13725">
        <v>858</v>
      </c>
      <c r="H13725">
        <v>5521.86</v>
      </c>
      <c r="I13725">
        <v>0</v>
      </c>
      <c r="J13725" t="s">
        <v>6224</v>
      </c>
      <c r="K13725" t="s">
        <v>22</v>
      </c>
      <c r="L13725">
        <v>1</v>
      </c>
      <c r="N13725" t="s">
        <v>23</v>
      </c>
      <c r="O13725" t="s">
        <v>24</v>
      </c>
      <c r="P13725" t="s">
        <v>28</v>
      </c>
      <c r="R13725" t="s">
        <v>26</v>
      </c>
      <c r="S13725">
        <v>18.899999999999999</v>
      </c>
      <c r="T13725">
        <v>17.5</v>
      </c>
      <c r="U13725">
        <v>17.5</v>
      </c>
      <c r="V13725">
        <v>1.4</v>
      </c>
      <c r="W13725">
        <v>1.4</v>
      </c>
      <c r="X13725" t="s">
        <v>1259</v>
      </c>
      <c r="AB13725">
        <f t="shared" si="269"/>
        <v>5221.9699999999993</v>
      </c>
    </row>
    <row r="13726" spans="1:28" x14ac:dyDescent="0.25">
      <c r="A13726" t="s">
        <v>6264</v>
      </c>
      <c r="B13726" t="s">
        <v>6223</v>
      </c>
      <c r="C13726" s="1">
        <v>0.5012847222222222</v>
      </c>
      <c r="D13726">
        <v>635</v>
      </c>
      <c r="E13726" s="2">
        <v>6.5987951388888896E-2</v>
      </c>
      <c r="F13726" s="1">
        <v>6.598379629629629E-2</v>
      </c>
      <c r="G13726">
        <v>359</v>
      </c>
      <c r="H13726">
        <v>5701.36</v>
      </c>
      <c r="I13726">
        <v>0</v>
      </c>
      <c r="J13726" t="s">
        <v>6224</v>
      </c>
      <c r="K13726" t="s">
        <v>22</v>
      </c>
      <c r="L13726">
        <v>1</v>
      </c>
      <c r="N13726" t="s">
        <v>23</v>
      </c>
      <c r="O13726" t="s">
        <v>36</v>
      </c>
      <c r="P13726" t="s">
        <v>28</v>
      </c>
      <c r="R13726" t="s">
        <v>26</v>
      </c>
      <c r="S13726">
        <v>20.8</v>
      </c>
      <c r="T13726">
        <v>17.399999999999999</v>
      </c>
      <c r="U13726">
        <v>17.399999999999999</v>
      </c>
      <c r="V13726">
        <v>3.4</v>
      </c>
      <c r="W13726">
        <v>3.4</v>
      </c>
      <c r="AB13726">
        <f t="shared" si="269"/>
        <v>5401.4699999999993</v>
      </c>
    </row>
    <row r="13727" spans="1:28" x14ac:dyDescent="0.25">
      <c r="A13727" t="s">
        <v>6264</v>
      </c>
      <c r="B13727" t="s">
        <v>6223</v>
      </c>
      <c r="C13727" s="1">
        <v>0.5012847222222222</v>
      </c>
      <c r="D13727">
        <v>635</v>
      </c>
      <c r="E13727" s="2">
        <v>6.5987951388888896E-2</v>
      </c>
      <c r="F13727" s="1">
        <v>6.598379629629629E-2</v>
      </c>
      <c r="G13727">
        <v>359</v>
      </c>
      <c r="H13727">
        <v>5701.36</v>
      </c>
      <c r="I13727">
        <v>0</v>
      </c>
      <c r="J13727" t="s">
        <v>6224</v>
      </c>
      <c r="K13727" t="s">
        <v>22</v>
      </c>
      <c r="L13727">
        <v>1</v>
      </c>
      <c r="N13727" t="s">
        <v>23</v>
      </c>
      <c r="O13727" t="s">
        <v>42</v>
      </c>
      <c r="P13727" t="s">
        <v>28</v>
      </c>
      <c r="R13727" t="s">
        <v>26</v>
      </c>
      <c r="S13727">
        <v>17.5</v>
      </c>
      <c r="T13727">
        <v>17.399999999999999</v>
      </c>
      <c r="U13727">
        <v>17.399999999999999</v>
      </c>
      <c r="V13727">
        <v>0.1</v>
      </c>
      <c r="W13727">
        <v>0.1</v>
      </c>
      <c r="AB13727">
        <f t="shared" si="269"/>
        <v>5401.4699999999993</v>
      </c>
    </row>
    <row r="13728" spans="1:28" x14ac:dyDescent="0.25">
      <c r="A13728" t="s">
        <v>6265</v>
      </c>
      <c r="B13728" t="s">
        <v>6223</v>
      </c>
      <c r="C13728" s="1">
        <v>0.50336805555555553</v>
      </c>
      <c r="D13728">
        <v>103</v>
      </c>
      <c r="E13728" s="2">
        <v>6.8065127314814816E-2</v>
      </c>
      <c r="F13728" s="1">
        <v>6.805555555555555E-2</v>
      </c>
      <c r="G13728">
        <v>827</v>
      </c>
      <c r="H13728">
        <v>5880.83</v>
      </c>
      <c r="I13728">
        <v>0</v>
      </c>
      <c r="J13728" t="s">
        <v>6224</v>
      </c>
      <c r="K13728" t="s">
        <v>22</v>
      </c>
      <c r="L13728">
        <v>1</v>
      </c>
      <c r="N13728" t="s">
        <v>23</v>
      </c>
      <c r="O13728" t="s">
        <v>36</v>
      </c>
      <c r="P13728" t="s">
        <v>28</v>
      </c>
      <c r="R13728" t="s">
        <v>26</v>
      </c>
      <c r="S13728">
        <v>22.3</v>
      </c>
      <c r="T13728">
        <v>17.5</v>
      </c>
      <c r="U13728">
        <v>17.7</v>
      </c>
      <c r="V13728">
        <v>4.8</v>
      </c>
      <c r="W13728">
        <v>4.5999999999999996</v>
      </c>
      <c r="AB13728">
        <f t="shared" si="269"/>
        <v>5580.94</v>
      </c>
    </row>
    <row r="13729" spans="1:28" x14ac:dyDescent="0.25">
      <c r="A13729" t="s">
        <v>6265</v>
      </c>
      <c r="B13729" t="s">
        <v>6223</v>
      </c>
      <c r="C13729" s="1">
        <v>0.50336805555555553</v>
      </c>
      <c r="D13729">
        <v>103</v>
      </c>
      <c r="E13729" s="2">
        <v>6.8065127314814816E-2</v>
      </c>
      <c r="F13729" s="1">
        <v>6.805555555555555E-2</v>
      </c>
      <c r="G13729">
        <v>827</v>
      </c>
      <c r="H13729">
        <v>5880.83</v>
      </c>
      <c r="I13729">
        <v>0</v>
      </c>
      <c r="J13729" t="s">
        <v>6224</v>
      </c>
      <c r="K13729" t="s">
        <v>22</v>
      </c>
      <c r="L13729">
        <v>1</v>
      </c>
      <c r="N13729" t="s">
        <v>23</v>
      </c>
      <c r="O13729" t="s">
        <v>42</v>
      </c>
      <c r="P13729" t="s">
        <v>28</v>
      </c>
      <c r="R13729" t="s">
        <v>26</v>
      </c>
      <c r="S13729">
        <v>17.8</v>
      </c>
      <c r="T13729">
        <v>17.5</v>
      </c>
      <c r="U13729">
        <v>17.7</v>
      </c>
      <c r="V13729">
        <v>0.3</v>
      </c>
      <c r="W13729">
        <v>0.1</v>
      </c>
      <c r="AB13729">
        <f t="shared" si="269"/>
        <v>5580.94</v>
      </c>
    </row>
    <row r="13730" spans="1:28" x14ac:dyDescent="0.25">
      <c r="A13730" t="s">
        <v>6266</v>
      </c>
      <c r="B13730" t="s">
        <v>6223</v>
      </c>
      <c r="C13730" s="1">
        <v>0.50545138888888885</v>
      </c>
      <c r="D13730">
        <v>640</v>
      </c>
      <c r="E13730" s="2">
        <v>7.0154664351851859E-2</v>
      </c>
      <c r="F13730" s="1">
        <v>7.0150462962962956E-2</v>
      </c>
      <c r="G13730">
        <v>363</v>
      </c>
      <c r="H13730">
        <v>6061.36</v>
      </c>
      <c r="I13730">
        <v>0</v>
      </c>
      <c r="J13730" t="s">
        <v>6224</v>
      </c>
      <c r="K13730" t="s">
        <v>22</v>
      </c>
      <c r="L13730">
        <v>1</v>
      </c>
      <c r="N13730" t="s">
        <v>23</v>
      </c>
      <c r="O13730" t="s">
        <v>36</v>
      </c>
      <c r="P13730" t="s">
        <v>28</v>
      </c>
      <c r="R13730" t="s">
        <v>26</v>
      </c>
      <c r="S13730">
        <v>21.5</v>
      </c>
      <c r="T13730">
        <v>17.3</v>
      </c>
      <c r="U13730">
        <v>17.399999999999999</v>
      </c>
      <c r="V13730">
        <v>4.2</v>
      </c>
      <c r="W13730">
        <v>4.0999999999999996</v>
      </c>
      <c r="AB13730">
        <f t="shared" si="269"/>
        <v>5761.4699999999993</v>
      </c>
    </row>
    <row r="13731" spans="1:28" x14ac:dyDescent="0.25">
      <c r="A13731" t="s">
        <v>6266</v>
      </c>
      <c r="B13731" t="s">
        <v>6223</v>
      </c>
      <c r="C13731" s="1">
        <v>0.50545138888888885</v>
      </c>
      <c r="D13731">
        <v>640</v>
      </c>
      <c r="E13731" s="2">
        <v>7.0154664351851859E-2</v>
      </c>
      <c r="F13731" s="1">
        <v>7.0150462962962956E-2</v>
      </c>
      <c r="G13731">
        <v>363</v>
      </c>
      <c r="H13731">
        <v>6061.36</v>
      </c>
      <c r="I13731">
        <v>0</v>
      </c>
      <c r="J13731" t="s">
        <v>6224</v>
      </c>
      <c r="K13731" t="s">
        <v>22</v>
      </c>
      <c r="L13731">
        <v>1</v>
      </c>
      <c r="N13731" t="s">
        <v>23</v>
      </c>
      <c r="O13731" t="s">
        <v>42</v>
      </c>
      <c r="P13731" t="s">
        <v>28</v>
      </c>
      <c r="R13731" t="s">
        <v>26</v>
      </c>
      <c r="S13731">
        <v>17.8</v>
      </c>
      <c r="T13731">
        <v>17.3</v>
      </c>
      <c r="U13731">
        <v>17.399999999999999</v>
      </c>
      <c r="V13731">
        <v>0.5</v>
      </c>
      <c r="W13731">
        <v>0.4</v>
      </c>
      <c r="AB13731">
        <f t="shared" si="269"/>
        <v>5761.4699999999993</v>
      </c>
    </row>
    <row r="13732" spans="1:28" x14ac:dyDescent="0.25">
      <c r="A13732" t="s">
        <v>6267</v>
      </c>
      <c r="B13732" t="s">
        <v>6223</v>
      </c>
      <c r="C13732" s="1">
        <v>0.50753472222222229</v>
      </c>
      <c r="D13732">
        <v>408</v>
      </c>
      <c r="E13732" s="2">
        <v>7.223532407407407E-2</v>
      </c>
      <c r="F13732" s="1">
        <v>7.2233796296296296E-2</v>
      </c>
      <c r="G13732">
        <v>132</v>
      </c>
      <c r="H13732">
        <v>6241.13</v>
      </c>
      <c r="I13732">
        <v>0</v>
      </c>
      <c r="J13732" t="s">
        <v>6224</v>
      </c>
      <c r="K13732" t="s">
        <v>22</v>
      </c>
      <c r="L13732">
        <v>1</v>
      </c>
      <c r="N13732" t="s">
        <v>23</v>
      </c>
      <c r="O13732" t="s">
        <v>36</v>
      </c>
      <c r="P13732" t="s">
        <v>28</v>
      </c>
      <c r="R13732" t="s">
        <v>26</v>
      </c>
      <c r="S13732">
        <v>20.399999999999999</v>
      </c>
      <c r="T13732">
        <v>17.399999999999999</v>
      </c>
      <c r="U13732">
        <v>17.5</v>
      </c>
      <c r="V13732">
        <v>3</v>
      </c>
      <c r="W13732">
        <v>2.9</v>
      </c>
      <c r="AB13732">
        <f t="shared" si="269"/>
        <v>5941.24</v>
      </c>
    </row>
    <row r="13733" spans="1:28" x14ac:dyDescent="0.25">
      <c r="A13733" t="s">
        <v>6267</v>
      </c>
      <c r="B13733" t="s">
        <v>6223</v>
      </c>
      <c r="C13733" s="1">
        <v>0.50753472222222229</v>
      </c>
      <c r="D13733">
        <v>408</v>
      </c>
      <c r="E13733" s="2">
        <v>7.223532407407407E-2</v>
      </c>
      <c r="F13733" s="1">
        <v>7.2233796296296296E-2</v>
      </c>
      <c r="G13733">
        <v>132</v>
      </c>
      <c r="H13733">
        <v>6241.13</v>
      </c>
      <c r="I13733">
        <v>0</v>
      </c>
      <c r="J13733" t="s">
        <v>6224</v>
      </c>
      <c r="K13733" t="s">
        <v>22</v>
      </c>
      <c r="L13733">
        <v>1</v>
      </c>
      <c r="N13733" t="s">
        <v>23</v>
      </c>
      <c r="O13733" t="s">
        <v>42</v>
      </c>
      <c r="P13733" t="s">
        <v>28</v>
      </c>
      <c r="R13733" t="s">
        <v>26</v>
      </c>
      <c r="S13733">
        <v>17.8</v>
      </c>
      <c r="T13733">
        <v>17.399999999999999</v>
      </c>
      <c r="U13733">
        <v>17.5</v>
      </c>
      <c r="V13733">
        <v>0.4</v>
      </c>
      <c r="W13733">
        <v>0.3</v>
      </c>
      <c r="AB13733">
        <f t="shared" si="269"/>
        <v>5941.24</v>
      </c>
    </row>
    <row r="13734" spans="1:28" x14ac:dyDescent="0.25">
      <c r="A13734" t="s">
        <v>6268</v>
      </c>
      <c r="B13734" t="s">
        <v>6223</v>
      </c>
      <c r="C13734" s="1">
        <v>0.5096180555555555</v>
      </c>
      <c r="D13734">
        <v>511</v>
      </c>
      <c r="E13734" s="2">
        <v>7.4319837962962973E-2</v>
      </c>
      <c r="F13734" s="1">
        <v>7.4317129629629622E-2</v>
      </c>
      <c r="G13734">
        <v>234</v>
      </c>
      <c r="H13734">
        <v>6421.23</v>
      </c>
      <c r="I13734">
        <v>0</v>
      </c>
      <c r="J13734" t="s">
        <v>6224</v>
      </c>
      <c r="K13734" t="s">
        <v>22</v>
      </c>
      <c r="L13734">
        <v>1</v>
      </c>
      <c r="N13734" t="s">
        <v>23</v>
      </c>
      <c r="O13734" t="s">
        <v>36</v>
      </c>
      <c r="P13734" t="s">
        <v>28</v>
      </c>
      <c r="R13734" t="s">
        <v>26</v>
      </c>
      <c r="S13734">
        <v>21.5</v>
      </c>
      <c r="T13734">
        <v>17.399999999999999</v>
      </c>
      <c r="U13734">
        <v>17.399999999999999</v>
      </c>
      <c r="V13734">
        <v>4.0999999999999996</v>
      </c>
      <c r="W13734">
        <v>4.0999999999999996</v>
      </c>
      <c r="AB13734">
        <f t="shared" si="269"/>
        <v>6121.3399999999992</v>
      </c>
    </row>
    <row r="13735" spans="1:28" x14ac:dyDescent="0.25">
      <c r="A13735" t="s">
        <v>6268</v>
      </c>
      <c r="B13735" t="s">
        <v>6223</v>
      </c>
      <c r="C13735" s="1">
        <v>0.5096180555555555</v>
      </c>
      <c r="D13735">
        <v>511</v>
      </c>
      <c r="E13735" s="2">
        <v>7.4319837962962973E-2</v>
      </c>
      <c r="F13735" s="1">
        <v>7.4317129629629622E-2</v>
      </c>
      <c r="G13735">
        <v>234</v>
      </c>
      <c r="H13735">
        <v>6421.23</v>
      </c>
      <c r="I13735">
        <v>0</v>
      </c>
      <c r="J13735" t="s">
        <v>6224</v>
      </c>
      <c r="K13735" t="s">
        <v>22</v>
      </c>
      <c r="L13735">
        <v>1</v>
      </c>
      <c r="N13735" t="s">
        <v>23</v>
      </c>
      <c r="O13735" t="s">
        <v>42</v>
      </c>
      <c r="P13735" t="s">
        <v>28</v>
      </c>
      <c r="R13735" t="s">
        <v>26</v>
      </c>
      <c r="S13735">
        <v>18.3</v>
      </c>
      <c r="T13735">
        <v>17.399999999999999</v>
      </c>
      <c r="U13735">
        <v>17.399999999999999</v>
      </c>
      <c r="V13735">
        <v>0.9</v>
      </c>
      <c r="W13735">
        <v>0.9</v>
      </c>
      <c r="AB13735">
        <f t="shared" si="269"/>
        <v>6121.3399999999992</v>
      </c>
    </row>
    <row r="13736" spans="1:28" x14ac:dyDescent="0.25">
      <c r="A13736" t="s">
        <v>6269</v>
      </c>
      <c r="B13736" t="s">
        <v>6223</v>
      </c>
      <c r="C13736" s="1">
        <v>0.51171296296296298</v>
      </c>
      <c r="D13736">
        <v>147</v>
      </c>
      <c r="E13736" s="2">
        <v>7.6410532407407403E-2</v>
      </c>
      <c r="F13736" s="1">
        <v>7.6400462962962962E-2</v>
      </c>
      <c r="G13736">
        <v>870</v>
      </c>
      <c r="H13736">
        <v>6601.87</v>
      </c>
      <c r="I13736">
        <v>0</v>
      </c>
      <c r="J13736" t="s">
        <v>6224</v>
      </c>
      <c r="K13736" t="s">
        <v>22</v>
      </c>
      <c r="L13736">
        <v>1</v>
      </c>
      <c r="N13736" t="s">
        <v>23</v>
      </c>
      <c r="O13736" t="s">
        <v>42</v>
      </c>
      <c r="P13736" t="s">
        <v>28</v>
      </c>
      <c r="R13736" t="s">
        <v>26</v>
      </c>
      <c r="S13736">
        <v>17.8</v>
      </c>
      <c r="T13736">
        <v>17.399999999999999</v>
      </c>
      <c r="U13736">
        <v>17.399999999999999</v>
      </c>
      <c r="V13736">
        <v>0.4</v>
      </c>
      <c r="W13736">
        <v>0.4</v>
      </c>
      <c r="AB13736">
        <f t="shared" si="269"/>
        <v>6301.98</v>
      </c>
    </row>
    <row r="13737" spans="1:28" x14ac:dyDescent="0.25">
      <c r="A13737" t="s">
        <v>6270</v>
      </c>
      <c r="B13737" t="s">
        <v>6223</v>
      </c>
      <c r="C13737" s="1">
        <v>0.51378472222222216</v>
      </c>
      <c r="D13737">
        <v>515</v>
      </c>
      <c r="E13737" s="2">
        <v>7.8486550925925921E-2</v>
      </c>
      <c r="F13737" s="1">
        <v>7.8483796296296301E-2</v>
      </c>
      <c r="G13737">
        <v>238</v>
      </c>
      <c r="H13737">
        <v>6781.24</v>
      </c>
      <c r="I13737">
        <v>0</v>
      </c>
      <c r="J13737" t="s">
        <v>6224</v>
      </c>
      <c r="K13737" t="s">
        <v>22</v>
      </c>
      <c r="L13737">
        <v>1</v>
      </c>
      <c r="N13737" t="s">
        <v>23</v>
      </c>
      <c r="O13737" t="s">
        <v>36</v>
      </c>
      <c r="P13737" t="s">
        <v>28</v>
      </c>
      <c r="R13737" t="s">
        <v>26</v>
      </c>
      <c r="S13737">
        <v>19.5</v>
      </c>
      <c r="T13737">
        <v>17.399999999999999</v>
      </c>
      <c r="U13737">
        <v>17.5</v>
      </c>
      <c r="V13737">
        <v>2.1</v>
      </c>
      <c r="W13737">
        <v>2</v>
      </c>
      <c r="AB13737">
        <f t="shared" si="269"/>
        <v>6481.3499999999995</v>
      </c>
    </row>
    <row r="13738" spans="1:28" x14ac:dyDescent="0.25">
      <c r="A13738" t="s">
        <v>6270</v>
      </c>
      <c r="B13738" t="s">
        <v>6223</v>
      </c>
      <c r="C13738" s="1">
        <v>0.51378472222222216</v>
      </c>
      <c r="D13738">
        <v>515</v>
      </c>
      <c r="E13738" s="2">
        <v>7.8486550925925921E-2</v>
      </c>
      <c r="F13738" s="1">
        <v>7.8483796296296301E-2</v>
      </c>
      <c r="G13738">
        <v>238</v>
      </c>
      <c r="H13738">
        <v>6781.24</v>
      </c>
      <c r="I13738">
        <v>0</v>
      </c>
      <c r="J13738" t="s">
        <v>6224</v>
      </c>
      <c r="K13738" t="s">
        <v>22</v>
      </c>
      <c r="L13738">
        <v>1</v>
      </c>
      <c r="N13738" t="s">
        <v>23</v>
      </c>
      <c r="O13738" t="s">
        <v>42</v>
      </c>
      <c r="P13738" t="s">
        <v>28</v>
      </c>
      <c r="R13738" t="s">
        <v>26</v>
      </c>
      <c r="S13738">
        <v>17.7</v>
      </c>
      <c r="T13738">
        <v>17.399999999999999</v>
      </c>
      <c r="U13738">
        <v>17.5</v>
      </c>
      <c r="V13738">
        <v>0.3</v>
      </c>
      <c r="W13738">
        <v>0.2</v>
      </c>
      <c r="AB13738">
        <f t="shared" si="269"/>
        <v>6481.3499999999995</v>
      </c>
    </row>
    <row r="13739" spans="1:28" x14ac:dyDescent="0.25">
      <c r="A13739" t="s">
        <v>6271</v>
      </c>
      <c r="B13739" t="s">
        <v>6223</v>
      </c>
      <c r="C13739" s="1">
        <v>0.51586805555555559</v>
      </c>
      <c r="D13739">
        <v>383</v>
      </c>
      <c r="E13739" s="2">
        <v>8.0568368055555561E-2</v>
      </c>
      <c r="F13739" s="1">
        <v>8.0567129629629627E-2</v>
      </c>
      <c r="G13739">
        <v>107</v>
      </c>
      <c r="H13739">
        <v>6961.11</v>
      </c>
      <c r="I13739">
        <v>0</v>
      </c>
      <c r="J13739" t="s">
        <v>6224</v>
      </c>
      <c r="K13739" t="s">
        <v>22</v>
      </c>
      <c r="L13739">
        <v>1</v>
      </c>
      <c r="N13739" t="s">
        <v>23</v>
      </c>
      <c r="O13739" t="s">
        <v>36</v>
      </c>
      <c r="P13739" t="s">
        <v>28</v>
      </c>
      <c r="R13739" t="s">
        <v>26</v>
      </c>
      <c r="S13739">
        <v>21</v>
      </c>
      <c r="T13739">
        <v>17.3</v>
      </c>
      <c r="U13739">
        <v>17.5</v>
      </c>
      <c r="V13739">
        <v>3.7</v>
      </c>
      <c r="W13739">
        <v>3.5</v>
      </c>
      <c r="AB13739">
        <f t="shared" si="269"/>
        <v>6661.2199999999993</v>
      </c>
    </row>
    <row r="13740" spans="1:28" x14ac:dyDescent="0.25">
      <c r="A13740" t="s">
        <v>6271</v>
      </c>
      <c r="B13740" t="s">
        <v>6223</v>
      </c>
      <c r="C13740" s="1">
        <v>0.51586805555555559</v>
      </c>
      <c r="D13740">
        <v>383</v>
      </c>
      <c r="E13740" s="2">
        <v>8.0568368055555561E-2</v>
      </c>
      <c r="F13740" s="1">
        <v>8.0567129629629627E-2</v>
      </c>
      <c r="G13740">
        <v>107</v>
      </c>
      <c r="H13740">
        <v>6961.11</v>
      </c>
      <c r="I13740">
        <v>0</v>
      </c>
      <c r="J13740" t="s">
        <v>6224</v>
      </c>
      <c r="K13740" t="s">
        <v>22</v>
      </c>
      <c r="L13740">
        <v>1</v>
      </c>
      <c r="N13740" t="s">
        <v>23</v>
      </c>
      <c r="O13740" t="s">
        <v>42</v>
      </c>
      <c r="P13740" t="s">
        <v>28</v>
      </c>
      <c r="R13740" t="s">
        <v>26</v>
      </c>
      <c r="S13740">
        <v>17.8</v>
      </c>
      <c r="T13740">
        <v>17.3</v>
      </c>
      <c r="U13740">
        <v>17.5</v>
      </c>
      <c r="V13740">
        <v>0.5</v>
      </c>
      <c r="W13740">
        <v>0.3</v>
      </c>
      <c r="AB13740">
        <f t="shared" si="269"/>
        <v>6661.2199999999993</v>
      </c>
    </row>
    <row r="13741" spans="1:28" x14ac:dyDescent="0.25">
      <c r="A13741" t="s">
        <v>6271</v>
      </c>
      <c r="B13741" t="s">
        <v>6223</v>
      </c>
      <c r="C13741" s="1">
        <v>0.51586805555555559</v>
      </c>
      <c r="D13741">
        <v>383</v>
      </c>
      <c r="E13741" s="2">
        <v>8.0568368055555561E-2</v>
      </c>
      <c r="F13741" s="1">
        <v>8.0567129629629627E-2</v>
      </c>
      <c r="G13741">
        <v>107</v>
      </c>
      <c r="H13741">
        <v>6961.11</v>
      </c>
      <c r="I13741">
        <v>0</v>
      </c>
      <c r="J13741" t="s">
        <v>6224</v>
      </c>
      <c r="K13741" t="s">
        <v>22</v>
      </c>
      <c r="L13741">
        <v>1</v>
      </c>
      <c r="N13741" t="s">
        <v>23</v>
      </c>
      <c r="O13741" t="s">
        <v>33</v>
      </c>
      <c r="P13741" t="s">
        <v>28</v>
      </c>
      <c r="R13741" t="s">
        <v>26</v>
      </c>
      <c r="S13741">
        <v>17.399999999999999</v>
      </c>
      <c r="T13741">
        <v>17.3</v>
      </c>
      <c r="U13741">
        <v>17.5</v>
      </c>
      <c r="V13741">
        <v>0.1</v>
      </c>
      <c r="W13741">
        <v>-0.1</v>
      </c>
      <c r="AB13741">
        <f t="shared" si="269"/>
        <v>6661.2199999999993</v>
      </c>
    </row>
    <row r="13742" spans="1:28" x14ac:dyDescent="0.25">
      <c r="A13742" t="s">
        <v>6272</v>
      </c>
      <c r="B13742" t="s">
        <v>6223</v>
      </c>
      <c r="C13742" s="1">
        <v>0.51796296296296296</v>
      </c>
      <c r="D13742">
        <v>87</v>
      </c>
      <c r="E13742" s="2">
        <v>8.2659837962962959E-2</v>
      </c>
      <c r="F13742" s="1">
        <v>8.2650462962962967E-2</v>
      </c>
      <c r="G13742">
        <v>810</v>
      </c>
      <c r="H13742">
        <v>7141.81</v>
      </c>
      <c r="I13742">
        <v>0</v>
      </c>
      <c r="J13742" t="s">
        <v>6224</v>
      </c>
      <c r="K13742" t="s">
        <v>22</v>
      </c>
      <c r="L13742">
        <v>1</v>
      </c>
      <c r="N13742" t="s">
        <v>23</v>
      </c>
      <c r="O13742" t="s">
        <v>36</v>
      </c>
      <c r="P13742" t="s">
        <v>28</v>
      </c>
      <c r="R13742" t="s">
        <v>26</v>
      </c>
      <c r="S13742">
        <v>20.5</v>
      </c>
      <c r="T13742">
        <v>17.3</v>
      </c>
      <c r="U13742">
        <v>17.399999999999999</v>
      </c>
      <c r="V13742">
        <v>3.2</v>
      </c>
      <c r="W13742">
        <v>3.1</v>
      </c>
      <c r="AB13742">
        <f t="shared" si="269"/>
        <v>6841.92</v>
      </c>
    </row>
    <row r="13743" spans="1:28" x14ac:dyDescent="0.25">
      <c r="A13743" t="s">
        <v>6272</v>
      </c>
      <c r="B13743" t="s">
        <v>6223</v>
      </c>
      <c r="C13743" s="1">
        <v>0.51796296296296296</v>
      </c>
      <c r="D13743">
        <v>87</v>
      </c>
      <c r="E13743" s="2">
        <v>8.2659837962962959E-2</v>
      </c>
      <c r="F13743" s="1">
        <v>8.2650462962962967E-2</v>
      </c>
      <c r="G13743">
        <v>810</v>
      </c>
      <c r="H13743">
        <v>7141.81</v>
      </c>
      <c r="I13743">
        <v>0</v>
      </c>
      <c r="J13743" t="s">
        <v>6224</v>
      </c>
      <c r="K13743" t="s">
        <v>22</v>
      </c>
      <c r="L13743">
        <v>1</v>
      </c>
      <c r="N13743" t="s">
        <v>23</v>
      </c>
      <c r="O13743" t="s">
        <v>42</v>
      </c>
      <c r="P13743" t="s">
        <v>28</v>
      </c>
      <c r="R13743" t="s">
        <v>26</v>
      </c>
      <c r="S13743">
        <v>17.7</v>
      </c>
      <c r="T13743">
        <v>17.3</v>
      </c>
      <c r="U13743">
        <v>17.399999999999999</v>
      </c>
      <c r="V13743">
        <v>0.4</v>
      </c>
      <c r="W13743">
        <v>0.3</v>
      </c>
      <c r="AB13743">
        <f t="shared" si="269"/>
        <v>6841.92</v>
      </c>
    </row>
    <row r="13744" spans="1:28" x14ac:dyDescent="0.25">
      <c r="A13744" t="s">
        <v>6273</v>
      </c>
      <c r="B13744" t="s">
        <v>6223</v>
      </c>
      <c r="C13744" s="1">
        <v>0.52003472222222225</v>
      </c>
      <c r="D13744">
        <v>888</v>
      </c>
      <c r="E13744" s="2">
        <v>8.4740879629629631E-2</v>
      </c>
      <c r="F13744" s="1">
        <v>8.4733796296296293E-2</v>
      </c>
      <c r="G13744">
        <v>612</v>
      </c>
      <c r="H13744">
        <v>7321.61</v>
      </c>
      <c r="I13744">
        <v>0</v>
      </c>
      <c r="J13744" t="s">
        <v>6224</v>
      </c>
      <c r="K13744" t="s">
        <v>22</v>
      </c>
      <c r="L13744">
        <v>1</v>
      </c>
      <c r="N13744" t="s">
        <v>23</v>
      </c>
      <c r="O13744" t="s">
        <v>36</v>
      </c>
      <c r="P13744" t="s">
        <v>28</v>
      </c>
      <c r="R13744" t="s">
        <v>26</v>
      </c>
      <c r="S13744">
        <v>20.399999999999999</v>
      </c>
      <c r="T13744">
        <v>17.399999999999999</v>
      </c>
      <c r="U13744">
        <v>17.5</v>
      </c>
      <c r="V13744">
        <v>3</v>
      </c>
      <c r="W13744">
        <v>2.9</v>
      </c>
      <c r="AB13744">
        <f t="shared" si="269"/>
        <v>7021.7199999999993</v>
      </c>
    </row>
    <row r="13745" spans="1:28" x14ac:dyDescent="0.25">
      <c r="A13745" t="s">
        <v>6273</v>
      </c>
      <c r="B13745" t="s">
        <v>6223</v>
      </c>
      <c r="C13745" s="1">
        <v>0.52003472222222225</v>
      </c>
      <c r="D13745">
        <v>888</v>
      </c>
      <c r="E13745" s="2">
        <v>8.4740879629629631E-2</v>
      </c>
      <c r="F13745" s="1">
        <v>8.4733796296296293E-2</v>
      </c>
      <c r="G13745">
        <v>612</v>
      </c>
      <c r="H13745">
        <v>7321.61</v>
      </c>
      <c r="I13745">
        <v>0</v>
      </c>
      <c r="J13745" t="s">
        <v>6224</v>
      </c>
      <c r="K13745" t="s">
        <v>22</v>
      </c>
      <c r="L13745">
        <v>1</v>
      </c>
      <c r="N13745" t="s">
        <v>23</v>
      </c>
      <c r="O13745" t="s">
        <v>42</v>
      </c>
      <c r="P13745" t="s">
        <v>28</v>
      </c>
      <c r="R13745" t="s">
        <v>26</v>
      </c>
      <c r="S13745">
        <v>18</v>
      </c>
      <c r="T13745">
        <v>17.399999999999999</v>
      </c>
      <c r="U13745">
        <v>17.5</v>
      </c>
      <c r="V13745">
        <v>0.6</v>
      </c>
      <c r="W13745">
        <v>0.5</v>
      </c>
      <c r="AB13745">
        <f t="shared" si="269"/>
        <v>7021.7199999999993</v>
      </c>
    </row>
    <row r="13746" spans="1:28" x14ac:dyDescent="0.25">
      <c r="A13746" t="s">
        <v>6274</v>
      </c>
      <c r="B13746" t="s">
        <v>6223</v>
      </c>
      <c r="C13746" s="1">
        <v>0.52212962962962961</v>
      </c>
      <c r="D13746">
        <v>57</v>
      </c>
      <c r="E13746" s="2">
        <v>8.6826168981481489E-2</v>
      </c>
      <c r="F13746" s="1">
        <v>8.6817129629629633E-2</v>
      </c>
      <c r="G13746">
        <v>781</v>
      </c>
      <c r="H13746">
        <v>7501.78</v>
      </c>
      <c r="I13746">
        <v>0</v>
      </c>
      <c r="J13746" t="s">
        <v>6224</v>
      </c>
      <c r="K13746" t="s">
        <v>22</v>
      </c>
      <c r="L13746">
        <v>1</v>
      </c>
      <c r="N13746" t="s">
        <v>23</v>
      </c>
      <c r="O13746" t="s">
        <v>36</v>
      </c>
      <c r="P13746" t="s">
        <v>28</v>
      </c>
      <c r="R13746" t="s">
        <v>26</v>
      </c>
      <c r="S13746">
        <v>21.7</v>
      </c>
      <c r="T13746">
        <v>17.399999999999999</v>
      </c>
      <c r="U13746">
        <v>17.5</v>
      </c>
      <c r="V13746">
        <v>4.3</v>
      </c>
      <c r="W13746">
        <v>4.2</v>
      </c>
      <c r="AB13746">
        <f t="shared" si="269"/>
        <v>7201.8899999999994</v>
      </c>
    </row>
    <row r="13747" spans="1:28" x14ac:dyDescent="0.25">
      <c r="A13747" t="s">
        <v>6274</v>
      </c>
      <c r="B13747" t="s">
        <v>6223</v>
      </c>
      <c r="C13747" s="1">
        <v>0.52212962962962961</v>
      </c>
      <c r="D13747">
        <v>57</v>
      </c>
      <c r="E13747" s="2">
        <v>8.6826168981481489E-2</v>
      </c>
      <c r="F13747" s="1">
        <v>8.6817129629629633E-2</v>
      </c>
      <c r="G13747">
        <v>781</v>
      </c>
      <c r="H13747">
        <v>7501.78</v>
      </c>
      <c r="I13747">
        <v>0</v>
      </c>
      <c r="J13747" t="s">
        <v>6224</v>
      </c>
      <c r="K13747" t="s">
        <v>22</v>
      </c>
      <c r="L13747">
        <v>1</v>
      </c>
      <c r="N13747" t="s">
        <v>23</v>
      </c>
      <c r="O13747" t="s">
        <v>42</v>
      </c>
      <c r="P13747" t="s">
        <v>28</v>
      </c>
      <c r="R13747" t="s">
        <v>26</v>
      </c>
      <c r="S13747">
        <v>17.8</v>
      </c>
      <c r="T13747">
        <v>17.399999999999999</v>
      </c>
      <c r="U13747">
        <v>17.5</v>
      </c>
      <c r="V13747">
        <v>0.4</v>
      </c>
      <c r="W13747">
        <v>0.3</v>
      </c>
      <c r="AB13747">
        <f t="shared" si="269"/>
        <v>7201.8899999999994</v>
      </c>
    </row>
    <row r="13748" spans="1:28" x14ac:dyDescent="0.25">
      <c r="A13748" t="s">
        <v>6275</v>
      </c>
      <c r="B13748" t="s">
        <v>6223</v>
      </c>
      <c r="C13748" s="1">
        <v>0.52418981481481486</v>
      </c>
      <c r="D13748">
        <v>858</v>
      </c>
      <c r="E13748" s="2">
        <v>8.8895624999999992E-2</v>
      </c>
      <c r="F13748" s="1">
        <v>8.8888888888888892E-2</v>
      </c>
      <c r="G13748">
        <v>582</v>
      </c>
      <c r="H13748">
        <v>7680.58</v>
      </c>
      <c r="I13748">
        <v>0</v>
      </c>
      <c r="J13748" t="s">
        <v>6224</v>
      </c>
      <c r="K13748" t="s">
        <v>22</v>
      </c>
      <c r="L13748">
        <v>1</v>
      </c>
      <c r="N13748" t="s">
        <v>23</v>
      </c>
      <c r="O13748" t="s">
        <v>36</v>
      </c>
      <c r="P13748" t="s">
        <v>28</v>
      </c>
      <c r="R13748" t="s">
        <v>26</v>
      </c>
      <c r="S13748">
        <v>21.5</v>
      </c>
      <c r="T13748">
        <v>17.399999999999999</v>
      </c>
      <c r="U13748">
        <v>17.5</v>
      </c>
      <c r="V13748">
        <v>4.0999999999999996</v>
      </c>
      <c r="W13748">
        <v>4</v>
      </c>
      <c r="AB13748">
        <f t="shared" si="269"/>
        <v>7380.69</v>
      </c>
    </row>
    <row r="13749" spans="1:28" x14ac:dyDescent="0.25">
      <c r="A13749" t="s">
        <v>6275</v>
      </c>
      <c r="B13749" t="s">
        <v>6223</v>
      </c>
      <c r="C13749" s="1">
        <v>0.52418981481481486</v>
      </c>
      <c r="D13749">
        <v>858</v>
      </c>
      <c r="E13749" s="2">
        <v>8.8895624999999992E-2</v>
      </c>
      <c r="F13749" s="1">
        <v>8.8888888888888892E-2</v>
      </c>
      <c r="G13749">
        <v>582</v>
      </c>
      <c r="H13749">
        <v>7680.58</v>
      </c>
      <c r="I13749">
        <v>0</v>
      </c>
      <c r="J13749" t="s">
        <v>6224</v>
      </c>
      <c r="K13749" t="s">
        <v>22</v>
      </c>
      <c r="L13749">
        <v>1</v>
      </c>
      <c r="N13749" t="s">
        <v>23</v>
      </c>
      <c r="O13749" t="s">
        <v>42</v>
      </c>
      <c r="P13749" t="s">
        <v>28</v>
      </c>
      <c r="R13749" t="s">
        <v>26</v>
      </c>
      <c r="S13749">
        <v>17.8</v>
      </c>
      <c r="T13749">
        <v>17.399999999999999</v>
      </c>
      <c r="U13749">
        <v>17.5</v>
      </c>
      <c r="V13749">
        <v>0.4</v>
      </c>
      <c r="W13749">
        <v>0.3</v>
      </c>
      <c r="AB13749">
        <f t="shared" si="269"/>
        <v>7380.69</v>
      </c>
    </row>
    <row r="13750" spans="1:28" x14ac:dyDescent="0.25">
      <c r="A13750" t="s">
        <v>6276</v>
      </c>
      <c r="B13750" t="s">
        <v>6223</v>
      </c>
      <c r="C13750" s="1">
        <v>0.52628472222222222</v>
      </c>
      <c r="D13750">
        <v>394</v>
      </c>
      <c r="E13750" s="2">
        <v>9.0985162037037035E-2</v>
      </c>
      <c r="F13750" s="1">
        <v>9.0983796296296285E-2</v>
      </c>
      <c r="G13750">
        <v>118</v>
      </c>
      <c r="H13750">
        <v>7861.12</v>
      </c>
      <c r="I13750">
        <v>0</v>
      </c>
      <c r="J13750" t="s">
        <v>6224</v>
      </c>
      <c r="K13750" t="s">
        <v>22</v>
      </c>
      <c r="L13750">
        <v>1</v>
      </c>
      <c r="N13750" t="s">
        <v>23</v>
      </c>
      <c r="O13750" t="s">
        <v>36</v>
      </c>
      <c r="P13750" t="s">
        <v>28</v>
      </c>
      <c r="R13750" t="s">
        <v>26</v>
      </c>
      <c r="S13750">
        <v>20.8</v>
      </c>
      <c r="T13750">
        <v>17.2</v>
      </c>
      <c r="U13750">
        <v>17.399999999999999</v>
      </c>
      <c r="V13750">
        <v>3.6</v>
      </c>
      <c r="W13750">
        <v>3.4</v>
      </c>
      <c r="AB13750">
        <f t="shared" si="269"/>
        <v>7561.23</v>
      </c>
    </row>
    <row r="13751" spans="1:28" x14ac:dyDescent="0.25">
      <c r="A13751" t="s">
        <v>6276</v>
      </c>
      <c r="B13751" t="s">
        <v>6223</v>
      </c>
      <c r="C13751" s="1">
        <v>0.52628472222222222</v>
      </c>
      <c r="D13751">
        <v>394</v>
      </c>
      <c r="E13751" s="2">
        <v>9.0985162037037035E-2</v>
      </c>
      <c r="F13751" s="1">
        <v>9.0983796296296285E-2</v>
      </c>
      <c r="G13751">
        <v>118</v>
      </c>
      <c r="H13751">
        <v>7861.12</v>
      </c>
      <c r="I13751">
        <v>0</v>
      </c>
      <c r="J13751" t="s">
        <v>6224</v>
      </c>
      <c r="K13751" t="s">
        <v>22</v>
      </c>
      <c r="L13751">
        <v>1</v>
      </c>
      <c r="N13751" t="s">
        <v>23</v>
      </c>
      <c r="O13751" t="s">
        <v>42</v>
      </c>
      <c r="P13751" t="s">
        <v>28</v>
      </c>
      <c r="R13751" t="s">
        <v>26</v>
      </c>
      <c r="S13751">
        <v>17.600000000000001</v>
      </c>
      <c r="T13751">
        <v>17.2</v>
      </c>
      <c r="U13751">
        <v>17.399999999999999</v>
      </c>
      <c r="V13751">
        <v>0.4</v>
      </c>
      <c r="W13751">
        <v>0.2</v>
      </c>
      <c r="AB13751">
        <f t="shared" si="269"/>
        <v>7561.23</v>
      </c>
    </row>
    <row r="13752" spans="1:28" x14ac:dyDescent="0.25">
      <c r="A13752" t="s">
        <v>6277</v>
      </c>
      <c r="B13752" t="s">
        <v>6223</v>
      </c>
      <c r="C13752" s="1">
        <v>0.52836805555555555</v>
      </c>
      <c r="D13752">
        <v>196</v>
      </c>
      <c r="E13752" s="2">
        <v>9.3066203703703707E-2</v>
      </c>
      <c r="F13752" s="1">
        <v>9.3055555555555558E-2</v>
      </c>
      <c r="G13752">
        <v>920</v>
      </c>
      <c r="H13752">
        <v>8040.92</v>
      </c>
      <c r="I13752">
        <v>0</v>
      </c>
      <c r="J13752" t="s">
        <v>6224</v>
      </c>
      <c r="K13752" t="s">
        <v>22</v>
      </c>
      <c r="L13752">
        <v>1</v>
      </c>
      <c r="N13752" t="s">
        <v>23</v>
      </c>
      <c r="O13752" t="s">
        <v>36</v>
      </c>
      <c r="P13752" t="s">
        <v>28</v>
      </c>
      <c r="R13752" t="s">
        <v>26</v>
      </c>
      <c r="S13752">
        <v>21</v>
      </c>
      <c r="T13752">
        <v>17.2</v>
      </c>
      <c r="U13752">
        <v>17.399999999999999</v>
      </c>
      <c r="V13752">
        <v>3.8</v>
      </c>
      <c r="W13752">
        <v>3.6</v>
      </c>
      <c r="AB13752">
        <f t="shared" si="269"/>
        <v>7741.03</v>
      </c>
    </row>
    <row r="13753" spans="1:28" x14ac:dyDescent="0.25">
      <c r="A13753" t="s">
        <v>6277</v>
      </c>
      <c r="B13753" t="s">
        <v>6223</v>
      </c>
      <c r="C13753" s="1">
        <v>0.52836805555555555</v>
      </c>
      <c r="D13753">
        <v>196</v>
      </c>
      <c r="E13753" s="2">
        <v>9.3066203703703707E-2</v>
      </c>
      <c r="F13753" s="1">
        <v>9.3055555555555558E-2</v>
      </c>
      <c r="G13753">
        <v>920</v>
      </c>
      <c r="H13753">
        <v>8040.92</v>
      </c>
      <c r="I13753">
        <v>0</v>
      </c>
      <c r="J13753" t="s">
        <v>6224</v>
      </c>
      <c r="K13753" t="s">
        <v>22</v>
      </c>
      <c r="L13753">
        <v>1</v>
      </c>
      <c r="N13753" t="s">
        <v>23</v>
      </c>
      <c r="O13753" t="s">
        <v>42</v>
      </c>
      <c r="P13753" t="s">
        <v>28</v>
      </c>
      <c r="R13753" t="s">
        <v>26</v>
      </c>
      <c r="S13753">
        <v>17.5</v>
      </c>
      <c r="T13753">
        <v>17.2</v>
      </c>
      <c r="U13753">
        <v>17.399999999999999</v>
      </c>
      <c r="V13753">
        <v>0.3</v>
      </c>
      <c r="W13753">
        <v>0.1</v>
      </c>
      <c r="AB13753">
        <f t="shared" si="269"/>
        <v>7741.03</v>
      </c>
    </row>
    <row r="13754" spans="1:28" x14ac:dyDescent="0.25">
      <c r="A13754" t="s">
        <v>6278</v>
      </c>
      <c r="B13754" t="s">
        <v>6223</v>
      </c>
      <c r="C13754" s="1">
        <v>0.53045138888888888</v>
      </c>
      <c r="D13754">
        <v>732</v>
      </c>
      <c r="E13754" s="2">
        <v>9.5155740740740735E-2</v>
      </c>
      <c r="F13754" s="1">
        <v>9.5150462962962964E-2</v>
      </c>
      <c r="G13754">
        <v>456</v>
      </c>
      <c r="H13754">
        <v>8221.4599999999991</v>
      </c>
      <c r="I13754">
        <v>0</v>
      </c>
      <c r="J13754" t="s">
        <v>6224</v>
      </c>
      <c r="K13754" t="s">
        <v>22</v>
      </c>
      <c r="L13754">
        <v>1</v>
      </c>
      <c r="N13754" t="s">
        <v>23</v>
      </c>
      <c r="O13754" t="s">
        <v>36</v>
      </c>
      <c r="P13754" t="s">
        <v>28</v>
      </c>
      <c r="R13754" t="s">
        <v>26</v>
      </c>
      <c r="S13754">
        <v>19.899999999999999</v>
      </c>
      <c r="T13754">
        <v>17</v>
      </c>
      <c r="U13754">
        <v>17.100000000000001</v>
      </c>
      <c r="V13754">
        <v>2.9</v>
      </c>
      <c r="W13754">
        <v>2.8</v>
      </c>
      <c r="AB13754">
        <f t="shared" si="269"/>
        <v>7921.5699999999988</v>
      </c>
    </row>
    <row r="13755" spans="1:28" x14ac:dyDescent="0.25">
      <c r="A13755" t="s">
        <v>6278</v>
      </c>
      <c r="B13755" t="s">
        <v>6223</v>
      </c>
      <c r="C13755" s="1">
        <v>0.53045138888888888</v>
      </c>
      <c r="D13755">
        <v>732</v>
      </c>
      <c r="E13755" s="2">
        <v>9.5155740740740735E-2</v>
      </c>
      <c r="F13755" s="1">
        <v>9.5150462962962964E-2</v>
      </c>
      <c r="G13755">
        <v>456</v>
      </c>
      <c r="H13755">
        <v>8221.4599999999991</v>
      </c>
      <c r="I13755">
        <v>0</v>
      </c>
      <c r="J13755" t="s">
        <v>6224</v>
      </c>
      <c r="K13755" t="s">
        <v>22</v>
      </c>
      <c r="L13755">
        <v>1</v>
      </c>
      <c r="N13755" t="s">
        <v>23</v>
      </c>
      <c r="O13755" t="s">
        <v>42</v>
      </c>
      <c r="P13755" t="s">
        <v>28</v>
      </c>
      <c r="R13755" t="s">
        <v>26</v>
      </c>
      <c r="S13755">
        <v>17.2</v>
      </c>
      <c r="T13755">
        <v>17</v>
      </c>
      <c r="U13755">
        <v>17.100000000000001</v>
      </c>
      <c r="V13755">
        <v>0.2</v>
      </c>
      <c r="W13755">
        <v>0.1</v>
      </c>
      <c r="AB13755">
        <f t="shared" si="269"/>
        <v>7921.5699999999988</v>
      </c>
    </row>
    <row r="13756" spans="1:28" x14ac:dyDescent="0.25">
      <c r="A13756" t="s">
        <v>6279</v>
      </c>
      <c r="B13756" t="s">
        <v>6223</v>
      </c>
      <c r="C13756" s="1">
        <v>0.5325347222222222</v>
      </c>
      <c r="D13756">
        <v>534</v>
      </c>
      <c r="E13756" s="2">
        <v>9.7236782407407407E-2</v>
      </c>
      <c r="F13756" s="1">
        <v>9.723379629629629E-2</v>
      </c>
      <c r="G13756">
        <v>258</v>
      </c>
      <c r="H13756">
        <v>8401.26</v>
      </c>
      <c r="I13756">
        <v>0</v>
      </c>
      <c r="J13756" t="s">
        <v>6224</v>
      </c>
      <c r="K13756" t="s">
        <v>22</v>
      </c>
      <c r="L13756">
        <v>1</v>
      </c>
      <c r="N13756" t="s">
        <v>23</v>
      </c>
      <c r="O13756" t="s">
        <v>36</v>
      </c>
      <c r="P13756" t="s">
        <v>28</v>
      </c>
      <c r="R13756" t="s">
        <v>26</v>
      </c>
      <c r="S13756">
        <v>20.8</v>
      </c>
      <c r="T13756">
        <v>16.7</v>
      </c>
      <c r="U13756">
        <v>16.899999999999999</v>
      </c>
      <c r="V13756">
        <v>4.0999999999999996</v>
      </c>
      <c r="W13756">
        <v>3.9</v>
      </c>
      <c r="AB13756">
        <f t="shared" si="269"/>
        <v>8101.37</v>
      </c>
    </row>
    <row r="13757" spans="1:28" x14ac:dyDescent="0.25">
      <c r="A13757" t="s">
        <v>6279</v>
      </c>
      <c r="B13757" t="s">
        <v>6223</v>
      </c>
      <c r="C13757" s="1">
        <v>0.5325347222222222</v>
      </c>
      <c r="D13757">
        <v>534</v>
      </c>
      <c r="E13757" s="2">
        <v>9.7236782407407407E-2</v>
      </c>
      <c r="F13757" s="1">
        <v>9.723379629629629E-2</v>
      </c>
      <c r="G13757">
        <v>258</v>
      </c>
      <c r="H13757">
        <v>8401.26</v>
      </c>
      <c r="I13757">
        <v>0</v>
      </c>
      <c r="J13757" t="s">
        <v>6224</v>
      </c>
      <c r="K13757" t="s">
        <v>22</v>
      </c>
      <c r="L13757">
        <v>1</v>
      </c>
      <c r="N13757" t="s">
        <v>23</v>
      </c>
      <c r="O13757" t="s">
        <v>42</v>
      </c>
      <c r="P13757" t="s">
        <v>28</v>
      </c>
      <c r="R13757" t="s">
        <v>26</v>
      </c>
      <c r="S13757">
        <v>17.100000000000001</v>
      </c>
      <c r="T13757">
        <v>16.7</v>
      </c>
      <c r="U13757">
        <v>16.899999999999999</v>
      </c>
      <c r="V13757">
        <v>0.4</v>
      </c>
      <c r="W13757">
        <v>0.2</v>
      </c>
      <c r="AB13757">
        <f t="shared" si="269"/>
        <v>8101.37</v>
      </c>
    </row>
    <row r="13758" spans="1:28" x14ac:dyDescent="0.25">
      <c r="A13758" t="s">
        <v>6280</v>
      </c>
      <c r="B13758" t="s">
        <v>6223</v>
      </c>
      <c r="C13758" s="1">
        <v>0.53462962962962968</v>
      </c>
      <c r="D13758">
        <v>171</v>
      </c>
      <c r="E13758" s="2">
        <v>9.9327476851851851E-2</v>
      </c>
      <c r="F13758" s="1">
        <v>9.931712962962963E-2</v>
      </c>
      <c r="G13758">
        <v>894</v>
      </c>
      <c r="H13758">
        <v>8581.89</v>
      </c>
      <c r="I13758">
        <v>0</v>
      </c>
      <c r="J13758" t="s">
        <v>6224</v>
      </c>
      <c r="K13758" t="s">
        <v>22</v>
      </c>
      <c r="L13758">
        <v>1</v>
      </c>
      <c r="N13758" t="s">
        <v>23</v>
      </c>
      <c r="O13758" t="s">
        <v>36</v>
      </c>
      <c r="P13758" t="s">
        <v>28</v>
      </c>
      <c r="R13758" t="s">
        <v>26</v>
      </c>
      <c r="S13758">
        <v>19.600000000000001</v>
      </c>
      <c r="T13758">
        <v>16.8</v>
      </c>
      <c r="U13758">
        <v>16.8</v>
      </c>
      <c r="V13758">
        <v>2.8</v>
      </c>
      <c r="W13758">
        <v>2.8</v>
      </c>
      <c r="AB13758">
        <f t="shared" si="269"/>
        <v>8282</v>
      </c>
    </row>
    <row r="13759" spans="1:28" x14ac:dyDescent="0.25">
      <c r="A13759" t="s">
        <v>6280</v>
      </c>
      <c r="B13759" t="s">
        <v>6223</v>
      </c>
      <c r="C13759" s="1">
        <v>0.53462962962962968</v>
      </c>
      <c r="D13759">
        <v>171</v>
      </c>
      <c r="E13759" s="2">
        <v>9.9327476851851851E-2</v>
      </c>
      <c r="F13759" s="1">
        <v>9.931712962962963E-2</v>
      </c>
      <c r="G13759">
        <v>894</v>
      </c>
      <c r="H13759">
        <v>8581.89</v>
      </c>
      <c r="I13759">
        <v>0</v>
      </c>
      <c r="J13759" t="s">
        <v>6224</v>
      </c>
      <c r="K13759" t="s">
        <v>22</v>
      </c>
      <c r="L13759">
        <v>1</v>
      </c>
      <c r="N13759" t="s">
        <v>23</v>
      </c>
      <c r="O13759" t="s">
        <v>42</v>
      </c>
      <c r="P13759" t="s">
        <v>28</v>
      </c>
      <c r="R13759" t="s">
        <v>26</v>
      </c>
      <c r="S13759">
        <v>17.2</v>
      </c>
      <c r="T13759">
        <v>16.8</v>
      </c>
      <c r="U13759">
        <v>16.8</v>
      </c>
      <c r="V13759">
        <v>0.4</v>
      </c>
      <c r="W13759">
        <v>0.4</v>
      </c>
      <c r="AB13759">
        <f t="shared" si="269"/>
        <v>8282</v>
      </c>
    </row>
    <row r="13760" spans="1:28" x14ac:dyDescent="0.25">
      <c r="A13760" t="s">
        <v>6281</v>
      </c>
      <c r="B13760" t="s">
        <v>6223</v>
      </c>
      <c r="C13760" s="1">
        <v>0.53668981481481481</v>
      </c>
      <c r="D13760">
        <v>971</v>
      </c>
      <c r="E13760" s="2">
        <v>0.10139693287037037</v>
      </c>
      <c r="F13760" s="1">
        <v>0.1013888888888889</v>
      </c>
      <c r="G13760">
        <v>695</v>
      </c>
      <c r="H13760">
        <v>8760.69</v>
      </c>
      <c r="I13760">
        <v>0</v>
      </c>
      <c r="J13760" t="s">
        <v>6224</v>
      </c>
      <c r="K13760" t="s">
        <v>22</v>
      </c>
      <c r="L13760">
        <v>1</v>
      </c>
      <c r="N13760" t="s">
        <v>23</v>
      </c>
      <c r="O13760" t="s">
        <v>36</v>
      </c>
      <c r="P13760" t="s">
        <v>28</v>
      </c>
      <c r="R13760" t="s">
        <v>26</v>
      </c>
      <c r="S13760">
        <v>18.8</v>
      </c>
      <c r="T13760">
        <v>16.600000000000001</v>
      </c>
      <c r="U13760">
        <v>16.7</v>
      </c>
      <c r="V13760">
        <v>2.2000000000000002</v>
      </c>
      <c r="W13760">
        <v>2.1</v>
      </c>
      <c r="AB13760">
        <f t="shared" ref="AB13760:AB13764" si="270">H13760-299.89</f>
        <v>8460.8000000000011</v>
      </c>
    </row>
    <row r="13761" spans="1:28" x14ac:dyDescent="0.25">
      <c r="A13761" t="s">
        <v>6282</v>
      </c>
      <c r="B13761" t="s">
        <v>6223</v>
      </c>
      <c r="C13761" s="1">
        <v>0.53877314814814814</v>
      </c>
      <c r="D13761">
        <v>973</v>
      </c>
      <c r="E13761" s="2">
        <v>0.10348028935185184</v>
      </c>
      <c r="F13761" s="1">
        <v>0.10347222222222223</v>
      </c>
      <c r="G13761">
        <v>697</v>
      </c>
      <c r="H13761">
        <v>8940.7000000000007</v>
      </c>
      <c r="I13761">
        <v>0</v>
      </c>
      <c r="J13761" t="s">
        <v>6224</v>
      </c>
      <c r="K13761" t="s">
        <v>22</v>
      </c>
      <c r="L13761">
        <v>1</v>
      </c>
      <c r="N13761" t="s">
        <v>23</v>
      </c>
      <c r="O13761" t="s">
        <v>36</v>
      </c>
      <c r="P13761" t="s">
        <v>28</v>
      </c>
      <c r="R13761" t="s">
        <v>26</v>
      </c>
      <c r="S13761">
        <v>18.899999999999999</v>
      </c>
      <c r="T13761">
        <v>16.5</v>
      </c>
      <c r="U13761">
        <v>16.5</v>
      </c>
      <c r="V13761">
        <v>2.4</v>
      </c>
      <c r="W13761">
        <v>2.4</v>
      </c>
      <c r="AB13761">
        <f t="shared" si="270"/>
        <v>8640.8100000000013</v>
      </c>
    </row>
    <row r="13762" spans="1:28" x14ac:dyDescent="0.25">
      <c r="A13762" t="s">
        <v>6282</v>
      </c>
      <c r="B13762" t="s">
        <v>6223</v>
      </c>
      <c r="C13762" s="1">
        <v>0.53877314814814814</v>
      </c>
      <c r="D13762">
        <v>973</v>
      </c>
      <c r="E13762" s="2">
        <v>0.10348028935185184</v>
      </c>
      <c r="F13762" s="1">
        <v>0.10347222222222223</v>
      </c>
      <c r="G13762">
        <v>697</v>
      </c>
      <c r="H13762">
        <v>8940.7000000000007</v>
      </c>
      <c r="I13762">
        <v>0</v>
      </c>
      <c r="J13762" t="s">
        <v>6224</v>
      </c>
      <c r="K13762" t="s">
        <v>22</v>
      </c>
      <c r="L13762">
        <v>1</v>
      </c>
      <c r="N13762" t="s">
        <v>23</v>
      </c>
      <c r="O13762" t="s">
        <v>24</v>
      </c>
      <c r="P13762" t="s">
        <v>28</v>
      </c>
      <c r="R13762" t="s">
        <v>26</v>
      </c>
      <c r="S13762">
        <v>17.2</v>
      </c>
      <c r="T13762">
        <v>16.5</v>
      </c>
      <c r="U13762">
        <v>16.5</v>
      </c>
      <c r="V13762">
        <v>0.7</v>
      </c>
      <c r="W13762">
        <v>0.7</v>
      </c>
      <c r="AB13762">
        <f t="shared" si="270"/>
        <v>8640.8100000000013</v>
      </c>
    </row>
    <row r="13763" spans="1:28" x14ac:dyDescent="0.25">
      <c r="A13763" t="s">
        <v>6283</v>
      </c>
      <c r="B13763" t="s">
        <v>6223</v>
      </c>
      <c r="C13763" s="1">
        <v>0.53937500000000005</v>
      </c>
      <c r="D13763">
        <v>566</v>
      </c>
      <c r="E13763" s="2">
        <v>0.10407743055555556</v>
      </c>
      <c r="F13763" s="1">
        <v>0.10407407407407408</v>
      </c>
      <c r="G13763">
        <v>290</v>
      </c>
      <c r="H13763">
        <v>8992.2900000000009</v>
      </c>
      <c r="I13763">
        <v>0</v>
      </c>
      <c r="J13763" t="s">
        <v>6224</v>
      </c>
      <c r="K13763" t="s">
        <v>22</v>
      </c>
      <c r="L13763">
        <v>1</v>
      </c>
      <c r="N13763" t="s">
        <v>23</v>
      </c>
      <c r="O13763" t="s">
        <v>78</v>
      </c>
      <c r="P13763" t="s">
        <v>79</v>
      </c>
      <c r="R13763" t="s">
        <v>88</v>
      </c>
      <c r="AB13763">
        <f t="shared" si="270"/>
        <v>8692.4000000000015</v>
      </c>
    </row>
    <row r="13764" spans="1:28" x14ac:dyDescent="0.25">
      <c r="A13764" t="s">
        <v>6283</v>
      </c>
      <c r="B13764" t="s">
        <v>6223</v>
      </c>
      <c r="C13764" s="1">
        <v>0.53937500000000005</v>
      </c>
      <c r="D13764">
        <v>566</v>
      </c>
      <c r="E13764" s="2">
        <v>0.10407743055555556</v>
      </c>
      <c r="F13764" s="1">
        <v>0.10407407407407408</v>
      </c>
      <c r="G13764">
        <v>290</v>
      </c>
      <c r="H13764">
        <v>8992.2900000000009</v>
      </c>
      <c r="I13764">
        <v>0</v>
      </c>
      <c r="J13764" t="s">
        <v>6224</v>
      </c>
      <c r="K13764" t="s">
        <v>22</v>
      </c>
      <c r="L13764">
        <v>1</v>
      </c>
      <c r="N13764" t="s">
        <v>23</v>
      </c>
      <c r="O13764" t="s">
        <v>81</v>
      </c>
      <c r="P13764" t="s">
        <v>79</v>
      </c>
      <c r="R13764" t="s">
        <v>88</v>
      </c>
      <c r="AB13764">
        <f t="shared" si="270"/>
        <v>8692.4000000000015</v>
      </c>
    </row>
    <row r="13765" spans="1:28" x14ac:dyDescent="0.25">
      <c r="A13765" t="s">
        <v>6284</v>
      </c>
      <c r="B13765" t="s">
        <v>6285</v>
      </c>
      <c r="C13765" s="1">
        <v>0.66137731481481488</v>
      </c>
      <c r="D13765">
        <v>243</v>
      </c>
      <c r="E13765" s="2">
        <v>0</v>
      </c>
      <c r="F13765" s="1">
        <v>0</v>
      </c>
      <c r="G13765">
        <v>0</v>
      </c>
      <c r="H13765">
        <v>0</v>
      </c>
      <c r="I13765">
        <v>7196.3</v>
      </c>
      <c r="J13765" t="s">
        <v>6286</v>
      </c>
      <c r="K13765" t="s">
        <v>22</v>
      </c>
      <c r="L13765">
        <v>1</v>
      </c>
      <c r="N13765" t="s">
        <v>23</v>
      </c>
      <c r="O13765" t="s">
        <v>78</v>
      </c>
      <c r="P13765" t="s">
        <v>79</v>
      </c>
      <c r="R13765" t="s">
        <v>80</v>
      </c>
      <c r="AB13765">
        <f>H13765-332.23</f>
        <v>-332.23</v>
      </c>
    </row>
    <row r="13766" spans="1:28" x14ac:dyDescent="0.25">
      <c r="A13766" t="s">
        <v>6284</v>
      </c>
      <c r="B13766" t="s">
        <v>6285</v>
      </c>
      <c r="C13766" s="1">
        <v>0.66137731481481488</v>
      </c>
      <c r="D13766">
        <v>243</v>
      </c>
      <c r="E13766" s="2">
        <v>0</v>
      </c>
      <c r="F13766" s="1">
        <v>0</v>
      </c>
      <c r="G13766">
        <v>0</v>
      </c>
      <c r="H13766">
        <v>0</v>
      </c>
      <c r="I13766">
        <v>7196.3</v>
      </c>
      <c r="J13766" t="s">
        <v>6286</v>
      </c>
      <c r="K13766" t="s">
        <v>22</v>
      </c>
      <c r="L13766">
        <v>1</v>
      </c>
      <c r="N13766" t="s">
        <v>23</v>
      </c>
      <c r="O13766" t="s">
        <v>81</v>
      </c>
      <c r="P13766" t="s">
        <v>79</v>
      </c>
      <c r="R13766" t="s">
        <v>80</v>
      </c>
      <c r="AB13766">
        <f t="shared" ref="AB13766:AB13829" si="271">H13766-332.23</f>
        <v>-332.23</v>
      </c>
    </row>
    <row r="13767" spans="1:28" x14ac:dyDescent="0.25">
      <c r="A13767" t="s">
        <v>6287</v>
      </c>
      <c r="B13767" t="s">
        <v>6285</v>
      </c>
      <c r="C13767" s="1">
        <v>0.66521990740740744</v>
      </c>
      <c r="D13767">
        <v>611</v>
      </c>
      <c r="E13767" s="2">
        <v>3.8468518518518517E-3</v>
      </c>
      <c r="F13767" s="1">
        <v>3.8425925925925923E-3</v>
      </c>
      <c r="G13767">
        <v>368</v>
      </c>
      <c r="H13767">
        <v>332.36799999999999</v>
      </c>
      <c r="I13767">
        <v>0</v>
      </c>
      <c r="J13767" t="s">
        <v>6286</v>
      </c>
      <c r="K13767" t="s">
        <v>22</v>
      </c>
      <c r="L13767">
        <v>1</v>
      </c>
      <c r="N13767" t="s">
        <v>23</v>
      </c>
      <c r="O13767" t="s">
        <v>36</v>
      </c>
      <c r="P13767" t="s">
        <v>25</v>
      </c>
      <c r="R13767" t="s">
        <v>26</v>
      </c>
      <c r="S13767">
        <v>17.2</v>
      </c>
      <c r="T13767">
        <v>17.899999999999999</v>
      </c>
      <c r="U13767">
        <v>17.7</v>
      </c>
      <c r="V13767">
        <v>-0.7</v>
      </c>
      <c r="W13767">
        <v>-0.5</v>
      </c>
      <c r="AB13767">
        <f t="shared" si="271"/>
        <v>0.13799999999997681</v>
      </c>
    </row>
    <row r="13768" spans="1:28" x14ac:dyDescent="0.25">
      <c r="A13768" t="s">
        <v>6288</v>
      </c>
      <c r="B13768" t="s">
        <v>6285</v>
      </c>
      <c r="C13768" s="1">
        <v>0.66762731481481474</v>
      </c>
      <c r="D13768">
        <v>617</v>
      </c>
      <c r="E13768" s="2">
        <v>6.2543287037037038E-3</v>
      </c>
      <c r="F13768" s="1">
        <v>6.2499999999999995E-3</v>
      </c>
      <c r="G13768">
        <v>374</v>
      </c>
      <c r="H13768">
        <v>540.37400000000002</v>
      </c>
      <c r="I13768">
        <v>0</v>
      </c>
      <c r="J13768" t="s">
        <v>6286</v>
      </c>
      <c r="K13768" t="s">
        <v>22</v>
      </c>
      <c r="L13768">
        <v>1</v>
      </c>
      <c r="N13768" t="s">
        <v>23</v>
      </c>
      <c r="O13768" t="s">
        <v>33</v>
      </c>
      <c r="P13768" t="s">
        <v>25</v>
      </c>
      <c r="R13768" t="s">
        <v>26</v>
      </c>
      <c r="S13768">
        <v>18.600000000000001</v>
      </c>
      <c r="T13768">
        <v>17.7</v>
      </c>
      <c r="U13768">
        <v>17.600000000000001</v>
      </c>
      <c r="V13768">
        <v>0.9</v>
      </c>
      <c r="W13768">
        <v>1</v>
      </c>
      <c r="AB13768">
        <f t="shared" si="271"/>
        <v>208.14400000000001</v>
      </c>
    </row>
    <row r="13769" spans="1:28" x14ac:dyDescent="0.25">
      <c r="A13769" t="s">
        <v>6289</v>
      </c>
      <c r="B13769" t="s">
        <v>6285</v>
      </c>
      <c r="C13769" s="1">
        <v>0.66763888888888889</v>
      </c>
      <c r="D13769">
        <v>618</v>
      </c>
      <c r="E13769" s="2">
        <v>6.2659143518518515E-3</v>
      </c>
      <c r="F13769" s="1">
        <v>6.2615740740740748E-3</v>
      </c>
      <c r="G13769">
        <v>375</v>
      </c>
      <c r="H13769">
        <v>541.375</v>
      </c>
      <c r="I13769">
        <v>0</v>
      </c>
      <c r="J13769" t="s">
        <v>6286</v>
      </c>
      <c r="K13769" t="s">
        <v>22</v>
      </c>
      <c r="L13769">
        <v>1</v>
      </c>
      <c r="N13769" t="s">
        <v>23</v>
      </c>
      <c r="O13769" t="s">
        <v>31</v>
      </c>
      <c r="P13769" t="s">
        <v>25</v>
      </c>
      <c r="R13769" t="s">
        <v>26</v>
      </c>
      <c r="S13769">
        <v>17.3</v>
      </c>
      <c r="T13769">
        <v>17.8</v>
      </c>
      <c r="U13769">
        <v>17.600000000000001</v>
      </c>
      <c r="V13769">
        <v>-0.5</v>
      </c>
      <c r="W13769">
        <v>-0.3</v>
      </c>
      <c r="AB13769">
        <f t="shared" si="271"/>
        <v>209.14499999999998</v>
      </c>
    </row>
    <row r="13770" spans="1:28" x14ac:dyDescent="0.25">
      <c r="A13770" t="s">
        <v>6290</v>
      </c>
      <c r="B13770" t="s">
        <v>6285</v>
      </c>
      <c r="C13770" s="1">
        <v>0.66771990740740739</v>
      </c>
      <c r="D13770">
        <v>427</v>
      </c>
      <c r="E13770" s="2">
        <v>6.344722222222223E-3</v>
      </c>
      <c r="F13770" s="1">
        <v>6.3425925925925915E-3</v>
      </c>
      <c r="G13770">
        <v>184</v>
      </c>
      <c r="H13770">
        <v>548.18399999999997</v>
      </c>
      <c r="I13770">
        <v>0</v>
      </c>
      <c r="J13770" t="s">
        <v>6286</v>
      </c>
      <c r="K13770" t="s">
        <v>22</v>
      </c>
      <c r="L13770">
        <v>1</v>
      </c>
      <c r="N13770" t="s">
        <v>23</v>
      </c>
      <c r="O13770" t="s">
        <v>33</v>
      </c>
      <c r="P13770" t="s">
        <v>28</v>
      </c>
      <c r="R13770" t="s">
        <v>26</v>
      </c>
      <c r="S13770">
        <v>18.7</v>
      </c>
      <c r="T13770">
        <v>17.899999999999999</v>
      </c>
      <c r="U13770">
        <v>17.7</v>
      </c>
      <c r="V13770">
        <v>0.8</v>
      </c>
      <c r="W13770">
        <v>1</v>
      </c>
      <c r="AB13770">
        <f t="shared" si="271"/>
        <v>215.95399999999995</v>
      </c>
    </row>
    <row r="13771" spans="1:28" x14ac:dyDescent="0.25">
      <c r="A13771" t="s">
        <v>6291</v>
      </c>
      <c r="B13771" t="s">
        <v>6285</v>
      </c>
      <c r="C13771" s="1">
        <v>0.66776620370370365</v>
      </c>
      <c r="D13771">
        <v>666</v>
      </c>
      <c r="E13771" s="2">
        <v>6.3937847222222226E-3</v>
      </c>
      <c r="F13771" s="1">
        <v>6.3888888888888884E-3</v>
      </c>
      <c r="G13771">
        <v>423</v>
      </c>
      <c r="H13771">
        <v>552.423</v>
      </c>
      <c r="I13771">
        <v>0</v>
      </c>
      <c r="J13771" t="s">
        <v>6286</v>
      </c>
      <c r="K13771" t="s">
        <v>22</v>
      </c>
      <c r="L13771">
        <v>1</v>
      </c>
      <c r="N13771" t="s">
        <v>23</v>
      </c>
      <c r="O13771" t="s">
        <v>31</v>
      </c>
      <c r="P13771" t="s">
        <v>28</v>
      </c>
      <c r="R13771" t="s">
        <v>26</v>
      </c>
      <c r="S13771">
        <v>17</v>
      </c>
      <c r="T13771">
        <v>17.8</v>
      </c>
      <c r="U13771">
        <v>17.7</v>
      </c>
      <c r="V13771">
        <v>-0.8</v>
      </c>
      <c r="W13771">
        <v>-0.7</v>
      </c>
      <c r="AB13771">
        <f t="shared" si="271"/>
        <v>220.19299999999998</v>
      </c>
    </row>
    <row r="13772" spans="1:28" x14ac:dyDescent="0.25">
      <c r="A13772" t="s">
        <v>6292</v>
      </c>
      <c r="B13772" t="s">
        <v>6285</v>
      </c>
      <c r="C13772" s="1">
        <v>0.66938657407407398</v>
      </c>
      <c r="D13772">
        <v>816</v>
      </c>
      <c r="E13772" s="2">
        <v>8.0158912037037039E-3</v>
      </c>
      <c r="F13772" s="1">
        <v>8.0092592592592594E-3</v>
      </c>
      <c r="G13772">
        <v>573</v>
      </c>
      <c r="H13772">
        <v>692.57299999999998</v>
      </c>
      <c r="I13772">
        <v>0</v>
      </c>
      <c r="J13772" t="s">
        <v>6286</v>
      </c>
      <c r="K13772" t="s">
        <v>22</v>
      </c>
      <c r="L13772">
        <v>1</v>
      </c>
      <c r="N13772" t="s">
        <v>23</v>
      </c>
      <c r="O13772" t="s">
        <v>31</v>
      </c>
      <c r="P13772" t="s">
        <v>28</v>
      </c>
      <c r="R13772" t="s">
        <v>26</v>
      </c>
      <c r="S13772">
        <v>18.100000000000001</v>
      </c>
      <c r="T13772">
        <v>17.899999999999999</v>
      </c>
      <c r="U13772">
        <v>17.7</v>
      </c>
      <c r="V13772">
        <v>0.2</v>
      </c>
      <c r="W13772">
        <v>0.4</v>
      </c>
      <c r="AB13772">
        <f t="shared" si="271"/>
        <v>360.34299999999996</v>
      </c>
    </row>
    <row r="13773" spans="1:28" x14ac:dyDescent="0.25">
      <c r="A13773" t="s">
        <v>6293</v>
      </c>
      <c r="B13773" t="s">
        <v>6285</v>
      </c>
      <c r="C13773" s="1">
        <v>0.67148148148148146</v>
      </c>
      <c r="D13773">
        <v>118</v>
      </c>
      <c r="E13773" s="2">
        <v>1.0102719907407407E-2</v>
      </c>
      <c r="F13773" s="1">
        <v>1.0092592592592592E-2</v>
      </c>
      <c r="G13773">
        <v>875</v>
      </c>
      <c r="H13773">
        <v>872.875</v>
      </c>
      <c r="I13773">
        <v>0</v>
      </c>
      <c r="J13773" t="s">
        <v>6286</v>
      </c>
      <c r="K13773" t="s">
        <v>22</v>
      </c>
      <c r="L13773">
        <v>1</v>
      </c>
      <c r="N13773" t="s">
        <v>23</v>
      </c>
      <c r="O13773" t="s">
        <v>31</v>
      </c>
      <c r="P13773" t="s">
        <v>28</v>
      </c>
      <c r="R13773" t="s">
        <v>26</v>
      </c>
      <c r="S13773">
        <v>17.8</v>
      </c>
      <c r="T13773">
        <v>17.8</v>
      </c>
      <c r="U13773">
        <v>17.600000000000001</v>
      </c>
      <c r="V13773">
        <v>0</v>
      </c>
      <c r="W13773">
        <v>0.2</v>
      </c>
      <c r="AB13773">
        <f t="shared" si="271"/>
        <v>540.64499999999998</v>
      </c>
    </row>
    <row r="13774" spans="1:28" x14ac:dyDescent="0.25">
      <c r="A13774" t="s">
        <v>6294</v>
      </c>
      <c r="B13774" t="s">
        <v>6285</v>
      </c>
      <c r="C13774" s="1">
        <v>0.67208333333333325</v>
      </c>
      <c r="D13774">
        <v>86</v>
      </c>
      <c r="E13774" s="2">
        <v>1.0704201388888888E-2</v>
      </c>
      <c r="F13774" s="1">
        <v>1.0694444444444444E-2</v>
      </c>
      <c r="G13774">
        <v>843</v>
      </c>
      <c r="H13774">
        <v>924.84299999999996</v>
      </c>
      <c r="I13774">
        <v>0</v>
      </c>
      <c r="J13774" t="s">
        <v>6286</v>
      </c>
      <c r="K13774" t="s">
        <v>22</v>
      </c>
      <c r="L13774">
        <v>1</v>
      </c>
      <c r="N13774" t="s">
        <v>23</v>
      </c>
      <c r="O13774" t="s">
        <v>24</v>
      </c>
      <c r="P13774" t="s">
        <v>25</v>
      </c>
      <c r="R13774" t="s">
        <v>26</v>
      </c>
      <c r="S13774">
        <v>17.600000000000001</v>
      </c>
      <c r="T13774">
        <v>17.8</v>
      </c>
      <c r="U13774">
        <v>17.7</v>
      </c>
      <c r="V13774">
        <v>-0.2</v>
      </c>
      <c r="W13774">
        <v>-0.1</v>
      </c>
      <c r="AB13774">
        <f t="shared" si="271"/>
        <v>592.61299999999994</v>
      </c>
    </row>
    <row r="13775" spans="1:28" x14ac:dyDescent="0.25">
      <c r="A13775" t="s">
        <v>6295</v>
      </c>
      <c r="B13775" t="s">
        <v>6285</v>
      </c>
      <c r="C13775" s="1">
        <v>0.6723958333333333</v>
      </c>
      <c r="D13775">
        <v>956</v>
      </c>
      <c r="E13775" s="2">
        <v>1.1026770833333333E-2</v>
      </c>
      <c r="F13775" s="1">
        <v>1.1018518518518518E-2</v>
      </c>
      <c r="G13775">
        <v>713</v>
      </c>
      <c r="H13775">
        <v>952.71299999999997</v>
      </c>
      <c r="I13775">
        <v>0</v>
      </c>
      <c r="J13775" t="s">
        <v>6286</v>
      </c>
      <c r="K13775" t="s">
        <v>22</v>
      </c>
      <c r="L13775">
        <v>1</v>
      </c>
      <c r="N13775" t="s">
        <v>23</v>
      </c>
      <c r="O13775" t="s">
        <v>24</v>
      </c>
      <c r="P13775" t="s">
        <v>28</v>
      </c>
      <c r="R13775" t="s">
        <v>26</v>
      </c>
      <c r="S13775">
        <v>17.3</v>
      </c>
      <c r="T13775">
        <v>17.8</v>
      </c>
      <c r="U13775">
        <v>17.7</v>
      </c>
      <c r="V13775">
        <v>-0.5</v>
      </c>
      <c r="W13775">
        <v>-0.4</v>
      </c>
      <c r="AB13775">
        <f t="shared" si="271"/>
        <v>620.48299999999995</v>
      </c>
    </row>
    <row r="13776" spans="1:28" x14ac:dyDescent="0.25">
      <c r="A13776" t="s">
        <v>6296</v>
      </c>
      <c r="B13776" t="s">
        <v>6285</v>
      </c>
      <c r="C13776" s="1">
        <v>0.67356481481481489</v>
      </c>
      <c r="D13776">
        <v>655</v>
      </c>
      <c r="E13776" s="2">
        <v>1.2192256944444445E-2</v>
      </c>
      <c r="F13776" s="1">
        <v>1.2187500000000002E-2</v>
      </c>
      <c r="G13776">
        <v>411</v>
      </c>
      <c r="H13776">
        <v>1053.4100000000001</v>
      </c>
      <c r="I13776">
        <v>0</v>
      </c>
      <c r="J13776" t="s">
        <v>6286</v>
      </c>
      <c r="K13776" t="s">
        <v>22</v>
      </c>
      <c r="L13776">
        <v>1</v>
      </c>
      <c r="N13776" t="s">
        <v>23</v>
      </c>
      <c r="O13776" t="s">
        <v>24</v>
      </c>
      <c r="P13776" t="s">
        <v>28</v>
      </c>
      <c r="R13776" t="s">
        <v>26</v>
      </c>
      <c r="S13776">
        <v>18.8</v>
      </c>
      <c r="T13776">
        <v>17.7</v>
      </c>
      <c r="U13776">
        <v>17.7</v>
      </c>
      <c r="V13776">
        <v>1.1000000000000001</v>
      </c>
      <c r="W13776">
        <v>1.1000000000000001</v>
      </c>
      <c r="AB13776">
        <f t="shared" si="271"/>
        <v>721.18000000000006</v>
      </c>
    </row>
    <row r="13777" spans="1:28" x14ac:dyDescent="0.25">
      <c r="A13777" t="s">
        <v>6296</v>
      </c>
      <c r="B13777" t="s">
        <v>6285</v>
      </c>
      <c r="C13777" s="1">
        <v>0.67356481481481489</v>
      </c>
      <c r="D13777">
        <v>655</v>
      </c>
      <c r="E13777" s="2">
        <v>1.2192256944444445E-2</v>
      </c>
      <c r="F13777" s="1">
        <v>1.2187500000000002E-2</v>
      </c>
      <c r="G13777">
        <v>411</v>
      </c>
      <c r="H13777">
        <v>1053.4100000000001</v>
      </c>
      <c r="I13777">
        <v>0</v>
      </c>
      <c r="J13777" t="s">
        <v>6286</v>
      </c>
      <c r="K13777" t="s">
        <v>22</v>
      </c>
      <c r="L13777">
        <v>1</v>
      </c>
      <c r="N13777" t="s">
        <v>23</v>
      </c>
      <c r="O13777" t="s">
        <v>31</v>
      </c>
      <c r="P13777" t="s">
        <v>28</v>
      </c>
      <c r="R13777" t="s">
        <v>26</v>
      </c>
      <c r="S13777">
        <v>18.2</v>
      </c>
      <c r="T13777">
        <v>17.7</v>
      </c>
      <c r="U13777">
        <v>17.7</v>
      </c>
      <c r="V13777">
        <v>0.5</v>
      </c>
      <c r="W13777">
        <v>0.5</v>
      </c>
      <c r="AB13777">
        <f t="shared" si="271"/>
        <v>721.18000000000006</v>
      </c>
    </row>
    <row r="13778" spans="1:28" x14ac:dyDescent="0.25">
      <c r="A13778" t="s">
        <v>6297</v>
      </c>
      <c r="B13778" t="s">
        <v>6285</v>
      </c>
      <c r="C13778" s="1">
        <v>0.67563657407407407</v>
      </c>
      <c r="D13778">
        <v>689</v>
      </c>
      <c r="E13778" s="2">
        <v>1.4264421296296298E-2</v>
      </c>
      <c r="F13778" s="1">
        <v>1.4259259259259261E-2</v>
      </c>
      <c r="G13778">
        <v>446</v>
      </c>
      <c r="H13778">
        <v>1232.45</v>
      </c>
      <c r="I13778">
        <v>0</v>
      </c>
      <c r="J13778" t="s">
        <v>6286</v>
      </c>
      <c r="K13778" t="s">
        <v>22</v>
      </c>
      <c r="L13778">
        <v>1</v>
      </c>
      <c r="N13778" t="s">
        <v>23</v>
      </c>
      <c r="O13778" t="s">
        <v>24</v>
      </c>
      <c r="P13778" t="s">
        <v>28</v>
      </c>
      <c r="R13778" t="s">
        <v>26</v>
      </c>
      <c r="S13778">
        <v>21.7</v>
      </c>
      <c r="T13778">
        <v>17.7</v>
      </c>
      <c r="U13778">
        <v>17.7</v>
      </c>
      <c r="V13778">
        <v>4</v>
      </c>
      <c r="W13778">
        <v>4</v>
      </c>
      <c r="AB13778">
        <f t="shared" si="271"/>
        <v>900.22</v>
      </c>
    </row>
    <row r="13779" spans="1:28" x14ac:dyDescent="0.25">
      <c r="A13779" t="s">
        <v>6298</v>
      </c>
      <c r="B13779" t="s">
        <v>6285</v>
      </c>
      <c r="C13779" s="1">
        <v>0.67906250000000001</v>
      </c>
      <c r="D13779">
        <v>609</v>
      </c>
      <c r="E13779" s="2">
        <v>1.7689421296296293E-2</v>
      </c>
      <c r="F13779" s="1">
        <v>1.7685185185185182E-2</v>
      </c>
      <c r="G13779">
        <v>366</v>
      </c>
      <c r="H13779">
        <v>1528.37</v>
      </c>
      <c r="I13779">
        <v>0</v>
      </c>
      <c r="J13779" t="s">
        <v>6286</v>
      </c>
      <c r="K13779" t="s">
        <v>22</v>
      </c>
      <c r="L13779">
        <v>1</v>
      </c>
      <c r="N13779" t="s">
        <v>23</v>
      </c>
      <c r="O13779" t="s">
        <v>36</v>
      </c>
      <c r="P13779" t="s">
        <v>25</v>
      </c>
      <c r="R13779" t="s">
        <v>26</v>
      </c>
      <c r="S13779">
        <v>17.399999999999999</v>
      </c>
      <c r="T13779">
        <v>17.7</v>
      </c>
      <c r="U13779">
        <v>17.600000000000001</v>
      </c>
      <c r="V13779">
        <v>-0.3</v>
      </c>
      <c r="W13779">
        <v>-0.2</v>
      </c>
      <c r="AB13779">
        <f t="shared" si="271"/>
        <v>1196.1399999999999</v>
      </c>
    </row>
    <row r="13780" spans="1:28" x14ac:dyDescent="0.25">
      <c r="A13780" t="s">
        <v>6299</v>
      </c>
      <c r="B13780" t="s">
        <v>6285</v>
      </c>
      <c r="C13780" s="1">
        <v>0.67918981481481477</v>
      </c>
      <c r="D13780">
        <v>724</v>
      </c>
      <c r="E13780" s="2">
        <v>1.781806712962963E-2</v>
      </c>
      <c r="F13780" s="1">
        <v>1.7812499999999998E-2</v>
      </c>
      <c r="G13780">
        <v>481</v>
      </c>
      <c r="H13780">
        <v>1539.48</v>
      </c>
      <c r="I13780">
        <v>0</v>
      </c>
      <c r="J13780" t="s">
        <v>6286</v>
      </c>
      <c r="K13780" t="s">
        <v>22</v>
      </c>
      <c r="L13780">
        <v>1</v>
      </c>
      <c r="N13780" t="s">
        <v>23</v>
      </c>
      <c r="O13780" t="s">
        <v>36</v>
      </c>
      <c r="P13780" t="s">
        <v>28</v>
      </c>
      <c r="R13780" t="s">
        <v>26</v>
      </c>
      <c r="S13780">
        <v>17.2</v>
      </c>
      <c r="T13780">
        <v>17.7</v>
      </c>
      <c r="U13780">
        <v>17.600000000000001</v>
      </c>
      <c r="V13780">
        <v>-0.5</v>
      </c>
      <c r="W13780">
        <v>-0.4</v>
      </c>
      <c r="AB13780">
        <f t="shared" si="271"/>
        <v>1207.25</v>
      </c>
    </row>
    <row r="13781" spans="1:28" x14ac:dyDescent="0.25">
      <c r="A13781" t="s">
        <v>6300</v>
      </c>
      <c r="B13781" t="s">
        <v>6285</v>
      </c>
      <c r="C13781" s="1">
        <v>0.67980324074074072</v>
      </c>
      <c r="D13781">
        <v>660</v>
      </c>
      <c r="E13781" s="2">
        <v>1.8430752314814815E-2</v>
      </c>
      <c r="F13781" s="1">
        <v>1.8425925925925925E-2</v>
      </c>
      <c r="G13781">
        <v>417</v>
      </c>
      <c r="H13781">
        <v>1592.42</v>
      </c>
      <c r="I13781">
        <v>0</v>
      </c>
      <c r="J13781" t="s">
        <v>6286</v>
      </c>
      <c r="K13781" t="s">
        <v>22</v>
      </c>
      <c r="L13781">
        <v>1</v>
      </c>
      <c r="N13781" t="s">
        <v>23</v>
      </c>
      <c r="O13781" t="s">
        <v>33</v>
      </c>
      <c r="P13781" t="s">
        <v>28</v>
      </c>
      <c r="R13781" t="s">
        <v>26</v>
      </c>
      <c r="S13781">
        <v>17.399999999999999</v>
      </c>
      <c r="T13781">
        <v>17.600000000000001</v>
      </c>
      <c r="U13781">
        <v>17.5</v>
      </c>
      <c r="V13781">
        <v>-0.2</v>
      </c>
      <c r="W13781">
        <v>-0.1</v>
      </c>
      <c r="AB13781">
        <f t="shared" si="271"/>
        <v>1260.19</v>
      </c>
    </row>
    <row r="13782" spans="1:28" x14ac:dyDescent="0.25">
      <c r="A13782" t="s">
        <v>6301</v>
      </c>
      <c r="B13782" t="s">
        <v>6285</v>
      </c>
      <c r="C13782" s="1">
        <v>0.6818981481481482</v>
      </c>
      <c r="D13782">
        <v>296</v>
      </c>
      <c r="E13782" s="2">
        <v>2.0521446759259262E-2</v>
      </c>
      <c r="F13782" s="1">
        <v>2.0520833333333332E-2</v>
      </c>
      <c r="G13782">
        <v>53</v>
      </c>
      <c r="H13782">
        <v>1773.05</v>
      </c>
      <c r="I13782">
        <v>0</v>
      </c>
      <c r="J13782" t="s">
        <v>6286</v>
      </c>
      <c r="K13782" t="s">
        <v>22</v>
      </c>
      <c r="L13782">
        <v>1</v>
      </c>
      <c r="N13782" t="s">
        <v>23</v>
      </c>
      <c r="O13782" t="s">
        <v>36</v>
      </c>
      <c r="P13782" t="s">
        <v>28</v>
      </c>
      <c r="R13782" t="s">
        <v>26</v>
      </c>
      <c r="S13782">
        <v>22.9</v>
      </c>
      <c r="T13782">
        <v>17.7</v>
      </c>
      <c r="U13782">
        <v>17.600000000000001</v>
      </c>
      <c r="V13782">
        <v>5.2</v>
      </c>
      <c r="W13782">
        <v>5.3</v>
      </c>
      <c r="AB13782">
        <f t="shared" si="271"/>
        <v>1440.82</v>
      </c>
    </row>
    <row r="13783" spans="1:28" x14ac:dyDescent="0.25">
      <c r="A13783" t="s">
        <v>6301</v>
      </c>
      <c r="B13783" t="s">
        <v>6285</v>
      </c>
      <c r="C13783" s="1">
        <v>0.6818981481481482</v>
      </c>
      <c r="D13783">
        <v>296</v>
      </c>
      <c r="E13783" s="2">
        <v>2.0521446759259262E-2</v>
      </c>
      <c r="F13783" s="1">
        <v>2.0520833333333332E-2</v>
      </c>
      <c r="G13783">
        <v>53</v>
      </c>
      <c r="H13783">
        <v>1773.05</v>
      </c>
      <c r="I13783">
        <v>0</v>
      </c>
      <c r="J13783" t="s">
        <v>6286</v>
      </c>
      <c r="K13783" t="s">
        <v>22</v>
      </c>
      <c r="L13783">
        <v>1</v>
      </c>
      <c r="N13783" t="s">
        <v>23</v>
      </c>
      <c r="O13783" t="s">
        <v>24</v>
      </c>
      <c r="P13783" t="s">
        <v>28</v>
      </c>
      <c r="R13783" t="s">
        <v>26</v>
      </c>
      <c r="S13783">
        <v>20.7</v>
      </c>
      <c r="T13783">
        <v>17.7</v>
      </c>
      <c r="U13783">
        <v>17.600000000000001</v>
      </c>
      <c r="V13783">
        <v>3</v>
      </c>
      <c r="W13783">
        <v>3.1</v>
      </c>
      <c r="AB13783">
        <f t="shared" si="271"/>
        <v>1440.82</v>
      </c>
    </row>
    <row r="13784" spans="1:28" x14ac:dyDescent="0.25">
      <c r="A13784" t="s">
        <v>6302</v>
      </c>
      <c r="B13784" t="s">
        <v>6285</v>
      </c>
      <c r="C13784" s="1">
        <v>0.68398148148148152</v>
      </c>
      <c r="D13784">
        <v>365</v>
      </c>
      <c r="E13784" s="2">
        <v>2.2605578703703704E-2</v>
      </c>
      <c r="F13784" s="1">
        <v>2.2604166666666665E-2</v>
      </c>
      <c r="G13784">
        <v>122</v>
      </c>
      <c r="H13784">
        <v>1953.12</v>
      </c>
      <c r="I13784">
        <v>0</v>
      </c>
      <c r="J13784" t="s">
        <v>6286</v>
      </c>
      <c r="K13784" t="s">
        <v>22</v>
      </c>
      <c r="L13784">
        <v>1</v>
      </c>
      <c r="N13784" t="s">
        <v>23</v>
      </c>
      <c r="O13784" t="s">
        <v>36</v>
      </c>
      <c r="P13784" t="s">
        <v>28</v>
      </c>
      <c r="R13784" t="s">
        <v>26</v>
      </c>
      <c r="S13784">
        <v>23.5</v>
      </c>
      <c r="T13784">
        <v>17.8</v>
      </c>
      <c r="U13784">
        <v>17.8</v>
      </c>
      <c r="V13784">
        <v>5.7</v>
      </c>
      <c r="W13784">
        <v>5.7</v>
      </c>
      <c r="AB13784">
        <f t="shared" si="271"/>
        <v>1620.8899999999999</v>
      </c>
    </row>
    <row r="13785" spans="1:28" x14ac:dyDescent="0.25">
      <c r="A13785" t="s">
        <v>6302</v>
      </c>
      <c r="B13785" t="s">
        <v>6285</v>
      </c>
      <c r="C13785" s="1">
        <v>0.68398148148148152</v>
      </c>
      <c r="D13785">
        <v>365</v>
      </c>
      <c r="E13785" s="2">
        <v>2.2605578703703704E-2</v>
      </c>
      <c r="F13785" s="1">
        <v>2.2604166666666665E-2</v>
      </c>
      <c r="G13785">
        <v>122</v>
      </c>
      <c r="H13785">
        <v>1953.12</v>
      </c>
      <c r="I13785">
        <v>0</v>
      </c>
      <c r="J13785" t="s">
        <v>6286</v>
      </c>
      <c r="K13785" t="s">
        <v>22</v>
      </c>
      <c r="L13785">
        <v>1</v>
      </c>
      <c r="N13785" t="s">
        <v>23</v>
      </c>
      <c r="O13785" t="s">
        <v>31</v>
      </c>
      <c r="P13785" t="s">
        <v>28</v>
      </c>
      <c r="R13785" t="s">
        <v>26</v>
      </c>
      <c r="S13785">
        <v>17.3</v>
      </c>
      <c r="T13785">
        <v>17.8</v>
      </c>
      <c r="U13785">
        <v>17.8</v>
      </c>
      <c r="V13785">
        <v>-0.5</v>
      </c>
      <c r="W13785">
        <v>-0.5</v>
      </c>
      <c r="AB13785">
        <f t="shared" si="271"/>
        <v>1620.8899999999999</v>
      </c>
    </row>
    <row r="13786" spans="1:28" x14ac:dyDescent="0.25">
      <c r="A13786" t="s">
        <v>6302</v>
      </c>
      <c r="B13786" t="s">
        <v>6285</v>
      </c>
      <c r="C13786" s="1">
        <v>0.68398148148148152</v>
      </c>
      <c r="D13786">
        <v>365</v>
      </c>
      <c r="E13786" s="2">
        <v>2.2605578703703704E-2</v>
      </c>
      <c r="F13786" s="1">
        <v>2.2604166666666665E-2</v>
      </c>
      <c r="G13786">
        <v>122</v>
      </c>
      <c r="H13786">
        <v>1953.12</v>
      </c>
      <c r="I13786">
        <v>0</v>
      </c>
      <c r="J13786" t="s">
        <v>6286</v>
      </c>
      <c r="K13786" t="s">
        <v>22</v>
      </c>
      <c r="L13786">
        <v>1</v>
      </c>
      <c r="N13786" t="s">
        <v>23</v>
      </c>
      <c r="O13786" t="s">
        <v>24</v>
      </c>
      <c r="P13786" t="s">
        <v>28</v>
      </c>
      <c r="R13786" t="s">
        <v>26</v>
      </c>
      <c r="S13786">
        <v>23</v>
      </c>
      <c r="T13786">
        <v>17.8</v>
      </c>
      <c r="U13786">
        <v>17.8</v>
      </c>
      <c r="V13786">
        <v>5.2</v>
      </c>
      <c r="W13786">
        <v>5.2</v>
      </c>
      <c r="AB13786">
        <f t="shared" si="271"/>
        <v>1620.8899999999999</v>
      </c>
    </row>
    <row r="13787" spans="1:28" x14ac:dyDescent="0.25">
      <c r="A13787" t="s">
        <v>6303</v>
      </c>
      <c r="B13787" t="s">
        <v>6285</v>
      </c>
      <c r="C13787" s="1">
        <v>0.68606481481481485</v>
      </c>
      <c r="D13787">
        <v>33</v>
      </c>
      <c r="E13787" s="2">
        <v>2.4685069444444444E-2</v>
      </c>
      <c r="F13787" s="1">
        <v>2.4675925925925924E-2</v>
      </c>
      <c r="G13787">
        <v>790</v>
      </c>
      <c r="H13787">
        <v>2132.79</v>
      </c>
      <c r="I13787">
        <v>0</v>
      </c>
      <c r="J13787" t="s">
        <v>6286</v>
      </c>
      <c r="K13787" t="s">
        <v>22</v>
      </c>
      <c r="L13787">
        <v>1</v>
      </c>
      <c r="N13787" t="s">
        <v>23</v>
      </c>
      <c r="O13787" t="s">
        <v>31</v>
      </c>
      <c r="P13787" t="s">
        <v>28</v>
      </c>
      <c r="R13787" t="s">
        <v>26</v>
      </c>
      <c r="S13787">
        <v>17.899999999999999</v>
      </c>
      <c r="T13787">
        <v>17.8</v>
      </c>
      <c r="U13787">
        <v>17.7</v>
      </c>
      <c r="V13787">
        <v>0.1</v>
      </c>
      <c r="W13787">
        <v>0.2</v>
      </c>
      <c r="AB13787">
        <f t="shared" si="271"/>
        <v>1800.56</v>
      </c>
    </row>
    <row r="13788" spans="1:28" x14ac:dyDescent="0.25">
      <c r="A13788" t="s">
        <v>6303</v>
      </c>
      <c r="B13788" t="s">
        <v>6285</v>
      </c>
      <c r="C13788" s="1">
        <v>0.68606481481481485</v>
      </c>
      <c r="D13788">
        <v>33</v>
      </c>
      <c r="E13788" s="2">
        <v>2.4685069444444444E-2</v>
      </c>
      <c r="F13788" s="1">
        <v>2.4675925925925924E-2</v>
      </c>
      <c r="G13788">
        <v>790</v>
      </c>
      <c r="H13788">
        <v>2132.79</v>
      </c>
      <c r="I13788">
        <v>0</v>
      </c>
      <c r="J13788" t="s">
        <v>6286</v>
      </c>
      <c r="K13788" t="s">
        <v>22</v>
      </c>
      <c r="L13788">
        <v>1</v>
      </c>
      <c r="N13788" t="s">
        <v>23</v>
      </c>
      <c r="O13788" t="s">
        <v>36</v>
      </c>
      <c r="P13788" t="s">
        <v>28</v>
      </c>
      <c r="R13788" t="s">
        <v>26</v>
      </c>
      <c r="S13788">
        <v>23.8</v>
      </c>
      <c r="T13788">
        <v>17.8</v>
      </c>
      <c r="U13788">
        <v>17.7</v>
      </c>
      <c r="V13788">
        <v>6</v>
      </c>
      <c r="W13788">
        <v>6.1</v>
      </c>
      <c r="AB13788">
        <f t="shared" si="271"/>
        <v>1800.56</v>
      </c>
    </row>
    <row r="13789" spans="1:28" x14ac:dyDescent="0.25">
      <c r="A13789" t="s">
        <v>6303</v>
      </c>
      <c r="B13789" t="s">
        <v>6285</v>
      </c>
      <c r="C13789" s="1">
        <v>0.68606481481481485</v>
      </c>
      <c r="D13789">
        <v>33</v>
      </c>
      <c r="E13789" s="2">
        <v>2.4685069444444444E-2</v>
      </c>
      <c r="F13789" s="1">
        <v>2.4675925925925924E-2</v>
      </c>
      <c r="G13789">
        <v>790</v>
      </c>
      <c r="H13789">
        <v>2132.79</v>
      </c>
      <c r="I13789">
        <v>0</v>
      </c>
      <c r="J13789" t="s">
        <v>6286</v>
      </c>
      <c r="K13789" t="s">
        <v>22</v>
      </c>
      <c r="L13789">
        <v>1</v>
      </c>
      <c r="N13789" t="s">
        <v>23</v>
      </c>
      <c r="O13789" t="s">
        <v>24</v>
      </c>
      <c r="P13789" t="s">
        <v>28</v>
      </c>
      <c r="R13789" t="s">
        <v>26</v>
      </c>
      <c r="S13789">
        <v>23.2</v>
      </c>
      <c r="T13789">
        <v>17.8</v>
      </c>
      <c r="U13789">
        <v>17.7</v>
      </c>
      <c r="V13789">
        <v>5.4</v>
      </c>
      <c r="W13789">
        <v>5.5</v>
      </c>
      <c r="AB13789">
        <f t="shared" si="271"/>
        <v>1800.56</v>
      </c>
    </row>
    <row r="13790" spans="1:28" x14ac:dyDescent="0.25">
      <c r="A13790" t="s">
        <v>6303</v>
      </c>
      <c r="B13790" t="s">
        <v>6285</v>
      </c>
      <c r="C13790" s="1">
        <v>0.68606481481481485</v>
      </c>
      <c r="D13790">
        <v>33</v>
      </c>
      <c r="E13790" s="2">
        <v>2.4685069444444444E-2</v>
      </c>
      <c r="F13790" s="1">
        <v>2.4675925925925924E-2</v>
      </c>
      <c r="G13790">
        <v>790</v>
      </c>
      <c r="H13790">
        <v>2132.79</v>
      </c>
      <c r="I13790">
        <v>0</v>
      </c>
      <c r="J13790" t="s">
        <v>6286</v>
      </c>
      <c r="K13790" t="s">
        <v>22</v>
      </c>
      <c r="L13790">
        <v>1</v>
      </c>
      <c r="N13790" t="s">
        <v>23</v>
      </c>
      <c r="O13790" t="s">
        <v>33</v>
      </c>
      <c r="P13790" t="s">
        <v>28</v>
      </c>
      <c r="R13790" t="s">
        <v>26</v>
      </c>
      <c r="S13790">
        <v>17.899999999999999</v>
      </c>
      <c r="T13790">
        <v>17.8</v>
      </c>
      <c r="U13790">
        <v>17.7</v>
      </c>
      <c r="V13790">
        <v>0.1</v>
      </c>
      <c r="W13790">
        <v>0.2</v>
      </c>
      <c r="AB13790">
        <f t="shared" si="271"/>
        <v>1800.56</v>
      </c>
    </row>
    <row r="13791" spans="1:28" x14ac:dyDescent="0.25">
      <c r="A13791" t="s">
        <v>6304</v>
      </c>
      <c r="B13791" t="s">
        <v>6285</v>
      </c>
      <c r="C13791" s="1">
        <v>0.68628472222222225</v>
      </c>
      <c r="D13791">
        <v>392</v>
      </c>
      <c r="E13791" s="2">
        <v>2.4909131944444444E-2</v>
      </c>
      <c r="F13791" s="1">
        <v>2.4907407407407406E-2</v>
      </c>
      <c r="G13791">
        <v>149</v>
      </c>
      <c r="H13791">
        <v>2152.15</v>
      </c>
      <c r="I13791">
        <v>0</v>
      </c>
      <c r="J13791" t="s">
        <v>6286</v>
      </c>
      <c r="K13791" t="s">
        <v>22</v>
      </c>
      <c r="L13791">
        <v>1</v>
      </c>
      <c r="N13791" t="s">
        <v>23</v>
      </c>
      <c r="O13791" t="s">
        <v>42</v>
      </c>
      <c r="P13791" t="s">
        <v>25</v>
      </c>
      <c r="R13791" t="s">
        <v>26</v>
      </c>
      <c r="S13791">
        <v>18</v>
      </c>
      <c r="T13791">
        <v>17.8</v>
      </c>
      <c r="U13791">
        <v>17.7</v>
      </c>
      <c r="V13791">
        <v>0.2</v>
      </c>
      <c r="W13791">
        <v>0.3</v>
      </c>
      <c r="AB13791">
        <f t="shared" si="271"/>
        <v>1819.92</v>
      </c>
    </row>
    <row r="13792" spans="1:28" x14ac:dyDescent="0.25">
      <c r="A13792" t="s">
        <v>6305</v>
      </c>
      <c r="B13792" t="s">
        <v>6285</v>
      </c>
      <c r="C13792" s="1">
        <v>0.68630787037037033</v>
      </c>
      <c r="D13792">
        <v>962</v>
      </c>
      <c r="E13792" s="2">
        <v>2.4938877314814815E-2</v>
      </c>
      <c r="F13792" s="1">
        <v>2.4930555555555553E-2</v>
      </c>
      <c r="G13792">
        <v>719</v>
      </c>
      <c r="H13792">
        <v>2154.7199999999998</v>
      </c>
      <c r="I13792">
        <v>0</v>
      </c>
      <c r="J13792" t="s">
        <v>6286</v>
      </c>
      <c r="K13792" t="s">
        <v>22</v>
      </c>
      <c r="L13792">
        <v>1</v>
      </c>
      <c r="N13792" t="s">
        <v>23</v>
      </c>
      <c r="O13792" t="s">
        <v>42</v>
      </c>
      <c r="P13792" t="s">
        <v>28</v>
      </c>
      <c r="R13792" t="s">
        <v>26</v>
      </c>
      <c r="S13792">
        <v>18</v>
      </c>
      <c r="T13792">
        <v>17.7</v>
      </c>
      <c r="U13792">
        <v>17.600000000000001</v>
      </c>
      <c r="V13792">
        <v>0.3</v>
      </c>
      <c r="W13792">
        <v>0.4</v>
      </c>
      <c r="AB13792">
        <f t="shared" si="271"/>
        <v>1822.4899999999998</v>
      </c>
    </row>
    <row r="13793" spans="1:28" x14ac:dyDescent="0.25">
      <c r="A13793" t="s">
        <v>6306</v>
      </c>
      <c r="B13793" t="s">
        <v>6285</v>
      </c>
      <c r="C13793" s="1">
        <v>0.68813657407407414</v>
      </c>
      <c r="D13793">
        <v>869</v>
      </c>
      <c r="E13793" s="2">
        <v>2.6766504629629633E-2</v>
      </c>
      <c r="F13793" s="1">
        <v>2.6759259259259257E-2</v>
      </c>
      <c r="G13793">
        <v>626</v>
      </c>
      <c r="H13793">
        <v>2312.63</v>
      </c>
      <c r="I13793">
        <v>0</v>
      </c>
      <c r="J13793" t="s">
        <v>6286</v>
      </c>
      <c r="K13793" t="s">
        <v>22</v>
      </c>
      <c r="L13793">
        <v>1</v>
      </c>
      <c r="N13793" t="s">
        <v>23</v>
      </c>
      <c r="O13793" t="s">
        <v>31</v>
      </c>
      <c r="P13793" t="s">
        <v>28</v>
      </c>
      <c r="R13793" t="s">
        <v>26</v>
      </c>
      <c r="S13793">
        <v>18.2</v>
      </c>
      <c r="T13793">
        <v>17.600000000000001</v>
      </c>
      <c r="U13793">
        <v>17.7</v>
      </c>
      <c r="V13793">
        <v>0.6</v>
      </c>
      <c r="W13793">
        <v>0.5</v>
      </c>
      <c r="AB13793">
        <f t="shared" si="271"/>
        <v>1980.4</v>
      </c>
    </row>
    <row r="13794" spans="1:28" x14ac:dyDescent="0.25">
      <c r="A13794" t="s">
        <v>6306</v>
      </c>
      <c r="B13794" t="s">
        <v>6285</v>
      </c>
      <c r="C13794" s="1">
        <v>0.68813657407407414</v>
      </c>
      <c r="D13794">
        <v>869</v>
      </c>
      <c r="E13794" s="2">
        <v>2.6766504629629633E-2</v>
      </c>
      <c r="F13794" s="1">
        <v>2.6759259259259257E-2</v>
      </c>
      <c r="G13794">
        <v>626</v>
      </c>
      <c r="H13794">
        <v>2312.63</v>
      </c>
      <c r="I13794">
        <v>0</v>
      </c>
      <c r="J13794" t="s">
        <v>6286</v>
      </c>
      <c r="K13794" t="s">
        <v>22</v>
      </c>
      <c r="L13794">
        <v>1</v>
      </c>
      <c r="N13794" t="s">
        <v>23</v>
      </c>
      <c r="O13794" t="s">
        <v>36</v>
      </c>
      <c r="P13794" t="s">
        <v>28</v>
      </c>
      <c r="R13794" t="s">
        <v>26</v>
      </c>
      <c r="S13794">
        <v>22</v>
      </c>
      <c r="T13794">
        <v>17.600000000000001</v>
      </c>
      <c r="U13794">
        <v>17.7</v>
      </c>
      <c r="V13794">
        <v>4.4000000000000004</v>
      </c>
      <c r="W13794">
        <v>4.3</v>
      </c>
      <c r="AB13794">
        <f t="shared" si="271"/>
        <v>1980.4</v>
      </c>
    </row>
    <row r="13795" spans="1:28" x14ac:dyDescent="0.25">
      <c r="A13795" t="s">
        <v>6306</v>
      </c>
      <c r="B13795" t="s">
        <v>6285</v>
      </c>
      <c r="C13795" s="1">
        <v>0.68813657407407414</v>
      </c>
      <c r="D13795">
        <v>869</v>
      </c>
      <c r="E13795" s="2">
        <v>2.6766504629629633E-2</v>
      </c>
      <c r="F13795" s="1">
        <v>2.6759259259259257E-2</v>
      </c>
      <c r="G13795">
        <v>626</v>
      </c>
      <c r="H13795">
        <v>2312.63</v>
      </c>
      <c r="I13795">
        <v>0</v>
      </c>
      <c r="J13795" t="s">
        <v>6286</v>
      </c>
      <c r="K13795" t="s">
        <v>22</v>
      </c>
      <c r="L13795">
        <v>1</v>
      </c>
      <c r="N13795" t="s">
        <v>23</v>
      </c>
      <c r="O13795" t="s">
        <v>33</v>
      </c>
      <c r="P13795" t="s">
        <v>28</v>
      </c>
      <c r="R13795" t="s">
        <v>26</v>
      </c>
      <c r="S13795">
        <v>17.8</v>
      </c>
      <c r="T13795">
        <v>17.600000000000001</v>
      </c>
      <c r="U13795">
        <v>17.7</v>
      </c>
      <c r="V13795">
        <v>0.2</v>
      </c>
      <c r="W13795">
        <v>0.1</v>
      </c>
      <c r="AB13795">
        <f t="shared" si="271"/>
        <v>1980.4</v>
      </c>
    </row>
    <row r="13796" spans="1:28" x14ac:dyDescent="0.25">
      <c r="A13796" t="s">
        <v>6306</v>
      </c>
      <c r="B13796" t="s">
        <v>6285</v>
      </c>
      <c r="C13796" s="1">
        <v>0.68813657407407414</v>
      </c>
      <c r="D13796">
        <v>869</v>
      </c>
      <c r="E13796" s="2">
        <v>2.6766504629629633E-2</v>
      </c>
      <c r="F13796" s="1">
        <v>2.6759259259259257E-2</v>
      </c>
      <c r="G13796">
        <v>626</v>
      </c>
      <c r="H13796">
        <v>2312.63</v>
      </c>
      <c r="I13796">
        <v>0</v>
      </c>
      <c r="J13796" t="s">
        <v>6286</v>
      </c>
      <c r="K13796" t="s">
        <v>22</v>
      </c>
      <c r="L13796">
        <v>1</v>
      </c>
      <c r="N13796" t="s">
        <v>23</v>
      </c>
      <c r="O13796" t="s">
        <v>42</v>
      </c>
      <c r="P13796" t="s">
        <v>28</v>
      </c>
      <c r="R13796" t="s">
        <v>26</v>
      </c>
      <c r="S13796">
        <v>17.8</v>
      </c>
      <c r="T13796">
        <v>17.600000000000001</v>
      </c>
      <c r="U13796">
        <v>17.7</v>
      </c>
      <c r="V13796">
        <v>0.2</v>
      </c>
      <c r="W13796">
        <v>0.1</v>
      </c>
      <c r="AB13796">
        <f t="shared" si="271"/>
        <v>1980.4</v>
      </c>
    </row>
    <row r="13797" spans="1:28" x14ac:dyDescent="0.25">
      <c r="A13797" t="s">
        <v>6307</v>
      </c>
      <c r="B13797" t="s">
        <v>6285</v>
      </c>
      <c r="C13797" s="1">
        <v>0.6882638888888889</v>
      </c>
      <c r="D13797">
        <v>816</v>
      </c>
      <c r="E13797" s="2">
        <v>2.6893206018518519E-2</v>
      </c>
      <c r="F13797" s="1">
        <v>2.6886574074074077E-2</v>
      </c>
      <c r="G13797">
        <v>573</v>
      </c>
      <c r="H13797">
        <v>2323.5700000000002</v>
      </c>
      <c r="I13797">
        <v>0</v>
      </c>
      <c r="J13797" t="s">
        <v>6286</v>
      </c>
      <c r="K13797" t="s">
        <v>22</v>
      </c>
      <c r="L13797">
        <v>1</v>
      </c>
      <c r="N13797" t="s">
        <v>23</v>
      </c>
      <c r="O13797" t="s">
        <v>46</v>
      </c>
      <c r="P13797" t="s">
        <v>25</v>
      </c>
      <c r="R13797" t="s">
        <v>26</v>
      </c>
      <c r="S13797">
        <v>19.100000000000001</v>
      </c>
      <c r="T13797">
        <v>17.600000000000001</v>
      </c>
      <c r="U13797">
        <v>17.600000000000001</v>
      </c>
      <c r="V13797">
        <v>1.5</v>
      </c>
      <c r="W13797">
        <v>1.5</v>
      </c>
      <c r="AB13797">
        <f t="shared" si="271"/>
        <v>1991.3400000000001</v>
      </c>
    </row>
    <row r="13798" spans="1:28" x14ac:dyDescent="0.25">
      <c r="A13798" t="s">
        <v>6308</v>
      </c>
      <c r="B13798" t="s">
        <v>6285</v>
      </c>
      <c r="C13798" s="1">
        <v>0.6883217592592592</v>
      </c>
      <c r="D13798">
        <v>522</v>
      </c>
      <c r="E13798" s="2">
        <v>2.6947673611111111E-2</v>
      </c>
      <c r="F13798" s="1">
        <v>2.6944444444444441E-2</v>
      </c>
      <c r="G13798">
        <v>279</v>
      </c>
      <c r="H13798">
        <v>2328.2800000000002</v>
      </c>
      <c r="I13798">
        <v>0</v>
      </c>
      <c r="J13798" t="s">
        <v>6286</v>
      </c>
      <c r="K13798" t="s">
        <v>22</v>
      </c>
      <c r="L13798">
        <v>1</v>
      </c>
      <c r="N13798" t="s">
        <v>23</v>
      </c>
      <c r="O13798" t="s">
        <v>46</v>
      </c>
      <c r="P13798" t="s">
        <v>28</v>
      </c>
      <c r="R13798" t="s">
        <v>26</v>
      </c>
      <c r="S13798">
        <v>19.3</v>
      </c>
      <c r="T13798">
        <v>17.600000000000001</v>
      </c>
      <c r="U13798">
        <v>17.600000000000001</v>
      </c>
      <c r="V13798">
        <v>1.7</v>
      </c>
      <c r="W13798">
        <v>1.7</v>
      </c>
      <c r="AB13798">
        <f t="shared" si="271"/>
        <v>1996.0500000000002</v>
      </c>
    </row>
    <row r="13799" spans="1:28" x14ac:dyDescent="0.25">
      <c r="A13799" t="s">
        <v>6309</v>
      </c>
      <c r="B13799" t="s">
        <v>6285</v>
      </c>
      <c r="C13799" s="1">
        <v>0.6902314814814815</v>
      </c>
      <c r="D13799">
        <v>271</v>
      </c>
      <c r="E13799" s="2">
        <v>2.885449074074074E-2</v>
      </c>
      <c r="F13799" s="1">
        <v>2.8854166666666667E-2</v>
      </c>
      <c r="G13799">
        <v>28</v>
      </c>
      <c r="H13799">
        <v>2493.0300000000002</v>
      </c>
      <c r="I13799">
        <v>0</v>
      </c>
      <c r="J13799" t="s">
        <v>6286</v>
      </c>
      <c r="K13799" t="s">
        <v>22</v>
      </c>
      <c r="L13799">
        <v>1</v>
      </c>
      <c r="N13799" t="s">
        <v>23</v>
      </c>
      <c r="O13799" t="s">
        <v>36</v>
      </c>
      <c r="P13799" t="s">
        <v>28</v>
      </c>
      <c r="R13799" t="s">
        <v>26</v>
      </c>
      <c r="S13799">
        <v>21.4</v>
      </c>
      <c r="T13799">
        <v>17.7</v>
      </c>
      <c r="U13799">
        <v>17.600000000000001</v>
      </c>
      <c r="V13799">
        <v>3.7</v>
      </c>
      <c r="W13799">
        <v>3.8</v>
      </c>
      <c r="AB13799">
        <f t="shared" si="271"/>
        <v>2160.8000000000002</v>
      </c>
    </row>
    <row r="13800" spans="1:28" x14ac:dyDescent="0.25">
      <c r="A13800" t="s">
        <v>6309</v>
      </c>
      <c r="B13800" t="s">
        <v>6285</v>
      </c>
      <c r="C13800" s="1">
        <v>0.6902314814814815</v>
      </c>
      <c r="D13800">
        <v>271</v>
      </c>
      <c r="E13800" s="2">
        <v>2.885449074074074E-2</v>
      </c>
      <c r="F13800" s="1">
        <v>2.8854166666666667E-2</v>
      </c>
      <c r="G13800">
        <v>28</v>
      </c>
      <c r="H13800">
        <v>2493.0300000000002</v>
      </c>
      <c r="I13800">
        <v>0</v>
      </c>
      <c r="J13800" t="s">
        <v>6286</v>
      </c>
      <c r="K13800" t="s">
        <v>22</v>
      </c>
      <c r="L13800">
        <v>1</v>
      </c>
      <c r="N13800" t="s">
        <v>23</v>
      </c>
      <c r="O13800" t="s">
        <v>46</v>
      </c>
      <c r="P13800" t="s">
        <v>28</v>
      </c>
      <c r="R13800" t="s">
        <v>26</v>
      </c>
      <c r="S13800">
        <v>18.2</v>
      </c>
      <c r="T13800">
        <v>17.7</v>
      </c>
      <c r="U13800">
        <v>17.600000000000001</v>
      </c>
      <c r="V13800">
        <v>0.5</v>
      </c>
      <c r="W13800">
        <v>0.6</v>
      </c>
      <c r="AB13800">
        <f t="shared" si="271"/>
        <v>2160.8000000000002</v>
      </c>
    </row>
    <row r="13801" spans="1:28" x14ac:dyDescent="0.25">
      <c r="A13801" t="s">
        <v>6309</v>
      </c>
      <c r="B13801" t="s">
        <v>6285</v>
      </c>
      <c r="C13801" s="1">
        <v>0.6902314814814815</v>
      </c>
      <c r="D13801">
        <v>271</v>
      </c>
      <c r="E13801" s="2">
        <v>2.885449074074074E-2</v>
      </c>
      <c r="F13801" s="1">
        <v>2.8854166666666667E-2</v>
      </c>
      <c r="G13801">
        <v>28</v>
      </c>
      <c r="H13801">
        <v>2493.0300000000002</v>
      </c>
      <c r="I13801">
        <v>0</v>
      </c>
      <c r="J13801" t="s">
        <v>6286</v>
      </c>
      <c r="K13801" t="s">
        <v>22</v>
      </c>
      <c r="L13801">
        <v>1</v>
      </c>
      <c r="N13801" t="s">
        <v>23</v>
      </c>
      <c r="O13801" t="s">
        <v>42</v>
      </c>
      <c r="P13801" t="s">
        <v>28</v>
      </c>
      <c r="R13801" t="s">
        <v>26</v>
      </c>
      <c r="S13801">
        <v>18.3</v>
      </c>
      <c r="T13801">
        <v>17.7</v>
      </c>
      <c r="U13801">
        <v>17.600000000000001</v>
      </c>
      <c r="V13801">
        <v>0.6</v>
      </c>
      <c r="W13801">
        <v>0.7</v>
      </c>
      <c r="AB13801">
        <f t="shared" si="271"/>
        <v>2160.8000000000002</v>
      </c>
    </row>
    <row r="13802" spans="1:28" x14ac:dyDescent="0.25">
      <c r="A13802" t="s">
        <v>6309</v>
      </c>
      <c r="B13802" t="s">
        <v>6285</v>
      </c>
      <c r="C13802" s="1">
        <v>0.6902314814814815</v>
      </c>
      <c r="D13802">
        <v>271</v>
      </c>
      <c r="E13802" s="2">
        <v>2.885449074074074E-2</v>
      </c>
      <c r="F13802" s="1">
        <v>2.8854166666666667E-2</v>
      </c>
      <c r="G13802">
        <v>28</v>
      </c>
      <c r="H13802">
        <v>2493.0300000000002</v>
      </c>
      <c r="I13802">
        <v>0</v>
      </c>
      <c r="J13802" t="s">
        <v>6286</v>
      </c>
      <c r="K13802" t="s">
        <v>22</v>
      </c>
      <c r="L13802">
        <v>1</v>
      </c>
      <c r="N13802" t="s">
        <v>23</v>
      </c>
      <c r="O13802" t="s">
        <v>24</v>
      </c>
      <c r="P13802" t="s">
        <v>28</v>
      </c>
      <c r="R13802" t="s">
        <v>26</v>
      </c>
      <c r="S13802">
        <v>20.5</v>
      </c>
      <c r="T13802">
        <v>17.7</v>
      </c>
      <c r="U13802">
        <v>17.600000000000001</v>
      </c>
      <c r="V13802">
        <v>2.8</v>
      </c>
      <c r="W13802">
        <v>2.9</v>
      </c>
      <c r="AB13802">
        <f t="shared" si="271"/>
        <v>2160.8000000000002</v>
      </c>
    </row>
    <row r="13803" spans="1:28" x14ac:dyDescent="0.25">
      <c r="A13803" t="s">
        <v>6310</v>
      </c>
      <c r="B13803" t="s">
        <v>6285</v>
      </c>
      <c r="C13803" s="1">
        <v>0.69231481481481483</v>
      </c>
      <c r="D13803">
        <v>741</v>
      </c>
      <c r="E13803" s="2">
        <v>3.0943263888888892E-2</v>
      </c>
      <c r="F13803" s="1">
        <v>3.0937499999999996E-2</v>
      </c>
      <c r="G13803">
        <v>498</v>
      </c>
      <c r="H13803">
        <v>2673.5</v>
      </c>
      <c r="I13803">
        <v>0</v>
      </c>
      <c r="J13803" t="s">
        <v>6286</v>
      </c>
      <c r="K13803" t="s">
        <v>22</v>
      </c>
      <c r="L13803">
        <v>1</v>
      </c>
      <c r="N13803" t="s">
        <v>23</v>
      </c>
      <c r="O13803" t="s">
        <v>36</v>
      </c>
      <c r="P13803" t="s">
        <v>28</v>
      </c>
      <c r="R13803" t="s">
        <v>26</v>
      </c>
      <c r="S13803">
        <v>20.9</v>
      </c>
      <c r="T13803">
        <v>17.8</v>
      </c>
      <c r="U13803">
        <v>17.8</v>
      </c>
      <c r="V13803">
        <v>3.1</v>
      </c>
      <c r="W13803">
        <v>3.1</v>
      </c>
      <c r="AB13803">
        <f t="shared" si="271"/>
        <v>2341.27</v>
      </c>
    </row>
    <row r="13804" spans="1:28" x14ac:dyDescent="0.25">
      <c r="A13804" t="s">
        <v>6310</v>
      </c>
      <c r="B13804" t="s">
        <v>6285</v>
      </c>
      <c r="C13804" s="1">
        <v>0.69231481481481483</v>
      </c>
      <c r="D13804">
        <v>741</v>
      </c>
      <c r="E13804" s="2">
        <v>3.0943263888888892E-2</v>
      </c>
      <c r="F13804" s="1">
        <v>3.0937499999999996E-2</v>
      </c>
      <c r="G13804">
        <v>498</v>
      </c>
      <c r="H13804">
        <v>2673.5</v>
      </c>
      <c r="I13804">
        <v>0</v>
      </c>
      <c r="J13804" t="s">
        <v>6286</v>
      </c>
      <c r="K13804" t="s">
        <v>22</v>
      </c>
      <c r="L13804">
        <v>1</v>
      </c>
      <c r="N13804" t="s">
        <v>23</v>
      </c>
      <c r="O13804" t="s">
        <v>46</v>
      </c>
      <c r="P13804" t="s">
        <v>28</v>
      </c>
      <c r="R13804" t="s">
        <v>26</v>
      </c>
      <c r="S13804">
        <v>19.899999999999999</v>
      </c>
      <c r="T13804">
        <v>17.8</v>
      </c>
      <c r="U13804">
        <v>17.8</v>
      </c>
      <c r="V13804">
        <v>2.1</v>
      </c>
      <c r="W13804">
        <v>2.1</v>
      </c>
      <c r="AB13804">
        <f t="shared" si="271"/>
        <v>2341.27</v>
      </c>
    </row>
    <row r="13805" spans="1:28" x14ac:dyDescent="0.25">
      <c r="A13805" t="s">
        <v>6310</v>
      </c>
      <c r="B13805" t="s">
        <v>6285</v>
      </c>
      <c r="C13805" s="1">
        <v>0.69231481481481483</v>
      </c>
      <c r="D13805">
        <v>741</v>
      </c>
      <c r="E13805" s="2">
        <v>3.0943263888888892E-2</v>
      </c>
      <c r="F13805" s="1">
        <v>3.0937499999999996E-2</v>
      </c>
      <c r="G13805">
        <v>498</v>
      </c>
      <c r="H13805">
        <v>2673.5</v>
      </c>
      <c r="I13805">
        <v>0</v>
      </c>
      <c r="J13805" t="s">
        <v>6286</v>
      </c>
      <c r="K13805" t="s">
        <v>22</v>
      </c>
      <c r="L13805">
        <v>1</v>
      </c>
      <c r="N13805" t="s">
        <v>23</v>
      </c>
      <c r="O13805" t="s">
        <v>33</v>
      </c>
      <c r="P13805" t="s">
        <v>28</v>
      </c>
      <c r="R13805" t="s">
        <v>26</v>
      </c>
      <c r="S13805">
        <v>18.3</v>
      </c>
      <c r="T13805">
        <v>17.8</v>
      </c>
      <c r="U13805">
        <v>17.8</v>
      </c>
      <c r="V13805">
        <v>0.5</v>
      </c>
      <c r="W13805">
        <v>0.5</v>
      </c>
      <c r="AB13805">
        <f t="shared" si="271"/>
        <v>2341.27</v>
      </c>
    </row>
    <row r="13806" spans="1:28" x14ac:dyDescent="0.25">
      <c r="A13806" t="s">
        <v>6311</v>
      </c>
      <c r="B13806" t="s">
        <v>6285</v>
      </c>
      <c r="C13806" s="1">
        <v>0.69439814814814815</v>
      </c>
      <c r="D13806">
        <v>376</v>
      </c>
      <c r="E13806" s="2">
        <v>3.3022372685185188E-2</v>
      </c>
      <c r="F13806" s="1">
        <v>3.3020833333333333E-2</v>
      </c>
      <c r="G13806">
        <v>133</v>
      </c>
      <c r="H13806">
        <v>2853.13</v>
      </c>
      <c r="I13806">
        <v>0</v>
      </c>
      <c r="J13806" t="s">
        <v>6286</v>
      </c>
      <c r="K13806" t="s">
        <v>22</v>
      </c>
      <c r="L13806">
        <v>1</v>
      </c>
      <c r="N13806" t="s">
        <v>23</v>
      </c>
      <c r="O13806" t="s">
        <v>31</v>
      </c>
      <c r="P13806" t="s">
        <v>28</v>
      </c>
      <c r="R13806" t="s">
        <v>26</v>
      </c>
      <c r="S13806">
        <v>17.8</v>
      </c>
      <c r="T13806">
        <v>17.7</v>
      </c>
      <c r="U13806">
        <v>17.8</v>
      </c>
      <c r="V13806">
        <v>0.1</v>
      </c>
      <c r="W13806">
        <v>0</v>
      </c>
      <c r="AB13806">
        <f t="shared" si="271"/>
        <v>2520.9</v>
      </c>
    </row>
    <row r="13807" spans="1:28" x14ac:dyDescent="0.25">
      <c r="A13807" t="s">
        <v>6311</v>
      </c>
      <c r="B13807" t="s">
        <v>6285</v>
      </c>
      <c r="C13807" s="1">
        <v>0.69439814814814815</v>
      </c>
      <c r="D13807">
        <v>376</v>
      </c>
      <c r="E13807" s="2">
        <v>3.3022372685185188E-2</v>
      </c>
      <c r="F13807" s="1">
        <v>3.3020833333333333E-2</v>
      </c>
      <c r="G13807">
        <v>133</v>
      </c>
      <c r="H13807">
        <v>2853.13</v>
      </c>
      <c r="I13807">
        <v>0</v>
      </c>
      <c r="J13807" t="s">
        <v>6286</v>
      </c>
      <c r="K13807" t="s">
        <v>22</v>
      </c>
      <c r="L13807">
        <v>1</v>
      </c>
      <c r="N13807" t="s">
        <v>23</v>
      </c>
      <c r="O13807" t="s">
        <v>36</v>
      </c>
      <c r="P13807" t="s">
        <v>28</v>
      </c>
      <c r="R13807" t="s">
        <v>26</v>
      </c>
      <c r="S13807">
        <v>21.1</v>
      </c>
      <c r="T13807">
        <v>17.7</v>
      </c>
      <c r="U13807">
        <v>17.8</v>
      </c>
      <c r="V13807">
        <v>3.4</v>
      </c>
      <c r="W13807">
        <v>3.3</v>
      </c>
      <c r="AB13807">
        <f t="shared" si="271"/>
        <v>2520.9</v>
      </c>
    </row>
    <row r="13808" spans="1:28" x14ac:dyDescent="0.25">
      <c r="A13808" t="s">
        <v>6311</v>
      </c>
      <c r="B13808" t="s">
        <v>6285</v>
      </c>
      <c r="C13808" s="1">
        <v>0.69439814814814815</v>
      </c>
      <c r="D13808">
        <v>376</v>
      </c>
      <c r="E13808" s="2">
        <v>3.3022372685185188E-2</v>
      </c>
      <c r="F13808" s="1">
        <v>3.3020833333333333E-2</v>
      </c>
      <c r="G13808">
        <v>133</v>
      </c>
      <c r="H13808">
        <v>2853.13</v>
      </c>
      <c r="I13808">
        <v>0</v>
      </c>
      <c r="J13808" t="s">
        <v>6286</v>
      </c>
      <c r="K13808" t="s">
        <v>22</v>
      </c>
      <c r="L13808">
        <v>1</v>
      </c>
      <c r="N13808" t="s">
        <v>23</v>
      </c>
      <c r="O13808" t="s">
        <v>46</v>
      </c>
      <c r="P13808" t="s">
        <v>28</v>
      </c>
      <c r="R13808" t="s">
        <v>26</v>
      </c>
      <c r="S13808">
        <v>21.1</v>
      </c>
      <c r="T13808">
        <v>17.7</v>
      </c>
      <c r="U13808">
        <v>17.8</v>
      </c>
      <c r="V13808">
        <v>3.4</v>
      </c>
      <c r="W13808">
        <v>3.3</v>
      </c>
      <c r="AB13808">
        <f t="shared" si="271"/>
        <v>2520.9</v>
      </c>
    </row>
    <row r="13809" spans="1:28" x14ac:dyDescent="0.25">
      <c r="A13809" t="s">
        <v>6311</v>
      </c>
      <c r="B13809" t="s">
        <v>6285</v>
      </c>
      <c r="C13809" s="1">
        <v>0.69439814814814815</v>
      </c>
      <c r="D13809">
        <v>376</v>
      </c>
      <c r="E13809" s="2">
        <v>3.3022372685185188E-2</v>
      </c>
      <c r="F13809" s="1">
        <v>3.3020833333333333E-2</v>
      </c>
      <c r="G13809">
        <v>133</v>
      </c>
      <c r="H13809">
        <v>2853.13</v>
      </c>
      <c r="I13809">
        <v>0</v>
      </c>
      <c r="J13809" t="s">
        <v>6286</v>
      </c>
      <c r="K13809" t="s">
        <v>22</v>
      </c>
      <c r="L13809">
        <v>1</v>
      </c>
      <c r="N13809" t="s">
        <v>23</v>
      </c>
      <c r="O13809" t="s">
        <v>42</v>
      </c>
      <c r="P13809" t="s">
        <v>28</v>
      </c>
      <c r="R13809" t="s">
        <v>26</v>
      </c>
      <c r="S13809">
        <v>18.399999999999999</v>
      </c>
      <c r="T13809">
        <v>17.7</v>
      </c>
      <c r="U13809">
        <v>17.8</v>
      </c>
      <c r="V13809">
        <v>0.7</v>
      </c>
      <c r="W13809">
        <v>0.6</v>
      </c>
      <c r="AB13809">
        <f t="shared" si="271"/>
        <v>2520.9</v>
      </c>
    </row>
    <row r="13810" spans="1:28" x14ac:dyDescent="0.25">
      <c r="A13810" t="s">
        <v>6311</v>
      </c>
      <c r="B13810" t="s">
        <v>6285</v>
      </c>
      <c r="C13810" s="1">
        <v>0.69439814814814815</v>
      </c>
      <c r="D13810">
        <v>376</v>
      </c>
      <c r="E13810" s="2">
        <v>3.3022372685185188E-2</v>
      </c>
      <c r="F13810" s="1">
        <v>3.3020833333333333E-2</v>
      </c>
      <c r="G13810">
        <v>133</v>
      </c>
      <c r="H13810">
        <v>2853.13</v>
      </c>
      <c r="I13810">
        <v>0</v>
      </c>
      <c r="J13810" t="s">
        <v>6286</v>
      </c>
      <c r="K13810" t="s">
        <v>22</v>
      </c>
      <c r="L13810">
        <v>1</v>
      </c>
      <c r="N13810" t="s">
        <v>23</v>
      </c>
      <c r="O13810" t="s">
        <v>33</v>
      </c>
      <c r="P13810" t="s">
        <v>28</v>
      </c>
      <c r="R13810" t="s">
        <v>26</v>
      </c>
      <c r="S13810">
        <v>18.2</v>
      </c>
      <c r="T13810">
        <v>17.7</v>
      </c>
      <c r="U13810">
        <v>17.8</v>
      </c>
      <c r="V13810">
        <v>0.5</v>
      </c>
      <c r="W13810">
        <v>0.4</v>
      </c>
      <c r="AB13810">
        <f t="shared" si="271"/>
        <v>2520.9</v>
      </c>
    </row>
    <row r="13811" spans="1:28" x14ac:dyDescent="0.25">
      <c r="A13811" t="s">
        <v>6312</v>
      </c>
      <c r="B13811" t="s">
        <v>6285</v>
      </c>
      <c r="C13811" s="1">
        <v>0.69648148148148137</v>
      </c>
      <c r="D13811">
        <v>812</v>
      </c>
      <c r="E13811" s="2">
        <v>3.5110752314814815E-2</v>
      </c>
      <c r="F13811" s="1">
        <v>3.5104166666666665E-2</v>
      </c>
      <c r="G13811">
        <v>569</v>
      </c>
      <c r="H13811">
        <v>3033.57</v>
      </c>
      <c r="I13811">
        <v>0</v>
      </c>
      <c r="J13811" t="s">
        <v>6286</v>
      </c>
      <c r="K13811" t="s">
        <v>22</v>
      </c>
      <c r="L13811">
        <v>1</v>
      </c>
      <c r="N13811" t="s">
        <v>23</v>
      </c>
      <c r="O13811" t="s">
        <v>36</v>
      </c>
      <c r="P13811" t="s">
        <v>28</v>
      </c>
      <c r="R13811" t="s">
        <v>26</v>
      </c>
      <c r="S13811">
        <v>20.100000000000001</v>
      </c>
      <c r="T13811">
        <v>17.600000000000001</v>
      </c>
      <c r="U13811">
        <v>17.7</v>
      </c>
      <c r="V13811">
        <v>2.5</v>
      </c>
      <c r="W13811">
        <v>2.4</v>
      </c>
      <c r="AB13811">
        <f t="shared" si="271"/>
        <v>2701.34</v>
      </c>
    </row>
    <row r="13812" spans="1:28" x14ac:dyDescent="0.25">
      <c r="A13812" t="s">
        <v>6312</v>
      </c>
      <c r="B13812" t="s">
        <v>6285</v>
      </c>
      <c r="C13812" s="1">
        <v>0.69648148148148137</v>
      </c>
      <c r="D13812">
        <v>812</v>
      </c>
      <c r="E13812" s="2">
        <v>3.5110752314814815E-2</v>
      </c>
      <c r="F13812" s="1">
        <v>3.5104166666666665E-2</v>
      </c>
      <c r="G13812">
        <v>569</v>
      </c>
      <c r="H13812">
        <v>3033.57</v>
      </c>
      <c r="I13812">
        <v>0</v>
      </c>
      <c r="J13812" t="s">
        <v>6286</v>
      </c>
      <c r="K13812" t="s">
        <v>22</v>
      </c>
      <c r="L13812">
        <v>1</v>
      </c>
      <c r="N13812" t="s">
        <v>23</v>
      </c>
      <c r="O13812" t="s">
        <v>46</v>
      </c>
      <c r="P13812" t="s">
        <v>28</v>
      </c>
      <c r="R13812" t="s">
        <v>26</v>
      </c>
      <c r="S13812">
        <v>21.1</v>
      </c>
      <c r="T13812">
        <v>17.600000000000001</v>
      </c>
      <c r="U13812">
        <v>17.7</v>
      </c>
      <c r="V13812">
        <v>3.5</v>
      </c>
      <c r="W13812">
        <v>3.4</v>
      </c>
      <c r="AB13812">
        <f t="shared" si="271"/>
        <v>2701.34</v>
      </c>
    </row>
    <row r="13813" spans="1:28" x14ac:dyDescent="0.25">
      <c r="A13813" t="s">
        <v>6312</v>
      </c>
      <c r="B13813" t="s">
        <v>6285</v>
      </c>
      <c r="C13813" s="1">
        <v>0.69648148148148137</v>
      </c>
      <c r="D13813">
        <v>812</v>
      </c>
      <c r="E13813" s="2">
        <v>3.5110752314814815E-2</v>
      </c>
      <c r="F13813" s="1">
        <v>3.5104166666666665E-2</v>
      </c>
      <c r="G13813">
        <v>569</v>
      </c>
      <c r="H13813">
        <v>3033.57</v>
      </c>
      <c r="I13813">
        <v>0</v>
      </c>
      <c r="J13813" t="s">
        <v>6286</v>
      </c>
      <c r="K13813" t="s">
        <v>22</v>
      </c>
      <c r="L13813">
        <v>1</v>
      </c>
      <c r="N13813" t="s">
        <v>23</v>
      </c>
      <c r="O13813" t="s">
        <v>33</v>
      </c>
      <c r="P13813" t="s">
        <v>28</v>
      </c>
      <c r="R13813" t="s">
        <v>26</v>
      </c>
      <c r="S13813">
        <v>18.899999999999999</v>
      </c>
      <c r="T13813">
        <v>17.600000000000001</v>
      </c>
      <c r="U13813">
        <v>17.7</v>
      </c>
      <c r="V13813">
        <v>1.3</v>
      </c>
      <c r="W13813">
        <v>1.2</v>
      </c>
      <c r="AB13813">
        <f t="shared" si="271"/>
        <v>2701.34</v>
      </c>
    </row>
    <row r="13814" spans="1:28" x14ac:dyDescent="0.25">
      <c r="A13814" t="s">
        <v>6313</v>
      </c>
      <c r="B13814" t="s">
        <v>6285</v>
      </c>
      <c r="C13814" s="1">
        <v>0.69855324074074077</v>
      </c>
      <c r="D13814">
        <v>546</v>
      </c>
      <c r="E13814" s="2">
        <v>3.7179432870370371E-2</v>
      </c>
      <c r="F13814" s="1">
        <v>3.7175925925925925E-2</v>
      </c>
      <c r="G13814">
        <v>303</v>
      </c>
      <c r="H13814">
        <v>3212.3</v>
      </c>
      <c r="I13814">
        <v>0</v>
      </c>
      <c r="J13814" t="s">
        <v>6286</v>
      </c>
      <c r="K13814" t="s">
        <v>22</v>
      </c>
      <c r="L13814">
        <v>1</v>
      </c>
      <c r="N13814" t="s">
        <v>23</v>
      </c>
      <c r="O13814" t="s">
        <v>36</v>
      </c>
      <c r="P13814" t="s">
        <v>28</v>
      </c>
      <c r="R13814" t="s">
        <v>26</v>
      </c>
      <c r="S13814">
        <v>19.600000000000001</v>
      </c>
      <c r="T13814">
        <v>17.5</v>
      </c>
      <c r="U13814">
        <v>17.600000000000001</v>
      </c>
      <c r="V13814">
        <v>2.1</v>
      </c>
      <c r="W13814">
        <v>2</v>
      </c>
      <c r="AB13814">
        <f t="shared" si="271"/>
        <v>2880.07</v>
      </c>
    </row>
    <row r="13815" spans="1:28" x14ac:dyDescent="0.25">
      <c r="A13815" t="s">
        <v>6313</v>
      </c>
      <c r="B13815" t="s">
        <v>6285</v>
      </c>
      <c r="C13815" s="1">
        <v>0.69855324074074077</v>
      </c>
      <c r="D13815">
        <v>546</v>
      </c>
      <c r="E13815" s="2">
        <v>3.7179432870370371E-2</v>
      </c>
      <c r="F13815" s="1">
        <v>3.7175925925925925E-2</v>
      </c>
      <c r="G13815">
        <v>303</v>
      </c>
      <c r="H13815">
        <v>3212.3</v>
      </c>
      <c r="I13815">
        <v>0</v>
      </c>
      <c r="J13815" t="s">
        <v>6286</v>
      </c>
      <c r="K13815" t="s">
        <v>22</v>
      </c>
      <c r="L13815">
        <v>1</v>
      </c>
      <c r="N13815" t="s">
        <v>23</v>
      </c>
      <c r="O13815" t="s">
        <v>46</v>
      </c>
      <c r="P13815" t="s">
        <v>28</v>
      </c>
      <c r="R13815" t="s">
        <v>26</v>
      </c>
      <c r="S13815">
        <v>19.3</v>
      </c>
      <c r="T13815">
        <v>17.5</v>
      </c>
      <c r="U13815">
        <v>17.600000000000001</v>
      </c>
      <c r="V13815">
        <v>1.8</v>
      </c>
      <c r="W13815">
        <v>1.7</v>
      </c>
      <c r="AB13815">
        <f t="shared" si="271"/>
        <v>2880.07</v>
      </c>
    </row>
    <row r="13816" spans="1:28" x14ac:dyDescent="0.25">
      <c r="A13816" t="s">
        <v>6314</v>
      </c>
      <c r="B13816" t="s">
        <v>6285</v>
      </c>
      <c r="C13816" s="1">
        <v>0.70064814814814813</v>
      </c>
      <c r="D13816">
        <v>115</v>
      </c>
      <c r="E13816" s="2">
        <v>3.9269351851851854E-2</v>
      </c>
      <c r="F13816" s="1">
        <v>3.9259259259259258E-2</v>
      </c>
      <c r="G13816">
        <v>872</v>
      </c>
      <c r="H13816">
        <v>3392.87</v>
      </c>
      <c r="I13816">
        <v>0</v>
      </c>
      <c r="J13816" t="s">
        <v>6286</v>
      </c>
      <c r="K13816" t="s">
        <v>22</v>
      </c>
      <c r="L13816">
        <v>1</v>
      </c>
      <c r="N13816" t="s">
        <v>23</v>
      </c>
      <c r="O13816" t="s">
        <v>36</v>
      </c>
      <c r="P13816" t="s">
        <v>28</v>
      </c>
      <c r="R13816" t="s">
        <v>26</v>
      </c>
      <c r="S13816">
        <v>19.899999999999999</v>
      </c>
      <c r="T13816">
        <v>17.7</v>
      </c>
      <c r="U13816">
        <v>17.7</v>
      </c>
      <c r="V13816">
        <v>2.2000000000000002</v>
      </c>
      <c r="W13816">
        <v>2.2000000000000002</v>
      </c>
      <c r="AB13816">
        <f t="shared" si="271"/>
        <v>3060.64</v>
      </c>
    </row>
    <row r="13817" spans="1:28" x14ac:dyDescent="0.25">
      <c r="A13817" t="s">
        <v>6314</v>
      </c>
      <c r="B13817" t="s">
        <v>6285</v>
      </c>
      <c r="C13817" s="1">
        <v>0.70064814814814813</v>
      </c>
      <c r="D13817">
        <v>115</v>
      </c>
      <c r="E13817" s="2">
        <v>3.9269351851851854E-2</v>
      </c>
      <c r="F13817" s="1">
        <v>3.9259259259259258E-2</v>
      </c>
      <c r="G13817">
        <v>872</v>
      </c>
      <c r="H13817">
        <v>3392.87</v>
      </c>
      <c r="I13817">
        <v>0</v>
      </c>
      <c r="J13817" t="s">
        <v>6286</v>
      </c>
      <c r="K13817" t="s">
        <v>22</v>
      </c>
      <c r="L13817">
        <v>1</v>
      </c>
      <c r="N13817" t="s">
        <v>23</v>
      </c>
      <c r="O13817" t="s">
        <v>46</v>
      </c>
      <c r="P13817" t="s">
        <v>28</v>
      </c>
      <c r="R13817" t="s">
        <v>26</v>
      </c>
      <c r="S13817">
        <v>18.600000000000001</v>
      </c>
      <c r="T13817">
        <v>17.7</v>
      </c>
      <c r="U13817">
        <v>17.7</v>
      </c>
      <c r="V13817">
        <v>0.9</v>
      </c>
      <c r="W13817">
        <v>0.9</v>
      </c>
      <c r="AB13817">
        <f t="shared" si="271"/>
        <v>3060.64</v>
      </c>
    </row>
    <row r="13818" spans="1:28" x14ac:dyDescent="0.25">
      <c r="A13818" t="s">
        <v>6315</v>
      </c>
      <c r="B13818" t="s">
        <v>6285</v>
      </c>
      <c r="C13818" s="1">
        <v>0.70273148148148146</v>
      </c>
      <c r="D13818">
        <v>284</v>
      </c>
      <c r="E13818" s="2">
        <v>4.1354641203703704E-2</v>
      </c>
      <c r="F13818" s="1">
        <v>4.1354166666666664E-2</v>
      </c>
      <c r="G13818">
        <v>41</v>
      </c>
      <c r="H13818">
        <v>3573.04</v>
      </c>
      <c r="I13818">
        <v>0</v>
      </c>
      <c r="J13818" t="s">
        <v>6286</v>
      </c>
      <c r="K13818" t="s">
        <v>22</v>
      </c>
      <c r="L13818">
        <v>1</v>
      </c>
      <c r="N13818" t="s">
        <v>23</v>
      </c>
      <c r="O13818" t="s">
        <v>36</v>
      </c>
      <c r="P13818" t="s">
        <v>28</v>
      </c>
      <c r="R13818" t="s">
        <v>26</v>
      </c>
      <c r="S13818">
        <v>19.100000000000001</v>
      </c>
      <c r="T13818">
        <v>17.5</v>
      </c>
      <c r="U13818">
        <v>17.600000000000001</v>
      </c>
      <c r="V13818">
        <v>1.6</v>
      </c>
      <c r="W13818">
        <v>1.5</v>
      </c>
      <c r="AB13818">
        <f t="shared" si="271"/>
        <v>3240.81</v>
      </c>
    </row>
    <row r="13819" spans="1:28" x14ac:dyDescent="0.25">
      <c r="A13819" t="s">
        <v>6315</v>
      </c>
      <c r="B13819" t="s">
        <v>6285</v>
      </c>
      <c r="C13819" s="1">
        <v>0.70273148148148146</v>
      </c>
      <c r="D13819">
        <v>284</v>
      </c>
      <c r="E13819" s="2">
        <v>4.1354641203703704E-2</v>
      </c>
      <c r="F13819" s="1">
        <v>4.1354166666666664E-2</v>
      </c>
      <c r="G13819">
        <v>41</v>
      </c>
      <c r="H13819">
        <v>3573.04</v>
      </c>
      <c r="I13819">
        <v>0</v>
      </c>
      <c r="J13819" t="s">
        <v>6286</v>
      </c>
      <c r="K13819" t="s">
        <v>22</v>
      </c>
      <c r="L13819">
        <v>1</v>
      </c>
      <c r="N13819" t="s">
        <v>23</v>
      </c>
      <c r="O13819" t="s">
        <v>46</v>
      </c>
      <c r="P13819" t="s">
        <v>28</v>
      </c>
      <c r="R13819" t="s">
        <v>26</v>
      </c>
      <c r="S13819">
        <v>18.3</v>
      </c>
      <c r="T13819">
        <v>17.5</v>
      </c>
      <c r="U13819">
        <v>17.600000000000001</v>
      </c>
      <c r="V13819">
        <v>0.8</v>
      </c>
      <c r="W13819">
        <v>0.7</v>
      </c>
      <c r="AB13819">
        <f t="shared" si="271"/>
        <v>3240.81</v>
      </c>
    </row>
    <row r="13820" spans="1:28" x14ac:dyDescent="0.25">
      <c r="A13820" t="s">
        <v>6316</v>
      </c>
      <c r="B13820" t="s">
        <v>6285</v>
      </c>
      <c r="C13820" s="1">
        <v>0.70481481481481489</v>
      </c>
      <c r="D13820">
        <v>854</v>
      </c>
      <c r="E13820" s="2">
        <v>4.3444571759259261E-2</v>
      </c>
      <c r="F13820" s="1">
        <v>4.3437499999999997E-2</v>
      </c>
      <c r="G13820">
        <v>611</v>
      </c>
      <c r="H13820">
        <v>3753.61</v>
      </c>
      <c r="I13820">
        <v>0</v>
      </c>
      <c r="J13820" t="s">
        <v>6286</v>
      </c>
      <c r="K13820" t="s">
        <v>22</v>
      </c>
      <c r="L13820">
        <v>1</v>
      </c>
      <c r="N13820" t="s">
        <v>23</v>
      </c>
      <c r="O13820" t="s">
        <v>36</v>
      </c>
      <c r="P13820" t="s">
        <v>28</v>
      </c>
      <c r="R13820" t="s">
        <v>26</v>
      </c>
      <c r="S13820">
        <v>19.2</v>
      </c>
      <c r="T13820">
        <v>17.600000000000001</v>
      </c>
      <c r="U13820">
        <v>17.600000000000001</v>
      </c>
      <c r="V13820">
        <v>1.6</v>
      </c>
      <c r="W13820">
        <v>1.6</v>
      </c>
      <c r="AB13820">
        <f t="shared" si="271"/>
        <v>3421.38</v>
      </c>
    </row>
    <row r="13821" spans="1:28" x14ac:dyDescent="0.25">
      <c r="A13821" t="s">
        <v>6316</v>
      </c>
      <c r="B13821" t="s">
        <v>6285</v>
      </c>
      <c r="C13821" s="1">
        <v>0.70481481481481489</v>
      </c>
      <c r="D13821">
        <v>854</v>
      </c>
      <c r="E13821" s="2">
        <v>4.3444571759259261E-2</v>
      </c>
      <c r="F13821" s="1">
        <v>4.3437499999999997E-2</v>
      </c>
      <c r="G13821">
        <v>611</v>
      </c>
      <c r="H13821">
        <v>3753.61</v>
      </c>
      <c r="I13821">
        <v>0</v>
      </c>
      <c r="J13821" t="s">
        <v>6286</v>
      </c>
      <c r="K13821" t="s">
        <v>22</v>
      </c>
      <c r="L13821">
        <v>1</v>
      </c>
      <c r="N13821" t="s">
        <v>23</v>
      </c>
      <c r="O13821" t="s">
        <v>46</v>
      </c>
      <c r="P13821" t="s">
        <v>28</v>
      </c>
      <c r="R13821" t="s">
        <v>26</v>
      </c>
      <c r="S13821">
        <v>18.399999999999999</v>
      </c>
      <c r="T13821">
        <v>17.600000000000001</v>
      </c>
      <c r="U13821">
        <v>17.600000000000001</v>
      </c>
      <c r="V13821">
        <v>0.8</v>
      </c>
      <c r="W13821">
        <v>0.8</v>
      </c>
      <c r="AB13821">
        <f t="shared" si="271"/>
        <v>3421.38</v>
      </c>
    </row>
    <row r="13822" spans="1:28" x14ac:dyDescent="0.25">
      <c r="A13822" t="s">
        <v>6317</v>
      </c>
      <c r="B13822" t="s">
        <v>6285</v>
      </c>
      <c r="C13822" s="1">
        <v>0.70689814814814811</v>
      </c>
      <c r="D13822">
        <v>489</v>
      </c>
      <c r="E13822" s="2">
        <v>4.5523680555555557E-2</v>
      </c>
      <c r="F13822" s="1">
        <v>4.5520833333333337E-2</v>
      </c>
      <c r="G13822">
        <v>246</v>
      </c>
      <c r="H13822">
        <v>3933.25</v>
      </c>
      <c r="I13822">
        <v>0</v>
      </c>
      <c r="J13822" t="s">
        <v>6286</v>
      </c>
      <c r="K13822" t="s">
        <v>22</v>
      </c>
      <c r="L13822">
        <v>1</v>
      </c>
      <c r="N13822" t="s">
        <v>23</v>
      </c>
      <c r="O13822" t="s">
        <v>36</v>
      </c>
      <c r="P13822" t="s">
        <v>28</v>
      </c>
      <c r="R13822" t="s">
        <v>26</v>
      </c>
      <c r="S13822">
        <v>19.8</v>
      </c>
      <c r="T13822">
        <v>17.600000000000001</v>
      </c>
      <c r="U13822">
        <v>17.600000000000001</v>
      </c>
      <c r="V13822">
        <v>2.2000000000000002</v>
      </c>
      <c r="W13822">
        <v>2.2000000000000002</v>
      </c>
      <c r="AB13822">
        <f t="shared" si="271"/>
        <v>3601.02</v>
      </c>
    </row>
    <row r="13823" spans="1:28" x14ac:dyDescent="0.25">
      <c r="A13823" t="s">
        <v>6317</v>
      </c>
      <c r="B13823" t="s">
        <v>6285</v>
      </c>
      <c r="C13823" s="1">
        <v>0.70689814814814811</v>
      </c>
      <c r="D13823">
        <v>489</v>
      </c>
      <c r="E13823" s="2">
        <v>4.5523680555555557E-2</v>
      </c>
      <c r="F13823" s="1">
        <v>4.5520833333333337E-2</v>
      </c>
      <c r="G13823">
        <v>246</v>
      </c>
      <c r="H13823">
        <v>3933.25</v>
      </c>
      <c r="I13823">
        <v>0</v>
      </c>
      <c r="J13823" t="s">
        <v>6286</v>
      </c>
      <c r="K13823" t="s">
        <v>22</v>
      </c>
      <c r="L13823">
        <v>1</v>
      </c>
      <c r="N13823" t="s">
        <v>23</v>
      </c>
      <c r="O13823" t="s">
        <v>46</v>
      </c>
      <c r="P13823" t="s">
        <v>28</v>
      </c>
      <c r="R13823" t="s">
        <v>26</v>
      </c>
      <c r="S13823">
        <v>18.3</v>
      </c>
      <c r="T13823">
        <v>17.600000000000001</v>
      </c>
      <c r="U13823">
        <v>17.600000000000001</v>
      </c>
      <c r="V13823">
        <v>0.7</v>
      </c>
      <c r="W13823">
        <v>0.7</v>
      </c>
      <c r="AB13823">
        <f t="shared" si="271"/>
        <v>3601.02</v>
      </c>
    </row>
    <row r="13824" spans="1:28" x14ac:dyDescent="0.25">
      <c r="A13824" t="s">
        <v>6317</v>
      </c>
      <c r="B13824" t="s">
        <v>6285</v>
      </c>
      <c r="C13824" s="1">
        <v>0.70689814814814811</v>
      </c>
      <c r="D13824">
        <v>489</v>
      </c>
      <c r="E13824" s="2">
        <v>4.5523680555555557E-2</v>
      </c>
      <c r="F13824" s="1">
        <v>4.5520833333333337E-2</v>
      </c>
      <c r="G13824">
        <v>246</v>
      </c>
      <c r="H13824">
        <v>3933.25</v>
      </c>
      <c r="I13824">
        <v>0</v>
      </c>
      <c r="J13824" t="s">
        <v>6286</v>
      </c>
      <c r="K13824" t="s">
        <v>22</v>
      </c>
      <c r="L13824">
        <v>1</v>
      </c>
      <c r="N13824" t="s">
        <v>23</v>
      </c>
      <c r="O13824" t="s">
        <v>33</v>
      </c>
      <c r="P13824" t="s">
        <v>28</v>
      </c>
      <c r="R13824" t="s">
        <v>26</v>
      </c>
      <c r="S13824">
        <v>17.7</v>
      </c>
      <c r="T13824">
        <v>17.600000000000001</v>
      </c>
      <c r="U13824">
        <v>17.600000000000001</v>
      </c>
      <c r="V13824">
        <v>0.1</v>
      </c>
      <c r="W13824">
        <v>0.1</v>
      </c>
      <c r="AB13824">
        <f t="shared" si="271"/>
        <v>3601.02</v>
      </c>
    </row>
    <row r="13825" spans="1:28" x14ac:dyDescent="0.25">
      <c r="A13825" t="s">
        <v>6318</v>
      </c>
      <c r="B13825" t="s">
        <v>6285</v>
      </c>
      <c r="C13825" s="1">
        <v>0.70896990740740751</v>
      </c>
      <c r="D13825">
        <v>223</v>
      </c>
      <c r="E13825" s="2">
        <v>4.7592361111111113E-2</v>
      </c>
      <c r="F13825" s="1">
        <v>4.7581018518518516E-2</v>
      </c>
      <c r="G13825">
        <v>980</v>
      </c>
      <c r="H13825">
        <v>4111.9799999999996</v>
      </c>
      <c r="I13825">
        <v>0</v>
      </c>
      <c r="J13825" t="s">
        <v>6286</v>
      </c>
      <c r="K13825" t="s">
        <v>22</v>
      </c>
      <c r="L13825">
        <v>1</v>
      </c>
      <c r="N13825" t="s">
        <v>23</v>
      </c>
      <c r="O13825" t="s">
        <v>36</v>
      </c>
      <c r="P13825" t="s">
        <v>28</v>
      </c>
      <c r="R13825" t="s">
        <v>26</v>
      </c>
      <c r="S13825">
        <v>18.7</v>
      </c>
      <c r="T13825">
        <v>17.600000000000001</v>
      </c>
      <c r="U13825">
        <v>17.7</v>
      </c>
      <c r="V13825">
        <v>1.1000000000000001</v>
      </c>
      <c r="W13825">
        <v>1</v>
      </c>
      <c r="AB13825">
        <f t="shared" si="271"/>
        <v>3779.7499999999995</v>
      </c>
    </row>
    <row r="13826" spans="1:28" x14ac:dyDescent="0.25">
      <c r="A13826" t="s">
        <v>6318</v>
      </c>
      <c r="B13826" t="s">
        <v>6285</v>
      </c>
      <c r="C13826" s="1">
        <v>0.70896990740740751</v>
      </c>
      <c r="D13826">
        <v>223</v>
      </c>
      <c r="E13826" s="2">
        <v>4.7592361111111113E-2</v>
      </c>
      <c r="F13826" s="1">
        <v>4.7581018518518516E-2</v>
      </c>
      <c r="G13826">
        <v>980</v>
      </c>
      <c r="H13826">
        <v>4111.9799999999996</v>
      </c>
      <c r="I13826">
        <v>0</v>
      </c>
      <c r="J13826" t="s">
        <v>6286</v>
      </c>
      <c r="K13826" t="s">
        <v>22</v>
      </c>
      <c r="L13826">
        <v>1</v>
      </c>
      <c r="N13826" t="s">
        <v>23</v>
      </c>
      <c r="O13826" t="s">
        <v>46</v>
      </c>
      <c r="P13826" t="s">
        <v>28</v>
      </c>
      <c r="R13826" t="s">
        <v>26</v>
      </c>
      <c r="S13826">
        <v>18.3</v>
      </c>
      <c r="T13826">
        <v>17.600000000000001</v>
      </c>
      <c r="U13826">
        <v>17.7</v>
      </c>
      <c r="V13826">
        <v>0.7</v>
      </c>
      <c r="W13826">
        <v>0.6</v>
      </c>
      <c r="AB13826">
        <f t="shared" si="271"/>
        <v>3779.7499999999995</v>
      </c>
    </row>
    <row r="13827" spans="1:28" x14ac:dyDescent="0.25">
      <c r="A13827" t="s">
        <v>6319</v>
      </c>
      <c r="B13827" t="s">
        <v>6285</v>
      </c>
      <c r="C13827" s="1">
        <v>0.71105324074074072</v>
      </c>
      <c r="D13827">
        <v>459</v>
      </c>
      <c r="E13827" s="2">
        <v>4.967841435185185E-2</v>
      </c>
      <c r="F13827" s="1">
        <v>4.9675925925925929E-2</v>
      </c>
      <c r="G13827">
        <v>215</v>
      </c>
      <c r="H13827">
        <v>4292.22</v>
      </c>
      <c r="I13827">
        <v>0</v>
      </c>
      <c r="J13827" t="s">
        <v>6286</v>
      </c>
      <c r="K13827" t="s">
        <v>22</v>
      </c>
      <c r="L13827">
        <v>1</v>
      </c>
      <c r="N13827" t="s">
        <v>23</v>
      </c>
      <c r="O13827" t="s">
        <v>46</v>
      </c>
      <c r="P13827" t="s">
        <v>28</v>
      </c>
      <c r="R13827" t="s">
        <v>26</v>
      </c>
      <c r="S13827">
        <v>18</v>
      </c>
      <c r="T13827">
        <v>17.5</v>
      </c>
      <c r="U13827">
        <v>17.600000000000001</v>
      </c>
      <c r="V13827">
        <v>0.5</v>
      </c>
      <c r="W13827">
        <v>0.4</v>
      </c>
      <c r="AB13827">
        <f t="shared" si="271"/>
        <v>3959.9900000000002</v>
      </c>
    </row>
    <row r="13828" spans="1:28" x14ac:dyDescent="0.25">
      <c r="A13828" t="s">
        <v>6320</v>
      </c>
      <c r="B13828" t="s">
        <v>6285</v>
      </c>
      <c r="C13828" s="1">
        <v>0.7131481481481482</v>
      </c>
      <c r="D13828">
        <v>195</v>
      </c>
      <c r="E13828" s="2">
        <v>5.1770277777777783E-2</v>
      </c>
      <c r="F13828" s="1">
        <v>5.1759259259259262E-2</v>
      </c>
      <c r="G13828">
        <v>952</v>
      </c>
      <c r="H13828">
        <v>4472.95</v>
      </c>
      <c r="I13828">
        <v>0</v>
      </c>
      <c r="J13828" t="s">
        <v>6286</v>
      </c>
      <c r="K13828" t="s">
        <v>22</v>
      </c>
      <c r="L13828">
        <v>1</v>
      </c>
      <c r="N13828" t="s">
        <v>23</v>
      </c>
      <c r="O13828" t="s">
        <v>36</v>
      </c>
      <c r="P13828" t="s">
        <v>28</v>
      </c>
      <c r="R13828" t="s">
        <v>26</v>
      </c>
      <c r="S13828">
        <v>20.3</v>
      </c>
      <c r="T13828">
        <v>17.600000000000001</v>
      </c>
      <c r="U13828">
        <v>17.7</v>
      </c>
      <c r="V13828">
        <v>2.7</v>
      </c>
      <c r="W13828">
        <v>2.6</v>
      </c>
      <c r="AB13828">
        <f t="shared" si="271"/>
        <v>4140.7199999999993</v>
      </c>
    </row>
    <row r="13829" spans="1:28" x14ac:dyDescent="0.25">
      <c r="A13829" t="s">
        <v>6320</v>
      </c>
      <c r="B13829" t="s">
        <v>6285</v>
      </c>
      <c r="C13829" s="1">
        <v>0.7131481481481482</v>
      </c>
      <c r="D13829">
        <v>195</v>
      </c>
      <c r="E13829" s="2">
        <v>5.1770277777777783E-2</v>
      </c>
      <c r="F13829" s="1">
        <v>5.1759259259259262E-2</v>
      </c>
      <c r="G13829">
        <v>952</v>
      </c>
      <c r="H13829">
        <v>4472.95</v>
      </c>
      <c r="I13829">
        <v>0</v>
      </c>
      <c r="J13829" t="s">
        <v>6286</v>
      </c>
      <c r="K13829" t="s">
        <v>22</v>
      </c>
      <c r="L13829">
        <v>1</v>
      </c>
      <c r="N13829" t="s">
        <v>23</v>
      </c>
      <c r="O13829" t="s">
        <v>46</v>
      </c>
      <c r="P13829" t="s">
        <v>28</v>
      </c>
      <c r="R13829" t="s">
        <v>26</v>
      </c>
      <c r="S13829">
        <v>18.100000000000001</v>
      </c>
      <c r="T13829">
        <v>17.600000000000001</v>
      </c>
      <c r="U13829">
        <v>17.7</v>
      </c>
      <c r="V13829">
        <v>0.5</v>
      </c>
      <c r="W13829">
        <v>0.4</v>
      </c>
      <c r="AB13829">
        <f t="shared" si="271"/>
        <v>4140.7199999999993</v>
      </c>
    </row>
    <row r="13830" spans="1:28" x14ac:dyDescent="0.25">
      <c r="A13830" t="s">
        <v>6321</v>
      </c>
      <c r="B13830" t="s">
        <v>6285</v>
      </c>
      <c r="C13830" s="1">
        <v>0.71731481481481485</v>
      </c>
      <c r="D13830">
        <v>199</v>
      </c>
      <c r="E13830" s="2">
        <v>5.5936990740740739E-2</v>
      </c>
      <c r="F13830" s="1">
        <v>5.5925925925925928E-2</v>
      </c>
      <c r="G13830">
        <v>956</v>
      </c>
      <c r="H13830">
        <v>4832.96</v>
      </c>
      <c r="I13830">
        <v>0</v>
      </c>
      <c r="J13830" t="s">
        <v>6286</v>
      </c>
      <c r="K13830" t="s">
        <v>22</v>
      </c>
      <c r="L13830">
        <v>1</v>
      </c>
      <c r="N13830" t="s">
        <v>23</v>
      </c>
      <c r="O13830" t="s">
        <v>36</v>
      </c>
      <c r="P13830" t="s">
        <v>28</v>
      </c>
      <c r="R13830" t="s">
        <v>26</v>
      </c>
      <c r="S13830">
        <v>20.5</v>
      </c>
      <c r="T13830">
        <v>17.7</v>
      </c>
      <c r="U13830">
        <v>17.8</v>
      </c>
      <c r="V13830">
        <v>2.8</v>
      </c>
      <c r="W13830">
        <v>2.7</v>
      </c>
      <c r="AB13830">
        <f t="shared" ref="AB13830:AB13854" si="272">H13830-332.23</f>
        <v>4500.7299999999996</v>
      </c>
    </row>
    <row r="13831" spans="1:28" x14ac:dyDescent="0.25">
      <c r="A13831" t="s">
        <v>6321</v>
      </c>
      <c r="B13831" t="s">
        <v>6285</v>
      </c>
      <c r="C13831" s="1">
        <v>0.71731481481481485</v>
      </c>
      <c r="D13831">
        <v>199</v>
      </c>
      <c r="E13831" s="2">
        <v>5.5936990740740739E-2</v>
      </c>
      <c r="F13831" s="1">
        <v>5.5925925925925928E-2</v>
      </c>
      <c r="G13831">
        <v>956</v>
      </c>
      <c r="H13831">
        <v>4832.96</v>
      </c>
      <c r="I13831">
        <v>0</v>
      </c>
      <c r="J13831" t="s">
        <v>6286</v>
      </c>
      <c r="K13831" t="s">
        <v>22</v>
      </c>
      <c r="L13831">
        <v>1</v>
      </c>
      <c r="N13831" t="s">
        <v>23</v>
      </c>
      <c r="O13831" t="s">
        <v>46</v>
      </c>
      <c r="P13831" t="s">
        <v>28</v>
      </c>
      <c r="R13831" t="s">
        <v>26</v>
      </c>
      <c r="S13831">
        <v>18.2</v>
      </c>
      <c r="T13831">
        <v>17.7</v>
      </c>
      <c r="U13831">
        <v>17.8</v>
      </c>
      <c r="V13831">
        <v>0.5</v>
      </c>
      <c r="W13831">
        <v>0.4</v>
      </c>
      <c r="AB13831">
        <f t="shared" si="272"/>
        <v>4500.7299999999996</v>
      </c>
    </row>
    <row r="13832" spans="1:28" x14ac:dyDescent="0.25">
      <c r="A13832" t="s">
        <v>6322</v>
      </c>
      <c r="B13832" t="s">
        <v>6285</v>
      </c>
      <c r="C13832" s="1">
        <v>0.71939814814814806</v>
      </c>
      <c r="D13832">
        <v>435</v>
      </c>
      <c r="E13832" s="2">
        <v>5.8023055555555557E-2</v>
      </c>
      <c r="F13832" s="1">
        <v>5.8020833333333334E-2</v>
      </c>
      <c r="G13832">
        <v>192</v>
      </c>
      <c r="H13832">
        <v>5013.1899999999996</v>
      </c>
      <c r="I13832">
        <v>0</v>
      </c>
      <c r="J13832" t="s">
        <v>6286</v>
      </c>
      <c r="K13832" t="s">
        <v>22</v>
      </c>
      <c r="L13832">
        <v>1</v>
      </c>
      <c r="N13832" t="s">
        <v>23</v>
      </c>
      <c r="O13832" t="s">
        <v>36</v>
      </c>
      <c r="P13832" t="s">
        <v>28</v>
      </c>
      <c r="R13832" t="s">
        <v>26</v>
      </c>
      <c r="S13832">
        <v>20.3</v>
      </c>
      <c r="T13832">
        <v>17.600000000000001</v>
      </c>
      <c r="U13832">
        <v>17.7</v>
      </c>
      <c r="V13832">
        <v>2.7</v>
      </c>
      <c r="W13832">
        <v>2.6</v>
      </c>
      <c r="AB13832">
        <f t="shared" si="272"/>
        <v>4680.9599999999991</v>
      </c>
    </row>
    <row r="13833" spans="1:28" x14ac:dyDescent="0.25">
      <c r="A13833" t="s">
        <v>6322</v>
      </c>
      <c r="B13833" t="s">
        <v>6285</v>
      </c>
      <c r="C13833" s="1">
        <v>0.71939814814814806</v>
      </c>
      <c r="D13833">
        <v>435</v>
      </c>
      <c r="E13833" s="2">
        <v>5.8023055555555557E-2</v>
      </c>
      <c r="F13833" s="1">
        <v>5.8020833333333334E-2</v>
      </c>
      <c r="G13833">
        <v>192</v>
      </c>
      <c r="H13833">
        <v>5013.1899999999996</v>
      </c>
      <c r="I13833">
        <v>0</v>
      </c>
      <c r="J13833" t="s">
        <v>6286</v>
      </c>
      <c r="K13833" t="s">
        <v>22</v>
      </c>
      <c r="L13833">
        <v>1</v>
      </c>
      <c r="N13833" t="s">
        <v>23</v>
      </c>
      <c r="O13833" t="s">
        <v>46</v>
      </c>
      <c r="P13833" t="s">
        <v>25</v>
      </c>
      <c r="R13833" t="s">
        <v>26</v>
      </c>
      <c r="S13833">
        <v>18.100000000000001</v>
      </c>
      <c r="T13833">
        <v>17.600000000000001</v>
      </c>
      <c r="U13833">
        <v>17.7</v>
      </c>
      <c r="V13833">
        <v>0.5</v>
      </c>
      <c r="W13833">
        <v>0.4</v>
      </c>
      <c r="AB13833">
        <f t="shared" si="272"/>
        <v>4680.9599999999991</v>
      </c>
    </row>
    <row r="13834" spans="1:28" x14ac:dyDescent="0.25">
      <c r="A13834" t="s">
        <v>6323</v>
      </c>
      <c r="B13834" t="s">
        <v>6285</v>
      </c>
      <c r="C13834" s="1">
        <v>0.72146990740740735</v>
      </c>
      <c r="D13834">
        <v>770</v>
      </c>
      <c r="E13834" s="2">
        <v>6.0098692129629629E-2</v>
      </c>
      <c r="F13834" s="1">
        <v>6.0092592592592593E-2</v>
      </c>
      <c r="G13834">
        <v>527</v>
      </c>
      <c r="H13834">
        <v>5192.53</v>
      </c>
      <c r="I13834">
        <v>0</v>
      </c>
      <c r="J13834" t="s">
        <v>6286</v>
      </c>
      <c r="K13834" t="s">
        <v>22</v>
      </c>
      <c r="L13834">
        <v>1</v>
      </c>
      <c r="N13834" t="s">
        <v>23</v>
      </c>
      <c r="O13834" t="s">
        <v>36</v>
      </c>
      <c r="P13834" t="s">
        <v>28</v>
      </c>
      <c r="R13834" t="s">
        <v>26</v>
      </c>
      <c r="S13834">
        <v>20.8</v>
      </c>
      <c r="T13834">
        <v>17.600000000000001</v>
      </c>
      <c r="U13834">
        <v>17.7</v>
      </c>
      <c r="V13834">
        <v>3.2</v>
      </c>
      <c r="W13834">
        <v>3.1</v>
      </c>
      <c r="AB13834">
        <f t="shared" si="272"/>
        <v>4860.2999999999993</v>
      </c>
    </row>
    <row r="13835" spans="1:28" x14ac:dyDescent="0.25">
      <c r="A13835" t="s">
        <v>6323</v>
      </c>
      <c r="B13835" t="s">
        <v>6285</v>
      </c>
      <c r="C13835" s="1">
        <v>0.72146990740740735</v>
      </c>
      <c r="D13835">
        <v>770</v>
      </c>
      <c r="E13835" s="2">
        <v>6.0098692129629629E-2</v>
      </c>
      <c r="F13835" s="1">
        <v>6.0092592592592593E-2</v>
      </c>
      <c r="G13835">
        <v>527</v>
      </c>
      <c r="H13835">
        <v>5192.53</v>
      </c>
      <c r="I13835">
        <v>0</v>
      </c>
      <c r="J13835" t="s">
        <v>6286</v>
      </c>
      <c r="K13835" t="s">
        <v>22</v>
      </c>
      <c r="L13835">
        <v>1</v>
      </c>
      <c r="N13835" t="s">
        <v>23</v>
      </c>
      <c r="O13835" t="s">
        <v>46</v>
      </c>
      <c r="P13835" t="s">
        <v>28</v>
      </c>
      <c r="R13835" t="s">
        <v>26</v>
      </c>
      <c r="S13835">
        <v>18.2</v>
      </c>
      <c r="T13835">
        <v>17.600000000000001</v>
      </c>
      <c r="U13835">
        <v>17.7</v>
      </c>
      <c r="V13835">
        <v>0.6</v>
      </c>
      <c r="W13835">
        <v>0.5</v>
      </c>
      <c r="AB13835">
        <f t="shared" si="272"/>
        <v>4860.2999999999993</v>
      </c>
    </row>
    <row r="13836" spans="1:28" x14ac:dyDescent="0.25">
      <c r="A13836" t="s">
        <v>6324</v>
      </c>
      <c r="B13836" t="s">
        <v>6285</v>
      </c>
      <c r="C13836" s="1">
        <v>0.72356481481481483</v>
      </c>
      <c r="D13836">
        <v>239</v>
      </c>
      <c r="E13836" s="2">
        <v>6.2187453703703703E-2</v>
      </c>
      <c r="F13836" s="1">
        <v>6.2175925925925933E-2</v>
      </c>
      <c r="G13836">
        <v>996</v>
      </c>
      <c r="H13836">
        <v>5373</v>
      </c>
      <c r="I13836">
        <v>0</v>
      </c>
      <c r="J13836" t="s">
        <v>6286</v>
      </c>
      <c r="K13836" t="s">
        <v>22</v>
      </c>
      <c r="L13836">
        <v>1</v>
      </c>
      <c r="N13836" t="s">
        <v>23</v>
      </c>
      <c r="O13836" t="s">
        <v>36</v>
      </c>
      <c r="P13836" t="s">
        <v>28</v>
      </c>
      <c r="R13836" t="s">
        <v>26</v>
      </c>
      <c r="S13836">
        <v>22.2</v>
      </c>
      <c r="T13836">
        <v>17.5</v>
      </c>
      <c r="U13836">
        <v>17.7</v>
      </c>
      <c r="V13836">
        <v>4.7</v>
      </c>
      <c r="W13836">
        <v>4.5</v>
      </c>
      <c r="AB13836">
        <f t="shared" si="272"/>
        <v>5040.7700000000004</v>
      </c>
    </row>
    <row r="13837" spans="1:28" x14ac:dyDescent="0.25">
      <c r="A13837" t="s">
        <v>6324</v>
      </c>
      <c r="B13837" t="s">
        <v>6285</v>
      </c>
      <c r="C13837" s="1">
        <v>0.72356481481481483</v>
      </c>
      <c r="D13837">
        <v>239</v>
      </c>
      <c r="E13837" s="2">
        <v>6.2187453703703703E-2</v>
      </c>
      <c r="F13837" s="1">
        <v>6.2175925925925933E-2</v>
      </c>
      <c r="G13837">
        <v>996</v>
      </c>
      <c r="H13837">
        <v>5373</v>
      </c>
      <c r="I13837">
        <v>0</v>
      </c>
      <c r="J13837" t="s">
        <v>6286</v>
      </c>
      <c r="K13837" t="s">
        <v>22</v>
      </c>
      <c r="L13837">
        <v>1</v>
      </c>
      <c r="N13837" t="s">
        <v>23</v>
      </c>
      <c r="O13837" t="s">
        <v>42</v>
      </c>
      <c r="P13837" t="s">
        <v>28</v>
      </c>
      <c r="R13837" t="s">
        <v>26</v>
      </c>
      <c r="S13837">
        <v>16.600000000000001</v>
      </c>
      <c r="T13837">
        <v>17.5</v>
      </c>
      <c r="U13837">
        <v>17.7</v>
      </c>
      <c r="V13837">
        <v>-0.9</v>
      </c>
      <c r="W13837">
        <v>-1.1000000000000001</v>
      </c>
      <c r="AB13837">
        <f t="shared" si="272"/>
        <v>5040.7700000000004</v>
      </c>
    </row>
    <row r="13838" spans="1:28" x14ac:dyDescent="0.25">
      <c r="A13838" t="s">
        <v>6325</v>
      </c>
      <c r="B13838" t="s">
        <v>6285</v>
      </c>
      <c r="C13838" s="1">
        <v>0.72564814814814815</v>
      </c>
      <c r="D13838">
        <v>375</v>
      </c>
      <c r="E13838" s="2">
        <v>6.4272361111111107E-2</v>
      </c>
      <c r="F13838" s="1">
        <v>6.4270833333333333E-2</v>
      </c>
      <c r="G13838">
        <v>132</v>
      </c>
      <c r="H13838">
        <v>5553.13</v>
      </c>
      <c r="I13838">
        <v>0</v>
      </c>
      <c r="J13838" t="s">
        <v>6286</v>
      </c>
      <c r="K13838" t="s">
        <v>22</v>
      </c>
      <c r="L13838">
        <v>1</v>
      </c>
      <c r="N13838" t="s">
        <v>23</v>
      </c>
      <c r="O13838" t="s">
        <v>36</v>
      </c>
      <c r="P13838" t="s">
        <v>28</v>
      </c>
      <c r="R13838" t="s">
        <v>26</v>
      </c>
      <c r="S13838">
        <v>19.8</v>
      </c>
      <c r="T13838">
        <v>17.5</v>
      </c>
      <c r="U13838">
        <v>17.600000000000001</v>
      </c>
      <c r="V13838">
        <v>2.2999999999999998</v>
      </c>
      <c r="W13838">
        <v>2.2000000000000002</v>
      </c>
      <c r="AB13838">
        <f t="shared" si="272"/>
        <v>5220.8999999999996</v>
      </c>
    </row>
    <row r="13839" spans="1:28" x14ac:dyDescent="0.25">
      <c r="A13839" t="s">
        <v>6325</v>
      </c>
      <c r="B13839" t="s">
        <v>6285</v>
      </c>
      <c r="C13839" s="1">
        <v>0.72564814814814815</v>
      </c>
      <c r="D13839">
        <v>375</v>
      </c>
      <c r="E13839" s="2">
        <v>6.4272361111111107E-2</v>
      </c>
      <c r="F13839" s="1">
        <v>6.4270833333333333E-2</v>
      </c>
      <c r="G13839">
        <v>132</v>
      </c>
      <c r="H13839">
        <v>5553.13</v>
      </c>
      <c r="I13839">
        <v>0</v>
      </c>
      <c r="J13839" t="s">
        <v>6286</v>
      </c>
      <c r="K13839" t="s">
        <v>22</v>
      </c>
      <c r="L13839">
        <v>1</v>
      </c>
      <c r="N13839" t="s">
        <v>23</v>
      </c>
      <c r="O13839" t="s">
        <v>46</v>
      </c>
      <c r="P13839" t="s">
        <v>28</v>
      </c>
      <c r="R13839" t="s">
        <v>26</v>
      </c>
      <c r="S13839">
        <v>17.899999999999999</v>
      </c>
      <c r="T13839">
        <v>17.5</v>
      </c>
      <c r="U13839">
        <v>17.600000000000001</v>
      </c>
      <c r="V13839">
        <v>0.4</v>
      </c>
      <c r="W13839">
        <v>0.3</v>
      </c>
      <c r="AB13839">
        <f t="shared" si="272"/>
        <v>5220.8999999999996</v>
      </c>
    </row>
    <row r="13840" spans="1:28" x14ac:dyDescent="0.25">
      <c r="A13840" t="s">
        <v>6326</v>
      </c>
      <c r="B13840" t="s">
        <v>6285</v>
      </c>
      <c r="C13840" s="1">
        <v>0.72773148148148159</v>
      </c>
      <c r="D13840">
        <v>644</v>
      </c>
      <c r="E13840" s="2">
        <v>6.6358807870370365E-2</v>
      </c>
      <c r="F13840" s="1">
        <v>6.6354166666666659E-2</v>
      </c>
      <c r="G13840">
        <v>401</v>
      </c>
      <c r="H13840">
        <v>5733.4</v>
      </c>
      <c r="I13840">
        <v>0</v>
      </c>
      <c r="J13840" t="s">
        <v>6286</v>
      </c>
      <c r="K13840" t="s">
        <v>22</v>
      </c>
      <c r="L13840">
        <v>1</v>
      </c>
      <c r="N13840" t="s">
        <v>23</v>
      </c>
      <c r="O13840" t="s">
        <v>36</v>
      </c>
      <c r="P13840" t="s">
        <v>28</v>
      </c>
      <c r="R13840" t="s">
        <v>26</v>
      </c>
      <c r="S13840">
        <v>20.3</v>
      </c>
      <c r="T13840">
        <v>17.5</v>
      </c>
      <c r="U13840">
        <v>17.5</v>
      </c>
      <c r="V13840">
        <v>2.8</v>
      </c>
      <c r="W13840">
        <v>2.8</v>
      </c>
      <c r="AB13840">
        <f t="shared" si="272"/>
        <v>5401.17</v>
      </c>
    </row>
    <row r="13841" spans="1:28" x14ac:dyDescent="0.25">
      <c r="A13841" t="s">
        <v>6326</v>
      </c>
      <c r="B13841" t="s">
        <v>6285</v>
      </c>
      <c r="C13841" s="1">
        <v>0.72773148148148159</v>
      </c>
      <c r="D13841">
        <v>644</v>
      </c>
      <c r="E13841" s="2">
        <v>6.6358807870370365E-2</v>
      </c>
      <c r="F13841" s="1">
        <v>6.6354166666666659E-2</v>
      </c>
      <c r="G13841">
        <v>401</v>
      </c>
      <c r="H13841">
        <v>5733.4</v>
      </c>
      <c r="I13841">
        <v>0</v>
      </c>
      <c r="J13841" t="s">
        <v>6286</v>
      </c>
      <c r="K13841" t="s">
        <v>22</v>
      </c>
      <c r="L13841">
        <v>1</v>
      </c>
      <c r="N13841" t="s">
        <v>23</v>
      </c>
      <c r="O13841" t="s">
        <v>46</v>
      </c>
      <c r="P13841" t="s">
        <v>28</v>
      </c>
      <c r="R13841" t="s">
        <v>26</v>
      </c>
      <c r="S13841">
        <v>18.100000000000001</v>
      </c>
      <c r="T13841">
        <v>17.5</v>
      </c>
      <c r="U13841">
        <v>17.5</v>
      </c>
      <c r="V13841">
        <v>0.6</v>
      </c>
      <c r="W13841">
        <v>0.6</v>
      </c>
      <c r="AB13841">
        <f t="shared" si="272"/>
        <v>5401.17</v>
      </c>
    </row>
    <row r="13842" spans="1:28" x14ac:dyDescent="0.25">
      <c r="A13842" t="s">
        <v>6327</v>
      </c>
      <c r="B13842" t="s">
        <v>6285</v>
      </c>
      <c r="C13842" s="1">
        <v>0.72982638888888884</v>
      </c>
      <c r="D13842">
        <v>80</v>
      </c>
      <c r="E13842" s="2">
        <v>6.8447187499999992E-2</v>
      </c>
      <c r="F13842" s="1">
        <v>6.8437499999999998E-2</v>
      </c>
      <c r="G13842">
        <v>837</v>
      </c>
      <c r="H13842">
        <v>5913.84</v>
      </c>
      <c r="I13842">
        <v>0</v>
      </c>
      <c r="J13842" t="s">
        <v>6286</v>
      </c>
      <c r="K13842" t="s">
        <v>22</v>
      </c>
      <c r="L13842">
        <v>1</v>
      </c>
      <c r="N13842" t="s">
        <v>23</v>
      </c>
      <c r="O13842" t="s">
        <v>36</v>
      </c>
      <c r="P13842" t="s">
        <v>28</v>
      </c>
      <c r="R13842" t="s">
        <v>26</v>
      </c>
      <c r="S13842">
        <v>20.3</v>
      </c>
      <c r="T13842">
        <v>17.5</v>
      </c>
      <c r="U13842">
        <v>17.600000000000001</v>
      </c>
      <c r="V13842">
        <v>2.8</v>
      </c>
      <c r="W13842">
        <v>2.7</v>
      </c>
      <c r="AB13842">
        <f t="shared" si="272"/>
        <v>5581.6100000000006</v>
      </c>
    </row>
    <row r="13843" spans="1:28" x14ac:dyDescent="0.25">
      <c r="A13843" t="s">
        <v>6327</v>
      </c>
      <c r="B13843" t="s">
        <v>6285</v>
      </c>
      <c r="C13843" s="1">
        <v>0.72982638888888884</v>
      </c>
      <c r="D13843">
        <v>80</v>
      </c>
      <c r="E13843" s="2">
        <v>6.8447187499999992E-2</v>
      </c>
      <c r="F13843" s="1">
        <v>6.8437499999999998E-2</v>
      </c>
      <c r="G13843">
        <v>837</v>
      </c>
      <c r="H13843">
        <v>5913.84</v>
      </c>
      <c r="I13843">
        <v>0</v>
      </c>
      <c r="J13843" t="s">
        <v>6286</v>
      </c>
      <c r="K13843" t="s">
        <v>22</v>
      </c>
      <c r="L13843">
        <v>1</v>
      </c>
      <c r="N13843" t="s">
        <v>23</v>
      </c>
      <c r="O13843" t="s">
        <v>46</v>
      </c>
      <c r="P13843" t="s">
        <v>28</v>
      </c>
      <c r="R13843" t="s">
        <v>26</v>
      </c>
      <c r="S13843">
        <v>18.100000000000001</v>
      </c>
      <c r="T13843">
        <v>17.5</v>
      </c>
      <c r="U13843">
        <v>17.600000000000001</v>
      </c>
      <c r="V13843">
        <v>0.6</v>
      </c>
      <c r="W13843">
        <v>0.5</v>
      </c>
      <c r="AB13843">
        <f t="shared" si="272"/>
        <v>5581.6100000000006</v>
      </c>
    </row>
    <row r="13844" spans="1:28" x14ac:dyDescent="0.25">
      <c r="A13844" t="s">
        <v>6328</v>
      </c>
      <c r="B13844" t="s">
        <v>6285</v>
      </c>
      <c r="C13844" s="1">
        <v>0.73188657407407398</v>
      </c>
      <c r="D13844">
        <v>947</v>
      </c>
      <c r="E13844" s="2">
        <v>7.0517407407407404E-2</v>
      </c>
      <c r="F13844" s="1">
        <v>7.0509259259259258E-2</v>
      </c>
      <c r="G13844">
        <v>704</v>
      </c>
      <c r="H13844">
        <v>6092.7</v>
      </c>
      <c r="I13844">
        <v>0</v>
      </c>
      <c r="J13844" t="s">
        <v>6286</v>
      </c>
      <c r="K13844" t="s">
        <v>22</v>
      </c>
      <c r="L13844">
        <v>1</v>
      </c>
      <c r="N13844" t="s">
        <v>23</v>
      </c>
      <c r="O13844" t="s">
        <v>36</v>
      </c>
      <c r="P13844" t="s">
        <v>28</v>
      </c>
      <c r="R13844" t="s">
        <v>26</v>
      </c>
      <c r="S13844">
        <v>18.8</v>
      </c>
      <c r="T13844">
        <v>17.600000000000001</v>
      </c>
      <c r="U13844">
        <v>17.600000000000001</v>
      </c>
      <c r="V13844">
        <v>1.2</v>
      </c>
      <c r="W13844">
        <v>1.2</v>
      </c>
      <c r="AB13844">
        <f t="shared" si="272"/>
        <v>5760.4699999999993</v>
      </c>
    </row>
    <row r="13845" spans="1:28" x14ac:dyDescent="0.25">
      <c r="A13845" t="s">
        <v>6328</v>
      </c>
      <c r="B13845" t="s">
        <v>6285</v>
      </c>
      <c r="C13845" s="1">
        <v>0.73188657407407398</v>
      </c>
      <c r="D13845">
        <v>947</v>
      </c>
      <c r="E13845" s="2">
        <v>7.0517407407407404E-2</v>
      </c>
      <c r="F13845" s="1">
        <v>7.0509259259259258E-2</v>
      </c>
      <c r="G13845">
        <v>704</v>
      </c>
      <c r="H13845">
        <v>6092.7</v>
      </c>
      <c r="I13845">
        <v>0</v>
      </c>
      <c r="J13845" t="s">
        <v>6286</v>
      </c>
      <c r="K13845" t="s">
        <v>22</v>
      </c>
      <c r="L13845">
        <v>1</v>
      </c>
      <c r="N13845" t="s">
        <v>23</v>
      </c>
      <c r="O13845" t="s">
        <v>46</v>
      </c>
      <c r="P13845" t="s">
        <v>28</v>
      </c>
      <c r="R13845" t="s">
        <v>26</v>
      </c>
      <c r="S13845">
        <v>18.100000000000001</v>
      </c>
      <c r="T13845">
        <v>17.600000000000001</v>
      </c>
      <c r="U13845">
        <v>17.600000000000001</v>
      </c>
      <c r="V13845">
        <v>0.5</v>
      </c>
      <c r="W13845">
        <v>0.5</v>
      </c>
      <c r="AB13845">
        <f t="shared" si="272"/>
        <v>5760.4699999999993</v>
      </c>
    </row>
    <row r="13846" spans="1:28" x14ac:dyDescent="0.25">
      <c r="A13846" t="s">
        <v>6329</v>
      </c>
      <c r="B13846" t="s">
        <v>6285</v>
      </c>
      <c r="C13846" s="1">
        <v>0.73398148148148146</v>
      </c>
      <c r="D13846">
        <v>283</v>
      </c>
      <c r="E13846" s="2">
        <v>7.260462962962963E-2</v>
      </c>
      <c r="F13846" s="1">
        <v>7.2604166666666664E-2</v>
      </c>
      <c r="G13846">
        <v>40</v>
      </c>
      <c r="H13846">
        <v>6273.04</v>
      </c>
      <c r="I13846">
        <v>0</v>
      </c>
      <c r="J13846" t="s">
        <v>6286</v>
      </c>
      <c r="K13846" t="s">
        <v>22</v>
      </c>
      <c r="L13846">
        <v>1</v>
      </c>
      <c r="N13846" t="s">
        <v>23</v>
      </c>
      <c r="O13846" t="s">
        <v>36</v>
      </c>
      <c r="P13846" t="s">
        <v>28</v>
      </c>
      <c r="R13846" t="s">
        <v>26</v>
      </c>
      <c r="S13846">
        <v>18.5</v>
      </c>
      <c r="T13846">
        <v>17.399999999999999</v>
      </c>
      <c r="U13846">
        <v>17.5</v>
      </c>
      <c r="V13846">
        <v>1.1000000000000001</v>
      </c>
      <c r="W13846">
        <v>1</v>
      </c>
      <c r="AB13846">
        <f t="shared" si="272"/>
        <v>5940.8099999999995</v>
      </c>
    </row>
    <row r="13847" spans="1:28" x14ac:dyDescent="0.25">
      <c r="A13847" t="s">
        <v>6330</v>
      </c>
      <c r="B13847" t="s">
        <v>6285</v>
      </c>
      <c r="C13847" s="1">
        <v>0.73606481481481489</v>
      </c>
      <c r="D13847">
        <v>419</v>
      </c>
      <c r="E13847" s="2">
        <v>7.468953703703704E-2</v>
      </c>
      <c r="F13847" s="1">
        <v>7.4687500000000004E-2</v>
      </c>
      <c r="G13847">
        <v>176</v>
      </c>
      <c r="H13847">
        <v>6453.18</v>
      </c>
      <c r="I13847">
        <v>0</v>
      </c>
      <c r="J13847" t="s">
        <v>6286</v>
      </c>
      <c r="K13847" t="s">
        <v>22</v>
      </c>
      <c r="L13847">
        <v>1</v>
      </c>
      <c r="N13847" t="s">
        <v>23</v>
      </c>
      <c r="O13847" t="s">
        <v>31</v>
      </c>
      <c r="P13847" t="s">
        <v>28</v>
      </c>
      <c r="R13847" t="s">
        <v>26</v>
      </c>
      <c r="S13847">
        <v>17.100000000000001</v>
      </c>
      <c r="T13847">
        <v>17.399999999999999</v>
      </c>
      <c r="U13847">
        <v>17.5</v>
      </c>
      <c r="V13847">
        <v>-0.3</v>
      </c>
      <c r="W13847">
        <v>-0.4</v>
      </c>
      <c r="AB13847">
        <f t="shared" si="272"/>
        <v>6120.9500000000007</v>
      </c>
    </row>
    <row r="13848" spans="1:28" x14ac:dyDescent="0.25">
      <c r="A13848" t="s">
        <v>6330</v>
      </c>
      <c r="B13848" t="s">
        <v>6285</v>
      </c>
      <c r="C13848" s="1">
        <v>0.73606481481481489</v>
      </c>
      <c r="D13848">
        <v>419</v>
      </c>
      <c r="E13848" s="2">
        <v>7.468953703703704E-2</v>
      </c>
      <c r="F13848" s="1">
        <v>7.4687500000000004E-2</v>
      </c>
      <c r="G13848">
        <v>176</v>
      </c>
      <c r="H13848">
        <v>6453.18</v>
      </c>
      <c r="I13848">
        <v>0</v>
      </c>
      <c r="J13848" t="s">
        <v>6286</v>
      </c>
      <c r="K13848" t="s">
        <v>22</v>
      </c>
      <c r="L13848">
        <v>1</v>
      </c>
      <c r="N13848" t="s">
        <v>23</v>
      </c>
      <c r="O13848" t="s">
        <v>46</v>
      </c>
      <c r="P13848" t="s">
        <v>28</v>
      </c>
      <c r="R13848" t="s">
        <v>26</v>
      </c>
      <c r="S13848">
        <v>17.899999999999999</v>
      </c>
      <c r="T13848">
        <v>17.399999999999999</v>
      </c>
      <c r="U13848">
        <v>17.5</v>
      </c>
      <c r="V13848">
        <v>0.5</v>
      </c>
      <c r="W13848">
        <v>0.4</v>
      </c>
      <c r="AB13848">
        <f t="shared" si="272"/>
        <v>6120.9500000000007</v>
      </c>
    </row>
    <row r="13849" spans="1:28" x14ac:dyDescent="0.25">
      <c r="A13849" t="s">
        <v>6331</v>
      </c>
      <c r="B13849" t="s">
        <v>6285</v>
      </c>
      <c r="C13849" s="1">
        <v>0.73814814814814811</v>
      </c>
      <c r="D13849">
        <v>488</v>
      </c>
      <c r="E13849" s="2">
        <v>7.6773668981481483E-2</v>
      </c>
      <c r="F13849" s="1">
        <v>7.677083333333333E-2</v>
      </c>
      <c r="G13849">
        <v>245</v>
      </c>
      <c r="H13849">
        <v>6633.24</v>
      </c>
      <c r="I13849">
        <v>0</v>
      </c>
      <c r="J13849" t="s">
        <v>6286</v>
      </c>
      <c r="K13849" t="s">
        <v>22</v>
      </c>
      <c r="L13849">
        <v>1</v>
      </c>
      <c r="N13849" t="s">
        <v>23</v>
      </c>
      <c r="O13849" t="s">
        <v>46</v>
      </c>
      <c r="P13849" t="s">
        <v>28</v>
      </c>
      <c r="R13849" t="s">
        <v>26</v>
      </c>
      <c r="S13849">
        <v>17.8</v>
      </c>
      <c r="T13849">
        <v>17.399999999999999</v>
      </c>
      <c r="U13849">
        <v>17.5</v>
      </c>
      <c r="V13849">
        <v>0.4</v>
      </c>
      <c r="W13849">
        <v>0.3</v>
      </c>
      <c r="AB13849">
        <f t="shared" si="272"/>
        <v>6301.01</v>
      </c>
    </row>
    <row r="13850" spans="1:28" x14ac:dyDescent="0.25">
      <c r="A13850" t="s">
        <v>6332</v>
      </c>
      <c r="B13850" t="s">
        <v>6285</v>
      </c>
      <c r="C13850" s="1">
        <v>0.74023148148148143</v>
      </c>
      <c r="D13850">
        <v>857</v>
      </c>
      <c r="E13850" s="2">
        <v>7.8861273148148156E-2</v>
      </c>
      <c r="F13850" s="1">
        <v>7.885416666666667E-2</v>
      </c>
      <c r="G13850">
        <v>614</v>
      </c>
      <c r="H13850">
        <v>6813.61</v>
      </c>
      <c r="I13850">
        <v>0</v>
      </c>
      <c r="J13850" t="s">
        <v>6286</v>
      </c>
      <c r="K13850" t="s">
        <v>22</v>
      </c>
      <c r="L13850">
        <v>1</v>
      </c>
      <c r="N13850" t="s">
        <v>23</v>
      </c>
      <c r="O13850" t="s">
        <v>31</v>
      </c>
      <c r="P13850" t="s">
        <v>28</v>
      </c>
      <c r="R13850" t="s">
        <v>26</v>
      </c>
      <c r="S13850">
        <v>17</v>
      </c>
      <c r="T13850">
        <v>17.399999999999999</v>
      </c>
      <c r="U13850">
        <v>17.399999999999999</v>
      </c>
      <c r="V13850">
        <v>-0.4</v>
      </c>
      <c r="W13850">
        <v>-0.4</v>
      </c>
      <c r="AB13850">
        <f t="shared" si="272"/>
        <v>6481.3799999999992</v>
      </c>
    </row>
    <row r="13851" spans="1:28" x14ac:dyDescent="0.25">
      <c r="A13851" t="s">
        <v>6333</v>
      </c>
      <c r="B13851" t="s">
        <v>6285</v>
      </c>
      <c r="C13851" s="1">
        <v>0.74232638888888891</v>
      </c>
      <c r="D13851">
        <v>360</v>
      </c>
      <c r="E13851" s="2">
        <v>8.0950428240740738E-2</v>
      </c>
      <c r="F13851" s="1">
        <v>8.0949074074074076E-2</v>
      </c>
      <c r="G13851">
        <v>117</v>
      </c>
      <c r="H13851">
        <v>6994.12</v>
      </c>
      <c r="I13851">
        <v>0</v>
      </c>
      <c r="J13851" t="s">
        <v>6286</v>
      </c>
      <c r="K13851" t="s">
        <v>22</v>
      </c>
      <c r="L13851">
        <v>1</v>
      </c>
      <c r="N13851" t="s">
        <v>23</v>
      </c>
      <c r="O13851" t="s">
        <v>46</v>
      </c>
      <c r="P13851" t="s">
        <v>28</v>
      </c>
      <c r="R13851" t="s">
        <v>26</v>
      </c>
      <c r="S13851">
        <v>17.8</v>
      </c>
      <c r="T13851">
        <v>17.5</v>
      </c>
      <c r="U13851">
        <v>17.5</v>
      </c>
      <c r="V13851">
        <v>0.3</v>
      </c>
      <c r="W13851">
        <v>0.3</v>
      </c>
      <c r="AB13851">
        <f t="shared" si="272"/>
        <v>6661.8899999999994</v>
      </c>
    </row>
    <row r="13852" spans="1:28" x14ac:dyDescent="0.25">
      <c r="A13852" t="s">
        <v>6334</v>
      </c>
      <c r="B13852" t="s">
        <v>6285</v>
      </c>
      <c r="C13852" s="1">
        <v>0.7443981481481482</v>
      </c>
      <c r="D13852">
        <v>261</v>
      </c>
      <c r="E13852" s="2">
        <v>8.302104166666667E-2</v>
      </c>
      <c r="F13852" s="1">
        <v>8.3020833333333335E-2</v>
      </c>
      <c r="G13852">
        <v>18</v>
      </c>
      <c r="H13852">
        <v>7173.02</v>
      </c>
      <c r="I13852">
        <v>0</v>
      </c>
      <c r="J13852" t="s">
        <v>6286</v>
      </c>
      <c r="K13852" t="s">
        <v>22</v>
      </c>
      <c r="L13852">
        <v>1</v>
      </c>
      <c r="N13852" t="s">
        <v>23</v>
      </c>
      <c r="O13852" t="s">
        <v>31</v>
      </c>
      <c r="P13852" t="s">
        <v>28</v>
      </c>
      <c r="R13852" t="s">
        <v>26</v>
      </c>
      <c r="S13852">
        <v>17.100000000000001</v>
      </c>
      <c r="T13852">
        <v>17.3</v>
      </c>
      <c r="U13852">
        <v>17.3</v>
      </c>
      <c r="V13852">
        <v>-0.2</v>
      </c>
      <c r="W13852">
        <v>-0.2</v>
      </c>
      <c r="AB13852">
        <f t="shared" si="272"/>
        <v>6840.7900000000009</v>
      </c>
    </row>
    <row r="13853" spans="1:28" x14ac:dyDescent="0.25">
      <c r="A13853" t="s">
        <v>6335</v>
      </c>
      <c r="B13853" t="s">
        <v>6285</v>
      </c>
      <c r="C13853" s="1">
        <v>0.74466435185185187</v>
      </c>
      <c r="D13853">
        <v>538</v>
      </c>
      <c r="E13853" s="2">
        <v>8.3290451388888895E-2</v>
      </c>
      <c r="F13853" s="1">
        <v>8.3287037037037034E-2</v>
      </c>
      <c r="G13853">
        <v>295</v>
      </c>
      <c r="H13853">
        <v>7196.3</v>
      </c>
      <c r="I13853">
        <v>0</v>
      </c>
      <c r="J13853" t="s">
        <v>6286</v>
      </c>
      <c r="K13853" t="s">
        <v>22</v>
      </c>
      <c r="L13853">
        <v>1</v>
      </c>
      <c r="N13853" t="s">
        <v>23</v>
      </c>
      <c r="O13853" t="s">
        <v>78</v>
      </c>
      <c r="P13853" t="s">
        <v>79</v>
      </c>
      <c r="R13853" t="s">
        <v>88</v>
      </c>
      <c r="AB13853">
        <f t="shared" si="272"/>
        <v>6864.07</v>
      </c>
    </row>
    <row r="13854" spans="1:28" x14ac:dyDescent="0.25">
      <c r="A13854" t="s">
        <v>6335</v>
      </c>
      <c r="B13854" t="s">
        <v>6285</v>
      </c>
      <c r="C13854" s="1">
        <v>0.74466435185185187</v>
      </c>
      <c r="D13854">
        <v>538</v>
      </c>
      <c r="E13854" s="2">
        <v>8.3290451388888895E-2</v>
      </c>
      <c r="F13854" s="1">
        <v>8.3287037037037034E-2</v>
      </c>
      <c r="G13854">
        <v>295</v>
      </c>
      <c r="H13854">
        <v>7196.3</v>
      </c>
      <c r="I13854">
        <v>0</v>
      </c>
      <c r="J13854" t="s">
        <v>6286</v>
      </c>
      <c r="K13854" t="s">
        <v>22</v>
      </c>
      <c r="L13854">
        <v>1</v>
      </c>
      <c r="N13854" t="s">
        <v>23</v>
      </c>
      <c r="O13854" t="s">
        <v>81</v>
      </c>
      <c r="P13854" t="s">
        <v>79</v>
      </c>
      <c r="R13854" t="s">
        <v>88</v>
      </c>
      <c r="AB13854">
        <f t="shared" si="272"/>
        <v>6864.07</v>
      </c>
    </row>
    <row r="13855" spans="1:28" x14ac:dyDescent="0.25">
      <c r="A13855" t="s">
        <v>6336</v>
      </c>
      <c r="B13855" t="s">
        <v>6337</v>
      </c>
      <c r="C13855" s="1">
        <v>0.65721064814814811</v>
      </c>
      <c r="D13855">
        <v>256</v>
      </c>
      <c r="E13855" s="2">
        <v>0</v>
      </c>
      <c r="F13855" s="1">
        <v>0</v>
      </c>
      <c r="G13855">
        <v>0</v>
      </c>
      <c r="H13855">
        <v>0</v>
      </c>
      <c r="I13855">
        <v>8031.78</v>
      </c>
      <c r="J13855" t="s">
        <v>6338</v>
      </c>
      <c r="K13855" t="s">
        <v>22</v>
      </c>
      <c r="L13855">
        <v>1</v>
      </c>
      <c r="N13855" t="s">
        <v>23</v>
      </c>
      <c r="O13855" t="s">
        <v>81</v>
      </c>
      <c r="P13855" t="s">
        <v>79</v>
      </c>
      <c r="R13855" t="s">
        <v>80</v>
      </c>
      <c r="AB13855">
        <f>H13855-269.19</f>
        <v>-269.19</v>
      </c>
    </row>
    <row r="13856" spans="1:28" x14ac:dyDescent="0.25">
      <c r="A13856" t="s">
        <v>6336</v>
      </c>
      <c r="B13856" t="s">
        <v>6337</v>
      </c>
      <c r="C13856" s="1">
        <v>0.65721064814814811</v>
      </c>
      <c r="D13856">
        <v>256</v>
      </c>
      <c r="E13856" s="2">
        <v>0</v>
      </c>
      <c r="F13856" s="1">
        <v>0</v>
      </c>
      <c r="G13856">
        <v>0</v>
      </c>
      <c r="H13856">
        <v>0</v>
      </c>
      <c r="I13856">
        <v>8031.78</v>
      </c>
      <c r="J13856" t="s">
        <v>6338</v>
      </c>
      <c r="K13856" t="s">
        <v>22</v>
      </c>
      <c r="L13856">
        <v>1</v>
      </c>
      <c r="N13856" t="s">
        <v>23</v>
      </c>
      <c r="O13856" t="s">
        <v>78</v>
      </c>
      <c r="P13856" t="s">
        <v>79</v>
      </c>
      <c r="R13856" t="s">
        <v>80</v>
      </c>
      <c r="AB13856">
        <f t="shared" ref="AB13856:AB13919" si="273">H13856-269.19</f>
        <v>-269.19</v>
      </c>
    </row>
    <row r="13857" spans="1:28" x14ac:dyDescent="0.25">
      <c r="A13857" t="s">
        <v>6339</v>
      </c>
      <c r="B13857" t="s">
        <v>6337</v>
      </c>
      <c r="C13857" s="1">
        <v>0.65862268518518519</v>
      </c>
      <c r="D13857">
        <v>416</v>
      </c>
      <c r="E13857" s="2">
        <v>1.413888888888889E-3</v>
      </c>
      <c r="F13857" s="1">
        <v>1.4120370370370369E-3</v>
      </c>
      <c r="G13857">
        <v>160</v>
      </c>
      <c r="H13857">
        <v>122.16</v>
      </c>
      <c r="I13857">
        <v>0</v>
      </c>
      <c r="J13857" t="s">
        <v>6338</v>
      </c>
      <c r="K13857" t="s">
        <v>22</v>
      </c>
      <c r="L13857">
        <v>1</v>
      </c>
      <c r="N13857" t="s">
        <v>23</v>
      </c>
      <c r="O13857" t="s">
        <v>31</v>
      </c>
      <c r="P13857" t="s">
        <v>25</v>
      </c>
      <c r="R13857" t="s">
        <v>26</v>
      </c>
      <c r="S13857">
        <v>16.7</v>
      </c>
      <c r="T13857">
        <v>17.399999999999999</v>
      </c>
      <c r="U13857">
        <v>17.2</v>
      </c>
      <c r="V13857">
        <v>-0.7</v>
      </c>
      <c r="W13857">
        <v>-0.5</v>
      </c>
      <c r="AB13857">
        <f t="shared" si="273"/>
        <v>-147.03</v>
      </c>
    </row>
    <row r="13858" spans="1:28" x14ac:dyDescent="0.25">
      <c r="A13858" t="s">
        <v>6340</v>
      </c>
      <c r="B13858" t="s">
        <v>6337</v>
      </c>
      <c r="C13858" s="1">
        <v>0.65864583333333326</v>
      </c>
      <c r="D13858">
        <v>218</v>
      </c>
      <c r="E13858" s="2">
        <v>1.4347453703703703E-3</v>
      </c>
      <c r="F13858" s="1">
        <v>1.423611111111111E-3</v>
      </c>
      <c r="G13858">
        <v>962</v>
      </c>
      <c r="H13858">
        <v>123.962</v>
      </c>
      <c r="I13858">
        <v>0</v>
      </c>
      <c r="J13858" t="s">
        <v>6338</v>
      </c>
      <c r="K13858" t="s">
        <v>22</v>
      </c>
      <c r="L13858">
        <v>1</v>
      </c>
      <c r="N13858" t="s">
        <v>23</v>
      </c>
      <c r="O13858" t="s">
        <v>31</v>
      </c>
      <c r="P13858" t="s">
        <v>28</v>
      </c>
      <c r="R13858" t="s">
        <v>26</v>
      </c>
      <c r="S13858">
        <v>16.5</v>
      </c>
      <c r="T13858">
        <v>17.5</v>
      </c>
      <c r="U13858">
        <v>17.2</v>
      </c>
      <c r="V13858">
        <v>-1</v>
      </c>
      <c r="W13858">
        <v>-0.7</v>
      </c>
      <c r="AB13858">
        <f t="shared" si="273"/>
        <v>-145.22800000000001</v>
      </c>
    </row>
    <row r="13859" spans="1:28" x14ac:dyDescent="0.25">
      <c r="A13859" t="s">
        <v>6341</v>
      </c>
      <c r="B13859" t="s">
        <v>6337</v>
      </c>
      <c r="C13859" s="1">
        <v>0.66028935185185189</v>
      </c>
      <c r="D13859">
        <v>204</v>
      </c>
      <c r="E13859" s="2">
        <v>3.0781018518518514E-3</v>
      </c>
      <c r="F13859" s="1">
        <v>3.0671296296296297E-3</v>
      </c>
      <c r="G13859">
        <v>948</v>
      </c>
      <c r="H13859">
        <v>265.94799999999998</v>
      </c>
      <c r="I13859">
        <v>0</v>
      </c>
      <c r="J13859" t="s">
        <v>6338</v>
      </c>
      <c r="K13859" t="s">
        <v>22</v>
      </c>
      <c r="L13859">
        <v>1</v>
      </c>
      <c r="N13859" t="s">
        <v>23</v>
      </c>
      <c r="O13859" t="s">
        <v>33</v>
      </c>
      <c r="P13859" t="s">
        <v>25</v>
      </c>
      <c r="R13859" t="s">
        <v>26</v>
      </c>
      <c r="S13859">
        <v>17</v>
      </c>
      <c r="T13859">
        <v>17.600000000000001</v>
      </c>
      <c r="U13859">
        <v>17.3</v>
      </c>
      <c r="V13859">
        <v>-0.6</v>
      </c>
      <c r="W13859">
        <v>-0.3</v>
      </c>
      <c r="AB13859">
        <f t="shared" si="273"/>
        <v>-3.2420000000000186</v>
      </c>
    </row>
    <row r="13860" spans="1:28" x14ac:dyDescent="0.25">
      <c r="A13860" t="s">
        <v>6342</v>
      </c>
      <c r="B13860" t="s">
        <v>6337</v>
      </c>
      <c r="C13860" s="1">
        <v>0.66033564814814816</v>
      </c>
      <c r="D13860">
        <v>9</v>
      </c>
      <c r="E13860" s="2">
        <v>3.1221412037037038E-3</v>
      </c>
      <c r="F13860" s="1">
        <v>3.1134259259259257E-3</v>
      </c>
      <c r="G13860">
        <v>753</v>
      </c>
      <c r="H13860">
        <v>269.75299999999999</v>
      </c>
      <c r="I13860">
        <v>0</v>
      </c>
      <c r="J13860" t="s">
        <v>6338</v>
      </c>
      <c r="K13860" t="s">
        <v>22</v>
      </c>
      <c r="L13860">
        <v>1</v>
      </c>
      <c r="N13860" t="s">
        <v>23</v>
      </c>
      <c r="O13860" t="s">
        <v>33</v>
      </c>
      <c r="P13860" t="s">
        <v>25</v>
      </c>
      <c r="R13860" t="s">
        <v>26</v>
      </c>
      <c r="S13860">
        <v>17</v>
      </c>
      <c r="T13860">
        <v>17.5</v>
      </c>
      <c r="U13860">
        <v>17.3</v>
      </c>
      <c r="V13860">
        <v>-0.5</v>
      </c>
      <c r="W13860">
        <v>-0.3</v>
      </c>
      <c r="AB13860">
        <f t="shared" si="273"/>
        <v>0.56299999999998818</v>
      </c>
    </row>
    <row r="13861" spans="1:28" x14ac:dyDescent="0.25">
      <c r="A13861" t="s">
        <v>6342</v>
      </c>
      <c r="B13861" t="s">
        <v>6337</v>
      </c>
      <c r="C13861" s="1">
        <v>0.66033564814814816</v>
      </c>
      <c r="D13861">
        <v>9</v>
      </c>
      <c r="E13861" s="2">
        <v>3.1221412037037038E-3</v>
      </c>
      <c r="F13861" s="1">
        <v>3.1134259259259257E-3</v>
      </c>
      <c r="G13861">
        <v>753</v>
      </c>
      <c r="H13861">
        <v>269.75299999999999</v>
      </c>
      <c r="I13861">
        <v>0</v>
      </c>
      <c r="J13861" t="s">
        <v>6338</v>
      </c>
      <c r="K13861" t="s">
        <v>22</v>
      </c>
      <c r="L13861">
        <v>1</v>
      </c>
      <c r="N13861" t="s">
        <v>23</v>
      </c>
      <c r="O13861" t="s">
        <v>46</v>
      </c>
      <c r="P13861" t="s">
        <v>25</v>
      </c>
      <c r="R13861" t="s">
        <v>26</v>
      </c>
      <c r="S13861">
        <v>17.5</v>
      </c>
      <c r="T13861">
        <v>17.5</v>
      </c>
      <c r="U13861">
        <v>17.3</v>
      </c>
      <c r="V13861">
        <v>0</v>
      </c>
      <c r="W13861">
        <v>0.2</v>
      </c>
      <c r="AB13861">
        <f t="shared" si="273"/>
        <v>0.56299999999998818</v>
      </c>
    </row>
    <row r="13862" spans="1:28" x14ac:dyDescent="0.25">
      <c r="A13862" t="s">
        <v>6343</v>
      </c>
      <c r="B13862" t="s">
        <v>6337</v>
      </c>
      <c r="C13862" s="1">
        <v>0.66040509259259261</v>
      </c>
      <c r="D13862">
        <v>184</v>
      </c>
      <c r="E13862" s="2">
        <v>3.193611111111111E-3</v>
      </c>
      <c r="F13862" s="1">
        <v>3.1828703703703702E-3</v>
      </c>
      <c r="G13862">
        <v>928</v>
      </c>
      <c r="H13862">
        <v>275.928</v>
      </c>
      <c r="I13862">
        <v>0</v>
      </c>
      <c r="J13862" t="s">
        <v>6338</v>
      </c>
      <c r="K13862" t="s">
        <v>22</v>
      </c>
      <c r="L13862">
        <v>1</v>
      </c>
      <c r="N13862" t="s">
        <v>23</v>
      </c>
      <c r="O13862" t="s">
        <v>33</v>
      </c>
      <c r="P13862" t="s">
        <v>28</v>
      </c>
      <c r="R13862" t="s">
        <v>26</v>
      </c>
      <c r="S13862">
        <v>17</v>
      </c>
      <c r="T13862">
        <v>17.5</v>
      </c>
      <c r="U13862">
        <v>17.3</v>
      </c>
      <c r="V13862">
        <v>-0.5</v>
      </c>
      <c r="W13862">
        <v>-0.3</v>
      </c>
      <c r="AB13862">
        <f t="shared" si="273"/>
        <v>6.7379999999999995</v>
      </c>
    </row>
    <row r="13863" spans="1:28" x14ac:dyDescent="0.25">
      <c r="A13863" t="s">
        <v>6344</v>
      </c>
      <c r="B13863" t="s">
        <v>6337</v>
      </c>
      <c r="C13863" s="1">
        <v>0.66241898148148148</v>
      </c>
      <c r="D13863">
        <v>78</v>
      </c>
      <c r="E13863" s="2">
        <v>5.2062731481481482E-3</v>
      </c>
      <c r="F13863" s="1">
        <v>5.1967592592592595E-3</v>
      </c>
      <c r="G13863">
        <v>822</v>
      </c>
      <c r="H13863">
        <v>449.822</v>
      </c>
      <c r="I13863">
        <v>0</v>
      </c>
      <c r="J13863" t="s">
        <v>6338</v>
      </c>
      <c r="K13863" t="s">
        <v>22</v>
      </c>
      <c r="L13863">
        <v>1</v>
      </c>
      <c r="N13863" t="s">
        <v>23</v>
      </c>
      <c r="O13863" t="s">
        <v>31</v>
      </c>
      <c r="P13863" t="s">
        <v>28</v>
      </c>
      <c r="R13863" t="s">
        <v>26</v>
      </c>
      <c r="S13863">
        <v>17</v>
      </c>
      <c r="T13863">
        <v>17.5</v>
      </c>
      <c r="U13863">
        <v>17.3</v>
      </c>
      <c r="V13863">
        <v>-0.5</v>
      </c>
      <c r="W13863">
        <v>-0.3</v>
      </c>
      <c r="AB13863">
        <f t="shared" si="273"/>
        <v>180.63200000000001</v>
      </c>
    </row>
    <row r="13864" spans="1:28" x14ac:dyDescent="0.25">
      <c r="A13864" t="s">
        <v>6345</v>
      </c>
      <c r="B13864" t="s">
        <v>6337</v>
      </c>
      <c r="C13864" s="1">
        <v>0.66268518518518515</v>
      </c>
      <c r="D13864">
        <v>642</v>
      </c>
      <c r="E13864" s="2">
        <v>5.4790046296296297E-3</v>
      </c>
      <c r="F13864" s="1">
        <v>5.4745370370370373E-3</v>
      </c>
      <c r="G13864">
        <v>386</v>
      </c>
      <c r="H13864">
        <v>473.38600000000002</v>
      </c>
      <c r="I13864">
        <v>0</v>
      </c>
      <c r="J13864" t="s">
        <v>6338</v>
      </c>
      <c r="K13864" t="s">
        <v>22</v>
      </c>
      <c r="L13864">
        <v>1</v>
      </c>
      <c r="N13864" t="s">
        <v>23</v>
      </c>
      <c r="O13864" t="s">
        <v>36</v>
      </c>
      <c r="P13864" t="s">
        <v>25</v>
      </c>
      <c r="R13864" t="s">
        <v>26</v>
      </c>
      <c r="S13864">
        <v>19.100000000000001</v>
      </c>
      <c r="T13864">
        <v>17.399999999999999</v>
      </c>
      <c r="U13864">
        <v>17.2</v>
      </c>
      <c r="V13864">
        <v>1.7</v>
      </c>
      <c r="W13864">
        <v>1.9</v>
      </c>
      <c r="AB13864">
        <f t="shared" si="273"/>
        <v>204.19600000000003</v>
      </c>
    </row>
    <row r="13865" spans="1:28" x14ac:dyDescent="0.25">
      <c r="A13865" t="s">
        <v>6346</v>
      </c>
      <c r="B13865" t="s">
        <v>6337</v>
      </c>
      <c r="C13865" s="1">
        <v>0.66276620370370376</v>
      </c>
      <c r="D13865">
        <v>952</v>
      </c>
      <c r="E13865" s="2">
        <v>5.5636111111111103E-3</v>
      </c>
      <c r="F13865" s="1">
        <v>5.5555555555555558E-3</v>
      </c>
      <c r="G13865">
        <v>696</v>
      </c>
      <c r="H13865">
        <v>480.69600000000003</v>
      </c>
      <c r="I13865">
        <v>0</v>
      </c>
      <c r="J13865" t="s">
        <v>6338</v>
      </c>
      <c r="K13865" t="s">
        <v>22</v>
      </c>
      <c r="L13865">
        <v>1</v>
      </c>
      <c r="N13865" t="s">
        <v>23</v>
      </c>
      <c r="O13865" t="s">
        <v>36</v>
      </c>
      <c r="P13865" t="s">
        <v>28</v>
      </c>
      <c r="R13865" t="s">
        <v>26</v>
      </c>
      <c r="S13865">
        <v>19.100000000000001</v>
      </c>
      <c r="T13865">
        <v>17.3</v>
      </c>
      <c r="U13865">
        <v>17.100000000000001</v>
      </c>
      <c r="V13865">
        <v>1.8</v>
      </c>
      <c r="W13865">
        <v>2</v>
      </c>
      <c r="AB13865">
        <f t="shared" si="273"/>
        <v>211.50600000000003</v>
      </c>
    </row>
    <row r="13866" spans="1:28" x14ac:dyDescent="0.25">
      <c r="A13866" t="s">
        <v>6347</v>
      </c>
      <c r="B13866" t="s">
        <v>6337</v>
      </c>
      <c r="C13866" s="1">
        <v>0.66278935185185184</v>
      </c>
      <c r="D13866">
        <v>153</v>
      </c>
      <c r="E13866" s="2">
        <v>5.5775115740740741E-3</v>
      </c>
      <c r="F13866" s="1">
        <v>5.5671296296296302E-3</v>
      </c>
      <c r="G13866">
        <v>897</v>
      </c>
      <c r="H13866">
        <v>481.89699999999999</v>
      </c>
      <c r="I13866">
        <v>0</v>
      </c>
      <c r="J13866" t="s">
        <v>6338</v>
      </c>
      <c r="K13866" t="s">
        <v>22</v>
      </c>
      <c r="L13866">
        <v>1</v>
      </c>
      <c r="N13866" t="s">
        <v>23</v>
      </c>
      <c r="O13866" t="s">
        <v>42</v>
      </c>
      <c r="P13866" t="s">
        <v>25</v>
      </c>
      <c r="R13866" t="s">
        <v>26</v>
      </c>
      <c r="S13866">
        <v>16.899999999999999</v>
      </c>
      <c r="T13866">
        <v>17.3</v>
      </c>
      <c r="U13866">
        <v>17.100000000000001</v>
      </c>
      <c r="V13866">
        <v>-0.4</v>
      </c>
      <c r="W13866">
        <v>-0.2</v>
      </c>
      <c r="AB13866">
        <f t="shared" si="273"/>
        <v>212.70699999999999</v>
      </c>
    </row>
    <row r="13867" spans="1:28" x14ac:dyDescent="0.25">
      <c r="A13867" t="s">
        <v>6348</v>
      </c>
      <c r="B13867" t="s">
        <v>6337</v>
      </c>
      <c r="C13867" s="1">
        <v>0.66287037037037033</v>
      </c>
      <c r="D13867">
        <v>96</v>
      </c>
      <c r="E13867" s="2">
        <v>5.6578703703703713E-3</v>
      </c>
      <c r="F13867" s="1">
        <v>5.6481481481481478E-3</v>
      </c>
      <c r="G13867">
        <v>840</v>
      </c>
      <c r="H13867">
        <v>488.84</v>
      </c>
      <c r="I13867">
        <v>0</v>
      </c>
      <c r="J13867" t="s">
        <v>6338</v>
      </c>
      <c r="K13867" t="s">
        <v>22</v>
      </c>
      <c r="L13867">
        <v>1</v>
      </c>
      <c r="N13867" t="s">
        <v>23</v>
      </c>
      <c r="O13867" t="s">
        <v>42</v>
      </c>
      <c r="P13867" t="s">
        <v>28</v>
      </c>
      <c r="R13867" t="s">
        <v>26</v>
      </c>
      <c r="S13867">
        <v>17.2</v>
      </c>
      <c r="T13867">
        <v>17.5</v>
      </c>
      <c r="U13867">
        <v>17.3</v>
      </c>
      <c r="V13867">
        <v>-0.3</v>
      </c>
      <c r="W13867">
        <v>-0.1</v>
      </c>
      <c r="AB13867">
        <f t="shared" si="273"/>
        <v>219.64999999999998</v>
      </c>
    </row>
    <row r="13868" spans="1:28" x14ac:dyDescent="0.25">
      <c r="A13868" t="s">
        <v>6349</v>
      </c>
      <c r="B13868" t="s">
        <v>6337</v>
      </c>
      <c r="C13868" s="1">
        <v>0.66293981481481479</v>
      </c>
      <c r="D13868">
        <v>671</v>
      </c>
      <c r="E13868" s="2">
        <v>5.7339699074074081E-3</v>
      </c>
      <c r="F13868" s="1">
        <v>5.7291666666666671E-3</v>
      </c>
      <c r="G13868">
        <v>415</v>
      </c>
      <c r="H13868">
        <v>495.41500000000002</v>
      </c>
      <c r="I13868">
        <v>0</v>
      </c>
      <c r="J13868" t="s">
        <v>6338</v>
      </c>
      <c r="K13868" t="s">
        <v>22</v>
      </c>
      <c r="L13868">
        <v>1</v>
      </c>
      <c r="N13868" t="s">
        <v>23</v>
      </c>
      <c r="O13868" t="s">
        <v>46</v>
      </c>
      <c r="P13868" t="s">
        <v>25</v>
      </c>
      <c r="R13868" t="s">
        <v>26</v>
      </c>
      <c r="S13868">
        <v>17.8</v>
      </c>
      <c r="T13868">
        <v>17.600000000000001</v>
      </c>
      <c r="U13868">
        <v>17.399999999999999</v>
      </c>
      <c r="V13868">
        <v>0.2</v>
      </c>
      <c r="W13868">
        <v>0.4</v>
      </c>
      <c r="AB13868">
        <f t="shared" si="273"/>
        <v>226.22500000000002</v>
      </c>
    </row>
    <row r="13869" spans="1:28" x14ac:dyDescent="0.25">
      <c r="A13869" t="s">
        <v>6350</v>
      </c>
      <c r="B13869" t="s">
        <v>6337</v>
      </c>
      <c r="C13869" s="1">
        <v>0.66328703703703706</v>
      </c>
      <c r="D13869">
        <v>143</v>
      </c>
      <c r="E13869" s="2">
        <v>6.0750810185185187E-3</v>
      </c>
      <c r="F13869" s="1">
        <v>6.0648148148148145E-3</v>
      </c>
      <c r="G13869">
        <v>887</v>
      </c>
      <c r="H13869">
        <v>524.88699999999994</v>
      </c>
      <c r="I13869">
        <v>0</v>
      </c>
      <c r="J13869" t="s">
        <v>6338</v>
      </c>
      <c r="K13869" t="s">
        <v>22</v>
      </c>
      <c r="L13869">
        <v>1</v>
      </c>
      <c r="N13869" t="s">
        <v>23</v>
      </c>
      <c r="O13869" t="s">
        <v>46</v>
      </c>
      <c r="P13869" t="s">
        <v>28</v>
      </c>
      <c r="R13869" t="s">
        <v>26</v>
      </c>
      <c r="S13869">
        <v>18</v>
      </c>
      <c r="T13869">
        <v>17.399999999999999</v>
      </c>
      <c r="U13869">
        <v>17.2</v>
      </c>
      <c r="V13869">
        <v>0.6</v>
      </c>
      <c r="W13869">
        <v>0.8</v>
      </c>
      <c r="AB13869">
        <f t="shared" si="273"/>
        <v>255.69699999999995</v>
      </c>
    </row>
    <row r="13870" spans="1:28" x14ac:dyDescent="0.25">
      <c r="A13870" t="s">
        <v>6351</v>
      </c>
      <c r="B13870" t="s">
        <v>6337</v>
      </c>
      <c r="C13870" s="1">
        <v>0.66339120370370364</v>
      </c>
      <c r="D13870">
        <v>922</v>
      </c>
      <c r="E13870" s="2">
        <v>6.188263888888889E-3</v>
      </c>
      <c r="F13870" s="1">
        <v>6.1805555555555563E-3</v>
      </c>
      <c r="G13870">
        <v>666</v>
      </c>
      <c r="H13870">
        <v>534.66600000000005</v>
      </c>
      <c r="I13870">
        <v>0</v>
      </c>
      <c r="J13870" t="s">
        <v>6338</v>
      </c>
      <c r="K13870" t="s">
        <v>22</v>
      </c>
      <c r="L13870">
        <v>1</v>
      </c>
      <c r="N13870" t="s">
        <v>23</v>
      </c>
      <c r="O13870" t="s">
        <v>24</v>
      </c>
      <c r="P13870" t="s">
        <v>25</v>
      </c>
      <c r="R13870" t="s">
        <v>26</v>
      </c>
      <c r="S13870">
        <v>18.8</v>
      </c>
      <c r="T13870">
        <v>17.3</v>
      </c>
      <c r="U13870">
        <v>17.100000000000001</v>
      </c>
      <c r="V13870">
        <v>1.5</v>
      </c>
      <c r="W13870">
        <v>1.7</v>
      </c>
      <c r="X13870" t="s">
        <v>1259</v>
      </c>
      <c r="AB13870">
        <f t="shared" si="273"/>
        <v>265.47600000000006</v>
      </c>
    </row>
    <row r="13871" spans="1:28" x14ac:dyDescent="0.25">
      <c r="A13871" t="s">
        <v>6352</v>
      </c>
      <c r="B13871" t="s">
        <v>6337</v>
      </c>
      <c r="C13871" s="1">
        <v>0.66357638888888892</v>
      </c>
      <c r="D13871">
        <v>977</v>
      </c>
      <c r="E13871" s="2">
        <v>6.3740740740740737E-3</v>
      </c>
      <c r="F13871" s="1">
        <v>6.3657407407407404E-3</v>
      </c>
      <c r="G13871">
        <v>721</v>
      </c>
      <c r="H13871">
        <v>550.721</v>
      </c>
      <c r="I13871">
        <v>0</v>
      </c>
      <c r="J13871" t="s">
        <v>6338</v>
      </c>
      <c r="K13871" t="s">
        <v>22</v>
      </c>
      <c r="L13871">
        <v>1</v>
      </c>
      <c r="N13871" t="s">
        <v>23</v>
      </c>
      <c r="O13871" t="s">
        <v>24</v>
      </c>
      <c r="P13871" t="s">
        <v>28</v>
      </c>
      <c r="R13871" t="s">
        <v>26</v>
      </c>
      <c r="S13871">
        <v>19.100000000000001</v>
      </c>
      <c r="T13871">
        <v>17.3</v>
      </c>
      <c r="U13871">
        <v>17.100000000000001</v>
      </c>
      <c r="V13871">
        <v>1.8</v>
      </c>
      <c r="W13871">
        <v>2</v>
      </c>
      <c r="AB13871">
        <f t="shared" si="273"/>
        <v>281.53100000000001</v>
      </c>
    </row>
    <row r="13872" spans="1:28" x14ac:dyDescent="0.25">
      <c r="A13872" t="s">
        <v>6353</v>
      </c>
      <c r="B13872" t="s">
        <v>6337</v>
      </c>
      <c r="C13872" s="1">
        <v>0.66449074074074077</v>
      </c>
      <c r="D13872">
        <v>746</v>
      </c>
      <c r="E13872" s="2">
        <v>7.2857638888888894E-3</v>
      </c>
      <c r="F13872" s="1">
        <v>7.2800925925925915E-3</v>
      </c>
      <c r="G13872">
        <v>490</v>
      </c>
      <c r="H13872">
        <v>629.49</v>
      </c>
      <c r="I13872">
        <v>0</v>
      </c>
      <c r="J13872" t="s">
        <v>6338</v>
      </c>
      <c r="K13872" t="s">
        <v>22</v>
      </c>
      <c r="L13872">
        <v>1</v>
      </c>
      <c r="N13872" t="s">
        <v>23</v>
      </c>
      <c r="O13872" t="s">
        <v>31</v>
      </c>
      <c r="P13872" t="s">
        <v>28</v>
      </c>
      <c r="R13872" t="s">
        <v>26</v>
      </c>
      <c r="S13872">
        <v>17.600000000000001</v>
      </c>
      <c r="T13872">
        <v>17.2</v>
      </c>
      <c r="U13872">
        <v>17.100000000000001</v>
      </c>
      <c r="V13872">
        <v>0.4</v>
      </c>
      <c r="W13872">
        <v>0.5</v>
      </c>
      <c r="AB13872">
        <f t="shared" si="273"/>
        <v>360.3</v>
      </c>
    </row>
    <row r="13873" spans="1:28" x14ac:dyDescent="0.25">
      <c r="A13873" t="s">
        <v>6353</v>
      </c>
      <c r="B13873" t="s">
        <v>6337</v>
      </c>
      <c r="C13873" s="1">
        <v>0.66449074074074077</v>
      </c>
      <c r="D13873">
        <v>746</v>
      </c>
      <c r="E13873" s="2">
        <v>7.2857638888888894E-3</v>
      </c>
      <c r="F13873" s="1">
        <v>7.2800925925925915E-3</v>
      </c>
      <c r="G13873">
        <v>490</v>
      </c>
      <c r="H13873">
        <v>629.49</v>
      </c>
      <c r="I13873">
        <v>0</v>
      </c>
      <c r="J13873" t="s">
        <v>6338</v>
      </c>
      <c r="K13873" t="s">
        <v>22</v>
      </c>
      <c r="L13873">
        <v>1</v>
      </c>
      <c r="N13873" t="s">
        <v>23</v>
      </c>
      <c r="O13873" t="s">
        <v>36</v>
      </c>
      <c r="P13873" t="s">
        <v>28</v>
      </c>
      <c r="R13873" t="s">
        <v>26</v>
      </c>
      <c r="S13873">
        <v>18.100000000000001</v>
      </c>
      <c r="T13873">
        <v>17.2</v>
      </c>
      <c r="U13873">
        <v>17.100000000000001</v>
      </c>
      <c r="V13873">
        <v>0.9</v>
      </c>
      <c r="W13873">
        <v>1</v>
      </c>
      <c r="AB13873">
        <f t="shared" si="273"/>
        <v>360.3</v>
      </c>
    </row>
    <row r="13874" spans="1:28" x14ac:dyDescent="0.25">
      <c r="A13874" t="s">
        <v>6353</v>
      </c>
      <c r="B13874" t="s">
        <v>6337</v>
      </c>
      <c r="C13874" s="1">
        <v>0.66449074074074077</v>
      </c>
      <c r="D13874">
        <v>746</v>
      </c>
      <c r="E13874" s="2">
        <v>7.2857638888888894E-3</v>
      </c>
      <c r="F13874" s="1">
        <v>7.2800925925925915E-3</v>
      </c>
      <c r="G13874">
        <v>490</v>
      </c>
      <c r="H13874">
        <v>629.49</v>
      </c>
      <c r="I13874">
        <v>0</v>
      </c>
      <c r="J13874" t="s">
        <v>6338</v>
      </c>
      <c r="K13874" t="s">
        <v>22</v>
      </c>
      <c r="L13874">
        <v>1</v>
      </c>
      <c r="N13874" t="s">
        <v>23</v>
      </c>
      <c r="O13874" t="s">
        <v>24</v>
      </c>
      <c r="P13874" t="s">
        <v>28</v>
      </c>
      <c r="R13874" t="s">
        <v>26</v>
      </c>
      <c r="S13874">
        <v>19</v>
      </c>
      <c r="T13874">
        <v>17.2</v>
      </c>
      <c r="U13874">
        <v>17.100000000000001</v>
      </c>
      <c r="V13874">
        <v>1.8</v>
      </c>
      <c r="W13874">
        <v>1.9</v>
      </c>
      <c r="AB13874">
        <f t="shared" si="273"/>
        <v>360.3</v>
      </c>
    </row>
    <row r="13875" spans="1:28" x14ac:dyDescent="0.25">
      <c r="A13875" t="s">
        <v>6353</v>
      </c>
      <c r="B13875" t="s">
        <v>6337</v>
      </c>
      <c r="C13875" s="1">
        <v>0.66449074074074077</v>
      </c>
      <c r="D13875">
        <v>746</v>
      </c>
      <c r="E13875" s="2">
        <v>7.2857638888888894E-3</v>
      </c>
      <c r="F13875" s="1">
        <v>7.2800925925925915E-3</v>
      </c>
      <c r="G13875">
        <v>490</v>
      </c>
      <c r="H13875">
        <v>629.49</v>
      </c>
      <c r="I13875">
        <v>0</v>
      </c>
      <c r="J13875" t="s">
        <v>6338</v>
      </c>
      <c r="K13875" t="s">
        <v>22</v>
      </c>
      <c r="L13875">
        <v>1</v>
      </c>
      <c r="N13875" t="s">
        <v>23</v>
      </c>
      <c r="O13875" t="s">
        <v>46</v>
      </c>
      <c r="P13875" t="s">
        <v>28</v>
      </c>
      <c r="R13875" t="s">
        <v>26</v>
      </c>
      <c r="S13875">
        <v>17.600000000000001</v>
      </c>
      <c r="T13875">
        <v>17.2</v>
      </c>
      <c r="U13875">
        <v>17.100000000000001</v>
      </c>
      <c r="V13875">
        <v>0.4</v>
      </c>
      <c r="W13875">
        <v>0.5</v>
      </c>
      <c r="AB13875">
        <f t="shared" si="273"/>
        <v>360.3</v>
      </c>
    </row>
    <row r="13876" spans="1:28" x14ac:dyDescent="0.25">
      <c r="A13876" t="s">
        <v>6353</v>
      </c>
      <c r="B13876" t="s">
        <v>6337</v>
      </c>
      <c r="C13876" s="1">
        <v>0.66449074074074077</v>
      </c>
      <c r="D13876">
        <v>746</v>
      </c>
      <c r="E13876" s="2">
        <v>7.2857638888888894E-3</v>
      </c>
      <c r="F13876" s="1">
        <v>7.2800925925925915E-3</v>
      </c>
      <c r="G13876">
        <v>490</v>
      </c>
      <c r="H13876">
        <v>629.49</v>
      </c>
      <c r="I13876">
        <v>0</v>
      </c>
      <c r="J13876" t="s">
        <v>6338</v>
      </c>
      <c r="K13876" t="s">
        <v>22</v>
      </c>
      <c r="L13876">
        <v>1</v>
      </c>
      <c r="N13876" t="s">
        <v>23</v>
      </c>
      <c r="O13876" t="s">
        <v>42</v>
      </c>
      <c r="P13876" t="s">
        <v>28</v>
      </c>
      <c r="R13876" t="s">
        <v>26</v>
      </c>
      <c r="S13876">
        <v>17.100000000000001</v>
      </c>
      <c r="T13876">
        <v>17.2</v>
      </c>
      <c r="U13876">
        <v>17.100000000000001</v>
      </c>
      <c r="V13876">
        <v>-0.1</v>
      </c>
      <c r="W13876">
        <v>0</v>
      </c>
      <c r="AB13876">
        <f t="shared" si="273"/>
        <v>360.3</v>
      </c>
    </row>
    <row r="13877" spans="1:28" x14ac:dyDescent="0.25">
      <c r="A13877" t="s">
        <v>6353</v>
      </c>
      <c r="B13877" t="s">
        <v>6337</v>
      </c>
      <c r="C13877" s="1">
        <v>0.66449074074074077</v>
      </c>
      <c r="D13877">
        <v>746</v>
      </c>
      <c r="E13877" s="2">
        <v>7.2857638888888894E-3</v>
      </c>
      <c r="F13877" s="1">
        <v>7.2800925925925915E-3</v>
      </c>
      <c r="G13877">
        <v>490</v>
      </c>
      <c r="H13877">
        <v>629.49</v>
      </c>
      <c r="I13877">
        <v>0</v>
      </c>
      <c r="J13877" t="s">
        <v>6338</v>
      </c>
      <c r="K13877" t="s">
        <v>22</v>
      </c>
      <c r="L13877">
        <v>1</v>
      </c>
      <c r="N13877" t="s">
        <v>23</v>
      </c>
      <c r="O13877" t="s">
        <v>33</v>
      </c>
      <c r="P13877" t="s">
        <v>28</v>
      </c>
      <c r="R13877" t="s">
        <v>26</v>
      </c>
      <c r="S13877">
        <v>17.100000000000001</v>
      </c>
      <c r="T13877">
        <v>17.2</v>
      </c>
      <c r="U13877">
        <v>17.100000000000001</v>
      </c>
      <c r="V13877">
        <v>-0.1</v>
      </c>
      <c r="W13877">
        <v>0</v>
      </c>
      <c r="AB13877">
        <f t="shared" si="273"/>
        <v>360.3</v>
      </c>
    </row>
    <row r="13878" spans="1:28" x14ac:dyDescent="0.25">
      <c r="A13878" t="s">
        <v>6354</v>
      </c>
      <c r="B13878" t="s">
        <v>6337</v>
      </c>
      <c r="C13878" s="1">
        <v>0.66658564814814814</v>
      </c>
      <c r="D13878">
        <v>583</v>
      </c>
      <c r="E13878" s="2">
        <v>9.3787847222222224E-3</v>
      </c>
      <c r="F13878" s="1">
        <v>9.3749999999999997E-3</v>
      </c>
      <c r="G13878">
        <v>327</v>
      </c>
      <c r="H13878">
        <v>810.327</v>
      </c>
      <c r="I13878">
        <v>0</v>
      </c>
      <c r="J13878" t="s">
        <v>6338</v>
      </c>
      <c r="K13878" t="s">
        <v>22</v>
      </c>
      <c r="L13878">
        <v>1</v>
      </c>
      <c r="N13878" t="s">
        <v>23</v>
      </c>
      <c r="O13878" t="s">
        <v>31</v>
      </c>
      <c r="P13878" t="s">
        <v>28</v>
      </c>
      <c r="R13878" t="s">
        <v>26</v>
      </c>
      <c r="S13878">
        <v>18.5</v>
      </c>
      <c r="T13878">
        <v>17.3</v>
      </c>
      <c r="U13878">
        <v>17.2</v>
      </c>
      <c r="V13878">
        <v>1.2</v>
      </c>
      <c r="W13878">
        <v>1.3</v>
      </c>
      <c r="AB13878">
        <f t="shared" si="273"/>
        <v>541.13699999999994</v>
      </c>
    </row>
    <row r="13879" spans="1:28" x14ac:dyDescent="0.25">
      <c r="A13879" t="s">
        <v>6354</v>
      </c>
      <c r="B13879" t="s">
        <v>6337</v>
      </c>
      <c r="C13879" s="1">
        <v>0.66658564814814814</v>
      </c>
      <c r="D13879">
        <v>583</v>
      </c>
      <c r="E13879" s="2">
        <v>9.3787847222222224E-3</v>
      </c>
      <c r="F13879" s="1">
        <v>9.3749999999999997E-3</v>
      </c>
      <c r="G13879">
        <v>327</v>
      </c>
      <c r="H13879">
        <v>810.327</v>
      </c>
      <c r="I13879">
        <v>0</v>
      </c>
      <c r="J13879" t="s">
        <v>6338</v>
      </c>
      <c r="K13879" t="s">
        <v>22</v>
      </c>
      <c r="L13879">
        <v>1</v>
      </c>
      <c r="N13879" t="s">
        <v>23</v>
      </c>
      <c r="O13879" t="s">
        <v>24</v>
      </c>
      <c r="P13879" t="s">
        <v>28</v>
      </c>
      <c r="R13879" t="s">
        <v>26</v>
      </c>
      <c r="S13879">
        <v>18.8</v>
      </c>
      <c r="T13879">
        <v>17.3</v>
      </c>
      <c r="U13879">
        <v>17.2</v>
      </c>
      <c r="V13879">
        <v>1.5</v>
      </c>
      <c r="W13879">
        <v>1.6</v>
      </c>
      <c r="AB13879">
        <f t="shared" si="273"/>
        <v>541.13699999999994</v>
      </c>
    </row>
    <row r="13880" spans="1:28" x14ac:dyDescent="0.25">
      <c r="A13880" t="s">
        <v>6354</v>
      </c>
      <c r="B13880" t="s">
        <v>6337</v>
      </c>
      <c r="C13880" s="1">
        <v>0.66658564814814814</v>
      </c>
      <c r="D13880">
        <v>583</v>
      </c>
      <c r="E13880" s="2">
        <v>9.3787847222222224E-3</v>
      </c>
      <c r="F13880" s="1">
        <v>9.3749999999999997E-3</v>
      </c>
      <c r="G13880">
        <v>327</v>
      </c>
      <c r="H13880">
        <v>810.327</v>
      </c>
      <c r="I13880">
        <v>0</v>
      </c>
      <c r="J13880" t="s">
        <v>6338</v>
      </c>
      <c r="K13880" t="s">
        <v>22</v>
      </c>
      <c r="L13880">
        <v>1</v>
      </c>
      <c r="N13880" t="s">
        <v>23</v>
      </c>
      <c r="O13880" t="s">
        <v>46</v>
      </c>
      <c r="P13880" t="s">
        <v>28</v>
      </c>
      <c r="R13880" t="s">
        <v>26</v>
      </c>
      <c r="S13880">
        <v>18.399999999999999</v>
      </c>
      <c r="T13880">
        <v>17.3</v>
      </c>
      <c r="U13880">
        <v>17.2</v>
      </c>
      <c r="V13880">
        <v>1.1000000000000001</v>
      </c>
      <c r="W13880">
        <v>1.2</v>
      </c>
      <c r="AB13880">
        <f t="shared" si="273"/>
        <v>541.13699999999994</v>
      </c>
    </row>
    <row r="13881" spans="1:28" x14ac:dyDescent="0.25">
      <c r="A13881" t="s">
        <v>6354</v>
      </c>
      <c r="B13881" t="s">
        <v>6337</v>
      </c>
      <c r="C13881" s="1">
        <v>0.66658564814814814</v>
      </c>
      <c r="D13881">
        <v>583</v>
      </c>
      <c r="E13881" s="2">
        <v>9.3787847222222224E-3</v>
      </c>
      <c r="F13881" s="1">
        <v>9.3749999999999997E-3</v>
      </c>
      <c r="G13881">
        <v>327</v>
      </c>
      <c r="H13881">
        <v>810.327</v>
      </c>
      <c r="I13881">
        <v>0</v>
      </c>
      <c r="J13881" t="s">
        <v>6338</v>
      </c>
      <c r="K13881" t="s">
        <v>22</v>
      </c>
      <c r="L13881">
        <v>1</v>
      </c>
      <c r="N13881" t="s">
        <v>23</v>
      </c>
      <c r="O13881" t="s">
        <v>42</v>
      </c>
      <c r="P13881" t="s">
        <v>28</v>
      </c>
      <c r="R13881" t="s">
        <v>26</v>
      </c>
      <c r="S13881">
        <v>18.600000000000001</v>
      </c>
      <c r="T13881">
        <v>17.3</v>
      </c>
      <c r="U13881">
        <v>17.2</v>
      </c>
      <c r="V13881">
        <v>1.3</v>
      </c>
      <c r="W13881">
        <v>1.4</v>
      </c>
      <c r="AB13881">
        <f t="shared" si="273"/>
        <v>541.13699999999994</v>
      </c>
    </row>
    <row r="13882" spans="1:28" x14ac:dyDescent="0.25">
      <c r="A13882" t="s">
        <v>6354</v>
      </c>
      <c r="B13882" t="s">
        <v>6337</v>
      </c>
      <c r="C13882" s="1">
        <v>0.66658564814814814</v>
      </c>
      <c r="D13882">
        <v>583</v>
      </c>
      <c r="E13882" s="2">
        <v>9.3787847222222224E-3</v>
      </c>
      <c r="F13882" s="1">
        <v>9.3749999999999997E-3</v>
      </c>
      <c r="G13882">
        <v>327</v>
      </c>
      <c r="H13882">
        <v>810.327</v>
      </c>
      <c r="I13882">
        <v>0</v>
      </c>
      <c r="J13882" t="s">
        <v>6338</v>
      </c>
      <c r="K13882" t="s">
        <v>22</v>
      </c>
      <c r="L13882">
        <v>1</v>
      </c>
      <c r="N13882" t="s">
        <v>23</v>
      </c>
      <c r="O13882" t="s">
        <v>33</v>
      </c>
      <c r="P13882" t="s">
        <v>28</v>
      </c>
      <c r="R13882" t="s">
        <v>26</v>
      </c>
      <c r="S13882">
        <v>17.8</v>
      </c>
      <c r="T13882">
        <v>17.3</v>
      </c>
      <c r="U13882">
        <v>17.2</v>
      </c>
      <c r="V13882">
        <v>0.5</v>
      </c>
      <c r="W13882">
        <v>0.6</v>
      </c>
      <c r="AB13882">
        <f t="shared" si="273"/>
        <v>541.13699999999994</v>
      </c>
    </row>
    <row r="13883" spans="1:28" x14ac:dyDescent="0.25">
      <c r="A13883" t="s">
        <v>6355</v>
      </c>
      <c r="B13883" t="s">
        <v>6337</v>
      </c>
      <c r="C13883" s="1">
        <v>0.66866898148148157</v>
      </c>
      <c r="D13883">
        <v>685</v>
      </c>
      <c r="E13883" s="2">
        <v>1.146329861111111E-2</v>
      </c>
      <c r="F13883" s="1">
        <v>1.1458333333333334E-2</v>
      </c>
      <c r="G13883">
        <v>429</v>
      </c>
      <c r="H13883">
        <v>990.42899999999997</v>
      </c>
      <c r="I13883">
        <v>0</v>
      </c>
      <c r="J13883" t="s">
        <v>6338</v>
      </c>
      <c r="K13883" t="s">
        <v>22</v>
      </c>
      <c r="L13883">
        <v>1</v>
      </c>
      <c r="N13883" t="s">
        <v>23</v>
      </c>
      <c r="O13883" t="s">
        <v>31</v>
      </c>
      <c r="P13883" t="s">
        <v>28</v>
      </c>
      <c r="R13883" t="s">
        <v>26</v>
      </c>
      <c r="S13883">
        <v>17.100000000000001</v>
      </c>
      <c r="T13883">
        <v>17.2</v>
      </c>
      <c r="U13883">
        <v>17.100000000000001</v>
      </c>
      <c r="V13883">
        <v>-0.1</v>
      </c>
      <c r="W13883">
        <v>0</v>
      </c>
      <c r="AB13883">
        <f t="shared" si="273"/>
        <v>721.23900000000003</v>
      </c>
    </row>
    <row r="13884" spans="1:28" x14ac:dyDescent="0.25">
      <c r="A13884" t="s">
        <v>6355</v>
      </c>
      <c r="B13884" t="s">
        <v>6337</v>
      </c>
      <c r="C13884" s="1">
        <v>0.66866898148148157</v>
      </c>
      <c r="D13884">
        <v>685</v>
      </c>
      <c r="E13884" s="2">
        <v>1.146329861111111E-2</v>
      </c>
      <c r="F13884" s="1">
        <v>1.1458333333333334E-2</v>
      </c>
      <c r="G13884">
        <v>429</v>
      </c>
      <c r="H13884">
        <v>990.42899999999997</v>
      </c>
      <c r="I13884">
        <v>0</v>
      </c>
      <c r="J13884" t="s">
        <v>6338</v>
      </c>
      <c r="K13884" t="s">
        <v>22</v>
      </c>
      <c r="L13884">
        <v>1</v>
      </c>
      <c r="N13884" t="s">
        <v>23</v>
      </c>
      <c r="O13884" t="s">
        <v>24</v>
      </c>
      <c r="P13884" t="s">
        <v>28</v>
      </c>
      <c r="R13884" t="s">
        <v>26</v>
      </c>
      <c r="S13884">
        <v>18.399999999999999</v>
      </c>
      <c r="T13884">
        <v>17.2</v>
      </c>
      <c r="U13884">
        <v>17.100000000000001</v>
      </c>
      <c r="V13884">
        <v>1.2</v>
      </c>
      <c r="W13884">
        <v>1.3</v>
      </c>
      <c r="AB13884">
        <f t="shared" si="273"/>
        <v>721.23900000000003</v>
      </c>
    </row>
    <row r="13885" spans="1:28" x14ac:dyDescent="0.25">
      <c r="A13885" t="s">
        <v>6355</v>
      </c>
      <c r="B13885" t="s">
        <v>6337</v>
      </c>
      <c r="C13885" s="1">
        <v>0.66866898148148157</v>
      </c>
      <c r="D13885">
        <v>685</v>
      </c>
      <c r="E13885" s="2">
        <v>1.146329861111111E-2</v>
      </c>
      <c r="F13885" s="1">
        <v>1.1458333333333334E-2</v>
      </c>
      <c r="G13885">
        <v>429</v>
      </c>
      <c r="H13885">
        <v>990.42899999999997</v>
      </c>
      <c r="I13885">
        <v>0</v>
      </c>
      <c r="J13885" t="s">
        <v>6338</v>
      </c>
      <c r="K13885" t="s">
        <v>22</v>
      </c>
      <c r="L13885">
        <v>1</v>
      </c>
      <c r="N13885" t="s">
        <v>23</v>
      </c>
      <c r="O13885" t="s">
        <v>46</v>
      </c>
      <c r="P13885" t="s">
        <v>28</v>
      </c>
      <c r="R13885" t="s">
        <v>26</v>
      </c>
      <c r="S13885">
        <v>19.899999999999999</v>
      </c>
      <c r="T13885">
        <v>17.2</v>
      </c>
      <c r="U13885">
        <v>17.100000000000001</v>
      </c>
      <c r="V13885">
        <v>2.7</v>
      </c>
      <c r="W13885">
        <v>2.8</v>
      </c>
      <c r="AB13885">
        <f t="shared" si="273"/>
        <v>721.23900000000003</v>
      </c>
    </row>
    <row r="13886" spans="1:28" x14ac:dyDescent="0.25">
      <c r="A13886" t="s">
        <v>6355</v>
      </c>
      <c r="B13886" t="s">
        <v>6337</v>
      </c>
      <c r="C13886" s="1">
        <v>0.66866898148148157</v>
      </c>
      <c r="D13886">
        <v>685</v>
      </c>
      <c r="E13886" s="2">
        <v>1.146329861111111E-2</v>
      </c>
      <c r="F13886" s="1">
        <v>1.1458333333333334E-2</v>
      </c>
      <c r="G13886">
        <v>429</v>
      </c>
      <c r="H13886">
        <v>990.42899999999997</v>
      </c>
      <c r="I13886">
        <v>0</v>
      </c>
      <c r="J13886" t="s">
        <v>6338</v>
      </c>
      <c r="K13886" t="s">
        <v>22</v>
      </c>
      <c r="L13886">
        <v>1</v>
      </c>
      <c r="N13886" t="s">
        <v>23</v>
      </c>
      <c r="O13886" t="s">
        <v>42</v>
      </c>
      <c r="P13886" t="s">
        <v>28</v>
      </c>
      <c r="R13886" t="s">
        <v>26</v>
      </c>
      <c r="S13886">
        <v>17.5</v>
      </c>
      <c r="T13886">
        <v>17.2</v>
      </c>
      <c r="U13886">
        <v>17.100000000000001</v>
      </c>
      <c r="V13886">
        <v>0.3</v>
      </c>
      <c r="W13886">
        <v>0.4</v>
      </c>
      <c r="AB13886">
        <f t="shared" si="273"/>
        <v>721.23900000000003</v>
      </c>
    </row>
    <row r="13887" spans="1:28" x14ac:dyDescent="0.25">
      <c r="A13887" t="s">
        <v>6356</v>
      </c>
      <c r="B13887" t="s">
        <v>6337</v>
      </c>
      <c r="C13887" s="1">
        <v>0.67074074074074075</v>
      </c>
      <c r="D13887">
        <v>786</v>
      </c>
      <c r="E13887" s="2">
        <v>1.3536226851851851E-2</v>
      </c>
      <c r="F13887" s="1">
        <v>1.3530092592592594E-2</v>
      </c>
      <c r="G13887">
        <v>530</v>
      </c>
      <c r="H13887">
        <v>1169.53</v>
      </c>
      <c r="I13887">
        <v>0</v>
      </c>
      <c r="J13887" t="s">
        <v>6338</v>
      </c>
      <c r="K13887" t="s">
        <v>22</v>
      </c>
      <c r="L13887">
        <v>1</v>
      </c>
      <c r="N13887" t="s">
        <v>23</v>
      </c>
      <c r="O13887" t="s">
        <v>24</v>
      </c>
      <c r="P13887" t="s">
        <v>28</v>
      </c>
      <c r="R13887" t="s">
        <v>26</v>
      </c>
      <c r="S13887">
        <v>17.399999999999999</v>
      </c>
      <c r="T13887">
        <v>17.2</v>
      </c>
      <c r="U13887">
        <v>17</v>
      </c>
      <c r="V13887">
        <v>0.2</v>
      </c>
      <c r="W13887">
        <v>0.4</v>
      </c>
      <c r="AB13887">
        <f t="shared" si="273"/>
        <v>900.33999999999992</v>
      </c>
    </row>
    <row r="13888" spans="1:28" x14ac:dyDescent="0.25">
      <c r="A13888" t="s">
        <v>6356</v>
      </c>
      <c r="B13888" t="s">
        <v>6337</v>
      </c>
      <c r="C13888" s="1">
        <v>0.67074074074074075</v>
      </c>
      <c r="D13888">
        <v>786</v>
      </c>
      <c r="E13888" s="2">
        <v>1.3536226851851851E-2</v>
      </c>
      <c r="F13888" s="1">
        <v>1.3530092592592594E-2</v>
      </c>
      <c r="G13888">
        <v>530</v>
      </c>
      <c r="H13888">
        <v>1169.53</v>
      </c>
      <c r="I13888">
        <v>0</v>
      </c>
      <c r="J13888" t="s">
        <v>6338</v>
      </c>
      <c r="K13888" t="s">
        <v>22</v>
      </c>
      <c r="L13888">
        <v>1</v>
      </c>
      <c r="N13888" t="s">
        <v>23</v>
      </c>
      <c r="O13888" t="s">
        <v>46</v>
      </c>
      <c r="P13888" t="s">
        <v>28</v>
      </c>
      <c r="R13888" t="s">
        <v>26</v>
      </c>
      <c r="S13888">
        <v>18.7</v>
      </c>
      <c r="T13888">
        <v>17.2</v>
      </c>
      <c r="U13888">
        <v>17</v>
      </c>
      <c r="V13888">
        <v>1.5</v>
      </c>
      <c r="W13888">
        <v>1.7</v>
      </c>
      <c r="AB13888">
        <f t="shared" si="273"/>
        <v>900.33999999999992</v>
      </c>
    </row>
    <row r="13889" spans="1:28" x14ac:dyDescent="0.25">
      <c r="A13889" t="s">
        <v>6356</v>
      </c>
      <c r="B13889" t="s">
        <v>6337</v>
      </c>
      <c r="C13889" s="1">
        <v>0.67074074074074075</v>
      </c>
      <c r="D13889">
        <v>786</v>
      </c>
      <c r="E13889" s="2">
        <v>1.3536226851851851E-2</v>
      </c>
      <c r="F13889" s="1">
        <v>1.3530092592592594E-2</v>
      </c>
      <c r="G13889">
        <v>530</v>
      </c>
      <c r="H13889">
        <v>1169.53</v>
      </c>
      <c r="I13889">
        <v>0</v>
      </c>
      <c r="J13889" t="s">
        <v>6338</v>
      </c>
      <c r="K13889" t="s">
        <v>22</v>
      </c>
      <c r="L13889">
        <v>1</v>
      </c>
      <c r="N13889" t="s">
        <v>23</v>
      </c>
      <c r="O13889" t="s">
        <v>42</v>
      </c>
      <c r="P13889" t="s">
        <v>28</v>
      </c>
      <c r="R13889" t="s">
        <v>26</v>
      </c>
      <c r="S13889">
        <v>18.5</v>
      </c>
      <c r="T13889">
        <v>17.2</v>
      </c>
      <c r="U13889">
        <v>17</v>
      </c>
      <c r="V13889">
        <v>1.3</v>
      </c>
      <c r="W13889">
        <v>1.5</v>
      </c>
      <c r="AB13889">
        <f t="shared" si="273"/>
        <v>900.33999999999992</v>
      </c>
    </row>
    <row r="13890" spans="1:28" x14ac:dyDescent="0.25">
      <c r="A13890" t="s">
        <v>6356</v>
      </c>
      <c r="B13890" t="s">
        <v>6337</v>
      </c>
      <c r="C13890" s="1">
        <v>0.67074074074074075</v>
      </c>
      <c r="D13890">
        <v>786</v>
      </c>
      <c r="E13890" s="2">
        <v>1.3536226851851851E-2</v>
      </c>
      <c r="F13890" s="1">
        <v>1.3530092592592594E-2</v>
      </c>
      <c r="G13890">
        <v>530</v>
      </c>
      <c r="H13890">
        <v>1169.53</v>
      </c>
      <c r="I13890">
        <v>0</v>
      </c>
      <c r="J13890" t="s">
        <v>6338</v>
      </c>
      <c r="K13890" t="s">
        <v>22</v>
      </c>
      <c r="L13890">
        <v>1</v>
      </c>
      <c r="N13890" t="s">
        <v>23</v>
      </c>
      <c r="O13890" t="s">
        <v>33</v>
      </c>
      <c r="P13890" t="s">
        <v>28</v>
      </c>
      <c r="R13890" t="s">
        <v>26</v>
      </c>
      <c r="S13890">
        <v>18.2</v>
      </c>
      <c r="T13890">
        <v>17.2</v>
      </c>
      <c r="U13890">
        <v>17</v>
      </c>
      <c r="V13890">
        <v>1</v>
      </c>
      <c r="W13890">
        <v>1.2</v>
      </c>
      <c r="AB13890">
        <f t="shared" si="273"/>
        <v>900.33999999999992</v>
      </c>
    </row>
    <row r="13891" spans="1:28" x14ac:dyDescent="0.25">
      <c r="A13891" t="s">
        <v>6357</v>
      </c>
      <c r="B13891" t="s">
        <v>6337</v>
      </c>
      <c r="C13891" s="1">
        <v>0.67283564814814811</v>
      </c>
      <c r="D13891">
        <v>456</v>
      </c>
      <c r="E13891" s="2">
        <v>1.5627314814814816E-2</v>
      </c>
      <c r="F13891" s="1">
        <v>1.5625E-2</v>
      </c>
      <c r="G13891">
        <v>200</v>
      </c>
      <c r="H13891">
        <v>1350.2</v>
      </c>
      <c r="I13891">
        <v>0</v>
      </c>
      <c r="J13891" t="s">
        <v>6338</v>
      </c>
      <c r="K13891" t="s">
        <v>22</v>
      </c>
      <c r="L13891">
        <v>1</v>
      </c>
      <c r="N13891" t="s">
        <v>23</v>
      </c>
      <c r="O13891" t="s">
        <v>24</v>
      </c>
      <c r="P13891" t="s">
        <v>28</v>
      </c>
      <c r="R13891" t="s">
        <v>26</v>
      </c>
      <c r="S13891">
        <v>17.899999999999999</v>
      </c>
      <c r="T13891">
        <v>17.3</v>
      </c>
      <c r="U13891">
        <v>17.2</v>
      </c>
      <c r="V13891">
        <v>0.6</v>
      </c>
      <c r="W13891">
        <v>0.7</v>
      </c>
      <c r="AB13891">
        <f t="shared" si="273"/>
        <v>1081.01</v>
      </c>
    </row>
    <row r="13892" spans="1:28" x14ac:dyDescent="0.25">
      <c r="A13892" t="s">
        <v>6357</v>
      </c>
      <c r="B13892" t="s">
        <v>6337</v>
      </c>
      <c r="C13892" s="1">
        <v>0.67283564814814811</v>
      </c>
      <c r="D13892">
        <v>456</v>
      </c>
      <c r="E13892" s="2">
        <v>1.5627314814814816E-2</v>
      </c>
      <c r="F13892" s="1">
        <v>1.5625E-2</v>
      </c>
      <c r="G13892">
        <v>200</v>
      </c>
      <c r="H13892">
        <v>1350.2</v>
      </c>
      <c r="I13892">
        <v>0</v>
      </c>
      <c r="J13892" t="s">
        <v>6338</v>
      </c>
      <c r="K13892" t="s">
        <v>22</v>
      </c>
      <c r="L13892">
        <v>1</v>
      </c>
      <c r="N13892" t="s">
        <v>23</v>
      </c>
      <c r="O13892" t="s">
        <v>46</v>
      </c>
      <c r="P13892" t="s">
        <v>28</v>
      </c>
      <c r="R13892" t="s">
        <v>26</v>
      </c>
      <c r="S13892">
        <v>19.2</v>
      </c>
      <c r="T13892">
        <v>17.3</v>
      </c>
      <c r="U13892">
        <v>17.2</v>
      </c>
      <c r="V13892">
        <v>1.9</v>
      </c>
      <c r="W13892">
        <v>2</v>
      </c>
      <c r="AB13892">
        <f t="shared" si="273"/>
        <v>1081.01</v>
      </c>
    </row>
    <row r="13893" spans="1:28" x14ac:dyDescent="0.25">
      <c r="A13893" t="s">
        <v>6357</v>
      </c>
      <c r="B13893" t="s">
        <v>6337</v>
      </c>
      <c r="C13893" s="1">
        <v>0.67283564814814811</v>
      </c>
      <c r="D13893">
        <v>456</v>
      </c>
      <c r="E13893" s="2">
        <v>1.5627314814814816E-2</v>
      </c>
      <c r="F13893" s="1">
        <v>1.5625E-2</v>
      </c>
      <c r="G13893">
        <v>200</v>
      </c>
      <c r="H13893">
        <v>1350.2</v>
      </c>
      <c r="I13893">
        <v>0</v>
      </c>
      <c r="J13893" t="s">
        <v>6338</v>
      </c>
      <c r="K13893" t="s">
        <v>22</v>
      </c>
      <c r="L13893">
        <v>1</v>
      </c>
      <c r="N13893" t="s">
        <v>23</v>
      </c>
      <c r="O13893" t="s">
        <v>42</v>
      </c>
      <c r="P13893" t="s">
        <v>28</v>
      </c>
      <c r="R13893" t="s">
        <v>26</v>
      </c>
      <c r="S13893">
        <v>20.3</v>
      </c>
      <c r="T13893">
        <v>17.3</v>
      </c>
      <c r="U13893">
        <v>17.2</v>
      </c>
      <c r="V13893">
        <v>3</v>
      </c>
      <c r="W13893">
        <v>3.1</v>
      </c>
      <c r="AB13893">
        <f t="shared" si="273"/>
        <v>1081.01</v>
      </c>
    </row>
    <row r="13894" spans="1:28" x14ac:dyDescent="0.25">
      <c r="A13894" t="s">
        <v>6357</v>
      </c>
      <c r="B13894" t="s">
        <v>6337</v>
      </c>
      <c r="C13894" s="1">
        <v>0.67283564814814811</v>
      </c>
      <c r="D13894">
        <v>456</v>
      </c>
      <c r="E13894" s="2">
        <v>1.5627314814814816E-2</v>
      </c>
      <c r="F13894" s="1">
        <v>1.5625E-2</v>
      </c>
      <c r="G13894">
        <v>200</v>
      </c>
      <c r="H13894">
        <v>1350.2</v>
      </c>
      <c r="I13894">
        <v>0</v>
      </c>
      <c r="J13894" t="s">
        <v>6338</v>
      </c>
      <c r="K13894" t="s">
        <v>22</v>
      </c>
      <c r="L13894">
        <v>1</v>
      </c>
      <c r="N13894" t="s">
        <v>23</v>
      </c>
      <c r="O13894" t="s">
        <v>33</v>
      </c>
      <c r="P13894" t="s">
        <v>28</v>
      </c>
      <c r="R13894" t="s">
        <v>26</v>
      </c>
      <c r="S13894">
        <v>18.600000000000001</v>
      </c>
      <c r="T13894">
        <v>17.3</v>
      </c>
      <c r="U13894">
        <v>17.2</v>
      </c>
      <c r="V13894">
        <v>1.3</v>
      </c>
      <c r="W13894">
        <v>1.4</v>
      </c>
      <c r="AB13894">
        <f t="shared" si="273"/>
        <v>1081.01</v>
      </c>
    </row>
    <row r="13895" spans="1:28" x14ac:dyDescent="0.25">
      <c r="A13895" t="s">
        <v>6358</v>
      </c>
      <c r="B13895" t="s">
        <v>6337</v>
      </c>
      <c r="C13895" s="1">
        <v>0.67491898148148144</v>
      </c>
      <c r="D13895">
        <v>325</v>
      </c>
      <c r="E13895" s="2">
        <v>1.7709120370370372E-2</v>
      </c>
      <c r="F13895" s="1">
        <v>1.7708333333333333E-2</v>
      </c>
      <c r="G13895">
        <v>68</v>
      </c>
      <c r="H13895">
        <v>1530.07</v>
      </c>
      <c r="I13895">
        <v>0</v>
      </c>
      <c r="J13895" t="s">
        <v>6338</v>
      </c>
      <c r="K13895" t="s">
        <v>22</v>
      </c>
      <c r="L13895">
        <v>1</v>
      </c>
      <c r="N13895" t="s">
        <v>23</v>
      </c>
      <c r="O13895" t="s">
        <v>24</v>
      </c>
      <c r="P13895" t="s">
        <v>28</v>
      </c>
      <c r="R13895" t="s">
        <v>26</v>
      </c>
      <c r="S13895">
        <v>18</v>
      </c>
      <c r="T13895">
        <v>17.3</v>
      </c>
      <c r="U13895">
        <v>17.2</v>
      </c>
      <c r="V13895">
        <v>0.7</v>
      </c>
      <c r="W13895">
        <v>0.8</v>
      </c>
      <c r="AB13895">
        <f t="shared" si="273"/>
        <v>1260.8799999999999</v>
      </c>
    </row>
    <row r="13896" spans="1:28" x14ac:dyDescent="0.25">
      <c r="A13896" t="s">
        <v>6358</v>
      </c>
      <c r="B13896" t="s">
        <v>6337</v>
      </c>
      <c r="C13896" s="1">
        <v>0.67491898148148144</v>
      </c>
      <c r="D13896">
        <v>325</v>
      </c>
      <c r="E13896" s="2">
        <v>1.7709120370370372E-2</v>
      </c>
      <c r="F13896" s="1">
        <v>1.7708333333333333E-2</v>
      </c>
      <c r="G13896">
        <v>68</v>
      </c>
      <c r="H13896">
        <v>1530.07</v>
      </c>
      <c r="I13896">
        <v>0</v>
      </c>
      <c r="J13896" t="s">
        <v>6338</v>
      </c>
      <c r="K13896" t="s">
        <v>22</v>
      </c>
      <c r="L13896">
        <v>1</v>
      </c>
      <c r="N13896" t="s">
        <v>23</v>
      </c>
      <c r="O13896" t="s">
        <v>42</v>
      </c>
      <c r="P13896" t="s">
        <v>28</v>
      </c>
      <c r="R13896" t="s">
        <v>26</v>
      </c>
      <c r="S13896">
        <v>19.5</v>
      </c>
      <c r="T13896">
        <v>17.3</v>
      </c>
      <c r="U13896">
        <v>17.2</v>
      </c>
      <c r="V13896">
        <v>2.2000000000000002</v>
      </c>
      <c r="W13896">
        <v>2.2999999999999998</v>
      </c>
      <c r="AB13896">
        <f t="shared" si="273"/>
        <v>1260.8799999999999</v>
      </c>
    </row>
    <row r="13897" spans="1:28" x14ac:dyDescent="0.25">
      <c r="A13897" t="s">
        <v>6359</v>
      </c>
      <c r="B13897" t="s">
        <v>6337</v>
      </c>
      <c r="C13897" s="1">
        <v>0.67700231481481488</v>
      </c>
      <c r="D13897">
        <v>327</v>
      </c>
      <c r="E13897" s="2">
        <v>1.9792488425925927E-2</v>
      </c>
      <c r="F13897" s="1">
        <v>1.9791666666666666E-2</v>
      </c>
      <c r="G13897">
        <v>71</v>
      </c>
      <c r="H13897">
        <v>1710.07</v>
      </c>
      <c r="I13897">
        <v>0</v>
      </c>
      <c r="J13897" t="s">
        <v>6338</v>
      </c>
      <c r="K13897" t="s">
        <v>22</v>
      </c>
      <c r="L13897">
        <v>1</v>
      </c>
      <c r="N13897" t="s">
        <v>23</v>
      </c>
      <c r="O13897" t="s">
        <v>24</v>
      </c>
      <c r="P13897" t="s">
        <v>28</v>
      </c>
      <c r="R13897" t="s">
        <v>26</v>
      </c>
      <c r="S13897">
        <v>18</v>
      </c>
      <c r="T13897">
        <v>17.3</v>
      </c>
      <c r="U13897">
        <v>17.2</v>
      </c>
      <c r="V13897">
        <v>0.7</v>
      </c>
      <c r="W13897">
        <v>0.8</v>
      </c>
      <c r="AB13897">
        <f t="shared" si="273"/>
        <v>1440.8799999999999</v>
      </c>
    </row>
    <row r="13898" spans="1:28" x14ac:dyDescent="0.25">
      <c r="A13898" t="s">
        <v>6359</v>
      </c>
      <c r="B13898" t="s">
        <v>6337</v>
      </c>
      <c r="C13898" s="1">
        <v>0.67700231481481488</v>
      </c>
      <c r="D13898">
        <v>327</v>
      </c>
      <c r="E13898" s="2">
        <v>1.9792488425925927E-2</v>
      </c>
      <c r="F13898" s="1">
        <v>1.9791666666666666E-2</v>
      </c>
      <c r="G13898">
        <v>71</v>
      </c>
      <c r="H13898">
        <v>1710.07</v>
      </c>
      <c r="I13898">
        <v>0</v>
      </c>
      <c r="J13898" t="s">
        <v>6338</v>
      </c>
      <c r="K13898" t="s">
        <v>22</v>
      </c>
      <c r="L13898">
        <v>1</v>
      </c>
      <c r="N13898" t="s">
        <v>23</v>
      </c>
      <c r="O13898" t="s">
        <v>46</v>
      </c>
      <c r="P13898" t="s">
        <v>28</v>
      </c>
      <c r="R13898" t="s">
        <v>26</v>
      </c>
      <c r="S13898">
        <v>18.5</v>
      </c>
      <c r="T13898">
        <v>17.3</v>
      </c>
      <c r="U13898">
        <v>17.2</v>
      </c>
      <c r="V13898">
        <v>1.2</v>
      </c>
      <c r="W13898">
        <v>1.3</v>
      </c>
      <c r="AB13898">
        <f t="shared" si="273"/>
        <v>1440.8799999999999</v>
      </c>
    </row>
    <row r="13899" spans="1:28" x14ac:dyDescent="0.25">
      <c r="A13899" t="s">
        <v>6359</v>
      </c>
      <c r="B13899" t="s">
        <v>6337</v>
      </c>
      <c r="C13899" s="1">
        <v>0.67700231481481488</v>
      </c>
      <c r="D13899">
        <v>327</v>
      </c>
      <c r="E13899" s="2">
        <v>1.9792488425925927E-2</v>
      </c>
      <c r="F13899" s="1">
        <v>1.9791666666666666E-2</v>
      </c>
      <c r="G13899">
        <v>71</v>
      </c>
      <c r="H13899">
        <v>1710.07</v>
      </c>
      <c r="I13899">
        <v>0</v>
      </c>
      <c r="J13899" t="s">
        <v>6338</v>
      </c>
      <c r="K13899" t="s">
        <v>22</v>
      </c>
      <c r="L13899">
        <v>1</v>
      </c>
      <c r="N13899" t="s">
        <v>23</v>
      </c>
      <c r="O13899" t="s">
        <v>42</v>
      </c>
      <c r="P13899" t="s">
        <v>28</v>
      </c>
      <c r="R13899" t="s">
        <v>26</v>
      </c>
      <c r="S13899">
        <v>18.600000000000001</v>
      </c>
      <c r="T13899">
        <v>17.3</v>
      </c>
      <c r="U13899">
        <v>17.2</v>
      </c>
      <c r="V13899">
        <v>1.3</v>
      </c>
      <c r="W13899">
        <v>1.4</v>
      </c>
      <c r="AB13899">
        <f t="shared" si="273"/>
        <v>1440.8799999999999</v>
      </c>
    </row>
    <row r="13900" spans="1:28" x14ac:dyDescent="0.25">
      <c r="A13900" t="s">
        <v>6359</v>
      </c>
      <c r="B13900" t="s">
        <v>6337</v>
      </c>
      <c r="C13900" s="1">
        <v>0.67700231481481488</v>
      </c>
      <c r="D13900">
        <v>327</v>
      </c>
      <c r="E13900" s="2">
        <v>1.9792488425925927E-2</v>
      </c>
      <c r="F13900" s="1">
        <v>1.9791666666666666E-2</v>
      </c>
      <c r="G13900">
        <v>71</v>
      </c>
      <c r="H13900">
        <v>1710.07</v>
      </c>
      <c r="I13900">
        <v>0</v>
      </c>
      <c r="J13900" t="s">
        <v>6338</v>
      </c>
      <c r="K13900" t="s">
        <v>22</v>
      </c>
      <c r="L13900">
        <v>1</v>
      </c>
      <c r="N13900" t="s">
        <v>23</v>
      </c>
      <c r="O13900" t="s">
        <v>33</v>
      </c>
      <c r="P13900" t="s">
        <v>28</v>
      </c>
      <c r="R13900" t="s">
        <v>26</v>
      </c>
      <c r="S13900">
        <v>17.899999999999999</v>
      </c>
      <c r="T13900">
        <v>17.3</v>
      </c>
      <c r="U13900">
        <v>17.2</v>
      </c>
      <c r="V13900">
        <v>0.6</v>
      </c>
      <c r="W13900">
        <v>0.7</v>
      </c>
      <c r="AB13900">
        <f t="shared" si="273"/>
        <v>1440.8799999999999</v>
      </c>
    </row>
    <row r="13901" spans="1:28" x14ac:dyDescent="0.25">
      <c r="A13901" t="s">
        <v>6360</v>
      </c>
      <c r="B13901" t="s">
        <v>6337</v>
      </c>
      <c r="C13901" s="1">
        <v>0.6790856481481482</v>
      </c>
      <c r="D13901">
        <v>729</v>
      </c>
      <c r="E13901" s="2">
        <v>2.1880474537037037E-2</v>
      </c>
      <c r="F13901" s="1">
        <v>2.1875000000000002E-2</v>
      </c>
      <c r="G13901">
        <v>473</v>
      </c>
      <c r="H13901">
        <v>1890.47</v>
      </c>
      <c r="I13901">
        <v>0</v>
      </c>
      <c r="J13901" t="s">
        <v>6338</v>
      </c>
      <c r="K13901" t="s">
        <v>22</v>
      </c>
      <c r="L13901">
        <v>1</v>
      </c>
      <c r="N13901" t="s">
        <v>23</v>
      </c>
      <c r="O13901" t="s">
        <v>24</v>
      </c>
      <c r="P13901" t="s">
        <v>28</v>
      </c>
      <c r="R13901" t="s">
        <v>26</v>
      </c>
      <c r="S13901">
        <v>18</v>
      </c>
      <c r="T13901">
        <v>17.3</v>
      </c>
      <c r="U13901">
        <v>17.3</v>
      </c>
      <c r="V13901">
        <v>0.7</v>
      </c>
      <c r="W13901">
        <v>0.7</v>
      </c>
      <c r="AB13901">
        <f t="shared" si="273"/>
        <v>1621.28</v>
      </c>
    </row>
    <row r="13902" spans="1:28" x14ac:dyDescent="0.25">
      <c r="A13902" t="s">
        <v>6360</v>
      </c>
      <c r="B13902" t="s">
        <v>6337</v>
      </c>
      <c r="C13902" s="1">
        <v>0.6790856481481482</v>
      </c>
      <c r="D13902">
        <v>729</v>
      </c>
      <c r="E13902" s="2">
        <v>2.1880474537037037E-2</v>
      </c>
      <c r="F13902" s="1">
        <v>2.1875000000000002E-2</v>
      </c>
      <c r="G13902">
        <v>473</v>
      </c>
      <c r="H13902">
        <v>1890.47</v>
      </c>
      <c r="I13902">
        <v>0</v>
      </c>
      <c r="J13902" t="s">
        <v>6338</v>
      </c>
      <c r="K13902" t="s">
        <v>22</v>
      </c>
      <c r="L13902">
        <v>1</v>
      </c>
      <c r="N13902" t="s">
        <v>23</v>
      </c>
      <c r="O13902" t="s">
        <v>46</v>
      </c>
      <c r="P13902" t="s">
        <v>28</v>
      </c>
      <c r="R13902" t="s">
        <v>26</v>
      </c>
      <c r="S13902">
        <v>18.3</v>
      </c>
      <c r="T13902">
        <v>17.3</v>
      </c>
      <c r="U13902">
        <v>17.3</v>
      </c>
      <c r="V13902">
        <v>1</v>
      </c>
      <c r="W13902">
        <v>1</v>
      </c>
      <c r="AB13902">
        <f t="shared" si="273"/>
        <v>1621.28</v>
      </c>
    </row>
    <row r="13903" spans="1:28" x14ac:dyDescent="0.25">
      <c r="A13903" t="s">
        <v>6360</v>
      </c>
      <c r="B13903" t="s">
        <v>6337</v>
      </c>
      <c r="C13903" s="1">
        <v>0.6790856481481482</v>
      </c>
      <c r="D13903">
        <v>729</v>
      </c>
      <c r="E13903" s="2">
        <v>2.1880474537037037E-2</v>
      </c>
      <c r="F13903" s="1">
        <v>2.1875000000000002E-2</v>
      </c>
      <c r="G13903">
        <v>473</v>
      </c>
      <c r="H13903">
        <v>1890.47</v>
      </c>
      <c r="I13903">
        <v>0</v>
      </c>
      <c r="J13903" t="s">
        <v>6338</v>
      </c>
      <c r="K13903" t="s">
        <v>22</v>
      </c>
      <c r="L13903">
        <v>1</v>
      </c>
      <c r="N13903" t="s">
        <v>23</v>
      </c>
      <c r="O13903" t="s">
        <v>42</v>
      </c>
      <c r="P13903" t="s">
        <v>28</v>
      </c>
      <c r="R13903" t="s">
        <v>26</v>
      </c>
      <c r="S13903">
        <v>19.399999999999999</v>
      </c>
      <c r="T13903">
        <v>17.3</v>
      </c>
      <c r="U13903">
        <v>17.3</v>
      </c>
      <c r="V13903">
        <v>2.1</v>
      </c>
      <c r="W13903">
        <v>2.1</v>
      </c>
      <c r="AB13903">
        <f t="shared" si="273"/>
        <v>1621.28</v>
      </c>
    </row>
    <row r="13904" spans="1:28" x14ac:dyDescent="0.25">
      <c r="A13904" t="s">
        <v>6360</v>
      </c>
      <c r="B13904" t="s">
        <v>6337</v>
      </c>
      <c r="C13904" s="1">
        <v>0.6790856481481482</v>
      </c>
      <c r="D13904">
        <v>729</v>
      </c>
      <c r="E13904" s="2">
        <v>2.1880474537037037E-2</v>
      </c>
      <c r="F13904" s="1">
        <v>2.1875000000000002E-2</v>
      </c>
      <c r="G13904">
        <v>473</v>
      </c>
      <c r="H13904">
        <v>1890.47</v>
      </c>
      <c r="I13904">
        <v>0</v>
      </c>
      <c r="J13904" t="s">
        <v>6338</v>
      </c>
      <c r="K13904" t="s">
        <v>22</v>
      </c>
      <c r="L13904">
        <v>1</v>
      </c>
      <c r="N13904" t="s">
        <v>23</v>
      </c>
      <c r="O13904" t="s">
        <v>33</v>
      </c>
      <c r="P13904" t="s">
        <v>28</v>
      </c>
      <c r="R13904" t="s">
        <v>26</v>
      </c>
      <c r="S13904">
        <v>18.100000000000001</v>
      </c>
      <c r="T13904">
        <v>17.3</v>
      </c>
      <c r="U13904">
        <v>17.3</v>
      </c>
      <c r="V13904">
        <v>0.8</v>
      </c>
      <c r="W13904">
        <v>0.8</v>
      </c>
      <c r="AB13904">
        <f t="shared" si="273"/>
        <v>1621.28</v>
      </c>
    </row>
    <row r="13905" spans="1:28" x14ac:dyDescent="0.25">
      <c r="A13905" t="s">
        <v>6361</v>
      </c>
      <c r="B13905" t="s">
        <v>6337</v>
      </c>
      <c r="C13905" s="1">
        <v>0.68116898148148142</v>
      </c>
      <c r="D13905">
        <v>965</v>
      </c>
      <c r="E13905" s="2">
        <v>2.3966539351851852E-2</v>
      </c>
      <c r="F13905" s="1">
        <v>2.3958333333333331E-2</v>
      </c>
      <c r="G13905">
        <v>709</v>
      </c>
      <c r="H13905">
        <v>2070.71</v>
      </c>
      <c r="I13905">
        <v>0</v>
      </c>
      <c r="J13905" t="s">
        <v>6338</v>
      </c>
      <c r="K13905" t="s">
        <v>22</v>
      </c>
      <c r="L13905">
        <v>1</v>
      </c>
      <c r="N13905" t="s">
        <v>23</v>
      </c>
      <c r="O13905" t="s">
        <v>24</v>
      </c>
      <c r="P13905" t="s">
        <v>28</v>
      </c>
      <c r="R13905" t="s">
        <v>26</v>
      </c>
      <c r="S13905">
        <v>17.8</v>
      </c>
      <c r="T13905">
        <v>17.3</v>
      </c>
      <c r="U13905">
        <v>17.3</v>
      </c>
      <c r="V13905">
        <v>0.5</v>
      </c>
      <c r="W13905">
        <v>0.5</v>
      </c>
      <c r="AB13905">
        <f t="shared" si="273"/>
        <v>1801.52</v>
      </c>
    </row>
    <row r="13906" spans="1:28" x14ac:dyDescent="0.25">
      <c r="A13906" t="s">
        <v>6361</v>
      </c>
      <c r="B13906" t="s">
        <v>6337</v>
      </c>
      <c r="C13906" s="1">
        <v>0.68116898148148142</v>
      </c>
      <c r="D13906">
        <v>965</v>
      </c>
      <c r="E13906" s="2">
        <v>2.3966539351851852E-2</v>
      </c>
      <c r="F13906" s="1">
        <v>2.3958333333333331E-2</v>
      </c>
      <c r="G13906">
        <v>709</v>
      </c>
      <c r="H13906">
        <v>2070.71</v>
      </c>
      <c r="I13906">
        <v>0</v>
      </c>
      <c r="J13906" t="s">
        <v>6338</v>
      </c>
      <c r="K13906" t="s">
        <v>22</v>
      </c>
      <c r="L13906">
        <v>1</v>
      </c>
      <c r="N13906" t="s">
        <v>23</v>
      </c>
      <c r="O13906" t="s">
        <v>46</v>
      </c>
      <c r="P13906" t="s">
        <v>28</v>
      </c>
      <c r="R13906" t="s">
        <v>26</v>
      </c>
      <c r="S13906">
        <v>18.100000000000001</v>
      </c>
      <c r="T13906">
        <v>17.3</v>
      </c>
      <c r="U13906">
        <v>17.3</v>
      </c>
      <c r="V13906">
        <v>0.8</v>
      </c>
      <c r="W13906">
        <v>0.8</v>
      </c>
      <c r="AB13906">
        <f t="shared" si="273"/>
        <v>1801.52</v>
      </c>
    </row>
    <row r="13907" spans="1:28" x14ac:dyDescent="0.25">
      <c r="A13907" t="s">
        <v>6361</v>
      </c>
      <c r="B13907" t="s">
        <v>6337</v>
      </c>
      <c r="C13907" s="1">
        <v>0.68116898148148142</v>
      </c>
      <c r="D13907">
        <v>965</v>
      </c>
      <c r="E13907" s="2">
        <v>2.3966539351851852E-2</v>
      </c>
      <c r="F13907" s="1">
        <v>2.3958333333333331E-2</v>
      </c>
      <c r="G13907">
        <v>709</v>
      </c>
      <c r="H13907">
        <v>2070.71</v>
      </c>
      <c r="I13907">
        <v>0</v>
      </c>
      <c r="J13907" t="s">
        <v>6338</v>
      </c>
      <c r="K13907" t="s">
        <v>22</v>
      </c>
      <c r="L13907">
        <v>1</v>
      </c>
      <c r="N13907" t="s">
        <v>23</v>
      </c>
      <c r="O13907" t="s">
        <v>42</v>
      </c>
      <c r="P13907" t="s">
        <v>28</v>
      </c>
      <c r="R13907" t="s">
        <v>26</v>
      </c>
      <c r="S13907">
        <v>18.899999999999999</v>
      </c>
      <c r="T13907">
        <v>17.3</v>
      </c>
      <c r="U13907">
        <v>17.3</v>
      </c>
      <c r="V13907">
        <v>1.6</v>
      </c>
      <c r="W13907">
        <v>1.6</v>
      </c>
      <c r="AB13907">
        <f t="shared" si="273"/>
        <v>1801.52</v>
      </c>
    </row>
    <row r="13908" spans="1:28" x14ac:dyDescent="0.25">
      <c r="A13908" t="s">
        <v>6361</v>
      </c>
      <c r="B13908" t="s">
        <v>6337</v>
      </c>
      <c r="C13908" s="1">
        <v>0.68116898148148142</v>
      </c>
      <c r="D13908">
        <v>965</v>
      </c>
      <c r="E13908" s="2">
        <v>2.3966539351851852E-2</v>
      </c>
      <c r="F13908" s="1">
        <v>2.3958333333333331E-2</v>
      </c>
      <c r="G13908">
        <v>709</v>
      </c>
      <c r="H13908">
        <v>2070.71</v>
      </c>
      <c r="I13908">
        <v>0</v>
      </c>
      <c r="J13908" t="s">
        <v>6338</v>
      </c>
      <c r="K13908" t="s">
        <v>22</v>
      </c>
      <c r="L13908">
        <v>1</v>
      </c>
      <c r="N13908" t="s">
        <v>23</v>
      </c>
      <c r="O13908" t="s">
        <v>33</v>
      </c>
      <c r="P13908" t="s">
        <v>28</v>
      </c>
      <c r="R13908" t="s">
        <v>26</v>
      </c>
      <c r="S13908">
        <v>17.899999999999999</v>
      </c>
      <c r="T13908">
        <v>17.3</v>
      </c>
      <c r="U13908">
        <v>17.3</v>
      </c>
      <c r="V13908">
        <v>0.6</v>
      </c>
      <c r="W13908">
        <v>0.6</v>
      </c>
      <c r="AB13908">
        <f t="shared" si="273"/>
        <v>1801.52</v>
      </c>
    </row>
    <row r="13909" spans="1:28" x14ac:dyDescent="0.25">
      <c r="A13909" t="s">
        <v>6362</v>
      </c>
      <c r="B13909" t="s">
        <v>6337</v>
      </c>
      <c r="C13909" s="1">
        <v>0.68325231481481474</v>
      </c>
      <c r="D13909">
        <v>66</v>
      </c>
      <c r="E13909" s="2">
        <v>2.6039467592592593E-2</v>
      </c>
      <c r="F13909" s="1">
        <v>2.6030092592592594E-2</v>
      </c>
      <c r="G13909">
        <v>810</v>
      </c>
      <c r="H13909">
        <v>2249.81</v>
      </c>
      <c r="I13909">
        <v>0</v>
      </c>
      <c r="J13909" t="s">
        <v>6338</v>
      </c>
      <c r="K13909" t="s">
        <v>22</v>
      </c>
      <c r="L13909">
        <v>1</v>
      </c>
      <c r="N13909" t="s">
        <v>23</v>
      </c>
      <c r="O13909" t="s">
        <v>24</v>
      </c>
      <c r="P13909" t="s">
        <v>28</v>
      </c>
      <c r="R13909" t="s">
        <v>26</v>
      </c>
      <c r="S13909">
        <v>18.100000000000001</v>
      </c>
      <c r="T13909">
        <v>17.399999999999999</v>
      </c>
      <c r="U13909">
        <v>17.3</v>
      </c>
      <c r="V13909">
        <v>0.7</v>
      </c>
      <c r="W13909">
        <v>0.8</v>
      </c>
      <c r="AB13909">
        <f t="shared" si="273"/>
        <v>1980.62</v>
      </c>
    </row>
    <row r="13910" spans="1:28" x14ac:dyDescent="0.25">
      <c r="A13910" t="s">
        <v>6362</v>
      </c>
      <c r="B13910" t="s">
        <v>6337</v>
      </c>
      <c r="C13910" s="1">
        <v>0.68325231481481474</v>
      </c>
      <c r="D13910">
        <v>66</v>
      </c>
      <c r="E13910" s="2">
        <v>2.6039467592592593E-2</v>
      </c>
      <c r="F13910" s="1">
        <v>2.6030092592592594E-2</v>
      </c>
      <c r="G13910">
        <v>810</v>
      </c>
      <c r="H13910">
        <v>2249.81</v>
      </c>
      <c r="I13910">
        <v>0</v>
      </c>
      <c r="J13910" t="s">
        <v>6338</v>
      </c>
      <c r="K13910" t="s">
        <v>22</v>
      </c>
      <c r="L13910">
        <v>1</v>
      </c>
      <c r="N13910" t="s">
        <v>23</v>
      </c>
      <c r="O13910" t="s">
        <v>46</v>
      </c>
      <c r="P13910" t="s">
        <v>28</v>
      </c>
      <c r="R13910" t="s">
        <v>26</v>
      </c>
      <c r="S13910">
        <v>18</v>
      </c>
      <c r="T13910">
        <v>17.399999999999999</v>
      </c>
      <c r="U13910">
        <v>17.3</v>
      </c>
      <c r="V13910">
        <v>0.6</v>
      </c>
      <c r="W13910">
        <v>0.7</v>
      </c>
      <c r="AB13910">
        <f t="shared" si="273"/>
        <v>1980.62</v>
      </c>
    </row>
    <row r="13911" spans="1:28" x14ac:dyDescent="0.25">
      <c r="A13911" t="s">
        <v>6362</v>
      </c>
      <c r="B13911" t="s">
        <v>6337</v>
      </c>
      <c r="C13911" s="1">
        <v>0.68325231481481474</v>
      </c>
      <c r="D13911">
        <v>66</v>
      </c>
      <c r="E13911" s="2">
        <v>2.6039467592592593E-2</v>
      </c>
      <c r="F13911" s="1">
        <v>2.6030092592592594E-2</v>
      </c>
      <c r="G13911">
        <v>810</v>
      </c>
      <c r="H13911">
        <v>2249.81</v>
      </c>
      <c r="I13911">
        <v>0</v>
      </c>
      <c r="J13911" t="s">
        <v>6338</v>
      </c>
      <c r="K13911" t="s">
        <v>22</v>
      </c>
      <c r="L13911">
        <v>1</v>
      </c>
      <c r="N13911" t="s">
        <v>23</v>
      </c>
      <c r="O13911" t="s">
        <v>42</v>
      </c>
      <c r="P13911" t="s">
        <v>28</v>
      </c>
      <c r="R13911" t="s">
        <v>26</v>
      </c>
      <c r="S13911">
        <v>18.7</v>
      </c>
      <c r="T13911">
        <v>17.399999999999999</v>
      </c>
      <c r="U13911">
        <v>17.3</v>
      </c>
      <c r="V13911">
        <v>1.3</v>
      </c>
      <c r="W13911">
        <v>1.4</v>
      </c>
      <c r="AB13911">
        <f t="shared" si="273"/>
        <v>1980.62</v>
      </c>
    </row>
    <row r="13912" spans="1:28" x14ac:dyDescent="0.25">
      <c r="A13912" t="s">
        <v>6362</v>
      </c>
      <c r="B13912" t="s">
        <v>6337</v>
      </c>
      <c r="C13912" s="1">
        <v>0.68325231481481474</v>
      </c>
      <c r="D13912">
        <v>66</v>
      </c>
      <c r="E13912" s="2">
        <v>2.6039467592592593E-2</v>
      </c>
      <c r="F13912" s="1">
        <v>2.6030092592592594E-2</v>
      </c>
      <c r="G13912">
        <v>810</v>
      </c>
      <c r="H13912">
        <v>2249.81</v>
      </c>
      <c r="I13912">
        <v>0</v>
      </c>
      <c r="J13912" t="s">
        <v>6338</v>
      </c>
      <c r="K13912" t="s">
        <v>22</v>
      </c>
      <c r="L13912">
        <v>1</v>
      </c>
      <c r="N13912" t="s">
        <v>23</v>
      </c>
      <c r="O13912" t="s">
        <v>33</v>
      </c>
      <c r="P13912" t="s">
        <v>28</v>
      </c>
      <c r="R13912" t="s">
        <v>26</v>
      </c>
      <c r="S13912">
        <v>18</v>
      </c>
      <c r="T13912">
        <v>17.399999999999999</v>
      </c>
      <c r="U13912">
        <v>17.3</v>
      </c>
      <c r="V13912">
        <v>0.6</v>
      </c>
      <c r="W13912">
        <v>0.7</v>
      </c>
      <c r="AB13912">
        <f t="shared" si="273"/>
        <v>1980.62</v>
      </c>
    </row>
    <row r="13913" spans="1:28" x14ac:dyDescent="0.25">
      <c r="A13913" t="s">
        <v>6363</v>
      </c>
      <c r="B13913" t="s">
        <v>6337</v>
      </c>
      <c r="C13913" s="1">
        <v>0.68533564814814818</v>
      </c>
      <c r="D13913">
        <v>235</v>
      </c>
      <c r="E13913" s="2">
        <v>2.8124756944444444E-2</v>
      </c>
      <c r="F13913" s="1">
        <v>2.8113425925925927E-2</v>
      </c>
      <c r="G13913">
        <v>979</v>
      </c>
      <c r="H13913">
        <v>2429.98</v>
      </c>
      <c r="I13913">
        <v>0</v>
      </c>
      <c r="J13913" t="s">
        <v>6338</v>
      </c>
      <c r="K13913" t="s">
        <v>22</v>
      </c>
      <c r="L13913">
        <v>1</v>
      </c>
      <c r="N13913" t="s">
        <v>23</v>
      </c>
      <c r="O13913" t="s">
        <v>24</v>
      </c>
      <c r="P13913" t="s">
        <v>28</v>
      </c>
      <c r="R13913" t="s">
        <v>26</v>
      </c>
      <c r="S13913">
        <v>17.899999999999999</v>
      </c>
      <c r="T13913">
        <v>17.3</v>
      </c>
      <c r="U13913">
        <v>17.3</v>
      </c>
      <c r="V13913">
        <v>0.6</v>
      </c>
      <c r="W13913">
        <v>0.6</v>
      </c>
      <c r="AB13913">
        <f t="shared" si="273"/>
        <v>2160.79</v>
      </c>
    </row>
    <row r="13914" spans="1:28" x14ac:dyDescent="0.25">
      <c r="A13914" t="s">
        <v>6363</v>
      </c>
      <c r="B13914" t="s">
        <v>6337</v>
      </c>
      <c r="C13914" s="1">
        <v>0.68533564814814818</v>
      </c>
      <c r="D13914">
        <v>235</v>
      </c>
      <c r="E13914" s="2">
        <v>2.8124756944444444E-2</v>
      </c>
      <c r="F13914" s="1">
        <v>2.8113425925925927E-2</v>
      </c>
      <c r="G13914">
        <v>979</v>
      </c>
      <c r="H13914">
        <v>2429.98</v>
      </c>
      <c r="I13914">
        <v>0</v>
      </c>
      <c r="J13914" t="s">
        <v>6338</v>
      </c>
      <c r="K13914" t="s">
        <v>22</v>
      </c>
      <c r="L13914">
        <v>1</v>
      </c>
      <c r="N13914" t="s">
        <v>23</v>
      </c>
      <c r="O13914" t="s">
        <v>46</v>
      </c>
      <c r="P13914" t="s">
        <v>28</v>
      </c>
      <c r="R13914" t="s">
        <v>26</v>
      </c>
      <c r="S13914">
        <v>18.3</v>
      </c>
      <c r="T13914">
        <v>17.3</v>
      </c>
      <c r="U13914">
        <v>17.3</v>
      </c>
      <c r="V13914">
        <v>1</v>
      </c>
      <c r="W13914">
        <v>1</v>
      </c>
      <c r="AB13914">
        <f t="shared" si="273"/>
        <v>2160.79</v>
      </c>
    </row>
    <row r="13915" spans="1:28" x14ac:dyDescent="0.25">
      <c r="A13915" t="s">
        <v>6363</v>
      </c>
      <c r="B13915" t="s">
        <v>6337</v>
      </c>
      <c r="C13915" s="1">
        <v>0.68533564814814818</v>
      </c>
      <c r="D13915">
        <v>235</v>
      </c>
      <c r="E13915" s="2">
        <v>2.8124756944444444E-2</v>
      </c>
      <c r="F13915" s="1">
        <v>2.8113425925925927E-2</v>
      </c>
      <c r="G13915">
        <v>979</v>
      </c>
      <c r="H13915">
        <v>2429.98</v>
      </c>
      <c r="I13915">
        <v>0</v>
      </c>
      <c r="J13915" t="s">
        <v>6338</v>
      </c>
      <c r="K13915" t="s">
        <v>22</v>
      </c>
      <c r="L13915">
        <v>1</v>
      </c>
      <c r="N13915" t="s">
        <v>23</v>
      </c>
      <c r="O13915" t="s">
        <v>42</v>
      </c>
      <c r="P13915" t="s">
        <v>28</v>
      </c>
      <c r="R13915" t="s">
        <v>26</v>
      </c>
      <c r="S13915">
        <v>18.3</v>
      </c>
      <c r="T13915">
        <v>17.3</v>
      </c>
      <c r="U13915">
        <v>17.3</v>
      </c>
      <c r="V13915">
        <v>1</v>
      </c>
      <c r="W13915">
        <v>1</v>
      </c>
      <c r="AB13915">
        <f t="shared" si="273"/>
        <v>2160.79</v>
      </c>
    </row>
    <row r="13916" spans="1:28" x14ac:dyDescent="0.25">
      <c r="A13916" t="s">
        <v>6363</v>
      </c>
      <c r="B13916" t="s">
        <v>6337</v>
      </c>
      <c r="C13916" s="1">
        <v>0.68533564814814818</v>
      </c>
      <c r="D13916">
        <v>235</v>
      </c>
      <c r="E13916" s="2">
        <v>2.8124756944444444E-2</v>
      </c>
      <c r="F13916" s="1">
        <v>2.8113425925925927E-2</v>
      </c>
      <c r="G13916">
        <v>979</v>
      </c>
      <c r="H13916">
        <v>2429.98</v>
      </c>
      <c r="I13916">
        <v>0</v>
      </c>
      <c r="J13916" t="s">
        <v>6338</v>
      </c>
      <c r="K13916" t="s">
        <v>22</v>
      </c>
      <c r="L13916">
        <v>1</v>
      </c>
      <c r="N13916" t="s">
        <v>23</v>
      </c>
      <c r="O13916" t="s">
        <v>33</v>
      </c>
      <c r="P13916" t="s">
        <v>28</v>
      </c>
      <c r="R13916" t="s">
        <v>26</v>
      </c>
      <c r="S13916">
        <v>17.8</v>
      </c>
      <c r="T13916">
        <v>17.3</v>
      </c>
      <c r="U13916">
        <v>17.3</v>
      </c>
      <c r="V13916">
        <v>0.5</v>
      </c>
      <c r="W13916">
        <v>0.5</v>
      </c>
      <c r="AB13916">
        <f t="shared" si="273"/>
        <v>2160.79</v>
      </c>
    </row>
    <row r="13917" spans="1:28" x14ac:dyDescent="0.25">
      <c r="A13917" t="s">
        <v>6364</v>
      </c>
      <c r="B13917" t="s">
        <v>6337</v>
      </c>
      <c r="C13917" s="1">
        <v>0.68741898148148151</v>
      </c>
      <c r="D13917">
        <v>438</v>
      </c>
      <c r="E13917" s="2">
        <v>3.0210439814814815E-2</v>
      </c>
      <c r="F13917" s="1">
        <v>3.0208333333333334E-2</v>
      </c>
      <c r="G13917">
        <v>182</v>
      </c>
      <c r="H13917">
        <v>2610.1799999999998</v>
      </c>
      <c r="I13917">
        <v>0</v>
      </c>
      <c r="J13917" t="s">
        <v>6338</v>
      </c>
      <c r="K13917" t="s">
        <v>22</v>
      </c>
      <c r="L13917">
        <v>1</v>
      </c>
      <c r="N13917" t="s">
        <v>23</v>
      </c>
      <c r="O13917" t="s">
        <v>24</v>
      </c>
      <c r="P13917" t="s">
        <v>28</v>
      </c>
      <c r="R13917" t="s">
        <v>26</v>
      </c>
      <c r="S13917">
        <v>17.8</v>
      </c>
      <c r="T13917">
        <v>17.3</v>
      </c>
      <c r="U13917">
        <v>17.2</v>
      </c>
      <c r="V13917">
        <v>0.5</v>
      </c>
      <c r="W13917">
        <v>0.6</v>
      </c>
      <c r="AB13917">
        <f t="shared" si="273"/>
        <v>2340.9899999999998</v>
      </c>
    </row>
    <row r="13918" spans="1:28" x14ac:dyDescent="0.25">
      <c r="A13918" t="s">
        <v>6364</v>
      </c>
      <c r="B13918" t="s">
        <v>6337</v>
      </c>
      <c r="C13918" s="1">
        <v>0.68741898148148151</v>
      </c>
      <c r="D13918">
        <v>438</v>
      </c>
      <c r="E13918" s="2">
        <v>3.0210439814814815E-2</v>
      </c>
      <c r="F13918" s="1">
        <v>3.0208333333333334E-2</v>
      </c>
      <c r="G13918">
        <v>182</v>
      </c>
      <c r="H13918">
        <v>2610.1799999999998</v>
      </c>
      <c r="I13918">
        <v>0</v>
      </c>
      <c r="J13918" t="s">
        <v>6338</v>
      </c>
      <c r="K13918" t="s">
        <v>22</v>
      </c>
      <c r="L13918">
        <v>1</v>
      </c>
      <c r="N13918" t="s">
        <v>23</v>
      </c>
      <c r="O13918" t="s">
        <v>46</v>
      </c>
      <c r="P13918" t="s">
        <v>28</v>
      </c>
      <c r="R13918" t="s">
        <v>26</v>
      </c>
      <c r="S13918">
        <v>18</v>
      </c>
      <c r="T13918">
        <v>17.3</v>
      </c>
      <c r="U13918">
        <v>17.2</v>
      </c>
      <c r="V13918">
        <v>0.7</v>
      </c>
      <c r="W13918">
        <v>0.8</v>
      </c>
      <c r="AB13918">
        <f t="shared" si="273"/>
        <v>2340.9899999999998</v>
      </c>
    </row>
    <row r="13919" spans="1:28" x14ac:dyDescent="0.25">
      <c r="A13919" t="s">
        <v>6364</v>
      </c>
      <c r="B13919" t="s">
        <v>6337</v>
      </c>
      <c r="C13919" s="1">
        <v>0.68741898148148151</v>
      </c>
      <c r="D13919">
        <v>438</v>
      </c>
      <c r="E13919" s="2">
        <v>3.0210439814814815E-2</v>
      </c>
      <c r="F13919" s="1">
        <v>3.0208333333333334E-2</v>
      </c>
      <c r="G13919">
        <v>182</v>
      </c>
      <c r="H13919">
        <v>2610.1799999999998</v>
      </c>
      <c r="I13919">
        <v>0</v>
      </c>
      <c r="J13919" t="s">
        <v>6338</v>
      </c>
      <c r="K13919" t="s">
        <v>22</v>
      </c>
      <c r="L13919">
        <v>1</v>
      </c>
      <c r="N13919" t="s">
        <v>23</v>
      </c>
      <c r="O13919" t="s">
        <v>42</v>
      </c>
      <c r="P13919" t="s">
        <v>28</v>
      </c>
      <c r="R13919" t="s">
        <v>26</v>
      </c>
      <c r="S13919">
        <v>18.399999999999999</v>
      </c>
      <c r="T13919">
        <v>17.3</v>
      </c>
      <c r="U13919">
        <v>17.2</v>
      </c>
      <c r="V13919">
        <v>1.1000000000000001</v>
      </c>
      <c r="W13919">
        <v>1.2</v>
      </c>
      <c r="AB13919">
        <f t="shared" si="273"/>
        <v>2340.9899999999998</v>
      </c>
    </row>
    <row r="13920" spans="1:28" x14ac:dyDescent="0.25">
      <c r="A13920" t="s">
        <v>6364</v>
      </c>
      <c r="B13920" t="s">
        <v>6337</v>
      </c>
      <c r="C13920" s="1">
        <v>0.68741898148148151</v>
      </c>
      <c r="D13920">
        <v>438</v>
      </c>
      <c r="E13920" s="2">
        <v>3.0210439814814815E-2</v>
      </c>
      <c r="F13920" s="1">
        <v>3.0208333333333334E-2</v>
      </c>
      <c r="G13920">
        <v>182</v>
      </c>
      <c r="H13920">
        <v>2610.1799999999998</v>
      </c>
      <c r="I13920">
        <v>0</v>
      </c>
      <c r="J13920" t="s">
        <v>6338</v>
      </c>
      <c r="K13920" t="s">
        <v>22</v>
      </c>
      <c r="L13920">
        <v>1</v>
      </c>
      <c r="N13920" t="s">
        <v>23</v>
      </c>
      <c r="O13920" t="s">
        <v>33</v>
      </c>
      <c r="P13920" t="s">
        <v>28</v>
      </c>
      <c r="R13920" t="s">
        <v>26</v>
      </c>
      <c r="S13920">
        <v>17.8</v>
      </c>
      <c r="T13920">
        <v>17.3</v>
      </c>
      <c r="U13920">
        <v>17.2</v>
      </c>
      <c r="V13920">
        <v>0.5</v>
      </c>
      <c r="W13920">
        <v>0.6</v>
      </c>
      <c r="AB13920">
        <f t="shared" ref="AB13920:AB13983" si="274">H13920-269.19</f>
        <v>2340.9899999999998</v>
      </c>
    </row>
    <row r="13921" spans="1:28" x14ac:dyDescent="0.25">
      <c r="A13921" t="s">
        <v>6365</v>
      </c>
      <c r="B13921" t="s">
        <v>6337</v>
      </c>
      <c r="C13921" s="1">
        <v>0.68950231481481483</v>
      </c>
      <c r="D13921">
        <v>907</v>
      </c>
      <c r="E13921" s="2">
        <v>3.2299201388888886E-2</v>
      </c>
      <c r="F13921" s="1">
        <v>3.229166666666667E-2</v>
      </c>
      <c r="G13921">
        <v>651</v>
      </c>
      <c r="H13921">
        <v>2790.65</v>
      </c>
      <c r="I13921">
        <v>0</v>
      </c>
      <c r="J13921" t="s">
        <v>6338</v>
      </c>
      <c r="K13921" t="s">
        <v>22</v>
      </c>
      <c r="L13921">
        <v>1</v>
      </c>
      <c r="N13921" t="s">
        <v>23</v>
      </c>
      <c r="O13921" t="s">
        <v>24</v>
      </c>
      <c r="P13921" t="s">
        <v>28</v>
      </c>
      <c r="R13921" t="s">
        <v>26</v>
      </c>
      <c r="S13921">
        <v>17.7</v>
      </c>
      <c r="T13921">
        <v>17.3</v>
      </c>
      <c r="U13921">
        <v>17.2</v>
      </c>
      <c r="V13921">
        <v>0.4</v>
      </c>
      <c r="W13921">
        <v>0.5</v>
      </c>
      <c r="AB13921">
        <f t="shared" si="274"/>
        <v>2521.46</v>
      </c>
    </row>
    <row r="13922" spans="1:28" x14ac:dyDescent="0.25">
      <c r="A13922" t="s">
        <v>6365</v>
      </c>
      <c r="B13922" t="s">
        <v>6337</v>
      </c>
      <c r="C13922" s="1">
        <v>0.68950231481481483</v>
      </c>
      <c r="D13922">
        <v>907</v>
      </c>
      <c r="E13922" s="2">
        <v>3.2299201388888886E-2</v>
      </c>
      <c r="F13922" s="1">
        <v>3.229166666666667E-2</v>
      </c>
      <c r="G13922">
        <v>651</v>
      </c>
      <c r="H13922">
        <v>2790.65</v>
      </c>
      <c r="I13922">
        <v>0</v>
      </c>
      <c r="J13922" t="s">
        <v>6338</v>
      </c>
      <c r="K13922" t="s">
        <v>22</v>
      </c>
      <c r="L13922">
        <v>1</v>
      </c>
      <c r="N13922" t="s">
        <v>23</v>
      </c>
      <c r="O13922" t="s">
        <v>46</v>
      </c>
      <c r="P13922" t="s">
        <v>28</v>
      </c>
      <c r="R13922" t="s">
        <v>26</v>
      </c>
      <c r="S13922">
        <v>17.7</v>
      </c>
      <c r="T13922">
        <v>17.3</v>
      </c>
      <c r="U13922">
        <v>17.2</v>
      </c>
      <c r="V13922">
        <v>0.4</v>
      </c>
      <c r="W13922">
        <v>0.5</v>
      </c>
      <c r="AB13922">
        <f t="shared" si="274"/>
        <v>2521.46</v>
      </c>
    </row>
    <row r="13923" spans="1:28" x14ac:dyDescent="0.25">
      <c r="A13923" t="s">
        <v>6365</v>
      </c>
      <c r="B13923" t="s">
        <v>6337</v>
      </c>
      <c r="C13923" s="1">
        <v>0.68950231481481483</v>
      </c>
      <c r="D13923">
        <v>907</v>
      </c>
      <c r="E13923" s="2">
        <v>3.2299201388888886E-2</v>
      </c>
      <c r="F13923" s="1">
        <v>3.229166666666667E-2</v>
      </c>
      <c r="G13923">
        <v>651</v>
      </c>
      <c r="H13923">
        <v>2790.65</v>
      </c>
      <c r="I13923">
        <v>0</v>
      </c>
      <c r="J13923" t="s">
        <v>6338</v>
      </c>
      <c r="K13923" t="s">
        <v>22</v>
      </c>
      <c r="L13923">
        <v>1</v>
      </c>
      <c r="N13923" t="s">
        <v>23</v>
      </c>
      <c r="O13923" t="s">
        <v>42</v>
      </c>
      <c r="P13923" t="s">
        <v>28</v>
      </c>
      <c r="R13923" t="s">
        <v>26</v>
      </c>
      <c r="S13923">
        <v>18.2</v>
      </c>
      <c r="T13923">
        <v>17.3</v>
      </c>
      <c r="U13923">
        <v>17.2</v>
      </c>
      <c r="V13923">
        <v>0.9</v>
      </c>
      <c r="W13923">
        <v>1</v>
      </c>
      <c r="AB13923">
        <f t="shared" si="274"/>
        <v>2521.46</v>
      </c>
    </row>
    <row r="13924" spans="1:28" x14ac:dyDescent="0.25">
      <c r="A13924" t="s">
        <v>6365</v>
      </c>
      <c r="B13924" t="s">
        <v>6337</v>
      </c>
      <c r="C13924" s="1">
        <v>0.68950231481481483</v>
      </c>
      <c r="D13924">
        <v>907</v>
      </c>
      <c r="E13924" s="2">
        <v>3.2299201388888886E-2</v>
      </c>
      <c r="F13924" s="1">
        <v>3.229166666666667E-2</v>
      </c>
      <c r="G13924">
        <v>651</v>
      </c>
      <c r="H13924">
        <v>2790.65</v>
      </c>
      <c r="I13924">
        <v>0</v>
      </c>
      <c r="J13924" t="s">
        <v>6338</v>
      </c>
      <c r="K13924" t="s">
        <v>22</v>
      </c>
      <c r="L13924">
        <v>1</v>
      </c>
      <c r="N13924" t="s">
        <v>23</v>
      </c>
      <c r="O13924" t="s">
        <v>33</v>
      </c>
      <c r="P13924" t="s">
        <v>28</v>
      </c>
      <c r="R13924" t="s">
        <v>26</v>
      </c>
      <c r="S13924">
        <v>17.7</v>
      </c>
      <c r="T13924">
        <v>17.3</v>
      </c>
      <c r="U13924">
        <v>17.2</v>
      </c>
      <c r="V13924">
        <v>0.4</v>
      </c>
      <c r="W13924">
        <v>0.5</v>
      </c>
      <c r="AB13924">
        <f t="shared" si="274"/>
        <v>2521.46</v>
      </c>
    </row>
    <row r="13925" spans="1:28" x14ac:dyDescent="0.25">
      <c r="A13925" t="s">
        <v>6366</v>
      </c>
      <c r="B13925" t="s">
        <v>6337</v>
      </c>
      <c r="C13925" s="1">
        <v>0.6915972222222222</v>
      </c>
      <c r="D13925">
        <v>276</v>
      </c>
      <c r="E13925" s="2">
        <v>3.4386805555555559E-2</v>
      </c>
      <c r="F13925" s="1">
        <v>3.4386574074074076E-2</v>
      </c>
      <c r="G13925">
        <v>20</v>
      </c>
      <c r="H13925">
        <v>2971.02</v>
      </c>
      <c r="I13925">
        <v>0</v>
      </c>
      <c r="J13925" t="s">
        <v>6338</v>
      </c>
      <c r="K13925" t="s">
        <v>22</v>
      </c>
      <c r="L13925">
        <v>1</v>
      </c>
      <c r="N13925" t="s">
        <v>23</v>
      </c>
      <c r="O13925" t="s">
        <v>24</v>
      </c>
      <c r="P13925" t="s">
        <v>28</v>
      </c>
      <c r="R13925" t="s">
        <v>26</v>
      </c>
      <c r="S13925">
        <v>17.600000000000001</v>
      </c>
      <c r="T13925">
        <v>17.2</v>
      </c>
      <c r="U13925">
        <v>17.100000000000001</v>
      </c>
      <c r="V13925">
        <v>0.4</v>
      </c>
      <c r="W13925">
        <v>0.5</v>
      </c>
      <c r="AB13925">
        <f t="shared" si="274"/>
        <v>2701.83</v>
      </c>
    </row>
    <row r="13926" spans="1:28" x14ac:dyDescent="0.25">
      <c r="A13926" t="s">
        <v>6366</v>
      </c>
      <c r="B13926" t="s">
        <v>6337</v>
      </c>
      <c r="C13926" s="1">
        <v>0.6915972222222222</v>
      </c>
      <c r="D13926">
        <v>276</v>
      </c>
      <c r="E13926" s="2">
        <v>3.4386805555555559E-2</v>
      </c>
      <c r="F13926" s="1">
        <v>3.4386574074074076E-2</v>
      </c>
      <c r="G13926">
        <v>20</v>
      </c>
      <c r="H13926">
        <v>2971.02</v>
      </c>
      <c r="I13926">
        <v>0</v>
      </c>
      <c r="J13926" t="s">
        <v>6338</v>
      </c>
      <c r="K13926" t="s">
        <v>22</v>
      </c>
      <c r="L13926">
        <v>1</v>
      </c>
      <c r="N13926" t="s">
        <v>23</v>
      </c>
      <c r="O13926" t="s">
        <v>46</v>
      </c>
      <c r="P13926" t="s">
        <v>28</v>
      </c>
      <c r="R13926" t="s">
        <v>26</v>
      </c>
      <c r="S13926">
        <v>17.8</v>
      </c>
      <c r="T13926">
        <v>17.2</v>
      </c>
      <c r="U13926">
        <v>17.100000000000001</v>
      </c>
      <c r="V13926">
        <v>0.6</v>
      </c>
      <c r="W13926">
        <v>0.7</v>
      </c>
      <c r="AB13926">
        <f t="shared" si="274"/>
        <v>2701.83</v>
      </c>
    </row>
    <row r="13927" spans="1:28" x14ac:dyDescent="0.25">
      <c r="A13927" t="s">
        <v>6366</v>
      </c>
      <c r="B13927" t="s">
        <v>6337</v>
      </c>
      <c r="C13927" s="1">
        <v>0.6915972222222222</v>
      </c>
      <c r="D13927">
        <v>276</v>
      </c>
      <c r="E13927" s="2">
        <v>3.4386805555555559E-2</v>
      </c>
      <c r="F13927" s="1">
        <v>3.4386574074074076E-2</v>
      </c>
      <c r="G13927">
        <v>20</v>
      </c>
      <c r="H13927">
        <v>2971.02</v>
      </c>
      <c r="I13927">
        <v>0</v>
      </c>
      <c r="J13927" t="s">
        <v>6338</v>
      </c>
      <c r="K13927" t="s">
        <v>22</v>
      </c>
      <c r="L13927">
        <v>1</v>
      </c>
      <c r="N13927" t="s">
        <v>23</v>
      </c>
      <c r="O13927" t="s">
        <v>42</v>
      </c>
      <c r="P13927" t="s">
        <v>28</v>
      </c>
      <c r="R13927" t="s">
        <v>26</v>
      </c>
      <c r="S13927">
        <v>17.5</v>
      </c>
      <c r="T13927">
        <v>17.2</v>
      </c>
      <c r="U13927">
        <v>17.100000000000001</v>
      </c>
      <c r="V13927">
        <v>0.3</v>
      </c>
      <c r="W13927">
        <v>0.4</v>
      </c>
      <c r="AB13927">
        <f t="shared" si="274"/>
        <v>2701.83</v>
      </c>
    </row>
    <row r="13928" spans="1:28" x14ac:dyDescent="0.25">
      <c r="A13928" t="s">
        <v>6366</v>
      </c>
      <c r="B13928" t="s">
        <v>6337</v>
      </c>
      <c r="C13928" s="1">
        <v>0.6915972222222222</v>
      </c>
      <c r="D13928">
        <v>276</v>
      </c>
      <c r="E13928" s="2">
        <v>3.4386805555555559E-2</v>
      </c>
      <c r="F13928" s="1">
        <v>3.4386574074074076E-2</v>
      </c>
      <c r="G13928">
        <v>20</v>
      </c>
      <c r="H13928">
        <v>2971.02</v>
      </c>
      <c r="I13928">
        <v>0</v>
      </c>
      <c r="J13928" t="s">
        <v>6338</v>
      </c>
      <c r="K13928" t="s">
        <v>22</v>
      </c>
      <c r="L13928">
        <v>1</v>
      </c>
      <c r="N13928" t="s">
        <v>23</v>
      </c>
      <c r="O13928" t="s">
        <v>33</v>
      </c>
      <c r="P13928" t="s">
        <v>28</v>
      </c>
      <c r="R13928" t="s">
        <v>26</v>
      </c>
      <c r="S13928">
        <v>17.8</v>
      </c>
      <c r="T13928">
        <v>17.2</v>
      </c>
      <c r="U13928">
        <v>17.100000000000001</v>
      </c>
      <c r="V13928">
        <v>0.6</v>
      </c>
      <c r="W13928">
        <v>0.7</v>
      </c>
      <c r="AB13928">
        <f t="shared" si="274"/>
        <v>2701.83</v>
      </c>
    </row>
    <row r="13929" spans="1:28" x14ac:dyDescent="0.25">
      <c r="A13929" t="s">
        <v>6367</v>
      </c>
      <c r="B13929" t="s">
        <v>6337</v>
      </c>
      <c r="C13929" s="1">
        <v>0.69366898148148148</v>
      </c>
      <c r="D13929">
        <v>277</v>
      </c>
      <c r="E13929" s="2">
        <v>3.6458576388888886E-2</v>
      </c>
      <c r="F13929" s="1">
        <v>3.6458333333333336E-2</v>
      </c>
      <c r="G13929">
        <v>21</v>
      </c>
      <c r="H13929">
        <v>3150.02</v>
      </c>
      <c r="I13929">
        <v>0</v>
      </c>
      <c r="J13929" t="s">
        <v>6338</v>
      </c>
      <c r="K13929" t="s">
        <v>22</v>
      </c>
      <c r="L13929">
        <v>1</v>
      </c>
      <c r="N13929" t="s">
        <v>23</v>
      </c>
      <c r="O13929" t="s">
        <v>36</v>
      </c>
      <c r="P13929" t="s">
        <v>28</v>
      </c>
      <c r="R13929" t="s">
        <v>26</v>
      </c>
      <c r="S13929">
        <v>17.5</v>
      </c>
      <c r="T13929">
        <v>17.2</v>
      </c>
      <c r="U13929">
        <v>17.100000000000001</v>
      </c>
      <c r="V13929">
        <v>0.3</v>
      </c>
      <c r="W13929">
        <v>0.4</v>
      </c>
      <c r="AB13929">
        <f t="shared" si="274"/>
        <v>2880.83</v>
      </c>
    </row>
    <row r="13930" spans="1:28" x14ac:dyDescent="0.25">
      <c r="A13930" t="s">
        <v>6367</v>
      </c>
      <c r="B13930" t="s">
        <v>6337</v>
      </c>
      <c r="C13930" s="1">
        <v>0.69366898148148148</v>
      </c>
      <c r="D13930">
        <v>277</v>
      </c>
      <c r="E13930" s="2">
        <v>3.6458576388888886E-2</v>
      </c>
      <c r="F13930" s="1">
        <v>3.6458333333333336E-2</v>
      </c>
      <c r="G13930">
        <v>21</v>
      </c>
      <c r="H13930">
        <v>3150.02</v>
      </c>
      <c r="I13930">
        <v>0</v>
      </c>
      <c r="J13930" t="s">
        <v>6338</v>
      </c>
      <c r="K13930" t="s">
        <v>22</v>
      </c>
      <c r="L13930">
        <v>1</v>
      </c>
      <c r="N13930" t="s">
        <v>23</v>
      </c>
      <c r="O13930" t="s">
        <v>24</v>
      </c>
      <c r="P13930" t="s">
        <v>28</v>
      </c>
      <c r="R13930" t="s">
        <v>26</v>
      </c>
      <c r="S13930">
        <v>17.8</v>
      </c>
      <c r="T13930">
        <v>17.2</v>
      </c>
      <c r="U13930">
        <v>17.100000000000001</v>
      </c>
      <c r="V13930">
        <v>0.6</v>
      </c>
      <c r="W13930">
        <v>0.7</v>
      </c>
      <c r="AB13930">
        <f t="shared" si="274"/>
        <v>2880.83</v>
      </c>
    </row>
    <row r="13931" spans="1:28" x14ac:dyDescent="0.25">
      <c r="A13931" t="s">
        <v>6367</v>
      </c>
      <c r="B13931" t="s">
        <v>6337</v>
      </c>
      <c r="C13931" s="1">
        <v>0.69366898148148148</v>
      </c>
      <c r="D13931">
        <v>277</v>
      </c>
      <c r="E13931" s="2">
        <v>3.6458576388888886E-2</v>
      </c>
      <c r="F13931" s="1">
        <v>3.6458333333333336E-2</v>
      </c>
      <c r="G13931">
        <v>21</v>
      </c>
      <c r="H13931">
        <v>3150.02</v>
      </c>
      <c r="I13931">
        <v>0</v>
      </c>
      <c r="J13931" t="s">
        <v>6338</v>
      </c>
      <c r="K13931" t="s">
        <v>22</v>
      </c>
      <c r="L13931">
        <v>1</v>
      </c>
      <c r="N13931" t="s">
        <v>23</v>
      </c>
      <c r="O13931" t="s">
        <v>46</v>
      </c>
      <c r="P13931" t="s">
        <v>28</v>
      </c>
      <c r="R13931" t="s">
        <v>26</v>
      </c>
      <c r="S13931">
        <v>18.3</v>
      </c>
      <c r="T13931">
        <v>17.2</v>
      </c>
      <c r="U13931">
        <v>17.100000000000001</v>
      </c>
      <c r="V13931">
        <v>1.1000000000000001</v>
      </c>
      <c r="W13931">
        <v>1.2</v>
      </c>
      <c r="AB13931">
        <f t="shared" si="274"/>
        <v>2880.83</v>
      </c>
    </row>
    <row r="13932" spans="1:28" x14ac:dyDescent="0.25">
      <c r="A13932" t="s">
        <v>6367</v>
      </c>
      <c r="B13932" t="s">
        <v>6337</v>
      </c>
      <c r="C13932" s="1">
        <v>0.69366898148148148</v>
      </c>
      <c r="D13932">
        <v>277</v>
      </c>
      <c r="E13932" s="2">
        <v>3.6458576388888886E-2</v>
      </c>
      <c r="F13932" s="1">
        <v>3.6458333333333336E-2</v>
      </c>
      <c r="G13932">
        <v>21</v>
      </c>
      <c r="H13932">
        <v>3150.02</v>
      </c>
      <c r="I13932">
        <v>0</v>
      </c>
      <c r="J13932" t="s">
        <v>6338</v>
      </c>
      <c r="K13932" t="s">
        <v>22</v>
      </c>
      <c r="L13932">
        <v>1</v>
      </c>
      <c r="N13932" t="s">
        <v>23</v>
      </c>
      <c r="O13932" t="s">
        <v>42</v>
      </c>
      <c r="P13932" t="s">
        <v>28</v>
      </c>
      <c r="R13932" t="s">
        <v>26</v>
      </c>
      <c r="S13932">
        <v>19</v>
      </c>
      <c r="T13932">
        <v>17.2</v>
      </c>
      <c r="U13932">
        <v>17.100000000000001</v>
      </c>
      <c r="V13932">
        <v>1.8</v>
      </c>
      <c r="W13932">
        <v>1.9</v>
      </c>
      <c r="AB13932">
        <f t="shared" si="274"/>
        <v>2880.83</v>
      </c>
    </row>
    <row r="13933" spans="1:28" x14ac:dyDescent="0.25">
      <c r="A13933" t="s">
        <v>6368</v>
      </c>
      <c r="B13933" t="s">
        <v>6337</v>
      </c>
      <c r="C13933" s="1">
        <v>0.69575231481481481</v>
      </c>
      <c r="D13933">
        <v>780</v>
      </c>
      <c r="E13933" s="2">
        <v>3.8547731481481481E-2</v>
      </c>
      <c r="F13933" s="1">
        <v>3.8541666666666669E-2</v>
      </c>
      <c r="G13933">
        <v>524</v>
      </c>
      <c r="H13933">
        <v>3330.52</v>
      </c>
      <c r="I13933">
        <v>0</v>
      </c>
      <c r="J13933" t="s">
        <v>6338</v>
      </c>
      <c r="K13933" t="s">
        <v>22</v>
      </c>
      <c r="L13933">
        <v>1</v>
      </c>
      <c r="N13933" t="s">
        <v>23</v>
      </c>
      <c r="O13933" t="s">
        <v>24</v>
      </c>
      <c r="P13933" t="s">
        <v>28</v>
      </c>
      <c r="R13933" t="s">
        <v>26</v>
      </c>
      <c r="S13933">
        <v>17.399999999999999</v>
      </c>
      <c r="T13933">
        <v>17</v>
      </c>
      <c r="U13933">
        <v>17</v>
      </c>
      <c r="V13933">
        <v>0.4</v>
      </c>
      <c r="W13933">
        <v>0.4</v>
      </c>
      <c r="AB13933">
        <f t="shared" si="274"/>
        <v>3061.33</v>
      </c>
    </row>
    <row r="13934" spans="1:28" x14ac:dyDescent="0.25">
      <c r="A13934" t="s">
        <v>6368</v>
      </c>
      <c r="B13934" t="s">
        <v>6337</v>
      </c>
      <c r="C13934" s="1">
        <v>0.69575231481481481</v>
      </c>
      <c r="D13934">
        <v>780</v>
      </c>
      <c r="E13934" s="2">
        <v>3.8547731481481481E-2</v>
      </c>
      <c r="F13934" s="1">
        <v>3.8541666666666669E-2</v>
      </c>
      <c r="G13934">
        <v>524</v>
      </c>
      <c r="H13934">
        <v>3330.52</v>
      </c>
      <c r="I13934">
        <v>0</v>
      </c>
      <c r="J13934" t="s">
        <v>6338</v>
      </c>
      <c r="K13934" t="s">
        <v>22</v>
      </c>
      <c r="L13934">
        <v>1</v>
      </c>
      <c r="N13934" t="s">
        <v>23</v>
      </c>
      <c r="O13934" t="s">
        <v>46</v>
      </c>
      <c r="P13934" t="s">
        <v>28</v>
      </c>
      <c r="R13934" t="s">
        <v>26</v>
      </c>
      <c r="S13934">
        <v>18.7</v>
      </c>
      <c r="T13934">
        <v>17</v>
      </c>
      <c r="U13934">
        <v>17</v>
      </c>
      <c r="V13934">
        <v>1.7</v>
      </c>
      <c r="W13934">
        <v>1.7</v>
      </c>
      <c r="AB13934">
        <f t="shared" si="274"/>
        <v>3061.33</v>
      </c>
    </row>
    <row r="13935" spans="1:28" x14ac:dyDescent="0.25">
      <c r="A13935" t="s">
        <v>6368</v>
      </c>
      <c r="B13935" t="s">
        <v>6337</v>
      </c>
      <c r="C13935" s="1">
        <v>0.69575231481481481</v>
      </c>
      <c r="D13935">
        <v>780</v>
      </c>
      <c r="E13935" s="2">
        <v>3.8547731481481481E-2</v>
      </c>
      <c r="F13935" s="1">
        <v>3.8541666666666669E-2</v>
      </c>
      <c r="G13935">
        <v>524</v>
      </c>
      <c r="H13935">
        <v>3330.52</v>
      </c>
      <c r="I13935">
        <v>0</v>
      </c>
      <c r="J13935" t="s">
        <v>6338</v>
      </c>
      <c r="K13935" t="s">
        <v>22</v>
      </c>
      <c r="L13935">
        <v>1</v>
      </c>
      <c r="N13935" t="s">
        <v>23</v>
      </c>
      <c r="O13935" t="s">
        <v>42</v>
      </c>
      <c r="P13935" t="s">
        <v>28</v>
      </c>
      <c r="R13935" t="s">
        <v>26</v>
      </c>
      <c r="S13935">
        <v>19.2</v>
      </c>
      <c r="T13935">
        <v>17</v>
      </c>
      <c r="U13935">
        <v>17</v>
      </c>
      <c r="V13935">
        <v>2.2000000000000002</v>
      </c>
      <c r="W13935">
        <v>2.2000000000000002</v>
      </c>
      <c r="AB13935">
        <f t="shared" si="274"/>
        <v>3061.33</v>
      </c>
    </row>
    <row r="13936" spans="1:28" x14ac:dyDescent="0.25">
      <c r="A13936" t="s">
        <v>6369</v>
      </c>
      <c r="B13936" t="s">
        <v>6337</v>
      </c>
      <c r="C13936" s="1">
        <v>0.69783564814814814</v>
      </c>
      <c r="D13936">
        <v>949</v>
      </c>
      <c r="E13936" s="2">
        <v>4.0633020833333332E-2</v>
      </c>
      <c r="F13936" s="1">
        <v>4.0625000000000001E-2</v>
      </c>
      <c r="G13936">
        <v>693</v>
      </c>
      <c r="H13936">
        <v>3510.69</v>
      </c>
      <c r="I13936">
        <v>0</v>
      </c>
      <c r="J13936" t="s">
        <v>6338</v>
      </c>
      <c r="K13936" t="s">
        <v>22</v>
      </c>
      <c r="L13936">
        <v>1</v>
      </c>
      <c r="N13936" t="s">
        <v>23</v>
      </c>
      <c r="O13936" t="s">
        <v>24</v>
      </c>
      <c r="P13936" t="s">
        <v>28</v>
      </c>
      <c r="R13936" t="s">
        <v>26</v>
      </c>
      <c r="S13936">
        <v>17.399999999999999</v>
      </c>
      <c r="T13936">
        <v>17.2</v>
      </c>
      <c r="U13936">
        <v>17.100000000000001</v>
      </c>
      <c r="V13936">
        <v>0.2</v>
      </c>
      <c r="W13936">
        <v>0.3</v>
      </c>
      <c r="AB13936">
        <f t="shared" si="274"/>
        <v>3241.5</v>
      </c>
    </row>
    <row r="13937" spans="1:28" x14ac:dyDescent="0.25">
      <c r="A13937" t="s">
        <v>6369</v>
      </c>
      <c r="B13937" t="s">
        <v>6337</v>
      </c>
      <c r="C13937" s="1">
        <v>0.69783564814814814</v>
      </c>
      <c r="D13937">
        <v>949</v>
      </c>
      <c r="E13937" s="2">
        <v>4.0633020833333332E-2</v>
      </c>
      <c r="F13937" s="1">
        <v>4.0625000000000001E-2</v>
      </c>
      <c r="G13937">
        <v>693</v>
      </c>
      <c r="H13937">
        <v>3510.69</v>
      </c>
      <c r="I13937">
        <v>0</v>
      </c>
      <c r="J13937" t="s">
        <v>6338</v>
      </c>
      <c r="K13937" t="s">
        <v>22</v>
      </c>
      <c r="L13937">
        <v>1</v>
      </c>
      <c r="N13937" t="s">
        <v>23</v>
      </c>
      <c r="O13937" t="s">
        <v>46</v>
      </c>
      <c r="P13937" t="s">
        <v>28</v>
      </c>
      <c r="R13937" t="s">
        <v>26</v>
      </c>
      <c r="S13937">
        <v>18.7</v>
      </c>
      <c r="T13937">
        <v>17.2</v>
      </c>
      <c r="U13937">
        <v>17.100000000000001</v>
      </c>
      <c r="V13937">
        <v>1.5</v>
      </c>
      <c r="W13937">
        <v>1.6</v>
      </c>
      <c r="AB13937">
        <f t="shared" si="274"/>
        <v>3241.5</v>
      </c>
    </row>
    <row r="13938" spans="1:28" x14ac:dyDescent="0.25">
      <c r="A13938" t="s">
        <v>6369</v>
      </c>
      <c r="B13938" t="s">
        <v>6337</v>
      </c>
      <c r="C13938" s="1">
        <v>0.69783564814814814</v>
      </c>
      <c r="D13938">
        <v>949</v>
      </c>
      <c r="E13938" s="2">
        <v>4.0633020833333332E-2</v>
      </c>
      <c r="F13938" s="1">
        <v>4.0625000000000001E-2</v>
      </c>
      <c r="G13938">
        <v>693</v>
      </c>
      <c r="H13938">
        <v>3510.69</v>
      </c>
      <c r="I13938">
        <v>0</v>
      </c>
      <c r="J13938" t="s">
        <v>6338</v>
      </c>
      <c r="K13938" t="s">
        <v>22</v>
      </c>
      <c r="L13938">
        <v>1</v>
      </c>
      <c r="N13938" t="s">
        <v>23</v>
      </c>
      <c r="O13938" t="s">
        <v>42</v>
      </c>
      <c r="P13938" t="s">
        <v>28</v>
      </c>
      <c r="R13938" t="s">
        <v>26</v>
      </c>
      <c r="S13938">
        <v>18.5</v>
      </c>
      <c r="T13938">
        <v>17.2</v>
      </c>
      <c r="U13938">
        <v>17.100000000000001</v>
      </c>
      <c r="V13938">
        <v>1.3</v>
      </c>
      <c r="W13938">
        <v>1.4</v>
      </c>
      <c r="AB13938">
        <f t="shared" si="274"/>
        <v>3241.5</v>
      </c>
    </row>
    <row r="13939" spans="1:28" x14ac:dyDescent="0.25">
      <c r="A13939" t="s">
        <v>6369</v>
      </c>
      <c r="B13939" t="s">
        <v>6337</v>
      </c>
      <c r="C13939" s="1">
        <v>0.69783564814814814</v>
      </c>
      <c r="D13939">
        <v>949</v>
      </c>
      <c r="E13939" s="2">
        <v>4.0633020833333332E-2</v>
      </c>
      <c r="F13939" s="1">
        <v>4.0625000000000001E-2</v>
      </c>
      <c r="G13939">
        <v>693</v>
      </c>
      <c r="H13939">
        <v>3510.69</v>
      </c>
      <c r="I13939">
        <v>0</v>
      </c>
      <c r="J13939" t="s">
        <v>6338</v>
      </c>
      <c r="K13939" t="s">
        <v>22</v>
      </c>
      <c r="L13939">
        <v>1</v>
      </c>
      <c r="N13939" t="s">
        <v>23</v>
      </c>
      <c r="O13939" t="s">
        <v>33</v>
      </c>
      <c r="P13939" t="s">
        <v>28</v>
      </c>
      <c r="R13939" t="s">
        <v>26</v>
      </c>
      <c r="S13939">
        <v>17.5</v>
      </c>
      <c r="T13939">
        <v>17.2</v>
      </c>
      <c r="U13939">
        <v>17.100000000000001</v>
      </c>
      <c r="V13939">
        <v>0.3</v>
      </c>
      <c r="W13939">
        <v>0.4</v>
      </c>
      <c r="AB13939">
        <f t="shared" si="274"/>
        <v>3241.5</v>
      </c>
    </row>
    <row r="13940" spans="1:28" x14ac:dyDescent="0.25">
      <c r="A13940" t="s">
        <v>6370</v>
      </c>
      <c r="B13940" t="s">
        <v>6337</v>
      </c>
      <c r="C13940" s="1">
        <v>0.6999305555555555</v>
      </c>
      <c r="D13940">
        <v>51</v>
      </c>
      <c r="E13940" s="2">
        <v>4.2717534722222221E-2</v>
      </c>
      <c r="F13940" s="1">
        <v>4.2708333333333327E-2</v>
      </c>
      <c r="G13940">
        <v>795</v>
      </c>
      <c r="H13940">
        <v>3690.8</v>
      </c>
      <c r="I13940">
        <v>0</v>
      </c>
      <c r="J13940" t="s">
        <v>6338</v>
      </c>
      <c r="K13940" t="s">
        <v>22</v>
      </c>
      <c r="L13940">
        <v>1</v>
      </c>
      <c r="N13940" t="s">
        <v>23</v>
      </c>
      <c r="O13940" t="s">
        <v>24</v>
      </c>
      <c r="P13940" t="s">
        <v>28</v>
      </c>
      <c r="R13940" t="s">
        <v>26</v>
      </c>
      <c r="S13940">
        <v>17.399999999999999</v>
      </c>
      <c r="T13940">
        <v>17.2</v>
      </c>
      <c r="U13940">
        <v>17.2</v>
      </c>
      <c r="V13940">
        <v>0.2</v>
      </c>
      <c r="W13940">
        <v>0.2</v>
      </c>
      <c r="AB13940">
        <f t="shared" si="274"/>
        <v>3421.61</v>
      </c>
    </row>
    <row r="13941" spans="1:28" x14ac:dyDescent="0.25">
      <c r="A13941" t="s">
        <v>6370</v>
      </c>
      <c r="B13941" t="s">
        <v>6337</v>
      </c>
      <c r="C13941" s="1">
        <v>0.6999305555555555</v>
      </c>
      <c r="D13941">
        <v>51</v>
      </c>
      <c r="E13941" s="2">
        <v>4.2717534722222221E-2</v>
      </c>
      <c r="F13941" s="1">
        <v>4.2708333333333327E-2</v>
      </c>
      <c r="G13941">
        <v>795</v>
      </c>
      <c r="H13941">
        <v>3690.8</v>
      </c>
      <c r="I13941">
        <v>0</v>
      </c>
      <c r="J13941" t="s">
        <v>6338</v>
      </c>
      <c r="K13941" t="s">
        <v>22</v>
      </c>
      <c r="L13941">
        <v>1</v>
      </c>
      <c r="N13941" t="s">
        <v>23</v>
      </c>
      <c r="O13941" t="s">
        <v>46</v>
      </c>
      <c r="P13941" t="s">
        <v>28</v>
      </c>
      <c r="R13941" t="s">
        <v>26</v>
      </c>
      <c r="S13941">
        <v>18.7</v>
      </c>
      <c r="T13941">
        <v>17.2</v>
      </c>
      <c r="U13941">
        <v>17.2</v>
      </c>
      <c r="V13941">
        <v>1.5</v>
      </c>
      <c r="W13941">
        <v>1.5</v>
      </c>
      <c r="AB13941">
        <f t="shared" si="274"/>
        <v>3421.61</v>
      </c>
    </row>
    <row r="13942" spans="1:28" x14ac:dyDescent="0.25">
      <c r="A13942" t="s">
        <v>6370</v>
      </c>
      <c r="B13942" t="s">
        <v>6337</v>
      </c>
      <c r="C13942" s="1">
        <v>0.6999305555555555</v>
      </c>
      <c r="D13942">
        <v>51</v>
      </c>
      <c r="E13942" s="2">
        <v>4.2717534722222221E-2</v>
      </c>
      <c r="F13942" s="1">
        <v>4.2708333333333327E-2</v>
      </c>
      <c r="G13942">
        <v>795</v>
      </c>
      <c r="H13942">
        <v>3690.8</v>
      </c>
      <c r="I13942">
        <v>0</v>
      </c>
      <c r="J13942" t="s">
        <v>6338</v>
      </c>
      <c r="K13942" t="s">
        <v>22</v>
      </c>
      <c r="L13942">
        <v>1</v>
      </c>
      <c r="N13942" t="s">
        <v>23</v>
      </c>
      <c r="O13942" t="s">
        <v>42</v>
      </c>
      <c r="P13942" t="s">
        <v>28</v>
      </c>
      <c r="R13942" t="s">
        <v>26</v>
      </c>
      <c r="S13942">
        <v>18.5</v>
      </c>
      <c r="T13942">
        <v>17.2</v>
      </c>
      <c r="U13942">
        <v>17.2</v>
      </c>
      <c r="V13942">
        <v>1.3</v>
      </c>
      <c r="W13942">
        <v>1.3</v>
      </c>
      <c r="AB13942">
        <f t="shared" si="274"/>
        <v>3421.61</v>
      </c>
    </row>
    <row r="13943" spans="1:28" x14ac:dyDescent="0.25">
      <c r="A13943" t="s">
        <v>6370</v>
      </c>
      <c r="B13943" t="s">
        <v>6337</v>
      </c>
      <c r="C13943" s="1">
        <v>0.6999305555555555</v>
      </c>
      <c r="D13943">
        <v>51</v>
      </c>
      <c r="E13943" s="2">
        <v>4.2717534722222221E-2</v>
      </c>
      <c r="F13943" s="1">
        <v>4.2708333333333327E-2</v>
      </c>
      <c r="G13943">
        <v>795</v>
      </c>
      <c r="H13943">
        <v>3690.8</v>
      </c>
      <c r="I13943">
        <v>0</v>
      </c>
      <c r="J13943" t="s">
        <v>6338</v>
      </c>
      <c r="K13943" t="s">
        <v>22</v>
      </c>
      <c r="L13943">
        <v>1</v>
      </c>
      <c r="N13943" t="s">
        <v>23</v>
      </c>
      <c r="O13943" t="s">
        <v>33</v>
      </c>
      <c r="P13943" t="s">
        <v>28</v>
      </c>
      <c r="R13943" t="s">
        <v>26</v>
      </c>
      <c r="S13943">
        <v>17.399999999999999</v>
      </c>
      <c r="T13943">
        <v>17.2</v>
      </c>
      <c r="U13943">
        <v>17.2</v>
      </c>
      <c r="V13943">
        <v>0.2</v>
      </c>
      <c r="W13943">
        <v>0.2</v>
      </c>
      <c r="AB13943">
        <f t="shared" si="274"/>
        <v>3421.61</v>
      </c>
    </row>
    <row r="13944" spans="1:28" x14ac:dyDescent="0.25">
      <c r="A13944" t="s">
        <v>6371</v>
      </c>
      <c r="B13944" t="s">
        <v>6337</v>
      </c>
      <c r="C13944" s="1">
        <v>0.70200231481481479</v>
      </c>
      <c r="D13944">
        <v>853</v>
      </c>
      <c r="E13944" s="2">
        <v>4.4798576388888893E-2</v>
      </c>
      <c r="F13944" s="1">
        <v>4.4791666666666667E-2</v>
      </c>
      <c r="G13944">
        <v>597</v>
      </c>
      <c r="H13944">
        <v>3870.6</v>
      </c>
      <c r="I13944">
        <v>0</v>
      </c>
      <c r="J13944" t="s">
        <v>6338</v>
      </c>
      <c r="K13944" t="s">
        <v>22</v>
      </c>
      <c r="L13944">
        <v>1</v>
      </c>
      <c r="N13944" t="s">
        <v>23</v>
      </c>
      <c r="O13944" t="s">
        <v>31</v>
      </c>
      <c r="P13944" t="s">
        <v>28</v>
      </c>
      <c r="R13944" t="s">
        <v>26</v>
      </c>
      <c r="S13944">
        <v>17.600000000000001</v>
      </c>
      <c r="T13944">
        <v>17.3</v>
      </c>
      <c r="U13944">
        <v>17.2</v>
      </c>
      <c r="V13944">
        <v>0.3</v>
      </c>
      <c r="W13944">
        <v>0.4</v>
      </c>
      <c r="AB13944">
        <f t="shared" si="274"/>
        <v>3601.41</v>
      </c>
    </row>
    <row r="13945" spans="1:28" x14ac:dyDescent="0.25">
      <c r="A13945" t="s">
        <v>6371</v>
      </c>
      <c r="B13945" t="s">
        <v>6337</v>
      </c>
      <c r="C13945" s="1">
        <v>0.70200231481481479</v>
      </c>
      <c r="D13945">
        <v>853</v>
      </c>
      <c r="E13945" s="2">
        <v>4.4798576388888893E-2</v>
      </c>
      <c r="F13945" s="1">
        <v>4.4791666666666667E-2</v>
      </c>
      <c r="G13945">
        <v>597</v>
      </c>
      <c r="H13945">
        <v>3870.6</v>
      </c>
      <c r="I13945">
        <v>0</v>
      </c>
      <c r="J13945" t="s">
        <v>6338</v>
      </c>
      <c r="K13945" t="s">
        <v>22</v>
      </c>
      <c r="L13945">
        <v>1</v>
      </c>
      <c r="N13945" t="s">
        <v>23</v>
      </c>
      <c r="O13945" t="s">
        <v>24</v>
      </c>
      <c r="P13945" t="s">
        <v>28</v>
      </c>
      <c r="R13945" t="s">
        <v>26</v>
      </c>
      <c r="S13945">
        <v>17.600000000000001</v>
      </c>
      <c r="T13945">
        <v>17.3</v>
      </c>
      <c r="U13945">
        <v>17.2</v>
      </c>
      <c r="V13945">
        <v>0.3</v>
      </c>
      <c r="W13945">
        <v>0.4</v>
      </c>
      <c r="AB13945">
        <f t="shared" si="274"/>
        <v>3601.41</v>
      </c>
    </row>
    <row r="13946" spans="1:28" x14ac:dyDescent="0.25">
      <c r="A13946" t="s">
        <v>6371</v>
      </c>
      <c r="B13946" t="s">
        <v>6337</v>
      </c>
      <c r="C13946" s="1">
        <v>0.70200231481481479</v>
      </c>
      <c r="D13946">
        <v>853</v>
      </c>
      <c r="E13946" s="2">
        <v>4.4798576388888893E-2</v>
      </c>
      <c r="F13946" s="1">
        <v>4.4791666666666667E-2</v>
      </c>
      <c r="G13946">
        <v>597</v>
      </c>
      <c r="H13946">
        <v>3870.6</v>
      </c>
      <c r="I13946">
        <v>0</v>
      </c>
      <c r="J13946" t="s">
        <v>6338</v>
      </c>
      <c r="K13946" t="s">
        <v>22</v>
      </c>
      <c r="L13946">
        <v>1</v>
      </c>
      <c r="N13946" t="s">
        <v>23</v>
      </c>
      <c r="O13946" t="s">
        <v>46</v>
      </c>
      <c r="P13946" t="s">
        <v>28</v>
      </c>
      <c r="R13946" t="s">
        <v>26</v>
      </c>
      <c r="S13946">
        <v>18.100000000000001</v>
      </c>
      <c r="T13946">
        <v>17.3</v>
      </c>
      <c r="U13946">
        <v>17.2</v>
      </c>
      <c r="V13946">
        <v>0.8</v>
      </c>
      <c r="W13946">
        <v>0.9</v>
      </c>
      <c r="AB13946">
        <f t="shared" si="274"/>
        <v>3601.41</v>
      </c>
    </row>
    <row r="13947" spans="1:28" x14ac:dyDescent="0.25">
      <c r="A13947" t="s">
        <v>6371</v>
      </c>
      <c r="B13947" t="s">
        <v>6337</v>
      </c>
      <c r="C13947" s="1">
        <v>0.70200231481481479</v>
      </c>
      <c r="D13947">
        <v>853</v>
      </c>
      <c r="E13947" s="2">
        <v>4.4798576388888893E-2</v>
      </c>
      <c r="F13947" s="1">
        <v>4.4791666666666667E-2</v>
      </c>
      <c r="G13947">
        <v>597</v>
      </c>
      <c r="H13947">
        <v>3870.6</v>
      </c>
      <c r="I13947">
        <v>0</v>
      </c>
      <c r="J13947" t="s">
        <v>6338</v>
      </c>
      <c r="K13947" t="s">
        <v>22</v>
      </c>
      <c r="L13947">
        <v>1</v>
      </c>
      <c r="N13947" t="s">
        <v>23</v>
      </c>
      <c r="O13947" t="s">
        <v>42</v>
      </c>
      <c r="P13947" t="s">
        <v>28</v>
      </c>
      <c r="R13947" t="s">
        <v>26</v>
      </c>
      <c r="S13947">
        <v>18</v>
      </c>
      <c r="T13947">
        <v>17.3</v>
      </c>
      <c r="U13947">
        <v>17.2</v>
      </c>
      <c r="V13947">
        <v>0.7</v>
      </c>
      <c r="W13947">
        <v>0.8</v>
      </c>
      <c r="AB13947">
        <f t="shared" si="274"/>
        <v>3601.41</v>
      </c>
    </row>
    <row r="13948" spans="1:28" x14ac:dyDescent="0.25">
      <c r="A13948" t="s">
        <v>6372</v>
      </c>
      <c r="B13948" t="s">
        <v>6337</v>
      </c>
      <c r="C13948" s="1">
        <v>0.70407407407407396</v>
      </c>
      <c r="D13948">
        <v>954</v>
      </c>
      <c r="E13948" s="2">
        <v>4.6871504629629628E-2</v>
      </c>
      <c r="F13948" s="1">
        <v>4.6863425925925926E-2</v>
      </c>
      <c r="G13948">
        <v>698</v>
      </c>
      <c r="H13948">
        <v>4049.7</v>
      </c>
      <c r="I13948">
        <v>0</v>
      </c>
      <c r="J13948" t="s">
        <v>6338</v>
      </c>
      <c r="K13948" t="s">
        <v>22</v>
      </c>
      <c r="L13948">
        <v>1</v>
      </c>
      <c r="N13948" t="s">
        <v>23</v>
      </c>
      <c r="O13948" t="s">
        <v>31</v>
      </c>
      <c r="P13948" t="s">
        <v>28</v>
      </c>
      <c r="R13948" t="s">
        <v>26</v>
      </c>
      <c r="S13948">
        <v>17.2</v>
      </c>
      <c r="T13948">
        <v>17.100000000000001</v>
      </c>
      <c r="U13948">
        <v>17.100000000000001</v>
      </c>
      <c r="V13948">
        <v>0.1</v>
      </c>
      <c r="W13948">
        <v>0.1</v>
      </c>
      <c r="AB13948">
        <f t="shared" si="274"/>
        <v>3780.5099999999998</v>
      </c>
    </row>
    <row r="13949" spans="1:28" x14ac:dyDescent="0.25">
      <c r="A13949" t="s">
        <v>6372</v>
      </c>
      <c r="B13949" t="s">
        <v>6337</v>
      </c>
      <c r="C13949" s="1">
        <v>0.70407407407407396</v>
      </c>
      <c r="D13949">
        <v>954</v>
      </c>
      <c r="E13949" s="2">
        <v>4.6871504629629628E-2</v>
      </c>
      <c r="F13949" s="1">
        <v>4.6863425925925926E-2</v>
      </c>
      <c r="G13949">
        <v>698</v>
      </c>
      <c r="H13949">
        <v>4049.7</v>
      </c>
      <c r="I13949">
        <v>0</v>
      </c>
      <c r="J13949" t="s">
        <v>6338</v>
      </c>
      <c r="K13949" t="s">
        <v>22</v>
      </c>
      <c r="L13949">
        <v>1</v>
      </c>
      <c r="N13949" t="s">
        <v>23</v>
      </c>
      <c r="O13949" t="s">
        <v>24</v>
      </c>
      <c r="P13949" t="s">
        <v>28</v>
      </c>
      <c r="R13949" t="s">
        <v>26</v>
      </c>
      <c r="S13949">
        <v>17.5</v>
      </c>
      <c r="T13949">
        <v>17.100000000000001</v>
      </c>
      <c r="U13949">
        <v>17.100000000000001</v>
      </c>
      <c r="V13949">
        <v>0.4</v>
      </c>
      <c r="W13949">
        <v>0.4</v>
      </c>
      <c r="AB13949">
        <f t="shared" si="274"/>
        <v>3780.5099999999998</v>
      </c>
    </row>
    <row r="13950" spans="1:28" x14ac:dyDescent="0.25">
      <c r="A13950" t="s">
        <v>6372</v>
      </c>
      <c r="B13950" t="s">
        <v>6337</v>
      </c>
      <c r="C13950" s="1">
        <v>0.70407407407407396</v>
      </c>
      <c r="D13950">
        <v>954</v>
      </c>
      <c r="E13950" s="2">
        <v>4.6871504629629628E-2</v>
      </c>
      <c r="F13950" s="1">
        <v>4.6863425925925926E-2</v>
      </c>
      <c r="G13950">
        <v>698</v>
      </c>
      <c r="H13950">
        <v>4049.7</v>
      </c>
      <c r="I13950">
        <v>0</v>
      </c>
      <c r="J13950" t="s">
        <v>6338</v>
      </c>
      <c r="K13950" t="s">
        <v>22</v>
      </c>
      <c r="L13950">
        <v>1</v>
      </c>
      <c r="N13950" t="s">
        <v>23</v>
      </c>
      <c r="O13950" t="s">
        <v>46</v>
      </c>
      <c r="P13950" t="s">
        <v>28</v>
      </c>
      <c r="R13950" t="s">
        <v>26</v>
      </c>
      <c r="S13950">
        <v>18.5</v>
      </c>
      <c r="T13950">
        <v>17.100000000000001</v>
      </c>
      <c r="U13950">
        <v>17.100000000000001</v>
      </c>
      <c r="V13950">
        <v>1.4</v>
      </c>
      <c r="W13950">
        <v>1.4</v>
      </c>
      <c r="AB13950">
        <f t="shared" si="274"/>
        <v>3780.5099999999998</v>
      </c>
    </row>
    <row r="13951" spans="1:28" x14ac:dyDescent="0.25">
      <c r="A13951" t="s">
        <v>6372</v>
      </c>
      <c r="B13951" t="s">
        <v>6337</v>
      </c>
      <c r="C13951" s="1">
        <v>0.70407407407407396</v>
      </c>
      <c r="D13951">
        <v>954</v>
      </c>
      <c r="E13951" s="2">
        <v>4.6871504629629628E-2</v>
      </c>
      <c r="F13951" s="1">
        <v>4.6863425925925926E-2</v>
      </c>
      <c r="G13951">
        <v>698</v>
      </c>
      <c r="H13951">
        <v>4049.7</v>
      </c>
      <c r="I13951">
        <v>0</v>
      </c>
      <c r="J13951" t="s">
        <v>6338</v>
      </c>
      <c r="K13951" t="s">
        <v>22</v>
      </c>
      <c r="L13951">
        <v>1</v>
      </c>
      <c r="N13951" t="s">
        <v>23</v>
      </c>
      <c r="O13951" t="s">
        <v>42</v>
      </c>
      <c r="P13951" t="s">
        <v>28</v>
      </c>
      <c r="R13951" t="s">
        <v>26</v>
      </c>
      <c r="S13951">
        <v>17.899999999999999</v>
      </c>
      <c r="T13951">
        <v>17.100000000000001</v>
      </c>
      <c r="U13951">
        <v>17.100000000000001</v>
      </c>
      <c r="V13951">
        <v>0.8</v>
      </c>
      <c r="W13951">
        <v>0.8</v>
      </c>
      <c r="AB13951">
        <f t="shared" si="274"/>
        <v>3780.5099999999998</v>
      </c>
    </row>
    <row r="13952" spans="1:28" x14ac:dyDescent="0.25">
      <c r="A13952" t="s">
        <v>6373</v>
      </c>
      <c r="B13952" t="s">
        <v>6337</v>
      </c>
      <c r="C13952" s="1">
        <v>0.7061574074074074</v>
      </c>
      <c r="D13952">
        <v>956</v>
      </c>
      <c r="E13952" s="2">
        <v>4.8954861111111109E-2</v>
      </c>
      <c r="F13952" s="1">
        <v>4.8946759259259259E-2</v>
      </c>
      <c r="G13952">
        <v>700</v>
      </c>
      <c r="H13952">
        <v>4229.7</v>
      </c>
      <c r="I13952">
        <v>0</v>
      </c>
      <c r="J13952" t="s">
        <v>6338</v>
      </c>
      <c r="K13952" t="s">
        <v>22</v>
      </c>
      <c r="L13952">
        <v>1</v>
      </c>
      <c r="N13952" t="s">
        <v>23</v>
      </c>
      <c r="O13952" t="s">
        <v>31</v>
      </c>
      <c r="P13952" t="s">
        <v>28</v>
      </c>
      <c r="R13952" t="s">
        <v>26</v>
      </c>
      <c r="S13952">
        <v>17.5</v>
      </c>
      <c r="T13952">
        <v>17.100000000000001</v>
      </c>
      <c r="U13952">
        <v>17.100000000000001</v>
      </c>
      <c r="V13952">
        <v>0.4</v>
      </c>
      <c r="W13952">
        <v>0.4</v>
      </c>
      <c r="AB13952">
        <f t="shared" si="274"/>
        <v>3960.5099999999998</v>
      </c>
    </row>
    <row r="13953" spans="1:28" x14ac:dyDescent="0.25">
      <c r="A13953" t="s">
        <v>6373</v>
      </c>
      <c r="B13953" t="s">
        <v>6337</v>
      </c>
      <c r="C13953" s="1">
        <v>0.7061574074074074</v>
      </c>
      <c r="D13953">
        <v>956</v>
      </c>
      <c r="E13953" s="2">
        <v>4.8954861111111109E-2</v>
      </c>
      <c r="F13953" s="1">
        <v>4.8946759259259259E-2</v>
      </c>
      <c r="G13953">
        <v>700</v>
      </c>
      <c r="H13953">
        <v>4229.7</v>
      </c>
      <c r="I13953">
        <v>0</v>
      </c>
      <c r="J13953" t="s">
        <v>6338</v>
      </c>
      <c r="K13953" t="s">
        <v>22</v>
      </c>
      <c r="L13953">
        <v>1</v>
      </c>
      <c r="N13953" t="s">
        <v>23</v>
      </c>
      <c r="O13953" t="s">
        <v>24</v>
      </c>
      <c r="P13953" t="s">
        <v>28</v>
      </c>
      <c r="R13953" t="s">
        <v>26</v>
      </c>
      <c r="S13953">
        <v>17.600000000000001</v>
      </c>
      <c r="T13953">
        <v>17.100000000000001</v>
      </c>
      <c r="U13953">
        <v>17.100000000000001</v>
      </c>
      <c r="V13953">
        <v>0.5</v>
      </c>
      <c r="W13953">
        <v>0.5</v>
      </c>
      <c r="AB13953">
        <f t="shared" si="274"/>
        <v>3960.5099999999998</v>
      </c>
    </row>
    <row r="13954" spans="1:28" x14ac:dyDescent="0.25">
      <c r="A13954" t="s">
        <v>6374</v>
      </c>
      <c r="B13954" t="s">
        <v>6337</v>
      </c>
      <c r="C13954" s="1">
        <v>0.70825231481481488</v>
      </c>
      <c r="D13954">
        <v>92</v>
      </c>
      <c r="E13954" s="2">
        <v>5.1039768518518519E-2</v>
      </c>
      <c r="F13954" s="1">
        <v>5.1030092592592592E-2</v>
      </c>
      <c r="G13954">
        <v>836</v>
      </c>
      <c r="H13954">
        <v>4409.84</v>
      </c>
      <c r="I13954">
        <v>0</v>
      </c>
      <c r="J13954" t="s">
        <v>6338</v>
      </c>
      <c r="K13954" t="s">
        <v>22</v>
      </c>
      <c r="L13954">
        <v>1</v>
      </c>
      <c r="N13954" t="s">
        <v>23</v>
      </c>
      <c r="O13954" t="s">
        <v>46</v>
      </c>
      <c r="P13954" t="s">
        <v>28</v>
      </c>
      <c r="R13954" t="s">
        <v>26</v>
      </c>
      <c r="S13954">
        <v>18</v>
      </c>
      <c r="T13954">
        <v>17.2</v>
      </c>
      <c r="U13954">
        <v>17.2</v>
      </c>
      <c r="V13954">
        <v>0.8</v>
      </c>
      <c r="W13954">
        <v>0.8</v>
      </c>
      <c r="AB13954">
        <f t="shared" si="274"/>
        <v>4140.6500000000005</v>
      </c>
    </row>
    <row r="13955" spans="1:28" x14ac:dyDescent="0.25">
      <c r="A13955" t="s">
        <v>6375</v>
      </c>
      <c r="B13955" t="s">
        <v>6337</v>
      </c>
      <c r="C13955" s="1">
        <v>0.7103356481481482</v>
      </c>
      <c r="D13955">
        <v>428</v>
      </c>
      <c r="E13955" s="2">
        <v>5.3126990740740739E-2</v>
      </c>
      <c r="F13955" s="1">
        <v>5.3124999999999999E-2</v>
      </c>
      <c r="G13955">
        <v>172</v>
      </c>
      <c r="H13955">
        <v>4590.17</v>
      </c>
      <c r="I13955">
        <v>0</v>
      </c>
      <c r="J13955" t="s">
        <v>6338</v>
      </c>
      <c r="K13955" t="s">
        <v>22</v>
      </c>
      <c r="L13955">
        <v>1</v>
      </c>
      <c r="N13955" t="s">
        <v>23</v>
      </c>
      <c r="O13955" t="s">
        <v>31</v>
      </c>
      <c r="P13955" t="s">
        <v>28</v>
      </c>
      <c r="R13955" t="s">
        <v>26</v>
      </c>
      <c r="S13955">
        <v>17.2</v>
      </c>
      <c r="T13955">
        <v>17.100000000000001</v>
      </c>
      <c r="U13955">
        <v>17.100000000000001</v>
      </c>
      <c r="V13955">
        <v>0.1</v>
      </c>
      <c r="W13955">
        <v>0.1</v>
      </c>
      <c r="AB13955">
        <f t="shared" si="274"/>
        <v>4320.9800000000005</v>
      </c>
    </row>
    <row r="13956" spans="1:28" x14ac:dyDescent="0.25">
      <c r="A13956" t="s">
        <v>6375</v>
      </c>
      <c r="B13956" t="s">
        <v>6337</v>
      </c>
      <c r="C13956" s="1">
        <v>0.7103356481481482</v>
      </c>
      <c r="D13956">
        <v>428</v>
      </c>
      <c r="E13956" s="2">
        <v>5.3126990740740739E-2</v>
      </c>
      <c r="F13956" s="1">
        <v>5.3124999999999999E-2</v>
      </c>
      <c r="G13956">
        <v>172</v>
      </c>
      <c r="H13956">
        <v>4590.17</v>
      </c>
      <c r="I13956">
        <v>0</v>
      </c>
      <c r="J13956" t="s">
        <v>6338</v>
      </c>
      <c r="K13956" t="s">
        <v>22</v>
      </c>
      <c r="L13956">
        <v>1</v>
      </c>
      <c r="N13956" t="s">
        <v>23</v>
      </c>
      <c r="O13956" t="s">
        <v>24</v>
      </c>
      <c r="P13956" t="s">
        <v>28</v>
      </c>
      <c r="R13956" t="s">
        <v>26</v>
      </c>
      <c r="S13956">
        <v>17.600000000000001</v>
      </c>
      <c r="T13956">
        <v>17.100000000000001</v>
      </c>
      <c r="U13956">
        <v>17.100000000000001</v>
      </c>
      <c r="V13956">
        <v>0.5</v>
      </c>
      <c r="W13956">
        <v>0.5</v>
      </c>
      <c r="AB13956">
        <f t="shared" si="274"/>
        <v>4320.9800000000005</v>
      </c>
    </row>
    <row r="13957" spans="1:28" x14ac:dyDescent="0.25">
      <c r="A13957" t="s">
        <v>6375</v>
      </c>
      <c r="B13957" t="s">
        <v>6337</v>
      </c>
      <c r="C13957" s="1">
        <v>0.7103356481481482</v>
      </c>
      <c r="D13957">
        <v>428</v>
      </c>
      <c r="E13957" s="2">
        <v>5.3126990740740739E-2</v>
      </c>
      <c r="F13957" s="1">
        <v>5.3124999999999999E-2</v>
      </c>
      <c r="G13957">
        <v>172</v>
      </c>
      <c r="H13957">
        <v>4590.17</v>
      </c>
      <c r="I13957">
        <v>0</v>
      </c>
      <c r="J13957" t="s">
        <v>6338</v>
      </c>
      <c r="K13957" t="s">
        <v>22</v>
      </c>
      <c r="L13957">
        <v>1</v>
      </c>
      <c r="N13957" t="s">
        <v>23</v>
      </c>
      <c r="O13957" t="s">
        <v>46</v>
      </c>
      <c r="P13957" t="s">
        <v>28</v>
      </c>
      <c r="R13957" t="s">
        <v>26</v>
      </c>
      <c r="S13957">
        <v>17.7</v>
      </c>
      <c r="T13957">
        <v>17.100000000000001</v>
      </c>
      <c r="U13957">
        <v>17.100000000000001</v>
      </c>
      <c r="V13957">
        <v>0.6</v>
      </c>
      <c r="W13957">
        <v>0.6</v>
      </c>
      <c r="AB13957">
        <f t="shared" si="274"/>
        <v>4320.9800000000005</v>
      </c>
    </row>
    <row r="13958" spans="1:28" x14ac:dyDescent="0.25">
      <c r="A13958" t="s">
        <v>6375</v>
      </c>
      <c r="B13958" t="s">
        <v>6337</v>
      </c>
      <c r="C13958" s="1">
        <v>0.7103356481481482</v>
      </c>
      <c r="D13958">
        <v>428</v>
      </c>
      <c r="E13958" s="2">
        <v>5.3126990740740739E-2</v>
      </c>
      <c r="F13958" s="1">
        <v>5.3124999999999999E-2</v>
      </c>
      <c r="G13958">
        <v>172</v>
      </c>
      <c r="H13958">
        <v>4590.17</v>
      </c>
      <c r="I13958">
        <v>0</v>
      </c>
      <c r="J13958" t="s">
        <v>6338</v>
      </c>
      <c r="K13958" t="s">
        <v>22</v>
      </c>
      <c r="L13958">
        <v>1</v>
      </c>
      <c r="N13958" t="s">
        <v>23</v>
      </c>
      <c r="O13958" t="s">
        <v>33</v>
      </c>
      <c r="P13958" t="s">
        <v>28</v>
      </c>
      <c r="R13958" t="s">
        <v>26</v>
      </c>
      <c r="S13958">
        <v>17.2</v>
      </c>
      <c r="T13958">
        <v>17.100000000000001</v>
      </c>
      <c r="U13958">
        <v>17.100000000000001</v>
      </c>
      <c r="V13958">
        <v>0.1</v>
      </c>
      <c r="W13958">
        <v>0.1</v>
      </c>
      <c r="AB13958">
        <f t="shared" si="274"/>
        <v>4320.9800000000005</v>
      </c>
    </row>
    <row r="13959" spans="1:28" x14ac:dyDescent="0.25">
      <c r="A13959" t="s">
        <v>6376</v>
      </c>
      <c r="B13959" t="s">
        <v>6337</v>
      </c>
      <c r="C13959" s="1">
        <v>0.71241898148148142</v>
      </c>
      <c r="D13959">
        <v>297</v>
      </c>
      <c r="E13959" s="2">
        <v>5.5208807870370379E-2</v>
      </c>
      <c r="F13959" s="1">
        <v>5.5208333333333331E-2</v>
      </c>
      <c r="G13959">
        <v>41</v>
      </c>
      <c r="H13959">
        <v>4770.04</v>
      </c>
      <c r="I13959">
        <v>0</v>
      </c>
      <c r="J13959" t="s">
        <v>6338</v>
      </c>
      <c r="K13959" t="s">
        <v>22</v>
      </c>
      <c r="L13959">
        <v>1</v>
      </c>
      <c r="N13959" t="s">
        <v>23</v>
      </c>
      <c r="O13959" t="s">
        <v>46</v>
      </c>
      <c r="P13959" t="s">
        <v>28</v>
      </c>
      <c r="R13959" t="s">
        <v>26</v>
      </c>
      <c r="S13959">
        <v>17.600000000000001</v>
      </c>
      <c r="T13959">
        <v>17.2</v>
      </c>
      <c r="U13959">
        <v>17.2</v>
      </c>
      <c r="V13959">
        <v>0.4</v>
      </c>
      <c r="W13959">
        <v>0.4</v>
      </c>
      <c r="AB13959">
        <f t="shared" si="274"/>
        <v>4500.8500000000004</v>
      </c>
    </row>
    <row r="13960" spans="1:28" x14ac:dyDescent="0.25">
      <c r="A13960" t="s">
        <v>6377</v>
      </c>
      <c r="B13960" t="s">
        <v>6337</v>
      </c>
      <c r="C13960" s="1">
        <v>0.71450231481481474</v>
      </c>
      <c r="D13960">
        <v>933</v>
      </c>
      <c r="E13960" s="2">
        <v>5.7299502314814815E-2</v>
      </c>
      <c r="F13960" s="1">
        <v>5.7291666666666664E-2</v>
      </c>
      <c r="G13960">
        <v>677</v>
      </c>
      <c r="H13960">
        <v>4950.68</v>
      </c>
      <c r="I13960">
        <v>0</v>
      </c>
      <c r="J13960" t="s">
        <v>6338</v>
      </c>
      <c r="K13960" t="s">
        <v>22</v>
      </c>
      <c r="L13960">
        <v>1</v>
      </c>
      <c r="N13960" t="s">
        <v>23</v>
      </c>
      <c r="O13960" t="s">
        <v>31</v>
      </c>
      <c r="P13960" t="s">
        <v>28</v>
      </c>
      <c r="R13960" t="s">
        <v>26</v>
      </c>
      <c r="S13960">
        <v>17.100000000000001</v>
      </c>
      <c r="T13960">
        <v>17.100000000000001</v>
      </c>
      <c r="U13960">
        <v>17</v>
      </c>
      <c r="V13960">
        <v>0</v>
      </c>
      <c r="W13960">
        <v>0.1</v>
      </c>
      <c r="AB13960">
        <f t="shared" si="274"/>
        <v>4681.4900000000007</v>
      </c>
    </row>
    <row r="13961" spans="1:28" x14ac:dyDescent="0.25">
      <c r="A13961" t="s">
        <v>6377</v>
      </c>
      <c r="B13961" t="s">
        <v>6337</v>
      </c>
      <c r="C13961" s="1">
        <v>0.71450231481481474</v>
      </c>
      <c r="D13961">
        <v>933</v>
      </c>
      <c r="E13961" s="2">
        <v>5.7299502314814815E-2</v>
      </c>
      <c r="F13961" s="1">
        <v>5.7291666666666664E-2</v>
      </c>
      <c r="G13961">
        <v>677</v>
      </c>
      <c r="H13961">
        <v>4950.68</v>
      </c>
      <c r="I13961">
        <v>0</v>
      </c>
      <c r="J13961" t="s">
        <v>6338</v>
      </c>
      <c r="K13961" t="s">
        <v>22</v>
      </c>
      <c r="L13961">
        <v>1</v>
      </c>
      <c r="N13961" t="s">
        <v>23</v>
      </c>
      <c r="O13961" t="s">
        <v>46</v>
      </c>
      <c r="P13961" t="s">
        <v>28</v>
      </c>
      <c r="R13961" t="s">
        <v>26</v>
      </c>
      <c r="S13961">
        <v>17.399999999999999</v>
      </c>
      <c r="T13961">
        <v>17.100000000000001</v>
      </c>
      <c r="U13961">
        <v>17</v>
      </c>
      <c r="V13961">
        <v>0.3</v>
      </c>
      <c r="W13961">
        <v>0.4</v>
      </c>
      <c r="AB13961">
        <f t="shared" si="274"/>
        <v>4681.4900000000007</v>
      </c>
    </row>
    <row r="13962" spans="1:28" x14ac:dyDescent="0.25">
      <c r="A13962" t="s">
        <v>6377</v>
      </c>
      <c r="B13962" t="s">
        <v>6337</v>
      </c>
      <c r="C13962" s="1">
        <v>0.71450231481481474</v>
      </c>
      <c r="D13962">
        <v>933</v>
      </c>
      <c r="E13962" s="2">
        <v>5.7299502314814815E-2</v>
      </c>
      <c r="F13962" s="1">
        <v>5.7291666666666664E-2</v>
      </c>
      <c r="G13962">
        <v>677</v>
      </c>
      <c r="H13962">
        <v>4950.68</v>
      </c>
      <c r="I13962">
        <v>0</v>
      </c>
      <c r="J13962" t="s">
        <v>6338</v>
      </c>
      <c r="K13962" t="s">
        <v>22</v>
      </c>
      <c r="L13962">
        <v>1</v>
      </c>
      <c r="N13962" t="s">
        <v>23</v>
      </c>
      <c r="O13962" t="s">
        <v>42</v>
      </c>
      <c r="P13962" t="s">
        <v>28</v>
      </c>
      <c r="R13962" t="s">
        <v>26</v>
      </c>
      <c r="S13962">
        <v>17</v>
      </c>
      <c r="T13962">
        <v>17.100000000000001</v>
      </c>
      <c r="U13962">
        <v>17</v>
      </c>
      <c r="V13962">
        <v>-0.1</v>
      </c>
      <c r="W13962">
        <v>0</v>
      </c>
      <c r="AB13962">
        <f t="shared" si="274"/>
        <v>4681.4900000000007</v>
      </c>
    </row>
    <row r="13963" spans="1:28" x14ac:dyDescent="0.25">
      <c r="A13963" t="s">
        <v>6378</v>
      </c>
      <c r="B13963" t="s">
        <v>6337</v>
      </c>
      <c r="C13963" s="1">
        <v>0.71658564814814818</v>
      </c>
      <c r="D13963">
        <v>134</v>
      </c>
      <c r="E13963" s="2">
        <v>5.9373587962962965E-2</v>
      </c>
      <c r="F13963" s="1">
        <v>5.9363425925925924E-2</v>
      </c>
      <c r="G13963">
        <v>878</v>
      </c>
      <c r="H13963">
        <v>5129.88</v>
      </c>
      <c r="I13963">
        <v>0</v>
      </c>
      <c r="J13963" t="s">
        <v>6338</v>
      </c>
      <c r="K13963" t="s">
        <v>22</v>
      </c>
      <c r="L13963">
        <v>1</v>
      </c>
      <c r="N13963" t="s">
        <v>23</v>
      </c>
      <c r="O13963" t="s">
        <v>24</v>
      </c>
      <c r="P13963" t="s">
        <v>28</v>
      </c>
      <c r="R13963" t="s">
        <v>26</v>
      </c>
      <c r="S13963">
        <v>17.5</v>
      </c>
      <c r="T13963">
        <v>17</v>
      </c>
      <c r="U13963">
        <v>17</v>
      </c>
      <c r="V13963">
        <v>0.5</v>
      </c>
      <c r="W13963">
        <v>0.5</v>
      </c>
      <c r="AB13963">
        <f t="shared" si="274"/>
        <v>4860.6900000000005</v>
      </c>
    </row>
    <row r="13964" spans="1:28" x14ac:dyDescent="0.25">
      <c r="A13964" t="s">
        <v>6378</v>
      </c>
      <c r="B13964" t="s">
        <v>6337</v>
      </c>
      <c r="C13964" s="1">
        <v>0.71658564814814818</v>
      </c>
      <c r="D13964">
        <v>134</v>
      </c>
      <c r="E13964" s="2">
        <v>5.9373587962962965E-2</v>
      </c>
      <c r="F13964" s="1">
        <v>5.9363425925925924E-2</v>
      </c>
      <c r="G13964">
        <v>878</v>
      </c>
      <c r="H13964">
        <v>5129.88</v>
      </c>
      <c r="I13964">
        <v>0</v>
      </c>
      <c r="J13964" t="s">
        <v>6338</v>
      </c>
      <c r="K13964" t="s">
        <v>22</v>
      </c>
      <c r="L13964">
        <v>1</v>
      </c>
      <c r="N13964" t="s">
        <v>23</v>
      </c>
      <c r="O13964" t="s">
        <v>46</v>
      </c>
      <c r="P13964" t="s">
        <v>28</v>
      </c>
      <c r="R13964" t="s">
        <v>26</v>
      </c>
      <c r="S13964">
        <v>17.7</v>
      </c>
      <c r="T13964">
        <v>17</v>
      </c>
      <c r="U13964">
        <v>17</v>
      </c>
      <c r="V13964">
        <v>0.7</v>
      </c>
      <c r="W13964">
        <v>0.7</v>
      </c>
      <c r="AB13964">
        <f t="shared" si="274"/>
        <v>4860.6900000000005</v>
      </c>
    </row>
    <row r="13965" spans="1:28" x14ac:dyDescent="0.25">
      <c r="A13965" t="s">
        <v>6379</v>
      </c>
      <c r="B13965" t="s">
        <v>6337</v>
      </c>
      <c r="C13965" s="1">
        <v>0.71866898148148151</v>
      </c>
      <c r="D13965">
        <v>470</v>
      </c>
      <c r="E13965" s="2">
        <v>6.1460810185185184E-2</v>
      </c>
      <c r="F13965" s="1">
        <v>6.1458333333333337E-2</v>
      </c>
      <c r="G13965">
        <v>214</v>
      </c>
      <c r="H13965">
        <v>5310.21</v>
      </c>
      <c r="I13965">
        <v>0</v>
      </c>
      <c r="J13965" t="s">
        <v>6338</v>
      </c>
      <c r="K13965" t="s">
        <v>22</v>
      </c>
      <c r="L13965">
        <v>1</v>
      </c>
      <c r="N13965" t="s">
        <v>23</v>
      </c>
      <c r="O13965" t="s">
        <v>31</v>
      </c>
      <c r="P13965" t="s">
        <v>28</v>
      </c>
      <c r="R13965" t="s">
        <v>26</v>
      </c>
      <c r="S13965">
        <v>17.600000000000001</v>
      </c>
      <c r="T13965">
        <v>17</v>
      </c>
      <c r="U13965">
        <v>17</v>
      </c>
      <c r="V13965">
        <v>0.6</v>
      </c>
      <c r="W13965">
        <v>0.6</v>
      </c>
      <c r="AB13965">
        <f t="shared" si="274"/>
        <v>5041.0200000000004</v>
      </c>
    </row>
    <row r="13966" spans="1:28" x14ac:dyDescent="0.25">
      <c r="A13966" t="s">
        <v>6379</v>
      </c>
      <c r="B13966" t="s">
        <v>6337</v>
      </c>
      <c r="C13966" s="1">
        <v>0.71866898148148151</v>
      </c>
      <c r="D13966">
        <v>470</v>
      </c>
      <c r="E13966" s="2">
        <v>6.1460810185185184E-2</v>
      </c>
      <c r="F13966" s="1">
        <v>6.1458333333333337E-2</v>
      </c>
      <c r="G13966">
        <v>214</v>
      </c>
      <c r="H13966">
        <v>5310.21</v>
      </c>
      <c r="I13966">
        <v>0</v>
      </c>
      <c r="J13966" t="s">
        <v>6338</v>
      </c>
      <c r="K13966" t="s">
        <v>22</v>
      </c>
      <c r="L13966">
        <v>1</v>
      </c>
      <c r="N13966" t="s">
        <v>23</v>
      </c>
      <c r="O13966" t="s">
        <v>24</v>
      </c>
      <c r="P13966" t="s">
        <v>28</v>
      </c>
      <c r="R13966" t="s">
        <v>26</v>
      </c>
      <c r="S13966">
        <v>17.399999999999999</v>
      </c>
      <c r="T13966">
        <v>17</v>
      </c>
      <c r="U13966">
        <v>17</v>
      </c>
      <c r="V13966">
        <v>0.4</v>
      </c>
      <c r="W13966">
        <v>0.4</v>
      </c>
      <c r="AB13966">
        <f t="shared" si="274"/>
        <v>5041.0200000000004</v>
      </c>
    </row>
    <row r="13967" spans="1:28" x14ac:dyDescent="0.25">
      <c r="A13967" t="s">
        <v>6379</v>
      </c>
      <c r="B13967" t="s">
        <v>6337</v>
      </c>
      <c r="C13967" s="1">
        <v>0.71866898148148151</v>
      </c>
      <c r="D13967">
        <v>470</v>
      </c>
      <c r="E13967" s="2">
        <v>6.1460810185185184E-2</v>
      </c>
      <c r="F13967" s="1">
        <v>6.1458333333333337E-2</v>
      </c>
      <c r="G13967">
        <v>214</v>
      </c>
      <c r="H13967">
        <v>5310.21</v>
      </c>
      <c r="I13967">
        <v>0</v>
      </c>
      <c r="J13967" t="s">
        <v>6338</v>
      </c>
      <c r="K13967" t="s">
        <v>22</v>
      </c>
      <c r="L13967">
        <v>1</v>
      </c>
      <c r="N13967" t="s">
        <v>23</v>
      </c>
      <c r="O13967" t="s">
        <v>46</v>
      </c>
      <c r="P13967" t="s">
        <v>28</v>
      </c>
      <c r="R13967" t="s">
        <v>26</v>
      </c>
      <c r="S13967">
        <v>17.5</v>
      </c>
      <c r="T13967">
        <v>17</v>
      </c>
      <c r="U13967">
        <v>17</v>
      </c>
      <c r="V13967">
        <v>0.5</v>
      </c>
      <c r="W13967">
        <v>0.5</v>
      </c>
      <c r="AB13967">
        <f t="shared" si="274"/>
        <v>5041.0200000000004</v>
      </c>
    </row>
    <row r="13968" spans="1:28" x14ac:dyDescent="0.25">
      <c r="A13968" t="s">
        <v>6380</v>
      </c>
      <c r="B13968" t="s">
        <v>6337</v>
      </c>
      <c r="C13968" s="1">
        <v>0.7228472222222222</v>
      </c>
      <c r="D13968">
        <v>8</v>
      </c>
      <c r="E13968" s="2">
        <v>6.5633703703703708E-2</v>
      </c>
      <c r="F13968" s="1">
        <v>6.5625000000000003E-2</v>
      </c>
      <c r="G13968">
        <v>752</v>
      </c>
      <c r="H13968">
        <v>5670.75</v>
      </c>
      <c r="I13968">
        <v>0</v>
      </c>
      <c r="J13968" t="s">
        <v>6338</v>
      </c>
      <c r="K13968" t="s">
        <v>22</v>
      </c>
      <c r="L13968">
        <v>1</v>
      </c>
      <c r="N13968" t="s">
        <v>23</v>
      </c>
      <c r="O13968" t="s">
        <v>31</v>
      </c>
      <c r="P13968" t="s">
        <v>28</v>
      </c>
      <c r="R13968" t="s">
        <v>26</v>
      </c>
      <c r="S13968">
        <v>16.8</v>
      </c>
      <c r="T13968">
        <v>17.100000000000001</v>
      </c>
      <c r="U13968">
        <v>17</v>
      </c>
      <c r="V13968">
        <v>-0.3</v>
      </c>
      <c r="W13968">
        <v>-0.2</v>
      </c>
      <c r="AB13968">
        <f t="shared" si="274"/>
        <v>5401.56</v>
      </c>
    </row>
    <row r="13969" spans="1:28" x14ac:dyDescent="0.25">
      <c r="A13969" t="s">
        <v>6380</v>
      </c>
      <c r="B13969" t="s">
        <v>6337</v>
      </c>
      <c r="C13969" s="1">
        <v>0.7228472222222222</v>
      </c>
      <c r="D13969">
        <v>8</v>
      </c>
      <c r="E13969" s="2">
        <v>6.5633703703703708E-2</v>
      </c>
      <c r="F13969" s="1">
        <v>6.5625000000000003E-2</v>
      </c>
      <c r="G13969">
        <v>752</v>
      </c>
      <c r="H13969">
        <v>5670.75</v>
      </c>
      <c r="I13969">
        <v>0</v>
      </c>
      <c r="J13969" t="s">
        <v>6338</v>
      </c>
      <c r="K13969" t="s">
        <v>22</v>
      </c>
      <c r="L13969">
        <v>1</v>
      </c>
      <c r="N13969" t="s">
        <v>23</v>
      </c>
      <c r="O13969" t="s">
        <v>46</v>
      </c>
      <c r="P13969" t="s">
        <v>28</v>
      </c>
      <c r="R13969" t="s">
        <v>26</v>
      </c>
      <c r="S13969">
        <v>17.7</v>
      </c>
      <c r="T13969">
        <v>17.100000000000001</v>
      </c>
      <c r="U13969">
        <v>17</v>
      </c>
      <c r="V13969">
        <v>0.6</v>
      </c>
      <c r="W13969">
        <v>0.7</v>
      </c>
      <c r="AB13969">
        <f t="shared" si="274"/>
        <v>5401.56</v>
      </c>
    </row>
    <row r="13970" spans="1:28" x14ac:dyDescent="0.25">
      <c r="A13970" t="s">
        <v>6380</v>
      </c>
      <c r="B13970" t="s">
        <v>6337</v>
      </c>
      <c r="C13970" s="1">
        <v>0.7228472222222222</v>
      </c>
      <c r="D13970">
        <v>8</v>
      </c>
      <c r="E13970" s="2">
        <v>6.5633703703703708E-2</v>
      </c>
      <c r="F13970" s="1">
        <v>6.5625000000000003E-2</v>
      </c>
      <c r="G13970">
        <v>752</v>
      </c>
      <c r="H13970">
        <v>5670.75</v>
      </c>
      <c r="I13970">
        <v>0</v>
      </c>
      <c r="J13970" t="s">
        <v>6338</v>
      </c>
      <c r="K13970" t="s">
        <v>22</v>
      </c>
      <c r="L13970">
        <v>1</v>
      </c>
      <c r="N13970" t="s">
        <v>23</v>
      </c>
      <c r="O13970" t="s">
        <v>42</v>
      </c>
      <c r="P13970" t="s">
        <v>28</v>
      </c>
      <c r="R13970" t="s">
        <v>26</v>
      </c>
      <c r="S13970">
        <v>17.399999999999999</v>
      </c>
      <c r="T13970">
        <v>17.100000000000001</v>
      </c>
      <c r="U13970">
        <v>17</v>
      </c>
      <c r="V13970">
        <v>0.3</v>
      </c>
      <c r="W13970">
        <v>0.4</v>
      </c>
      <c r="AB13970">
        <f t="shared" si="274"/>
        <v>5401.56</v>
      </c>
    </row>
    <row r="13971" spans="1:28" x14ac:dyDescent="0.25">
      <c r="A13971" t="s">
        <v>6380</v>
      </c>
      <c r="B13971" t="s">
        <v>6337</v>
      </c>
      <c r="C13971" s="1">
        <v>0.7228472222222222</v>
      </c>
      <c r="D13971">
        <v>8</v>
      </c>
      <c r="E13971" s="2">
        <v>6.5633703703703708E-2</v>
      </c>
      <c r="F13971" s="1">
        <v>6.5625000000000003E-2</v>
      </c>
      <c r="G13971">
        <v>752</v>
      </c>
      <c r="H13971">
        <v>5670.75</v>
      </c>
      <c r="I13971">
        <v>0</v>
      </c>
      <c r="J13971" t="s">
        <v>6338</v>
      </c>
      <c r="K13971" t="s">
        <v>22</v>
      </c>
      <c r="L13971">
        <v>1</v>
      </c>
      <c r="N13971" t="s">
        <v>23</v>
      </c>
      <c r="O13971" t="s">
        <v>33</v>
      </c>
      <c r="P13971" t="s">
        <v>28</v>
      </c>
      <c r="R13971" t="s">
        <v>26</v>
      </c>
      <c r="S13971">
        <v>16.7</v>
      </c>
      <c r="T13971">
        <v>17.100000000000001</v>
      </c>
      <c r="U13971">
        <v>17</v>
      </c>
      <c r="V13971">
        <v>-0.4</v>
      </c>
      <c r="W13971">
        <v>-0.3</v>
      </c>
      <c r="AB13971">
        <f t="shared" si="274"/>
        <v>5401.56</v>
      </c>
    </row>
    <row r="13972" spans="1:28" x14ac:dyDescent="0.25">
      <c r="A13972" t="s">
        <v>6381</v>
      </c>
      <c r="B13972" t="s">
        <v>6337</v>
      </c>
      <c r="C13972" s="1">
        <v>0.72491898148148148</v>
      </c>
      <c r="D13972">
        <v>977</v>
      </c>
      <c r="E13972" s="2">
        <v>6.7716678240740735E-2</v>
      </c>
      <c r="F13972" s="1">
        <v>6.7708333333333329E-2</v>
      </c>
      <c r="G13972">
        <v>721</v>
      </c>
      <c r="H13972">
        <v>5850.72</v>
      </c>
      <c r="I13972">
        <v>0</v>
      </c>
      <c r="J13972" t="s">
        <v>6338</v>
      </c>
      <c r="K13972" t="s">
        <v>22</v>
      </c>
      <c r="L13972">
        <v>1</v>
      </c>
      <c r="N13972" t="s">
        <v>23</v>
      </c>
      <c r="O13972" t="s">
        <v>31</v>
      </c>
      <c r="P13972" t="s">
        <v>28</v>
      </c>
      <c r="R13972" t="s">
        <v>26</v>
      </c>
      <c r="S13972">
        <v>17.3</v>
      </c>
      <c r="T13972">
        <v>17.100000000000001</v>
      </c>
      <c r="U13972">
        <v>17.100000000000001</v>
      </c>
      <c r="V13972">
        <v>0.2</v>
      </c>
      <c r="W13972">
        <v>0.2</v>
      </c>
      <c r="AB13972">
        <f t="shared" si="274"/>
        <v>5581.5300000000007</v>
      </c>
    </row>
    <row r="13973" spans="1:28" x14ac:dyDescent="0.25">
      <c r="A13973" t="s">
        <v>6381</v>
      </c>
      <c r="B13973" t="s">
        <v>6337</v>
      </c>
      <c r="C13973" s="1">
        <v>0.72491898148148148</v>
      </c>
      <c r="D13973">
        <v>977</v>
      </c>
      <c r="E13973" s="2">
        <v>6.7716678240740735E-2</v>
      </c>
      <c r="F13973" s="1">
        <v>6.7708333333333329E-2</v>
      </c>
      <c r="G13973">
        <v>721</v>
      </c>
      <c r="H13973">
        <v>5850.72</v>
      </c>
      <c r="I13973">
        <v>0</v>
      </c>
      <c r="J13973" t="s">
        <v>6338</v>
      </c>
      <c r="K13973" t="s">
        <v>22</v>
      </c>
      <c r="L13973">
        <v>1</v>
      </c>
      <c r="N13973" t="s">
        <v>23</v>
      </c>
      <c r="O13973" t="s">
        <v>24</v>
      </c>
      <c r="P13973" t="s">
        <v>28</v>
      </c>
      <c r="R13973" t="s">
        <v>26</v>
      </c>
      <c r="S13973">
        <v>17.600000000000001</v>
      </c>
      <c r="T13973">
        <v>17.100000000000001</v>
      </c>
      <c r="U13973">
        <v>17.100000000000001</v>
      </c>
      <c r="V13973">
        <v>0.5</v>
      </c>
      <c r="W13973">
        <v>0.5</v>
      </c>
      <c r="AB13973">
        <f t="shared" si="274"/>
        <v>5581.5300000000007</v>
      </c>
    </row>
    <row r="13974" spans="1:28" x14ac:dyDescent="0.25">
      <c r="A13974" t="s">
        <v>6381</v>
      </c>
      <c r="B13974" t="s">
        <v>6337</v>
      </c>
      <c r="C13974" s="1">
        <v>0.72491898148148148</v>
      </c>
      <c r="D13974">
        <v>977</v>
      </c>
      <c r="E13974" s="2">
        <v>6.7716678240740735E-2</v>
      </c>
      <c r="F13974" s="1">
        <v>6.7708333333333329E-2</v>
      </c>
      <c r="G13974">
        <v>721</v>
      </c>
      <c r="H13974">
        <v>5850.72</v>
      </c>
      <c r="I13974">
        <v>0</v>
      </c>
      <c r="J13974" t="s">
        <v>6338</v>
      </c>
      <c r="K13974" t="s">
        <v>22</v>
      </c>
      <c r="L13974">
        <v>1</v>
      </c>
      <c r="N13974" t="s">
        <v>23</v>
      </c>
      <c r="O13974" t="s">
        <v>46</v>
      </c>
      <c r="P13974" t="s">
        <v>28</v>
      </c>
      <c r="R13974" t="s">
        <v>26</v>
      </c>
      <c r="S13974">
        <v>17.8</v>
      </c>
      <c r="T13974">
        <v>17.100000000000001</v>
      </c>
      <c r="U13974">
        <v>17.100000000000001</v>
      </c>
      <c r="V13974">
        <v>0.7</v>
      </c>
      <c r="W13974">
        <v>0.7</v>
      </c>
      <c r="AB13974">
        <f t="shared" si="274"/>
        <v>5581.5300000000007</v>
      </c>
    </row>
    <row r="13975" spans="1:28" x14ac:dyDescent="0.25">
      <c r="A13975" t="s">
        <v>6381</v>
      </c>
      <c r="B13975" t="s">
        <v>6337</v>
      </c>
      <c r="C13975" s="1">
        <v>0.72491898148148148</v>
      </c>
      <c r="D13975">
        <v>977</v>
      </c>
      <c r="E13975" s="2">
        <v>6.7716678240740735E-2</v>
      </c>
      <c r="F13975" s="1">
        <v>6.7708333333333329E-2</v>
      </c>
      <c r="G13975">
        <v>721</v>
      </c>
      <c r="H13975">
        <v>5850.72</v>
      </c>
      <c r="I13975">
        <v>0</v>
      </c>
      <c r="J13975" t="s">
        <v>6338</v>
      </c>
      <c r="K13975" t="s">
        <v>22</v>
      </c>
      <c r="L13975">
        <v>1</v>
      </c>
      <c r="N13975" t="s">
        <v>23</v>
      </c>
      <c r="O13975" t="s">
        <v>42</v>
      </c>
      <c r="P13975" t="s">
        <v>28</v>
      </c>
      <c r="R13975" t="s">
        <v>26</v>
      </c>
      <c r="S13975">
        <v>17.399999999999999</v>
      </c>
      <c r="T13975">
        <v>17.100000000000001</v>
      </c>
      <c r="U13975">
        <v>17.100000000000001</v>
      </c>
      <c r="V13975">
        <v>0.3</v>
      </c>
      <c r="W13975">
        <v>0.3</v>
      </c>
      <c r="AB13975">
        <f t="shared" si="274"/>
        <v>5581.5300000000007</v>
      </c>
    </row>
    <row r="13976" spans="1:28" x14ac:dyDescent="0.25">
      <c r="A13976" t="s">
        <v>6382</v>
      </c>
      <c r="B13976" t="s">
        <v>6337</v>
      </c>
      <c r="C13976" s="1">
        <v>0.72700231481481481</v>
      </c>
      <c r="D13976">
        <v>379</v>
      </c>
      <c r="E13976" s="2">
        <v>6.9793078703703701E-2</v>
      </c>
      <c r="F13976" s="1">
        <v>6.9791666666666669E-2</v>
      </c>
      <c r="G13976">
        <v>122</v>
      </c>
      <c r="H13976">
        <v>6030.12</v>
      </c>
      <c r="I13976">
        <v>0</v>
      </c>
      <c r="J13976" t="s">
        <v>6338</v>
      </c>
      <c r="K13976" t="s">
        <v>22</v>
      </c>
      <c r="L13976">
        <v>1</v>
      </c>
      <c r="N13976" t="s">
        <v>23</v>
      </c>
      <c r="O13976" t="s">
        <v>46</v>
      </c>
      <c r="P13976" t="s">
        <v>28</v>
      </c>
      <c r="R13976" t="s">
        <v>26</v>
      </c>
      <c r="S13976">
        <v>18</v>
      </c>
      <c r="T13976">
        <v>17.2</v>
      </c>
      <c r="U13976">
        <v>17.2</v>
      </c>
      <c r="V13976">
        <v>0.8</v>
      </c>
      <c r="W13976">
        <v>0.8</v>
      </c>
      <c r="AB13976">
        <f t="shared" si="274"/>
        <v>5760.93</v>
      </c>
    </row>
    <row r="13977" spans="1:28" x14ac:dyDescent="0.25">
      <c r="A13977" t="s">
        <v>6383</v>
      </c>
      <c r="B13977" t="s">
        <v>6337</v>
      </c>
      <c r="C13977" s="1">
        <v>0.72908564814814814</v>
      </c>
      <c r="D13977">
        <v>481</v>
      </c>
      <c r="E13977" s="2">
        <v>7.1877604166666664E-2</v>
      </c>
      <c r="F13977" s="1">
        <v>7.1875000000000008E-2</v>
      </c>
      <c r="G13977">
        <v>225</v>
      </c>
      <c r="H13977">
        <v>6210.22</v>
      </c>
      <c r="I13977">
        <v>0</v>
      </c>
      <c r="J13977" t="s">
        <v>6338</v>
      </c>
      <c r="K13977" t="s">
        <v>22</v>
      </c>
      <c r="L13977">
        <v>1</v>
      </c>
      <c r="N13977" t="s">
        <v>23</v>
      </c>
      <c r="O13977" t="s">
        <v>24</v>
      </c>
      <c r="P13977" t="s">
        <v>28</v>
      </c>
      <c r="R13977" t="s">
        <v>26</v>
      </c>
      <c r="S13977">
        <v>18</v>
      </c>
      <c r="T13977">
        <v>17.100000000000001</v>
      </c>
      <c r="U13977">
        <v>17.100000000000001</v>
      </c>
      <c r="V13977">
        <v>0.9</v>
      </c>
      <c r="W13977">
        <v>0.9</v>
      </c>
      <c r="AB13977">
        <f t="shared" si="274"/>
        <v>5941.0300000000007</v>
      </c>
    </row>
    <row r="13978" spans="1:28" x14ac:dyDescent="0.25">
      <c r="A13978" t="s">
        <v>6383</v>
      </c>
      <c r="B13978" t="s">
        <v>6337</v>
      </c>
      <c r="C13978" s="1">
        <v>0.72908564814814814</v>
      </c>
      <c r="D13978">
        <v>481</v>
      </c>
      <c r="E13978" s="2">
        <v>7.1877604166666664E-2</v>
      </c>
      <c r="F13978" s="1">
        <v>7.1875000000000008E-2</v>
      </c>
      <c r="G13978">
        <v>225</v>
      </c>
      <c r="H13978">
        <v>6210.22</v>
      </c>
      <c r="I13978">
        <v>0</v>
      </c>
      <c r="J13978" t="s">
        <v>6338</v>
      </c>
      <c r="K13978" t="s">
        <v>22</v>
      </c>
      <c r="L13978">
        <v>1</v>
      </c>
      <c r="N13978" t="s">
        <v>23</v>
      </c>
      <c r="O13978" t="s">
        <v>46</v>
      </c>
      <c r="P13978" t="s">
        <v>28</v>
      </c>
      <c r="R13978" t="s">
        <v>26</v>
      </c>
      <c r="S13978">
        <v>20</v>
      </c>
      <c r="T13978">
        <v>17.100000000000001</v>
      </c>
      <c r="U13978">
        <v>17.100000000000001</v>
      </c>
      <c r="V13978">
        <v>2.9</v>
      </c>
      <c r="W13978">
        <v>2.9</v>
      </c>
      <c r="AB13978">
        <f t="shared" si="274"/>
        <v>5941.0300000000007</v>
      </c>
    </row>
    <row r="13979" spans="1:28" x14ac:dyDescent="0.25">
      <c r="A13979" t="s">
        <v>6383</v>
      </c>
      <c r="B13979" t="s">
        <v>6337</v>
      </c>
      <c r="C13979" s="1">
        <v>0.72908564814814814</v>
      </c>
      <c r="D13979">
        <v>481</v>
      </c>
      <c r="E13979" s="2">
        <v>7.1877604166666664E-2</v>
      </c>
      <c r="F13979" s="1">
        <v>7.1875000000000008E-2</v>
      </c>
      <c r="G13979">
        <v>225</v>
      </c>
      <c r="H13979">
        <v>6210.22</v>
      </c>
      <c r="I13979">
        <v>0</v>
      </c>
      <c r="J13979" t="s">
        <v>6338</v>
      </c>
      <c r="K13979" t="s">
        <v>22</v>
      </c>
      <c r="L13979">
        <v>1</v>
      </c>
      <c r="N13979" t="s">
        <v>23</v>
      </c>
      <c r="O13979" t="s">
        <v>33</v>
      </c>
      <c r="P13979" t="s">
        <v>28</v>
      </c>
      <c r="R13979" t="s">
        <v>26</v>
      </c>
      <c r="S13979">
        <v>17.100000000000001</v>
      </c>
      <c r="T13979">
        <v>17.100000000000001</v>
      </c>
      <c r="U13979">
        <v>17.100000000000001</v>
      </c>
      <c r="V13979">
        <v>0</v>
      </c>
      <c r="W13979">
        <v>0</v>
      </c>
      <c r="AB13979">
        <f t="shared" si="274"/>
        <v>5941.0300000000007</v>
      </c>
    </row>
    <row r="13980" spans="1:28" x14ac:dyDescent="0.25">
      <c r="A13980" t="s">
        <v>6384</v>
      </c>
      <c r="B13980" t="s">
        <v>6337</v>
      </c>
      <c r="C13980" s="1">
        <v>0.7311805555555555</v>
      </c>
      <c r="D13980">
        <v>151</v>
      </c>
      <c r="E13980" s="2">
        <v>7.3968680555555555E-2</v>
      </c>
      <c r="F13980" s="1">
        <v>7.3958333333333334E-2</v>
      </c>
      <c r="G13980">
        <v>894</v>
      </c>
      <c r="H13980">
        <v>6390.89</v>
      </c>
      <c r="I13980">
        <v>0</v>
      </c>
      <c r="J13980" t="s">
        <v>6338</v>
      </c>
      <c r="K13980" t="s">
        <v>22</v>
      </c>
      <c r="L13980">
        <v>1</v>
      </c>
      <c r="N13980" t="s">
        <v>23</v>
      </c>
      <c r="O13980" t="s">
        <v>24</v>
      </c>
      <c r="P13980" t="s">
        <v>28</v>
      </c>
      <c r="R13980" t="s">
        <v>26</v>
      </c>
      <c r="S13980">
        <v>18</v>
      </c>
      <c r="T13980">
        <v>17.100000000000001</v>
      </c>
      <c r="U13980">
        <v>17.2</v>
      </c>
      <c r="V13980">
        <v>0.9</v>
      </c>
      <c r="W13980">
        <v>0.8</v>
      </c>
      <c r="AB13980">
        <f t="shared" si="274"/>
        <v>6121.7000000000007</v>
      </c>
    </row>
    <row r="13981" spans="1:28" x14ac:dyDescent="0.25">
      <c r="A13981" t="s">
        <v>6384</v>
      </c>
      <c r="B13981" t="s">
        <v>6337</v>
      </c>
      <c r="C13981" s="1">
        <v>0.7311805555555555</v>
      </c>
      <c r="D13981">
        <v>151</v>
      </c>
      <c r="E13981" s="2">
        <v>7.3968680555555555E-2</v>
      </c>
      <c r="F13981" s="1">
        <v>7.3958333333333334E-2</v>
      </c>
      <c r="G13981">
        <v>894</v>
      </c>
      <c r="H13981">
        <v>6390.89</v>
      </c>
      <c r="I13981">
        <v>0</v>
      </c>
      <c r="J13981" t="s">
        <v>6338</v>
      </c>
      <c r="K13981" t="s">
        <v>22</v>
      </c>
      <c r="L13981">
        <v>1</v>
      </c>
      <c r="N13981" t="s">
        <v>23</v>
      </c>
      <c r="O13981" t="s">
        <v>46</v>
      </c>
      <c r="P13981" t="s">
        <v>28</v>
      </c>
      <c r="R13981" t="s">
        <v>26</v>
      </c>
      <c r="S13981">
        <v>20.6</v>
      </c>
      <c r="T13981">
        <v>17.100000000000001</v>
      </c>
      <c r="U13981">
        <v>17.2</v>
      </c>
      <c r="V13981">
        <v>3.5</v>
      </c>
      <c r="W13981">
        <v>3.4</v>
      </c>
      <c r="AB13981">
        <f t="shared" si="274"/>
        <v>6121.7000000000007</v>
      </c>
    </row>
    <row r="13982" spans="1:28" x14ac:dyDescent="0.25">
      <c r="A13982" t="s">
        <v>6384</v>
      </c>
      <c r="B13982" t="s">
        <v>6337</v>
      </c>
      <c r="C13982" s="1">
        <v>0.7311805555555555</v>
      </c>
      <c r="D13982">
        <v>151</v>
      </c>
      <c r="E13982" s="2">
        <v>7.3968680555555555E-2</v>
      </c>
      <c r="F13982" s="1">
        <v>7.3958333333333334E-2</v>
      </c>
      <c r="G13982">
        <v>894</v>
      </c>
      <c r="H13982">
        <v>6390.89</v>
      </c>
      <c r="I13982">
        <v>0</v>
      </c>
      <c r="J13982" t="s">
        <v>6338</v>
      </c>
      <c r="K13982" t="s">
        <v>22</v>
      </c>
      <c r="L13982">
        <v>1</v>
      </c>
      <c r="N13982" t="s">
        <v>23</v>
      </c>
      <c r="O13982" t="s">
        <v>42</v>
      </c>
      <c r="P13982" t="s">
        <v>28</v>
      </c>
      <c r="R13982" t="s">
        <v>26</v>
      </c>
      <c r="S13982">
        <v>17.3</v>
      </c>
      <c r="T13982">
        <v>17.100000000000001</v>
      </c>
      <c r="U13982">
        <v>17.2</v>
      </c>
      <c r="V13982">
        <v>0.2</v>
      </c>
      <c r="W13982">
        <v>0.1</v>
      </c>
      <c r="AB13982">
        <f t="shared" si="274"/>
        <v>6121.7000000000007</v>
      </c>
    </row>
    <row r="13983" spans="1:28" x14ac:dyDescent="0.25">
      <c r="A13983" t="s">
        <v>6384</v>
      </c>
      <c r="B13983" t="s">
        <v>6337</v>
      </c>
      <c r="C13983" s="1">
        <v>0.7311805555555555</v>
      </c>
      <c r="D13983">
        <v>151</v>
      </c>
      <c r="E13983" s="2">
        <v>7.3968680555555555E-2</v>
      </c>
      <c r="F13983" s="1">
        <v>7.3958333333333334E-2</v>
      </c>
      <c r="G13983">
        <v>894</v>
      </c>
      <c r="H13983">
        <v>6390.89</v>
      </c>
      <c r="I13983">
        <v>0</v>
      </c>
      <c r="J13983" t="s">
        <v>6338</v>
      </c>
      <c r="K13983" t="s">
        <v>22</v>
      </c>
      <c r="L13983">
        <v>1</v>
      </c>
      <c r="N13983" t="s">
        <v>23</v>
      </c>
      <c r="O13983" t="s">
        <v>33</v>
      </c>
      <c r="P13983" t="s">
        <v>28</v>
      </c>
      <c r="R13983" t="s">
        <v>26</v>
      </c>
      <c r="S13983">
        <v>17.100000000000001</v>
      </c>
      <c r="T13983">
        <v>17.100000000000001</v>
      </c>
      <c r="U13983">
        <v>17.2</v>
      </c>
      <c r="V13983">
        <v>0</v>
      </c>
      <c r="W13983">
        <v>-0.1</v>
      </c>
      <c r="AB13983">
        <f t="shared" si="274"/>
        <v>6121.7000000000007</v>
      </c>
    </row>
    <row r="13984" spans="1:28" x14ac:dyDescent="0.25">
      <c r="A13984" t="s">
        <v>6385</v>
      </c>
      <c r="B13984" t="s">
        <v>6337</v>
      </c>
      <c r="C13984" s="1">
        <v>0.73326388888888883</v>
      </c>
      <c r="D13984">
        <v>219</v>
      </c>
      <c r="E13984" s="2">
        <v>7.6052812499999997E-2</v>
      </c>
      <c r="F13984" s="1">
        <v>7.604166666666666E-2</v>
      </c>
      <c r="G13984">
        <v>963</v>
      </c>
      <c r="H13984">
        <v>6570.96</v>
      </c>
      <c r="I13984">
        <v>0</v>
      </c>
      <c r="J13984" t="s">
        <v>6338</v>
      </c>
      <c r="K13984" t="s">
        <v>22</v>
      </c>
      <c r="L13984">
        <v>1</v>
      </c>
      <c r="N13984" t="s">
        <v>23</v>
      </c>
      <c r="O13984" t="s">
        <v>46</v>
      </c>
      <c r="P13984" t="s">
        <v>28</v>
      </c>
      <c r="R13984" t="s">
        <v>26</v>
      </c>
      <c r="S13984">
        <v>18.7</v>
      </c>
      <c r="T13984">
        <v>17.100000000000001</v>
      </c>
      <c r="U13984">
        <v>17.100000000000001</v>
      </c>
      <c r="V13984">
        <v>1.6</v>
      </c>
      <c r="W13984">
        <v>1.6</v>
      </c>
      <c r="AB13984">
        <f t="shared" ref="AB13984:AB14008" si="275">H13984-269.19</f>
        <v>6301.77</v>
      </c>
    </row>
    <row r="13985" spans="1:28" x14ac:dyDescent="0.25">
      <c r="A13985" t="s">
        <v>6385</v>
      </c>
      <c r="B13985" t="s">
        <v>6337</v>
      </c>
      <c r="C13985" s="1">
        <v>0.73326388888888883</v>
      </c>
      <c r="D13985">
        <v>219</v>
      </c>
      <c r="E13985" s="2">
        <v>7.6052812499999997E-2</v>
      </c>
      <c r="F13985" s="1">
        <v>7.604166666666666E-2</v>
      </c>
      <c r="G13985">
        <v>963</v>
      </c>
      <c r="H13985">
        <v>6570.96</v>
      </c>
      <c r="I13985">
        <v>0</v>
      </c>
      <c r="J13985" t="s">
        <v>6338</v>
      </c>
      <c r="K13985" t="s">
        <v>22</v>
      </c>
      <c r="L13985">
        <v>1</v>
      </c>
      <c r="N13985" t="s">
        <v>23</v>
      </c>
      <c r="O13985" t="s">
        <v>42</v>
      </c>
      <c r="P13985" t="s">
        <v>28</v>
      </c>
      <c r="R13985" t="s">
        <v>26</v>
      </c>
      <c r="S13985">
        <v>16.5</v>
      </c>
      <c r="T13985">
        <v>17.100000000000001</v>
      </c>
      <c r="U13985">
        <v>17.100000000000001</v>
      </c>
      <c r="V13985">
        <v>-0.6</v>
      </c>
      <c r="W13985">
        <v>-0.6</v>
      </c>
      <c r="AB13985">
        <f t="shared" si="275"/>
        <v>6301.77</v>
      </c>
    </row>
    <row r="13986" spans="1:28" x14ac:dyDescent="0.25">
      <c r="A13986" t="s">
        <v>6386</v>
      </c>
      <c r="B13986" t="s">
        <v>6337</v>
      </c>
      <c r="C13986" s="1">
        <v>0.73534722222222226</v>
      </c>
      <c r="D13986">
        <v>188</v>
      </c>
      <c r="E13986" s="2">
        <v>7.8135787037037038E-2</v>
      </c>
      <c r="F13986" s="1">
        <v>7.8125E-2</v>
      </c>
      <c r="G13986">
        <v>932</v>
      </c>
      <c r="H13986">
        <v>6750.93</v>
      </c>
      <c r="I13986">
        <v>0</v>
      </c>
      <c r="J13986" t="s">
        <v>6338</v>
      </c>
      <c r="K13986" t="s">
        <v>22</v>
      </c>
      <c r="L13986">
        <v>1</v>
      </c>
      <c r="N13986" t="s">
        <v>23</v>
      </c>
      <c r="O13986" t="s">
        <v>31</v>
      </c>
      <c r="P13986" t="s">
        <v>28</v>
      </c>
      <c r="R13986" t="s">
        <v>26</v>
      </c>
      <c r="S13986">
        <v>17.7</v>
      </c>
      <c r="T13986">
        <v>17.100000000000001</v>
      </c>
      <c r="U13986">
        <v>17.100000000000001</v>
      </c>
      <c r="V13986">
        <v>0.6</v>
      </c>
      <c r="W13986">
        <v>0.6</v>
      </c>
      <c r="AB13986">
        <f t="shared" si="275"/>
        <v>6481.7400000000007</v>
      </c>
    </row>
    <row r="13987" spans="1:28" x14ac:dyDescent="0.25">
      <c r="A13987" t="s">
        <v>6386</v>
      </c>
      <c r="B13987" t="s">
        <v>6337</v>
      </c>
      <c r="C13987" s="1">
        <v>0.73534722222222226</v>
      </c>
      <c r="D13987">
        <v>188</v>
      </c>
      <c r="E13987" s="2">
        <v>7.8135787037037038E-2</v>
      </c>
      <c r="F13987" s="1">
        <v>7.8125E-2</v>
      </c>
      <c r="G13987">
        <v>932</v>
      </c>
      <c r="H13987">
        <v>6750.93</v>
      </c>
      <c r="I13987">
        <v>0</v>
      </c>
      <c r="J13987" t="s">
        <v>6338</v>
      </c>
      <c r="K13987" t="s">
        <v>22</v>
      </c>
      <c r="L13987">
        <v>1</v>
      </c>
      <c r="N13987" t="s">
        <v>23</v>
      </c>
      <c r="O13987" t="s">
        <v>46</v>
      </c>
      <c r="P13987" t="s">
        <v>28</v>
      </c>
      <c r="R13987" t="s">
        <v>26</v>
      </c>
      <c r="S13987">
        <v>18.5</v>
      </c>
      <c r="T13987">
        <v>17.100000000000001</v>
      </c>
      <c r="U13987">
        <v>17.100000000000001</v>
      </c>
      <c r="V13987">
        <v>1.4</v>
      </c>
      <c r="W13987">
        <v>1.4</v>
      </c>
      <c r="AB13987">
        <f t="shared" si="275"/>
        <v>6481.7400000000007</v>
      </c>
    </row>
    <row r="13988" spans="1:28" x14ac:dyDescent="0.25">
      <c r="A13988" t="s">
        <v>6386</v>
      </c>
      <c r="B13988" t="s">
        <v>6337</v>
      </c>
      <c r="C13988" s="1">
        <v>0.73534722222222226</v>
      </c>
      <c r="D13988">
        <v>188</v>
      </c>
      <c r="E13988" s="2">
        <v>7.8135787037037038E-2</v>
      </c>
      <c r="F13988" s="1">
        <v>7.8125E-2</v>
      </c>
      <c r="G13988">
        <v>932</v>
      </c>
      <c r="H13988">
        <v>6750.93</v>
      </c>
      <c r="I13988">
        <v>0</v>
      </c>
      <c r="J13988" t="s">
        <v>6338</v>
      </c>
      <c r="K13988" t="s">
        <v>22</v>
      </c>
      <c r="L13988">
        <v>1</v>
      </c>
      <c r="N13988" t="s">
        <v>23</v>
      </c>
      <c r="O13988" t="s">
        <v>33</v>
      </c>
      <c r="P13988" t="s">
        <v>28</v>
      </c>
      <c r="R13988" t="s">
        <v>26</v>
      </c>
      <c r="S13988">
        <v>16.5</v>
      </c>
      <c r="T13988">
        <v>17.100000000000001</v>
      </c>
      <c r="U13988">
        <v>17.100000000000001</v>
      </c>
      <c r="V13988">
        <v>-0.6</v>
      </c>
      <c r="W13988">
        <v>-0.6</v>
      </c>
      <c r="AB13988">
        <f t="shared" si="275"/>
        <v>6481.7400000000007</v>
      </c>
    </row>
    <row r="13989" spans="1:28" x14ac:dyDescent="0.25">
      <c r="A13989" t="s">
        <v>6387</v>
      </c>
      <c r="B13989" t="s">
        <v>6337</v>
      </c>
      <c r="C13989" s="1">
        <v>0.73741898148148144</v>
      </c>
      <c r="D13989">
        <v>857</v>
      </c>
      <c r="E13989" s="2">
        <v>8.0215289351851848E-2</v>
      </c>
      <c r="F13989" s="1">
        <v>8.020833333333334E-2</v>
      </c>
      <c r="G13989">
        <v>601</v>
      </c>
      <c r="H13989">
        <v>6930.6</v>
      </c>
      <c r="I13989">
        <v>0</v>
      </c>
      <c r="J13989" t="s">
        <v>6338</v>
      </c>
      <c r="K13989" t="s">
        <v>22</v>
      </c>
      <c r="L13989">
        <v>1</v>
      </c>
      <c r="N13989" t="s">
        <v>23</v>
      </c>
      <c r="O13989" t="s">
        <v>31</v>
      </c>
      <c r="P13989" t="s">
        <v>28</v>
      </c>
      <c r="R13989" t="s">
        <v>26</v>
      </c>
      <c r="S13989">
        <v>17.3</v>
      </c>
      <c r="T13989">
        <v>17.100000000000001</v>
      </c>
      <c r="U13989">
        <v>17.100000000000001</v>
      </c>
      <c r="V13989">
        <v>0.2</v>
      </c>
      <c r="W13989">
        <v>0.2</v>
      </c>
      <c r="AB13989">
        <f t="shared" si="275"/>
        <v>6661.4100000000008</v>
      </c>
    </row>
    <row r="13990" spans="1:28" x14ac:dyDescent="0.25">
      <c r="A13990" t="s">
        <v>6387</v>
      </c>
      <c r="B13990" t="s">
        <v>6337</v>
      </c>
      <c r="C13990" s="1">
        <v>0.73741898148148144</v>
      </c>
      <c r="D13990">
        <v>857</v>
      </c>
      <c r="E13990" s="2">
        <v>8.0215289351851848E-2</v>
      </c>
      <c r="F13990" s="1">
        <v>8.020833333333334E-2</v>
      </c>
      <c r="G13990">
        <v>601</v>
      </c>
      <c r="H13990">
        <v>6930.6</v>
      </c>
      <c r="I13990">
        <v>0</v>
      </c>
      <c r="J13990" t="s">
        <v>6338</v>
      </c>
      <c r="K13990" t="s">
        <v>22</v>
      </c>
      <c r="L13990">
        <v>1</v>
      </c>
      <c r="N13990" t="s">
        <v>23</v>
      </c>
      <c r="O13990" t="s">
        <v>46</v>
      </c>
      <c r="P13990" t="s">
        <v>28</v>
      </c>
      <c r="R13990" t="s">
        <v>26</v>
      </c>
      <c r="S13990">
        <v>19.3</v>
      </c>
      <c r="T13990">
        <v>17.100000000000001</v>
      </c>
      <c r="U13990">
        <v>17.100000000000001</v>
      </c>
      <c r="V13990">
        <v>2.2000000000000002</v>
      </c>
      <c r="W13990">
        <v>2.2000000000000002</v>
      </c>
      <c r="AB13990">
        <f t="shared" si="275"/>
        <v>6661.4100000000008</v>
      </c>
    </row>
    <row r="13991" spans="1:28" x14ac:dyDescent="0.25">
      <c r="A13991" t="s">
        <v>6388</v>
      </c>
      <c r="B13991" t="s">
        <v>6337</v>
      </c>
      <c r="C13991" s="1">
        <v>0.73951388888888892</v>
      </c>
      <c r="D13991">
        <v>159</v>
      </c>
      <c r="E13991" s="2">
        <v>8.2302118055555554E-2</v>
      </c>
      <c r="F13991" s="1">
        <v>8.2291666666666666E-2</v>
      </c>
      <c r="G13991">
        <v>903</v>
      </c>
      <c r="H13991">
        <v>7110.9</v>
      </c>
      <c r="I13991">
        <v>0</v>
      </c>
      <c r="J13991" t="s">
        <v>6338</v>
      </c>
      <c r="K13991" t="s">
        <v>22</v>
      </c>
      <c r="L13991">
        <v>1</v>
      </c>
      <c r="N13991" t="s">
        <v>23</v>
      </c>
      <c r="O13991" t="s">
        <v>31</v>
      </c>
      <c r="P13991" t="s">
        <v>28</v>
      </c>
      <c r="R13991" t="s">
        <v>26</v>
      </c>
      <c r="S13991">
        <v>17</v>
      </c>
      <c r="T13991">
        <v>17</v>
      </c>
      <c r="U13991">
        <v>17.100000000000001</v>
      </c>
      <c r="V13991">
        <v>0</v>
      </c>
      <c r="W13991">
        <v>-0.1</v>
      </c>
      <c r="AB13991">
        <f t="shared" si="275"/>
        <v>6841.71</v>
      </c>
    </row>
    <row r="13992" spans="1:28" x14ac:dyDescent="0.25">
      <c r="A13992" t="s">
        <v>6388</v>
      </c>
      <c r="B13992" t="s">
        <v>6337</v>
      </c>
      <c r="C13992" s="1">
        <v>0.73951388888888892</v>
      </c>
      <c r="D13992">
        <v>159</v>
      </c>
      <c r="E13992" s="2">
        <v>8.2302118055555554E-2</v>
      </c>
      <c r="F13992" s="1">
        <v>8.2291666666666666E-2</v>
      </c>
      <c r="G13992">
        <v>903</v>
      </c>
      <c r="H13992">
        <v>7110.9</v>
      </c>
      <c r="I13992">
        <v>0</v>
      </c>
      <c r="J13992" t="s">
        <v>6338</v>
      </c>
      <c r="K13992" t="s">
        <v>22</v>
      </c>
      <c r="L13992">
        <v>1</v>
      </c>
      <c r="N13992" t="s">
        <v>23</v>
      </c>
      <c r="O13992" t="s">
        <v>24</v>
      </c>
      <c r="P13992" t="s">
        <v>28</v>
      </c>
      <c r="R13992" t="s">
        <v>26</v>
      </c>
      <c r="S13992">
        <v>17.600000000000001</v>
      </c>
      <c r="T13992">
        <v>17</v>
      </c>
      <c r="U13992">
        <v>17.100000000000001</v>
      </c>
      <c r="V13992">
        <v>0.6</v>
      </c>
      <c r="W13992">
        <v>0.5</v>
      </c>
      <c r="AB13992">
        <f t="shared" si="275"/>
        <v>6841.71</v>
      </c>
    </row>
    <row r="13993" spans="1:28" x14ac:dyDescent="0.25">
      <c r="A13993" t="s">
        <v>6388</v>
      </c>
      <c r="B13993" t="s">
        <v>6337</v>
      </c>
      <c r="C13993" s="1">
        <v>0.73951388888888892</v>
      </c>
      <c r="D13993">
        <v>159</v>
      </c>
      <c r="E13993" s="2">
        <v>8.2302118055555554E-2</v>
      </c>
      <c r="F13993" s="1">
        <v>8.2291666666666666E-2</v>
      </c>
      <c r="G13993">
        <v>903</v>
      </c>
      <c r="H13993">
        <v>7110.9</v>
      </c>
      <c r="I13993">
        <v>0</v>
      </c>
      <c r="J13993" t="s">
        <v>6338</v>
      </c>
      <c r="K13993" t="s">
        <v>22</v>
      </c>
      <c r="L13993">
        <v>1</v>
      </c>
      <c r="N13993" t="s">
        <v>23</v>
      </c>
      <c r="O13993" t="s">
        <v>46</v>
      </c>
      <c r="P13993" t="s">
        <v>28</v>
      </c>
      <c r="R13993" t="s">
        <v>26</v>
      </c>
      <c r="S13993">
        <v>18.8</v>
      </c>
      <c r="T13993">
        <v>17</v>
      </c>
      <c r="U13993">
        <v>17.100000000000001</v>
      </c>
      <c r="V13993">
        <v>1.8</v>
      </c>
      <c r="W13993">
        <v>1.7</v>
      </c>
      <c r="AB13993">
        <f t="shared" si="275"/>
        <v>6841.71</v>
      </c>
    </row>
    <row r="13994" spans="1:28" x14ac:dyDescent="0.25">
      <c r="A13994" t="s">
        <v>6388</v>
      </c>
      <c r="B13994" t="s">
        <v>6337</v>
      </c>
      <c r="C13994" s="1">
        <v>0.73951388888888892</v>
      </c>
      <c r="D13994">
        <v>159</v>
      </c>
      <c r="E13994" s="2">
        <v>8.2302118055555554E-2</v>
      </c>
      <c r="F13994" s="1">
        <v>8.2291666666666666E-2</v>
      </c>
      <c r="G13994">
        <v>903</v>
      </c>
      <c r="H13994">
        <v>7110.9</v>
      </c>
      <c r="I13994">
        <v>0</v>
      </c>
      <c r="J13994" t="s">
        <v>6338</v>
      </c>
      <c r="K13994" t="s">
        <v>22</v>
      </c>
      <c r="L13994">
        <v>1</v>
      </c>
      <c r="N13994" t="s">
        <v>23</v>
      </c>
      <c r="O13994" t="s">
        <v>33</v>
      </c>
      <c r="P13994" t="s">
        <v>28</v>
      </c>
      <c r="R13994" t="s">
        <v>26</v>
      </c>
      <c r="S13994">
        <v>16.600000000000001</v>
      </c>
      <c r="T13994">
        <v>17</v>
      </c>
      <c r="U13994">
        <v>17.100000000000001</v>
      </c>
      <c r="V13994">
        <v>-0.4</v>
      </c>
      <c r="W13994">
        <v>-0.5</v>
      </c>
      <c r="AB13994">
        <f t="shared" si="275"/>
        <v>6841.71</v>
      </c>
    </row>
    <row r="13995" spans="1:28" x14ac:dyDescent="0.25">
      <c r="A13995" t="s">
        <v>6389</v>
      </c>
      <c r="B13995" t="s">
        <v>6337</v>
      </c>
      <c r="C13995" s="1">
        <v>0.74159722222222213</v>
      </c>
      <c r="D13995">
        <v>295</v>
      </c>
      <c r="E13995" s="2">
        <v>8.4387025462962964E-2</v>
      </c>
      <c r="F13995" s="1">
        <v>8.4386574074074072E-2</v>
      </c>
      <c r="G13995">
        <v>39</v>
      </c>
      <c r="H13995">
        <v>7291.04</v>
      </c>
      <c r="I13995">
        <v>0</v>
      </c>
      <c r="J13995" t="s">
        <v>6338</v>
      </c>
      <c r="K13995" t="s">
        <v>22</v>
      </c>
      <c r="L13995">
        <v>1</v>
      </c>
      <c r="N13995" t="s">
        <v>23</v>
      </c>
      <c r="O13995" t="s">
        <v>31</v>
      </c>
      <c r="P13995" t="s">
        <v>28</v>
      </c>
      <c r="R13995" t="s">
        <v>26</v>
      </c>
      <c r="S13995">
        <v>16.899999999999999</v>
      </c>
      <c r="T13995">
        <v>17</v>
      </c>
      <c r="U13995">
        <v>17.100000000000001</v>
      </c>
      <c r="V13995">
        <v>-0.1</v>
      </c>
      <c r="W13995">
        <v>-0.2</v>
      </c>
      <c r="AB13995">
        <f t="shared" si="275"/>
        <v>7021.85</v>
      </c>
    </row>
    <row r="13996" spans="1:28" x14ac:dyDescent="0.25">
      <c r="A13996" t="s">
        <v>6389</v>
      </c>
      <c r="B13996" t="s">
        <v>6337</v>
      </c>
      <c r="C13996" s="1">
        <v>0.74159722222222213</v>
      </c>
      <c r="D13996">
        <v>295</v>
      </c>
      <c r="E13996" s="2">
        <v>8.4387025462962964E-2</v>
      </c>
      <c r="F13996" s="1">
        <v>8.4386574074074072E-2</v>
      </c>
      <c r="G13996">
        <v>39</v>
      </c>
      <c r="H13996">
        <v>7291.04</v>
      </c>
      <c r="I13996">
        <v>0</v>
      </c>
      <c r="J13996" t="s">
        <v>6338</v>
      </c>
      <c r="K13996" t="s">
        <v>22</v>
      </c>
      <c r="L13996">
        <v>1</v>
      </c>
      <c r="N13996" t="s">
        <v>23</v>
      </c>
      <c r="O13996" t="s">
        <v>46</v>
      </c>
      <c r="P13996" t="s">
        <v>28</v>
      </c>
      <c r="R13996" t="s">
        <v>26</v>
      </c>
      <c r="S13996">
        <v>18.399999999999999</v>
      </c>
      <c r="T13996">
        <v>17</v>
      </c>
      <c r="U13996">
        <v>17</v>
      </c>
      <c r="V13996">
        <v>1.4</v>
      </c>
      <c r="W13996">
        <v>1.4</v>
      </c>
      <c r="AB13996">
        <f t="shared" si="275"/>
        <v>7021.85</v>
      </c>
    </row>
    <row r="13997" spans="1:28" x14ac:dyDescent="0.25">
      <c r="A13997" t="s">
        <v>6389</v>
      </c>
      <c r="B13997" t="s">
        <v>6337</v>
      </c>
      <c r="C13997" s="1">
        <v>0.74159722222222213</v>
      </c>
      <c r="D13997">
        <v>295</v>
      </c>
      <c r="E13997" s="2">
        <v>8.4387025462962964E-2</v>
      </c>
      <c r="F13997" s="1">
        <v>8.4386574074074072E-2</v>
      </c>
      <c r="G13997">
        <v>39</v>
      </c>
      <c r="H13997">
        <v>7291.04</v>
      </c>
      <c r="I13997">
        <v>0</v>
      </c>
      <c r="J13997" t="s">
        <v>6338</v>
      </c>
      <c r="K13997" t="s">
        <v>22</v>
      </c>
      <c r="L13997">
        <v>1</v>
      </c>
      <c r="N13997" t="s">
        <v>23</v>
      </c>
      <c r="O13997" t="s">
        <v>33</v>
      </c>
      <c r="P13997" t="s">
        <v>28</v>
      </c>
      <c r="R13997" t="s">
        <v>26</v>
      </c>
      <c r="S13997">
        <v>16.600000000000001</v>
      </c>
      <c r="T13997">
        <v>17</v>
      </c>
      <c r="U13997">
        <v>17</v>
      </c>
      <c r="V13997">
        <v>-0.4</v>
      </c>
      <c r="W13997">
        <v>-0.4</v>
      </c>
      <c r="AB13997">
        <f t="shared" si="275"/>
        <v>7021.85</v>
      </c>
    </row>
    <row r="13998" spans="1:28" x14ac:dyDescent="0.25">
      <c r="A13998" t="s">
        <v>6390</v>
      </c>
      <c r="B13998" t="s">
        <v>6337</v>
      </c>
      <c r="C13998" s="1">
        <v>0.74366898148148142</v>
      </c>
      <c r="D13998">
        <v>897</v>
      </c>
      <c r="E13998" s="2">
        <v>8.6465740740740746E-2</v>
      </c>
      <c r="F13998" s="1">
        <v>8.6458333333333345E-2</v>
      </c>
      <c r="G13998">
        <v>640</v>
      </c>
      <c r="H13998">
        <v>7470.64</v>
      </c>
      <c r="I13998">
        <v>0</v>
      </c>
      <c r="J13998" t="s">
        <v>6338</v>
      </c>
      <c r="K13998" t="s">
        <v>22</v>
      </c>
      <c r="L13998">
        <v>1</v>
      </c>
      <c r="N13998" t="s">
        <v>23</v>
      </c>
      <c r="O13998" t="s">
        <v>24</v>
      </c>
      <c r="P13998" t="s">
        <v>28</v>
      </c>
      <c r="R13998" t="s">
        <v>26</v>
      </c>
      <c r="S13998">
        <v>17.7</v>
      </c>
      <c r="T13998">
        <v>17.100000000000001</v>
      </c>
      <c r="U13998">
        <v>17.100000000000001</v>
      </c>
      <c r="V13998">
        <v>0.6</v>
      </c>
      <c r="W13998">
        <v>0.6</v>
      </c>
      <c r="AB13998">
        <f t="shared" si="275"/>
        <v>7201.4500000000007</v>
      </c>
    </row>
    <row r="13999" spans="1:28" x14ac:dyDescent="0.25">
      <c r="A13999" t="s">
        <v>6390</v>
      </c>
      <c r="B13999" t="s">
        <v>6337</v>
      </c>
      <c r="C13999" s="1">
        <v>0.74366898148148142</v>
      </c>
      <c r="D13999">
        <v>897</v>
      </c>
      <c r="E13999" s="2">
        <v>8.6465740740740746E-2</v>
      </c>
      <c r="F13999" s="1">
        <v>8.6458333333333345E-2</v>
      </c>
      <c r="G13999">
        <v>640</v>
      </c>
      <c r="H13999">
        <v>7470.64</v>
      </c>
      <c r="I13999">
        <v>0</v>
      </c>
      <c r="J13999" t="s">
        <v>6338</v>
      </c>
      <c r="K13999" t="s">
        <v>22</v>
      </c>
      <c r="L13999">
        <v>1</v>
      </c>
      <c r="N13999" t="s">
        <v>23</v>
      </c>
      <c r="O13999" t="s">
        <v>46</v>
      </c>
      <c r="P13999" t="s">
        <v>28</v>
      </c>
      <c r="R13999" t="s">
        <v>26</v>
      </c>
      <c r="S13999">
        <v>20.6</v>
      </c>
      <c r="T13999">
        <v>17.100000000000001</v>
      </c>
      <c r="U13999">
        <v>17.100000000000001</v>
      </c>
      <c r="V13999">
        <v>3.5</v>
      </c>
      <c r="W13999">
        <v>3.5</v>
      </c>
      <c r="AB13999">
        <f t="shared" si="275"/>
        <v>7201.4500000000007</v>
      </c>
    </row>
    <row r="14000" spans="1:28" x14ac:dyDescent="0.25">
      <c r="A14000" t="s">
        <v>6391</v>
      </c>
      <c r="B14000" t="s">
        <v>6337</v>
      </c>
      <c r="C14000" s="1">
        <v>0.74576388888888889</v>
      </c>
      <c r="D14000">
        <v>166</v>
      </c>
      <c r="E14000" s="2">
        <v>8.8552199074074078E-2</v>
      </c>
      <c r="F14000" s="1">
        <v>8.8541666666666671E-2</v>
      </c>
      <c r="G14000">
        <v>910</v>
      </c>
      <c r="H14000">
        <v>7650.91</v>
      </c>
      <c r="I14000">
        <v>0</v>
      </c>
      <c r="J14000" t="s">
        <v>6338</v>
      </c>
      <c r="K14000" t="s">
        <v>22</v>
      </c>
      <c r="L14000">
        <v>1</v>
      </c>
      <c r="N14000" t="s">
        <v>23</v>
      </c>
      <c r="O14000" t="s">
        <v>46</v>
      </c>
      <c r="P14000" t="s">
        <v>28</v>
      </c>
      <c r="R14000" t="s">
        <v>26</v>
      </c>
      <c r="S14000">
        <v>19.3</v>
      </c>
      <c r="T14000">
        <v>16.8</v>
      </c>
      <c r="U14000">
        <v>16.8</v>
      </c>
      <c r="V14000">
        <v>2.5</v>
      </c>
      <c r="W14000">
        <v>2.5</v>
      </c>
      <c r="AB14000">
        <f t="shared" si="275"/>
        <v>7381.72</v>
      </c>
    </row>
    <row r="14001" spans="1:28" x14ac:dyDescent="0.25">
      <c r="A14001" t="s">
        <v>6391</v>
      </c>
      <c r="B14001" t="s">
        <v>6337</v>
      </c>
      <c r="C14001" s="1">
        <v>0.74576388888888889</v>
      </c>
      <c r="D14001">
        <v>166</v>
      </c>
      <c r="E14001" s="2">
        <v>8.8552199074074078E-2</v>
      </c>
      <c r="F14001" s="1">
        <v>8.8541666666666671E-2</v>
      </c>
      <c r="G14001">
        <v>910</v>
      </c>
      <c r="H14001">
        <v>7650.91</v>
      </c>
      <c r="I14001">
        <v>0</v>
      </c>
      <c r="J14001" t="s">
        <v>6338</v>
      </c>
      <c r="K14001" t="s">
        <v>22</v>
      </c>
      <c r="L14001">
        <v>1</v>
      </c>
      <c r="N14001" t="s">
        <v>23</v>
      </c>
      <c r="O14001" t="s">
        <v>42</v>
      </c>
      <c r="P14001" t="s">
        <v>28</v>
      </c>
      <c r="R14001" t="s">
        <v>26</v>
      </c>
      <c r="S14001">
        <v>16.8</v>
      </c>
      <c r="T14001">
        <v>16.8</v>
      </c>
      <c r="U14001">
        <v>16.8</v>
      </c>
      <c r="V14001">
        <v>0</v>
      </c>
      <c r="W14001">
        <v>0</v>
      </c>
      <c r="AB14001">
        <f t="shared" si="275"/>
        <v>7381.72</v>
      </c>
    </row>
    <row r="14002" spans="1:28" x14ac:dyDescent="0.25">
      <c r="A14002" t="s">
        <v>6392</v>
      </c>
      <c r="B14002" t="s">
        <v>6337</v>
      </c>
      <c r="C14002" s="1">
        <v>0.74784722222222222</v>
      </c>
      <c r="D14002">
        <v>68</v>
      </c>
      <c r="E14002" s="2">
        <v>9.0634398148148151E-2</v>
      </c>
      <c r="F14002" s="1">
        <v>9.0624999999999997E-2</v>
      </c>
      <c r="G14002">
        <v>812</v>
      </c>
      <c r="H14002">
        <v>7830.81</v>
      </c>
      <c r="I14002">
        <v>0</v>
      </c>
      <c r="J14002" t="s">
        <v>6338</v>
      </c>
      <c r="K14002" t="s">
        <v>22</v>
      </c>
      <c r="L14002">
        <v>1</v>
      </c>
      <c r="N14002" t="s">
        <v>23</v>
      </c>
      <c r="O14002" t="s">
        <v>24</v>
      </c>
      <c r="P14002" t="s">
        <v>28</v>
      </c>
      <c r="R14002" t="s">
        <v>26</v>
      </c>
      <c r="S14002">
        <v>17.3</v>
      </c>
      <c r="T14002">
        <v>16.8</v>
      </c>
      <c r="U14002">
        <v>16.8</v>
      </c>
      <c r="V14002">
        <v>0.5</v>
      </c>
      <c r="W14002">
        <v>0.5</v>
      </c>
      <c r="AB14002">
        <f t="shared" si="275"/>
        <v>7561.6200000000008</v>
      </c>
    </row>
    <row r="14003" spans="1:28" x14ac:dyDescent="0.25">
      <c r="A14003" t="s">
        <v>6392</v>
      </c>
      <c r="B14003" t="s">
        <v>6337</v>
      </c>
      <c r="C14003" s="1">
        <v>0.74784722222222222</v>
      </c>
      <c r="D14003">
        <v>68</v>
      </c>
      <c r="E14003" s="2">
        <v>9.0634398148148151E-2</v>
      </c>
      <c r="F14003" s="1">
        <v>9.0624999999999997E-2</v>
      </c>
      <c r="G14003">
        <v>812</v>
      </c>
      <c r="H14003">
        <v>7830.81</v>
      </c>
      <c r="I14003">
        <v>0</v>
      </c>
      <c r="J14003" t="s">
        <v>6338</v>
      </c>
      <c r="K14003" t="s">
        <v>22</v>
      </c>
      <c r="L14003">
        <v>1</v>
      </c>
      <c r="N14003" t="s">
        <v>23</v>
      </c>
      <c r="O14003" t="s">
        <v>46</v>
      </c>
      <c r="P14003" t="s">
        <v>28</v>
      </c>
      <c r="R14003" t="s">
        <v>26</v>
      </c>
      <c r="S14003">
        <v>19.3</v>
      </c>
      <c r="T14003">
        <v>16.8</v>
      </c>
      <c r="U14003">
        <v>16.8</v>
      </c>
      <c r="V14003">
        <v>2.5</v>
      </c>
      <c r="W14003">
        <v>2.5</v>
      </c>
      <c r="AB14003">
        <f t="shared" si="275"/>
        <v>7561.6200000000008</v>
      </c>
    </row>
    <row r="14004" spans="1:28" x14ac:dyDescent="0.25">
      <c r="A14004" t="s">
        <v>6393</v>
      </c>
      <c r="B14004" t="s">
        <v>6337</v>
      </c>
      <c r="C14004" s="1">
        <v>0.74991898148148151</v>
      </c>
      <c r="D14004">
        <v>402</v>
      </c>
      <c r="E14004" s="2">
        <v>9.2710023148148149E-2</v>
      </c>
      <c r="F14004" s="1">
        <v>9.2708333333333337E-2</v>
      </c>
      <c r="G14004">
        <v>146</v>
      </c>
      <c r="H14004">
        <v>8010.15</v>
      </c>
      <c r="I14004">
        <v>0</v>
      </c>
      <c r="J14004" t="s">
        <v>6338</v>
      </c>
      <c r="K14004" t="s">
        <v>22</v>
      </c>
      <c r="L14004">
        <v>1</v>
      </c>
      <c r="N14004" t="s">
        <v>23</v>
      </c>
      <c r="O14004" t="s">
        <v>24</v>
      </c>
      <c r="P14004" t="s">
        <v>28</v>
      </c>
      <c r="R14004" t="s">
        <v>26</v>
      </c>
      <c r="S14004">
        <v>17.2</v>
      </c>
      <c r="T14004">
        <v>16.8</v>
      </c>
      <c r="U14004">
        <v>16.8</v>
      </c>
      <c r="V14004">
        <v>0.4</v>
      </c>
      <c r="W14004">
        <v>0.4</v>
      </c>
      <c r="AB14004">
        <f t="shared" si="275"/>
        <v>7740.96</v>
      </c>
    </row>
    <row r="14005" spans="1:28" x14ac:dyDescent="0.25">
      <c r="A14005" t="s">
        <v>6393</v>
      </c>
      <c r="B14005" t="s">
        <v>6337</v>
      </c>
      <c r="C14005" s="1">
        <v>0.74991898148148151</v>
      </c>
      <c r="D14005">
        <v>402</v>
      </c>
      <c r="E14005" s="2">
        <v>9.2710023148148149E-2</v>
      </c>
      <c r="F14005" s="1">
        <v>9.2708333333333337E-2</v>
      </c>
      <c r="G14005">
        <v>146</v>
      </c>
      <c r="H14005">
        <v>8010.15</v>
      </c>
      <c r="I14005">
        <v>0</v>
      </c>
      <c r="J14005" t="s">
        <v>6338</v>
      </c>
      <c r="K14005" t="s">
        <v>22</v>
      </c>
      <c r="L14005">
        <v>1</v>
      </c>
      <c r="N14005" t="s">
        <v>23</v>
      </c>
      <c r="O14005" t="s">
        <v>46</v>
      </c>
      <c r="P14005" t="s">
        <v>28</v>
      </c>
      <c r="R14005" t="s">
        <v>26</v>
      </c>
      <c r="S14005">
        <v>19.8</v>
      </c>
      <c r="T14005">
        <v>16.8</v>
      </c>
      <c r="U14005">
        <v>16.8</v>
      </c>
      <c r="V14005">
        <v>3</v>
      </c>
      <c r="W14005">
        <v>3</v>
      </c>
      <c r="AB14005">
        <f t="shared" si="275"/>
        <v>7740.96</v>
      </c>
    </row>
    <row r="14006" spans="1:28" x14ac:dyDescent="0.25">
      <c r="A14006" t="s">
        <v>6393</v>
      </c>
      <c r="B14006" t="s">
        <v>6337</v>
      </c>
      <c r="C14006" s="1">
        <v>0.74991898148148151</v>
      </c>
      <c r="D14006">
        <v>402</v>
      </c>
      <c r="E14006" s="2">
        <v>9.2710023148148149E-2</v>
      </c>
      <c r="F14006" s="1">
        <v>9.2708333333333337E-2</v>
      </c>
      <c r="G14006">
        <v>146</v>
      </c>
      <c r="H14006">
        <v>8010.15</v>
      </c>
      <c r="I14006">
        <v>0</v>
      </c>
      <c r="J14006" t="s">
        <v>6338</v>
      </c>
      <c r="K14006" t="s">
        <v>22</v>
      </c>
      <c r="L14006">
        <v>1</v>
      </c>
      <c r="N14006" t="s">
        <v>23</v>
      </c>
      <c r="O14006" t="s">
        <v>33</v>
      </c>
      <c r="P14006" t="s">
        <v>28</v>
      </c>
      <c r="R14006" t="s">
        <v>26</v>
      </c>
      <c r="S14006">
        <v>16.600000000000001</v>
      </c>
      <c r="T14006">
        <v>16.8</v>
      </c>
      <c r="U14006">
        <v>16.8</v>
      </c>
      <c r="V14006">
        <v>-0.2</v>
      </c>
      <c r="W14006">
        <v>-0.2</v>
      </c>
      <c r="AB14006">
        <f t="shared" si="275"/>
        <v>7740.96</v>
      </c>
    </row>
    <row r="14007" spans="1:28" x14ac:dyDescent="0.25">
      <c r="A14007" t="s">
        <v>6394</v>
      </c>
      <c r="B14007" t="s">
        <v>6337</v>
      </c>
      <c r="C14007" s="1">
        <v>0.75017361111111114</v>
      </c>
      <c r="D14007">
        <v>32</v>
      </c>
      <c r="E14007" s="2">
        <v>9.2960370370370374E-2</v>
      </c>
      <c r="F14007" s="1">
        <v>9.2951388888888889E-2</v>
      </c>
      <c r="G14007">
        <v>776</v>
      </c>
      <c r="H14007">
        <v>8031.78</v>
      </c>
      <c r="I14007">
        <v>0</v>
      </c>
      <c r="J14007" t="s">
        <v>6338</v>
      </c>
      <c r="K14007" t="s">
        <v>22</v>
      </c>
      <c r="L14007">
        <v>1</v>
      </c>
      <c r="N14007" t="s">
        <v>23</v>
      </c>
      <c r="O14007" t="s">
        <v>78</v>
      </c>
      <c r="P14007" t="s">
        <v>79</v>
      </c>
      <c r="R14007" t="s">
        <v>88</v>
      </c>
      <c r="AB14007">
        <f t="shared" si="275"/>
        <v>7762.59</v>
      </c>
    </row>
    <row r="14008" spans="1:28" x14ac:dyDescent="0.25">
      <c r="A14008" t="s">
        <v>6394</v>
      </c>
      <c r="B14008" t="s">
        <v>6337</v>
      </c>
      <c r="C14008" s="1">
        <v>0.75017361111111114</v>
      </c>
      <c r="D14008">
        <v>32</v>
      </c>
      <c r="E14008" s="2">
        <v>9.2960370370370374E-2</v>
      </c>
      <c r="F14008" s="1">
        <v>9.2951388888888889E-2</v>
      </c>
      <c r="G14008">
        <v>776</v>
      </c>
      <c r="H14008">
        <v>8031.78</v>
      </c>
      <c r="I14008">
        <v>0</v>
      </c>
      <c r="J14008" t="s">
        <v>6338</v>
      </c>
      <c r="K14008" t="s">
        <v>22</v>
      </c>
      <c r="L14008">
        <v>1</v>
      </c>
      <c r="N14008" t="s">
        <v>23</v>
      </c>
      <c r="O14008" t="s">
        <v>81</v>
      </c>
      <c r="P14008" t="s">
        <v>79</v>
      </c>
      <c r="R14008" t="s">
        <v>88</v>
      </c>
      <c r="AB14008">
        <f t="shared" si="275"/>
        <v>7762.59</v>
      </c>
    </row>
    <row r="14009" spans="1:28" x14ac:dyDescent="0.25">
      <c r="A14009" t="s">
        <v>6395</v>
      </c>
      <c r="B14009" t="s">
        <v>4827</v>
      </c>
      <c r="C14009" s="1">
        <v>0.44788194444444446</v>
      </c>
      <c r="D14009">
        <v>693</v>
      </c>
      <c r="E14009" s="2">
        <v>0</v>
      </c>
      <c r="F14009" s="1">
        <v>0</v>
      </c>
      <c r="G14009">
        <v>0</v>
      </c>
      <c r="H14009">
        <v>0</v>
      </c>
      <c r="I14009">
        <v>7492.46</v>
      </c>
      <c r="J14009" t="s">
        <v>6396</v>
      </c>
      <c r="K14009" t="s">
        <v>22</v>
      </c>
      <c r="L14009">
        <v>1</v>
      </c>
      <c r="N14009" t="s">
        <v>23</v>
      </c>
      <c r="O14009" t="s">
        <v>81</v>
      </c>
      <c r="P14009" t="s">
        <v>79</v>
      </c>
      <c r="R14009" t="s">
        <v>80</v>
      </c>
      <c r="AB14009">
        <f>H14009-198.43</f>
        <v>-198.43</v>
      </c>
    </row>
    <row r="14010" spans="1:28" x14ac:dyDescent="0.25">
      <c r="A14010" t="s">
        <v>6395</v>
      </c>
      <c r="B14010" t="s">
        <v>4827</v>
      </c>
      <c r="C14010" s="1">
        <v>0.44788194444444446</v>
      </c>
      <c r="D14010">
        <v>693</v>
      </c>
      <c r="E14010" s="2">
        <v>0</v>
      </c>
      <c r="F14010" s="1">
        <v>0</v>
      </c>
      <c r="G14010">
        <v>0</v>
      </c>
      <c r="H14010">
        <v>0</v>
      </c>
      <c r="I14010">
        <v>7492.46</v>
      </c>
      <c r="J14010" t="s">
        <v>6396</v>
      </c>
      <c r="K14010" t="s">
        <v>22</v>
      </c>
      <c r="L14010">
        <v>1</v>
      </c>
      <c r="N14010" t="s">
        <v>23</v>
      </c>
      <c r="O14010" t="s">
        <v>78</v>
      </c>
      <c r="P14010" t="s">
        <v>79</v>
      </c>
      <c r="R14010" t="s">
        <v>80</v>
      </c>
      <c r="AB14010">
        <f t="shared" ref="AB14010:AB14073" si="276">H14010-198.43</f>
        <v>-198.43</v>
      </c>
    </row>
    <row r="14011" spans="1:28" x14ac:dyDescent="0.25">
      <c r="A14011" t="s">
        <v>6397</v>
      </c>
      <c r="B14011" t="s">
        <v>4827</v>
      </c>
      <c r="C14011" s="1">
        <v>0.44995370370370374</v>
      </c>
      <c r="D14011">
        <v>760</v>
      </c>
      <c r="E14011" s="2">
        <v>2.0725462962962963E-3</v>
      </c>
      <c r="F14011" s="1">
        <v>2.0717592592592593E-3</v>
      </c>
      <c r="G14011">
        <v>68</v>
      </c>
      <c r="H14011">
        <v>179.06800000000001</v>
      </c>
      <c r="I14011">
        <v>0</v>
      </c>
      <c r="J14011" t="s">
        <v>6396</v>
      </c>
      <c r="K14011" t="s">
        <v>22</v>
      </c>
      <c r="L14011">
        <v>1</v>
      </c>
      <c r="N14011" t="s">
        <v>23</v>
      </c>
      <c r="O14011" t="s">
        <v>36</v>
      </c>
      <c r="P14011" t="s">
        <v>25</v>
      </c>
      <c r="R14011" t="s">
        <v>26</v>
      </c>
      <c r="S14011">
        <v>19.8</v>
      </c>
      <c r="T14011">
        <v>18</v>
      </c>
      <c r="U14011">
        <v>17.8</v>
      </c>
      <c r="V14011">
        <v>1.8</v>
      </c>
      <c r="W14011">
        <v>2</v>
      </c>
      <c r="AB14011">
        <f t="shared" si="276"/>
        <v>-19.361999999999995</v>
      </c>
    </row>
    <row r="14012" spans="1:28" x14ac:dyDescent="0.25">
      <c r="A14012" t="s">
        <v>6398</v>
      </c>
      <c r="B14012" t="s">
        <v>4827</v>
      </c>
      <c r="C14012" s="1">
        <v>0.44996527777777778</v>
      </c>
      <c r="D14012">
        <v>561</v>
      </c>
      <c r="E14012" s="2">
        <v>2.0818171296296296E-3</v>
      </c>
      <c r="F14012" s="1">
        <v>2.0717592592592593E-3</v>
      </c>
      <c r="G14012">
        <v>869</v>
      </c>
      <c r="H14012">
        <v>179.869</v>
      </c>
      <c r="I14012">
        <v>0</v>
      </c>
      <c r="J14012" t="s">
        <v>6396</v>
      </c>
      <c r="K14012" t="s">
        <v>22</v>
      </c>
      <c r="L14012">
        <v>1</v>
      </c>
      <c r="N14012" t="s">
        <v>23</v>
      </c>
      <c r="O14012" t="s">
        <v>36</v>
      </c>
      <c r="P14012" t="s">
        <v>28</v>
      </c>
      <c r="R14012" t="s">
        <v>26</v>
      </c>
      <c r="S14012">
        <v>20.100000000000001</v>
      </c>
      <c r="T14012">
        <v>18</v>
      </c>
      <c r="U14012">
        <v>17.899999999999999</v>
      </c>
      <c r="V14012">
        <v>2.1</v>
      </c>
      <c r="W14012">
        <v>2.2000000000000002</v>
      </c>
      <c r="AB14012">
        <f t="shared" si="276"/>
        <v>-18.561000000000007</v>
      </c>
    </row>
    <row r="14013" spans="1:28" x14ac:dyDescent="0.25">
      <c r="A14013" t="s">
        <v>6399</v>
      </c>
      <c r="B14013" t="s">
        <v>4827</v>
      </c>
      <c r="C14013" s="1">
        <v>0.4500231481481482</v>
      </c>
      <c r="D14013">
        <v>334</v>
      </c>
      <c r="E14013" s="2">
        <v>2.1370601851851854E-3</v>
      </c>
      <c r="F14013" s="1">
        <v>2.1296296296296298E-3</v>
      </c>
      <c r="G14013">
        <v>642</v>
      </c>
      <c r="H14013">
        <v>184.642</v>
      </c>
      <c r="I14013">
        <v>0</v>
      </c>
      <c r="J14013" t="s">
        <v>6396</v>
      </c>
      <c r="K14013" t="s">
        <v>22</v>
      </c>
      <c r="L14013">
        <v>1</v>
      </c>
      <c r="N14013" t="s">
        <v>23</v>
      </c>
      <c r="O14013" t="s">
        <v>42</v>
      </c>
      <c r="P14013" t="s">
        <v>25</v>
      </c>
      <c r="R14013" t="s">
        <v>26</v>
      </c>
      <c r="S14013">
        <v>17.600000000000001</v>
      </c>
      <c r="T14013">
        <v>18</v>
      </c>
      <c r="U14013">
        <v>17.899999999999999</v>
      </c>
      <c r="V14013">
        <v>-0.4</v>
      </c>
      <c r="W14013">
        <v>-0.3</v>
      </c>
      <c r="AB14013">
        <f t="shared" si="276"/>
        <v>-13.788000000000011</v>
      </c>
    </row>
    <row r="14014" spans="1:28" x14ac:dyDescent="0.25">
      <c r="A14014" t="s">
        <v>6400</v>
      </c>
      <c r="B14014" t="s">
        <v>4827</v>
      </c>
      <c r="C14014" s="1">
        <v>0.45006944444444441</v>
      </c>
      <c r="D14014">
        <v>873</v>
      </c>
      <c r="E14014" s="2">
        <v>2.1895949074074075E-3</v>
      </c>
      <c r="F14014" s="1">
        <v>2.1874999999999998E-3</v>
      </c>
      <c r="G14014">
        <v>181</v>
      </c>
      <c r="H14014">
        <v>189.18100000000001</v>
      </c>
      <c r="I14014">
        <v>0</v>
      </c>
      <c r="J14014" t="s">
        <v>6396</v>
      </c>
      <c r="K14014" t="s">
        <v>22</v>
      </c>
      <c r="L14014">
        <v>1</v>
      </c>
      <c r="N14014" t="s">
        <v>23</v>
      </c>
      <c r="O14014" t="s">
        <v>42</v>
      </c>
      <c r="P14014" t="s">
        <v>28</v>
      </c>
      <c r="R14014" t="s">
        <v>26</v>
      </c>
      <c r="S14014">
        <v>17.600000000000001</v>
      </c>
      <c r="T14014">
        <v>18</v>
      </c>
      <c r="U14014">
        <v>17.899999999999999</v>
      </c>
      <c r="V14014">
        <v>-0.4</v>
      </c>
      <c r="W14014">
        <v>-0.3</v>
      </c>
      <c r="AB14014">
        <f t="shared" si="276"/>
        <v>-9.2489999999999952</v>
      </c>
    </row>
    <row r="14015" spans="1:28" x14ac:dyDescent="0.25">
      <c r="A14015" t="s">
        <v>6401</v>
      </c>
      <c r="B14015" t="s">
        <v>4827</v>
      </c>
      <c r="C14015" s="1">
        <v>0.45017361111111115</v>
      </c>
      <c r="D14015">
        <v>518</v>
      </c>
      <c r="E14015" s="2">
        <v>2.2896412037037035E-3</v>
      </c>
      <c r="F14015" s="1">
        <v>2.2800925925925927E-3</v>
      </c>
      <c r="G14015">
        <v>825</v>
      </c>
      <c r="H14015">
        <v>197.82499999999999</v>
      </c>
      <c r="I14015">
        <v>0</v>
      </c>
      <c r="J14015" t="s">
        <v>6396</v>
      </c>
      <c r="K14015" t="s">
        <v>22</v>
      </c>
      <c r="L14015">
        <v>1</v>
      </c>
      <c r="N14015" t="s">
        <v>23</v>
      </c>
      <c r="O14015" t="s">
        <v>46</v>
      </c>
      <c r="P14015" t="s">
        <v>25</v>
      </c>
      <c r="R14015" t="s">
        <v>26</v>
      </c>
      <c r="S14015">
        <v>17.600000000000001</v>
      </c>
      <c r="T14015">
        <v>18</v>
      </c>
      <c r="U14015">
        <v>17.899999999999999</v>
      </c>
      <c r="V14015">
        <v>-0.4</v>
      </c>
      <c r="W14015">
        <v>-0.3</v>
      </c>
      <c r="AB14015">
        <f t="shared" si="276"/>
        <v>-0.60500000000001819</v>
      </c>
    </row>
    <row r="14016" spans="1:28" x14ac:dyDescent="0.25">
      <c r="A14016" t="s">
        <v>6401</v>
      </c>
      <c r="B14016" t="s">
        <v>4827</v>
      </c>
      <c r="C14016" s="1">
        <v>0.45017361111111115</v>
      </c>
      <c r="D14016">
        <v>518</v>
      </c>
      <c r="E14016" s="2">
        <v>2.2896412037037035E-3</v>
      </c>
      <c r="F14016" s="1">
        <v>2.2800925925925927E-3</v>
      </c>
      <c r="G14016">
        <v>825</v>
      </c>
      <c r="H14016">
        <v>197.82499999999999</v>
      </c>
      <c r="I14016">
        <v>0</v>
      </c>
      <c r="J14016" t="s">
        <v>6396</v>
      </c>
      <c r="K14016" t="s">
        <v>22</v>
      </c>
      <c r="L14016">
        <v>1</v>
      </c>
      <c r="N14016" t="s">
        <v>23</v>
      </c>
      <c r="O14016" t="s">
        <v>42</v>
      </c>
      <c r="P14016" t="s">
        <v>28</v>
      </c>
      <c r="R14016" t="s">
        <v>26</v>
      </c>
      <c r="S14016">
        <v>17.5</v>
      </c>
      <c r="T14016">
        <v>18</v>
      </c>
      <c r="U14016">
        <v>17.899999999999999</v>
      </c>
      <c r="V14016">
        <v>-0.5</v>
      </c>
      <c r="W14016">
        <v>-0.4</v>
      </c>
      <c r="AB14016">
        <f t="shared" si="276"/>
        <v>-0.60500000000001819</v>
      </c>
    </row>
    <row r="14017" spans="1:28" x14ac:dyDescent="0.25">
      <c r="A14017" t="s">
        <v>6401</v>
      </c>
      <c r="B14017" t="s">
        <v>4827</v>
      </c>
      <c r="C14017" s="1">
        <v>0.45017361111111115</v>
      </c>
      <c r="D14017">
        <v>518</v>
      </c>
      <c r="E14017" s="2">
        <v>2.2896412037037035E-3</v>
      </c>
      <c r="F14017" s="1">
        <v>2.2800925925925927E-3</v>
      </c>
      <c r="G14017">
        <v>825</v>
      </c>
      <c r="H14017">
        <v>197.82499999999999</v>
      </c>
      <c r="I14017">
        <v>0</v>
      </c>
      <c r="J14017" t="s">
        <v>6396</v>
      </c>
      <c r="K14017" t="s">
        <v>22</v>
      </c>
      <c r="L14017">
        <v>1</v>
      </c>
      <c r="N14017" t="s">
        <v>23</v>
      </c>
      <c r="O14017" t="s">
        <v>33</v>
      </c>
      <c r="P14017" t="s">
        <v>25</v>
      </c>
      <c r="R14017" t="s">
        <v>26</v>
      </c>
      <c r="S14017">
        <v>17.2</v>
      </c>
      <c r="T14017">
        <v>18</v>
      </c>
      <c r="U14017">
        <v>17.899999999999999</v>
      </c>
      <c r="V14017">
        <v>-0.8</v>
      </c>
      <c r="W14017">
        <v>-0.7</v>
      </c>
      <c r="AB14017">
        <f t="shared" si="276"/>
        <v>-0.60500000000001819</v>
      </c>
    </row>
    <row r="14018" spans="1:28" x14ac:dyDescent="0.25">
      <c r="A14018" t="s">
        <v>6402</v>
      </c>
      <c r="B14018" t="s">
        <v>4827</v>
      </c>
      <c r="C14018" s="1">
        <v>0.45092592592592595</v>
      </c>
      <c r="D14018">
        <v>303</v>
      </c>
      <c r="E14018" s="2">
        <v>3.0394675925925923E-3</v>
      </c>
      <c r="F14018" s="1">
        <v>3.0324074074074073E-3</v>
      </c>
      <c r="G14018">
        <v>610</v>
      </c>
      <c r="H14018">
        <v>262.61</v>
      </c>
      <c r="I14018">
        <v>0</v>
      </c>
      <c r="J14018" t="s">
        <v>6396</v>
      </c>
      <c r="K14018" t="s">
        <v>22</v>
      </c>
      <c r="L14018">
        <v>1</v>
      </c>
      <c r="N14018" t="s">
        <v>23</v>
      </c>
      <c r="O14018" t="s">
        <v>46</v>
      </c>
      <c r="P14018" t="s">
        <v>28</v>
      </c>
      <c r="R14018" t="s">
        <v>26</v>
      </c>
      <c r="S14018">
        <v>17.7</v>
      </c>
      <c r="T14018">
        <v>18</v>
      </c>
      <c r="U14018">
        <v>17.899999999999999</v>
      </c>
      <c r="V14018">
        <v>-0.3</v>
      </c>
      <c r="W14018">
        <v>-0.2</v>
      </c>
      <c r="AB14018">
        <f t="shared" si="276"/>
        <v>64.180000000000007</v>
      </c>
    </row>
    <row r="14019" spans="1:28" x14ac:dyDescent="0.25">
      <c r="A14019" t="s">
        <v>6403</v>
      </c>
      <c r="B14019" t="s">
        <v>4827</v>
      </c>
      <c r="C14019" s="1">
        <v>0.45108796296296294</v>
      </c>
      <c r="D14019">
        <v>421</v>
      </c>
      <c r="E14019" s="2">
        <v>3.2028819444444444E-3</v>
      </c>
      <c r="F14019" s="1">
        <v>3.1944444444444442E-3</v>
      </c>
      <c r="G14019">
        <v>729</v>
      </c>
      <c r="H14019">
        <v>276.72899999999998</v>
      </c>
      <c r="I14019">
        <v>0</v>
      </c>
      <c r="J14019" t="s">
        <v>6396</v>
      </c>
      <c r="K14019" t="s">
        <v>22</v>
      </c>
      <c r="L14019">
        <v>1</v>
      </c>
      <c r="N14019" t="s">
        <v>23</v>
      </c>
      <c r="O14019" t="s">
        <v>31</v>
      </c>
      <c r="P14019" t="s">
        <v>25</v>
      </c>
      <c r="R14019" t="s">
        <v>26</v>
      </c>
      <c r="S14019">
        <v>17.2</v>
      </c>
      <c r="T14019">
        <v>18.100000000000001</v>
      </c>
      <c r="U14019">
        <v>18</v>
      </c>
      <c r="V14019">
        <v>-0.9</v>
      </c>
      <c r="W14019">
        <v>-0.8</v>
      </c>
      <c r="AB14019">
        <f t="shared" si="276"/>
        <v>78.298999999999978</v>
      </c>
    </row>
    <row r="14020" spans="1:28" x14ac:dyDescent="0.25">
      <c r="A14020" t="s">
        <v>6404</v>
      </c>
      <c r="B14020" t="s">
        <v>4827</v>
      </c>
      <c r="C14020" s="1">
        <v>0.45119212962962968</v>
      </c>
      <c r="D14020">
        <v>633</v>
      </c>
      <c r="E14020" s="2">
        <v>3.309502314814815E-3</v>
      </c>
      <c r="F14020" s="1">
        <v>3.2986111111111111E-3</v>
      </c>
      <c r="G14020">
        <v>941</v>
      </c>
      <c r="H14020">
        <v>285.94099999999997</v>
      </c>
      <c r="I14020">
        <v>0</v>
      </c>
      <c r="J14020" t="s">
        <v>6396</v>
      </c>
      <c r="K14020" t="s">
        <v>22</v>
      </c>
      <c r="L14020">
        <v>1</v>
      </c>
      <c r="N14020" t="s">
        <v>23</v>
      </c>
      <c r="O14020" t="s">
        <v>31</v>
      </c>
      <c r="P14020" t="s">
        <v>28</v>
      </c>
      <c r="R14020" t="s">
        <v>26</v>
      </c>
      <c r="S14020">
        <v>17.2</v>
      </c>
      <c r="T14020">
        <v>18</v>
      </c>
      <c r="U14020">
        <v>17.899999999999999</v>
      </c>
      <c r="V14020">
        <v>-0.8</v>
      </c>
      <c r="W14020">
        <v>-0.7</v>
      </c>
      <c r="AB14020">
        <f t="shared" si="276"/>
        <v>87.510999999999967</v>
      </c>
    </row>
    <row r="14021" spans="1:28" x14ac:dyDescent="0.25">
      <c r="A14021" t="s">
        <v>6405</v>
      </c>
      <c r="B14021" t="s">
        <v>4827</v>
      </c>
      <c r="C14021" s="1">
        <v>0.45226851851851851</v>
      </c>
      <c r="D14021">
        <v>88</v>
      </c>
      <c r="E14021" s="2">
        <v>4.3795717592592593E-3</v>
      </c>
      <c r="F14021" s="1">
        <v>4.3749999999999995E-3</v>
      </c>
      <c r="G14021">
        <v>395</v>
      </c>
      <c r="H14021">
        <v>378.39499999999998</v>
      </c>
      <c r="I14021">
        <v>0</v>
      </c>
      <c r="J14021" t="s">
        <v>6396</v>
      </c>
      <c r="K14021" t="s">
        <v>22</v>
      </c>
      <c r="L14021">
        <v>1</v>
      </c>
      <c r="N14021" t="s">
        <v>23</v>
      </c>
      <c r="O14021" t="s">
        <v>31</v>
      </c>
      <c r="P14021" t="s">
        <v>28</v>
      </c>
      <c r="R14021" t="s">
        <v>26</v>
      </c>
      <c r="S14021">
        <v>17.600000000000001</v>
      </c>
      <c r="T14021">
        <v>18</v>
      </c>
      <c r="U14021">
        <v>17.899999999999999</v>
      </c>
      <c r="V14021">
        <v>-0.4</v>
      </c>
      <c r="W14021">
        <v>-0.3</v>
      </c>
      <c r="AB14021">
        <f t="shared" si="276"/>
        <v>179.96499999999997</v>
      </c>
    </row>
    <row r="14022" spans="1:28" x14ac:dyDescent="0.25">
      <c r="A14022" t="s">
        <v>6405</v>
      </c>
      <c r="B14022" t="s">
        <v>4827</v>
      </c>
      <c r="C14022" s="1">
        <v>0.45226851851851851</v>
      </c>
      <c r="D14022">
        <v>88</v>
      </c>
      <c r="E14022" s="2">
        <v>4.3795717592592593E-3</v>
      </c>
      <c r="F14022" s="1">
        <v>4.3749999999999995E-3</v>
      </c>
      <c r="G14022">
        <v>395</v>
      </c>
      <c r="H14022">
        <v>378.39499999999998</v>
      </c>
      <c r="I14022">
        <v>0</v>
      </c>
      <c r="J14022" t="s">
        <v>6396</v>
      </c>
      <c r="K14022" t="s">
        <v>22</v>
      </c>
      <c r="L14022">
        <v>1</v>
      </c>
      <c r="N14022" t="s">
        <v>23</v>
      </c>
      <c r="O14022" t="s">
        <v>36</v>
      </c>
      <c r="P14022" t="s">
        <v>28</v>
      </c>
      <c r="R14022" t="s">
        <v>26</v>
      </c>
      <c r="S14022">
        <v>18.5</v>
      </c>
      <c r="T14022">
        <v>18</v>
      </c>
      <c r="U14022">
        <v>17.899999999999999</v>
      </c>
      <c r="V14022">
        <v>0.5</v>
      </c>
      <c r="W14022">
        <v>0.6</v>
      </c>
      <c r="AB14022">
        <f t="shared" si="276"/>
        <v>179.96499999999997</v>
      </c>
    </row>
    <row r="14023" spans="1:28" x14ac:dyDescent="0.25">
      <c r="A14023" t="s">
        <v>6405</v>
      </c>
      <c r="B14023" t="s">
        <v>4827</v>
      </c>
      <c r="C14023" s="1">
        <v>0.45226851851851851</v>
      </c>
      <c r="D14023">
        <v>88</v>
      </c>
      <c r="E14023" s="2">
        <v>4.3795717592592593E-3</v>
      </c>
      <c r="F14023" s="1">
        <v>4.3749999999999995E-3</v>
      </c>
      <c r="G14023">
        <v>395</v>
      </c>
      <c r="H14023">
        <v>378.39499999999998</v>
      </c>
      <c r="I14023">
        <v>0</v>
      </c>
      <c r="J14023" t="s">
        <v>6396</v>
      </c>
      <c r="K14023" t="s">
        <v>22</v>
      </c>
      <c r="L14023">
        <v>1</v>
      </c>
      <c r="N14023" t="s">
        <v>23</v>
      </c>
      <c r="O14023" t="s">
        <v>46</v>
      </c>
      <c r="P14023" t="s">
        <v>28</v>
      </c>
      <c r="R14023" t="s">
        <v>26</v>
      </c>
      <c r="S14023">
        <v>17.399999999999999</v>
      </c>
      <c r="T14023">
        <v>18</v>
      </c>
      <c r="U14023">
        <v>17.899999999999999</v>
      </c>
      <c r="V14023">
        <v>-0.6</v>
      </c>
      <c r="W14023">
        <v>-0.5</v>
      </c>
      <c r="AB14023">
        <f t="shared" si="276"/>
        <v>179.96499999999997</v>
      </c>
    </row>
    <row r="14024" spans="1:28" x14ac:dyDescent="0.25">
      <c r="A14024" t="s">
        <v>6405</v>
      </c>
      <c r="B14024" t="s">
        <v>4827</v>
      </c>
      <c r="C14024" s="1">
        <v>0.45226851851851851</v>
      </c>
      <c r="D14024">
        <v>88</v>
      </c>
      <c r="E14024" s="2">
        <v>4.3795717592592593E-3</v>
      </c>
      <c r="F14024" s="1">
        <v>4.3749999999999995E-3</v>
      </c>
      <c r="G14024">
        <v>395</v>
      </c>
      <c r="H14024">
        <v>378.39499999999998</v>
      </c>
      <c r="I14024">
        <v>0</v>
      </c>
      <c r="J14024" t="s">
        <v>6396</v>
      </c>
      <c r="K14024" t="s">
        <v>22</v>
      </c>
      <c r="L14024">
        <v>1</v>
      </c>
      <c r="N14024" t="s">
        <v>23</v>
      </c>
      <c r="O14024" t="s">
        <v>42</v>
      </c>
      <c r="P14024" t="s">
        <v>28</v>
      </c>
      <c r="R14024" t="s">
        <v>26</v>
      </c>
      <c r="S14024">
        <v>18.100000000000001</v>
      </c>
      <c r="T14024">
        <v>18</v>
      </c>
      <c r="U14024">
        <v>17.899999999999999</v>
      </c>
      <c r="V14024">
        <v>0.1</v>
      </c>
      <c r="W14024">
        <v>0.2</v>
      </c>
      <c r="AB14024">
        <f t="shared" si="276"/>
        <v>179.96499999999997</v>
      </c>
    </row>
    <row r="14025" spans="1:28" x14ac:dyDescent="0.25">
      <c r="A14025" t="s">
        <v>6406</v>
      </c>
      <c r="B14025" t="s">
        <v>4827</v>
      </c>
      <c r="C14025" s="1">
        <v>0.45435185185185184</v>
      </c>
      <c r="D14025">
        <v>557</v>
      </c>
      <c r="E14025" s="2">
        <v>6.4683333333333329E-3</v>
      </c>
      <c r="F14025" s="1">
        <v>6.4583333333333333E-3</v>
      </c>
      <c r="G14025">
        <v>864</v>
      </c>
      <c r="H14025">
        <v>558.86400000000003</v>
      </c>
      <c r="I14025">
        <v>0</v>
      </c>
      <c r="J14025" t="s">
        <v>6396</v>
      </c>
      <c r="K14025" t="s">
        <v>22</v>
      </c>
      <c r="L14025">
        <v>1</v>
      </c>
      <c r="N14025" t="s">
        <v>23</v>
      </c>
      <c r="O14025" t="s">
        <v>31</v>
      </c>
      <c r="P14025" t="s">
        <v>28</v>
      </c>
      <c r="R14025" t="s">
        <v>26</v>
      </c>
      <c r="S14025">
        <v>18</v>
      </c>
      <c r="T14025">
        <v>17.899999999999999</v>
      </c>
      <c r="U14025">
        <v>17.8</v>
      </c>
      <c r="V14025">
        <v>0.1</v>
      </c>
      <c r="W14025">
        <v>0.2</v>
      </c>
      <c r="AB14025">
        <f t="shared" si="276"/>
        <v>360.43400000000003</v>
      </c>
    </row>
    <row r="14026" spans="1:28" x14ac:dyDescent="0.25">
      <c r="A14026" t="s">
        <v>6406</v>
      </c>
      <c r="B14026" t="s">
        <v>4827</v>
      </c>
      <c r="C14026" s="1">
        <v>0.45435185185185184</v>
      </c>
      <c r="D14026">
        <v>557</v>
      </c>
      <c r="E14026" s="2">
        <v>6.4683333333333329E-3</v>
      </c>
      <c r="F14026" s="1">
        <v>6.4583333333333333E-3</v>
      </c>
      <c r="G14026">
        <v>864</v>
      </c>
      <c r="H14026">
        <v>558.86400000000003</v>
      </c>
      <c r="I14026">
        <v>0</v>
      </c>
      <c r="J14026" t="s">
        <v>6396</v>
      </c>
      <c r="K14026" t="s">
        <v>22</v>
      </c>
      <c r="L14026">
        <v>1</v>
      </c>
      <c r="N14026" t="s">
        <v>23</v>
      </c>
      <c r="O14026" t="s">
        <v>36</v>
      </c>
      <c r="P14026" t="s">
        <v>28</v>
      </c>
      <c r="R14026" t="s">
        <v>26</v>
      </c>
      <c r="S14026">
        <v>18.2</v>
      </c>
      <c r="T14026">
        <v>17.899999999999999</v>
      </c>
      <c r="U14026">
        <v>17.8</v>
      </c>
      <c r="V14026">
        <v>0.3</v>
      </c>
      <c r="W14026">
        <v>0.4</v>
      </c>
      <c r="AB14026">
        <f t="shared" si="276"/>
        <v>360.43400000000003</v>
      </c>
    </row>
    <row r="14027" spans="1:28" x14ac:dyDescent="0.25">
      <c r="A14027" t="s">
        <v>6406</v>
      </c>
      <c r="B14027" t="s">
        <v>4827</v>
      </c>
      <c r="C14027" s="1">
        <v>0.45435185185185184</v>
      </c>
      <c r="D14027">
        <v>557</v>
      </c>
      <c r="E14027" s="2">
        <v>6.4683333333333329E-3</v>
      </c>
      <c r="F14027" s="1">
        <v>6.4583333333333333E-3</v>
      </c>
      <c r="G14027">
        <v>864</v>
      </c>
      <c r="H14027">
        <v>558.86400000000003</v>
      </c>
      <c r="I14027">
        <v>0</v>
      </c>
      <c r="J14027" t="s">
        <v>6396</v>
      </c>
      <c r="K14027" t="s">
        <v>22</v>
      </c>
      <c r="L14027">
        <v>1</v>
      </c>
      <c r="N14027" t="s">
        <v>23</v>
      </c>
      <c r="O14027" t="s">
        <v>46</v>
      </c>
      <c r="P14027" t="s">
        <v>28</v>
      </c>
      <c r="R14027" t="s">
        <v>26</v>
      </c>
      <c r="S14027">
        <v>17.8</v>
      </c>
      <c r="T14027">
        <v>17.899999999999999</v>
      </c>
      <c r="U14027">
        <v>17.8</v>
      </c>
      <c r="V14027">
        <v>-0.1</v>
      </c>
      <c r="W14027">
        <v>0</v>
      </c>
      <c r="AB14027">
        <f t="shared" si="276"/>
        <v>360.43400000000003</v>
      </c>
    </row>
    <row r="14028" spans="1:28" x14ac:dyDescent="0.25">
      <c r="A14028" t="s">
        <v>6407</v>
      </c>
      <c r="B14028" t="s">
        <v>4827</v>
      </c>
      <c r="C14028" s="1">
        <v>0.45504629629629628</v>
      </c>
      <c r="D14028">
        <v>903</v>
      </c>
      <c r="E14028" s="2">
        <v>7.1667824074074073E-3</v>
      </c>
      <c r="F14028" s="1">
        <v>7.1643518518518514E-3</v>
      </c>
      <c r="G14028">
        <v>210</v>
      </c>
      <c r="H14028">
        <v>619.21</v>
      </c>
      <c r="I14028">
        <v>0</v>
      </c>
      <c r="J14028" t="s">
        <v>6396</v>
      </c>
      <c r="K14028" t="s">
        <v>22</v>
      </c>
      <c r="L14028">
        <v>1</v>
      </c>
      <c r="N14028" t="s">
        <v>23</v>
      </c>
      <c r="O14028" t="s">
        <v>24</v>
      </c>
      <c r="P14028" t="s">
        <v>25</v>
      </c>
      <c r="R14028" t="s">
        <v>26</v>
      </c>
      <c r="S14028">
        <v>17.399999999999999</v>
      </c>
      <c r="T14028">
        <v>18</v>
      </c>
      <c r="U14028">
        <v>17.899999999999999</v>
      </c>
      <c r="V14028">
        <v>-0.6</v>
      </c>
      <c r="W14028">
        <v>-0.5</v>
      </c>
      <c r="AB14028">
        <f t="shared" si="276"/>
        <v>420.78000000000003</v>
      </c>
    </row>
    <row r="14029" spans="1:28" x14ac:dyDescent="0.25">
      <c r="A14029" t="s">
        <v>6408</v>
      </c>
      <c r="B14029" t="s">
        <v>4827</v>
      </c>
      <c r="C14029" s="1">
        <v>0.45515046296296297</v>
      </c>
      <c r="D14029">
        <v>881</v>
      </c>
      <c r="E14029" s="2">
        <v>7.2707060185185184E-3</v>
      </c>
      <c r="F14029" s="1">
        <v>7.2685185185185188E-3</v>
      </c>
      <c r="G14029">
        <v>189</v>
      </c>
      <c r="H14029">
        <v>628.18899999999996</v>
      </c>
      <c r="I14029">
        <v>0</v>
      </c>
      <c r="J14029" t="s">
        <v>6396</v>
      </c>
      <c r="K14029" t="s">
        <v>22</v>
      </c>
      <c r="L14029">
        <v>1</v>
      </c>
      <c r="N14029" t="s">
        <v>23</v>
      </c>
      <c r="O14029" t="s">
        <v>24</v>
      </c>
      <c r="P14029" t="s">
        <v>28</v>
      </c>
      <c r="R14029" t="s">
        <v>26</v>
      </c>
      <c r="S14029">
        <v>17.600000000000001</v>
      </c>
      <c r="T14029">
        <v>17.899999999999999</v>
      </c>
      <c r="U14029">
        <v>17.899999999999999</v>
      </c>
      <c r="V14029">
        <v>-0.3</v>
      </c>
      <c r="W14029">
        <v>-0.3</v>
      </c>
      <c r="AB14029">
        <f t="shared" si="276"/>
        <v>429.75899999999996</v>
      </c>
    </row>
    <row r="14030" spans="1:28" x14ac:dyDescent="0.25">
      <c r="A14030" t="s">
        <v>6409</v>
      </c>
      <c r="B14030" t="s">
        <v>4827</v>
      </c>
      <c r="C14030" s="1">
        <v>0.45643518518518517</v>
      </c>
      <c r="D14030">
        <v>92</v>
      </c>
      <c r="E14030" s="2">
        <v>8.5462847222222225E-3</v>
      </c>
      <c r="F14030" s="1">
        <v>8.5416666666666679E-3</v>
      </c>
      <c r="G14030">
        <v>399</v>
      </c>
      <c r="H14030">
        <v>738.399</v>
      </c>
      <c r="I14030">
        <v>0</v>
      </c>
      <c r="J14030" t="s">
        <v>6396</v>
      </c>
      <c r="K14030" t="s">
        <v>22</v>
      </c>
      <c r="L14030">
        <v>1</v>
      </c>
      <c r="N14030" t="s">
        <v>23</v>
      </c>
      <c r="O14030" t="s">
        <v>31</v>
      </c>
      <c r="P14030" t="s">
        <v>28</v>
      </c>
      <c r="R14030" t="s">
        <v>26</v>
      </c>
      <c r="S14030">
        <v>18</v>
      </c>
      <c r="T14030">
        <v>18.100000000000001</v>
      </c>
      <c r="U14030">
        <v>18</v>
      </c>
      <c r="V14030">
        <v>-0.1</v>
      </c>
      <c r="W14030">
        <v>0</v>
      </c>
      <c r="AB14030">
        <f t="shared" si="276"/>
        <v>539.96900000000005</v>
      </c>
    </row>
    <row r="14031" spans="1:28" x14ac:dyDescent="0.25">
      <c r="A14031" t="s">
        <v>6409</v>
      </c>
      <c r="B14031" t="s">
        <v>4827</v>
      </c>
      <c r="C14031" s="1">
        <v>0.45643518518518517</v>
      </c>
      <c r="D14031">
        <v>92</v>
      </c>
      <c r="E14031" s="2">
        <v>8.5462847222222225E-3</v>
      </c>
      <c r="F14031" s="1">
        <v>8.5416666666666679E-3</v>
      </c>
      <c r="G14031">
        <v>399</v>
      </c>
      <c r="H14031">
        <v>738.399</v>
      </c>
      <c r="I14031">
        <v>0</v>
      </c>
      <c r="J14031" t="s">
        <v>6396</v>
      </c>
      <c r="K14031" t="s">
        <v>22</v>
      </c>
      <c r="L14031">
        <v>1</v>
      </c>
      <c r="N14031" t="s">
        <v>23</v>
      </c>
      <c r="O14031" t="s">
        <v>46</v>
      </c>
      <c r="P14031" t="s">
        <v>28</v>
      </c>
      <c r="R14031" t="s">
        <v>26</v>
      </c>
      <c r="S14031">
        <v>17.899999999999999</v>
      </c>
      <c r="T14031">
        <v>18.100000000000001</v>
      </c>
      <c r="U14031">
        <v>18</v>
      </c>
      <c r="V14031">
        <v>-0.2</v>
      </c>
      <c r="W14031">
        <v>-0.1</v>
      </c>
      <c r="AB14031">
        <f t="shared" si="276"/>
        <v>539.96900000000005</v>
      </c>
    </row>
    <row r="14032" spans="1:28" x14ac:dyDescent="0.25">
      <c r="A14032" t="s">
        <v>6409</v>
      </c>
      <c r="B14032" t="s">
        <v>4827</v>
      </c>
      <c r="C14032" s="1">
        <v>0.45643518518518517</v>
      </c>
      <c r="D14032">
        <v>92</v>
      </c>
      <c r="E14032" s="2">
        <v>8.5462847222222225E-3</v>
      </c>
      <c r="F14032" s="1">
        <v>8.5416666666666679E-3</v>
      </c>
      <c r="G14032">
        <v>399</v>
      </c>
      <c r="H14032">
        <v>738.399</v>
      </c>
      <c r="I14032">
        <v>0</v>
      </c>
      <c r="J14032" t="s">
        <v>6396</v>
      </c>
      <c r="K14032" t="s">
        <v>22</v>
      </c>
      <c r="L14032">
        <v>1</v>
      </c>
      <c r="N14032" t="s">
        <v>23</v>
      </c>
      <c r="O14032" t="s">
        <v>42</v>
      </c>
      <c r="P14032" t="s">
        <v>28</v>
      </c>
      <c r="R14032" t="s">
        <v>26</v>
      </c>
      <c r="S14032">
        <v>18.2</v>
      </c>
      <c r="T14032">
        <v>18.100000000000001</v>
      </c>
      <c r="U14032">
        <v>18</v>
      </c>
      <c r="V14032">
        <v>0.1</v>
      </c>
      <c r="W14032">
        <v>0.2</v>
      </c>
      <c r="AB14032">
        <f t="shared" si="276"/>
        <v>539.96900000000005</v>
      </c>
    </row>
    <row r="14033" spans="1:28" x14ac:dyDescent="0.25">
      <c r="A14033" t="s">
        <v>6410</v>
      </c>
      <c r="B14033" t="s">
        <v>4827</v>
      </c>
      <c r="C14033" s="1">
        <v>0.45793981481481483</v>
      </c>
      <c r="D14033">
        <v>429</v>
      </c>
      <c r="E14033" s="2">
        <v>1.0054826388888887E-2</v>
      </c>
      <c r="F14033" s="1">
        <v>1.0046296296296296E-2</v>
      </c>
      <c r="G14033">
        <v>737</v>
      </c>
      <c r="H14033">
        <v>868.73699999999997</v>
      </c>
      <c r="I14033">
        <v>0</v>
      </c>
      <c r="J14033" t="s">
        <v>6396</v>
      </c>
      <c r="K14033" t="s">
        <v>22</v>
      </c>
      <c r="L14033">
        <v>1</v>
      </c>
      <c r="N14033" t="s">
        <v>23</v>
      </c>
      <c r="O14033" t="s">
        <v>33</v>
      </c>
      <c r="P14033" t="s">
        <v>25</v>
      </c>
      <c r="R14033" t="s">
        <v>26</v>
      </c>
      <c r="S14033">
        <v>17.100000000000001</v>
      </c>
      <c r="T14033">
        <v>18</v>
      </c>
      <c r="U14033">
        <v>17.899999999999999</v>
      </c>
      <c r="V14033">
        <v>-0.9</v>
      </c>
      <c r="W14033">
        <v>-0.8</v>
      </c>
      <c r="AB14033">
        <f t="shared" si="276"/>
        <v>670.30700000000002</v>
      </c>
    </row>
    <row r="14034" spans="1:28" x14ac:dyDescent="0.25">
      <c r="A14034" t="s">
        <v>6411</v>
      </c>
      <c r="B14034" t="s">
        <v>4827</v>
      </c>
      <c r="C14034" s="1">
        <v>0.45829861111111114</v>
      </c>
      <c r="D14034">
        <v>703</v>
      </c>
      <c r="E14034" s="2">
        <v>1.0416793981481482E-2</v>
      </c>
      <c r="F14034" s="1">
        <v>1.0416666666666666E-2</v>
      </c>
      <c r="G14034">
        <v>11</v>
      </c>
      <c r="H14034">
        <v>900.01099999999997</v>
      </c>
      <c r="I14034">
        <v>0</v>
      </c>
      <c r="J14034" t="s">
        <v>6396</v>
      </c>
      <c r="K14034" t="s">
        <v>22</v>
      </c>
      <c r="L14034">
        <v>1</v>
      </c>
      <c r="N14034" t="s">
        <v>23</v>
      </c>
      <c r="O14034" t="s">
        <v>33</v>
      </c>
      <c r="P14034" t="s">
        <v>28</v>
      </c>
      <c r="R14034" t="s">
        <v>26</v>
      </c>
      <c r="S14034">
        <v>17.5</v>
      </c>
      <c r="T14034">
        <v>18.100000000000001</v>
      </c>
      <c r="U14034">
        <v>18.100000000000001</v>
      </c>
      <c r="V14034">
        <v>-0.6</v>
      </c>
      <c r="W14034">
        <v>-0.6</v>
      </c>
      <c r="AB14034">
        <f t="shared" si="276"/>
        <v>701.5809999999999</v>
      </c>
    </row>
    <row r="14035" spans="1:28" x14ac:dyDescent="0.25">
      <c r="A14035" t="s">
        <v>6412</v>
      </c>
      <c r="B14035" t="s">
        <v>4827</v>
      </c>
      <c r="C14035" s="1">
        <v>0.45851851851851855</v>
      </c>
      <c r="D14035">
        <v>728</v>
      </c>
      <c r="E14035" s="2">
        <v>1.063699074074074E-2</v>
      </c>
      <c r="F14035" s="1">
        <v>1.0636574074074074E-2</v>
      </c>
      <c r="G14035">
        <v>36</v>
      </c>
      <c r="H14035">
        <v>919.03599999999994</v>
      </c>
      <c r="I14035">
        <v>0</v>
      </c>
      <c r="J14035" t="s">
        <v>6396</v>
      </c>
      <c r="K14035" t="s">
        <v>22</v>
      </c>
      <c r="L14035">
        <v>1</v>
      </c>
      <c r="N14035" t="s">
        <v>23</v>
      </c>
      <c r="O14035" t="s">
        <v>31</v>
      </c>
      <c r="P14035" t="s">
        <v>28</v>
      </c>
      <c r="R14035" t="s">
        <v>26</v>
      </c>
      <c r="S14035">
        <v>18.399999999999999</v>
      </c>
      <c r="T14035">
        <v>17.899999999999999</v>
      </c>
      <c r="U14035">
        <v>17.899999999999999</v>
      </c>
      <c r="V14035">
        <v>0.5</v>
      </c>
      <c r="W14035">
        <v>0.5</v>
      </c>
      <c r="AB14035">
        <f t="shared" si="276"/>
        <v>720.60599999999999</v>
      </c>
    </row>
    <row r="14036" spans="1:28" x14ac:dyDescent="0.25">
      <c r="A14036" t="s">
        <v>6412</v>
      </c>
      <c r="B14036" t="s">
        <v>4827</v>
      </c>
      <c r="C14036" s="1">
        <v>0.45851851851851855</v>
      </c>
      <c r="D14036">
        <v>728</v>
      </c>
      <c r="E14036" s="2">
        <v>1.063699074074074E-2</v>
      </c>
      <c r="F14036" s="1">
        <v>1.0636574074074074E-2</v>
      </c>
      <c r="G14036">
        <v>36</v>
      </c>
      <c r="H14036">
        <v>919.03599999999994</v>
      </c>
      <c r="I14036">
        <v>0</v>
      </c>
      <c r="J14036" t="s">
        <v>6396</v>
      </c>
      <c r="K14036" t="s">
        <v>22</v>
      </c>
      <c r="L14036">
        <v>1</v>
      </c>
      <c r="N14036" t="s">
        <v>23</v>
      </c>
      <c r="O14036" t="s">
        <v>42</v>
      </c>
      <c r="P14036" t="s">
        <v>28</v>
      </c>
      <c r="R14036" t="s">
        <v>26</v>
      </c>
      <c r="S14036">
        <v>18.5</v>
      </c>
      <c r="T14036">
        <v>17.899999999999999</v>
      </c>
      <c r="U14036">
        <v>17.899999999999999</v>
      </c>
      <c r="V14036">
        <v>0.6</v>
      </c>
      <c r="W14036">
        <v>0.6</v>
      </c>
      <c r="AB14036">
        <f t="shared" si="276"/>
        <v>720.60599999999999</v>
      </c>
    </row>
    <row r="14037" spans="1:28" x14ac:dyDescent="0.25">
      <c r="A14037" t="s">
        <v>6412</v>
      </c>
      <c r="B14037" t="s">
        <v>4827</v>
      </c>
      <c r="C14037" s="1">
        <v>0.45851851851851855</v>
      </c>
      <c r="D14037">
        <v>728</v>
      </c>
      <c r="E14037" s="2">
        <v>1.063699074074074E-2</v>
      </c>
      <c r="F14037" s="1">
        <v>1.0636574074074074E-2</v>
      </c>
      <c r="G14037">
        <v>36</v>
      </c>
      <c r="H14037">
        <v>919.03599999999994</v>
      </c>
      <c r="I14037">
        <v>0</v>
      </c>
      <c r="J14037" t="s">
        <v>6396</v>
      </c>
      <c r="K14037" t="s">
        <v>22</v>
      </c>
      <c r="L14037">
        <v>1</v>
      </c>
      <c r="N14037" t="s">
        <v>23</v>
      </c>
      <c r="O14037" t="s">
        <v>33</v>
      </c>
      <c r="P14037" t="s">
        <v>28</v>
      </c>
      <c r="R14037" t="s">
        <v>26</v>
      </c>
      <c r="S14037">
        <v>17.600000000000001</v>
      </c>
      <c r="T14037">
        <v>17.899999999999999</v>
      </c>
      <c r="U14037">
        <v>17.899999999999999</v>
      </c>
      <c r="V14037">
        <v>-0.3</v>
      </c>
      <c r="W14037">
        <v>-0.3</v>
      </c>
      <c r="AB14037">
        <f t="shared" si="276"/>
        <v>720.60599999999999</v>
      </c>
    </row>
    <row r="14038" spans="1:28" x14ac:dyDescent="0.25">
      <c r="A14038" t="s">
        <v>6413</v>
      </c>
      <c r="B14038" t="s">
        <v>4827</v>
      </c>
      <c r="C14038" s="1">
        <v>0.46060185185185182</v>
      </c>
      <c r="D14038">
        <v>864</v>
      </c>
      <c r="E14038" s="2">
        <v>1.2721886574074073E-2</v>
      </c>
      <c r="F14038" s="1">
        <v>1.2719907407407407E-2</v>
      </c>
      <c r="G14038">
        <v>171</v>
      </c>
      <c r="H14038">
        <v>1099.17</v>
      </c>
      <c r="I14038">
        <v>0</v>
      </c>
      <c r="J14038" t="s">
        <v>6396</v>
      </c>
      <c r="K14038" t="s">
        <v>22</v>
      </c>
      <c r="L14038">
        <v>1</v>
      </c>
      <c r="N14038" t="s">
        <v>23</v>
      </c>
      <c r="O14038" t="s">
        <v>42</v>
      </c>
      <c r="P14038" t="s">
        <v>28</v>
      </c>
      <c r="R14038" t="s">
        <v>26</v>
      </c>
      <c r="S14038">
        <v>19.100000000000001</v>
      </c>
      <c r="T14038">
        <v>17.899999999999999</v>
      </c>
      <c r="U14038">
        <v>18</v>
      </c>
      <c r="V14038">
        <v>1.2</v>
      </c>
      <c r="W14038">
        <v>1.1000000000000001</v>
      </c>
      <c r="AB14038">
        <f t="shared" si="276"/>
        <v>900.74</v>
      </c>
    </row>
    <row r="14039" spans="1:28" x14ac:dyDescent="0.25">
      <c r="A14039" t="s">
        <v>6413</v>
      </c>
      <c r="B14039" t="s">
        <v>4827</v>
      </c>
      <c r="C14039" s="1">
        <v>0.46060185185185182</v>
      </c>
      <c r="D14039">
        <v>864</v>
      </c>
      <c r="E14039" s="2">
        <v>1.2721886574074073E-2</v>
      </c>
      <c r="F14039" s="1">
        <v>1.2719907407407407E-2</v>
      </c>
      <c r="G14039">
        <v>171</v>
      </c>
      <c r="H14039">
        <v>1099.17</v>
      </c>
      <c r="I14039">
        <v>0</v>
      </c>
      <c r="J14039" t="s">
        <v>6396</v>
      </c>
      <c r="K14039" t="s">
        <v>22</v>
      </c>
      <c r="L14039">
        <v>1</v>
      </c>
      <c r="N14039" t="s">
        <v>23</v>
      </c>
      <c r="O14039" t="s">
        <v>33</v>
      </c>
      <c r="P14039" t="s">
        <v>28</v>
      </c>
      <c r="R14039" t="s">
        <v>26</v>
      </c>
      <c r="S14039">
        <v>19.899999999999999</v>
      </c>
      <c r="T14039">
        <v>17.899999999999999</v>
      </c>
      <c r="U14039">
        <v>18</v>
      </c>
      <c r="V14039">
        <v>2</v>
      </c>
      <c r="W14039">
        <v>1.9</v>
      </c>
      <c r="AB14039">
        <f t="shared" si="276"/>
        <v>900.74</v>
      </c>
    </row>
    <row r="14040" spans="1:28" x14ac:dyDescent="0.25">
      <c r="A14040" t="s">
        <v>6414</v>
      </c>
      <c r="B14040" t="s">
        <v>4827</v>
      </c>
      <c r="C14040" s="1">
        <v>0.4626851851851852</v>
      </c>
      <c r="D14040">
        <v>265</v>
      </c>
      <c r="E14040" s="2">
        <v>1.4798298611111113E-2</v>
      </c>
      <c r="F14040" s="1">
        <v>1.4791666666666668E-2</v>
      </c>
      <c r="G14040">
        <v>573</v>
      </c>
      <c r="H14040">
        <v>1278.57</v>
      </c>
      <c r="I14040">
        <v>0</v>
      </c>
      <c r="J14040" t="s">
        <v>6396</v>
      </c>
      <c r="K14040" t="s">
        <v>22</v>
      </c>
      <c r="L14040">
        <v>1</v>
      </c>
      <c r="N14040" t="s">
        <v>23</v>
      </c>
      <c r="O14040" t="s">
        <v>31</v>
      </c>
      <c r="P14040" t="s">
        <v>28</v>
      </c>
      <c r="R14040" t="s">
        <v>26</v>
      </c>
      <c r="S14040">
        <v>18.5</v>
      </c>
      <c r="T14040">
        <v>18</v>
      </c>
      <c r="U14040">
        <v>18</v>
      </c>
      <c r="V14040">
        <v>0.5</v>
      </c>
      <c r="W14040">
        <v>0.5</v>
      </c>
      <c r="AB14040">
        <f t="shared" si="276"/>
        <v>1080.1399999999999</v>
      </c>
    </row>
    <row r="14041" spans="1:28" x14ac:dyDescent="0.25">
      <c r="A14041" t="s">
        <v>6414</v>
      </c>
      <c r="B14041" t="s">
        <v>4827</v>
      </c>
      <c r="C14041" s="1">
        <v>0.4626851851851852</v>
      </c>
      <c r="D14041">
        <v>265</v>
      </c>
      <c r="E14041" s="2">
        <v>1.4798298611111113E-2</v>
      </c>
      <c r="F14041" s="1">
        <v>1.4791666666666668E-2</v>
      </c>
      <c r="G14041">
        <v>573</v>
      </c>
      <c r="H14041">
        <v>1278.57</v>
      </c>
      <c r="I14041">
        <v>0</v>
      </c>
      <c r="J14041" t="s">
        <v>6396</v>
      </c>
      <c r="K14041" t="s">
        <v>22</v>
      </c>
      <c r="L14041">
        <v>1</v>
      </c>
      <c r="N14041" t="s">
        <v>23</v>
      </c>
      <c r="O14041" t="s">
        <v>36</v>
      </c>
      <c r="P14041" t="s">
        <v>28</v>
      </c>
      <c r="R14041" t="s">
        <v>26</v>
      </c>
      <c r="S14041">
        <v>17.2</v>
      </c>
      <c r="T14041">
        <v>18</v>
      </c>
      <c r="U14041">
        <v>18</v>
      </c>
      <c r="V14041">
        <v>-0.8</v>
      </c>
      <c r="W14041">
        <v>-0.8</v>
      </c>
      <c r="AB14041">
        <f t="shared" si="276"/>
        <v>1080.1399999999999</v>
      </c>
    </row>
    <row r="14042" spans="1:28" x14ac:dyDescent="0.25">
      <c r="A14042" t="s">
        <v>6414</v>
      </c>
      <c r="B14042" t="s">
        <v>4827</v>
      </c>
      <c r="C14042" s="1">
        <v>0.4626851851851852</v>
      </c>
      <c r="D14042">
        <v>265</v>
      </c>
      <c r="E14042" s="2">
        <v>1.4798298611111113E-2</v>
      </c>
      <c r="F14042" s="1">
        <v>1.4791666666666668E-2</v>
      </c>
      <c r="G14042">
        <v>573</v>
      </c>
      <c r="H14042">
        <v>1278.57</v>
      </c>
      <c r="I14042">
        <v>0</v>
      </c>
      <c r="J14042" t="s">
        <v>6396</v>
      </c>
      <c r="K14042" t="s">
        <v>22</v>
      </c>
      <c r="L14042">
        <v>1</v>
      </c>
      <c r="N14042" t="s">
        <v>23</v>
      </c>
      <c r="O14042" t="s">
        <v>33</v>
      </c>
      <c r="P14042" t="s">
        <v>28</v>
      </c>
      <c r="R14042" t="s">
        <v>26</v>
      </c>
      <c r="S14042">
        <v>19.2</v>
      </c>
      <c r="T14042">
        <v>18</v>
      </c>
      <c r="U14042">
        <v>18</v>
      </c>
      <c r="V14042">
        <v>1.2</v>
      </c>
      <c r="W14042">
        <v>1.2</v>
      </c>
      <c r="AB14042">
        <f t="shared" si="276"/>
        <v>1080.1399999999999</v>
      </c>
    </row>
    <row r="14043" spans="1:28" x14ac:dyDescent="0.25">
      <c r="A14043" t="s">
        <v>6415</v>
      </c>
      <c r="B14043" t="s">
        <v>4827</v>
      </c>
      <c r="C14043" s="1">
        <v>0.46476851851851847</v>
      </c>
      <c r="D14043">
        <v>201</v>
      </c>
      <c r="E14043" s="2">
        <v>1.6880879629629631E-2</v>
      </c>
      <c r="F14043" s="1">
        <v>1.6875000000000001E-2</v>
      </c>
      <c r="G14043">
        <v>508</v>
      </c>
      <c r="H14043">
        <v>1458.51</v>
      </c>
      <c r="I14043">
        <v>0</v>
      </c>
      <c r="J14043" t="s">
        <v>6396</v>
      </c>
      <c r="K14043" t="s">
        <v>22</v>
      </c>
      <c r="L14043">
        <v>1</v>
      </c>
      <c r="N14043" t="s">
        <v>23</v>
      </c>
      <c r="O14043" t="s">
        <v>36</v>
      </c>
      <c r="P14043" t="s">
        <v>28</v>
      </c>
      <c r="R14043" t="s">
        <v>26</v>
      </c>
      <c r="S14043">
        <v>18.3</v>
      </c>
      <c r="T14043">
        <v>17.899999999999999</v>
      </c>
      <c r="U14043">
        <v>17.899999999999999</v>
      </c>
      <c r="V14043">
        <v>0.4</v>
      </c>
      <c r="W14043">
        <v>0.4</v>
      </c>
      <c r="AB14043">
        <f t="shared" si="276"/>
        <v>1260.08</v>
      </c>
    </row>
    <row r="14044" spans="1:28" x14ac:dyDescent="0.25">
      <c r="A14044" t="s">
        <v>6415</v>
      </c>
      <c r="B14044" t="s">
        <v>4827</v>
      </c>
      <c r="C14044" s="1">
        <v>0.46476851851851847</v>
      </c>
      <c r="D14044">
        <v>201</v>
      </c>
      <c r="E14044" s="2">
        <v>1.6880879629629631E-2</v>
      </c>
      <c r="F14044" s="1">
        <v>1.6875000000000001E-2</v>
      </c>
      <c r="G14044">
        <v>508</v>
      </c>
      <c r="H14044">
        <v>1458.51</v>
      </c>
      <c r="I14044">
        <v>0</v>
      </c>
      <c r="J14044" t="s">
        <v>6396</v>
      </c>
      <c r="K14044" t="s">
        <v>22</v>
      </c>
      <c r="L14044">
        <v>1</v>
      </c>
      <c r="N14044" t="s">
        <v>23</v>
      </c>
      <c r="O14044" t="s">
        <v>24</v>
      </c>
      <c r="P14044" t="s">
        <v>28</v>
      </c>
      <c r="R14044" t="s">
        <v>26</v>
      </c>
      <c r="S14044">
        <v>18.2</v>
      </c>
      <c r="T14044">
        <v>17.899999999999999</v>
      </c>
      <c r="U14044">
        <v>17.899999999999999</v>
      </c>
      <c r="V14044">
        <v>0.3</v>
      </c>
      <c r="W14044">
        <v>0.3</v>
      </c>
      <c r="AB14044">
        <f t="shared" si="276"/>
        <v>1260.08</v>
      </c>
    </row>
    <row r="14045" spans="1:28" x14ac:dyDescent="0.25">
      <c r="A14045" t="s">
        <v>6415</v>
      </c>
      <c r="B14045" t="s">
        <v>4827</v>
      </c>
      <c r="C14045" s="1">
        <v>0.46476851851851847</v>
      </c>
      <c r="D14045">
        <v>201</v>
      </c>
      <c r="E14045" s="2">
        <v>1.6880879629629631E-2</v>
      </c>
      <c r="F14045" s="1">
        <v>1.6875000000000001E-2</v>
      </c>
      <c r="G14045">
        <v>508</v>
      </c>
      <c r="H14045">
        <v>1458.51</v>
      </c>
      <c r="I14045">
        <v>0</v>
      </c>
      <c r="J14045" t="s">
        <v>6396</v>
      </c>
      <c r="K14045" t="s">
        <v>22</v>
      </c>
      <c r="L14045">
        <v>1</v>
      </c>
      <c r="N14045" t="s">
        <v>23</v>
      </c>
      <c r="O14045" t="s">
        <v>33</v>
      </c>
      <c r="P14045" t="s">
        <v>28</v>
      </c>
      <c r="R14045" t="s">
        <v>26</v>
      </c>
      <c r="S14045">
        <v>18.399999999999999</v>
      </c>
      <c r="T14045">
        <v>17.899999999999999</v>
      </c>
      <c r="U14045">
        <v>17.899999999999999</v>
      </c>
      <c r="V14045">
        <v>0.5</v>
      </c>
      <c r="W14045">
        <v>0.5</v>
      </c>
      <c r="AB14045">
        <f t="shared" si="276"/>
        <v>1260.08</v>
      </c>
    </row>
    <row r="14046" spans="1:28" x14ac:dyDescent="0.25">
      <c r="A14046" t="s">
        <v>6416</v>
      </c>
      <c r="B14046" t="s">
        <v>4827</v>
      </c>
      <c r="C14046" s="1">
        <v>0.46686342592592589</v>
      </c>
      <c r="D14046">
        <v>4</v>
      </c>
      <c r="E14046" s="2">
        <v>1.8973506944444444E-2</v>
      </c>
      <c r="F14046" s="1">
        <v>1.8969907407407408E-2</v>
      </c>
      <c r="G14046">
        <v>311</v>
      </c>
      <c r="H14046">
        <v>1639.31</v>
      </c>
      <c r="I14046">
        <v>0</v>
      </c>
      <c r="J14046" t="s">
        <v>6396</v>
      </c>
      <c r="K14046" t="s">
        <v>22</v>
      </c>
      <c r="L14046">
        <v>1</v>
      </c>
      <c r="N14046" t="s">
        <v>23</v>
      </c>
      <c r="O14046" t="s">
        <v>24</v>
      </c>
      <c r="P14046" t="s">
        <v>28</v>
      </c>
      <c r="R14046" t="s">
        <v>26</v>
      </c>
      <c r="S14046">
        <v>18.3</v>
      </c>
      <c r="T14046">
        <v>17.899999999999999</v>
      </c>
      <c r="U14046">
        <v>17.899999999999999</v>
      </c>
      <c r="V14046">
        <v>0.4</v>
      </c>
      <c r="W14046">
        <v>0.4</v>
      </c>
      <c r="AB14046">
        <f t="shared" si="276"/>
        <v>1440.8799999999999</v>
      </c>
    </row>
    <row r="14047" spans="1:28" x14ac:dyDescent="0.25">
      <c r="A14047" t="s">
        <v>6416</v>
      </c>
      <c r="B14047" t="s">
        <v>4827</v>
      </c>
      <c r="C14047" s="1">
        <v>0.46686342592592589</v>
      </c>
      <c r="D14047">
        <v>4</v>
      </c>
      <c r="E14047" s="2">
        <v>1.8973506944444444E-2</v>
      </c>
      <c r="F14047" s="1">
        <v>1.8969907407407408E-2</v>
      </c>
      <c r="G14047">
        <v>311</v>
      </c>
      <c r="H14047">
        <v>1639.31</v>
      </c>
      <c r="I14047">
        <v>0</v>
      </c>
      <c r="J14047" t="s">
        <v>6396</v>
      </c>
      <c r="K14047" t="s">
        <v>22</v>
      </c>
      <c r="L14047">
        <v>1</v>
      </c>
      <c r="N14047" t="s">
        <v>23</v>
      </c>
      <c r="O14047" t="s">
        <v>46</v>
      </c>
      <c r="P14047" t="s">
        <v>28</v>
      </c>
      <c r="R14047" t="s">
        <v>26</v>
      </c>
      <c r="S14047">
        <v>18.7</v>
      </c>
      <c r="T14047">
        <v>17.899999999999999</v>
      </c>
      <c r="U14047">
        <v>17.899999999999999</v>
      </c>
      <c r="V14047">
        <v>0.8</v>
      </c>
      <c r="W14047">
        <v>0.8</v>
      </c>
      <c r="AB14047">
        <f t="shared" si="276"/>
        <v>1440.8799999999999</v>
      </c>
    </row>
    <row r="14048" spans="1:28" x14ac:dyDescent="0.25">
      <c r="A14048" t="s">
        <v>6416</v>
      </c>
      <c r="B14048" t="s">
        <v>4827</v>
      </c>
      <c r="C14048" s="1">
        <v>0.46686342592592589</v>
      </c>
      <c r="D14048">
        <v>4</v>
      </c>
      <c r="E14048" s="2">
        <v>1.8973506944444444E-2</v>
      </c>
      <c r="F14048" s="1">
        <v>1.8969907407407408E-2</v>
      </c>
      <c r="G14048">
        <v>311</v>
      </c>
      <c r="H14048">
        <v>1639.31</v>
      </c>
      <c r="I14048">
        <v>0</v>
      </c>
      <c r="J14048" t="s">
        <v>6396</v>
      </c>
      <c r="K14048" t="s">
        <v>22</v>
      </c>
      <c r="L14048">
        <v>1</v>
      </c>
      <c r="N14048" t="s">
        <v>23</v>
      </c>
      <c r="O14048" t="s">
        <v>42</v>
      </c>
      <c r="P14048" t="s">
        <v>28</v>
      </c>
      <c r="R14048" t="s">
        <v>26</v>
      </c>
      <c r="S14048">
        <v>19.2</v>
      </c>
      <c r="T14048">
        <v>17.899999999999999</v>
      </c>
      <c r="U14048">
        <v>17.899999999999999</v>
      </c>
      <c r="V14048">
        <v>1.3</v>
      </c>
      <c r="W14048">
        <v>1.3</v>
      </c>
      <c r="AB14048">
        <f t="shared" si="276"/>
        <v>1440.8799999999999</v>
      </c>
    </row>
    <row r="14049" spans="1:28" x14ac:dyDescent="0.25">
      <c r="A14049" t="s">
        <v>6416</v>
      </c>
      <c r="B14049" t="s">
        <v>4827</v>
      </c>
      <c r="C14049" s="1">
        <v>0.46686342592592589</v>
      </c>
      <c r="D14049">
        <v>4</v>
      </c>
      <c r="E14049" s="2">
        <v>1.8973506944444444E-2</v>
      </c>
      <c r="F14049" s="1">
        <v>1.8969907407407408E-2</v>
      </c>
      <c r="G14049">
        <v>311</v>
      </c>
      <c r="H14049">
        <v>1639.31</v>
      </c>
      <c r="I14049">
        <v>0</v>
      </c>
      <c r="J14049" t="s">
        <v>6396</v>
      </c>
      <c r="K14049" t="s">
        <v>22</v>
      </c>
      <c r="L14049">
        <v>1</v>
      </c>
      <c r="N14049" t="s">
        <v>23</v>
      </c>
      <c r="O14049" t="s">
        <v>33</v>
      </c>
      <c r="P14049" t="s">
        <v>28</v>
      </c>
      <c r="R14049" t="s">
        <v>26</v>
      </c>
      <c r="S14049">
        <v>18.600000000000001</v>
      </c>
      <c r="T14049">
        <v>17.899999999999999</v>
      </c>
      <c r="U14049">
        <v>17.899999999999999</v>
      </c>
      <c r="V14049">
        <v>0.7</v>
      </c>
      <c r="W14049">
        <v>0.7</v>
      </c>
      <c r="AB14049">
        <f t="shared" si="276"/>
        <v>1440.8799999999999</v>
      </c>
    </row>
    <row r="14050" spans="1:28" x14ac:dyDescent="0.25">
      <c r="A14050" t="s">
        <v>6417</v>
      </c>
      <c r="B14050" t="s">
        <v>4827</v>
      </c>
      <c r="C14050" s="1">
        <v>0.46893518518518523</v>
      </c>
      <c r="D14050">
        <v>739</v>
      </c>
      <c r="E14050" s="2">
        <v>2.1053784722222222E-2</v>
      </c>
      <c r="F14050" s="1">
        <v>2.1053240740740744E-2</v>
      </c>
      <c r="G14050">
        <v>47</v>
      </c>
      <c r="H14050">
        <v>1819.05</v>
      </c>
      <c r="I14050">
        <v>0</v>
      </c>
      <c r="J14050" t="s">
        <v>6396</v>
      </c>
      <c r="K14050" t="s">
        <v>22</v>
      </c>
      <c r="L14050">
        <v>1</v>
      </c>
      <c r="N14050" t="s">
        <v>23</v>
      </c>
      <c r="O14050" t="s">
        <v>31</v>
      </c>
      <c r="P14050" t="s">
        <v>28</v>
      </c>
      <c r="R14050" t="s">
        <v>26</v>
      </c>
      <c r="S14050">
        <v>18.5</v>
      </c>
      <c r="T14050">
        <v>17.899999999999999</v>
      </c>
      <c r="U14050">
        <v>17.899999999999999</v>
      </c>
      <c r="V14050">
        <v>0.6</v>
      </c>
      <c r="W14050">
        <v>0.6</v>
      </c>
      <c r="AB14050">
        <f t="shared" si="276"/>
        <v>1620.62</v>
      </c>
    </row>
    <row r="14051" spans="1:28" x14ac:dyDescent="0.25">
      <c r="A14051" t="s">
        <v>6417</v>
      </c>
      <c r="B14051" t="s">
        <v>4827</v>
      </c>
      <c r="C14051" s="1">
        <v>0.46893518518518523</v>
      </c>
      <c r="D14051">
        <v>739</v>
      </c>
      <c r="E14051" s="2">
        <v>2.1053784722222222E-2</v>
      </c>
      <c r="F14051" s="1">
        <v>2.1053240740740744E-2</v>
      </c>
      <c r="G14051">
        <v>47</v>
      </c>
      <c r="H14051">
        <v>1819.05</v>
      </c>
      <c r="I14051">
        <v>0</v>
      </c>
      <c r="J14051" t="s">
        <v>6396</v>
      </c>
      <c r="K14051" t="s">
        <v>22</v>
      </c>
      <c r="L14051">
        <v>1</v>
      </c>
      <c r="N14051" t="s">
        <v>23</v>
      </c>
      <c r="O14051" t="s">
        <v>36</v>
      </c>
      <c r="P14051" t="s">
        <v>28</v>
      </c>
      <c r="R14051" t="s">
        <v>26</v>
      </c>
      <c r="S14051">
        <v>19.2</v>
      </c>
      <c r="T14051">
        <v>17.899999999999999</v>
      </c>
      <c r="U14051">
        <v>17.899999999999999</v>
      </c>
      <c r="V14051">
        <v>1.3</v>
      </c>
      <c r="W14051">
        <v>1.3</v>
      </c>
      <c r="AB14051">
        <f t="shared" si="276"/>
        <v>1620.62</v>
      </c>
    </row>
    <row r="14052" spans="1:28" x14ac:dyDescent="0.25">
      <c r="A14052" t="s">
        <v>6417</v>
      </c>
      <c r="B14052" t="s">
        <v>4827</v>
      </c>
      <c r="C14052" s="1">
        <v>0.46893518518518523</v>
      </c>
      <c r="D14052">
        <v>739</v>
      </c>
      <c r="E14052" s="2">
        <v>2.1053784722222222E-2</v>
      </c>
      <c r="F14052" s="1">
        <v>2.1053240740740744E-2</v>
      </c>
      <c r="G14052">
        <v>47</v>
      </c>
      <c r="H14052">
        <v>1819.05</v>
      </c>
      <c r="I14052">
        <v>0</v>
      </c>
      <c r="J14052" t="s">
        <v>6396</v>
      </c>
      <c r="K14052" t="s">
        <v>22</v>
      </c>
      <c r="L14052">
        <v>1</v>
      </c>
      <c r="N14052" t="s">
        <v>23</v>
      </c>
      <c r="O14052" t="s">
        <v>46</v>
      </c>
      <c r="P14052" t="s">
        <v>28</v>
      </c>
      <c r="R14052" t="s">
        <v>26</v>
      </c>
      <c r="S14052">
        <v>18.600000000000001</v>
      </c>
      <c r="T14052">
        <v>17.899999999999999</v>
      </c>
      <c r="U14052">
        <v>17.899999999999999</v>
      </c>
      <c r="V14052">
        <v>0.7</v>
      </c>
      <c r="W14052">
        <v>0.7</v>
      </c>
      <c r="AB14052">
        <f t="shared" si="276"/>
        <v>1620.62</v>
      </c>
    </row>
    <row r="14053" spans="1:28" x14ac:dyDescent="0.25">
      <c r="A14053" t="s">
        <v>6417</v>
      </c>
      <c r="B14053" t="s">
        <v>4827</v>
      </c>
      <c r="C14053" s="1">
        <v>0.46893518518518523</v>
      </c>
      <c r="D14053">
        <v>739</v>
      </c>
      <c r="E14053" s="2">
        <v>2.1053784722222222E-2</v>
      </c>
      <c r="F14053" s="1">
        <v>2.1053240740740744E-2</v>
      </c>
      <c r="G14053">
        <v>47</v>
      </c>
      <c r="H14053">
        <v>1819.05</v>
      </c>
      <c r="I14053">
        <v>0</v>
      </c>
      <c r="J14053" t="s">
        <v>6396</v>
      </c>
      <c r="K14053" t="s">
        <v>22</v>
      </c>
      <c r="L14053">
        <v>1</v>
      </c>
      <c r="N14053" t="s">
        <v>23</v>
      </c>
      <c r="O14053" t="s">
        <v>33</v>
      </c>
      <c r="P14053" t="s">
        <v>28</v>
      </c>
      <c r="R14053" t="s">
        <v>26</v>
      </c>
      <c r="S14053">
        <v>18.3</v>
      </c>
      <c r="T14053">
        <v>17.899999999999999</v>
      </c>
      <c r="U14053">
        <v>17.899999999999999</v>
      </c>
      <c r="V14053">
        <v>0.4</v>
      </c>
      <c r="W14053">
        <v>0.4</v>
      </c>
      <c r="AB14053">
        <f t="shared" si="276"/>
        <v>1620.62</v>
      </c>
    </row>
    <row r="14054" spans="1:28" x14ac:dyDescent="0.25">
      <c r="A14054" t="s">
        <v>6418</v>
      </c>
      <c r="B14054" t="s">
        <v>4827</v>
      </c>
      <c r="C14054" s="1">
        <v>0.4710300925925926</v>
      </c>
      <c r="D14054">
        <v>108</v>
      </c>
      <c r="E14054" s="2">
        <v>2.3141388888888888E-2</v>
      </c>
      <c r="F14054" s="1">
        <v>2.3136574074074077E-2</v>
      </c>
      <c r="G14054">
        <v>416</v>
      </c>
      <c r="H14054">
        <v>1999.42</v>
      </c>
      <c r="I14054">
        <v>0</v>
      </c>
      <c r="J14054" t="s">
        <v>6396</v>
      </c>
      <c r="K14054" t="s">
        <v>22</v>
      </c>
      <c r="L14054">
        <v>1</v>
      </c>
      <c r="N14054" t="s">
        <v>23</v>
      </c>
      <c r="O14054" t="s">
        <v>36</v>
      </c>
      <c r="P14054" t="s">
        <v>28</v>
      </c>
      <c r="R14054" t="s">
        <v>26</v>
      </c>
      <c r="S14054">
        <v>18.7</v>
      </c>
      <c r="T14054">
        <v>17.899999999999999</v>
      </c>
      <c r="U14054">
        <v>17.899999999999999</v>
      </c>
      <c r="V14054">
        <v>0.8</v>
      </c>
      <c r="W14054">
        <v>0.8</v>
      </c>
      <c r="AB14054">
        <f t="shared" si="276"/>
        <v>1800.99</v>
      </c>
    </row>
    <row r="14055" spans="1:28" x14ac:dyDescent="0.25">
      <c r="A14055" t="s">
        <v>6418</v>
      </c>
      <c r="B14055" t="s">
        <v>4827</v>
      </c>
      <c r="C14055" s="1">
        <v>0.4710300925925926</v>
      </c>
      <c r="D14055">
        <v>108</v>
      </c>
      <c r="E14055" s="2">
        <v>2.3141388888888888E-2</v>
      </c>
      <c r="F14055" s="1">
        <v>2.3136574074074077E-2</v>
      </c>
      <c r="G14055">
        <v>416</v>
      </c>
      <c r="H14055">
        <v>1999.42</v>
      </c>
      <c r="I14055">
        <v>0</v>
      </c>
      <c r="J14055" t="s">
        <v>6396</v>
      </c>
      <c r="K14055" t="s">
        <v>22</v>
      </c>
      <c r="L14055">
        <v>1</v>
      </c>
      <c r="N14055" t="s">
        <v>23</v>
      </c>
      <c r="O14055" t="s">
        <v>33</v>
      </c>
      <c r="P14055" t="s">
        <v>28</v>
      </c>
      <c r="R14055" t="s">
        <v>26</v>
      </c>
      <c r="S14055">
        <v>18.399999999999999</v>
      </c>
      <c r="T14055">
        <v>17.899999999999999</v>
      </c>
      <c r="U14055">
        <v>17.899999999999999</v>
      </c>
      <c r="V14055">
        <v>0.5</v>
      </c>
      <c r="W14055">
        <v>0.5</v>
      </c>
      <c r="AB14055">
        <f t="shared" si="276"/>
        <v>1800.99</v>
      </c>
    </row>
    <row r="14056" spans="1:28" x14ac:dyDescent="0.25">
      <c r="A14056" t="s">
        <v>6419</v>
      </c>
      <c r="B14056" t="s">
        <v>4827</v>
      </c>
      <c r="C14056" s="1">
        <v>0.47310185185185188</v>
      </c>
      <c r="D14056">
        <v>476</v>
      </c>
      <c r="E14056" s="2">
        <v>2.5217407407407407E-2</v>
      </c>
      <c r="F14056" s="1">
        <v>2.5208333333333333E-2</v>
      </c>
      <c r="G14056">
        <v>784</v>
      </c>
      <c r="H14056">
        <v>2178.7800000000002</v>
      </c>
      <c r="I14056">
        <v>0</v>
      </c>
      <c r="J14056" t="s">
        <v>6396</v>
      </c>
      <c r="K14056" t="s">
        <v>22</v>
      </c>
      <c r="L14056">
        <v>1</v>
      </c>
      <c r="N14056" t="s">
        <v>23</v>
      </c>
      <c r="O14056" t="s">
        <v>31</v>
      </c>
      <c r="P14056" t="s">
        <v>28</v>
      </c>
      <c r="R14056" t="s">
        <v>26</v>
      </c>
      <c r="S14056">
        <v>18.5</v>
      </c>
      <c r="T14056">
        <v>17.8</v>
      </c>
      <c r="U14056">
        <v>17.8</v>
      </c>
      <c r="V14056">
        <v>0.7</v>
      </c>
      <c r="W14056">
        <v>0.7</v>
      </c>
      <c r="AB14056">
        <f t="shared" si="276"/>
        <v>1980.3500000000001</v>
      </c>
    </row>
    <row r="14057" spans="1:28" x14ac:dyDescent="0.25">
      <c r="A14057" t="s">
        <v>6419</v>
      </c>
      <c r="B14057" t="s">
        <v>4827</v>
      </c>
      <c r="C14057" s="1">
        <v>0.47310185185185188</v>
      </c>
      <c r="D14057">
        <v>476</v>
      </c>
      <c r="E14057" s="2">
        <v>2.5217407407407407E-2</v>
      </c>
      <c r="F14057" s="1">
        <v>2.5208333333333333E-2</v>
      </c>
      <c r="G14057">
        <v>784</v>
      </c>
      <c r="H14057">
        <v>2178.7800000000002</v>
      </c>
      <c r="I14057">
        <v>0</v>
      </c>
      <c r="J14057" t="s">
        <v>6396</v>
      </c>
      <c r="K14057" t="s">
        <v>22</v>
      </c>
      <c r="L14057">
        <v>1</v>
      </c>
      <c r="N14057" t="s">
        <v>23</v>
      </c>
      <c r="O14057" t="s">
        <v>33</v>
      </c>
      <c r="P14057" t="s">
        <v>28</v>
      </c>
      <c r="R14057" t="s">
        <v>26</v>
      </c>
      <c r="S14057">
        <v>18</v>
      </c>
      <c r="T14057">
        <v>17.8</v>
      </c>
      <c r="U14057">
        <v>17.8</v>
      </c>
      <c r="V14057">
        <v>0.2</v>
      </c>
      <c r="W14057">
        <v>0.2</v>
      </c>
      <c r="AB14057">
        <f t="shared" si="276"/>
        <v>1980.3500000000001</v>
      </c>
    </row>
    <row r="14058" spans="1:28" x14ac:dyDescent="0.25">
      <c r="A14058" t="s">
        <v>6420</v>
      </c>
      <c r="B14058" t="s">
        <v>4827</v>
      </c>
      <c r="C14058" s="1">
        <v>0.47518518518518515</v>
      </c>
      <c r="D14058">
        <v>445</v>
      </c>
      <c r="E14058" s="2">
        <v>2.7300381944444448E-2</v>
      </c>
      <c r="F14058" s="1">
        <v>2.7291666666666662E-2</v>
      </c>
      <c r="G14058">
        <v>753</v>
      </c>
      <c r="H14058">
        <v>2358.75</v>
      </c>
      <c r="I14058">
        <v>0</v>
      </c>
      <c r="J14058" t="s">
        <v>6396</v>
      </c>
      <c r="K14058" t="s">
        <v>22</v>
      </c>
      <c r="L14058">
        <v>1</v>
      </c>
      <c r="N14058" t="s">
        <v>23</v>
      </c>
      <c r="O14058" t="s">
        <v>31</v>
      </c>
      <c r="P14058" t="s">
        <v>28</v>
      </c>
      <c r="R14058" t="s">
        <v>26</v>
      </c>
      <c r="S14058">
        <v>19.399999999999999</v>
      </c>
      <c r="T14058">
        <v>17.899999999999999</v>
      </c>
      <c r="U14058">
        <v>17.899999999999999</v>
      </c>
      <c r="V14058">
        <v>1.5</v>
      </c>
      <c r="W14058">
        <v>1.5</v>
      </c>
      <c r="AB14058">
        <f t="shared" si="276"/>
        <v>2160.3200000000002</v>
      </c>
    </row>
    <row r="14059" spans="1:28" x14ac:dyDescent="0.25">
      <c r="A14059" t="s">
        <v>6420</v>
      </c>
      <c r="B14059" t="s">
        <v>4827</v>
      </c>
      <c r="C14059" s="1">
        <v>0.47518518518518515</v>
      </c>
      <c r="D14059">
        <v>445</v>
      </c>
      <c r="E14059" s="2">
        <v>2.7300381944444448E-2</v>
      </c>
      <c r="F14059" s="1">
        <v>2.7291666666666662E-2</v>
      </c>
      <c r="G14059">
        <v>753</v>
      </c>
      <c r="H14059">
        <v>2358.75</v>
      </c>
      <c r="I14059">
        <v>0</v>
      </c>
      <c r="J14059" t="s">
        <v>6396</v>
      </c>
      <c r="K14059" t="s">
        <v>22</v>
      </c>
      <c r="L14059">
        <v>1</v>
      </c>
      <c r="N14059" t="s">
        <v>23</v>
      </c>
      <c r="O14059" t="s">
        <v>24</v>
      </c>
      <c r="P14059" t="s">
        <v>28</v>
      </c>
      <c r="R14059" t="s">
        <v>26</v>
      </c>
      <c r="S14059">
        <v>18.2</v>
      </c>
      <c r="T14059">
        <v>17.899999999999999</v>
      </c>
      <c r="U14059">
        <v>17.899999999999999</v>
      </c>
      <c r="V14059">
        <v>0.3</v>
      </c>
      <c r="W14059">
        <v>0.3</v>
      </c>
      <c r="AB14059">
        <f t="shared" si="276"/>
        <v>2160.3200000000002</v>
      </c>
    </row>
    <row r="14060" spans="1:28" x14ac:dyDescent="0.25">
      <c r="A14060" t="s">
        <v>6420</v>
      </c>
      <c r="B14060" t="s">
        <v>4827</v>
      </c>
      <c r="C14060" s="1">
        <v>0.47518518518518515</v>
      </c>
      <c r="D14060">
        <v>445</v>
      </c>
      <c r="E14060" s="2">
        <v>2.7300381944444448E-2</v>
      </c>
      <c r="F14060" s="1">
        <v>2.7291666666666662E-2</v>
      </c>
      <c r="G14060">
        <v>753</v>
      </c>
      <c r="H14060">
        <v>2358.75</v>
      </c>
      <c r="I14060">
        <v>0</v>
      </c>
      <c r="J14060" t="s">
        <v>6396</v>
      </c>
      <c r="K14060" t="s">
        <v>22</v>
      </c>
      <c r="L14060">
        <v>1</v>
      </c>
      <c r="N14060" t="s">
        <v>23</v>
      </c>
      <c r="O14060" t="s">
        <v>33</v>
      </c>
      <c r="P14060" t="s">
        <v>28</v>
      </c>
      <c r="R14060" t="s">
        <v>26</v>
      </c>
      <c r="S14060">
        <v>18.5</v>
      </c>
      <c r="T14060">
        <v>17.899999999999999</v>
      </c>
      <c r="U14060">
        <v>17.899999999999999</v>
      </c>
      <c r="V14060">
        <v>0.6</v>
      </c>
      <c r="W14060">
        <v>0.6</v>
      </c>
      <c r="AB14060">
        <f t="shared" si="276"/>
        <v>2160.3200000000002</v>
      </c>
    </row>
    <row r="14061" spans="1:28" x14ac:dyDescent="0.25">
      <c r="A14061" t="s">
        <v>6421</v>
      </c>
      <c r="B14061" t="s">
        <v>4827</v>
      </c>
      <c r="C14061" s="1">
        <v>0.47728009259259263</v>
      </c>
      <c r="D14061">
        <v>248</v>
      </c>
      <c r="E14061" s="2">
        <v>2.9393009259259261E-2</v>
      </c>
      <c r="F14061" s="1">
        <v>2.9386574074074075E-2</v>
      </c>
      <c r="G14061">
        <v>556</v>
      </c>
      <c r="H14061">
        <v>2539.56</v>
      </c>
      <c r="I14061">
        <v>0</v>
      </c>
      <c r="J14061" t="s">
        <v>6396</v>
      </c>
      <c r="K14061" t="s">
        <v>22</v>
      </c>
      <c r="L14061">
        <v>1</v>
      </c>
      <c r="N14061" t="s">
        <v>23</v>
      </c>
      <c r="O14061" t="s">
        <v>31</v>
      </c>
      <c r="P14061" t="s">
        <v>28</v>
      </c>
      <c r="R14061" t="s">
        <v>26</v>
      </c>
      <c r="S14061">
        <v>22.1</v>
      </c>
      <c r="T14061">
        <v>17.899999999999999</v>
      </c>
      <c r="U14061">
        <v>18</v>
      </c>
      <c r="V14061">
        <v>4.2</v>
      </c>
      <c r="W14061">
        <v>4.0999999999999996</v>
      </c>
      <c r="AB14061">
        <f t="shared" si="276"/>
        <v>2341.13</v>
      </c>
    </row>
    <row r="14062" spans="1:28" x14ac:dyDescent="0.25">
      <c r="A14062" t="s">
        <v>6421</v>
      </c>
      <c r="B14062" t="s">
        <v>4827</v>
      </c>
      <c r="C14062" s="1">
        <v>0.47728009259259263</v>
      </c>
      <c r="D14062">
        <v>248</v>
      </c>
      <c r="E14062" s="2">
        <v>2.9393009259259261E-2</v>
      </c>
      <c r="F14062" s="1">
        <v>2.9386574074074075E-2</v>
      </c>
      <c r="G14062">
        <v>556</v>
      </c>
      <c r="H14062">
        <v>2539.56</v>
      </c>
      <c r="I14062">
        <v>0</v>
      </c>
      <c r="J14062" t="s">
        <v>6396</v>
      </c>
      <c r="K14062" t="s">
        <v>22</v>
      </c>
      <c r="L14062">
        <v>1</v>
      </c>
      <c r="N14062" t="s">
        <v>23</v>
      </c>
      <c r="O14062" t="s">
        <v>36</v>
      </c>
      <c r="P14062" t="s">
        <v>28</v>
      </c>
      <c r="R14062" t="s">
        <v>26</v>
      </c>
      <c r="S14062">
        <v>19.100000000000001</v>
      </c>
      <c r="T14062">
        <v>17.899999999999999</v>
      </c>
      <c r="U14062">
        <v>18</v>
      </c>
      <c r="V14062">
        <v>1.2</v>
      </c>
      <c r="W14062">
        <v>1.1000000000000001</v>
      </c>
      <c r="AB14062">
        <f t="shared" si="276"/>
        <v>2341.13</v>
      </c>
    </row>
    <row r="14063" spans="1:28" x14ac:dyDescent="0.25">
      <c r="A14063" t="s">
        <v>6421</v>
      </c>
      <c r="B14063" t="s">
        <v>4827</v>
      </c>
      <c r="C14063" s="1">
        <v>0.47728009259259263</v>
      </c>
      <c r="D14063">
        <v>248</v>
      </c>
      <c r="E14063" s="2">
        <v>2.9393009259259261E-2</v>
      </c>
      <c r="F14063" s="1">
        <v>2.9386574074074075E-2</v>
      </c>
      <c r="G14063">
        <v>556</v>
      </c>
      <c r="H14063">
        <v>2539.56</v>
      </c>
      <c r="I14063">
        <v>0</v>
      </c>
      <c r="J14063" t="s">
        <v>6396</v>
      </c>
      <c r="K14063" t="s">
        <v>22</v>
      </c>
      <c r="L14063">
        <v>1</v>
      </c>
      <c r="N14063" t="s">
        <v>23</v>
      </c>
      <c r="O14063" t="s">
        <v>24</v>
      </c>
      <c r="P14063" t="s">
        <v>28</v>
      </c>
      <c r="R14063" t="s">
        <v>26</v>
      </c>
      <c r="S14063">
        <v>18.100000000000001</v>
      </c>
      <c r="T14063">
        <v>17.899999999999999</v>
      </c>
      <c r="U14063">
        <v>18</v>
      </c>
      <c r="V14063">
        <v>0.2</v>
      </c>
      <c r="W14063">
        <v>0.1</v>
      </c>
      <c r="AB14063">
        <f t="shared" si="276"/>
        <v>2341.13</v>
      </c>
    </row>
    <row r="14064" spans="1:28" x14ac:dyDescent="0.25">
      <c r="A14064" t="s">
        <v>6421</v>
      </c>
      <c r="B14064" t="s">
        <v>4827</v>
      </c>
      <c r="C14064" s="1">
        <v>0.47728009259259263</v>
      </c>
      <c r="D14064">
        <v>248</v>
      </c>
      <c r="E14064" s="2">
        <v>2.9393009259259261E-2</v>
      </c>
      <c r="F14064" s="1">
        <v>2.9386574074074075E-2</v>
      </c>
      <c r="G14064">
        <v>556</v>
      </c>
      <c r="H14064">
        <v>2539.56</v>
      </c>
      <c r="I14064">
        <v>0</v>
      </c>
      <c r="J14064" t="s">
        <v>6396</v>
      </c>
      <c r="K14064" t="s">
        <v>22</v>
      </c>
      <c r="L14064">
        <v>1</v>
      </c>
      <c r="N14064" t="s">
        <v>23</v>
      </c>
      <c r="O14064" t="s">
        <v>33</v>
      </c>
      <c r="P14064" t="s">
        <v>28</v>
      </c>
      <c r="R14064" t="s">
        <v>26</v>
      </c>
      <c r="S14064">
        <v>18</v>
      </c>
      <c r="T14064">
        <v>17.899999999999999</v>
      </c>
      <c r="U14064">
        <v>18</v>
      </c>
      <c r="V14064">
        <v>0.1</v>
      </c>
      <c r="W14064">
        <v>0</v>
      </c>
      <c r="AB14064">
        <f t="shared" si="276"/>
        <v>2341.13</v>
      </c>
    </row>
    <row r="14065" spans="1:28" x14ac:dyDescent="0.25">
      <c r="A14065" t="s">
        <v>6422</v>
      </c>
      <c r="B14065" t="s">
        <v>4827</v>
      </c>
      <c r="C14065" s="1">
        <v>0.47935185185185186</v>
      </c>
      <c r="D14065">
        <v>883</v>
      </c>
      <c r="E14065" s="2">
        <v>3.147211805555556E-2</v>
      </c>
      <c r="F14065" s="1">
        <v>3.1469907407407412E-2</v>
      </c>
      <c r="G14065">
        <v>191</v>
      </c>
      <c r="H14065">
        <v>2719.19</v>
      </c>
      <c r="I14065">
        <v>0</v>
      </c>
      <c r="J14065" t="s">
        <v>6396</v>
      </c>
      <c r="K14065" t="s">
        <v>22</v>
      </c>
      <c r="L14065">
        <v>1</v>
      </c>
      <c r="N14065" t="s">
        <v>23</v>
      </c>
      <c r="O14065" t="s">
        <v>31</v>
      </c>
      <c r="P14065" t="s">
        <v>28</v>
      </c>
      <c r="R14065" t="s">
        <v>26</v>
      </c>
      <c r="S14065">
        <v>20.2</v>
      </c>
      <c r="T14065">
        <v>17.7</v>
      </c>
      <c r="U14065">
        <v>17.8</v>
      </c>
      <c r="V14065">
        <v>2.5</v>
      </c>
      <c r="W14065">
        <v>2.4</v>
      </c>
      <c r="AB14065">
        <f t="shared" si="276"/>
        <v>2520.7600000000002</v>
      </c>
    </row>
    <row r="14066" spans="1:28" x14ac:dyDescent="0.25">
      <c r="A14066" t="s">
        <v>6422</v>
      </c>
      <c r="B14066" t="s">
        <v>4827</v>
      </c>
      <c r="C14066" s="1">
        <v>0.47935185185185186</v>
      </c>
      <c r="D14066">
        <v>883</v>
      </c>
      <c r="E14066" s="2">
        <v>3.147211805555556E-2</v>
      </c>
      <c r="F14066" s="1">
        <v>3.1469907407407412E-2</v>
      </c>
      <c r="G14066">
        <v>191</v>
      </c>
      <c r="H14066">
        <v>2719.19</v>
      </c>
      <c r="I14066">
        <v>0</v>
      </c>
      <c r="J14066" t="s">
        <v>6396</v>
      </c>
      <c r="K14066" t="s">
        <v>22</v>
      </c>
      <c r="L14066">
        <v>1</v>
      </c>
      <c r="N14066" t="s">
        <v>23</v>
      </c>
      <c r="O14066" t="s">
        <v>36</v>
      </c>
      <c r="P14066" t="s">
        <v>28</v>
      </c>
      <c r="R14066" t="s">
        <v>26</v>
      </c>
      <c r="S14066">
        <v>18.8</v>
      </c>
      <c r="T14066">
        <v>17.7</v>
      </c>
      <c r="U14066">
        <v>17.8</v>
      </c>
      <c r="V14066">
        <v>1.1000000000000001</v>
      </c>
      <c r="W14066">
        <v>1</v>
      </c>
      <c r="AB14066">
        <f t="shared" si="276"/>
        <v>2520.7600000000002</v>
      </c>
    </row>
    <row r="14067" spans="1:28" x14ac:dyDescent="0.25">
      <c r="A14067" t="s">
        <v>6422</v>
      </c>
      <c r="B14067" t="s">
        <v>4827</v>
      </c>
      <c r="C14067" s="1">
        <v>0.47935185185185186</v>
      </c>
      <c r="D14067">
        <v>883</v>
      </c>
      <c r="E14067" s="2">
        <v>3.147211805555556E-2</v>
      </c>
      <c r="F14067" s="1">
        <v>3.1469907407407412E-2</v>
      </c>
      <c r="G14067">
        <v>191</v>
      </c>
      <c r="H14067">
        <v>2719.19</v>
      </c>
      <c r="I14067">
        <v>0</v>
      </c>
      <c r="J14067" t="s">
        <v>6396</v>
      </c>
      <c r="K14067" t="s">
        <v>22</v>
      </c>
      <c r="L14067">
        <v>1</v>
      </c>
      <c r="N14067" t="s">
        <v>23</v>
      </c>
      <c r="O14067" t="s">
        <v>24</v>
      </c>
      <c r="P14067" t="s">
        <v>28</v>
      </c>
      <c r="R14067" t="s">
        <v>26</v>
      </c>
      <c r="S14067">
        <v>17.8</v>
      </c>
      <c r="T14067">
        <v>17.7</v>
      </c>
      <c r="U14067">
        <v>17.8</v>
      </c>
      <c r="V14067">
        <v>0.1</v>
      </c>
      <c r="W14067">
        <v>0</v>
      </c>
      <c r="AB14067">
        <f t="shared" si="276"/>
        <v>2520.7600000000002</v>
      </c>
    </row>
    <row r="14068" spans="1:28" x14ac:dyDescent="0.25">
      <c r="A14068" t="s">
        <v>6422</v>
      </c>
      <c r="B14068" t="s">
        <v>4827</v>
      </c>
      <c r="C14068" s="1">
        <v>0.47935185185185186</v>
      </c>
      <c r="D14068">
        <v>883</v>
      </c>
      <c r="E14068" s="2">
        <v>3.147211805555556E-2</v>
      </c>
      <c r="F14068" s="1">
        <v>3.1469907407407412E-2</v>
      </c>
      <c r="G14068">
        <v>191</v>
      </c>
      <c r="H14068">
        <v>2719.19</v>
      </c>
      <c r="I14068">
        <v>0</v>
      </c>
      <c r="J14068" t="s">
        <v>6396</v>
      </c>
      <c r="K14068" t="s">
        <v>22</v>
      </c>
      <c r="L14068">
        <v>1</v>
      </c>
      <c r="N14068" t="s">
        <v>23</v>
      </c>
      <c r="O14068" t="s">
        <v>33</v>
      </c>
      <c r="P14068" t="s">
        <v>28</v>
      </c>
      <c r="R14068" t="s">
        <v>26</v>
      </c>
      <c r="S14068">
        <v>18</v>
      </c>
      <c r="T14068">
        <v>17.7</v>
      </c>
      <c r="U14068">
        <v>17.8</v>
      </c>
      <c r="V14068">
        <v>0.3</v>
      </c>
      <c r="W14068">
        <v>0.2</v>
      </c>
      <c r="AB14068">
        <f t="shared" si="276"/>
        <v>2520.7600000000002</v>
      </c>
    </row>
    <row r="14069" spans="1:28" x14ac:dyDescent="0.25">
      <c r="A14069" t="s">
        <v>6423</v>
      </c>
      <c r="B14069" t="s">
        <v>4827</v>
      </c>
      <c r="C14069" s="1">
        <v>0.48144675925925928</v>
      </c>
      <c r="D14069">
        <v>319</v>
      </c>
      <c r="E14069" s="2">
        <v>3.3560497685185188E-2</v>
      </c>
      <c r="F14069" s="1">
        <v>3.3553240740740745E-2</v>
      </c>
      <c r="G14069">
        <v>627</v>
      </c>
      <c r="H14069">
        <v>2899.63</v>
      </c>
      <c r="I14069">
        <v>0</v>
      </c>
      <c r="J14069" t="s">
        <v>6396</v>
      </c>
      <c r="K14069" t="s">
        <v>22</v>
      </c>
      <c r="L14069">
        <v>1</v>
      </c>
      <c r="N14069" t="s">
        <v>23</v>
      </c>
      <c r="O14069" t="s">
        <v>31</v>
      </c>
      <c r="P14069" t="s">
        <v>28</v>
      </c>
      <c r="R14069" t="s">
        <v>26</v>
      </c>
      <c r="S14069">
        <v>19.3</v>
      </c>
      <c r="T14069">
        <v>17.7</v>
      </c>
      <c r="U14069">
        <v>17.8</v>
      </c>
      <c r="V14069">
        <v>1.6</v>
      </c>
      <c r="W14069">
        <v>1.5</v>
      </c>
      <c r="AB14069">
        <f t="shared" si="276"/>
        <v>2701.2000000000003</v>
      </c>
    </row>
    <row r="14070" spans="1:28" x14ac:dyDescent="0.25">
      <c r="A14070" t="s">
        <v>6423</v>
      </c>
      <c r="B14070" t="s">
        <v>4827</v>
      </c>
      <c r="C14070" s="1">
        <v>0.48144675925925928</v>
      </c>
      <c r="D14070">
        <v>319</v>
      </c>
      <c r="E14070" s="2">
        <v>3.3560497685185188E-2</v>
      </c>
      <c r="F14070" s="1">
        <v>3.3553240740740745E-2</v>
      </c>
      <c r="G14070">
        <v>627</v>
      </c>
      <c r="H14070">
        <v>2899.63</v>
      </c>
      <c r="I14070">
        <v>0</v>
      </c>
      <c r="J14070" t="s">
        <v>6396</v>
      </c>
      <c r="K14070" t="s">
        <v>22</v>
      </c>
      <c r="L14070">
        <v>1</v>
      </c>
      <c r="N14070" t="s">
        <v>23</v>
      </c>
      <c r="O14070" t="s">
        <v>33</v>
      </c>
      <c r="P14070" t="s">
        <v>28</v>
      </c>
      <c r="R14070" t="s">
        <v>26</v>
      </c>
      <c r="S14070">
        <v>18.100000000000001</v>
      </c>
      <c r="T14070">
        <v>17.7</v>
      </c>
      <c r="U14070">
        <v>17.8</v>
      </c>
      <c r="V14070">
        <v>0.4</v>
      </c>
      <c r="W14070">
        <v>0.3</v>
      </c>
      <c r="AB14070">
        <f t="shared" si="276"/>
        <v>2701.2000000000003</v>
      </c>
    </row>
    <row r="14071" spans="1:28" x14ac:dyDescent="0.25">
      <c r="A14071" t="s">
        <v>6424</v>
      </c>
      <c r="B14071" t="s">
        <v>4827</v>
      </c>
      <c r="C14071" s="1">
        <v>0.48353009259259255</v>
      </c>
      <c r="D14071">
        <v>488</v>
      </c>
      <c r="E14071" s="2">
        <v>3.5645787037037038E-2</v>
      </c>
      <c r="F14071" s="1">
        <v>3.5636574074074077E-2</v>
      </c>
      <c r="G14071">
        <v>796</v>
      </c>
      <c r="H14071">
        <v>3079.8</v>
      </c>
      <c r="I14071">
        <v>0</v>
      </c>
      <c r="J14071" t="s">
        <v>6396</v>
      </c>
      <c r="K14071" t="s">
        <v>22</v>
      </c>
      <c r="L14071">
        <v>1</v>
      </c>
      <c r="N14071" t="s">
        <v>23</v>
      </c>
      <c r="O14071" t="s">
        <v>31</v>
      </c>
      <c r="P14071" t="s">
        <v>28</v>
      </c>
      <c r="R14071" t="s">
        <v>26</v>
      </c>
      <c r="S14071">
        <v>18.8</v>
      </c>
      <c r="T14071">
        <v>17.8</v>
      </c>
      <c r="U14071">
        <v>18</v>
      </c>
      <c r="V14071">
        <v>1</v>
      </c>
      <c r="W14071">
        <v>0.8</v>
      </c>
      <c r="AB14071">
        <f t="shared" si="276"/>
        <v>2881.3700000000003</v>
      </c>
    </row>
    <row r="14072" spans="1:28" x14ac:dyDescent="0.25">
      <c r="A14072" t="s">
        <v>6424</v>
      </c>
      <c r="B14072" t="s">
        <v>4827</v>
      </c>
      <c r="C14072" s="1">
        <v>0.48353009259259255</v>
      </c>
      <c r="D14072">
        <v>488</v>
      </c>
      <c r="E14072" s="2">
        <v>3.5645787037037038E-2</v>
      </c>
      <c r="F14072" s="1">
        <v>3.5636574074074077E-2</v>
      </c>
      <c r="G14072">
        <v>796</v>
      </c>
      <c r="H14072">
        <v>3079.8</v>
      </c>
      <c r="I14072">
        <v>0</v>
      </c>
      <c r="J14072" t="s">
        <v>6396</v>
      </c>
      <c r="K14072" t="s">
        <v>22</v>
      </c>
      <c r="L14072">
        <v>1</v>
      </c>
      <c r="N14072" t="s">
        <v>23</v>
      </c>
      <c r="O14072" t="s">
        <v>36</v>
      </c>
      <c r="P14072" t="s">
        <v>28</v>
      </c>
      <c r="R14072" t="s">
        <v>26</v>
      </c>
      <c r="S14072">
        <v>17.7</v>
      </c>
      <c r="T14072">
        <v>17.8</v>
      </c>
      <c r="U14072">
        <v>18</v>
      </c>
      <c r="V14072">
        <v>-0.1</v>
      </c>
      <c r="W14072">
        <v>-0.3</v>
      </c>
      <c r="AB14072">
        <f t="shared" si="276"/>
        <v>2881.3700000000003</v>
      </c>
    </row>
    <row r="14073" spans="1:28" x14ac:dyDescent="0.25">
      <c r="A14073" t="s">
        <v>6424</v>
      </c>
      <c r="B14073" t="s">
        <v>4827</v>
      </c>
      <c r="C14073" s="1">
        <v>0.48353009259259255</v>
      </c>
      <c r="D14073">
        <v>488</v>
      </c>
      <c r="E14073" s="2">
        <v>3.5645787037037038E-2</v>
      </c>
      <c r="F14073" s="1">
        <v>3.5636574074074077E-2</v>
      </c>
      <c r="G14073">
        <v>796</v>
      </c>
      <c r="H14073">
        <v>3079.8</v>
      </c>
      <c r="I14073">
        <v>0</v>
      </c>
      <c r="J14073" t="s">
        <v>6396</v>
      </c>
      <c r="K14073" t="s">
        <v>22</v>
      </c>
      <c r="L14073">
        <v>1</v>
      </c>
      <c r="N14073" t="s">
        <v>23</v>
      </c>
      <c r="O14073" t="s">
        <v>42</v>
      </c>
      <c r="P14073" t="s">
        <v>28</v>
      </c>
      <c r="R14073" t="s">
        <v>26</v>
      </c>
      <c r="S14073">
        <v>18</v>
      </c>
      <c r="T14073">
        <v>17.8</v>
      </c>
      <c r="U14073">
        <v>18</v>
      </c>
      <c r="V14073">
        <v>0.2</v>
      </c>
      <c r="W14073">
        <v>0</v>
      </c>
      <c r="AB14073">
        <f t="shared" si="276"/>
        <v>2881.3700000000003</v>
      </c>
    </row>
    <row r="14074" spans="1:28" x14ac:dyDescent="0.25">
      <c r="A14074" t="s">
        <v>6424</v>
      </c>
      <c r="B14074" t="s">
        <v>4827</v>
      </c>
      <c r="C14074" s="1">
        <v>0.48353009259259255</v>
      </c>
      <c r="D14074">
        <v>488</v>
      </c>
      <c r="E14074" s="2">
        <v>3.5645787037037038E-2</v>
      </c>
      <c r="F14074" s="1">
        <v>3.5636574074074077E-2</v>
      </c>
      <c r="G14074">
        <v>796</v>
      </c>
      <c r="H14074">
        <v>3079.8</v>
      </c>
      <c r="I14074">
        <v>0</v>
      </c>
      <c r="J14074" t="s">
        <v>6396</v>
      </c>
      <c r="K14074" t="s">
        <v>22</v>
      </c>
      <c r="L14074">
        <v>1</v>
      </c>
      <c r="N14074" t="s">
        <v>23</v>
      </c>
      <c r="O14074" t="s">
        <v>33</v>
      </c>
      <c r="P14074" t="s">
        <v>28</v>
      </c>
      <c r="R14074" t="s">
        <v>26</v>
      </c>
      <c r="S14074">
        <v>18.3</v>
      </c>
      <c r="T14074">
        <v>17.8</v>
      </c>
      <c r="U14074">
        <v>18</v>
      </c>
      <c r="V14074">
        <v>0.5</v>
      </c>
      <c r="W14074">
        <v>0.3</v>
      </c>
      <c r="AB14074">
        <f t="shared" ref="AB14074:AB14137" si="277">H14074-198.43</f>
        <v>2881.3700000000003</v>
      </c>
    </row>
    <row r="14075" spans="1:28" x14ac:dyDescent="0.25">
      <c r="A14075" t="s">
        <v>6425</v>
      </c>
      <c r="B14075" t="s">
        <v>4827</v>
      </c>
      <c r="C14075" s="1">
        <v>0.48560185185185184</v>
      </c>
      <c r="D14075">
        <v>690</v>
      </c>
      <c r="E14075" s="2">
        <v>3.7719872685185188E-2</v>
      </c>
      <c r="F14075" s="1">
        <v>3.770833333333333E-2</v>
      </c>
      <c r="G14075">
        <v>997</v>
      </c>
      <c r="H14075">
        <v>3259</v>
      </c>
      <c r="I14075">
        <v>0</v>
      </c>
      <c r="J14075" t="s">
        <v>6396</v>
      </c>
      <c r="K14075" t="s">
        <v>22</v>
      </c>
      <c r="L14075">
        <v>1</v>
      </c>
      <c r="N14075" t="s">
        <v>23</v>
      </c>
      <c r="O14075" t="s">
        <v>31</v>
      </c>
      <c r="P14075" t="s">
        <v>28</v>
      </c>
      <c r="R14075" t="s">
        <v>26</v>
      </c>
      <c r="S14075">
        <v>18.7</v>
      </c>
      <c r="T14075">
        <v>17.7</v>
      </c>
      <c r="U14075">
        <v>17.8</v>
      </c>
      <c r="V14075">
        <v>1</v>
      </c>
      <c r="W14075">
        <v>0.9</v>
      </c>
      <c r="AB14075">
        <f t="shared" si="277"/>
        <v>3060.57</v>
      </c>
    </row>
    <row r="14076" spans="1:28" x14ac:dyDescent="0.25">
      <c r="A14076" t="s">
        <v>6425</v>
      </c>
      <c r="B14076" t="s">
        <v>4827</v>
      </c>
      <c r="C14076" s="1">
        <v>0.48560185185185184</v>
      </c>
      <c r="D14076">
        <v>690</v>
      </c>
      <c r="E14076" s="2">
        <v>3.7719872685185188E-2</v>
      </c>
      <c r="F14076" s="1">
        <v>3.770833333333333E-2</v>
      </c>
      <c r="G14076">
        <v>997</v>
      </c>
      <c r="H14076">
        <v>3259</v>
      </c>
      <c r="I14076">
        <v>0</v>
      </c>
      <c r="J14076" t="s">
        <v>6396</v>
      </c>
      <c r="K14076" t="s">
        <v>22</v>
      </c>
      <c r="L14076">
        <v>1</v>
      </c>
      <c r="N14076" t="s">
        <v>23</v>
      </c>
      <c r="O14076" t="s">
        <v>33</v>
      </c>
      <c r="P14076" t="s">
        <v>28</v>
      </c>
      <c r="R14076" t="s">
        <v>26</v>
      </c>
      <c r="S14076">
        <v>18</v>
      </c>
      <c r="T14076">
        <v>17.7</v>
      </c>
      <c r="U14076">
        <v>17.8</v>
      </c>
      <c r="V14076">
        <v>0.3</v>
      </c>
      <c r="W14076">
        <v>0.2</v>
      </c>
      <c r="AB14076">
        <f t="shared" si="277"/>
        <v>3060.57</v>
      </c>
    </row>
    <row r="14077" spans="1:28" x14ac:dyDescent="0.25">
      <c r="A14077" t="s">
        <v>6426</v>
      </c>
      <c r="B14077" t="s">
        <v>4827</v>
      </c>
      <c r="C14077" s="1">
        <v>0.4876967592592592</v>
      </c>
      <c r="D14077">
        <v>59</v>
      </c>
      <c r="E14077" s="2">
        <v>3.9807476851851854E-2</v>
      </c>
      <c r="F14077" s="1">
        <v>3.9803240740740743E-2</v>
      </c>
      <c r="G14077">
        <v>366</v>
      </c>
      <c r="H14077">
        <v>3439.37</v>
      </c>
      <c r="I14077">
        <v>0</v>
      </c>
      <c r="J14077" t="s">
        <v>6396</v>
      </c>
      <c r="K14077" t="s">
        <v>22</v>
      </c>
      <c r="L14077">
        <v>1</v>
      </c>
      <c r="N14077" t="s">
        <v>23</v>
      </c>
      <c r="O14077" t="s">
        <v>31</v>
      </c>
      <c r="P14077" t="s">
        <v>28</v>
      </c>
      <c r="R14077" t="s">
        <v>26</v>
      </c>
      <c r="S14077">
        <v>18.3</v>
      </c>
      <c r="T14077">
        <v>17.7</v>
      </c>
      <c r="U14077">
        <v>17.8</v>
      </c>
      <c r="V14077">
        <v>0.6</v>
      </c>
      <c r="W14077">
        <v>0.5</v>
      </c>
      <c r="AB14077">
        <f t="shared" si="277"/>
        <v>3240.94</v>
      </c>
    </row>
    <row r="14078" spans="1:28" x14ac:dyDescent="0.25">
      <c r="A14078" t="s">
        <v>6426</v>
      </c>
      <c r="B14078" t="s">
        <v>4827</v>
      </c>
      <c r="C14078" s="1">
        <v>0.4876967592592592</v>
      </c>
      <c r="D14078">
        <v>59</v>
      </c>
      <c r="E14078" s="2">
        <v>3.9807476851851854E-2</v>
      </c>
      <c r="F14078" s="1">
        <v>3.9803240740740743E-2</v>
      </c>
      <c r="G14078">
        <v>366</v>
      </c>
      <c r="H14078">
        <v>3439.37</v>
      </c>
      <c r="I14078">
        <v>0</v>
      </c>
      <c r="J14078" t="s">
        <v>6396</v>
      </c>
      <c r="K14078" t="s">
        <v>22</v>
      </c>
      <c r="L14078">
        <v>1</v>
      </c>
      <c r="N14078" t="s">
        <v>23</v>
      </c>
      <c r="O14078" t="s">
        <v>24</v>
      </c>
      <c r="P14078" t="s">
        <v>28</v>
      </c>
      <c r="R14078" t="s">
        <v>26</v>
      </c>
      <c r="S14078">
        <v>18</v>
      </c>
      <c r="T14078">
        <v>17.7</v>
      </c>
      <c r="U14078">
        <v>17.8</v>
      </c>
      <c r="V14078">
        <v>0.3</v>
      </c>
      <c r="W14078">
        <v>0.2</v>
      </c>
      <c r="AB14078">
        <f t="shared" si="277"/>
        <v>3240.94</v>
      </c>
    </row>
    <row r="14079" spans="1:28" x14ac:dyDescent="0.25">
      <c r="A14079" t="s">
        <v>6426</v>
      </c>
      <c r="B14079" t="s">
        <v>4827</v>
      </c>
      <c r="C14079" s="1">
        <v>0.4876967592592592</v>
      </c>
      <c r="D14079">
        <v>59</v>
      </c>
      <c r="E14079" s="2">
        <v>3.9807476851851854E-2</v>
      </c>
      <c r="F14079" s="1">
        <v>3.9803240740740743E-2</v>
      </c>
      <c r="G14079">
        <v>366</v>
      </c>
      <c r="H14079">
        <v>3439.37</v>
      </c>
      <c r="I14079">
        <v>0</v>
      </c>
      <c r="J14079" t="s">
        <v>6396</v>
      </c>
      <c r="K14079" t="s">
        <v>22</v>
      </c>
      <c r="L14079">
        <v>1</v>
      </c>
      <c r="N14079" t="s">
        <v>23</v>
      </c>
      <c r="O14079" t="s">
        <v>33</v>
      </c>
      <c r="P14079" t="s">
        <v>28</v>
      </c>
      <c r="R14079" t="s">
        <v>26</v>
      </c>
      <c r="S14079">
        <v>18</v>
      </c>
      <c r="T14079">
        <v>17.7</v>
      </c>
      <c r="U14079">
        <v>17.8</v>
      </c>
      <c r="V14079">
        <v>0.3</v>
      </c>
      <c r="W14079">
        <v>0.2</v>
      </c>
      <c r="AB14079">
        <f t="shared" si="277"/>
        <v>3240.94</v>
      </c>
    </row>
    <row r="14080" spans="1:28" x14ac:dyDescent="0.25">
      <c r="A14080" t="s">
        <v>6427</v>
      </c>
      <c r="B14080" t="s">
        <v>4827</v>
      </c>
      <c r="C14080" s="1">
        <v>0.48978009259259259</v>
      </c>
      <c r="D14080">
        <v>595</v>
      </c>
      <c r="E14080" s="2">
        <v>4.1897025462962957E-2</v>
      </c>
      <c r="F14080" s="1">
        <v>4.1886574074074069E-2</v>
      </c>
      <c r="G14080">
        <v>903</v>
      </c>
      <c r="H14080">
        <v>3619.9</v>
      </c>
      <c r="I14080">
        <v>0</v>
      </c>
      <c r="J14080" t="s">
        <v>6396</v>
      </c>
      <c r="K14080" t="s">
        <v>22</v>
      </c>
      <c r="L14080">
        <v>1</v>
      </c>
      <c r="N14080" t="s">
        <v>23</v>
      </c>
      <c r="O14080" t="s">
        <v>31</v>
      </c>
      <c r="P14080" t="s">
        <v>28</v>
      </c>
      <c r="R14080" t="s">
        <v>26</v>
      </c>
      <c r="S14080">
        <v>18.600000000000001</v>
      </c>
      <c r="T14080">
        <v>17.7</v>
      </c>
      <c r="U14080">
        <v>17.8</v>
      </c>
      <c r="V14080">
        <v>0.9</v>
      </c>
      <c r="W14080">
        <v>0.8</v>
      </c>
      <c r="AB14080">
        <f t="shared" si="277"/>
        <v>3421.4700000000003</v>
      </c>
    </row>
    <row r="14081" spans="1:28" x14ac:dyDescent="0.25">
      <c r="A14081" t="s">
        <v>6427</v>
      </c>
      <c r="B14081" t="s">
        <v>4827</v>
      </c>
      <c r="C14081" s="1">
        <v>0.48978009259259259</v>
      </c>
      <c r="D14081">
        <v>595</v>
      </c>
      <c r="E14081" s="2">
        <v>4.1897025462962957E-2</v>
      </c>
      <c r="F14081" s="1">
        <v>4.1886574074074069E-2</v>
      </c>
      <c r="G14081">
        <v>903</v>
      </c>
      <c r="H14081">
        <v>3619.9</v>
      </c>
      <c r="I14081">
        <v>0</v>
      </c>
      <c r="J14081" t="s">
        <v>6396</v>
      </c>
      <c r="K14081" t="s">
        <v>22</v>
      </c>
      <c r="L14081">
        <v>1</v>
      </c>
      <c r="N14081" t="s">
        <v>23</v>
      </c>
      <c r="O14081" t="s">
        <v>24</v>
      </c>
      <c r="P14081" t="s">
        <v>28</v>
      </c>
      <c r="R14081" t="s">
        <v>26</v>
      </c>
      <c r="S14081">
        <v>18.2</v>
      </c>
      <c r="T14081">
        <v>17.7</v>
      </c>
      <c r="U14081">
        <v>17.8</v>
      </c>
      <c r="V14081">
        <v>0.5</v>
      </c>
      <c r="W14081">
        <v>0.4</v>
      </c>
      <c r="AB14081">
        <f t="shared" si="277"/>
        <v>3421.4700000000003</v>
      </c>
    </row>
    <row r="14082" spans="1:28" x14ac:dyDescent="0.25">
      <c r="A14082" t="s">
        <v>6427</v>
      </c>
      <c r="B14082" t="s">
        <v>4827</v>
      </c>
      <c r="C14082" s="1">
        <v>0.48978009259259259</v>
      </c>
      <c r="D14082">
        <v>595</v>
      </c>
      <c r="E14082" s="2">
        <v>4.1897025462962957E-2</v>
      </c>
      <c r="F14082" s="1">
        <v>4.1886574074074069E-2</v>
      </c>
      <c r="G14082">
        <v>903</v>
      </c>
      <c r="H14082">
        <v>3619.9</v>
      </c>
      <c r="I14082">
        <v>0</v>
      </c>
      <c r="J14082" t="s">
        <v>6396</v>
      </c>
      <c r="K14082" t="s">
        <v>22</v>
      </c>
      <c r="L14082">
        <v>1</v>
      </c>
      <c r="N14082" t="s">
        <v>23</v>
      </c>
      <c r="O14082" t="s">
        <v>33</v>
      </c>
      <c r="P14082" t="s">
        <v>28</v>
      </c>
      <c r="R14082" t="s">
        <v>26</v>
      </c>
      <c r="S14082">
        <v>18</v>
      </c>
      <c r="T14082">
        <v>17.7</v>
      </c>
      <c r="U14082">
        <v>17.8</v>
      </c>
      <c r="V14082">
        <v>0.3</v>
      </c>
      <c r="W14082">
        <v>0.2</v>
      </c>
      <c r="AB14082">
        <f t="shared" si="277"/>
        <v>3421.4700000000003</v>
      </c>
    </row>
    <row r="14083" spans="1:28" x14ac:dyDescent="0.25">
      <c r="A14083" t="s">
        <v>6428</v>
      </c>
      <c r="B14083" t="s">
        <v>4827</v>
      </c>
      <c r="C14083" s="1">
        <v>0.49186342592592597</v>
      </c>
      <c r="D14083">
        <v>163</v>
      </c>
      <c r="E14083" s="2">
        <v>4.3975358796296299E-2</v>
      </c>
      <c r="F14083" s="1">
        <v>4.3969907407407409E-2</v>
      </c>
      <c r="G14083">
        <v>471</v>
      </c>
      <c r="H14083">
        <v>3799.47</v>
      </c>
      <c r="I14083">
        <v>0</v>
      </c>
      <c r="J14083" t="s">
        <v>6396</v>
      </c>
      <c r="K14083" t="s">
        <v>22</v>
      </c>
      <c r="L14083">
        <v>1</v>
      </c>
      <c r="N14083" t="s">
        <v>23</v>
      </c>
      <c r="O14083" t="s">
        <v>31</v>
      </c>
      <c r="P14083" t="s">
        <v>28</v>
      </c>
      <c r="R14083" t="s">
        <v>26</v>
      </c>
      <c r="S14083">
        <v>18.3</v>
      </c>
      <c r="T14083">
        <v>17.600000000000001</v>
      </c>
      <c r="U14083">
        <v>17.7</v>
      </c>
      <c r="V14083">
        <v>0.7</v>
      </c>
      <c r="W14083">
        <v>0.6</v>
      </c>
      <c r="AB14083">
        <f t="shared" si="277"/>
        <v>3601.04</v>
      </c>
    </row>
    <row r="14084" spans="1:28" x14ac:dyDescent="0.25">
      <c r="A14084" t="s">
        <v>6428</v>
      </c>
      <c r="B14084" t="s">
        <v>4827</v>
      </c>
      <c r="C14084" s="1">
        <v>0.49186342592592597</v>
      </c>
      <c r="D14084">
        <v>163</v>
      </c>
      <c r="E14084" s="2">
        <v>4.3975358796296299E-2</v>
      </c>
      <c r="F14084" s="1">
        <v>4.3969907407407409E-2</v>
      </c>
      <c r="G14084">
        <v>471</v>
      </c>
      <c r="H14084">
        <v>3799.47</v>
      </c>
      <c r="I14084">
        <v>0</v>
      </c>
      <c r="J14084" t="s">
        <v>6396</v>
      </c>
      <c r="K14084" t="s">
        <v>22</v>
      </c>
      <c r="L14084">
        <v>1</v>
      </c>
      <c r="N14084" t="s">
        <v>23</v>
      </c>
      <c r="O14084" t="s">
        <v>33</v>
      </c>
      <c r="P14084" t="s">
        <v>28</v>
      </c>
      <c r="R14084" t="s">
        <v>26</v>
      </c>
      <c r="S14084">
        <v>18</v>
      </c>
      <c r="T14084">
        <v>17.600000000000001</v>
      </c>
      <c r="U14084">
        <v>17.7</v>
      </c>
      <c r="V14084">
        <v>0.4</v>
      </c>
      <c r="W14084">
        <v>0.3</v>
      </c>
      <c r="AB14084">
        <f t="shared" si="277"/>
        <v>3601.04</v>
      </c>
    </row>
    <row r="14085" spans="1:28" x14ac:dyDescent="0.25">
      <c r="A14085" t="s">
        <v>6429</v>
      </c>
      <c r="B14085" t="s">
        <v>4827</v>
      </c>
      <c r="C14085" s="1">
        <v>0.4939351851851852</v>
      </c>
      <c r="D14085">
        <v>999</v>
      </c>
      <c r="E14085" s="2">
        <v>4.6056782407407404E-2</v>
      </c>
      <c r="F14085" s="1">
        <v>4.6053240740740742E-2</v>
      </c>
      <c r="G14085">
        <v>306</v>
      </c>
      <c r="H14085">
        <v>3979.31</v>
      </c>
      <c r="I14085">
        <v>0</v>
      </c>
      <c r="J14085" t="s">
        <v>6396</v>
      </c>
      <c r="K14085" t="s">
        <v>22</v>
      </c>
      <c r="L14085">
        <v>1</v>
      </c>
      <c r="N14085" t="s">
        <v>23</v>
      </c>
      <c r="O14085" t="s">
        <v>31</v>
      </c>
      <c r="P14085" t="s">
        <v>28</v>
      </c>
      <c r="R14085" t="s">
        <v>26</v>
      </c>
      <c r="S14085">
        <v>18</v>
      </c>
      <c r="T14085">
        <v>17.7</v>
      </c>
      <c r="U14085">
        <v>17.8</v>
      </c>
      <c r="V14085">
        <v>0.3</v>
      </c>
      <c r="W14085">
        <v>0.2</v>
      </c>
      <c r="AB14085">
        <f t="shared" si="277"/>
        <v>3780.88</v>
      </c>
    </row>
    <row r="14086" spans="1:28" x14ac:dyDescent="0.25">
      <c r="A14086" t="s">
        <v>6429</v>
      </c>
      <c r="B14086" t="s">
        <v>4827</v>
      </c>
      <c r="C14086" s="1">
        <v>0.4939351851851852</v>
      </c>
      <c r="D14086">
        <v>999</v>
      </c>
      <c r="E14086" s="2">
        <v>4.6056782407407404E-2</v>
      </c>
      <c r="F14086" s="1">
        <v>4.6053240740740742E-2</v>
      </c>
      <c r="G14086">
        <v>306</v>
      </c>
      <c r="H14086">
        <v>3979.31</v>
      </c>
      <c r="I14086">
        <v>0</v>
      </c>
      <c r="J14086" t="s">
        <v>6396</v>
      </c>
      <c r="K14086" t="s">
        <v>22</v>
      </c>
      <c r="L14086">
        <v>1</v>
      </c>
      <c r="N14086" t="s">
        <v>23</v>
      </c>
      <c r="O14086" t="s">
        <v>33</v>
      </c>
      <c r="P14086" t="s">
        <v>28</v>
      </c>
      <c r="R14086" t="s">
        <v>26</v>
      </c>
      <c r="S14086">
        <v>18</v>
      </c>
      <c r="T14086">
        <v>17.7</v>
      </c>
      <c r="U14086">
        <v>17.8</v>
      </c>
      <c r="V14086">
        <v>0.3</v>
      </c>
      <c r="W14086">
        <v>0.2</v>
      </c>
      <c r="AB14086">
        <f t="shared" si="277"/>
        <v>3780.88</v>
      </c>
    </row>
    <row r="14087" spans="1:28" x14ac:dyDescent="0.25">
      <c r="A14087" t="s">
        <v>6430</v>
      </c>
      <c r="B14087" t="s">
        <v>4827</v>
      </c>
      <c r="C14087" s="1">
        <v>0.49601851851851847</v>
      </c>
      <c r="D14087">
        <v>600</v>
      </c>
      <c r="E14087" s="2">
        <v>4.8135509259259267E-2</v>
      </c>
      <c r="F14087" s="1">
        <v>4.8125000000000001E-2</v>
      </c>
      <c r="G14087">
        <v>908</v>
      </c>
      <c r="H14087">
        <v>4158.91</v>
      </c>
      <c r="I14087">
        <v>0</v>
      </c>
      <c r="J14087" t="s">
        <v>6396</v>
      </c>
      <c r="K14087" t="s">
        <v>22</v>
      </c>
      <c r="L14087">
        <v>1</v>
      </c>
      <c r="N14087" t="s">
        <v>23</v>
      </c>
      <c r="O14087" t="s">
        <v>31</v>
      </c>
      <c r="P14087" t="s">
        <v>28</v>
      </c>
      <c r="R14087" t="s">
        <v>26</v>
      </c>
      <c r="S14087">
        <v>18.2</v>
      </c>
      <c r="T14087">
        <v>17.8</v>
      </c>
      <c r="U14087">
        <v>17.899999999999999</v>
      </c>
      <c r="V14087">
        <v>0.4</v>
      </c>
      <c r="W14087">
        <v>0.3</v>
      </c>
      <c r="AB14087">
        <f t="shared" si="277"/>
        <v>3960.48</v>
      </c>
    </row>
    <row r="14088" spans="1:28" x14ac:dyDescent="0.25">
      <c r="A14088" t="s">
        <v>6430</v>
      </c>
      <c r="B14088" t="s">
        <v>4827</v>
      </c>
      <c r="C14088" s="1">
        <v>0.49601851851851847</v>
      </c>
      <c r="D14088">
        <v>600</v>
      </c>
      <c r="E14088" s="2">
        <v>4.8135509259259267E-2</v>
      </c>
      <c r="F14088" s="1">
        <v>4.8125000000000001E-2</v>
      </c>
      <c r="G14088">
        <v>908</v>
      </c>
      <c r="H14088">
        <v>4158.91</v>
      </c>
      <c r="I14088">
        <v>0</v>
      </c>
      <c r="J14088" t="s">
        <v>6396</v>
      </c>
      <c r="K14088" t="s">
        <v>22</v>
      </c>
      <c r="L14088">
        <v>1</v>
      </c>
      <c r="N14088" t="s">
        <v>23</v>
      </c>
      <c r="O14088" t="s">
        <v>36</v>
      </c>
      <c r="P14088" t="s">
        <v>28</v>
      </c>
      <c r="R14088" t="s">
        <v>26</v>
      </c>
      <c r="S14088">
        <v>19.2</v>
      </c>
      <c r="T14088">
        <v>17.8</v>
      </c>
      <c r="U14088">
        <v>17.899999999999999</v>
      </c>
      <c r="V14088">
        <v>1.4</v>
      </c>
      <c r="W14088">
        <v>1.3</v>
      </c>
      <c r="AB14088">
        <f t="shared" si="277"/>
        <v>3960.48</v>
      </c>
    </row>
    <row r="14089" spans="1:28" x14ac:dyDescent="0.25">
      <c r="A14089" t="s">
        <v>6430</v>
      </c>
      <c r="B14089" t="s">
        <v>4827</v>
      </c>
      <c r="C14089" s="1">
        <v>0.49601851851851847</v>
      </c>
      <c r="D14089">
        <v>600</v>
      </c>
      <c r="E14089" s="2">
        <v>4.8135509259259267E-2</v>
      </c>
      <c r="F14089" s="1">
        <v>4.8125000000000001E-2</v>
      </c>
      <c r="G14089">
        <v>908</v>
      </c>
      <c r="H14089">
        <v>4158.91</v>
      </c>
      <c r="I14089">
        <v>0</v>
      </c>
      <c r="J14089" t="s">
        <v>6396</v>
      </c>
      <c r="K14089" t="s">
        <v>22</v>
      </c>
      <c r="L14089">
        <v>1</v>
      </c>
      <c r="N14089" t="s">
        <v>23</v>
      </c>
      <c r="O14089" t="s">
        <v>46</v>
      </c>
      <c r="P14089" t="s">
        <v>28</v>
      </c>
      <c r="R14089" t="s">
        <v>26</v>
      </c>
      <c r="S14089">
        <v>18.2</v>
      </c>
      <c r="T14089">
        <v>17.8</v>
      </c>
      <c r="U14089">
        <v>17.899999999999999</v>
      </c>
      <c r="V14089">
        <v>0.4</v>
      </c>
      <c r="W14089">
        <v>0.3</v>
      </c>
      <c r="AB14089">
        <f t="shared" si="277"/>
        <v>3960.48</v>
      </c>
    </row>
    <row r="14090" spans="1:28" x14ac:dyDescent="0.25">
      <c r="A14090" t="s">
        <v>6431</v>
      </c>
      <c r="B14090" t="s">
        <v>4827</v>
      </c>
      <c r="C14090" s="1">
        <v>0.49810185185185185</v>
      </c>
      <c r="D14090">
        <v>869</v>
      </c>
      <c r="E14090" s="2">
        <v>5.0221956018518511E-2</v>
      </c>
      <c r="F14090" s="1">
        <v>5.0219907407407414E-2</v>
      </c>
      <c r="G14090">
        <v>177</v>
      </c>
      <c r="H14090">
        <v>4339.18</v>
      </c>
      <c r="I14090">
        <v>0</v>
      </c>
      <c r="J14090" t="s">
        <v>6396</v>
      </c>
      <c r="K14090" t="s">
        <v>22</v>
      </c>
      <c r="L14090">
        <v>1</v>
      </c>
      <c r="N14090" t="s">
        <v>23</v>
      </c>
      <c r="O14090" t="s">
        <v>31</v>
      </c>
      <c r="P14090" t="s">
        <v>28</v>
      </c>
      <c r="R14090" t="s">
        <v>26</v>
      </c>
      <c r="S14090">
        <v>18.3</v>
      </c>
      <c r="T14090">
        <v>17.600000000000001</v>
      </c>
      <c r="U14090">
        <v>17.7</v>
      </c>
      <c r="V14090">
        <v>0.7</v>
      </c>
      <c r="W14090">
        <v>0.6</v>
      </c>
      <c r="AB14090">
        <f t="shared" si="277"/>
        <v>4140.75</v>
      </c>
    </row>
    <row r="14091" spans="1:28" x14ac:dyDescent="0.25">
      <c r="A14091" t="s">
        <v>6431</v>
      </c>
      <c r="B14091" t="s">
        <v>4827</v>
      </c>
      <c r="C14091" s="1">
        <v>0.49810185185185185</v>
      </c>
      <c r="D14091">
        <v>869</v>
      </c>
      <c r="E14091" s="2">
        <v>5.0221956018518511E-2</v>
      </c>
      <c r="F14091" s="1">
        <v>5.0219907407407414E-2</v>
      </c>
      <c r="G14091">
        <v>177</v>
      </c>
      <c r="H14091">
        <v>4339.18</v>
      </c>
      <c r="I14091">
        <v>0</v>
      </c>
      <c r="J14091" t="s">
        <v>6396</v>
      </c>
      <c r="K14091" t="s">
        <v>22</v>
      </c>
      <c r="L14091">
        <v>1</v>
      </c>
      <c r="N14091" t="s">
        <v>23</v>
      </c>
      <c r="O14091" t="s">
        <v>24</v>
      </c>
      <c r="P14091" t="s">
        <v>28</v>
      </c>
      <c r="R14091" t="s">
        <v>26</v>
      </c>
      <c r="S14091">
        <v>17.7</v>
      </c>
      <c r="T14091">
        <v>17.600000000000001</v>
      </c>
      <c r="U14091">
        <v>17.7</v>
      </c>
      <c r="V14091">
        <v>0.1</v>
      </c>
      <c r="W14091">
        <v>0</v>
      </c>
      <c r="AB14091">
        <f t="shared" si="277"/>
        <v>4140.75</v>
      </c>
    </row>
    <row r="14092" spans="1:28" x14ac:dyDescent="0.25">
      <c r="A14092" t="s">
        <v>6431</v>
      </c>
      <c r="B14092" t="s">
        <v>4827</v>
      </c>
      <c r="C14092" s="1">
        <v>0.49810185185185185</v>
      </c>
      <c r="D14092">
        <v>869</v>
      </c>
      <c r="E14092" s="2">
        <v>5.0221956018518511E-2</v>
      </c>
      <c r="F14092" s="1">
        <v>5.0219907407407414E-2</v>
      </c>
      <c r="G14092">
        <v>177</v>
      </c>
      <c r="H14092">
        <v>4339.18</v>
      </c>
      <c r="I14092">
        <v>0</v>
      </c>
      <c r="J14092" t="s">
        <v>6396</v>
      </c>
      <c r="K14092" t="s">
        <v>22</v>
      </c>
      <c r="L14092">
        <v>1</v>
      </c>
      <c r="N14092" t="s">
        <v>23</v>
      </c>
      <c r="O14092" t="s">
        <v>33</v>
      </c>
      <c r="P14092" t="s">
        <v>28</v>
      </c>
      <c r="R14092" t="s">
        <v>26</v>
      </c>
      <c r="S14092">
        <v>17.899999999999999</v>
      </c>
      <c r="T14092">
        <v>17.600000000000001</v>
      </c>
      <c r="U14092">
        <v>17.7</v>
      </c>
      <c r="V14092">
        <v>0.3</v>
      </c>
      <c r="W14092">
        <v>0.2</v>
      </c>
      <c r="AB14092">
        <f t="shared" si="277"/>
        <v>4140.75</v>
      </c>
    </row>
    <row r="14093" spans="1:28" x14ac:dyDescent="0.25">
      <c r="A14093" t="s">
        <v>6431</v>
      </c>
      <c r="B14093" t="s">
        <v>4827</v>
      </c>
      <c r="C14093" s="1">
        <v>0.49810185185185185</v>
      </c>
      <c r="D14093">
        <v>869</v>
      </c>
      <c r="E14093" s="2">
        <v>5.0221956018518511E-2</v>
      </c>
      <c r="F14093" s="1">
        <v>5.0219907407407414E-2</v>
      </c>
      <c r="G14093">
        <v>177</v>
      </c>
      <c r="H14093">
        <v>4339.18</v>
      </c>
      <c r="I14093">
        <v>0</v>
      </c>
      <c r="J14093" t="s">
        <v>6396</v>
      </c>
      <c r="K14093" t="s">
        <v>22</v>
      </c>
      <c r="L14093">
        <v>1</v>
      </c>
      <c r="N14093" t="s">
        <v>23</v>
      </c>
      <c r="O14093" t="s">
        <v>42</v>
      </c>
      <c r="P14093" t="s">
        <v>28</v>
      </c>
      <c r="R14093" t="s">
        <v>26</v>
      </c>
      <c r="S14093">
        <v>16.899999999999999</v>
      </c>
      <c r="T14093">
        <v>17.600000000000001</v>
      </c>
      <c r="U14093">
        <v>17.7</v>
      </c>
      <c r="V14093">
        <v>-0.7</v>
      </c>
      <c r="W14093">
        <v>-0.8</v>
      </c>
      <c r="AB14093">
        <f t="shared" si="277"/>
        <v>4140.75</v>
      </c>
    </row>
    <row r="14094" spans="1:28" x14ac:dyDescent="0.25">
      <c r="A14094" t="s">
        <v>6432</v>
      </c>
      <c r="B14094" t="s">
        <v>4827</v>
      </c>
      <c r="C14094" s="1">
        <v>0.50018518518518518</v>
      </c>
      <c r="D14094">
        <v>805</v>
      </c>
      <c r="E14094" s="2">
        <v>5.2304537037037031E-2</v>
      </c>
      <c r="F14094" s="1">
        <v>5.230324074074074E-2</v>
      </c>
      <c r="G14094">
        <v>112</v>
      </c>
      <c r="H14094">
        <v>4519.1099999999997</v>
      </c>
      <c r="I14094">
        <v>0</v>
      </c>
      <c r="J14094" t="s">
        <v>6396</v>
      </c>
      <c r="K14094" t="s">
        <v>22</v>
      </c>
      <c r="L14094">
        <v>1</v>
      </c>
      <c r="N14094" t="s">
        <v>23</v>
      </c>
      <c r="O14094" t="s">
        <v>31</v>
      </c>
      <c r="P14094" t="s">
        <v>28</v>
      </c>
      <c r="R14094" t="s">
        <v>26</v>
      </c>
      <c r="S14094">
        <v>18.7</v>
      </c>
      <c r="T14094">
        <v>17.7</v>
      </c>
      <c r="U14094">
        <v>17.899999999999999</v>
      </c>
      <c r="V14094">
        <v>1</v>
      </c>
      <c r="W14094">
        <v>0.8</v>
      </c>
      <c r="AB14094">
        <f t="shared" si="277"/>
        <v>4320.6799999999994</v>
      </c>
    </row>
    <row r="14095" spans="1:28" x14ac:dyDescent="0.25">
      <c r="A14095" t="s">
        <v>6432</v>
      </c>
      <c r="B14095" t="s">
        <v>4827</v>
      </c>
      <c r="C14095" s="1">
        <v>0.50018518518518518</v>
      </c>
      <c r="D14095">
        <v>805</v>
      </c>
      <c r="E14095" s="2">
        <v>5.2304537037037031E-2</v>
      </c>
      <c r="F14095" s="1">
        <v>5.230324074074074E-2</v>
      </c>
      <c r="G14095">
        <v>112</v>
      </c>
      <c r="H14095">
        <v>4519.1099999999997</v>
      </c>
      <c r="I14095">
        <v>0</v>
      </c>
      <c r="J14095" t="s">
        <v>6396</v>
      </c>
      <c r="K14095" t="s">
        <v>22</v>
      </c>
      <c r="L14095">
        <v>1</v>
      </c>
      <c r="N14095" t="s">
        <v>23</v>
      </c>
      <c r="O14095" t="s">
        <v>36</v>
      </c>
      <c r="P14095" t="s">
        <v>28</v>
      </c>
      <c r="R14095" t="s">
        <v>26</v>
      </c>
      <c r="S14095">
        <v>20.9</v>
      </c>
      <c r="T14095">
        <v>17.7</v>
      </c>
      <c r="U14095">
        <v>17.899999999999999</v>
      </c>
      <c r="V14095">
        <v>3.2</v>
      </c>
      <c r="W14095">
        <v>3</v>
      </c>
      <c r="AB14095">
        <f t="shared" si="277"/>
        <v>4320.6799999999994</v>
      </c>
    </row>
    <row r="14096" spans="1:28" x14ac:dyDescent="0.25">
      <c r="A14096" t="s">
        <v>6432</v>
      </c>
      <c r="B14096" t="s">
        <v>4827</v>
      </c>
      <c r="C14096" s="1">
        <v>0.50018518518518518</v>
      </c>
      <c r="D14096">
        <v>805</v>
      </c>
      <c r="E14096" s="2">
        <v>5.2304537037037031E-2</v>
      </c>
      <c r="F14096" s="1">
        <v>5.230324074074074E-2</v>
      </c>
      <c r="G14096">
        <v>112</v>
      </c>
      <c r="H14096">
        <v>4519.1099999999997</v>
      </c>
      <c r="I14096">
        <v>0</v>
      </c>
      <c r="J14096" t="s">
        <v>6396</v>
      </c>
      <c r="K14096" t="s">
        <v>22</v>
      </c>
      <c r="L14096">
        <v>1</v>
      </c>
      <c r="N14096" t="s">
        <v>23</v>
      </c>
      <c r="O14096" t="s">
        <v>24</v>
      </c>
      <c r="P14096" t="s">
        <v>28</v>
      </c>
      <c r="R14096" t="s">
        <v>26</v>
      </c>
      <c r="S14096">
        <v>17.3</v>
      </c>
      <c r="T14096">
        <v>17.7</v>
      </c>
      <c r="U14096">
        <v>17.899999999999999</v>
      </c>
      <c r="V14096">
        <v>-0.4</v>
      </c>
      <c r="W14096">
        <v>-0.6</v>
      </c>
      <c r="AB14096">
        <f t="shared" si="277"/>
        <v>4320.6799999999994</v>
      </c>
    </row>
    <row r="14097" spans="1:28" x14ac:dyDescent="0.25">
      <c r="A14097" t="s">
        <v>6432</v>
      </c>
      <c r="B14097" t="s">
        <v>4827</v>
      </c>
      <c r="C14097" s="1">
        <v>0.50018518518518518</v>
      </c>
      <c r="D14097">
        <v>805</v>
      </c>
      <c r="E14097" s="2">
        <v>5.2304537037037031E-2</v>
      </c>
      <c r="F14097" s="1">
        <v>5.230324074074074E-2</v>
      </c>
      <c r="G14097">
        <v>112</v>
      </c>
      <c r="H14097">
        <v>4519.1099999999997</v>
      </c>
      <c r="I14097">
        <v>0</v>
      </c>
      <c r="J14097" t="s">
        <v>6396</v>
      </c>
      <c r="K14097" t="s">
        <v>22</v>
      </c>
      <c r="L14097">
        <v>1</v>
      </c>
      <c r="N14097" t="s">
        <v>23</v>
      </c>
      <c r="O14097" t="s">
        <v>33</v>
      </c>
      <c r="P14097" t="s">
        <v>28</v>
      </c>
      <c r="R14097" t="s">
        <v>26</v>
      </c>
      <c r="S14097">
        <v>18.100000000000001</v>
      </c>
      <c r="T14097">
        <v>17.7</v>
      </c>
      <c r="U14097">
        <v>17.899999999999999</v>
      </c>
      <c r="V14097">
        <v>0.4</v>
      </c>
      <c r="W14097">
        <v>0.2</v>
      </c>
      <c r="AB14097">
        <f t="shared" si="277"/>
        <v>4320.6799999999994</v>
      </c>
    </row>
    <row r="14098" spans="1:28" x14ac:dyDescent="0.25">
      <c r="A14098" t="s">
        <v>6432</v>
      </c>
      <c r="B14098" t="s">
        <v>4827</v>
      </c>
      <c r="C14098" s="1">
        <v>0.50018518518518518</v>
      </c>
      <c r="D14098">
        <v>805</v>
      </c>
      <c r="E14098" s="2">
        <v>5.2304537037037031E-2</v>
      </c>
      <c r="F14098" s="1">
        <v>5.230324074074074E-2</v>
      </c>
      <c r="G14098">
        <v>112</v>
      </c>
      <c r="H14098">
        <v>4519.1099999999997</v>
      </c>
      <c r="I14098">
        <v>0</v>
      </c>
      <c r="J14098" t="s">
        <v>6396</v>
      </c>
      <c r="K14098" t="s">
        <v>22</v>
      </c>
      <c r="L14098">
        <v>1</v>
      </c>
      <c r="N14098" t="s">
        <v>23</v>
      </c>
      <c r="O14098" t="s">
        <v>42</v>
      </c>
      <c r="P14098" t="s">
        <v>28</v>
      </c>
      <c r="R14098" t="s">
        <v>26</v>
      </c>
      <c r="S14098">
        <v>17.3</v>
      </c>
      <c r="T14098">
        <v>17.7</v>
      </c>
      <c r="U14098">
        <v>17.899999999999999</v>
      </c>
      <c r="V14098">
        <v>-0.4</v>
      </c>
      <c r="W14098">
        <v>-0.6</v>
      </c>
      <c r="AB14098">
        <f t="shared" si="277"/>
        <v>4320.6799999999994</v>
      </c>
    </row>
    <row r="14099" spans="1:28" x14ac:dyDescent="0.25">
      <c r="A14099" t="s">
        <v>6433</v>
      </c>
      <c r="B14099" t="s">
        <v>4827</v>
      </c>
      <c r="C14099" s="1">
        <v>0.5022685185185185</v>
      </c>
      <c r="D14099">
        <v>473</v>
      </c>
      <c r="E14099" s="2">
        <v>5.4384039351851848E-2</v>
      </c>
      <c r="F14099" s="1">
        <v>5.4375E-2</v>
      </c>
      <c r="G14099">
        <v>781</v>
      </c>
      <c r="H14099">
        <v>4698.78</v>
      </c>
      <c r="I14099">
        <v>0</v>
      </c>
      <c r="J14099" t="s">
        <v>6396</v>
      </c>
      <c r="K14099" t="s">
        <v>22</v>
      </c>
      <c r="L14099">
        <v>1</v>
      </c>
      <c r="N14099" t="s">
        <v>23</v>
      </c>
      <c r="O14099" t="s">
        <v>31</v>
      </c>
      <c r="P14099" t="s">
        <v>28</v>
      </c>
      <c r="R14099" t="s">
        <v>26</v>
      </c>
      <c r="S14099">
        <v>18.3</v>
      </c>
      <c r="T14099">
        <v>17.7</v>
      </c>
      <c r="U14099">
        <v>17.8</v>
      </c>
      <c r="V14099">
        <v>0.6</v>
      </c>
      <c r="W14099">
        <v>0.5</v>
      </c>
      <c r="AB14099">
        <f t="shared" si="277"/>
        <v>4500.3499999999995</v>
      </c>
    </row>
    <row r="14100" spans="1:28" x14ac:dyDescent="0.25">
      <c r="A14100" t="s">
        <v>6433</v>
      </c>
      <c r="B14100" t="s">
        <v>4827</v>
      </c>
      <c r="C14100" s="1">
        <v>0.5022685185185185</v>
      </c>
      <c r="D14100">
        <v>473</v>
      </c>
      <c r="E14100" s="2">
        <v>5.4384039351851848E-2</v>
      </c>
      <c r="F14100" s="1">
        <v>5.4375E-2</v>
      </c>
      <c r="G14100">
        <v>781</v>
      </c>
      <c r="H14100">
        <v>4698.78</v>
      </c>
      <c r="I14100">
        <v>0</v>
      </c>
      <c r="J14100" t="s">
        <v>6396</v>
      </c>
      <c r="K14100" t="s">
        <v>22</v>
      </c>
      <c r="L14100">
        <v>1</v>
      </c>
      <c r="N14100" t="s">
        <v>23</v>
      </c>
      <c r="O14100" t="s">
        <v>24</v>
      </c>
      <c r="P14100" t="s">
        <v>28</v>
      </c>
      <c r="R14100" t="s">
        <v>26</v>
      </c>
      <c r="S14100">
        <v>17.7</v>
      </c>
      <c r="T14100">
        <v>17.7</v>
      </c>
      <c r="U14100">
        <v>17.8</v>
      </c>
      <c r="V14100">
        <v>0</v>
      </c>
      <c r="W14100">
        <v>-0.1</v>
      </c>
      <c r="AB14100">
        <f t="shared" si="277"/>
        <v>4500.3499999999995</v>
      </c>
    </row>
    <row r="14101" spans="1:28" x14ac:dyDescent="0.25">
      <c r="A14101" t="s">
        <v>6433</v>
      </c>
      <c r="B14101" t="s">
        <v>4827</v>
      </c>
      <c r="C14101" s="1">
        <v>0.5022685185185185</v>
      </c>
      <c r="D14101">
        <v>473</v>
      </c>
      <c r="E14101" s="2">
        <v>5.4384039351851848E-2</v>
      </c>
      <c r="F14101" s="1">
        <v>5.4375E-2</v>
      </c>
      <c r="G14101">
        <v>781</v>
      </c>
      <c r="H14101">
        <v>4698.78</v>
      </c>
      <c r="I14101">
        <v>0</v>
      </c>
      <c r="J14101" t="s">
        <v>6396</v>
      </c>
      <c r="K14101" t="s">
        <v>22</v>
      </c>
      <c r="L14101">
        <v>1</v>
      </c>
      <c r="N14101" t="s">
        <v>23</v>
      </c>
      <c r="O14101" t="s">
        <v>33</v>
      </c>
      <c r="P14101" t="s">
        <v>28</v>
      </c>
      <c r="R14101" t="s">
        <v>26</v>
      </c>
      <c r="S14101">
        <v>17.899999999999999</v>
      </c>
      <c r="T14101">
        <v>17.7</v>
      </c>
      <c r="U14101">
        <v>17.8</v>
      </c>
      <c r="V14101">
        <v>0.2</v>
      </c>
      <c r="W14101">
        <v>0.1</v>
      </c>
      <c r="AB14101">
        <f t="shared" si="277"/>
        <v>4500.3499999999995</v>
      </c>
    </row>
    <row r="14102" spans="1:28" x14ac:dyDescent="0.25">
      <c r="A14102" t="s">
        <v>6434</v>
      </c>
      <c r="B14102" t="s">
        <v>4827</v>
      </c>
      <c r="C14102" s="1">
        <v>0.50436342592592587</v>
      </c>
      <c r="D14102">
        <v>9</v>
      </c>
      <c r="E14102" s="2">
        <v>5.6473576388888891E-2</v>
      </c>
      <c r="F14102" s="1">
        <v>5.6469907407407406E-2</v>
      </c>
      <c r="G14102">
        <v>317</v>
      </c>
      <c r="H14102">
        <v>4879.32</v>
      </c>
      <c r="I14102">
        <v>0</v>
      </c>
      <c r="J14102" t="s">
        <v>6396</v>
      </c>
      <c r="K14102" t="s">
        <v>22</v>
      </c>
      <c r="L14102">
        <v>1</v>
      </c>
      <c r="N14102" t="s">
        <v>23</v>
      </c>
      <c r="O14102" t="s">
        <v>33</v>
      </c>
      <c r="P14102" t="s">
        <v>28</v>
      </c>
      <c r="R14102" t="s">
        <v>26</v>
      </c>
      <c r="S14102">
        <v>17.899999999999999</v>
      </c>
      <c r="T14102">
        <v>17.7</v>
      </c>
      <c r="U14102">
        <v>17.8</v>
      </c>
      <c r="V14102">
        <v>0.2</v>
      </c>
      <c r="W14102">
        <v>0.1</v>
      </c>
      <c r="AB14102">
        <f t="shared" si="277"/>
        <v>4680.8899999999994</v>
      </c>
    </row>
    <row r="14103" spans="1:28" x14ac:dyDescent="0.25">
      <c r="A14103" t="s">
        <v>6435</v>
      </c>
      <c r="B14103" t="s">
        <v>4827</v>
      </c>
      <c r="C14103" s="1">
        <v>0.5064467592592593</v>
      </c>
      <c r="D14103">
        <v>579</v>
      </c>
      <c r="E14103" s="2">
        <v>5.8563495370370366E-2</v>
      </c>
      <c r="F14103" s="1">
        <v>5.8553240740740746E-2</v>
      </c>
      <c r="G14103">
        <v>886</v>
      </c>
      <c r="H14103">
        <v>5059.8900000000003</v>
      </c>
      <c r="I14103">
        <v>0</v>
      </c>
      <c r="J14103" t="s">
        <v>6396</v>
      </c>
      <c r="K14103" t="s">
        <v>22</v>
      </c>
      <c r="L14103">
        <v>1</v>
      </c>
      <c r="N14103" t="s">
        <v>23</v>
      </c>
      <c r="O14103" t="s">
        <v>31</v>
      </c>
      <c r="P14103" t="s">
        <v>28</v>
      </c>
      <c r="R14103" t="s">
        <v>26</v>
      </c>
      <c r="S14103">
        <v>18</v>
      </c>
      <c r="T14103">
        <v>17.7</v>
      </c>
      <c r="U14103">
        <v>17.8</v>
      </c>
      <c r="V14103">
        <v>0.3</v>
      </c>
      <c r="W14103">
        <v>0.2</v>
      </c>
      <c r="AB14103">
        <f t="shared" si="277"/>
        <v>4861.46</v>
      </c>
    </row>
    <row r="14104" spans="1:28" x14ac:dyDescent="0.25">
      <c r="A14104" t="s">
        <v>6435</v>
      </c>
      <c r="B14104" t="s">
        <v>4827</v>
      </c>
      <c r="C14104" s="1">
        <v>0.5064467592592593</v>
      </c>
      <c r="D14104">
        <v>579</v>
      </c>
      <c r="E14104" s="2">
        <v>5.8563495370370366E-2</v>
      </c>
      <c r="F14104" s="1">
        <v>5.8553240740740746E-2</v>
      </c>
      <c r="G14104">
        <v>886</v>
      </c>
      <c r="H14104">
        <v>5059.8900000000003</v>
      </c>
      <c r="I14104">
        <v>0</v>
      </c>
      <c r="J14104" t="s">
        <v>6396</v>
      </c>
      <c r="K14104" t="s">
        <v>22</v>
      </c>
      <c r="L14104">
        <v>1</v>
      </c>
      <c r="N14104" t="s">
        <v>23</v>
      </c>
      <c r="O14104" t="s">
        <v>33</v>
      </c>
      <c r="P14104" t="s">
        <v>28</v>
      </c>
      <c r="R14104" t="s">
        <v>26</v>
      </c>
      <c r="S14104">
        <v>18.100000000000001</v>
      </c>
      <c r="T14104">
        <v>17.7</v>
      </c>
      <c r="U14104">
        <v>17.8</v>
      </c>
      <c r="V14104">
        <v>0.4</v>
      </c>
      <c r="W14104">
        <v>0.3</v>
      </c>
      <c r="AB14104">
        <f t="shared" si="277"/>
        <v>4861.46</v>
      </c>
    </row>
    <row r="14105" spans="1:28" x14ac:dyDescent="0.25">
      <c r="A14105" t="s">
        <v>6436</v>
      </c>
      <c r="B14105" t="s">
        <v>4827</v>
      </c>
      <c r="C14105" s="1">
        <v>0.50851851851851848</v>
      </c>
      <c r="D14105">
        <v>847</v>
      </c>
      <c r="E14105" s="2">
        <v>6.0638356481481477E-2</v>
      </c>
      <c r="F14105" s="1">
        <v>6.0636574074074079E-2</v>
      </c>
      <c r="G14105">
        <v>154</v>
      </c>
      <c r="H14105">
        <v>5239.1499999999996</v>
      </c>
      <c r="I14105">
        <v>0</v>
      </c>
      <c r="J14105" t="s">
        <v>6396</v>
      </c>
      <c r="K14105" t="s">
        <v>22</v>
      </c>
      <c r="L14105">
        <v>1</v>
      </c>
      <c r="N14105" t="s">
        <v>23</v>
      </c>
      <c r="O14105" t="s">
        <v>31</v>
      </c>
      <c r="P14105" t="s">
        <v>28</v>
      </c>
      <c r="R14105" t="s">
        <v>26</v>
      </c>
      <c r="S14105">
        <v>18.2</v>
      </c>
      <c r="T14105">
        <v>17.7</v>
      </c>
      <c r="U14105">
        <v>17.8</v>
      </c>
      <c r="V14105">
        <v>0.5</v>
      </c>
      <c r="W14105">
        <v>0.4</v>
      </c>
      <c r="AB14105">
        <f t="shared" si="277"/>
        <v>5040.7199999999993</v>
      </c>
    </row>
    <row r="14106" spans="1:28" x14ac:dyDescent="0.25">
      <c r="A14106" t="s">
        <v>6436</v>
      </c>
      <c r="B14106" t="s">
        <v>4827</v>
      </c>
      <c r="C14106" s="1">
        <v>0.50851851851851848</v>
      </c>
      <c r="D14106">
        <v>847</v>
      </c>
      <c r="E14106" s="2">
        <v>6.0638356481481477E-2</v>
      </c>
      <c r="F14106" s="1">
        <v>6.0636574074074079E-2</v>
      </c>
      <c r="G14106">
        <v>154</v>
      </c>
      <c r="H14106">
        <v>5239.1499999999996</v>
      </c>
      <c r="I14106">
        <v>0</v>
      </c>
      <c r="J14106" t="s">
        <v>6396</v>
      </c>
      <c r="K14106" t="s">
        <v>22</v>
      </c>
      <c r="L14106">
        <v>1</v>
      </c>
      <c r="N14106" t="s">
        <v>23</v>
      </c>
      <c r="O14106" t="s">
        <v>24</v>
      </c>
      <c r="P14106" t="s">
        <v>28</v>
      </c>
      <c r="R14106" t="s">
        <v>26</v>
      </c>
      <c r="S14106">
        <v>18.2</v>
      </c>
      <c r="T14106">
        <v>17.7</v>
      </c>
      <c r="U14106">
        <v>17.8</v>
      </c>
      <c r="V14106">
        <v>0.5</v>
      </c>
      <c r="W14106">
        <v>0.4</v>
      </c>
      <c r="AB14106">
        <f t="shared" si="277"/>
        <v>5040.7199999999993</v>
      </c>
    </row>
    <row r="14107" spans="1:28" x14ac:dyDescent="0.25">
      <c r="A14107" t="s">
        <v>6436</v>
      </c>
      <c r="B14107" t="s">
        <v>4827</v>
      </c>
      <c r="C14107" s="1">
        <v>0.50851851851851848</v>
      </c>
      <c r="D14107">
        <v>847</v>
      </c>
      <c r="E14107" s="2">
        <v>6.0638356481481477E-2</v>
      </c>
      <c r="F14107" s="1">
        <v>6.0636574074074079E-2</v>
      </c>
      <c r="G14107">
        <v>154</v>
      </c>
      <c r="H14107">
        <v>5239.1499999999996</v>
      </c>
      <c r="I14107">
        <v>0</v>
      </c>
      <c r="J14107" t="s">
        <v>6396</v>
      </c>
      <c r="K14107" t="s">
        <v>22</v>
      </c>
      <c r="L14107">
        <v>1</v>
      </c>
      <c r="N14107" t="s">
        <v>23</v>
      </c>
      <c r="O14107" t="s">
        <v>33</v>
      </c>
      <c r="P14107" t="s">
        <v>28</v>
      </c>
      <c r="R14107" t="s">
        <v>26</v>
      </c>
      <c r="S14107">
        <v>18</v>
      </c>
      <c r="T14107">
        <v>17.7</v>
      </c>
      <c r="U14107">
        <v>17.8</v>
      </c>
      <c r="V14107">
        <v>0.3</v>
      </c>
      <c r="W14107">
        <v>0.2</v>
      </c>
      <c r="AB14107">
        <f t="shared" si="277"/>
        <v>5040.7199999999993</v>
      </c>
    </row>
    <row r="14108" spans="1:28" x14ac:dyDescent="0.25">
      <c r="A14108" t="s">
        <v>6437</v>
      </c>
      <c r="B14108" t="s">
        <v>4827</v>
      </c>
      <c r="C14108" s="1">
        <v>0.51060185185185192</v>
      </c>
      <c r="D14108">
        <v>882</v>
      </c>
      <c r="E14108" s="2">
        <v>6.2722106481481479E-2</v>
      </c>
      <c r="F14108" s="1">
        <v>6.2719907407407405E-2</v>
      </c>
      <c r="G14108">
        <v>190</v>
      </c>
      <c r="H14108">
        <v>5419.19</v>
      </c>
      <c r="I14108">
        <v>0</v>
      </c>
      <c r="J14108" t="s">
        <v>6396</v>
      </c>
      <c r="K14108" t="s">
        <v>22</v>
      </c>
      <c r="L14108">
        <v>1</v>
      </c>
      <c r="N14108" t="s">
        <v>23</v>
      </c>
      <c r="O14108" t="s">
        <v>31</v>
      </c>
      <c r="P14108" t="s">
        <v>28</v>
      </c>
      <c r="R14108" t="s">
        <v>26</v>
      </c>
      <c r="S14108">
        <v>18</v>
      </c>
      <c r="T14108">
        <v>17.600000000000001</v>
      </c>
      <c r="U14108">
        <v>17.8</v>
      </c>
      <c r="V14108">
        <v>0.4</v>
      </c>
      <c r="W14108">
        <v>0.2</v>
      </c>
      <c r="AB14108">
        <f t="shared" si="277"/>
        <v>5220.7599999999993</v>
      </c>
    </row>
    <row r="14109" spans="1:28" x14ac:dyDescent="0.25">
      <c r="A14109" t="s">
        <v>6437</v>
      </c>
      <c r="B14109" t="s">
        <v>4827</v>
      </c>
      <c r="C14109" s="1">
        <v>0.51060185185185192</v>
      </c>
      <c r="D14109">
        <v>882</v>
      </c>
      <c r="E14109" s="2">
        <v>6.2722106481481479E-2</v>
      </c>
      <c r="F14109" s="1">
        <v>6.2719907407407405E-2</v>
      </c>
      <c r="G14109">
        <v>190</v>
      </c>
      <c r="H14109">
        <v>5419.19</v>
      </c>
      <c r="I14109">
        <v>0</v>
      </c>
      <c r="J14109" t="s">
        <v>6396</v>
      </c>
      <c r="K14109" t="s">
        <v>22</v>
      </c>
      <c r="L14109">
        <v>1</v>
      </c>
      <c r="N14109" t="s">
        <v>23</v>
      </c>
      <c r="O14109" t="s">
        <v>36</v>
      </c>
      <c r="P14109" t="s">
        <v>28</v>
      </c>
      <c r="R14109" t="s">
        <v>26</v>
      </c>
      <c r="S14109">
        <v>17.899999999999999</v>
      </c>
      <c r="T14109">
        <v>17.600000000000001</v>
      </c>
      <c r="U14109">
        <v>17.8</v>
      </c>
      <c r="V14109">
        <v>0.3</v>
      </c>
      <c r="W14109">
        <v>0.1</v>
      </c>
      <c r="AB14109">
        <f t="shared" si="277"/>
        <v>5220.7599999999993</v>
      </c>
    </row>
    <row r="14110" spans="1:28" x14ac:dyDescent="0.25">
      <c r="A14110" t="s">
        <v>6437</v>
      </c>
      <c r="B14110" t="s">
        <v>4827</v>
      </c>
      <c r="C14110" s="1">
        <v>0.51060185185185192</v>
      </c>
      <c r="D14110">
        <v>882</v>
      </c>
      <c r="E14110" s="2">
        <v>6.2722106481481479E-2</v>
      </c>
      <c r="F14110" s="1">
        <v>6.2719907407407405E-2</v>
      </c>
      <c r="G14110">
        <v>190</v>
      </c>
      <c r="H14110">
        <v>5419.19</v>
      </c>
      <c r="I14110">
        <v>0</v>
      </c>
      <c r="J14110" t="s">
        <v>6396</v>
      </c>
      <c r="K14110" t="s">
        <v>22</v>
      </c>
      <c r="L14110">
        <v>1</v>
      </c>
      <c r="N14110" t="s">
        <v>23</v>
      </c>
      <c r="O14110" t="s">
        <v>46</v>
      </c>
      <c r="P14110" t="s">
        <v>28</v>
      </c>
      <c r="R14110" t="s">
        <v>26</v>
      </c>
      <c r="S14110">
        <v>17.899999999999999</v>
      </c>
      <c r="T14110">
        <v>17.600000000000001</v>
      </c>
      <c r="U14110">
        <v>17.8</v>
      </c>
      <c r="V14110">
        <v>0.3</v>
      </c>
      <c r="W14110">
        <v>0.1</v>
      </c>
      <c r="AB14110">
        <f t="shared" si="277"/>
        <v>5220.7599999999993</v>
      </c>
    </row>
    <row r="14111" spans="1:28" x14ac:dyDescent="0.25">
      <c r="A14111" t="s">
        <v>6437</v>
      </c>
      <c r="B14111" t="s">
        <v>4827</v>
      </c>
      <c r="C14111" s="1">
        <v>0.51060185185185192</v>
      </c>
      <c r="D14111">
        <v>882</v>
      </c>
      <c r="E14111" s="2">
        <v>6.2722106481481479E-2</v>
      </c>
      <c r="F14111" s="1">
        <v>6.2719907407407405E-2</v>
      </c>
      <c r="G14111">
        <v>190</v>
      </c>
      <c r="H14111">
        <v>5419.19</v>
      </c>
      <c r="I14111">
        <v>0</v>
      </c>
      <c r="J14111" t="s">
        <v>6396</v>
      </c>
      <c r="K14111" t="s">
        <v>22</v>
      </c>
      <c r="L14111">
        <v>1</v>
      </c>
      <c r="N14111" t="s">
        <v>23</v>
      </c>
      <c r="O14111" t="s">
        <v>33</v>
      </c>
      <c r="P14111" t="s">
        <v>28</v>
      </c>
      <c r="R14111" t="s">
        <v>26</v>
      </c>
      <c r="S14111">
        <v>18</v>
      </c>
      <c r="T14111">
        <v>17.600000000000001</v>
      </c>
      <c r="U14111">
        <v>17.8</v>
      </c>
      <c r="V14111">
        <v>0.4</v>
      </c>
      <c r="W14111">
        <v>0.2</v>
      </c>
      <c r="AB14111">
        <f t="shared" si="277"/>
        <v>5220.7599999999993</v>
      </c>
    </row>
    <row r="14112" spans="1:28" x14ac:dyDescent="0.25">
      <c r="A14112" t="s">
        <v>6438</v>
      </c>
      <c r="B14112" t="s">
        <v>4827</v>
      </c>
      <c r="C14112" s="1">
        <v>0.51269675925925928</v>
      </c>
      <c r="D14112">
        <v>18</v>
      </c>
      <c r="E14112" s="2">
        <v>6.480701388888889E-2</v>
      </c>
      <c r="F14112" s="1">
        <v>6.4803240740740745E-2</v>
      </c>
      <c r="G14112">
        <v>326</v>
      </c>
      <c r="H14112">
        <v>5599.33</v>
      </c>
      <c r="I14112">
        <v>0</v>
      </c>
      <c r="J14112" t="s">
        <v>6396</v>
      </c>
      <c r="K14112" t="s">
        <v>22</v>
      </c>
      <c r="L14112">
        <v>1</v>
      </c>
      <c r="N14112" t="s">
        <v>23</v>
      </c>
      <c r="O14112" t="s">
        <v>31</v>
      </c>
      <c r="P14112" t="s">
        <v>28</v>
      </c>
      <c r="R14112" t="s">
        <v>26</v>
      </c>
      <c r="S14112">
        <v>18</v>
      </c>
      <c r="T14112">
        <v>17.600000000000001</v>
      </c>
      <c r="U14112">
        <v>17.7</v>
      </c>
      <c r="V14112">
        <v>0.4</v>
      </c>
      <c r="W14112">
        <v>0.3</v>
      </c>
      <c r="AB14112">
        <f t="shared" si="277"/>
        <v>5400.9</v>
      </c>
    </row>
    <row r="14113" spans="1:28" x14ac:dyDescent="0.25">
      <c r="A14113" t="s">
        <v>6438</v>
      </c>
      <c r="B14113" t="s">
        <v>4827</v>
      </c>
      <c r="C14113" s="1">
        <v>0.51269675925925928</v>
      </c>
      <c r="D14113">
        <v>18</v>
      </c>
      <c r="E14113" s="2">
        <v>6.480701388888889E-2</v>
      </c>
      <c r="F14113" s="1">
        <v>6.4803240740740745E-2</v>
      </c>
      <c r="G14113">
        <v>326</v>
      </c>
      <c r="H14113">
        <v>5599.33</v>
      </c>
      <c r="I14113">
        <v>0</v>
      </c>
      <c r="J14113" t="s">
        <v>6396</v>
      </c>
      <c r="K14113" t="s">
        <v>22</v>
      </c>
      <c r="L14113">
        <v>1</v>
      </c>
      <c r="N14113" t="s">
        <v>23</v>
      </c>
      <c r="O14113" t="s">
        <v>33</v>
      </c>
      <c r="P14113" t="s">
        <v>28</v>
      </c>
      <c r="R14113" t="s">
        <v>26</v>
      </c>
      <c r="S14113">
        <v>17.899999999999999</v>
      </c>
      <c r="T14113">
        <v>17.600000000000001</v>
      </c>
      <c r="U14113">
        <v>17.7</v>
      </c>
      <c r="V14113">
        <v>0.3</v>
      </c>
      <c r="W14113">
        <v>0.2</v>
      </c>
      <c r="AB14113">
        <f t="shared" si="277"/>
        <v>5400.9</v>
      </c>
    </row>
    <row r="14114" spans="1:28" x14ac:dyDescent="0.25">
      <c r="A14114" t="s">
        <v>6439</v>
      </c>
      <c r="B14114" t="s">
        <v>4827</v>
      </c>
      <c r="C14114" s="1">
        <v>0.51478009259259261</v>
      </c>
      <c r="D14114">
        <v>654</v>
      </c>
      <c r="E14114" s="2">
        <v>6.6897708333333333E-2</v>
      </c>
      <c r="F14114" s="1">
        <v>6.6886574074074071E-2</v>
      </c>
      <c r="G14114">
        <v>962</v>
      </c>
      <c r="H14114">
        <v>5779.96</v>
      </c>
      <c r="I14114">
        <v>0</v>
      </c>
      <c r="J14114" t="s">
        <v>6396</v>
      </c>
      <c r="K14114" t="s">
        <v>22</v>
      </c>
      <c r="L14114">
        <v>1</v>
      </c>
      <c r="N14114" t="s">
        <v>23</v>
      </c>
      <c r="O14114" t="s">
        <v>31</v>
      </c>
      <c r="P14114" t="s">
        <v>28</v>
      </c>
      <c r="R14114" t="s">
        <v>26</v>
      </c>
      <c r="S14114">
        <v>17.899999999999999</v>
      </c>
      <c r="T14114">
        <v>17.600000000000001</v>
      </c>
      <c r="U14114">
        <v>17.7</v>
      </c>
      <c r="V14114">
        <v>0.3</v>
      </c>
      <c r="W14114">
        <v>0.2</v>
      </c>
      <c r="AB14114">
        <f t="shared" si="277"/>
        <v>5581.53</v>
      </c>
    </row>
    <row r="14115" spans="1:28" x14ac:dyDescent="0.25">
      <c r="A14115" t="s">
        <v>6440</v>
      </c>
      <c r="B14115" t="s">
        <v>4827</v>
      </c>
      <c r="C14115" s="1">
        <v>0.51686342592592593</v>
      </c>
      <c r="D14115">
        <v>823</v>
      </c>
      <c r="E14115" s="2">
        <v>6.8982997685185177E-2</v>
      </c>
      <c r="F14115" s="1">
        <v>6.8981481481481477E-2</v>
      </c>
      <c r="G14115">
        <v>131</v>
      </c>
      <c r="H14115">
        <v>5960.13</v>
      </c>
      <c r="I14115">
        <v>0</v>
      </c>
      <c r="J14115" t="s">
        <v>6396</v>
      </c>
      <c r="K14115" t="s">
        <v>22</v>
      </c>
      <c r="L14115">
        <v>1</v>
      </c>
      <c r="N14115" t="s">
        <v>23</v>
      </c>
      <c r="O14115" t="s">
        <v>36</v>
      </c>
      <c r="P14115" t="s">
        <v>28</v>
      </c>
      <c r="R14115" t="s">
        <v>26</v>
      </c>
      <c r="S14115">
        <v>16.8</v>
      </c>
      <c r="T14115">
        <v>17.600000000000001</v>
      </c>
      <c r="U14115">
        <v>17.7</v>
      </c>
      <c r="V14115">
        <v>-0.8</v>
      </c>
      <c r="W14115">
        <v>-0.9</v>
      </c>
      <c r="AB14115">
        <f t="shared" si="277"/>
        <v>5761.7</v>
      </c>
    </row>
    <row r="14116" spans="1:28" x14ac:dyDescent="0.25">
      <c r="A14116" t="s">
        <v>6440</v>
      </c>
      <c r="B14116" t="s">
        <v>4827</v>
      </c>
      <c r="C14116" s="1">
        <v>0.51686342592592593</v>
      </c>
      <c r="D14116">
        <v>823</v>
      </c>
      <c r="E14116" s="2">
        <v>6.8982997685185177E-2</v>
      </c>
      <c r="F14116" s="1">
        <v>6.8981481481481477E-2</v>
      </c>
      <c r="G14116">
        <v>131</v>
      </c>
      <c r="H14116">
        <v>5960.13</v>
      </c>
      <c r="I14116">
        <v>0</v>
      </c>
      <c r="J14116" t="s">
        <v>6396</v>
      </c>
      <c r="K14116" t="s">
        <v>22</v>
      </c>
      <c r="L14116">
        <v>1</v>
      </c>
      <c r="N14116" t="s">
        <v>23</v>
      </c>
      <c r="O14116" t="s">
        <v>24</v>
      </c>
      <c r="P14116" t="s">
        <v>28</v>
      </c>
      <c r="R14116" t="s">
        <v>26</v>
      </c>
      <c r="S14116">
        <v>17.8</v>
      </c>
      <c r="T14116">
        <v>17.600000000000001</v>
      </c>
      <c r="U14116">
        <v>17.7</v>
      </c>
      <c r="V14116">
        <v>0.2</v>
      </c>
      <c r="W14116">
        <v>0.1</v>
      </c>
      <c r="AB14116">
        <f t="shared" si="277"/>
        <v>5761.7</v>
      </c>
    </row>
    <row r="14117" spans="1:28" x14ac:dyDescent="0.25">
      <c r="A14117" t="s">
        <v>6440</v>
      </c>
      <c r="B14117" t="s">
        <v>4827</v>
      </c>
      <c r="C14117" s="1">
        <v>0.51686342592592593</v>
      </c>
      <c r="D14117">
        <v>823</v>
      </c>
      <c r="E14117" s="2">
        <v>6.8982997685185177E-2</v>
      </c>
      <c r="F14117" s="1">
        <v>6.8981481481481477E-2</v>
      </c>
      <c r="G14117">
        <v>131</v>
      </c>
      <c r="H14117">
        <v>5960.13</v>
      </c>
      <c r="I14117">
        <v>0</v>
      </c>
      <c r="J14117" t="s">
        <v>6396</v>
      </c>
      <c r="K14117" t="s">
        <v>22</v>
      </c>
      <c r="L14117">
        <v>1</v>
      </c>
      <c r="N14117" t="s">
        <v>23</v>
      </c>
      <c r="O14117" t="s">
        <v>33</v>
      </c>
      <c r="P14117" t="s">
        <v>28</v>
      </c>
      <c r="R14117" t="s">
        <v>26</v>
      </c>
      <c r="S14117">
        <v>17.899999999999999</v>
      </c>
      <c r="T14117">
        <v>17.600000000000001</v>
      </c>
      <c r="U14117">
        <v>17.7</v>
      </c>
      <c r="V14117">
        <v>0.3</v>
      </c>
      <c r="W14117">
        <v>0.2</v>
      </c>
      <c r="AB14117">
        <f t="shared" si="277"/>
        <v>5761.7</v>
      </c>
    </row>
    <row r="14118" spans="1:28" x14ac:dyDescent="0.25">
      <c r="A14118" t="s">
        <v>6441</v>
      </c>
      <c r="B14118" t="s">
        <v>4827</v>
      </c>
      <c r="C14118" s="1">
        <v>0.51894675925925926</v>
      </c>
      <c r="D14118">
        <v>559</v>
      </c>
      <c r="E14118" s="2">
        <v>7.1063263888888895E-2</v>
      </c>
      <c r="F14118" s="1">
        <v>7.105324074074075E-2</v>
      </c>
      <c r="G14118">
        <v>866</v>
      </c>
      <c r="H14118">
        <v>6139.87</v>
      </c>
      <c r="I14118">
        <v>0</v>
      </c>
      <c r="J14118" t="s">
        <v>6396</v>
      </c>
      <c r="K14118" t="s">
        <v>22</v>
      </c>
      <c r="L14118">
        <v>1</v>
      </c>
      <c r="N14118" t="s">
        <v>23</v>
      </c>
      <c r="O14118" t="s">
        <v>33</v>
      </c>
      <c r="P14118" t="s">
        <v>28</v>
      </c>
      <c r="R14118" t="s">
        <v>26</v>
      </c>
      <c r="S14118">
        <v>17.600000000000001</v>
      </c>
      <c r="T14118">
        <v>17.399999999999999</v>
      </c>
      <c r="U14118">
        <v>17.5</v>
      </c>
      <c r="V14118">
        <v>0.2</v>
      </c>
      <c r="W14118">
        <v>0.1</v>
      </c>
      <c r="AB14118">
        <f t="shared" si="277"/>
        <v>5941.44</v>
      </c>
    </row>
    <row r="14119" spans="1:28" x14ac:dyDescent="0.25">
      <c r="A14119" t="s">
        <v>6442</v>
      </c>
      <c r="B14119" t="s">
        <v>4827</v>
      </c>
      <c r="C14119" s="1">
        <v>0.52103009259259259</v>
      </c>
      <c r="D14119">
        <v>294</v>
      </c>
      <c r="E14119" s="2">
        <v>7.3143530092592599E-2</v>
      </c>
      <c r="F14119" s="1">
        <v>7.3136574074074076E-2</v>
      </c>
      <c r="G14119">
        <v>601</v>
      </c>
      <c r="H14119">
        <v>6319.6</v>
      </c>
      <c r="I14119">
        <v>0</v>
      </c>
      <c r="J14119" t="s">
        <v>6396</v>
      </c>
      <c r="K14119" t="s">
        <v>22</v>
      </c>
      <c r="L14119">
        <v>1</v>
      </c>
      <c r="N14119" t="s">
        <v>23</v>
      </c>
      <c r="O14119" t="s">
        <v>31</v>
      </c>
      <c r="P14119" t="s">
        <v>28</v>
      </c>
      <c r="R14119" t="s">
        <v>26</v>
      </c>
      <c r="S14119">
        <v>17.899999999999999</v>
      </c>
      <c r="T14119">
        <v>17.399999999999999</v>
      </c>
      <c r="U14119">
        <v>17.5</v>
      </c>
      <c r="V14119">
        <v>0.5</v>
      </c>
      <c r="W14119">
        <v>0.4</v>
      </c>
      <c r="AB14119">
        <f t="shared" si="277"/>
        <v>6121.17</v>
      </c>
    </row>
    <row r="14120" spans="1:28" x14ac:dyDescent="0.25">
      <c r="A14120" t="s">
        <v>6442</v>
      </c>
      <c r="B14120" t="s">
        <v>4827</v>
      </c>
      <c r="C14120" s="1">
        <v>0.52103009259259259</v>
      </c>
      <c r="D14120">
        <v>294</v>
      </c>
      <c r="E14120" s="2">
        <v>7.3143530092592599E-2</v>
      </c>
      <c r="F14120" s="1">
        <v>7.3136574074074076E-2</v>
      </c>
      <c r="G14120">
        <v>601</v>
      </c>
      <c r="H14120">
        <v>6319.6</v>
      </c>
      <c r="I14120">
        <v>0</v>
      </c>
      <c r="J14120" t="s">
        <v>6396</v>
      </c>
      <c r="K14120" t="s">
        <v>22</v>
      </c>
      <c r="L14120">
        <v>1</v>
      </c>
      <c r="N14120" t="s">
        <v>23</v>
      </c>
      <c r="O14120" t="s">
        <v>33</v>
      </c>
      <c r="P14120" t="s">
        <v>28</v>
      </c>
      <c r="R14120" t="s">
        <v>26</v>
      </c>
      <c r="S14120">
        <v>17.600000000000001</v>
      </c>
      <c r="T14120">
        <v>17.399999999999999</v>
      </c>
      <c r="U14120">
        <v>17.5</v>
      </c>
      <c r="V14120">
        <v>0.2</v>
      </c>
      <c r="W14120">
        <v>0.1</v>
      </c>
      <c r="AB14120">
        <f t="shared" si="277"/>
        <v>6121.17</v>
      </c>
    </row>
    <row r="14121" spans="1:28" x14ac:dyDescent="0.25">
      <c r="A14121" t="s">
        <v>6443</v>
      </c>
      <c r="B14121" t="s">
        <v>4827</v>
      </c>
      <c r="C14121" s="1">
        <v>0.52310185185185187</v>
      </c>
      <c r="D14121">
        <v>829</v>
      </c>
      <c r="E14121" s="2">
        <v>7.5221481481481486E-2</v>
      </c>
      <c r="F14121" s="1">
        <v>7.5219907407407416E-2</v>
      </c>
      <c r="G14121">
        <v>136</v>
      </c>
      <c r="H14121">
        <v>6499.14</v>
      </c>
      <c r="I14121">
        <v>0</v>
      </c>
      <c r="J14121" t="s">
        <v>6396</v>
      </c>
      <c r="K14121" t="s">
        <v>22</v>
      </c>
      <c r="L14121">
        <v>1</v>
      </c>
      <c r="N14121" t="s">
        <v>23</v>
      </c>
      <c r="O14121" t="s">
        <v>31</v>
      </c>
      <c r="P14121" t="s">
        <v>28</v>
      </c>
      <c r="R14121" t="s">
        <v>26</v>
      </c>
      <c r="S14121">
        <v>17.899999999999999</v>
      </c>
      <c r="T14121">
        <v>17.3</v>
      </c>
      <c r="U14121">
        <v>17.5</v>
      </c>
      <c r="V14121">
        <v>0.6</v>
      </c>
      <c r="W14121">
        <v>0.4</v>
      </c>
      <c r="AB14121">
        <f t="shared" si="277"/>
        <v>6300.71</v>
      </c>
    </row>
    <row r="14122" spans="1:28" x14ac:dyDescent="0.25">
      <c r="A14122" t="s">
        <v>6443</v>
      </c>
      <c r="B14122" t="s">
        <v>4827</v>
      </c>
      <c r="C14122" s="1">
        <v>0.52310185185185187</v>
      </c>
      <c r="D14122">
        <v>829</v>
      </c>
      <c r="E14122" s="2">
        <v>7.5221481481481486E-2</v>
      </c>
      <c r="F14122" s="1">
        <v>7.5219907407407416E-2</v>
      </c>
      <c r="G14122">
        <v>136</v>
      </c>
      <c r="H14122">
        <v>6499.14</v>
      </c>
      <c r="I14122">
        <v>0</v>
      </c>
      <c r="J14122" t="s">
        <v>6396</v>
      </c>
      <c r="K14122" t="s">
        <v>22</v>
      </c>
      <c r="L14122">
        <v>1</v>
      </c>
      <c r="N14122" t="s">
        <v>23</v>
      </c>
      <c r="O14122" t="s">
        <v>36</v>
      </c>
      <c r="P14122" t="s">
        <v>28</v>
      </c>
      <c r="R14122" t="s">
        <v>26</v>
      </c>
      <c r="S14122">
        <v>16.899999999999999</v>
      </c>
      <c r="T14122">
        <v>17.3</v>
      </c>
      <c r="U14122">
        <v>17.5</v>
      </c>
      <c r="V14122">
        <v>-0.4</v>
      </c>
      <c r="W14122">
        <v>-0.6</v>
      </c>
      <c r="AB14122">
        <f t="shared" si="277"/>
        <v>6300.71</v>
      </c>
    </row>
    <row r="14123" spans="1:28" x14ac:dyDescent="0.25">
      <c r="A14123" t="s">
        <v>6443</v>
      </c>
      <c r="B14123" t="s">
        <v>4827</v>
      </c>
      <c r="C14123" s="1">
        <v>0.52310185185185187</v>
      </c>
      <c r="D14123">
        <v>829</v>
      </c>
      <c r="E14123" s="2">
        <v>7.5221481481481486E-2</v>
      </c>
      <c r="F14123" s="1">
        <v>7.5219907407407416E-2</v>
      </c>
      <c r="G14123">
        <v>136</v>
      </c>
      <c r="H14123">
        <v>6499.14</v>
      </c>
      <c r="I14123">
        <v>0</v>
      </c>
      <c r="J14123" t="s">
        <v>6396</v>
      </c>
      <c r="K14123" t="s">
        <v>22</v>
      </c>
      <c r="L14123">
        <v>1</v>
      </c>
      <c r="N14123" t="s">
        <v>23</v>
      </c>
      <c r="O14123" t="s">
        <v>24</v>
      </c>
      <c r="P14123" t="s">
        <v>28</v>
      </c>
      <c r="R14123" t="s">
        <v>26</v>
      </c>
      <c r="S14123">
        <v>17.7</v>
      </c>
      <c r="T14123">
        <v>17.3</v>
      </c>
      <c r="U14123">
        <v>17.5</v>
      </c>
      <c r="V14123">
        <v>0.4</v>
      </c>
      <c r="W14123">
        <v>0.2</v>
      </c>
      <c r="AB14123">
        <f t="shared" si="277"/>
        <v>6300.71</v>
      </c>
    </row>
    <row r="14124" spans="1:28" x14ac:dyDescent="0.25">
      <c r="A14124" t="s">
        <v>6443</v>
      </c>
      <c r="B14124" t="s">
        <v>4827</v>
      </c>
      <c r="C14124" s="1">
        <v>0.52310185185185187</v>
      </c>
      <c r="D14124">
        <v>829</v>
      </c>
      <c r="E14124" s="2">
        <v>7.5221481481481486E-2</v>
      </c>
      <c r="F14124" s="1">
        <v>7.5219907407407416E-2</v>
      </c>
      <c r="G14124">
        <v>136</v>
      </c>
      <c r="H14124">
        <v>6499.14</v>
      </c>
      <c r="I14124">
        <v>0</v>
      </c>
      <c r="J14124" t="s">
        <v>6396</v>
      </c>
      <c r="K14124" t="s">
        <v>22</v>
      </c>
      <c r="L14124">
        <v>1</v>
      </c>
      <c r="N14124" t="s">
        <v>23</v>
      </c>
      <c r="O14124" t="s">
        <v>33</v>
      </c>
      <c r="P14124" t="s">
        <v>28</v>
      </c>
      <c r="R14124" t="s">
        <v>26</v>
      </c>
      <c r="S14124">
        <v>17.600000000000001</v>
      </c>
      <c r="T14124">
        <v>17.3</v>
      </c>
      <c r="U14124">
        <v>17.5</v>
      </c>
      <c r="V14124">
        <v>0.3</v>
      </c>
      <c r="W14124">
        <v>0.1</v>
      </c>
      <c r="AB14124">
        <f t="shared" si="277"/>
        <v>6300.71</v>
      </c>
    </row>
    <row r="14125" spans="1:28" x14ac:dyDescent="0.25">
      <c r="A14125" t="s">
        <v>6444</v>
      </c>
      <c r="B14125" t="s">
        <v>4827</v>
      </c>
      <c r="C14125" s="1">
        <v>0.52519675925925924</v>
      </c>
      <c r="D14125">
        <v>298</v>
      </c>
      <c r="E14125" s="2">
        <v>7.7310254629629635E-2</v>
      </c>
      <c r="F14125" s="1">
        <v>7.7303240740740742E-2</v>
      </c>
      <c r="G14125">
        <v>606</v>
      </c>
      <c r="H14125">
        <v>6679.61</v>
      </c>
      <c r="I14125">
        <v>0</v>
      </c>
      <c r="J14125" t="s">
        <v>6396</v>
      </c>
      <c r="K14125" t="s">
        <v>22</v>
      </c>
      <c r="L14125">
        <v>1</v>
      </c>
      <c r="N14125" t="s">
        <v>23</v>
      </c>
      <c r="O14125" t="s">
        <v>36</v>
      </c>
      <c r="P14125" t="s">
        <v>28</v>
      </c>
      <c r="R14125" t="s">
        <v>26</v>
      </c>
      <c r="S14125">
        <v>17.600000000000001</v>
      </c>
      <c r="T14125">
        <v>17.399999999999999</v>
      </c>
      <c r="U14125">
        <v>17.5</v>
      </c>
      <c r="V14125">
        <v>0.2</v>
      </c>
      <c r="W14125">
        <v>0.1</v>
      </c>
      <c r="AB14125">
        <f t="shared" si="277"/>
        <v>6481.1799999999994</v>
      </c>
    </row>
    <row r="14126" spans="1:28" x14ac:dyDescent="0.25">
      <c r="A14126" t="s">
        <v>6444</v>
      </c>
      <c r="B14126" t="s">
        <v>4827</v>
      </c>
      <c r="C14126" s="1">
        <v>0.52519675925925924</v>
      </c>
      <c r="D14126">
        <v>298</v>
      </c>
      <c r="E14126" s="2">
        <v>7.7310254629629635E-2</v>
      </c>
      <c r="F14126" s="1">
        <v>7.7303240740740742E-2</v>
      </c>
      <c r="G14126">
        <v>606</v>
      </c>
      <c r="H14126">
        <v>6679.61</v>
      </c>
      <c r="I14126">
        <v>0</v>
      </c>
      <c r="J14126" t="s">
        <v>6396</v>
      </c>
      <c r="K14126" t="s">
        <v>22</v>
      </c>
      <c r="L14126">
        <v>1</v>
      </c>
      <c r="N14126" t="s">
        <v>23</v>
      </c>
      <c r="O14126" t="s">
        <v>24</v>
      </c>
      <c r="P14126" t="s">
        <v>28</v>
      </c>
      <c r="R14126" t="s">
        <v>26</v>
      </c>
      <c r="S14126">
        <v>17.8</v>
      </c>
      <c r="T14126">
        <v>17.399999999999999</v>
      </c>
      <c r="U14126">
        <v>17.5</v>
      </c>
      <c r="V14126">
        <v>0.4</v>
      </c>
      <c r="W14126">
        <v>0.3</v>
      </c>
      <c r="AB14126">
        <f t="shared" si="277"/>
        <v>6481.1799999999994</v>
      </c>
    </row>
    <row r="14127" spans="1:28" x14ac:dyDescent="0.25">
      <c r="A14127" t="s">
        <v>6444</v>
      </c>
      <c r="B14127" t="s">
        <v>4827</v>
      </c>
      <c r="C14127" s="1">
        <v>0.52519675925925924</v>
      </c>
      <c r="D14127">
        <v>298</v>
      </c>
      <c r="E14127" s="2">
        <v>7.7310254629629635E-2</v>
      </c>
      <c r="F14127" s="1">
        <v>7.7303240740740742E-2</v>
      </c>
      <c r="G14127">
        <v>606</v>
      </c>
      <c r="H14127">
        <v>6679.61</v>
      </c>
      <c r="I14127">
        <v>0</v>
      </c>
      <c r="J14127" t="s">
        <v>6396</v>
      </c>
      <c r="K14127" t="s">
        <v>22</v>
      </c>
      <c r="L14127">
        <v>1</v>
      </c>
      <c r="N14127" t="s">
        <v>23</v>
      </c>
      <c r="O14127" t="s">
        <v>33</v>
      </c>
      <c r="P14127" t="s">
        <v>28</v>
      </c>
      <c r="R14127" t="s">
        <v>26</v>
      </c>
      <c r="S14127">
        <v>17.600000000000001</v>
      </c>
      <c r="T14127">
        <v>17.399999999999999</v>
      </c>
      <c r="U14127">
        <v>17.5</v>
      </c>
      <c r="V14127">
        <v>0.2</v>
      </c>
      <c r="W14127">
        <v>0.1</v>
      </c>
      <c r="AB14127">
        <f t="shared" si="277"/>
        <v>6481.1799999999994</v>
      </c>
    </row>
    <row r="14128" spans="1:28" x14ac:dyDescent="0.25">
      <c r="A14128" t="s">
        <v>6445</v>
      </c>
      <c r="B14128" t="s">
        <v>4827</v>
      </c>
      <c r="C14128" s="1">
        <v>0.5272916666666666</v>
      </c>
      <c r="D14128">
        <v>34</v>
      </c>
      <c r="E14128" s="2">
        <v>7.940210648148148E-2</v>
      </c>
      <c r="F14128" s="1">
        <v>7.9398148148148148E-2</v>
      </c>
      <c r="G14128">
        <v>342</v>
      </c>
      <c r="H14128">
        <v>6860.34</v>
      </c>
      <c r="I14128">
        <v>0</v>
      </c>
      <c r="J14128" t="s">
        <v>6396</v>
      </c>
      <c r="K14128" t="s">
        <v>22</v>
      </c>
      <c r="L14128">
        <v>1</v>
      </c>
      <c r="N14128" t="s">
        <v>23</v>
      </c>
      <c r="O14128" t="s">
        <v>31</v>
      </c>
      <c r="P14128" t="s">
        <v>28</v>
      </c>
      <c r="R14128" t="s">
        <v>26</v>
      </c>
      <c r="S14128">
        <v>17.8</v>
      </c>
      <c r="T14128">
        <v>17.3</v>
      </c>
      <c r="U14128">
        <v>17.399999999999999</v>
      </c>
      <c r="V14128">
        <v>0.5</v>
      </c>
      <c r="W14128">
        <v>0.4</v>
      </c>
      <c r="AB14128">
        <f t="shared" si="277"/>
        <v>6661.91</v>
      </c>
    </row>
    <row r="14129" spans="1:28" x14ac:dyDescent="0.25">
      <c r="A14129" t="s">
        <v>6445</v>
      </c>
      <c r="B14129" t="s">
        <v>4827</v>
      </c>
      <c r="C14129" s="1">
        <v>0.5272916666666666</v>
      </c>
      <c r="D14129">
        <v>34</v>
      </c>
      <c r="E14129" s="2">
        <v>7.940210648148148E-2</v>
      </c>
      <c r="F14129" s="1">
        <v>7.9398148148148148E-2</v>
      </c>
      <c r="G14129">
        <v>342</v>
      </c>
      <c r="H14129">
        <v>6860.34</v>
      </c>
      <c r="I14129">
        <v>0</v>
      </c>
      <c r="J14129" t="s">
        <v>6396</v>
      </c>
      <c r="K14129" t="s">
        <v>22</v>
      </c>
      <c r="L14129">
        <v>1</v>
      </c>
      <c r="N14129" t="s">
        <v>23</v>
      </c>
      <c r="O14129" t="s">
        <v>24</v>
      </c>
      <c r="P14129" t="s">
        <v>28</v>
      </c>
      <c r="R14129" t="s">
        <v>26</v>
      </c>
      <c r="S14129">
        <v>17.899999999999999</v>
      </c>
      <c r="T14129">
        <v>17.3</v>
      </c>
      <c r="U14129">
        <v>17.399999999999999</v>
      </c>
      <c r="V14129">
        <v>0.6</v>
      </c>
      <c r="W14129">
        <v>0.5</v>
      </c>
      <c r="AB14129">
        <f t="shared" si="277"/>
        <v>6661.91</v>
      </c>
    </row>
    <row r="14130" spans="1:28" x14ac:dyDescent="0.25">
      <c r="A14130" t="s">
        <v>6445</v>
      </c>
      <c r="B14130" t="s">
        <v>4827</v>
      </c>
      <c r="C14130" s="1">
        <v>0.5272916666666666</v>
      </c>
      <c r="D14130">
        <v>34</v>
      </c>
      <c r="E14130" s="2">
        <v>7.940210648148148E-2</v>
      </c>
      <c r="F14130" s="1">
        <v>7.9398148148148148E-2</v>
      </c>
      <c r="G14130">
        <v>342</v>
      </c>
      <c r="H14130">
        <v>6860.34</v>
      </c>
      <c r="I14130">
        <v>0</v>
      </c>
      <c r="J14130" t="s">
        <v>6396</v>
      </c>
      <c r="K14130" t="s">
        <v>22</v>
      </c>
      <c r="L14130">
        <v>1</v>
      </c>
      <c r="N14130" t="s">
        <v>23</v>
      </c>
      <c r="O14130" t="s">
        <v>33</v>
      </c>
      <c r="P14130" t="s">
        <v>28</v>
      </c>
      <c r="R14130" t="s">
        <v>26</v>
      </c>
      <c r="S14130">
        <v>17.5</v>
      </c>
      <c r="T14130">
        <v>17.3</v>
      </c>
      <c r="U14130">
        <v>17.399999999999999</v>
      </c>
      <c r="V14130">
        <v>0.2</v>
      </c>
      <c r="W14130">
        <v>0.1</v>
      </c>
      <c r="AB14130">
        <f t="shared" si="277"/>
        <v>6661.91</v>
      </c>
    </row>
    <row r="14131" spans="1:28" x14ac:dyDescent="0.25">
      <c r="A14131" t="s">
        <v>6446</v>
      </c>
      <c r="B14131" t="s">
        <v>4827</v>
      </c>
      <c r="C14131" s="1">
        <v>0.52936342592592589</v>
      </c>
      <c r="D14131">
        <v>903</v>
      </c>
      <c r="E14131" s="2">
        <v>8.1483923611111106E-2</v>
      </c>
      <c r="F14131" s="1">
        <v>8.1481481481481488E-2</v>
      </c>
      <c r="G14131">
        <v>211</v>
      </c>
      <c r="H14131">
        <v>7040.21</v>
      </c>
      <c r="I14131">
        <v>0</v>
      </c>
      <c r="J14131" t="s">
        <v>6396</v>
      </c>
      <c r="K14131" t="s">
        <v>22</v>
      </c>
      <c r="L14131">
        <v>1</v>
      </c>
      <c r="N14131" t="s">
        <v>23</v>
      </c>
      <c r="O14131" t="s">
        <v>31</v>
      </c>
      <c r="P14131" t="s">
        <v>28</v>
      </c>
      <c r="R14131" t="s">
        <v>26</v>
      </c>
      <c r="S14131">
        <v>18.100000000000001</v>
      </c>
      <c r="T14131">
        <v>17.600000000000001</v>
      </c>
      <c r="U14131">
        <v>17.8</v>
      </c>
      <c r="V14131">
        <v>0.5</v>
      </c>
      <c r="W14131">
        <v>0.3</v>
      </c>
      <c r="AB14131">
        <f t="shared" si="277"/>
        <v>6841.78</v>
      </c>
    </row>
    <row r="14132" spans="1:28" x14ac:dyDescent="0.25">
      <c r="A14132" t="s">
        <v>6446</v>
      </c>
      <c r="B14132" t="s">
        <v>4827</v>
      </c>
      <c r="C14132" s="1">
        <v>0.52936342592592589</v>
      </c>
      <c r="D14132">
        <v>903</v>
      </c>
      <c r="E14132" s="2">
        <v>8.1483923611111106E-2</v>
      </c>
      <c r="F14132" s="1">
        <v>8.1481481481481488E-2</v>
      </c>
      <c r="G14132">
        <v>211</v>
      </c>
      <c r="H14132">
        <v>7040.21</v>
      </c>
      <c r="I14132">
        <v>0</v>
      </c>
      <c r="J14132" t="s">
        <v>6396</v>
      </c>
      <c r="K14132" t="s">
        <v>22</v>
      </c>
      <c r="L14132">
        <v>1</v>
      </c>
      <c r="N14132" t="s">
        <v>23</v>
      </c>
      <c r="O14132" t="s">
        <v>36</v>
      </c>
      <c r="P14132" t="s">
        <v>28</v>
      </c>
      <c r="R14132" t="s">
        <v>26</v>
      </c>
      <c r="S14132">
        <v>18.7</v>
      </c>
      <c r="T14132">
        <v>17.600000000000001</v>
      </c>
      <c r="U14132">
        <v>17.8</v>
      </c>
      <c r="V14132">
        <v>1.1000000000000001</v>
      </c>
      <c r="W14132">
        <v>0.9</v>
      </c>
      <c r="AB14132">
        <f t="shared" si="277"/>
        <v>6841.78</v>
      </c>
    </row>
    <row r="14133" spans="1:28" x14ac:dyDescent="0.25">
      <c r="A14133" t="s">
        <v>6446</v>
      </c>
      <c r="B14133" t="s">
        <v>4827</v>
      </c>
      <c r="C14133" s="1">
        <v>0.52936342592592589</v>
      </c>
      <c r="D14133">
        <v>903</v>
      </c>
      <c r="E14133" s="2">
        <v>8.1483923611111106E-2</v>
      </c>
      <c r="F14133" s="1">
        <v>8.1481481481481488E-2</v>
      </c>
      <c r="G14133">
        <v>211</v>
      </c>
      <c r="H14133">
        <v>7040.21</v>
      </c>
      <c r="I14133">
        <v>0</v>
      </c>
      <c r="J14133" t="s">
        <v>6396</v>
      </c>
      <c r="K14133" t="s">
        <v>22</v>
      </c>
      <c r="L14133">
        <v>1</v>
      </c>
      <c r="N14133" t="s">
        <v>23</v>
      </c>
      <c r="O14133" t="s">
        <v>24</v>
      </c>
      <c r="P14133" t="s">
        <v>28</v>
      </c>
      <c r="R14133" t="s">
        <v>26</v>
      </c>
      <c r="S14133">
        <v>17.7</v>
      </c>
      <c r="T14133">
        <v>17.600000000000001</v>
      </c>
      <c r="U14133">
        <v>17.8</v>
      </c>
      <c r="V14133">
        <v>0.1</v>
      </c>
      <c r="W14133">
        <v>-0.1</v>
      </c>
      <c r="AB14133">
        <f t="shared" si="277"/>
        <v>6841.78</v>
      </c>
    </row>
    <row r="14134" spans="1:28" x14ac:dyDescent="0.25">
      <c r="A14134" t="s">
        <v>6446</v>
      </c>
      <c r="B14134" t="s">
        <v>4827</v>
      </c>
      <c r="C14134" s="1">
        <v>0.52936342592592589</v>
      </c>
      <c r="D14134">
        <v>903</v>
      </c>
      <c r="E14134" s="2">
        <v>8.1483923611111106E-2</v>
      </c>
      <c r="F14134" s="1">
        <v>8.1481481481481488E-2</v>
      </c>
      <c r="G14134">
        <v>211</v>
      </c>
      <c r="H14134">
        <v>7040.21</v>
      </c>
      <c r="I14134">
        <v>0</v>
      </c>
      <c r="J14134" t="s">
        <v>6396</v>
      </c>
      <c r="K14134" t="s">
        <v>22</v>
      </c>
      <c r="L14134">
        <v>1</v>
      </c>
      <c r="N14134" t="s">
        <v>23</v>
      </c>
      <c r="O14134" t="s">
        <v>33</v>
      </c>
      <c r="P14134" t="s">
        <v>28</v>
      </c>
      <c r="R14134" t="s">
        <v>26</v>
      </c>
      <c r="S14134">
        <v>17.8</v>
      </c>
      <c r="T14134">
        <v>17.600000000000001</v>
      </c>
      <c r="U14134">
        <v>17.8</v>
      </c>
      <c r="V14134">
        <v>0.2</v>
      </c>
      <c r="W14134">
        <v>0</v>
      </c>
      <c r="AB14134">
        <f t="shared" si="277"/>
        <v>6841.78</v>
      </c>
    </row>
    <row r="14135" spans="1:28" x14ac:dyDescent="0.25">
      <c r="A14135" t="s">
        <v>6447</v>
      </c>
      <c r="B14135" t="s">
        <v>4827</v>
      </c>
      <c r="C14135" s="1">
        <v>0.53144675925925922</v>
      </c>
      <c r="D14135">
        <v>438</v>
      </c>
      <c r="E14135" s="2">
        <v>8.356186342592592E-2</v>
      </c>
      <c r="F14135" s="1">
        <v>8.3553240740740733E-2</v>
      </c>
      <c r="G14135">
        <v>745</v>
      </c>
      <c r="H14135">
        <v>7219.75</v>
      </c>
      <c r="I14135">
        <v>0</v>
      </c>
      <c r="J14135" t="s">
        <v>6396</v>
      </c>
      <c r="K14135" t="s">
        <v>22</v>
      </c>
      <c r="L14135">
        <v>1</v>
      </c>
      <c r="N14135" t="s">
        <v>23</v>
      </c>
      <c r="O14135" t="s">
        <v>31</v>
      </c>
      <c r="P14135" t="s">
        <v>28</v>
      </c>
      <c r="R14135" t="s">
        <v>26</v>
      </c>
      <c r="S14135">
        <v>17.899999999999999</v>
      </c>
      <c r="T14135">
        <v>17.5</v>
      </c>
      <c r="U14135">
        <v>17.600000000000001</v>
      </c>
      <c r="V14135">
        <v>0.4</v>
      </c>
      <c r="W14135">
        <v>0.3</v>
      </c>
      <c r="AB14135">
        <f t="shared" si="277"/>
        <v>7021.32</v>
      </c>
    </row>
    <row r="14136" spans="1:28" x14ac:dyDescent="0.25">
      <c r="A14136" t="s">
        <v>6447</v>
      </c>
      <c r="B14136" t="s">
        <v>4827</v>
      </c>
      <c r="C14136" s="1">
        <v>0.53144675925925922</v>
      </c>
      <c r="D14136">
        <v>438</v>
      </c>
      <c r="E14136" s="2">
        <v>8.356186342592592E-2</v>
      </c>
      <c r="F14136" s="1">
        <v>8.3553240740740733E-2</v>
      </c>
      <c r="G14136">
        <v>745</v>
      </c>
      <c r="H14136">
        <v>7219.75</v>
      </c>
      <c r="I14136">
        <v>0</v>
      </c>
      <c r="J14136" t="s">
        <v>6396</v>
      </c>
      <c r="K14136" t="s">
        <v>22</v>
      </c>
      <c r="L14136">
        <v>1</v>
      </c>
      <c r="N14136" t="s">
        <v>23</v>
      </c>
      <c r="O14136" t="s">
        <v>33</v>
      </c>
      <c r="P14136" t="s">
        <v>28</v>
      </c>
      <c r="R14136" t="s">
        <v>26</v>
      </c>
      <c r="S14136">
        <v>17.7</v>
      </c>
      <c r="T14136">
        <v>17.5</v>
      </c>
      <c r="U14136">
        <v>17.600000000000001</v>
      </c>
      <c r="V14136">
        <v>0.2</v>
      </c>
      <c r="W14136">
        <v>0.1</v>
      </c>
      <c r="AB14136">
        <f t="shared" si="277"/>
        <v>7021.32</v>
      </c>
    </row>
    <row r="14137" spans="1:28" x14ac:dyDescent="0.25">
      <c r="A14137" t="s">
        <v>6448</v>
      </c>
      <c r="B14137" t="s">
        <v>4827</v>
      </c>
      <c r="C14137" s="1">
        <v>0.53353009259259265</v>
      </c>
      <c r="D14137">
        <v>474</v>
      </c>
      <c r="E14137" s="2">
        <v>8.5645613425925929E-2</v>
      </c>
      <c r="F14137" s="1">
        <v>8.5636574074074087E-2</v>
      </c>
      <c r="G14137">
        <v>781</v>
      </c>
      <c r="H14137">
        <v>7399.78</v>
      </c>
      <c r="I14137">
        <v>0</v>
      </c>
      <c r="J14137" t="s">
        <v>6396</v>
      </c>
      <c r="K14137" t="s">
        <v>22</v>
      </c>
      <c r="L14137">
        <v>1</v>
      </c>
      <c r="N14137" t="s">
        <v>23</v>
      </c>
      <c r="O14137" t="s">
        <v>31</v>
      </c>
      <c r="P14137" t="s">
        <v>28</v>
      </c>
      <c r="R14137" t="s">
        <v>26</v>
      </c>
      <c r="S14137">
        <v>17.8</v>
      </c>
      <c r="T14137">
        <v>17.600000000000001</v>
      </c>
      <c r="U14137">
        <v>17.7</v>
      </c>
      <c r="V14137">
        <v>0.2</v>
      </c>
      <c r="W14137">
        <v>0.1</v>
      </c>
      <c r="AB14137">
        <f t="shared" si="277"/>
        <v>7201.3499999999995</v>
      </c>
    </row>
    <row r="14138" spans="1:28" x14ac:dyDescent="0.25">
      <c r="A14138" t="s">
        <v>6448</v>
      </c>
      <c r="B14138" t="s">
        <v>4827</v>
      </c>
      <c r="C14138" s="1">
        <v>0.53353009259259265</v>
      </c>
      <c r="D14138">
        <v>474</v>
      </c>
      <c r="E14138" s="2">
        <v>8.5645613425925929E-2</v>
      </c>
      <c r="F14138" s="1">
        <v>8.5636574074074087E-2</v>
      </c>
      <c r="G14138">
        <v>781</v>
      </c>
      <c r="H14138">
        <v>7399.78</v>
      </c>
      <c r="I14138">
        <v>0</v>
      </c>
      <c r="J14138" t="s">
        <v>6396</v>
      </c>
      <c r="K14138" t="s">
        <v>22</v>
      </c>
      <c r="L14138">
        <v>1</v>
      </c>
      <c r="N14138" t="s">
        <v>23</v>
      </c>
      <c r="O14138" t="s">
        <v>24</v>
      </c>
      <c r="P14138" t="s">
        <v>28</v>
      </c>
      <c r="R14138" t="s">
        <v>26</v>
      </c>
      <c r="S14138">
        <v>17.8</v>
      </c>
      <c r="T14138">
        <v>17.600000000000001</v>
      </c>
      <c r="U14138">
        <v>17.7</v>
      </c>
      <c r="V14138">
        <v>0.2</v>
      </c>
      <c r="W14138">
        <v>0.1</v>
      </c>
      <c r="AB14138">
        <f t="shared" ref="AB14138:AB14141" si="278">H14138-198.43</f>
        <v>7201.3499999999995</v>
      </c>
    </row>
    <row r="14139" spans="1:28" x14ac:dyDescent="0.25">
      <c r="A14139" t="s">
        <v>6448</v>
      </c>
      <c r="B14139" t="s">
        <v>4827</v>
      </c>
      <c r="C14139" s="1">
        <v>0.53353009259259265</v>
      </c>
      <c r="D14139">
        <v>474</v>
      </c>
      <c r="E14139" s="2">
        <v>8.5645613425925929E-2</v>
      </c>
      <c r="F14139" s="1">
        <v>8.5636574074074087E-2</v>
      </c>
      <c r="G14139">
        <v>781</v>
      </c>
      <c r="H14139">
        <v>7399.78</v>
      </c>
      <c r="I14139">
        <v>0</v>
      </c>
      <c r="J14139" t="s">
        <v>6396</v>
      </c>
      <c r="K14139" t="s">
        <v>22</v>
      </c>
      <c r="L14139">
        <v>1</v>
      </c>
      <c r="N14139" t="s">
        <v>23</v>
      </c>
      <c r="O14139" t="s">
        <v>33</v>
      </c>
      <c r="P14139" t="s">
        <v>28</v>
      </c>
      <c r="R14139" t="s">
        <v>26</v>
      </c>
      <c r="S14139">
        <v>18</v>
      </c>
      <c r="T14139">
        <v>17.600000000000001</v>
      </c>
      <c r="U14139">
        <v>17.7</v>
      </c>
      <c r="V14139">
        <v>0.4</v>
      </c>
      <c r="W14139">
        <v>0.3</v>
      </c>
      <c r="AB14139">
        <f t="shared" si="278"/>
        <v>7201.3499999999995</v>
      </c>
    </row>
    <row r="14140" spans="1:28" x14ac:dyDescent="0.25">
      <c r="A14140" t="s">
        <v>6449</v>
      </c>
      <c r="B14140" t="s">
        <v>4827</v>
      </c>
      <c r="C14140" s="1">
        <v>0.53460648148148149</v>
      </c>
      <c r="D14140">
        <v>149</v>
      </c>
      <c r="E14140" s="2">
        <v>8.6718252314814823E-2</v>
      </c>
      <c r="F14140" s="1">
        <v>8.671296296296295E-2</v>
      </c>
      <c r="G14140">
        <v>457</v>
      </c>
      <c r="H14140">
        <v>7492.46</v>
      </c>
      <c r="I14140">
        <v>0</v>
      </c>
      <c r="J14140" t="s">
        <v>6396</v>
      </c>
      <c r="K14140" t="s">
        <v>22</v>
      </c>
      <c r="L14140">
        <v>1</v>
      </c>
      <c r="N14140" t="s">
        <v>23</v>
      </c>
      <c r="O14140" t="s">
        <v>78</v>
      </c>
      <c r="P14140" t="s">
        <v>79</v>
      </c>
      <c r="R14140" t="s">
        <v>88</v>
      </c>
      <c r="AB14140">
        <f t="shared" si="278"/>
        <v>7294.03</v>
      </c>
    </row>
    <row r="14141" spans="1:28" x14ac:dyDescent="0.25">
      <c r="A14141" t="s">
        <v>6449</v>
      </c>
      <c r="B14141" t="s">
        <v>4827</v>
      </c>
      <c r="C14141" s="1">
        <v>0.53460648148148149</v>
      </c>
      <c r="D14141">
        <v>149</v>
      </c>
      <c r="E14141" s="2">
        <v>8.6718252314814823E-2</v>
      </c>
      <c r="F14141" s="1">
        <v>8.671296296296295E-2</v>
      </c>
      <c r="G14141">
        <v>457</v>
      </c>
      <c r="H14141">
        <v>7492.46</v>
      </c>
      <c r="I14141">
        <v>0</v>
      </c>
      <c r="J14141" t="s">
        <v>6396</v>
      </c>
      <c r="K14141" t="s">
        <v>22</v>
      </c>
      <c r="L14141">
        <v>1</v>
      </c>
      <c r="N14141" t="s">
        <v>23</v>
      </c>
      <c r="O14141" t="s">
        <v>81</v>
      </c>
      <c r="P14141" t="s">
        <v>79</v>
      </c>
      <c r="R14141" t="s">
        <v>88</v>
      </c>
      <c r="AB14141">
        <f t="shared" si="278"/>
        <v>7294.03</v>
      </c>
    </row>
    <row r="14142" spans="1:28" x14ac:dyDescent="0.25">
      <c r="A14142" t="s">
        <v>6450</v>
      </c>
      <c r="B14142" t="s">
        <v>4827</v>
      </c>
      <c r="C14142" s="1">
        <v>0.70818287037037031</v>
      </c>
      <c r="D14142">
        <v>50</v>
      </c>
      <c r="E14142" s="2">
        <v>1.1658796296296296E-3</v>
      </c>
      <c r="F14142" s="1">
        <v>1.1574074074074073E-3</v>
      </c>
      <c r="G14142">
        <v>732</v>
      </c>
      <c r="H14142">
        <v>100.732</v>
      </c>
      <c r="I14142">
        <v>0</v>
      </c>
      <c r="J14142" t="s">
        <v>6451</v>
      </c>
      <c r="K14142" t="s">
        <v>22</v>
      </c>
      <c r="L14142">
        <v>1</v>
      </c>
      <c r="N14142" t="s">
        <v>23</v>
      </c>
      <c r="O14142" t="s">
        <v>31</v>
      </c>
      <c r="P14142" t="s">
        <v>25</v>
      </c>
      <c r="R14142" t="s">
        <v>26</v>
      </c>
      <c r="S14142">
        <v>16.7</v>
      </c>
      <c r="T14142">
        <v>17.3</v>
      </c>
      <c r="U14142">
        <v>17.100000000000001</v>
      </c>
      <c r="V14142">
        <v>-0.6</v>
      </c>
      <c r="W14142">
        <v>-0.4</v>
      </c>
      <c r="AB14142">
        <f>H14142-236.41</f>
        <v>-135.678</v>
      </c>
    </row>
    <row r="14143" spans="1:28" x14ac:dyDescent="0.25">
      <c r="A14143" t="s">
        <v>6452</v>
      </c>
      <c r="B14143" t="s">
        <v>4827</v>
      </c>
      <c r="C14143" s="1">
        <v>0.70821759259259265</v>
      </c>
      <c r="D14143">
        <v>955</v>
      </c>
      <c r="E14143" s="2">
        <v>1.2110763888888889E-3</v>
      </c>
      <c r="F14143" s="1">
        <v>1.2037037037037038E-3</v>
      </c>
      <c r="G14143">
        <v>637</v>
      </c>
      <c r="H14143">
        <v>104.637</v>
      </c>
      <c r="I14143">
        <v>0</v>
      </c>
      <c r="J14143" t="s">
        <v>6451</v>
      </c>
      <c r="K14143" t="s">
        <v>22</v>
      </c>
      <c r="L14143">
        <v>1</v>
      </c>
      <c r="N14143" t="s">
        <v>23</v>
      </c>
      <c r="O14143" t="s">
        <v>31</v>
      </c>
      <c r="P14143" t="s">
        <v>28</v>
      </c>
      <c r="R14143" t="s">
        <v>26</v>
      </c>
      <c r="S14143">
        <v>16.600000000000001</v>
      </c>
      <c r="T14143">
        <v>17.3</v>
      </c>
      <c r="U14143">
        <v>17.100000000000001</v>
      </c>
      <c r="V14143">
        <v>-0.7</v>
      </c>
      <c r="W14143">
        <v>-0.5</v>
      </c>
      <c r="AB14143">
        <f t="shared" ref="AB14143:AB14206" si="279">H14143-236.41</f>
        <v>-131.773</v>
      </c>
    </row>
    <row r="14144" spans="1:28" x14ac:dyDescent="0.25">
      <c r="A14144" t="s">
        <v>6453</v>
      </c>
      <c r="B14144" t="s">
        <v>4827</v>
      </c>
      <c r="C14144" s="1">
        <v>0.70974537037037033</v>
      </c>
      <c r="D14144">
        <v>494</v>
      </c>
      <c r="E14144" s="2">
        <v>2.7335185185185184E-3</v>
      </c>
      <c r="F14144" s="1">
        <v>2.7314814814814819E-3</v>
      </c>
      <c r="G14144">
        <v>176</v>
      </c>
      <c r="H14144">
        <v>236.17599999999999</v>
      </c>
      <c r="I14144">
        <v>0</v>
      </c>
      <c r="J14144" t="s">
        <v>6451</v>
      </c>
      <c r="K14144" t="s">
        <v>22</v>
      </c>
      <c r="L14144">
        <v>1</v>
      </c>
      <c r="N14144" t="s">
        <v>23</v>
      </c>
      <c r="O14144" t="s">
        <v>31</v>
      </c>
      <c r="P14144" t="s">
        <v>28</v>
      </c>
      <c r="R14144" t="s">
        <v>26</v>
      </c>
      <c r="AB14144">
        <f t="shared" si="279"/>
        <v>-0.23400000000000887</v>
      </c>
    </row>
    <row r="14145" spans="1:28" x14ac:dyDescent="0.25">
      <c r="A14145" t="s">
        <v>6453</v>
      </c>
      <c r="B14145" t="s">
        <v>4827</v>
      </c>
      <c r="C14145" s="1">
        <v>0.70974537037037033</v>
      </c>
      <c r="D14145">
        <v>494</v>
      </c>
      <c r="E14145" s="2">
        <v>2.7335185185185184E-3</v>
      </c>
      <c r="F14145" s="1">
        <v>2.7314814814814819E-3</v>
      </c>
      <c r="G14145">
        <v>176</v>
      </c>
      <c r="H14145">
        <v>236.17599999999999</v>
      </c>
      <c r="I14145">
        <v>0</v>
      </c>
      <c r="J14145" t="s">
        <v>6451</v>
      </c>
      <c r="K14145" t="s">
        <v>22</v>
      </c>
      <c r="L14145">
        <v>1</v>
      </c>
      <c r="N14145" t="s">
        <v>23</v>
      </c>
      <c r="O14145" t="s">
        <v>46</v>
      </c>
      <c r="P14145" t="s">
        <v>25</v>
      </c>
      <c r="R14145" t="s">
        <v>26</v>
      </c>
      <c r="AB14145">
        <f t="shared" si="279"/>
        <v>-0.23400000000000887</v>
      </c>
    </row>
    <row r="14146" spans="1:28" x14ac:dyDescent="0.25">
      <c r="A14146" t="s">
        <v>6454</v>
      </c>
      <c r="B14146" t="s">
        <v>4827</v>
      </c>
      <c r="C14146" s="1">
        <v>0.71050925925925934</v>
      </c>
      <c r="D14146">
        <v>647</v>
      </c>
      <c r="E14146" s="2">
        <v>3.4991782407407406E-3</v>
      </c>
      <c r="F14146" s="1">
        <v>3.4953703703703705E-3</v>
      </c>
      <c r="G14146">
        <v>329</v>
      </c>
      <c r="H14146">
        <v>302.32900000000001</v>
      </c>
      <c r="I14146">
        <v>0</v>
      </c>
      <c r="J14146" t="s">
        <v>6451</v>
      </c>
      <c r="K14146" t="s">
        <v>22</v>
      </c>
      <c r="L14146">
        <v>1</v>
      </c>
      <c r="N14146" t="s">
        <v>23</v>
      </c>
      <c r="O14146" t="s">
        <v>42</v>
      </c>
      <c r="P14146" t="s">
        <v>25</v>
      </c>
      <c r="R14146" t="s">
        <v>26</v>
      </c>
      <c r="S14146">
        <v>17.3</v>
      </c>
      <c r="T14146">
        <v>17.600000000000001</v>
      </c>
      <c r="U14146">
        <v>17.399999999999999</v>
      </c>
      <c r="V14146">
        <v>-0.3</v>
      </c>
      <c r="W14146">
        <v>-0.1</v>
      </c>
      <c r="AB14146">
        <f t="shared" si="279"/>
        <v>65.919000000000011</v>
      </c>
    </row>
    <row r="14147" spans="1:28" x14ac:dyDescent="0.25">
      <c r="A14147" t="s">
        <v>6455</v>
      </c>
      <c r="B14147" t="s">
        <v>4827</v>
      </c>
      <c r="C14147" s="1">
        <v>0.71069444444444452</v>
      </c>
      <c r="D14147">
        <v>67</v>
      </c>
      <c r="E14147" s="2">
        <v>3.6776504629629629E-3</v>
      </c>
      <c r="F14147" s="1">
        <v>3.6689814814814814E-3</v>
      </c>
      <c r="G14147">
        <v>749</v>
      </c>
      <c r="H14147">
        <v>317.74900000000002</v>
      </c>
      <c r="I14147">
        <v>0</v>
      </c>
      <c r="J14147" t="s">
        <v>6451</v>
      </c>
      <c r="K14147" t="s">
        <v>22</v>
      </c>
      <c r="L14147">
        <v>1</v>
      </c>
      <c r="N14147" t="s">
        <v>23</v>
      </c>
      <c r="O14147" t="s">
        <v>42</v>
      </c>
      <c r="P14147" t="s">
        <v>28</v>
      </c>
      <c r="R14147" t="s">
        <v>26</v>
      </c>
      <c r="AB14147">
        <f t="shared" si="279"/>
        <v>81.339000000000027</v>
      </c>
    </row>
    <row r="14148" spans="1:28" x14ac:dyDescent="0.25">
      <c r="A14148" t="s">
        <v>6456</v>
      </c>
      <c r="B14148" t="s">
        <v>4827</v>
      </c>
      <c r="C14148" s="1">
        <v>0.71127314814814813</v>
      </c>
      <c r="D14148">
        <v>267</v>
      </c>
      <c r="E14148" s="2">
        <v>4.2586574074074072E-3</v>
      </c>
      <c r="F14148" s="1">
        <v>4.2476851851851851E-3</v>
      </c>
      <c r="G14148">
        <v>948</v>
      </c>
      <c r="H14148">
        <v>367.94799999999998</v>
      </c>
      <c r="I14148">
        <v>0</v>
      </c>
      <c r="J14148" t="s">
        <v>6451</v>
      </c>
      <c r="K14148" t="s">
        <v>22</v>
      </c>
      <c r="L14148">
        <v>1</v>
      </c>
      <c r="N14148" t="s">
        <v>23</v>
      </c>
      <c r="O14148" t="s">
        <v>33</v>
      </c>
      <c r="P14148" t="s">
        <v>25</v>
      </c>
      <c r="R14148" t="s">
        <v>26</v>
      </c>
      <c r="S14148">
        <v>17.399999999999999</v>
      </c>
      <c r="T14148">
        <v>17.5</v>
      </c>
      <c r="U14148">
        <v>17.3</v>
      </c>
      <c r="V14148">
        <v>-0.1</v>
      </c>
      <c r="W14148">
        <v>0.1</v>
      </c>
      <c r="AB14148">
        <f t="shared" si="279"/>
        <v>131.53799999999998</v>
      </c>
    </row>
    <row r="14149" spans="1:28" x14ac:dyDescent="0.25">
      <c r="A14149" t="s">
        <v>6457</v>
      </c>
      <c r="B14149" t="s">
        <v>4827</v>
      </c>
      <c r="C14149" s="1">
        <v>0.71135416666666673</v>
      </c>
      <c r="D14149">
        <v>142</v>
      </c>
      <c r="E14149" s="2">
        <v>4.3382407407407406E-3</v>
      </c>
      <c r="F14149" s="1">
        <v>4.3287037037037035E-3</v>
      </c>
      <c r="G14149">
        <v>824</v>
      </c>
      <c r="H14149">
        <v>374.82400000000001</v>
      </c>
      <c r="I14149">
        <v>0</v>
      </c>
      <c r="J14149" t="s">
        <v>6451</v>
      </c>
      <c r="K14149" t="s">
        <v>22</v>
      </c>
      <c r="L14149">
        <v>1</v>
      </c>
      <c r="N14149" t="s">
        <v>23</v>
      </c>
      <c r="O14149" t="s">
        <v>33</v>
      </c>
      <c r="P14149" t="s">
        <v>28</v>
      </c>
      <c r="R14149" t="s">
        <v>26</v>
      </c>
      <c r="AB14149">
        <f t="shared" si="279"/>
        <v>138.41400000000002</v>
      </c>
    </row>
    <row r="14150" spans="1:28" x14ac:dyDescent="0.25">
      <c r="A14150" t="s">
        <v>6458</v>
      </c>
      <c r="B14150" t="s">
        <v>4827</v>
      </c>
      <c r="C14150" s="1">
        <v>0.71184027777777781</v>
      </c>
      <c r="D14150">
        <v>30</v>
      </c>
      <c r="E14150" s="2">
        <v>4.8230555555555553E-3</v>
      </c>
      <c r="F14150" s="1">
        <v>4.8148148148148152E-3</v>
      </c>
      <c r="G14150">
        <v>712</v>
      </c>
      <c r="H14150">
        <v>416.71199999999999</v>
      </c>
      <c r="I14150">
        <v>0</v>
      </c>
      <c r="J14150" t="s">
        <v>6451</v>
      </c>
      <c r="K14150" t="s">
        <v>22</v>
      </c>
      <c r="L14150">
        <v>1</v>
      </c>
      <c r="N14150" t="s">
        <v>23</v>
      </c>
      <c r="O14150" t="s">
        <v>31</v>
      </c>
      <c r="P14150" t="s">
        <v>28</v>
      </c>
      <c r="R14150" t="s">
        <v>26</v>
      </c>
      <c r="S14150">
        <v>17.7</v>
      </c>
      <c r="T14150">
        <v>17.5</v>
      </c>
      <c r="U14150">
        <v>17.399999999999999</v>
      </c>
      <c r="V14150">
        <v>0.2</v>
      </c>
      <c r="W14150">
        <v>0.3</v>
      </c>
      <c r="AB14150">
        <f t="shared" si="279"/>
        <v>180.30199999999999</v>
      </c>
    </row>
    <row r="14151" spans="1:28" x14ac:dyDescent="0.25">
      <c r="A14151" t="s">
        <v>6458</v>
      </c>
      <c r="B14151" t="s">
        <v>4827</v>
      </c>
      <c r="C14151" s="1">
        <v>0.71184027777777781</v>
      </c>
      <c r="D14151">
        <v>30</v>
      </c>
      <c r="E14151" s="2">
        <v>4.8230555555555553E-3</v>
      </c>
      <c r="F14151" s="1">
        <v>4.8148148148148152E-3</v>
      </c>
      <c r="G14151">
        <v>712</v>
      </c>
      <c r="H14151">
        <v>416.71199999999999</v>
      </c>
      <c r="I14151">
        <v>0</v>
      </c>
      <c r="J14151" t="s">
        <v>6451</v>
      </c>
      <c r="K14151" t="s">
        <v>22</v>
      </c>
      <c r="L14151">
        <v>1</v>
      </c>
      <c r="N14151" t="s">
        <v>23</v>
      </c>
      <c r="O14151" t="s">
        <v>46</v>
      </c>
      <c r="P14151" t="s">
        <v>25</v>
      </c>
      <c r="R14151" t="s">
        <v>26</v>
      </c>
      <c r="AB14151">
        <f t="shared" si="279"/>
        <v>180.30199999999999</v>
      </c>
    </row>
    <row r="14152" spans="1:28" x14ac:dyDescent="0.25">
      <c r="A14152" t="s">
        <v>6458</v>
      </c>
      <c r="B14152" t="s">
        <v>4827</v>
      </c>
      <c r="C14152" s="1">
        <v>0.71184027777777781</v>
      </c>
      <c r="D14152">
        <v>30</v>
      </c>
      <c r="E14152" s="2">
        <v>4.8230555555555553E-3</v>
      </c>
      <c r="F14152" s="1">
        <v>4.8148148148148152E-3</v>
      </c>
      <c r="G14152">
        <v>712</v>
      </c>
      <c r="H14152">
        <v>416.71199999999999</v>
      </c>
      <c r="I14152">
        <v>0</v>
      </c>
      <c r="J14152" t="s">
        <v>6451</v>
      </c>
      <c r="K14152" t="s">
        <v>22</v>
      </c>
      <c r="L14152">
        <v>1</v>
      </c>
      <c r="N14152" t="s">
        <v>23</v>
      </c>
      <c r="O14152" t="s">
        <v>42</v>
      </c>
      <c r="P14152" t="s">
        <v>28</v>
      </c>
      <c r="R14152" t="s">
        <v>26</v>
      </c>
      <c r="AB14152">
        <f t="shared" si="279"/>
        <v>180.30199999999999</v>
      </c>
    </row>
    <row r="14153" spans="1:28" x14ac:dyDescent="0.25">
      <c r="A14153" t="s">
        <v>6459</v>
      </c>
      <c r="B14153" t="s">
        <v>4827</v>
      </c>
      <c r="C14153" s="1">
        <v>0.71204861111111117</v>
      </c>
      <c r="D14153">
        <v>421</v>
      </c>
      <c r="E14153" s="2">
        <v>5.0359143518518522E-3</v>
      </c>
      <c r="F14153" s="1">
        <v>5.0347222222222225E-3</v>
      </c>
      <c r="G14153">
        <v>103</v>
      </c>
      <c r="H14153">
        <v>435.10300000000001</v>
      </c>
      <c r="I14153">
        <v>0</v>
      </c>
      <c r="J14153" t="s">
        <v>6451</v>
      </c>
      <c r="K14153" t="s">
        <v>22</v>
      </c>
      <c r="L14153">
        <v>1</v>
      </c>
      <c r="N14153" t="s">
        <v>23</v>
      </c>
      <c r="O14153" t="s">
        <v>36</v>
      </c>
      <c r="P14153" t="s">
        <v>25</v>
      </c>
      <c r="R14153" t="s">
        <v>26</v>
      </c>
      <c r="AB14153">
        <f t="shared" si="279"/>
        <v>198.69300000000001</v>
      </c>
    </row>
    <row r="14154" spans="1:28" x14ac:dyDescent="0.25">
      <c r="A14154" t="s">
        <v>6460</v>
      </c>
      <c r="B14154" t="s">
        <v>4827</v>
      </c>
      <c r="C14154" s="1">
        <v>0.71234953703703707</v>
      </c>
      <c r="D14154">
        <v>422</v>
      </c>
      <c r="E14154" s="2">
        <v>5.336840277777778E-3</v>
      </c>
      <c r="F14154" s="1">
        <v>5.3356481481481484E-3</v>
      </c>
      <c r="G14154">
        <v>103</v>
      </c>
      <c r="H14154">
        <v>461.10300000000001</v>
      </c>
      <c r="I14154">
        <v>0</v>
      </c>
      <c r="J14154" t="s">
        <v>6451</v>
      </c>
      <c r="K14154" t="s">
        <v>22</v>
      </c>
      <c r="L14154">
        <v>1</v>
      </c>
      <c r="N14154" t="s">
        <v>23</v>
      </c>
      <c r="O14154" t="s">
        <v>36</v>
      </c>
      <c r="P14154" t="s">
        <v>28</v>
      </c>
      <c r="R14154" t="s">
        <v>26</v>
      </c>
      <c r="AB14154">
        <f t="shared" si="279"/>
        <v>224.69300000000001</v>
      </c>
    </row>
    <row r="14155" spans="1:28" x14ac:dyDescent="0.25">
      <c r="A14155" t="s">
        <v>6461</v>
      </c>
      <c r="B14155" t="s">
        <v>4827</v>
      </c>
      <c r="C14155" s="1">
        <v>0.7130671296296297</v>
      </c>
      <c r="D14155">
        <v>603</v>
      </c>
      <c r="E14155" s="2">
        <v>6.056539351851852E-3</v>
      </c>
      <c r="F14155" s="1">
        <v>6.053240740740741E-3</v>
      </c>
      <c r="G14155">
        <v>285</v>
      </c>
      <c r="H14155">
        <v>523.28499999999997</v>
      </c>
      <c r="I14155">
        <v>0</v>
      </c>
      <c r="J14155" t="s">
        <v>6451</v>
      </c>
      <c r="K14155" t="s">
        <v>22</v>
      </c>
      <c r="L14155">
        <v>1</v>
      </c>
      <c r="N14155" t="s">
        <v>23</v>
      </c>
      <c r="O14155" t="s">
        <v>46</v>
      </c>
      <c r="P14155" t="s">
        <v>28</v>
      </c>
      <c r="R14155" t="s">
        <v>26</v>
      </c>
      <c r="AB14155">
        <f t="shared" si="279"/>
        <v>286.875</v>
      </c>
    </row>
    <row r="14156" spans="1:28" x14ac:dyDescent="0.25">
      <c r="A14156" t="s">
        <v>6462</v>
      </c>
      <c r="B14156" t="s">
        <v>4827</v>
      </c>
      <c r="C14156" s="1">
        <v>0.71391203703703709</v>
      </c>
      <c r="D14156">
        <v>498</v>
      </c>
      <c r="E14156" s="2">
        <v>6.900231481481482E-3</v>
      </c>
      <c r="F14156" s="1">
        <v>6.8981481481481489E-3</v>
      </c>
      <c r="G14156">
        <v>180</v>
      </c>
      <c r="H14156">
        <v>596.17999999999995</v>
      </c>
      <c r="I14156">
        <v>0</v>
      </c>
      <c r="J14156" t="s">
        <v>6451</v>
      </c>
      <c r="K14156" t="s">
        <v>22</v>
      </c>
      <c r="L14156">
        <v>1</v>
      </c>
      <c r="N14156" t="s">
        <v>23</v>
      </c>
      <c r="O14156" t="s">
        <v>31</v>
      </c>
      <c r="P14156" t="s">
        <v>28</v>
      </c>
      <c r="R14156" t="s">
        <v>26</v>
      </c>
      <c r="S14156">
        <v>18.3</v>
      </c>
      <c r="T14156">
        <v>17.5</v>
      </c>
      <c r="U14156">
        <v>17.399999999999999</v>
      </c>
      <c r="V14156">
        <v>0.8</v>
      </c>
      <c r="W14156">
        <v>0.9</v>
      </c>
      <c r="AB14156">
        <f t="shared" si="279"/>
        <v>359.77</v>
      </c>
    </row>
    <row r="14157" spans="1:28" x14ac:dyDescent="0.25">
      <c r="A14157" t="s">
        <v>6462</v>
      </c>
      <c r="B14157" t="s">
        <v>4827</v>
      </c>
      <c r="C14157" s="1">
        <v>0.71391203703703709</v>
      </c>
      <c r="D14157">
        <v>498</v>
      </c>
      <c r="E14157" s="2">
        <v>6.900231481481482E-3</v>
      </c>
      <c r="F14157" s="1">
        <v>6.8981481481481489E-3</v>
      </c>
      <c r="G14157">
        <v>180</v>
      </c>
      <c r="H14157">
        <v>596.17999999999995</v>
      </c>
      <c r="I14157">
        <v>0</v>
      </c>
      <c r="J14157" t="s">
        <v>6451</v>
      </c>
      <c r="K14157" t="s">
        <v>22</v>
      </c>
      <c r="L14157">
        <v>1</v>
      </c>
      <c r="N14157" t="s">
        <v>23</v>
      </c>
      <c r="O14157" t="s">
        <v>36</v>
      </c>
      <c r="P14157" t="s">
        <v>28</v>
      </c>
      <c r="R14157" t="s">
        <v>26</v>
      </c>
      <c r="AB14157">
        <f t="shared" si="279"/>
        <v>359.77</v>
      </c>
    </row>
    <row r="14158" spans="1:28" x14ac:dyDescent="0.25">
      <c r="A14158" t="s">
        <v>6462</v>
      </c>
      <c r="B14158" t="s">
        <v>4827</v>
      </c>
      <c r="C14158" s="1">
        <v>0.71391203703703709</v>
      </c>
      <c r="D14158">
        <v>498</v>
      </c>
      <c r="E14158" s="2">
        <v>6.900231481481482E-3</v>
      </c>
      <c r="F14158" s="1">
        <v>6.8981481481481489E-3</v>
      </c>
      <c r="G14158">
        <v>180</v>
      </c>
      <c r="H14158">
        <v>596.17999999999995</v>
      </c>
      <c r="I14158">
        <v>0</v>
      </c>
      <c r="J14158" t="s">
        <v>6451</v>
      </c>
      <c r="K14158" t="s">
        <v>22</v>
      </c>
      <c r="L14158">
        <v>1</v>
      </c>
      <c r="N14158" t="s">
        <v>23</v>
      </c>
      <c r="O14158" t="s">
        <v>46</v>
      </c>
      <c r="P14158" t="s">
        <v>28</v>
      </c>
      <c r="R14158" t="s">
        <v>26</v>
      </c>
      <c r="S14158">
        <v>17.399999999999999</v>
      </c>
      <c r="T14158">
        <v>17.5</v>
      </c>
      <c r="U14158">
        <v>17.399999999999999</v>
      </c>
      <c r="V14158">
        <v>-0.1</v>
      </c>
      <c r="W14158">
        <v>0</v>
      </c>
      <c r="AB14158">
        <f t="shared" si="279"/>
        <v>359.77</v>
      </c>
    </row>
    <row r="14159" spans="1:28" x14ac:dyDescent="0.25">
      <c r="A14159" t="s">
        <v>6462</v>
      </c>
      <c r="B14159" t="s">
        <v>4827</v>
      </c>
      <c r="C14159" s="1">
        <v>0.71391203703703709</v>
      </c>
      <c r="D14159">
        <v>498</v>
      </c>
      <c r="E14159" s="2">
        <v>6.900231481481482E-3</v>
      </c>
      <c r="F14159" s="1">
        <v>6.8981481481481489E-3</v>
      </c>
      <c r="G14159">
        <v>180</v>
      </c>
      <c r="H14159">
        <v>596.17999999999995</v>
      </c>
      <c r="I14159">
        <v>0</v>
      </c>
      <c r="J14159" t="s">
        <v>6451</v>
      </c>
      <c r="K14159" t="s">
        <v>22</v>
      </c>
      <c r="L14159">
        <v>1</v>
      </c>
      <c r="N14159" t="s">
        <v>23</v>
      </c>
      <c r="O14159" t="s">
        <v>42</v>
      </c>
      <c r="P14159" t="s">
        <v>28</v>
      </c>
      <c r="R14159" t="s">
        <v>26</v>
      </c>
      <c r="AB14159">
        <f t="shared" si="279"/>
        <v>359.77</v>
      </c>
    </row>
    <row r="14160" spans="1:28" x14ac:dyDescent="0.25">
      <c r="A14160" t="s">
        <v>6463</v>
      </c>
      <c r="B14160" t="s">
        <v>4827</v>
      </c>
      <c r="C14160" s="1">
        <v>0.71524305555555545</v>
      </c>
      <c r="D14160">
        <v>115</v>
      </c>
      <c r="E14160" s="2">
        <v>8.2268171296296291E-3</v>
      </c>
      <c r="F14160" s="1">
        <v>8.217592592592594E-3</v>
      </c>
      <c r="G14160">
        <v>797</v>
      </c>
      <c r="H14160">
        <v>710.79700000000003</v>
      </c>
      <c r="I14160">
        <v>0</v>
      </c>
      <c r="J14160" t="s">
        <v>6451</v>
      </c>
      <c r="K14160" t="s">
        <v>22</v>
      </c>
      <c r="L14160">
        <v>1</v>
      </c>
      <c r="N14160" t="s">
        <v>23</v>
      </c>
      <c r="O14160" t="s">
        <v>24</v>
      </c>
      <c r="P14160" t="s">
        <v>25</v>
      </c>
      <c r="R14160" t="s">
        <v>26</v>
      </c>
      <c r="AB14160">
        <f t="shared" si="279"/>
        <v>474.38700000000006</v>
      </c>
    </row>
    <row r="14161" spans="1:28" x14ac:dyDescent="0.25">
      <c r="A14161" t="s">
        <v>6464</v>
      </c>
      <c r="B14161" t="s">
        <v>4827</v>
      </c>
      <c r="C14161" s="1">
        <v>0.71528935185185183</v>
      </c>
      <c r="D14161">
        <v>387</v>
      </c>
      <c r="E14161" s="2">
        <v>8.2762615740740748E-3</v>
      </c>
      <c r="F14161" s="1">
        <v>8.2754629629629619E-3</v>
      </c>
      <c r="G14161">
        <v>69</v>
      </c>
      <c r="H14161">
        <v>715.06899999999996</v>
      </c>
      <c r="I14161">
        <v>0</v>
      </c>
      <c r="J14161" t="s">
        <v>6451</v>
      </c>
      <c r="K14161" t="s">
        <v>22</v>
      </c>
      <c r="L14161">
        <v>1</v>
      </c>
      <c r="N14161" t="s">
        <v>23</v>
      </c>
      <c r="O14161" t="s">
        <v>24</v>
      </c>
      <c r="P14161" t="s">
        <v>28</v>
      </c>
      <c r="R14161" t="s">
        <v>26</v>
      </c>
      <c r="AB14161">
        <f t="shared" si="279"/>
        <v>478.65899999999999</v>
      </c>
    </row>
    <row r="14162" spans="1:28" x14ac:dyDescent="0.25">
      <c r="A14162" t="s">
        <v>6465</v>
      </c>
      <c r="B14162" t="s">
        <v>4827</v>
      </c>
      <c r="C14162" s="1">
        <v>0.71599537037037031</v>
      </c>
      <c r="D14162">
        <v>67</v>
      </c>
      <c r="E14162" s="2">
        <v>8.9785648148148142E-3</v>
      </c>
      <c r="F14162" s="1">
        <v>8.9699074074074073E-3</v>
      </c>
      <c r="G14162">
        <v>748</v>
      </c>
      <c r="H14162">
        <v>775.74800000000005</v>
      </c>
      <c r="I14162">
        <v>0</v>
      </c>
      <c r="J14162" t="s">
        <v>6451</v>
      </c>
      <c r="K14162" t="s">
        <v>22</v>
      </c>
      <c r="L14162">
        <v>1</v>
      </c>
      <c r="N14162" t="s">
        <v>23</v>
      </c>
      <c r="O14162" t="s">
        <v>31</v>
      </c>
      <c r="P14162" t="s">
        <v>28</v>
      </c>
      <c r="R14162" t="s">
        <v>26</v>
      </c>
      <c r="S14162">
        <v>18.2</v>
      </c>
      <c r="T14162">
        <v>17.399999999999999</v>
      </c>
      <c r="U14162">
        <v>17.3</v>
      </c>
      <c r="V14162">
        <v>0.8</v>
      </c>
      <c r="W14162">
        <v>0.9</v>
      </c>
      <c r="AB14162">
        <f t="shared" si="279"/>
        <v>539.33800000000008</v>
      </c>
    </row>
    <row r="14163" spans="1:28" x14ac:dyDescent="0.25">
      <c r="A14163" t="s">
        <v>6465</v>
      </c>
      <c r="B14163" t="s">
        <v>4827</v>
      </c>
      <c r="C14163" s="1">
        <v>0.71599537037037031</v>
      </c>
      <c r="D14163">
        <v>67</v>
      </c>
      <c r="E14163" s="2">
        <v>8.9785648148148142E-3</v>
      </c>
      <c r="F14163" s="1">
        <v>8.9699074074074073E-3</v>
      </c>
      <c r="G14163">
        <v>748</v>
      </c>
      <c r="H14163">
        <v>775.74800000000005</v>
      </c>
      <c r="I14163">
        <v>0</v>
      </c>
      <c r="J14163" t="s">
        <v>6451</v>
      </c>
      <c r="K14163" t="s">
        <v>22</v>
      </c>
      <c r="L14163">
        <v>1</v>
      </c>
      <c r="N14163" t="s">
        <v>23</v>
      </c>
      <c r="O14163" t="s">
        <v>36</v>
      </c>
      <c r="P14163" t="s">
        <v>28</v>
      </c>
      <c r="R14163" t="s">
        <v>26</v>
      </c>
      <c r="S14163">
        <v>17.5</v>
      </c>
      <c r="T14163">
        <v>17.399999999999999</v>
      </c>
      <c r="U14163">
        <v>17.3</v>
      </c>
      <c r="V14163">
        <v>0.1</v>
      </c>
      <c r="W14163">
        <v>0.2</v>
      </c>
      <c r="AB14163">
        <f t="shared" si="279"/>
        <v>539.33800000000008</v>
      </c>
    </row>
    <row r="14164" spans="1:28" x14ac:dyDescent="0.25">
      <c r="A14164" t="s">
        <v>6465</v>
      </c>
      <c r="B14164" t="s">
        <v>4827</v>
      </c>
      <c r="C14164" s="1">
        <v>0.71599537037037031</v>
      </c>
      <c r="D14164">
        <v>67</v>
      </c>
      <c r="E14164" s="2">
        <v>8.9785648148148142E-3</v>
      </c>
      <c r="F14164" s="1">
        <v>8.9699074074074073E-3</v>
      </c>
      <c r="G14164">
        <v>748</v>
      </c>
      <c r="H14164">
        <v>775.74800000000005</v>
      </c>
      <c r="I14164">
        <v>0</v>
      </c>
      <c r="J14164" t="s">
        <v>6451</v>
      </c>
      <c r="K14164" t="s">
        <v>22</v>
      </c>
      <c r="L14164">
        <v>1</v>
      </c>
      <c r="N14164" t="s">
        <v>23</v>
      </c>
      <c r="O14164" t="s">
        <v>24</v>
      </c>
      <c r="P14164" t="s">
        <v>28</v>
      </c>
      <c r="R14164" t="s">
        <v>26</v>
      </c>
      <c r="S14164">
        <v>17.399999999999999</v>
      </c>
      <c r="T14164">
        <v>17.399999999999999</v>
      </c>
      <c r="U14164">
        <v>17.3</v>
      </c>
      <c r="V14164">
        <v>0</v>
      </c>
      <c r="W14164">
        <v>0.1</v>
      </c>
      <c r="AB14164">
        <f t="shared" si="279"/>
        <v>539.33800000000008</v>
      </c>
    </row>
    <row r="14165" spans="1:28" x14ac:dyDescent="0.25">
      <c r="A14165" t="s">
        <v>6465</v>
      </c>
      <c r="B14165" t="s">
        <v>4827</v>
      </c>
      <c r="C14165" s="1">
        <v>0.71599537037037031</v>
      </c>
      <c r="D14165">
        <v>67</v>
      </c>
      <c r="E14165" s="2">
        <v>8.9785648148148142E-3</v>
      </c>
      <c r="F14165" s="1">
        <v>8.9699074074074073E-3</v>
      </c>
      <c r="G14165">
        <v>748</v>
      </c>
      <c r="H14165">
        <v>775.74800000000005</v>
      </c>
      <c r="I14165">
        <v>0</v>
      </c>
      <c r="J14165" t="s">
        <v>6451</v>
      </c>
      <c r="K14165" t="s">
        <v>22</v>
      </c>
      <c r="L14165">
        <v>1</v>
      </c>
      <c r="N14165" t="s">
        <v>23</v>
      </c>
      <c r="O14165" t="s">
        <v>46</v>
      </c>
      <c r="P14165" t="s">
        <v>28</v>
      </c>
      <c r="R14165" t="s">
        <v>26</v>
      </c>
      <c r="S14165">
        <v>18.2</v>
      </c>
      <c r="T14165">
        <v>17.399999999999999</v>
      </c>
      <c r="U14165">
        <v>17.3</v>
      </c>
      <c r="V14165">
        <v>0.8</v>
      </c>
      <c r="W14165">
        <v>0.9</v>
      </c>
      <c r="AB14165">
        <f t="shared" si="279"/>
        <v>539.33800000000008</v>
      </c>
    </row>
    <row r="14166" spans="1:28" x14ac:dyDescent="0.25">
      <c r="A14166" t="s">
        <v>6465</v>
      </c>
      <c r="B14166" t="s">
        <v>4827</v>
      </c>
      <c r="C14166" s="1">
        <v>0.71599537037037031</v>
      </c>
      <c r="D14166">
        <v>67</v>
      </c>
      <c r="E14166" s="2">
        <v>8.9785648148148142E-3</v>
      </c>
      <c r="F14166" s="1">
        <v>8.9699074074074073E-3</v>
      </c>
      <c r="G14166">
        <v>748</v>
      </c>
      <c r="H14166">
        <v>775.74800000000005</v>
      </c>
      <c r="I14166">
        <v>0</v>
      </c>
      <c r="J14166" t="s">
        <v>6451</v>
      </c>
      <c r="K14166" t="s">
        <v>22</v>
      </c>
      <c r="L14166">
        <v>1</v>
      </c>
      <c r="N14166" t="s">
        <v>23</v>
      </c>
      <c r="O14166" t="s">
        <v>42</v>
      </c>
      <c r="P14166" t="s">
        <v>28</v>
      </c>
      <c r="R14166" t="s">
        <v>26</v>
      </c>
      <c r="AB14166">
        <f t="shared" si="279"/>
        <v>539.33800000000008</v>
      </c>
    </row>
    <row r="14167" spans="1:28" x14ac:dyDescent="0.25">
      <c r="A14167" t="s">
        <v>6466</v>
      </c>
      <c r="B14167" t="s">
        <v>4827</v>
      </c>
      <c r="C14167" s="1">
        <v>0.71807870370370364</v>
      </c>
      <c r="D14167">
        <v>169</v>
      </c>
      <c r="E14167" s="2">
        <v>1.1063090277777778E-2</v>
      </c>
      <c r="F14167" s="1">
        <v>1.105324074074074E-2</v>
      </c>
      <c r="G14167">
        <v>851</v>
      </c>
      <c r="H14167">
        <v>955.851</v>
      </c>
      <c r="I14167">
        <v>0</v>
      </c>
      <c r="J14167" t="s">
        <v>6451</v>
      </c>
      <c r="K14167" t="s">
        <v>22</v>
      </c>
      <c r="L14167">
        <v>1</v>
      </c>
      <c r="N14167" t="s">
        <v>23</v>
      </c>
      <c r="O14167" t="s">
        <v>31</v>
      </c>
      <c r="P14167" t="s">
        <v>28</v>
      </c>
      <c r="R14167" t="s">
        <v>26</v>
      </c>
      <c r="S14167">
        <v>17.5</v>
      </c>
      <c r="T14167">
        <v>17.2</v>
      </c>
      <c r="U14167">
        <v>17.100000000000001</v>
      </c>
      <c r="V14167">
        <v>0.3</v>
      </c>
      <c r="W14167">
        <v>0.4</v>
      </c>
      <c r="AB14167">
        <f t="shared" si="279"/>
        <v>719.44100000000003</v>
      </c>
    </row>
    <row r="14168" spans="1:28" x14ac:dyDescent="0.25">
      <c r="A14168" t="s">
        <v>6466</v>
      </c>
      <c r="B14168" t="s">
        <v>4827</v>
      </c>
      <c r="C14168" s="1">
        <v>0.71807870370370364</v>
      </c>
      <c r="D14168">
        <v>169</v>
      </c>
      <c r="E14168" s="2">
        <v>1.1063090277777778E-2</v>
      </c>
      <c r="F14168" s="1">
        <v>1.105324074074074E-2</v>
      </c>
      <c r="G14168">
        <v>851</v>
      </c>
      <c r="H14168">
        <v>955.851</v>
      </c>
      <c r="I14168">
        <v>0</v>
      </c>
      <c r="J14168" t="s">
        <v>6451</v>
      </c>
      <c r="K14168" t="s">
        <v>22</v>
      </c>
      <c r="L14168">
        <v>1</v>
      </c>
      <c r="N14168" t="s">
        <v>23</v>
      </c>
      <c r="O14168" t="s">
        <v>36</v>
      </c>
      <c r="P14168" t="s">
        <v>28</v>
      </c>
      <c r="R14168" t="s">
        <v>26</v>
      </c>
      <c r="AB14168">
        <f t="shared" si="279"/>
        <v>719.44100000000003</v>
      </c>
    </row>
    <row r="14169" spans="1:28" x14ac:dyDescent="0.25">
      <c r="A14169" t="s">
        <v>6466</v>
      </c>
      <c r="B14169" t="s">
        <v>4827</v>
      </c>
      <c r="C14169" s="1">
        <v>0.71807870370370364</v>
      </c>
      <c r="D14169">
        <v>169</v>
      </c>
      <c r="E14169" s="2">
        <v>1.1063090277777778E-2</v>
      </c>
      <c r="F14169" s="1">
        <v>1.105324074074074E-2</v>
      </c>
      <c r="G14169">
        <v>851</v>
      </c>
      <c r="H14169">
        <v>955.851</v>
      </c>
      <c r="I14169">
        <v>0</v>
      </c>
      <c r="J14169" t="s">
        <v>6451</v>
      </c>
      <c r="K14169" t="s">
        <v>22</v>
      </c>
      <c r="L14169">
        <v>1</v>
      </c>
      <c r="N14169" t="s">
        <v>23</v>
      </c>
      <c r="O14169" t="s">
        <v>24</v>
      </c>
      <c r="P14169" t="s">
        <v>28</v>
      </c>
      <c r="R14169" t="s">
        <v>26</v>
      </c>
      <c r="S14169">
        <v>17.5</v>
      </c>
      <c r="T14169">
        <v>17.2</v>
      </c>
      <c r="U14169">
        <v>17.100000000000001</v>
      </c>
      <c r="V14169">
        <v>0.3</v>
      </c>
      <c r="W14169">
        <v>0.4</v>
      </c>
      <c r="AB14169">
        <f t="shared" si="279"/>
        <v>719.44100000000003</v>
      </c>
    </row>
    <row r="14170" spans="1:28" x14ac:dyDescent="0.25">
      <c r="A14170" t="s">
        <v>6466</v>
      </c>
      <c r="B14170" t="s">
        <v>4827</v>
      </c>
      <c r="C14170" s="1">
        <v>0.71807870370370364</v>
      </c>
      <c r="D14170">
        <v>169</v>
      </c>
      <c r="E14170" s="2">
        <v>1.1063090277777778E-2</v>
      </c>
      <c r="F14170" s="1">
        <v>1.105324074074074E-2</v>
      </c>
      <c r="G14170">
        <v>851</v>
      </c>
      <c r="H14170">
        <v>955.851</v>
      </c>
      <c r="I14170">
        <v>0</v>
      </c>
      <c r="J14170" t="s">
        <v>6451</v>
      </c>
      <c r="K14170" t="s">
        <v>22</v>
      </c>
      <c r="L14170">
        <v>1</v>
      </c>
      <c r="N14170" t="s">
        <v>23</v>
      </c>
      <c r="O14170" t="s">
        <v>46</v>
      </c>
      <c r="P14170" t="s">
        <v>28</v>
      </c>
      <c r="R14170" t="s">
        <v>26</v>
      </c>
      <c r="S14170">
        <v>18.600000000000001</v>
      </c>
      <c r="T14170">
        <v>17.2</v>
      </c>
      <c r="U14170">
        <v>17.100000000000001</v>
      </c>
      <c r="V14170">
        <v>1.4</v>
      </c>
      <c r="W14170">
        <v>1.5</v>
      </c>
      <c r="AB14170">
        <f t="shared" si="279"/>
        <v>719.44100000000003</v>
      </c>
    </row>
    <row r="14171" spans="1:28" x14ac:dyDescent="0.25">
      <c r="A14171" t="s">
        <v>6466</v>
      </c>
      <c r="B14171" t="s">
        <v>4827</v>
      </c>
      <c r="C14171" s="1">
        <v>0.71807870370370364</v>
      </c>
      <c r="D14171">
        <v>169</v>
      </c>
      <c r="E14171" s="2">
        <v>1.1063090277777778E-2</v>
      </c>
      <c r="F14171" s="1">
        <v>1.105324074074074E-2</v>
      </c>
      <c r="G14171">
        <v>851</v>
      </c>
      <c r="H14171">
        <v>955.851</v>
      </c>
      <c r="I14171">
        <v>0</v>
      </c>
      <c r="J14171" t="s">
        <v>6451</v>
      </c>
      <c r="K14171" t="s">
        <v>22</v>
      </c>
      <c r="L14171">
        <v>1</v>
      </c>
      <c r="N14171" t="s">
        <v>23</v>
      </c>
      <c r="O14171" t="s">
        <v>42</v>
      </c>
      <c r="P14171" t="s">
        <v>28</v>
      </c>
      <c r="R14171" t="s">
        <v>26</v>
      </c>
      <c r="AB14171">
        <f t="shared" si="279"/>
        <v>719.44100000000003</v>
      </c>
    </row>
    <row r="14172" spans="1:28" x14ac:dyDescent="0.25">
      <c r="A14172" t="s">
        <v>6467</v>
      </c>
      <c r="B14172" t="s">
        <v>4827</v>
      </c>
      <c r="C14172" s="1">
        <v>0.72016203703703707</v>
      </c>
      <c r="D14172">
        <v>472</v>
      </c>
      <c r="E14172" s="2">
        <v>1.3149918981481481E-2</v>
      </c>
      <c r="F14172" s="1">
        <v>1.3148148148148147E-2</v>
      </c>
      <c r="G14172">
        <v>153</v>
      </c>
      <c r="H14172">
        <v>1136.1500000000001</v>
      </c>
      <c r="I14172">
        <v>0</v>
      </c>
      <c r="J14172" t="s">
        <v>6451</v>
      </c>
      <c r="K14172" t="s">
        <v>22</v>
      </c>
      <c r="L14172">
        <v>1</v>
      </c>
      <c r="N14172" t="s">
        <v>23</v>
      </c>
      <c r="O14172" t="s">
        <v>31</v>
      </c>
      <c r="P14172" t="s">
        <v>28</v>
      </c>
      <c r="R14172" t="s">
        <v>26</v>
      </c>
      <c r="S14172">
        <v>17.899999999999999</v>
      </c>
      <c r="T14172">
        <v>17.5</v>
      </c>
      <c r="U14172">
        <v>17.5</v>
      </c>
      <c r="V14172">
        <v>0.4</v>
      </c>
      <c r="W14172">
        <v>0.4</v>
      </c>
      <c r="AB14172">
        <f t="shared" si="279"/>
        <v>899.74000000000012</v>
      </c>
    </row>
    <row r="14173" spans="1:28" x14ac:dyDescent="0.25">
      <c r="A14173" t="s">
        <v>6467</v>
      </c>
      <c r="B14173" t="s">
        <v>4827</v>
      </c>
      <c r="C14173" s="1">
        <v>0.72016203703703707</v>
      </c>
      <c r="D14173">
        <v>472</v>
      </c>
      <c r="E14173" s="2">
        <v>1.3149918981481481E-2</v>
      </c>
      <c r="F14173" s="1">
        <v>1.3148148148148147E-2</v>
      </c>
      <c r="G14173">
        <v>153</v>
      </c>
      <c r="H14173">
        <v>1136.1500000000001</v>
      </c>
      <c r="I14173">
        <v>0</v>
      </c>
      <c r="J14173" t="s">
        <v>6451</v>
      </c>
      <c r="K14173" t="s">
        <v>22</v>
      </c>
      <c r="L14173">
        <v>1</v>
      </c>
      <c r="N14173" t="s">
        <v>23</v>
      </c>
      <c r="O14173" t="s">
        <v>36</v>
      </c>
      <c r="P14173" t="s">
        <v>28</v>
      </c>
      <c r="R14173" t="s">
        <v>26</v>
      </c>
      <c r="AB14173">
        <f t="shared" si="279"/>
        <v>899.74000000000012</v>
      </c>
    </row>
    <row r="14174" spans="1:28" x14ac:dyDescent="0.25">
      <c r="A14174" t="s">
        <v>6467</v>
      </c>
      <c r="B14174" t="s">
        <v>4827</v>
      </c>
      <c r="C14174" s="1">
        <v>0.72016203703703707</v>
      </c>
      <c r="D14174">
        <v>472</v>
      </c>
      <c r="E14174" s="2">
        <v>1.3149918981481481E-2</v>
      </c>
      <c r="F14174" s="1">
        <v>1.3148148148148147E-2</v>
      </c>
      <c r="G14174">
        <v>153</v>
      </c>
      <c r="H14174">
        <v>1136.1500000000001</v>
      </c>
      <c r="I14174">
        <v>0</v>
      </c>
      <c r="J14174" t="s">
        <v>6451</v>
      </c>
      <c r="K14174" t="s">
        <v>22</v>
      </c>
      <c r="L14174">
        <v>1</v>
      </c>
      <c r="N14174" t="s">
        <v>23</v>
      </c>
      <c r="O14174" t="s">
        <v>24</v>
      </c>
      <c r="P14174" t="s">
        <v>28</v>
      </c>
      <c r="R14174" t="s">
        <v>26</v>
      </c>
      <c r="S14174">
        <v>18.7</v>
      </c>
      <c r="T14174">
        <v>17.5</v>
      </c>
      <c r="U14174">
        <v>17.5</v>
      </c>
      <c r="V14174">
        <v>1.2</v>
      </c>
      <c r="W14174">
        <v>1.2</v>
      </c>
      <c r="AB14174">
        <f t="shared" si="279"/>
        <v>899.74000000000012</v>
      </c>
    </row>
    <row r="14175" spans="1:28" x14ac:dyDescent="0.25">
      <c r="A14175" t="s">
        <v>6467</v>
      </c>
      <c r="B14175" t="s">
        <v>4827</v>
      </c>
      <c r="C14175" s="1">
        <v>0.72016203703703707</v>
      </c>
      <c r="D14175">
        <v>472</v>
      </c>
      <c r="E14175" s="2">
        <v>1.3149918981481481E-2</v>
      </c>
      <c r="F14175" s="1">
        <v>1.3148148148148147E-2</v>
      </c>
      <c r="G14175">
        <v>153</v>
      </c>
      <c r="H14175">
        <v>1136.1500000000001</v>
      </c>
      <c r="I14175">
        <v>0</v>
      </c>
      <c r="J14175" t="s">
        <v>6451</v>
      </c>
      <c r="K14175" t="s">
        <v>22</v>
      </c>
      <c r="L14175">
        <v>1</v>
      </c>
      <c r="N14175" t="s">
        <v>23</v>
      </c>
      <c r="O14175" t="s">
        <v>46</v>
      </c>
      <c r="P14175" t="s">
        <v>28</v>
      </c>
      <c r="R14175" t="s">
        <v>26</v>
      </c>
      <c r="S14175">
        <v>20.9</v>
      </c>
      <c r="T14175">
        <v>17.5</v>
      </c>
      <c r="U14175">
        <v>17.5</v>
      </c>
      <c r="V14175">
        <v>3.4</v>
      </c>
      <c r="W14175">
        <v>3.4</v>
      </c>
      <c r="AB14175">
        <f t="shared" si="279"/>
        <v>899.74000000000012</v>
      </c>
    </row>
    <row r="14176" spans="1:28" x14ac:dyDescent="0.25">
      <c r="A14176" t="s">
        <v>6467</v>
      </c>
      <c r="B14176" t="s">
        <v>4827</v>
      </c>
      <c r="C14176" s="1">
        <v>0.72016203703703707</v>
      </c>
      <c r="D14176">
        <v>472</v>
      </c>
      <c r="E14176" s="2">
        <v>1.3149918981481481E-2</v>
      </c>
      <c r="F14176" s="1">
        <v>1.3148148148148147E-2</v>
      </c>
      <c r="G14176">
        <v>153</v>
      </c>
      <c r="H14176">
        <v>1136.1500000000001</v>
      </c>
      <c r="I14176">
        <v>0</v>
      </c>
      <c r="J14176" t="s">
        <v>6451</v>
      </c>
      <c r="K14176" t="s">
        <v>22</v>
      </c>
      <c r="L14176">
        <v>1</v>
      </c>
      <c r="N14176" t="s">
        <v>23</v>
      </c>
      <c r="O14176" t="s">
        <v>42</v>
      </c>
      <c r="P14176" t="s">
        <v>28</v>
      </c>
      <c r="R14176" t="s">
        <v>26</v>
      </c>
      <c r="AB14176">
        <f t="shared" si="279"/>
        <v>899.74000000000012</v>
      </c>
    </row>
    <row r="14177" spans="1:28" x14ac:dyDescent="0.25">
      <c r="A14177" t="s">
        <v>6468</v>
      </c>
      <c r="B14177" t="s">
        <v>4827</v>
      </c>
      <c r="C14177" s="1">
        <v>0.72225694444444455</v>
      </c>
      <c r="D14177">
        <v>108</v>
      </c>
      <c r="E14177" s="2">
        <v>1.5240613425925927E-2</v>
      </c>
      <c r="F14177" s="1">
        <v>1.5231481481481483E-2</v>
      </c>
      <c r="G14177">
        <v>789</v>
      </c>
      <c r="H14177">
        <v>1316.79</v>
      </c>
      <c r="I14177">
        <v>0</v>
      </c>
      <c r="J14177" t="s">
        <v>6451</v>
      </c>
      <c r="K14177" t="s">
        <v>22</v>
      </c>
      <c r="L14177">
        <v>1</v>
      </c>
      <c r="N14177" t="s">
        <v>23</v>
      </c>
      <c r="O14177" t="s">
        <v>31</v>
      </c>
      <c r="P14177" t="s">
        <v>28</v>
      </c>
      <c r="R14177" t="s">
        <v>26</v>
      </c>
      <c r="AB14177">
        <f t="shared" si="279"/>
        <v>1080.3799999999999</v>
      </c>
    </row>
    <row r="14178" spans="1:28" x14ac:dyDescent="0.25">
      <c r="A14178" t="s">
        <v>6468</v>
      </c>
      <c r="B14178" t="s">
        <v>4827</v>
      </c>
      <c r="C14178" s="1">
        <v>0.72225694444444455</v>
      </c>
      <c r="D14178">
        <v>108</v>
      </c>
      <c r="E14178" s="2">
        <v>1.5240613425925927E-2</v>
      </c>
      <c r="F14178" s="1">
        <v>1.5231481481481483E-2</v>
      </c>
      <c r="G14178">
        <v>789</v>
      </c>
      <c r="H14178">
        <v>1316.79</v>
      </c>
      <c r="I14178">
        <v>0</v>
      </c>
      <c r="J14178" t="s">
        <v>6451</v>
      </c>
      <c r="K14178" t="s">
        <v>22</v>
      </c>
      <c r="L14178">
        <v>1</v>
      </c>
      <c r="N14178" t="s">
        <v>23</v>
      </c>
      <c r="O14178" t="s">
        <v>36</v>
      </c>
      <c r="P14178" t="s">
        <v>28</v>
      </c>
      <c r="R14178" t="s">
        <v>26</v>
      </c>
      <c r="AB14178">
        <f t="shared" si="279"/>
        <v>1080.3799999999999</v>
      </c>
    </row>
    <row r="14179" spans="1:28" x14ac:dyDescent="0.25">
      <c r="A14179" t="s">
        <v>6468</v>
      </c>
      <c r="B14179" t="s">
        <v>4827</v>
      </c>
      <c r="C14179" s="1">
        <v>0.72225694444444455</v>
      </c>
      <c r="D14179">
        <v>108</v>
      </c>
      <c r="E14179" s="2">
        <v>1.5240613425925927E-2</v>
      </c>
      <c r="F14179" s="1">
        <v>1.5231481481481483E-2</v>
      </c>
      <c r="G14179">
        <v>789</v>
      </c>
      <c r="H14179">
        <v>1316.79</v>
      </c>
      <c r="I14179">
        <v>0</v>
      </c>
      <c r="J14179" t="s">
        <v>6451</v>
      </c>
      <c r="K14179" t="s">
        <v>22</v>
      </c>
      <c r="L14179">
        <v>1</v>
      </c>
      <c r="N14179" t="s">
        <v>23</v>
      </c>
      <c r="O14179" t="s">
        <v>24</v>
      </c>
      <c r="P14179" t="s">
        <v>28</v>
      </c>
      <c r="R14179" t="s">
        <v>26</v>
      </c>
      <c r="S14179">
        <v>19.5</v>
      </c>
      <c r="T14179">
        <v>17.399999999999999</v>
      </c>
      <c r="U14179">
        <v>17.3</v>
      </c>
      <c r="V14179">
        <v>2.1</v>
      </c>
      <c r="W14179">
        <v>2.2000000000000002</v>
      </c>
      <c r="AB14179">
        <f t="shared" si="279"/>
        <v>1080.3799999999999</v>
      </c>
    </row>
    <row r="14180" spans="1:28" x14ac:dyDescent="0.25">
      <c r="A14180" t="s">
        <v>6468</v>
      </c>
      <c r="B14180" t="s">
        <v>4827</v>
      </c>
      <c r="C14180" s="1">
        <v>0.72225694444444455</v>
      </c>
      <c r="D14180">
        <v>108</v>
      </c>
      <c r="E14180" s="2">
        <v>1.5240613425925927E-2</v>
      </c>
      <c r="F14180" s="1">
        <v>1.5231481481481483E-2</v>
      </c>
      <c r="G14180">
        <v>789</v>
      </c>
      <c r="H14180">
        <v>1316.79</v>
      </c>
      <c r="I14180">
        <v>0</v>
      </c>
      <c r="J14180" t="s">
        <v>6451</v>
      </c>
      <c r="K14180" t="s">
        <v>22</v>
      </c>
      <c r="L14180">
        <v>1</v>
      </c>
      <c r="N14180" t="s">
        <v>23</v>
      </c>
      <c r="O14180" t="s">
        <v>46</v>
      </c>
      <c r="P14180" t="s">
        <v>28</v>
      </c>
      <c r="R14180" t="s">
        <v>26</v>
      </c>
      <c r="AB14180">
        <f t="shared" si="279"/>
        <v>1080.3799999999999</v>
      </c>
    </row>
    <row r="14181" spans="1:28" x14ac:dyDescent="0.25">
      <c r="A14181" t="s">
        <v>6468</v>
      </c>
      <c r="B14181" t="s">
        <v>4827</v>
      </c>
      <c r="C14181" s="1">
        <v>0.72225694444444455</v>
      </c>
      <c r="D14181">
        <v>108</v>
      </c>
      <c r="E14181" s="2">
        <v>1.5240613425925927E-2</v>
      </c>
      <c r="F14181" s="1">
        <v>1.5231481481481483E-2</v>
      </c>
      <c r="G14181">
        <v>789</v>
      </c>
      <c r="H14181">
        <v>1316.79</v>
      </c>
      <c r="I14181">
        <v>0</v>
      </c>
      <c r="J14181" t="s">
        <v>6451</v>
      </c>
      <c r="K14181" t="s">
        <v>22</v>
      </c>
      <c r="L14181">
        <v>1</v>
      </c>
      <c r="N14181" t="s">
        <v>23</v>
      </c>
      <c r="O14181" t="s">
        <v>42</v>
      </c>
      <c r="P14181" t="s">
        <v>28</v>
      </c>
      <c r="R14181" t="s">
        <v>26</v>
      </c>
      <c r="AB14181">
        <f t="shared" si="279"/>
        <v>1080.3799999999999</v>
      </c>
    </row>
    <row r="14182" spans="1:28" x14ac:dyDescent="0.25">
      <c r="A14182" t="s">
        <v>6469</v>
      </c>
      <c r="B14182" t="s">
        <v>4827</v>
      </c>
      <c r="C14182" s="1">
        <v>0.72434027777777776</v>
      </c>
      <c r="D14182">
        <v>10</v>
      </c>
      <c r="E14182" s="2">
        <v>1.73228125E-2</v>
      </c>
      <c r="F14182" s="1">
        <v>1.7314814814814814E-2</v>
      </c>
      <c r="G14182">
        <v>691</v>
      </c>
      <c r="H14182">
        <v>1496.69</v>
      </c>
      <c r="I14182">
        <v>0</v>
      </c>
      <c r="J14182" t="s">
        <v>6451</v>
      </c>
      <c r="K14182" t="s">
        <v>22</v>
      </c>
      <c r="L14182">
        <v>1</v>
      </c>
      <c r="N14182" t="s">
        <v>23</v>
      </c>
      <c r="O14182" t="s">
        <v>31</v>
      </c>
      <c r="P14182" t="s">
        <v>28</v>
      </c>
      <c r="R14182" t="s">
        <v>26</v>
      </c>
      <c r="S14182">
        <v>18.899999999999999</v>
      </c>
      <c r="T14182">
        <v>17.399999999999999</v>
      </c>
      <c r="U14182">
        <v>17.399999999999999</v>
      </c>
      <c r="V14182">
        <v>1.5</v>
      </c>
      <c r="W14182">
        <v>1.5</v>
      </c>
      <c r="AB14182">
        <f t="shared" si="279"/>
        <v>1260.28</v>
      </c>
    </row>
    <row r="14183" spans="1:28" x14ac:dyDescent="0.25">
      <c r="A14183" t="s">
        <v>6469</v>
      </c>
      <c r="B14183" t="s">
        <v>4827</v>
      </c>
      <c r="C14183" s="1">
        <v>0.72434027777777776</v>
      </c>
      <c r="D14183">
        <v>10</v>
      </c>
      <c r="E14183" s="2">
        <v>1.73228125E-2</v>
      </c>
      <c r="F14183" s="1">
        <v>1.7314814814814814E-2</v>
      </c>
      <c r="G14183">
        <v>691</v>
      </c>
      <c r="H14183">
        <v>1496.69</v>
      </c>
      <c r="I14183">
        <v>0</v>
      </c>
      <c r="J14183" t="s">
        <v>6451</v>
      </c>
      <c r="K14183" t="s">
        <v>22</v>
      </c>
      <c r="L14183">
        <v>1</v>
      </c>
      <c r="N14183" t="s">
        <v>23</v>
      </c>
      <c r="O14183" t="s">
        <v>36</v>
      </c>
      <c r="P14183" t="s">
        <v>28</v>
      </c>
      <c r="R14183" t="s">
        <v>26</v>
      </c>
      <c r="AB14183">
        <f t="shared" si="279"/>
        <v>1260.28</v>
      </c>
    </row>
    <row r="14184" spans="1:28" x14ac:dyDescent="0.25">
      <c r="A14184" t="s">
        <v>6469</v>
      </c>
      <c r="B14184" t="s">
        <v>4827</v>
      </c>
      <c r="C14184" s="1">
        <v>0.72434027777777776</v>
      </c>
      <c r="D14184">
        <v>10</v>
      </c>
      <c r="E14184" s="2">
        <v>1.73228125E-2</v>
      </c>
      <c r="F14184" s="1">
        <v>1.7314814814814814E-2</v>
      </c>
      <c r="G14184">
        <v>691</v>
      </c>
      <c r="H14184">
        <v>1496.69</v>
      </c>
      <c r="I14184">
        <v>0</v>
      </c>
      <c r="J14184" t="s">
        <v>6451</v>
      </c>
      <c r="K14184" t="s">
        <v>22</v>
      </c>
      <c r="L14184">
        <v>1</v>
      </c>
      <c r="N14184" t="s">
        <v>23</v>
      </c>
      <c r="O14184" t="s">
        <v>24</v>
      </c>
      <c r="P14184" t="s">
        <v>28</v>
      </c>
      <c r="R14184" t="s">
        <v>26</v>
      </c>
      <c r="S14184">
        <v>19.8</v>
      </c>
      <c r="T14184">
        <v>17.399999999999999</v>
      </c>
      <c r="U14184">
        <v>17.399999999999999</v>
      </c>
      <c r="V14184">
        <v>2.4</v>
      </c>
      <c r="W14184">
        <v>2.4</v>
      </c>
      <c r="AB14184">
        <f t="shared" si="279"/>
        <v>1260.28</v>
      </c>
    </row>
    <row r="14185" spans="1:28" x14ac:dyDescent="0.25">
      <c r="A14185" t="s">
        <v>6469</v>
      </c>
      <c r="B14185" t="s">
        <v>4827</v>
      </c>
      <c r="C14185" s="1">
        <v>0.72434027777777776</v>
      </c>
      <c r="D14185">
        <v>10</v>
      </c>
      <c r="E14185" s="2">
        <v>1.73228125E-2</v>
      </c>
      <c r="F14185" s="1">
        <v>1.7314814814814814E-2</v>
      </c>
      <c r="G14185">
        <v>691</v>
      </c>
      <c r="H14185">
        <v>1496.69</v>
      </c>
      <c r="I14185">
        <v>0</v>
      </c>
      <c r="J14185" t="s">
        <v>6451</v>
      </c>
      <c r="K14185" t="s">
        <v>22</v>
      </c>
      <c r="L14185">
        <v>1</v>
      </c>
      <c r="N14185" t="s">
        <v>23</v>
      </c>
      <c r="O14185" t="s">
        <v>46</v>
      </c>
      <c r="P14185" t="s">
        <v>28</v>
      </c>
      <c r="R14185" t="s">
        <v>26</v>
      </c>
      <c r="S14185">
        <v>19.2</v>
      </c>
      <c r="T14185">
        <v>17.399999999999999</v>
      </c>
      <c r="U14185">
        <v>17.399999999999999</v>
      </c>
      <c r="V14185">
        <v>1.8</v>
      </c>
      <c r="W14185">
        <v>1.8</v>
      </c>
      <c r="AB14185">
        <f t="shared" si="279"/>
        <v>1260.28</v>
      </c>
    </row>
    <row r="14186" spans="1:28" x14ac:dyDescent="0.25">
      <c r="A14186" t="s">
        <v>6469</v>
      </c>
      <c r="B14186" t="s">
        <v>4827</v>
      </c>
      <c r="C14186" s="1">
        <v>0.72434027777777776</v>
      </c>
      <c r="D14186">
        <v>10</v>
      </c>
      <c r="E14186" s="2">
        <v>1.73228125E-2</v>
      </c>
      <c r="F14186" s="1">
        <v>1.7314814814814814E-2</v>
      </c>
      <c r="G14186">
        <v>691</v>
      </c>
      <c r="H14186">
        <v>1496.69</v>
      </c>
      <c r="I14186">
        <v>0</v>
      </c>
      <c r="J14186" t="s">
        <v>6451</v>
      </c>
      <c r="K14186" t="s">
        <v>22</v>
      </c>
      <c r="L14186">
        <v>1</v>
      </c>
      <c r="N14186" t="s">
        <v>23</v>
      </c>
      <c r="O14186" t="s">
        <v>42</v>
      </c>
      <c r="P14186" t="s">
        <v>28</v>
      </c>
      <c r="R14186" t="s">
        <v>26</v>
      </c>
      <c r="AB14186">
        <f t="shared" si="279"/>
        <v>1260.28</v>
      </c>
    </row>
    <row r="14187" spans="1:28" x14ac:dyDescent="0.25">
      <c r="A14187" t="s">
        <v>6469</v>
      </c>
      <c r="B14187" t="s">
        <v>4827</v>
      </c>
      <c r="C14187" s="1">
        <v>0.72434027777777776</v>
      </c>
      <c r="D14187">
        <v>10</v>
      </c>
      <c r="E14187" s="2">
        <v>1.73228125E-2</v>
      </c>
      <c r="F14187" s="1">
        <v>1.7314814814814814E-2</v>
      </c>
      <c r="G14187">
        <v>691</v>
      </c>
      <c r="H14187">
        <v>1496.69</v>
      </c>
      <c r="I14187">
        <v>0</v>
      </c>
      <c r="J14187" t="s">
        <v>6451</v>
      </c>
      <c r="K14187" t="s">
        <v>22</v>
      </c>
      <c r="L14187">
        <v>1</v>
      </c>
      <c r="N14187" t="s">
        <v>23</v>
      </c>
      <c r="O14187" t="s">
        <v>33</v>
      </c>
      <c r="P14187" t="s">
        <v>28</v>
      </c>
      <c r="R14187" t="s">
        <v>26</v>
      </c>
      <c r="AB14187">
        <f t="shared" si="279"/>
        <v>1260.28</v>
      </c>
    </row>
    <row r="14188" spans="1:28" x14ac:dyDescent="0.25">
      <c r="A14188" t="s">
        <v>6470</v>
      </c>
      <c r="B14188" t="s">
        <v>4827</v>
      </c>
      <c r="C14188" s="1">
        <v>0.72642361111111109</v>
      </c>
      <c r="D14188">
        <v>112</v>
      </c>
      <c r="E14188" s="2">
        <v>1.9407337962962963E-2</v>
      </c>
      <c r="F14188" s="1">
        <v>1.9398148148148147E-2</v>
      </c>
      <c r="G14188">
        <v>794</v>
      </c>
      <c r="H14188">
        <v>1676.79</v>
      </c>
      <c r="I14188">
        <v>0</v>
      </c>
      <c r="J14188" t="s">
        <v>6451</v>
      </c>
      <c r="K14188" t="s">
        <v>22</v>
      </c>
      <c r="L14188">
        <v>1</v>
      </c>
      <c r="N14188" t="s">
        <v>23</v>
      </c>
      <c r="O14188" t="s">
        <v>31</v>
      </c>
      <c r="P14188" t="s">
        <v>28</v>
      </c>
      <c r="R14188" t="s">
        <v>26</v>
      </c>
      <c r="S14188">
        <v>19.5</v>
      </c>
      <c r="T14188">
        <v>17.3</v>
      </c>
      <c r="U14188">
        <v>17.3</v>
      </c>
      <c r="V14188">
        <v>2.2000000000000002</v>
      </c>
      <c r="W14188">
        <v>2.2000000000000002</v>
      </c>
      <c r="AB14188">
        <f t="shared" si="279"/>
        <v>1440.3799999999999</v>
      </c>
    </row>
    <row r="14189" spans="1:28" x14ac:dyDescent="0.25">
      <c r="A14189" t="s">
        <v>6470</v>
      </c>
      <c r="B14189" t="s">
        <v>4827</v>
      </c>
      <c r="C14189" s="1">
        <v>0.72642361111111109</v>
      </c>
      <c r="D14189">
        <v>112</v>
      </c>
      <c r="E14189" s="2">
        <v>1.9407337962962963E-2</v>
      </c>
      <c r="F14189" s="1">
        <v>1.9398148148148147E-2</v>
      </c>
      <c r="G14189">
        <v>794</v>
      </c>
      <c r="H14189">
        <v>1676.79</v>
      </c>
      <c r="I14189">
        <v>0</v>
      </c>
      <c r="J14189" t="s">
        <v>6451</v>
      </c>
      <c r="K14189" t="s">
        <v>22</v>
      </c>
      <c r="L14189">
        <v>1</v>
      </c>
      <c r="N14189" t="s">
        <v>23</v>
      </c>
      <c r="O14189" t="s">
        <v>36</v>
      </c>
      <c r="P14189" t="s">
        <v>28</v>
      </c>
      <c r="R14189" t="s">
        <v>26</v>
      </c>
      <c r="S14189">
        <v>18.2</v>
      </c>
      <c r="T14189">
        <v>17.3</v>
      </c>
      <c r="U14189">
        <v>17.3</v>
      </c>
      <c r="V14189">
        <v>0.9</v>
      </c>
      <c r="W14189">
        <v>0.9</v>
      </c>
      <c r="AB14189">
        <f t="shared" si="279"/>
        <v>1440.3799999999999</v>
      </c>
    </row>
    <row r="14190" spans="1:28" x14ac:dyDescent="0.25">
      <c r="A14190" t="s">
        <v>6470</v>
      </c>
      <c r="B14190" t="s">
        <v>4827</v>
      </c>
      <c r="C14190" s="1">
        <v>0.72642361111111109</v>
      </c>
      <c r="D14190">
        <v>112</v>
      </c>
      <c r="E14190" s="2">
        <v>1.9407337962962963E-2</v>
      </c>
      <c r="F14190" s="1">
        <v>1.9398148148148147E-2</v>
      </c>
      <c r="G14190">
        <v>794</v>
      </c>
      <c r="H14190">
        <v>1676.79</v>
      </c>
      <c r="I14190">
        <v>0</v>
      </c>
      <c r="J14190" t="s">
        <v>6451</v>
      </c>
      <c r="K14190" t="s">
        <v>22</v>
      </c>
      <c r="L14190">
        <v>1</v>
      </c>
      <c r="N14190" t="s">
        <v>23</v>
      </c>
      <c r="O14190" t="s">
        <v>24</v>
      </c>
      <c r="P14190" t="s">
        <v>28</v>
      </c>
      <c r="R14190" t="s">
        <v>26</v>
      </c>
      <c r="S14190">
        <v>18.899999999999999</v>
      </c>
      <c r="T14190">
        <v>17.3</v>
      </c>
      <c r="U14190">
        <v>17.3</v>
      </c>
      <c r="V14190">
        <v>1.6</v>
      </c>
      <c r="W14190">
        <v>1.6</v>
      </c>
      <c r="AB14190">
        <f t="shared" si="279"/>
        <v>1440.3799999999999</v>
      </c>
    </row>
    <row r="14191" spans="1:28" x14ac:dyDescent="0.25">
      <c r="A14191" t="s">
        <v>6470</v>
      </c>
      <c r="B14191" t="s">
        <v>4827</v>
      </c>
      <c r="C14191" s="1">
        <v>0.72642361111111109</v>
      </c>
      <c r="D14191">
        <v>112</v>
      </c>
      <c r="E14191" s="2">
        <v>1.9407337962962963E-2</v>
      </c>
      <c r="F14191" s="1">
        <v>1.9398148148148147E-2</v>
      </c>
      <c r="G14191">
        <v>794</v>
      </c>
      <c r="H14191">
        <v>1676.79</v>
      </c>
      <c r="I14191">
        <v>0</v>
      </c>
      <c r="J14191" t="s">
        <v>6451</v>
      </c>
      <c r="K14191" t="s">
        <v>22</v>
      </c>
      <c r="L14191">
        <v>1</v>
      </c>
      <c r="N14191" t="s">
        <v>23</v>
      </c>
      <c r="O14191" t="s">
        <v>46</v>
      </c>
      <c r="P14191" t="s">
        <v>28</v>
      </c>
      <c r="R14191" t="s">
        <v>26</v>
      </c>
      <c r="S14191">
        <v>19.2</v>
      </c>
      <c r="T14191">
        <v>17.3</v>
      </c>
      <c r="U14191">
        <v>17.3</v>
      </c>
      <c r="V14191">
        <v>1.9</v>
      </c>
      <c r="W14191">
        <v>1.9</v>
      </c>
      <c r="AB14191">
        <f t="shared" si="279"/>
        <v>1440.3799999999999</v>
      </c>
    </row>
    <row r="14192" spans="1:28" x14ac:dyDescent="0.25">
      <c r="A14192" t="s">
        <v>6470</v>
      </c>
      <c r="B14192" t="s">
        <v>4827</v>
      </c>
      <c r="C14192" s="1">
        <v>0.72642361111111109</v>
      </c>
      <c r="D14192">
        <v>112</v>
      </c>
      <c r="E14192" s="2">
        <v>1.9407337962962963E-2</v>
      </c>
      <c r="F14192" s="1">
        <v>1.9398148148148147E-2</v>
      </c>
      <c r="G14192">
        <v>794</v>
      </c>
      <c r="H14192">
        <v>1676.79</v>
      </c>
      <c r="I14192">
        <v>0</v>
      </c>
      <c r="J14192" t="s">
        <v>6451</v>
      </c>
      <c r="K14192" t="s">
        <v>22</v>
      </c>
      <c r="L14192">
        <v>1</v>
      </c>
      <c r="N14192" t="s">
        <v>23</v>
      </c>
      <c r="O14192" t="s">
        <v>42</v>
      </c>
      <c r="P14192" t="s">
        <v>28</v>
      </c>
      <c r="R14192" t="s">
        <v>26</v>
      </c>
      <c r="S14192">
        <v>19.100000000000001</v>
      </c>
      <c r="T14192">
        <v>17.3</v>
      </c>
      <c r="U14192">
        <v>17.3</v>
      </c>
      <c r="V14192">
        <v>1.8</v>
      </c>
      <c r="W14192">
        <v>1.8</v>
      </c>
      <c r="AB14192">
        <f t="shared" si="279"/>
        <v>1440.3799999999999</v>
      </c>
    </row>
    <row r="14193" spans="1:28" x14ac:dyDescent="0.25">
      <c r="A14193" t="s">
        <v>6470</v>
      </c>
      <c r="B14193" t="s">
        <v>4827</v>
      </c>
      <c r="C14193" s="1">
        <v>0.72642361111111109</v>
      </c>
      <c r="D14193">
        <v>112</v>
      </c>
      <c r="E14193" s="2">
        <v>1.9407337962962963E-2</v>
      </c>
      <c r="F14193" s="1">
        <v>1.9398148148148147E-2</v>
      </c>
      <c r="G14193">
        <v>794</v>
      </c>
      <c r="H14193">
        <v>1676.79</v>
      </c>
      <c r="I14193">
        <v>0</v>
      </c>
      <c r="J14193" t="s">
        <v>6451</v>
      </c>
      <c r="K14193" t="s">
        <v>22</v>
      </c>
      <c r="L14193">
        <v>1</v>
      </c>
      <c r="N14193" t="s">
        <v>23</v>
      </c>
      <c r="O14193" t="s">
        <v>33</v>
      </c>
      <c r="P14193" t="s">
        <v>28</v>
      </c>
      <c r="R14193" t="s">
        <v>26</v>
      </c>
      <c r="S14193">
        <v>19.899999999999999</v>
      </c>
      <c r="T14193">
        <v>17.3</v>
      </c>
      <c r="U14193">
        <v>17.3</v>
      </c>
      <c r="V14193">
        <v>2.6</v>
      </c>
      <c r="W14193">
        <v>2.6</v>
      </c>
      <c r="AB14193">
        <f t="shared" si="279"/>
        <v>1440.3799999999999</v>
      </c>
    </row>
    <row r="14194" spans="1:28" x14ac:dyDescent="0.25">
      <c r="A14194" t="s">
        <v>6471</v>
      </c>
      <c r="B14194" t="s">
        <v>4827</v>
      </c>
      <c r="C14194" s="1">
        <v>0.72849537037037038</v>
      </c>
      <c r="D14194">
        <v>380</v>
      </c>
      <c r="E14194" s="2">
        <v>2.1482199074074074E-2</v>
      </c>
      <c r="F14194" s="1">
        <v>2.148148148148148E-2</v>
      </c>
      <c r="G14194">
        <v>62</v>
      </c>
      <c r="H14194">
        <v>1856.06</v>
      </c>
      <c r="I14194">
        <v>0</v>
      </c>
      <c r="J14194" t="s">
        <v>6451</v>
      </c>
      <c r="K14194" t="s">
        <v>22</v>
      </c>
      <c r="L14194">
        <v>1</v>
      </c>
      <c r="N14194" t="s">
        <v>23</v>
      </c>
      <c r="O14194" t="s">
        <v>31</v>
      </c>
      <c r="P14194" t="s">
        <v>28</v>
      </c>
      <c r="R14194" t="s">
        <v>26</v>
      </c>
      <c r="S14194">
        <v>19.3</v>
      </c>
      <c r="T14194">
        <v>17.399999999999999</v>
      </c>
      <c r="U14194">
        <v>17.3</v>
      </c>
      <c r="V14194">
        <v>1.9</v>
      </c>
      <c r="W14194">
        <v>2</v>
      </c>
      <c r="AB14194">
        <f t="shared" si="279"/>
        <v>1619.6499999999999</v>
      </c>
    </row>
    <row r="14195" spans="1:28" x14ac:dyDescent="0.25">
      <c r="A14195" t="s">
        <v>6471</v>
      </c>
      <c r="B14195" t="s">
        <v>4827</v>
      </c>
      <c r="C14195" s="1">
        <v>0.72849537037037038</v>
      </c>
      <c r="D14195">
        <v>380</v>
      </c>
      <c r="E14195" s="2">
        <v>2.1482199074074074E-2</v>
      </c>
      <c r="F14195" s="1">
        <v>2.148148148148148E-2</v>
      </c>
      <c r="G14195">
        <v>62</v>
      </c>
      <c r="H14195">
        <v>1856.06</v>
      </c>
      <c r="I14195">
        <v>0</v>
      </c>
      <c r="J14195" t="s">
        <v>6451</v>
      </c>
      <c r="K14195" t="s">
        <v>22</v>
      </c>
      <c r="L14195">
        <v>1</v>
      </c>
      <c r="N14195" t="s">
        <v>23</v>
      </c>
      <c r="O14195" t="s">
        <v>36</v>
      </c>
      <c r="P14195" t="s">
        <v>28</v>
      </c>
      <c r="R14195" t="s">
        <v>26</v>
      </c>
      <c r="AB14195">
        <f t="shared" si="279"/>
        <v>1619.6499999999999</v>
      </c>
    </row>
    <row r="14196" spans="1:28" x14ac:dyDescent="0.25">
      <c r="A14196" t="s">
        <v>6471</v>
      </c>
      <c r="B14196" t="s">
        <v>4827</v>
      </c>
      <c r="C14196" s="1">
        <v>0.72849537037037038</v>
      </c>
      <c r="D14196">
        <v>380</v>
      </c>
      <c r="E14196" s="2">
        <v>2.1482199074074074E-2</v>
      </c>
      <c r="F14196" s="1">
        <v>2.148148148148148E-2</v>
      </c>
      <c r="G14196">
        <v>62</v>
      </c>
      <c r="H14196">
        <v>1856.06</v>
      </c>
      <c r="I14196">
        <v>0</v>
      </c>
      <c r="J14196" t="s">
        <v>6451</v>
      </c>
      <c r="K14196" t="s">
        <v>22</v>
      </c>
      <c r="L14196">
        <v>1</v>
      </c>
      <c r="N14196" t="s">
        <v>23</v>
      </c>
      <c r="O14196" t="s">
        <v>46</v>
      </c>
      <c r="P14196" t="s">
        <v>28</v>
      </c>
      <c r="R14196" t="s">
        <v>26</v>
      </c>
      <c r="S14196">
        <v>19.8</v>
      </c>
      <c r="T14196">
        <v>17.399999999999999</v>
      </c>
      <c r="U14196">
        <v>17.3</v>
      </c>
      <c r="V14196">
        <v>2.4</v>
      </c>
      <c r="W14196">
        <v>2.5</v>
      </c>
      <c r="AB14196">
        <f t="shared" si="279"/>
        <v>1619.6499999999999</v>
      </c>
    </row>
    <row r="14197" spans="1:28" x14ac:dyDescent="0.25">
      <c r="A14197" t="s">
        <v>6471</v>
      </c>
      <c r="B14197" t="s">
        <v>4827</v>
      </c>
      <c r="C14197" s="1">
        <v>0.72849537037037038</v>
      </c>
      <c r="D14197">
        <v>380</v>
      </c>
      <c r="E14197" s="2">
        <v>2.1482199074074074E-2</v>
      </c>
      <c r="F14197" s="1">
        <v>2.148148148148148E-2</v>
      </c>
      <c r="G14197">
        <v>62</v>
      </c>
      <c r="H14197">
        <v>1856.06</v>
      </c>
      <c r="I14197">
        <v>0</v>
      </c>
      <c r="J14197" t="s">
        <v>6451</v>
      </c>
      <c r="K14197" t="s">
        <v>22</v>
      </c>
      <c r="L14197">
        <v>1</v>
      </c>
      <c r="N14197" t="s">
        <v>23</v>
      </c>
      <c r="O14197" t="s">
        <v>42</v>
      </c>
      <c r="P14197" t="s">
        <v>28</v>
      </c>
      <c r="R14197" t="s">
        <v>26</v>
      </c>
      <c r="AB14197">
        <f t="shared" si="279"/>
        <v>1619.6499999999999</v>
      </c>
    </row>
    <row r="14198" spans="1:28" x14ac:dyDescent="0.25">
      <c r="A14198" t="s">
        <v>6472</v>
      </c>
      <c r="B14198" t="s">
        <v>4827</v>
      </c>
      <c r="C14198" s="1">
        <v>0.7305787037037037</v>
      </c>
      <c r="D14198">
        <v>516</v>
      </c>
      <c r="E14198" s="2">
        <v>2.3567094907407406E-2</v>
      </c>
      <c r="F14198" s="1">
        <v>2.3564814814814813E-2</v>
      </c>
      <c r="G14198">
        <v>197</v>
      </c>
      <c r="H14198">
        <v>2036.2</v>
      </c>
      <c r="I14198">
        <v>0</v>
      </c>
      <c r="J14198" t="s">
        <v>6451</v>
      </c>
      <c r="K14198" t="s">
        <v>22</v>
      </c>
      <c r="L14198">
        <v>1</v>
      </c>
      <c r="N14198" t="s">
        <v>23</v>
      </c>
      <c r="O14198" t="s">
        <v>31</v>
      </c>
      <c r="P14198" t="s">
        <v>28</v>
      </c>
      <c r="R14198" t="s">
        <v>26</v>
      </c>
      <c r="S14198">
        <v>17.8</v>
      </c>
      <c r="T14198">
        <v>17.3</v>
      </c>
      <c r="U14198">
        <v>17.2</v>
      </c>
      <c r="V14198">
        <v>0.5</v>
      </c>
      <c r="W14198">
        <v>0.6</v>
      </c>
      <c r="AB14198">
        <f t="shared" si="279"/>
        <v>1799.79</v>
      </c>
    </row>
    <row r="14199" spans="1:28" x14ac:dyDescent="0.25">
      <c r="A14199" t="s">
        <v>6472</v>
      </c>
      <c r="B14199" t="s">
        <v>4827</v>
      </c>
      <c r="C14199" s="1">
        <v>0.7305787037037037</v>
      </c>
      <c r="D14199">
        <v>516</v>
      </c>
      <c r="E14199" s="2">
        <v>2.3567094907407406E-2</v>
      </c>
      <c r="F14199" s="1">
        <v>2.3564814814814813E-2</v>
      </c>
      <c r="G14199">
        <v>197</v>
      </c>
      <c r="H14199">
        <v>2036.2</v>
      </c>
      <c r="I14199">
        <v>0</v>
      </c>
      <c r="J14199" t="s">
        <v>6451</v>
      </c>
      <c r="K14199" t="s">
        <v>22</v>
      </c>
      <c r="L14199">
        <v>1</v>
      </c>
      <c r="N14199" t="s">
        <v>23</v>
      </c>
      <c r="O14199" t="s">
        <v>36</v>
      </c>
      <c r="P14199" t="s">
        <v>28</v>
      </c>
      <c r="R14199" t="s">
        <v>26</v>
      </c>
      <c r="AB14199">
        <f t="shared" si="279"/>
        <v>1799.79</v>
      </c>
    </row>
    <row r="14200" spans="1:28" x14ac:dyDescent="0.25">
      <c r="A14200" t="s">
        <v>6472</v>
      </c>
      <c r="B14200" t="s">
        <v>4827</v>
      </c>
      <c r="C14200" s="1">
        <v>0.7305787037037037</v>
      </c>
      <c r="D14200">
        <v>516</v>
      </c>
      <c r="E14200" s="2">
        <v>2.3567094907407406E-2</v>
      </c>
      <c r="F14200" s="1">
        <v>2.3564814814814813E-2</v>
      </c>
      <c r="G14200">
        <v>197</v>
      </c>
      <c r="H14200">
        <v>2036.2</v>
      </c>
      <c r="I14200">
        <v>0</v>
      </c>
      <c r="J14200" t="s">
        <v>6451</v>
      </c>
      <c r="K14200" t="s">
        <v>22</v>
      </c>
      <c r="L14200">
        <v>1</v>
      </c>
      <c r="N14200" t="s">
        <v>23</v>
      </c>
      <c r="O14200" t="s">
        <v>24</v>
      </c>
      <c r="P14200" t="s">
        <v>28</v>
      </c>
      <c r="R14200" t="s">
        <v>26</v>
      </c>
      <c r="S14200">
        <v>18.100000000000001</v>
      </c>
      <c r="T14200">
        <v>17.3</v>
      </c>
      <c r="U14200">
        <v>17.2</v>
      </c>
      <c r="V14200">
        <v>0.8</v>
      </c>
      <c r="W14200">
        <v>0.9</v>
      </c>
      <c r="AB14200">
        <f t="shared" si="279"/>
        <v>1799.79</v>
      </c>
    </row>
    <row r="14201" spans="1:28" x14ac:dyDescent="0.25">
      <c r="A14201" t="s">
        <v>6472</v>
      </c>
      <c r="B14201" t="s">
        <v>4827</v>
      </c>
      <c r="C14201" s="1">
        <v>0.7305787037037037</v>
      </c>
      <c r="D14201">
        <v>516</v>
      </c>
      <c r="E14201" s="2">
        <v>2.3567094907407406E-2</v>
      </c>
      <c r="F14201" s="1">
        <v>2.3564814814814813E-2</v>
      </c>
      <c r="G14201">
        <v>197</v>
      </c>
      <c r="H14201">
        <v>2036.2</v>
      </c>
      <c r="I14201">
        <v>0</v>
      </c>
      <c r="J14201" t="s">
        <v>6451</v>
      </c>
      <c r="K14201" t="s">
        <v>22</v>
      </c>
      <c r="L14201">
        <v>1</v>
      </c>
      <c r="N14201" t="s">
        <v>23</v>
      </c>
      <c r="O14201" t="s">
        <v>46</v>
      </c>
      <c r="P14201" t="s">
        <v>28</v>
      </c>
      <c r="R14201" t="s">
        <v>26</v>
      </c>
      <c r="S14201">
        <v>21.9</v>
      </c>
      <c r="T14201">
        <v>17.3</v>
      </c>
      <c r="U14201">
        <v>17.2</v>
      </c>
      <c r="V14201">
        <v>4.5999999999999996</v>
      </c>
      <c r="W14201">
        <v>4.7</v>
      </c>
      <c r="AB14201">
        <f t="shared" si="279"/>
        <v>1799.79</v>
      </c>
    </row>
    <row r="14202" spans="1:28" x14ac:dyDescent="0.25">
      <c r="A14202" t="s">
        <v>6472</v>
      </c>
      <c r="B14202" t="s">
        <v>4827</v>
      </c>
      <c r="C14202" s="1">
        <v>0.7305787037037037</v>
      </c>
      <c r="D14202">
        <v>516</v>
      </c>
      <c r="E14202" s="2">
        <v>2.3567094907407406E-2</v>
      </c>
      <c r="F14202" s="1">
        <v>2.3564814814814813E-2</v>
      </c>
      <c r="G14202">
        <v>197</v>
      </c>
      <c r="H14202">
        <v>2036.2</v>
      </c>
      <c r="I14202">
        <v>0</v>
      </c>
      <c r="J14202" t="s">
        <v>6451</v>
      </c>
      <c r="K14202" t="s">
        <v>22</v>
      </c>
      <c r="L14202">
        <v>1</v>
      </c>
      <c r="N14202" t="s">
        <v>23</v>
      </c>
      <c r="O14202" t="s">
        <v>42</v>
      </c>
      <c r="P14202" t="s">
        <v>28</v>
      </c>
      <c r="R14202" t="s">
        <v>26</v>
      </c>
      <c r="AB14202">
        <f t="shared" si="279"/>
        <v>1799.79</v>
      </c>
    </row>
    <row r="14203" spans="1:28" x14ac:dyDescent="0.25">
      <c r="A14203" t="s">
        <v>6472</v>
      </c>
      <c r="B14203" t="s">
        <v>4827</v>
      </c>
      <c r="C14203" s="1">
        <v>0.7305787037037037</v>
      </c>
      <c r="D14203">
        <v>516</v>
      </c>
      <c r="E14203" s="2">
        <v>2.3567094907407406E-2</v>
      </c>
      <c r="F14203" s="1">
        <v>2.3564814814814813E-2</v>
      </c>
      <c r="G14203">
        <v>197</v>
      </c>
      <c r="H14203">
        <v>2036.2</v>
      </c>
      <c r="I14203">
        <v>0</v>
      </c>
      <c r="J14203" t="s">
        <v>6451</v>
      </c>
      <c r="K14203" t="s">
        <v>22</v>
      </c>
      <c r="L14203">
        <v>1</v>
      </c>
      <c r="N14203" t="s">
        <v>23</v>
      </c>
      <c r="O14203" t="s">
        <v>33</v>
      </c>
      <c r="P14203" t="s">
        <v>28</v>
      </c>
      <c r="R14203" t="s">
        <v>26</v>
      </c>
      <c r="AB14203">
        <f t="shared" si="279"/>
        <v>1799.79</v>
      </c>
    </row>
    <row r="14204" spans="1:28" x14ac:dyDescent="0.25">
      <c r="A14204" t="s">
        <v>6473</v>
      </c>
      <c r="B14204" t="s">
        <v>4827</v>
      </c>
      <c r="C14204" s="1">
        <v>0.73267361111111118</v>
      </c>
      <c r="D14204">
        <v>219</v>
      </c>
      <c r="E14204" s="2">
        <v>2.5658564814814811E-2</v>
      </c>
      <c r="F14204" s="1">
        <v>2.5648148148148146E-2</v>
      </c>
      <c r="G14204">
        <v>900</v>
      </c>
      <c r="H14204">
        <v>2216.9</v>
      </c>
      <c r="I14204">
        <v>0</v>
      </c>
      <c r="J14204" t="s">
        <v>6451</v>
      </c>
      <c r="K14204" t="s">
        <v>22</v>
      </c>
      <c r="L14204">
        <v>1</v>
      </c>
      <c r="N14204" t="s">
        <v>23</v>
      </c>
      <c r="O14204" t="s">
        <v>31</v>
      </c>
      <c r="P14204" t="s">
        <v>28</v>
      </c>
      <c r="R14204" t="s">
        <v>26</v>
      </c>
      <c r="S14204">
        <v>17.600000000000001</v>
      </c>
      <c r="T14204">
        <v>17.3</v>
      </c>
      <c r="U14204">
        <v>17.2</v>
      </c>
      <c r="V14204">
        <v>0.3</v>
      </c>
      <c r="W14204">
        <v>0.4</v>
      </c>
      <c r="AB14204">
        <f t="shared" si="279"/>
        <v>1980.49</v>
      </c>
    </row>
    <row r="14205" spans="1:28" x14ac:dyDescent="0.25">
      <c r="A14205" t="s">
        <v>6473</v>
      </c>
      <c r="B14205" t="s">
        <v>4827</v>
      </c>
      <c r="C14205" s="1">
        <v>0.73267361111111118</v>
      </c>
      <c r="D14205">
        <v>219</v>
      </c>
      <c r="E14205" s="2">
        <v>2.5658564814814811E-2</v>
      </c>
      <c r="F14205" s="1">
        <v>2.5648148148148146E-2</v>
      </c>
      <c r="G14205">
        <v>900</v>
      </c>
      <c r="H14205">
        <v>2216.9</v>
      </c>
      <c r="I14205">
        <v>0</v>
      </c>
      <c r="J14205" t="s">
        <v>6451</v>
      </c>
      <c r="K14205" t="s">
        <v>22</v>
      </c>
      <c r="L14205">
        <v>1</v>
      </c>
      <c r="N14205" t="s">
        <v>23</v>
      </c>
      <c r="O14205" t="s">
        <v>36</v>
      </c>
      <c r="P14205" t="s">
        <v>28</v>
      </c>
      <c r="R14205" t="s">
        <v>26</v>
      </c>
      <c r="S14205">
        <v>18.2</v>
      </c>
      <c r="T14205">
        <v>17.3</v>
      </c>
      <c r="U14205">
        <v>17.2</v>
      </c>
      <c r="V14205">
        <v>0.9</v>
      </c>
      <c r="W14205">
        <v>1</v>
      </c>
      <c r="AB14205">
        <f t="shared" si="279"/>
        <v>1980.49</v>
      </c>
    </row>
    <row r="14206" spans="1:28" x14ac:dyDescent="0.25">
      <c r="A14206" t="s">
        <v>6473</v>
      </c>
      <c r="B14206" t="s">
        <v>4827</v>
      </c>
      <c r="C14206" s="1">
        <v>0.73267361111111118</v>
      </c>
      <c r="D14206">
        <v>219</v>
      </c>
      <c r="E14206" s="2">
        <v>2.5658564814814811E-2</v>
      </c>
      <c r="F14206" s="1">
        <v>2.5648148148148146E-2</v>
      </c>
      <c r="G14206">
        <v>900</v>
      </c>
      <c r="H14206">
        <v>2216.9</v>
      </c>
      <c r="I14206">
        <v>0</v>
      </c>
      <c r="J14206" t="s">
        <v>6451</v>
      </c>
      <c r="K14206" t="s">
        <v>22</v>
      </c>
      <c r="L14206">
        <v>1</v>
      </c>
      <c r="N14206" t="s">
        <v>23</v>
      </c>
      <c r="O14206" t="s">
        <v>24</v>
      </c>
      <c r="P14206" t="s">
        <v>28</v>
      </c>
      <c r="R14206" t="s">
        <v>26</v>
      </c>
      <c r="S14206">
        <v>18.3</v>
      </c>
      <c r="T14206">
        <v>17.3</v>
      </c>
      <c r="U14206">
        <v>17.2</v>
      </c>
      <c r="V14206">
        <v>1</v>
      </c>
      <c r="W14206">
        <v>1.1000000000000001</v>
      </c>
      <c r="AB14206">
        <f t="shared" si="279"/>
        <v>1980.49</v>
      </c>
    </row>
    <row r="14207" spans="1:28" x14ac:dyDescent="0.25">
      <c r="A14207" t="s">
        <v>6473</v>
      </c>
      <c r="B14207" t="s">
        <v>4827</v>
      </c>
      <c r="C14207" s="1">
        <v>0.73267361111111118</v>
      </c>
      <c r="D14207">
        <v>219</v>
      </c>
      <c r="E14207" s="2">
        <v>2.5658564814814811E-2</v>
      </c>
      <c r="F14207" s="1">
        <v>2.5648148148148146E-2</v>
      </c>
      <c r="G14207">
        <v>900</v>
      </c>
      <c r="H14207">
        <v>2216.9</v>
      </c>
      <c r="I14207">
        <v>0</v>
      </c>
      <c r="J14207" t="s">
        <v>6451</v>
      </c>
      <c r="K14207" t="s">
        <v>22</v>
      </c>
      <c r="L14207">
        <v>1</v>
      </c>
      <c r="N14207" t="s">
        <v>23</v>
      </c>
      <c r="O14207" t="s">
        <v>46</v>
      </c>
      <c r="P14207" t="s">
        <v>28</v>
      </c>
      <c r="R14207" t="s">
        <v>26</v>
      </c>
      <c r="S14207">
        <v>23.3</v>
      </c>
      <c r="T14207">
        <v>17.3</v>
      </c>
      <c r="U14207">
        <v>17.2</v>
      </c>
      <c r="V14207">
        <v>6</v>
      </c>
      <c r="W14207">
        <v>6.1</v>
      </c>
      <c r="AB14207">
        <f t="shared" ref="AB14207:AB14270" si="280">H14207-236.41</f>
        <v>1980.49</v>
      </c>
    </row>
    <row r="14208" spans="1:28" x14ac:dyDescent="0.25">
      <c r="A14208" t="s">
        <v>6473</v>
      </c>
      <c r="B14208" t="s">
        <v>4827</v>
      </c>
      <c r="C14208" s="1">
        <v>0.73267361111111118</v>
      </c>
      <c r="D14208">
        <v>219</v>
      </c>
      <c r="E14208" s="2">
        <v>2.5658564814814811E-2</v>
      </c>
      <c r="F14208" s="1">
        <v>2.5648148148148146E-2</v>
      </c>
      <c r="G14208">
        <v>900</v>
      </c>
      <c r="H14208">
        <v>2216.9</v>
      </c>
      <c r="I14208">
        <v>0</v>
      </c>
      <c r="J14208" t="s">
        <v>6451</v>
      </c>
      <c r="K14208" t="s">
        <v>22</v>
      </c>
      <c r="L14208">
        <v>1</v>
      </c>
      <c r="N14208" t="s">
        <v>23</v>
      </c>
      <c r="O14208" t="s">
        <v>42</v>
      </c>
      <c r="P14208" t="s">
        <v>28</v>
      </c>
      <c r="R14208" t="s">
        <v>26</v>
      </c>
      <c r="S14208">
        <v>20.8</v>
      </c>
      <c r="T14208">
        <v>17.3</v>
      </c>
      <c r="U14208">
        <v>17.2</v>
      </c>
      <c r="V14208">
        <v>3.5</v>
      </c>
      <c r="W14208">
        <v>3.6</v>
      </c>
      <c r="AB14208">
        <f t="shared" si="280"/>
        <v>1980.49</v>
      </c>
    </row>
    <row r="14209" spans="1:28" x14ac:dyDescent="0.25">
      <c r="A14209" t="s">
        <v>6473</v>
      </c>
      <c r="B14209" t="s">
        <v>4827</v>
      </c>
      <c r="C14209" s="1">
        <v>0.73267361111111118</v>
      </c>
      <c r="D14209">
        <v>219</v>
      </c>
      <c r="E14209" s="2">
        <v>2.5658564814814811E-2</v>
      </c>
      <c r="F14209" s="1">
        <v>2.5648148148148146E-2</v>
      </c>
      <c r="G14209">
        <v>900</v>
      </c>
      <c r="H14209">
        <v>2216.9</v>
      </c>
      <c r="I14209">
        <v>0</v>
      </c>
      <c r="J14209" t="s">
        <v>6451</v>
      </c>
      <c r="K14209" t="s">
        <v>22</v>
      </c>
      <c r="L14209">
        <v>1</v>
      </c>
      <c r="N14209" t="s">
        <v>23</v>
      </c>
      <c r="O14209" t="s">
        <v>33</v>
      </c>
      <c r="P14209" t="s">
        <v>28</v>
      </c>
      <c r="R14209" t="s">
        <v>26</v>
      </c>
      <c r="S14209">
        <v>18.2</v>
      </c>
      <c r="T14209">
        <v>17.3</v>
      </c>
      <c r="U14209">
        <v>17.2</v>
      </c>
      <c r="V14209">
        <v>0.9</v>
      </c>
      <c r="W14209">
        <v>1</v>
      </c>
      <c r="AB14209">
        <f t="shared" si="280"/>
        <v>1980.49</v>
      </c>
    </row>
    <row r="14210" spans="1:28" x14ac:dyDescent="0.25">
      <c r="A14210" t="s">
        <v>6474</v>
      </c>
      <c r="B14210" t="s">
        <v>4827</v>
      </c>
      <c r="C14210" s="1">
        <v>0.73475694444444439</v>
      </c>
      <c r="D14210">
        <v>555</v>
      </c>
      <c r="E14210" s="2">
        <v>2.7745787037037034E-2</v>
      </c>
      <c r="F14210" s="1">
        <v>2.7743055555555559E-2</v>
      </c>
      <c r="G14210">
        <v>236</v>
      </c>
      <c r="H14210">
        <v>2397.2399999999998</v>
      </c>
      <c r="I14210">
        <v>0</v>
      </c>
      <c r="J14210" t="s">
        <v>6451</v>
      </c>
      <c r="K14210" t="s">
        <v>22</v>
      </c>
      <c r="L14210">
        <v>1</v>
      </c>
      <c r="N14210" t="s">
        <v>23</v>
      </c>
      <c r="O14210" t="s">
        <v>36</v>
      </c>
      <c r="P14210" t="s">
        <v>28</v>
      </c>
      <c r="R14210" t="s">
        <v>26</v>
      </c>
      <c r="S14210">
        <v>19.100000000000001</v>
      </c>
      <c r="T14210">
        <v>17.100000000000001</v>
      </c>
      <c r="U14210">
        <v>17</v>
      </c>
      <c r="V14210">
        <v>2</v>
      </c>
      <c r="W14210">
        <v>2.1</v>
      </c>
      <c r="AB14210">
        <f t="shared" si="280"/>
        <v>2160.83</v>
      </c>
    </row>
    <row r="14211" spans="1:28" x14ac:dyDescent="0.25">
      <c r="A14211" t="s">
        <v>6474</v>
      </c>
      <c r="B14211" t="s">
        <v>4827</v>
      </c>
      <c r="C14211" s="1">
        <v>0.73475694444444439</v>
      </c>
      <c r="D14211">
        <v>555</v>
      </c>
      <c r="E14211" s="2">
        <v>2.7745787037037034E-2</v>
      </c>
      <c r="F14211" s="1">
        <v>2.7743055555555559E-2</v>
      </c>
      <c r="G14211">
        <v>236</v>
      </c>
      <c r="H14211">
        <v>2397.2399999999998</v>
      </c>
      <c r="I14211">
        <v>0</v>
      </c>
      <c r="J14211" t="s">
        <v>6451</v>
      </c>
      <c r="K14211" t="s">
        <v>22</v>
      </c>
      <c r="L14211">
        <v>1</v>
      </c>
      <c r="N14211" t="s">
        <v>23</v>
      </c>
      <c r="O14211" t="s">
        <v>24</v>
      </c>
      <c r="P14211" t="s">
        <v>28</v>
      </c>
      <c r="R14211" t="s">
        <v>26</v>
      </c>
      <c r="S14211">
        <v>21.7</v>
      </c>
      <c r="T14211">
        <v>17.100000000000001</v>
      </c>
      <c r="U14211">
        <v>17</v>
      </c>
      <c r="V14211">
        <v>4.5999999999999996</v>
      </c>
      <c r="W14211">
        <v>4.7</v>
      </c>
      <c r="AB14211">
        <f t="shared" si="280"/>
        <v>2160.83</v>
      </c>
    </row>
    <row r="14212" spans="1:28" x14ac:dyDescent="0.25">
      <c r="A14212" t="s">
        <v>6474</v>
      </c>
      <c r="B14212" t="s">
        <v>4827</v>
      </c>
      <c r="C14212" s="1">
        <v>0.73475694444444439</v>
      </c>
      <c r="D14212">
        <v>555</v>
      </c>
      <c r="E14212" s="2">
        <v>2.7745787037037034E-2</v>
      </c>
      <c r="F14212" s="1">
        <v>2.7743055555555559E-2</v>
      </c>
      <c r="G14212">
        <v>236</v>
      </c>
      <c r="H14212">
        <v>2397.2399999999998</v>
      </c>
      <c r="I14212">
        <v>0</v>
      </c>
      <c r="J14212" t="s">
        <v>6451</v>
      </c>
      <c r="K14212" t="s">
        <v>22</v>
      </c>
      <c r="L14212">
        <v>1</v>
      </c>
      <c r="N14212" t="s">
        <v>23</v>
      </c>
      <c r="O14212" t="s">
        <v>46</v>
      </c>
      <c r="P14212" t="s">
        <v>28</v>
      </c>
      <c r="R14212" t="s">
        <v>26</v>
      </c>
      <c r="S14212">
        <v>22.6</v>
      </c>
      <c r="T14212">
        <v>17.100000000000001</v>
      </c>
      <c r="U14212">
        <v>17</v>
      </c>
      <c r="V14212">
        <v>5.5</v>
      </c>
      <c r="W14212">
        <v>5.6</v>
      </c>
      <c r="AB14212">
        <f t="shared" si="280"/>
        <v>2160.83</v>
      </c>
    </row>
    <row r="14213" spans="1:28" x14ac:dyDescent="0.25">
      <c r="A14213" t="s">
        <v>6474</v>
      </c>
      <c r="B14213" t="s">
        <v>4827</v>
      </c>
      <c r="C14213" s="1">
        <v>0.73475694444444439</v>
      </c>
      <c r="D14213">
        <v>555</v>
      </c>
      <c r="E14213" s="2">
        <v>2.7745787037037034E-2</v>
      </c>
      <c r="F14213" s="1">
        <v>2.7743055555555559E-2</v>
      </c>
      <c r="G14213">
        <v>236</v>
      </c>
      <c r="H14213">
        <v>2397.2399999999998</v>
      </c>
      <c r="I14213">
        <v>0</v>
      </c>
      <c r="J14213" t="s">
        <v>6451</v>
      </c>
      <c r="K14213" t="s">
        <v>22</v>
      </c>
      <c r="L14213">
        <v>1</v>
      </c>
      <c r="N14213" t="s">
        <v>23</v>
      </c>
      <c r="O14213" t="s">
        <v>42</v>
      </c>
      <c r="P14213" t="s">
        <v>28</v>
      </c>
      <c r="R14213" t="s">
        <v>26</v>
      </c>
      <c r="S14213">
        <v>20.100000000000001</v>
      </c>
      <c r="T14213">
        <v>17.100000000000001</v>
      </c>
      <c r="U14213">
        <v>17</v>
      </c>
      <c r="V14213">
        <v>3</v>
      </c>
      <c r="W14213">
        <v>3.1</v>
      </c>
      <c r="AB14213">
        <f t="shared" si="280"/>
        <v>2160.83</v>
      </c>
    </row>
    <row r="14214" spans="1:28" x14ac:dyDescent="0.25">
      <c r="A14214" t="s">
        <v>6474</v>
      </c>
      <c r="B14214" t="s">
        <v>4827</v>
      </c>
      <c r="C14214" s="1">
        <v>0.73475694444444439</v>
      </c>
      <c r="D14214">
        <v>555</v>
      </c>
      <c r="E14214" s="2">
        <v>2.7745787037037034E-2</v>
      </c>
      <c r="F14214" s="1">
        <v>2.7743055555555559E-2</v>
      </c>
      <c r="G14214">
        <v>236</v>
      </c>
      <c r="H14214">
        <v>2397.2399999999998</v>
      </c>
      <c r="I14214">
        <v>0</v>
      </c>
      <c r="J14214" t="s">
        <v>6451</v>
      </c>
      <c r="K14214" t="s">
        <v>22</v>
      </c>
      <c r="L14214">
        <v>1</v>
      </c>
      <c r="N14214" t="s">
        <v>23</v>
      </c>
      <c r="O14214" t="s">
        <v>33</v>
      </c>
      <c r="P14214" t="s">
        <v>28</v>
      </c>
      <c r="R14214" t="s">
        <v>26</v>
      </c>
      <c r="AB14214">
        <f t="shared" si="280"/>
        <v>2160.83</v>
      </c>
    </row>
    <row r="14215" spans="1:28" x14ac:dyDescent="0.25">
      <c r="A14215" t="s">
        <v>6475</v>
      </c>
      <c r="B14215" t="s">
        <v>4827</v>
      </c>
      <c r="C14215" s="1">
        <v>0.73682870370370368</v>
      </c>
      <c r="D14215">
        <v>956</v>
      </c>
      <c r="E14215" s="2">
        <v>2.9822199074074074E-2</v>
      </c>
      <c r="F14215" s="1">
        <v>2.9814814814814811E-2</v>
      </c>
      <c r="G14215">
        <v>638</v>
      </c>
      <c r="H14215">
        <v>2576.64</v>
      </c>
      <c r="I14215">
        <v>0</v>
      </c>
      <c r="J14215" t="s">
        <v>6451</v>
      </c>
      <c r="K14215" t="s">
        <v>22</v>
      </c>
      <c r="L14215">
        <v>1</v>
      </c>
      <c r="N14215" t="s">
        <v>23</v>
      </c>
      <c r="O14215" t="s">
        <v>31</v>
      </c>
      <c r="P14215" t="s">
        <v>28</v>
      </c>
      <c r="R14215" t="s">
        <v>26</v>
      </c>
      <c r="S14215">
        <v>17.5</v>
      </c>
      <c r="T14215">
        <v>17.3</v>
      </c>
      <c r="U14215">
        <v>17.3</v>
      </c>
      <c r="V14215">
        <v>0.2</v>
      </c>
      <c r="W14215">
        <v>0.2</v>
      </c>
      <c r="AB14215">
        <f t="shared" si="280"/>
        <v>2340.23</v>
      </c>
    </row>
    <row r="14216" spans="1:28" x14ac:dyDescent="0.25">
      <c r="A14216" t="s">
        <v>6475</v>
      </c>
      <c r="B14216" t="s">
        <v>4827</v>
      </c>
      <c r="C14216" s="1">
        <v>0.73682870370370368</v>
      </c>
      <c r="D14216">
        <v>956</v>
      </c>
      <c r="E14216" s="2">
        <v>2.9822199074074074E-2</v>
      </c>
      <c r="F14216" s="1">
        <v>2.9814814814814811E-2</v>
      </c>
      <c r="G14216">
        <v>638</v>
      </c>
      <c r="H14216">
        <v>2576.64</v>
      </c>
      <c r="I14216">
        <v>0</v>
      </c>
      <c r="J14216" t="s">
        <v>6451</v>
      </c>
      <c r="K14216" t="s">
        <v>22</v>
      </c>
      <c r="L14216">
        <v>1</v>
      </c>
      <c r="N14216" t="s">
        <v>23</v>
      </c>
      <c r="O14216" t="s">
        <v>36</v>
      </c>
      <c r="P14216" t="s">
        <v>28</v>
      </c>
      <c r="R14216" t="s">
        <v>26</v>
      </c>
      <c r="S14216">
        <v>20.8</v>
      </c>
      <c r="T14216">
        <v>17.3</v>
      </c>
      <c r="U14216">
        <v>17.3</v>
      </c>
      <c r="V14216">
        <v>3.5</v>
      </c>
      <c r="W14216">
        <v>3.5</v>
      </c>
      <c r="AB14216">
        <f t="shared" si="280"/>
        <v>2340.23</v>
      </c>
    </row>
    <row r="14217" spans="1:28" x14ac:dyDescent="0.25">
      <c r="A14217" t="s">
        <v>6475</v>
      </c>
      <c r="B14217" t="s">
        <v>4827</v>
      </c>
      <c r="C14217" s="1">
        <v>0.73682870370370368</v>
      </c>
      <c r="D14217">
        <v>956</v>
      </c>
      <c r="E14217" s="2">
        <v>2.9822199074074074E-2</v>
      </c>
      <c r="F14217" s="1">
        <v>2.9814814814814811E-2</v>
      </c>
      <c r="G14217">
        <v>638</v>
      </c>
      <c r="H14217">
        <v>2576.64</v>
      </c>
      <c r="I14217">
        <v>0</v>
      </c>
      <c r="J14217" t="s">
        <v>6451</v>
      </c>
      <c r="K14217" t="s">
        <v>22</v>
      </c>
      <c r="L14217">
        <v>1</v>
      </c>
      <c r="N14217" t="s">
        <v>23</v>
      </c>
      <c r="O14217" t="s">
        <v>24</v>
      </c>
      <c r="P14217" t="s">
        <v>28</v>
      </c>
      <c r="R14217" t="s">
        <v>26</v>
      </c>
      <c r="S14217">
        <v>23.7</v>
      </c>
      <c r="T14217">
        <v>17.3</v>
      </c>
      <c r="U14217">
        <v>17.3</v>
      </c>
      <c r="V14217">
        <v>6.4</v>
      </c>
      <c r="W14217">
        <v>6.4</v>
      </c>
      <c r="AB14217">
        <f t="shared" si="280"/>
        <v>2340.23</v>
      </c>
    </row>
    <row r="14218" spans="1:28" x14ac:dyDescent="0.25">
      <c r="A14218" t="s">
        <v>6475</v>
      </c>
      <c r="B14218" t="s">
        <v>4827</v>
      </c>
      <c r="C14218" s="1">
        <v>0.73682870370370368</v>
      </c>
      <c r="D14218">
        <v>956</v>
      </c>
      <c r="E14218" s="2">
        <v>2.9822199074074074E-2</v>
      </c>
      <c r="F14218" s="1">
        <v>2.9814814814814811E-2</v>
      </c>
      <c r="G14218">
        <v>638</v>
      </c>
      <c r="H14218">
        <v>2576.64</v>
      </c>
      <c r="I14218">
        <v>0</v>
      </c>
      <c r="J14218" t="s">
        <v>6451</v>
      </c>
      <c r="K14218" t="s">
        <v>22</v>
      </c>
      <c r="L14218">
        <v>1</v>
      </c>
      <c r="N14218" t="s">
        <v>23</v>
      </c>
      <c r="O14218" t="s">
        <v>46</v>
      </c>
      <c r="P14218" t="s">
        <v>28</v>
      </c>
      <c r="R14218" t="s">
        <v>26</v>
      </c>
      <c r="S14218">
        <v>20.8</v>
      </c>
      <c r="T14218">
        <v>17.3</v>
      </c>
      <c r="U14218">
        <v>17.3</v>
      </c>
      <c r="V14218">
        <v>3.5</v>
      </c>
      <c r="W14218">
        <v>3.5</v>
      </c>
      <c r="AB14218">
        <f t="shared" si="280"/>
        <v>2340.23</v>
      </c>
    </row>
    <row r="14219" spans="1:28" x14ac:dyDescent="0.25">
      <c r="A14219" t="s">
        <v>6475</v>
      </c>
      <c r="B14219" t="s">
        <v>4827</v>
      </c>
      <c r="C14219" s="1">
        <v>0.73682870370370368</v>
      </c>
      <c r="D14219">
        <v>956</v>
      </c>
      <c r="E14219" s="2">
        <v>2.9822199074074074E-2</v>
      </c>
      <c r="F14219" s="1">
        <v>2.9814814814814811E-2</v>
      </c>
      <c r="G14219">
        <v>638</v>
      </c>
      <c r="H14219">
        <v>2576.64</v>
      </c>
      <c r="I14219">
        <v>0</v>
      </c>
      <c r="J14219" t="s">
        <v>6451</v>
      </c>
      <c r="K14219" t="s">
        <v>22</v>
      </c>
      <c r="L14219">
        <v>1</v>
      </c>
      <c r="N14219" t="s">
        <v>23</v>
      </c>
      <c r="O14219" t="s">
        <v>42</v>
      </c>
      <c r="P14219" t="s">
        <v>28</v>
      </c>
      <c r="R14219" t="s">
        <v>26</v>
      </c>
      <c r="AB14219">
        <f t="shared" si="280"/>
        <v>2340.23</v>
      </c>
    </row>
    <row r="14220" spans="1:28" x14ac:dyDescent="0.25">
      <c r="A14220" t="s">
        <v>6475</v>
      </c>
      <c r="B14220" t="s">
        <v>4827</v>
      </c>
      <c r="C14220" s="1">
        <v>0.73682870370370368</v>
      </c>
      <c r="D14220">
        <v>956</v>
      </c>
      <c r="E14220" s="2">
        <v>2.9822199074074074E-2</v>
      </c>
      <c r="F14220" s="1">
        <v>2.9814814814814811E-2</v>
      </c>
      <c r="G14220">
        <v>638</v>
      </c>
      <c r="H14220">
        <v>2576.64</v>
      </c>
      <c r="I14220">
        <v>0</v>
      </c>
      <c r="J14220" t="s">
        <v>6451</v>
      </c>
      <c r="K14220" t="s">
        <v>22</v>
      </c>
      <c r="L14220">
        <v>1</v>
      </c>
      <c r="N14220" t="s">
        <v>23</v>
      </c>
      <c r="O14220" t="s">
        <v>33</v>
      </c>
      <c r="P14220" t="s">
        <v>28</v>
      </c>
      <c r="R14220" t="s">
        <v>26</v>
      </c>
      <c r="AB14220">
        <f t="shared" si="280"/>
        <v>2340.23</v>
      </c>
    </row>
    <row r="14221" spans="1:28" x14ac:dyDescent="0.25">
      <c r="A14221" t="s">
        <v>6476</v>
      </c>
      <c r="B14221" t="s">
        <v>4827</v>
      </c>
      <c r="C14221" s="1">
        <v>0.73891203703703701</v>
      </c>
      <c r="D14221">
        <v>624</v>
      </c>
      <c r="E14221" s="2">
        <v>3.1901689814814817E-2</v>
      </c>
      <c r="F14221" s="1">
        <v>3.1898148148148148E-2</v>
      </c>
      <c r="G14221">
        <v>306</v>
      </c>
      <c r="H14221">
        <v>2756.31</v>
      </c>
      <c r="I14221">
        <v>0</v>
      </c>
      <c r="J14221" t="s">
        <v>6451</v>
      </c>
      <c r="K14221" t="s">
        <v>22</v>
      </c>
      <c r="L14221">
        <v>1</v>
      </c>
      <c r="N14221" t="s">
        <v>23</v>
      </c>
      <c r="O14221" t="s">
        <v>31</v>
      </c>
      <c r="P14221" t="s">
        <v>28</v>
      </c>
      <c r="R14221" t="s">
        <v>26</v>
      </c>
      <c r="S14221">
        <v>17.399999999999999</v>
      </c>
      <c r="T14221">
        <v>17.2</v>
      </c>
      <c r="U14221">
        <v>17.2</v>
      </c>
      <c r="V14221">
        <v>0.2</v>
      </c>
      <c r="W14221">
        <v>0.2</v>
      </c>
      <c r="AB14221">
        <f t="shared" si="280"/>
        <v>2519.9</v>
      </c>
    </row>
    <row r="14222" spans="1:28" x14ac:dyDescent="0.25">
      <c r="A14222" t="s">
        <v>6476</v>
      </c>
      <c r="B14222" t="s">
        <v>4827</v>
      </c>
      <c r="C14222" s="1">
        <v>0.73891203703703701</v>
      </c>
      <c r="D14222">
        <v>624</v>
      </c>
      <c r="E14222" s="2">
        <v>3.1901689814814817E-2</v>
      </c>
      <c r="F14222" s="1">
        <v>3.1898148148148148E-2</v>
      </c>
      <c r="G14222">
        <v>306</v>
      </c>
      <c r="H14222">
        <v>2756.31</v>
      </c>
      <c r="I14222">
        <v>0</v>
      </c>
      <c r="J14222" t="s">
        <v>6451</v>
      </c>
      <c r="K14222" t="s">
        <v>22</v>
      </c>
      <c r="L14222">
        <v>1</v>
      </c>
      <c r="N14222" t="s">
        <v>23</v>
      </c>
      <c r="O14222" t="s">
        <v>36</v>
      </c>
      <c r="P14222" t="s">
        <v>28</v>
      </c>
      <c r="R14222" t="s">
        <v>26</v>
      </c>
      <c r="S14222">
        <v>20.7</v>
      </c>
      <c r="T14222">
        <v>17.2</v>
      </c>
      <c r="U14222">
        <v>17.2</v>
      </c>
      <c r="V14222">
        <v>3.5</v>
      </c>
      <c r="W14222">
        <v>3.5</v>
      </c>
      <c r="AB14222">
        <f t="shared" si="280"/>
        <v>2519.9</v>
      </c>
    </row>
    <row r="14223" spans="1:28" x14ac:dyDescent="0.25">
      <c r="A14223" t="s">
        <v>6476</v>
      </c>
      <c r="B14223" t="s">
        <v>4827</v>
      </c>
      <c r="C14223" s="1">
        <v>0.73891203703703701</v>
      </c>
      <c r="D14223">
        <v>624</v>
      </c>
      <c r="E14223" s="2">
        <v>3.1901689814814817E-2</v>
      </c>
      <c r="F14223" s="1">
        <v>3.1898148148148148E-2</v>
      </c>
      <c r="G14223">
        <v>306</v>
      </c>
      <c r="H14223">
        <v>2756.31</v>
      </c>
      <c r="I14223">
        <v>0</v>
      </c>
      <c r="J14223" t="s">
        <v>6451</v>
      </c>
      <c r="K14223" t="s">
        <v>22</v>
      </c>
      <c r="L14223">
        <v>1</v>
      </c>
      <c r="N14223" t="s">
        <v>23</v>
      </c>
      <c r="O14223" t="s">
        <v>24</v>
      </c>
      <c r="P14223" t="s">
        <v>28</v>
      </c>
      <c r="R14223" t="s">
        <v>26</v>
      </c>
      <c r="S14223">
        <v>23.5</v>
      </c>
      <c r="T14223">
        <v>17.2</v>
      </c>
      <c r="U14223">
        <v>17.2</v>
      </c>
      <c r="V14223">
        <v>6.3</v>
      </c>
      <c r="W14223">
        <v>6.3</v>
      </c>
      <c r="AB14223">
        <f t="shared" si="280"/>
        <v>2519.9</v>
      </c>
    </row>
    <row r="14224" spans="1:28" x14ac:dyDescent="0.25">
      <c r="A14224" t="s">
        <v>6476</v>
      </c>
      <c r="B14224" t="s">
        <v>4827</v>
      </c>
      <c r="C14224" s="1">
        <v>0.73891203703703701</v>
      </c>
      <c r="D14224">
        <v>624</v>
      </c>
      <c r="E14224" s="2">
        <v>3.1901689814814817E-2</v>
      </c>
      <c r="F14224" s="1">
        <v>3.1898148148148148E-2</v>
      </c>
      <c r="G14224">
        <v>306</v>
      </c>
      <c r="H14224">
        <v>2756.31</v>
      </c>
      <c r="I14224">
        <v>0</v>
      </c>
      <c r="J14224" t="s">
        <v>6451</v>
      </c>
      <c r="K14224" t="s">
        <v>22</v>
      </c>
      <c r="L14224">
        <v>1</v>
      </c>
      <c r="N14224" t="s">
        <v>23</v>
      </c>
      <c r="O14224" t="s">
        <v>46</v>
      </c>
      <c r="P14224" t="s">
        <v>28</v>
      </c>
      <c r="R14224" t="s">
        <v>26</v>
      </c>
      <c r="AB14224">
        <f t="shared" si="280"/>
        <v>2519.9</v>
      </c>
    </row>
    <row r="14225" spans="1:28" x14ac:dyDescent="0.25">
      <c r="A14225" t="s">
        <v>6476</v>
      </c>
      <c r="B14225" t="s">
        <v>4827</v>
      </c>
      <c r="C14225" s="1">
        <v>0.73891203703703701</v>
      </c>
      <c r="D14225">
        <v>624</v>
      </c>
      <c r="E14225" s="2">
        <v>3.1901689814814817E-2</v>
      </c>
      <c r="F14225" s="1">
        <v>3.1898148148148148E-2</v>
      </c>
      <c r="G14225">
        <v>306</v>
      </c>
      <c r="H14225">
        <v>2756.31</v>
      </c>
      <c r="I14225">
        <v>0</v>
      </c>
      <c r="J14225" t="s">
        <v>6451</v>
      </c>
      <c r="K14225" t="s">
        <v>22</v>
      </c>
      <c r="L14225">
        <v>1</v>
      </c>
      <c r="N14225" t="s">
        <v>23</v>
      </c>
      <c r="O14225" t="s">
        <v>42</v>
      </c>
      <c r="P14225" t="s">
        <v>28</v>
      </c>
      <c r="R14225" t="s">
        <v>26</v>
      </c>
      <c r="AB14225">
        <f t="shared" si="280"/>
        <v>2519.9</v>
      </c>
    </row>
    <row r="14226" spans="1:28" x14ac:dyDescent="0.25">
      <c r="A14226" t="s">
        <v>6476</v>
      </c>
      <c r="B14226" t="s">
        <v>4827</v>
      </c>
      <c r="C14226" s="1">
        <v>0.73891203703703701</v>
      </c>
      <c r="D14226">
        <v>624</v>
      </c>
      <c r="E14226" s="2">
        <v>3.1901689814814817E-2</v>
      </c>
      <c r="F14226" s="1">
        <v>3.1898148148148148E-2</v>
      </c>
      <c r="G14226">
        <v>306</v>
      </c>
      <c r="H14226">
        <v>2756.31</v>
      </c>
      <c r="I14226">
        <v>0</v>
      </c>
      <c r="J14226" t="s">
        <v>6451</v>
      </c>
      <c r="K14226" t="s">
        <v>22</v>
      </c>
      <c r="L14226">
        <v>1</v>
      </c>
      <c r="N14226" t="s">
        <v>23</v>
      </c>
      <c r="O14226" t="s">
        <v>33</v>
      </c>
      <c r="P14226" t="s">
        <v>28</v>
      </c>
      <c r="R14226" t="s">
        <v>26</v>
      </c>
      <c r="AB14226">
        <f t="shared" si="280"/>
        <v>2519.9</v>
      </c>
    </row>
    <row r="14227" spans="1:28" x14ac:dyDescent="0.25">
      <c r="A14227" t="s">
        <v>6477</v>
      </c>
      <c r="B14227" t="s">
        <v>4827</v>
      </c>
      <c r="C14227" s="1">
        <v>0.74100694444444448</v>
      </c>
      <c r="D14227">
        <v>328</v>
      </c>
      <c r="E14227" s="2">
        <v>3.3993159722222221E-2</v>
      </c>
      <c r="F14227" s="1">
        <v>3.3993055555555561E-2</v>
      </c>
      <c r="G14227">
        <v>9</v>
      </c>
      <c r="H14227">
        <v>2937.01</v>
      </c>
      <c r="I14227">
        <v>0</v>
      </c>
      <c r="J14227" t="s">
        <v>6451</v>
      </c>
      <c r="K14227" t="s">
        <v>22</v>
      </c>
      <c r="L14227">
        <v>1</v>
      </c>
      <c r="N14227" t="s">
        <v>23</v>
      </c>
      <c r="O14227" t="s">
        <v>31</v>
      </c>
      <c r="P14227" t="s">
        <v>28</v>
      </c>
      <c r="R14227" t="s">
        <v>26</v>
      </c>
      <c r="S14227">
        <v>16.899999999999999</v>
      </c>
      <c r="T14227">
        <v>17.399999999999999</v>
      </c>
      <c r="U14227">
        <v>17.3</v>
      </c>
      <c r="V14227">
        <v>-0.5</v>
      </c>
      <c r="W14227">
        <v>-0.4</v>
      </c>
      <c r="AB14227">
        <f t="shared" si="280"/>
        <v>2700.6000000000004</v>
      </c>
    </row>
    <row r="14228" spans="1:28" x14ac:dyDescent="0.25">
      <c r="A14228" t="s">
        <v>6477</v>
      </c>
      <c r="B14228" t="s">
        <v>4827</v>
      </c>
      <c r="C14228" s="1">
        <v>0.74100694444444448</v>
      </c>
      <c r="D14228">
        <v>328</v>
      </c>
      <c r="E14228" s="2">
        <v>3.3993159722222221E-2</v>
      </c>
      <c r="F14228" s="1">
        <v>3.3993055555555561E-2</v>
      </c>
      <c r="G14228">
        <v>9</v>
      </c>
      <c r="H14228">
        <v>2937.01</v>
      </c>
      <c r="I14228">
        <v>0</v>
      </c>
      <c r="J14228" t="s">
        <v>6451</v>
      </c>
      <c r="K14228" t="s">
        <v>22</v>
      </c>
      <c r="L14228">
        <v>1</v>
      </c>
      <c r="N14228" t="s">
        <v>23</v>
      </c>
      <c r="O14228" t="s">
        <v>36</v>
      </c>
      <c r="P14228" t="s">
        <v>28</v>
      </c>
      <c r="R14228" t="s">
        <v>26</v>
      </c>
      <c r="S14228">
        <v>20.7</v>
      </c>
      <c r="T14228">
        <v>17.399999999999999</v>
      </c>
      <c r="U14228">
        <v>17.3</v>
      </c>
      <c r="V14228">
        <v>3.3</v>
      </c>
      <c r="W14228">
        <v>3.4</v>
      </c>
      <c r="AB14228">
        <f t="shared" si="280"/>
        <v>2700.6000000000004</v>
      </c>
    </row>
    <row r="14229" spans="1:28" x14ac:dyDescent="0.25">
      <c r="A14229" t="s">
        <v>6477</v>
      </c>
      <c r="B14229" t="s">
        <v>4827</v>
      </c>
      <c r="C14229" s="1">
        <v>0.74100694444444448</v>
      </c>
      <c r="D14229">
        <v>328</v>
      </c>
      <c r="E14229" s="2">
        <v>3.3993159722222221E-2</v>
      </c>
      <c r="F14229" s="1">
        <v>3.3993055555555561E-2</v>
      </c>
      <c r="G14229">
        <v>9</v>
      </c>
      <c r="H14229">
        <v>2937.01</v>
      </c>
      <c r="I14229">
        <v>0</v>
      </c>
      <c r="J14229" t="s">
        <v>6451</v>
      </c>
      <c r="K14229" t="s">
        <v>22</v>
      </c>
      <c r="L14229">
        <v>1</v>
      </c>
      <c r="N14229" t="s">
        <v>23</v>
      </c>
      <c r="O14229" t="s">
        <v>24</v>
      </c>
      <c r="P14229" t="s">
        <v>28</v>
      </c>
      <c r="R14229" t="s">
        <v>26</v>
      </c>
      <c r="S14229">
        <v>22.7</v>
      </c>
      <c r="T14229">
        <v>17.399999999999999</v>
      </c>
      <c r="U14229">
        <v>17.3</v>
      </c>
      <c r="V14229">
        <v>5.3</v>
      </c>
      <c r="W14229">
        <v>5.4</v>
      </c>
      <c r="AB14229">
        <f t="shared" si="280"/>
        <v>2700.6000000000004</v>
      </c>
    </row>
    <row r="14230" spans="1:28" x14ac:dyDescent="0.25">
      <c r="A14230" t="s">
        <v>6477</v>
      </c>
      <c r="B14230" t="s">
        <v>4827</v>
      </c>
      <c r="C14230" s="1">
        <v>0.74100694444444448</v>
      </c>
      <c r="D14230">
        <v>328</v>
      </c>
      <c r="E14230" s="2">
        <v>3.3993159722222221E-2</v>
      </c>
      <c r="F14230" s="1">
        <v>3.3993055555555561E-2</v>
      </c>
      <c r="G14230">
        <v>9</v>
      </c>
      <c r="H14230">
        <v>2937.01</v>
      </c>
      <c r="I14230">
        <v>0</v>
      </c>
      <c r="J14230" t="s">
        <v>6451</v>
      </c>
      <c r="K14230" t="s">
        <v>22</v>
      </c>
      <c r="L14230">
        <v>1</v>
      </c>
      <c r="N14230" t="s">
        <v>23</v>
      </c>
      <c r="O14230" t="s">
        <v>46</v>
      </c>
      <c r="P14230" t="s">
        <v>28</v>
      </c>
      <c r="R14230" t="s">
        <v>26</v>
      </c>
      <c r="S14230">
        <v>20.5</v>
      </c>
      <c r="T14230">
        <v>17.399999999999999</v>
      </c>
      <c r="U14230">
        <v>17.3</v>
      </c>
      <c r="V14230">
        <v>3.1</v>
      </c>
      <c r="W14230">
        <v>3.2</v>
      </c>
      <c r="AB14230">
        <f t="shared" si="280"/>
        <v>2700.6000000000004</v>
      </c>
    </row>
    <row r="14231" spans="1:28" x14ac:dyDescent="0.25">
      <c r="A14231" t="s">
        <v>6477</v>
      </c>
      <c r="B14231" t="s">
        <v>4827</v>
      </c>
      <c r="C14231" s="1">
        <v>0.74100694444444448</v>
      </c>
      <c r="D14231">
        <v>328</v>
      </c>
      <c r="E14231" s="2">
        <v>3.3993159722222221E-2</v>
      </c>
      <c r="F14231" s="1">
        <v>3.3993055555555561E-2</v>
      </c>
      <c r="G14231">
        <v>9</v>
      </c>
      <c r="H14231">
        <v>2937.01</v>
      </c>
      <c r="I14231">
        <v>0</v>
      </c>
      <c r="J14231" t="s">
        <v>6451</v>
      </c>
      <c r="K14231" t="s">
        <v>22</v>
      </c>
      <c r="L14231">
        <v>1</v>
      </c>
      <c r="N14231" t="s">
        <v>23</v>
      </c>
      <c r="O14231" t="s">
        <v>42</v>
      </c>
      <c r="P14231" t="s">
        <v>28</v>
      </c>
      <c r="R14231" t="s">
        <v>26</v>
      </c>
      <c r="AB14231">
        <f t="shared" si="280"/>
        <v>2700.6000000000004</v>
      </c>
    </row>
    <row r="14232" spans="1:28" x14ac:dyDescent="0.25">
      <c r="A14232" t="s">
        <v>6477</v>
      </c>
      <c r="B14232" t="s">
        <v>4827</v>
      </c>
      <c r="C14232" s="1">
        <v>0.74100694444444448</v>
      </c>
      <c r="D14232">
        <v>328</v>
      </c>
      <c r="E14232" s="2">
        <v>3.3993159722222221E-2</v>
      </c>
      <c r="F14232" s="1">
        <v>3.3993055555555561E-2</v>
      </c>
      <c r="G14232">
        <v>9</v>
      </c>
      <c r="H14232">
        <v>2937.01</v>
      </c>
      <c r="I14232">
        <v>0</v>
      </c>
      <c r="J14232" t="s">
        <v>6451</v>
      </c>
      <c r="K14232" t="s">
        <v>22</v>
      </c>
      <c r="L14232">
        <v>1</v>
      </c>
      <c r="N14232" t="s">
        <v>23</v>
      </c>
      <c r="O14232" t="s">
        <v>33</v>
      </c>
      <c r="P14232" t="s">
        <v>28</v>
      </c>
      <c r="R14232" t="s">
        <v>26</v>
      </c>
      <c r="AB14232">
        <f t="shared" si="280"/>
        <v>2700.6000000000004</v>
      </c>
    </row>
    <row r="14233" spans="1:28" x14ac:dyDescent="0.25">
      <c r="A14233" t="s">
        <v>6478</v>
      </c>
      <c r="B14233" t="s">
        <v>4827</v>
      </c>
      <c r="C14233" s="1">
        <v>0.74309027777777781</v>
      </c>
      <c r="D14233">
        <v>63</v>
      </c>
      <c r="E14233" s="2">
        <v>3.6073425925925932E-2</v>
      </c>
      <c r="F14233" s="1">
        <v>3.6064814814814813E-2</v>
      </c>
      <c r="G14233">
        <v>744</v>
      </c>
      <c r="H14233">
        <v>3116.74</v>
      </c>
      <c r="I14233">
        <v>0</v>
      </c>
      <c r="J14233" t="s">
        <v>6451</v>
      </c>
      <c r="K14233" t="s">
        <v>22</v>
      </c>
      <c r="L14233">
        <v>1</v>
      </c>
      <c r="N14233" t="s">
        <v>23</v>
      </c>
      <c r="O14233" t="s">
        <v>31</v>
      </c>
      <c r="P14233" t="s">
        <v>28</v>
      </c>
      <c r="R14233" t="s">
        <v>26</v>
      </c>
      <c r="AB14233">
        <f t="shared" si="280"/>
        <v>2880.33</v>
      </c>
    </row>
    <row r="14234" spans="1:28" x14ac:dyDescent="0.25">
      <c r="A14234" t="s">
        <v>6478</v>
      </c>
      <c r="B14234" t="s">
        <v>4827</v>
      </c>
      <c r="C14234" s="1">
        <v>0.74309027777777781</v>
      </c>
      <c r="D14234">
        <v>63</v>
      </c>
      <c r="E14234" s="2">
        <v>3.6073425925925932E-2</v>
      </c>
      <c r="F14234" s="1">
        <v>3.6064814814814813E-2</v>
      </c>
      <c r="G14234">
        <v>744</v>
      </c>
      <c r="H14234">
        <v>3116.74</v>
      </c>
      <c r="I14234">
        <v>0</v>
      </c>
      <c r="J14234" t="s">
        <v>6451</v>
      </c>
      <c r="K14234" t="s">
        <v>22</v>
      </c>
      <c r="L14234">
        <v>1</v>
      </c>
      <c r="N14234" t="s">
        <v>23</v>
      </c>
      <c r="O14234" t="s">
        <v>36</v>
      </c>
      <c r="P14234" t="s">
        <v>28</v>
      </c>
      <c r="R14234" t="s">
        <v>26</v>
      </c>
      <c r="S14234">
        <v>19.7</v>
      </c>
      <c r="T14234">
        <v>17.399999999999999</v>
      </c>
      <c r="U14234">
        <v>17.3</v>
      </c>
      <c r="V14234">
        <v>2.2999999999999998</v>
      </c>
      <c r="W14234">
        <v>2.4</v>
      </c>
      <c r="AB14234">
        <f t="shared" si="280"/>
        <v>2880.33</v>
      </c>
    </row>
    <row r="14235" spans="1:28" x14ac:dyDescent="0.25">
      <c r="A14235" t="s">
        <v>6478</v>
      </c>
      <c r="B14235" t="s">
        <v>4827</v>
      </c>
      <c r="C14235" s="1">
        <v>0.74309027777777781</v>
      </c>
      <c r="D14235">
        <v>63</v>
      </c>
      <c r="E14235" s="2">
        <v>3.6073425925925932E-2</v>
      </c>
      <c r="F14235" s="1">
        <v>3.6064814814814813E-2</v>
      </c>
      <c r="G14235">
        <v>744</v>
      </c>
      <c r="H14235">
        <v>3116.74</v>
      </c>
      <c r="I14235">
        <v>0</v>
      </c>
      <c r="J14235" t="s">
        <v>6451</v>
      </c>
      <c r="K14235" t="s">
        <v>22</v>
      </c>
      <c r="L14235">
        <v>1</v>
      </c>
      <c r="N14235" t="s">
        <v>23</v>
      </c>
      <c r="O14235" t="s">
        <v>24</v>
      </c>
      <c r="P14235" t="s">
        <v>28</v>
      </c>
      <c r="R14235" t="s">
        <v>26</v>
      </c>
      <c r="S14235">
        <v>21.2</v>
      </c>
      <c r="T14235">
        <v>17.399999999999999</v>
      </c>
      <c r="U14235">
        <v>17.3</v>
      </c>
      <c r="V14235">
        <v>3.8</v>
      </c>
      <c r="W14235">
        <v>3.9</v>
      </c>
      <c r="AB14235">
        <f t="shared" si="280"/>
        <v>2880.33</v>
      </c>
    </row>
    <row r="14236" spans="1:28" x14ac:dyDescent="0.25">
      <c r="A14236" t="s">
        <v>6478</v>
      </c>
      <c r="B14236" t="s">
        <v>4827</v>
      </c>
      <c r="C14236" s="1">
        <v>0.74309027777777781</v>
      </c>
      <c r="D14236">
        <v>63</v>
      </c>
      <c r="E14236" s="2">
        <v>3.6073425925925932E-2</v>
      </c>
      <c r="F14236" s="1">
        <v>3.6064814814814813E-2</v>
      </c>
      <c r="G14236">
        <v>744</v>
      </c>
      <c r="H14236">
        <v>3116.74</v>
      </c>
      <c r="I14236">
        <v>0</v>
      </c>
      <c r="J14236" t="s">
        <v>6451</v>
      </c>
      <c r="K14236" t="s">
        <v>22</v>
      </c>
      <c r="L14236">
        <v>1</v>
      </c>
      <c r="N14236" t="s">
        <v>23</v>
      </c>
      <c r="O14236" t="s">
        <v>46</v>
      </c>
      <c r="P14236" t="s">
        <v>28</v>
      </c>
      <c r="R14236" t="s">
        <v>26</v>
      </c>
      <c r="S14236">
        <v>18.600000000000001</v>
      </c>
      <c r="T14236">
        <v>17.399999999999999</v>
      </c>
      <c r="U14236">
        <v>17.3</v>
      </c>
      <c r="V14236">
        <v>1.2</v>
      </c>
      <c r="W14236">
        <v>1.3</v>
      </c>
      <c r="AB14236">
        <f t="shared" si="280"/>
        <v>2880.33</v>
      </c>
    </row>
    <row r="14237" spans="1:28" x14ac:dyDescent="0.25">
      <c r="A14237" t="s">
        <v>6478</v>
      </c>
      <c r="B14237" t="s">
        <v>4827</v>
      </c>
      <c r="C14237" s="1">
        <v>0.74309027777777781</v>
      </c>
      <c r="D14237">
        <v>63</v>
      </c>
      <c r="E14237" s="2">
        <v>3.6073425925925932E-2</v>
      </c>
      <c r="F14237" s="1">
        <v>3.6064814814814813E-2</v>
      </c>
      <c r="G14237">
        <v>744</v>
      </c>
      <c r="H14237">
        <v>3116.74</v>
      </c>
      <c r="I14237">
        <v>0</v>
      </c>
      <c r="J14237" t="s">
        <v>6451</v>
      </c>
      <c r="K14237" t="s">
        <v>22</v>
      </c>
      <c r="L14237">
        <v>1</v>
      </c>
      <c r="N14237" t="s">
        <v>23</v>
      </c>
      <c r="O14237" t="s">
        <v>42</v>
      </c>
      <c r="P14237" t="s">
        <v>28</v>
      </c>
      <c r="R14237" t="s">
        <v>26</v>
      </c>
      <c r="S14237">
        <v>18.399999999999999</v>
      </c>
      <c r="T14237">
        <v>17.399999999999999</v>
      </c>
      <c r="U14237">
        <v>17.3</v>
      </c>
      <c r="V14237">
        <v>1</v>
      </c>
      <c r="W14237">
        <v>1.1000000000000001</v>
      </c>
      <c r="AB14237">
        <f t="shared" si="280"/>
        <v>2880.33</v>
      </c>
    </row>
    <row r="14238" spans="1:28" x14ac:dyDescent="0.25">
      <c r="A14238" t="s">
        <v>6478</v>
      </c>
      <c r="B14238" t="s">
        <v>4827</v>
      </c>
      <c r="C14238" s="1">
        <v>0.74309027777777781</v>
      </c>
      <c r="D14238">
        <v>63</v>
      </c>
      <c r="E14238" s="2">
        <v>3.6073425925925932E-2</v>
      </c>
      <c r="F14238" s="1">
        <v>3.6064814814814813E-2</v>
      </c>
      <c r="G14238">
        <v>744</v>
      </c>
      <c r="H14238">
        <v>3116.74</v>
      </c>
      <c r="I14238">
        <v>0</v>
      </c>
      <c r="J14238" t="s">
        <v>6451</v>
      </c>
      <c r="K14238" t="s">
        <v>22</v>
      </c>
      <c r="L14238">
        <v>1</v>
      </c>
      <c r="N14238" t="s">
        <v>23</v>
      </c>
      <c r="O14238" t="s">
        <v>33</v>
      </c>
      <c r="P14238" t="s">
        <v>28</v>
      </c>
      <c r="R14238" t="s">
        <v>26</v>
      </c>
      <c r="S14238">
        <v>17.899999999999999</v>
      </c>
      <c r="T14238">
        <v>17.399999999999999</v>
      </c>
      <c r="U14238">
        <v>17.3</v>
      </c>
      <c r="V14238">
        <v>0.5</v>
      </c>
      <c r="W14238">
        <v>0.6</v>
      </c>
      <c r="AB14238">
        <f t="shared" si="280"/>
        <v>2880.33</v>
      </c>
    </row>
    <row r="14239" spans="1:28" x14ac:dyDescent="0.25">
      <c r="A14239" t="s">
        <v>6479</v>
      </c>
      <c r="B14239" t="s">
        <v>4827</v>
      </c>
      <c r="C14239" s="1">
        <v>0.74517361111111102</v>
      </c>
      <c r="D14239">
        <v>365</v>
      </c>
      <c r="E14239" s="2">
        <v>3.8160266203703705E-2</v>
      </c>
      <c r="F14239" s="1">
        <v>3.8159722222222227E-2</v>
      </c>
      <c r="G14239">
        <v>47</v>
      </c>
      <c r="H14239">
        <v>3297.05</v>
      </c>
      <c r="I14239">
        <v>0</v>
      </c>
      <c r="J14239" t="s">
        <v>6451</v>
      </c>
      <c r="K14239" t="s">
        <v>22</v>
      </c>
      <c r="L14239">
        <v>1</v>
      </c>
      <c r="N14239" t="s">
        <v>23</v>
      </c>
      <c r="O14239" t="s">
        <v>31</v>
      </c>
      <c r="P14239" t="s">
        <v>28</v>
      </c>
      <c r="R14239" t="s">
        <v>26</v>
      </c>
      <c r="AB14239">
        <f t="shared" si="280"/>
        <v>3060.6400000000003</v>
      </c>
    </row>
    <row r="14240" spans="1:28" x14ac:dyDescent="0.25">
      <c r="A14240" t="s">
        <v>6479</v>
      </c>
      <c r="B14240" t="s">
        <v>4827</v>
      </c>
      <c r="C14240" s="1">
        <v>0.74517361111111102</v>
      </c>
      <c r="D14240">
        <v>365</v>
      </c>
      <c r="E14240" s="2">
        <v>3.8160266203703705E-2</v>
      </c>
      <c r="F14240" s="1">
        <v>3.8159722222222227E-2</v>
      </c>
      <c r="G14240">
        <v>47</v>
      </c>
      <c r="H14240">
        <v>3297.05</v>
      </c>
      <c r="I14240">
        <v>0</v>
      </c>
      <c r="J14240" t="s">
        <v>6451</v>
      </c>
      <c r="K14240" t="s">
        <v>22</v>
      </c>
      <c r="L14240">
        <v>1</v>
      </c>
      <c r="N14240" t="s">
        <v>23</v>
      </c>
      <c r="O14240" t="s">
        <v>36</v>
      </c>
      <c r="P14240" t="s">
        <v>28</v>
      </c>
      <c r="R14240" t="s">
        <v>26</v>
      </c>
      <c r="S14240">
        <v>19.100000000000001</v>
      </c>
      <c r="T14240">
        <v>17.2</v>
      </c>
      <c r="U14240">
        <v>17.2</v>
      </c>
      <c r="V14240">
        <v>1.9</v>
      </c>
      <c r="W14240">
        <v>1.9</v>
      </c>
      <c r="AB14240">
        <f t="shared" si="280"/>
        <v>3060.6400000000003</v>
      </c>
    </row>
    <row r="14241" spans="1:28" x14ac:dyDescent="0.25">
      <c r="A14241" t="s">
        <v>6479</v>
      </c>
      <c r="B14241" t="s">
        <v>4827</v>
      </c>
      <c r="C14241" s="1">
        <v>0.74517361111111102</v>
      </c>
      <c r="D14241">
        <v>365</v>
      </c>
      <c r="E14241" s="2">
        <v>3.8160266203703705E-2</v>
      </c>
      <c r="F14241" s="1">
        <v>3.8159722222222227E-2</v>
      </c>
      <c r="G14241">
        <v>47</v>
      </c>
      <c r="H14241">
        <v>3297.05</v>
      </c>
      <c r="I14241">
        <v>0</v>
      </c>
      <c r="J14241" t="s">
        <v>6451</v>
      </c>
      <c r="K14241" t="s">
        <v>22</v>
      </c>
      <c r="L14241">
        <v>1</v>
      </c>
      <c r="N14241" t="s">
        <v>23</v>
      </c>
      <c r="O14241" t="s">
        <v>24</v>
      </c>
      <c r="P14241" t="s">
        <v>28</v>
      </c>
      <c r="R14241" t="s">
        <v>26</v>
      </c>
      <c r="S14241">
        <v>20.9</v>
      </c>
      <c r="T14241">
        <v>17.2</v>
      </c>
      <c r="U14241">
        <v>17.2</v>
      </c>
      <c r="V14241">
        <v>3.7</v>
      </c>
      <c r="W14241">
        <v>3.7</v>
      </c>
      <c r="AB14241">
        <f t="shared" si="280"/>
        <v>3060.6400000000003</v>
      </c>
    </row>
    <row r="14242" spans="1:28" x14ac:dyDescent="0.25">
      <c r="A14242" t="s">
        <v>6479</v>
      </c>
      <c r="B14242" t="s">
        <v>4827</v>
      </c>
      <c r="C14242" s="1">
        <v>0.74517361111111102</v>
      </c>
      <c r="D14242">
        <v>365</v>
      </c>
      <c r="E14242" s="2">
        <v>3.8160266203703705E-2</v>
      </c>
      <c r="F14242" s="1">
        <v>3.8159722222222227E-2</v>
      </c>
      <c r="G14242">
        <v>47</v>
      </c>
      <c r="H14242">
        <v>3297.05</v>
      </c>
      <c r="I14242">
        <v>0</v>
      </c>
      <c r="J14242" t="s">
        <v>6451</v>
      </c>
      <c r="K14242" t="s">
        <v>22</v>
      </c>
      <c r="L14242">
        <v>1</v>
      </c>
      <c r="N14242" t="s">
        <v>23</v>
      </c>
      <c r="O14242" t="s">
        <v>46</v>
      </c>
      <c r="P14242" t="s">
        <v>28</v>
      </c>
      <c r="R14242" t="s">
        <v>26</v>
      </c>
      <c r="S14242">
        <v>18.100000000000001</v>
      </c>
      <c r="T14242">
        <v>17.2</v>
      </c>
      <c r="U14242">
        <v>17.2</v>
      </c>
      <c r="V14242">
        <v>0.9</v>
      </c>
      <c r="W14242">
        <v>0.9</v>
      </c>
      <c r="AB14242">
        <f t="shared" si="280"/>
        <v>3060.6400000000003</v>
      </c>
    </row>
    <row r="14243" spans="1:28" x14ac:dyDescent="0.25">
      <c r="A14243" t="s">
        <v>6479</v>
      </c>
      <c r="B14243" t="s">
        <v>4827</v>
      </c>
      <c r="C14243" s="1">
        <v>0.74517361111111102</v>
      </c>
      <c r="D14243">
        <v>365</v>
      </c>
      <c r="E14243" s="2">
        <v>3.8160266203703705E-2</v>
      </c>
      <c r="F14243" s="1">
        <v>3.8159722222222227E-2</v>
      </c>
      <c r="G14243">
        <v>47</v>
      </c>
      <c r="H14243">
        <v>3297.05</v>
      </c>
      <c r="I14243">
        <v>0</v>
      </c>
      <c r="J14243" t="s">
        <v>6451</v>
      </c>
      <c r="K14243" t="s">
        <v>22</v>
      </c>
      <c r="L14243">
        <v>1</v>
      </c>
      <c r="N14243" t="s">
        <v>23</v>
      </c>
      <c r="O14243" t="s">
        <v>33</v>
      </c>
      <c r="P14243" t="s">
        <v>28</v>
      </c>
      <c r="R14243" t="s">
        <v>26</v>
      </c>
      <c r="AB14243">
        <f t="shared" si="280"/>
        <v>3060.6400000000003</v>
      </c>
    </row>
    <row r="14244" spans="1:28" x14ac:dyDescent="0.25">
      <c r="A14244" t="s">
        <v>6480</v>
      </c>
      <c r="B14244" t="s">
        <v>4827</v>
      </c>
      <c r="C14244" s="1">
        <v>0.74725694444444446</v>
      </c>
      <c r="D14244">
        <v>267</v>
      </c>
      <c r="E14244" s="2">
        <v>4.0242465277777778E-2</v>
      </c>
      <c r="F14244" s="1">
        <v>4.0231481481481479E-2</v>
      </c>
      <c r="G14244">
        <v>949</v>
      </c>
      <c r="H14244">
        <v>3476.95</v>
      </c>
      <c r="I14244">
        <v>0</v>
      </c>
      <c r="J14244" t="s">
        <v>6451</v>
      </c>
      <c r="K14244" t="s">
        <v>22</v>
      </c>
      <c r="L14244">
        <v>1</v>
      </c>
      <c r="N14244" t="s">
        <v>23</v>
      </c>
      <c r="O14244" t="s">
        <v>31</v>
      </c>
      <c r="P14244" t="s">
        <v>28</v>
      </c>
      <c r="R14244" t="s">
        <v>26</v>
      </c>
      <c r="AB14244">
        <f t="shared" si="280"/>
        <v>3240.54</v>
      </c>
    </row>
    <row r="14245" spans="1:28" x14ac:dyDescent="0.25">
      <c r="A14245" t="s">
        <v>6480</v>
      </c>
      <c r="B14245" t="s">
        <v>4827</v>
      </c>
      <c r="C14245" s="1">
        <v>0.74725694444444446</v>
      </c>
      <c r="D14245">
        <v>267</v>
      </c>
      <c r="E14245" s="2">
        <v>4.0242465277777778E-2</v>
      </c>
      <c r="F14245" s="1">
        <v>4.0231481481481479E-2</v>
      </c>
      <c r="G14245">
        <v>949</v>
      </c>
      <c r="H14245">
        <v>3476.95</v>
      </c>
      <c r="I14245">
        <v>0</v>
      </c>
      <c r="J14245" t="s">
        <v>6451</v>
      </c>
      <c r="K14245" t="s">
        <v>22</v>
      </c>
      <c r="L14245">
        <v>1</v>
      </c>
      <c r="N14245" t="s">
        <v>23</v>
      </c>
      <c r="O14245" t="s">
        <v>36</v>
      </c>
      <c r="P14245" t="s">
        <v>28</v>
      </c>
      <c r="R14245" t="s">
        <v>26</v>
      </c>
      <c r="S14245">
        <v>19.5</v>
      </c>
      <c r="T14245">
        <v>17.3</v>
      </c>
      <c r="U14245">
        <v>17.3</v>
      </c>
      <c r="V14245">
        <v>2.2000000000000002</v>
      </c>
      <c r="W14245">
        <v>2.2000000000000002</v>
      </c>
      <c r="AB14245">
        <f t="shared" si="280"/>
        <v>3240.54</v>
      </c>
    </row>
    <row r="14246" spans="1:28" x14ac:dyDescent="0.25">
      <c r="A14246" t="s">
        <v>6480</v>
      </c>
      <c r="B14246" t="s">
        <v>4827</v>
      </c>
      <c r="C14246" s="1">
        <v>0.74725694444444446</v>
      </c>
      <c r="D14246">
        <v>267</v>
      </c>
      <c r="E14246" s="2">
        <v>4.0242465277777778E-2</v>
      </c>
      <c r="F14246" s="1">
        <v>4.0231481481481479E-2</v>
      </c>
      <c r="G14246">
        <v>949</v>
      </c>
      <c r="H14246">
        <v>3476.95</v>
      </c>
      <c r="I14246">
        <v>0</v>
      </c>
      <c r="J14246" t="s">
        <v>6451</v>
      </c>
      <c r="K14246" t="s">
        <v>22</v>
      </c>
      <c r="L14246">
        <v>1</v>
      </c>
      <c r="N14246" t="s">
        <v>23</v>
      </c>
      <c r="O14246" t="s">
        <v>24</v>
      </c>
      <c r="P14246" t="s">
        <v>28</v>
      </c>
      <c r="R14246" t="s">
        <v>26</v>
      </c>
      <c r="S14246">
        <v>21.5</v>
      </c>
      <c r="T14246">
        <v>17.3</v>
      </c>
      <c r="U14246">
        <v>17.3</v>
      </c>
      <c r="V14246">
        <v>4.2</v>
      </c>
      <c r="W14246">
        <v>4.2</v>
      </c>
      <c r="AB14246">
        <f t="shared" si="280"/>
        <v>3240.54</v>
      </c>
    </row>
    <row r="14247" spans="1:28" x14ac:dyDescent="0.25">
      <c r="A14247" t="s">
        <v>6480</v>
      </c>
      <c r="B14247" t="s">
        <v>4827</v>
      </c>
      <c r="C14247" s="1">
        <v>0.74725694444444446</v>
      </c>
      <c r="D14247">
        <v>267</v>
      </c>
      <c r="E14247" s="2">
        <v>4.0242465277777778E-2</v>
      </c>
      <c r="F14247" s="1">
        <v>4.0231481481481479E-2</v>
      </c>
      <c r="G14247">
        <v>949</v>
      </c>
      <c r="H14247">
        <v>3476.95</v>
      </c>
      <c r="I14247">
        <v>0</v>
      </c>
      <c r="J14247" t="s">
        <v>6451</v>
      </c>
      <c r="K14247" t="s">
        <v>22</v>
      </c>
      <c r="L14247">
        <v>1</v>
      </c>
      <c r="N14247" t="s">
        <v>23</v>
      </c>
      <c r="O14247" t="s">
        <v>46</v>
      </c>
      <c r="P14247" t="s">
        <v>28</v>
      </c>
      <c r="R14247" t="s">
        <v>26</v>
      </c>
      <c r="AB14247">
        <f t="shared" si="280"/>
        <v>3240.54</v>
      </c>
    </row>
    <row r="14248" spans="1:28" x14ac:dyDescent="0.25">
      <c r="A14248" t="s">
        <v>6480</v>
      </c>
      <c r="B14248" t="s">
        <v>4827</v>
      </c>
      <c r="C14248" s="1">
        <v>0.74725694444444446</v>
      </c>
      <c r="D14248">
        <v>267</v>
      </c>
      <c r="E14248" s="2">
        <v>4.0242465277777778E-2</v>
      </c>
      <c r="F14248" s="1">
        <v>4.0231481481481479E-2</v>
      </c>
      <c r="G14248">
        <v>949</v>
      </c>
      <c r="H14248">
        <v>3476.95</v>
      </c>
      <c r="I14248">
        <v>0</v>
      </c>
      <c r="J14248" t="s">
        <v>6451</v>
      </c>
      <c r="K14248" t="s">
        <v>22</v>
      </c>
      <c r="L14248">
        <v>1</v>
      </c>
      <c r="N14248" t="s">
        <v>23</v>
      </c>
      <c r="O14248" t="s">
        <v>42</v>
      </c>
      <c r="P14248" t="s">
        <v>28</v>
      </c>
      <c r="R14248" t="s">
        <v>26</v>
      </c>
      <c r="S14248">
        <v>17.3</v>
      </c>
      <c r="T14248">
        <v>17.3</v>
      </c>
      <c r="U14248">
        <v>17.3</v>
      </c>
      <c r="V14248">
        <v>0</v>
      </c>
      <c r="W14248">
        <v>0</v>
      </c>
      <c r="AB14248">
        <f t="shared" si="280"/>
        <v>3240.54</v>
      </c>
    </row>
    <row r="14249" spans="1:28" x14ac:dyDescent="0.25">
      <c r="A14249" t="s">
        <v>6480</v>
      </c>
      <c r="B14249" t="s">
        <v>4827</v>
      </c>
      <c r="C14249" s="1">
        <v>0.74725694444444446</v>
      </c>
      <c r="D14249">
        <v>267</v>
      </c>
      <c r="E14249" s="2">
        <v>4.0242465277777778E-2</v>
      </c>
      <c r="F14249" s="1">
        <v>4.0231481481481479E-2</v>
      </c>
      <c r="G14249">
        <v>949</v>
      </c>
      <c r="H14249">
        <v>3476.95</v>
      </c>
      <c r="I14249">
        <v>0</v>
      </c>
      <c r="J14249" t="s">
        <v>6451</v>
      </c>
      <c r="K14249" t="s">
        <v>22</v>
      </c>
      <c r="L14249">
        <v>1</v>
      </c>
      <c r="N14249" t="s">
        <v>23</v>
      </c>
      <c r="O14249" t="s">
        <v>33</v>
      </c>
      <c r="P14249" t="s">
        <v>28</v>
      </c>
      <c r="R14249" t="s">
        <v>26</v>
      </c>
      <c r="AB14249">
        <f t="shared" si="280"/>
        <v>3240.54</v>
      </c>
    </row>
    <row r="14250" spans="1:28" x14ac:dyDescent="0.25">
      <c r="A14250" t="s">
        <v>6481</v>
      </c>
      <c r="B14250" t="s">
        <v>4827</v>
      </c>
      <c r="C14250" s="1">
        <v>0.74932870370370364</v>
      </c>
      <c r="D14250">
        <v>802</v>
      </c>
      <c r="E14250" s="2">
        <v>4.2320416666666666E-2</v>
      </c>
      <c r="F14250" s="1">
        <v>4.2314814814814812E-2</v>
      </c>
      <c r="G14250">
        <v>484</v>
      </c>
      <c r="H14250">
        <v>3656.48</v>
      </c>
      <c r="I14250">
        <v>0</v>
      </c>
      <c r="J14250" t="s">
        <v>6451</v>
      </c>
      <c r="K14250" t="s">
        <v>22</v>
      </c>
      <c r="L14250">
        <v>1</v>
      </c>
      <c r="N14250" t="s">
        <v>23</v>
      </c>
      <c r="O14250" t="s">
        <v>31</v>
      </c>
      <c r="P14250" t="s">
        <v>28</v>
      </c>
      <c r="R14250" t="s">
        <v>26</v>
      </c>
      <c r="AB14250">
        <f t="shared" si="280"/>
        <v>3420.07</v>
      </c>
    </row>
    <row r="14251" spans="1:28" x14ac:dyDescent="0.25">
      <c r="A14251" t="s">
        <v>6481</v>
      </c>
      <c r="B14251" t="s">
        <v>4827</v>
      </c>
      <c r="C14251" s="1">
        <v>0.74932870370370364</v>
      </c>
      <c r="D14251">
        <v>802</v>
      </c>
      <c r="E14251" s="2">
        <v>4.2320416666666666E-2</v>
      </c>
      <c r="F14251" s="1">
        <v>4.2314814814814812E-2</v>
      </c>
      <c r="G14251">
        <v>484</v>
      </c>
      <c r="H14251">
        <v>3656.48</v>
      </c>
      <c r="I14251">
        <v>0</v>
      </c>
      <c r="J14251" t="s">
        <v>6451</v>
      </c>
      <c r="K14251" t="s">
        <v>22</v>
      </c>
      <c r="L14251">
        <v>1</v>
      </c>
      <c r="N14251" t="s">
        <v>23</v>
      </c>
      <c r="O14251" t="s">
        <v>36</v>
      </c>
      <c r="P14251" t="s">
        <v>28</v>
      </c>
      <c r="R14251" t="s">
        <v>26</v>
      </c>
      <c r="S14251">
        <v>19.600000000000001</v>
      </c>
      <c r="T14251">
        <v>17.2</v>
      </c>
      <c r="U14251">
        <v>17.2</v>
      </c>
      <c r="V14251">
        <v>2.4</v>
      </c>
      <c r="W14251">
        <v>2.4</v>
      </c>
      <c r="AB14251">
        <f t="shared" si="280"/>
        <v>3420.07</v>
      </c>
    </row>
    <row r="14252" spans="1:28" x14ac:dyDescent="0.25">
      <c r="A14252" t="s">
        <v>6481</v>
      </c>
      <c r="B14252" t="s">
        <v>4827</v>
      </c>
      <c r="C14252" s="1">
        <v>0.74932870370370364</v>
      </c>
      <c r="D14252">
        <v>802</v>
      </c>
      <c r="E14252" s="2">
        <v>4.2320416666666666E-2</v>
      </c>
      <c r="F14252" s="1">
        <v>4.2314814814814812E-2</v>
      </c>
      <c r="G14252">
        <v>484</v>
      </c>
      <c r="H14252">
        <v>3656.48</v>
      </c>
      <c r="I14252">
        <v>0</v>
      </c>
      <c r="J14252" t="s">
        <v>6451</v>
      </c>
      <c r="K14252" t="s">
        <v>22</v>
      </c>
      <c r="L14252">
        <v>1</v>
      </c>
      <c r="N14252" t="s">
        <v>23</v>
      </c>
      <c r="O14252" t="s">
        <v>24</v>
      </c>
      <c r="P14252" t="s">
        <v>28</v>
      </c>
      <c r="R14252" t="s">
        <v>26</v>
      </c>
      <c r="S14252">
        <v>21.8</v>
      </c>
      <c r="T14252">
        <v>17.2</v>
      </c>
      <c r="U14252">
        <v>17.2</v>
      </c>
      <c r="V14252">
        <v>4.5999999999999996</v>
      </c>
      <c r="W14252">
        <v>4.5999999999999996</v>
      </c>
      <c r="AB14252">
        <f t="shared" si="280"/>
        <v>3420.07</v>
      </c>
    </row>
    <row r="14253" spans="1:28" x14ac:dyDescent="0.25">
      <c r="A14253" t="s">
        <v>6481</v>
      </c>
      <c r="B14253" t="s">
        <v>4827</v>
      </c>
      <c r="C14253" s="1">
        <v>0.74932870370370364</v>
      </c>
      <c r="D14253">
        <v>802</v>
      </c>
      <c r="E14253" s="2">
        <v>4.2320416666666666E-2</v>
      </c>
      <c r="F14253" s="1">
        <v>4.2314814814814812E-2</v>
      </c>
      <c r="G14253">
        <v>484</v>
      </c>
      <c r="H14253">
        <v>3656.48</v>
      </c>
      <c r="I14253">
        <v>0</v>
      </c>
      <c r="J14253" t="s">
        <v>6451</v>
      </c>
      <c r="K14253" t="s">
        <v>22</v>
      </c>
      <c r="L14253">
        <v>1</v>
      </c>
      <c r="N14253" t="s">
        <v>23</v>
      </c>
      <c r="O14253" t="s">
        <v>46</v>
      </c>
      <c r="P14253" t="s">
        <v>28</v>
      </c>
      <c r="R14253" t="s">
        <v>26</v>
      </c>
      <c r="S14253">
        <v>18.7</v>
      </c>
      <c r="T14253">
        <v>17.2</v>
      </c>
      <c r="U14253">
        <v>17.2</v>
      </c>
      <c r="V14253">
        <v>1.5</v>
      </c>
      <c r="W14253">
        <v>1.5</v>
      </c>
      <c r="AB14253">
        <f t="shared" si="280"/>
        <v>3420.07</v>
      </c>
    </row>
    <row r="14254" spans="1:28" x14ac:dyDescent="0.25">
      <c r="A14254" t="s">
        <v>6481</v>
      </c>
      <c r="B14254" t="s">
        <v>4827</v>
      </c>
      <c r="C14254" s="1">
        <v>0.74932870370370364</v>
      </c>
      <c r="D14254">
        <v>802</v>
      </c>
      <c r="E14254" s="2">
        <v>4.2320416666666666E-2</v>
      </c>
      <c r="F14254" s="1">
        <v>4.2314814814814812E-2</v>
      </c>
      <c r="G14254">
        <v>484</v>
      </c>
      <c r="H14254">
        <v>3656.48</v>
      </c>
      <c r="I14254">
        <v>0</v>
      </c>
      <c r="J14254" t="s">
        <v>6451</v>
      </c>
      <c r="K14254" t="s">
        <v>22</v>
      </c>
      <c r="L14254">
        <v>1</v>
      </c>
      <c r="N14254" t="s">
        <v>23</v>
      </c>
      <c r="O14254" t="s">
        <v>42</v>
      </c>
      <c r="P14254" t="s">
        <v>28</v>
      </c>
      <c r="R14254" t="s">
        <v>26</v>
      </c>
      <c r="S14254">
        <v>18.7</v>
      </c>
      <c r="T14254">
        <v>17.2</v>
      </c>
      <c r="U14254">
        <v>17.2</v>
      </c>
      <c r="V14254">
        <v>1.5</v>
      </c>
      <c r="W14254">
        <v>1.5</v>
      </c>
      <c r="AB14254">
        <f t="shared" si="280"/>
        <v>3420.07</v>
      </c>
    </row>
    <row r="14255" spans="1:28" x14ac:dyDescent="0.25">
      <c r="A14255" t="s">
        <v>6481</v>
      </c>
      <c r="B14255" t="s">
        <v>4827</v>
      </c>
      <c r="C14255" s="1">
        <v>0.74932870370370364</v>
      </c>
      <c r="D14255">
        <v>802</v>
      </c>
      <c r="E14255" s="2">
        <v>4.2320416666666666E-2</v>
      </c>
      <c r="F14255" s="1">
        <v>4.2314814814814812E-2</v>
      </c>
      <c r="G14255">
        <v>484</v>
      </c>
      <c r="H14255">
        <v>3656.48</v>
      </c>
      <c r="I14255">
        <v>0</v>
      </c>
      <c r="J14255" t="s">
        <v>6451</v>
      </c>
      <c r="K14255" t="s">
        <v>22</v>
      </c>
      <c r="L14255">
        <v>1</v>
      </c>
      <c r="N14255" t="s">
        <v>23</v>
      </c>
      <c r="O14255" t="s">
        <v>33</v>
      </c>
      <c r="P14255" t="s">
        <v>28</v>
      </c>
      <c r="R14255" t="s">
        <v>26</v>
      </c>
      <c r="AB14255">
        <f t="shared" si="280"/>
        <v>3420.07</v>
      </c>
    </row>
    <row r="14256" spans="1:28" x14ac:dyDescent="0.25">
      <c r="A14256" t="s">
        <v>6482</v>
      </c>
      <c r="B14256" t="s">
        <v>4827</v>
      </c>
      <c r="C14256" s="1">
        <v>0.75141203703703707</v>
      </c>
      <c r="D14256">
        <v>838</v>
      </c>
      <c r="E14256" s="2">
        <v>4.4404155092592594E-2</v>
      </c>
      <c r="F14256" s="1">
        <v>4.4398148148148152E-2</v>
      </c>
      <c r="G14256">
        <v>519</v>
      </c>
      <c r="H14256">
        <v>3836.52</v>
      </c>
      <c r="I14256">
        <v>0</v>
      </c>
      <c r="J14256" t="s">
        <v>6451</v>
      </c>
      <c r="K14256" t="s">
        <v>22</v>
      </c>
      <c r="L14256">
        <v>1</v>
      </c>
      <c r="N14256" t="s">
        <v>23</v>
      </c>
      <c r="O14256" t="s">
        <v>31</v>
      </c>
      <c r="P14256" t="s">
        <v>28</v>
      </c>
      <c r="R14256" t="s">
        <v>26</v>
      </c>
      <c r="AB14256">
        <f t="shared" si="280"/>
        <v>3600.11</v>
      </c>
    </row>
    <row r="14257" spans="1:28" x14ac:dyDescent="0.25">
      <c r="A14257" t="s">
        <v>6482</v>
      </c>
      <c r="B14257" t="s">
        <v>4827</v>
      </c>
      <c r="C14257" s="1">
        <v>0.75141203703703707</v>
      </c>
      <c r="D14257">
        <v>838</v>
      </c>
      <c r="E14257" s="2">
        <v>4.4404155092592594E-2</v>
      </c>
      <c r="F14257" s="1">
        <v>4.4398148148148152E-2</v>
      </c>
      <c r="G14257">
        <v>519</v>
      </c>
      <c r="H14257">
        <v>3836.52</v>
      </c>
      <c r="I14257">
        <v>0</v>
      </c>
      <c r="J14257" t="s">
        <v>6451</v>
      </c>
      <c r="K14257" t="s">
        <v>22</v>
      </c>
      <c r="L14257">
        <v>1</v>
      </c>
      <c r="N14257" t="s">
        <v>23</v>
      </c>
      <c r="O14257" t="s">
        <v>36</v>
      </c>
      <c r="P14257" t="s">
        <v>28</v>
      </c>
      <c r="R14257" t="s">
        <v>26</v>
      </c>
      <c r="S14257">
        <v>18.600000000000001</v>
      </c>
      <c r="T14257">
        <v>17.3</v>
      </c>
      <c r="U14257">
        <v>17.3</v>
      </c>
      <c r="V14257">
        <v>1.3</v>
      </c>
      <c r="W14257">
        <v>1.3</v>
      </c>
      <c r="AB14257">
        <f t="shared" si="280"/>
        <v>3600.11</v>
      </c>
    </row>
    <row r="14258" spans="1:28" x14ac:dyDescent="0.25">
      <c r="A14258" t="s">
        <v>6482</v>
      </c>
      <c r="B14258" t="s">
        <v>4827</v>
      </c>
      <c r="C14258" s="1">
        <v>0.75141203703703707</v>
      </c>
      <c r="D14258">
        <v>838</v>
      </c>
      <c r="E14258" s="2">
        <v>4.4404155092592594E-2</v>
      </c>
      <c r="F14258" s="1">
        <v>4.4398148148148152E-2</v>
      </c>
      <c r="G14258">
        <v>519</v>
      </c>
      <c r="H14258">
        <v>3836.52</v>
      </c>
      <c r="I14258">
        <v>0</v>
      </c>
      <c r="J14258" t="s">
        <v>6451</v>
      </c>
      <c r="K14258" t="s">
        <v>22</v>
      </c>
      <c r="L14258">
        <v>1</v>
      </c>
      <c r="N14258" t="s">
        <v>23</v>
      </c>
      <c r="O14258" t="s">
        <v>24</v>
      </c>
      <c r="P14258" t="s">
        <v>28</v>
      </c>
      <c r="R14258" t="s">
        <v>26</v>
      </c>
      <c r="S14258">
        <v>21.3</v>
      </c>
      <c r="T14258">
        <v>17.3</v>
      </c>
      <c r="U14258">
        <v>17.3</v>
      </c>
      <c r="V14258">
        <v>4</v>
      </c>
      <c r="W14258">
        <v>4</v>
      </c>
      <c r="AB14258">
        <f t="shared" si="280"/>
        <v>3600.11</v>
      </c>
    </row>
    <row r="14259" spans="1:28" x14ac:dyDescent="0.25">
      <c r="A14259" t="s">
        <v>6482</v>
      </c>
      <c r="B14259" t="s">
        <v>4827</v>
      </c>
      <c r="C14259" s="1">
        <v>0.75141203703703707</v>
      </c>
      <c r="D14259">
        <v>838</v>
      </c>
      <c r="E14259" s="2">
        <v>4.4404155092592594E-2</v>
      </c>
      <c r="F14259" s="1">
        <v>4.4398148148148152E-2</v>
      </c>
      <c r="G14259">
        <v>519</v>
      </c>
      <c r="H14259">
        <v>3836.52</v>
      </c>
      <c r="I14259">
        <v>0</v>
      </c>
      <c r="J14259" t="s">
        <v>6451</v>
      </c>
      <c r="K14259" t="s">
        <v>22</v>
      </c>
      <c r="L14259">
        <v>1</v>
      </c>
      <c r="N14259" t="s">
        <v>23</v>
      </c>
      <c r="O14259" t="s">
        <v>42</v>
      </c>
      <c r="P14259" t="s">
        <v>28</v>
      </c>
      <c r="R14259" t="s">
        <v>26</v>
      </c>
      <c r="AB14259">
        <f t="shared" si="280"/>
        <v>3600.11</v>
      </c>
    </row>
    <row r="14260" spans="1:28" x14ac:dyDescent="0.25">
      <c r="A14260" t="s">
        <v>6483</v>
      </c>
      <c r="B14260" t="s">
        <v>4827</v>
      </c>
      <c r="C14260" s="1">
        <v>0.75350694444444455</v>
      </c>
      <c r="D14260">
        <v>374</v>
      </c>
      <c r="E14260" s="2">
        <v>4.6493692129629623E-2</v>
      </c>
      <c r="F14260" s="1">
        <v>4.6493055555555551E-2</v>
      </c>
      <c r="G14260">
        <v>55</v>
      </c>
      <c r="H14260">
        <v>4017.06</v>
      </c>
      <c r="I14260">
        <v>0</v>
      </c>
      <c r="J14260" t="s">
        <v>6451</v>
      </c>
      <c r="K14260" t="s">
        <v>22</v>
      </c>
      <c r="L14260">
        <v>1</v>
      </c>
      <c r="N14260" t="s">
        <v>23</v>
      </c>
      <c r="O14260" t="s">
        <v>31</v>
      </c>
      <c r="P14260" t="s">
        <v>28</v>
      </c>
      <c r="R14260" t="s">
        <v>26</v>
      </c>
      <c r="AB14260">
        <f t="shared" si="280"/>
        <v>3780.65</v>
      </c>
    </row>
    <row r="14261" spans="1:28" x14ac:dyDescent="0.25">
      <c r="A14261" t="s">
        <v>6483</v>
      </c>
      <c r="B14261" t="s">
        <v>4827</v>
      </c>
      <c r="C14261" s="1">
        <v>0.75350694444444455</v>
      </c>
      <c r="D14261">
        <v>374</v>
      </c>
      <c r="E14261" s="2">
        <v>4.6493692129629623E-2</v>
      </c>
      <c r="F14261" s="1">
        <v>4.6493055555555551E-2</v>
      </c>
      <c r="G14261">
        <v>55</v>
      </c>
      <c r="H14261">
        <v>4017.06</v>
      </c>
      <c r="I14261">
        <v>0</v>
      </c>
      <c r="J14261" t="s">
        <v>6451</v>
      </c>
      <c r="K14261" t="s">
        <v>22</v>
      </c>
      <c r="L14261">
        <v>1</v>
      </c>
      <c r="N14261" t="s">
        <v>23</v>
      </c>
      <c r="O14261" t="s">
        <v>36</v>
      </c>
      <c r="P14261" t="s">
        <v>28</v>
      </c>
      <c r="R14261" t="s">
        <v>26</v>
      </c>
      <c r="S14261">
        <v>18.600000000000001</v>
      </c>
      <c r="T14261">
        <v>17.3</v>
      </c>
      <c r="U14261">
        <v>17.3</v>
      </c>
      <c r="V14261">
        <v>1.3</v>
      </c>
      <c r="W14261">
        <v>1.3</v>
      </c>
      <c r="AB14261">
        <f t="shared" si="280"/>
        <v>3780.65</v>
      </c>
    </row>
    <row r="14262" spans="1:28" x14ac:dyDescent="0.25">
      <c r="A14262" t="s">
        <v>6483</v>
      </c>
      <c r="B14262" t="s">
        <v>4827</v>
      </c>
      <c r="C14262" s="1">
        <v>0.75350694444444455</v>
      </c>
      <c r="D14262">
        <v>374</v>
      </c>
      <c r="E14262" s="2">
        <v>4.6493692129629623E-2</v>
      </c>
      <c r="F14262" s="1">
        <v>4.6493055555555551E-2</v>
      </c>
      <c r="G14262">
        <v>55</v>
      </c>
      <c r="H14262">
        <v>4017.06</v>
      </c>
      <c r="I14262">
        <v>0</v>
      </c>
      <c r="J14262" t="s">
        <v>6451</v>
      </c>
      <c r="K14262" t="s">
        <v>22</v>
      </c>
      <c r="L14262">
        <v>1</v>
      </c>
      <c r="N14262" t="s">
        <v>23</v>
      </c>
      <c r="O14262" t="s">
        <v>24</v>
      </c>
      <c r="P14262" t="s">
        <v>28</v>
      </c>
      <c r="R14262" t="s">
        <v>26</v>
      </c>
      <c r="S14262">
        <v>19.2</v>
      </c>
      <c r="T14262">
        <v>17.3</v>
      </c>
      <c r="U14262">
        <v>17.3</v>
      </c>
      <c r="V14262">
        <v>1.9</v>
      </c>
      <c r="W14262">
        <v>1.9</v>
      </c>
      <c r="AB14262">
        <f t="shared" si="280"/>
        <v>3780.65</v>
      </c>
    </row>
    <row r="14263" spans="1:28" x14ac:dyDescent="0.25">
      <c r="A14263" t="s">
        <v>6483</v>
      </c>
      <c r="B14263" t="s">
        <v>4827</v>
      </c>
      <c r="C14263" s="1">
        <v>0.75350694444444455</v>
      </c>
      <c r="D14263">
        <v>374</v>
      </c>
      <c r="E14263" s="2">
        <v>4.6493692129629623E-2</v>
      </c>
      <c r="F14263" s="1">
        <v>4.6493055555555551E-2</v>
      </c>
      <c r="G14263">
        <v>55</v>
      </c>
      <c r="H14263">
        <v>4017.06</v>
      </c>
      <c r="I14263">
        <v>0</v>
      </c>
      <c r="J14263" t="s">
        <v>6451</v>
      </c>
      <c r="K14263" t="s">
        <v>22</v>
      </c>
      <c r="L14263">
        <v>1</v>
      </c>
      <c r="N14263" t="s">
        <v>23</v>
      </c>
      <c r="O14263" t="s">
        <v>46</v>
      </c>
      <c r="P14263" t="s">
        <v>28</v>
      </c>
      <c r="R14263" t="s">
        <v>26</v>
      </c>
      <c r="AB14263">
        <f t="shared" si="280"/>
        <v>3780.65</v>
      </c>
    </row>
    <row r="14264" spans="1:28" x14ac:dyDescent="0.25">
      <c r="A14264" t="s">
        <v>6483</v>
      </c>
      <c r="B14264" t="s">
        <v>4827</v>
      </c>
      <c r="C14264" s="1">
        <v>0.75350694444444455</v>
      </c>
      <c r="D14264">
        <v>374</v>
      </c>
      <c r="E14264" s="2">
        <v>4.6493692129629623E-2</v>
      </c>
      <c r="F14264" s="1">
        <v>4.6493055555555551E-2</v>
      </c>
      <c r="G14264">
        <v>55</v>
      </c>
      <c r="H14264">
        <v>4017.06</v>
      </c>
      <c r="I14264">
        <v>0</v>
      </c>
      <c r="J14264" t="s">
        <v>6451</v>
      </c>
      <c r="K14264" t="s">
        <v>22</v>
      </c>
      <c r="L14264">
        <v>1</v>
      </c>
      <c r="N14264" t="s">
        <v>23</v>
      </c>
      <c r="O14264" t="s">
        <v>42</v>
      </c>
      <c r="P14264" t="s">
        <v>28</v>
      </c>
      <c r="R14264" t="s">
        <v>26</v>
      </c>
      <c r="AB14264">
        <f t="shared" si="280"/>
        <v>3780.65</v>
      </c>
    </row>
    <row r="14265" spans="1:28" x14ac:dyDescent="0.25">
      <c r="A14265" t="s">
        <v>6483</v>
      </c>
      <c r="B14265" t="s">
        <v>4827</v>
      </c>
      <c r="C14265" s="1">
        <v>0.75350694444444455</v>
      </c>
      <c r="D14265">
        <v>374</v>
      </c>
      <c r="E14265" s="2">
        <v>4.6493692129629623E-2</v>
      </c>
      <c r="F14265" s="1">
        <v>4.6493055555555551E-2</v>
      </c>
      <c r="G14265">
        <v>55</v>
      </c>
      <c r="H14265">
        <v>4017.06</v>
      </c>
      <c r="I14265">
        <v>0</v>
      </c>
      <c r="J14265" t="s">
        <v>6451</v>
      </c>
      <c r="K14265" t="s">
        <v>22</v>
      </c>
      <c r="L14265">
        <v>1</v>
      </c>
      <c r="N14265" t="s">
        <v>23</v>
      </c>
      <c r="O14265" t="s">
        <v>33</v>
      </c>
      <c r="P14265" t="s">
        <v>28</v>
      </c>
      <c r="R14265" t="s">
        <v>26</v>
      </c>
      <c r="AB14265">
        <f t="shared" si="280"/>
        <v>3780.65</v>
      </c>
    </row>
    <row r="14266" spans="1:28" x14ac:dyDescent="0.25">
      <c r="A14266" t="s">
        <v>6484</v>
      </c>
      <c r="B14266" t="s">
        <v>4827</v>
      </c>
      <c r="C14266" s="1">
        <v>0.75559027777777776</v>
      </c>
      <c r="D14266">
        <v>710</v>
      </c>
      <c r="E14266" s="2">
        <v>4.8580914351851856E-2</v>
      </c>
      <c r="F14266" s="1">
        <v>4.8576388888888884E-2</v>
      </c>
      <c r="G14266">
        <v>391</v>
      </c>
      <c r="H14266">
        <v>4197.3900000000003</v>
      </c>
      <c r="I14266">
        <v>0</v>
      </c>
      <c r="J14266" t="s">
        <v>6451</v>
      </c>
      <c r="K14266" t="s">
        <v>22</v>
      </c>
      <c r="L14266">
        <v>1</v>
      </c>
      <c r="N14266" t="s">
        <v>23</v>
      </c>
      <c r="O14266" t="s">
        <v>31</v>
      </c>
      <c r="P14266" t="s">
        <v>28</v>
      </c>
      <c r="R14266" t="s">
        <v>26</v>
      </c>
      <c r="AB14266">
        <f t="shared" si="280"/>
        <v>3960.9800000000005</v>
      </c>
    </row>
    <row r="14267" spans="1:28" x14ac:dyDescent="0.25">
      <c r="A14267" t="s">
        <v>6484</v>
      </c>
      <c r="B14267" t="s">
        <v>4827</v>
      </c>
      <c r="C14267" s="1">
        <v>0.75559027777777776</v>
      </c>
      <c r="D14267">
        <v>710</v>
      </c>
      <c r="E14267" s="2">
        <v>4.8580914351851856E-2</v>
      </c>
      <c r="F14267" s="1">
        <v>4.8576388888888884E-2</v>
      </c>
      <c r="G14267">
        <v>391</v>
      </c>
      <c r="H14267">
        <v>4197.3900000000003</v>
      </c>
      <c r="I14267">
        <v>0</v>
      </c>
      <c r="J14267" t="s">
        <v>6451</v>
      </c>
      <c r="K14267" t="s">
        <v>22</v>
      </c>
      <c r="L14267">
        <v>1</v>
      </c>
      <c r="N14267" t="s">
        <v>23</v>
      </c>
      <c r="O14267" t="s">
        <v>36</v>
      </c>
      <c r="P14267" t="s">
        <v>28</v>
      </c>
      <c r="R14267" t="s">
        <v>26</v>
      </c>
      <c r="S14267">
        <v>18.399999999999999</v>
      </c>
      <c r="T14267">
        <v>17.100000000000001</v>
      </c>
      <c r="U14267">
        <v>17.100000000000001</v>
      </c>
      <c r="V14267">
        <v>1.3</v>
      </c>
      <c r="W14267">
        <v>1.3</v>
      </c>
      <c r="AB14267">
        <f t="shared" si="280"/>
        <v>3960.9800000000005</v>
      </c>
    </row>
    <row r="14268" spans="1:28" x14ac:dyDescent="0.25">
      <c r="A14268" t="s">
        <v>6484</v>
      </c>
      <c r="B14268" t="s">
        <v>4827</v>
      </c>
      <c r="C14268" s="1">
        <v>0.75559027777777776</v>
      </c>
      <c r="D14268">
        <v>710</v>
      </c>
      <c r="E14268" s="2">
        <v>4.8580914351851856E-2</v>
      </c>
      <c r="F14268" s="1">
        <v>4.8576388888888884E-2</v>
      </c>
      <c r="G14268">
        <v>391</v>
      </c>
      <c r="H14268">
        <v>4197.3900000000003</v>
      </c>
      <c r="I14268">
        <v>0</v>
      </c>
      <c r="J14268" t="s">
        <v>6451</v>
      </c>
      <c r="K14268" t="s">
        <v>22</v>
      </c>
      <c r="L14268">
        <v>1</v>
      </c>
      <c r="N14268" t="s">
        <v>23</v>
      </c>
      <c r="O14268" t="s">
        <v>24</v>
      </c>
      <c r="P14268" t="s">
        <v>28</v>
      </c>
      <c r="R14268" t="s">
        <v>26</v>
      </c>
      <c r="S14268">
        <v>20.6</v>
      </c>
      <c r="T14268">
        <v>17.100000000000001</v>
      </c>
      <c r="U14268">
        <v>17.100000000000001</v>
      </c>
      <c r="V14268">
        <v>3.5</v>
      </c>
      <c r="W14268">
        <v>3.5</v>
      </c>
      <c r="AB14268">
        <f t="shared" si="280"/>
        <v>3960.9800000000005</v>
      </c>
    </row>
    <row r="14269" spans="1:28" x14ac:dyDescent="0.25">
      <c r="A14269" t="s">
        <v>6484</v>
      </c>
      <c r="B14269" t="s">
        <v>4827</v>
      </c>
      <c r="C14269" s="1">
        <v>0.75559027777777776</v>
      </c>
      <c r="D14269">
        <v>710</v>
      </c>
      <c r="E14269" s="2">
        <v>4.8580914351851856E-2</v>
      </c>
      <c r="F14269" s="1">
        <v>4.8576388888888884E-2</v>
      </c>
      <c r="G14269">
        <v>391</v>
      </c>
      <c r="H14269">
        <v>4197.3900000000003</v>
      </c>
      <c r="I14269">
        <v>0</v>
      </c>
      <c r="J14269" t="s">
        <v>6451</v>
      </c>
      <c r="K14269" t="s">
        <v>22</v>
      </c>
      <c r="L14269">
        <v>1</v>
      </c>
      <c r="N14269" t="s">
        <v>23</v>
      </c>
      <c r="O14269" t="s">
        <v>46</v>
      </c>
      <c r="P14269" t="s">
        <v>28</v>
      </c>
      <c r="R14269" t="s">
        <v>26</v>
      </c>
      <c r="S14269">
        <v>18.100000000000001</v>
      </c>
      <c r="T14269">
        <v>17.100000000000001</v>
      </c>
      <c r="U14269">
        <v>17.100000000000001</v>
      </c>
      <c r="V14269">
        <v>1</v>
      </c>
      <c r="W14269">
        <v>1</v>
      </c>
      <c r="AB14269">
        <f t="shared" si="280"/>
        <v>3960.9800000000005</v>
      </c>
    </row>
    <row r="14270" spans="1:28" x14ac:dyDescent="0.25">
      <c r="A14270" t="s">
        <v>6484</v>
      </c>
      <c r="B14270" t="s">
        <v>4827</v>
      </c>
      <c r="C14270" s="1">
        <v>0.75559027777777776</v>
      </c>
      <c r="D14270">
        <v>710</v>
      </c>
      <c r="E14270" s="2">
        <v>4.8580914351851856E-2</v>
      </c>
      <c r="F14270" s="1">
        <v>4.8576388888888884E-2</v>
      </c>
      <c r="G14270">
        <v>391</v>
      </c>
      <c r="H14270">
        <v>4197.3900000000003</v>
      </c>
      <c r="I14270">
        <v>0</v>
      </c>
      <c r="J14270" t="s">
        <v>6451</v>
      </c>
      <c r="K14270" t="s">
        <v>22</v>
      </c>
      <c r="L14270">
        <v>1</v>
      </c>
      <c r="N14270" t="s">
        <v>23</v>
      </c>
      <c r="O14270" t="s">
        <v>42</v>
      </c>
      <c r="P14270" t="s">
        <v>28</v>
      </c>
      <c r="R14270" t="s">
        <v>26</v>
      </c>
      <c r="AB14270">
        <f t="shared" si="280"/>
        <v>3960.9800000000005</v>
      </c>
    </row>
    <row r="14271" spans="1:28" x14ac:dyDescent="0.25">
      <c r="A14271" t="s">
        <v>6485</v>
      </c>
      <c r="B14271" t="s">
        <v>4827</v>
      </c>
      <c r="C14271" s="1">
        <v>0.75767361111111109</v>
      </c>
      <c r="D14271">
        <v>478</v>
      </c>
      <c r="E14271" s="2">
        <v>5.0661574074074074E-2</v>
      </c>
      <c r="F14271" s="1">
        <v>5.0659722222222224E-2</v>
      </c>
      <c r="G14271">
        <v>160</v>
      </c>
      <c r="H14271">
        <v>4377.16</v>
      </c>
      <c r="I14271">
        <v>0</v>
      </c>
      <c r="J14271" t="s">
        <v>6451</v>
      </c>
      <c r="K14271" t="s">
        <v>22</v>
      </c>
      <c r="L14271">
        <v>1</v>
      </c>
      <c r="N14271" t="s">
        <v>23</v>
      </c>
      <c r="O14271" t="s">
        <v>31</v>
      </c>
      <c r="P14271" t="s">
        <v>28</v>
      </c>
      <c r="R14271" t="s">
        <v>26</v>
      </c>
      <c r="AB14271">
        <f t="shared" ref="AB14271:AB14334" si="281">H14271-236.41</f>
        <v>4140.75</v>
      </c>
    </row>
    <row r="14272" spans="1:28" x14ac:dyDescent="0.25">
      <c r="A14272" t="s">
        <v>6485</v>
      </c>
      <c r="B14272" t="s">
        <v>4827</v>
      </c>
      <c r="C14272" s="1">
        <v>0.75767361111111109</v>
      </c>
      <c r="D14272">
        <v>478</v>
      </c>
      <c r="E14272" s="2">
        <v>5.0661574074074074E-2</v>
      </c>
      <c r="F14272" s="1">
        <v>5.0659722222222224E-2</v>
      </c>
      <c r="G14272">
        <v>160</v>
      </c>
      <c r="H14272">
        <v>4377.16</v>
      </c>
      <c r="I14272">
        <v>0</v>
      </c>
      <c r="J14272" t="s">
        <v>6451</v>
      </c>
      <c r="K14272" t="s">
        <v>22</v>
      </c>
      <c r="L14272">
        <v>1</v>
      </c>
      <c r="N14272" t="s">
        <v>23</v>
      </c>
      <c r="O14272" t="s">
        <v>36</v>
      </c>
      <c r="P14272" t="s">
        <v>28</v>
      </c>
      <c r="R14272" t="s">
        <v>26</v>
      </c>
      <c r="AB14272">
        <f t="shared" si="281"/>
        <v>4140.75</v>
      </c>
    </row>
    <row r="14273" spans="1:28" x14ac:dyDescent="0.25">
      <c r="A14273" t="s">
        <v>6485</v>
      </c>
      <c r="B14273" t="s">
        <v>4827</v>
      </c>
      <c r="C14273" s="1">
        <v>0.75767361111111109</v>
      </c>
      <c r="D14273">
        <v>478</v>
      </c>
      <c r="E14273" s="2">
        <v>5.0661574074074074E-2</v>
      </c>
      <c r="F14273" s="1">
        <v>5.0659722222222224E-2</v>
      </c>
      <c r="G14273">
        <v>160</v>
      </c>
      <c r="H14273">
        <v>4377.16</v>
      </c>
      <c r="I14273">
        <v>0</v>
      </c>
      <c r="J14273" t="s">
        <v>6451</v>
      </c>
      <c r="K14273" t="s">
        <v>22</v>
      </c>
      <c r="L14273">
        <v>1</v>
      </c>
      <c r="N14273" t="s">
        <v>23</v>
      </c>
      <c r="O14273" t="s">
        <v>24</v>
      </c>
      <c r="P14273" t="s">
        <v>28</v>
      </c>
      <c r="R14273" t="s">
        <v>26</v>
      </c>
      <c r="S14273">
        <v>20.7</v>
      </c>
      <c r="T14273">
        <v>17.2</v>
      </c>
      <c r="U14273">
        <v>17.2</v>
      </c>
      <c r="V14273">
        <v>3.5</v>
      </c>
      <c r="W14273">
        <v>3.5</v>
      </c>
      <c r="AB14273">
        <f t="shared" si="281"/>
        <v>4140.75</v>
      </c>
    </row>
    <row r="14274" spans="1:28" x14ac:dyDescent="0.25">
      <c r="A14274" t="s">
        <v>6485</v>
      </c>
      <c r="B14274" t="s">
        <v>4827</v>
      </c>
      <c r="C14274" s="1">
        <v>0.75767361111111109</v>
      </c>
      <c r="D14274">
        <v>478</v>
      </c>
      <c r="E14274" s="2">
        <v>5.0661574074074074E-2</v>
      </c>
      <c r="F14274" s="1">
        <v>5.0659722222222224E-2</v>
      </c>
      <c r="G14274">
        <v>160</v>
      </c>
      <c r="H14274">
        <v>4377.16</v>
      </c>
      <c r="I14274">
        <v>0</v>
      </c>
      <c r="J14274" t="s">
        <v>6451</v>
      </c>
      <c r="K14274" t="s">
        <v>22</v>
      </c>
      <c r="L14274">
        <v>1</v>
      </c>
      <c r="N14274" t="s">
        <v>23</v>
      </c>
      <c r="O14274" t="s">
        <v>46</v>
      </c>
      <c r="P14274" t="s">
        <v>28</v>
      </c>
      <c r="R14274" t="s">
        <v>26</v>
      </c>
      <c r="S14274">
        <v>17.7</v>
      </c>
      <c r="T14274">
        <v>17.2</v>
      </c>
      <c r="U14274">
        <v>17.2</v>
      </c>
      <c r="V14274">
        <v>0.5</v>
      </c>
      <c r="W14274">
        <v>0.5</v>
      </c>
      <c r="AB14274">
        <f t="shared" si="281"/>
        <v>4140.75</v>
      </c>
    </row>
    <row r="14275" spans="1:28" x14ac:dyDescent="0.25">
      <c r="A14275" t="s">
        <v>6485</v>
      </c>
      <c r="B14275" t="s">
        <v>4827</v>
      </c>
      <c r="C14275" s="1">
        <v>0.75767361111111109</v>
      </c>
      <c r="D14275">
        <v>478</v>
      </c>
      <c r="E14275" s="2">
        <v>5.0661574074074074E-2</v>
      </c>
      <c r="F14275" s="1">
        <v>5.0659722222222224E-2</v>
      </c>
      <c r="G14275">
        <v>160</v>
      </c>
      <c r="H14275">
        <v>4377.16</v>
      </c>
      <c r="I14275">
        <v>0</v>
      </c>
      <c r="J14275" t="s">
        <v>6451</v>
      </c>
      <c r="K14275" t="s">
        <v>22</v>
      </c>
      <c r="L14275">
        <v>1</v>
      </c>
      <c r="N14275" t="s">
        <v>23</v>
      </c>
      <c r="O14275" t="s">
        <v>42</v>
      </c>
      <c r="P14275" t="s">
        <v>28</v>
      </c>
      <c r="R14275" t="s">
        <v>26</v>
      </c>
      <c r="S14275">
        <v>18.100000000000001</v>
      </c>
      <c r="T14275">
        <v>17.2</v>
      </c>
      <c r="U14275">
        <v>17.2</v>
      </c>
      <c r="V14275">
        <v>0.9</v>
      </c>
      <c r="W14275">
        <v>0.9</v>
      </c>
      <c r="AB14275">
        <f t="shared" si="281"/>
        <v>4140.75</v>
      </c>
    </row>
    <row r="14276" spans="1:28" x14ac:dyDescent="0.25">
      <c r="A14276" t="s">
        <v>6485</v>
      </c>
      <c r="B14276" t="s">
        <v>4827</v>
      </c>
      <c r="C14276" s="1">
        <v>0.75767361111111109</v>
      </c>
      <c r="D14276">
        <v>478</v>
      </c>
      <c r="E14276" s="2">
        <v>5.0661574074074074E-2</v>
      </c>
      <c r="F14276" s="1">
        <v>5.0659722222222224E-2</v>
      </c>
      <c r="G14276">
        <v>160</v>
      </c>
      <c r="H14276">
        <v>4377.16</v>
      </c>
      <c r="I14276">
        <v>0</v>
      </c>
      <c r="J14276" t="s">
        <v>6451</v>
      </c>
      <c r="K14276" t="s">
        <v>22</v>
      </c>
      <c r="L14276">
        <v>1</v>
      </c>
      <c r="N14276" t="s">
        <v>23</v>
      </c>
      <c r="O14276" t="s">
        <v>33</v>
      </c>
      <c r="P14276" t="s">
        <v>28</v>
      </c>
      <c r="R14276" t="s">
        <v>26</v>
      </c>
      <c r="AB14276">
        <f t="shared" si="281"/>
        <v>4140.75</v>
      </c>
    </row>
    <row r="14277" spans="1:28" x14ac:dyDescent="0.25">
      <c r="A14277" t="s">
        <v>6486</v>
      </c>
      <c r="B14277" t="s">
        <v>4827</v>
      </c>
      <c r="C14277" s="1">
        <v>0.75974537037037038</v>
      </c>
      <c r="D14277">
        <v>780</v>
      </c>
      <c r="E14277" s="2">
        <v>5.2736817129629632E-2</v>
      </c>
      <c r="F14277" s="1">
        <v>5.2731481481481483E-2</v>
      </c>
      <c r="G14277">
        <v>461</v>
      </c>
      <c r="H14277">
        <v>4556.46</v>
      </c>
      <c r="I14277">
        <v>0</v>
      </c>
      <c r="J14277" t="s">
        <v>6451</v>
      </c>
      <c r="K14277" t="s">
        <v>22</v>
      </c>
      <c r="L14277">
        <v>1</v>
      </c>
      <c r="N14277" t="s">
        <v>23</v>
      </c>
      <c r="O14277" t="s">
        <v>31</v>
      </c>
      <c r="P14277" t="s">
        <v>28</v>
      </c>
      <c r="R14277" t="s">
        <v>26</v>
      </c>
      <c r="AB14277">
        <f t="shared" si="281"/>
        <v>4320.05</v>
      </c>
    </row>
    <row r="14278" spans="1:28" x14ac:dyDescent="0.25">
      <c r="A14278" t="s">
        <v>6486</v>
      </c>
      <c r="B14278" t="s">
        <v>4827</v>
      </c>
      <c r="C14278" s="1">
        <v>0.75974537037037038</v>
      </c>
      <c r="D14278">
        <v>780</v>
      </c>
      <c r="E14278" s="2">
        <v>5.2736817129629632E-2</v>
      </c>
      <c r="F14278" s="1">
        <v>5.2731481481481483E-2</v>
      </c>
      <c r="G14278">
        <v>461</v>
      </c>
      <c r="H14278">
        <v>4556.46</v>
      </c>
      <c r="I14278">
        <v>0</v>
      </c>
      <c r="J14278" t="s">
        <v>6451</v>
      </c>
      <c r="K14278" t="s">
        <v>22</v>
      </c>
      <c r="L14278">
        <v>1</v>
      </c>
      <c r="N14278" t="s">
        <v>23</v>
      </c>
      <c r="O14278" t="s">
        <v>36</v>
      </c>
      <c r="P14278" t="s">
        <v>28</v>
      </c>
      <c r="R14278" t="s">
        <v>26</v>
      </c>
      <c r="AB14278">
        <f t="shared" si="281"/>
        <v>4320.05</v>
      </c>
    </row>
    <row r="14279" spans="1:28" x14ac:dyDescent="0.25">
      <c r="A14279" t="s">
        <v>6486</v>
      </c>
      <c r="B14279" t="s">
        <v>4827</v>
      </c>
      <c r="C14279" s="1">
        <v>0.75974537037037038</v>
      </c>
      <c r="D14279">
        <v>780</v>
      </c>
      <c r="E14279" s="2">
        <v>5.2736817129629632E-2</v>
      </c>
      <c r="F14279" s="1">
        <v>5.2731481481481483E-2</v>
      </c>
      <c r="G14279">
        <v>461</v>
      </c>
      <c r="H14279">
        <v>4556.46</v>
      </c>
      <c r="I14279">
        <v>0</v>
      </c>
      <c r="J14279" t="s">
        <v>6451</v>
      </c>
      <c r="K14279" t="s">
        <v>22</v>
      </c>
      <c r="L14279">
        <v>1</v>
      </c>
      <c r="N14279" t="s">
        <v>23</v>
      </c>
      <c r="O14279" t="s">
        <v>24</v>
      </c>
      <c r="P14279" t="s">
        <v>28</v>
      </c>
      <c r="R14279" t="s">
        <v>26</v>
      </c>
      <c r="S14279">
        <v>19.7</v>
      </c>
      <c r="T14279">
        <v>17.2</v>
      </c>
      <c r="U14279">
        <v>17.2</v>
      </c>
      <c r="V14279">
        <v>2.5</v>
      </c>
      <c r="W14279">
        <v>2.5</v>
      </c>
      <c r="AB14279">
        <f t="shared" si="281"/>
        <v>4320.05</v>
      </c>
    </row>
    <row r="14280" spans="1:28" x14ac:dyDescent="0.25">
      <c r="A14280" t="s">
        <v>6486</v>
      </c>
      <c r="B14280" t="s">
        <v>4827</v>
      </c>
      <c r="C14280" s="1">
        <v>0.75974537037037038</v>
      </c>
      <c r="D14280">
        <v>780</v>
      </c>
      <c r="E14280" s="2">
        <v>5.2736817129629632E-2</v>
      </c>
      <c r="F14280" s="1">
        <v>5.2731481481481483E-2</v>
      </c>
      <c r="G14280">
        <v>461</v>
      </c>
      <c r="H14280">
        <v>4556.46</v>
      </c>
      <c r="I14280">
        <v>0</v>
      </c>
      <c r="J14280" t="s">
        <v>6451</v>
      </c>
      <c r="K14280" t="s">
        <v>22</v>
      </c>
      <c r="L14280">
        <v>1</v>
      </c>
      <c r="N14280" t="s">
        <v>23</v>
      </c>
      <c r="O14280" t="s">
        <v>46</v>
      </c>
      <c r="P14280" t="s">
        <v>28</v>
      </c>
      <c r="R14280" t="s">
        <v>26</v>
      </c>
      <c r="S14280">
        <v>18.2</v>
      </c>
      <c r="T14280">
        <v>17.2</v>
      </c>
      <c r="U14280">
        <v>17.2</v>
      </c>
      <c r="V14280">
        <v>1</v>
      </c>
      <c r="W14280">
        <v>1</v>
      </c>
      <c r="AB14280">
        <f t="shared" si="281"/>
        <v>4320.05</v>
      </c>
    </row>
    <row r="14281" spans="1:28" x14ac:dyDescent="0.25">
      <c r="A14281" t="s">
        <v>6486</v>
      </c>
      <c r="B14281" t="s">
        <v>4827</v>
      </c>
      <c r="C14281" s="1">
        <v>0.75974537037037038</v>
      </c>
      <c r="D14281">
        <v>780</v>
      </c>
      <c r="E14281" s="2">
        <v>5.2736817129629632E-2</v>
      </c>
      <c r="F14281" s="1">
        <v>5.2731481481481483E-2</v>
      </c>
      <c r="G14281">
        <v>461</v>
      </c>
      <c r="H14281">
        <v>4556.46</v>
      </c>
      <c r="I14281">
        <v>0</v>
      </c>
      <c r="J14281" t="s">
        <v>6451</v>
      </c>
      <c r="K14281" t="s">
        <v>22</v>
      </c>
      <c r="L14281">
        <v>1</v>
      </c>
      <c r="N14281" t="s">
        <v>23</v>
      </c>
      <c r="O14281" t="s">
        <v>42</v>
      </c>
      <c r="P14281" t="s">
        <v>28</v>
      </c>
      <c r="R14281" t="s">
        <v>26</v>
      </c>
      <c r="AB14281">
        <f t="shared" si="281"/>
        <v>4320.05</v>
      </c>
    </row>
    <row r="14282" spans="1:28" x14ac:dyDescent="0.25">
      <c r="A14282" t="s">
        <v>6487</v>
      </c>
      <c r="B14282" t="s">
        <v>4827</v>
      </c>
      <c r="C14282" s="1">
        <v>0.7618287037037037</v>
      </c>
      <c r="D14282">
        <v>982</v>
      </c>
      <c r="E14282" s="2">
        <v>5.4822499999999996E-2</v>
      </c>
      <c r="F14282" s="1">
        <v>5.4814814814814816E-2</v>
      </c>
      <c r="G14282">
        <v>664</v>
      </c>
      <c r="H14282">
        <v>4736.66</v>
      </c>
      <c r="I14282">
        <v>0</v>
      </c>
      <c r="J14282" t="s">
        <v>6451</v>
      </c>
      <c r="K14282" t="s">
        <v>22</v>
      </c>
      <c r="L14282">
        <v>1</v>
      </c>
      <c r="N14282" t="s">
        <v>23</v>
      </c>
      <c r="O14282" t="s">
        <v>31</v>
      </c>
      <c r="P14282" t="s">
        <v>28</v>
      </c>
      <c r="R14282" t="s">
        <v>26</v>
      </c>
      <c r="AB14282">
        <f t="shared" si="281"/>
        <v>4500.25</v>
      </c>
    </row>
    <row r="14283" spans="1:28" x14ac:dyDescent="0.25">
      <c r="A14283" t="s">
        <v>6487</v>
      </c>
      <c r="B14283" t="s">
        <v>4827</v>
      </c>
      <c r="C14283" s="1">
        <v>0.7618287037037037</v>
      </c>
      <c r="D14283">
        <v>982</v>
      </c>
      <c r="E14283" s="2">
        <v>5.4822499999999996E-2</v>
      </c>
      <c r="F14283" s="1">
        <v>5.4814814814814816E-2</v>
      </c>
      <c r="G14283">
        <v>664</v>
      </c>
      <c r="H14283">
        <v>4736.66</v>
      </c>
      <c r="I14283">
        <v>0</v>
      </c>
      <c r="J14283" t="s">
        <v>6451</v>
      </c>
      <c r="K14283" t="s">
        <v>22</v>
      </c>
      <c r="L14283">
        <v>1</v>
      </c>
      <c r="N14283" t="s">
        <v>23</v>
      </c>
      <c r="O14283" t="s">
        <v>36</v>
      </c>
      <c r="P14283" t="s">
        <v>28</v>
      </c>
      <c r="R14283" t="s">
        <v>26</v>
      </c>
      <c r="S14283">
        <v>18.100000000000001</v>
      </c>
      <c r="T14283">
        <v>17.3</v>
      </c>
      <c r="U14283">
        <v>17.399999999999999</v>
      </c>
      <c r="V14283">
        <v>0.8</v>
      </c>
      <c r="W14283">
        <v>0.7</v>
      </c>
      <c r="AB14283">
        <f t="shared" si="281"/>
        <v>4500.25</v>
      </c>
    </row>
    <row r="14284" spans="1:28" x14ac:dyDescent="0.25">
      <c r="A14284" t="s">
        <v>6487</v>
      </c>
      <c r="B14284" t="s">
        <v>4827</v>
      </c>
      <c r="C14284" s="1">
        <v>0.7618287037037037</v>
      </c>
      <c r="D14284">
        <v>982</v>
      </c>
      <c r="E14284" s="2">
        <v>5.4822499999999996E-2</v>
      </c>
      <c r="F14284" s="1">
        <v>5.4814814814814816E-2</v>
      </c>
      <c r="G14284">
        <v>664</v>
      </c>
      <c r="H14284">
        <v>4736.66</v>
      </c>
      <c r="I14284">
        <v>0</v>
      </c>
      <c r="J14284" t="s">
        <v>6451</v>
      </c>
      <c r="K14284" t="s">
        <v>22</v>
      </c>
      <c r="L14284">
        <v>1</v>
      </c>
      <c r="N14284" t="s">
        <v>23</v>
      </c>
      <c r="O14284" t="s">
        <v>24</v>
      </c>
      <c r="P14284" t="s">
        <v>28</v>
      </c>
      <c r="R14284" t="s">
        <v>26</v>
      </c>
      <c r="S14284">
        <v>20.3</v>
      </c>
      <c r="T14284">
        <v>17.3</v>
      </c>
      <c r="U14284">
        <v>17.399999999999999</v>
      </c>
      <c r="V14284">
        <v>3</v>
      </c>
      <c r="W14284">
        <v>2.9</v>
      </c>
      <c r="AB14284">
        <f t="shared" si="281"/>
        <v>4500.25</v>
      </c>
    </row>
    <row r="14285" spans="1:28" x14ac:dyDescent="0.25">
      <c r="A14285" t="s">
        <v>6487</v>
      </c>
      <c r="B14285" t="s">
        <v>4827</v>
      </c>
      <c r="C14285" s="1">
        <v>0.7618287037037037</v>
      </c>
      <c r="D14285">
        <v>982</v>
      </c>
      <c r="E14285" s="2">
        <v>5.4822499999999996E-2</v>
      </c>
      <c r="F14285" s="1">
        <v>5.4814814814814816E-2</v>
      </c>
      <c r="G14285">
        <v>664</v>
      </c>
      <c r="H14285">
        <v>4736.66</v>
      </c>
      <c r="I14285">
        <v>0</v>
      </c>
      <c r="J14285" t="s">
        <v>6451</v>
      </c>
      <c r="K14285" t="s">
        <v>22</v>
      </c>
      <c r="L14285">
        <v>1</v>
      </c>
      <c r="N14285" t="s">
        <v>23</v>
      </c>
      <c r="O14285" t="s">
        <v>42</v>
      </c>
      <c r="P14285" t="s">
        <v>28</v>
      </c>
      <c r="R14285" t="s">
        <v>26</v>
      </c>
      <c r="AB14285">
        <f t="shared" si="281"/>
        <v>4500.25</v>
      </c>
    </row>
    <row r="14286" spans="1:28" x14ac:dyDescent="0.25">
      <c r="A14286" t="s">
        <v>6488</v>
      </c>
      <c r="B14286" t="s">
        <v>4827</v>
      </c>
      <c r="C14286" s="1">
        <v>0.76392361111111118</v>
      </c>
      <c r="D14286">
        <v>518</v>
      </c>
      <c r="E14286" s="2">
        <v>5.6912037037037039E-2</v>
      </c>
      <c r="F14286" s="1">
        <v>5.6909722222222216E-2</v>
      </c>
      <c r="G14286">
        <v>200</v>
      </c>
      <c r="H14286">
        <v>4917.2</v>
      </c>
      <c r="I14286">
        <v>0</v>
      </c>
      <c r="J14286" t="s">
        <v>6451</v>
      </c>
      <c r="K14286" t="s">
        <v>22</v>
      </c>
      <c r="L14286">
        <v>1</v>
      </c>
      <c r="N14286" t="s">
        <v>23</v>
      </c>
      <c r="O14286" t="s">
        <v>31</v>
      </c>
      <c r="P14286" t="s">
        <v>28</v>
      </c>
      <c r="R14286" t="s">
        <v>26</v>
      </c>
      <c r="AB14286">
        <f t="shared" si="281"/>
        <v>4680.79</v>
      </c>
    </row>
    <row r="14287" spans="1:28" x14ac:dyDescent="0.25">
      <c r="A14287" t="s">
        <v>6488</v>
      </c>
      <c r="B14287" t="s">
        <v>4827</v>
      </c>
      <c r="C14287" s="1">
        <v>0.76392361111111118</v>
      </c>
      <c r="D14287">
        <v>518</v>
      </c>
      <c r="E14287" s="2">
        <v>5.6912037037037039E-2</v>
      </c>
      <c r="F14287" s="1">
        <v>5.6909722222222216E-2</v>
      </c>
      <c r="G14287">
        <v>200</v>
      </c>
      <c r="H14287">
        <v>4917.2</v>
      </c>
      <c r="I14287">
        <v>0</v>
      </c>
      <c r="J14287" t="s">
        <v>6451</v>
      </c>
      <c r="K14287" t="s">
        <v>22</v>
      </c>
      <c r="L14287">
        <v>1</v>
      </c>
      <c r="N14287" t="s">
        <v>23</v>
      </c>
      <c r="O14287" t="s">
        <v>36</v>
      </c>
      <c r="P14287" t="s">
        <v>28</v>
      </c>
      <c r="R14287" t="s">
        <v>26</v>
      </c>
      <c r="S14287">
        <v>18.100000000000001</v>
      </c>
      <c r="T14287">
        <v>17.2</v>
      </c>
      <c r="U14287">
        <v>17.3</v>
      </c>
      <c r="V14287">
        <v>0.9</v>
      </c>
      <c r="W14287">
        <v>0.8</v>
      </c>
      <c r="AB14287">
        <f t="shared" si="281"/>
        <v>4680.79</v>
      </c>
    </row>
    <row r="14288" spans="1:28" x14ac:dyDescent="0.25">
      <c r="A14288" t="s">
        <v>6488</v>
      </c>
      <c r="B14288" t="s">
        <v>4827</v>
      </c>
      <c r="C14288" s="1">
        <v>0.76392361111111118</v>
      </c>
      <c r="D14288">
        <v>518</v>
      </c>
      <c r="E14288" s="2">
        <v>5.6912037037037039E-2</v>
      </c>
      <c r="F14288" s="1">
        <v>5.6909722222222216E-2</v>
      </c>
      <c r="G14288">
        <v>200</v>
      </c>
      <c r="H14288">
        <v>4917.2</v>
      </c>
      <c r="I14288">
        <v>0</v>
      </c>
      <c r="J14288" t="s">
        <v>6451</v>
      </c>
      <c r="K14288" t="s">
        <v>22</v>
      </c>
      <c r="L14288">
        <v>1</v>
      </c>
      <c r="N14288" t="s">
        <v>23</v>
      </c>
      <c r="O14288" t="s">
        <v>24</v>
      </c>
      <c r="P14288" t="s">
        <v>28</v>
      </c>
      <c r="R14288" t="s">
        <v>26</v>
      </c>
      <c r="S14288">
        <v>20.7</v>
      </c>
      <c r="T14288">
        <v>17.2</v>
      </c>
      <c r="U14288">
        <v>17.3</v>
      </c>
      <c r="V14288">
        <v>3.5</v>
      </c>
      <c r="W14288">
        <v>3.4</v>
      </c>
      <c r="AB14288">
        <f t="shared" si="281"/>
        <v>4680.79</v>
      </c>
    </row>
    <row r="14289" spans="1:28" x14ac:dyDescent="0.25">
      <c r="A14289" t="s">
        <v>6488</v>
      </c>
      <c r="B14289" t="s">
        <v>4827</v>
      </c>
      <c r="C14289" s="1">
        <v>0.76392361111111118</v>
      </c>
      <c r="D14289">
        <v>518</v>
      </c>
      <c r="E14289" s="2">
        <v>5.6912037037037039E-2</v>
      </c>
      <c r="F14289" s="1">
        <v>5.6909722222222216E-2</v>
      </c>
      <c r="G14289">
        <v>200</v>
      </c>
      <c r="H14289">
        <v>4917.2</v>
      </c>
      <c r="I14289">
        <v>0</v>
      </c>
      <c r="J14289" t="s">
        <v>6451</v>
      </c>
      <c r="K14289" t="s">
        <v>22</v>
      </c>
      <c r="L14289">
        <v>1</v>
      </c>
      <c r="N14289" t="s">
        <v>23</v>
      </c>
      <c r="O14289" t="s">
        <v>46</v>
      </c>
      <c r="P14289" t="s">
        <v>28</v>
      </c>
      <c r="R14289" t="s">
        <v>26</v>
      </c>
      <c r="S14289">
        <v>17.8</v>
      </c>
      <c r="T14289">
        <v>17.2</v>
      </c>
      <c r="U14289">
        <v>17.3</v>
      </c>
      <c r="V14289">
        <v>0.6</v>
      </c>
      <c r="W14289">
        <v>0.5</v>
      </c>
      <c r="AB14289">
        <f t="shared" si="281"/>
        <v>4680.79</v>
      </c>
    </row>
    <row r="14290" spans="1:28" x14ac:dyDescent="0.25">
      <c r="A14290" t="s">
        <v>6488</v>
      </c>
      <c r="B14290" t="s">
        <v>4827</v>
      </c>
      <c r="C14290" s="1">
        <v>0.76392361111111118</v>
      </c>
      <c r="D14290">
        <v>518</v>
      </c>
      <c r="E14290" s="2">
        <v>5.6912037037037039E-2</v>
      </c>
      <c r="F14290" s="1">
        <v>5.6909722222222216E-2</v>
      </c>
      <c r="G14290">
        <v>200</v>
      </c>
      <c r="H14290">
        <v>4917.2</v>
      </c>
      <c r="I14290">
        <v>0</v>
      </c>
      <c r="J14290" t="s">
        <v>6451</v>
      </c>
      <c r="K14290" t="s">
        <v>22</v>
      </c>
      <c r="L14290">
        <v>1</v>
      </c>
      <c r="N14290" t="s">
        <v>23</v>
      </c>
      <c r="O14290" t="s">
        <v>42</v>
      </c>
      <c r="P14290" t="s">
        <v>28</v>
      </c>
      <c r="R14290" t="s">
        <v>26</v>
      </c>
      <c r="AB14290">
        <f t="shared" si="281"/>
        <v>4680.79</v>
      </c>
    </row>
    <row r="14291" spans="1:28" x14ac:dyDescent="0.25">
      <c r="A14291" t="s">
        <v>6489</v>
      </c>
      <c r="B14291" t="s">
        <v>4827</v>
      </c>
      <c r="C14291" s="1">
        <v>0.76600694444444439</v>
      </c>
      <c r="D14291">
        <v>487</v>
      </c>
      <c r="E14291" s="2">
        <v>5.8995011574074073E-2</v>
      </c>
      <c r="F14291" s="1">
        <v>5.8993055555555556E-2</v>
      </c>
      <c r="G14291">
        <v>169</v>
      </c>
      <c r="H14291">
        <v>5097.17</v>
      </c>
      <c r="I14291">
        <v>0</v>
      </c>
      <c r="J14291" t="s">
        <v>6451</v>
      </c>
      <c r="K14291" t="s">
        <v>22</v>
      </c>
      <c r="L14291">
        <v>1</v>
      </c>
      <c r="N14291" t="s">
        <v>23</v>
      </c>
      <c r="O14291" t="s">
        <v>31</v>
      </c>
      <c r="P14291" t="s">
        <v>28</v>
      </c>
      <c r="R14291" t="s">
        <v>26</v>
      </c>
      <c r="AB14291">
        <f t="shared" si="281"/>
        <v>4860.76</v>
      </c>
    </row>
    <row r="14292" spans="1:28" x14ac:dyDescent="0.25">
      <c r="A14292" t="s">
        <v>6489</v>
      </c>
      <c r="B14292" t="s">
        <v>4827</v>
      </c>
      <c r="C14292" s="1">
        <v>0.76600694444444439</v>
      </c>
      <c r="D14292">
        <v>487</v>
      </c>
      <c r="E14292" s="2">
        <v>5.8995011574074073E-2</v>
      </c>
      <c r="F14292" s="1">
        <v>5.8993055555555556E-2</v>
      </c>
      <c r="G14292">
        <v>169</v>
      </c>
      <c r="H14292">
        <v>5097.17</v>
      </c>
      <c r="I14292">
        <v>0</v>
      </c>
      <c r="J14292" t="s">
        <v>6451</v>
      </c>
      <c r="K14292" t="s">
        <v>22</v>
      </c>
      <c r="L14292">
        <v>1</v>
      </c>
      <c r="N14292" t="s">
        <v>23</v>
      </c>
      <c r="O14292" t="s">
        <v>36</v>
      </c>
      <c r="P14292" t="s">
        <v>28</v>
      </c>
      <c r="R14292" t="s">
        <v>26</v>
      </c>
      <c r="S14292">
        <v>18.899999999999999</v>
      </c>
      <c r="T14292">
        <v>17.2</v>
      </c>
      <c r="U14292">
        <v>17.2</v>
      </c>
      <c r="V14292">
        <v>1.7</v>
      </c>
      <c r="W14292">
        <v>1.7</v>
      </c>
      <c r="AB14292">
        <f t="shared" si="281"/>
        <v>4860.76</v>
      </c>
    </row>
    <row r="14293" spans="1:28" x14ac:dyDescent="0.25">
      <c r="A14293" t="s">
        <v>6489</v>
      </c>
      <c r="B14293" t="s">
        <v>4827</v>
      </c>
      <c r="C14293" s="1">
        <v>0.76600694444444439</v>
      </c>
      <c r="D14293">
        <v>487</v>
      </c>
      <c r="E14293" s="2">
        <v>5.8995011574074073E-2</v>
      </c>
      <c r="F14293" s="1">
        <v>5.8993055555555556E-2</v>
      </c>
      <c r="G14293">
        <v>169</v>
      </c>
      <c r="H14293">
        <v>5097.17</v>
      </c>
      <c r="I14293">
        <v>0</v>
      </c>
      <c r="J14293" t="s">
        <v>6451</v>
      </c>
      <c r="K14293" t="s">
        <v>22</v>
      </c>
      <c r="L14293">
        <v>1</v>
      </c>
      <c r="N14293" t="s">
        <v>23</v>
      </c>
      <c r="O14293" t="s">
        <v>24</v>
      </c>
      <c r="P14293" t="s">
        <v>28</v>
      </c>
      <c r="R14293" t="s">
        <v>26</v>
      </c>
      <c r="S14293">
        <v>20.6</v>
      </c>
      <c r="T14293">
        <v>17.2</v>
      </c>
      <c r="U14293">
        <v>17.2</v>
      </c>
      <c r="V14293">
        <v>3.4</v>
      </c>
      <c r="W14293">
        <v>3.4</v>
      </c>
      <c r="AB14293">
        <f t="shared" si="281"/>
        <v>4860.76</v>
      </c>
    </row>
    <row r="14294" spans="1:28" x14ac:dyDescent="0.25">
      <c r="A14294" t="s">
        <v>6489</v>
      </c>
      <c r="B14294" t="s">
        <v>4827</v>
      </c>
      <c r="C14294" s="1">
        <v>0.76600694444444439</v>
      </c>
      <c r="D14294">
        <v>487</v>
      </c>
      <c r="E14294" s="2">
        <v>5.8995011574074073E-2</v>
      </c>
      <c r="F14294" s="1">
        <v>5.8993055555555556E-2</v>
      </c>
      <c r="G14294">
        <v>169</v>
      </c>
      <c r="H14294">
        <v>5097.17</v>
      </c>
      <c r="I14294">
        <v>0</v>
      </c>
      <c r="J14294" t="s">
        <v>6451</v>
      </c>
      <c r="K14294" t="s">
        <v>22</v>
      </c>
      <c r="L14294">
        <v>1</v>
      </c>
      <c r="N14294" t="s">
        <v>23</v>
      </c>
      <c r="O14294" t="s">
        <v>46</v>
      </c>
      <c r="P14294" t="s">
        <v>28</v>
      </c>
      <c r="R14294" t="s">
        <v>26</v>
      </c>
      <c r="S14294">
        <v>17.7</v>
      </c>
      <c r="T14294">
        <v>17.2</v>
      </c>
      <c r="U14294">
        <v>17.2</v>
      </c>
      <c r="V14294">
        <v>0.5</v>
      </c>
      <c r="W14294">
        <v>0.5</v>
      </c>
      <c r="AB14294">
        <f t="shared" si="281"/>
        <v>4860.76</v>
      </c>
    </row>
    <row r="14295" spans="1:28" x14ac:dyDescent="0.25">
      <c r="A14295" t="s">
        <v>6489</v>
      </c>
      <c r="B14295" t="s">
        <v>4827</v>
      </c>
      <c r="C14295" s="1">
        <v>0.76600694444444439</v>
      </c>
      <c r="D14295">
        <v>487</v>
      </c>
      <c r="E14295" s="2">
        <v>5.8995011574074073E-2</v>
      </c>
      <c r="F14295" s="1">
        <v>5.8993055555555556E-2</v>
      </c>
      <c r="G14295">
        <v>169</v>
      </c>
      <c r="H14295">
        <v>5097.17</v>
      </c>
      <c r="I14295">
        <v>0</v>
      </c>
      <c r="J14295" t="s">
        <v>6451</v>
      </c>
      <c r="K14295" t="s">
        <v>22</v>
      </c>
      <c r="L14295">
        <v>1</v>
      </c>
      <c r="N14295" t="s">
        <v>23</v>
      </c>
      <c r="O14295" t="s">
        <v>42</v>
      </c>
      <c r="P14295" t="s">
        <v>28</v>
      </c>
      <c r="R14295" t="s">
        <v>26</v>
      </c>
      <c r="AB14295">
        <f t="shared" si="281"/>
        <v>4860.76</v>
      </c>
    </row>
    <row r="14296" spans="1:28" x14ac:dyDescent="0.25">
      <c r="A14296" t="s">
        <v>6490</v>
      </c>
      <c r="B14296" t="s">
        <v>4827</v>
      </c>
      <c r="C14296" s="1">
        <v>0.76809027777777772</v>
      </c>
      <c r="D14296">
        <v>656</v>
      </c>
      <c r="E14296" s="2">
        <v>6.1080300925925923E-2</v>
      </c>
      <c r="F14296" s="1">
        <v>6.1076388888888888E-2</v>
      </c>
      <c r="G14296">
        <v>338</v>
      </c>
      <c r="H14296">
        <v>5277.34</v>
      </c>
      <c r="I14296">
        <v>0</v>
      </c>
      <c r="J14296" t="s">
        <v>6451</v>
      </c>
      <c r="K14296" t="s">
        <v>22</v>
      </c>
      <c r="L14296">
        <v>1</v>
      </c>
      <c r="N14296" t="s">
        <v>23</v>
      </c>
      <c r="O14296" t="s">
        <v>31</v>
      </c>
      <c r="P14296" t="s">
        <v>28</v>
      </c>
      <c r="R14296" t="s">
        <v>26</v>
      </c>
      <c r="AB14296">
        <f t="shared" si="281"/>
        <v>5040.93</v>
      </c>
    </row>
    <row r="14297" spans="1:28" x14ac:dyDescent="0.25">
      <c r="A14297" t="s">
        <v>6490</v>
      </c>
      <c r="B14297" t="s">
        <v>4827</v>
      </c>
      <c r="C14297" s="1">
        <v>0.76809027777777772</v>
      </c>
      <c r="D14297">
        <v>656</v>
      </c>
      <c r="E14297" s="2">
        <v>6.1080300925925923E-2</v>
      </c>
      <c r="F14297" s="1">
        <v>6.1076388888888888E-2</v>
      </c>
      <c r="G14297">
        <v>338</v>
      </c>
      <c r="H14297">
        <v>5277.34</v>
      </c>
      <c r="I14297">
        <v>0</v>
      </c>
      <c r="J14297" t="s">
        <v>6451</v>
      </c>
      <c r="K14297" t="s">
        <v>22</v>
      </c>
      <c r="L14297">
        <v>1</v>
      </c>
      <c r="N14297" t="s">
        <v>23</v>
      </c>
      <c r="O14297" t="s">
        <v>36</v>
      </c>
      <c r="P14297" t="s">
        <v>28</v>
      </c>
      <c r="R14297" t="s">
        <v>26</v>
      </c>
      <c r="S14297">
        <v>18.100000000000001</v>
      </c>
      <c r="T14297">
        <v>17.100000000000001</v>
      </c>
      <c r="U14297">
        <v>17.100000000000001</v>
      </c>
      <c r="V14297">
        <v>1</v>
      </c>
      <c r="W14297">
        <v>1</v>
      </c>
      <c r="AB14297">
        <f t="shared" si="281"/>
        <v>5040.93</v>
      </c>
    </row>
    <row r="14298" spans="1:28" x14ac:dyDescent="0.25">
      <c r="A14298" t="s">
        <v>6490</v>
      </c>
      <c r="B14298" t="s">
        <v>4827</v>
      </c>
      <c r="C14298" s="1">
        <v>0.76809027777777772</v>
      </c>
      <c r="D14298">
        <v>656</v>
      </c>
      <c r="E14298" s="2">
        <v>6.1080300925925923E-2</v>
      </c>
      <c r="F14298" s="1">
        <v>6.1076388888888888E-2</v>
      </c>
      <c r="G14298">
        <v>338</v>
      </c>
      <c r="H14298">
        <v>5277.34</v>
      </c>
      <c r="I14298">
        <v>0</v>
      </c>
      <c r="J14298" t="s">
        <v>6451</v>
      </c>
      <c r="K14298" t="s">
        <v>22</v>
      </c>
      <c r="L14298">
        <v>1</v>
      </c>
      <c r="N14298" t="s">
        <v>23</v>
      </c>
      <c r="O14298" t="s">
        <v>46</v>
      </c>
      <c r="P14298" t="s">
        <v>28</v>
      </c>
      <c r="R14298" t="s">
        <v>26</v>
      </c>
      <c r="AB14298">
        <f t="shared" si="281"/>
        <v>5040.93</v>
      </c>
    </row>
    <row r="14299" spans="1:28" x14ac:dyDescent="0.25">
      <c r="A14299" t="s">
        <v>6490</v>
      </c>
      <c r="B14299" t="s">
        <v>4827</v>
      </c>
      <c r="C14299" s="1">
        <v>0.76809027777777772</v>
      </c>
      <c r="D14299">
        <v>656</v>
      </c>
      <c r="E14299" s="2">
        <v>6.1080300925925923E-2</v>
      </c>
      <c r="F14299" s="1">
        <v>6.1076388888888888E-2</v>
      </c>
      <c r="G14299">
        <v>338</v>
      </c>
      <c r="H14299">
        <v>5277.34</v>
      </c>
      <c r="I14299">
        <v>0</v>
      </c>
      <c r="J14299" t="s">
        <v>6451</v>
      </c>
      <c r="K14299" t="s">
        <v>22</v>
      </c>
      <c r="L14299">
        <v>1</v>
      </c>
      <c r="N14299" t="s">
        <v>23</v>
      </c>
      <c r="O14299" t="s">
        <v>42</v>
      </c>
      <c r="P14299" t="s">
        <v>28</v>
      </c>
      <c r="R14299" t="s">
        <v>26</v>
      </c>
      <c r="AB14299">
        <f t="shared" si="281"/>
        <v>5040.93</v>
      </c>
    </row>
    <row r="14300" spans="1:28" x14ac:dyDescent="0.25">
      <c r="A14300" t="s">
        <v>6491</v>
      </c>
      <c r="B14300" t="s">
        <v>4827</v>
      </c>
      <c r="C14300" s="1">
        <v>0.77017361111111116</v>
      </c>
      <c r="D14300">
        <v>825</v>
      </c>
      <c r="E14300" s="2">
        <v>6.3165590277777781E-2</v>
      </c>
      <c r="F14300" s="1">
        <v>6.3159722222222228E-2</v>
      </c>
      <c r="G14300">
        <v>507</v>
      </c>
      <c r="H14300">
        <v>5457.51</v>
      </c>
      <c r="I14300">
        <v>0</v>
      </c>
      <c r="J14300" t="s">
        <v>6451</v>
      </c>
      <c r="K14300" t="s">
        <v>22</v>
      </c>
      <c r="L14300">
        <v>1</v>
      </c>
      <c r="N14300" t="s">
        <v>23</v>
      </c>
      <c r="O14300" t="s">
        <v>31</v>
      </c>
      <c r="P14300" t="s">
        <v>28</v>
      </c>
      <c r="R14300" t="s">
        <v>26</v>
      </c>
      <c r="S14300">
        <v>16.899999999999999</v>
      </c>
      <c r="T14300">
        <v>17.2</v>
      </c>
      <c r="U14300">
        <v>17.2</v>
      </c>
      <c r="V14300">
        <v>-0.3</v>
      </c>
      <c r="W14300">
        <v>-0.3</v>
      </c>
      <c r="AB14300">
        <f t="shared" si="281"/>
        <v>5221.1000000000004</v>
      </c>
    </row>
    <row r="14301" spans="1:28" x14ac:dyDescent="0.25">
      <c r="A14301" t="s">
        <v>6491</v>
      </c>
      <c r="B14301" t="s">
        <v>4827</v>
      </c>
      <c r="C14301" s="1">
        <v>0.77017361111111116</v>
      </c>
      <c r="D14301">
        <v>825</v>
      </c>
      <c r="E14301" s="2">
        <v>6.3165590277777781E-2</v>
      </c>
      <c r="F14301" s="1">
        <v>6.3159722222222228E-2</v>
      </c>
      <c r="G14301">
        <v>507</v>
      </c>
      <c r="H14301">
        <v>5457.51</v>
      </c>
      <c r="I14301">
        <v>0</v>
      </c>
      <c r="J14301" t="s">
        <v>6451</v>
      </c>
      <c r="K14301" t="s">
        <v>22</v>
      </c>
      <c r="L14301">
        <v>1</v>
      </c>
      <c r="N14301" t="s">
        <v>23</v>
      </c>
      <c r="O14301" t="s">
        <v>24</v>
      </c>
      <c r="P14301" t="s">
        <v>28</v>
      </c>
      <c r="R14301" t="s">
        <v>26</v>
      </c>
      <c r="S14301">
        <v>17.899999999999999</v>
      </c>
      <c r="T14301">
        <v>17.2</v>
      </c>
      <c r="U14301">
        <v>17.2</v>
      </c>
      <c r="V14301">
        <v>0.7</v>
      </c>
      <c r="W14301">
        <v>0.7</v>
      </c>
      <c r="AB14301">
        <f t="shared" si="281"/>
        <v>5221.1000000000004</v>
      </c>
    </row>
    <row r="14302" spans="1:28" x14ac:dyDescent="0.25">
      <c r="A14302" t="s">
        <v>6491</v>
      </c>
      <c r="B14302" t="s">
        <v>4827</v>
      </c>
      <c r="C14302" s="1">
        <v>0.77017361111111116</v>
      </c>
      <c r="D14302">
        <v>825</v>
      </c>
      <c r="E14302" s="2">
        <v>6.3165590277777781E-2</v>
      </c>
      <c r="F14302" s="1">
        <v>6.3159722222222228E-2</v>
      </c>
      <c r="G14302">
        <v>507</v>
      </c>
      <c r="H14302">
        <v>5457.51</v>
      </c>
      <c r="I14302">
        <v>0</v>
      </c>
      <c r="J14302" t="s">
        <v>6451</v>
      </c>
      <c r="K14302" t="s">
        <v>22</v>
      </c>
      <c r="L14302">
        <v>1</v>
      </c>
      <c r="N14302" t="s">
        <v>23</v>
      </c>
      <c r="O14302" t="s">
        <v>46</v>
      </c>
      <c r="P14302" t="s">
        <v>28</v>
      </c>
      <c r="R14302" t="s">
        <v>26</v>
      </c>
      <c r="S14302">
        <v>18</v>
      </c>
      <c r="T14302">
        <v>17.2</v>
      </c>
      <c r="U14302">
        <v>17.2</v>
      </c>
      <c r="V14302">
        <v>0.8</v>
      </c>
      <c r="W14302">
        <v>0.8</v>
      </c>
      <c r="AB14302">
        <f t="shared" si="281"/>
        <v>5221.1000000000004</v>
      </c>
    </row>
    <row r="14303" spans="1:28" x14ac:dyDescent="0.25">
      <c r="A14303" t="s">
        <v>6491</v>
      </c>
      <c r="B14303" t="s">
        <v>4827</v>
      </c>
      <c r="C14303" s="1">
        <v>0.77017361111111116</v>
      </c>
      <c r="D14303">
        <v>825</v>
      </c>
      <c r="E14303" s="2">
        <v>6.3165590277777781E-2</v>
      </c>
      <c r="F14303" s="1">
        <v>6.3159722222222228E-2</v>
      </c>
      <c r="G14303">
        <v>507</v>
      </c>
      <c r="H14303">
        <v>5457.51</v>
      </c>
      <c r="I14303">
        <v>0</v>
      </c>
      <c r="J14303" t="s">
        <v>6451</v>
      </c>
      <c r="K14303" t="s">
        <v>22</v>
      </c>
      <c r="L14303">
        <v>1</v>
      </c>
      <c r="N14303" t="s">
        <v>23</v>
      </c>
      <c r="O14303" t="s">
        <v>42</v>
      </c>
      <c r="P14303" t="s">
        <v>28</v>
      </c>
      <c r="R14303" t="s">
        <v>26</v>
      </c>
      <c r="S14303">
        <v>18.3</v>
      </c>
      <c r="T14303">
        <v>17.2</v>
      </c>
      <c r="U14303">
        <v>17.2</v>
      </c>
      <c r="V14303">
        <v>1.1000000000000001</v>
      </c>
      <c r="W14303">
        <v>1.1000000000000001</v>
      </c>
      <c r="AB14303">
        <f t="shared" si="281"/>
        <v>5221.1000000000004</v>
      </c>
    </row>
    <row r="14304" spans="1:28" x14ac:dyDescent="0.25">
      <c r="A14304" t="s">
        <v>6491</v>
      </c>
      <c r="B14304" t="s">
        <v>4827</v>
      </c>
      <c r="C14304" s="1">
        <v>0.77017361111111116</v>
      </c>
      <c r="D14304">
        <v>825</v>
      </c>
      <c r="E14304" s="2">
        <v>6.3165590277777781E-2</v>
      </c>
      <c r="F14304" s="1">
        <v>6.3159722222222228E-2</v>
      </c>
      <c r="G14304">
        <v>507</v>
      </c>
      <c r="H14304">
        <v>5457.51</v>
      </c>
      <c r="I14304">
        <v>0</v>
      </c>
      <c r="J14304" t="s">
        <v>6451</v>
      </c>
      <c r="K14304" t="s">
        <v>22</v>
      </c>
      <c r="L14304">
        <v>1</v>
      </c>
      <c r="N14304" t="s">
        <v>23</v>
      </c>
      <c r="O14304" t="s">
        <v>33</v>
      </c>
      <c r="P14304" t="s">
        <v>28</v>
      </c>
      <c r="R14304" t="s">
        <v>26</v>
      </c>
      <c r="AB14304">
        <f t="shared" si="281"/>
        <v>5221.1000000000004</v>
      </c>
    </row>
    <row r="14305" spans="1:28" x14ac:dyDescent="0.25">
      <c r="A14305" t="s">
        <v>6492</v>
      </c>
      <c r="B14305" t="s">
        <v>4827</v>
      </c>
      <c r="C14305" s="1">
        <v>0.77225694444444448</v>
      </c>
      <c r="D14305">
        <v>761</v>
      </c>
      <c r="E14305" s="2">
        <v>6.5248171296296301E-2</v>
      </c>
      <c r="F14305" s="1">
        <v>6.5243055555555554E-2</v>
      </c>
      <c r="G14305">
        <v>442</v>
      </c>
      <c r="H14305">
        <v>5637.44</v>
      </c>
      <c r="I14305">
        <v>0</v>
      </c>
      <c r="J14305" t="s">
        <v>6451</v>
      </c>
      <c r="K14305" t="s">
        <v>22</v>
      </c>
      <c r="L14305">
        <v>1</v>
      </c>
      <c r="N14305" t="s">
        <v>23</v>
      </c>
      <c r="O14305" t="s">
        <v>31</v>
      </c>
      <c r="P14305" t="s">
        <v>28</v>
      </c>
      <c r="R14305" t="s">
        <v>26</v>
      </c>
      <c r="S14305">
        <v>17.100000000000001</v>
      </c>
      <c r="T14305">
        <v>17.2</v>
      </c>
      <c r="U14305">
        <v>17.2</v>
      </c>
      <c r="V14305">
        <v>-0.1</v>
      </c>
      <c r="W14305">
        <v>-0.1</v>
      </c>
      <c r="AB14305">
        <f t="shared" si="281"/>
        <v>5401.03</v>
      </c>
    </row>
    <row r="14306" spans="1:28" x14ac:dyDescent="0.25">
      <c r="A14306" t="s">
        <v>6492</v>
      </c>
      <c r="B14306" t="s">
        <v>4827</v>
      </c>
      <c r="C14306" s="1">
        <v>0.77225694444444448</v>
      </c>
      <c r="D14306">
        <v>761</v>
      </c>
      <c r="E14306" s="2">
        <v>6.5248171296296301E-2</v>
      </c>
      <c r="F14306" s="1">
        <v>6.5243055555555554E-2</v>
      </c>
      <c r="G14306">
        <v>442</v>
      </c>
      <c r="H14306">
        <v>5637.44</v>
      </c>
      <c r="I14306">
        <v>0</v>
      </c>
      <c r="J14306" t="s">
        <v>6451</v>
      </c>
      <c r="K14306" t="s">
        <v>22</v>
      </c>
      <c r="L14306">
        <v>1</v>
      </c>
      <c r="N14306" t="s">
        <v>23</v>
      </c>
      <c r="O14306" t="s">
        <v>36</v>
      </c>
      <c r="P14306" t="s">
        <v>28</v>
      </c>
      <c r="R14306" t="s">
        <v>26</v>
      </c>
      <c r="S14306">
        <v>17.7</v>
      </c>
      <c r="T14306">
        <v>17.2</v>
      </c>
      <c r="U14306">
        <v>17.2</v>
      </c>
      <c r="V14306">
        <v>0.5</v>
      </c>
      <c r="W14306">
        <v>0.5</v>
      </c>
      <c r="AB14306">
        <f t="shared" si="281"/>
        <v>5401.03</v>
      </c>
    </row>
    <row r="14307" spans="1:28" x14ac:dyDescent="0.25">
      <c r="A14307" t="s">
        <v>6492</v>
      </c>
      <c r="B14307" t="s">
        <v>4827</v>
      </c>
      <c r="C14307" s="1">
        <v>0.77225694444444448</v>
      </c>
      <c r="D14307">
        <v>761</v>
      </c>
      <c r="E14307" s="2">
        <v>6.5248171296296301E-2</v>
      </c>
      <c r="F14307" s="1">
        <v>6.5243055555555554E-2</v>
      </c>
      <c r="G14307">
        <v>442</v>
      </c>
      <c r="H14307">
        <v>5637.44</v>
      </c>
      <c r="I14307">
        <v>0</v>
      </c>
      <c r="J14307" t="s">
        <v>6451</v>
      </c>
      <c r="K14307" t="s">
        <v>22</v>
      </c>
      <c r="L14307">
        <v>1</v>
      </c>
      <c r="N14307" t="s">
        <v>23</v>
      </c>
      <c r="O14307" t="s">
        <v>46</v>
      </c>
      <c r="P14307" t="s">
        <v>28</v>
      </c>
      <c r="R14307" t="s">
        <v>26</v>
      </c>
      <c r="S14307">
        <v>18.3</v>
      </c>
      <c r="T14307">
        <v>17.2</v>
      </c>
      <c r="U14307">
        <v>17.2</v>
      </c>
      <c r="V14307">
        <v>1.1000000000000001</v>
      </c>
      <c r="W14307">
        <v>1.1000000000000001</v>
      </c>
      <c r="AB14307">
        <f t="shared" si="281"/>
        <v>5401.03</v>
      </c>
    </row>
    <row r="14308" spans="1:28" x14ac:dyDescent="0.25">
      <c r="A14308" t="s">
        <v>6492</v>
      </c>
      <c r="B14308" t="s">
        <v>4827</v>
      </c>
      <c r="C14308" s="1">
        <v>0.77225694444444448</v>
      </c>
      <c r="D14308">
        <v>761</v>
      </c>
      <c r="E14308" s="2">
        <v>6.5248171296296301E-2</v>
      </c>
      <c r="F14308" s="1">
        <v>6.5243055555555554E-2</v>
      </c>
      <c r="G14308">
        <v>442</v>
      </c>
      <c r="H14308">
        <v>5637.44</v>
      </c>
      <c r="I14308">
        <v>0</v>
      </c>
      <c r="J14308" t="s">
        <v>6451</v>
      </c>
      <c r="K14308" t="s">
        <v>22</v>
      </c>
      <c r="L14308">
        <v>1</v>
      </c>
      <c r="N14308" t="s">
        <v>23</v>
      </c>
      <c r="O14308" t="s">
        <v>42</v>
      </c>
      <c r="P14308" t="s">
        <v>28</v>
      </c>
      <c r="R14308" t="s">
        <v>26</v>
      </c>
      <c r="AB14308">
        <f t="shared" si="281"/>
        <v>5401.03</v>
      </c>
    </row>
    <row r="14309" spans="1:28" x14ac:dyDescent="0.25">
      <c r="A14309" t="s">
        <v>6493</v>
      </c>
      <c r="B14309" t="s">
        <v>4827</v>
      </c>
      <c r="C14309" s="1">
        <v>0.77434027777777781</v>
      </c>
      <c r="D14309">
        <v>462</v>
      </c>
      <c r="E14309" s="2">
        <v>6.7328055555555558E-2</v>
      </c>
      <c r="F14309" s="1">
        <v>6.732638888888888E-2</v>
      </c>
      <c r="G14309">
        <v>144</v>
      </c>
      <c r="H14309">
        <v>5817.14</v>
      </c>
      <c r="I14309">
        <v>0</v>
      </c>
      <c r="J14309" t="s">
        <v>6451</v>
      </c>
      <c r="K14309" t="s">
        <v>22</v>
      </c>
      <c r="L14309">
        <v>1</v>
      </c>
      <c r="N14309" t="s">
        <v>23</v>
      </c>
      <c r="O14309" t="s">
        <v>31</v>
      </c>
      <c r="P14309" t="s">
        <v>28</v>
      </c>
      <c r="R14309" t="s">
        <v>26</v>
      </c>
      <c r="S14309">
        <v>17</v>
      </c>
      <c r="T14309">
        <v>17.2</v>
      </c>
      <c r="U14309">
        <v>17.3</v>
      </c>
      <c r="V14309">
        <v>-0.2</v>
      </c>
      <c r="W14309">
        <v>-0.3</v>
      </c>
      <c r="AB14309">
        <f t="shared" si="281"/>
        <v>5580.7300000000005</v>
      </c>
    </row>
    <row r="14310" spans="1:28" x14ac:dyDescent="0.25">
      <c r="A14310" t="s">
        <v>6493</v>
      </c>
      <c r="B14310" t="s">
        <v>4827</v>
      </c>
      <c r="C14310" s="1">
        <v>0.77434027777777781</v>
      </c>
      <c r="D14310">
        <v>462</v>
      </c>
      <c r="E14310" s="2">
        <v>6.7328055555555558E-2</v>
      </c>
      <c r="F14310" s="1">
        <v>6.732638888888888E-2</v>
      </c>
      <c r="G14310">
        <v>144</v>
      </c>
      <c r="H14310">
        <v>5817.14</v>
      </c>
      <c r="I14310">
        <v>0</v>
      </c>
      <c r="J14310" t="s">
        <v>6451</v>
      </c>
      <c r="K14310" t="s">
        <v>22</v>
      </c>
      <c r="L14310">
        <v>1</v>
      </c>
      <c r="N14310" t="s">
        <v>23</v>
      </c>
      <c r="O14310" t="s">
        <v>36</v>
      </c>
      <c r="P14310" t="s">
        <v>28</v>
      </c>
      <c r="R14310" t="s">
        <v>26</v>
      </c>
      <c r="S14310">
        <v>17.8</v>
      </c>
      <c r="T14310">
        <v>17.2</v>
      </c>
      <c r="U14310">
        <v>17.3</v>
      </c>
      <c r="V14310">
        <v>0.6</v>
      </c>
      <c r="W14310">
        <v>0.5</v>
      </c>
      <c r="AB14310">
        <f t="shared" si="281"/>
        <v>5580.7300000000005</v>
      </c>
    </row>
    <row r="14311" spans="1:28" x14ac:dyDescent="0.25">
      <c r="A14311" t="s">
        <v>6493</v>
      </c>
      <c r="B14311" t="s">
        <v>4827</v>
      </c>
      <c r="C14311" s="1">
        <v>0.77434027777777781</v>
      </c>
      <c r="D14311">
        <v>462</v>
      </c>
      <c r="E14311" s="2">
        <v>6.7328055555555558E-2</v>
      </c>
      <c r="F14311" s="1">
        <v>6.732638888888888E-2</v>
      </c>
      <c r="G14311">
        <v>144</v>
      </c>
      <c r="H14311">
        <v>5817.14</v>
      </c>
      <c r="I14311">
        <v>0</v>
      </c>
      <c r="J14311" t="s">
        <v>6451</v>
      </c>
      <c r="K14311" t="s">
        <v>22</v>
      </c>
      <c r="L14311">
        <v>1</v>
      </c>
      <c r="N14311" t="s">
        <v>23</v>
      </c>
      <c r="O14311" t="s">
        <v>24</v>
      </c>
      <c r="P14311" t="s">
        <v>28</v>
      </c>
      <c r="R14311" t="s">
        <v>26</v>
      </c>
      <c r="S14311">
        <v>17.8</v>
      </c>
      <c r="T14311">
        <v>17.2</v>
      </c>
      <c r="U14311">
        <v>17.3</v>
      </c>
      <c r="V14311">
        <v>0.6</v>
      </c>
      <c r="W14311">
        <v>0.5</v>
      </c>
      <c r="AB14311">
        <f t="shared" si="281"/>
        <v>5580.7300000000005</v>
      </c>
    </row>
    <row r="14312" spans="1:28" x14ac:dyDescent="0.25">
      <c r="A14312" t="s">
        <v>6493</v>
      </c>
      <c r="B14312" t="s">
        <v>4827</v>
      </c>
      <c r="C14312" s="1">
        <v>0.77434027777777781</v>
      </c>
      <c r="D14312">
        <v>462</v>
      </c>
      <c r="E14312" s="2">
        <v>6.7328055555555558E-2</v>
      </c>
      <c r="F14312" s="1">
        <v>6.732638888888888E-2</v>
      </c>
      <c r="G14312">
        <v>144</v>
      </c>
      <c r="H14312">
        <v>5817.14</v>
      </c>
      <c r="I14312">
        <v>0</v>
      </c>
      <c r="J14312" t="s">
        <v>6451</v>
      </c>
      <c r="K14312" t="s">
        <v>22</v>
      </c>
      <c r="L14312">
        <v>1</v>
      </c>
      <c r="N14312" t="s">
        <v>23</v>
      </c>
      <c r="O14312" t="s">
        <v>46</v>
      </c>
      <c r="P14312" t="s">
        <v>28</v>
      </c>
      <c r="R14312" t="s">
        <v>26</v>
      </c>
      <c r="S14312">
        <v>17.899999999999999</v>
      </c>
      <c r="T14312">
        <v>17.2</v>
      </c>
      <c r="U14312">
        <v>17.3</v>
      </c>
      <c r="V14312">
        <v>0.7</v>
      </c>
      <c r="W14312">
        <v>0.6</v>
      </c>
      <c r="AB14312">
        <f t="shared" si="281"/>
        <v>5580.7300000000005</v>
      </c>
    </row>
    <row r="14313" spans="1:28" x14ac:dyDescent="0.25">
      <c r="A14313" t="s">
        <v>6493</v>
      </c>
      <c r="B14313" t="s">
        <v>4827</v>
      </c>
      <c r="C14313" s="1">
        <v>0.77434027777777781</v>
      </c>
      <c r="D14313">
        <v>462</v>
      </c>
      <c r="E14313" s="2">
        <v>6.7328055555555558E-2</v>
      </c>
      <c r="F14313" s="1">
        <v>6.732638888888888E-2</v>
      </c>
      <c r="G14313">
        <v>144</v>
      </c>
      <c r="H14313">
        <v>5817.14</v>
      </c>
      <c r="I14313">
        <v>0</v>
      </c>
      <c r="J14313" t="s">
        <v>6451</v>
      </c>
      <c r="K14313" t="s">
        <v>22</v>
      </c>
      <c r="L14313">
        <v>1</v>
      </c>
      <c r="N14313" t="s">
        <v>23</v>
      </c>
      <c r="O14313" t="s">
        <v>42</v>
      </c>
      <c r="P14313" t="s">
        <v>28</v>
      </c>
      <c r="R14313" t="s">
        <v>26</v>
      </c>
      <c r="AB14313">
        <f t="shared" si="281"/>
        <v>5580.7300000000005</v>
      </c>
    </row>
    <row r="14314" spans="1:28" x14ac:dyDescent="0.25">
      <c r="A14314" t="s">
        <v>6494</v>
      </c>
      <c r="B14314" t="s">
        <v>4827</v>
      </c>
      <c r="C14314" s="1">
        <v>0.77642361111111102</v>
      </c>
      <c r="D14314">
        <v>798</v>
      </c>
      <c r="E14314" s="2">
        <v>6.941527777777777E-2</v>
      </c>
      <c r="F14314" s="1">
        <v>6.9409722222222234E-2</v>
      </c>
      <c r="G14314">
        <v>480</v>
      </c>
      <c r="H14314">
        <v>5997.48</v>
      </c>
      <c r="I14314">
        <v>0</v>
      </c>
      <c r="J14314" t="s">
        <v>6451</v>
      </c>
      <c r="K14314" t="s">
        <v>22</v>
      </c>
      <c r="L14314">
        <v>1</v>
      </c>
      <c r="N14314" t="s">
        <v>23</v>
      </c>
      <c r="O14314" t="s">
        <v>31</v>
      </c>
      <c r="P14314" t="s">
        <v>28</v>
      </c>
      <c r="R14314" t="s">
        <v>26</v>
      </c>
      <c r="S14314">
        <v>16.899999999999999</v>
      </c>
      <c r="T14314">
        <v>17.100000000000001</v>
      </c>
      <c r="U14314">
        <v>17.100000000000001</v>
      </c>
      <c r="V14314">
        <v>-0.2</v>
      </c>
      <c r="W14314">
        <v>-0.2</v>
      </c>
      <c r="AB14314">
        <f t="shared" si="281"/>
        <v>5761.07</v>
      </c>
    </row>
    <row r="14315" spans="1:28" x14ac:dyDescent="0.25">
      <c r="A14315" t="s">
        <v>6494</v>
      </c>
      <c r="B14315" t="s">
        <v>4827</v>
      </c>
      <c r="C14315" s="1">
        <v>0.77642361111111102</v>
      </c>
      <c r="D14315">
        <v>798</v>
      </c>
      <c r="E14315" s="2">
        <v>6.941527777777777E-2</v>
      </c>
      <c r="F14315" s="1">
        <v>6.9409722222222234E-2</v>
      </c>
      <c r="G14315">
        <v>480</v>
      </c>
      <c r="H14315">
        <v>5997.48</v>
      </c>
      <c r="I14315">
        <v>0</v>
      </c>
      <c r="J14315" t="s">
        <v>6451</v>
      </c>
      <c r="K14315" t="s">
        <v>22</v>
      </c>
      <c r="L14315">
        <v>1</v>
      </c>
      <c r="N14315" t="s">
        <v>23</v>
      </c>
      <c r="O14315" t="s">
        <v>36</v>
      </c>
      <c r="P14315" t="s">
        <v>28</v>
      </c>
      <c r="R14315" t="s">
        <v>26</v>
      </c>
      <c r="S14315">
        <v>17.8</v>
      </c>
      <c r="T14315">
        <v>17.100000000000001</v>
      </c>
      <c r="U14315">
        <v>17.100000000000001</v>
      </c>
      <c r="V14315">
        <v>0.7</v>
      </c>
      <c r="W14315">
        <v>0.7</v>
      </c>
      <c r="AB14315">
        <f t="shared" si="281"/>
        <v>5761.07</v>
      </c>
    </row>
    <row r="14316" spans="1:28" x14ac:dyDescent="0.25">
      <c r="A14316" t="s">
        <v>6494</v>
      </c>
      <c r="B14316" t="s">
        <v>4827</v>
      </c>
      <c r="C14316" s="1">
        <v>0.77642361111111102</v>
      </c>
      <c r="D14316">
        <v>798</v>
      </c>
      <c r="E14316" s="2">
        <v>6.941527777777777E-2</v>
      </c>
      <c r="F14316" s="1">
        <v>6.9409722222222234E-2</v>
      </c>
      <c r="G14316">
        <v>480</v>
      </c>
      <c r="H14316">
        <v>5997.48</v>
      </c>
      <c r="I14316">
        <v>0</v>
      </c>
      <c r="J14316" t="s">
        <v>6451</v>
      </c>
      <c r="K14316" t="s">
        <v>22</v>
      </c>
      <c r="L14316">
        <v>1</v>
      </c>
      <c r="N14316" t="s">
        <v>23</v>
      </c>
      <c r="O14316" t="s">
        <v>24</v>
      </c>
      <c r="P14316" t="s">
        <v>28</v>
      </c>
      <c r="R14316" t="s">
        <v>26</v>
      </c>
      <c r="AB14316">
        <f t="shared" si="281"/>
        <v>5761.07</v>
      </c>
    </row>
    <row r="14317" spans="1:28" x14ac:dyDescent="0.25">
      <c r="A14317" t="s">
        <v>6494</v>
      </c>
      <c r="B14317" t="s">
        <v>4827</v>
      </c>
      <c r="C14317" s="1">
        <v>0.77642361111111102</v>
      </c>
      <c r="D14317">
        <v>798</v>
      </c>
      <c r="E14317" s="2">
        <v>6.941527777777777E-2</v>
      </c>
      <c r="F14317" s="1">
        <v>6.9409722222222234E-2</v>
      </c>
      <c r="G14317">
        <v>480</v>
      </c>
      <c r="H14317">
        <v>5997.48</v>
      </c>
      <c r="I14317">
        <v>0</v>
      </c>
      <c r="J14317" t="s">
        <v>6451</v>
      </c>
      <c r="K14317" t="s">
        <v>22</v>
      </c>
      <c r="L14317">
        <v>1</v>
      </c>
      <c r="N14317" t="s">
        <v>23</v>
      </c>
      <c r="O14317" t="s">
        <v>42</v>
      </c>
      <c r="P14317" t="s">
        <v>28</v>
      </c>
      <c r="R14317" t="s">
        <v>26</v>
      </c>
      <c r="AB14317">
        <f t="shared" si="281"/>
        <v>5761.07</v>
      </c>
    </row>
    <row r="14318" spans="1:28" x14ac:dyDescent="0.25">
      <c r="A14318" t="s">
        <v>6495</v>
      </c>
      <c r="B14318" t="s">
        <v>4827</v>
      </c>
      <c r="C14318" s="1">
        <v>0.77850694444444446</v>
      </c>
      <c r="D14318">
        <v>533</v>
      </c>
      <c r="E14318" s="2">
        <v>7.1495543981481488E-2</v>
      </c>
      <c r="F14318" s="1">
        <v>7.149305555555556E-2</v>
      </c>
      <c r="G14318">
        <v>215</v>
      </c>
      <c r="H14318">
        <v>6177.21</v>
      </c>
      <c r="I14318">
        <v>0</v>
      </c>
      <c r="J14318" t="s">
        <v>6451</v>
      </c>
      <c r="K14318" t="s">
        <v>22</v>
      </c>
      <c r="L14318">
        <v>1</v>
      </c>
      <c r="N14318" t="s">
        <v>23</v>
      </c>
      <c r="O14318" t="s">
        <v>36</v>
      </c>
      <c r="P14318" t="s">
        <v>28</v>
      </c>
      <c r="R14318" t="s">
        <v>26</v>
      </c>
      <c r="S14318">
        <v>18.399999999999999</v>
      </c>
      <c r="T14318">
        <v>17.100000000000001</v>
      </c>
      <c r="U14318">
        <v>17.100000000000001</v>
      </c>
      <c r="V14318">
        <v>1.3</v>
      </c>
      <c r="W14318">
        <v>1.3</v>
      </c>
      <c r="AB14318">
        <f t="shared" si="281"/>
        <v>5940.8</v>
      </c>
    </row>
    <row r="14319" spans="1:28" x14ac:dyDescent="0.25">
      <c r="A14319" t="s">
        <v>6495</v>
      </c>
      <c r="B14319" t="s">
        <v>4827</v>
      </c>
      <c r="C14319" s="1">
        <v>0.77850694444444446</v>
      </c>
      <c r="D14319">
        <v>533</v>
      </c>
      <c r="E14319" s="2">
        <v>7.1495543981481488E-2</v>
      </c>
      <c r="F14319" s="1">
        <v>7.149305555555556E-2</v>
      </c>
      <c r="G14319">
        <v>215</v>
      </c>
      <c r="H14319">
        <v>6177.21</v>
      </c>
      <c r="I14319">
        <v>0</v>
      </c>
      <c r="J14319" t="s">
        <v>6451</v>
      </c>
      <c r="K14319" t="s">
        <v>22</v>
      </c>
      <c r="L14319">
        <v>1</v>
      </c>
      <c r="N14319" t="s">
        <v>23</v>
      </c>
      <c r="O14319" t="s">
        <v>24</v>
      </c>
      <c r="P14319" t="s">
        <v>28</v>
      </c>
      <c r="R14319" t="s">
        <v>26</v>
      </c>
      <c r="S14319">
        <v>17.7</v>
      </c>
      <c r="T14319">
        <v>17.100000000000001</v>
      </c>
      <c r="U14319">
        <v>17.100000000000001</v>
      </c>
      <c r="V14319">
        <v>0.6</v>
      </c>
      <c r="W14319">
        <v>0.6</v>
      </c>
      <c r="AB14319">
        <f t="shared" si="281"/>
        <v>5940.8</v>
      </c>
    </row>
    <row r="14320" spans="1:28" x14ac:dyDescent="0.25">
      <c r="A14320" t="s">
        <v>6495</v>
      </c>
      <c r="B14320" t="s">
        <v>4827</v>
      </c>
      <c r="C14320" s="1">
        <v>0.77850694444444446</v>
      </c>
      <c r="D14320">
        <v>533</v>
      </c>
      <c r="E14320" s="2">
        <v>7.1495543981481488E-2</v>
      </c>
      <c r="F14320" s="1">
        <v>7.149305555555556E-2</v>
      </c>
      <c r="G14320">
        <v>215</v>
      </c>
      <c r="H14320">
        <v>6177.21</v>
      </c>
      <c r="I14320">
        <v>0</v>
      </c>
      <c r="J14320" t="s">
        <v>6451</v>
      </c>
      <c r="K14320" t="s">
        <v>22</v>
      </c>
      <c r="L14320">
        <v>1</v>
      </c>
      <c r="N14320" t="s">
        <v>23</v>
      </c>
      <c r="O14320" t="s">
        <v>46</v>
      </c>
      <c r="P14320" t="s">
        <v>28</v>
      </c>
      <c r="R14320" t="s">
        <v>26</v>
      </c>
      <c r="S14320">
        <v>17.5</v>
      </c>
      <c r="T14320">
        <v>17.100000000000001</v>
      </c>
      <c r="U14320">
        <v>17.100000000000001</v>
      </c>
      <c r="V14320">
        <v>0.4</v>
      </c>
      <c r="W14320">
        <v>0.4</v>
      </c>
      <c r="AB14320">
        <f t="shared" si="281"/>
        <v>5940.8</v>
      </c>
    </row>
    <row r="14321" spans="1:28" x14ac:dyDescent="0.25">
      <c r="A14321" t="s">
        <v>6495</v>
      </c>
      <c r="B14321" t="s">
        <v>4827</v>
      </c>
      <c r="C14321" s="1">
        <v>0.77850694444444446</v>
      </c>
      <c r="D14321">
        <v>533</v>
      </c>
      <c r="E14321" s="2">
        <v>7.1495543981481488E-2</v>
      </c>
      <c r="F14321" s="1">
        <v>7.149305555555556E-2</v>
      </c>
      <c r="G14321">
        <v>215</v>
      </c>
      <c r="H14321">
        <v>6177.21</v>
      </c>
      <c r="I14321">
        <v>0</v>
      </c>
      <c r="J14321" t="s">
        <v>6451</v>
      </c>
      <c r="K14321" t="s">
        <v>22</v>
      </c>
      <c r="L14321">
        <v>1</v>
      </c>
      <c r="N14321" t="s">
        <v>23</v>
      </c>
      <c r="O14321" t="s">
        <v>42</v>
      </c>
      <c r="P14321" t="s">
        <v>28</v>
      </c>
      <c r="R14321" t="s">
        <v>26</v>
      </c>
      <c r="AB14321">
        <f t="shared" si="281"/>
        <v>5940.8</v>
      </c>
    </row>
    <row r="14322" spans="1:28" x14ac:dyDescent="0.25">
      <c r="A14322" t="s">
        <v>6496</v>
      </c>
      <c r="B14322" t="s">
        <v>4827</v>
      </c>
      <c r="C14322" s="1">
        <v>0.78060185185185194</v>
      </c>
      <c r="D14322">
        <v>503</v>
      </c>
      <c r="E14322" s="2">
        <v>7.359010416666667E-2</v>
      </c>
      <c r="F14322" s="1">
        <v>7.3587962962962966E-2</v>
      </c>
      <c r="G14322">
        <v>185</v>
      </c>
      <c r="H14322">
        <v>6358.18</v>
      </c>
      <c r="I14322">
        <v>0</v>
      </c>
      <c r="J14322" t="s">
        <v>6451</v>
      </c>
      <c r="K14322" t="s">
        <v>22</v>
      </c>
      <c r="L14322">
        <v>1</v>
      </c>
      <c r="N14322" t="s">
        <v>23</v>
      </c>
      <c r="O14322" t="s">
        <v>31</v>
      </c>
      <c r="P14322" t="s">
        <v>28</v>
      </c>
      <c r="R14322" t="s">
        <v>26</v>
      </c>
      <c r="S14322">
        <v>17.3</v>
      </c>
      <c r="T14322">
        <v>17.2</v>
      </c>
      <c r="U14322">
        <v>17.2</v>
      </c>
      <c r="V14322">
        <v>0.1</v>
      </c>
      <c r="W14322">
        <v>0.1</v>
      </c>
      <c r="AB14322">
        <f t="shared" si="281"/>
        <v>6121.77</v>
      </c>
    </row>
    <row r="14323" spans="1:28" x14ac:dyDescent="0.25">
      <c r="A14323" t="s">
        <v>6496</v>
      </c>
      <c r="B14323" t="s">
        <v>4827</v>
      </c>
      <c r="C14323" s="1">
        <v>0.78060185185185194</v>
      </c>
      <c r="D14323">
        <v>503</v>
      </c>
      <c r="E14323" s="2">
        <v>7.359010416666667E-2</v>
      </c>
      <c r="F14323" s="1">
        <v>7.3587962962962966E-2</v>
      </c>
      <c r="G14323">
        <v>185</v>
      </c>
      <c r="H14323">
        <v>6358.18</v>
      </c>
      <c r="I14323">
        <v>0</v>
      </c>
      <c r="J14323" t="s">
        <v>6451</v>
      </c>
      <c r="K14323" t="s">
        <v>22</v>
      </c>
      <c r="L14323">
        <v>1</v>
      </c>
      <c r="N14323" t="s">
        <v>23</v>
      </c>
      <c r="O14323" t="s">
        <v>36</v>
      </c>
      <c r="P14323" t="s">
        <v>28</v>
      </c>
      <c r="R14323" t="s">
        <v>26</v>
      </c>
      <c r="S14323">
        <v>17.7</v>
      </c>
      <c r="T14323">
        <v>17.2</v>
      </c>
      <c r="U14323">
        <v>17.2</v>
      </c>
      <c r="V14323">
        <v>0.5</v>
      </c>
      <c r="W14323">
        <v>0.5</v>
      </c>
      <c r="AB14323">
        <f t="shared" si="281"/>
        <v>6121.77</v>
      </c>
    </row>
    <row r="14324" spans="1:28" x14ac:dyDescent="0.25">
      <c r="A14324" t="s">
        <v>6496</v>
      </c>
      <c r="B14324" t="s">
        <v>4827</v>
      </c>
      <c r="C14324" s="1">
        <v>0.78060185185185194</v>
      </c>
      <c r="D14324">
        <v>503</v>
      </c>
      <c r="E14324" s="2">
        <v>7.359010416666667E-2</v>
      </c>
      <c r="F14324" s="1">
        <v>7.3587962962962966E-2</v>
      </c>
      <c r="G14324">
        <v>185</v>
      </c>
      <c r="H14324">
        <v>6358.18</v>
      </c>
      <c r="I14324">
        <v>0</v>
      </c>
      <c r="J14324" t="s">
        <v>6451</v>
      </c>
      <c r="K14324" t="s">
        <v>22</v>
      </c>
      <c r="L14324">
        <v>1</v>
      </c>
      <c r="N14324" t="s">
        <v>23</v>
      </c>
      <c r="O14324" t="s">
        <v>24</v>
      </c>
      <c r="P14324" t="s">
        <v>28</v>
      </c>
      <c r="R14324" t="s">
        <v>26</v>
      </c>
      <c r="S14324">
        <v>17.5</v>
      </c>
      <c r="T14324">
        <v>17.2</v>
      </c>
      <c r="U14324">
        <v>17.2</v>
      </c>
      <c r="V14324">
        <v>0.3</v>
      </c>
      <c r="W14324">
        <v>0.3</v>
      </c>
      <c r="AB14324">
        <f t="shared" si="281"/>
        <v>6121.77</v>
      </c>
    </row>
    <row r="14325" spans="1:28" x14ac:dyDescent="0.25">
      <c r="A14325" t="s">
        <v>6496</v>
      </c>
      <c r="B14325" t="s">
        <v>4827</v>
      </c>
      <c r="C14325" s="1">
        <v>0.78060185185185194</v>
      </c>
      <c r="D14325">
        <v>503</v>
      </c>
      <c r="E14325" s="2">
        <v>7.359010416666667E-2</v>
      </c>
      <c r="F14325" s="1">
        <v>7.3587962962962966E-2</v>
      </c>
      <c r="G14325">
        <v>185</v>
      </c>
      <c r="H14325">
        <v>6358.18</v>
      </c>
      <c r="I14325">
        <v>0</v>
      </c>
      <c r="J14325" t="s">
        <v>6451</v>
      </c>
      <c r="K14325" t="s">
        <v>22</v>
      </c>
      <c r="L14325">
        <v>1</v>
      </c>
      <c r="N14325" t="s">
        <v>23</v>
      </c>
      <c r="O14325" t="s">
        <v>46</v>
      </c>
      <c r="P14325" t="s">
        <v>28</v>
      </c>
      <c r="R14325" t="s">
        <v>26</v>
      </c>
      <c r="AB14325">
        <f t="shared" si="281"/>
        <v>6121.77</v>
      </c>
    </row>
    <row r="14326" spans="1:28" x14ac:dyDescent="0.25">
      <c r="A14326" t="s">
        <v>6497</v>
      </c>
      <c r="B14326" t="s">
        <v>4827</v>
      </c>
      <c r="C14326" s="1">
        <v>0.78267361111111111</v>
      </c>
      <c r="D14326">
        <v>4</v>
      </c>
      <c r="E14326" s="2">
        <v>7.5656076388888882E-2</v>
      </c>
      <c r="F14326" s="1">
        <v>7.5648148148148145E-2</v>
      </c>
      <c r="G14326">
        <v>685</v>
      </c>
      <c r="H14326">
        <v>6536.69</v>
      </c>
      <c r="I14326">
        <v>0</v>
      </c>
      <c r="J14326" t="s">
        <v>6451</v>
      </c>
      <c r="K14326" t="s">
        <v>22</v>
      </c>
      <c r="L14326">
        <v>1</v>
      </c>
      <c r="N14326" t="s">
        <v>23</v>
      </c>
      <c r="O14326" t="s">
        <v>31</v>
      </c>
      <c r="P14326" t="s">
        <v>28</v>
      </c>
      <c r="R14326" t="s">
        <v>26</v>
      </c>
      <c r="AB14326">
        <f t="shared" si="281"/>
        <v>6300.28</v>
      </c>
    </row>
    <row r="14327" spans="1:28" x14ac:dyDescent="0.25">
      <c r="A14327" t="s">
        <v>6497</v>
      </c>
      <c r="B14327" t="s">
        <v>4827</v>
      </c>
      <c r="C14327" s="1">
        <v>0.78267361111111111</v>
      </c>
      <c r="D14327">
        <v>4</v>
      </c>
      <c r="E14327" s="2">
        <v>7.5656076388888882E-2</v>
      </c>
      <c r="F14327" s="1">
        <v>7.5648148148148145E-2</v>
      </c>
      <c r="G14327">
        <v>685</v>
      </c>
      <c r="H14327">
        <v>6536.69</v>
      </c>
      <c r="I14327">
        <v>0</v>
      </c>
      <c r="J14327" t="s">
        <v>6451</v>
      </c>
      <c r="K14327" t="s">
        <v>22</v>
      </c>
      <c r="L14327">
        <v>1</v>
      </c>
      <c r="N14327" t="s">
        <v>23</v>
      </c>
      <c r="O14327" t="s">
        <v>36</v>
      </c>
      <c r="P14327" t="s">
        <v>28</v>
      </c>
      <c r="R14327" t="s">
        <v>26</v>
      </c>
      <c r="S14327">
        <v>17.399999999999999</v>
      </c>
      <c r="T14327">
        <v>16.899999999999999</v>
      </c>
      <c r="U14327">
        <v>16.899999999999999</v>
      </c>
      <c r="V14327">
        <v>0.5</v>
      </c>
      <c r="W14327">
        <v>0.5</v>
      </c>
      <c r="AB14327">
        <f t="shared" si="281"/>
        <v>6300.28</v>
      </c>
    </row>
    <row r="14328" spans="1:28" x14ac:dyDescent="0.25">
      <c r="A14328" t="s">
        <v>6497</v>
      </c>
      <c r="B14328" t="s">
        <v>4827</v>
      </c>
      <c r="C14328" s="1">
        <v>0.78267361111111111</v>
      </c>
      <c r="D14328">
        <v>4</v>
      </c>
      <c r="E14328" s="2">
        <v>7.5656076388888882E-2</v>
      </c>
      <c r="F14328" s="1">
        <v>7.5648148148148145E-2</v>
      </c>
      <c r="G14328">
        <v>685</v>
      </c>
      <c r="H14328">
        <v>6536.69</v>
      </c>
      <c r="I14328">
        <v>0</v>
      </c>
      <c r="J14328" t="s">
        <v>6451</v>
      </c>
      <c r="K14328" t="s">
        <v>22</v>
      </c>
      <c r="L14328">
        <v>1</v>
      </c>
      <c r="N14328" t="s">
        <v>23</v>
      </c>
      <c r="O14328" t="s">
        <v>24</v>
      </c>
      <c r="P14328" t="s">
        <v>28</v>
      </c>
      <c r="R14328" t="s">
        <v>26</v>
      </c>
      <c r="AB14328">
        <f t="shared" si="281"/>
        <v>6300.28</v>
      </c>
    </row>
    <row r="14329" spans="1:28" x14ac:dyDescent="0.25">
      <c r="A14329" t="s">
        <v>6498</v>
      </c>
      <c r="B14329" t="s">
        <v>4827</v>
      </c>
      <c r="C14329" s="1">
        <v>0.78475694444444455</v>
      </c>
      <c r="D14329">
        <v>773</v>
      </c>
      <c r="E14329" s="2">
        <v>7.7748321759259262E-2</v>
      </c>
      <c r="F14329" s="1">
        <v>7.7743055555555551E-2</v>
      </c>
      <c r="G14329">
        <v>455</v>
      </c>
      <c r="H14329">
        <v>6717.46</v>
      </c>
      <c r="I14329">
        <v>0</v>
      </c>
      <c r="J14329" t="s">
        <v>6451</v>
      </c>
      <c r="K14329" t="s">
        <v>22</v>
      </c>
      <c r="L14329">
        <v>1</v>
      </c>
      <c r="N14329" t="s">
        <v>23</v>
      </c>
      <c r="O14329" t="s">
        <v>31</v>
      </c>
      <c r="P14329" t="s">
        <v>28</v>
      </c>
      <c r="R14329" t="s">
        <v>26</v>
      </c>
      <c r="AB14329">
        <f t="shared" si="281"/>
        <v>6481.05</v>
      </c>
    </row>
    <row r="14330" spans="1:28" x14ac:dyDescent="0.25">
      <c r="A14330" t="s">
        <v>6498</v>
      </c>
      <c r="B14330" t="s">
        <v>4827</v>
      </c>
      <c r="C14330" s="1">
        <v>0.78475694444444455</v>
      </c>
      <c r="D14330">
        <v>773</v>
      </c>
      <c r="E14330" s="2">
        <v>7.7748321759259262E-2</v>
      </c>
      <c r="F14330" s="1">
        <v>7.7743055555555551E-2</v>
      </c>
      <c r="G14330">
        <v>455</v>
      </c>
      <c r="H14330">
        <v>6717.46</v>
      </c>
      <c r="I14330">
        <v>0</v>
      </c>
      <c r="J14330" t="s">
        <v>6451</v>
      </c>
      <c r="K14330" t="s">
        <v>22</v>
      </c>
      <c r="L14330">
        <v>1</v>
      </c>
      <c r="N14330" t="s">
        <v>23</v>
      </c>
      <c r="O14330" t="s">
        <v>36</v>
      </c>
      <c r="P14330" t="s">
        <v>28</v>
      </c>
      <c r="R14330" t="s">
        <v>26</v>
      </c>
      <c r="S14330">
        <v>17.399999999999999</v>
      </c>
      <c r="T14330">
        <v>17</v>
      </c>
      <c r="U14330">
        <v>17</v>
      </c>
      <c r="V14330">
        <v>0.4</v>
      </c>
      <c r="W14330">
        <v>0.4</v>
      </c>
      <c r="AB14330">
        <f t="shared" si="281"/>
        <v>6481.05</v>
      </c>
    </row>
    <row r="14331" spans="1:28" x14ac:dyDescent="0.25">
      <c r="A14331" t="s">
        <v>6498</v>
      </c>
      <c r="B14331" t="s">
        <v>4827</v>
      </c>
      <c r="C14331" s="1">
        <v>0.78475694444444455</v>
      </c>
      <c r="D14331">
        <v>773</v>
      </c>
      <c r="E14331" s="2">
        <v>7.7748321759259262E-2</v>
      </c>
      <c r="F14331" s="1">
        <v>7.7743055555555551E-2</v>
      </c>
      <c r="G14331">
        <v>455</v>
      </c>
      <c r="H14331">
        <v>6717.46</v>
      </c>
      <c r="I14331">
        <v>0</v>
      </c>
      <c r="J14331" t="s">
        <v>6451</v>
      </c>
      <c r="K14331" t="s">
        <v>22</v>
      </c>
      <c r="L14331">
        <v>1</v>
      </c>
      <c r="N14331" t="s">
        <v>23</v>
      </c>
      <c r="O14331" t="s">
        <v>24</v>
      </c>
      <c r="P14331" t="s">
        <v>28</v>
      </c>
      <c r="R14331" t="s">
        <v>26</v>
      </c>
      <c r="AB14331">
        <f t="shared" si="281"/>
        <v>6481.05</v>
      </c>
    </row>
    <row r="14332" spans="1:28" x14ac:dyDescent="0.25">
      <c r="A14332" t="s">
        <v>6498</v>
      </c>
      <c r="B14332" t="s">
        <v>4827</v>
      </c>
      <c r="C14332" s="1">
        <v>0.78475694444444455</v>
      </c>
      <c r="D14332">
        <v>773</v>
      </c>
      <c r="E14332" s="2">
        <v>7.7748321759259262E-2</v>
      </c>
      <c r="F14332" s="1">
        <v>7.7743055555555551E-2</v>
      </c>
      <c r="G14332">
        <v>455</v>
      </c>
      <c r="H14332">
        <v>6717.46</v>
      </c>
      <c r="I14332">
        <v>0</v>
      </c>
      <c r="J14332" t="s">
        <v>6451</v>
      </c>
      <c r="K14332" t="s">
        <v>22</v>
      </c>
      <c r="L14332">
        <v>1</v>
      </c>
      <c r="N14332" t="s">
        <v>23</v>
      </c>
      <c r="O14332" t="s">
        <v>46</v>
      </c>
      <c r="P14332" t="s">
        <v>28</v>
      </c>
      <c r="R14332" t="s">
        <v>26</v>
      </c>
      <c r="AB14332">
        <f t="shared" si="281"/>
        <v>6481.05</v>
      </c>
    </row>
    <row r="14333" spans="1:28" x14ac:dyDescent="0.25">
      <c r="A14333" t="s">
        <v>6499</v>
      </c>
      <c r="B14333" t="s">
        <v>4827</v>
      </c>
      <c r="C14333" s="1">
        <v>0.78684027777777776</v>
      </c>
      <c r="D14333">
        <v>909</v>
      </c>
      <c r="E14333" s="2">
        <v>7.9833229166666672E-2</v>
      </c>
      <c r="F14333" s="1">
        <v>7.9826388888888891E-2</v>
      </c>
      <c r="G14333">
        <v>591</v>
      </c>
      <c r="H14333">
        <v>6897.59</v>
      </c>
      <c r="I14333">
        <v>0</v>
      </c>
      <c r="J14333" t="s">
        <v>6451</v>
      </c>
      <c r="K14333" t="s">
        <v>22</v>
      </c>
      <c r="L14333">
        <v>1</v>
      </c>
      <c r="N14333" t="s">
        <v>23</v>
      </c>
      <c r="O14333" t="s">
        <v>31</v>
      </c>
      <c r="P14333" t="s">
        <v>28</v>
      </c>
      <c r="R14333" t="s">
        <v>26</v>
      </c>
      <c r="AB14333">
        <f t="shared" si="281"/>
        <v>6661.18</v>
      </c>
    </row>
    <row r="14334" spans="1:28" x14ac:dyDescent="0.25">
      <c r="A14334" t="s">
        <v>6499</v>
      </c>
      <c r="B14334" t="s">
        <v>4827</v>
      </c>
      <c r="C14334" s="1">
        <v>0.78684027777777776</v>
      </c>
      <c r="D14334">
        <v>909</v>
      </c>
      <c r="E14334" s="2">
        <v>7.9833229166666672E-2</v>
      </c>
      <c r="F14334" s="1">
        <v>7.9826388888888891E-2</v>
      </c>
      <c r="G14334">
        <v>591</v>
      </c>
      <c r="H14334">
        <v>6897.59</v>
      </c>
      <c r="I14334">
        <v>0</v>
      </c>
      <c r="J14334" t="s">
        <v>6451</v>
      </c>
      <c r="K14334" t="s">
        <v>22</v>
      </c>
      <c r="L14334">
        <v>1</v>
      </c>
      <c r="N14334" t="s">
        <v>23</v>
      </c>
      <c r="O14334" t="s">
        <v>36</v>
      </c>
      <c r="P14334" t="s">
        <v>28</v>
      </c>
      <c r="R14334" t="s">
        <v>26</v>
      </c>
      <c r="S14334">
        <v>17.3</v>
      </c>
      <c r="T14334">
        <v>17</v>
      </c>
      <c r="U14334">
        <v>17</v>
      </c>
      <c r="V14334">
        <v>0.3</v>
      </c>
      <c r="W14334">
        <v>0.3</v>
      </c>
      <c r="AB14334">
        <f t="shared" si="281"/>
        <v>6661.18</v>
      </c>
    </row>
    <row r="14335" spans="1:28" x14ac:dyDescent="0.25">
      <c r="A14335" t="s">
        <v>6499</v>
      </c>
      <c r="B14335" t="s">
        <v>4827</v>
      </c>
      <c r="C14335" s="1">
        <v>0.78684027777777776</v>
      </c>
      <c r="D14335">
        <v>909</v>
      </c>
      <c r="E14335" s="2">
        <v>7.9833229166666672E-2</v>
      </c>
      <c r="F14335" s="1">
        <v>7.9826388888888891E-2</v>
      </c>
      <c r="G14335">
        <v>591</v>
      </c>
      <c r="H14335">
        <v>6897.59</v>
      </c>
      <c r="I14335">
        <v>0</v>
      </c>
      <c r="J14335" t="s">
        <v>6451</v>
      </c>
      <c r="K14335" t="s">
        <v>22</v>
      </c>
      <c r="L14335">
        <v>1</v>
      </c>
      <c r="N14335" t="s">
        <v>23</v>
      </c>
      <c r="O14335" t="s">
        <v>24</v>
      </c>
      <c r="P14335" t="s">
        <v>28</v>
      </c>
      <c r="R14335" t="s">
        <v>26</v>
      </c>
      <c r="AB14335">
        <f t="shared" ref="AB14335:AB14383" si="282">H14335-236.41</f>
        <v>6661.18</v>
      </c>
    </row>
    <row r="14336" spans="1:28" x14ac:dyDescent="0.25">
      <c r="A14336" t="s">
        <v>6499</v>
      </c>
      <c r="B14336" t="s">
        <v>4827</v>
      </c>
      <c r="C14336" s="1">
        <v>0.78684027777777776</v>
      </c>
      <c r="D14336">
        <v>909</v>
      </c>
      <c r="E14336" s="2">
        <v>7.9833229166666672E-2</v>
      </c>
      <c r="F14336" s="1">
        <v>7.9826388888888891E-2</v>
      </c>
      <c r="G14336">
        <v>591</v>
      </c>
      <c r="H14336">
        <v>6897.59</v>
      </c>
      <c r="I14336">
        <v>0</v>
      </c>
      <c r="J14336" t="s">
        <v>6451</v>
      </c>
      <c r="K14336" t="s">
        <v>22</v>
      </c>
      <c r="L14336">
        <v>1</v>
      </c>
      <c r="N14336" t="s">
        <v>23</v>
      </c>
      <c r="O14336" t="s">
        <v>46</v>
      </c>
      <c r="P14336" t="s">
        <v>28</v>
      </c>
      <c r="R14336" t="s">
        <v>26</v>
      </c>
      <c r="AB14336">
        <f t="shared" si="282"/>
        <v>6661.18</v>
      </c>
    </row>
    <row r="14337" spans="1:28" x14ac:dyDescent="0.25">
      <c r="A14337" t="s">
        <v>6500</v>
      </c>
      <c r="B14337" t="s">
        <v>4827</v>
      </c>
      <c r="C14337" s="1">
        <v>0.78892361111111109</v>
      </c>
      <c r="D14337">
        <v>945</v>
      </c>
      <c r="E14337" s="2">
        <v>8.1916967592592593E-2</v>
      </c>
      <c r="F14337" s="1">
        <v>8.1909722222222217E-2</v>
      </c>
      <c r="G14337">
        <v>626</v>
      </c>
      <c r="H14337">
        <v>7077.63</v>
      </c>
      <c r="I14337">
        <v>0</v>
      </c>
      <c r="J14337" t="s">
        <v>6451</v>
      </c>
      <c r="K14337" t="s">
        <v>22</v>
      </c>
      <c r="L14337">
        <v>1</v>
      </c>
      <c r="N14337" t="s">
        <v>23</v>
      </c>
      <c r="O14337" t="s">
        <v>31</v>
      </c>
      <c r="P14337" t="s">
        <v>28</v>
      </c>
      <c r="R14337" t="s">
        <v>26</v>
      </c>
      <c r="S14337">
        <v>19.2</v>
      </c>
      <c r="T14337">
        <v>17</v>
      </c>
      <c r="U14337">
        <v>17</v>
      </c>
      <c r="V14337">
        <v>2.2000000000000002</v>
      </c>
      <c r="W14337">
        <v>2.2000000000000002</v>
      </c>
      <c r="AB14337">
        <f t="shared" si="282"/>
        <v>6841.22</v>
      </c>
    </row>
    <row r="14338" spans="1:28" x14ac:dyDescent="0.25">
      <c r="A14338" t="s">
        <v>6500</v>
      </c>
      <c r="B14338" t="s">
        <v>4827</v>
      </c>
      <c r="C14338" s="1">
        <v>0.78892361111111109</v>
      </c>
      <c r="D14338">
        <v>945</v>
      </c>
      <c r="E14338" s="2">
        <v>8.1916967592592593E-2</v>
      </c>
      <c r="F14338" s="1">
        <v>8.1909722222222217E-2</v>
      </c>
      <c r="G14338">
        <v>626</v>
      </c>
      <c r="H14338">
        <v>7077.63</v>
      </c>
      <c r="I14338">
        <v>0</v>
      </c>
      <c r="J14338" t="s">
        <v>6451</v>
      </c>
      <c r="K14338" t="s">
        <v>22</v>
      </c>
      <c r="L14338">
        <v>1</v>
      </c>
      <c r="N14338" t="s">
        <v>23</v>
      </c>
      <c r="O14338" t="s">
        <v>36</v>
      </c>
      <c r="P14338" t="s">
        <v>28</v>
      </c>
      <c r="R14338" t="s">
        <v>26</v>
      </c>
      <c r="S14338">
        <v>17.2</v>
      </c>
      <c r="T14338">
        <v>17</v>
      </c>
      <c r="U14338">
        <v>17</v>
      </c>
      <c r="V14338">
        <v>0.2</v>
      </c>
      <c r="W14338">
        <v>0.2</v>
      </c>
      <c r="AB14338">
        <f t="shared" si="282"/>
        <v>6841.22</v>
      </c>
    </row>
    <row r="14339" spans="1:28" x14ac:dyDescent="0.25">
      <c r="A14339" t="s">
        <v>6500</v>
      </c>
      <c r="B14339" t="s">
        <v>4827</v>
      </c>
      <c r="C14339" s="1">
        <v>0.78892361111111109</v>
      </c>
      <c r="D14339">
        <v>945</v>
      </c>
      <c r="E14339" s="2">
        <v>8.1916967592592593E-2</v>
      </c>
      <c r="F14339" s="1">
        <v>8.1909722222222217E-2</v>
      </c>
      <c r="G14339">
        <v>626</v>
      </c>
      <c r="H14339">
        <v>7077.63</v>
      </c>
      <c r="I14339">
        <v>0</v>
      </c>
      <c r="J14339" t="s">
        <v>6451</v>
      </c>
      <c r="K14339" t="s">
        <v>22</v>
      </c>
      <c r="L14339">
        <v>1</v>
      </c>
      <c r="N14339" t="s">
        <v>23</v>
      </c>
      <c r="O14339" t="s">
        <v>24</v>
      </c>
      <c r="P14339" t="s">
        <v>28</v>
      </c>
      <c r="R14339" t="s">
        <v>26</v>
      </c>
      <c r="S14339">
        <v>17.3</v>
      </c>
      <c r="T14339">
        <v>17</v>
      </c>
      <c r="U14339">
        <v>17</v>
      </c>
      <c r="V14339">
        <v>0.3</v>
      </c>
      <c r="W14339">
        <v>0.3</v>
      </c>
      <c r="AB14339">
        <f t="shared" si="282"/>
        <v>6841.22</v>
      </c>
    </row>
    <row r="14340" spans="1:28" x14ac:dyDescent="0.25">
      <c r="A14340" t="s">
        <v>6500</v>
      </c>
      <c r="B14340" t="s">
        <v>4827</v>
      </c>
      <c r="C14340" s="1">
        <v>0.78892361111111109</v>
      </c>
      <c r="D14340">
        <v>945</v>
      </c>
      <c r="E14340" s="2">
        <v>8.1916967592592593E-2</v>
      </c>
      <c r="F14340" s="1">
        <v>8.1909722222222217E-2</v>
      </c>
      <c r="G14340">
        <v>626</v>
      </c>
      <c r="H14340">
        <v>7077.63</v>
      </c>
      <c r="I14340">
        <v>0</v>
      </c>
      <c r="J14340" t="s">
        <v>6451</v>
      </c>
      <c r="K14340" t="s">
        <v>22</v>
      </c>
      <c r="L14340">
        <v>1</v>
      </c>
      <c r="N14340" t="s">
        <v>23</v>
      </c>
      <c r="O14340" t="s">
        <v>46</v>
      </c>
      <c r="P14340" t="s">
        <v>28</v>
      </c>
      <c r="R14340" t="s">
        <v>26</v>
      </c>
      <c r="S14340">
        <v>17.3</v>
      </c>
      <c r="T14340">
        <v>17</v>
      </c>
      <c r="U14340">
        <v>17</v>
      </c>
      <c r="V14340">
        <v>0.3</v>
      </c>
      <c r="W14340">
        <v>0.3</v>
      </c>
      <c r="AB14340">
        <f t="shared" si="282"/>
        <v>6841.22</v>
      </c>
    </row>
    <row r="14341" spans="1:28" x14ac:dyDescent="0.25">
      <c r="A14341" t="s">
        <v>6500</v>
      </c>
      <c r="B14341" t="s">
        <v>4827</v>
      </c>
      <c r="C14341" s="1">
        <v>0.78892361111111109</v>
      </c>
      <c r="D14341">
        <v>945</v>
      </c>
      <c r="E14341" s="2">
        <v>8.1916967592592593E-2</v>
      </c>
      <c r="F14341" s="1">
        <v>8.1909722222222217E-2</v>
      </c>
      <c r="G14341">
        <v>626</v>
      </c>
      <c r="H14341">
        <v>7077.63</v>
      </c>
      <c r="I14341">
        <v>0</v>
      </c>
      <c r="J14341" t="s">
        <v>6451</v>
      </c>
      <c r="K14341" t="s">
        <v>22</v>
      </c>
      <c r="L14341">
        <v>1</v>
      </c>
      <c r="N14341" t="s">
        <v>23</v>
      </c>
      <c r="O14341" t="s">
        <v>42</v>
      </c>
      <c r="P14341" t="s">
        <v>28</v>
      </c>
      <c r="R14341" t="s">
        <v>26</v>
      </c>
      <c r="S14341">
        <v>17.600000000000001</v>
      </c>
      <c r="T14341">
        <v>17</v>
      </c>
      <c r="U14341">
        <v>17</v>
      </c>
      <c r="V14341">
        <v>0.6</v>
      </c>
      <c r="W14341">
        <v>0.6</v>
      </c>
      <c r="AB14341">
        <f t="shared" si="282"/>
        <v>6841.22</v>
      </c>
    </row>
    <row r="14342" spans="1:28" x14ac:dyDescent="0.25">
      <c r="A14342" t="s">
        <v>6501</v>
      </c>
      <c r="B14342" t="s">
        <v>4827</v>
      </c>
      <c r="C14342" s="1">
        <v>0.79101851851851857</v>
      </c>
      <c r="D14342">
        <v>80</v>
      </c>
      <c r="E14342" s="2">
        <v>8.4001875000000004E-2</v>
      </c>
      <c r="F14342" s="1">
        <v>8.3993055555555543E-2</v>
      </c>
      <c r="G14342">
        <v>762</v>
      </c>
      <c r="H14342">
        <v>7257.76</v>
      </c>
      <c r="I14342">
        <v>0</v>
      </c>
      <c r="J14342" t="s">
        <v>6451</v>
      </c>
      <c r="K14342" t="s">
        <v>22</v>
      </c>
      <c r="L14342">
        <v>1</v>
      </c>
      <c r="N14342" t="s">
        <v>23</v>
      </c>
      <c r="O14342" t="s">
        <v>31</v>
      </c>
      <c r="P14342" t="s">
        <v>28</v>
      </c>
      <c r="R14342" t="s">
        <v>26</v>
      </c>
      <c r="S14342">
        <v>19.3</v>
      </c>
      <c r="T14342">
        <v>17</v>
      </c>
      <c r="U14342">
        <v>17.100000000000001</v>
      </c>
      <c r="V14342">
        <v>2.2999999999999998</v>
      </c>
      <c r="W14342">
        <v>2.2000000000000002</v>
      </c>
      <c r="AB14342">
        <f t="shared" si="282"/>
        <v>7021.35</v>
      </c>
    </row>
    <row r="14343" spans="1:28" x14ac:dyDescent="0.25">
      <c r="A14343" t="s">
        <v>6501</v>
      </c>
      <c r="B14343" t="s">
        <v>4827</v>
      </c>
      <c r="C14343" s="1">
        <v>0.79101851851851857</v>
      </c>
      <c r="D14343">
        <v>80</v>
      </c>
      <c r="E14343" s="2">
        <v>8.4001875000000004E-2</v>
      </c>
      <c r="F14343" s="1">
        <v>8.3993055555555543E-2</v>
      </c>
      <c r="G14343">
        <v>762</v>
      </c>
      <c r="H14343">
        <v>7257.76</v>
      </c>
      <c r="I14343">
        <v>0</v>
      </c>
      <c r="J14343" t="s">
        <v>6451</v>
      </c>
      <c r="K14343" t="s">
        <v>22</v>
      </c>
      <c r="L14343">
        <v>1</v>
      </c>
      <c r="N14343" t="s">
        <v>23</v>
      </c>
      <c r="O14343" t="s">
        <v>36</v>
      </c>
      <c r="P14343" t="s">
        <v>28</v>
      </c>
      <c r="R14343" t="s">
        <v>26</v>
      </c>
      <c r="S14343">
        <v>17.3</v>
      </c>
      <c r="T14343">
        <v>17</v>
      </c>
      <c r="U14343">
        <v>17.100000000000001</v>
      </c>
      <c r="V14343">
        <v>0.3</v>
      </c>
      <c r="W14343">
        <v>0.2</v>
      </c>
      <c r="AB14343">
        <f t="shared" si="282"/>
        <v>7021.35</v>
      </c>
    </row>
    <row r="14344" spans="1:28" x14ac:dyDescent="0.25">
      <c r="A14344" t="s">
        <v>6501</v>
      </c>
      <c r="B14344" t="s">
        <v>4827</v>
      </c>
      <c r="C14344" s="1">
        <v>0.79101851851851857</v>
      </c>
      <c r="D14344">
        <v>80</v>
      </c>
      <c r="E14344" s="2">
        <v>8.4001875000000004E-2</v>
      </c>
      <c r="F14344" s="1">
        <v>8.3993055555555543E-2</v>
      </c>
      <c r="G14344">
        <v>762</v>
      </c>
      <c r="H14344">
        <v>7257.76</v>
      </c>
      <c r="I14344">
        <v>0</v>
      </c>
      <c r="J14344" t="s">
        <v>6451</v>
      </c>
      <c r="K14344" t="s">
        <v>22</v>
      </c>
      <c r="L14344">
        <v>1</v>
      </c>
      <c r="N14344" t="s">
        <v>23</v>
      </c>
      <c r="O14344" t="s">
        <v>46</v>
      </c>
      <c r="P14344" t="s">
        <v>28</v>
      </c>
      <c r="R14344" t="s">
        <v>26</v>
      </c>
      <c r="S14344">
        <v>17.5</v>
      </c>
      <c r="T14344">
        <v>17</v>
      </c>
      <c r="U14344">
        <v>17.100000000000001</v>
      </c>
      <c r="V14344">
        <v>0.5</v>
      </c>
      <c r="W14344">
        <v>0.4</v>
      </c>
      <c r="AB14344">
        <f t="shared" si="282"/>
        <v>7021.35</v>
      </c>
    </row>
    <row r="14345" spans="1:28" x14ac:dyDescent="0.25">
      <c r="A14345" t="s">
        <v>6502</v>
      </c>
      <c r="B14345" t="s">
        <v>4827</v>
      </c>
      <c r="C14345" s="1">
        <v>0.79517361111111118</v>
      </c>
      <c r="D14345">
        <v>451</v>
      </c>
      <c r="E14345" s="2">
        <v>8.816125000000001E-2</v>
      </c>
      <c r="F14345" s="1">
        <v>8.8159722222222223E-2</v>
      </c>
      <c r="G14345">
        <v>132</v>
      </c>
      <c r="H14345">
        <v>7617.13</v>
      </c>
      <c r="I14345">
        <v>0</v>
      </c>
      <c r="J14345" t="s">
        <v>6451</v>
      </c>
      <c r="K14345" t="s">
        <v>22</v>
      </c>
      <c r="L14345">
        <v>1</v>
      </c>
      <c r="N14345" t="s">
        <v>23</v>
      </c>
      <c r="O14345" t="s">
        <v>31</v>
      </c>
      <c r="P14345" t="s">
        <v>28</v>
      </c>
      <c r="R14345" t="s">
        <v>26</v>
      </c>
      <c r="S14345">
        <v>20.7</v>
      </c>
      <c r="T14345">
        <v>17.2</v>
      </c>
      <c r="U14345">
        <v>17.2</v>
      </c>
      <c r="V14345">
        <v>3.5</v>
      </c>
      <c r="W14345">
        <v>3.5</v>
      </c>
      <c r="AB14345">
        <f t="shared" si="282"/>
        <v>7380.72</v>
      </c>
    </row>
    <row r="14346" spans="1:28" x14ac:dyDescent="0.25">
      <c r="A14346" t="s">
        <v>6502</v>
      </c>
      <c r="B14346" t="s">
        <v>4827</v>
      </c>
      <c r="C14346" s="1">
        <v>0.79517361111111118</v>
      </c>
      <c r="D14346">
        <v>451</v>
      </c>
      <c r="E14346" s="2">
        <v>8.816125000000001E-2</v>
      </c>
      <c r="F14346" s="1">
        <v>8.8159722222222223E-2</v>
      </c>
      <c r="G14346">
        <v>132</v>
      </c>
      <c r="H14346">
        <v>7617.13</v>
      </c>
      <c r="I14346">
        <v>0</v>
      </c>
      <c r="J14346" t="s">
        <v>6451</v>
      </c>
      <c r="K14346" t="s">
        <v>22</v>
      </c>
      <c r="L14346">
        <v>1</v>
      </c>
      <c r="N14346" t="s">
        <v>23</v>
      </c>
      <c r="O14346" t="s">
        <v>36</v>
      </c>
      <c r="P14346" t="s">
        <v>28</v>
      </c>
      <c r="R14346" t="s">
        <v>26</v>
      </c>
      <c r="S14346">
        <v>17.899999999999999</v>
      </c>
      <c r="T14346">
        <v>17.2</v>
      </c>
      <c r="U14346">
        <v>17.2</v>
      </c>
      <c r="V14346">
        <v>0.7</v>
      </c>
      <c r="W14346">
        <v>0.7</v>
      </c>
      <c r="AB14346">
        <f t="shared" si="282"/>
        <v>7380.72</v>
      </c>
    </row>
    <row r="14347" spans="1:28" x14ac:dyDescent="0.25">
      <c r="A14347" t="s">
        <v>6502</v>
      </c>
      <c r="B14347" t="s">
        <v>4827</v>
      </c>
      <c r="C14347" s="1">
        <v>0.79517361111111118</v>
      </c>
      <c r="D14347">
        <v>451</v>
      </c>
      <c r="E14347" s="2">
        <v>8.816125000000001E-2</v>
      </c>
      <c r="F14347" s="1">
        <v>8.8159722222222223E-2</v>
      </c>
      <c r="G14347">
        <v>132</v>
      </c>
      <c r="H14347">
        <v>7617.13</v>
      </c>
      <c r="I14347">
        <v>0</v>
      </c>
      <c r="J14347" t="s">
        <v>6451</v>
      </c>
      <c r="K14347" t="s">
        <v>22</v>
      </c>
      <c r="L14347">
        <v>1</v>
      </c>
      <c r="N14347" t="s">
        <v>23</v>
      </c>
      <c r="O14347" t="s">
        <v>24</v>
      </c>
      <c r="P14347" t="s">
        <v>28</v>
      </c>
      <c r="R14347" t="s">
        <v>26</v>
      </c>
      <c r="S14347">
        <v>17.399999999999999</v>
      </c>
      <c r="T14347">
        <v>17.2</v>
      </c>
      <c r="U14347">
        <v>17.2</v>
      </c>
      <c r="V14347">
        <v>0.2</v>
      </c>
      <c r="W14347">
        <v>0.2</v>
      </c>
      <c r="AB14347">
        <f t="shared" si="282"/>
        <v>7380.72</v>
      </c>
    </row>
    <row r="14348" spans="1:28" x14ac:dyDescent="0.25">
      <c r="A14348" t="s">
        <v>6502</v>
      </c>
      <c r="B14348" t="s">
        <v>4827</v>
      </c>
      <c r="C14348" s="1">
        <v>0.79517361111111118</v>
      </c>
      <c r="D14348">
        <v>451</v>
      </c>
      <c r="E14348" s="2">
        <v>8.816125000000001E-2</v>
      </c>
      <c r="F14348" s="1">
        <v>8.8159722222222223E-2</v>
      </c>
      <c r="G14348">
        <v>132</v>
      </c>
      <c r="H14348">
        <v>7617.13</v>
      </c>
      <c r="I14348">
        <v>0</v>
      </c>
      <c r="J14348" t="s">
        <v>6451</v>
      </c>
      <c r="K14348" t="s">
        <v>22</v>
      </c>
      <c r="L14348">
        <v>1</v>
      </c>
      <c r="N14348" t="s">
        <v>23</v>
      </c>
      <c r="O14348" t="s">
        <v>46</v>
      </c>
      <c r="P14348" t="s">
        <v>28</v>
      </c>
      <c r="R14348" t="s">
        <v>26</v>
      </c>
      <c r="AB14348">
        <f t="shared" si="282"/>
        <v>7380.72</v>
      </c>
    </row>
    <row r="14349" spans="1:28" x14ac:dyDescent="0.25">
      <c r="A14349" t="s">
        <v>6503</v>
      </c>
      <c r="B14349" t="s">
        <v>4827</v>
      </c>
      <c r="C14349" s="1">
        <v>0.79726851851851854</v>
      </c>
      <c r="D14349">
        <v>320</v>
      </c>
      <c r="E14349" s="2">
        <v>9.0254652777777777E-2</v>
      </c>
      <c r="F14349" s="1">
        <v>9.0254629629629643E-2</v>
      </c>
      <c r="G14349">
        <v>2</v>
      </c>
      <c r="H14349">
        <v>7798</v>
      </c>
      <c r="I14349">
        <v>0</v>
      </c>
      <c r="J14349" t="s">
        <v>6451</v>
      </c>
      <c r="K14349" t="s">
        <v>22</v>
      </c>
      <c r="L14349">
        <v>1</v>
      </c>
      <c r="N14349" t="s">
        <v>23</v>
      </c>
      <c r="O14349" t="s">
        <v>31</v>
      </c>
      <c r="P14349" t="s">
        <v>28</v>
      </c>
      <c r="R14349" t="s">
        <v>26</v>
      </c>
      <c r="S14349">
        <v>20.2</v>
      </c>
      <c r="T14349">
        <v>16.899999999999999</v>
      </c>
      <c r="U14349">
        <v>17</v>
      </c>
      <c r="V14349">
        <v>3.3</v>
      </c>
      <c r="W14349">
        <v>3.2</v>
      </c>
      <c r="AB14349">
        <f t="shared" si="282"/>
        <v>7561.59</v>
      </c>
    </row>
    <row r="14350" spans="1:28" x14ac:dyDescent="0.25">
      <c r="A14350" t="s">
        <v>6503</v>
      </c>
      <c r="B14350" t="s">
        <v>4827</v>
      </c>
      <c r="C14350" s="1">
        <v>0.79726851851851854</v>
      </c>
      <c r="D14350">
        <v>320</v>
      </c>
      <c r="E14350" s="2">
        <v>9.0254652777777777E-2</v>
      </c>
      <c r="F14350" s="1">
        <v>9.0254629629629643E-2</v>
      </c>
      <c r="G14350">
        <v>2</v>
      </c>
      <c r="H14350">
        <v>7798</v>
      </c>
      <c r="I14350">
        <v>0</v>
      </c>
      <c r="J14350" t="s">
        <v>6451</v>
      </c>
      <c r="K14350" t="s">
        <v>22</v>
      </c>
      <c r="L14350">
        <v>1</v>
      </c>
      <c r="N14350" t="s">
        <v>23</v>
      </c>
      <c r="O14350" t="s">
        <v>36</v>
      </c>
      <c r="P14350" t="s">
        <v>28</v>
      </c>
      <c r="R14350" t="s">
        <v>26</v>
      </c>
      <c r="S14350">
        <v>18.100000000000001</v>
      </c>
      <c r="T14350">
        <v>16.899999999999999</v>
      </c>
      <c r="U14350">
        <v>17</v>
      </c>
      <c r="V14350">
        <v>1.2</v>
      </c>
      <c r="W14350">
        <v>1.1000000000000001</v>
      </c>
      <c r="AB14350">
        <f t="shared" si="282"/>
        <v>7561.59</v>
      </c>
    </row>
    <row r="14351" spans="1:28" x14ac:dyDescent="0.25">
      <c r="A14351" t="s">
        <v>6503</v>
      </c>
      <c r="B14351" t="s">
        <v>4827</v>
      </c>
      <c r="C14351" s="1">
        <v>0.79726851851851854</v>
      </c>
      <c r="D14351">
        <v>320</v>
      </c>
      <c r="E14351" s="2">
        <v>9.0254652777777777E-2</v>
      </c>
      <c r="F14351" s="1">
        <v>9.0254629629629643E-2</v>
      </c>
      <c r="G14351">
        <v>2</v>
      </c>
      <c r="H14351">
        <v>7798</v>
      </c>
      <c r="I14351">
        <v>0</v>
      </c>
      <c r="J14351" t="s">
        <v>6451</v>
      </c>
      <c r="K14351" t="s">
        <v>22</v>
      </c>
      <c r="L14351">
        <v>1</v>
      </c>
      <c r="N14351" t="s">
        <v>23</v>
      </c>
      <c r="O14351" t="s">
        <v>46</v>
      </c>
      <c r="P14351" t="s">
        <v>28</v>
      </c>
      <c r="R14351" t="s">
        <v>26</v>
      </c>
      <c r="AB14351">
        <f t="shared" si="282"/>
        <v>7561.59</v>
      </c>
    </row>
    <row r="14352" spans="1:28" x14ac:dyDescent="0.25">
      <c r="A14352" t="s">
        <v>6504</v>
      </c>
      <c r="B14352" t="s">
        <v>4827</v>
      </c>
      <c r="C14352" s="1">
        <v>0.79935185185185187</v>
      </c>
      <c r="D14352">
        <v>56</v>
      </c>
      <c r="E14352" s="2">
        <v>9.2334918981481481E-2</v>
      </c>
      <c r="F14352" s="1">
        <v>9.2326388888888888E-2</v>
      </c>
      <c r="G14352">
        <v>737</v>
      </c>
      <c r="H14352">
        <v>7977.74</v>
      </c>
      <c r="I14352">
        <v>0</v>
      </c>
      <c r="J14352" t="s">
        <v>6451</v>
      </c>
      <c r="K14352" t="s">
        <v>22</v>
      </c>
      <c r="L14352">
        <v>1</v>
      </c>
      <c r="N14352" t="s">
        <v>23</v>
      </c>
      <c r="O14352" t="s">
        <v>31</v>
      </c>
      <c r="P14352" t="s">
        <v>28</v>
      </c>
      <c r="R14352" t="s">
        <v>26</v>
      </c>
      <c r="S14352">
        <v>18.100000000000001</v>
      </c>
      <c r="T14352">
        <v>16.8</v>
      </c>
      <c r="U14352">
        <v>16.8</v>
      </c>
      <c r="V14352">
        <v>1.3</v>
      </c>
      <c r="W14352">
        <v>1.3</v>
      </c>
      <c r="AB14352">
        <f t="shared" si="282"/>
        <v>7741.33</v>
      </c>
    </row>
    <row r="14353" spans="1:28" x14ac:dyDescent="0.25">
      <c r="A14353" t="s">
        <v>6504</v>
      </c>
      <c r="B14353" t="s">
        <v>4827</v>
      </c>
      <c r="C14353" s="1">
        <v>0.79935185185185187</v>
      </c>
      <c r="D14353">
        <v>56</v>
      </c>
      <c r="E14353" s="2">
        <v>9.2334918981481481E-2</v>
      </c>
      <c r="F14353" s="1">
        <v>9.2326388888888888E-2</v>
      </c>
      <c r="G14353">
        <v>737</v>
      </c>
      <c r="H14353">
        <v>7977.74</v>
      </c>
      <c r="I14353">
        <v>0</v>
      </c>
      <c r="J14353" t="s">
        <v>6451</v>
      </c>
      <c r="K14353" t="s">
        <v>22</v>
      </c>
      <c r="L14353">
        <v>1</v>
      </c>
      <c r="N14353" t="s">
        <v>23</v>
      </c>
      <c r="O14353" t="s">
        <v>36</v>
      </c>
      <c r="P14353" t="s">
        <v>28</v>
      </c>
      <c r="R14353" t="s">
        <v>26</v>
      </c>
      <c r="S14353">
        <v>17.2</v>
      </c>
      <c r="T14353">
        <v>16.8</v>
      </c>
      <c r="U14353">
        <v>16.8</v>
      </c>
      <c r="V14353">
        <v>0.4</v>
      </c>
      <c r="W14353">
        <v>0.4</v>
      </c>
      <c r="AB14353">
        <f t="shared" si="282"/>
        <v>7741.33</v>
      </c>
    </row>
    <row r="14354" spans="1:28" x14ac:dyDescent="0.25">
      <c r="A14354" t="s">
        <v>6504</v>
      </c>
      <c r="B14354" t="s">
        <v>4827</v>
      </c>
      <c r="C14354" s="1">
        <v>0.79935185185185187</v>
      </c>
      <c r="D14354">
        <v>56</v>
      </c>
      <c r="E14354" s="2">
        <v>9.2334918981481481E-2</v>
      </c>
      <c r="F14354" s="1">
        <v>9.2326388888888888E-2</v>
      </c>
      <c r="G14354">
        <v>737</v>
      </c>
      <c r="H14354">
        <v>7977.74</v>
      </c>
      <c r="I14354">
        <v>0</v>
      </c>
      <c r="J14354" t="s">
        <v>6451</v>
      </c>
      <c r="K14354" t="s">
        <v>22</v>
      </c>
      <c r="L14354">
        <v>1</v>
      </c>
      <c r="N14354" t="s">
        <v>23</v>
      </c>
      <c r="O14354" t="s">
        <v>46</v>
      </c>
      <c r="P14354" t="s">
        <v>28</v>
      </c>
      <c r="R14354" t="s">
        <v>26</v>
      </c>
      <c r="AB14354">
        <f t="shared" si="282"/>
        <v>7741.33</v>
      </c>
    </row>
    <row r="14355" spans="1:28" x14ac:dyDescent="0.25">
      <c r="A14355" t="s">
        <v>6505</v>
      </c>
      <c r="B14355" t="s">
        <v>4827</v>
      </c>
      <c r="C14355" s="1">
        <v>0.80143518518518519</v>
      </c>
      <c r="D14355">
        <v>825</v>
      </c>
      <c r="E14355" s="2">
        <v>9.4427164351851847E-2</v>
      </c>
      <c r="F14355" s="1">
        <v>9.4421296296296295E-2</v>
      </c>
      <c r="G14355">
        <v>507</v>
      </c>
      <c r="H14355">
        <v>8158.51</v>
      </c>
      <c r="I14355">
        <v>0</v>
      </c>
      <c r="J14355" t="s">
        <v>6451</v>
      </c>
      <c r="K14355" t="s">
        <v>22</v>
      </c>
      <c r="L14355">
        <v>1</v>
      </c>
      <c r="N14355" t="s">
        <v>23</v>
      </c>
      <c r="O14355" t="s">
        <v>31</v>
      </c>
      <c r="P14355" t="s">
        <v>28</v>
      </c>
      <c r="R14355" t="s">
        <v>26</v>
      </c>
      <c r="S14355">
        <v>17.3</v>
      </c>
      <c r="T14355">
        <v>16.7</v>
      </c>
      <c r="U14355">
        <v>16.7</v>
      </c>
      <c r="V14355">
        <v>0.6</v>
      </c>
      <c r="W14355">
        <v>0.6</v>
      </c>
      <c r="AB14355">
        <f t="shared" si="282"/>
        <v>7922.1</v>
      </c>
    </row>
    <row r="14356" spans="1:28" x14ac:dyDescent="0.25">
      <c r="A14356" t="s">
        <v>6505</v>
      </c>
      <c r="B14356" t="s">
        <v>4827</v>
      </c>
      <c r="C14356" s="1">
        <v>0.80143518518518519</v>
      </c>
      <c r="D14356">
        <v>825</v>
      </c>
      <c r="E14356" s="2">
        <v>9.4427164351851847E-2</v>
      </c>
      <c r="F14356" s="1">
        <v>9.4421296296296295E-2</v>
      </c>
      <c r="G14356">
        <v>507</v>
      </c>
      <c r="H14356">
        <v>8158.51</v>
      </c>
      <c r="I14356">
        <v>0</v>
      </c>
      <c r="J14356" t="s">
        <v>6451</v>
      </c>
      <c r="K14356" t="s">
        <v>22</v>
      </c>
      <c r="L14356">
        <v>1</v>
      </c>
      <c r="N14356" t="s">
        <v>23</v>
      </c>
      <c r="O14356" t="s">
        <v>36</v>
      </c>
      <c r="P14356" t="s">
        <v>28</v>
      </c>
      <c r="R14356" t="s">
        <v>26</v>
      </c>
      <c r="S14356">
        <v>17</v>
      </c>
      <c r="T14356">
        <v>16.7</v>
      </c>
      <c r="U14356">
        <v>16.7</v>
      </c>
      <c r="V14356">
        <v>0.3</v>
      </c>
      <c r="W14356">
        <v>0.3</v>
      </c>
      <c r="AB14356">
        <f t="shared" si="282"/>
        <v>7922.1</v>
      </c>
    </row>
    <row r="14357" spans="1:28" x14ac:dyDescent="0.25">
      <c r="A14357" t="s">
        <v>6505</v>
      </c>
      <c r="B14357" t="s">
        <v>4827</v>
      </c>
      <c r="C14357" s="1">
        <v>0.80143518518518519</v>
      </c>
      <c r="D14357">
        <v>825</v>
      </c>
      <c r="E14357" s="2">
        <v>9.4427164351851847E-2</v>
      </c>
      <c r="F14357" s="1">
        <v>9.4421296296296295E-2</v>
      </c>
      <c r="G14357">
        <v>507</v>
      </c>
      <c r="H14357">
        <v>8158.51</v>
      </c>
      <c r="I14357">
        <v>0</v>
      </c>
      <c r="J14357" t="s">
        <v>6451</v>
      </c>
      <c r="K14357" t="s">
        <v>22</v>
      </c>
      <c r="L14357">
        <v>1</v>
      </c>
      <c r="N14357" t="s">
        <v>23</v>
      </c>
      <c r="O14357" t="s">
        <v>46</v>
      </c>
      <c r="P14357" t="s">
        <v>28</v>
      </c>
      <c r="R14357" t="s">
        <v>26</v>
      </c>
      <c r="S14357">
        <v>16.8</v>
      </c>
      <c r="T14357">
        <v>16.7</v>
      </c>
      <c r="U14357">
        <v>16.7</v>
      </c>
      <c r="V14357">
        <v>0.1</v>
      </c>
      <c r="W14357">
        <v>0.1</v>
      </c>
      <c r="AB14357">
        <f t="shared" si="282"/>
        <v>7922.1</v>
      </c>
    </row>
    <row r="14358" spans="1:28" x14ac:dyDescent="0.25">
      <c r="A14358" t="s">
        <v>6506</v>
      </c>
      <c r="B14358" t="s">
        <v>4827</v>
      </c>
      <c r="C14358" s="1">
        <v>0.80351851851851841</v>
      </c>
      <c r="D14358">
        <v>460</v>
      </c>
      <c r="E14358" s="2">
        <v>9.650627314814815E-2</v>
      </c>
      <c r="F14358" s="1">
        <v>9.6504629629629635E-2</v>
      </c>
      <c r="G14358">
        <v>142</v>
      </c>
      <c r="H14358">
        <v>8338.14</v>
      </c>
      <c r="I14358">
        <v>0</v>
      </c>
      <c r="J14358" t="s">
        <v>6451</v>
      </c>
      <c r="K14358" t="s">
        <v>22</v>
      </c>
      <c r="L14358">
        <v>1</v>
      </c>
      <c r="N14358" t="s">
        <v>23</v>
      </c>
      <c r="O14358" t="s">
        <v>31</v>
      </c>
      <c r="P14358" t="s">
        <v>28</v>
      </c>
      <c r="R14358" t="s">
        <v>26</v>
      </c>
      <c r="AB14358">
        <f t="shared" si="282"/>
        <v>8101.73</v>
      </c>
    </row>
    <row r="14359" spans="1:28" x14ac:dyDescent="0.25">
      <c r="A14359" t="s">
        <v>6506</v>
      </c>
      <c r="B14359" t="s">
        <v>4827</v>
      </c>
      <c r="C14359" s="1">
        <v>0.80351851851851841</v>
      </c>
      <c r="D14359">
        <v>460</v>
      </c>
      <c r="E14359" s="2">
        <v>9.650627314814815E-2</v>
      </c>
      <c r="F14359" s="1">
        <v>9.6504629629629635E-2</v>
      </c>
      <c r="G14359">
        <v>142</v>
      </c>
      <c r="H14359">
        <v>8338.14</v>
      </c>
      <c r="I14359">
        <v>0</v>
      </c>
      <c r="J14359" t="s">
        <v>6451</v>
      </c>
      <c r="K14359" t="s">
        <v>22</v>
      </c>
      <c r="L14359">
        <v>1</v>
      </c>
      <c r="N14359" t="s">
        <v>23</v>
      </c>
      <c r="O14359" t="s">
        <v>36</v>
      </c>
      <c r="P14359" t="s">
        <v>28</v>
      </c>
      <c r="R14359" t="s">
        <v>26</v>
      </c>
      <c r="AB14359">
        <f t="shared" si="282"/>
        <v>8101.73</v>
      </c>
    </row>
    <row r="14360" spans="1:28" x14ac:dyDescent="0.25">
      <c r="A14360" t="s">
        <v>6506</v>
      </c>
      <c r="B14360" t="s">
        <v>4827</v>
      </c>
      <c r="C14360" s="1">
        <v>0.80351851851851841</v>
      </c>
      <c r="D14360">
        <v>460</v>
      </c>
      <c r="E14360" s="2">
        <v>9.650627314814815E-2</v>
      </c>
      <c r="F14360" s="1">
        <v>9.6504629629629635E-2</v>
      </c>
      <c r="G14360">
        <v>142</v>
      </c>
      <c r="H14360">
        <v>8338.14</v>
      </c>
      <c r="I14360">
        <v>0</v>
      </c>
      <c r="J14360" t="s">
        <v>6451</v>
      </c>
      <c r="K14360" t="s">
        <v>22</v>
      </c>
      <c r="L14360">
        <v>1</v>
      </c>
      <c r="N14360" t="s">
        <v>23</v>
      </c>
      <c r="O14360" t="s">
        <v>24</v>
      </c>
      <c r="P14360" t="s">
        <v>28</v>
      </c>
      <c r="R14360" t="s">
        <v>26</v>
      </c>
      <c r="AB14360">
        <f t="shared" si="282"/>
        <v>8101.73</v>
      </c>
    </row>
    <row r="14361" spans="1:28" x14ac:dyDescent="0.25">
      <c r="A14361" t="s">
        <v>6506</v>
      </c>
      <c r="B14361" t="s">
        <v>4827</v>
      </c>
      <c r="C14361" s="1">
        <v>0.80351851851851841</v>
      </c>
      <c r="D14361">
        <v>460</v>
      </c>
      <c r="E14361" s="2">
        <v>9.650627314814815E-2</v>
      </c>
      <c r="F14361" s="1">
        <v>9.6504629629629635E-2</v>
      </c>
      <c r="G14361">
        <v>142</v>
      </c>
      <c r="H14361">
        <v>8338.14</v>
      </c>
      <c r="I14361">
        <v>0</v>
      </c>
      <c r="J14361" t="s">
        <v>6451</v>
      </c>
      <c r="K14361" t="s">
        <v>22</v>
      </c>
      <c r="L14361">
        <v>1</v>
      </c>
      <c r="N14361" t="s">
        <v>23</v>
      </c>
      <c r="O14361" t="s">
        <v>46</v>
      </c>
      <c r="P14361" t="s">
        <v>28</v>
      </c>
      <c r="R14361" t="s">
        <v>26</v>
      </c>
      <c r="AB14361">
        <f t="shared" si="282"/>
        <v>8101.73</v>
      </c>
    </row>
    <row r="14362" spans="1:28" x14ac:dyDescent="0.25">
      <c r="A14362" t="s">
        <v>6506</v>
      </c>
      <c r="B14362" t="s">
        <v>4827</v>
      </c>
      <c r="C14362" s="1">
        <v>0.80351851851851841</v>
      </c>
      <c r="D14362">
        <v>460</v>
      </c>
      <c r="E14362" s="2">
        <v>9.650627314814815E-2</v>
      </c>
      <c r="F14362" s="1">
        <v>9.6504629629629635E-2</v>
      </c>
      <c r="G14362">
        <v>142</v>
      </c>
      <c r="H14362">
        <v>8338.14</v>
      </c>
      <c r="I14362">
        <v>0</v>
      </c>
      <c r="J14362" t="s">
        <v>6451</v>
      </c>
      <c r="K14362" t="s">
        <v>22</v>
      </c>
      <c r="L14362">
        <v>1</v>
      </c>
      <c r="N14362" t="s">
        <v>23</v>
      </c>
      <c r="O14362" t="s">
        <v>42</v>
      </c>
      <c r="P14362" t="s">
        <v>28</v>
      </c>
      <c r="R14362" t="s">
        <v>26</v>
      </c>
      <c r="S14362">
        <v>16.7</v>
      </c>
      <c r="T14362">
        <v>16.600000000000001</v>
      </c>
      <c r="U14362">
        <v>16.600000000000001</v>
      </c>
      <c r="V14362">
        <v>0.1</v>
      </c>
      <c r="W14362">
        <v>0.1</v>
      </c>
      <c r="AB14362">
        <f t="shared" si="282"/>
        <v>8101.73</v>
      </c>
    </row>
    <row r="14363" spans="1:28" x14ac:dyDescent="0.25">
      <c r="A14363" t="s">
        <v>6507</v>
      </c>
      <c r="B14363" t="s">
        <v>4827</v>
      </c>
      <c r="C14363" s="1">
        <v>0.80560185185185185</v>
      </c>
      <c r="D14363">
        <v>362</v>
      </c>
      <c r="E14363" s="2">
        <v>9.8588472222222223E-2</v>
      </c>
      <c r="F14363" s="1">
        <v>9.8587962962962961E-2</v>
      </c>
      <c r="G14363">
        <v>44</v>
      </c>
      <c r="H14363">
        <v>8518.0400000000009</v>
      </c>
      <c r="I14363">
        <v>0</v>
      </c>
      <c r="J14363" t="s">
        <v>6451</v>
      </c>
      <c r="K14363" t="s">
        <v>22</v>
      </c>
      <c r="L14363">
        <v>1</v>
      </c>
      <c r="N14363" t="s">
        <v>23</v>
      </c>
      <c r="O14363" t="s">
        <v>31</v>
      </c>
      <c r="P14363" t="s">
        <v>28</v>
      </c>
      <c r="R14363" t="s">
        <v>26</v>
      </c>
      <c r="S14363">
        <v>17.5</v>
      </c>
      <c r="T14363">
        <v>16.5</v>
      </c>
      <c r="U14363">
        <v>16.5</v>
      </c>
      <c r="V14363">
        <v>1</v>
      </c>
      <c r="W14363">
        <v>1</v>
      </c>
      <c r="AB14363">
        <f t="shared" si="282"/>
        <v>8281.630000000001</v>
      </c>
    </row>
    <row r="14364" spans="1:28" x14ac:dyDescent="0.25">
      <c r="A14364" t="s">
        <v>6507</v>
      </c>
      <c r="B14364" t="s">
        <v>4827</v>
      </c>
      <c r="C14364" s="1">
        <v>0.80560185185185185</v>
      </c>
      <c r="D14364">
        <v>362</v>
      </c>
      <c r="E14364" s="2">
        <v>9.8588472222222223E-2</v>
      </c>
      <c r="F14364" s="1">
        <v>9.8587962962962961E-2</v>
      </c>
      <c r="G14364">
        <v>44</v>
      </c>
      <c r="H14364">
        <v>8518.0400000000009</v>
      </c>
      <c r="I14364">
        <v>0</v>
      </c>
      <c r="J14364" t="s">
        <v>6451</v>
      </c>
      <c r="K14364" t="s">
        <v>22</v>
      </c>
      <c r="L14364">
        <v>1</v>
      </c>
      <c r="N14364" t="s">
        <v>23</v>
      </c>
      <c r="O14364" t="s">
        <v>36</v>
      </c>
      <c r="P14364" t="s">
        <v>28</v>
      </c>
      <c r="R14364" t="s">
        <v>26</v>
      </c>
      <c r="S14364">
        <v>16.600000000000001</v>
      </c>
      <c r="T14364">
        <v>16.5</v>
      </c>
      <c r="U14364">
        <v>16.5</v>
      </c>
      <c r="V14364">
        <v>0.1</v>
      </c>
      <c r="W14364">
        <v>0.1</v>
      </c>
      <c r="AB14364">
        <f t="shared" si="282"/>
        <v>8281.630000000001</v>
      </c>
    </row>
    <row r="14365" spans="1:28" x14ac:dyDescent="0.25">
      <c r="A14365" t="s">
        <v>6507</v>
      </c>
      <c r="B14365" t="s">
        <v>4827</v>
      </c>
      <c r="C14365" s="1">
        <v>0.80560185185185185</v>
      </c>
      <c r="D14365">
        <v>362</v>
      </c>
      <c r="E14365" s="2">
        <v>9.8588472222222223E-2</v>
      </c>
      <c r="F14365" s="1">
        <v>9.8587962962962961E-2</v>
      </c>
      <c r="G14365">
        <v>44</v>
      </c>
      <c r="H14365">
        <v>8518.0400000000009</v>
      </c>
      <c r="I14365">
        <v>0</v>
      </c>
      <c r="J14365" t="s">
        <v>6451</v>
      </c>
      <c r="K14365" t="s">
        <v>22</v>
      </c>
      <c r="L14365">
        <v>1</v>
      </c>
      <c r="N14365" t="s">
        <v>23</v>
      </c>
      <c r="O14365" t="s">
        <v>24</v>
      </c>
      <c r="P14365" t="s">
        <v>28</v>
      </c>
      <c r="R14365" t="s">
        <v>26</v>
      </c>
      <c r="S14365">
        <v>18.2</v>
      </c>
      <c r="T14365">
        <v>16.5</v>
      </c>
      <c r="U14365">
        <v>16.5</v>
      </c>
      <c r="V14365">
        <v>1.7</v>
      </c>
      <c r="W14365">
        <v>1.7</v>
      </c>
      <c r="AB14365">
        <f t="shared" si="282"/>
        <v>8281.630000000001</v>
      </c>
    </row>
    <row r="14366" spans="1:28" x14ac:dyDescent="0.25">
      <c r="A14366" t="s">
        <v>6507</v>
      </c>
      <c r="B14366" t="s">
        <v>4827</v>
      </c>
      <c r="C14366" s="1">
        <v>0.80560185185185185</v>
      </c>
      <c r="D14366">
        <v>362</v>
      </c>
      <c r="E14366" s="2">
        <v>9.8588472222222223E-2</v>
      </c>
      <c r="F14366" s="1">
        <v>9.8587962962962961E-2</v>
      </c>
      <c r="G14366">
        <v>44</v>
      </c>
      <c r="H14366">
        <v>8518.0400000000009</v>
      </c>
      <c r="I14366">
        <v>0</v>
      </c>
      <c r="J14366" t="s">
        <v>6451</v>
      </c>
      <c r="K14366" t="s">
        <v>22</v>
      </c>
      <c r="L14366">
        <v>1</v>
      </c>
      <c r="N14366" t="s">
        <v>23</v>
      </c>
      <c r="O14366" t="s">
        <v>46</v>
      </c>
      <c r="P14366" t="s">
        <v>28</v>
      </c>
      <c r="R14366" t="s">
        <v>26</v>
      </c>
      <c r="S14366">
        <v>16.600000000000001</v>
      </c>
      <c r="T14366">
        <v>16.5</v>
      </c>
      <c r="U14366">
        <v>16.5</v>
      </c>
      <c r="V14366">
        <v>0.1</v>
      </c>
      <c r="W14366">
        <v>0.1</v>
      </c>
      <c r="AB14366">
        <f t="shared" si="282"/>
        <v>8281.630000000001</v>
      </c>
    </row>
    <row r="14367" spans="1:28" x14ac:dyDescent="0.25">
      <c r="A14367" t="s">
        <v>6507</v>
      </c>
      <c r="B14367" t="s">
        <v>4827</v>
      </c>
      <c r="C14367" s="1">
        <v>0.80560185185185185</v>
      </c>
      <c r="D14367">
        <v>362</v>
      </c>
      <c r="E14367" s="2">
        <v>9.8588472222222223E-2</v>
      </c>
      <c r="F14367" s="1">
        <v>9.8587962962962961E-2</v>
      </c>
      <c r="G14367">
        <v>44</v>
      </c>
      <c r="H14367">
        <v>8518.0400000000009</v>
      </c>
      <c r="I14367">
        <v>0</v>
      </c>
      <c r="J14367" t="s">
        <v>6451</v>
      </c>
      <c r="K14367" t="s">
        <v>22</v>
      </c>
      <c r="L14367">
        <v>1</v>
      </c>
      <c r="N14367" t="s">
        <v>23</v>
      </c>
      <c r="O14367" t="s">
        <v>42</v>
      </c>
      <c r="P14367" t="s">
        <v>28</v>
      </c>
      <c r="R14367" t="s">
        <v>26</v>
      </c>
      <c r="AB14367">
        <f t="shared" si="282"/>
        <v>8281.630000000001</v>
      </c>
    </row>
    <row r="14368" spans="1:28" x14ac:dyDescent="0.25">
      <c r="A14368" t="s">
        <v>6507</v>
      </c>
      <c r="B14368" t="s">
        <v>4827</v>
      </c>
      <c r="C14368" s="1">
        <v>0.80560185185185185</v>
      </c>
      <c r="D14368">
        <v>362</v>
      </c>
      <c r="E14368" s="2">
        <v>9.8588472222222223E-2</v>
      </c>
      <c r="F14368" s="1">
        <v>9.8587962962962961E-2</v>
      </c>
      <c r="G14368">
        <v>44</v>
      </c>
      <c r="H14368">
        <v>8518.0400000000009</v>
      </c>
      <c r="I14368">
        <v>0</v>
      </c>
      <c r="J14368" t="s">
        <v>6451</v>
      </c>
      <c r="K14368" t="s">
        <v>22</v>
      </c>
      <c r="L14368">
        <v>1</v>
      </c>
      <c r="N14368" t="s">
        <v>23</v>
      </c>
      <c r="O14368" t="s">
        <v>33</v>
      </c>
      <c r="P14368" t="s">
        <v>28</v>
      </c>
      <c r="R14368" t="s">
        <v>26</v>
      </c>
      <c r="S14368">
        <v>15.4</v>
      </c>
      <c r="T14368">
        <v>16.5</v>
      </c>
      <c r="U14368">
        <v>16.5</v>
      </c>
      <c r="V14368">
        <v>-1.1000000000000001</v>
      </c>
      <c r="W14368">
        <v>-1.1000000000000001</v>
      </c>
      <c r="AB14368">
        <f t="shared" si="282"/>
        <v>8281.630000000001</v>
      </c>
    </row>
    <row r="14369" spans="1:28" x14ac:dyDescent="0.25">
      <c r="A14369" t="s">
        <v>6508</v>
      </c>
      <c r="B14369" t="s">
        <v>4827</v>
      </c>
      <c r="C14369" s="1">
        <v>0.80768518518518517</v>
      </c>
      <c r="D14369">
        <v>64</v>
      </c>
      <c r="E14369" s="2">
        <v>0.10066835648148148</v>
      </c>
      <c r="F14369" s="1">
        <v>0.10065972222222223</v>
      </c>
      <c r="G14369">
        <v>746</v>
      </c>
      <c r="H14369">
        <v>8697.75</v>
      </c>
      <c r="I14369">
        <v>0</v>
      </c>
      <c r="J14369" t="s">
        <v>6451</v>
      </c>
      <c r="K14369" t="s">
        <v>22</v>
      </c>
      <c r="L14369">
        <v>1</v>
      </c>
      <c r="N14369" t="s">
        <v>23</v>
      </c>
      <c r="O14369" t="s">
        <v>31</v>
      </c>
      <c r="P14369" t="s">
        <v>28</v>
      </c>
      <c r="R14369" t="s">
        <v>26</v>
      </c>
      <c r="S14369">
        <v>18.3</v>
      </c>
      <c r="T14369">
        <v>16.2</v>
      </c>
      <c r="U14369">
        <v>16.3</v>
      </c>
      <c r="V14369">
        <v>2.1</v>
      </c>
      <c r="W14369">
        <v>2</v>
      </c>
      <c r="AB14369">
        <f t="shared" si="282"/>
        <v>8461.34</v>
      </c>
    </row>
    <row r="14370" spans="1:28" x14ac:dyDescent="0.25">
      <c r="A14370" t="s">
        <v>6508</v>
      </c>
      <c r="B14370" t="s">
        <v>4827</v>
      </c>
      <c r="C14370" s="1">
        <v>0.80768518518518517</v>
      </c>
      <c r="D14370">
        <v>64</v>
      </c>
      <c r="E14370" s="2">
        <v>0.10066835648148148</v>
      </c>
      <c r="F14370" s="1">
        <v>0.10065972222222223</v>
      </c>
      <c r="G14370">
        <v>746</v>
      </c>
      <c r="H14370">
        <v>8697.75</v>
      </c>
      <c r="I14370">
        <v>0</v>
      </c>
      <c r="J14370" t="s">
        <v>6451</v>
      </c>
      <c r="K14370" t="s">
        <v>22</v>
      </c>
      <c r="L14370">
        <v>1</v>
      </c>
      <c r="N14370" t="s">
        <v>23</v>
      </c>
      <c r="O14370" t="s">
        <v>36</v>
      </c>
      <c r="P14370" t="s">
        <v>28</v>
      </c>
      <c r="R14370" t="s">
        <v>26</v>
      </c>
      <c r="S14370">
        <v>16.899999999999999</v>
      </c>
      <c r="T14370">
        <v>16.2</v>
      </c>
      <c r="U14370">
        <v>16.3</v>
      </c>
      <c r="V14370">
        <v>0.7</v>
      </c>
      <c r="W14370">
        <v>0.6</v>
      </c>
      <c r="AB14370">
        <f t="shared" si="282"/>
        <v>8461.34</v>
      </c>
    </row>
    <row r="14371" spans="1:28" x14ac:dyDescent="0.25">
      <c r="A14371" t="s">
        <v>6508</v>
      </c>
      <c r="B14371" t="s">
        <v>4827</v>
      </c>
      <c r="C14371" s="1">
        <v>0.80768518518518517</v>
      </c>
      <c r="D14371">
        <v>64</v>
      </c>
      <c r="E14371" s="2">
        <v>0.10066835648148148</v>
      </c>
      <c r="F14371" s="1">
        <v>0.10065972222222223</v>
      </c>
      <c r="G14371">
        <v>746</v>
      </c>
      <c r="H14371">
        <v>8697.75</v>
      </c>
      <c r="I14371">
        <v>0</v>
      </c>
      <c r="J14371" t="s">
        <v>6451</v>
      </c>
      <c r="K14371" t="s">
        <v>22</v>
      </c>
      <c r="L14371">
        <v>1</v>
      </c>
      <c r="N14371" t="s">
        <v>23</v>
      </c>
      <c r="O14371" t="s">
        <v>24</v>
      </c>
      <c r="P14371" t="s">
        <v>28</v>
      </c>
      <c r="R14371" t="s">
        <v>26</v>
      </c>
      <c r="AB14371">
        <f t="shared" si="282"/>
        <v>8461.34</v>
      </c>
    </row>
    <row r="14372" spans="1:28" x14ac:dyDescent="0.25">
      <c r="A14372" t="s">
        <v>6508</v>
      </c>
      <c r="B14372" t="s">
        <v>4827</v>
      </c>
      <c r="C14372" s="1">
        <v>0.80768518518518517</v>
      </c>
      <c r="D14372">
        <v>64</v>
      </c>
      <c r="E14372" s="2">
        <v>0.10066835648148148</v>
      </c>
      <c r="F14372" s="1">
        <v>0.10065972222222223</v>
      </c>
      <c r="G14372">
        <v>746</v>
      </c>
      <c r="H14372">
        <v>8697.75</v>
      </c>
      <c r="I14372">
        <v>0</v>
      </c>
      <c r="J14372" t="s">
        <v>6451</v>
      </c>
      <c r="K14372" t="s">
        <v>22</v>
      </c>
      <c r="L14372">
        <v>1</v>
      </c>
      <c r="N14372" t="s">
        <v>23</v>
      </c>
      <c r="O14372" t="s">
        <v>46</v>
      </c>
      <c r="P14372" t="s">
        <v>28</v>
      </c>
      <c r="R14372" t="s">
        <v>26</v>
      </c>
      <c r="S14372">
        <v>16.399999999999999</v>
      </c>
      <c r="T14372">
        <v>16.2</v>
      </c>
      <c r="U14372">
        <v>16.3</v>
      </c>
      <c r="V14372">
        <v>0.2</v>
      </c>
      <c r="W14372">
        <v>0.1</v>
      </c>
      <c r="AB14372">
        <f t="shared" si="282"/>
        <v>8461.34</v>
      </c>
    </row>
    <row r="14373" spans="1:28" x14ac:dyDescent="0.25">
      <c r="A14373" t="s">
        <v>6508</v>
      </c>
      <c r="B14373" t="s">
        <v>4827</v>
      </c>
      <c r="C14373" s="1">
        <v>0.80768518518518517</v>
      </c>
      <c r="D14373">
        <v>64</v>
      </c>
      <c r="E14373" s="2">
        <v>0.10066835648148148</v>
      </c>
      <c r="F14373" s="1">
        <v>0.10065972222222223</v>
      </c>
      <c r="G14373">
        <v>746</v>
      </c>
      <c r="H14373">
        <v>8697.75</v>
      </c>
      <c r="I14373">
        <v>0</v>
      </c>
      <c r="J14373" t="s">
        <v>6451</v>
      </c>
      <c r="K14373" t="s">
        <v>22</v>
      </c>
      <c r="L14373">
        <v>1</v>
      </c>
      <c r="N14373" t="s">
        <v>23</v>
      </c>
      <c r="O14373" t="s">
        <v>42</v>
      </c>
      <c r="P14373" t="s">
        <v>28</v>
      </c>
      <c r="R14373" t="s">
        <v>26</v>
      </c>
      <c r="S14373">
        <v>17</v>
      </c>
      <c r="T14373">
        <v>16.2</v>
      </c>
      <c r="U14373">
        <v>16.3</v>
      </c>
      <c r="V14373">
        <v>0.8</v>
      </c>
      <c r="W14373">
        <v>0.7</v>
      </c>
      <c r="AB14373">
        <f t="shared" si="282"/>
        <v>8461.34</v>
      </c>
    </row>
    <row r="14374" spans="1:28" x14ac:dyDescent="0.25">
      <c r="A14374" t="s">
        <v>6509</v>
      </c>
      <c r="B14374" t="s">
        <v>4827</v>
      </c>
      <c r="C14374" s="1">
        <v>0.8097685185185185</v>
      </c>
      <c r="D14374">
        <v>367</v>
      </c>
      <c r="E14374" s="2">
        <v>0.10275518518518519</v>
      </c>
      <c r="F14374" s="1">
        <v>0.10275462962962963</v>
      </c>
      <c r="G14374">
        <v>48</v>
      </c>
      <c r="H14374">
        <v>8878.0499999999993</v>
      </c>
      <c r="I14374">
        <v>0</v>
      </c>
      <c r="J14374" t="s">
        <v>6451</v>
      </c>
      <c r="K14374" t="s">
        <v>22</v>
      </c>
      <c r="L14374">
        <v>1</v>
      </c>
      <c r="N14374" t="s">
        <v>23</v>
      </c>
      <c r="O14374" t="s">
        <v>31</v>
      </c>
      <c r="P14374" t="s">
        <v>28</v>
      </c>
      <c r="R14374" t="s">
        <v>26</v>
      </c>
      <c r="S14374">
        <v>18.600000000000001</v>
      </c>
      <c r="T14374">
        <v>16.3</v>
      </c>
      <c r="U14374">
        <v>16.3</v>
      </c>
      <c r="V14374">
        <v>2.2999999999999998</v>
      </c>
      <c r="W14374">
        <v>2.2999999999999998</v>
      </c>
      <c r="AB14374">
        <f t="shared" si="282"/>
        <v>8641.64</v>
      </c>
    </row>
    <row r="14375" spans="1:28" x14ac:dyDescent="0.25">
      <c r="A14375" t="s">
        <v>6509</v>
      </c>
      <c r="B14375" t="s">
        <v>4827</v>
      </c>
      <c r="C14375" s="1">
        <v>0.8097685185185185</v>
      </c>
      <c r="D14375">
        <v>367</v>
      </c>
      <c r="E14375" s="2">
        <v>0.10275518518518519</v>
      </c>
      <c r="F14375" s="1">
        <v>0.10275462962962963</v>
      </c>
      <c r="G14375">
        <v>48</v>
      </c>
      <c r="H14375">
        <v>8878.0499999999993</v>
      </c>
      <c r="I14375">
        <v>0</v>
      </c>
      <c r="J14375" t="s">
        <v>6451</v>
      </c>
      <c r="K14375" t="s">
        <v>22</v>
      </c>
      <c r="L14375">
        <v>1</v>
      </c>
      <c r="N14375" t="s">
        <v>23</v>
      </c>
      <c r="O14375" t="s">
        <v>36</v>
      </c>
      <c r="P14375" t="s">
        <v>28</v>
      </c>
      <c r="R14375" t="s">
        <v>26</v>
      </c>
      <c r="S14375">
        <v>16.7</v>
      </c>
      <c r="T14375">
        <v>16.3</v>
      </c>
      <c r="U14375">
        <v>16.3</v>
      </c>
      <c r="V14375">
        <v>0.4</v>
      </c>
      <c r="W14375">
        <v>0.4</v>
      </c>
      <c r="AB14375">
        <f t="shared" si="282"/>
        <v>8641.64</v>
      </c>
    </row>
    <row r="14376" spans="1:28" x14ac:dyDescent="0.25">
      <c r="A14376" t="s">
        <v>6509</v>
      </c>
      <c r="B14376" t="s">
        <v>4827</v>
      </c>
      <c r="C14376" s="1">
        <v>0.8097685185185185</v>
      </c>
      <c r="D14376">
        <v>367</v>
      </c>
      <c r="E14376" s="2">
        <v>0.10275518518518519</v>
      </c>
      <c r="F14376" s="1">
        <v>0.10275462962962963</v>
      </c>
      <c r="G14376">
        <v>48</v>
      </c>
      <c r="H14376">
        <v>8878.0499999999993</v>
      </c>
      <c r="I14376">
        <v>0</v>
      </c>
      <c r="J14376" t="s">
        <v>6451</v>
      </c>
      <c r="K14376" t="s">
        <v>22</v>
      </c>
      <c r="L14376">
        <v>1</v>
      </c>
      <c r="N14376" t="s">
        <v>23</v>
      </c>
      <c r="O14376" t="s">
        <v>24</v>
      </c>
      <c r="P14376" t="s">
        <v>28</v>
      </c>
      <c r="R14376" t="s">
        <v>26</v>
      </c>
      <c r="S14376">
        <v>17.5</v>
      </c>
      <c r="T14376">
        <v>16.3</v>
      </c>
      <c r="U14376">
        <v>16.3</v>
      </c>
      <c r="V14376">
        <v>1.2</v>
      </c>
      <c r="W14376">
        <v>1.2</v>
      </c>
      <c r="AB14376">
        <f t="shared" si="282"/>
        <v>8641.64</v>
      </c>
    </row>
    <row r="14377" spans="1:28" x14ac:dyDescent="0.25">
      <c r="A14377" t="s">
        <v>6509</v>
      </c>
      <c r="B14377" t="s">
        <v>4827</v>
      </c>
      <c r="C14377" s="1">
        <v>0.8097685185185185</v>
      </c>
      <c r="D14377">
        <v>367</v>
      </c>
      <c r="E14377" s="2">
        <v>0.10275518518518519</v>
      </c>
      <c r="F14377" s="1">
        <v>0.10275462962962963</v>
      </c>
      <c r="G14377">
        <v>48</v>
      </c>
      <c r="H14377">
        <v>8878.0499999999993</v>
      </c>
      <c r="I14377">
        <v>0</v>
      </c>
      <c r="J14377" t="s">
        <v>6451</v>
      </c>
      <c r="K14377" t="s">
        <v>22</v>
      </c>
      <c r="L14377">
        <v>1</v>
      </c>
      <c r="N14377" t="s">
        <v>23</v>
      </c>
      <c r="O14377" t="s">
        <v>46</v>
      </c>
      <c r="P14377" t="s">
        <v>28</v>
      </c>
      <c r="R14377" t="s">
        <v>26</v>
      </c>
      <c r="S14377">
        <v>16.600000000000001</v>
      </c>
      <c r="T14377">
        <v>16.3</v>
      </c>
      <c r="U14377">
        <v>16.3</v>
      </c>
      <c r="V14377">
        <v>0.3</v>
      </c>
      <c r="W14377">
        <v>0.3</v>
      </c>
      <c r="AB14377">
        <f t="shared" si="282"/>
        <v>8641.64</v>
      </c>
    </row>
    <row r="14378" spans="1:28" x14ac:dyDescent="0.25">
      <c r="A14378" t="s">
        <v>6509</v>
      </c>
      <c r="B14378" t="s">
        <v>4827</v>
      </c>
      <c r="C14378" s="1">
        <v>0.8097685185185185</v>
      </c>
      <c r="D14378">
        <v>367</v>
      </c>
      <c r="E14378" s="2">
        <v>0.10275518518518519</v>
      </c>
      <c r="F14378" s="1">
        <v>0.10275462962962963</v>
      </c>
      <c r="G14378">
        <v>48</v>
      </c>
      <c r="H14378">
        <v>8878.0499999999993</v>
      </c>
      <c r="I14378">
        <v>0</v>
      </c>
      <c r="J14378" t="s">
        <v>6451</v>
      </c>
      <c r="K14378" t="s">
        <v>22</v>
      </c>
      <c r="L14378">
        <v>1</v>
      </c>
      <c r="N14378" t="s">
        <v>23</v>
      </c>
      <c r="O14378" t="s">
        <v>42</v>
      </c>
      <c r="P14378" t="s">
        <v>28</v>
      </c>
      <c r="R14378" t="s">
        <v>26</v>
      </c>
      <c r="S14378">
        <v>17</v>
      </c>
      <c r="T14378">
        <v>16.3</v>
      </c>
      <c r="U14378">
        <v>16.3</v>
      </c>
      <c r="V14378">
        <v>0.7</v>
      </c>
      <c r="W14378">
        <v>0.7</v>
      </c>
      <c r="AB14378">
        <f t="shared" si="282"/>
        <v>8641.64</v>
      </c>
    </row>
    <row r="14379" spans="1:28" x14ac:dyDescent="0.25">
      <c r="A14379" t="s">
        <v>6510</v>
      </c>
      <c r="B14379" t="s">
        <v>4827</v>
      </c>
      <c r="C14379" s="1">
        <v>0.81185185185185194</v>
      </c>
      <c r="D14379">
        <v>569</v>
      </c>
      <c r="E14379" s="2">
        <v>0.10484086805555555</v>
      </c>
      <c r="F14379" s="1">
        <v>0.10483796296296295</v>
      </c>
      <c r="G14379">
        <v>251</v>
      </c>
      <c r="H14379">
        <v>9058.25</v>
      </c>
      <c r="I14379">
        <v>0</v>
      </c>
      <c r="J14379" t="s">
        <v>6451</v>
      </c>
      <c r="K14379" t="s">
        <v>22</v>
      </c>
      <c r="L14379">
        <v>1</v>
      </c>
      <c r="N14379" t="s">
        <v>23</v>
      </c>
      <c r="O14379" t="s">
        <v>31</v>
      </c>
      <c r="P14379" t="s">
        <v>28</v>
      </c>
      <c r="R14379" t="s">
        <v>26</v>
      </c>
      <c r="S14379">
        <v>19.2</v>
      </c>
      <c r="T14379">
        <v>16.100000000000001</v>
      </c>
      <c r="U14379">
        <v>16.100000000000001</v>
      </c>
      <c r="V14379">
        <v>3.1</v>
      </c>
      <c r="W14379">
        <v>3.1</v>
      </c>
      <c r="AB14379">
        <f t="shared" si="282"/>
        <v>8821.84</v>
      </c>
    </row>
    <row r="14380" spans="1:28" x14ac:dyDescent="0.25">
      <c r="A14380" t="s">
        <v>6510</v>
      </c>
      <c r="B14380" t="s">
        <v>4827</v>
      </c>
      <c r="C14380" s="1">
        <v>0.81185185185185194</v>
      </c>
      <c r="D14380">
        <v>569</v>
      </c>
      <c r="E14380" s="2">
        <v>0.10484086805555555</v>
      </c>
      <c r="F14380" s="1">
        <v>0.10483796296296295</v>
      </c>
      <c r="G14380">
        <v>251</v>
      </c>
      <c r="H14380">
        <v>9058.25</v>
      </c>
      <c r="I14380">
        <v>0</v>
      </c>
      <c r="J14380" t="s">
        <v>6451</v>
      </c>
      <c r="K14380" t="s">
        <v>22</v>
      </c>
      <c r="L14380">
        <v>1</v>
      </c>
      <c r="N14380" t="s">
        <v>23</v>
      </c>
      <c r="O14380" t="s">
        <v>36</v>
      </c>
      <c r="P14380" t="s">
        <v>28</v>
      </c>
      <c r="R14380" t="s">
        <v>26</v>
      </c>
      <c r="S14380">
        <v>16.7</v>
      </c>
      <c r="T14380">
        <v>16.100000000000001</v>
      </c>
      <c r="U14380">
        <v>16.100000000000001</v>
      </c>
      <c r="V14380">
        <v>0.6</v>
      </c>
      <c r="W14380">
        <v>0.6</v>
      </c>
      <c r="AB14380">
        <f t="shared" si="282"/>
        <v>8821.84</v>
      </c>
    </row>
    <row r="14381" spans="1:28" x14ac:dyDescent="0.25">
      <c r="A14381" t="s">
        <v>6510</v>
      </c>
      <c r="B14381" t="s">
        <v>4827</v>
      </c>
      <c r="C14381" s="1">
        <v>0.81185185185185194</v>
      </c>
      <c r="D14381">
        <v>569</v>
      </c>
      <c r="E14381" s="2">
        <v>0.10484086805555555</v>
      </c>
      <c r="F14381" s="1">
        <v>0.10483796296296295</v>
      </c>
      <c r="G14381">
        <v>251</v>
      </c>
      <c r="H14381">
        <v>9058.25</v>
      </c>
      <c r="I14381">
        <v>0</v>
      </c>
      <c r="J14381" t="s">
        <v>6451</v>
      </c>
      <c r="K14381" t="s">
        <v>22</v>
      </c>
      <c r="L14381">
        <v>1</v>
      </c>
      <c r="N14381" t="s">
        <v>23</v>
      </c>
      <c r="O14381" t="s">
        <v>24</v>
      </c>
      <c r="P14381" t="s">
        <v>28</v>
      </c>
      <c r="R14381" t="s">
        <v>26</v>
      </c>
      <c r="AB14381">
        <f t="shared" si="282"/>
        <v>8821.84</v>
      </c>
    </row>
    <row r="14382" spans="1:28" x14ac:dyDescent="0.25">
      <c r="A14382" t="s">
        <v>6510</v>
      </c>
      <c r="B14382" t="s">
        <v>4827</v>
      </c>
      <c r="C14382" s="1">
        <v>0.81185185185185194</v>
      </c>
      <c r="D14382">
        <v>569</v>
      </c>
      <c r="E14382" s="2">
        <v>0.10484086805555555</v>
      </c>
      <c r="F14382" s="1">
        <v>0.10483796296296295</v>
      </c>
      <c r="G14382">
        <v>251</v>
      </c>
      <c r="H14382">
        <v>9058.25</v>
      </c>
      <c r="I14382">
        <v>0</v>
      </c>
      <c r="J14382" t="s">
        <v>6451</v>
      </c>
      <c r="K14382" t="s">
        <v>22</v>
      </c>
      <c r="L14382">
        <v>1</v>
      </c>
      <c r="N14382" t="s">
        <v>23</v>
      </c>
      <c r="O14382" t="s">
        <v>46</v>
      </c>
      <c r="P14382" t="s">
        <v>28</v>
      </c>
      <c r="R14382" t="s">
        <v>26</v>
      </c>
      <c r="S14382">
        <v>16.3</v>
      </c>
      <c r="T14382">
        <v>16.100000000000001</v>
      </c>
      <c r="U14382">
        <v>16.100000000000001</v>
      </c>
      <c r="V14382">
        <v>0.2</v>
      </c>
      <c r="W14382">
        <v>0.2</v>
      </c>
      <c r="AB14382">
        <f t="shared" si="282"/>
        <v>8821.84</v>
      </c>
    </row>
    <row r="14383" spans="1:28" x14ac:dyDescent="0.25">
      <c r="A14383" t="s">
        <v>6510</v>
      </c>
      <c r="B14383" t="s">
        <v>4827</v>
      </c>
      <c r="C14383" s="1">
        <v>0.81185185185185194</v>
      </c>
      <c r="D14383">
        <v>569</v>
      </c>
      <c r="E14383" s="2">
        <v>0.10484086805555555</v>
      </c>
      <c r="F14383" s="1">
        <v>0.10483796296296295</v>
      </c>
      <c r="G14383">
        <v>251</v>
      </c>
      <c r="H14383">
        <v>9058.25</v>
      </c>
      <c r="I14383">
        <v>0</v>
      </c>
      <c r="J14383" t="s">
        <v>6451</v>
      </c>
      <c r="K14383" t="s">
        <v>22</v>
      </c>
      <c r="L14383">
        <v>1</v>
      </c>
      <c r="N14383" t="s">
        <v>23</v>
      </c>
      <c r="O14383" t="s">
        <v>42</v>
      </c>
      <c r="P14383" t="s">
        <v>28</v>
      </c>
      <c r="R14383" t="s">
        <v>26</v>
      </c>
      <c r="AB14383">
        <f t="shared" si="282"/>
        <v>8821.84</v>
      </c>
    </row>
    <row r="14384" spans="1:28" x14ac:dyDescent="0.25">
      <c r="A14384" t="s">
        <v>6511</v>
      </c>
      <c r="B14384" t="s">
        <v>6512</v>
      </c>
      <c r="C14384" s="1">
        <v>0.4677546296296296</v>
      </c>
      <c r="D14384">
        <v>963</v>
      </c>
      <c r="E14384" s="2">
        <v>0</v>
      </c>
      <c r="F14384" s="1">
        <v>0</v>
      </c>
      <c r="G14384">
        <v>0</v>
      </c>
      <c r="H14384">
        <v>0</v>
      </c>
      <c r="I14384">
        <v>6539.59</v>
      </c>
      <c r="J14384" t="s">
        <v>6513</v>
      </c>
      <c r="K14384" t="s">
        <v>22</v>
      </c>
      <c r="L14384">
        <v>1</v>
      </c>
      <c r="N14384" t="s">
        <v>23</v>
      </c>
      <c r="O14384" t="s">
        <v>81</v>
      </c>
      <c r="P14384" t="s">
        <v>79</v>
      </c>
      <c r="R14384" t="s">
        <v>80</v>
      </c>
      <c r="AB14384">
        <f>H14384-296.65</f>
        <v>-296.64999999999998</v>
      </c>
    </row>
    <row r="14385" spans="1:28" x14ac:dyDescent="0.25">
      <c r="A14385" t="s">
        <v>6511</v>
      </c>
      <c r="B14385" t="s">
        <v>6512</v>
      </c>
      <c r="C14385" s="1">
        <v>0.4677546296296296</v>
      </c>
      <c r="D14385">
        <v>963</v>
      </c>
      <c r="E14385" s="2">
        <v>0</v>
      </c>
      <c r="F14385" s="1">
        <v>0</v>
      </c>
      <c r="G14385">
        <v>0</v>
      </c>
      <c r="H14385">
        <v>0</v>
      </c>
      <c r="I14385">
        <v>6539.59</v>
      </c>
      <c r="J14385" t="s">
        <v>6513</v>
      </c>
      <c r="K14385" t="s">
        <v>22</v>
      </c>
      <c r="L14385">
        <v>1</v>
      </c>
      <c r="N14385" t="s">
        <v>23</v>
      </c>
      <c r="O14385" t="s">
        <v>78</v>
      </c>
      <c r="P14385" t="s">
        <v>79</v>
      </c>
      <c r="R14385" t="s">
        <v>80</v>
      </c>
      <c r="AB14385">
        <f t="shared" ref="AB14385:AB14448" si="283">H14385-296.65</f>
        <v>-296.64999999999998</v>
      </c>
    </row>
    <row r="14386" spans="1:28" x14ac:dyDescent="0.25">
      <c r="A14386" t="s">
        <v>6514</v>
      </c>
      <c r="B14386" t="s">
        <v>6512</v>
      </c>
      <c r="C14386" s="1">
        <v>0.47086805555555555</v>
      </c>
      <c r="D14386">
        <v>948</v>
      </c>
      <c r="E14386" s="2">
        <v>3.1132523148148148E-3</v>
      </c>
      <c r="F14386" s="1">
        <v>3.1018518518518522E-3</v>
      </c>
      <c r="G14386">
        <v>985</v>
      </c>
      <c r="H14386">
        <v>268.98500000000001</v>
      </c>
      <c r="I14386">
        <v>0</v>
      </c>
      <c r="J14386" t="s">
        <v>6513</v>
      </c>
      <c r="K14386" t="s">
        <v>22</v>
      </c>
      <c r="L14386">
        <v>1</v>
      </c>
      <c r="N14386" t="s">
        <v>23</v>
      </c>
      <c r="O14386" t="s">
        <v>42</v>
      </c>
      <c r="P14386" t="s">
        <v>25</v>
      </c>
      <c r="R14386" t="s">
        <v>26</v>
      </c>
      <c r="S14386">
        <v>13.3</v>
      </c>
      <c r="T14386">
        <v>13</v>
      </c>
      <c r="U14386">
        <v>12.8</v>
      </c>
      <c r="V14386">
        <v>0.3</v>
      </c>
      <c r="W14386">
        <v>0.5</v>
      </c>
      <c r="AB14386">
        <f t="shared" si="283"/>
        <v>-27.664999999999964</v>
      </c>
    </row>
    <row r="14387" spans="1:28" x14ac:dyDescent="0.25">
      <c r="A14387" t="s">
        <v>6515</v>
      </c>
      <c r="B14387" t="s">
        <v>6512</v>
      </c>
      <c r="C14387" s="1">
        <v>0.47096064814814814</v>
      </c>
      <c r="D14387">
        <v>157</v>
      </c>
      <c r="E14387" s="2">
        <v>3.1967013888888891E-3</v>
      </c>
      <c r="F14387" s="1">
        <v>3.1944444444444442E-3</v>
      </c>
      <c r="G14387">
        <v>195</v>
      </c>
      <c r="H14387">
        <v>276.19499999999999</v>
      </c>
      <c r="I14387">
        <v>0</v>
      </c>
      <c r="J14387" t="s">
        <v>6513</v>
      </c>
      <c r="K14387" t="s">
        <v>22</v>
      </c>
      <c r="L14387">
        <v>1</v>
      </c>
      <c r="N14387" t="s">
        <v>23</v>
      </c>
      <c r="O14387" t="s">
        <v>42</v>
      </c>
      <c r="P14387" t="s">
        <v>28</v>
      </c>
      <c r="R14387" t="s">
        <v>26</v>
      </c>
      <c r="S14387">
        <v>12.5</v>
      </c>
      <c r="T14387">
        <v>13</v>
      </c>
      <c r="U14387">
        <v>12.8</v>
      </c>
      <c r="V14387">
        <v>-0.5</v>
      </c>
      <c r="W14387">
        <v>-0.3</v>
      </c>
      <c r="AB14387">
        <f t="shared" si="283"/>
        <v>-20.454999999999984</v>
      </c>
    </row>
    <row r="14388" spans="1:28" x14ac:dyDescent="0.25">
      <c r="A14388" t="s">
        <v>6516</v>
      </c>
      <c r="B14388" t="s">
        <v>6512</v>
      </c>
      <c r="C14388" s="1">
        <v>0.47119212962962959</v>
      </c>
      <c r="D14388">
        <v>217</v>
      </c>
      <c r="E14388" s="2">
        <v>3.428865740740741E-3</v>
      </c>
      <c r="F14388" s="1">
        <v>3.425925925925926E-3</v>
      </c>
      <c r="G14388">
        <v>254</v>
      </c>
      <c r="H14388">
        <v>296.25400000000002</v>
      </c>
      <c r="I14388">
        <v>0</v>
      </c>
      <c r="J14388" t="s">
        <v>6513</v>
      </c>
      <c r="K14388" t="s">
        <v>22</v>
      </c>
      <c r="L14388">
        <v>1</v>
      </c>
      <c r="N14388" t="s">
        <v>23</v>
      </c>
      <c r="O14388" t="s">
        <v>42</v>
      </c>
      <c r="P14388" t="s">
        <v>28</v>
      </c>
      <c r="R14388" t="s">
        <v>26</v>
      </c>
      <c r="S14388">
        <v>12.6</v>
      </c>
      <c r="T14388">
        <v>12.9</v>
      </c>
      <c r="U14388">
        <v>12.7</v>
      </c>
      <c r="V14388">
        <v>-0.3</v>
      </c>
      <c r="W14388">
        <v>-0.1</v>
      </c>
      <c r="AB14388">
        <f t="shared" si="283"/>
        <v>-0.39599999999995816</v>
      </c>
    </row>
    <row r="14389" spans="1:28" x14ac:dyDescent="0.25">
      <c r="A14389" t="s">
        <v>6517</v>
      </c>
      <c r="B14389" t="s">
        <v>6512</v>
      </c>
      <c r="C14389" s="1">
        <v>0.47221064814814812</v>
      </c>
      <c r="D14389">
        <v>65</v>
      </c>
      <c r="E14389" s="2">
        <v>4.4456365740740741E-3</v>
      </c>
      <c r="F14389" s="1">
        <v>4.4444444444444444E-3</v>
      </c>
      <c r="G14389">
        <v>103</v>
      </c>
      <c r="H14389">
        <v>384.10300000000001</v>
      </c>
      <c r="I14389">
        <v>0</v>
      </c>
      <c r="J14389" t="s">
        <v>6513</v>
      </c>
      <c r="K14389" t="s">
        <v>22</v>
      </c>
      <c r="L14389">
        <v>1</v>
      </c>
      <c r="N14389" t="s">
        <v>23</v>
      </c>
      <c r="O14389" t="s">
        <v>36</v>
      </c>
      <c r="P14389" t="s">
        <v>25</v>
      </c>
      <c r="R14389" t="s">
        <v>26</v>
      </c>
      <c r="S14389">
        <v>12.5</v>
      </c>
      <c r="T14389">
        <v>13</v>
      </c>
      <c r="U14389">
        <v>12.8</v>
      </c>
      <c r="V14389">
        <v>-0.5</v>
      </c>
      <c r="W14389">
        <v>-0.3</v>
      </c>
      <c r="AB14389">
        <f t="shared" si="283"/>
        <v>87.453000000000031</v>
      </c>
    </row>
    <row r="14390" spans="1:28" x14ac:dyDescent="0.25">
      <c r="A14390" t="s">
        <v>6518</v>
      </c>
      <c r="B14390" t="s">
        <v>6512</v>
      </c>
      <c r="C14390" s="1">
        <v>0.47236111111111106</v>
      </c>
      <c r="D14390">
        <v>216</v>
      </c>
      <c r="E14390" s="2">
        <v>4.5978356481481486E-3</v>
      </c>
      <c r="F14390" s="1">
        <v>4.5949074074074078E-3</v>
      </c>
      <c r="G14390">
        <v>253</v>
      </c>
      <c r="H14390">
        <v>397.25299999999999</v>
      </c>
      <c r="I14390">
        <v>0</v>
      </c>
      <c r="J14390" t="s">
        <v>6513</v>
      </c>
      <c r="K14390" t="s">
        <v>22</v>
      </c>
      <c r="L14390">
        <v>1</v>
      </c>
      <c r="N14390" t="s">
        <v>23</v>
      </c>
      <c r="O14390" t="s">
        <v>36</v>
      </c>
      <c r="P14390" t="s">
        <v>28</v>
      </c>
      <c r="R14390" t="s">
        <v>26</v>
      </c>
      <c r="S14390">
        <v>12.5</v>
      </c>
      <c r="T14390">
        <v>13</v>
      </c>
      <c r="U14390">
        <v>12.8</v>
      </c>
      <c r="V14390">
        <v>-0.5</v>
      </c>
      <c r="W14390">
        <v>-0.3</v>
      </c>
      <c r="AB14390">
        <f t="shared" si="283"/>
        <v>100.60300000000001</v>
      </c>
    </row>
    <row r="14391" spans="1:28" x14ac:dyDescent="0.25">
      <c r="A14391" t="s">
        <v>6519</v>
      </c>
      <c r="B14391" t="s">
        <v>6512</v>
      </c>
      <c r="C14391" s="1">
        <v>0.47325231481481483</v>
      </c>
      <c r="D14391">
        <v>984</v>
      </c>
      <c r="E14391" s="2">
        <v>5.4979282407407416E-3</v>
      </c>
      <c r="F14391" s="1">
        <v>5.4976851851851853E-3</v>
      </c>
      <c r="G14391">
        <v>21</v>
      </c>
      <c r="H14391">
        <v>475.02100000000002</v>
      </c>
      <c r="I14391">
        <v>0</v>
      </c>
      <c r="J14391" t="s">
        <v>6513</v>
      </c>
      <c r="K14391" t="s">
        <v>22</v>
      </c>
      <c r="L14391">
        <v>1</v>
      </c>
      <c r="N14391" t="s">
        <v>23</v>
      </c>
      <c r="O14391" t="s">
        <v>36</v>
      </c>
      <c r="P14391" t="s">
        <v>28</v>
      </c>
      <c r="R14391" t="s">
        <v>26</v>
      </c>
      <c r="S14391">
        <v>12.6</v>
      </c>
      <c r="T14391">
        <v>12.9</v>
      </c>
      <c r="U14391">
        <v>12.8</v>
      </c>
      <c r="V14391">
        <v>-0.3</v>
      </c>
      <c r="W14391">
        <v>-0.2</v>
      </c>
      <c r="AB14391">
        <f t="shared" si="283"/>
        <v>178.37100000000004</v>
      </c>
    </row>
    <row r="14392" spans="1:28" x14ac:dyDescent="0.25">
      <c r="A14392" t="s">
        <v>6519</v>
      </c>
      <c r="B14392" t="s">
        <v>6512</v>
      </c>
      <c r="C14392" s="1">
        <v>0.47325231481481483</v>
      </c>
      <c r="D14392">
        <v>984</v>
      </c>
      <c r="E14392" s="2">
        <v>5.4979282407407416E-3</v>
      </c>
      <c r="F14392" s="1">
        <v>5.4976851851851853E-3</v>
      </c>
      <c r="G14392">
        <v>21</v>
      </c>
      <c r="H14392">
        <v>475.02100000000002</v>
      </c>
      <c r="I14392">
        <v>0</v>
      </c>
      <c r="J14392" t="s">
        <v>6513</v>
      </c>
      <c r="K14392" t="s">
        <v>22</v>
      </c>
      <c r="L14392">
        <v>1</v>
      </c>
      <c r="N14392" t="s">
        <v>23</v>
      </c>
      <c r="O14392" t="s">
        <v>42</v>
      </c>
      <c r="P14392" t="s">
        <v>28</v>
      </c>
      <c r="R14392" t="s">
        <v>26</v>
      </c>
      <c r="S14392">
        <v>13.1</v>
      </c>
      <c r="T14392">
        <v>12.9</v>
      </c>
      <c r="U14392">
        <v>12.8</v>
      </c>
      <c r="V14392">
        <v>0.2</v>
      </c>
      <c r="W14392">
        <v>0.3</v>
      </c>
      <c r="AB14392">
        <f t="shared" si="283"/>
        <v>178.37100000000004</v>
      </c>
    </row>
    <row r="14393" spans="1:28" x14ac:dyDescent="0.25">
      <c r="A14393" t="s">
        <v>6520</v>
      </c>
      <c r="B14393" t="s">
        <v>6512</v>
      </c>
      <c r="C14393" s="1">
        <v>0.4748148148148148</v>
      </c>
      <c r="D14393">
        <v>193</v>
      </c>
      <c r="E14393" s="2">
        <v>7.0512731481481477E-3</v>
      </c>
      <c r="F14393" s="1">
        <v>7.0486111111111105E-3</v>
      </c>
      <c r="G14393">
        <v>230</v>
      </c>
      <c r="H14393">
        <v>609.23</v>
      </c>
      <c r="I14393">
        <v>0</v>
      </c>
      <c r="J14393" t="s">
        <v>6513</v>
      </c>
      <c r="K14393" t="s">
        <v>22</v>
      </c>
      <c r="L14393">
        <v>1</v>
      </c>
      <c r="N14393" t="s">
        <v>23</v>
      </c>
      <c r="O14393" t="s">
        <v>33</v>
      </c>
      <c r="P14393" t="s">
        <v>25</v>
      </c>
      <c r="R14393" t="s">
        <v>26</v>
      </c>
      <c r="S14393">
        <v>13.2</v>
      </c>
      <c r="T14393">
        <v>12.9</v>
      </c>
      <c r="U14393">
        <v>12.7</v>
      </c>
      <c r="V14393">
        <v>0.3</v>
      </c>
      <c r="W14393">
        <v>0.5</v>
      </c>
      <c r="AB14393">
        <f t="shared" si="283"/>
        <v>312.58000000000004</v>
      </c>
    </row>
    <row r="14394" spans="1:28" x14ac:dyDescent="0.25">
      <c r="A14394" t="s">
        <v>6521</v>
      </c>
      <c r="B14394" t="s">
        <v>6512</v>
      </c>
      <c r="C14394" s="1">
        <v>0.47502314814814817</v>
      </c>
      <c r="D14394">
        <v>16</v>
      </c>
      <c r="E14394" s="2">
        <v>7.257569444444445E-3</v>
      </c>
      <c r="F14394" s="1">
        <v>7.2569444444444443E-3</v>
      </c>
      <c r="G14394">
        <v>54</v>
      </c>
      <c r="H14394">
        <v>627.05399999999997</v>
      </c>
      <c r="I14394">
        <v>0</v>
      </c>
      <c r="J14394" t="s">
        <v>6513</v>
      </c>
      <c r="K14394" t="s">
        <v>22</v>
      </c>
      <c r="L14394">
        <v>1</v>
      </c>
      <c r="N14394" t="s">
        <v>23</v>
      </c>
      <c r="O14394" t="s">
        <v>33</v>
      </c>
      <c r="P14394" t="s">
        <v>28</v>
      </c>
      <c r="R14394" t="s">
        <v>26</v>
      </c>
      <c r="S14394">
        <v>13.2</v>
      </c>
      <c r="T14394">
        <v>12.8</v>
      </c>
      <c r="U14394">
        <v>12.7</v>
      </c>
      <c r="V14394">
        <v>0.4</v>
      </c>
      <c r="W14394">
        <v>0.5</v>
      </c>
      <c r="AB14394">
        <f t="shared" si="283"/>
        <v>330.404</v>
      </c>
    </row>
    <row r="14395" spans="1:28" x14ac:dyDescent="0.25">
      <c r="A14395" t="s">
        <v>6522</v>
      </c>
      <c r="B14395" t="s">
        <v>6512</v>
      </c>
      <c r="C14395" s="1">
        <v>0.4753472222222222</v>
      </c>
      <c r="D14395">
        <v>654</v>
      </c>
      <c r="E14395" s="2">
        <v>7.5890162037037037E-3</v>
      </c>
      <c r="F14395" s="1">
        <v>7.5810185185185182E-3</v>
      </c>
      <c r="G14395">
        <v>691</v>
      </c>
      <c r="H14395">
        <v>655.69100000000003</v>
      </c>
      <c r="I14395">
        <v>0</v>
      </c>
      <c r="J14395" t="s">
        <v>6513</v>
      </c>
      <c r="K14395" t="s">
        <v>22</v>
      </c>
      <c r="L14395">
        <v>1</v>
      </c>
      <c r="N14395" t="s">
        <v>23</v>
      </c>
      <c r="O14395" t="s">
        <v>36</v>
      </c>
      <c r="P14395" t="s">
        <v>28</v>
      </c>
      <c r="R14395" t="s">
        <v>26</v>
      </c>
      <c r="S14395">
        <v>13</v>
      </c>
      <c r="T14395">
        <v>12.8</v>
      </c>
      <c r="U14395">
        <v>12.7</v>
      </c>
      <c r="V14395">
        <v>0.2</v>
      </c>
      <c r="W14395">
        <v>0.3</v>
      </c>
      <c r="AB14395">
        <f t="shared" si="283"/>
        <v>359.04100000000005</v>
      </c>
    </row>
    <row r="14396" spans="1:28" x14ac:dyDescent="0.25">
      <c r="A14396" t="s">
        <v>6522</v>
      </c>
      <c r="B14396" t="s">
        <v>6512</v>
      </c>
      <c r="C14396" s="1">
        <v>0.4753472222222222</v>
      </c>
      <c r="D14396">
        <v>654</v>
      </c>
      <c r="E14396" s="2">
        <v>7.5890162037037037E-3</v>
      </c>
      <c r="F14396" s="1">
        <v>7.5810185185185182E-3</v>
      </c>
      <c r="G14396">
        <v>691</v>
      </c>
      <c r="H14396">
        <v>655.69100000000003</v>
      </c>
      <c r="I14396">
        <v>0</v>
      </c>
      <c r="J14396" t="s">
        <v>6513</v>
      </c>
      <c r="K14396" t="s">
        <v>22</v>
      </c>
      <c r="L14396">
        <v>1</v>
      </c>
      <c r="N14396" t="s">
        <v>23</v>
      </c>
      <c r="O14396" t="s">
        <v>42</v>
      </c>
      <c r="P14396" t="s">
        <v>28</v>
      </c>
      <c r="R14396" t="s">
        <v>26</v>
      </c>
      <c r="S14396">
        <v>12.9</v>
      </c>
      <c r="T14396">
        <v>12.8</v>
      </c>
      <c r="U14396">
        <v>12.7</v>
      </c>
      <c r="V14396">
        <v>0.1</v>
      </c>
      <c r="W14396">
        <v>0.2</v>
      </c>
      <c r="AB14396">
        <f t="shared" si="283"/>
        <v>359.04100000000005</v>
      </c>
    </row>
    <row r="14397" spans="1:28" x14ac:dyDescent="0.25">
      <c r="A14397" t="s">
        <v>6522</v>
      </c>
      <c r="B14397" t="s">
        <v>6512</v>
      </c>
      <c r="C14397" s="1">
        <v>0.4753472222222222</v>
      </c>
      <c r="D14397">
        <v>654</v>
      </c>
      <c r="E14397" s="2">
        <v>7.5890162037037037E-3</v>
      </c>
      <c r="F14397" s="1">
        <v>7.5810185185185182E-3</v>
      </c>
      <c r="G14397">
        <v>691</v>
      </c>
      <c r="H14397">
        <v>655.69100000000003</v>
      </c>
      <c r="I14397">
        <v>0</v>
      </c>
      <c r="J14397" t="s">
        <v>6513</v>
      </c>
      <c r="K14397" t="s">
        <v>22</v>
      </c>
      <c r="L14397">
        <v>1</v>
      </c>
      <c r="N14397" t="s">
        <v>23</v>
      </c>
      <c r="O14397" t="s">
        <v>33</v>
      </c>
      <c r="P14397" t="s">
        <v>28</v>
      </c>
      <c r="R14397" t="s">
        <v>26</v>
      </c>
      <c r="S14397">
        <v>13.2</v>
      </c>
      <c r="T14397">
        <v>12.9</v>
      </c>
      <c r="U14397">
        <v>12.7</v>
      </c>
      <c r="V14397">
        <v>0.3</v>
      </c>
      <c r="W14397">
        <v>0.5</v>
      </c>
      <c r="AB14397">
        <f t="shared" si="283"/>
        <v>359.04100000000005</v>
      </c>
    </row>
    <row r="14398" spans="1:28" x14ac:dyDescent="0.25">
      <c r="A14398" t="s">
        <v>6523</v>
      </c>
      <c r="B14398" t="s">
        <v>6512</v>
      </c>
      <c r="C14398" s="1">
        <v>0.47744212962962962</v>
      </c>
      <c r="D14398">
        <v>90</v>
      </c>
      <c r="E14398" s="2">
        <v>9.677395833333333E-3</v>
      </c>
      <c r="F14398" s="1">
        <v>9.6759259259259264E-3</v>
      </c>
      <c r="G14398">
        <v>127</v>
      </c>
      <c r="H14398">
        <v>836.12699999999995</v>
      </c>
      <c r="I14398">
        <v>0</v>
      </c>
      <c r="J14398" t="s">
        <v>6513</v>
      </c>
      <c r="K14398" t="s">
        <v>22</v>
      </c>
      <c r="L14398">
        <v>1</v>
      </c>
      <c r="N14398" t="s">
        <v>23</v>
      </c>
      <c r="O14398" t="s">
        <v>36</v>
      </c>
      <c r="P14398" t="s">
        <v>28</v>
      </c>
      <c r="R14398" t="s">
        <v>26</v>
      </c>
      <c r="S14398">
        <v>13</v>
      </c>
      <c r="T14398">
        <v>12.7</v>
      </c>
      <c r="U14398">
        <v>12.5</v>
      </c>
      <c r="V14398">
        <v>0.3</v>
      </c>
      <c r="W14398">
        <v>0.5</v>
      </c>
      <c r="AB14398">
        <f t="shared" si="283"/>
        <v>539.47699999999998</v>
      </c>
    </row>
    <row r="14399" spans="1:28" x14ac:dyDescent="0.25">
      <c r="A14399" t="s">
        <v>6523</v>
      </c>
      <c r="B14399" t="s">
        <v>6512</v>
      </c>
      <c r="C14399" s="1">
        <v>0.47744212962962962</v>
      </c>
      <c r="D14399">
        <v>90</v>
      </c>
      <c r="E14399" s="2">
        <v>9.677395833333333E-3</v>
      </c>
      <c r="F14399" s="1">
        <v>9.6759259259259264E-3</v>
      </c>
      <c r="G14399">
        <v>127</v>
      </c>
      <c r="H14399">
        <v>836.12699999999995</v>
      </c>
      <c r="I14399">
        <v>0</v>
      </c>
      <c r="J14399" t="s">
        <v>6513</v>
      </c>
      <c r="K14399" t="s">
        <v>22</v>
      </c>
      <c r="L14399">
        <v>1</v>
      </c>
      <c r="N14399" t="s">
        <v>23</v>
      </c>
      <c r="O14399" t="s">
        <v>42</v>
      </c>
      <c r="P14399" t="s">
        <v>28</v>
      </c>
      <c r="R14399" t="s">
        <v>26</v>
      </c>
      <c r="S14399">
        <v>12.8</v>
      </c>
      <c r="T14399">
        <v>12.7</v>
      </c>
      <c r="U14399">
        <v>12.5</v>
      </c>
      <c r="V14399">
        <v>0.1</v>
      </c>
      <c r="W14399">
        <v>0.3</v>
      </c>
      <c r="AB14399">
        <f t="shared" si="283"/>
        <v>539.47699999999998</v>
      </c>
    </row>
    <row r="14400" spans="1:28" x14ac:dyDescent="0.25">
      <c r="A14400" t="s">
        <v>6523</v>
      </c>
      <c r="B14400" t="s">
        <v>6512</v>
      </c>
      <c r="C14400" s="1">
        <v>0.47744212962962962</v>
      </c>
      <c r="D14400">
        <v>90</v>
      </c>
      <c r="E14400" s="2">
        <v>9.677395833333333E-3</v>
      </c>
      <c r="F14400" s="1">
        <v>9.6759259259259264E-3</v>
      </c>
      <c r="G14400">
        <v>127</v>
      </c>
      <c r="H14400">
        <v>836.12699999999995</v>
      </c>
      <c r="I14400">
        <v>0</v>
      </c>
      <c r="J14400" t="s">
        <v>6513</v>
      </c>
      <c r="K14400" t="s">
        <v>22</v>
      </c>
      <c r="L14400">
        <v>1</v>
      </c>
      <c r="N14400" t="s">
        <v>23</v>
      </c>
      <c r="O14400" t="s">
        <v>33</v>
      </c>
      <c r="P14400" t="s">
        <v>28</v>
      </c>
      <c r="R14400" t="s">
        <v>26</v>
      </c>
      <c r="S14400">
        <v>13.2</v>
      </c>
      <c r="T14400">
        <v>12.7</v>
      </c>
      <c r="U14400">
        <v>12.5</v>
      </c>
      <c r="V14400">
        <v>0.5</v>
      </c>
      <c r="W14400">
        <v>0.7</v>
      </c>
      <c r="AB14400">
        <f t="shared" si="283"/>
        <v>539.47699999999998</v>
      </c>
    </row>
    <row r="14401" spans="1:28" x14ac:dyDescent="0.25">
      <c r="A14401" t="s">
        <v>6524</v>
      </c>
      <c r="B14401" t="s">
        <v>6512</v>
      </c>
      <c r="C14401" s="1">
        <v>0.479525462962963</v>
      </c>
      <c r="D14401">
        <v>226</v>
      </c>
      <c r="E14401" s="2">
        <v>1.1762303240740742E-2</v>
      </c>
      <c r="F14401" s="1">
        <v>1.1759259259259259E-2</v>
      </c>
      <c r="G14401">
        <v>263</v>
      </c>
      <c r="H14401">
        <v>1016.26</v>
      </c>
      <c r="I14401">
        <v>0</v>
      </c>
      <c r="J14401" t="s">
        <v>6513</v>
      </c>
      <c r="K14401" t="s">
        <v>22</v>
      </c>
      <c r="L14401">
        <v>1</v>
      </c>
      <c r="N14401" t="s">
        <v>23</v>
      </c>
      <c r="O14401" t="s">
        <v>36</v>
      </c>
      <c r="P14401" t="s">
        <v>28</v>
      </c>
      <c r="R14401" t="s">
        <v>26</v>
      </c>
      <c r="S14401">
        <v>13</v>
      </c>
      <c r="T14401">
        <v>12.9</v>
      </c>
      <c r="U14401">
        <v>12.8</v>
      </c>
      <c r="V14401">
        <v>0.1</v>
      </c>
      <c r="W14401">
        <v>0.2</v>
      </c>
      <c r="AB14401">
        <f t="shared" si="283"/>
        <v>719.61</v>
      </c>
    </row>
    <row r="14402" spans="1:28" x14ac:dyDescent="0.25">
      <c r="A14402" t="s">
        <v>6524</v>
      </c>
      <c r="B14402" t="s">
        <v>6512</v>
      </c>
      <c r="C14402" s="1">
        <v>0.479525462962963</v>
      </c>
      <c r="D14402">
        <v>226</v>
      </c>
      <c r="E14402" s="2">
        <v>1.1762303240740742E-2</v>
      </c>
      <c r="F14402" s="1">
        <v>1.1759259259259259E-2</v>
      </c>
      <c r="G14402">
        <v>263</v>
      </c>
      <c r="H14402">
        <v>1016.26</v>
      </c>
      <c r="I14402">
        <v>0</v>
      </c>
      <c r="J14402" t="s">
        <v>6513</v>
      </c>
      <c r="K14402" t="s">
        <v>22</v>
      </c>
      <c r="L14402">
        <v>1</v>
      </c>
      <c r="N14402" t="s">
        <v>23</v>
      </c>
      <c r="O14402" t="s">
        <v>24</v>
      </c>
      <c r="P14402" t="s">
        <v>25</v>
      </c>
      <c r="R14402" t="s">
        <v>26</v>
      </c>
      <c r="S14402">
        <v>12.5</v>
      </c>
      <c r="T14402">
        <v>12.9</v>
      </c>
      <c r="U14402">
        <v>12.8</v>
      </c>
      <c r="V14402">
        <v>-0.4</v>
      </c>
      <c r="W14402">
        <v>-0.3</v>
      </c>
      <c r="AB14402">
        <f t="shared" si="283"/>
        <v>719.61</v>
      </c>
    </row>
    <row r="14403" spans="1:28" x14ac:dyDescent="0.25">
      <c r="A14403" t="s">
        <v>6524</v>
      </c>
      <c r="B14403" t="s">
        <v>6512</v>
      </c>
      <c r="C14403" s="1">
        <v>0.479525462962963</v>
      </c>
      <c r="D14403">
        <v>226</v>
      </c>
      <c r="E14403" s="2">
        <v>1.1762303240740742E-2</v>
      </c>
      <c r="F14403" s="1">
        <v>1.1759259259259259E-2</v>
      </c>
      <c r="G14403">
        <v>263</v>
      </c>
      <c r="H14403">
        <v>1016.26</v>
      </c>
      <c r="I14403">
        <v>0</v>
      </c>
      <c r="J14403" t="s">
        <v>6513</v>
      </c>
      <c r="K14403" t="s">
        <v>22</v>
      </c>
      <c r="L14403">
        <v>1</v>
      </c>
      <c r="N14403" t="s">
        <v>23</v>
      </c>
      <c r="O14403" t="s">
        <v>42</v>
      </c>
      <c r="P14403" t="s">
        <v>28</v>
      </c>
      <c r="R14403" t="s">
        <v>26</v>
      </c>
      <c r="S14403">
        <v>12.9</v>
      </c>
      <c r="T14403">
        <v>12.9</v>
      </c>
      <c r="U14403">
        <v>12.8</v>
      </c>
      <c r="V14403">
        <v>0</v>
      </c>
      <c r="W14403">
        <v>0.1</v>
      </c>
      <c r="AB14403">
        <f t="shared" si="283"/>
        <v>719.61</v>
      </c>
    </row>
    <row r="14404" spans="1:28" x14ac:dyDescent="0.25">
      <c r="A14404" t="s">
        <v>6524</v>
      </c>
      <c r="B14404" t="s">
        <v>6512</v>
      </c>
      <c r="C14404" s="1">
        <v>0.479525462962963</v>
      </c>
      <c r="D14404">
        <v>226</v>
      </c>
      <c r="E14404" s="2">
        <v>1.1762303240740742E-2</v>
      </c>
      <c r="F14404" s="1">
        <v>1.1759259259259259E-2</v>
      </c>
      <c r="G14404">
        <v>263</v>
      </c>
      <c r="H14404">
        <v>1016.26</v>
      </c>
      <c r="I14404">
        <v>0</v>
      </c>
      <c r="J14404" t="s">
        <v>6513</v>
      </c>
      <c r="K14404" t="s">
        <v>22</v>
      </c>
      <c r="L14404">
        <v>1</v>
      </c>
      <c r="N14404" t="s">
        <v>23</v>
      </c>
      <c r="O14404" t="s">
        <v>33</v>
      </c>
      <c r="P14404" t="s">
        <v>28</v>
      </c>
      <c r="R14404" t="s">
        <v>26</v>
      </c>
      <c r="S14404">
        <v>13</v>
      </c>
      <c r="T14404">
        <v>12.9</v>
      </c>
      <c r="U14404">
        <v>12.8</v>
      </c>
      <c r="V14404">
        <v>0.1</v>
      </c>
      <c r="W14404">
        <v>0.2</v>
      </c>
      <c r="AB14404">
        <f t="shared" si="283"/>
        <v>719.61</v>
      </c>
    </row>
    <row r="14405" spans="1:28" x14ac:dyDescent="0.25">
      <c r="A14405" t="s">
        <v>6525</v>
      </c>
      <c r="B14405" t="s">
        <v>6512</v>
      </c>
      <c r="C14405" s="1">
        <v>0.4798263888888889</v>
      </c>
      <c r="D14405">
        <v>427</v>
      </c>
      <c r="E14405" s="2">
        <v>1.2065555555555557E-2</v>
      </c>
      <c r="F14405" s="1">
        <v>1.2060185185185186E-2</v>
      </c>
      <c r="G14405">
        <v>464</v>
      </c>
      <c r="H14405">
        <v>1042.46</v>
      </c>
      <c r="I14405">
        <v>0</v>
      </c>
      <c r="J14405" t="s">
        <v>6513</v>
      </c>
      <c r="K14405" t="s">
        <v>22</v>
      </c>
      <c r="L14405">
        <v>1</v>
      </c>
      <c r="N14405" t="s">
        <v>23</v>
      </c>
      <c r="O14405" t="s">
        <v>24</v>
      </c>
      <c r="P14405" t="s">
        <v>28</v>
      </c>
      <c r="R14405" t="s">
        <v>26</v>
      </c>
      <c r="S14405">
        <v>12.5</v>
      </c>
      <c r="T14405">
        <v>12.9</v>
      </c>
      <c r="U14405">
        <v>12.8</v>
      </c>
      <c r="V14405">
        <v>-0.4</v>
      </c>
      <c r="W14405">
        <v>-0.3</v>
      </c>
      <c r="AB14405">
        <f t="shared" si="283"/>
        <v>745.81000000000006</v>
      </c>
    </row>
    <row r="14406" spans="1:28" x14ac:dyDescent="0.25">
      <c r="A14406" t="s">
        <v>6526</v>
      </c>
      <c r="B14406" t="s">
        <v>6512</v>
      </c>
      <c r="C14406" s="1">
        <v>0.48086805555555556</v>
      </c>
      <c r="D14406">
        <v>44</v>
      </c>
      <c r="E14406" s="2">
        <v>1.3102789351851852E-2</v>
      </c>
      <c r="F14406" s="1">
        <v>1.3101851851851852E-2</v>
      </c>
      <c r="G14406">
        <v>81</v>
      </c>
      <c r="H14406">
        <v>1132.08</v>
      </c>
      <c r="I14406">
        <v>0</v>
      </c>
      <c r="J14406" t="s">
        <v>6513</v>
      </c>
      <c r="K14406" t="s">
        <v>22</v>
      </c>
      <c r="L14406">
        <v>1</v>
      </c>
      <c r="N14406" t="s">
        <v>23</v>
      </c>
      <c r="O14406" t="s">
        <v>31</v>
      </c>
      <c r="P14406" t="s">
        <v>25</v>
      </c>
      <c r="R14406" t="s">
        <v>26</v>
      </c>
      <c r="S14406">
        <v>13.5</v>
      </c>
      <c r="T14406">
        <v>12.8</v>
      </c>
      <c r="U14406">
        <v>12.6</v>
      </c>
      <c r="V14406">
        <v>0.7</v>
      </c>
      <c r="W14406">
        <v>0.9</v>
      </c>
      <c r="AB14406">
        <f t="shared" si="283"/>
        <v>835.43</v>
      </c>
    </row>
    <row r="14407" spans="1:28" x14ac:dyDescent="0.25">
      <c r="A14407" t="s">
        <v>6527</v>
      </c>
      <c r="B14407" t="s">
        <v>6512</v>
      </c>
      <c r="C14407" s="1">
        <v>0.48098379629629634</v>
      </c>
      <c r="D14407">
        <v>558</v>
      </c>
      <c r="E14407" s="2">
        <v>1.3224479166666666E-2</v>
      </c>
      <c r="F14407" s="1">
        <v>1.3217592592592593E-2</v>
      </c>
      <c r="G14407">
        <v>595</v>
      </c>
      <c r="H14407">
        <v>1142.5899999999999</v>
      </c>
      <c r="I14407">
        <v>0</v>
      </c>
      <c r="J14407" t="s">
        <v>6513</v>
      </c>
      <c r="K14407" t="s">
        <v>22</v>
      </c>
      <c r="L14407">
        <v>1</v>
      </c>
      <c r="N14407" t="s">
        <v>23</v>
      </c>
      <c r="O14407" t="s">
        <v>31</v>
      </c>
      <c r="P14407" t="s">
        <v>28</v>
      </c>
      <c r="R14407" t="s">
        <v>26</v>
      </c>
      <c r="S14407">
        <v>13.4</v>
      </c>
      <c r="T14407">
        <v>12.8</v>
      </c>
      <c r="U14407">
        <v>12.6</v>
      </c>
      <c r="V14407">
        <v>0.6</v>
      </c>
      <c r="W14407">
        <v>0.8</v>
      </c>
      <c r="AB14407">
        <f t="shared" si="283"/>
        <v>845.93999999999994</v>
      </c>
    </row>
    <row r="14408" spans="1:28" x14ac:dyDescent="0.25">
      <c r="A14408" t="s">
        <v>6528</v>
      </c>
      <c r="B14408" t="s">
        <v>6512</v>
      </c>
      <c r="C14408" s="1">
        <v>0.48160879629629627</v>
      </c>
      <c r="D14408">
        <v>495</v>
      </c>
      <c r="E14408" s="2">
        <v>1.384875E-2</v>
      </c>
      <c r="F14408" s="1">
        <v>1.3842592592592594E-2</v>
      </c>
      <c r="G14408">
        <v>532</v>
      </c>
      <c r="H14408">
        <v>1196.53</v>
      </c>
      <c r="I14408">
        <v>0</v>
      </c>
      <c r="J14408" t="s">
        <v>6513</v>
      </c>
      <c r="K14408" t="s">
        <v>22</v>
      </c>
      <c r="L14408">
        <v>1</v>
      </c>
      <c r="N14408" t="s">
        <v>23</v>
      </c>
      <c r="O14408" t="s">
        <v>36</v>
      </c>
      <c r="P14408" t="s">
        <v>28</v>
      </c>
      <c r="R14408" t="s">
        <v>26</v>
      </c>
      <c r="S14408">
        <v>13.1</v>
      </c>
      <c r="T14408">
        <v>12.8</v>
      </c>
      <c r="U14408">
        <v>12.7</v>
      </c>
      <c r="V14408">
        <v>0.3</v>
      </c>
      <c r="W14408">
        <v>0.4</v>
      </c>
      <c r="AB14408">
        <f t="shared" si="283"/>
        <v>899.88</v>
      </c>
    </row>
    <row r="14409" spans="1:28" x14ac:dyDescent="0.25">
      <c r="A14409" t="s">
        <v>6528</v>
      </c>
      <c r="B14409" t="s">
        <v>6512</v>
      </c>
      <c r="C14409" s="1">
        <v>0.48160879629629627</v>
      </c>
      <c r="D14409">
        <v>495</v>
      </c>
      <c r="E14409" s="2">
        <v>1.384875E-2</v>
      </c>
      <c r="F14409" s="1">
        <v>1.3842592592592594E-2</v>
      </c>
      <c r="G14409">
        <v>532</v>
      </c>
      <c r="H14409">
        <v>1196.53</v>
      </c>
      <c r="I14409">
        <v>0</v>
      </c>
      <c r="J14409" t="s">
        <v>6513</v>
      </c>
      <c r="K14409" t="s">
        <v>22</v>
      </c>
      <c r="L14409">
        <v>1</v>
      </c>
      <c r="N14409" t="s">
        <v>23</v>
      </c>
      <c r="O14409" t="s">
        <v>24</v>
      </c>
      <c r="P14409" t="s">
        <v>28</v>
      </c>
      <c r="R14409" t="s">
        <v>26</v>
      </c>
      <c r="S14409">
        <v>12.9</v>
      </c>
      <c r="T14409">
        <v>12.8</v>
      </c>
      <c r="U14409">
        <v>12.7</v>
      </c>
      <c r="V14409">
        <v>0.1</v>
      </c>
      <c r="W14409">
        <v>0.2</v>
      </c>
      <c r="AB14409">
        <f t="shared" si="283"/>
        <v>899.88</v>
      </c>
    </row>
    <row r="14410" spans="1:28" x14ac:dyDescent="0.25">
      <c r="A14410" t="s">
        <v>6528</v>
      </c>
      <c r="B14410" t="s">
        <v>6512</v>
      </c>
      <c r="C14410" s="1">
        <v>0.48160879629629627</v>
      </c>
      <c r="D14410">
        <v>495</v>
      </c>
      <c r="E14410" s="2">
        <v>1.384875E-2</v>
      </c>
      <c r="F14410" s="1">
        <v>1.3842592592592594E-2</v>
      </c>
      <c r="G14410">
        <v>532</v>
      </c>
      <c r="H14410">
        <v>1196.53</v>
      </c>
      <c r="I14410">
        <v>0</v>
      </c>
      <c r="J14410" t="s">
        <v>6513</v>
      </c>
      <c r="K14410" t="s">
        <v>22</v>
      </c>
      <c r="L14410">
        <v>1</v>
      </c>
      <c r="N14410" t="s">
        <v>23</v>
      </c>
      <c r="O14410" t="s">
        <v>42</v>
      </c>
      <c r="P14410" t="s">
        <v>28</v>
      </c>
      <c r="R14410" t="s">
        <v>26</v>
      </c>
      <c r="S14410">
        <v>13.4</v>
      </c>
      <c r="T14410">
        <v>12.8</v>
      </c>
      <c r="U14410">
        <v>12.7</v>
      </c>
      <c r="V14410">
        <v>0.6</v>
      </c>
      <c r="W14410">
        <v>0.7</v>
      </c>
      <c r="AB14410">
        <f t="shared" si="283"/>
        <v>899.88</v>
      </c>
    </row>
    <row r="14411" spans="1:28" x14ac:dyDescent="0.25">
      <c r="A14411" t="s">
        <v>6528</v>
      </c>
      <c r="B14411" t="s">
        <v>6512</v>
      </c>
      <c r="C14411" s="1">
        <v>0.48160879629629627</v>
      </c>
      <c r="D14411">
        <v>495</v>
      </c>
      <c r="E14411" s="2">
        <v>1.384875E-2</v>
      </c>
      <c r="F14411" s="1">
        <v>1.3842592592592594E-2</v>
      </c>
      <c r="G14411">
        <v>532</v>
      </c>
      <c r="H14411">
        <v>1196.53</v>
      </c>
      <c r="I14411">
        <v>0</v>
      </c>
      <c r="J14411" t="s">
        <v>6513</v>
      </c>
      <c r="K14411" t="s">
        <v>22</v>
      </c>
      <c r="L14411">
        <v>1</v>
      </c>
      <c r="N14411" t="s">
        <v>23</v>
      </c>
      <c r="O14411" t="s">
        <v>33</v>
      </c>
      <c r="P14411" t="s">
        <v>28</v>
      </c>
      <c r="R14411" t="s">
        <v>26</v>
      </c>
      <c r="S14411">
        <v>13.3</v>
      </c>
      <c r="T14411">
        <v>12.8</v>
      </c>
      <c r="U14411">
        <v>12.7</v>
      </c>
      <c r="V14411">
        <v>0.5</v>
      </c>
      <c r="W14411">
        <v>0.6</v>
      </c>
      <c r="AB14411">
        <f t="shared" si="283"/>
        <v>899.88</v>
      </c>
    </row>
    <row r="14412" spans="1:28" x14ac:dyDescent="0.25">
      <c r="A14412" t="s">
        <v>6529</v>
      </c>
      <c r="B14412" t="s">
        <v>6512</v>
      </c>
      <c r="C14412" s="1">
        <v>0.48369212962962965</v>
      </c>
      <c r="D14412">
        <v>464</v>
      </c>
      <c r="E14412" s="2">
        <v>1.5931724537037038E-2</v>
      </c>
      <c r="F14412" s="1">
        <v>1.5925925925925927E-2</v>
      </c>
      <c r="G14412">
        <v>501</v>
      </c>
      <c r="H14412">
        <v>1376.5</v>
      </c>
      <c r="I14412">
        <v>0</v>
      </c>
      <c r="J14412" t="s">
        <v>6513</v>
      </c>
      <c r="K14412" t="s">
        <v>22</v>
      </c>
      <c r="L14412">
        <v>1</v>
      </c>
      <c r="N14412" t="s">
        <v>23</v>
      </c>
      <c r="O14412" t="s">
        <v>31</v>
      </c>
      <c r="P14412" t="s">
        <v>28</v>
      </c>
      <c r="R14412" t="s">
        <v>26</v>
      </c>
      <c r="S14412">
        <v>15.3</v>
      </c>
      <c r="T14412">
        <v>12.8</v>
      </c>
      <c r="U14412">
        <v>12.7</v>
      </c>
      <c r="V14412">
        <v>2.5</v>
      </c>
      <c r="W14412">
        <v>2.6</v>
      </c>
      <c r="AB14412">
        <f t="shared" si="283"/>
        <v>1079.8499999999999</v>
      </c>
    </row>
    <row r="14413" spans="1:28" x14ac:dyDescent="0.25">
      <c r="A14413" t="s">
        <v>6529</v>
      </c>
      <c r="B14413" t="s">
        <v>6512</v>
      </c>
      <c r="C14413" s="1">
        <v>0.48369212962962965</v>
      </c>
      <c r="D14413">
        <v>464</v>
      </c>
      <c r="E14413" s="2">
        <v>1.5931724537037038E-2</v>
      </c>
      <c r="F14413" s="1">
        <v>1.5925925925925927E-2</v>
      </c>
      <c r="G14413">
        <v>501</v>
      </c>
      <c r="H14413">
        <v>1376.5</v>
      </c>
      <c r="I14413">
        <v>0</v>
      </c>
      <c r="J14413" t="s">
        <v>6513</v>
      </c>
      <c r="K14413" t="s">
        <v>22</v>
      </c>
      <c r="L14413">
        <v>1</v>
      </c>
      <c r="N14413" t="s">
        <v>23</v>
      </c>
      <c r="O14413" t="s">
        <v>36</v>
      </c>
      <c r="P14413" t="s">
        <v>28</v>
      </c>
      <c r="R14413" t="s">
        <v>26</v>
      </c>
      <c r="S14413">
        <v>14.9</v>
      </c>
      <c r="T14413">
        <v>12.8</v>
      </c>
      <c r="U14413">
        <v>12.7</v>
      </c>
      <c r="V14413">
        <v>2.1</v>
      </c>
      <c r="W14413">
        <v>2.2000000000000002</v>
      </c>
      <c r="AB14413">
        <f t="shared" si="283"/>
        <v>1079.8499999999999</v>
      </c>
    </row>
    <row r="14414" spans="1:28" x14ac:dyDescent="0.25">
      <c r="A14414" t="s">
        <v>6529</v>
      </c>
      <c r="B14414" t="s">
        <v>6512</v>
      </c>
      <c r="C14414" s="1">
        <v>0.48369212962962965</v>
      </c>
      <c r="D14414">
        <v>464</v>
      </c>
      <c r="E14414" s="2">
        <v>1.5931724537037038E-2</v>
      </c>
      <c r="F14414" s="1">
        <v>1.5925925925925927E-2</v>
      </c>
      <c r="G14414">
        <v>501</v>
      </c>
      <c r="H14414">
        <v>1376.5</v>
      </c>
      <c r="I14414">
        <v>0</v>
      </c>
      <c r="J14414" t="s">
        <v>6513</v>
      </c>
      <c r="K14414" t="s">
        <v>22</v>
      </c>
      <c r="L14414">
        <v>1</v>
      </c>
      <c r="N14414" t="s">
        <v>23</v>
      </c>
      <c r="O14414" t="s">
        <v>24</v>
      </c>
      <c r="P14414" t="s">
        <v>28</v>
      </c>
      <c r="R14414" t="s">
        <v>26</v>
      </c>
      <c r="S14414">
        <v>12.9</v>
      </c>
      <c r="T14414">
        <v>12.8</v>
      </c>
      <c r="U14414">
        <v>12.7</v>
      </c>
      <c r="V14414">
        <v>0.1</v>
      </c>
      <c r="W14414">
        <v>0.2</v>
      </c>
      <c r="AB14414">
        <f t="shared" si="283"/>
        <v>1079.8499999999999</v>
      </c>
    </row>
    <row r="14415" spans="1:28" x14ac:dyDescent="0.25">
      <c r="A14415" t="s">
        <v>6529</v>
      </c>
      <c r="B14415" t="s">
        <v>6512</v>
      </c>
      <c r="C14415" s="1">
        <v>0.48369212962962965</v>
      </c>
      <c r="D14415">
        <v>464</v>
      </c>
      <c r="E14415" s="2">
        <v>1.5931724537037038E-2</v>
      </c>
      <c r="F14415" s="1">
        <v>1.5925925925925927E-2</v>
      </c>
      <c r="G14415">
        <v>501</v>
      </c>
      <c r="H14415">
        <v>1376.5</v>
      </c>
      <c r="I14415">
        <v>0</v>
      </c>
      <c r="J14415" t="s">
        <v>6513</v>
      </c>
      <c r="K14415" t="s">
        <v>22</v>
      </c>
      <c r="L14415">
        <v>1</v>
      </c>
      <c r="N14415" t="s">
        <v>23</v>
      </c>
      <c r="O14415" t="s">
        <v>42</v>
      </c>
      <c r="P14415" t="s">
        <v>28</v>
      </c>
      <c r="R14415" t="s">
        <v>26</v>
      </c>
      <c r="S14415">
        <v>14.4</v>
      </c>
      <c r="T14415">
        <v>12.8</v>
      </c>
      <c r="U14415">
        <v>12.7</v>
      </c>
      <c r="V14415">
        <v>1.6</v>
      </c>
      <c r="W14415">
        <v>1.7</v>
      </c>
      <c r="AB14415">
        <f t="shared" si="283"/>
        <v>1079.8499999999999</v>
      </c>
    </row>
    <row r="14416" spans="1:28" x14ac:dyDescent="0.25">
      <c r="A14416" t="s">
        <v>6529</v>
      </c>
      <c r="B14416" t="s">
        <v>6512</v>
      </c>
      <c r="C14416" s="1">
        <v>0.48369212962962965</v>
      </c>
      <c r="D14416">
        <v>464</v>
      </c>
      <c r="E14416" s="2">
        <v>1.5931724537037038E-2</v>
      </c>
      <c r="F14416" s="1">
        <v>1.5925925925925927E-2</v>
      </c>
      <c r="G14416">
        <v>501</v>
      </c>
      <c r="H14416">
        <v>1376.5</v>
      </c>
      <c r="I14416">
        <v>0</v>
      </c>
      <c r="J14416" t="s">
        <v>6513</v>
      </c>
      <c r="K14416" t="s">
        <v>22</v>
      </c>
      <c r="L14416">
        <v>1</v>
      </c>
      <c r="N14416" t="s">
        <v>23</v>
      </c>
      <c r="O14416" t="s">
        <v>33</v>
      </c>
      <c r="P14416" t="s">
        <v>28</v>
      </c>
      <c r="R14416" t="s">
        <v>26</v>
      </c>
      <c r="S14416">
        <v>13.5</v>
      </c>
      <c r="T14416">
        <v>12.8</v>
      </c>
      <c r="U14416">
        <v>12.7</v>
      </c>
      <c r="V14416">
        <v>0.7</v>
      </c>
      <c r="W14416">
        <v>0.8</v>
      </c>
      <c r="AB14416">
        <f t="shared" si="283"/>
        <v>1079.8499999999999</v>
      </c>
    </row>
    <row r="14417" spans="1:28" x14ac:dyDescent="0.25">
      <c r="A14417" t="s">
        <v>6530</v>
      </c>
      <c r="B14417" t="s">
        <v>6512</v>
      </c>
      <c r="C14417" s="1">
        <v>0.48576388888888888</v>
      </c>
      <c r="D14417">
        <v>531</v>
      </c>
      <c r="E14417" s="2">
        <v>1.8004259259259258E-2</v>
      </c>
      <c r="F14417" s="1">
        <v>1.7997685185185186E-2</v>
      </c>
      <c r="G14417">
        <v>568</v>
      </c>
      <c r="H14417">
        <v>1555.57</v>
      </c>
      <c r="I14417">
        <v>0</v>
      </c>
      <c r="J14417" t="s">
        <v>6513</v>
      </c>
      <c r="K14417" t="s">
        <v>22</v>
      </c>
      <c r="L14417">
        <v>1</v>
      </c>
      <c r="N14417" t="s">
        <v>23</v>
      </c>
      <c r="O14417" t="s">
        <v>31</v>
      </c>
      <c r="P14417" t="s">
        <v>28</v>
      </c>
      <c r="R14417" t="s">
        <v>26</v>
      </c>
      <c r="S14417">
        <v>16.8</v>
      </c>
      <c r="T14417">
        <v>12.7</v>
      </c>
      <c r="U14417">
        <v>12.6</v>
      </c>
      <c r="V14417">
        <v>4.0999999999999996</v>
      </c>
      <c r="W14417">
        <v>4.2</v>
      </c>
      <c r="AB14417">
        <f t="shared" si="283"/>
        <v>1258.92</v>
      </c>
    </row>
    <row r="14418" spans="1:28" x14ac:dyDescent="0.25">
      <c r="A14418" t="s">
        <v>6530</v>
      </c>
      <c r="B14418" t="s">
        <v>6512</v>
      </c>
      <c r="C14418" s="1">
        <v>0.48576388888888888</v>
      </c>
      <c r="D14418">
        <v>531</v>
      </c>
      <c r="E14418" s="2">
        <v>1.8004259259259258E-2</v>
      </c>
      <c r="F14418" s="1">
        <v>1.7997685185185186E-2</v>
      </c>
      <c r="G14418">
        <v>568</v>
      </c>
      <c r="H14418">
        <v>1555.57</v>
      </c>
      <c r="I14418">
        <v>0</v>
      </c>
      <c r="J14418" t="s">
        <v>6513</v>
      </c>
      <c r="K14418" t="s">
        <v>22</v>
      </c>
      <c r="L14418">
        <v>1</v>
      </c>
      <c r="N14418" t="s">
        <v>23</v>
      </c>
      <c r="O14418" t="s">
        <v>36</v>
      </c>
      <c r="P14418" t="s">
        <v>28</v>
      </c>
      <c r="R14418" t="s">
        <v>26</v>
      </c>
      <c r="S14418">
        <v>16.2</v>
      </c>
      <c r="T14418">
        <v>12.7</v>
      </c>
      <c r="U14418">
        <v>12.6</v>
      </c>
      <c r="V14418">
        <v>3.5</v>
      </c>
      <c r="W14418">
        <v>3.6</v>
      </c>
      <c r="AB14418">
        <f t="shared" si="283"/>
        <v>1258.92</v>
      </c>
    </row>
    <row r="14419" spans="1:28" x14ac:dyDescent="0.25">
      <c r="A14419" t="s">
        <v>6530</v>
      </c>
      <c r="B14419" t="s">
        <v>6512</v>
      </c>
      <c r="C14419" s="1">
        <v>0.48576388888888888</v>
      </c>
      <c r="D14419">
        <v>531</v>
      </c>
      <c r="E14419" s="2">
        <v>1.8004259259259258E-2</v>
      </c>
      <c r="F14419" s="1">
        <v>1.7997685185185186E-2</v>
      </c>
      <c r="G14419">
        <v>568</v>
      </c>
      <c r="H14419">
        <v>1555.57</v>
      </c>
      <c r="I14419">
        <v>0</v>
      </c>
      <c r="J14419" t="s">
        <v>6513</v>
      </c>
      <c r="K14419" t="s">
        <v>22</v>
      </c>
      <c r="L14419">
        <v>1</v>
      </c>
      <c r="N14419" t="s">
        <v>23</v>
      </c>
      <c r="O14419" t="s">
        <v>24</v>
      </c>
      <c r="P14419" t="s">
        <v>28</v>
      </c>
      <c r="R14419" t="s">
        <v>26</v>
      </c>
      <c r="S14419">
        <v>12.9</v>
      </c>
      <c r="T14419">
        <v>12.7</v>
      </c>
      <c r="U14419">
        <v>12.6</v>
      </c>
      <c r="V14419">
        <v>0.2</v>
      </c>
      <c r="W14419">
        <v>0.3</v>
      </c>
      <c r="AB14419">
        <f t="shared" si="283"/>
        <v>1258.92</v>
      </c>
    </row>
    <row r="14420" spans="1:28" x14ac:dyDescent="0.25">
      <c r="A14420" t="s">
        <v>6530</v>
      </c>
      <c r="B14420" t="s">
        <v>6512</v>
      </c>
      <c r="C14420" s="1">
        <v>0.48576388888888888</v>
      </c>
      <c r="D14420">
        <v>531</v>
      </c>
      <c r="E14420" s="2">
        <v>1.8004259259259258E-2</v>
      </c>
      <c r="F14420" s="1">
        <v>1.7997685185185186E-2</v>
      </c>
      <c r="G14420">
        <v>568</v>
      </c>
      <c r="H14420">
        <v>1555.57</v>
      </c>
      <c r="I14420">
        <v>0</v>
      </c>
      <c r="J14420" t="s">
        <v>6513</v>
      </c>
      <c r="K14420" t="s">
        <v>22</v>
      </c>
      <c r="L14420">
        <v>1</v>
      </c>
      <c r="N14420" t="s">
        <v>23</v>
      </c>
      <c r="O14420" t="s">
        <v>42</v>
      </c>
      <c r="P14420" t="s">
        <v>28</v>
      </c>
      <c r="R14420" t="s">
        <v>26</v>
      </c>
      <c r="S14420">
        <v>13.6</v>
      </c>
      <c r="T14420">
        <v>12.7</v>
      </c>
      <c r="U14420">
        <v>12.6</v>
      </c>
      <c r="V14420">
        <v>0.9</v>
      </c>
      <c r="W14420">
        <v>1</v>
      </c>
      <c r="AB14420">
        <f t="shared" si="283"/>
        <v>1258.92</v>
      </c>
    </row>
    <row r="14421" spans="1:28" x14ac:dyDescent="0.25">
      <c r="A14421" t="s">
        <v>6530</v>
      </c>
      <c r="B14421" t="s">
        <v>6512</v>
      </c>
      <c r="C14421" s="1">
        <v>0.48576388888888888</v>
      </c>
      <c r="D14421">
        <v>531</v>
      </c>
      <c r="E14421" s="2">
        <v>1.8004259259259258E-2</v>
      </c>
      <c r="F14421" s="1">
        <v>1.7997685185185186E-2</v>
      </c>
      <c r="G14421">
        <v>568</v>
      </c>
      <c r="H14421">
        <v>1555.57</v>
      </c>
      <c r="I14421">
        <v>0</v>
      </c>
      <c r="J14421" t="s">
        <v>6513</v>
      </c>
      <c r="K14421" t="s">
        <v>22</v>
      </c>
      <c r="L14421">
        <v>1</v>
      </c>
      <c r="N14421" t="s">
        <v>23</v>
      </c>
      <c r="O14421" t="s">
        <v>33</v>
      </c>
      <c r="P14421" t="s">
        <v>28</v>
      </c>
      <c r="R14421" t="s">
        <v>26</v>
      </c>
      <c r="S14421">
        <v>14.2</v>
      </c>
      <c r="T14421">
        <v>12.7</v>
      </c>
      <c r="U14421">
        <v>12.6</v>
      </c>
      <c r="V14421">
        <v>1.5</v>
      </c>
      <c r="W14421">
        <v>1.6</v>
      </c>
      <c r="AB14421">
        <f t="shared" si="283"/>
        <v>1258.92</v>
      </c>
    </row>
    <row r="14422" spans="1:28" x14ac:dyDescent="0.25">
      <c r="A14422" t="s">
        <v>6531</v>
      </c>
      <c r="B14422" t="s">
        <v>6512</v>
      </c>
      <c r="C14422" s="1">
        <v>0.4878587962962963</v>
      </c>
      <c r="D14422">
        <v>34</v>
      </c>
      <c r="E14422" s="2">
        <v>2.0093414351851854E-2</v>
      </c>
      <c r="F14422" s="1">
        <v>2.0092592592592592E-2</v>
      </c>
      <c r="G14422">
        <v>71</v>
      </c>
      <c r="H14422">
        <v>1736.07</v>
      </c>
      <c r="I14422">
        <v>0</v>
      </c>
      <c r="J14422" t="s">
        <v>6513</v>
      </c>
      <c r="K14422" t="s">
        <v>22</v>
      </c>
      <c r="L14422">
        <v>1</v>
      </c>
      <c r="N14422" t="s">
        <v>23</v>
      </c>
      <c r="O14422" t="s">
        <v>31</v>
      </c>
      <c r="P14422" t="s">
        <v>28</v>
      </c>
      <c r="R14422" t="s">
        <v>26</v>
      </c>
      <c r="S14422">
        <v>15.9</v>
      </c>
      <c r="T14422">
        <v>12.6</v>
      </c>
      <c r="U14422">
        <v>12.5</v>
      </c>
      <c r="V14422">
        <v>3.3</v>
      </c>
      <c r="W14422">
        <v>3.4</v>
      </c>
      <c r="AB14422">
        <f t="shared" si="283"/>
        <v>1439.42</v>
      </c>
    </row>
    <row r="14423" spans="1:28" x14ac:dyDescent="0.25">
      <c r="A14423" t="s">
        <v>6531</v>
      </c>
      <c r="B14423" t="s">
        <v>6512</v>
      </c>
      <c r="C14423" s="1">
        <v>0.4878587962962963</v>
      </c>
      <c r="D14423">
        <v>34</v>
      </c>
      <c r="E14423" s="2">
        <v>2.0093414351851854E-2</v>
      </c>
      <c r="F14423" s="1">
        <v>2.0092592592592592E-2</v>
      </c>
      <c r="G14423">
        <v>71</v>
      </c>
      <c r="H14423">
        <v>1736.07</v>
      </c>
      <c r="I14423">
        <v>0</v>
      </c>
      <c r="J14423" t="s">
        <v>6513</v>
      </c>
      <c r="K14423" t="s">
        <v>22</v>
      </c>
      <c r="L14423">
        <v>1</v>
      </c>
      <c r="N14423" t="s">
        <v>23</v>
      </c>
      <c r="O14423" t="s">
        <v>36</v>
      </c>
      <c r="P14423" t="s">
        <v>28</v>
      </c>
      <c r="R14423" t="s">
        <v>26</v>
      </c>
      <c r="S14423">
        <v>14.5</v>
      </c>
      <c r="T14423">
        <v>12.6</v>
      </c>
      <c r="U14423">
        <v>12.5</v>
      </c>
      <c r="V14423">
        <v>1.9</v>
      </c>
      <c r="W14423">
        <v>2</v>
      </c>
      <c r="AB14423">
        <f t="shared" si="283"/>
        <v>1439.42</v>
      </c>
    </row>
    <row r="14424" spans="1:28" x14ac:dyDescent="0.25">
      <c r="A14424" t="s">
        <v>6531</v>
      </c>
      <c r="B14424" t="s">
        <v>6512</v>
      </c>
      <c r="C14424" s="1">
        <v>0.4878587962962963</v>
      </c>
      <c r="D14424">
        <v>34</v>
      </c>
      <c r="E14424" s="2">
        <v>2.0093414351851854E-2</v>
      </c>
      <c r="F14424" s="1">
        <v>2.0092592592592592E-2</v>
      </c>
      <c r="G14424">
        <v>71</v>
      </c>
      <c r="H14424">
        <v>1736.07</v>
      </c>
      <c r="I14424">
        <v>0</v>
      </c>
      <c r="J14424" t="s">
        <v>6513</v>
      </c>
      <c r="K14424" t="s">
        <v>22</v>
      </c>
      <c r="L14424">
        <v>1</v>
      </c>
      <c r="N14424" t="s">
        <v>23</v>
      </c>
      <c r="O14424" t="s">
        <v>42</v>
      </c>
      <c r="P14424" t="s">
        <v>28</v>
      </c>
      <c r="R14424" t="s">
        <v>26</v>
      </c>
      <c r="S14424">
        <v>13.1</v>
      </c>
      <c r="T14424">
        <v>12.6</v>
      </c>
      <c r="U14424">
        <v>12.5</v>
      </c>
      <c r="V14424">
        <v>0.5</v>
      </c>
      <c r="W14424">
        <v>0.6</v>
      </c>
      <c r="AB14424">
        <f t="shared" si="283"/>
        <v>1439.42</v>
      </c>
    </row>
    <row r="14425" spans="1:28" x14ac:dyDescent="0.25">
      <c r="A14425" t="s">
        <v>6531</v>
      </c>
      <c r="B14425" t="s">
        <v>6512</v>
      </c>
      <c r="C14425" s="1">
        <v>0.4878587962962963</v>
      </c>
      <c r="D14425">
        <v>34</v>
      </c>
      <c r="E14425" s="2">
        <v>2.0093414351851854E-2</v>
      </c>
      <c r="F14425" s="1">
        <v>2.0092592592592592E-2</v>
      </c>
      <c r="G14425">
        <v>71</v>
      </c>
      <c r="H14425">
        <v>1736.07</v>
      </c>
      <c r="I14425">
        <v>0</v>
      </c>
      <c r="J14425" t="s">
        <v>6513</v>
      </c>
      <c r="K14425" t="s">
        <v>22</v>
      </c>
      <c r="L14425">
        <v>1</v>
      </c>
      <c r="N14425" t="s">
        <v>23</v>
      </c>
      <c r="O14425" t="s">
        <v>33</v>
      </c>
      <c r="P14425" t="s">
        <v>28</v>
      </c>
      <c r="R14425" t="s">
        <v>26</v>
      </c>
      <c r="S14425">
        <v>13.8</v>
      </c>
      <c r="T14425">
        <v>12.6</v>
      </c>
      <c r="U14425">
        <v>12.5</v>
      </c>
      <c r="V14425">
        <v>1.2</v>
      </c>
      <c r="W14425">
        <v>1.3</v>
      </c>
      <c r="AB14425">
        <f t="shared" si="283"/>
        <v>1439.42</v>
      </c>
    </row>
    <row r="14426" spans="1:28" x14ac:dyDescent="0.25">
      <c r="A14426" t="s">
        <v>6532</v>
      </c>
      <c r="B14426" t="s">
        <v>6512</v>
      </c>
      <c r="C14426" s="1">
        <v>0.48994212962962963</v>
      </c>
      <c r="D14426">
        <v>570</v>
      </c>
      <c r="E14426" s="2">
        <v>2.2182951388888886E-2</v>
      </c>
      <c r="F14426" s="1">
        <v>2.2175925925925929E-2</v>
      </c>
      <c r="G14426">
        <v>607</v>
      </c>
      <c r="H14426">
        <v>1916.61</v>
      </c>
      <c r="I14426">
        <v>0</v>
      </c>
      <c r="J14426" t="s">
        <v>6513</v>
      </c>
      <c r="K14426" t="s">
        <v>22</v>
      </c>
      <c r="L14426">
        <v>1</v>
      </c>
      <c r="N14426" t="s">
        <v>23</v>
      </c>
      <c r="O14426" t="s">
        <v>31</v>
      </c>
      <c r="P14426" t="s">
        <v>28</v>
      </c>
      <c r="R14426" t="s">
        <v>26</v>
      </c>
      <c r="S14426">
        <v>16.600000000000001</v>
      </c>
      <c r="T14426">
        <v>12.7</v>
      </c>
      <c r="U14426">
        <v>12.6</v>
      </c>
      <c r="V14426">
        <v>3.9</v>
      </c>
      <c r="W14426">
        <v>4</v>
      </c>
      <c r="AB14426">
        <f t="shared" si="283"/>
        <v>1619.96</v>
      </c>
    </row>
    <row r="14427" spans="1:28" x14ac:dyDescent="0.25">
      <c r="A14427" t="s">
        <v>6532</v>
      </c>
      <c r="B14427" t="s">
        <v>6512</v>
      </c>
      <c r="C14427" s="1">
        <v>0.48994212962962963</v>
      </c>
      <c r="D14427">
        <v>570</v>
      </c>
      <c r="E14427" s="2">
        <v>2.2182951388888886E-2</v>
      </c>
      <c r="F14427" s="1">
        <v>2.2175925925925929E-2</v>
      </c>
      <c r="G14427">
        <v>607</v>
      </c>
      <c r="H14427">
        <v>1916.61</v>
      </c>
      <c r="I14427">
        <v>0</v>
      </c>
      <c r="J14427" t="s">
        <v>6513</v>
      </c>
      <c r="K14427" t="s">
        <v>22</v>
      </c>
      <c r="L14427">
        <v>1</v>
      </c>
      <c r="N14427" t="s">
        <v>23</v>
      </c>
      <c r="O14427" t="s">
        <v>24</v>
      </c>
      <c r="P14427" t="s">
        <v>28</v>
      </c>
      <c r="R14427" t="s">
        <v>26</v>
      </c>
      <c r="S14427">
        <v>12.8</v>
      </c>
      <c r="T14427">
        <v>12.7</v>
      </c>
      <c r="U14427">
        <v>12.6</v>
      </c>
      <c r="V14427">
        <v>0.1</v>
      </c>
      <c r="W14427">
        <v>0.2</v>
      </c>
      <c r="AB14427">
        <f t="shared" si="283"/>
        <v>1619.96</v>
      </c>
    </row>
    <row r="14428" spans="1:28" x14ac:dyDescent="0.25">
      <c r="A14428" t="s">
        <v>6532</v>
      </c>
      <c r="B14428" t="s">
        <v>6512</v>
      </c>
      <c r="C14428" s="1">
        <v>0.48994212962962963</v>
      </c>
      <c r="D14428">
        <v>570</v>
      </c>
      <c r="E14428" s="2">
        <v>2.2182951388888886E-2</v>
      </c>
      <c r="F14428" s="1">
        <v>2.2175925925925929E-2</v>
      </c>
      <c r="G14428">
        <v>607</v>
      </c>
      <c r="H14428">
        <v>1916.61</v>
      </c>
      <c r="I14428">
        <v>0</v>
      </c>
      <c r="J14428" t="s">
        <v>6513</v>
      </c>
      <c r="K14428" t="s">
        <v>22</v>
      </c>
      <c r="L14428">
        <v>1</v>
      </c>
      <c r="N14428" t="s">
        <v>23</v>
      </c>
      <c r="O14428" t="s">
        <v>42</v>
      </c>
      <c r="P14428" t="s">
        <v>28</v>
      </c>
      <c r="R14428" t="s">
        <v>26</v>
      </c>
      <c r="S14428">
        <v>13.4</v>
      </c>
      <c r="T14428">
        <v>12.7</v>
      </c>
      <c r="U14428">
        <v>12.6</v>
      </c>
      <c r="V14428">
        <v>0.7</v>
      </c>
      <c r="W14428">
        <v>0.8</v>
      </c>
      <c r="AB14428">
        <f t="shared" si="283"/>
        <v>1619.96</v>
      </c>
    </row>
    <row r="14429" spans="1:28" x14ac:dyDescent="0.25">
      <c r="A14429" t="s">
        <v>6532</v>
      </c>
      <c r="B14429" t="s">
        <v>6512</v>
      </c>
      <c r="C14429" s="1">
        <v>0.48994212962962963</v>
      </c>
      <c r="D14429">
        <v>570</v>
      </c>
      <c r="E14429" s="2">
        <v>2.2182951388888886E-2</v>
      </c>
      <c r="F14429" s="1">
        <v>2.2175925925925929E-2</v>
      </c>
      <c r="G14429">
        <v>607</v>
      </c>
      <c r="H14429">
        <v>1916.61</v>
      </c>
      <c r="I14429">
        <v>0</v>
      </c>
      <c r="J14429" t="s">
        <v>6513</v>
      </c>
      <c r="K14429" t="s">
        <v>22</v>
      </c>
      <c r="L14429">
        <v>1</v>
      </c>
      <c r="N14429" t="s">
        <v>23</v>
      </c>
      <c r="O14429" t="s">
        <v>33</v>
      </c>
      <c r="P14429" t="s">
        <v>28</v>
      </c>
      <c r="R14429" t="s">
        <v>26</v>
      </c>
      <c r="S14429">
        <v>13.5</v>
      </c>
      <c r="T14429">
        <v>12.7</v>
      </c>
      <c r="U14429">
        <v>12.6</v>
      </c>
      <c r="V14429">
        <v>0.8</v>
      </c>
      <c r="W14429">
        <v>0.9</v>
      </c>
      <c r="AB14429">
        <f t="shared" si="283"/>
        <v>1619.96</v>
      </c>
    </row>
    <row r="14430" spans="1:28" x14ac:dyDescent="0.25">
      <c r="A14430" t="s">
        <v>6532</v>
      </c>
      <c r="B14430" t="s">
        <v>6512</v>
      </c>
      <c r="C14430" s="1">
        <v>0.48994212962962963</v>
      </c>
      <c r="D14430">
        <v>570</v>
      </c>
      <c r="E14430" s="2">
        <v>2.2182951388888886E-2</v>
      </c>
      <c r="F14430" s="1">
        <v>2.2175925925925929E-2</v>
      </c>
      <c r="G14430">
        <v>607</v>
      </c>
      <c r="H14430">
        <v>1916.61</v>
      </c>
      <c r="I14430">
        <v>0</v>
      </c>
      <c r="J14430" t="s">
        <v>6513</v>
      </c>
      <c r="K14430" t="s">
        <v>22</v>
      </c>
      <c r="L14430">
        <v>1</v>
      </c>
      <c r="N14430" t="s">
        <v>23</v>
      </c>
      <c r="O14430" t="s">
        <v>36</v>
      </c>
      <c r="P14430" t="s">
        <v>28</v>
      </c>
      <c r="R14430" t="s">
        <v>26</v>
      </c>
      <c r="S14430">
        <v>14.4</v>
      </c>
      <c r="T14430">
        <v>12.7</v>
      </c>
      <c r="U14430">
        <v>12.6</v>
      </c>
      <c r="V14430">
        <v>1.7</v>
      </c>
      <c r="W14430">
        <v>1.8</v>
      </c>
      <c r="AB14430">
        <f t="shared" si="283"/>
        <v>1619.96</v>
      </c>
    </row>
    <row r="14431" spans="1:28" x14ac:dyDescent="0.25">
      <c r="A14431" t="s">
        <v>6533</v>
      </c>
      <c r="B14431" t="s">
        <v>6512</v>
      </c>
      <c r="C14431" s="1">
        <v>0.49202546296296296</v>
      </c>
      <c r="D14431">
        <v>739</v>
      </c>
      <c r="E14431" s="2">
        <v>2.4268252314814817E-2</v>
      </c>
      <c r="F14431" s="1">
        <v>2.4259259259259258E-2</v>
      </c>
      <c r="G14431">
        <v>777</v>
      </c>
      <c r="H14431">
        <v>2096.7800000000002</v>
      </c>
      <c r="I14431">
        <v>0</v>
      </c>
      <c r="J14431" t="s">
        <v>6513</v>
      </c>
      <c r="K14431" t="s">
        <v>22</v>
      </c>
      <c r="L14431">
        <v>1</v>
      </c>
      <c r="N14431" t="s">
        <v>23</v>
      </c>
      <c r="O14431" t="s">
        <v>31</v>
      </c>
      <c r="P14431" t="s">
        <v>28</v>
      </c>
      <c r="R14431" t="s">
        <v>26</v>
      </c>
      <c r="S14431">
        <v>12.9</v>
      </c>
      <c r="T14431">
        <v>12.5</v>
      </c>
      <c r="U14431">
        <v>12.4</v>
      </c>
      <c r="V14431">
        <v>0.4</v>
      </c>
      <c r="W14431">
        <v>0.5</v>
      </c>
      <c r="AB14431">
        <f t="shared" si="283"/>
        <v>1800.13</v>
      </c>
    </row>
    <row r="14432" spans="1:28" x14ac:dyDescent="0.25">
      <c r="A14432" t="s">
        <v>6533</v>
      </c>
      <c r="B14432" t="s">
        <v>6512</v>
      </c>
      <c r="C14432" s="1">
        <v>0.49202546296296296</v>
      </c>
      <c r="D14432">
        <v>739</v>
      </c>
      <c r="E14432" s="2">
        <v>2.4268252314814817E-2</v>
      </c>
      <c r="F14432" s="1">
        <v>2.4259259259259258E-2</v>
      </c>
      <c r="G14432">
        <v>777</v>
      </c>
      <c r="H14432">
        <v>2096.7800000000002</v>
      </c>
      <c r="I14432">
        <v>0</v>
      </c>
      <c r="J14432" t="s">
        <v>6513</v>
      </c>
      <c r="K14432" t="s">
        <v>22</v>
      </c>
      <c r="L14432">
        <v>1</v>
      </c>
      <c r="N14432" t="s">
        <v>23</v>
      </c>
      <c r="O14432" t="s">
        <v>24</v>
      </c>
      <c r="P14432" t="s">
        <v>28</v>
      </c>
      <c r="R14432" t="s">
        <v>26</v>
      </c>
      <c r="S14432">
        <v>15.5</v>
      </c>
      <c r="T14432">
        <v>12.5</v>
      </c>
      <c r="U14432">
        <v>12.4</v>
      </c>
      <c r="V14432">
        <v>3</v>
      </c>
      <c r="W14432">
        <v>3.1</v>
      </c>
      <c r="AB14432">
        <f t="shared" si="283"/>
        <v>1800.13</v>
      </c>
    </row>
    <row r="14433" spans="1:28" x14ac:dyDescent="0.25">
      <c r="A14433" t="s">
        <v>6533</v>
      </c>
      <c r="B14433" t="s">
        <v>6512</v>
      </c>
      <c r="C14433" s="1">
        <v>0.49202546296296296</v>
      </c>
      <c r="D14433">
        <v>739</v>
      </c>
      <c r="E14433" s="2">
        <v>2.4268252314814817E-2</v>
      </c>
      <c r="F14433" s="1">
        <v>2.4259259259259258E-2</v>
      </c>
      <c r="G14433">
        <v>777</v>
      </c>
      <c r="H14433">
        <v>2096.7800000000002</v>
      </c>
      <c r="I14433">
        <v>0</v>
      </c>
      <c r="J14433" t="s">
        <v>6513</v>
      </c>
      <c r="K14433" t="s">
        <v>22</v>
      </c>
      <c r="L14433">
        <v>1</v>
      </c>
      <c r="N14433" t="s">
        <v>23</v>
      </c>
      <c r="O14433" t="s">
        <v>46</v>
      </c>
      <c r="P14433" t="s">
        <v>25</v>
      </c>
      <c r="R14433" t="s">
        <v>26</v>
      </c>
      <c r="S14433">
        <v>13.8</v>
      </c>
      <c r="T14433">
        <v>12.5</v>
      </c>
      <c r="U14433">
        <v>12.4</v>
      </c>
      <c r="V14433">
        <v>1.3</v>
      </c>
      <c r="W14433">
        <v>1.4</v>
      </c>
      <c r="AB14433">
        <f t="shared" si="283"/>
        <v>1800.13</v>
      </c>
    </row>
    <row r="14434" spans="1:28" x14ac:dyDescent="0.25">
      <c r="A14434" t="s">
        <v>6533</v>
      </c>
      <c r="B14434" t="s">
        <v>6512</v>
      </c>
      <c r="C14434" s="1">
        <v>0.49202546296296296</v>
      </c>
      <c r="D14434">
        <v>739</v>
      </c>
      <c r="E14434" s="2">
        <v>2.4268252314814817E-2</v>
      </c>
      <c r="F14434" s="1">
        <v>2.4259259259259258E-2</v>
      </c>
      <c r="G14434">
        <v>777</v>
      </c>
      <c r="H14434">
        <v>2096.7800000000002</v>
      </c>
      <c r="I14434">
        <v>0</v>
      </c>
      <c r="J14434" t="s">
        <v>6513</v>
      </c>
      <c r="K14434" t="s">
        <v>22</v>
      </c>
      <c r="L14434">
        <v>1</v>
      </c>
      <c r="N14434" t="s">
        <v>23</v>
      </c>
      <c r="O14434" t="s">
        <v>42</v>
      </c>
      <c r="P14434" t="s">
        <v>28</v>
      </c>
      <c r="R14434" t="s">
        <v>26</v>
      </c>
      <c r="S14434">
        <v>13</v>
      </c>
      <c r="T14434">
        <v>12.5</v>
      </c>
      <c r="U14434">
        <v>12.4</v>
      </c>
      <c r="V14434">
        <v>0.5</v>
      </c>
      <c r="W14434">
        <v>0.6</v>
      </c>
      <c r="AB14434">
        <f t="shared" si="283"/>
        <v>1800.13</v>
      </c>
    </row>
    <row r="14435" spans="1:28" x14ac:dyDescent="0.25">
      <c r="A14435" t="s">
        <v>6533</v>
      </c>
      <c r="B14435" t="s">
        <v>6512</v>
      </c>
      <c r="C14435" s="1">
        <v>0.49202546296296296</v>
      </c>
      <c r="D14435">
        <v>739</v>
      </c>
      <c r="E14435" s="2">
        <v>2.4268252314814817E-2</v>
      </c>
      <c r="F14435" s="1">
        <v>2.4259259259259258E-2</v>
      </c>
      <c r="G14435">
        <v>777</v>
      </c>
      <c r="H14435">
        <v>2096.7800000000002</v>
      </c>
      <c r="I14435">
        <v>0</v>
      </c>
      <c r="J14435" t="s">
        <v>6513</v>
      </c>
      <c r="K14435" t="s">
        <v>22</v>
      </c>
      <c r="L14435">
        <v>1</v>
      </c>
      <c r="N14435" t="s">
        <v>23</v>
      </c>
      <c r="O14435" t="s">
        <v>33</v>
      </c>
      <c r="P14435" t="s">
        <v>28</v>
      </c>
      <c r="R14435" t="s">
        <v>26</v>
      </c>
      <c r="S14435">
        <v>13.4</v>
      </c>
      <c r="T14435">
        <v>12.5</v>
      </c>
      <c r="U14435">
        <v>12.4</v>
      </c>
      <c r="V14435">
        <v>0.9</v>
      </c>
      <c r="W14435">
        <v>1</v>
      </c>
      <c r="AB14435">
        <f t="shared" si="283"/>
        <v>1800.13</v>
      </c>
    </row>
    <row r="14436" spans="1:28" x14ac:dyDescent="0.25">
      <c r="A14436" t="s">
        <v>6534</v>
      </c>
      <c r="B14436" t="s">
        <v>6512</v>
      </c>
      <c r="C14436" s="1">
        <v>0.49410879629629628</v>
      </c>
      <c r="D14436">
        <v>675</v>
      </c>
      <c r="E14436" s="2">
        <v>2.6350833333333334E-2</v>
      </c>
      <c r="F14436" s="1">
        <v>2.6342592592592588E-2</v>
      </c>
      <c r="G14436">
        <v>712</v>
      </c>
      <c r="H14436">
        <v>2276.71</v>
      </c>
      <c r="I14436">
        <v>0</v>
      </c>
      <c r="J14436" t="s">
        <v>6513</v>
      </c>
      <c r="K14436" t="s">
        <v>22</v>
      </c>
      <c r="L14436">
        <v>1</v>
      </c>
      <c r="N14436" t="s">
        <v>23</v>
      </c>
      <c r="O14436" t="s">
        <v>31</v>
      </c>
      <c r="P14436" t="s">
        <v>28</v>
      </c>
      <c r="R14436" t="s">
        <v>26</v>
      </c>
      <c r="S14436">
        <v>16</v>
      </c>
      <c r="T14436">
        <v>12.6</v>
      </c>
      <c r="U14436">
        <v>12.6</v>
      </c>
      <c r="V14436">
        <v>3.4</v>
      </c>
      <c r="W14436">
        <v>3.4</v>
      </c>
      <c r="AB14436">
        <f t="shared" si="283"/>
        <v>1980.06</v>
      </c>
    </row>
    <row r="14437" spans="1:28" x14ac:dyDescent="0.25">
      <c r="A14437" t="s">
        <v>6534</v>
      </c>
      <c r="B14437" t="s">
        <v>6512</v>
      </c>
      <c r="C14437" s="1">
        <v>0.49410879629629628</v>
      </c>
      <c r="D14437">
        <v>675</v>
      </c>
      <c r="E14437" s="2">
        <v>2.6350833333333334E-2</v>
      </c>
      <c r="F14437" s="1">
        <v>2.6342592592592588E-2</v>
      </c>
      <c r="G14437">
        <v>712</v>
      </c>
      <c r="H14437">
        <v>2276.71</v>
      </c>
      <c r="I14437">
        <v>0</v>
      </c>
      <c r="J14437" t="s">
        <v>6513</v>
      </c>
      <c r="K14437" t="s">
        <v>22</v>
      </c>
      <c r="L14437">
        <v>1</v>
      </c>
      <c r="N14437" t="s">
        <v>23</v>
      </c>
      <c r="O14437" t="s">
        <v>24</v>
      </c>
      <c r="P14437" t="s">
        <v>28</v>
      </c>
      <c r="R14437" t="s">
        <v>26</v>
      </c>
      <c r="S14437">
        <v>12.7</v>
      </c>
      <c r="T14437">
        <v>12.6</v>
      </c>
      <c r="U14437">
        <v>12.6</v>
      </c>
      <c r="V14437">
        <v>0.1</v>
      </c>
      <c r="W14437">
        <v>0.1</v>
      </c>
      <c r="AB14437">
        <f t="shared" si="283"/>
        <v>1980.06</v>
      </c>
    </row>
    <row r="14438" spans="1:28" x14ac:dyDescent="0.25">
      <c r="A14438" t="s">
        <v>6534</v>
      </c>
      <c r="B14438" t="s">
        <v>6512</v>
      </c>
      <c r="C14438" s="1">
        <v>0.49410879629629628</v>
      </c>
      <c r="D14438">
        <v>675</v>
      </c>
      <c r="E14438" s="2">
        <v>2.6350833333333334E-2</v>
      </c>
      <c r="F14438" s="1">
        <v>2.6342592592592588E-2</v>
      </c>
      <c r="G14438">
        <v>712</v>
      </c>
      <c r="H14438">
        <v>2276.71</v>
      </c>
      <c r="I14438">
        <v>0</v>
      </c>
      <c r="J14438" t="s">
        <v>6513</v>
      </c>
      <c r="K14438" t="s">
        <v>22</v>
      </c>
      <c r="L14438">
        <v>1</v>
      </c>
      <c r="N14438" t="s">
        <v>23</v>
      </c>
      <c r="O14438" t="s">
        <v>42</v>
      </c>
      <c r="P14438" t="s">
        <v>28</v>
      </c>
      <c r="R14438" t="s">
        <v>26</v>
      </c>
      <c r="S14438">
        <v>13.5</v>
      </c>
      <c r="T14438">
        <v>12.6</v>
      </c>
      <c r="U14438">
        <v>12.6</v>
      </c>
      <c r="V14438">
        <v>0.9</v>
      </c>
      <c r="W14438">
        <v>0.9</v>
      </c>
      <c r="AB14438">
        <f t="shared" si="283"/>
        <v>1980.06</v>
      </c>
    </row>
    <row r="14439" spans="1:28" x14ac:dyDescent="0.25">
      <c r="A14439" t="s">
        <v>6534</v>
      </c>
      <c r="B14439" t="s">
        <v>6512</v>
      </c>
      <c r="C14439" s="1">
        <v>0.49410879629629628</v>
      </c>
      <c r="D14439">
        <v>675</v>
      </c>
      <c r="E14439" s="2">
        <v>2.6350833333333334E-2</v>
      </c>
      <c r="F14439" s="1">
        <v>2.6342592592592588E-2</v>
      </c>
      <c r="G14439">
        <v>712</v>
      </c>
      <c r="H14439">
        <v>2276.71</v>
      </c>
      <c r="I14439">
        <v>0</v>
      </c>
      <c r="J14439" t="s">
        <v>6513</v>
      </c>
      <c r="K14439" t="s">
        <v>22</v>
      </c>
      <c r="L14439">
        <v>1</v>
      </c>
      <c r="N14439" t="s">
        <v>23</v>
      </c>
      <c r="O14439" t="s">
        <v>33</v>
      </c>
      <c r="P14439" t="s">
        <v>28</v>
      </c>
      <c r="R14439" t="s">
        <v>26</v>
      </c>
      <c r="S14439">
        <v>14.9</v>
      </c>
      <c r="T14439">
        <v>12.6</v>
      </c>
      <c r="U14439">
        <v>12.6</v>
      </c>
      <c r="V14439">
        <v>2.2999999999999998</v>
      </c>
      <c r="W14439">
        <v>2.2999999999999998</v>
      </c>
      <c r="AB14439">
        <f t="shared" si="283"/>
        <v>1980.06</v>
      </c>
    </row>
    <row r="14440" spans="1:28" x14ac:dyDescent="0.25">
      <c r="A14440" t="s">
        <v>6535</v>
      </c>
      <c r="B14440" t="s">
        <v>6512</v>
      </c>
      <c r="C14440" s="1">
        <v>0.49619212962962966</v>
      </c>
      <c r="D14440">
        <v>376</v>
      </c>
      <c r="E14440" s="2">
        <v>2.8430717592592591E-2</v>
      </c>
      <c r="F14440" s="1">
        <v>2.8425925925925924E-2</v>
      </c>
      <c r="G14440">
        <v>414</v>
      </c>
      <c r="H14440">
        <v>2456.41</v>
      </c>
      <c r="I14440">
        <v>0</v>
      </c>
      <c r="J14440" t="s">
        <v>6513</v>
      </c>
      <c r="K14440" t="s">
        <v>22</v>
      </c>
      <c r="L14440">
        <v>1</v>
      </c>
      <c r="N14440" t="s">
        <v>23</v>
      </c>
      <c r="O14440" t="s">
        <v>31</v>
      </c>
      <c r="P14440" t="s">
        <v>28</v>
      </c>
      <c r="R14440" t="s">
        <v>26</v>
      </c>
      <c r="S14440">
        <v>16.899999999999999</v>
      </c>
      <c r="T14440">
        <v>12.6</v>
      </c>
      <c r="U14440">
        <v>12.6</v>
      </c>
      <c r="V14440">
        <v>4.3</v>
      </c>
      <c r="W14440">
        <v>4.3</v>
      </c>
      <c r="AB14440">
        <f t="shared" si="283"/>
        <v>2159.7599999999998</v>
      </c>
    </row>
    <row r="14441" spans="1:28" x14ac:dyDescent="0.25">
      <c r="A14441" t="s">
        <v>6535</v>
      </c>
      <c r="B14441" t="s">
        <v>6512</v>
      </c>
      <c r="C14441" s="1">
        <v>0.49619212962962966</v>
      </c>
      <c r="D14441">
        <v>376</v>
      </c>
      <c r="E14441" s="2">
        <v>2.8430717592592591E-2</v>
      </c>
      <c r="F14441" s="1">
        <v>2.8425925925925924E-2</v>
      </c>
      <c r="G14441">
        <v>414</v>
      </c>
      <c r="H14441">
        <v>2456.41</v>
      </c>
      <c r="I14441">
        <v>0</v>
      </c>
      <c r="J14441" t="s">
        <v>6513</v>
      </c>
      <c r="K14441" t="s">
        <v>22</v>
      </c>
      <c r="L14441">
        <v>1</v>
      </c>
      <c r="N14441" t="s">
        <v>23</v>
      </c>
      <c r="O14441" t="s">
        <v>24</v>
      </c>
      <c r="P14441" t="s">
        <v>28</v>
      </c>
      <c r="R14441" t="s">
        <v>26</v>
      </c>
      <c r="S14441">
        <v>13</v>
      </c>
      <c r="T14441">
        <v>12.6</v>
      </c>
      <c r="U14441">
        <v>12.6</v>
      </c>
      <c r="V14441">
        <v>0.4</v>
      </c>
      <c r="W14441">
        <v>0.4</v>
      </c>
      <c r="AB14441">
        <f t="shared" si="283"/>
        <v>2159.7599999999998</v>
      </c>
    </row>
    <row r="14442" spans="1:28" x14ac:dyDescent="0.25">
      <c r="A14442" t="s">
        <v>6535</v>
      </c>
      <c r="B14442" t="s">
        <v>6512</v>
      </c>
      <c r="C14442" s="1">
        <v>0.49619212962962966</v>
      </c>
      <c r="D14442">
        <v>376</v>
      </c>
      <c r="E14442" s="2">
        <v>2.8430717592592591E-2</v>
      </c>
      <c r="F14442" s="1">
        <v>2.8425925925925924E-2</v>
      </c>
      <c r="G14442">
        <v>414</v>
      </c>
      <c r="H14442">
        <v>2456.41</v>
      </c>
      <c r="I14442">
        <v>0</v>
      </c>
      <c r="J14442" t="s">
        <v>6513</v>
      </c>
      <c r="K14442" t="s">
        <v>22</v>
      </c>
      <c r="L14442">
        <v>1</v>
      </c>
      <c r="N14442" t="s">
        <v>23</v>
      </c>
      <c r="O14442" t="s">
        <v>42</v>
      </c>
      <c r="P14442" t="s">
        <v>28</v>
      </c>
      <c r="R14442" t="s">
        <v>26</v>
      </c>
      <c r="S14442">
        <v>13.1</v>
      </c>
      <c r="T14442">
        <v>12.6</v>
      </c>
      <c r="U14442">
        <v>12.6</v>
      </c>
      <c r="V14442">
        <v>0.5</v>
      </c>
      <c r="W14442">
        <v>0.5</v>
      </c>
      <c r="AB14442">
        <f t="shared" si="283"/>
        <v>2159.7599999999998</v>
      </c>
    </row>
    <row r="14443" spans="1:28" x14ac:dyDescent="0.25">
      <c r="A14443" t="s">
        <v>6536</v>
      </c>
      <c r="B14443" t="s">
        <v>6512</v>
      </c>
      <c r="C14443" s="1">
        <v>0.49827546296296293</v>
      </c>
      <c r="D14443">
        <v>579</v>
      </c>
      <c r="E14443" s="2">
        <v>3.0516388888888888E-2</v>
      </c>
      <c r="F14443" s="1">
        <v>3.050925925925926E-2</v>
      </c>
      <c r="G14443">
        <v>616</v>
      </c>
      <c r="H14443">
        <v>2636.62</v>
      </c>
      <c r="I14443">
        <v>0</v>
      </c>
      <c r="J14443" t="s">
        <v>6513</v>
      </c>
      <c r="K14443" t="s">
        <v>22</v>
      </c>
      <c r="L14443">
        <v>1</v>
      </c>
      <c r="N14443" t="s">
        <v>23</v>
      </c>
      <c r="O14443" t="s">
        <v>31</v>
      </c>
      <c r="P14443" t="s">
        <v>28</v>
      </c>
      <c r="R14443" t="s">
        <v>26</v>
      </c>
      <c r="S14443">
        <v>16.8</v>
      </c>
      <c r="T14443">
        <v>12.5</v>
      </c>
      <c r="U14443">
        <v>12.4</v>
      </c>
      <c r="V14443">
        <v>4.3</v>
      </c>
      <c r="W14443">
        <v>4.4000000000000004</v>
      </c>
      <c r="AB14443">
        <f t="shared" si="283"/>
        <v>2339.9699999999998</v>
      </c>
    </row>
    <row r="14444" spans="1:28" x14ac:dyDescent="0.25">
      <c r="A14444" t="s">
        <v>6536</v>
      </c>
      <c r="B14444" t="s">
        <v>6512</v>
      </c>
      <c r="C14444" s="1">
        <v>0.49827546296296293</v>
      </c>
      <c r="D14444">
        <v>579</v>
      </c>
      <c r="E14444" s="2">
        <v>3.0516388888888888E-2</v>
      </c>
      <c r="F14444" s="1">
        <v>3.050925925925926E-2</v>
      </c>
      <c r="G14444">
        <v>616</v>
      </c>
      <c r="H14444">
        <v>2636.62</v>
      </c>
      <c r="I14444">
        <v>0</v>
      </c>
      <c r="J14444" t="s">
        <v>6513</v>
      </c>
      <c r="K14444" t="s">
        <v>22</v>
      </c>
      <c r="L14444">
        <v>1</v>
      </c>
      <c r="N14444" t="s">
        <v>23</v>
      </c>
      <c r="O14444" t="s">
        <v>24</v>
      </c>
      <c r="P14444" t="s">
        <v>28</v>
      </c>
      <c r="R14444" t="s">
        <v>26</v>
      </c>
      <c r="S14444">
        <v>13.7</v>
      </c>
      <c r="T14444">
        <v>12.5</v>
      </c>
      <c r="U14444">
        <v>12.4</v>
      </c>
      <c r="V14444">
        <v>1.2</v>
      </c>
      <c r="W14444">
        <v>1.3</v>
      </c>
      <c r="AB14444">
        <f t="shared" si="283"/>
        <v>2339.9699999999998</v>
      </c>
    </row>
    <row r="14445" spans="1:28" x14ac:dyDescent="0.25">
      <c r="A14445" t="s">
        <v>6536</v>
      </c>
      <c r="B14445" t="s">
        <v>6512</v>
      </c>
      <c r="C14445" s="1">
        <v>0.49827546296296293</v>
      </c>
      <c r="D14445">
        <v>579</v>
      </c>
      <c r="E14445" s="2">
        <v>3.0516388888888888E-2</v>
      </c>
      <c r="F14445" s="1">
        <v>3.050925925925926E-2</v>
      </c>
      <c r="G14445">
        <v>616</v>
      </c>
      <c r="H14445">
        <v>2636.62</v>
      </c>
      <c r="I14445">
        <v>0</v>
      </c>
      <c r="J14445" t="s">
        <v>6513</v>
      </c>
      <c r="K14445" t="s">
        <v>22</v>
      </c>
      <c r="L14445">
        <v>1</v>
      </c>
      <c r="N14445" t="s">
        <v>23</v>
      </c>
      <c r="O14445" t="s">
        <v>42</v>
      </c>
      <c r="P14445" t="s">
        <v>28</v>
      </c>
      <c r="R14445" t="s">
        <v>26</v>
      </c>
      <c r="S14445">
        <v>12.7</v>
      </c>
      <c r="T14445">
        <v>12.5</v>
      </c>
      <c r="U14445">
        <v>12.4</v>
      </c>
      <c r="V14445">
        <v>0.2</v>
      </c>
      <c r="W14445">
        <v>0.3</v>
      </c>
      <c r="AB14445">
        <f t="shared" si="283"/>
        <v>2339.9699999999998</v>
      </c>
    </row>
    <row r="14446" spans="1:28" x14ac:dyDescent="0.25">
      <c r="A14446" t="s">
        <v>6536</v>
      </c>
      <c r="B14446" t="s">
        <v>6512</v>
      </c>
      <c r="C14446" s="1">
        <v>0.49827546296296293</v>
      </c>
      <c r="D14446">
        <v>579</v>
      </c>
      <c r="E14446" s="2">
        <v>3.0516388888888888E-2</v>
      </c>
      <c r="F14446" s="1">
        <v>3.050925925925926E-2</v>
      </c>
      <c r="G14446">
        <v>616</v>
      </c>
      <c r="H14446">
        <v>2636.62</v>
      </c>
      <c r="I14446">
        <v>0</v>
      </c>
      <c r="J14446" t="s">
        <v>6513</v>
      </c>
      <c r="K14446" t="s">
        <v>22</v>
      </c>
      <c r="L14446">
        <v>1</v>
      </c>
      <c r="N14446" t="s">
        <v>23</v>
      </c>
      <c r="O14446" t="s">
        <v>33</v>
      </c>
      <c r="P14446" t="s">
        <v>28</v>
      </c>
      <c r="R14446" t="s">
        <v>26</v>
      </c>
      <c r="S14446">
        <v>14</v>
      </c>
      <c r="T14446">
        <v>12.5</v>
      </c>
      <c r="U14446">
        <v>12.4</v>
      </c>
      <c r="V14446">
        <v>1.5</v>
      </c>
      <c r="W14446">
        <v>1.6</v>
      </c>
      <c r="AB14446">
        <f t="shared" si="283"/>
        <v>2339.9699999999998</v>
      </c>
    </row>
    <row r="14447" spans="1:28" x14ac:dyDescent="0.25">
      <c r="A14447" t="s">
        <v>6537</v>
      </c>
      <c r="B14447" t="s">
        <v>6512</v>
      </c>
      <c r="C14447" s="1">
        <v>0.50034722222222217</v>
      </c>
      <c r="D14447">
        <v>947</v>
      </c>
      <c r="E14447" s="2">
        <v>3.259240740740741E-2</v>
      </c>
      <c r="F14447" s="1">
        <v>3.2581018518518516E-2</v>
      </c>
      <c r="G14447">
        <v>984</v>
      </c>
      <c r="H14447">
        <v>2815.98</v>
      </c>
      <c r="I14447">
        <v>0</v>
      </c>
      <c r="J14447" t="s">
        <v>6513</v>
      </c>
      <c r="K14447" t="s">
        <v>22</v>
      </c>
      <c r="L14447">
        <v>1</v>
      </c>
      <c r="N14447" t="s">
        <v>23</v>
      </c>
      <c r="O14447" t="s">
        <v>31</v>
      </c>
      <c r="P14447" t="s">
        <v>28</v>
      </c>
      <c r="R14447" t="s">
        <v>26</v>
      </c>
      <c r="S14447">
        <v>18.5</v>
      </c>
      <c r="T14447">
        <v>12.5</v>
      </c>
      <c r="U14447">
        <v>12.4</v>
      </c>
      <c r="V14447">
        <v>6</v>
      </c>
      <c r="W14447">
        <v>6.1</v>
      </c>
      <c r="AB14447">
        <f t="shared" si="283"/>
        <v>2519.33</v>
      </c>
    </row>
    <row r="14448" spans="1:28" x14ac:dyDescent="0.25">
      <c r="A14448" t="s">
        <v>6537</v>
      </c>
      <c r="B14448" t="s">
        <v>6512</v>
      </c>
      <c r="C14448" s="1">
        <v>0.50034722222222217</v>
      </c>
      <c r="D14448">
        <v>947</v>
      </c>
      <c r="E14448" s="2">
        <v>3.259240740740741E-2</v>
      </c>
      <c r="F14448" s="1">
        <v>3.2581018518518516E-2</v>
      </c>
      <c r="G14448">
        <v>984</v>
      </c>
      <c r="H14448">
        <v>2815.98</v>
      </c>
      <c r="I14448">
        <v>0</v>
      </c>
      <c r="J14448" t="s">
        <v>6513</v>
      </c>
      <c r="K14448" t="s">
        <v>22</v>
      </c>
      <c r="L14448">
        <v>1</v>
      </c>
      <c r="N14448" t="s">
        <v>23</v>
      </c>
      <c r="O14448" t="s">
        <v>24</v>
      </c>
      <c r="P14448" t="s">
        <v>28</v>
      </c>
      <c r="R14448" t="s">
        <v>26</v>
      </c>
      <c r="S14448">
        <v>15.1</v>
      </c>
      <c r="T14448">
        <v>12.5</v>
      </c>
      <c r="U14448">
        <v>12.4</v>
      </c>
      <c r="V14448">
        <v>2.6</v>
      </c>
      <c r="W14448">
        <v>2.7</v>
      </c>
      <c r="AB14448">
        <f t="shared" si="283"/>
        <v>2519.33</v>
      </c>
    </row>
    <row r="14449" spans="1:28" x14ac:dyDescent="0.25">
      <c r="A14449" t="s">
        <v>6537</v>
      </c>
      <c r="B14449" t="s">
        <v>6512</v>
      </c>
      <c r="C14449" s="1">
        <v>0.50034722222222217</v>
      </c>
      <c r="D14449">
        <v>947</v>
      </c>
      <c r="E14449" s="2">
        <v>3.259240740740741E-2</v>
      </c>
      <c r="F14449" s="1">
        <v>3.2581018518518516E-2</v>
      </c>
      <c r="G14449">
        <v>984</v>
      </c>
      <c r="H14449">
        <v>2815.98</v>
      </c>
      <c r="I14449">
        <v>0</v>
      </c>
      <c r="J14449" t="s">
        <v>6513</v>
      </c>
      <c r="K14449" t="s">
        <v>22</v>
      </c>
      <c r="L14449">
        <v>1</v>
      </c>
      <c r="N14449" t="s">
        <v>23</v>
      </c>
      <c r="O14449" t="s">
        <v>42</v>
      </c>
      <c r="P14449" t="s">
        <v>28</v>
      </c>
      <c r="R14449" t="s">
        <v>26</v>
      </c>
      <c r="S14449">
        <v>14.2</v>
      </c>
      <c r="T14449">
        <v>12.5</v>
      </c>
      <c r="U14449">
        <v>12.4</v>
      </c>
      <c r="V14449">
        <v>1.7</v>
      </c>
      <c r="W14449">
        <v>1.8</v>
      </c>
      <c r="AB14449">
        <f t="shared" ref="AB14449:AB14512" si="284">H14449-296.65</f>
        <v>2519.33</v>
      </c>
    </row>
    <row r="14450" spans="1:28" x14ac:dyDescent="0.25">
      <c r="A14450" t="s">
        <v>6537</v>
      </c>
      <c r="B14450" t="s">
        <v>6512</v>
      </c>
      <c r="C14450" s="1">
        <v>0.50034722222222217</v>
      </c>
      <c r="D14450">
        <v>947</v>
      </c>
      <c r="E14450" s="2">
        <v>3.259240740740741E-2</v>
      </c>
      <c r="F14450" s="1">
        <v>3.2581018518518516E-2</v>
      </c>
      <c r="G14450">
        <v>984</v>
      </c>
      <c r="H14450">
        <v>2815.98</v>
      </c>
      <c r="I14450">
        <v>0</v>
      </c>
      <c r="J14450" t="s">
        <v>6513</v>
      </c>
      <c r="K14450" t="s">
        <v>22</v>
      </c>
      <c r="L14450">
        <v>1</v>
      </c>
      <c r="N14450" t="s">
        <v>23</v>
      </c>
      <c r="O14450" t="s">
        <v>33</v>
      </c>
      <c r="P14450" t="s">
        <v>28</v>
      </c>
      <c r="R14450" t="s">
        <v>26</v>
      </c>
      <c r="S14450">
        <v>13.7</v>
      </c>
      <c r="T14450">
        <v>12.5</v>
      </c>
      <c r="U14450">
        <v>12.4</v>
      </c>
      <c r="V14450">
        <v>1.2</v>
      </c>
      <c r="W14450">
        <v>1.3</v>
      </c>
      <c r="AB14450">
        <f t="shared" si="284"/>
        <v>2519.33</v>
      </c>
    </row>
    <row r="14451" spans="1:28" x14ac:dyDescent="0.25">
      <c r="A14451" t="s">
        <v>6538</v>
      </c>
      <c r="B14451" t="s">
        <v>6512</v>
      </c>
      <c r="C14451" s="1">
        <v>0.50244212962962964</v>
      </c>
      <c r="D14451">
        <v>383</v>
      </c>
      <c r="E14451" s="2">
        <v>3.4680787037037038E-2</v>
      </c>
      <c r="F14451" s="1">
        <v>3.4675925925925923E-2</v>
      </c>
      <c r="G14451">
        <v>420</v>
      </c>
      <c r="H14451">
        <v>2996.42</v>
      </c>
      <c r="I14451">
        <v>0</v>
      </c>
      <c r="J14451" t="s">
        <v>6513</v>
      </c>
      <c r="K14451" t="s">
        <v>22</v>
      </c>
      <c r="L14451">
        <v>1</v>
      </c>
      <c r="N14451" t="s">
        <v>23</v>
      </c>
      <c r="O14451" t="s">
        <v>31</v>
      </c>
      <c r="P14451" t="s">
        <v>28</v>
      </c>
      <c r="R14451" t="s">
        <v>26</v>
      </c>
      <c r="S14451">
        <v>16.899999999999999</v>
      </c>
      <c r="T14451">
        <v>12.4</v>
      </c>
      <c r="U14451">
        <v>12.5</v>
      </c>
      <c r="V14451">
        <v>4.5</v>
      </c>
      <c r="W14451">
        <v>4.4000000000000004</v>
      </c>
      <c r="AB14451">
        <f t="shared" si="284"/>
        <v>2699.77</v>
      </c>
    </row>
    <row r="14452" spans="1:28" x14ac:dyDescent="0.25">
      <c r="A14452" t="s">
        <v>6538</v>
      </c>
      <c r="B14452" t="s">
        <v>6512</v>
      </c>
      <c r="C14452" s="1">
        <v>0.50244212962962964</v>
      </c>
      <c r="D14452">
        <v>383</v>
      </c>
      <c r="E14452" s="2">
        <v>3.4680787037037038E-2</v>
      </c>
      <c r="F14452" s="1">
        <v>3.4675925925925923E-2</v>
      </c>
      <c r="G14452">
        <v>420</v>
      </c>
      <c r="H14452">
        <v>2996.42</v>
      </c>
      <c r="I14452">
        <v>0</v>
      </c>
      <c r="J14452" t="s">
        <v>6513</v>
      </c>
      <c r="K14452" t="s">
        <v>22</v>
      </c>
      <c r="L14452">
        <v>1</v>
      </c>
      <c r="N14452" t="s">
        <v>23</v>
      </c>
      <c r="O14452" t="s">
        <v>24</v>
      </c>
      <c r="P14452" t="s">
        <v>28</v>
      </c>
      <c r="R14452" t="s">
        <v>26</v>
      </c>
      <c r="S14452">
        <v>14.3</v>
      </c>
      <c r="T14452">
        <v>12.4</v>
      </c>
      <c r="U14452">
        <v>12.5</v>
      </c>
      <c r="V14452">
        <v>1.9</v>
      </c>
      <c r="W14452">
        <v>1.8</v>
      </c>
      <c r="AB14452">
        <f t="shared" si="284"/>
        <v>2699.77</v>
      </c>
    </row>
    <row r="14453" spans="1:28" x14ac:dyDescent="0.25">
      <c r="A14453" t="s">
        <v>6538</v>
      </c>
      <c r="B14453" t="s">
        <v>6512</v>
      </c>
      <c r="C14453" s="1">
        <v>0.50244212962962964</v>
      </c>
      <c r="D14453">
        <v>383</v>
      </c>
      <c r="E14453" s="2">
        <v>3.4680787037037038E-2</v>
      </c>
      <c r="F14453" s="1">
        <v>3.4675925925925923E-2</v>
      </c>
      <c r="G14453">
        <v>420</v>
      </c>
      <c r="H14453">
        <v>2996.42</v>
      </c>
      <c r="I14453">
        <v>0</v>
      </c>
      <c r="J14453" t="s">
        <v>6513</v>
      </c>
      <c r="K14453" t="s">
        <v>22</v>
      </c>
      <c r="L14453">
        <v>1</v>
      </c>
      <c r="N14453" t="s">
        <v>23</v>
      </c>
      <c r="O14453" t="s">
        <v>42</v>
      </c>
      <c r="P14453" t="s">
        <v>28</v>
      </c>
      <c r="R14453" t="s">
        <v>26</v>
      </c>
      <c r="S14453">
        <v>14.1</v>
      </c>
      <c r="T14453">
        <v>12.4</v>
      </c>
      <c r="U14453">
        <v>12.5</v>
      </c>
      <c r="V14453">
        <v>1.7</v>
      </c>
      <c r="W14453">
        <v>1.6</v>
      </c>
      <c r="AB14453">
        <f t="shared" si="284"/>
        <v>2699.77</v>
      </c>
    </row>
    <row r="14454" spans="1:28" x14ac:dyDescent="0.25">
      <c r="A14454" t="s">
        <v>6538</v>
      </c>
      <c r="B14454" t="s">
        <v>6512</v>
      </c>
      <c r="C14454" s="1">
        <v>0.50244212962962964</v>
      </c>
      <c r="D14454">
        <v>383</v>
      </c>
      <c r="E14454" s="2">
        <v>3.4680787037037038E-2</v>
      </c>
      <c r="F14454" s="1">
        <v>3.4675925925925923E-2</v>
      </c>
      <c r="G14454">
        <v>420</v>
      </c>
      <c r="H14454">
        <v>2996.42</v>
      </c>
      <c r="I14454">
        <v>0</v>
      </c>
      <c r="J14454" t="s">
        <v>6513</v>
      </c>
      <c r="K14454" t="s">
        <v>22</v>
      </c>
      <c r="L14454">
        <v>1</v>
      </c>
      <c r="N14454" t="s">
        <v>23</v>
      </c>
      <c r="O14454" t="s">
        <v>33</v>
      </c>
      <c r="P14454" t="s">
        <v>28</v>
      </c>
      <c r="R14454" t="s">
        <v>26</v>
      </c>
      <c r="S14454">
        <v>14.3</v>
      </c>
      <c r="T14454">
        <v>12.4</v>
      </c>
      <c r="U14454">
        <v>12.5</v>
      </c>
      <c r="V14454">
        <v>1.9</v>
      </c>
      <c r="W14454">
        <v>1.8</v>
      </c>
      <c r="AB14454">
        <f t="shared" si="284"/>
        <v>2699.77</v>
      </c>
    </row>
    <row r="14455" spans="1:28" x14ac:dyDescent="0.25">
      <c r="A14455" t="s">
        <v>6539</v>
      </c>
      <c r="B14455" t="s">
        <v>6512</v>
      </c>
      <c r="C14455" s="1">
        <v>0.50452546296296297</v>
      </c>
      <c r="D14455">
        <v>752</v>
      </c>
      <c r="E14455" s="2">
        <v>3.6768391203703704E-2</v>
      </c>
      <c r="F14455" s="1">
        <v>3.6759259259259255E-2</v>
      </c>
      <c r="G14455">
        <v>789</v>
      </c>
      <c r="H14455">
        <v>3176.79</v>
      </c>
      <c r="I14455">
        <v>0</v>
      </c>
      <c r="J14455" t="s">
        <v>6513</v>
      </c>
      <c r="K14455" t="s">
        <v>22</v>
      </c>
      <c r="L14455">
        <v>1</v>
      </c>
      <c r="N14455" t="s">
        <v>23</v>
      </c>
      <c r="O14455" t="s">
        <v>31</v>
      </c>
      <c r="P14455" t="s">
        <v>28</v>
      </c>
      <c r="R14455" t="s">
        <v>26</v>
      </c>
      <c r="S14455">
        <v>17.2</v>
      </c>
      <c r="T14455">
        <v>12.4</v>
      </c>
      <c r="U14455">
        <v>12.4</v>
      </c>
      <c r="V14455">
        <v>4.8</v>
      </c>
      <c r="W14455">
        <v>4.8</v>
      </c>
      <c r="AB14455">
        <f t="shared" si="284"/>
        <v>2880.14</v>
      </c>
    </row>
    <row r="14456" spans="1:28" x14ac:dyDescent="0.25">
      <c r="A14456" t="s">
        <v>6539</v>
      </c>
      <c r="B14456" t="s">
        <v>6512</v>
      </c>
      <c r="C14456" s="1">
        <v>0.50452546296296297</v>
      </c>
      <c r="D14456">
        <v>752</v>
      </c>
      <c r="E14456" s="2">
        <v>3.6768391203703704E-2</v>
      </c>
      <c r="F14456" s="1">
        <v>3.6759259259259255E-2</v>
      </c>
      <c r="G14456">
        <v>789</v>
      </c>
      <c r="H14456">
        <v>3176.79</v>
      </c>
      <c r="I14456">
        <v>0</v>
      </c>
      <c r="J14456" t="s">
        <v>6513</v>
      </c>
      <c r="K14456" t="s">
        <v>22</v>
      </c>
      <c r="L14456">
        <v>1</v>
      </c>
      <c r="N14456" t="s">
        <v>23</v>
      </c>
      <c r="O14456" t="s">
        <v>24</v>
      </c>
      <c r="P14456" t="s">
        <v>28</v>
      </c>
      <c r="R14456" t="s">
        <v>26</v>
      </c>
      <c r="S14456">
        <v>15.4</v>
      </c>
      <c r="T14456">
        <v>12.4</v>
      </c>
      <c r="U14456">
        <v>12.4</v>
      </c>
      <c r="V14456">
        <v>3</v>
      </c>
      <c r="W14456">
        <v>3</v>
      </c>
      <c r="AB14456">
        <f t="shared" si="284"/>
        <v>2880.14</v>
      </c>
    </row>
    <row r="14457" spans="1:28" x14ac:dyDescent="0.25">
      <c r="A14457" t="s">
        <v>6539</v>
      </c>
      <c r="B14457" t="s">
        <v>6512</v>
      </c>
      <c r="C14457" s="1">
        <v>0.50452546296296297</v>
      </c>
      <c r="D14457">
        <v>752</v>
      </c>
      <c r="E14457" s="2">
        <v>3.6768391203703704E-2</v>
      </c>
      <c r="F14457" s="1">
        <v>3.6759259259259255E-2</v>
      </c>
      <c r="G14457">
        <v>789</v>
      </c>
      <c r="H14457">
        <v>3176.79</v>
      </c>
      <c r="I14457">
        <v>0</v>
      </c>
      <c r="J14457" t="s">
        <v>6513</v>
      </c>
      <c r="K14457" t="s">
        <v>22</v>
      </c>
      <c r="L14457">
        <v>1</v>
      </c>
      <c r="N14457" t="s">
        <v>23</v>
      </c>
      <c r="O14457" t="s">
        <v>42</v>
      </c>
      <c r="P14457" t="s">
        <v>28</v>
      </c>
      <c r="R14457" t="s">
        <v>26</v>
      </c>
      <c r="S14457">
        <v>13.4</v>
      </c>
      <c r="T14457">
        <v>12.4</v>
      </c>
      <c r="U14457">
        <v>12.4</v>
      </c>
      <c r="V14457">
        <v>1</v>
      </c>
      <c r="W14457">
        <v>1</v>
      </c>
      <c r="AB14457">
        <f t="shared" si="284"/>
        <v>2880.14</v>
      </c>
    </row>
    <row r="14458" spans="1:28" x14ac:dyDescent="0.25">
      <c r="A14458" t="s">
        <v>6539</v>
      </c>
      <c r="B14458" t="s">
        <v>6512</v>
      </c>
      <c r="C14458" s="1">
        <v>0.50452546296296297</v>
      </c>
      <c r="D14458">
        <v>752</v>
      </c>
      <c r="E14458" s="2">
        <v>3.6768391203703704E-2</v>
      </c>
      <c r="F14458" s="1">
        <v>3.6759259259259255E-2</v>
      </c>
      <c r="G14458">
        <v>789</v>
      </c>
      <c r="H14458">
        <v>3176.79</v>
      </c>
      <c r="I14458">
        <v>0</v>
      </c>
      <c r="J14458" t="s">
        <v>6513</v>
      </c>
      <c r="K14458" t="s">
        <v>22</v>
      </c>
      <c r="L14458">
        <v>1</v>
      </c>
      <c r="N14458" t="s">
        <v>23</v>
      </c>
      <c r="O14458" t="s">
        <v>33</v>
      </c>
      <c r="P14458" t="s">
        <v>28</v>
      </c>
      <c r="R14458" t="s">
        <v>26</v>
      </c>
      <c r="S14458">
        <v>14.1</v>
      </c>
      <c r="T14458">
        <v>12.4</v>
      </c>
      <c r="U14458">
        <v>12.4</v>
      </c>
      <c r="V14458">
        <v>1.7</v>
      </c>
      <c r="W14458">
        <v>1.7</v>
      </c>
      <c r="AB14458">
        <f t="shared" si="284"/>
        <v>2880.14</v>
      </c>
    </row>
    <row r="14459" spans="1:28" x14ac:dyDescent="0.25">
      <c r="A14459" t="s">
        <v>6540</v>
      </c>
      <c r="B14459" t="s">
        <v>6512</v>
      </c>
      <c r="C14459" s="1">
        <v>0.50660879629629629</v>
      </c>
      <c r="D14459">
        <v>988</v>
      </c>
      <c r="E14459" s="2">
        <v>3.8854456018518523E-2</v>
      </c>
      <c r="F14459" s="1">
        <v>3.8854166666666669E-2</v>
      </c>
      <c r="G14459">
        <v>25</v>
      </c>
      <c r="H14459">
        <v>3357.03</v>
      </c>
      <c r="I14459">
        <v>0</v>
      </c>
      <c r="J14459" t="s">
        <v>6513</v>
      </c>
      <c r="K14459" t="s">
        <v>22</v>
      </c>
      <c r="L14459">
        <v>1</v>
      </c>
      <c r="N14459" t="s">
        <v>23</v>
      </c>
      <c r="O14459" t="s">
        <v>31</v>
      </c>
      <c r="P14459" t="s">
        <v>28</v>
      </c>
      <c r="R14459" t="s">
        <v>26</v>
      </c>
      <c r="S14459">
        <v>15.4</v>
      </c>
      <c r="T14459">
        <v>12.4</v>
      </c>
      <c r="U14459">
        <v>12.4</v>
      </c>
      <c r="V14459">
        <v>3</v>
      </c>
      <c r="W14459">
        <v>3</v>
      </c>
      <c r="AB14459">
        <f t="shared" si="284"/>
        <v>3060.38</v>
      </c>
    </row>
    <row r="14460" spans="1:28" x14ac:dyDescent="0.25">
      <c r="A14460" t="s">
        <v>6540</v>
      </c>
      <c r="B14460" t="s">
        <v>6512</v>
      </c>
      <c r="C14460" s="1">
        <v>0.50660879629629629</v>
      </c>
      <c r="D14460">
        <v>988</v>
      </c>
      <c r="E14460" s="2">
        <v>3.8854456018518523E-2</v>
      </c>
      <c r="F14460" s="1">
        <v>3.8854166666666669E-2</v>
      </c>
      <c r="G14460">
        <v>25</v>
      </c>
      <c r="H14460">
        <v>3357.03</v>
      </c>
      <c r="I14460">
        <v>0</v>
      </c>
      <c r="J14460" t="s">
        <v>6513</v>
      </c>
      <c r="K14460" t="s">
        <v>22</v>
      </c>
      <c r="L14460">
        <v>1</v>
      </c>
      <c r="N14460" t="s">
        <v>23</v>
      </c>
      <c r="O14460" t="s">
        <v>42</v>
      </c>
      <c r="P14460" t="s">
        <v>28</v>
      </c>
      <c r="R14460" t="s">
        <v>26</v>
      </c>
      <c r="S14460">
        <v>13.7</v>
      </c>
      <c r="T14460">
        <v>12.4</v>
      </c>
      <c r="U14460">
        <v>12.4</v>
      </c>
      <c r="V14460">
        <v>1.3</v>
      </c>
      <c r="W14460">
        <v>1.3</v>
      </c>
      <c r="AB14460">
        <f t="shared" si="284"/>
        <v>3060.38</v>
      </c>
    </row>
    <row r="14461" spans="1:28" x14ac:dyDescent="0.25">
      <c r="A14461" t="s">
        <v>6540</v>
      </c>
      <c r="B14461" t="s">
        <v>6512</v>
      </c>
      <c r="C14461" s="1">
        <v>0.50660879629629629</v>
      </c>
      <c r="D14461">
        <v>988</v>
      </c>
      <c r="E14461" s="2">
        <v>3.8854456018518523E-2</v>
      </c>
      <c r="F14461" s="1">
        <v>3.8854166666666669E-2</v>
      </c>
      <c r="G14461">
        <v>25</v>
      </c>
      <c r="H14461">
        <v>3357.03</v>
      </c>
      <c r="I14461">
        <v>0</v>
      </c>
      <c r="J14461" t="s">
        <v>6513</v>
      </c>
      <c r="K14461" t="s">
        <v>22</v>
      </c>
      <c r="L14461">
        <v>1</v>
      </c>
      <c r="N14461" t="s">
        <v>23</v>
      </c>
      <c r="O14461" t="s">
        <v>33</v>
      </c>
      <c r="P14461" t="s">
        <v>28</v>
      </c>
      <c r="R14461" t="s">
        <v>26</v>
      </c>
      <c r="S14461">
        <v>13.4</v>
      </c>
      <c r="T14461">
        <v>12.4</v>
      </c>
      <c r="U14461">
        <v>12.4</v>
      </c>
      <c r="V14461">
        <v>1</v>
      </c>
      <c r="W14461">
        <v>1</v>
      </c>
      <c r="AB14461">
        <f t="shared" si="284"/>
        <v>3060.38</v>
      </c>
    </row>
    <row r="14462" spans="1:28" x14ac:dyDescent="0.25">
      <c r="A14462" t="s">
        <v>6541</v>
      </c>
      <c r="B14462" t="s">
        <v>6512</v>
      </c>
      <c r="C14462" s="1">
        <v>0.50869212962962962</v>
      </c>
      <c r="D14462">
        <v>323</v>
      </c>
      <c r="E14462" s="2">
        <v>4.0930092592592594E-2</v>
      </c>
      <c r="F14462" s="1">
        <v>4.0925925925925928E-2</v>
      </c>
      <c r="G14462">
        <v>360</v>
      </c>
      <c r="H14462">
        <v>3536.36</v>
      </c>
      <c r="I14462">
        <v>0</v>
      </c>
      <c r="J14462" t="s">
        <v>6513</v>
      </c>
      <c r="K14462" t="s">
        <v>22</v>
      </c>
      <c r="L14462">
        <v>1</v>
      </c>
      <c r="N14462" t="s">
        <v>23</v>
      </c>
      <c r="O14462" t="s">
        <v>31</v>
      </c>
      <c r="P14462" t="s">
        <v>28</v>
      </c>
      <c r="R14462" t="s">
        <v>26</v>
      </c>
      <c r="S14462">
        <v>17.600000000000001</v>
      </c>
      <c r="T14462">
        <v>12.4</v>
      </c>
      <c r="U14462">
        <v>12.4</v>
      </c>
      <c r="V14462">
        <v>5.2</v>
      </c>
      <c r="W14462">
        <v>5.2</v>
      </c>
      <c r="AB14462">
        <f t="shared" si="284"/>
        <v>3239.71</v>
      </c>
    </row>
    <row r="14463" spans="1:28" x14ac:dyDescent="0.25">
      <c r="A14463" t="s">
        <v>6541</v>
      </c>
      <c r="B14463" t="s">
        <v>6512</v>
      </c>
      <c r="C14463" s="1">
        <v>0.50869212962962962</v>
      </c>
      <c r="D14463">
        <v>323</v>
      </c>
      <c r="E14463" s="2">
        <v>4.0930092592592594E-2</v>
      </c>
      <c r="F14463" s="1">
        <v>4.0925925925925928E-2</v>
      </c>
      <c r="G14463">
        <v>360</v>
      </c>
      <c r="H14463">
        <v>3536.36</v>
      </c>
      <c r="I14463">
        <v>0</v>
      </c>
      <c r="J14463" t="s">
        <v>6513</v>
      </c>
      <c r="K14463" t="s">
        <v>22</v>
      </c>
      <c r="L14463">
        <v>1</v>
      </c>
      <c r="N14463" t="s">
        <v>23</v>
      </c>
      <c r="O14463" t="s">
        <v>36</v>
      </c>
      <c r="P14463" t="s">
        <v>28</v>
      </c>
      <c r="R14463" t="s">
        <v>26</v>
      </c>
      <c r="S14463">
        <v>12.5</v>
      </c>
      <c r="T14463">
        <v>12.4</v>
      </c>
      <c r="U14463">
        <v>12.4</v>
      </c>
      <c r="V14463">
        <v>0.1</v>
      </c>
      <c r="W14463">
        <v>0.1</v>
      </c>
      <c r="AB14463">
        <f t="shared" si="284"/>
        <v>3239.71</v>
      </c>
    </row>
    <row r="14464" spans="1:28" x14ac:dyDescent="0.25">
      <c r="A14464" t="s">
        <v>6541</v>
      </c>
      <c r="B14464" t="s">
        <v>6512</v>
      </c>
      <c r="C14464" s="1">
        <v>0.50869212962962962</v>
      </c>
      <c r="D14464">
        <v>323</v>
      </c>
      <c r="E14464" s="2">
        <v>4.0930092592592594E-2</v>
      </c>
      <c r="F14464" s="1">
        <v>4.0925925925925928E-2</v>
      </c>
      <c r="G14464">
        <v>360</v>
      </c>
      <c r="H14464">
        <v>3536.36</v>
      </c>
      <c r="I14464">
        <v>0</v>
      </c>
      <c r="J14464" t="s">
        <v>6513</v>
      </c>
      <c r="K14464" t="s">
        <v>22</v>
      </c>
      <c r="L14464">
        <v>1</v>
      </c>
      <c r="N14464" t="s">
        <v>23</v>
      </c>
      <c r="O14464" t="s">
        <v>42</v>
      </c>
      <c r="P14464" t="s">
        <v>28</v>
      </c>
      <c r="R14464" t="s">
        <v>26</v>
      </c>
      <c r="S14464">
        <v>13.2</v>
      </c>
      <c r="T14464">
        <v>12.4</v>
      </c>
      <c r="U14464">
        <v>12.4</v>
      </c>
      <c r="V14464">
        <v>0.8</v>
      </c>
      <c r="W14464">
        <v>0.8</v>
      </c>
      <c r="AB14464">
        <f t="shared" si="284"/>
        <v>3239.71</v>
      </c>
    </row>
    <row r="14465" spans="1:28" x14ac:dyDescent="0.25">
      <c r="A14465" t="s">
        <v>6541</v>
      </c>
      <c r="B14465" t="s">
        <v>6512</v>
      </c>
      <c r="C14465" s="1">
        <v>0.50869212962962962</v>
      </c>
      <c r="D14465">
        <v>323</v>
      </c>
      <c r="E14465" s="2">
        <v>4.0930092592592594E-2</v>
      </c>
      <c r="F14465" s="1">
        <v>4.0925925925925928E-2</v>
      </c>
      <c r="G14465">
        <v>360</v>
      </c>
      <c r="H14465">
        <v>3536.36</v>
      </c>
      <c r="I14465">
        <v>0</v>
      </c>
      <c r="J14465" t="s">
        <v>6513</v>
      </c>
      <c r="K14465" t="s">
        <v>22</v>
      </c>
      <c r="L14465">
        <v>1</v>
      </c>
      <c r="N14465" t="s">
        <v>23</v>
      </c>
      <c r="O14465" t="s">
        <v>33</v>
      </c>
      <c r="P14465" t="s">
        <v>28</v>
      </c>
      <c r="R14465" t="s">
        <v>26</v>
      </c>
      <c r="S14465">
        <v>13.3</v>
      </c>
      <c r="T14465">
        <v>12.4</v>
      </c>
      <c r="U14465">
        <v>12.4</v>
      </c>
      <c r="V14465">
        <v>0.9</v>
      </c>
      <c r="W14465">
        <v>0.9</v>
      </c>
      <c r="AB14465">
        <f t="shared" si="284"/>
        <v>3239.71</v>
      </c>
    </row>
    <row r="14466" spans="1:28" x14ac:dyDescent="0.25">
      <c r="A14466" t="s">
        <v>6542</v>
      </c>
      <c r="B14466" t="s">
        <v>6512</v>
      </c>
      <c r="C14466" s="1">
        <v>0.51077546296296295</v>
      </c>
      <c r="D14466">
        <v>859</v>
      </c>
      <c r="E14466" s="2">
        <v>4.301962962962963E-2</v>
      </c>
      <c r="F14466" s="1">
        <v>4.3009259259259254E-2</v>
      </c>
      <c r="G14466">
        <v>896</v>
      </c>
      <c r="H14466">
        <v>3716.9</v>
      </c>
      <c r="I14466">
        <v>0</v>
      </c>
      <c r="J14466" t="s">
        <v>6513</v>
      </c>
      <c r="K14466" t="s">
        <v>22</v>
      </c>
      <c r="L14466">
        <v>1</v>
      </c>
      <c r="N14466" t="s">
        <v>23</v>
      </c>
      <c r="O14466" t="s">
        <v>31</v>
      </c>
      <c r="P14466" t="s">
        <v>28</v>
      </c>
      <c r="R14466" t="s">
        <v>26</v>
      </c>
      <c r="S14466">
        <v>16.5</v>
      </c>
      <c r="T14466">
        <v>12.3</v>
      </c>
      <c r="U14466">
        <v>12.4</v>
      </c>
      <c r="V14466">
        <v>4.2</v>
      </c>
      <c r="W14466">
        <v>4.0999999999999996</v>
      </c>
      <c r="AB14466">
        <f t="shared" si="284"/>
        <v>3420.25</v>
      </c>
    </row>
    <row r="14467" spans="1:28" x14ac:dyDescent="0.25">
      <c r="A14467" t="s">
        <v>6542</v>
      </c>
      <c r="B14467" t="s">
        <v>6512</v>
      </c>
      <c r="C14467" s="1">
        <v>0.51077546296296295</v>
      </c>
      <c r="D14467">
        <v>859</v>
      </c>
      <c r="E14467" s="2">
        <v>4.301962962962963E-2</v>
      </c>
      <c r="F14467" s="1">
        <v>4.3009259259259254E-2</v>
      </c>
      <c r="G14467">
        <v>896</v>
      </c>
      <c r="H14467">
        <v>3716.9</v>
      </c>
      <c r="I14467">
        <v>0</v>
      </c>
      <c r="J14467" t="s">
        <v>6513</v>
      </c>
      <c r="K14467" t="s">
        <v>22</v>
      </c>
      <c r="L14467">
        <v>1</v>
      </c>
      <c r="N14467" t="s">
        <v>23</v>
      </c>
      <c r="O14467" t="s">
        <v>42</v>
      </c>
      <c r="P14467" t="s">
        <v>28</v>
      </c>
      <c r="R14467" t="s">
        <v>26</v>
      </c>
      <c r="S14467">
        <v>13</v>
      </c>
      <c r="T14467">
        <v>12.3</v>
      </c>
      <c r="U14467">
        <v>12.4</v>
      </c>
      <c r="V14467">
        <v>0.7</v>
      </c>
      <c r="W14467">
        <v>0.6</v>
      </c>
      <c r="AB14467">
        <f t="shared" si="284"/>
        <v>3420.25</v>
      </c>
    </row>
    <row r="14468" spans="1:28" x14ac:dyDescent="0.25">
      <c r="A14468" t="s">
        <v>6542</v>
      </c>
      <c r="B14468" t="s">
        <v>6512</v>
      </c>
      <c r="C14468" s="1">
        <v>0.51077546296296295</v>
      </c>
      <c r="D14468">
        <v>859</v>
      </c>
      <c r="E14468" s="2">
        <v>4.301962962962963E-2</v>
      </c>
      <c r="F14468" s="1">
        <v>4.3009259259259254E-2</v>
      </c>
      <c r="G14468">
        <v>896</v>
      </c>
      <c r="H14468">
        <v>3716.9</v>
      </c>
      <c r="I14468">
        <v>0</v>
      </c>
      <c r="J14468" t="s">
        <v>6513</v>
      </c>
      <c r="K14468" t="s">
        <v>22</v>
      </c>
      <c r="L14468">
        <v>1</v>
      </c>
      <c r="N14468" t="s">
        <v>23</v>
      </c>
      <c r="O14468" t="s">
        <v>33</v>
      </c>
      <c r="P14468" t="s">
        <v>28</v>
      </c>
      <c r="R14468" t="s">
        <v>26</v>
      </c>
      <c r="S14468">
        <v>13</v>
      </c>
      <c r="T14468">
        <v>12.3</v>
      </c>
      <c r="U14468">
        <v>12.4</v>
      </c>
      <c r="V14468">
        <v>0.7</v>
      </c>
      <c r="W14468">
        <v>0.6</v>
      </c>
      <c r="AB14468">
        <f t="shared" si="284"/>
        <v>3420.25</v>
      </c>
    </row>
    <row r="14469" spans="1:28" x14ac:dyDescent="0.25">
      <c r="A14469" t="s">
        <v>6543</v>
      </c>
      <c r="B14469" t="s">
        <v>6512</v>
      </c>
      <c r="C14469" s="1">
        <v>0.51285879629629627</v>
      </c>
      <c r="D14469">
        <v>360</v>
      </c>
      <c r="E14469" s="2">
        <v>4.5097199074074078E-2</v>
      </c>
      <c r="F14469" s="1">
        <v>4.5092592592592594E-2</v>
      </c>
      <c r="G14469">
        <v>398</v>
      </c>
      <c r="H14469">
        <v>3896.4</v>
      </c>
      <c r="I14469">
        <v>0</v>
      </c>
      <c r="J14469" t="s">
        <v>6513</v>
      </c>
      <c r="K14469" t="s">
        <v>22</v>
      </c>
      <c r="L14469">
        <v>1</v>
      </c>
      <c r="N14469" t="s">
        <v>23</v>
      </c>
      <c r="O14469" t="s">
        <v>31</v>
      </c>
      <c r="P14469" t="s">
        <v>28</v>
      </c>
      <c r="R14469" t="s">
        <v>26</v>
      </c>
      <c r="S14469">
        <v>16.8</v>
      </c>
      <c r="T14469">
        <v>12.4</v>
      </c>
      <c r="U14469">
        <v>12.5</v>
      </c>
      <c r="V14469">
        <v>4.4000000000000004</v>
      </c>
      <c r="W14469">
        <v>4.3</v>
      </c>
      <c r="AB14469">
        <f t="shared" si="284"/>
        <v>3599.75</v>
      </c>
    </row>
    <row r="14470" spans="1:28" x14ac:dyDescent="0.25">
      <c r="A14470" t="s">
        <v>6543</v>
      </c>
      <c r="B14470" t="s">
        <v>6512</v>
      </c>
      <c r="C14470" s="1">
        <v>0.51285879629629627</v>
      </c>
      <c r="D14470">
        <v>360</v>
      </c>
      <c r="E14470" s="2">
        <v>4.5097199074074078E-2</v>
      </c>
      <c r="F14470" s="1">
        <v>4.5092592592592594E-2</v>
      </c>
      <c r="G14470">
        <v>398</v>
      </c>
      <c r="H14470">
        <v>3896.4</v>
      </c>
      <c r="I14470">
        <v>0</v>
      </c>
      <c r="J14470" t="s">
        <v>6513</v>
      </c>
      <c r="K14470" t="s">
        <v>22</v>
      </c>
      <c r="L14470">
        <v>1</v>
      </c>
      <c r="N14470" t="s">
        <v>23</v>
      </c>
      <c r="O14470" t="s">
        <v>42</v>
      </c>
      <c r="P14470" t="s">
        <v>28</v>
      </c>
      <c r="R14470" t="s">
        <v>26</v>
      </c>
      <c r="S14470">
        <v>12.8</v>
      </c>
      <c r="T14470">
        <v>12.4</v>
      </c>
      <c r="U14470">
        <v>12.5</v>
      </c>
      <c r="V14470">
        <v>0.4</v>
      </c>
      <c r="W14470">
        <v>0.3</v>
      </c>
      <c r="AB14470">
        <f t="shared" si="284"/>
        <v>3599.75</v>
      </c>
    </row>
    <row r="14471" spans="1:28" x14ac:dyDescent="0.25">
      <c r="A14471" t="s">
        <v>6543</v>
      </c>
      <c r="B14471" t="s">
        <v>6512</v>
      </c>
      <c r="C14471" s="1">
        <v>0.51285879629629627</v>
      </c>
      <c r="D14471">
        <v>360</v>
      </c>
      <c r="E14471" s="2">
        <v>4.5097199074074078E-2</v>
      </c>
      <c r="F14471" s="1">
        <v>4.5092592592592594E-2</v>
      </c>
      <c r="G14471">
        <v>398</v>
      </c>
      <c r="H14471">
        <v>3896.4</v>
      </c>
      <c r="I14471">
        <v>0</v>
      </c>
      <c r="J14471" t="s">
        <v>6513</v>
      </c>
      <c r="K14471" t="s">
        <v>22</v>
      </c>
      <c r="L14471">
        <v>1</v>
      </c>
      <c r="N14471" t="s">
        <v>23</v>
      </c>
      <c r="O14471" t="s">
        <v>33</v>
      </c>
      <c r="P14471" t="s">
        <v>28</v>
      </c>
      <c r="R14471" t="s">
        <v>26</v>
      </c>
      <c r="S14471">
        <v>13</v>
      </c>
      <c r="T14471">
        <v>12.4</v>
      </c>
      <c r="U14471">
        <v>12.5</v>
      </c>
      <c r="V14471">
        <v>0.6</v>
      </c>
      <c r="W14471">
        <v>0.5</v>
      </c>
      <c r="AB14471">
        <f t="shared" si="284"/>
        <v>3599.75</v>
      </c>
    </row>
    <row r="14472" spans="1:28" x14ac:dyDescent="0.25">
      <c r="A14472" t="s">
        <v>6544</v>
      </c>
      <c r="B14472" t="s">
        <v>6512</v>
      </c>
      <c r="C14472" s="1">
        <v>0.5149421296296296</v>
      </c>
      <c r="D14472">
        <v>329</v>
      </c>
      <c r="E14472" s="2">
        <v>4.7180162037037038E-2</v>
      </c>
      <c r="F14472" s="1">
        <v>4.7175925925925927E-2</v>
      </c>
      <c r="G14472">
        <v>366</v>
      </c>
      <c r="H14472">
        <v>4076.37</v>
      </c>
      <c r="I14472">
        <v>0</v>
      </c>
      <c r="J14472" t="s">
        <v>6513</v>
      </c>
      <c r="K14472" t="s">
        <v>22</v>
      </c>
      <c r="L14472">
        <v>1</v>
      </c>
      <c r="N14472" t="s">
        <v>23</v>
      </c>
      <c r="O14472" t="s">
        <v>31</v>
      </c>
      <c r="P14472" t="s">
        <v>28</v>
      </c>
      <c r="R14472" t="s">
        <v>26</v>
      </c>
      <c r="S14472">
        <v>15.9</v>
      </c>
      <c r="T14472">
        <v>12.3</v>
      </c>
      <c r="U14472">
        <v>12.3</v>
      </c>
      <c r="V14472">
        <v>3.6</v>
      </c>
      <c r="W14472">
        <v>3.6</v>
      </c>
      <c r="AB14472">
        <f t="shared" si="284"/>
        <v>3779.72</v>
      </c>
    </row>
    <row r="14473" spans="1:28" x14ac:dyDescent="0.25">
      <c r="A14473" t="s">
        <v>6544</v>
      </c>
      <c r="B14473" t="s">
        <v>6512</v>
      </c>
      <c r="C14473" s="1">
        <v>0.5149421296296296</v>
      </c>
      <c r="D14473">
        <v>329</v>
      </c>
      <c r="E14473" s="2">
        <v>4.7180162037037038E-2</v>
      </c>
      <c r="F14473" s="1">
        <v>4.7175925925925927E-2</v>
      </c>
      <c r="G14473">
        <v>366</v>
      </c>
      <c r="H14473">
        <v>4076.37</v>
      </c>
      <c r="I14473">
        <v>0</v>
      </c>
      <c r="J14473" t="s">
        <v>6513</v>
      </c>
      <c r="K14473" t="s">
        <v>22</v>
      </c>
      <c r="L14473">
        <v>1</v>
      </c>
      <c r="N14473" t="s">
        <v>23</v>
      </c>
      <c r="O14473" t="s">
        <v>24</v>
      </c>
      <c r="P14473" t="s">
        <v>28</v>
      </c>
      <c r="R14473" t="s">
        <v>26</v>
      </c>
      <c r="S14473">
        <v>12.4</v>
      </c>
      <c r="T14473">
        <v>12.3</v>
      </c>
      <c r="U14473">
        <v>12.3</v>
      </c>
      <c r="V14473">
        <v>0.1</v>
      </c>
      <c r="W14473">
        <v>0.1</v>
      </c>
      <c r="AB14473">
        <f t="shared" si="284"/>
        <v>3779.72</v>
      </c>
    </row>
    <row r="14474" spans="1:28" x14ac:dyDescent="0.25">
      <c r="A14474" t="s">
        <v>6544</v>
      </c>
      <c r="B14474" t="s">
        <v>6512</v>
      </c>
      <c r="C14474" s="1">
        <v>0.5149421296296296</v>
      </c>
      <c r="D14474">
        <v>329</v>
      </c>
      <c r="E14474" s="2">
        <v>4.7180162037037038E-2</v>
      </c>
      <c r="F14474" s="1">
        <v>4.7175925925925927E-2</v>
      </c>
      <c r="G14474">
        <v>366</v>
      </c>
      <c r="H14474">
        <v>4076.37</v>
      </c>
      <c r="I14474">
        <v>0</v>
      </c>
      <c r="J14474" t="s">
        <v>6513</v>
      </c>
      <c r="K14474" t="s">
        <v>22</v>
      </c>
      <c r="L14474">
        <v>1</v>
      </c>
      <c r="N14474" t="s">
        <v>23</v>
      </c>
      <c r="O14474" t="s">
        <v>42</v>
      </c>
      <c r="P14474" t="s">
        <v>28</v>
      </c>
      <c r="R14474" t="s">
        <v>26</v>
      </c>
      <c r="S14474">
        <v>13</v>
      </c>
      <c r="T14474">
        <v>12.3</v>
      </c>
      <c r="U14474">
        <v>12.3</v>
      </c>
      <c r="V14474">
        <v>0.7</v>
      </c>
      <c r="W14474">
        <v>0.7</v>
      </c>
      <c r="AB14474">
        <f t="shared" si="284"/>
        <v>3779.72</v>
      </c>
    </row>
    <row r="14475" spans="1:28" x14ac:dyDescent="0.25">
      <c r="A14475" t="s">
        <v>6544</v>
      </c>
      <c r="B14475" t="s">
        <v>6512</v>
      </c>
      <c r="C14475" s="1">
        <v>0.5149421296296296</v>
      </c>
      <c r="D14475">
        <v>329</v>
      </c>
      <c r="E14475" s="2">
        <v>4.7180162037037038E-2</v>
      </c>
      <c r="F14475" s="1">
        <v>4.7175925925925927E-2</v>
      </c>
      <c r="G14475">
        <v>366</v>
      </c>
      <c r="H14475">
        <v>4076.37</v>
      </c>
      <c r="I14475">
        <v>0</v>
      </c>
      <c r="J14475" t="s">
        <v>6513</v>
      </c>
      <c r="K14475" t="s">
        <v>22</v>
      </c>
      <c r="L14475">
        <v>1</v>
      </c>
      <c r="N14475" t="s">
        <v>23</v>
      </c>
      <c r="O14475" t="s">
        <v>33</v>
      </c>
      <c r="P14475" t="s">
        <v>28</v>
      </c>
      <c r="R14475" t="s">
        <v>26</v>
      </c>
      <c r="S14475">
        <v>12.5</v>
      </c>
      <c r="T14475">
        <v>12.3</v>
      </c>
      <c r="U14475">
        <v>12.3</v>
      </c>
      <c r="V14475">
        <v>0.2</v>
      </c>
      <c r="W14475">
        <v>0.2</v>
      </c>
      <c r="AB14475">
        <f t="shared" si="284"/>
        <v>3779.72</v>
      </c>
    </row>
    <row r="14476" spans="1:28" x14ac:dyDescent="0.25">
      <c r="A14476" t="s">
        <v>6545</v>
      </c>
      <c r="B14476" t="s">
        <v>6512</v>
      </c>
      <c r="C14476" s="1">
        <v>0.51702546296296303</v>
      </c>
      <c r="D14476">
        <v>732</v>
      </c>
      <c r="E14476" s="2">
        <v>4.9268159722222225E-2</v>
      </c>
      <c r="F14476" s="1">
        <v>4.925925925925926E-2</v>
      </c>
      <c r="G14476">
        <v>769</v>
      </c>
      <c r="H14476">
        <v>4256.7700000000004</v>
      </c>
      <c r="I14476">
        <v>0</v>
      </c>
      <c r="J14476" t="s">
        <v>6513</v>
      </c>
      <c r="K14476" t="s">
        <v>22</v>
      </c>
      <c r="L14476">
        <v>1</v>
      </c>
      <c r="N14476" t="s">
        <v>23</v>
      </c>
      <c r="O14476" t="s">
        <v>31</v>
      </c>
      <c r="P14476" t="s">
        <v>28</v>
      </c>
      <c r="R14476" t="s">
        <v>26</v>
      </c>
      <c r="S14476">
        <v>17.100000000000001</v>
      </c>
      <c r="T14476">
        <v>12.4</v>
      </c>
      <c r="U14476">
        <v>12.4</v>
      </c>
      <c r="V14476">
        <v>4.7</v>
      </c>
      <c r="W14476">
        <v>4.7</v>
      </c>
      <c r="AB14476">
        <f t="shared" si="284"/>
        <v>3960.1200000000003</v>
      </c>
    </row>
    <row r="14477" spans="1:28" x14ac:dyDescent="0.25">
      <c r="A14477" t="s">
        <v>6545</v>
      </c>
      <c r="B14477" t="s">
        <v>6512</v>
      </c>
      <c r="C14477" s="1">
        <v>0.51702546296296303</v>
      </c>
      <c r="D14477">
        <v>732</v>
      </c>
      <c r="E14477" s="2">
        <v>4.9268159722222225E-2</v>
      </c>
      <c r="F14477" s="1">
        <v>4.925925925925926E-2</v>
      </c>
      <c r="G14477">
        <v>769</v>
      </c>
      <c r="H14477">
        <v>4256.7700000000004</v>
      </c>
      <c r="I14477">
        <v>0</v>
      </c>
      <c r="J14477" t="s">
        <v>6513</v>
      </c>
      <c r="K14477" t="s">
        <v>22</v>
      </c>
      <c r="L14477">
        <v>1</v>
      </c>
      <c r="N14477" t="s">
        <v>23</v>
      </c>
      <c r="O14477" t="s">
        <v>24</v>
      </c>
      <c r="P14477" t="s">
        <v>28</v>
      </c>
      <c r="R14477" t="s">
        <v>26</v>
      </c>
      <c r="S14477">
        <v>12.8</v>
      </c>
      <c r="T14477">
        <v>12.4</v>
      </c>
      <c r="U14477">
        <v>12.4</v>
      </c>
      <c r="V14477">
        <v>0.4</v>
      </c>
      <c r="W14477">
        <v>0.4</v>
      </c>
      <c r="AB14477">
        <f t="shared" si="284"/>
        <v>3960.1200000000003</v>
      </c>
    </row>
    <row r="14478" spans="1:28" x14ac:dyDescent="0.25">
      <c r="A14478" t="s">
        <v>6545</v>
      </c>
      <c r="B14478" t="s">
        <v>6512</v>
      </c>
      <c r="C14478" s="1">
        <v>0.51702546296296303</v>
      </c>
      <c r="D14478">
        <v>732</v>
      </c>
      <c r="E14478" s="2">
        <v>4.9268159722222225E-2</v>
      </c>
      <c r="F14478" s="1">
        <v>4.925925925925926E-2</v>
      </c>
      <c r="G14478">
        <v>769</v>
      </c>
      <c r="H14478">
        <v>4256.7700000000004</v>
      </c>
      <c r="I14478">
        <v>0</v>
      </c>
      <c r="J14478" t="s">
        <v>6513</v>
      </c>
      <c r="K14478" t="s">
        <v>22</v>
      </c>
      <c r="L14478">
        <v>1</v>
      </c>
      <c r="N14478" t="s">
        <v>23</v>
      </c>
      <c r="O14478" t="s">
        <v>42</v>
      </c>
      <c r="P14478" t="s">
        <v>28</v>
      </c>
      <c r="R14478" t="s">
        <v>26</v>
      </c>
      <c r="S14478">
        <v>12.8</v>
      </c>
      <c r="T14478">
        <v>12.4</v>
      </c>
      <c r="U14478">
        <v>12.4</v>
      </c>
      <c r="V14478">
        <v>0.4</v>
      </c>
      <c r="W14478">
        <v>0.4</v>
      </c>
      <c r="AB14478">
        <f t="shared" si="284"/>
        <v>3960.1200000000003</v>
      </c>
    </row>
    <row r="14479" spans="1:28" x14ac:dyDescent="0.25">
      <c r="A14479" t="s">
        <v>6545</v>
      </c>
      <c r="B14479" t="s">
        <v>6512</v>
      </c>
      <c r="C14479" s="1">
        <v>0.51702546296296303</v>
      </c>
      <c r="D14479">
        <v>732</v>
      </c>
      <c r="E14479" s="2">
        <v>4.9268159722222225E-2</v>
      </c>
      <c r="F14479" s="1">
        <v>4.925925925925926E-2</v>
      </c>
      <c r="G14479">
        <v>769</v>
      </c>
      <c r="H14479">
        <v>4256.7700000000004</v>
      </c>
      <c r="I14479">
        <v>0</v>
      </c>
      <c r="J14479" t="s">
        <v>6513</v>
      </c>
      <c r="K14479" t="s">
        <v>22</v>
      </c>
      <c r="L14479">
        <v>1</v>
      </c>
      <c r="N14479" t="s">
        <v>23</v>
      </c>
      <c r="O14479" t="s">
        <v>33</v>
      </c>
      <c r="P14479" t="s">
        <v>28</v>
      </c>
      <c r="R14479" t="s">
        <v>26</v>
      </c>
      <c r="S14479">
        <v>12.4</v>
      </c>
      <c r="T14479">
        <v>12.4</v>
      </c>
      <c r="U14479">
        <v>12.4</v>
      </c>
      <c r="V14479">
        <v>0</v>
      </c>
      <c r="W14479">
        <v>0</v>
      </c>
      <c r="AB14479">
        <f t="shared" si="284"/>
        <v>3960.1200000000003</v>
      </c>
    </row>
    <row r="14480" spans="1:28" x14ac:dyDescent="0.25">
      <c r="A14480" t="s">
        <v>6546</v>
      </c>
      <c r="B14480" t="s">
        <v>6512</v>
      </c>
      <c r="C14480" s="1">
        <v>0.51910879629629625</v>
      </c>
      <c r="D14480">
        <v>100</v>
      </c>
      <c r="E14480" s="2">
        <v>5.1344178240740744E-2</v>
      </c>
      <c r="F14480" s="1">
        <v>5.1342592592592586E-2</v>
      </c>
      <c r="G14480">
        <v>137</v>
      </c>
      <c r="H14480">
        <v>4436.1400000000003</v>
      </c>
      <c r="I14480">
        <v>0</v>
      </c>
      <c r="J14480" t="s">
        <v>6513</v>
      </c>
      <c r="K14480" t="s">
        <v>22</v>
      </c>
      <c r="L14480">
        <v>1</v>
      </c>
      <c r="N14480" t="s">
        <v>23</v>
      </c>
      <c r="O14480" t="s">
        <v>31</v>
      </c>
      <c r="P14480" t="s">
        <v>28</v>
      </c>
      <c r="R14480" t="s">
        <v>26</v>
      </c>
      <c r="S14480">
        <v>17.100000000000001</v>
      </c>
      <c r="T14480">
        <v>12.3</v>
      </c>
      <c r="U14480">
        <v>12.3</v>
      </c>
      <c r="V14480">
        <v>4.8</v>
      </c>
      <c r="W14480">
        <v>4.8</v>
      </c>
      <c r="AB14480">
        <f t="shared" si="284"/>
        <v>4139.4900000000007</v>
      </c>
    </row>
    <row r="14481" spans="1:28" x14ac:dyDescent="0.25">
      <c r="A14481" t="s">
        <v>6546</v>
      </c>
      <c r="B14481" t="s">
        <v>6512</v>
      </c>
      <c r="C14481" s="1">
        <v>0.51910879629629625</v>
      </c>
      <c r="D14481">
        <v>100</v>
      </c>
      <c r="E14481" s="2">
        <v>5.1344178240740744E-2</v>
      </c>
      <c r="F14481" s="1">
        <v>5.1342592592592586E-2</v>
      </c>
      <c r="G14481">
        <v>137</v>
      </c>
      <c r="H14481">
        <v>4436.1400000000003</v>
      </c>
      <c r="I14481">
        <v>0</v>
      </c>
      <c r="J14481" t="s">
        <v>6513</v>
      </c>
      <c r="K14481" t="s">
        <v>22</v>
      </c>
      <c r="L14481">
        <v>1</v>
      </c>
      <c r="N14481" t="s">
        <v>23</v>
      </c>
      <c r="O14481" t="s">
        <v>42</v>
      </c>
      <c r="P14481" t="s">
        <v>28</v>
      </c>
      <c r="R14481" t="s">
        <v>26</v>
      </c>
      <c r="S14481">
        <v>12.6</v>
      </c>
      <c r="T14481">
        <v>12.3</v>
      </c>
      <c r="U14481">
        <v>12.3</v>
      </c>
      <c r="V14481">
        <v>0.3</v>
      </c>
      <c r="W14481">
        <v>0.3</v>
      </c>
      <c r="AB14481">
        <f t="shared" si="284"/>
        <v>4139.4900000000007</v>
      </c>
    </row>
    <row r="14482" spans="1:28" x14ac:dyDescent="0.25">
      <c r="A14482" t="s">
        <v>6546</v>
      </c>
      <c r="B14482" t="s">
        <v>6512</v>
      </c>
      <c r="C14482" s="1">
        <v>0.51910879629629625</v>
      </c>
      <c r="D14482">
        <v>100</v>
      </c>
      <c r="E14482" s="2">
        <v>5.1344178240740744E-2</v>
      </c>
      <c r="F14482" s="1">
        <v>5.1342592592592586E-2</v>
      </c>
      <c r="G14482">
        <v>137</v>
      </c>
      <c r="H14482">
        <v>4436.1400000000003</v>
      </c>
      <c r="I14482">
        <v>0</v>
      </c>
      <c r="J14482" t="s">
        <v>6513</v>
      </c>
      <c r="K14482" t="s">
        <v>22</v>
      </c>
      <c r="L14482">
        <v>1</v>
      </c>
      <c r="N14482" t="s">
        <v>23</v>
      </c>
      <c r="O14482" t="s">
        <v>33</v>
      </c>
      <c r="P14482" t="s">
        <v>28</v>
      </c>
      <c r="R14482" t="s">
        <v>26</v>
      </c>
      <c r="S14482">
        <v>12.4</v>
      </c>
      <c r="T14482">
        <v>12.3</v>
      </c>
      <c r="U14482">
        <v>12.3</v>
      </c>
      <c r="V14482">
        <v>0.1</v>
      </c>
      <c r="W14482">
        <v>0.1</v>
      </c>
      <c r="AB14482">
        <f t="shared" si="284"/>
        <v>4139.4900000000007</v>
      </c>
    </row>
    <row r="14483" spans="1:28" x14ac:dyDescent="0.25">
      <c r="A14483" t="s">
        <v>6547</v>
      </c>
      <c r="B14483" t="s">
        <v>6512</v>
      </c>
      <c r="C14483" s="1">
        <v>0.52119212962962969</v>
      </c>
      <c r="D14483">
        <v>402</v>
      </c>
      <c r="E14483" s="2">
        <v>5.3431018518518524E-2</v>
      </c>
      <c r="F14483" s="1">
        <v>5.3425925925925925E-2</v>
      </c>
      <c r="G14483">
        <v>440</v>
      </c>
      <c r="H14483">
        <v>4616.4399999999996</v>
      </c>
      <c r="I14483">
        <v>0</v>
      </c>
      <c r="J14483" t="s">
        <v>6513</v>
      </c>
      <c r="K14483" t="s">
        <v>22</v>
      </c>
      <c r="L14483">
        <v>1</v>
      </c>
      <c r="N14483" t="s">
        <v>23</v>
      </c>
      <c r="O14483" t="s">
        <v>31</v>
      </c>
      <c r="P14483" t="s">
        <v>28</v>
      </c>
      <c r="R14483" t="s">
        <v>26</v>
      </c>
      <c r="S14483">
        <v>18.100000000000001</v>
      </c>
      <c r="T14483">
        <v>12.3</v>
      </c>
      <c r="U14483">
        <v>12.3</v>
      </c>
      <c r="V14483">
        <v>5.8</v>
      </c>
      <c r="W14483">
        <v>5.8</v>
      </c>
      <c r="AB14483">
        <f t="shared" si="284"/>
        <v>4319.79</v>
      </c>
    </row>
    <row r="14484" spans="1:28" x14ac:dyDescent="0.25">
      <c r="A14484" t="s">
        <v>6547</v>
      </c>
      <c r="B14484" t="s">
        <v>6512</v>
      </c>
      <c r="C14484" s="1">
        <v>0.52119212962962969</v>
      </c>
      <c r="D14484">
        <v>402</v>
      </c>
      <c r="E14484" s="2">
        <v>5.3431018518518524E-2</v>
      </c>
      <c r="F14484" s="1">
        <v>5.3425925925925925E-2</v>
      </c>
      <c r="G14484">
        <v>440</v>
      </c>
      <c r="H14484">
        <v>4616.4399999999996</v>
      </c>
      <c r="I14484">
        <v>0</v>
      </c>
      <c r="J14484" t="s">
        <v>6513</v>
      </c>
      <c r="K14484" t="s">
        <v>22</v>
      </c>
      <c r="L14484">
        <v>1</v>
      </c>
      <c r="N14484" t="s">
        <v>23</v>
      </c>
      <c r="O14484" t="s">
        <v>36</v>
      </c>
      <c r="P14484" t="s">
        <v>28</v>
      </c>
      <c r="R14484" t="s">
        <v>26</v>
      </c>
      <c r="S14484">
        <v>12.1</v>
      </c>
      <c r="T14484">
        <v>12.3</v>
      </c>
      <c r="U14484">
        <v>12.3</v>
      </c>
      <c r="V14484">
        <v>-0.2</v>
      </c>
      <c r="W14484">
        <v>-0.2</v>
      </c>
      <c r="AB14484">
        <f t="shared" si="284"/>
        <v>4319.79</v>
      </c>
    </row>
    <row r="14485" spans="1:28" x14ac:dyDescent="0.25">
      <c r="A14485" t="s">
        <v>6547</v>
      </c>
      <c r="B14485" t="s">
        <v>6512</v>
      </c>
      <c r="C14485" s="1">
        <v>0.52119212962962969</v>
      </c>
      <c r="D14485">
        <v>402</v>
      </c>
      <c r="E14485" s="2">
        <v>5.3431018518518524E-2</v>
      </c>
      <c r="F14485" s="1">
        <v>5.3425925925925925E-2</v>
      </c>
      <c r="G14485">
        <v>440</v>
      </c>
      <c r="H14485">
        <v>4616.4399999999996</v>
      </c>
      <c r="I14485">
        <v>0</v>
      </c>
      <c r="J14485" t="s">
        <v>6513</v>
      </c>
      <c r="K14485" t="s">
        <v>22</v>
      </c>
      <c r="L14485">
        <v>1</v>
      </c>
      <c r="N14485" t="s">
        <v>23</v>
      </c>
      <c r="O14485" t="s">
        <v>42</v>
      </c>
      <c r="P14485" t="s">
        <v>28</v>
      </c>
      <c r="R14485" t="s">
        <v>26</v>
      </c>
      <c r="S14485">
        <v>12.4</v>
      </c>
      <c r="T14485">
        <v>12.3</v>
      </c>
      <c r="U14485">
        <v>12.3</v>
      </c>
      <c r="V14485">
        <v>0.1</v>
      </c>
      <c r="W14485">
        <v>0.1</v>
      </c>
      <c r="AB14485">
        <f t="shared" si="284"/>
        <v>4319.79</v>
      </c>
    </row>
    <row r="14486" spans="1:28" x14ac:dyDescent="0.25">
      <c r="A14486" t="s">
        <v>6547</v>
      </c>
      <c r="B14486" t="s">
        <v>6512</v>
      </c>
      <c r="C14486" s="1">
        <v>0.52119212962962969</v>
      </c>
      <c r="D14486">
        <v>402</v>
      </c>
      <c r="E14486" s="2">
        <v>5.3431018518518524E-2</v>
      </c>
      <c r="F14486" s="1">
        <v>5.3425925925925925E-2</v>
      </c>
      <c r="G14486">
        <v>440</v>
      </c>
      <c r="H14486">
        <v>4616.4399999999996</v>
      </c>
      <c r="I14486">
        <v>0</v>
      </c>
      <c r="J14486" t="s">
        <v>6513</v>
      </c>
      <c r="K14486" t="s">
        <v>22</v>
      </c>
      <c r="L14486">
        <v>1</v>
      </c>
      <c r="N14486" t="s">
        <v>23</v>
      </c>
      <c r="O14486" t="s">
        <v>33</v>
      </c>
      <c r="P14486" t="s">
        <v>28</v>
      </c>
      <c r="R14486" t="s">
        <v>26</v>
      </c>
      <c r="AB14486">
        <f t="shared" si="284"/>
        <v>4319.79</v>
      </c>
    </row>
    <row r="14487" spans="1:28" x14ac:dyDescent="0.25">
      <c r="A14487" t="s">
        <v>6548</v>
      </c>
      <c r="B14487" t="s">
        <v>6512</v>
      </c>
      <c r="C14487" s="1">
        <v>0.5232754629629629</v>
      </c>
      <c r="D14487">
        <v>872</v>
      </c>
      <c r="E14487" s="2">
        <v>5.5519780092592591E-2</v>
      </c>
      <c r="F14487" s="1">
        <v>5.5509259259259258E-2</v>
      </c>
      <c r="G14487">
        <v>909</v>
      </c>
      <c r="H14487">
        <v>4796.91</v>
      </c>
      <c r="I14487">
        <v>0</v>
      </c>
      <c r="J14487" t="s">
        <v>6513</v>
      </c>
      <c r="K14487" t="s">
        <v>22</v>
      </c>
      <c r="L14487">
        <v>1</v>
      </c>
      <c r="N14487" t="s">
        <v>23</v>
      </c>
      <c r="O14487" t="s">
        <v>31</v>
      </c>
      <c r="P14487" t="s">
        <v>28</v>
      </c>
      <c r="R14487" t="s">
        <v>26</v>
      </c>
      <c r="S14487">
        <v>14.8</v>
      </c>
      <c r="T14487">
        <v>12.3</v>
      </c>
      <c r="U14487">
        <v>12.3</v>
      </c>
      <c r="V14487">
        <v>2.5</v>
      </c>
      <c r="W14487">
        <v>2.5</v>
      </c>
      <c r="AB14487">
        <f t="shared" si="284"/>
        <v>4500.26</v>
      </c>
    </row>
    <row r="14488" spans="1:28" x14ac:dyDescent="0.25">
      <c r="A14488" t="s">
        <v>6548</v>
      </c>
      <c r="B14488" t="s">
        <v>6512</v>
      </c>
      <c r="C14488" s="1">
        <v>0.5232754629629629</v>
      </c>
      <c r="D14488">
        <v>872</v>
      </c>
      <c r="E14488" s="2">
        <v>5.5519780092592591E-2</v>
      </c>
      <c r="F14488" s="1">
        <v>5.5509259259259258E-2</v>
      </c>
      <c r="G14488">
        <v>909</v>
      </c>
      <c r="H14488">
        <v>4796.91</v>
      </c>
      <c r="I14488">
        <v>0</v>
      </c>
      <c r="J14488" t="s">
        <v>6513</v>
      </c>
      <c r="K14488" t="s">
        <v>22</v>
      </c>
      <c r="L14488">
        <v>1</v>
      </c>
      <c r="N14488" t="s">
        <v>23</v>
      </c>
      <c r="O14488" t="s">
        <v>36</v>
      </c>
      <c r="P14488" t="s">
        <v>28</v>
      </c>
      <c r="R14488" t="s">
        <v>26</v>
      </c>
      <c r="AB14488">
        <f t="shared" si="284"/>
        <v>4500.26</v>
      </c>
    </row>
    <row r="14489" spans="1:28" x14ac:dyDescent="0.25">
      <c r="A14489" t="s">
        <v>6548</v>
      </c>
      <c r="B14489" t="s">
        <v>6512</v>
      </c>
      <c r="C14489" s="1">
        <v>0.5232754629629629</v>
      </c>
      <c r="D14489">
        <v>872</v>
      </c>
      <c r="E14489" s="2">
        <v>5.5519780092592591E-2</v>
      </c>
      <c r="F14489" s="1">
        <v>5.5509259259259258E-2</v>
      </c>
      <c r="G14489">
        <v>909</v>
      </c>
      <c r="H14489">
        <v>4796.91</v>
      </c>
      <c r="I14489">
        <v>0</v>
      </c>
      <c r="J14489" t="s">
        <v>6513</v>
      </c>
      <c r="K14489" t="s">
        <v>22</v>
      </c>
      <c r="L14489">
        <v>1</v>
      </c>
      <c r="N14489" t="s">
        <v>23</v>
      </c>
      <c r="O14489" t="s">
        <v>42</v>
      </c>
      <c r="P14489" t="s">
        <v>28</v>
      </c>
      <c r="R14489" t="s">
        <v>26</v>
      </c>
      <c r="S14489">
        <v>12.5</v>
      </c>
      <c r="T14489">
        <v>12.3</v>
      </c>
      <c r="U14489">
        <v>12.3</v>
      </c>
      <c r="V14489">
        <v>0.2</v>
      </c>
      <c r="W14489">
        <v>0.2</v>
      </c>
      <c r="AB14489">
        <f t="shared" si="284"/>
        <v>4500.26</v>
      </c>
    </row>
    <row r="14490" spans="1:28" x14ac:dyDescent="0.25">
      <c r="A14490" t="s">
        <v>6548</v>
      </c>
      <c r="B14490" t="s">
        <v>6512</v>
      </c>
      <c r="C14490" s="1">
        <v>0.5232754629629629</v>
      </c>
      <c r="D14490">
        <v>872</v>
      </c>
      <c r="E14490" s="2">
        <v>5.5519780092592591E-2</v>
      </c>
      <c r="F14490" s="1">
        <v>5.5509259259259258E-2</v>
      </c>
      <c r="G14490">
        <v>909</v>
      </c>
      <c r="H14490">
        <v>4796.91</v>
      </c>
      <c r="I14490">
        <v>0</v>
      </c>
      <c r="J14490" t="s">
        <v>6513</v>
      </c>
      <c r="K14490" t="s">
        <v>22</v>
      </c>
      <c r="L14490">
        <v>1</v>
      </c>
      <c r="N14490" t="s">
        <v>23</v>
      </c>
      <c r="O14490" t="s">
        <v>33</v>
      </c>
      <c r="P14490" t="s">
        <v>28</v>
      </c>
      <c r="R14490" t="s">
        <v>26</v>
      </c>
      <c r="AB14490">
        <f t="shared" si="284"/>
        <v>4500.26</v>
      </c>
    </row>
    <row r="14491" spans="1:28" x14ac:dyDescent="0.25">
      <c r="A14491" t="s">
        <v>6549</v>
      </c>
      <c r="B14491" t="s">
        <v>6512</v>
      </c>
      <c r="C14491" s="1">
        <v>0.52535879629629634</v>
      </c>
      <c r="D14491">
        <v>607</v>
      </c>
      <c r="E14491" s="2">
        <v>5.7600046296296302E-2</v>
      </c>
      <c r="F14491" s="1">
        <v>5.7592592592592591E-2</v>
      </c>
      <c r="G14491">
        <v>644</v>
      </c>
      <c r="H14491">
        <v>4976.6400000000003</v>
      </c>
      <c r="I14491">
        <v>0</v>
      </c>
      <c r="J14491" t="s">
        <v>6513</v>
      </c>
      <c r="K14491" t="s">
        <v>22</v>
      </c>
      <c r="L14491">
        <v>1</v>
      </c>
      <c r="N14491" t="s">
        <v>23</v>
      </c>
      <c r="O14491" t="s">
        <v>31</v>
      </c>
      <c r="P14491" t="s">
        <v>28</v>
      </c>
      <c r="R14491" t="s">
        <v>26</v>
      </c>
      <c r="S14491">
        <v>16.100000000000001</v>
      </c>
      <c r="T14491">
        <v>12.2</v>
      </c>
      <c r="U14491">
        <v>12.4</v>
      </c>
      <c r="V14491">
        <v>3.9</v>
      </c>
      <c r="W14491">
        <v>3.7</v>
      </c>
      <c r="AB14491">
        <f t="shared" si="284"/>
        <v>4679.9900000000007</v>
      </c>
    </row>
    <row r="14492" spans="1:28" x14ac:dyDescent="0.25">
      <c r="A14492" t="s">
        <v>6549</v>
      </c>
      <c r="B14492" t="s">
        <v>6512</v>
      </c>
      <c r="C14492" s="1">
        <v>0.52535879629629634</v>
      </c>
      <c r="D14492">
        <v>607</v>
      </c>
      <c r="E14492" s="2">
        <v>5.7600046296296302E-2</v>
      </c>
      <c r="F14492" s="1">
        <v>5.7592592592592591E-2</v>
      </c>
      <c r="G14492">
        <v>644</v>
      </c>
      <c r="H14492">
        <v>4976.6400000000003</v>
      </c>
      <c r="I14492">
        <v>0</v>
      </c>
      <c r="J14492" t="s">
        <v>6513</v>
      </c>
      <c r="K14492" t="s">
        <v>22</v>
      </c>
      <c r="L14492">
        <v>1</v>
      </c>
      <c r="N14492" t="s">
        <v>23</v>
      </c>
      <c r="O14492" t="s">
        <v>36</v>
      </c>
      <c r="P14492" t="s">
        <v>28</v>
      </c>
      <c r="R14492" t="s">
        <v>26</v>
      </c>
      <c r="S14492">
        <v>12.7</v>
      </c>
      <c r="T14492">
        <v>12.2</v>
      </c>
      <c r="U14492">
        <v>12.4</v>
      </c>
      <c r="V14492">
        <v>0.5</v>
      </c>
      <c r="W14492">
        <v>0.3</v>
      </c>
      <c r="AB14492">
        <f t="shared" si="284"/>
        <v>4679.9900000000007</v>
      </c>
    </row>
    <row r="14493" spans="1:28" x14ac:dyDescent="0.25">
      <c r="A14493" t="s">
        <v>6549</v>
      </c>
      <c r="B14493" t="s">
        <v>6512</v>
      </c>
      <c r="C14493" s="1">
        <v>0.52535879629629634</v>
      </c>
      <c r="D14493">
        <v>607</v>
      </c>
      <c r="E14493" s="2">
        <v>5.7600046296296302E-2</v>
      </c>
      <c r="F14493" s="1">
        <v>5.7592592592592591E-2</v>
      </c>
      <c r="G14493">
        <v>644</v>
      </c>
      <c r="H14493">
        <v>4976.6400000000003</v>
      </c>
      <c r="I14493">
        <v>0</v>
      </c>
      <c r="J14493" t="s">
        <v>6513</v>
      </c>
      <c r="K14493" t="s">
        <v>22</v>
      </c>
      <c r="L14493">
        <v>1</v>
      </c>
      <c r="N14493" t="s">
        <v>23</v>
      </c>
      <c r="O14493" t="s">
        <v>42</v>
      </c>
      <c r="P14493" t="s">
        <v>28</v>
      </c>
      <c r="R14493" t="s">
        <v>26</v>
      </c>
      <c r="AB14493">
        <f t="shared" si="284"/>
        <v>4679.9900000000007</v>
      </c>
    </row>
    <row r="14494" spans="1:28" x14ac:dyDescent="0.25">
      <c r="A14494" t="s">
        <v>6549</v>
      </c>
      <c r="B14494" t="s">
        <v>6512</v>
      </c>
      <c r="C14494" s="1">
        <v>0.52535879629629634</v>
      </c>
      <c r="D14494">
        <v>607</v>
      </c>
      <c r="E14494" s="2">
        <v>5.7600046296296302E-2</v>
      </c>
      <c r="F14494" s="1">
        <v>5.7592592592592591E-2</v>
      </c>
      <c r="G14494">
        <v>644</v>
      </c>
      <c r="H14494">
        <v>4976.6400000000003</v>
      </c>
      <c r="I14494">
        <v>0</v>
      </c>
      <c r="J14494" t="s">
        <v>6513</v>
      </c>
      <c r="K14494" t="s">
        <v>22</v>
      </c>
      <c r="L14494">
        <v>1</v>
      </c>
      <c r="N14494" t="s">
        <v>23</v>
      </c>
      <c r="O14494" t="s">
        <v>33</v>
      </c>
      <c r="P14494" t="s">
        <v>28</v>
      </c>
      <c r="R14494" t="s">
        <v>26</v>
      </c>
      <c r="AB14494">
        <f t="shared" si="284"/>
        <v>4679.9900000000007</v>
      </c>
    </row>
    <row r="14495" spans="1:28" x14ac:dyDescent="0.25">
      <c r="A14495" t="s">
        <v>6550</v>
      </c>
      <c r="B14495" t="s">
        <v>6512</v>
      </c>
      <c r="C14495" s="1">
        <v>0.52744212962962966</v>
      </c>
      <c r="D14495">
        <v>743</v>
      </c>
      <c r="E14495" s="2">
        <v>5.9684953703703698E-2</v>
      </c>
      <c r="F14495" s="1">
        <v>5.9675925925925931E-2</v>
      </c>
      <c r="G14495">
        <v>780</v>
      </c>
      <c r="H14495">
        <v>5156.78</v>
      </c>
      <c r="I14495">
        <v>0</v>
      </c>
      <c r="J14495" t="s">
        <v>6513</v>
      </c>
      <c r="K14495" t="s">
        <v>22</v>
      </c>
      <c r="L14495">
        <v>1</v>
      </c>
      <c r="N14495" t="s">
        <v>23</v>
      </c>
      <c r="O14495" t="s">
        <v>31</v>
      </c>
      <c r="P14495" t="s">
        <v>28</v>
      </c>
      <c r="R14495" t="s">
        <v>26</v>
      </c>
      <c r="S14495">
        <v>16.5</v>
      </c>
      <c r="T14495">
        <v>12.4</v>
      </c>
      <c r="U14495">
        <v>12.4</v>
      </c>
      <c r="V14495">
        <v>4.0999999999999996</v>
      </c>
      <c r="W14495">
        <v>4.0999999999999996</v>
      </c>
      <c r="AB14495">
        <f t="shared" si="284"/>
        <v>4860.13</v>
      </c>
    </row>
    <row r="14496" spans="1:28" x14ac:dyDescent="0.25">
      <c r="A14496" t="s">
        <v>6550</v>
      </c>
      <c r="B14496" t="s">
        <v>6512</v>
      </c>
      <c r="C14496" s="1">
        <v>0.52744212962962966</v>
      </c>
      <c r="D14496">
        <v>743</v>
      </c>
      <c r="E14496" s="2">
        <v>5.9684953703703698E-2</v>
      </c>
      <c r="F14496" s="1">
        <v>5.9675925925925931E-2</v>
      </c>
      <c r="G14496">
        <v>780</v>
      </c>
      <c r="H14496">
        <v>5156.78</v>
      </c>
      <c r="I14496">
        <v>0</v>
      </c>
      <c r="J14496" t="s">
        <v>6513</v>
      </c>
      <c r="K14496" t="s">
        <v>22</v>
      </c>
      <c r="L14496">
        <v>1</v>
      </c>
      <c r="N14496" t="s">
        <v>23</v>
      </c>
      <c r="O14496" t="s">
        <v>36</v>
      </c>
      <c r="P14496" t="s">
        <v>28</v>
      </c>
      <c r="R14496" t="s">
        <v>26</v>
      </c>
      <c r="S14496">
        <v>12.7</v>
      </c>
      <c r="T14496">
        <v>12.4</v>
      </c>
      <c r="U14496">
        <v>12.4</v>
      </c>
      <c r="V14496">
        <v>0.3</v>
      </c>
      <c r="W14496">
        <v>0.3</v>
      </c>
      <c r="AB14496">
        <f t="shared" si="284"/>
        <v>4860.13</v>
      </c>
    </row>
    <row r="14497" spans="1:28" x14ac:dyDescent="0.25">
      <c r="A14497" t="s">
        <v>6550</v>
      </c>
      <c r="B14497" t="s">
        <v>6512</v>
      </c>
      <c r="C14497" s="1">
        <v>0.52744212962962966</v>
      </c>
      <c r="D14497">
        <v>743</v>
      </c>
      <c r="E14497" s="2">
        <v>5.9684953703703698E-2</v>
      </c>
      <c r="F14497" s="1">
        <v>5.9675925925925931E-2</v>
      </c>
      <c r="G14497">
        <v>780</v>
      </c>
      <c r="H14497">
        <v>5156.78</v>
      </c>
      <c r="I14497">
        <v>0</v>
      </c>
      <c r="J14497" t="s">
        <v>6513</v>
      </c>
      <c r="K14497" t="s">
        <v>22</v>
      </c>
      <c r="L14497">
        <v>1</v>
      </c>
      <c r="N14497" t="s">
        <v>23</v>
      </c>
      <c r="O14497" t="s">
        <v>42</v>
      </c>
      <c r="P14497" t="s">
        <v>28</v>
      </c>
      <c r="R14497" t="s">
        <v>26</v>
      </c>
      <c r="AB14497">
        <f t="shared" si="284"/>
        <v>4860.13</v>
      </c>
    </row>
    <row r="14498" spans="1:28" x14ac:dyDescent="0.25">
      <c r="A14498" t="s">
        <v>6551</v>
      </c>
      <c r="B14498" t="s">
        <v>6512</v>
      </c>
      <c r="C14498" s="1">
        <v>0.52953703703703703</v>
      </c>
      <c r="D14498">
        <v>346</v>
      </c>
      <c r="E14498" s="2">
        <v>6.1775266203703709E-2</v>
      </c>
      <c r="F14498" s="1">
        <v>6.177083333333333E-2</v>
      </c>
      <c r="G14498">
        <v>383</v>
      </c>
      <c r="H14498">
        <v>5337.38</v>
      </c>
      <c r="I14498">
        <v>0</v>
      </c>
      <c r="J14498" t="s">
        <v>6513</v>
      </c>
      <c r="K14498" t="s">
        <v>22</v>
      </c>
      <c r="L14498">
        <v>1</v>
      </c>
      <c r="N14498" t="s">
        <v>23</v>
      </c>
      <c r="O14498" t="s">
        <v>31</v>
      </c>
      <c r="P14498" t="s">
        <v>28</v>
      </c>
      <c r="R14498" t="s">
        <v>26</v>
      </c>
      <c r="S14498">
        <v>16.5</v>
      </c>
      <c r="T14498">
        <v>12.2</v>
      </c>
      <c r="U14498">
        <v>12.4</v>
      </c>
      <c r="V14498">
        <v>4.3</v>
      </c>
      <c r="W14498">
        <v>4.0999999999999996</v>
      </c>
      <c r="AB14498">
        <f t="shared" si="284"/>
        <v>5040.7300000000005</v>
      </c>
    </row>
    <row r="14499" spans="1:28" x14ac:dyDescent="0.25">
      <c r="A14499" t="s">
        <v>6551</v>
      </c>
      <c r="B14499" t="s">
        <v>6512</v>
      </c>
      <c r="C14499" s="1">
        <v>0.52953703703703703</v>
      </c>
      <c r="D14499">
        <v>346</v>
      </c>
      <c r="E14499" s="2">
        <v>6.1775266203703709E-2</v>
      </c>
      <c r="F14499" s="1">
        <v>6.177083333333333E-2</v>
      </c>
      <c r="G14499">
        <v>383</v>
      </c>
      <c r="H14499">
        <v>5337.38</v>
      </c>
      <c r="I14499">
        <v>0</v>
      </c>
      <c r="J14499" t="s">
        <v>6513</v>
      </c>
      <c r="K14499" t="s">
        <v>22</v>
      </c>
      <c r="L14499">
        <v>1</v>
      </c>
      <c r="N14499" t="s">
        <v>23</v>
      </c>
      <c r="O14499" t="s">
        <v>36</v>
      </c>
      <c r="P14499" t="s">
        <v>28</v>
      </c>
      <c r="R14499" t="s">
        <v>26</v>
      </c>
      <c r="AB14499">
        <f t="shared" si="284"/>
        <v>5040.7300000000005</v>
      </c>
    </row>
    <row r="14500" spans="1:28" x14ac:dyDescent="0.25">
      <c r="A14500" t="s">
        <v>6551</v>
      </c>
      <c r="B14500" t="s">
        <v>6512</v>
      </c>
      <c r="C14500" s="1">
        <v>0.52953703703703703</v>
      </c>
      <c r="D14500">
        <v>346</v>
      </c>
      <c r="E14500" s="2">
        <v>6.1775266203703709E-2</v>
      </c>
      <c r="F14500" s="1">
        <v>6.177083333333333E-2</v>
      </c>
      <c r="G14500">
        <v>383</v>
      </c>
      <c r="H14500">
        <v>5337.38</v>
      </c>
      <c r="I14500">
        <v>0</v>
      </c>
      <c r="J14500" t="s">
        <v>6513</v>
      </c>
      <c r="K14500" t="s">
        <v>22</v>
      </c>
      <c r="L14500">
        <v>1</v>
      </c>
      <c r="N14500" t="s">
        <v>23</v>
      </c>
      <c r="O14500" t="s">
        <v>42</v>
      </c>
      <c r="P14500" t="s">
        <v>28</v>
      </c>
      <c r="R14500" t="s">
        <v>26</v>
      </c>
      <c r="S14500">
        <v>12.4</v>
      </c>
      <c r="T14500">
        <v>12.2</v>
      </c>
      <c r="U14500">
        <v>12.4</v>
      </c>
      <c r="V14500">
        <v>0.2</v>
      </c>
      <c r="W14500">
        <v>0</v>
      </c>
      <c r="AB14500">
        <f t="shared" si="284"/>
        <v>5040.7300000000005</v>
      </c>
    </row>
    <row r="14501" spans="1:28" x14ac:dyDescent="0.25">
      <c r="A14501" t="s">
        <v>6551</v>
      </c>
      <c r="B14501" t="s">
        <v>6512</v>
      </c>
      <c r="C14501" s="1">
        <v>0.52953703703703703</v>
      </c>
      <c r="D14501">
        <v>346</v>
      </c>
      <c r="E14501" s="2">
        <v>6.1775266203703709E-2</v>
      </c>
      <c r="F14501" s="1">
        <v>6.177083333333333E-2</v>
      </c>
      <c r="G14501">
        <v>383</v>
      </c>
      <c r="H14501">
        <v>5337.38</v>
      </c>
      <c r="I14501">
        <v>0</v>
      </c>
      <c r="J14501" t="s">
        <v>6513</v>
      </c>
      <c r="K14501" t="s">
        <v>22</v>
      </c>
      <c r="L14501">
        <v>1</v>
      </c>
      <c r="N14501" t="s">
        <v>23</v>
      </c>
      <c r="O14501" t="s">
        <v>33</v>
      </c>
      <c r="P14501" t="s">
        <v>28</v>
      </c>
      <c r="R14501" t="s">
        <v>26</v>
      </c>
      <c r="AB14501">
        <f t="shared" si="284"/>
        <v>5040.7300000000005</v>
      </c>
    </row>
    <row r="14502" spans="1:28" x14ac:dyDescent="0.25">
      <c r="A14502" t="s">
        <v>6552</v>
      </c>
      <c r="B14502" t="s">
        <v>6512</v>
      </c>
      <c r="C14502" s="1">
        <v>0.53160879629629632</v>
      </c>
      <c r="D14502">
        <v>613</v>
      </c>
      <c r="E14502" s="2">
        <v>6.385012731481482E-2</v>
      </c>
      <c r="F14502" s="1">
        <v>6.3842592592592604E-2</v>
      </c>
      <c r="G14502">
        <v>651</v>
      </c>
      <c r="H14502">
        <v>5516.65</v>
      </c>
      <c r="I14502">
        <v>0</v>
      </c>
      <c r="J14502" t="s">
        <v>6513</v>
      </c>
      <c r="K14502" t="s">
        <v>22</v>
      </c>
      <c r="L14502">
        <v>1</v>
      </c>
      <c r="N14502" t="s">
        <v>23</v>
      </c>
      <c r="O14502" t="s">
        <v>31</v>
      </c>
      <c r="P14502" t="s">
        <v>28</v>
      </c>
      <c r="R14502" t="s">
        <v>26</v>
      </c>
      <c r="S14502">
        <v>16.100000000000001</v>
      </c>
      <c r="T14502">
        <v>12.2</v>
      </c>
      <c r="U14502">
        <v>12.2</v>
      </c>
      <c r="V14502">
        <v>3.9</v>
      </c>
      <c r="W14502">
        <v>3.9</v>
      </c>
      <c r="AB14502">
        <f t="shared" si="284"/>
        <v>5220</v>
      </c>
    </row>
    <row r="14503" spans="1:28" x14ac:dyDescent="0.25">
      <c r="A14503" t="s">
        <v>6552</v>
      </c>
      <c r="B14503" t="s">
        <v>6512</v>
      </c>
      <c r="C14503" s="1">
        <v>0.53160879629629632</v>
      </c>
      <c r="D14503">
        <v>613</v>
      </c>
      <c r="E14503" s="2">
        <v>6.385012731481482E-2</v>
      </c>
      <c r="F14503" s="1">
        <v>6.3842592592592604E-2</v>
      </c>
      <c r="G14503">
        <v>651</v>
      </c>
      <c r="H14503">
        <v>5516.65</v>
      </c>
      <c r="I14503">
        <v>0</v>
      </c>
      <c r="J14503" t="s">
        <v>6513</v>
      </c>
      <c r="K14503" t="s">
        <v>22</v>
      </c>
      <c r="L14503">
        <v>1</v>
      </c>
      <c r="N14503" t="s">
        <v>23</v>
      </c>
      <c r="O14503" t="s">
        <v>36</v>
      </c>
      <c r="P14503" t="s">
        <v>28</v>
      </c>
      <c r="R14503" t="s">
        <v>26</v>
      </c>
      <c r="S14503">
        <v>12.9</v>
      </c>
      <c r="T14503">
        <v>12.2</v>
      </c>
      <c r="U14503">
        <v>12.2</v>
      </c>
      <c r="V14503">
        <v>0.7</v>
      </c>
      <c r="W14503">
        <v>0.7</v>
      </c>
      <c r="AB14503">
        <f t="shared" si="284"/>
        <v>5220</v>
      </c>
    </row>
    <row r="14504" spans="1:28" x14ac:dyDescent="0.25">
      <c r="A14504" t="s">
        <v>6552</v>
      </c>
      <c r="B14504" t="s">
        <v>6512</v>
      </c>
      <c r="C14504" s="1">
        <v>0.53160879629629632</v>
      </c>
      <c r="D14504">
        <v>613</v>
      </c>
      <c r="E14504" s="2">
        <v>6.385012731481482E-2</v>
      </c>
      <c r="F14504" s="1">
        <v>6.3842592592592604E-2</v>
      </c>
      <c r="G14504">
        <v>651</v>
      </c>
      <c r="H14504">
        <v>5516.65</v>
      </c>
      <c r="I14504">
        <v>0</v>
      </c>
      <c r="J14504" t="s">
        <v>6513</v>
      </c>
      <c r="K14504" t="s">
        <v>22</v>
      </c>
      <c r="L14504">
        <v>1</v>
      </c>
      <c r="N14504" t="s">
        <v>23</v>
      </c>
      <c r="O14504" t="s">
        <v>42</v>
      </c>
      <c r="P14504" t="s">
        <v>28</v>
      </c>
      <c r="R14504" t="s">
        <v>26</v>
      </c>
      <c r="S14504">
        <v>12.4</v>
      </c>
      <c r="T14504">
        <v>12.2</v>
      </c>
      <c r="U14504">
        <v>12.2</v>
      </c>
      <c r="V14504">
        <v>0.2</v>
      </c>
      <c r="W14504">
        <v>0.2</v>
      </c>
      <c r="AB14504">
        <f t="shared" si="284"/>
        <v>5220</v>
      </c>
    </row>
    <row r="14505" spans="1:28" x14ac:dyDescent="0.25">
      <c r="A14505" t="s">
        <v>6552</v>
      </c>
      <c r="B14505" t="s">
        <v>6512</v>
      </c>
      <c r="C14505" s="1">
        <v>0.53160879629629632</v>
      </c>
      <c r="D14505">
        <v>613</v>
      </c>
      <c r="E14505" s="2">
        <v>6.385012731481482E-2</v>
      </c>
      <c r="F14505" s="1">
        <v>6.3842592592592604E-2</v>
      </c>
      <c r="G14505">
        <v>651</v>
      </c>
      <c r="H14505">
        <v>5516.65</v>
      </c>
      <c r="I14505">
        <v>0</v>
      </c>
      <c r="J14505" t="s">
        <v>6513</v>
      </c>
      <c r="K14505" t="s">
        <v>22</v>
      </c>
      <c r="L14505">
        <v>1</v>
      </c>
      <c r="N14505" t="s">
        <v>23</v>
      </c>
      <c r="O14505" t="s">
        <v>33</v>
      </c>
      <c r="P14505" t="s">
        <v>28</v>
      </c>
      <c r="R14505" t="s">
        <v>26</v>
      </c>
      <c r="AB14505">
        <f t="shared" si="284"/>
        <v>5220</v>
      </c>
    </row>
    <row r="14506" spans="1:28" x14ac:dyDescent="0.25">
      <c r="A14506" t="s">
        <v>6553</v>
      </c>
      <c r="B14506" t="s">
        <v>6512</v>
      </c>
      <c r="C14506" s="1">
        <v>0.53369212962962964</v>
      </c>
      <c r="D14506">
        <v>549</v>
      </c>
      <c r="E14506" s="2">
        <v>6.5932708333333326E-2</v>
      </c>
      <c r="F14506" s="1">
        <v>6.5925925925925929E-2</v>
      </c>
      <c r="G14506">
        <v>586</v>
      </c>
      <c r="H14506">
        <v>5696.59</v>
      </c>
      <c r="I14506">
        <v>0</v>
      </c>
      <c r="J14506" t="s">
        <v>6513</v>
      </c>
      <c r="K14506" t="s">
        <v>22</v>
      </c>
      <c r="L14506">
        <v>1</v>
      </c>
      <c r="N14506" t="s">
        <v>23</v>
      </c>
      <c r="O14506" t="s">
        <v>31</v>
      </c>
      <c r="P14506" t="s">
        <v>28</v>
      </c>
      <c r="R14506" t="s">
        <v>26</v>
      </c>
      <c r="S14506">
        <v>16</v>
      </c>
      <c r="T14506">
        <v>12.5</v>
      </c>
      <c r="U14506">
        <v>12.6</v>
      </c>
      <c r="V14506">
        <v>3.5</v>
      </c>
      <c r="W14506">
        <v>3.4</v>
      </c>
      <c r="AB14506">
        <f t="shared" si="284"/>
        <v>5399.9400000000005</v>
      </c>
    </row>
    <row r="14507" spans="1:28" x14ac:dyDescent="0.25">
      <c r="A14507" t="s">
        <v>6553</v>
      </c>
      <c r="B14507" t="s">
        <v>6512</v>
      </c>
      <c r="C14507" s="1">
        <v>0.53369212962962964</v>
      </c>
      <c r="D14507">
        <v>549</v>
      </c>
      <c r="E14507" s="2">
        <v>6.5932708333333326E-2</v>
      </c>
      <c r="F14507" s="1">
        <v>6.5925925925925929E-2</v>
      </c>
      <c r="G14507">
        <v>586</v>
      </c>
      <c r="H14507">
        <v>5696.59</v>
      </c>
      <c r="I14507">
        <v>0</v>
      </c>
      <c r="J14507" t="s">
        <v>6513</v>
      </c>
      <c r="K14507" t="s">
        <v>22</v>
      </c>
      <c r="L14507">
        <v>1</v>
      </c>
      <c r="N14507" t="s">
        <v>23</v>
      </c>
      <c r="O14507" t="s">
        <v>36</v>
      </c>
      <c r="P14507" t="s">
        <v>28</v>
      </c>
      <c r="R14507" t="s">
        <v>26</v>
      </c>
      <c r="S14507">
        <v>13.4</v>
      </c>
      <c r="T14507">
        <v>12.5</v>
      </c>
      <c r="U14507">
        <v>12.6</v>
      </c>
      <c r="V14507">
        <v>0.9</v>
      </c>
      <c r="W14507">
        <v>0.8</v>
      </c>
      <c r="AB14507">
        <f t="shared" si="284"/>
        <v>5399.9400000000005</v>
      </c>
    </row>
    <row r="14508" spans="1:28" x14ac:dyDescent="0.25">
      <c r="A14508" t="s">
        <v>6553</v>
      </c>
      <c r="B14508" t="s">
        <v>6512</v>
      </c>
      <c r="C14508" s="1">
        <v>0.53369212962962964</v>
      </c>
      <c r="D14508">
        <v>549</v>
      </c>
      <c r="E14508" s="2">
        <v>6.5932708333333326E-2</v>
      </c>
      <c r="F14508" s="1">
        <v>6.5925925925925929E-2</v>
      </c>
      <c r="G14508">
        <v>586</v>
      </c>
      <c r="H14508">
        <v>5696.59</v>
      </c>
      <c r="I14508">
        <v>0</v>
      </c>
      <c r="J14508" t="s">
        <v>6513</v>
      </c>
      <c r="K14508" t="s">
        <v>22</v>
      </c>
      <c r="L14508">
        <v>1</v>
      </c>
      <c r="N14508" t="s">
        <v>23</v>
      </c>
      <c r="O14508" t="s">
        <v>42</v>
      </c>
      <c r="P14508" t="s">
        <v>28</v>
      </c>
      <c r="R14508" t="s">
        <v>26</v>
      </c>
      <c r="AB14508">
        <f t="shared" si="284"/>
        <v>5399.9400000000005</v>
      </c>
    </row>
    <row r="14509" spans="1:28" x14ac:dyDescent="0.25">
      <c r="A14509" t="s">
        <v>6553</v>
      </c>
      <c r="B14509" t="s">
        <v>6512</v>
      </c>
      <c r="C14509" s="1">
        <v>0.53369212962962964</v>
      </c>
      <c r="D14509">
        <v>549</v>
      </c>
      <c r="E14509" s="2">
        <v>6.5932708333333326E-2</v>
      </c>
      <c r="F14509" s="1">
        <v>6.5925925925925929E-2</v>
      </c>
      <c r="G14509">
        <v>586</v>
      </c>
      <c r="H14509">
        <v>5696.59</v>
      </c>
      <c r="I14509">
        <v>0</v>
      </c>
      <c r="J14509" t="s">
        <v>6513</v>
      </c>
      <c r="K14509" t="s">
        <v>22</v>
      </c>
      <c r="L14509">
        <v>1</v>
      </c>
      <c r="N14509" t="s">
        <v>23</v>
      </c>
      <c r="O14509" t="s">
        <v>33</v>
      </c>
      <c r="P14509" t="s">
        <v>28</v>
      </c>
      <c r="R14509" t="s">
        <v>26</v>
      </c>
      <c r="AB14509">
        <f t="shared" si="284"/>
        <v>5399.9400000000005</v>
      </c>
    </row>
    <row r="14510" spans="1:28" x14ac:dyDescent="0.25">
      <c r="A14510" t="s">
        <v>6554</v>
      </c>
      <c r="B14510" t="s">
        <v>6512</v>
      </c>
      <c r="C14510" s="1">
        <v>0.53577546296296297</v>
      </c>
      <c r="D14510">
        <v>818</v>
      </c>
      <c r="E14510" s="2">
        <v>6.8019155092592598E-2</v>
      </c>
      <c r="F14510" s="1">
        <v>6.8009259259259255E-2</v>
      </c>
      <c r="G14510">
        <v>855</v>
      </c>
      <c r="H14510">
        <v>5876.86</v>
      </c>
      <c r="I14510">
        <v>0</v>
      </c>
      <c r="J14510" t="s">
        <v>6513</v>
      </c>
      <c r="K14510" t="s">
        <v>22</v>
      </c>
      <c r="L14510">
        <v>1</v>
      </c>
      <c r="N14510" t="s">
        <v>23</v>
      </c>
      <c r="O14510" t="s">
        <v>31</v>
      </c>
      <c r="P14510" t="s">
        <v>28</v>
      </c>
      <c r="R14510" t="s">
        <v>26</v>
      </c>
      <c r="S14510">
        <v>15.1</v>
      </c>
      <c r="T14510">
        <v>12.5</v>
      </c>
      <c r="U14510">
        <v>12.6</v>
      </c>
      <c r="V14510">
        <v>2.6</v>
      </c>
      <c r="W14510">
        <v>2.5</v>
      </c>
      <c r="AB14510">
        <f t="shared" si="284"/>
        <v>5580.21</v>
      </c>
    </row>
    <row r="14511" spans="1:28" x14ac:dyDescent="0.25">
      <c r="A14511" t="s">
        <v>6554</v>
      </c>
      <c r="B14511" t="s">
        <v>6512</v>
      </c>
      <c r="C14511" s="1">
        <v>0.53577546296296297</v>
      </c>
      <c r="D14511">
        <v>818</v>
      </c>
      <c r="E14511" s="2">
        <v>6.8019155092592598E-2</v>
      </c>
      <c r="F14511" s="1">
        <v>6.8009259259259255E-2</v>
      </c>
      <c r="G14511">
        <v>855</v>
      </c>
      <c r="H14511">
        <v>5876.86</v>
      </c>
      <c r="I14511">
        <v>0</v>
      </c>
      <c r="J14511" t="s">
        <v>6513</v>
      </c>
      <c r="K14511" t="s">
        <v>22</v>
      </c>
      <c r="L14511">
        <v>1</v>
      </c>
      <c r="N14511" t="s">
        <v>23</v>
      </c>
      <c r="O14511" t="s">
        <v>36</v>
      </c>
      <c r="P14511" t="s">
        <v>28</v>
      </c>
      <c r="R14511" t="s">
        <v>26</v>
      </c>
      <c r="S14511">
        <v>13.6</v>
      </c>
      <c r="T14511">
        <v>12.5</v>
      </c>
      <c r="U14511">
        <v>12.6</v>
      </c>
      <c r="V14511">
        <v>1.1000000000000001</v>
      </c>
      <c r="W14511">
        <v>1</v>
      </c>
      <c r="AB14511">
        <f t="shared" si="284"/>
        <v>5580.21</v>
      </c>
    </row>
    <row r="14512" spans="1:28" x14ac:dyDescent="0.25">
      <c r="A14512" t="s">
        <v>6554</v>
      </c>
      <c r="B14512" t="s">
        <v>6512</v>
      </c>
      <c r="C14512" s="1">
        <v>0.53577546296296297</v>
      </c>
      <c r="D14512">
        <v>818</v>
      </c>
      <c r="E14512" s="2">
        <v>6.8019155092592598E-2</v>
      </c>
      <c r="F14512" s="1">
        <v>6.8009259259259255E-2</v>
      </c>
      <c r="G14512">
        <v>855</v>
      </c>
      <c r="H14512">
        <v>5876.86</v>
      </c>
      <c r="I14512">
        <v>0</v>
      </c>
      <c r="J14512" t="s">
        <v>6513</v>
      </c>
      <c r="K14512" t="s">
        <v>22</v>
      </c>
      <c r="L14512">
        <v>1</v>
      </c>
      <c r="N14512" t="s">
        <v>23</v>
      </c>
      <c r="O14512" t="s">
        <v>24</v>
      </c>
      <c r="P14512" t="s">
        <v>28</v>
      </c>
      <c r="R14512" t="s">
        <v>26</v>
      </c>
      <c r="S14512">
        <v>12.8</v>
      </c>
      <c r="T14512">
        <v>12.5</v>
      </c>
      <c r="U14512">
        <v>12.6</v>
      </c>
      <c r="V14512">
        <v>0.3</v>
      </c>
      <c r="W14512">
        <v>0.2</v>
      </c>
      <c r="AB14512">
        <f t="shared" si="284"/>
        <v>5580.21</v>
      </c>
    </row>
    <row r="14513" spans="1:28" x14ac:dyDescent="0.25">
      <c r="A14513" t="s">
        <v>6554</v>
      </c>
      <c r="B14513" t="s">
        <v>6512</v>
      </c>
      <c r="C14513" s="1">
        <v>0.53577546296296297</v>
      </c>
      <c r="D14513">
        <v>818</v>
      </c>
      <c r="E14513" s="2">
        <v>6.8019155092592598E-2</v>
      </c>
      <c r="F14513" s="1">
        <v>6.8009259259259255E-2</v>
      </c>
      <c r="G14513">
        <v>855</v>
      </c>
      <c r="H14513">
        <v>5876.86</v>
      </c>
      <c r="I14513">
        <v>0</v>
      </c>
      <c r="J14513" t="s">
        <v>6513</v>
      </c>
      <c r="K14513" t="s">
        <v>22</v>
      </c>
      <c r="L14513">
        <v>1</v>
      </c>
      <c r="N14513" t="s">
        <v>23</v>
      </c>
      <c r="O14513" t="s">
        <v>42</v>
      </c>
      <c r="P14513" t="s">
        <v>28</v>
      </c>
      <c r="R14513" t="s">
        <v>26</v>
      </c>
      <c r="AB14513">
        <f t="shared" ref="AB14513:AB14528" si="285">H14513-296.65</f>
        <v>5580.21</v>
      </c>
    </row>
    <row r="14514" spans="1:28" x14ac:dyDescent="0.25">
      <c r="A14514" t="s">
        <v>6555</v>
      </c>
      <c r="B14514" t="s">
        <v>6512</v>
      </c>
      <c r="C14514" s="1">
        <v>0.53787037037037033</v>
      </c>
      <c r="D14514">
        <v>287</v>
      </c>
      <c r="E14514" s="2">
        <v>7.0107928240740733E-2</v>
      </c>
      <c r="F14514" s="1">
        <v>7.0104166666666676E-2</v>
      </c>
      <c r="G14514">
        <v>325</v>
      </c>
      <c r="H14514">
        <v>6057.32</v>
      </c>
      <c r="I14514">
        <v>0</v>
      </c>
      <c r="J14514" t="s">
        <v>6513</v>
      </c>
      <c r="K14514" t="s">
        <v>22</v>
      </c>
      <c r="L14514">
        <v>1</v>
      </c>
      <c r="N14514" t="s">
        <v>23</v>
      </c>
      <c r="O14514" t="s">
        <v>31</v>
      </c>
      <c r="P14514" t="s">
        <v>28</v>
      </c>
      <c r="R14514" t="s">
        <v>26</v>
      </c>
      <c r="S14514">
        <v>15.4</v>
      </c>
      <c r="T14514">
        <v>12.3</v>
      </c>
      <c r="U14514">
        <v>12.4</v>
      </c>
      <c r="V14514">
        <v>3.1</v>
      </c>
      <c r="W14514">
        <v>3</v>
      </c>
      <c r="AB14514">
        <f t="shared" si="285"/>
        <v>5760.67</v>
      </c>
    </row>
    <row r="14515" spans="1:28" x14ac:dyDescent="0.25">
      <c r="A14515" t="s">
        <v>6555</v>
      </c>
      <c r="B14515" t="s">
        <v>6512</v>
      </c>
      <c r="C14515" s="1">
        <v>0.53787037037037033</v>
      </c>
      <c r="D14515">
        <v>287</v>
      </c>
      <c r="E14515" s="2">
        <v>7.0107928240740733E-2</v>
      </c>
      <c r="F14515" s="1">
        <v>7.0104166666666676E-2</v>
      </c>
      <c r="G14515">
        <v>325</v>
      </c>
      <c r="H14515">
        <v>6057.32</v>
      </c>
      <c r="I14515">
        <v>0</v>
      </c>
      <c r="J14515" t="s">
        <v>6513</v>
      </c>
      <c r="K14515" t="s">
        <v>22</v>
      </c>
      <c r="L14515">
        <v>1</v>
      </c>
      <c r="N14515" t="s">
        <v>23</v>
      </c>
      <c r="O14515" t="s">
        <v>36</v>
      </c>
      <c r="P14515" t="s">
        <v>28</v>
      </c>
      <c r="R14515" t="s">
        <v>26</v>
      </c>
      <c r="S14515">
        <v>14.5</v>
      </c>
      <c r="T14515">
        <v>12.3</v>
      </c>
      <c r="U14515">
        <v>12.4</v>
      </c>
      <c r="V14515">
        <v>2.2000000000000002</v>
      </c>
      <c r="W14515">
        <v>2.1</v>
      </c>
      <c r="AB14515">
        <f t="shared" si="285"/>
        <v>5760.67</v>
      </c>
    </row>
    <row r="14516" spans="1:28" x14ac:dyDescent="0.25">
      <c r="A14516" t="s">
        <v>6555</v>
      </c>
      <c r="B14516" t="s">
        <v>6512</v>
      </c>
      <c r="C14516" s="1">
        <v>0.53787037037037033</v>
      </c>
      <c r="D14516">
        <v>287</v>
      </c>
      <c r="E14516" s="2">
        <v>7.0107928240740733E-2</v>
      </c>
      <c r="F14516" s="1">
        <v>7.0104166666666676E-2</v>
      </c>
      <c r="G14516">
        <v>325</v>
      </c>
      <c r="H14516">
        <v>6057.32</v>
      </c>
      <c r="I14516">
        <v>0</v>
      </c>
      <c r="J14516" t="s">
        <v>6513</v>
      </c>
      <c r="K14516" t="s">
        <v>22</v>
      </c>
      <c r="L14516">
        <v>1</v>
      </c>
      <c r="N14516" t="s">
        <v>23</v>
      </c>
      <c r="O14516" t="s">
        <v>42</v>
      </c>
      <c r="P14516" t="s">
        <v>28</v>
      </c>
      <c r="R14516" t="s">
        <v>26</v>
      </c>
      <c r="AB14516">
        <f t="shared" si="285"/>
        <v>5760.67</v>
      </c>
    </row>
    <row r="14517" spans="1:28" x14ac:dyDescent="0.25">
      <c r="A14517" t="s">
        <v>6555</v>
      </c>
      <c r="B14517" t="s">
        <v>6512</v>
      </c>
      <c r="C14517" s="1">
        <v>0.53787037037037033</v>
      </c>
      <c r="D14517">
        <v>287</v>
      </c>
      <c r="E14517" s="2">
        <v>7.0107928240740733E-2</v>
      </c>
      <c r="F14517" s="1">
        <v>7.0104166666666676E-2</v>
      </c>
      <c r="G14517">
        <v>325</v>
      </c>
      <c r="H14517">
        <v>6057.32</v>
      </c>
      <c r="I14517">
        <v>0</v>
      </c>
      <c r="J14517" t="s">
        <v>6513</v>
      </c>
      <c r="K14517" t="s">
        <v>22</v>
      </c>
      <c r="L14517">
        <v>1</v>
      </c>
      <c r="N14517" t="s">
        <v>23</v>
      </c>
      <c r="O14517" t="s">
        <v>33</v>
      </c>
      <c r="P14517" t="s">
        <v>28</v>
      </c>
      <c r="R14517" t="s">
        <v>26</v>
      </c>
      <c r="AB14517">
        <f t="shared" si="285"/>
        <v>5760.67</v>
      </c>
    </row>
    <row r="14518" spans="1:28" x14ac:dyDescent="0.25">
      <c r="A14518" t="s">
        <v>6556</v>
      </c>
      <c r="B14518" t="s">
        <v>6512</v>
      </c>
      <c r="C14518" s="1">
        <v>0.53995370370370377</v>
      </c>
      <c r="D14518">
        <v>590</v>
      </c>
      <c r="E14518" s="2">
        <v>7.2194756944444452E-2</v>
      </c>
      <c r="F14518" s="1">
        <v>7.2187500000000002E-2</v>
      </c>
      <c r="G14518">
        <v>627</v>
      </c>
      <c r="H14518">
        <v>6237.63</v>
      </c>
      <c r="I14518">
        <v>0</v>
      </c>
      <c r="J14518" t="s">
        <v>6513</v>
      </c>
      <c r="K14518" t="s">
        <v>22</v>
      </c>
      <c r="L14518">
        <v>1</v>
      </c>
      <c r="N14518" t="s">
        <v>23</v>
      </c>
      <c r="O14518" t="s">
        <v>31</v>
      </c>
      <c r="P14518" t="s">
        <v>28</v>
      </c>
      <c r="R14518" t="s">
        <v>26</v>
      </c>
      <c r="S14518">
        <v>18.3</v>
      </c>
      <c r="T14518">
        <v>12.5</v>
      </c>
      <c r="U14518">
        <v>12.5</v>
      </c>
      <c r="V14518">
        <v>5.8</v>
      </c>
      <c r="W14518">
        <v>5.8</v>
      </c>
      <c r="AB14518">
        <f t="shared" si="285"/>
        <v>5940.9800000000005</v>
      </c>
    </row>
    <row r="14519" spans="1:28" x14ac:dyDescent="0.25">
      <c r="A14519" t="s">
        <v>6556</v>
      </c>
      <c r="B14519" t="s">
        <v>6512</v>
      </c>
      <c r="C14519" s="1">
        <v>0.53995370370370377</v>
      </c>
      <c r="D14519">
        <v>590</v>
      </c>
      <c r="E14519" s="2">
        <v>7.2194756944444452E-2</v>
      </c>
      <c r="F14519" s="1">
        <v>7.2187500000000002E-2</v>
      </c>
      <c r="G14519">
        <v>627</v>
      </c>
      <c r="H14519">
        <v>6237.63</v>
      </c>
      <c r="I14519">
        <v>0</v>
      </c>
      <c r="J14519" t="s">
        <v>6513</v>
      </c>
      <c r="K14519" t="s">
        <v>22</v>
      </c>
      <c r="L14519">
        <v>1</v>
      </c>
      <c r="N14519" t="s">
        <v>23</v>
      </c>
      <c r="O14519" t="s">
        <v>36</v>
      </c>
      <c r="P14519" t="s">
        <v>28</v>
      </c>
      <c r="R14519" t="s">
        <v>26</v>
      </c>
      <c r="S14519">
        <v>16.100000000000001</v>
      </c>
      <c r="T14519">
        <v>12.5</v>
      </c>
      <c r="U14519">
        <v>12.5</v>
      </c>
      <c r="V14519">
        <v>3.6</v>
      </c>
      <c r="W14519">
        <v>3.6</v>
      </c>
      <c r="AB14519">
        <f t="shared" si="285"/>
        <v>5940.9800000000005</v>
      </c>
    </row>
    <row r="14520" spans="1:28" x14ac:dyDescent="0.25">
      <c r="A14520" t="s">
        <v>6556</v>
      </c>
      <c r="B14520" t="s">
        <v>6512</v>
      </c>
      <c r="C14520" s="1">
        <v>0.53995370370370377</v>
      </c>
      <c r="D14520">
        <v>590</v>
      </c>
      <c r="E14520" s="2">
        <v>7.2194756944444452E-2</v>
      </c>
      <c r="F14520" s="1">
        <v>7.2187500000000002E-2</v>
      </c>
      <c r="G14520">
        <v>627</v>
      </c>
      <c r="H14520">
        <v>6237.63</v>
      </c>
      <c r="I14520">
        <v>0</v>
      </c>
      <c r="J14520" t="s">
        <v>6513</v>
      </c>
      <c r="K14520" t="s">
        <v>22</v>
      </c>
      <c r="L14520">
        <v>1</v>
      </c>
      <c r="N14520" t="s">
        <v>23</v>
      </c>
      <c r="O14520" t="s">
        <v>42</v>
      </c>
      <c r="P14520" t="s">
        <v>28</v>
      </c>
      <c r="R14520" t="s">
        <v>26</v>
      </c>
      <c r="AB14520">
        <f t="shared" si="285"/>
        <v>5940.9800000000005</v>
      </c>
    </row>
    <row r="14521" spans="1:28" x14ac:dyDescent="0.25">
      <c r="A14521" t="s">
        <v>6557</v>
      </c>
      <c r="B14521" t="s">
        <v>6512</v>
      </c>
      <c r="C14521" s="1">
        <v>0.53995370370370377</v>
      </c>
      <c r="D14521">
        <v>591</v>
      </c>
      <c r="E14521" s="2">
        <v>7.2194768518518526E-2</v>
      </c>
      <c r="F14521" s="1">
        <v>7.2187500000000002E-2</v>
      </c>
      <c r="G14521">
        <v>628</v>
      </c>
      <c r="H14521">
        <v>6237.63</v>
      </c>
      <c r="I14521">
        <v>0</v>
      </c>
      <c r="J14521" t="s">
        <v>6513</v>
      </c>
      <c r="K14521" t="s">
        <v>22</v>
      </c>
      <c r="L14521">
        <v>1</v>
      </c>
      <c r="N14521" t="s">
        <v>23</v>
      </c>
      <c r="O14521" t="s">
        <v>33</v>
      </c>
      <c r="P14521" t="s">
        <v>28</v>
      </c>
      <c r="R14521" t="s">
        <v>26</v>
      </c>
      <c r="S14521">
        <v>12.7</v>
      </c>
      <c r="T14521">
        <v>12.5</v>
      </c>
      <c r="U14521">
        <v>12.5</v>
      </c>
      <c r="V14521">
        <v>0.2</v>
      </c>
      <c r="W14521">
        <v>0.2</v>
      </c>
      <c r="AB14521">
        <f t="shared" si="285"/>
        <v>5940.9800000000005</v>
      </c>
    </row>
    <row r="14522" spans="1:28" x14ac:dyDescent="0.25">
      <c r="A14522" t="s">
        <v>6558</v>
      </c>
      <c r="B14522" t="s">
        <v>6512</v>
      </c>
      <c r="C14522" s="1">
        <v>0.54202546296296295</v>
      </c>
      <c r="D14522">
        <v>658</v>
      </c>
      <c r="E14522" s="2">
        <v>7.426730324074074E-2</v>
      </c>
      <c r="F14522" s="1">
        <v>7.4259259259259261E-2</v>
      </c>
      <c r="G14522">
        <v>695</v>
      </c>
      <c r="H14522">
        <v>6416.69</v>
      </c>
      <c r="I14522">
        <v>0</v>
      </c>
      <c r="J14522" t="s">
        <v>6513</v>
      </c>
      <c r="K14522" t="s">
        <v>22</v>
      </c>
      <c r="L14522">
        <v>1</v>
      </c>
      <c r="N14522" t="s">
        <v>23</v>
      </c>
      <c r="O14522" t="s">
        <v>31</v>
      </c>
      <c r="P14522" t="s">
        <v>28</v>
      </c>
      <c r="R14522" t="s">
        <v>26</v>
      </c>
      <c r="S14522">
        <v>16.600000000000001</v>
      </c>
      <c r="T14522">
        <v>12.4</v>
      </c>
      <c r="U14522">
        <v>12.5</v>
      </c>
      <c r="V14522">
        <v>4.2</v>
      </c>
      <c r="W14522">
        <v>4.0999999999999996</v>
      </c>
      <c r="AB14522">
        <f t="shared" si="285"/>
        <v>6120.04</v>
      </c>
    </row>
    <row r="14523" spans="1:28" x14ac:dyDescent="0.25">
      <c r="A14523" t="s">
        <v>6558</v>
      </c>
      <c r="B14523" t="s">
        <v>6512</v>
      </c>
      <c r="C14523" s="1">
        <v>0.54202546296296295</v>
      </c>
      <c r="D14523">
        <v>658</v>
      </c>
      <c r="E14523" s="2">
        <v>7.426730324074074E-2</v>
      </c>
      <c r="F14523" s="1">
        <v>7.4259259259259261E-2</v>
      </c>
      <c r="G14523">
        <v>695</v>
      </c>
      <c r="H14523">
        <v>6416.69</v>
      </c>
      <c r="I14523">
        <v>0</v>
      </c>
      <c r="J14523" t="s">
        <v>6513</v>
      </c>
      <c r="K14523" t="s">
        <v>22</v>
      </c>
      <c r="L14523">
        <v>1</v>
      </c>
      <c r="N14523" t="s">
        <v>23</v>
      </c>
      <c r="O14523" t="s">
        <v>36</v>
      </c>
      <c r="P14523" t="s">
        <v>28</v>
      </c>
      <c r="R14523" t="s">
        <v>26</v>
      </c>
      <c r="S14523">
        <v>13.5</v>
      </c>
      <c r="T14523">
        <v>12.4</v>
      </c>
      <c r="U14523">
        <v>12.5</v>
      </c>
      <c r="V14523">
        <v>1.1000000000000001</v>
      </c>
      <c r="W14523">
        <v>1</v>
      </c>
      <c r="AB14523">
        <f t="shared" si="285"/>
        <v>6120.04</v>
      </c>
    </row>
    <row r="14524" spans="1:28" x14ac:dyDescent="0.25">
      <c r="A14524" t="s">
        <v>6558</v>
      </c>
      <c r="B14524" t="s">
        <v>6512</v>
      </c>
      <c r="C14524" s="1">
        <v>0.54202546296296295</v>
      </c>
      <c r="D14524">
        <v>658</v>
      </c>
      <c r="E14524" s="2">
        <v>7.426730324074074E-2</v>
      </c>
      <c r="F14524" s="1">
        <v>7.4259259259259261E-2</v>
      </c>
      <c r="G14524">
        <v>695</v>
      </c>
      <c r="H14524">
        <v>6416.69</v>
      </c>
      <c r="I14524">
        <v>0</v>
      </c>
      <c r="J14524" t="s">
        <v>6513</v>
      </c>
      <c r="K14524" t="s">
        <v>22</v>
      </c>
      <c r="L14524">
        <v>1</v>
      </c>
      <c r="N14524" t="s">
        <v>23</v>
      </c>
      <c r="O14524" t="s">
        <v>24</v>
      </c>
      <c r="P14524" t="s">
        <v>28</v>
      </c>
      <c r="R14524" t="s">
        <v>26</v>
      </c>
      <c r="S14524">
        <v>11.8</v>
      </c>
      <c r="T14524">
        <v>12.4</v>
      </c>
      <c r="U14524">
        <v>12.5</v>
      </c>
      <c r="V14524">
        <v>-0.6</v>
      </c>
      <c r="W14524">
        <v>-0.7</v>
      </c>
      <c r="AB14524">
        <f t="shared" si="285"/>
        <v>6120.04</v>
      </c>
    </row>
    <row r="14525" spans="1:28" x14ac:dyDescent="0.25">
      <c r="A14525" t="s">
        <v>6558</v>
      </c>
      <c r="B14525" t="s">
        <v>6512</v>
      </c>
      <c r="C14525" s="1">
        <v>0.54202546296296295</v>
      </c>
      <c r="D14525">
        <v>658</v>
      </c>
      <c r="E14525" s="2">
        <v>7.426730324074074E-2</v>
      </c>
      <c r="F14525" s="1">
        <v>7.4259259259259261E-2</v>
      </c>
      <c r="G14525">
        <v>695</v>
      </c>
      <c r="H14525">
        <v>6416.69</v>
      </c>
      <c r="I14525">
        <v>0</v>
      </c>
      <c r="J14525" t="s">
        <v>6513</v>
      </c>
      <c r="K14525" t="s">
        <v>22</v>
      </c>
      <c r="L14525">
        <v>1</v>
      </c>
      <c r="N14525" t="s">
        <v>23</v>
      </c>
      <c r="O14525" t="s">
        <v>42</v>
      </c>
      <c r="P14525" t="s">
        <v>28</v>
      </c>
      <c r="R14525" t="s">
        <v>26</v>
      </c>
      <c r="AB14525">
        <f t="shared" si="285"/>
        <v>6120.04</v>
      </c>
    </row>
    <row r="14526" spans="1:28" x14ac:dyDescent="0.25">
      <c r="A14526" t="s">
        <v>6559</v>
      </c>
      <c r="B14526" t="s">
        <v>6512</v>
      </c>
      <c r="C14526" s="1">
        <v>0.54202546296296295</v>
      </c>
      <c r="D14526">
        <v>659</v>
      </c>
      <c r="E14526" s="2">
        <v>7.4267326388888888E-2</v>
      </c>
      <c r="F14526" s="1">
        <v>7.4259259259259261E-2</v>
      </c>
      <c r="G14526">
        <v>697</v>
      </c>
      <c r="H14526">
        <v>6416.7</v>
      </c>
      <c r="I14526">
        <v>0</v>
      </c>
      <c r="J14526" t="s">
        <v>6513</v>
      </c>
      <c r="K14526" t="s">
        <v>22</v>
      </c>
      <c r="L14526">
        <v>1</v>
      </c>
      <c r="N14526" t="s">
        <v>23</v>
      </c>
      <c r="O14526" t="s">
        <v>33</v>
      </c>
      <c r="P14526" t="s">
        <v>28</v>
      </c>
      <c r="R14526" t="s">
        <v>26</v>
      </c>
      <c r="S14526">
        <v>12.6</v>
      </c>
      <c r="T14526">
        <v>12.4</v>
      </c>
      <c r="U14526">
        <v>12.5</v>
      </c>
      <c r="V14526">
        <v>0.2</v>
      </c>
      <c r="W14526">
        <v>0.1</v>
      </c>
      <c r="AB14526">
        <f t="shared" si="285"/>
        <v>6120.05</v>
      </c>
    </row>
    <row r="14527" spans="1:28" x14ac:dyDescent="0.25">
      <c r="A14527" t="s">
        <v>6560</v>
      </c>
      <c r="B14527" t="s">
        <v>6512</v>
      </c>
      <c r="C14527" s="1">
        <v>0.54344907407407406</v>
      </c>
      <c r="D14527">
        <v>549</v>
      </c>
      <c r="E14527" s="2">
        <v>7.5689652777777783E-2</v>
      </c>
      <c r="F14527" s="1">
        <v>7.5682870370370373E-2</v>
      </c>
      <c r="G14527">
        <v>586</v>
      </c>
      <c r="H14527">
        <v>6539.59</v>
      </c>
      <c r="I14527">
        <v>0</v>
      </c>
      <c r="J14527" t="s">
        <v>6513</v>
      </c>
      <c r="K14527" t="s">
        <v>22</v>
      </c>
      <c r="L14527">
        <v>1</v>
      </c>
      <c r="N14527" t="s">
        <v>23</v>
      </c>
      <c r="O14527" t="s">
        <v>78</v>
      </c>
      <c r="P14527" t="s">
        <v>79</v>
      </c>
      <c r="R14527" t="s">
        <v>88</v>
      </c>
      <c r="AB14527">
        <f t="shared" si="285"/>
        <v>6242.9400000000005</v>
      </c>
    </row>
    <row r="14528" spans="1:28" x14ac:dyDescent="0.25">
      <c r="A14528" t="s">
        <v>6560</v>
      </c>
      <c r="B14528" t="s">
        <v>6512</v>
      </c>
      <c r="C14528" s="1">
        <v>0.54344907407407406</v>
      </c>
      <c r="D14528">
        <v>549</v>
      </c>
      <c r="E14528" s="2">
        <v>7.5689652777777783E-2</v>
      </c>
      <c r="F14528" s="1">
        <v>7.5682870370370373E-2</v>
      </c>
      <c r="G14528">
        <v>586</v>
      </c>
      <c r="H14528">
        <v>6539.59</v>
      </c>
      <c r="I14528">
        <v>0</v>
      </c>
      <c r="J14528" t="s">
        <v>6513</v>
      </c>
      <c r="K14528" t="s">
        <v>22</v>
      </c>
      <c r="L14528">
        <v>1</v>
      </c>
      <c r="N14528" t="s">
        <v>23</v>
      </c>
      <c r="O14528" t="s">
        <v>81</v>
      </c>
      <c r="P14528" t="s">
        <v>79</v>
      </c>
      <c r="R14528" t="s">
        <v>88</v>
      </c>
      <c r="AB14528">
        <f t="shared" si="285"/>
        <v>6242.9400000000005</v>
      </c>
    </row>
    <row r="14529" spans="1:28" x14ac:dyDescent="0.25">
      <c r="A14529" t="s">
        <v>6561</v>
      </c>
      <c r="B14529" t="s">
        <v>6512</v>
      </c>
      <c r="C14529" s="1">
        <v>0.69077546296296299</v>
      </c>
      <c r="D14529">
        <v>743</v>
      </c>
      <c r="E14529" s="2">
        <v>0</v>
      </c>
      <c r="F14529" s="1">
        <v>0</v>
      </c>
      <c r="G14529">
        <v>0</v>
      </c>
      <c r="H14529">
        <v>0</v>
      </c>
      <c r="I14529">
        <v>9435.61</v>
      </c>
      <c r="J14529" t="s">
        <v>6562</v>
      </c>
      <c r="K14529" t="s">
        <v>22</v>
      </c>
      <c r="L14529">
        <v>1</v>
      </c>
      <c r="N14529" t="s">
        <v>23</v>
      </c>
      <c r="O14529" t="s">
        <v>81</v>
      </c>
      <c r="P14529" t="s">
        <v>79</v>
      </c>
      <c r="R14529" t="s">
        <v>80</v>
      </c>
      <c r="AB14529">
        <f>H14529-235.44</f>
        <v>-235.44</v>
      </c>
    </row>
    <row r="14530" spans="1:28" x14ac:dyDescent="0.25">
      <c r="A14530" t="s">
        <v>6561</v>
      </c>
      <c r="B14530" t="s">
        <v>6512</v>
      </c>
      <c r="C14530" s="1">
        <v>0.69077546296296299</v>
      </c>
      <c r="D14530">
        <v>743</v>
      </c>
      <c r="E14530" s="2">
        <v>0</v>
      </c>
      <c r="F14530" s="1">
        <v>0</v>
      </c>
      <c r="G14530">
        <v>0</v>
      </c>
      <c r="H14530">
        <v>0</v>
      </c>
      <c r="I14530">
        <v>9435.61</v>
      </c>
      <c r="J14530" t="s">
        <v>6562</v>
      </c>
      <c r="K14530" t="s">
        <v>22</v>
      </c>
      <c r="L14530">
        <v>1</v>
      </c>
      <c r="N14530" t="s">
        <v>23</v>
      </c>
      <c r="O14530" t="s">
        <v>78</v>
      </c>
      <c r="P14530" t="s">
        <v>79</v>
      </c>
      <c r="R14530" t="s">
        <v>80</v>
      </c>
      <c r="AB14530">
        <f t="shared" ref="AB14530:AB14593" si="286">H14530-235.44</f>
        <v>-235.44</v>
      </c>
    </row>
    <row r="14531" spans="1:28" x14ac:dyDescent="0.25">
      <c r="A14531" t="s">
        <v>6563</v>
      </c>
      <c r="B14531" t="s">
        <v>6512</v>
      </c>
      <c r="C14531" s="1">
        <v>0.6953125</v>
      </c>
      <c r="D14531">
        <v>355</v>
      </c>
      <c r="E14531" s="2">
        <v>4.5325462962962967E-3</v>
      </c>
      <c r="F14531" s="1">
        <v>4.5254629629629629E-3</v>
      </c>
      <c r="G14531">
        <v>612</v>
      </c>
      <c r="H14531">
        <v>391.61200000000002</v>
      </c>
      <c r="I14531">
        <v>0</v>
      </c>
      <c r="J14531" t="s">
        <v>6562</v>
      </c>
      <c r="K14531" t="s">
        <v>22</v>
      </c>
      <c r="L14531">
        <v>1</v>
      </c>
      <c r="N14531" t="s">
        <v>23</v>
      </c>
      <c r="O14531" t="s">
        <v>46</v>
      </c>
      <c r="P14531" t="s">
        <v>25</v>
      </c>
      <c r="R14531" t="s">
        <v>26</v>
      </c>
      <c r="S14531">
        <v>11.7</v>
      </c>
      <c r="T14531">
        <v>12.1</v>
      </c>
      <c r="U14531">
        <v>12.3</v>
      </c>
      <c r="V14531">
        <v>-0.4</v>
      </c>
      <c r="W14531">
        <v>-0.6</v>
      </c>
      <c r="AB14531">
        <f t="shared" si="286"/>
        <v>156.17200000000003</v>
      </c>
    </row>
    <row r="14532" spans="1:28" x14ac:dyDescent="0.25">
      <c r="A14532" t="s">
        <v>6564</v>
      </c>
      <c r="B14532" t="s">
        <v>6512</v>
      </c>
      <c r="C14532" s="1">
        <v>0.69548611111111114</v>
      </c>
      <c r="D14532">
        <v>475</v>
      </c>
      <c r="E14532" s="2">
        <v>4.7075462962962965E-3</v>
      </c>
      <c r="F14532" s="1">
        <v>4.6990740740740743E-3</v>
      </c>
      <c r="G14532">
        <v>732</v>
      </c>
      <c r="H14532">
        <v>406.73200000000003</v>
      </c>
      <c r="I14532">
        <v>0</v>
      </c>
      <c r="J14532" t="s">
        <v>6562</v>
      </c>
      <c r="K14532" t="s">
        <v>22</v>
      </c>
      <c r="L14532">
        <v>1</v>
      </c>
      <c r="N14532" t="s">
        <v>23</v>
      </c>
      <c r="O14532" t="s">
        <v>46</v>
      </c>
      <c r="P14532" t="s">
        <v>28</v>
      </c>
      <c r="R14532" t="s">
        <v>26</v>
      </c>
      <c r="S14532">
        <v>11.6</v>
      </c>
      <c r="T14532">
        <v>11.9</v>
      </c>
      <c r="U14532">
        <v>12.1</v>
      </c>
      <c r="V14532">
        <v>-0.3</v>
      </c>
      <c r="W14532">
        <v>-0.5</v>
      </c>
      <c r="AB14532">
        <f t="shared" si="286"/>
        <v>171.29200000000003</v>
      </c>
    </row>
    <row r="14533" spans="1:28" x14ac:dyDescent="0.25">
      <c r="A14533" t="s">
        <v>6565</v>
      </c>
      <c r="B14533" t="s">
        <v>6512</v>
      </c>
      <c r="C14533" s="1">
        <v>0.69557870370370367</v>
      </c>
      <c r="D14533">
        <v>953</v>
      </c>
      <c r="E14533" s="2">
        <v>4.8056712962962966E-3</v>
      </c>
      <c r="F14533" s="1">
        <v>4.8032407407407407E-3</v>
      </c>
      <c r="G14533">
        <v>210</v>
      </c>
      <c r="H14533">
        <v>415.21</v>
      </c>
      <c r="I14533">
        <v>0</v>
      </c>
      <c r="J14533" t="s">
        <v>6562</v>
      </c>
      <c r="K14533" t="s">
        <v>22</v>
      </c>
      <c r="L14533">
        <v>1</v>
      </c>
      <c r="N14533" t="s">
        <v>23</v>
      </c>
      <c r="O14533" t="s">
        <v>46</v>
      </c>
      <c r="P14533" t="s">
        <v>28</v>
      </c>
      <c r="R14533" t="s">
        <v>26</v>
      </c>
      <c r="S14533">
        <v>11.6</v>
      </c>
      <c r="T14533">
        <v>11.9</v>
      </c>
      <c r="U14533">
        <v>12.1</v>
      </c>
      <c r="V14533">
        <v>-0.3</v>
      </c>
      <c r="W14533">
        <v>-0.5</v>
      </c>
      <c r="AB14533">
        <f t="shared" si="286"/>
        <v>179.76999999999998</v>
      </c>
    </row>
    <row r="14534" spans="1:28" x14ac:dyDescent="0.25">
      <c r="A14534" t="s">
        <v>6566</v>
      </c>
      <c r="B14534" t="s">
        <v>6512</v>
      </c>
      <c r="C14534" s="1">
        <v>0.69574074074074066</v>
      </c>
      <c r="D14534">
        <v>70</v>
      </c>
      <c r="E14534" s="2">
        <v>4.957488425925926E-3</v>
      </c>
      <c r="F14534" s="1">
        <v>4.9537037037037041E-3</v>
      </c>
      <c r="G14534">
        <v>327</v>
      </c>
      <c r="H14534">
        <v>428.327</v>
      </c>
      <c r="I14534">
        <v>0</v>
      </c>
      <c r="J14534" t="s">
        <v>6562</v>
      </c>
      <c r="K14534" t="s">
        <v>22</v>
      </c>
      <c r="L14534">
        <v>1</v>
      </c>
      <c r="N14534" t="s">
        <v>23</v>
      </c>
      <c r="O14534" t="s">
        <v>42</v>
      </c>
      <c r="P14534" t="s">
        <v>25</v>
      </c>
      <c r="R14534" t="s">
        <v>26</v>
      </c>
      <c r="S14534">
        <v>12</v>
      </c>
      <c r="T14534">
        <v>11.9</v>
      </c>
      <c r="U14534">
        <v>12.1</v>
      </c>
      <c r="V14534">
        <v>0.1</v>
      </c>
      <c r="W14534">
        <v>-0.1</v>
      </c>
      <c r="AB14534">
        <f t="shared" si="286"/>
        <v>192.887</v>
      </c>
    </row>
    <row r="14535" spans="1:28" x14ac:dyDescent="0.25">
      <c r="A14535" t="s">
        <v>6567</v>
      </c>
      <c r="B14535" t="s">
        <v>6512</v>
      </c>
      <c r="C14535" s="1">
        <v>0.69593749999999999</v>
      </c>
      <c r="D14535">
        <v>359</v>
      </c>
      <c r="E14535" s="2">
        <v>5.157592592592593E-3</v>
      </c>
      <c r="F14535" s="1">
        <v>5.1504629629629635E-3</v>
      </c>
      <c r="G14535">
        <v>616</v>
      </c>
      <c r="H14535">
        <v>445.61599999999999</v>
      </c>
      <c r="I14535">
        <v>0</v>
      </c>
      <c r="J14535" t="s">
        <v>6562</v>
      </c>
      <c r="K14535" t="s">
        <v>22</v>
      </c>
      <c r="L14535">
        <v>1</v>
      </c>
      <c r="N14535" t="s">
        <v>23</v>
      </c>
      <c r="O14535" t="s">
        <v>42</v>
      </c>
      <c r="P14535" t="s">
        <v>28</v>
      </c>
      <c r="R14535" t="s">
        <v>26</v>
      </c>
      <c r="S14535">
        <v>11.7</v>
      </c>
      <c r="T14535">
        <v>11.9</v>
      </c>
      <c r="U14535">
        <v>12.1</v>
      </c>
      <c r="V14535">
        <v>-0.2</v>
      </c>
      <c r="W14535">
        <v>-0.4</v>
      </c>
      <c r="AB14535">
        <f t="shared" si="286"/>
        <v>210.17599999999999</v>
      </c>
    </row>
    <row r="14536" spans="1:28" x14ac:dyDescent="0.25">
      <c r="A14536" t="s">
        <v>6568</v>
      </c>
      <c r="B14536" t="s">
        <v>6512</v>
      </c>
      <c r="C14536" s="1">
        <v>0.69638888888888895</v>
      </c>
      <c r="D14536">
        <v>43</v>
      </c>
      <c r="E14536" s="2">
        <v>5.6053240740740742E-3</v>
      </c>
      <c r="F14536" s="1">
        <v>5.6018518518518518E-3</v>
      </c>
      <c r="G14536">
        <v>300</v>
      </c>
      <c r="H14536">
        <v>484.3</v>
      </c>
      <c r="I14536">
        <v>0</v>
      </c>
      <c r="J14536" t="s">
        <v>6562</v>
      </c>
      <c r="K14536" t="s">
        <v>22</v>
      </c>
      <c r="L14536">
        <v>1</v>
      </c>
      <c r="N14536" t="s">
        <v>23</v>
      </c>
      <c r="O14536" t="s">
        <v>36</v>
      </c>
      <c r="P14536" t="s">
        <v>25</v>
      </c>
      <c r="R14536" t="s">
        <v>26</v>
      </c>
      <c r="S14536">
        <v>11.8</v>
      </c>
      <c r="T14536">
        <v>11.8</v>
      </c>
      <c r="U14536">
        <v>12</v>
      </c>
      <c r="V14536">
        <v>0</v>
      </c>
      <c r="W14536">
        <v>-0.2</v>
      </c>
      <c r="AB14536">
        <f t="shared" si="286"/>
        <v>248.86</v>
      </c>
    </row>
    <row r="14537" spans="1:28" x14ac:dyDescent="0.25">
      <c r="A14537" t="s">
        <v>6569</v>
      </c>
      <c r="B14537" t="s">
        <v>6512</v>
      </c>
      <c r="C14537" s="1">
        <v>0.69646990740740744</v>
      </c>
      <c r="D14537">
        <v>86</v>
      </c>
      <c r="E14537" s="2">
        <v>5.6868402777777776E-3</v>
      </c>
      <c r="F14537" s="1">
        <v>5.6828703703703702E-3</v>
      </c>
      <c r="G14537">
        <v>343</v>
      </c>
      <c r="H14537">
        <v>491.34300000000002</v>
      </c>
      <c r="I14537">
        <v>0</v>
      </c>
      <c r="J14537" t="s">
        <v>6562</v>
      </c>
      <c r="K14537" t="s">
        <v>22</v>
      </c>
      <c r="L14537">
        <v>1</v>
      </c>
      <c r="N14537" t="s">
        <v>23</v>
      </c>
      <c r="O14537" t="s">
        <v>36</v>
      </c>
      <c r="P14537" t="s">
        <v>28</v>
      </c>
      <c r="R14537" t="s">
        <v>26</v>
      </c>
      <c r="S14537">
        <v>11.8</v>
      </c>
      <c r="T14537">
        <v>12</v>
      </c>
      <c r="U14537">
        <v>12.2</v>
      </c>
      <c r="V14537">
        <v>-0.2</v>
      </c>
      <c r="W14537">
        <v>-0.4</v>
      </c>
      <c r="AB14537">
        <f t="shared" si="286"/>
        <v>255.90300000000002</v>
      </c>
    </row>
    <row r="14538" spans="1:28" x14ac:dyDescent="0.25">
      <c r="A14538" t="s">
        <v>6570</v>
      </c>
      <c r="B14538" t="s">
        <v>6512</v>
      </c>
      <c r="C14538" s="1">
        <v>0.69766203703703711</v>
      </c>
      <c r="D14538">
        <v>955</v>
      </c>
      <c r="E14538" s="2">
        <v>6.8890277777777778E-3</v>
      </c>
      <c r="F14538" s="1">
        <v>6.8865740740740736E-3</v>
      </c>
      <c r="G14538">
        <v>212</v>
      </c>
      <c r="H14538">
        <v>595.21199999999999</v>
      </c>
      <c r="I14538">
        <v>0</v>
      </c>
      <c r="J14538" t="s">
        <v>6562</v>
      </c>
      <c r="K14538" t="s">
        <v>22</v>
      </c>
      <c r="L14538">
        <v>1</v>
      </c>
      <c r="N14538" t="s">
        <v>23</v>
      </c>
      <c r="O14538" t="s">
        <v>36</v>
      </c>
      <c r="P14538" t="s">
        <v>28</v>
      </c>
      <c r="R14538" t="s">
        <v>26</v>
      </c>
      <c r="S14538">
        <v>11.9</v>
      </c>
      <c r="T14538">
        <v>11.9</v>
      </c>
      <c r="U14538">
        <v>12.1</v>
      </c>
      <c r="V14538">
        <v>0</v>
      </c>
      <c r="W14538">
        <v>-0.2</v>
      </c>
      <c r="AB14538">
        <f t="shared" si="286"/>
        <v>359.77199999999999</v>
      </c>
    </row>
    <row r="14539" spans="1:28" x14ac:dyDescent="0.25">
      <c r="A14539" t="s">
        <v>6570</v>
      </c>
      <c r="B14539" t="s">
        <v>6512</v>
      </c>
      <c r="C14539" s="1">
        <v>0.69766203703703711</v>
      </c>
      <c r="D14539">
        <v>955</v>
      </c>
      <c r="E14539" s="2">
        <v>6.8890277777777778E-3</v>
      </c>
      <c r="F14539" s="1">
        <v>6.8865740740740736E-3</v>
      </c>
      <c r="G14539">
        <v>212</v>
      </c>
      <c r="H14539">
        <v>595.21199999999999</v>
      </c>
      <c r="I14539">
        <v>0</v>
      </c>
      <c r="J14539" t="s">
        <v>6562</v>
      </c>
      <c r="K14539" t="s">
        <v>22</v>
      </c>
      <c r="L14539">
        <v>1</v>
      </c>
      <c r="N14539" t="s">
        <v>23</v>
      </c>
      <c r="O14539" t="s">
        <v>46</v>
      </c>
      <c r="P14539" t="s">
        <v>28</v>
      </c>
      <c r="R14539" t="s">
        <v>26</v>
      </c>
      <c r="S14539">
        <v>12.2</v>
      </c>
      <c r="T14539">
        <v>11.9</v>
      </c>
      <c r="U14539">
        <v>12.1</v>
      </c>
      <c r="V14539">
        <v>0.3</v>
      </c>
      <c r="W14539">
        <v>0.1</v>
      </c>
      <c r="AB14539">
        <f t="shared" si="286"/>
        <v>359.77199999999999</v>
      </c>
    </row>
    <row r="14540" spans="1:28" x14ac:dyDescent="0.25">
      <c r="A14540" t="s">
        <v>6570</v>
      </c>
      <c r="B14540" t="s">
        <v>6512</v>
      </c>
      <c r="C14540" s="1">
        <v>0.69766203703703711</v>
      </c>
      <c r="D14540">
        <v>955</v>
      </c>
      <c r="E14540" s="2">
        <v>6.8890277777777778E-3</v>
      </c>
      <c r="F14540" s="1">
        <v>6.8865740740740736E-3</v>
      </c>
      <c r="G14540">
        <v>212</v>
      </c>
      <c r="H14540">
        <v>595.21199999999999</v>
      </c>
      <c r="I14540">
        <v>0</v>
      </c>
      <c r="J14540" t="s">
        <v>6562</v>
      </c>
      <c r="K14540" t="s">
        <v>22</v>
      </c>
      <c r="L14540">
        <v>1</v>
      </c>
      <c r="N14540" t="s">
        <v>23</v>
      </c>
      <c r="O14540" t="s">
        <v>42</v>
      </c>
      <c r="P14540" t="s">
        <v>28</v>
      </c>
      <c r="R14540" t="s">
        <v>26</v>
      </c>
      <c r="S14540">
        <v>12.1</v>
      </c>
      <c r="T14540">
        <v>11.9</v>
      </c>
      <c r="U14540">
        <v>12.1</v>
      </c>
      <c r="V14540">
        <v>0.2</v>
      </c>
      <c r="W14540">
        <v>0</v>
      </c>
      <c r="AB14540">
        <f t="shared" si="286"/>
        <v>359.77199999999999</v>
      </c>
    </row>
    <row r="14541" spans="1:28" x14ac:dyDescent="0.25">
      <c r="A14541" t="s">
        <v>6570</v>
      </c>
      <c r="B14541" t="s">
        <v>6512</v>
      </c>
      <c r="C14541" s="1">
        <v>0.69766203703703711</v>
      </c>
      <c r="D14541">
        <v>955</v>
      </c>
      <c r="E14541" s="2">
        <v>6.8890277777777778E-3</v>
      </c>
      <c r="F14541" s="1">
        <v>6.8865740740740736E-3</v>
      </c>
      <c r="G14541">
        <v>212</v>
      </c>
      <c r="H14541">
        <v>595.21199999999999</v>
      </c>
      <c r="I14541">
        <v>0</v>
      </c>
      <c r="J14541" t="s">
        <v>6562</v>
      </c>
      <c r="K14541" t="s">
        <v>22</v>
      </c>
      <c r="L14541">
        <v>1</v>
      </c>
      <c r="N14541" t="s">
        <v>23</v>
      </c>
      <c r="O14541" t="s">
        <v>33</v>
      </c>
      <c r="P14541" t="s">
        <v>25</v>
      </c>
      <c r="R14541" t="s">
        <v>26</v>
      </c>
      <c r="S14541">
        <v>11.8</v>
      </c>
      <c r="T14541">
        <v>11.9</v>
      </c>
      <c r="U14541">
        <v>12.1</v>
      </c>
      <c r="V14541">
        <v>-0.1</v>
      </c>
      <c r="W14541">
        <v>-0.3</v>
      </c>
      <c r="AB14541">
        <f t="shared" si="286"/>
        <v>359.77199999999999</v>
      </c>
    </row>
    <row r="14542" spans="1:28" x14ac:dyDescent="0.25">
      <c r="A14542" t="s">
        <v>6571</v>
      </c>
      <c r="B14542" t="s">
        <v>6512</v>
      </c>
      <c r="C14542" s="1">
        <v>0.69975694444444436</v>
      </c>
      <c r="D14542">
        <v>525</v>
      </c>
      <c r="E14542" s="2">
        <v>8.9789583333333336E-3</v>
      </c>
      <c r="F14542" s="1">
        <v>8.9699074074074073E-3</v>
      </c>
      <c r="G14542">
        <v>782</v>
      </c>
      <c r="H14542">
        <v>775.78200000000004</v>
      </c>
      <c r="I14542">
        <v>0</v>
      </c>
      <c r="J14542" t="s">
        <v>6562</v>
      </c>
      <c r="K14542" t="s">
        <v>22</v>
      </c>
      <c r="L14542">
        <v>1</v>
      </c>
      <c r="N14542" t="s">
        <v>23</v>
      </c>
      <c r="O14542" t="s">
        <v>24</v>
      </c>
      <c r="P14542" t="s">
        <v>25</v>
      </c>
      <c r="R14542" t="s">
        <v>26</v>
      </c>
      <c r="S14542">
        <v>11.4</v>
      </c>
      <c r="T14542">
        <v>11.9</v>
      </c>
      <c r="U14542">
        <v>12.1</v>
      </c>
      <c r="V14542">
        <v>-0.5</v>
      </c>
      <c r="W14542">
        <v>-0.7</v>
      </c>
      <c r="AB14542">
        <f t="shared" si="286"/>
        <v>540.3420000000001</v>
      </c>
    </row>
    <row r="14543" spans="1:28" x14ac:dyDescent="0.25">
      <c r="A14543" t="s">
        <v>6571</v>
      </c>
      <c r="B14543" t="s">
        <v>6512</v>
      </c>
      <c r="C14543" s="1">
        <v>0.69975694444444436</v>
      </c>
      <c r="D14543">
        <v>525</v>
      </c>
      <c r="E14543" s="2">
        <v>8.9789583333333336E-3</v>
      </c>
      <c r="F14543" s="1">
        <v>8.9699074074074073E-3</v>
      </c>
      <c r="G14543">
        <v>782</v>
      </c>
      <c r="H14543">
        <v>775.78200000000004</v>
      </c>
      <c r="I14543">
        <v>0</v>
      </c>
      <c r="J14543" t="s">
        <v>6562</v>
      </c>
      <c r="K14543" t="s">
        <v>22</v>
      </c>
      <c r="L14543">
        <v>1</v>
      </c>
      <c r="N14543" t="s">
        <v>23</v>
      </c>
      <c r="O14543" t="s">
        <v>46</v>
      </c>
      <c r="P14543" t="s">
        <v>28</v>
      </c>
      <c r="R14543" t="s">
        <v>26</v>
      </c>
      <c r="S14543">
        <v>12.4</v>
      </c>
      <c r="T14543">
        <v>11.9</v>
      </c>
      <c r="U14543">
        <v>12.1</v>
      </c>
      <c r="V14543">
        <v>0.5</v>
      </c>
      <c r="W14543">
        <v>0.3</v>
      </c>
      <c r="AB14543">
        <f t="shared" si="286"/>
        <v>540.3420000000001</v>
      </c>
    </row>
    <row r="14544" spans="1:28" x14ac:dyDescent="0.25">
      <c r="A14544" t="s">
        <v>6571</v>
      </c>
      <c r="B14544" t="s">
        <v>6512</v>
      </c>
      <c r="C14544" s="1">
        <v>0.69975694444444436</v>
      </c>
      <c r="D14544">
        <v>525</v>
      </c>
      <c r="E14544" s="2">
        <v>8.9789583333333336E-3</v>
      </c>
      <c r="F14544" s="1">
        <v>8.9699074074074073E-3</v>
      </c>
      <c r="G14544">
        <v>782</v>
      </c>
      <c r="H14544">
        <v>775.78200000000004</v>
      </c>
      <c r="I14544">
        <v>0</v>
      </c>
      <c r="J14544" t="s">
        <v>6562</v>
      </c>
      <c r="K14544" t="s">
        <v>22</v>
      </c>
      <c r="L14544">
        <v>1</v>
      </c>
      <c r="N14544" t="s">
        <v>23</v>
      </c>
      <c r="O14544" t="s">
        <v>42</v>
      </c>
      <c r="P14544" t="s">
        <v>28</v>
      </c>
      <c r="R14544" t="s">
        <v>26</v>
      </c>
      <c r="S14544">
        <v>12.1</v>
      </c>
      <c r="T14544">
        <v>11.9</v>
      </c>
      <c r="U14544">
        <v>12.1</v>
      </c>
      <c r="V14544">
        <v>0.2</v>
      </c>
      <c r="W14544">
        <v>0</v>
      </c>
      <c r="AB14544">
        <f t="shared" si="286"/>
        <v>540.3420000000001</v>
      </c>
    </row>
    <row r="14545" spans="1:28" x14ac:dyDescent="0.25">
      <c r="A14545" t="s">
        <v>6572</v>
      </c>
      <c r="B14545" t="s">
        <v>6512</v>
      </c>
      <c r="C14545" s="1">
        <v>0.7018402777777778</v>
      </c>
      <c r="D14545">
        <v>627</v>
      </c>
      <c r="E14545" s="2">
        <v>1.1063472222222223E-2</v>
      </c>
      <c r="F14545" s="1">
        <v>1.105324074074074E-2</v>
      </c>
      <c r="G14545">
        <v>884</v>
      </c>
      <c r="H14545">
        <v>955.88400000000001</v>
      </c>
      <c r="I14545">
        <v>0</v>
      </c>
      <c r="J14545" t="s">
        <v>6562</v>
      </c>
      <c r="K14545" t="s">
        <v>22</v>
      </c>
      <c r="L14545">
        <v>1</v>
      </c>
      <c r="N14545" t="s">
        <v>23</v>
      </c>
      <c r="O14545" t="s">
        <v>46</v>
      </c>
      <c r="P14545" t="s">
        <v>28</v>
      </c>
      <c r="R14545" t="s">
        <v>26</v>
      </c>
      <c r="S14545">
        <v>12.1</v>
      </c>
      <c r="T14545">
        <v>11.9</v>
      </c>
      <c r="U14545">
        <v>12</v>
      </c>
      <c r="V14545">
        <v>0.2</v>
      </c>
      <c r="W14545">
        <v>0.1</v>
      </c>
      <c r="AB14545">
        <f t="shared" si="286"/>
        <v>720.44399999999996</v>
      </c>
    </row>
    <row r="14546" spans="1:28" x14ac:dyDescent="0.25">
      <c r="A14546" t="s">
        <v>6572</v>
      </c>
      <c r="B14546" t="s">
        <v>6512</v>
      </c>
      <c r="C14546" s="1">
        <v>0.7018402777777778</v>
      </c>
      <c r="D14546">
        <v>627</v>
      </c>
      <c r="E14546" s="2">
        <v>1.1063472222222223E-2</v>
      </c>
      <c r="F14546" s="1">
        <v>1.105324074074074E-2</v>
      </c>
      <c r="G14546">
        <v>884</v>
      </c>
      <c r="H14546">
        <v>955.88400000000001</v>
      </c>
      <c r="I14546">
        <v>0</v>
      </c>
      <c r="J14546" t="s">
        <v>6562</v>
      </c>
      <c r="K14546" t="s">
        <v>22</v>
      </c>
      <c r="L14546">
        <v>1</v>
      </c>
      <c r="N14546" t="s">
        <v>23</v>
      </c>
      <c r="O14546" t="s">
        <v>42</v>
      </c>
      <c r="P14546" t="s">
        <v>28</v>
      </c>
      <c r="R14546" t="s">
        <v>26</v>
      </c>
      <c r="S14546">
        <v>11.9</v>
      </c>
      <c r="T14546">
        <v>11.9</v>
      </c>
      <c r="U14546">
        <v>12</v>
      </c>
      <c r="V14546">
        <v>0</v>
      </c>
      <c r="W14546">
        <v>-0.1</v>
      </c>
      <c r="AB14546">
        <f t="shared" si="286"/>
        <v>720.44399999999996</v>
      </c>
    </row>
    <row r="14547" spans="1:28" x14ac:dyDescent="0.25">
      <c r="A14547" t="s">
        <v>6573</v>
      </c>
      <c r="B14547" t="s">
        <v>6512</v>
      </c>
      <c r="C14547" s="1">
        <v>0.70288194444444441</v>
      </c>
      <c r="D14547">
        <v>745</v>
      </c>
      <c r="E14547" s="2">
        <v>1.210650462962963E-2</v>
      </c>
      <c r="F14547" s="1">
        <v>1.2106481481481482E-2</v>
      </c>
      <c r="G14547">
        <v>2</v>
      </c>
      <c r="H14547">
        <v>1046</v>
      </c>
      <c r="I14547">
        <v>0</v>
      </c>
      <c r="J14547" t="s">
        <v>6562</v>
      </c>
      <c r="K14547" t="s">
        <v>22</v>
      </c>
      <c r="L14547">
        <v>1</v>
      </c>
      <c r="N14547" t="s">
        <v>23</v>
      </c>
      <c r="O14547" t="s">
        <v>31</v>
      </c>
      <c r="P14547" t="s">
        <v>25</v>
      </c>
      <c r="R14547" t="s">
        <v>26</v>
      </c>
      <c r="S14547">
        <v>11.8</v>
      </c>
      <c r="T14547">
        <v>12</v>
      </c>
      <c r="U14547">
        <v>12.2</v>
      </c>
      <c r="V14547">
        <v>-0.2</v>
      </c>
      <c r="W14547">
        <v>-0.4</v>
      </c>
      <c r="AB14547">
        <f t="shared" si="286"/>
        <v>810.56</v>
      </c>
    </row>
    <row r="14548" spans="1:28" x14ac:dyDescent="0.25">
      <c r="A14548" t="s">
        <v>6574</v>
      </c>
      <c r="B14548" t="s">
        <v>6512</v>
      </c>
      <c r="C14548" s="1">
        <v>0.70299768518518524</v>
      </c>
      <c r="D14548">
        <v>992</v>
      </c>
      <c r="E14548" s="2">
        <v>1.2225104166666667E-2</v>
      </c>
      <c r="F14548" s="1">
        <v>1.2222222222222223E-2</v>
      </c>
      <c r="G14548">
        <v>249</v>
      </c>
      <c r="H14548">
        <v>1056.25</v>
      </c>
      <c r="I14548">
        <v>0</v>
      </c>
      <c r="J14548" t="s">
        <v>6562</v>
      </c>
      <c r="K14548" t="s">
        <v>22</v>
      </c>
      <c r="L14548">
        <v>1</v>
      </c>
      <c r="N14548" t="s">
        <v>23</v>
      </c>
      <c r="O14548" t="s">
        <v>31</v>
      </c>
      <c r="P14548" t="s">
        <v>28</v>
      </c>
      <c r="R14548" t="s">
        <v>26</v>
      </c>
      <c r="S14548">
        <v>11.7</v>
      </c>
      <c r="T14548">
        <v>12</v>
      </c>
      <c r="U14548">
        <v>12.1</v>
      </c>
      <c r="V14548">
        <v>-0.3</v>
      </c>
      <c r="W14548">
        <v>-0.4</v>
      </c>
      <c r="AB14548">
        <f t="shared" si="286"/>
        <v>820.81</v>
      </c>
    </row>
    <row r="14549" spans="1:28" x14ac:dyDescent="0.25">
      <c r="A14549" t="s">
        <v>6575</v>
      </c>
      <c r="B14549" t="s">
        <v>6512</v>
      </c>
      <c r="C14549" s="1">
        <v>0.70392361111111112</v>
      </c>
      <c r="D14549">
        <v>329</v>
      </c>
      <c r="E14549" s="2">
        <v>1.3143356481481482E-2</v>
      </c>
      <c r="F14549" s="1">
        <v>1.3136574074074077E-2</v>
      </c>
      <c r="G14549">
        <v>586</v>
      </c>
      <c r="H14549">
        <v>1135.5899999999999</v>
      </c>
      <c r="I14549">
        <v>0</v>
      </c>
      <c r="J14549" t="s">
        <v>6562</v>
      </c>
      <c r="K14549" t="s">
        <v>22</v>
      </c>
      <c r="L14549">
        <v>1</v>
      </c>
      <c r="N14549" t="s">
        <v>23</v>
      </c>
      <c r="O14549" t="s">
        <v>31</v>
      </c>
      <c r="P14549" t="s">
        <v>28</v>
      </c>
      <c r="R14549" t="s">
        <v>26</v>
      </c>
      <c r="S14549">
        <v>12</v>
      </c>
      <c r="T14549">
        <v>11.9</v>
      </c>
      <c r="U14549">
        <v>12</v>
      </c>
      <c r="V14549">
        <v>0.1</v>
      </c>
      <c r="W14549">
        <v>0</v>
      </c>
      <c r="AB14549">
        <f t="shared" si="286"/>
        <v>900.14999999999986</v>
      </c>
    </row>
    <row r="14550" spans="1:28" x14ac:dyDescent="0.25">
      <c r="A14550" t="s">
        <v>6575</v>
      </c>
      <c r="B14550" t="s">
        <v>6512</v>
      </c>
      <c r="C14550" s="1">
        <v>0.70392361111111112</v>
      </c>
      <c r="D14550">
        <v>329</v>
      </c>
      <c r="E14550" s="2">
        <v>1.3143356481481482E-2</v>
      </c>
      <c r="F14550" s="1">
        <v>1.3136574074074077E-2</v>
      </c>
      <c r="G14550">
        <v>586</v>
      </c>
      <c r="H14550">
        <v>1135.5899999999999</v>
      </c>
      <c r="I14550">
        <v>0</v>
      </c>
      <c r="J14550" t="s">
        <v>6562</v>
      </c>
      <c r="K14550" t="s">
        <v>22</v>
      </c>
      <c r="L14550">
        <v>1</v>
      </c>
      <c r="N14550" t="s">
        <v>23</v>
      </c>
      <c r="O14550" t="s">
        <v>36</v>
      </c>
      <c r="P14550" t="s">
        <v>28</v>
      </c>
      <c r="R14550" t="s">
        <v>26</v>
      </c>
      <c r="S14550">
        <v>12.1</v>
      </c>
      <c r="T14550">
        <v>11.9</v>
      </c>
      <c r="U14550">
        <v>12</v>
      </c>
      <c r="V14550">
        <v>0.2</v>
      </c>
      <c r="W14550">
        <v>0.1</v>
      </c>
      <c r="AB14550">
        <f t="shared" si="286"/>
        <v>900.14999999999986</v>
      </c>
    </row>
    <row r="14551" spans="1:28" x14ac:dyDescent="0.25">
      <c r="A14551" t="s">
        <v>6575</v>
      </c>
      <c r="B14551" t="s">
        <v>6512</v>
      </c>
      <c r="C14551" s="1">
        <v>0.70392361111111112</v>
      </c>
      <c r="D14551">
        <v>329</v>
      </c>
      <c r="E14551" s="2">
        <v>1.3143356481481482E-2</v>
      </c>
      <c r="F14551" s="1">
        <v>1.3136574074074077E-2</v>
      </c>
      <c r="G14551">
        <v>586</v>
      </c>
      <c r="H14551">
        <v>1135.5899999999999</v>
      </c>
      <c r="I14551">
        <v>0</v>
      </c>
      <c r="J14551" t="s">
        <v>6562</v>
      </c>
      <c r="K14551" t="s">
        <v>22</v>
      </c>
      <c r="L14551">
        <v>1</v>
      </c>
      <c r="N14551" t="s">
        <v>23</v>
      </c>
      <c r="O14551" t="s">
        <v>46</v>
      </c>
      <c r="P14551" t="s">
        <v>28</v>
      </c>
      <c r="R14551" t="s">
        <v>26</v>
      </c>
      <c r="S14551">
        <v>11.9</v>
      </c>
      <c r="T14551">
        <v>11.9</v>
      </c>
      <c r="U14551">
        <v>12</v>
      </c>
      <c r="V14551">
        <v>0</v>
      </c>
      <c r="W14551">
        <v>-0.1</v>
      </c>
      <c r="AB14551">
        <f t="shared" si="286"/>
        <v>900.14999999999986</v>
      </c>
    </row>
    <row r="14552" spans="1:28" x14ac:dyDescent="0.25">
      <c r="A14552" t="s">
        <v>6575</v>
      </c>
      <c r="B14552" t="s">
        <v>6512</v>
      </c>
      <c r="C14552" s="1">
        <v>0.70392361111111112</v>
      </c>
      <c r="D14552">
        <v>329</v>
      </c>
      <c r="E14552" s="2">
        <v>1.3143356481481482E-2</v>
      </c>
      <c r="F14552" s="1">
        <v>1.3136574074074077E-2</v>
      </c>
      <c r="G14552">
        <v>586</v>
      </c>
      <c r="H14552">
        <v>1135.5899999999999</v>
      </c>
      <c r="I14552">
        <v>0</v>
      </c>
      <c r="J14552" t="s">
        <v>6562</v>
      </c>
      <c r="K14552" t="s">
        <v>22</v>
      </c>
      <c r="L14552">
        <v>1</v>
      </c>
      <c r="N14552" t="s">
        <v>23</v>
      </c>
      <c r="O14552" t="s">
        <v>42</v>
      </c>
      <c r="P14552" t="s">
        <v>28</v>
      </c>
      <c r="R14552" t="s">
        <v>26</v>
      </c>
      <c r="S14552">
        <v>12.1</v>
      </c>
      <c r="T14552">
        <v>11.9</v>
      </c>
      <c r="U14552">
        <v>12</v>
      </c>
      <c r="V14552">
        <v>0.2</v>
      </c>
      <c r="W14552">
        <v>0.1</v>
      </c>
      <c r="AB14552">
        <f t="shared" si="286"/>
        <v>900.14999999999986</v>
      </c>
    </row>
    <row r="14553" spans="1:28" x14ac:dyDescent="0.25">
      <c r="A14553" t="s">
        <v>6576</v>
      </c>
      <c r="B14553" t="s">
        <v>6512</v>
      </c>
      <c r="C14553" s="1">
        <v>0.70515046296296291</v>
      </c>
      <c r="D14553">
        <v>167</v>
      </c>
      <c r="E14553" s="2">
        <v>1.4368333333333332E-2</v>
      </c>
      <c r="F14553" s="1">
        <v>1.4363425925925925E-2</v>
      </c>
      <c r="G14553">
        <v>424</v>
      </c>
      <c r="H14553">
        <v>1241.42</v>
      </c>
      <c r="I14553">
        <v>0</v>
      </c>
      <c r="J14553" t="s">
        <v>6562</v>
      </c>
      <c r="K14553" t="s">
        <v>22</v>
      </c>
      <c r="L14553">
        <v>1</v>
      </c>
      <c r="N14553" t="s">
        <v>23</v>
      </c>
      <c r="O14553" t="s">
        <v>33</v>
      </c>
      <c r="P14553" t="s">
        <v>25</v>
      </c>
      <c r="R14553" t="s">
        <v>26</v>
      </c>
      <c r="S14553">
        <v>11.6</v>
      </c>
      <c r="T14553">
        <v>12</v>
      </c>
      <c r="U14553">
        <v>12.1</v>
      </c>
      <c r="V14553">
        <v>-0.4</v>
      </c>
      <c r="W14553">
        <v>-0.5</v>
      </c>
      <c r="AB14553">
        <f t="shared" si="286"/>
        <v>1005.98</v>
      </c>
    </row>
    <row r="14554" spans="1:28" x14ac:dyDescent="0.25">
      <c r="A14554" t="s">
        <v>6577</v>
      </c>
      <c r="B14554" t="s">
        <v>6512</v>
      </c>
      <c r="C14554" s="1">
        <v>0.70539351851851861</v>
      </c>
      <c r="D14554">
        <v>95</v>
      </c>
      <c r="E14554" s="2">
        <v>1.4610555555555557E-2</v>
      </c>
      <c r="F14554" s="1">
        <v>1.4606481481481482E-2</v>
      </c>
      <c r="G14554">
        <v>352</v>
      </c>
      <c r="H14554">
        <v>1262.3499999999999</v>
      </c>
      <c r="I14554">
        <v>0</v>
      </c>
      <c r="J14554" t="s">
        <v>6562</v>
      </c>
      <c r="K14554" t="s">
        <v>22</v>
      </c>
      <c r="L14554">
        <v>1</v>
      </c>
      <c r="N14554" t="s">
        <v>23</v>
      </c>
      <c r="O14554" t="s">
        <v>33</v>
      </c>
      <c r="P14554" t="s">
        <v>28</v>
      </c>
      <c r="R14554" t="s">
        <v>26</v>
      </c>
      <c r="S14554">
        <v>11.8</v>
      </c>
      <c r="T14554">
        <v>12</v>
      </c>
      <c r="U14554">
        <v>12.1</v>
      </c>
      <c r="V14554">
        <v>-0.2</v>
      </c>
      <c r="W14554">
        <v>-0.3</v>
      </c>
      <c r="AB14554">
        <f t="shared" si="286"/>
        <v>1026.9099999999999</v>
      </c>
    </row>
    <row r="14555" spans="1:28" x14ac:dyDescent="0.25">
      <c r="A14555" t="s">
        <v>6578</v>
      </c>
      <c r="B14555" t="s">
        <v>6512</v>
      </c>
      <c r="C14555" s="1">
        <v>0.70600694444444445</v>
      </c>
      <c r="D14555">
        <v>197</v>
      </c>
      <c r="E14555" s="2">
        <v>1.5225162037037039E-2</v>
      </c>
      <c r="F14555" s="1">
        <v>1.5219907407407409E-2</v>
      </c>
      <c r="G14555">
        <v>454</v>
      </c>
      <c r="H14555">
        <v>1315.45</v>
      </c>
      <c r="I14555">
        <v>0</v>
      </c>
      <c r="J14555" t="s">
        <v>6562</v>
      </c>
      <c r="K14555" t="s">
        <v>22</v>
      </c>
      <c r="L14555">
        <v>1</v>
      </c>
      <c r="N14555" t="s">
        <v>23</v>
      </c>
      <c r="O14555" t="s">
        <v>31</v>
      </c>
      <c r="P14555" t="s">
        <v>28</v>
      </c>
      <c r="R14555" t="s">
        <v>26</v>
      </c>
      <c r="S14555">
        <v>12.2</v>
      </c>
      <c r="T14555">
        <v>12</v>
      </c>
      <c r="U14555">
        <v>12.1</v>
      </c>
      <c r="V14555">
        <v>0.2</v>
      </c>
      <c r="W14555">
        <v>0.1</v>
      </c>
      <c r="AB14555">
        <f t="shared" si="286"/>
        <v>1080.01</v>
      </c>
    </row>
    <row r="14556" spans="1:28" x14ac:dyDescent="0.25">
      <c r="A14556" t="s">
        <v>6578</v>
      </c>
      <c r="B14556" t="s">
        <v>6512</v>
      </c>
      <c r="C14556" s="1">
        <v>0.70600694444444445</v>
      </c>
      <c r="D14556">
        <v>197</v>
      </c>
      <c r="E14556" s="2">
        <v>1.5225162037037039E-2</v>
      </c>
      <c r="F14556" s="1">
        <v>1.5219907407407409E-2</v>
      </c>
      <c r="G14556">
        <v>454</v>
      </c>
      <c r="H14556">
        <v>1315.45</v>
      </c>
      <c r="I14556">
        <v>0</v>
      </c>
      <c r="J14556" t="s">
        <v>6562</v>
      </c>
      <c r="K14556" t="s">
        <v>22</v>
      </c>
      <c r="L14556">
        <v>1</v>
      </c>
      <c r="N14556" t="s">
        <v>23</v>
      </c>
      <c r="O14556" t="s">
        <v>36</v>
      </c>
      <c r="P14556" t="s">
        <v>28</v>
      </c>
      <c r="R14556" t="s">
        <v>26</v>
      </c>
      <c r="S14556">
        <v>12.2</v>
      </c>
      <c r="T14556">
        <v>12</v>
      </c>
      <c r="U14556">
        <v>12.1</v>
      </c>
      <c r="V14556">
        <v>0.2</v>
      </c>
      <c r="W14556">
        <v>0.1</v>
      </c>
      <c r="AB14556">
        <f t="shared" si="286"/>
        <v>1080.01</v>
      </c>
    </row>
    <row r="14557" spans="1:28" x14ac:dyDescent="0.25">
      <c r="A14557" t="s">
        <v>6578</v>
      </c>
      <c r="B14557" t="s">
        <v>6512</v>
      </c>
      <c r="C14557" s="1">
        <v>0.70600694444444445</v>
      </c>
      <c r="D14557">
        <v>197</v>
      </c>
      <c r="E14557" s="2">
        <v>1.5225162037037039E-2</v>
      </c>
      <c r="F14557" s="1">
        <v>1.5219907407407409E-2</v>
      </c>
      <c r="G14557">
        <v>454</v>
      </c>
      <c r="H14557">
        <v>1315.45</v>
      </c>
      <c r="I14557">
        <v>0</v>
      </c>
      <c r="J14557" t="s">
        <v>6562</v>
      </c>
      <c r="K14557" t="s">
        <v>22</v>
      </c>
      <c r="L14557">
        <v>1</v>
      </c>
      <c r="N14557" t="s">
        <v>23</v>
      </c>
      <c r="O14557" t="s">
        <v>46</v>
      </c>
      <c r="P14557" t="s">
        <v>28</v>
      </c>
      <c r="R14557" t="s">
        <v>26</v>
      </c>
      <c r="S14557">
        <v>12.3</v>
      </c>
      <c r="T14557">
        <v>12.1</v>
      </c>
      <c r="U14557">
        <v>12.2</v>
      </c>
      <c r="V14557">
        <v>0.2</v>
      </c>
      <c r="W14557">
        <v>0.1</v>
      </c>
      <c r="AB14557">
        <f t="shared" si="286"/>
        <v>1080.01</v>
      </c>
    </row>
    <row r="14558" spans="1:28" x14ac:dyDescent="0.25">
      <c r="A14558" t="s">
        <v>6578</v>
      </c>
      <c r="B14558" t="s">
        <v>6512</v>
      </c>
      <c r="C14558" s="1">
        <v>0.70600694444444445</v>
      </c>
      <c r="D14558">
        <v>197</v>
      </c>
      <c r="E14558" s="2">
        <v>1.5225162037037039E-2</v>
      </c>
      <c r="F14558" s="1">
        <v>1.5219907407407409E-2</v>
      </c>
      <c r="G14558">
        <v>454</v>
      </c>
      <c r="H14558">
        <v>1315.45</v>
      </c>
      <c r="I14558">
        <v>0</v>
      </c>
      <c r="J14558" t="s">
        <v>6562</v>
      </c>
      <c r="K14558" t="s">
        <v>22</v>
      </c>
      <c r="L14558">
        <v>1</v>
      </c>
      <c r="N14558" t="s">
        <v>23</v>
      </c>
      <c r="O14558" t="s">
        <v>42</v>
      </c>
      <c r="P14558" t="s">
        <v>28</v>
      </c>
      <c r="R14558" t="s">
        <v>26</v>
      </c>
      <c r="S14558">
        <v>12.6</v>
      </c>
      <c r="T14558">
        <v>12.1</v>
      </c>
      <c r="U14558">
        <v>12.2</v>
      </c>
      <c r="V14558">
        <v>0.5</v>
      </c>
      <c r="W14558">
        <v>0.4</v>
      </c>
      <c r="AB14558">
        <f t="shared" si="286"/>
        <v>1080.01</v>
      </c>
    </row>
    <row r="14559" spans="1:28" x14ac:dyDescent="0.25">
      <c r="A14559" t="s">
        <v>6578</v>
      </c>
      <c r="B14559" t="s">
        <v>6512</v>
      </c>
      <c r="C14559" s="1">
        <v>0.70600694444444445</v>
      </c>
      <c r="D14559">
        <v>197</v>
      </c>
      <c r="E14559" s="2">
        <v>1.5225162037037039E-2</v>
      </c>
      <c r="F14559" s="1">
        <v>1.5219907407407409E-2</v>
      </c>
      <c r="G14559">
        <v>454</v>
      </c>
      <c r="H14559">
        <v>1315.45</v>
      </c>
      <c r="I14559">
        <v>0</v>
      </c>
      <c r="J14559" t="s">
        <v>6562</v>
      </c>
      <c r="K14559" t="s">
        <v>22</v>
      </c>
      <c r="L14559">
        <v>1</v>
      </c>
      <c r="N14559" t="s">
        <v>23</v>
      </c>
      <c r="O14559" t="s">
        <v>33</v>
      </c>
      <c r="P14559" t="s">
        <v>28</v>
      </c>
      <c r="R14559" t="s">
        <v>26</v>
      </c>
      <c r="S14559">
        <v>12.2</v>
      </c>
      <c r="T14559">
        <v>12.1</v>
      </c>
      <c r="U14559">
        <v>12.2</v>
      </c>
      <c r="V14559">
        <v>0.1</v>
      </c>
      <c r="W14559">
        <v>0</v>
      </c>
      <c r="AB14559">
        <f t="shared" si="286"/>
        <v>1080.01</v>
      </c>
    </row>
    <row r="14560" spans="1:28" x14ac:dyDescent="0.25">
      <c r="A14560" t="s">
        <v>6579</v>
      </c>
      <c r="B14560" t="s">
        <v>6512</v>
      </c>
      <c r="C14560" s="1">
        <v>0.70809027777777767</v>
      </c>
      <c r="D14560">
        <v>166</v>
      </c>
      <c r="E14560" s="2">
        <v>1.7308136574074075E-2</v>
      </c>
      <c r="F14560" s="1">
        <v>1.7303240740740741E-2</v>
      </c>
      <c r="G14560">
        <v>423</v>
      </c>
      <c r="H14560">
        <v>1495.42</v>
      </c>
      <c r="I14560">
        <v>0</v>
      </c>
      <c r="J14560" t="s">
        <v>6562</v>
      </c>
      <c r="K14560" t="s">
        <v>22</v>
      </c>
      <c r="L14560">
        <v>1</v>
      </c>
      <c r="N14560" t="s">
        <v>23</v>
      </c>
      <c r="O14560" t="s">
        <v>31</v>
      </c>
      <c r="P14560" t="s">
        <v>28</v>
      </c>
      <c r="R14560" t="s">
        <v>26</v>
      </c>
      <c r="S14560">
        <v>12.4</v>
      </c>
      <c r="T14560">
        <v>12.1</v>
      </c>
      <c r="U14560">
        <v>12.2</v>
      </c>
      <c r="V14560">
        <v>0.3</v>
      </c>
      <c r="W14560">
        <v>0.2</v>
      </c>
      <c r="AB14560">
        <f t="shared" si="286"/>
        <v>1259.98</v>
      </c>
    </row>
    <row r="14561" spans="1:28" x14ac:dyDescent="0.25">
      <c r="A14561" t="s">
        <v>6579</v>
      </c>
      <c r="B14561" t="s">
        <v>6512</v>
      </c>
      <c r="C14561" s="1">
        <v>0.70809027777777767</v>
      </c>
      <c r="D14561">
        <v>166</v>
      </c>
      <c r="E14561" s="2">
        <v>1.7308136574074075E-2</v>
      </c>
      <c r="F14561" s="1">
        <v>1.7303240740740741E-2</v>
      </c>
      <c r="G14561">
        <v>423</v>
      </c>
      <c r="H14561">
        <v>1495.42</v>
      </c>
      <c r="I14561">
        <v>0</v>
      </c>
      <c r="J14561" t="s">
        <v>6562</v>
      </c>
      <c r="K14561" t="s">
        <v>22</v>
      </c>
      <c r="L14561">
        <v>1</v>
      </c>
      <c r="N14561" t="s">
        <v>23</v>
      </c>
      <c r="O14561" t="s">
        <v>46</v>
      </c>
      <c r="P14561" t="s">
        <v>28</v>
      </c>
      <c r="R14561" t="s">
        <v>26</v>
      </c>
      <c r="S14561">
        <v>12.7</v>
      </c>
      <c r="T14561">
        <v>12.1</v>
      </c>
      <c r="U14561">
        <v>12.2</v>
      </c>
      <c r="V14561">
        <v>0.6</v>
      </c>
      <c r="W14561">
        <v>0.5</v>
      </c>
      <c r="AB14561">
        <f t="shared" si="286"/>
        <v>1259.98</v>
      </c>
    </row>
    <row r="14562" spans="1:28" x14ac:dyDescent="0.25">
      <c r="A14562" t="s">
        <v>6579</v>
      </c>
      <c r="B14562" t="s">
        <v>6512</v>
      </c>
      <c r="C14562" s="1">
        <v>0.70809027777777767</v>
      </c>
      <c r="D14562">
        <v>166</v>
      </c>
      <c r="E14562" s="2">
        <v>1.7308136574074075E-2</v>
      </c>
      <c r="F14562" s="1">
        <v>1.7303240740740741E-2</v>
      </c>
      <c r="G14562">
        <v>423</v>
      </c>
      <c r="H14562">
        <v>1495.42</v>
      </c>
      <c r="I14562">
        <v>0</v>
      </c>
      <c r="J14562" t="s">
        <v>6562</v>
      </c>
      <c r="K14562" t="s">
        <v>22</v>
      </c>
      <c r="L14562">
        <v>1</v>
      </c>
      <c r="N14562" t="s">
        <v>23</v>
      </c>
      <c r="O14562" t="s">
        <v>42</v>
      </c>
      <c r="P14562" t="s">
        <v>28</v>
      </c>
      <c r="R14562" t="s">
        <v>26</v>
      </c>
      <c r="S14562">
        <v>12.7</v>
      </c>
      <c r="T14562">
        <v>12.1</v>
      </c>
      <c r="U14562">
        <v>12.2</v>
      </c>
      <c r="V14562">
        <v>0.6</v>
      </c>
      <c r="W14562">
        <v>0.5</v>
      </c>
      <c r="AB14562">
        <f t="shared" si="286"/>
        <v>1259.98</v>
      </c>
    </row>
    <row r="14563" spans="1:28" x14ac:dyDescent="0.25">
      <c r="A14563" t="s">
        <v>6579</v>
      </c>
      <c r="B14563" t="s">
        <v>6512</v>
      </c>
      <c r="C14563" s="1">
        <v>0.70809027777777767</v>
      </c>
      <c r="D14563">
        <v>166</v>
      </c>
      <c r="E14563" s="2">
        <v>1.7308136574074075E-2</v>
      </c>
      <c r="F14563" s="1">
        <v>1.7303240740740741E-2</v>
      </c>
      <c r="G14563">
        <v>423</v>
      </c>
      <c r="H14563">
        <v>1495.42</v>
      </c>
      <c r="I14563">
        <v>0</v>
      </c>
      <c r="J14563" t="s">
        <v>6562</v>
      </c>
      <c r="K14563" t="s">
        <v>22</v>
      </c>
      <c r="L14563">
        <v>1</v>
      </c>
      <c r="N14563" t="s">
        <v>23</v>
      </c>
      <c r="O14563" t="s">
        <v>33</v>
      </c>
      <c r="P14563" t="s">
        <v>28</v>
      </c>
      <c r="R14563" t="s">
        <v>26</v>
      </c>
      <c r="S14563">
        <v>12.7</v>
      </c>
      <c r="T14563">
        <v>12.1</v>
      </c>
      <c r="U14563">
        <v>12.2</v>
      </c>
      <c r="V14563">
        <v>0.6</v>
      </c>
      <c r="W14563">
        <v>0.5</v>
      </c>
      <c r="AB14563">
        <f t="shared" si="286"/>
        <v>1259.98</v>
      </c>
    </row>
    <row r="14564" spans="1:28" x14ac:dyDescent="0.25">
      <c r="A14564" t="s">
        <v>6580</v>
      </c>
      <c r="B14564" t="s">
        <v>6512</v>
      </c>
      <c r="C14564" s="1">
        <v>0.7101736111111111</v>
      </c>
      <c r="D14564">
        <v>502</v>
      </c>
      <c r="E14564" s="2">
        <v>1.9395358796296294E-2</v>
      </c>
      <c r="F14564" s="1">
        <v>1.9386574074074073E-2</v>
      </c>
      <c r="G14564">
        <v>759</v>
      </c>
      <c r="H14564">
        <v>1675.76</v>
      </c>
      <c r="I14564">
        <v>0</v>
      </c>
      <c r="J14564" t="s">
        <v>6562</v>
      </c>
      <c r="K14564" t="s">
        <v>22</v>
      </c>
      <c r="L14564">
        <v>1</v>
      </c>
      <c r="N14564" t="s">
        <v>23</v>
      </c>
      <c r="O14564" t="s">
        <v>31</v>
      </c>
      <c r="P14564" t="s">
        <v>28</v>
      </c>
      <c r="R14564" t="s">
        <v>26</v>
      </c>
      <c r="S14564">
        <v>12.8</v>
      </c>
      <c r="T14564">
        <v>12</v>
      </c>
      <c r="U14564">
        <v>12.1</v>
      </c>
      <c r="V14564">
        <v>0.8</v>
      </c>
      <c r="W14564">
        <v>0.7</v>
      </c>
      <c r="AB14564">
        <f t="shared" si="286"/>
        <v>1440.32</v>
      </c>
    </row>
    <row r="14565" spans="1:28" x14ac:dyDescent="0.25">
      <c r="A14565" t="s">
        <v>6580</v>
      </c>
      <c r="B14565" t="s">
        <v>6512</v>
      </c>
      <c r="C14565" s="1">
        <v>0.7101736111111111</v>
      </c>
      <c r="D14565">
        <v>502</v>
      </c>
      <c r="E14565" s="2">
        <v>1.9395358796296294E-2</v>
      </c>
      <c r="F14565" s="1">
        <v>1.9386574074074073E-2</v>
      </c>
      <c r="G14565">
        <v>759</v>
      </c>
      <c r="H14565">
        <v>1675.76</v>
      </c>
      <c r="I14565">
        <v>0</v>
      </c>
      <c r="J14565" t="s">
        <v>6562</v>
      </c>
      <c r="K14565" t="s">
        <v>22</v>
      </c>
      <c r="L14565">
        <v>1</v>
      </c>
      <c r="N14565" t="s">
        <v>23</v>
      </c>
      <c r="O14565" t="s">
        <v>36</v>
      </c>
      <c r="P14565" t="s">
        <v>28</v>
      </c>
      <c r="R14565" t="s">
        <v>26</v>
      </c>
      <c r="S14565">
        <v>12.3</v>
      </c>
      <c r="T14565">
        <v>12</v>
      </c>
      <c r="U14565">
        <v>12.1</v>
      </c>
      <c r="V14565">
        <v>0.3</v>
      </c>
      <c r="W14565">
        <v>0.2</v>
      </c>
      <c r="AB14565">
        <f t="shared" si="286"/>
        <v>1440.32</v>
      </c>
    </row>
    <row r="14566" spans="1:28" x14ac:dyDescent="0.25">
      <c r="A14566" t="s">
        <v>6580</v>
      </c>
      <c r="B14566" t="s">
        <v>6512</v>
      </c>
      <c r="C14566" s="1">
        <v>0.7101736111111111</v>
      </c>
      <c r="D14566">
        <v>502</v>
      </c>
      <c r="E14566" s="2">
        <v>1.9395358796296294E-2</v>
      </c>
      <c r="F14566" s="1">
        <v>1.9386574074074073E-2</v>
      </c>
      <c r="G14566">
        <v>759</v>
      </c>
      <c r="H14566">
        <v>1675.76</v>
      </c>
      <c r="I14566">
        <v>0</v>
      </c>
      <c r="J14566" t="s">
        <v>6562</v>
      </c>
      <c r="K14566" t="s">
        <v>22</v>
      </c>
      <c r="L14566">
        <v>1</v>
      </c>
      <c r="N14566" t="s">
        <v>23</v>
      </c>
      <c r="O14566" t="s">
        <v>46</v>
      </c>
      <c r="P14566" t="s">
        <v>28</v>
      </c>
      <c r="R14566" t="s">
        <v>26</v>
      </c>
      <c r="S14566">
        <v>12.5</v>
      </c>
      <c r="T14566">
        <v>12</v>
      </c>
      <c r="U14566">
        <v>12.1</v>
      </c>
      <c r="V14566">
        <v>0.5</v>
      </c>
      <c r="W14566">
        <v>0.4</v>
      </c>
      <c r="AB14566">
        <f t="shared" si="286"/>
        <v>1440.32</v>
      </c>
    </row>
    <row r="14567" spans="1:28" x14ac:dyDescent="0.25">
      <c r="A14567" t="s">
        <v>6580</v>
      </c>
      <c r="B14567" t="s">
        <v>6512</v>
      </c>
      <c r="C14567" s="1">
        <v>0.7101736111111111</v>
      </c>
      <c r="D14567">
        <v>502</v>
      </c>
      <c r="E14567" s="2">
        <v>1.9395358796296294E-2</v>
      </c>
      <c r="F14567" s="1">
        <v>1.9386574074074073E-2</v>
      </c>
      <c r="G14567">
        <v>759</v>
      </c>
      <c r="H14567">
        <v>1675.76</v>
      </c>
      <c r="I14567">
        <v>0</v>
      </c>
      <c r="J14567" t="s">
        <v>6562</v>
      </c>
      <c r="K14567" t="s">
        <v>22</v>
      </c>
      <c r="L14567">
        <v>1</v>
      </c>
      <c r="N14567" t="s">
        <v>23</v>
      </c>
      <c r="O14567" t="s">
        <v>33</v>
      </c>
      <c r="P14567" t="s">
        <v>28</v>
      </c>
      <c r="R14567" t="s">
        <v>26</v>
      </c>
      <c r="S14567">
        <v>14</v>
      </c>
      <c r="T14567">
        <v>12</v>
      </c>
      <c r="U14567">
        <v>12.1</v>
      </c>
      <c r="V14567">
        <v>2</v>
      </c>
      <c r="W14567">
        <v>1.9</v>
      </c>
      <c r="AB14567">
        <f t="shared" si="286"/>
        <v>1440.32</v>
      </c>
    </row>
    <row r="14568" spans="1:28" x14ac:dyDescent="0.25">
      <c r="A14568" t="s">
        <v>6581</v>
      </c>
      <c r="B14568" t="s">
        <v>6512</v>
      </c>
      <c r="C14568" s="1">
        <v>0.71225694444444443</v>
      </c>
      <c r="D14568">
        <v>805</v>
      </c>
      <c r="E14568" s="2">
        <v>2.1482199074074074E-2</v>
      </c>
      <c r="F14568" s="1">
        <v>2.148148148148148E-2</v>
      </c>
      <c r="G14568">
        <v>62</v>
      </c>
      <c r="H14568">
        <v>1856.06</v>
      </c>
      <c r="I14568">
        <v>0</v>
      </c>
      <c r="J14568" t="s">
        <v>6562</v>
      </c>
      <c r="K14568" t="s">
        <v>22</v>
      </c>
      <c r="L14568">
        <v>1</v>
      </c>
      <c r="N14568" t="s">
        <v>23</v>
      </c>
      <c r="O14568" t="s">
        <v>31</v>
      </c>
      <c r="P14568" t="s">
        <v>28</v>
      </c>
      <c r="R14568" t="s">
        <v>26</v>
      </c>
      <c r="S14568">
        <v>14.6</v>
      </c>
      <c r="T14568">
        <v>11.9</v>
      </c>
      <c r="U14568">
        <v>12.1</v>
      </c>
      <c r="V14568">
        <v>2.7</v>
      </c>
      <c r="W14568">
        <v>2.5</v>
      </c>
      <c r="AB14568">
        <f t="shared" si="286"/>
        <v>1620.62</v>
      </c>
    </row>
    <row r="14569" spans="1:28" x14ac:dyDescent="0.25">
      <c r="A14569" t="s">
        <v>6581</v>
      </c>
      <c r="B14569" t="s">
        <v>6512</v>
      </c>
      <c r="C14569" s="1">
        <v>0.71225694444444443</v>
      </c>
      <c r="D14569">
        <v>805</v>
      </c>
      <c r="E14569" s="2">
        <v>2.1482199074074074E-2</v>
      </c>
      <c r="F14569" s="1">
        <v>2.148148148148148E-2</v>
      </c>
      <c r="G14569">
        <v>62</v>
      </c>
      <c r="H14569">
        <v>1856.06</v>
      </c>
      <c r="I14569">
        <v>0</v>
      </c>
      <c r="J14569" t="s">
        <v>6562</v>
      </c>
      <c r="K14569" t="s">
        <v>22</v>
      </c>
      <c r="L14569">
        <v>1</v>
      </c>
      <c r="N14569" t="s">
        <v>23</v>
      </c>
      <c r="O14569" t="s">
        <v>46</v>
      </c>
      <c r="P14569" t="s">
        <v>28</v>
      </c>
      <c r="R14569" t="s">
        <v>26</v>
      </c>
      <c r="S14569">
        <v>14</v>
      </c>
      <c r="T14569">
        <v>11.9</v>
      </c>
      <c r="U14569">
        <v>12.1</v>
      </c>
      <c r="V14569">
        <v>2.1</v>
      </c>
      <c r="W14569">
        <v>1.9</v>
      </c>
      <c r="AB14569">
        <f t="shared" si="286"/>
        <v>1620.62</v>
      </c>
    </row>
    <row r="14570" spans="1:28" x14ac:dyDescent="0.25">
      <c r="A14570" t="s">
        <v>6581</v>
      </c>
      <c r="B14570" t="s">
        <v>6512</v>
      </c>
      <c r="C14570" s="1">
        <v>0.71225694444444443</v>
      </c>
      <c r="D14570">
        <v>805</v>
      </c>
      <c r="E14570" s="2">
        <v>2.1482199074074074E-2</v>
      </c>
      <c r="F14570" s="1">
        <v>2.148148148148148E-2</v>
      </c>
      <c r="G14570">
        <v>62</v>
      </c>
      <c r="H14570">
        <v>1856.06</v>
      </c>
      <c r="I14570">
        <v>0</v>
      </c>
      <c r="J14570" t="s">
        <v>6562</v>
      </c>
      <c r="K14570" t="s">
        <v>22</v>
      </c>
      <c r="L14570">
        <v>1</v>
      </c>
      <c r="N14570" t="s">
        <v>23</v>
      </c>
      <c r="O14570" t="s">
        <v>42</v>
      </c>
      <c r="P14570" t="s">
        <v>28</v>
      </c>
      <c r="R14570" t="s">
        <v>26</v>
      </c>
      <c r="S14570">
        <v>12.2</v>
      </c>
      <c r="T14570">
        <v>11.9</v>
      </c>
      <c r="U14570">
        <v>12.1</v>
      </c>
      <c r="V14570">
        <v>0.3</v>
      </c>
      <c r="W14570">
        <v>0.1</v>
      </c>
      <c r="AB14570">
        <f t="shared" si="286"/>
        <v>1620.62</v>
      </c>
    </row>
    <row r="14571" spans="1:28" x14ac:dyDescent="0.25">
      <c r="A14571" t="s">
        <v>6581</v>
      </c>
      <c r="B14571" t="s">
        <v>6512</v>
      </c>
      <c r="C14571" s="1">
        <v>0.71225694444444443</v>
      </c>
      <c r="D14571">
        <v>805</v>
      </c>
      <c r="E14571" s="2">
        <v>2.1482199074074074E-2</v>
      </c>
      <c r="F14571" s="1">
        <v>2.148148148148148E-2</v>
      </c>
      <c r="G14571">
        <v>62</v>
      </c>
      <c r="H14571">
        <v>1856.06</v>
      </c>
      <c r="I14571">
        <v>0</v>
      </c>
      <c r="J14571" t="s">
        <v>6562</v>
      </c>
      <c r="K14571" t="s">
        <v>22</v>
      </c>
      <c r="L14571">
        <v>1</v>
      </c>
      <c r="N14571" t="s">
        <v>23</v>
      </c>
      <c r="O14571" t="s">
        <v>33</v>
      </c>
      <c r="P14571" t="s">
        <v>28</v>
      </c>
      <c r="R14571" t="s">
        <v>26</v>
      </c>
      <c r="S14571">
        <v>13.1</v>
      </c>
      <c r="T14571">
        <v>11.9</v>
      </c>
      <c r="U14571">
        <v>12.1</v>
      </c>
      <c r="V14571">
        <v>1.2</v>
      </c>
      <c r="W14571">
        <v>1</v>
      </c>
      <c r="AB14571">
        <f t="shared" si="286"/>
        <v>1620.62</v>
      </c>
    </row>
    <row r="14572" spans="1:28" x14ac:dyDescent="0.25">
      <c r="A14572" t="s">
        <v>6582</v>
      </c>
      <c r="B14572" t="s">
        <v>6512</v>
      </c>
      <c r="C14572" s="1">
        <v>0.71434027777777775</v>
      </c>
      <c r="D14572">
        <v>106</v>
      </c>
      <c r="E14572" s="2">
        <v>2.3557442129629628E-2</v>
      </c>
      <c r="F14572" s="1">
        <v>2.3553240740740739E-2</v>
      </c>
      <c r="G14572">
        <v>363</v>
      </c>
      <c r="H14572">
        <v>2035.36</v>
      </c>
      <c r="I14572">
        <v>0</v>
      </c>
      <c r="J14572" t="s">
        <v>6562</v>
      </c>
      <c r="K14572" t="s">
        <v>22</v>
      </c>
      <c r="L14572">
        <v>1</v>
      </c>
      <c r="N14572" t="s">
        <v>23</v>
      </c>
      <c r="O14572" t="s">
        <v>31</v>
      </c>
      <c r="P14572" t="s">
        <v>28</v>
      </c>
      <c r="R14572" t="s">
        <v>26</v>
      </c>
      <c r="S14572">
        <v>13.2</v>
      </c>
      <c r="T14572">
        <v>11.8</v>
      </c>
      <c r="U14572">
        <v>12</v>
      </c>
      <c r="V14572">
        <v>1.4</v>
      </c>
      <c r="W14572">
        <v>1.2</v>
      </c>
      <c r="AB14572">
        <f t="shared" si="286"/>
        <v>1799.9199999999998</v>
      </c>
    </row>
    <row r="14573" spans="1:28" x14ac:dyDescent="0.25">
      <c r="A14573" t="s">
        <v>6582</v>
      </c>
      <c r="B14573" t="s">
        <v>6512</v>
      </c>
      <c r="C14573" s="1">
        <v>0.71434027777777775</v>
      </c>
      <c r="D14573">
        <v>106</v>
      </c>
      <c r="E14573" s="2">
        <v>2.3557442129629628E-2</v>
      </c>
      <c r="F14573" s="1">
        <v>2.3553240740740739E-2</v>
      </c>
      <c r="G14573">
        <v>363</v>
      </c>
      <c r="H14573">
        <v>2035.36</v>
      </c>
      <c r="I14573">
        <v>0</v>
      </c>
      <c r="J14573" t="s">
        <v>6562</v>
      </c>
      <c r="K14573" t="s">
        <v>22</v>
      </c>
      <c r="L14573">
        <v>1</v>
      </c>
      <c r="N14573" t="s">
        <v>23</v>
      </c>
      <c r="O14573" t="s">
        <v>46</v>
      </c>
      <c r="P14573" t="s">
        <v>28</v>
      </c>
      <c r="R14573" t="s">
        <v>26</v>
      </c>
      <c r="S14573">
        <v>12.9</v>
      </c>
      <c r="T14573">
        <v>11.8</v>
      </c>
      <c r="U14573">
        <v>12</v>
      </c>
      <c r="V14573">
        <v>1.1000000000000001</v>
      </c>
      <c r="W14573">
        <v>0.9</v>
      </c>
      <c r="AB14573">
        <f t="shared" si="286"/>
        <v>1799.9199999999998</v>
      </c>
    </row>
    <row r="14574" spans="1:28" x14ac:dyDescent="0.25">
      <c r="A14574" t="s">
        <v>6582</v>
      </c>
      <c r="B14574" t="s">
        <v>6512</v>
      </c>
      <c r="C14574" s="1">
        <v>0.71434027777777775</v>
      </c>
      <c r="D14574">
        <v>106</v>
      </c>
      <c r="E14574" s="2">
        <v>2.3557442129629628E-2</v>
      </c>
      <c r="F14574" s="1">
        <v>2.3553240740740739E-2</v>
      </c>
      <c r="G14574">
        <v>363</v>
      </c>
      <c r="H14574">
        <v>2035.36</v>
      </c>
      <c r="I14574">
        <v>0</v>
      </c>
      <c r="J14574" t="s">
        <v>6562</v>
      </c>
      <c r="K14574" t="s">
        <v>22</v>
      </c>
      <c r="L14574">
        <v>1</v>
      </c>
      <c r="N14574" t="s">
        <v>23</v>
      </c>
      <c r="O14574" t="s">
        <v>42</v>
      </c>
      <c r="P14574" t="s">
        <v>28</v>
      </c>
      <c r="R14574" t="s">
        <v>26</v>
      </c>
      <c r="S14574">
        <v>12.1</v>
      </c>
      <c r="T14574">
        <v>11.8</v>
      </c>
      <c r="U14574">
        <v>12</v>
      </c>
      <c r="V14574">
        <v>0.3</v>
      </c>
      <c r="W14574">
        <v>0.1</v>
      </c>
      <c r="AB14574">
        <f t="shared" si="286"/>
        <v>1799.9199999999998</v>
      </c>
    </row>
    <row r="14575" spans="1:28" x14ac:dyDescent="0.25">
      <c r="A14575" t="s">
        <v>6582</v>
      </c>
      <c r="B14575" t="s">
        <v>6512</v>
      </c>
      <c r="C14575" s="1">
        <v>0.71434027777777775</v>
      </c>
      <c r="D14575">
        <v>106</v>
      </c>
      <c r="E14575" s="2">
        <v>2.3557442129629628E-2</v>
      </c>
      <c r="F14575" s="1">
        <v>2.3553240740740739E-2</v>
      </c>
      <c r="G14575">
        <v>363</v>
      </c>
      <c r="H14575">
        <v>2035.36</v>
      </c>
      <c r="I14575">
        <v>0</v>
      </c>
      <c r="J14575" t="s">
        <v>6562</v>
      </c>
      <c r="K14575" t="s">
        <v>22</v>
      </c>
      <c r="L14575">
        <v>1</v>
      </c>
      <c r="N14575" t="s">
        <v>23</v>
      </c>
      <c r="O14575" t="s">
        <v>33</v>
      </c>
      <c r="P14575" t="s">
        <v>28</v>
      </c>
      <c r="R14575" t="s">
        <v>26</v>
      </c>
      <c r="S14575">
        <v>13.5</v>
      </c>
      <c r="T14575">
        <v>11.8</v>
      </c>
      <c r="U14575">
        <v>12</v>
      </c>
      <c r="V14575">
        <v>1.7</v>
      </c>
      <c r="W14575">
        <v>1.5</v>
      </c>
      <c r="AB14575">
        <f t="shared" si="286"/>
        <v>1799.9199999999998</v>
      </c>
    </row>
    <row r="14576" spans="1:28" x14ac:dyDescent="0.25">
      <c r="A14576" t="s">
        <v>6583</v>
      </c>
      <c r="B14576" t="s">
        <v>6512</v>
      </c>
      <c r="C14576" s="1">
        <v>0.71642361111111119</v>
      </c>
      <c r="D14576">
        <v>141</v>
      </c>
      <c r="E14576" s="2">
        <v>2.5641180555555556E-2</v>
      </c>
      <c r="F14576" s="1">
        <v>2.5636574074074072E-2</v>
      </c>
      <c r="G14576">
        <v>398</v>
      </c>
      <c r="H14576">
        <v>2215.4</v>
      </c>
      <c r="I14576">
        <v>0</v>
      </c>
      <c r="J14576" t="s">
        <v>6562</v>
      </c>
      <c r="K14576" t="s">
        <v>22</v>
      </c>
      <c r="L14576">
        <v>1</v>
      </c>
      <c r="N14576" t="s">
        <v>23</v>
      </c>
      <c r="O14576" t="s">
        <v>31</v>
      </c>
      <c r="P14576" t="s">
        <v>28</v>
      </c>
      <c r="R14576" t="s">
        <v>26</v>
      </c>
      <c r="S14576">
        <v>13.2</v>
      </c>
      <c r="T14576">
        <v>11.9</v>
      </c>
      <c r="U14576">
        <v>12</v>
      </c>
      <c r="V14576">
        <v>1.3</v>
      </c>
      <c r="W14576">
        <v>1.2</v>
      </c>
      <c r="AB14576">
        <f t="shared" si="286"/>
        <v>1979.96</v>
      </c>
    </row>
    <row r="14577" spans="1:28" x14ac:dyDescent="0.25">
      <c r="A14577" t="s">
        <v>6583</v>
      </c>
      <c r="B14577" t="s">
        <v>6512</v>
      </c>
      <c r="C14577" s="1">
        <v>0.71642361111111119</v>
      </c>
      <c r="D14577">
        <v>141</v>
      </c>
      <c r="E14577" s="2">
        <v>2.5641180555555556E-2</v>
      </c>
      <c r="F14577" s="1">
        <v>2.5636574074074072E-2</v>
      </c>
      <c r="G14577">
        <v>398</v>
      </c>
      <c r="H14577">
        <v>2215.4</v>
      </c>
      <c r="I14577">
        <v>0</v>
      </c>
      <c r="J14577" t="s">
        <v>6562</v>
      </c>
      <c r="K14577" t="s">
        <v>22</v>
      </c>
      <c r="L14577">
        <v>1</v>
      </c>
      <c r="N14577" t="s">
        <v>23</v>
      </c>
      <c r="O14577" t="s">
        <v>46</v>
      </c>
      <c r="P14577" t="s">
        <v>28</v>
      </c>
      <c r="R14577" t="s">
        <v>26</v>
      </c>
      <c r="S14577">
        <v>13.2</v>
      </c>
      <c r="T14577">
        <v>11.9</v>
      </c>
      <c r="U14577">
        <v>12</v>
      </c>
      <c r="V14577">
        <v>1.3</v>
      </c>
      <c r="W14577">
        <v>1.2</v>
      </c>
      <c r="AB14577">
        <f t="shared" si="286"/>
        <v>1979.96</v>
      </c>
    </row>
    <row r="14578" spans="1:28" x14ac:dyDescent="0.25">
      <c r="A14578" t="s">
        <v>6583</v>
      </c>
      <c r="B14578" t="s">
        <v>6512</v>
      </c>
      <c r="C14578" s="1">
        <v>0.71642361111111119</v>
      </c>
      <c r="D14578">
        <v>141</v>
      </c>
      <c r="E14578" s="2">
        <v>2.5641180555555556E-2</v>
      </c>
      <c r="F14578" s="1">
        <v>2.5636574074074072E-2</v>
      </c>
      <c r="G14578">
        <v>398</v>
      </c>
      <c r="H14578">
        <v>2215.4</v>
      </c>
      <c r="I14578">
        <v>0</v>
      </c>
      <c r="J14578" t="s">
        <v>6562</v>
      </c>
      <c r="K14578" t="s">
        <v>22</v>
      </c>
      <c r="L14578">
        <v>1</v>
      </c>
      <c r="N14578" t="s">
        <v>23</v>
      </c>
      <c r="O14578" t="s">
        <v>42</v>
      </c>
      <c r="P14578" t="s">
        <v>28</v>
      </c>
      <c r="R14578" t="s">
        <v>26</v>
      </c>
      <c r="S14578">
        <v>12.2</v>
      </c>
      <c r="T14578">
        <v>11.9</v>
      </c>
      <c r="U14578">
        <v>12</v>
      </c>
      <c r="V14578">
        <v>0.3</v>
      </c>
      <c r="W14578">
        <v>0.2</v>
      </c>
      <c r="AB14578">
        <f t="shared" si="286"/>
        <v>1979.96</v>
      </c>
    </row>
    <row r="14579" spans="1:28" x14ac:dyDescent="0.25">
      <c r="A14579" t="s">
        <v>6583</v>
      </c>
      <c r="B14579" t="s">
        <v>6512</v>
      </c>
      <c r="C14579" s="1">
        <v>0.71642361111111119</v>
      </c>
      <c r="D14579">
        <v>141</v>
      </c>
      <c r="E14579" s="2">
        <v>2.5641180555555556E-2</v>
      </c>
      <c r="F14579" s="1">
        <v>2.5636574074074072E-2</v>
      </c>
      <c r="G14579">
        <v>398</v>
      </c>
      <c r="H14579">
        <v>2215.4</v>
      </c>
      <c r="I14579">
        <v>0</v>
      </c>
      <c r="J14579" t="s">
        <v>6562</v>
      </c>
      <c r="K14579" t="s">
        <v>22</v>
      </c>
      <c r="L14579">
        <v>1</v>
      </c>
      <c r="N14579" t="s">
        <v>23</v>
      </c>
      <c r="O14579" t="s">
        <v>33</v>
      </c>
      <c r="P14579" t="s">
        <v>28</v>
      </c>
      <c r="R14579" t="s">
        <v>26</v>
      </c>
      <c r="S14579">
        <v>13.2</v>
      </c>
      <c r="T14579">
        <v>11.9</v>
      </c>
      <c r="U14579">
        <v>12</v>
      </c>
      <c r="V14579">
        <v>1.3</v>
      </c>
      <c r="W14579">
        <v>1.2</v>
      </c>
      <c r="AB14579">
        <f t="shared" si="286"/>
        <v>1979.96</v>
      </c>
    </row>
    <row r="14580" spans="1:28" x14ac:dyDescent="0.25">
      <c r="A14580" t="s">
        <v>6584</v>
      </c>
      <c r="B14580" t="s">
        <v>6512</v>
      </c>
      <c r="C14580" s="1">
        <v>0.71850694444444452</v>
      </c>
      <c r="D14580">
        <v>311</v>
      </c>
      <c r="E14580" s="2">
        <v>2.7726469907407406E-2</v>
      </c>
      <c r="F14580" s="1">
        <v>2.7719907407407405E-2</v>
      </c>
      <c r="G14580">
        <v>567</v>
      </c>
      <c r="H14580">
        <v>2395.5700000000002</v>
      </c>
      <c r="I14580">
        <v>0</v>
      </c>
      <c r="J14580" t="s">
        <v>6562</v>
      </c>
      <c r="K14580" t="s">
        <v>22</v>
      </c>
      <c r="L14580">
        <v>1</v>
      </c>
      <c r="N14580" t="s">
        <v>23</v>
      </c>
      <c r="O14580" t="s">
        <v>31</v>
      </c>
      <c r="P14580" t="s">
        <v>28</v>
      </c>
      <c r="R14580" t="s">
        <v>26</v>
      </c>
      <c r="S14580">
        <v>12.7</v>
      </c>
      <c r="T14580">
        <v>11.8</v>
      </c>
      <c r="U14580">
        <v>11.9</v>
      </c>
      <c r="V14580">
        <v>0.9</v>
      </c>
      <c r="W14580">
        <v>0.8</v>
      </c>
      <c r="AB14580">
        <f t="shared" si="286"/>
        <v>2160.13</v>
      </c>
    </row>
    <row r="14581" spans="1:28" x14ac:dyDescent="0.25">
      <c r="A14581" t="s">
        <v>6584</v>
      </c>
      <c r="B14581" t="s">
        <v>6512</v>
      </c>
      <c r="C14581" s="1">
        <v>0.71850694444444452</v>
      </c>
      <c r="D14581">
        <v>311</v>
      </c>
      <c r="E14581" s="2">
        <v>2.7726469907407406E-2</v>
      </c>
      <c r="F14581" s="1">
        <v>2.7719907407407405E-2</v>
      </c>
      <c r="G14581">
        <v>567</v>
      </c>
      <c r="H14581">
        <v>2395.5700000000002</v>
      </c>
      <c r="I14581">
        <v>0</v>
      </c>
      <c r="J14581" t="s">
        <v>6562</v>
      </c>
      <c r="K14581" t="s">
        <v>22</v>
      </c>
      <c r="L14581">
        <v>1</v>
      </c>
      <c r="N14581" t="s">
        <v>23</v>
      </c>
      <c r="O14581" t="s">
        <v>46</v>
      </c>
      <c r="P14581" t="s">
        <v>28</v>
      </c>
      <c r="R14581" t="s">
        <v>26</v>
      </c>
      <c r="S14581">
        <v>13</v>
      </c>
      <c r="T14581">
        <v>11.8</v>
      </c>
      <c r="U14581">
        <v>11.9</v>
      </c>
      <c r="V14581">
        <v>1.2</v>
      </c>
      <c r="W14581">
        <v>1.1000000000000001</v>
      </c>
      <c r="AB14581">
        <f t="shared" si="286"/>
        <v>2160.13</v>
      </c>
    </row>
    <row r="14582" spans="1:28" x14ac:dyDescent="0.25">
      <c r="A14582" t="s">
        <v>6584</v>
      </c>
      <c r="B14582" t="s">
        <v>6512</v>
      </c>
      <c r="C14582" s="1">
        <v>0.71850694444444452</v>
      </c>
      <c r="D14582">
        <v>311</v>
      </c>
      <c r="E14582" s="2">
        <v>2.7726469907407406E-2</v>
      </c>
      <c r="F14582" s="1">
        <v>2.7719907407407405E-2</v>
      </c>
      <c r="G14582">
        <v>567</v>
      </c>
      <c r="H14582">
        <v>2395.5700000000002</v>
      </c>
      <c r="I14582">
        <v>0</v>
      </c>
      <c r="J14582" t="s">
        <v>6562</v>
      </c>
      <c r="K14582" t="s">
        <v>22</v>
      </c>
      <c r="L14582">
        <v>1</v>
      </c>
      <c r="N14582" t="s">
        <v>23</v>
      </c>
      <c r="O14582" t="s">
        <v>42</v>
      </c>
      <c r="P14582" t="s">
        <v>28</v>
      </c>
      <c r="R14582" t="s">
        <v>26</v>
      </c>
      <c r="S14582">
        <v>12.1</v>
      </c>
      <c r="T14582">
        <v>11.8</v>
      </c>
      <c r="U14582">
        <v>11.9</v>
      </c>
      <c r="V14582">
        <v>0.3</v>
      </c>
      <c r="W14582">
        <v>0.2</v>
      </c>
      <c r="AB14582">
        <f t="shared" si="286"/>
        <v>2160.13</v>
      </c>
    </row>
    <row r="14583" spans="1:28" x14ac:dyDescent="0.25">
      <c r="A14583" t="s">
        <v>6584</v>
      </c>
      <c r="B14583" t="s">
        <v>6512</v>
      </c>
      <c r="C14583" s="1">
        <v>0.71850694444444452</v>
      </c>
      <c r="D14583">
        <v>311</v>
      </c>
      <c r="E14583" s="2">
        <v>2.7726469907407406E-2</v>
      </c>
      <c r="F14583" s="1">
        <v>2.7719907407407405E-2</v>
      </c>
      <c r="G14583">
        <v>567</v>
      </c>
      <c r="H14583">
        <v>2395.5700000000002</v>
      </c>
      <c r="I14583">
        <v>0</v>
      </c>
      <c r="J14583" t="s">
        <v>6562</v>
      </c>
      <c r="K14583" t="s">
        <v>22</v>
      </c>
      <c r="L14583">
        <v>1</v>
      </c>
      <c r="N14583" t="s">
        <v>23</v>
      </c>
      <c r="O14583" t="s">
        <v>33</v>
      </c>
      <c r="P14583" t="s">
        <v>28</v>
      </c>
      <c r="R14583" t="s">
        <v>26</v>
      </c>
      <c r="S14583">
        <v>13.4</v>
      </c>
      <c r="T14583">
        <v>11.8</v>
      </c>
      <c r="U14583">
        <v>11.9</v>
      </c>
      <c r="V14583">
        <v>1.6</v>
      </c>
      <c r="W14583">
        <v>1.5</v>
      </c>
      <c r="AB14583">
        <f t="shared" si="286"/>
        <v>2160.13</v>
      </c>
    </row>
    <row r="14584" spans="1:28" x14ac:dyDescent="0.25">
      <c r="A14584" t="s">
        <v>6585</v>
      </c>
      <c r="B14584" t="s">
        <v>6512</v>
      </c>
      <c r="C14584" s="1">
        <v>0.71892361111111114</v>
      </c>
      <c r="D14584">
        <v>191</v>
      </c>
      <c r="E14584" s="2">
        <v>2.8141759259259259E-2</v>
      </c>
      <c r="F14584" s="1">
        <v>2.8136574074074074E-2</v>
      </c>
      <c r="G14584">
        <v>448</v>
      </c>
      <c r="H14584">
        <v>2431.4499999999998</v>
      </c>
      <c r="I14584">
        <v>0</v>
      </c>
      <c r="J14584" t="s">
        <v>6562</v>
      </c>
      <c r="K14584" t="s">
        <v>22</v>
      </c>
      <c r="L14584">
        <v>1</v>
      </c>
      <c r="N14584" t="s">
        <v>23</v>
      </c>
      <c r="O14584" t="s">
        <v>24</v>
      </c>
      <c r="P14584" t="s">
        <v>25</v>
      </c>
      <c r="R14584" t="s">
        <v>26</v>
      </c>
      <c r="S14584">
        <v>11.6</v>
      </c>
      <c r="T14584">
        <v>11.9</v>
      </c>
      <c r="U14584">
        <v>12</v>
      </c>
      <c r="V14584">
        <v>-0.3</v>
      </c>
      <c r="W14584">
        <v>-0.4</v>
      </c>
      <c r="AB14584">
        <f t="shared" si="286"/>
        <v>2196.0099999999998</v>
      </c>
    </row>
    <row r="14585" spans="1:28" x14ac:dyDescent="0.25">
      <c r="A14585" t="s">
        <v>6586</v>
      </c>
      <c r="B14585" t="s">
        <v>6512</v>
      </c>
      <c r="C14585" s="1">
        <v>0.71922453703703704</v>
      </c>
      <c r="D14585">
        <v>292</v>
      </c>
      <c r="E14585" s="2">
        <v>2.8443854166666668E-2</v>
      </c>
      <c r="F14585" s="1">
        <v>2.8437500000000001E-2</v>
      </c>
      <c r="G14585">
        <v>549</v>
      </c>
      <c r="H14585">
        <v>2457.5500000000002</v>
      </c>
      <c r="I14585">
        <v>0</v>
      </c>
      <c r="J14585" t="s">
        <v>6562</v>
      </c>
      <c r="K14585" t="s">
        <v>22</v>
      </c>
      <c r="L14585">
        <v>1</v>
      </c>
      <c r="N14585" t="s">
        <v>23</v>
      </c>
      <c r="O14585" t="s">
        <v>24</v>
      </c>
      <c r="P14585" t="s">
        <v>28</v>
      </c>
      <c r="R14585" t="s">
        <v>26</v>
      </c>
      <c r="S14585">
        <v>11.6</v>
      </c>
      <c r="T14585">
        <v>11.8</v>
      </c>
      <c r="U14585">
        <v>11.8</v>
      </c>
      <c r="V14585">
        <v>-0.2</v>
      </c>
      <c r="W14585">
        <v>-0.2</v>
      </c>
      <c r="AB14585">
        <f t="shared" si="286"/>
        <v>2222.11</v>
      </c>
    </row>
    <row r="14586" spans="1:28" x14ac:dyDescent="0.25">
      <c r="A14586" t="s">
        <v>6587</v>
      </c>
      <c r="B14586" t="s">
        <v>6512</v>
      </c>
      <c r="C14586" s="1">
        <v>0.72059027777777773</v>
      </c>
      <c r="D14586">
        <v>913</v>
      </c>
      <c r="E14586" s="2">
        <v>2.9816782407407403E-2</v>
      </c>
      <c r="F14586" s="1">
        <v>2.9814814814814811E-2</v>
      </c>
      <c r="G14586">
        <v>170</v>
      </c>
      <c r="H14586">
        <v>2576.17</v>
      </c>
      <c r="I14586">
        <v>0</v>
      </c>
      <c r="J14586" t="s">
        <v>6562</v>
      </c>
      <c r="K14586" t="s">
        <v>22</v>
      </c>
      <c r="L14586">
        <v>1</v>
      </c>
      <c r="N14586" t="s">
        <v>23</v>
      </c>
      <c r="O14586" t="s">
        <v>31</v>
      </c>
      <c r="P14586" t="s">
        <v>28</v>
      </c>
      <c r="R14586" t="s">
        <v>26</v>
      </c>
      <c r="S14586">
        <v>12.7</v>
      </c>
      <c r="T14586">
        <v>11.8</v>
      </c>
      <c r="U14586">
        <v>11.9</v>
      </c>
      <c r="V14586">
        <v>0.9</v>
      </c>
      <c r="W14586">
        <v>0.8</v>
      </c>
      <c r="AB14586">
        <f t="shared" si="286"/>
        <v>2340.73</v>
      </c>
    </row>
    <row r="14587" spans="1:28" x14ac:dyDescent="0.25">
      <c r="A14587" t="s">
        <v>6587</v>
      </c>
      <c r="B14587" t="s">
        <v>6512</v>
      </c>
      <c r="C14587" s="1">
        <v>0.72059027777777773</v>
      </c>
      <c r="D14587">
        <v>913</v>
      </c>
      <c r="E14587" s="2">
        <v>2.9816782407407403E-2</v>
      </c>
      <c r="F14587" s="1">
        <v>2.9814814814814811E-2</v>
      </c>
      <c r="G14587">
        <v>170</v>
      </c>
      <c r="H14587">
        <v>2576.17</v>
      </c>
      <c r="I14587">
        <v>0</v>
      </c>
      <c r="J14587" t="s">
        <v>6562</v>
      </c>
      <c r="K14587" t="s">
        <v>22</v>
      </c>
      <c r="L14587">
        <v>1</v>
      </c>
      <c r="N14587" t="s">
        <v>23</v>
      </c>
      <c r="O14587" t="s">
        <v>46</v>
      </c>
      <c r="P14587" t="s">
        <v>28</v>
      </c>
      <c r="R14587" t="s">
        <v>26</v>
      </c>
      <c r="S14587">
        <v>12.5</v>
      </c>
      <c r="T14587">
        <v>11.8</v>
      </c>
      <c r="U14587">
        <v>11.9</v>
      </c>
      <c r="V14587">
        <v>0.7</v>
      </c>
      <c r="W14587">
        <v>0.6</v>
      </c>
      <c r="AB14587">
        <f t="shared" si="286"/>
        <v>2340.73</v>
      </c>
    </row>
    <row r="14588" spans="1:28" x14ac:dyDescent="0.25">
      <c r="A14588" t="s">
        <v>6587</v>
      </c>
      <c r="B14588" t="s">
        <v>6512</v>
      </c>
      <c r="C14588" s="1">
        <v>0.72059027777777773</v>
      </c>
      <c r="D14588">
        <v>913</v>
      </c>
      <c r="E14588" s="2">
        <v>2.9816782407407403E-2</v>
      </c>
      <c r="F14588" s="1">
        <v>2.9814814814814811E-2</v>
      </c>
      <c r="G14588">
        <v>170</v>
      </c>
      <c r="H14588">
        <v>2576.17</v>
      </c>
      <c r="I14588">
        <v>0</v>
      </c>
      <c r="J14588" t="s">
        <v>6562</v>
      </c>
      <c r="K14588" t="s">
        <v>22</v>
      </c>
      <c r="L14588">
        <v>1</v>
      </c>
      <c r="N14588" t="s">
        <v>23</v>
      </c>
      <c r="O14588" t="s">
        <v>42</v>
      </c>
      <c r="P14588" t="s">
        <v>28</v>
      </c>
      <c r="R14588" t="s">
        <v>26</v>
      </c>
      <c r="S14588">
        <v>12.4</v>
      </c>
      <c r="T14588">
        <v>11.8</v>
      </c>
      <c r="U14588">
        <v>11.9</v>
      </c>
      <c r="V14588">
        <v>0.6</v>
      </c>
      <c r="W14588">
        <v>0.5</v>
      </c>
      <c r="AB14588">
        <f t="shared" si="286"/>
        <v>2340.73</v>
      </c>
    </row>
    <row r="14589" spans="1:28" x14ac:dyDescent="0.25">
      <c r="A14589" t="s">
        <v>6587</v>
      </c>
      <c r="B14589" t="s">
        <v>6512</v>
      </c>
      <c r="C14589" s="1">
        <v>0.72059027777777773</v>
      </c>
      <c r="D14589">
        <v>913</v>
      </c>
      <c r="E14589" s="2">
        <v>2.9816782407407403E-2</v>
      </c>
      <c r="F14589" s="1">
        <v>2.9814814814814811E-2</v>
      </c>
      <c r="G14589">
        <v>170</v>
      </c>
      <c r="H14589">
        <v>2576.17</v>
      </c>
      <c r="I14589">
        <v>0</v>
      </c>
      <c r="J14589" t="s">
        <v>6562</v>
      </c>
      <c r="K14589" t="s">
        <v>22</v>
      </c>
      <c r="L14589">
        <v>1</v>
      </c>
      <c r="N14589" t="s">
        <v>23</v>
      </c>
      <c r="O14589" t="s">
        <v>33</v>
      </c>
      <c r="P14589" t="s">
        <v>28</v>
      </c>
      <c r="R14589" t="s">
        <v>26</v>
      </c>
      <c r="S14589">
        <v>12.8</v>
      </c>
      <c r="T14589">
        <v>11.8</v>
      </c>
      <c r="U14589">
        <v>11.9</v>
      </c>
      <c r="V14589">
        <v>1</v>
      </c>
      <c r="W14589">
        <v>0.9</v>
      </c>
      <c r="AB14589">
        <f t="shared" si="286"/>
        <v>2340.73</v>
      </c>
    </row>
    <row r="14590" spans="1:28" x14ac:dyDescent="0.25">
      <c r="A14590" t="s">
        <v>6588</v>
      </c>
      <c r="B14590" t="s">
        <v>6512</v>
      </c>
      <c r="C14590" s="1">
        <v>0.72267361111111106</v>
      </c>
      <c r="D14590">
        <v>982</v>
      </c>
      <c r="E14590" s="2">
        <v>3.1900914351851849E-2</v>
      </c>
      <c r="F14590" s="1">
        <v>3.1898148148148148E-2</v>
      </c>
      <c r="G14590">
        <v>239</v>
      </c>
      <c r="H14590">
        <v>2756.24</v>
      </c>
      <c r="I14590">
        <v>0</v>
      </c>
      <c r="J14590" t="s">
        <v>6562</v>
      </c>
      <c r="K14590" t="s">
        <v>22</v>
      </c>
      <c r="L14590">
        <v>1</v>
      </c>
      <c r="N14590" t="s">
        <v>23</v>
      </c>
      <c r="O14590" t="s">
        <v>31</v>
      </c>
      <c r="P14590" t="s">
        <v>28</v>
      </c>
      <c r="R14590" t="s">
        <v>26</v>
      </c>
      <c r="S14590">
        <v>12.9</v>
      </c>
      <c r="T14590">
        <v>11.7</v>
      </c>
      <c r="U14590">
        <v>11.8</v>
      </c>
      <c r="V14590">
        <v>1.2</v>
      </c>
      <c r="W14590">
        <v>1.1000000000000001</v>
      </c>
      <c r="AB14590">
        <f t="shared" si="286"/>
        <v>2520.7999999999997</v>
      </c>
    </row>
    <row r="14591" spans="1:28" x14ac:dyDescent="0.25">
      <c r="A14591" t="s">
        <v>6588</v>
      </c>
      <c r="B14591" t="s">
        <v>6512</v>
      </c>
      <c r="C14591" s="1">
        <v>0.72267361111111106</v>
      </c>
      <c r="D14591">
        <v>982</v>
      </c>
      <c r="E14591" s="2">
        <v>3.1900914351851849E-2</v>
      </c>
      <c r="F14591" s="1">
        <v>3.1898148148148148E-2</v>
      </c>
      <c r="G14591">
        <v>239</v>
      </c>
      <c r="H14591">
        <v>2756.24</v>
      </c>
      <c r="I14591">
        <v>0</v>
      </c>
      <c r="J14591" t="s">
        <v>6562</v>
      </c>
      <c r="K14591" t="s">
        <v>22</v>
      </c>
      <c r="L14591">
        <v>1</v>
      </c>
      <c r="N14591" t="s">
        <v>23</v>
      </c>
      <c r="O14591" t="s">
        <v>24</v>
      </c>
      <c r="P14591" t="s">
        <v>28</v>
      </c>
      <c r="R14591" t="s">
        <v>26</v>
      </c>
      <c r="S14591">
        <v>12.8</v>
      </c>
      <c r="T14591">
        <v>11.7</v>
      </c>
      <c r="U14591">
        <v>11.8</v>
      </c>
      <c r="V14591">
        <v>1.1000000000000001</v>
      </c>
      <c r="W14591">
        <v>1</v>
      </c>
      <c r="AB14591">
        <f t="shared" si="286"/>
        <v>2520.7999999999997</v>
      </c>
    </row>
    <row r="14592" spans="1:28" x14ac:dyDescent="0.25">
      <c r="A14592" t="s">
        <v>6588</v>
      </c>
      <c r="B14592" t="s">
        <v>6512</v>
      </c>
      <c r="C14592" s="1">
        <v>0.72267361111111106</v>
      </c>
      <c r="D14592">
        <v>982</v>
      </c>
      <c r="E14592" s="2">
        <v>3.1900914351851849E-2</v>
      </c>
      <c r="F14592" s="1">
        <v>3.1898148148148148E-2</v>
      </c>
      <c r="G14592">
        <v>239</v>
      </c>
      <c r="H14592">
        <v>2756.24</v>
      </c>
      <c r="I14592">
        <v>0</v>
      </c>
      <c r="J14592" t="s">
        <v>6562</v>
      </c>
      <c r="K14592" t="s">
        <v>22</v>
      </c>
      <c r="L14592">
        <v>1</v>
      </c>
      <c r="N14592" t="s">
        <v>23</v>
      </c>
      <c r="O14592" t="s">
        <v>46</v>
      </c>
      <c r="P14592" t="s">
        <v>28</v>
      </c>
      <c r="R14592" t="s">
        <v>26</v>
      </c>
      <c r="S14592">
        <v>12.3</v>
      </c>
      <c r="T14592">
        <v>11.7</v>
      </c>
      <c r="U14592">
        <v>11.8</v>
      </c>
      <c r="V14592">
        <v>0.6</v>
      </c>
      <c r="W14592">
        <v>0.5</v>
      </c>
      <c r="AB14592">
        <f t="shared" si="286"/>
        <v>2520.7999999999997</v>
      </c>
    </row>
    <row r="14593" spans="1:28" x14ac:dyDescent="0.25">
      <c r="A14593" t="s">
        <v>6588</v>
      </c>
      <c r="B14593" t="s">
        <v>6512</v>
      </c>
      <c r="C14593" s="1">
        <v>0.72267361111111106</v>
      </c>
      <c r="D14593">
        <v>982</v>
      </c>
      <c r="E14593" s="2">
        <v>3.1900914351851849E-2</v>
      </c>
      <c r="F14593" s="1">
        <v>3.1898148148148148E-2</v>
      </c>
      <c r="G14593">
        <v>239</v>
      </c>
      <c r="H14593">
        <v>2756.24</v>
      </c>
      <c r="I14593">
        <v>0</v>
      </c>
      <c r="J14593" t="s">
        <v>6562</v>
      </c>
      <c r="K14593" t="s">
        <v>22</v>
      </c>
      <c r="L14593">
        <v>1</v>
      </c>
      <c r="N14593" t="s">
        <v>23</v>
      </c>
      <c r="O14593" t="s">
        <v>42</v>
      </c>
      <c r="P14593" t="s">
        <v>28</v>
      </c>
      <c r="R14593" t="s">
        <v>26</v>
      </c>
      <c r="S14593">
        <v>11.8</v>
      </c>
      <c r="T14593">
        <v>11.7</v>
      </c>
      <c r="U14593">
        <v>11.8</v>
      </c>
      <c r="V14593">
        <v>0.1</v>
      </c>
      <c r="W14593">
        <v>0</v>
      </c>
      <c r="AB14593">
        <f t="shared" si="286"/>
        <v>2520.7999999999997</v>
      </c>
    </row>
    <row r="14594" spans="1:28" x14ac:dyDescent="0.25">
      <c r="A14594" t="s">
        <v>6588</v>
      </c>
      <c r="B14594" t="s">
        <v>6512</v>
      </c>
      <c r="C14594" s="1">
        <v>0.72267361111111106</v>
      </c>
      <c r="D14594">
        <v>982</v>
      </c>
      <c r="E14594" s="2">
        <v>3.1900914351851849E-2</v>
      </c>
      <c r="F14594" s="1">
        <v>3.1898148148148148E-2</v>
      </c>
      <c r="G14594">
        <v>239</v>
      </c>
      <c r="H14594">
        <v>2756.24</v>
      </c>
      <c r="I14594">
        <v>0</v>
      </c>
      <c r="J14594" t="s">
        <v>6562</v>
      </c>
      <c r="K14594" t="s">
        <v>22</v>
      </c>
      <c r="L14594">
        <v>1</v>
      </c>
      <c r="N14594" t="s">
        <v>23</v>
      </c>
      <c r="O14594" t="s">
        <v>33</v>
      </c>
      <c r="P14594" t="s">
        <v>28</v>
      </c>
      <c r="R14594" t="s">
        <v>26</v>
      </c>
      <c r="S14594">
        <v>12.8</v>
      </c>
      <c r="T14594">
        <v>11.7</v>
      </c>
      <c r="U14594">
        <v>11.8</v>
      </c>
      <c r="V14594">
        <v>1.1000000000000001</v>
      </c>
      <c r="W14594">
        <v>1</v>
      </c>
      <c r="AB14594">
        <f t="shared" ref="AB14594:AB14657" si="287">H14594-235.44</f>
        <v>2520.7999999999997</v>
      </c>
    </row>
    <row r="14595" spans="1:28" x14ac:dyDescent="0.25">
      <c r="A14595" t="s">
        <v>6589</v>
      </c>
      <c r="B14595" t="s">
        <v>6512</v>
      </c>
      <c r="C14595" s="1">
        <v>0.72476851851851853</v>
      </c>
      <c r="D14595">
        <v>218</v>
      </c>
      <c r="E14595" s="2">
        <v>3.398697916666666E-2</v>
      </c>
      <c r="F14595" s="1">
        <v>3.3981481481481481E-2</v>
      </c>
      <c r="G14595">
        <v>475</v>
      </c>
      <c r="H14595">
        <v>2936.48</v>
      </c>
      <c r="I14595">
        <v>0</v>
      </c>
      <c r="J14595" t="s">
        <v>6562</v>
      </c>
      <c r="K14595" t="s">
        <v>22</v>
      </c>
      <c r="L14595">
        <v>1</v>
      </c>
      <c r="N14595" t="s">
        <v>23</v>
      </c>
      <c r="O14595" t="s">
        <v>24</v>
      </c>
      <c r="P14595" t="s">
        <v>28</v>
      </c>
      <c r="R14595" t="s">
        <v>26</v>
      </c>
      <c r="S14595">
        <v>12.5</v>
      </c>
      <c r="T14595">
        <v>11.8</v>
      </c>
      <c r="U14595">
        <v>11.9</v>
      </c>
      <c r="V14595">
        <v>0.7</v>
      </c>
      <c r="W14595">
        <v>0.6</v>
      </c>
      <c r="AB14595">
        <f t="shared" si="287"/>
        <v>2701.04</v>
      </c>
    </row>
    <row r="14596" spans="1:28" x14ac:dyDescent="0.25">
      <c r="A14596" t="s">
        <v>6589</v>
      </c>
      <c r="B14596" t="s">
        <v>6512</v>
      </c>
      <c r="C14596" s="1">
        <v>0.72476851851851853</v>
      </c>
      <c r="D14596">
        <v>218</v>
      </c>
      <c r="E14596" s="2">
        <v>3.398697916666666E-2</v>
      </c>
      <c r="F14596" s="1">
        <v>3.3981481481481481E-2</v>
      </c>
      <c r="G14596">
        <v>475</v>
      </c>
      <c r="H14596">
        <v>2936.48</v>
      </c>
      <c r="I14596">
        <v>0</v>
      </c>
      <c r="J14596" t="s">
        <v>6562</v>
      </c>
      <c r="K14596" t="s">
        <v>22</v>
      </c>
      <c r="L14596">
        <v>1</v>
      </c>
      <c r="N14596" t="s">
        <v>23</v>
      </c>
      <c r="O14596" t="s">
        <v>46</v>
      </c>
      <c r="P14596" t="s">
        <v>28</v>
      </c>
      <c r="R14596" t="s">
        <v>26</v>
      </c>
      <c r="S14596">
        <v>12.4</v>
      </c>
      <c r="T14596">
        <v>11.8</v>
      </c>
      <c r="U14596">
        <v>11.9</v>
      </c>
      <c r="V14596">
        <v>0.6</v>
      </c>
      <c r="W14596">
        <v>0.5</v>
      </c>
      <c r="AB14596">
        <f t="shared" si="287"/>
        <v>2701.04</v>
      </c>
    </row>
    <row r="14597" spans="1:28" x14ac:dyDescent="0.25">
      <c r="A14597" t="s">
        <v>6590</v>
      </c>
      <c r="B14597" t="s">
        <v>6512</v>
      </c>
      <c r="C14597" s="1">
        <v>0.72684027777777782</v>
      </c>
      <c r="D14597">
        <v>786</v>
      </c>
      <c r="E14597" s="2">
        <v>3.6065312499999995E-2</v>
      </c>
      <c r="F14597" s="1">
        <v>3.6064814814814813E-2</v>
      </c>
      <c r="G14597">
        <v>43</v>
      </c>
      <c r="H14597">
        <v>3116.04</v>
      </c>
      <c r="I14597">
        <v>0</v>
      </c>
      <c r="J14597" t="s">
        <v>6562</v>
      </c>
      <c r="K14597" t="s">
        <v>22</v>
      </c>
      <c r="L14597">
        <v>1</v>
      </c>
      <c r="N14597" t="s">
        <v>23</v>
      </c>
      <c r="O14597" t="s">
        <v>31</v>
      </c>
      <c r="P14597" t="s">
        <v>28</v>
      </c>
      <c r="R14597" t="s">
        <v>26</v>
      </c>
      <c r="S14597">
        <v>15.2</v>
      </c>
      <c r="T14597">
        <v>11.8</v>
      </c>
      <c r="U14597">
        <v>11.8</v>
      </c>
      <c r="V14597">
        <v>3.4</v>
      </c>
      <c r="W14597">
        <v>3.4</v>
      </c>
      <c r="AB14597">
        <f t="shared" si="287"/>
        <v>2880.6</v>
      </c>
    </row>
    <row r="14598" spans="1:28" x14ac:dyDescent="0.25">
      <c r="A14598" t="s">
        <v>6590</v>
      </c>
      <c r="B14598" t="s">
        <v>6512</v>
      </c>
      <c r="C14598" s="1">
        <v>0.72684027777777782</v>
      </c>
      <c r="D14598">
        <v>786</v>
      </c>
      <c r="E14598" s="2">
        <v>3.6065312499999995E-2</v>
      </c>
      <c r="F14598" s="1">
        <v>3.6064814814814813E-2</v>
      </c>
      <c r="G14598">
        <v>43</v>
      </c>
      <c r="H14598">
        <v>3116.04</v>
      </c>
      <c r="I14598">
        <v>0</v>
      </c>
      <c r="J14598" t="s">
        <v>6562</v>
      </c>
      <c r="K14598" t="s">
        <v>22</v>
      </c>
      <c r="L14598">
        <v>1</v>
      </c>
      <c r="N14598" t="s">
        <v>23</v>
      </c>
      <c r="O14598" t="s">
        <v>24</v>
      </c>
      <c r="P14598" t="s">
        <v>28</v>
      </c>
      <c r="R14598" t="s">
        <v>26</v>
      </c>
      <c r="S14598">
        <v>16.100000000000001</v>
      </c>
      <c r="T14598">
        <v>11.8</v>
      </c>
      <c r="U14598">
        <v>11.8</v>
      </c>
      <c r="V14598">
        <v>4.3</v>
      </c>
      <c r="W14598">
        <v>4.3</v>
      </c>
      <c r="AB14598">
        <f t="shared" si="287"/>
        <v>2880.6</v>
      </c>
    </row>
    <row r="14599" spans="1:28" x14ac:dyDescent="0.25">
      <c r="A14599" t="s">
        <v>6590</v>
      </c>
      <c r="B14599" t="s">
        <v>6512</v>
      </c>
      <c r="C14599" s="1">
        <v>0.72684027777777782</v>
      </c>
      <c r="D14599">
        <v>786</v>
      </c>
      <c r="E14599" s="2">
        <v>3.6065312499999995E-2</v>
      </c>
      <c r="F14599" s="1">
        <v>3.6064814814814813E-2</v>
      </c>
      <c r="G14599">
        <v>43</v>
      </c>
      <c r="H14599">
        <v>3116.04</v>
      </c>
      <c r="I14599">
        <v>0</v>
      </c>
      <c r="J14599" t="s">
        <v>6562</v>
      </c>
      <c r="K14599" t="s">
        <v>22</v>
      </c>
      <c r="L14599">
        <v>1</v>
      </c>
      <c r="N14599" t="s">
        <v>23</v>
      </c>
      <c r="O14599" t="s">
        <v>46</v>
      </c>
      <c r="P14599" t="s">
        <v>28</v>
      </c>
      <c r="R14599" t="s">
        <v>26</v>
      </c>
      <c r="S14599">
        <v>12.4</v>
      </c>
      <c r="T14599">
        <v>11.8</v>
      </c>
      <c r="U14599">
        <v>11.8</v>
      </c>
      <c r="V14599">
        <v>0.6</v>
      </c>
      <c r="W14599">
        <v>0.6</v>
      </c>
      <c r="AB14599">
        <f t="shared" si="287"/>
        <v>2880.6</v>
      </c>
    </row>
    <row r="14600" spans="1:28" x14ac:dyDescent="0.25">
      <c r="A14600" t="s">
        <v>6591</v>
      </c>
      <c r="B14600" t="s">
        <v>6512</v>
      </c>
      <c r="C14600" s="1">
        <v>0.72893518518518519</v>
      </c>
      <c r="D14600">
        <v>156</v>
      </c>
      <c r="E14600" s="2">
        <v>3.8152928240740742E-2</v>
      </c>
      <c r="F14600" s="1">
        <v>3.8148148148148146E-2</v>
      </c>
      <c r="G14600">
        <v>413</v>
      </c>
      <c r="H14600">
        <v>3296.41</v>
      </c>
      <c r="I14600">
        <v>0</v>
      </c>
      <c r="J14600" t="s">
        <v>6562</v>
      </c>
      <c r="K14600" t="s">
        <v>22</v>
      </c>
      <c r="L14600">
        <v>1</v>
      </c>
      <c r="N14600" t="s">
        <v>23</v>
      </c>
      <c r="O14600" t="s">
        <v>31</v>
      </c>
      <c r="P14600" t="s">
        <v>28</v>
      </c>
      <c r="R14600" t="s">
        <v>26</v>
      </c>
      <c r="S14600">
        <v>15.3</v>
      </c>
      <c r="T14600">
        <v>11.7</v>
      </c>
      <c r="U14600">
        <v>11.9</v>
      </c>
      <c r="V14600">
        <v>3.6</v>
      </c>
      <c r="W14600">
        <v>3.4</v>
      </c>
      <c r="AB14600">
        <f t="shared" si="287"/>
        <v>3060.97</v>
      </c>
    </row>
    <row r="14601" spans="1:28" x14ac:dyDescent="0.25">
      <c r="A14601" t="s">
        <v>6591</v>
      </c>
      <c r="B14601" t="s">
        <v>6512</v>
      </c>
      <c r="C14601" s="1">
        <v>0.72893518518518519</v>
      </c>
      <c r="D14601">
        <v>156</v>
      </c>
      <c r="E14601" s="2">
        <v>3.8152928240740742E-2</v>
      </c>
      <c r="F14601" s="1">
        <v>3.8148148148148146E-2</v>
      </c>
      <c r="G14601">
        <v>413</v>
      </c>
      <c r="H14601">
        <v>3296.41</v>
      </c>
      <c r="I14601">
        <v>0</v>
      </c>
      <c r="J14601" t="s">
        <v>6562</v>
      </c>
      <c r="K14601" t="s">
        <v>22</v>
      </c>
      <c r="L14601">
        <v>1</v>
      </c>
      <c r="N14601" t="s">
        <v>23</v>
      </c>
      <c r="O14601" t="s">
        <v>24</v>
      </c>
      <c r="P14601" t="s">
        <v>28</v>
      </c>
      <c r="R14601" t="s">
        <v>26</v>
      </c>
      <c r="S14601">
        <v>15.9</v>
      </c>
      <c r="T14601">
        <v>11.7</v>
      </c>
      <c r="U14601">
        <v>11.9</v>
      </c>
      <c r="V14601">
        <v>4.2</v>
      </c>
      <c r="W14601">
        <v>4</v>
      </c>
      <c r="AB14601">
        <f t="shared" si="287"/>
        <v>3060.97</v>
      </c>
    </row>
    <row r="14602" spans="1:28" x14ac:dyDescent="0.25">
      <c r="A14602" t="s">
        <v>6591</v>
      </c>
      <c r="B14602" t="s">
        <v>6512</v>
      </c>
      <c r="C14602" s="1">
        <v>0.72893518518518519</v>
      </c>
      <c r="D14602">
        <v>156</v>
      </c>
      <c r="E14602" s="2">
        <v>3.8152928240740742E-2</v>
      </c>
      <c r="F14602" s="1">
        <v>3.8148148148148146E-2</v>
      </c>
      <c r="G14602">
        <v>413</v>
      </c>
      <c r="H14602">
        <v>3296.41</v>
      </c>
      <c r="I14602">
        <v>0</v>
      </c>
      <c r="J14602" t="s">
        <v>6562</v>
      </c>
      <c r="K14602" t="s">
        <v>22</v>
      </c>
      <c r="L14602">
        <v>1</v>
      </c>
      <c r="N14602" t="s">
        <v>23</v>
      </c>
      <c r="O14602" t="s">
        <v>46</v>
      </c>
      <c r="P14602" t="s">
        <v>28</v>
      </c>
      <c r="R14602" t="s">
        <v>26</v>
      </c>
      <c r="S14602">
        <v>12.4</v>
      </c>
      <c r="T14602">
        <v>11.7</v>
      </c>
      <c r="U14602">
        <v>11.9</v>
      </c>
      <c r="V14602">
        <v>0.7</v>
      </c>
      <c r="W14602">
        <v>0.5</v>
      </c>
      <c r="AB14602">
        <f t="shared" si="287"/>
        <v>3060.97</v>
      </c>
    </row>
    <row r="14603" spans="1:28" x14ac:dyDescent="0.25">
      <c r="A14603" t="s">
        <v>6592</v>
      </c>
      <c r="B14603" t="s">
        <v>6512</v>
      </c>
      <c r="C14603" s="1">
        <v>0.73101851851851851</v>
      </c>
      <c r="D14603">
        <v>125</v>
      </c>
      <c r="E14603" s="2">
        <v>4.0235891203703703E-2</v>
      </c>
      <c r="F14603" s="1">
        <v>4.0231481481481479E-2</v>
      </c>
      <c r="G14603">
        <v>381</v>
      </c>
      <c r="H14603">
        <v>3476.38</v>
      </c>
      <c r="I14603">
        <v>0</v>
      </c>
      <c r="J14603" t="s">
        <v>6562</v>
      </c>
      <c r="K14603" t="s">
        <v>22</v>
      </c>
      <c r="L14603">
        <v>1</v>
      </c>
      <c r="N14603" t="s">
        <v>23</v>
      </c>
      <c r="O14603" t="s">
        <v>24</v>
      </c>
      <c r="P14603" t="s">
        <v>28</v>
      </c>
      <c r="R14603" t="s">
        <v>26</v>
      </c>
      <c r="S14603">
        <v>16.7</v>
      </c>
      <c r="T14603">
        <v>11.7</v>
      </c>
      <c r="U14603">
        <v>11.8</v>
      </c>
      <c r="V14603">
        <v>5</v>
      </c>
      <c r="W14603">
        <v>4.9000000000000004</v>
      </c>
      <c r="AB14603">
        <f t="shared" si="287"/>
        <v>3240.94</v>
      </c>
    </row>
    <row r="14604" spans="1:28" x14ac:dyDescent="0.25">
      <c r="A14604" t="s">
        <v>6592</v>
      </c>
      <c r="B14604" t="s">
        <v>6512</v>
      </c>
      <c r="C14604" s="1">
        <v>0.73101851851851851</v>
      </c>
      <c r="D14604">
        <v>125</v>
      </c>
      <c r="E14604" s="2">
        <v>4.0235891203703703E-2</v>
      </c>
      <c r="F14604" s="1">
        <v>4.0231481481481479E-2</v>
      </c>
      <c r="G14604">
        <v>381</v>
      </c>
      <c r="H14604">
        <v>3476.38</v>
      </c>
      <c r="I14604">
        <v>0</v>
      </c>
      <c r="J14604" t="s">
        <v>6562</v>
      </c>
      <c r="K14604" t="s">
        <v>22</v>
      </c>
      <c r="L14604">
        <v>1</v>
      </c>
      <c r="N14604" t="s">
        <v>23</v>
      </c>
      <c r="O14604" t="s">
        <v>46</v>
      </c>
      <c r="P14604" t="s">
        <v>28</v>
      </c>
      <c r="R14604" t="s">
        <v>26</v>
      </c>
      <c r="S14604">
        <v>12</v>
      </c>
      <c r="T14604">
        <v>11.7</v>
      </c>
      <c r="U14604">
        <v>11.8</v>
      </c>
      <c r="V14604">
        <v>0.3</v>
      </c>
      <c r="W14604">
        <v>0.2</v>
      </c>
      <c r="AB14604">
        <f t="shared" si="287"/>
        <v>3240.94</v>
      </c>
    </row>
    <row r="14605" spans="1:28" x14ac:dyDescent="0.25">
      <c r="A14605" t="s">
        <v>6592</v>
      </c>
      <c r="B14605" t="s">
        <v>6512</v>
      </c>
      <c r="C14605" s="1">
        <v>0.73101851851851851</v>
      </c>
      <c r="D14605">
        <v>125</v>
      </c>
      <c r="E14605" s="2">
        <v>4.0235891203703703E-2</v>
      </c>
      <c r="F14605" s="1">
        <v>4.0231481481481479E-2</v>
      </c>
      <c r="G14605">
        <v>381</v>
      </c>
      <c r="H14605">
        <v>3476.38</v>
      </c>
      <c r="I14605">
        <v>0</v>
      </c>
      <c r="J14605" t="s">
        <v>6562</v>
      </c>
      <c r="K14605" t="s">
        <v>22</v>
      </c>
      <c r="L14605">
        <v>1</v>
      </c>
      <c r="N14605" t="s">
        <v>23</v>
      </c>
      <c r="O14605" t="s">
        <v>33</v>
      </c>
      <c r="P14605" t="s">
        <v>28</v>
      </c>
      <c r="R14605" t="s">
        <v>26</v>
      </c>
      <c r="S14605">
        <v>12.9</v>
      </c>
      <c r="T14605">
        <v>11.7</v>
      </c>
      <c r="U14605">
        <v>11.8</v>
      </c>
      <c r="V14605">
        <v>1.2</v>
      </c>
      <c r="W14605">
        <v>1.1000000000000001</v>
      </c>
      <c r="AB14605">
        <f t="shared" si="287"/>
        <v>3240.94</v>
      </c>
    </row>
    <row r="14606" spans="1:28" x14ac:dyDescent="0.25">
      <c r="A14606" t="s">
        <v>6593</v>
      </c>
      <c r="B14606" t="s">
        <v>6512</v>
      </c>
      <c r="C14606" s="1">
        <v>0.73310185185185184</v>
      </c>
      <c r="D14606">
        <v>160</v>
      </c>
      <c r="E14606" s="2">
        <v>4.2319641203703705E-2</v>
      </c>
      <c r="F14606" s="1">
        <v>4.2314814814814812E-2</v>
      </c>
      <c r="G14606">
        <v>417</v>
      </c>
      <c r="H14606">
        <v>3656.42</v>
      </c>
      <c r="I14606">
        <v>0</v>
      </c>
      <c r="J14606" t="s">
        <v>6562</v>
      </c>
      <c r="K14606" t="s">
        <v>22</v>
      </c>
      <c r="L14606">
        <v>1</v>
      </c>
      <c r="N14606" t="s">
        <v>23</v>
      </c>
      <c r="O14606" t="s">
        <v>24</v>
      </c>
      <c r="P14606" t="s">
        <v>28</v>
      </c>
      <c r="R14606" t="s">
        <v>26</v>
      </c>
      <c r="S14606">
        <v>15.3</v>
      </c>
      <c r="T14606">
        <v>11.6</v>
      </c>
      <c r="U14606">
        <v>11.8</v>
      </c>
      <c r="V14606">
        <v>3.7</v>
      </c>
      <c r="W14606">
        <v>3.5</v>
      </c>
      <c r="AB14606">
        <f t="shared" si="287"/>
        <v>3420.98</v>
      </c>
    </row>
    <row r="14607" spans="1:28" x14ac:dyDescent="0.25">
      <c r="A14607" t="s">
        <v>6593</v>
      </c>
      <c r="B14607" t="s">
        <v>6512</v>
      </c>
      <c r="C14607" s="1">
        <v>0.73310185185185184</v>
      </c>
      <c r="D14607">
        <v>160</v>
      </c>
      <c r="E14607" s="2">
        <v>4.2319641203703705E-2</v>
      </c>
      <c r="F14607" s="1">
        <v>4.2314814814814812E-2</v>
      </c>
      <c r="G14607">
        <v>417</v>
      </c>
      <c r="H14607">
        <v>3656.42</v>
      </c>
      <c r="I14607">
        <v>0</v>
      </c>
      <c r="J14607" t="s">
        <v>6562</v>
      </c>
      <c r="K14607" t="s">
        <v>22</v>
      </c>
      <c r="L14607">
        <v>1</v>
      </c>
      <c r="N14607" t="s">
        <v>23</v>
      </c>
      <c r="O14607" t="s">
        <v>46</v>
      </c>
      <c r="P14607" t="s">
        <v>28</v>
      </c>
      <c r="R14607" t="s">
        <v>26</v>
      </c>
      <c r="S14607">
        <v>11.8</v>
      </c>
      <c r="T14607">
        <v>11.6</v>
      </c>
      <c r="U14607">
        <v>11.8</v>
      </c>
      <c r="V14607">
        <v>0.2</v>
      </c>
      <c r="W14607">
        <v>0</v>
      </c>
      <c r="AB14607">
        <f t="shared" si="287"/>
        <v>3420.98</v>
      </c>
    </row>
    <row r="14608" spans="1:28" x14ac:dyDescent="0.25">
      <c r="A14608" t="s">
        <v>6593</v>
      </c>
      <c r="B14608" t="s">
        <v>6512</v>
      </c>
      <c r="C14608" s="1">
        <v>0.73310185185185184</v>
      </c>
      <c r="D14608">
        <v>160</v>
      </c>
      <c r="E14608" s="2">
        <v>4.2319641203703705E-2</v>
      </c>
      <c r="F14608" s="1">
        <v>4.2314814814814812E-2</v>
      </c>
      <c r="G14608">
        <v>417</v>
      </c>
      <c r="H14608">
        <v>3656.42</v>
      </c>
      <c r="I14608">
        <v>0</v>
      </c>
      <c r="J14608" t="s">
        <v>6562</v>
      </c>
      <c r="K14608" t="s">
        <v>22</v>
      </c>
      <c r="L14608">
        <v>1</v>
      </c>
      <c r="N14608" t="s">
        <v>23</v>
      </c>
      <c r="O14608" t="s">
        <v>42</v>
      </c>
      <c r="P14608" t="s">
        <v>28</v>
      </c>
      <c r="R14608" t="s">
        <v>26</v>
      </c>
      <c r="S14608">
        <v>14.2</v>
      </c>
      <c r="T14608">
        <v>11.6</v>
      </c>
      <c r="U14608">
        <v>11.8</v>
      </c>
      <c r="V14608">
        <v>2.6</v>
      </c>
      <c r="W14608">
        <v>2.4</v>
      </c>
      <c r="AB14608">
        <f t="shared" si="287"/>
        <v>3420.98</v>
      </c>
    </row>
    <row r="14609" spans="1:28" x14ac:dyDescent="0.25">
      <c r="A14609" t="s">
        <v>6593</v>
      </c>
      <c r="B14609" t="s">
        <v>6512</v>
      </c>
      <c r="C14609" s="1">
        <v>0.73310185185185184</v>
      </c>
      <c r="D14609">
        <v>160</v>
      </c>
      <c r="E14609" s="2">
        <v>4.2319641203703705E-2</v>
      </c>
      <c r="F14609" s="1">
        <v>4.2314814814814812E-2</v>
      </c>
      <c r="G14609">
        <v>417</v>
      </c>
      <c r="H14609">
        <v>3656.42</v>
      </c>
      <c r="I14609">
        <v>0</v>
      </c>
      <c r="J14609" t="s">
        <v>6562</v>
      </c>
      <c r="K14609" t="s">
        <v>22</v>
      </c>
      <c r="L14609">
        <v>1</v>
      </c>
      <c r="N14609" t="s">
        <v>23</v>
      </c>
      <c r="O14609" t="s">
        <v>33</v>
      </c>
      <c r="P14609" t="s">
        <v>28</v>
      </c>
      <c r="R14609" t="s">
        <v>26</v>
      </c>
      <c r="S14609">
        <v>12.7</v>
      </c>
      <c r="T14609">
        <v>11.6</v>
      </c>
      <c r="U14609">
        <v>11.8</v>
      </c>
      <c r="V14609">
        <v>1.1000000000000001</v>
      </c>
      <c r="W14609">
        <v>0.9</v>
      </c>
      <c r="AB14609">
        <f t="shared" si="287"/>
        <v>3420.98</v>
      </c>
    </row>
    <row r="14610" spans="1:28" x14ac:dyDescent="0.25">
      <c r="A14610" t="s">
        <v>6594</v>
      </c>
      <c r="B14610" t="s">
        <v>6512</v>
      </c>
      <c r="C14610" s="1">
        <v>0.73517361111111112</v>
      </c>
      <c r="D14610">
        <v>995</v>
      </c>
      <c r="E14610" s="2">
        <v>4.4401064814814817E-2</v>
      </c>
      <c r="F14610" s="1">
        <v>4.4398148148148152E-2</v>
      </c>
      <c r="G14610">
        <v>252</v>
      </c>
      <c r="H14610">
        <v>3836.25</v>
      </c>
      <c r="I14610">
        <v>0</v>
      </c>
      <c r="J14610" t="s">
        <v>6562</v>
      </c>
      <c r="K14610" t="s">
        <v>22</v>
      </c>
      <c r="L14610">
        <v>1</v>
      </c>
      <c r="N14610" t="s">
        <v>23</v>
      </c>
      <c r="O14610" t="s">
        <v>31</v>
      </c>
      <c r="P14610" t="s">
        <v>28</v>
      </c>
      <c r="R14610" t="s">
        <v>26</v>
      </c>
      <c r="S14610">
        <v>12</v>
      </c>
      <c r="T14610">
        <v>11.8</v>
      </c>
      <c r="U14610">
        <v>12</v>
      </c>
      <c r="V14610">
        <v>0.2</v>
      </c>
      <c r="W14610">
        <v>0</v>
      </c>
      <c r="AB14610">
        <f t="shared" si="287"/>
        <v>3600.81</v>
      </c>
    </row>
    <row r="14611" spans="1:28" x14ac:dyDescent="0.25">
      <c r="A14611" t="s">
        <v>6594</v>
      </c>
      <c r="B14611" t="s">
        <v>6512</v>
      </c>
      <c r="C14611" s="1">
        <v>0.73517361111111112</v>
      </c>
      <c r="D14611">
        <v>995</v>
      </c>
      <c r="E14611" s="2">
        <v>4.4401064814814817E-2</v>
      </c>
      <c r="F14611" s="1">
        <v>4.4398148148148152E-2</v>
      </c>
      <c r="G14611">
        <v>252</v>
      </c>
      <c r="H14611">
        <v>3836.25</v>
      </c>
      <c r="I14611">
        <v>0</v>
      </c>
      <c r="J14611" t="s">
        <v>6562</v>
      </c>
      <c r="K14611" t="s">
        <v>22</v>
      </c>
      <c r="L14611">
        <v>1</v>
      </c>
      <c r="N14611" t="s">
        <v>23</v>
      </c>
      <c r="O14611" t="s">
        <v>24</v>
      </c>
      <c r="P14611" t="s">
        <v>28</v>
      </c>
      <c r="R14611" t="s">
        <v>26</v>
      </c>
      <c r="S14611">
        <v>15.2</v>
      </c>
      <c r="T14611">
        <v>11.8</v>
      </c>
      <c r="U14611">
        <v>12</v>
      </c>
      <c r="V14611">
        <v>3.4</v>
      </c>
      <c r="W14611">
        <v>3.2</v>
      </c>
      <c r="AB14611">
        <f t="shared" si="287"/>
        <v>3600.81</v>
      </c>
    </row>
    <row r="14612" spans="1:28" x14ac:dyDescent="0.25">
      <c r="A14612" t="s">
        <v>6594</v>
      </c>
      <c r="B14612" t="s">
        <v>6512</v>
      </c>
      <c r="C14612" s="1">
        <v>0.73517361111111112</v>
      </c>
      <c r="D14612">
        <v>995</v>
      </c>
      <c r="E14612" s="2">
        <v>4.4401064814814817E-2</v>
      </c>
      <c r="F14612" s="1">
        <v>4.4398148148148152E-2</v>
      </c>
      <c r="G14612">
        <v>252</v>
      </c>
      <c r="H14612">
        <v>3836.25</v>
      </c>
      <c r="I14612">
        <v>0</v>
      </c>
      <c r="J14612" t="s">
        <v>6562</v>
      </c>
      <c r="K14612" t="s">
        <v>22</v>
      </c>
      <c r="L14612">
        <v>1</v>
      </c>
      <c r="N14612" t="s">
        <v>23</v>
      </c>
      <c r="O14612" t="s">
        <v>46</v>
      </c>
      <c r="P14612" t="s">
        <v>28</v>
      </c>
      <c r="R14612" t="s">
        <v>26</v>
      </c>
      <c r="S14612">
        <v>12.7</v>
      </c>
      <c r="T14612">
        <v>11.8</v>
      </c>
      <c r="U14612">
        <v>12</v>
      </c>
      <c r="V14612">
        <v>0.9</v>
      </c>
      <c r="W14612">
        <v>0.7</v>
      </c>
      <c r="AB14612">
        <f t="shared" si="287"/>
        <v>3600.81</v>
      </c>
    </row>
    <row r="14613" spans="1:28" x14ac:dyDescent="0.25">
      <c r="A14613" t="s">
        <v>6594</v>
      </c>
      <c r="B14613" t="s">
        <v>6512</v>
      </c>
      <c r="C14613" s="1">
        <v>0.73517361111111112</v>
      </c>
      <c r="D14613">
        <v>995</v>
      </c>
      <c r="E14613" s="2">
        <v>4.4401064814814817E-2</v>
      </c>
      <c r="F14613" s="1">
        <v>4.4398148148148152E-2</v>
      </c>
      <c r="G14613">
        <v>252</v>
      </c>
      <c r="H14613">
        <v>3836.25</v>
      </c>
      <c r="I14613">
        <v>0</v>
      </c>
      <c r="J14613" t="s">
        <v>6562</v>
      </c>
      <c r="K14613" t="s">
        <v>22</v>
      </c>
      <c r="L14613">
        <v>1</v>
      </c>
      <c r="N14613" t="s">
        <v>23</v>
      </c>
      <c r="O14613" t="s">
        <v>33</v>
      </c>
      <c r="P14613" t="s">
        <v>28</v>
      </c>
      <c r="R14613" t="s">
        <v>26</v>
      </c>
      <c r="S14613">
        <v>13.2</v>
      </c>
      <c r="T14613">
        <v>11.8</v>
      </c>
      <c r="U14613">
        <v>12</v>
      </c>
      <c r="V14613">
        <v>1.4</v>
      </c>
      <c r="W14613">
        <v>1.2</v>
      </c>
      <c r="AB14613">
        <f t="shared" si="287"/>
        <v>3600.81</v>
      </c>
    </row>
    <row r="14614" spans="1:28" x14ac:dyDescent="0.25">
      <c r="A14614" t="s">
        <v>6595</v>
      </c>
      <c r="B14614" t="s">
        <v>6512</v>
      </c>
      <c r="C14614" s="1">
        <v>0.73724537037037041</v>
      </c>
      <c r="D14614">
        <v>696</v>
      </c>
      <c r="E14614" s="2">
        <v>4.6469363425925926E-2</v>
      </c>
      <c r="F14614" s="1">
        <v>4.6458333333333331E-2</v>
      </c>
      <c r="G14614">
        <v>953</v>
      </c>
      <c r="H14614">
        <v>4014.95</v>
      </c>
      <c r="I14614">
        <v>0</v>
      </c>
      <c r="J14614" t="s">
        <v>6562</v>
      </c>
      <c r="K14614" t="s">
        <v>22</v>
      </c>
      <c r="L14614">
        <v>1</v>
      </c>
      <c r="N14614" t="s">
        <v>23</v>
      </c>
      <c r="O14614" t="s">
        <v>24</v>
      </c>
      <c r="P14614" t="s">
        <v>28</v>
      </c>
      <c r="R14614" t="s">
        <v>26</v>
      </c>
      <c r="S14614">
        <v>13.3</v>
      </c>
      <c r="T14614">
        <v>11.8</v>
      </c>
      <c r="U14614">
        <v>12</v>
      </c>
      <c r="V14614">
        <v>1.5</v>
      </c>
      <c r="W14614">
        <v>1.3</v>
      </c>
      <c r="AB14614">
        <f t="shared" si="287"/>
        <v>3779.5099999999998</v>
      </c>
    </row>
    <row r="14615" spans="1:28" x14ac:dyDescent="0.25">
      <c r="A14615" t="s">
        <v>6595</v>
      </c>
      <c r="B14615" t="s">
        <v>6512</v>
      </c>
      <c r="C14615" s="1">
        <v>0.73724537037037041</v>
      </c>
      <c r="D14615">
        <v>696</v>
      </c>
      <c r="E14615" s="2">
        <v>4.6469363425925926E-2</v>
      </c>
      <c r="F14615" s="1">
        <v>4.6458333333333331E-2</v>
      </c>
      <c r="G14615">
        <v>953</v>
      </c>
      <c r="H14615">
        <v>4014.95</v>
      </c>
      <c r="I14615">
        <v>0</v>
      </c>
      <c r="J14615" t="s">
        <v>6562</v>
      </c>
      <c r="K14615" t="s">
        <v>22</v>
      </c>
      <c r="L14615">
        <v>1</v>
      </c>
      <c r="N14615" t="s">
        <v>23</v>
      </c>
      <c r="O14615" t="s">
        <v>46</v>
      </c>
      <c r="P14615" t="s">
        <v>28</v>
      </c>
      <c r="R14615" t="s">
        <v>26</v>
      </c>
      <c r="S14615">
        <v>12.7</v>
      </c>
      <c r="T14615">
        <v>11.8</v>
      </c>
      <c r="U14615">
        <v>12</v>
      </c>
      <c r="V14615">
        <v>0.9</v>
      </c>
      <c r="W14615">
        <v>0.7</v>
      </c>
      <c r="AB14615">
        <f t="shared" si="287"/>
        <v>3779.5099999999998</v>
      </c>
    </row>
    <row r="14616" spans="1:28" x14ac:dyDescent="0.25">
      <c r="A14616" t="s">
        <v>6595</v>
      </c>
      <c r="B14616" t="s">
        <v>6512</v>
      </c>
      <c r="C14616" s="1">
        <v>0.73724537037037041</v>
      </c>
      <c r="D14616">
        <v>696</v>
      </c>
      <c r="E14616" s="2">
        <v>4.6469363425925926E-2</v>
      </c>
      <c r="F14616" s="1">
        <v>4.6458333333333331E-2</v>
      </c>
      <c r="G14616">
        <v>953</v>
      </c>
      <c r="H14616">
        <v>4014.95</v>
      </c>
      <c r="I14616">
        <v>0</v>
      </c>
      <c r="J14616" t="s">
        <v>6562</v>
      </c>
      <c r="K14616" t="s">
        <v>22</v>
      </c>
      <c r="L14616">
        <v>1</v>
      </c>
      <c r="N14616" t="s">
        <v>23</v>
      </c>
      <c r="O14616" t="s">
        <v>42</v>
      </c>
      <c r="P14616" t="s">
        <v>28</v>
      </c>
      <c r="R14616" t="s">
        <v>26</v>
      </c>
      <c r="S14616">
        <v>13.5</v>
      </c>
      <c r="T14616">
        <v>11.8</v>
      </c>
      <c r="U14616">
        <v>12</v>
      </c>
      <c r="V14616">
        <v>1.7</v>
      </c>
      <c r="W14616">
        <v>1.5</v>
      </c>
      <c r="AB14616">
        <f t="shared" si="287"/>
        <v>3779.5099999999998</v>
      </c>
    </row>
    <row r="14617" spans="1:28" x14ac:dyDescent="0.25">
      <c r="A14617" t="s">
        <v>6595</v>
      </c>
      <c r="B14617" t="s">
        <v>6512</v>
      </c>
      <c r="C14617" s="1">
        <v>0.73724537037037041</v>
      </c>
      <c r="D14617">
        <v>696</v>
      </c>
      <c r="E14617" s="2">
        <v>4.6469363425925926E-2</v>
      </c>
      <c r="F14617" s="1">
        <v>4.6458333333333331E-2</v>
      </c>
      <c r="G14617">
        <v>953</v>
      </c>
      <c r="H14617">
        <v>4014.95</v>
      </c>
      <c r="I14617">
        <v>0</v>
      </c>
      <c r="J14617" t="s">
        <v>6562</v>
      </c>
      <c r="K14617" t="s">
        <v>22</v>
      </c>
      <c r="L14617">
        <v>1</v>
      </c>
      <c r="N14617" t="s">
        <v>23</v>
      </c>
      <c r="O14617" t="s">
        <v>33</v>
      </c>
      <c r="P14617" t="s">
        <v>28</v>
      </c>
      <c r="R14617" t="s">
        <v>26</v>
      </c>
      <c r="S14617">
        <v>13.1</v>
      </c>
      <c r="T14617">
        <v>11.8</v>
      </c>
      <c r="U14617">
        <v>12</v>
      </c>
      <c r="V14617">
        <v>1.3</v>
      </c>
      <c r="W14617">
        <v>1.1000000000000001</v>
      </c>
      <c r="AB14617">
        <f t="shared" si="287"/>
        <v>3779.5099999999998</v>
      </c>
    </row>
    <row r="14618" spans="1:28" x14ac:dyDescent="0.25">
      <c r="A14618" t="s">
        <v>6596</v>
      </c>
      <c r="B14618" t="s">
        <v>6512</v>
      </c>
      <c r="C14618" s="1">
        <v>0.73932870370370374</v>
      </c>
      <c r="D14618">
        <v>965</v>
      </c>
      <c r="E14618" s="2">
        <v>4.8555810185185184E-2</v>
      </c>
      <c r="F14618" s="1">
        <v>4.8553240740740744E-2</v>
      </c>
      <c r="G14618">
        <v>222</v>
      </c>
      <c r="H14618">
        <v>4195.22</v>
      </c>
      <c r="I14618">
        <v>0</v>
      </c>
      <c r="J14618" t="s">
        <v>6562</v>
      </c>
      <c r="K14618" t="s">
        <v>22</v>
      </c>
      <c r="L14618">
        <v>1</v>
      </c>
      <c r="N14618" t="s">
        <v>23</v>
      </c>
      <c r="O14618" t="s">
        <v>31</v>
      </c>
      <c r="P14618" t="s">
        <v>28</v>
      </c>
      <c r="R14618" t="s">
        <v>26</v>
      </c>
      <c r="S14618">
        <v>11.8</v>
      </c>
      <c r="T14618">
        <v>11.8</v>
      </c>
      <c r="U14618">
        <v>11.9</v>
      </c>
      <c r="V14618">
        <v>0</v>
      </c>
      <c r="W14618">
        <v>-0.1</v>
      </c>
      <c r="AB14618">
        <f t="shared" si="287"/>
        <v>3959.78</v>
      </c>
    </row>
    <row r="14619" spans="1:28" x14ac:dyDescent="0.25">
      <c r="A14619" t="s">
        <v>6596</v>
      </c>
      <c r="B14619" t="s">
        <v>6512</v>
      </c>
      <c r="C14619" s="1">
        <v>0.73932870370370374</v>
      </c>
      <c r="D14619">
        <v>965</v>
      </c>
      <c r="E14619" s="2">
        <v>4.8555810185185184E-2</v>
      </c>
      <c r="F14619" s="1">
        <v>4.8553240740740744E-2</v>
      </c>
      <c r="G14619">
        <v>222</v>
      </c>
      <c r="H14619">
        <v>4195.22</v>
      </c>
      <c r="I14619">
        <v>0</v>
      </c>
      <c r="J14619" t="s">
        <v>6562</v>
      </c>
      <c r="K14619" t="s">
        <v>22</v>
      </c>
      <c r="L14619">
        <v>1</v>
      </c>
      <c r="N14619" t="s">
        <v>23</v>
      </c>
      <c r="O14619" t="s">
        <v>24</v>
      </c>
      <c r="P14619" t="s">
        <v>28</v>
      </c>
      <c r="R14619" t="s">
        <v>26</v>
      </c>
      <c r="S14619">
        <v>14.9</v>
      </c>
      <c r="T14619">
        <v>11.8</v>
      </c>
      <c r="U14619">
        <v>11.9</v>
      </c>
      <c r="V14619">
        <v>3.1</v>
      </c>
      <c r="W14619">
        <v>3</v>
      </c>
      <c r="AB14619">
        <f t="shared" si="287"/>
        <v>3959.78</v>
      </c>
    </row>
    <row r="14620" spans="1:28" x14ac:dyDescent="0.25">
      <c r="A14620" t="s">
        <v>6596</v>
      </c>
      <c r="B14620" t="s">
        <v>6512</v>
      </c>
      <c r="C14620" s="1">
        <v>0.73932870370370374</v>
      </c>
      <c r="D14620">
        <v>965</v>
      </c>
      <c r="E14620" s="2">
        <v>4.8555810185185184E-2</v>
      </c>
      <c r="F14620" s="1">
        <v>4.8553240740740744E-2</v>
      </c>
      <c r="G14620">
        <v>222</v>
      </c>
      <c r="H14620">
        <v>4195.22</v>
      </c>
      <c r="I14620">
        <v>0</v>
      </c>
      <c r="J14620" t="s">
        <v>6562</v>
      </c>
      <c r="K14620" t="s">
        <v>22</v>
      </c>
      <c r="L14620">
        <v>1</v>
      </c>
      <c r="N14620" t="s">
        <v>23</v>
      </c>
      <c r="O14620" t="s">
        <v>46</v>
      </c>
      <c r="P14620" t="s">
        <v>28</v>
      </c>
      <c r="R14620" t="s">
        <v>26</v>
      </c>
      <c r="S14620">
        <v>12.2</v>
      </c>
      <c r="T14620">
        <v>11.8</v>
      </c>
      <c r="U14620">
        <v>11.9</v>
      </c>
      <c r="V14620">
        <v>0.4</v>
      </c>
      <c r="W14620">
        <v>0.3</v>
      </c>
      <c r="AB14620">
        <f t="shared" si="287"/>
        <v>3959.78</v>
      </c>
    </row>
    <row r="14621" spans="1:28" x14ac:dyDescent="0.25">
      <c r="A14621" t="s">
        <v>6596</v>
      </c>
      <c r="B14621" t="s">
        <v>6512</v>
      </c>
      <c r="C14621" s="1">
        <v>0.73932870370370374</v>
      </c>
      <c r="D14621">
        <v>965</v>
      </c>
      <c r="E14621" s="2">
        <v>4.8555810185185184E-2</v>
      </c>
      <c r="F14621" s="1">
        <v>4.8553240740740744E-2</v>
      </c>
      <c r="G14621">
        <v>222</v>
      </c>
      <c r="H14621">
        <v>4195.22</v>
      </c>
      <c r="I14621">
        <v>0</v>
      </c>
      <c r="J14621" t="s">
        <v>6562</v>
      </c>
      <c r="K14621" t="s">
        <v>22</v>
      </c>
      <c r="L14621">
        <v>1</v>
      </c>
      <c r="N14621" t="s">
        <v>23</v>
      </c>
      <c r="O14621" t="s">
        <v>42</v>
      </c>
      <c r="P14621" t="s">
        <v>28</v>
      </c>
      <c r="R14621" t="s">
        <v>26</v>
      </c>
      <c r="S14621">
        <v>12.3</v>
      </c>
      <c r="T14621">
        <v>11.8</v>
      </c>
      <c r="U14621">
        <v>11.9</v>
      </c>
      <c r="V14621">
        <v>0.5</v>
      </c>
      <c r="W14621">
        <v>0.4</v>
      </c>
      <c r="AB14621">
        <f t="shared" si="287"/>
        <v>3959.78</v>
      </c>
    </row>
    <row r="14622" spans="1:28" x14ac:dyDescent="0.25">
      <c r="A14622" t="s">
        <v>6596</v>
      </c>
      <c r="B14622" t="s">
        <v>6512</v>
      </c>
      <c r="C14622" s="1">
        <v>0.73932870370370374</v>
      </c>
      <c r="D14622">
        <v>965</v>
      </c>
      <c r="E14622" s="2">
        <v>4.8555810185185184E-2</v>
      </c>
      <c r="F14622" s="1">
        <v>4.8553240740740744E-2</v>
      </c>
      <c r="G14622">
        <v>222</v>
      </c>
      <c r="H14622">
        <v>4195.22</v>
      </c>
      <c r="I14622">
        <v>0</v>
      </c>
      <c r="J14622" t="s">
        <v>6562</v>
      </c>
      <c r="K14622" t="s">
        <v>22</v>
      </c>
      <c r="L14622">
        <v>1</v>
      </c>
      <c r="N14622" t="s">
        <v>23</v>
      </c>
      <c r="O14622" t="s">
        <v>36</v>
      </c>
      <c r="P14622" t="s">
        <v>28</v>
      </c>
      <c r="R14622" t="s">
        <v>26</v>
      </c>
      <c r="S14622">
        <v>12</v>
      </c>
      <c r="T14622">
        <v>11.8</v>
      </c>
      <c r="U14622">
        <v>11.9</v>
      </c>
      <c r="V14622">
        <v>0.2</v>
      </c>
      <c r="W14622">
        <v>0.1</v>
      </c>
      <c r="AB14622">
        <f t="shared" si="287"/>
        <v>3959.78</v>
      </c>
    </row>
    <row r="14623" spans="1:28" x14ac:dyDescent="0.25">
      <c r="A14623" t="s">
        <v>6597</v>
      </c>
      <c r="B14623" t="s">
        <v>6512</v>
      </c>
      <c r="C14623" s="1">
        <v>0.74141203703703706</v>
      </c>
      <c r="D14623">
        <v>867</v>
      </c>
      <c r="E14623" s="2">
        <v>5.0638009259259265E-2</v>
      </c>
      <c r="F14623" s="1">
        <v>5.063657407407407E-2</v>
      </c>
      <c r="G14623">
        <v>124</v>
      </c>
      <c r="H14623">
        <v>4375.12</v>
      </c>
      <c r="I14623">
        <v>0</v>
      </c>
      <c r="J14623" t="s">
        <v>6562</v>
      </c>
      <c r="K14623" t="s">
        <v>22</v>
      </c>
      <c r="L14623">
        <v>1</v>
      </c>
      <c r="N14623" t="s">
        <v>23</v>
      </c>
      <c r="O14623" t="s">
        <v>24</v>
      </c>
      <c r="P14623" t="s">
        <v>28</v>
      </c>
      <c r="R14623" t="s">
        <v>26</v>
      </c>
      <c r="S14623">
        <v>13.2</v>
      </c>
      <c r="T14623">
        <v>11.8</v>
      </c>
      <c r="U14623">
        <v>11.9</v>
      </c>
      <c r="V14623">
        <v>1.4</v>
      </c>
      <c r="W14623">
        <v>1.3</v>
      </c>
      <c r="AB14623">
        <f t="shared" si="287"/>
        <v>4139.68</v>
      </c>
    </row>
    <row r="14624" spans="1:28" x14ac:dyDescent="0.25">
      <c r="A14624" t="s">
        <v>6597</v>
      </c>
      <c r="B14624" t="s">
        <v>6512</v>
      </c>
      <c r="C14624" s="1">
        <v>0.74141203703703706</v>
      </c>
      <c r="D14624">
        <v>867</v>
      </c>
      <c r="E14624" s="2">
        <v>5.0638009259259265E-2</v>
      </c>
      <c r="F14624" s="1">
        <v>5.063657407407407E-2</v>
      </c>
      <c r="G14624">
        <v>124</v>
      </c>
      <c r="H14624">
        <v>4375.12</v>
      </c>
      <c r="I14624">
        <v>0</v>
      </c>
      <c r="J14624" t="s">
        <v>6562</v>
      </c>
      <c r="K14624" t="s">
        <v>22</v>
      </c>
      <c r="L14624">
        <v>1</v>
      </c>
      <c r="N14624" t="s">
        <v>23</v>
      </c>
      <c r="O14624" t="s">
        <v>42</v>
      </c>
      <c r="P14624" t="s">
        <v>28</v>
      </c>
      <c r="R14624" t="s">
        <v>26</v>
      </c>
      <c r="S14624">
        <v>12.1</v>
      </c>
      <c r="T14624">
        <v>11.8</v>
      </c>
      <c r="U14624">
        <v>11.9</v>
      </c>
      <c r="V14624">
        <v>0.3</v>
      </c>
      <c r="W14624">
        <v>0.2</v>
      </c>
      <c r="AB14624">
        <f t="shared" si="287"/>
        <v>4139.68</v>
      </c>
    </row>
    <row r="14625" spans="1:28" x14ac:dyDescent="0.25">
      <c r="A14625" t="s">
        <v>6597</v>
      </c>
      <c r="B14625" t="s">
        <v>6512</v>
      </c>
      <c r="C14625" s="1">
        <v>0.74141203703703706</v>
      </c>
      <c r="D14625">
        <v>867</v>
      </c>
      <c r="E14625" s="2">
        <v>5.0638009259259265E-2</v>
      </c>
      <c r="F14625" s="1">
        <v>5.063657407407407E-2</v>
      </c>
      <c r="G14625">
        <v>124</v>
      </c>
      <c r="H14625">
        <v>4375.12</v>
      </c>
      <c r="I14625">
        <v>0</v>
      </c>
      <c r="J14625" t="s">
        <v>6562</v>
      </c>
      <c r="K14625" t="s">
        <v>22</v>
      </c>
      <c r="L14625">
        <v>1</v>
      </c>
      <c r="N14625" t="s">
        <v>23</v>
      </c>
      <c r="O14625" t="s">
        <v>33</v>
      </c>
      <c r="P14625" t="s">
        <v>28</v>
      </c>
      <c r="R14625" t="s">
        <v>26</v>
      </c>
      <c r="S14625">
        <v>14.1</v>
      </c>
      <c r="T14625">
        <v>11.8</v>
      </c>
      <c r="U14625">
        <v>11.9</v>
      </c>
      <c r="V14625">
        <v>2.2999999999999998</v>
      </c>
      <c r="W14625">
        <v>2.2000000000000002</v>
      </c>
      <c r="AB14625">
        <f t="shared" si="287"/>
        <v>4139.68</v>
      </c>
    </row>
    <row r="14626" spans="1:28" x14ac:dyDescent="0.25">
      <c r="A14626" t="s">
        <v>6598</v>
      </c>
      <c r="B14626" t="s">
        <v>6512</v>
      </c>
      <c r="C14626" s="1">
        <v>0.74350694444444443</v>
      </c>
      <c r="D14626">
        <v>437</v>
      </c>
      <c r="E14626" s="2">
        <v>5.272792824074074E-2</v>
      </c>
      <c r="F14626" s="1">
        <v>5.2719907407407403E-2</v>
      </c>
      <c r="G14626">
        <v>693</v>
      </c>
      <c r="H14626">
        <v>4555.6899999999996</v>
      </c>
      <c r="I14626">
        <v>0</v>
      </c>
      <c r="J14626" t="s">
        <v>6562</v>
      </c>
      <c r="K14626" t="s">
        <v>22</v>
      </c>
      <c r="L14626">
        <v>1</v>
      </c>
      <c r="N14626" t="s">
        <v>23</v>
      </c>
      <c r="O14626" t="s">
        <v>36</v>
      </c>
      <c r="P14626" t="s">
        <v>28</v>
      </c>
      <c r="R14626" t="s">
        <v>26</v>
      </c>
      <c r="S14626">
        <v>11.7</v>
      </c>
      <c r="T14626">
        <v>11.8</v>
      </c>
      <c r="U14626">
        <v>11.9</v>
      </c>
      <c r="V14626">
        <v>-0.1</v>
      </c>
      <c r="W14626">
        <v>-0.2</v>
      </c>
      <c r="AB14626">
        <f t="shared" si="287"/>
        <v>4320.25</v>
      </c>
    </row>
    <row r="14627" spans="1:28" x14ac:dyDescent="0.25">
      <c r="A14627" t="s">
        <v>6598</v>
      </c>
      <c r="B14627" t="s">
        <v>6512</v>
      </c>
      <c r="C14627" s="1">
        <v>0.74350694444444443</v>
      </c>
      <c r="D14627">
        <v>437</v>
      </c>
      <c r="E14627" s="2">
        <v>5.272792824074074E-2</v>
      </c>
      <c r="F14627" s="1">
        <v>5.2719907407407403E-2</v>
      </c>
      <c r="G14627">
        <v>693</v>
      </c>
      <c r="H14627">
        <v>4555.6899999999996</v>
      </c>
      <c r="I14627">
        <v>0</v>
      </c>
      <c r="J14627" t="s">
        <v>6562</v>
      </c>
      <c r="K14627" t="s">
        <v>22</v>
      </c>
      <c r="L14627">
        <v>1</v>
      </c>
      <c r="N14627" t="s">
        <v>23</v>
      </c>
      <c r="O14627" t="s">
        <v>24</v>
      </c>
      <c r="P14627" t="s">
        <v>28</v>
      </c>
      <c r="R14627" t="s">
        <v>26</v>
      </c>
      <c r="S14627">
        <v>13</v>
      </c>
      <c r="T14627">
        <v>11.8</v>
      </c>
      <c r="U14627">
        <v>11.9</v>
      </c>
      <c r="V14627">
        <v>1.2</v>
      </c>
      <c r="W14627">
        <v>1.1000000000000001</v>
      </c>
      <c r="AB14627">
        <f t="shared" si="287"/>
        <v>4320.25</v>
      </c>
    </row>
    <row r="14628" spans="1:28" x14ac:dyDescent="0.25">
      <c r="A14628" t="s">
        <v>6598</v>
      </c>
      <c r="B14628" t="s">
        <v>6512</v>
      </c>
      <c r="C14628" s="1">
        <v>0.74350694444444443</v>
      </c>
      <c r="D14628">
        <v>437</v>
      </c>
      <c r="E14628" s="2">
        <v>5.272792824074074E-2</v>
      </c>
      <c r="F14628" s="1">
        <v>5.2719907407407403E-2</v>
      </c>
      <c r="G14628">
        <v>693</v>
      </c>
      <c r="H14628">
        <v>4555.6899999999996</v>
      </c>
      <c r="I14628">
        <v>0</v>
      </c>
      <c r="J14628" t="s">
        <v>6562</v>
      </c>
      <c r="K14628" t="s">
        <v>22</v>
      </c>
      <c r="L14628">
        <v>1</v>
      </c>
      <c r="N14628" t="s">
        <v>23</v>
      </c>
      <c r="O14628" t="s">
        <v>46</v>
      </c>
      <c r="P14628" t="s">
        <v>28</v>
      </c>
      <c r="R14628" t="s">
        <v>26</v>
      </c>
      <c r="S14628">
        <v>12.2</v>
      </c>
      <c r="T14628">
        <v>11.8</v>
      </c>
      <c r="U14628">
        <v>11.9</v>
      </c>
      <c r="V14628">
        <v>0.4</v>
      </c>
      <c r="W14628">
        <v>0.3</v>
      </c>
      <c r="AB14628">
        <f t="shared" si="287"/>
        <v>4320.25</v>
      </c>
    </row>
    <row r="14629" spans="1:28" x14ac:dyDescent="0.25">
      <c r="A14629" t="s">
        <v>6598</v>
      </c>
      <c r="B14629" t="s">
        <v>6512</v>
      </c>
      <c r="C14629" s="1">
        <v>0.74350694444444443</v>
      </c>
      <c r="D14629">
        <v>437</v>
      </c>
      <c r="E14629" s="2">
        <v>5.272792824074074E-2</v>
      </c>
      <c r="F14629" s="1">
        <v>5.2719907407407403E-2</v>
      </c>
      <c r="G14629">
        <v>693</v>
      </c>
      <c r="H14629">
        <v>4555.6899999999996</v>
      </c>
      <c r="I14629">
        <v>0</v>
      </c>
      <c r="J14629" t="s">
        <v>6562</v>
      </c>
      <c r="K14629" t="s">
        <v>22</v>
      </c>
      <c r="L14629">
        <v>1</v>
      </c>
      <c r="N14629" t="s">
        <v>23</v>
      </c>
      <c r="O14629" t="s">
        <v>42</v>
      </c>
      <c r="P14629" t="s">
        <v>28</v>
      </c>
      <c r="R14629" t="s">
        <v>26</v>
      </c>
      <c r="S14629">
        <v>12.3</v>
      </c>
      <c r="T14629">
        <v>11.8</v>
      </c>
      <c r="U14629">
        <v>11.9</v>
      </c>
      <c r="V14629">
        <v>0.5</v>
      </c>
      <c r="W14629">
        <v>0.4</v>
      </c>
      <c r="AB14629">
        <f t="shared" si="287"/>
        <v>4320.25</v>
      </c>
    </row>
    <row r="14630" spans="1:28" x14ac:dyDescent="0.25">
      <c r="A14630" t="s">
        <v>6598</v>
      </c>
      <c r="B14630" t="s">
        <v>6512</v>
      </c>
      <c r="C14630" s="1">
        <v>0.74350694444444443</v>
      </c>
      <c r="D14630">
        <v>437</v>
      </c>
      <c r="E14630" s="2">
        <v>5.272792824074074E-2</v>
      </c>
      <c r="F14630" s="1">
        <v>5.2719907407407403E-2</v>
      </c>
      <c r="G14630">
        <v>693</v>
      </c>
      <c r="H14630">
        <v>4555.6899999999996</v>
      </c>
      <c r="I14630">
        <v>0</v>
      </c>
      <c r="J14630" t="s">
        <v>6562</v>
      </c>
      <c r="K14630" t="s">
        <v>22</v>
      </c>
      <c r="L14630">
        <v>1</v>
      </c>
      <c r="N14630" t="s">
        <v>23</v>
      </c>
      <c r="O14630" t="s">
        <v>33</v>
      </c>
      <c r="P14630" t="s">
        <v>28</v>
      </c>
      <c r="R14630" t="s">
        <v>26</v>
      </c>
      <c r="S14630">
        <v>13.7</v>
      </c>
      <c r="T14630">
        <v>11.8</v>
      </c>
      <c r="U14630">
        <v>11.9</v>
      </c>
      <c r="V14630">
        <v>1.9</v>
      </c>
      <c r="W14630">
        <v>1.8</v>
      </c>
      <c r="AB14630">
        <f t="shared" si="287"/>
        <v>4320.25</v>
      </c>
    </row>
    <row r="14631" spans="1:28" x14ac:dyDescent="0.25">
      <c r="A14631" t="s">
        <v>6599</v>
      </c>
      <c r="B14631" t="s">
        <v>6512</v>
      </c>
      <c r="C14631" s="1">
        <v>0.74559027777777775</v>
      </c>
      <c r="D14631">
        <v>505</v>
      </c>
      <c r="E14631" s="2">
        <v>5.4812060185185189E-2</v>
      </c>
      <c r="F14631" s="1">
        <v>5.4803240740740743E-2</v>
      </c>
      <c r="G14631">
        <v>762</v>
      </c>
      <c r="H14631">
        <v>4735.76</v>
      </c>
      <c r="I14631">
        <v>0</v>
      </c>
      <c r="J14631" t="s">
        <v>6562</v>
      </c>
      <c r="K14631" t="s">
        <v>22</v>
      </c>
      <c r="L14631">
        <v>1</v>
      </c>
      <c r="N14631" t="s">
        <v>23</v>
      </c>
      <c r="O14631" t="s">
        <v>24</v>
      </c>
      <c r="P14631" t="s">
        <v>28</v>
      </c>
      <c r="R14631" t="s">
        <v>26</v>
      </c>
      <c r="S14631">
        <v>12.4</v>
      </c>
      <c r="T14631">
        <v>11.6</v>
      </c>
      <c r="U14631">
        <v>11.8</v>
      </c>
      <c r="V14631">
        <v>0.8</v>
      </c>
      <c r="W14631">
        <v>0.6</v>
      </c>
      <c r="AB14631">
        <f t="shared" si="287"/>
        <v>4500.3200000000006</v>
      </c>
    </row>
    <row r="14632" spans="1:28" x14ac:dyDescent="0.25">
      <c r="A14632" t="s">
        <v>6599</v>
      </c>
      <c r="B14632" t="s">
        <v>6512</v>
      </c>
      <c r="C14632" s="1">
        <v>0.74559027777777775</v>
      </c>
      <c r="D14632">
        <v>505</v>
      </c>
      <c r="E14632" s="2">
        <v>5.4812060185185189E-2</v>
      </c>
      <c r="F14632" s="1">
        <v>5.4803240740740743E-2</v>
      </c>
      <c r="G14632">
        <v>762</v>
      </c>
      <c r="H14632">
        <v>4735.76</v>
      </c>
      <c r="I14632">
        <v>0</v>
      </c>
      <c r="J14632" t="s">
        <v>6562</v>
      </c>
      <c r="K14632" t="s">
        <v>22</v>
      </c>
      <c r="L14632">
        <v>1</v>
      </c>
      <c r="N14632" t="s">
        <v>23</v>
      </c>
      <c r="O14632" t="s">
        <v>46</v>
      </c>
      <c r="P14632" t="s">
        <v>28</v>
      </c>
      <c r="R14632" t="s">
        <v>26</v>
      </c>
      <c r="S14632">
        <v>12.1</v>
      </c>
      <c r="T14632">
        <v>11.6</v>
      </c>
      <c r="U14632">
        <v>11.8</v>
      </c>
      <c r="V14632">
        <v>0.5</v>
      </c>
      <c r="W14632">
        <v>0.3</v>
      </c>
      <c r="AB14632">
        <f t="shared" si="287"/>
        <v>4500.3200000000006</v>
      </c>
    </row>
    <row r="14633" spans="1:28" x14ac:dyDescent="0.25">
      <c r="A14633" t="s">
        <v>6599</v>
      </c>
      <c r="B14633" t="s">
        <v>6512</v>
      </c>
      <c r="C14633" s="1">
        <v>0.74559027777777775</v>
      </c>
      <c r="D14633">
        <v>505</v>
      </c>
      <c r="E14633" s="2">
        <v>5.4812060185185189E-2</v>
      </c>
      <c r="F14633" s="1">
        <v>5.4803240740740743E-2</v>
      </c>
      <c r="G14633">
        <v>762</v>
      </c>
      <c r="H14633">
        <v>4735.76</v>
      </c>
      <c r="I14633">
        <v>0</v>
      </c>
      <c r="J14633" t="s">
        <v>6562</v>
      </c>
      <c r="K14633" t="s">
        <v>22</v>
      </c>
      <c r="L14633">
        <v>1</v>
      </c>
      <c r="N14633" t="s">
        <v>23</v>
      </c>
      <c r="O14633" t="s">
        <v>33</v>
      </c>
      <c r="P14633" t="s">
        <v>28</v>
      </c>
      <c r="R14633" t="s">
        <v>26</v>
      </c>
      <c r="S14633">
        <v>13.7</v>
      </c>
      <c r="T14633">
        <v>11.6</v>
      </c>
      <c r="U14633">
        <v>11.8</v>
      </c>
      <c r="V14633">
        <v>2.1</v>
      </c>
      <c r="W14633">
        <v>1.9</v>
      </c>
      <c r="AB14633">
        <f t="shared" si="287"/>
        <v>4500.3200000000006</v>
      </c>
    </row>
    <row r="14634" spans="1:28" x14ac:dyDescent="0.25">
      <c r="A14634" t="s">
        <v>6600</v>
      </c>
      <c r="B14634" t="s">
        <v>6512</v>
      </c>
      <c r="C14634" s="1">
        <v>0.74767361111111119</v>
      </c>
      <c r="D14634">
        <v>274</v>
      </c>
      <c r="E14634" s="2">
        <v>5.6892719907407407E-2</v>
      </c>
      <c r="F14634" s="1">
        <v>5.6886574074074076E-2</v>
      </c>
      <c r="G14634">
        <v>531</v>
      </c>
      <c r="H14634">
        <v>4915.53</v>
      </c>
      <c r="I14634">
        <v>0</v>
      </c>
      <c r="J14634" t="s">
        <v>6562</v>
      </c>
      <c r="K14634" t="s">
        <v>22</v>
      </c>
      <c r="L14634">
        <v>1</v>
      </c>
      <c r="N14634" t="s">
        <v>23</v>
      </c>
      <c r="O14634" t="s">
        <v>24</v>
      </c>
      <c r="P14634" t="s">
        <v>28</v>
      </c>
      <c r="R14634" t="s">
        <v>26</v>
      </c>
      <c r="S14634">
        <v>12.1</v>
      </c>
      <c r="T14634">
        <v>11.7</v>
      </c>
      <c r="U14634">
        <v>11.8</v>
      </c>
      <c r="V14634">
        <v>0.4</v>
      </c>
      <c r="W14634">
        <v>0.3</v>
      </c>
      <c r="AB14634">
        <f t="shared" si="287"/>
        <v>4680.09</v>
      </c>
    </row>
    <row r="14635" spans="1:28" x14ac:dyDescent="0.25">
      <c r="A14635" t="s">
        <v>6600</v>
      </c>
      <c r="B14635" t="s">
        <v>6512</v>
      </c>
      <c r="C14635" s="1">
        <v>0.74767361111111119</v>
      </c>
      <c r="D14635">
        <v>274</v>
      </c>
      <c r="E14635" s="2">
        <v>5.6892719907407407E-2</v>
      </c>
      <c r="F14635" s="1">
        <v>5.6886574074074076E-2</v>
      </c>
      <c r="G14635">
        <v>531</v>
      </c>
      <c r="H14635">
        <v>4915.53</v>
      </c>
      <c r="I14635">
        <v>0</v>
      </c>
      <c r="J14635" t="s">
        <v>6562</v>
      </c>
      <c r="K14635" t="s">
        <v>22</v>
      </c>
      <c r="L14635">
        <v>1</v>
      </c>
      <c r="N14635" t="s">
        <v>23</v>
      </c>
      <c r="O14635" t="s">
        <v>46</v>
      </c>
      <c r="P14635" t="s">
        <v>28</v>
      </c>
      <c r="R14635" t="s">
        <v>26</v>
      </c>
      <c r="S14635">
        <v>12.5</v>
      </c>
      <c r="T14635">
        <v>11.7</v>
      </c>
      <c r="U14635">
        <v>11.8</v>
      </c>
      <c r="V14635">
        <v>0.8</v>
      </c>
      <c r="W14635">
        <v>0.7</v>
      </c>
      <c r="AB14635">
        <f t="shared" si="287"/>
        <v>4680.09</v>
      </c>
    </row>
    <row r="14636" spans="1:28" x14ac:dyDescent="0.25">
      <c r="A14636" t="s">
        <v>6600</v>
      </c>
      <c r="B14636" t="s">
        <v>6512</v>
      </c>
      <c r="C14636" s="1">
        <v>0.74767361111111119</v>
      </c>
      <c r="D14636">
        <v>274</v>
      </c>
      <c r="E14636" s="2">
        <v>5.6892719907407407E-2</v>
      </c>
      <c r="F14636" s="1">
        <v>5.6886574074074076E-2</v>
      </c>
      <c r="G14636">
        <v>531</v>
      </c>
      <c r="H14636">
        <v>4915.53</v>
      </c>
      <c r="I14636">
        <v>0</v>
      </c>
      <c r="J14636" t="s">
        <v>6562</v>
      </c>
      <c r="K14636" t="s">
        <v>22</v>
      </c>
      <c r="L14636">
        <v>1</v>
      </c>
      <c r="N14636" t="s">
        <v>23</v>
      </c>
      <c r="O14636" t="s">
        <v>33</v>
      </c>
      <c r="P14636" t="s">
        <v>28</v>
      </c>
      <c r="R14636" t="s">
        <v>26</v>
      </c>
      <c r="S14636">
        <v>13</v>
      </c>
      <c r="T14636">
        <v>11.7</v>
      </c>
      <c r="U14636">
        <v>11.8</v>
      </c>
      <c r="V14636">
        <v>1.3</v>
      </c>
      <c r="W14636">
        <v>1.2</v>
      </c>
      <c r="AB14636">
        <f t="shared" si="287"/>
        <v>4680.09</v>
      </c>
    </row>
    <row r="14637" spans="1:28" x14ac:dyDescent="0.25">
      <c r="A14637" t="s">
        <v>6601</v>
      </c>
      <c r="B14637" t="s">
        <v>6512</v>
      </c>
      <c r="C14637" s="1">
        <v>0.74975694444444441</v>
      </c>
      <c r="D14637">
        <v>209</v>
      </c>
      <c r="E14637" s="2">
        <v>5.8975300925925928E-2</v>
      </c>
      <c r="F14637" s="1">
        <v>5.8969907407407408E-2</v>
      </c>
      <c r="G14637">
        <v>466</v>
      </c>
      <c r="H14637">
        <v>5095.47</v>
      </c>
      <c r="I14637">
        <v>0</v>
      </c>
      <c r="J14637" t="s">
        <v>6562</v>
      </c>
      <c r="K14637" t="s">
        <v>22</v>
      </c>
      <c r="L14637">
        <v>1</v>
      </c>
      <c r="N14637" t="s">
        <v>23</v>
      </c>
      <c r="O14637" t="s">
        <v>36</v>
      </c>
      <c r="P14637" t="s">
        <v>28</v>
      </c>
      <c r="R14637" t="s">
        <v>26</v>
      </c>
      <c r="S14637">
        <v>13.9</v>
      </c>
      <c r="T14637">
        <v>11.6</v>
      </c>
      <c r="U14637">
        <v>11.7</v>
      </c>
      <c r="V14637">
        <v>2.2999999999999998</v>
      </c>
      <c r="W14637">
        <v>2.2000000000000002</v>
      </c>
      <c r="AB14637">
        <f t="shared" si="287"/>
        <v>4860.0300000000007</v>
      </c>
    </row>
    <row r="14638" spans="1:28" x14ac:dyDescent="0.25">
      <c r="A14638" t="s">
        <v>6601</v>
      </c>
      <c r="B14638" t="s">
        <v>6512</v>
      </c>
      <c r="C14638" s="1">
        <v>0.74975694444444441</v>
      </c>
      <c r="D14638">
        <v>209</v>
      </c>
      <c r="E14638" s="2">
        <v>5.8975300925925928E-2</v>
      </c>
      <c r="F14638" s="1">
        <v>5.8969907407407408E-2</v>
      </c>
      <c r="G14638">
        <v>466</v>
      </c>
      <c r="H14638">
        <v>5095.47</v>
      </c>
      <c r="I14638">
        <v>0</v>
      </c>
      <c r="J14638" t="s">
        <v>6562</v>
      </c>
      <c r="K14638" t="s">
        <v>22</v>
      </c>
      <c r="L14638">
        <v>1</v>
      </c>
      <c r="N14638" t="s">
        <v>23</v>
      </c>
      <c r="O14638" t="s">
        <v>24</v>
      </c>
      <c r="P14638" t="s">
        <v>28</v>
      </c>
      <c r="R14638" t="s">
        <v>26</v>
      </c>
      <c r="S14638">
        <v>12.3</v>
      </c>
      <c r="T14638">
        <v>11.6</v>
      </c>
      <c r="U14638">
        <v>11.7</v>
      </c>
      <c r="V14638">
        <v>0.7</v>
      </c>
      <c r="W14638">
        <v>0.6</v>
      </c>
      <c r="AB14638">
        <f t="shared" si="287"/>
        <v>4860.0300000000007</v>
      </c>
    </row>
    <row r="14639" spans="1:28" x14ac:dyDescent="0.25">
      <c r="A14639" t="s">
        <v>6601</v>
      </c>
      <c r="B14639" t="s">
        <v>6512</v>
      </c>
      <c r="C14639" s="1">
        <v>0.74975694444444441</v>
      </c>
      <c r="D14639">
        <v>209</v>
      </c>
      <c r="E14639" s="2">
        <v>5.8975300925925928E-2</v>
      </c>
      <c r="F14639" s="1">
        <v>5.8969907407407408E-2</v>
      </c>
      <c r="G14639">
        <v>466</v>
      </c>
      <c r="H14639">
        <v>5095.47</v>
      </c>
      <c r="I14639">
        <v>0</v>
      </c>
      <c r="J14639" t="s">
        <v>6562</v>
      </c>
      <c r="K14639" t="s">
        <v>22</v>
      </c>
      <c r="L14639">
        <v>1</v>
      </c>
      <c r="N14639" t="s">
        <v>23</v>
      </c>
      <c r="O14639" t="s">
        <v>46</v>
      </c>
      <c r="P14639" t="s">
        <v>28</v>
      </c>
      <c r="R14639" t="s">
        <v>26</v>
      </c>
      <c r="S14639">
        <v>12.4</v>
      </c>
      <c r="T14639">
        <v>11.6</v>
      </c>
      <c r="U14639">
        <v>11.7</v>
      </c>
      <c r="V14639">
        <v>0.8</v>
      </c>
      <c r="W14639">
        <v>0.7</v>
      </c>
      <c r="AB14639">
        <f t="shared" si="287"/>
        <v>4860.0300000000007</v>
      </c>
    </row>
    <row r="14640" spans="1:28" x14ac:dyDescent="0.25">
      <c r="A14640" t="s">
        <v>6601</v>
      </c>
      <c r="B14640" t="s">
        <v>6512</v>
      </c>
      <c r="C14640" s="1">
        <v>0.74975694444444441</v>
      </c>
      <c r="D14640">
        <v>209</v>
      </c>
      <c r="E14640" s="2">
        <v>5.8975300925925928E-2</v>
      </c>
      <c r="F14640" s="1">
        <v>5.8969907407407408E-2</v>
      </c>
      <c r="G14640">
        <v>466</v>
      </c>
      <c r="H14640">
        <v>5095.47</v>
      </c>
      <c r="I14640">
        <v>0</v>
      </c>
      <c r="J14640" t="s">
        <v>6562</v>
      </c>
      <c r="K14640" t="s">
        <v>22</v>
      </c>
      <c r="L14640">
        <v>1</v>
      </c>
      <c r="N14640" t="s">
        <v>23</v>
      </c>
      <c r="O14640" t="s">
        <v>42</v>
      </c>
      <c r="P14640" t="s">
        <v>28</v>
      </c>
      <c r="R14640" t="s">
        <v>26</v>
      </c>
      <c r="S14640">
        <v>12.7</v>
      </c>
      <c r="T14640">
        <v>11.6</v>
      </c>
      <c r="U14640">
        <v>11.7</v>
      </c>
      <c r="V14640">
        <v>1.1000000000000001</v>
      </c>
      <c r="W14640">
        <v>1</v>
      </c>
      <c r="AB14640">
        <f t="shared" si="287"/>
        <v>4860.0300000000007</v>
      </c>
    </row>
    <row r="14641" spans="1:28" x14ac:dyDescent="0.25">
      <c r="A14641" t="s">
        <v>6602</v>
      </c>
      <c r="B14641" t="s">
        <v>6512</v>
      </c>
      <c r="C14641" s="1">
        <v>0.75184027777777773</v>
      </c>
      <c r="D14641">
        <v>312</v>
      </c>
      <c r="E14641" s="2">
        <v>6.1059826388888884E-2</v>
      </c>
      <c r="F14641" s="1">
        <v>6.1053240740740734E-2</v>
      </c>
      <c r="G14641">
        <v>569</v>
      </c>
      <c r="H14641">
        <v>5275.57</v>
      </c>
      <c r="I14641">
        <v>0</v>
      </c>
      <c r="J14641" t="s">
        <v>6562</v>
      </c>
      <c r="K14641" t="s">
        <v>22</v>
      </c>
      <c r="L14641">
        <v>1</v>
      </c>
      <c r="N14641" t="s">
        <v>23</v>
      </c>
      <c r="O14641" t="s">
        <v>36</v>
      </c>
      <c r="P14641" t="s">
        <v>28</v>
      </c>
      <c r="R14641" t="s">
        <v>26</v>
      </c>
      <c r="S14641">
        <v>15.5</v>
      </c>
      <c r="T14641">
        <v>11.7</v>
      </c>
      <c r="U14641">
        <v>11.8</v>
      </c>
      <c r="V14641">
        <v>3.8</v>
      </c>
      <c r="W14641">
        <v>3.7</v>
      </c>
      <c r="X14641" t="s">
        <v>226</v>
      </c>
      <c r="AB14641">
        <f t="shared" si="287"/>
        <v>5040.13</v>
      </c>
    </row>
    <row r="14642" spans="1:28" x14ac:dyDescent="0.25">
      <c r="A14642" t="s">
        <v>6602</v>
      </c>
      <c r="B14642" t="s">
        <v>6512</v>
      </c>
      <c r="C14642" s="1">
        <v>0.75184027777777773</v>
      </c>
      <c r="D14642">
        <v>312</v>
      </c>
      <c r="E14642" s="2">
        <v>6.1059826388888884E-2</v>
      </c>
      <c r="F14642" s="1">
        <v>6.1053240740740734E-2</v>
      </c>
      <c r="G14642">
        <v>569</v>
      </c>
      <c r="H14642">
        <v>5275.57</v>
      </c>
      <c r="I14642">
        <v>0</v>
      </c>
      <c r="J14642" t="s">
        <v>6562</v>
      </c>
      <c r="K14642" t="s">
        <v>22</v>
      </c>
      <c r="L14642">
        <v>1</v>
      </c>
      <c r="N14642" t="s">
        <v>23</v>
      </c>
      <c r="O14642" t="s">
        <v>24</v>
      </c>
      <c r="P14642" t="s">
        <v>28</v>
      </c>
      <c r="R14642" t="s">
        <v>26</v>
      </c>
      <c r="S14642">
        <v>12.1</v>
      </c>
      <c r="T14642">
        <v>11.7</v>
      </c>
      <c r="U14642">
        <v>11.8</v>
      </c>
      <c r="V14642">
        <v>0.4</v>
      </c>
      <c r="W14642">
        <v>0.3</v>
      </c>
      <c r="AB14642">
        <f t="shared" si="287"/>
        <v>5040.13</v>
      </c>
    </row>
    <row r="14643" spans="1:28" x14ac:dyDescent="0.25">
      <c r="A14643" t="s">
        <v>6602</v>
      </c>
      <c r="B14643" t="s">
        <v>6512</v>
      </c>
      <c r="C14643" s="1">
        <v>0.75184027777777773</v>
      </c>
      <c r="D14643">
        <v>312</v>
      </c>
      <c r="E14643" s="2">
        <v>6.1059826388888884E-2</v>
      </c>
      <c r="F14643" s="1">
        <v>6.1053240740740734E-2</v>
      </c>
      <c r="G14643">
        <v>569</v>
      </c>
      <c r="H14643">
        <v>5275.57</v>
      </c>
      <c r="I14643">
        <v>0</v>
      </c>
      <c r="J14643" t="s">
        <v>6562</v>
      </c>
      <c r="K14643" t="s">
        <v>22</v>
      </c>
      <c r="L14643">
        <v>1</v>
      </c>
      <c r="N14643" t="s">
        <v>23</v>
      </c>
      <c r="O14643" t="s">
        <v>46</v>
      </c>
      <c r="P14643" t="s">
        <v>28</v>
      </c>
      <c r="R14643" t="s">
        <v>26</v>
      </c>
      <c r="S14643">
        <v>12.3</v>
      </c>
      <c r="T14643">
        <v>11.7</v>
      </c>
      <c r="U14643">
        <v>11.8</v>
      </c>
      <c r="V14643">
        <v>0.6</v>
      </c>
      <c r="W14643">
        <v>0.5</v>
      </c>
      <c r="AB14643">
        <f t="shared" si="287"/>
        <v>5040.13</v>
      </c>
    </row>
    <row r="14644" spans="1:28" x14ac:dyDescent="0.25">
      <c r="A14644" t="s">
        <v>6602</v>
      </c>
      <c r="B14644" t="s">
        <v>6512</v>
      </c>
      <c r="C14644" s="1">
        <v>0.75184027777777773</v>
      </c>
      <c r="D14644">
        <v>312</v>
      </c>
      <c r="E14644" s="2">
        <v>6.1059826388888884E-2</v>
      </c>
      <c r="F14644" s="1">
        <v>6.1053240740740734E-2</v>
      </c>
      <c r="G14644">
        <v>569</v>
      </c>
      <c r="H14644">
        <v>5275.57</v>
      </c>
      <c r="I14644">
        <v>0</v>
      </c>
      <c r="J14644" t="s">
        <v>6562</v>
      </c>
      <c r="K14644" t="s">
        <v>22</v>
      </c>
      <c r="L14644">
        <v>1</v>
      </c>
      <c r="N14644" t="s">
        <v>23</v>
      </c>
      <c r="O14644" t="s">
        <v>42</v>
      </c>
      <c r="P14644" t="s">
        <v>28</v>
      </c>
      <c r="R14644" t="s">
        <v>26</v>
      </c>
      <c r="S14644">
        <v>12.1</v>
      </c>
      <c r="T14644">
        <v>11.7</v>
      </c>
      <c r="U14644">
        <v>11.8</v>
      </c>
      <c r="V14644">
        <v>0.4</v>
      </c>
      <c r="W14644">
        <v>0.3</v>
      </c>
      <c r="AB14644">
        <f t="shared" si="287"/>
        <v>5040.13</v>
      </c>
    </row>
    <row r="14645" spans="1:28" x14ac:dyDescent="0.25">
      <c r="A14645" t="s">
        <v>6602</v>
      </c>
      <c r="B14645" t="s">
        <v>6512</v>
      </c>
      <c r="C14645" s="1">
        <v>0.75184027777777773</v>
      </c>
      <c r="D14645">
        <v>312</v>
      </c>
      <c r="E14645" s="2">
        <v>6.1059826388888884E-2</v>
      </c>
      <c r="F14645" s="1">
        <v>6.1053240740740734E-2</v>
      </c>
      <c r="G14645">
        <v>569</v>
      </c>
      <c r="H14645">
        <v>5275.57</v>
      </c>
      <c r="I14645">
        <v>0</v>
      </c>
      <c r="J14645" t="s">
        <v>6562</v>
      </c>
      <c r="K14645" t="s">
        <v>22</v>
      </c>
      <c r="L14645">
        <v>1</v>
      </c>
      <c r="N14645" t="s">
        <v>23</v>
      </c>
      <c r="O14645" t="s">
        <v>33</v>
      </c>
      <c r="P14645" t="s">
        <v>28</v>
      </c>
      <c r="R14645" t="s">
        <v>26</v>
      </c>
      <c r="S14645">
        <v>12.4</v>
      </c>
      <c r="T14645">
        <v>11.7</v>
      </c>
      <c r="U14645">
        <v>11.8</v>
      </c>
      <c r="V14645">
        <v>0.7</v>
      </c>
      <c r="W14645">
        <v>0.6</v>
      </c>
      <c r="AB14645">
        <f t="shared" si="287"/>
        <v>5040.13</v>
      </c>
    </row>
    <row r="14646" spans="1:28" x14ac:dyDescent="0.25">
      <c r="A14646" t="s">
        <v>6603</v>
      </c>
      <c r="B14646" t="s">
        <v>6512</v>
      </c>
      <c r="C14646" s="1">
        <v>0.75392361111111106</v>
      </c>
      <c r="D14646">
        <v>681</v>
      </c>
      <c r="E14646" s="2">
        <v>6.314743055555555E-2</v>
      </c>
      <c r="F14646" s="1">
        <v>6.3136574074074081E-2</v>
      </c>
      <c r="G14646">
        <v>938</v>
      </c>
      <c r="H14646">
        <v>5455.94</v>
      </c>
      <c r="I14646">
        <v>0</v>
      </c>
      <c r="J14646" t="s">
        <v>6562</v>
      </c>
      <c r="K14646" t="s">
        <v>22</v>
      </c>
      <c r="L14646">
        <v>1</v>
      </c>
      <c r="N14646" t="s">
        <v>23</v>
      </c>
      <c r="O14646" t="s">
        <v>36</v>
      </c>
      <c r="P14646" t="s">
        <v>28</v>
      </c>
      <c r="R14646" t="s">
        <v>26</v>
      </c>
      <c r="S14646">
        <v>14.5</v>
      </c>
      <c r="T14646">
        <v>11.6</v>
      </c>
      <c r="U14646">
        <v>11.7</v>
      </c>
      <c r="V14646">
        <v>2.9</v>
      </c>
      <c r="W14646">
        <v>2.8</v>
      </c>
      <c r="X14646" t="s">
        <v>226</v>
      </c>
      <c r="AB14646">
        <f t="shared" si="287"/>
        <v>5220.5</v>
      </c>
    </row>
    <row r="14647" spans="1:28" x14ac:dyDescent="0.25">
      <c r="A14647" t="s">
        <v>6603</v>
      </c>
      <c r="B14647" t="s">
        <v>6512</v>
      </c>
      <c r="C14647" s="1">
        <v>0.75392361111111106</v>
      </c>
      <c r="D14647">
        <v>681</v>
      </c>
      <c r="E14647" s="2">
        <v>6.314743055555555E-2</v>
      </c>
      <c r="F14647" s="1">
        <v>6.3136574074074081E-2</v>
      </c>
      <c r="G14647">
        <v>938</v>
      </c>
      <c r="H14647">
        <v>5455.94</v>
      </c>
      <c r="I14647">
        <v>0</v>
      </c>
      <c r="J14647" t="s">
        <v>6562</v>
      </c>
      <c r="K14647" t="s">
        <v>22</v>
      </c>
      <c r="L14647">
        <v>1</v>
      </c>
      <c r="N14647" t="s">
        <v>23</v>
      </c>
      <c r="O14647" t="s">
        <v>24</v>
      </c>
      <c r="P14647" t="s">
        <v>28</v>
      </c>
      <c r="R14647" t="s">
        <v>26</v>
      </c>
      <c r="S14647">
        <v>12.7</v>
      </c>
      <c r="T14647">
        <v>11.6</v>
      </c>
      <c r="U14647">
        <v>11.7</v>
      </c>
      <c r="V14647">
        <v>1.1000000000000001</v>
      </c>
      <c r="W14647">
        <v>1</v>
      </c>
      <c r="AB14647">
        <f t="shared" si="287"/>
        <v>5220.5</v>
      </c>
    </row>
    <row r="14648" spans="1:28" x14ac:dyDescent="0.25">
      <c r="A14648" t="s">
        <v>6603</v>
      </c>
      <c r="B14648" t="s">
        <v>6512</v>
      </c>
      <c r="C14648" s="1">
        <v>0.75392361111111106</v>
      </c>
      <c r="D14648">
        <v>681</v>
      </c>
      <c r="E14648" s="2">
        <v>6.314743055555555E-2</v>
      </c>
      <c r="F14648" s="1">
        <v>6.3136574074074081E-2</v>
      </c>
      <c r="G14648">
        <v>938</v>
      </c>
      <c r="H14648">
        <v>5455.94</v>
      </c>
      <c r="I14648">
        <v>0</v>
      </c>
      <c r="J14648" t="s">
        <v>6562</v>
      </c>
      <c r="K14648" t="s">
        <v>22</v>
      </c>
      <c r="L14648">
        <v>1</v>
      </c>
      <c r="N14648" t="s">
        <v>23</v>
      </c>
      <c r="O14648" t="s">
        <v>46</v>
      </c>
      <c r="P14648" t="s">
        <v>28</v>
      </c>
      <c r="R14648" t="s">
        <v>26</v>
      </c>
      <c r="S14648">
        <v>12.2</v>
      </c>
      <c r="T14648">
        <v>11.6</v>
      </c>
      <c r="U14648">
        <v>11.7</v>
      </c>
      <c r="V14648">
        <v>0.6</v>
      </c>
      <c r="W14648">
        <v>0.5</v>
      </c>
      <c r="AB14648">
        <f t="shared" si="287"/>
        <v>5220.5</v>
      </c>
    </row>
    <row r="14649" spans="1:28" x14ac:dyDescent="0.25">
      <c r="A14649" t="s">
        <v>6603</v>
      </c>
      <c r="B14649" t="s">
        <v>6512</v>
      </c>
      <c r="C14649" s="1">
        <v>0.75392361111111106</v>
      </c>
      <c r="D14649">
        <v>681</v>
      </c>
      <c r="E14649" s="2">
        <v>6.314743055555555E-2</v>
      </c>
      <c r="F14649" s="1">
        <v>6.3136574074074081E-2</v>
      </c>
      <c r="G14649">
        <v>938</v>
      </c>
      <c r="H14649">
        <v>5455.94</v>
      </c>
      <c r="I14649">
        <v>0</v>
      </c>
      <c r="J14649" t="s">
        <v>6562</v>
      </c>
      <c r="K14649" t="s">
        <v>22</v>
      </c>
      <c r="L14649">
        <v>1</v>
      </c>
      <c r="N14649" t="s">
        <v>23</v>
      </c>
      <c r="O14649" t="s">
        <v>42</v>
      </c>
      <c r="P14649" t="s">
        <v>28</v>
      </c>
      <c r="R14649" t="s">
        <v>26</v>
      </c>
      <c r="S14649">
        <v>11.8</v>
      </c>
      <c r="T14649">
        <v>11.6</v>
      </c>
      <c r="U14649">
        <v>11.7</v>
      </c>
      <c r="V14649">
        <v>0.2</v>
      </c>
      <c r="W14649">
        <v>0.1</v>
      </c>
      <c r="AB14649">
        <f t="shared" si="287"/>
        <v>5220.5</v>
      </c>
    </row>
    <row r="14650" spans="1:28" x14ac:dyDescent="0.25">
      <c r="A14650" t="s">
        <v>6603</v>
      </c>
      <c r="B14650" t="s">
        <v>6512</v>
      </c>
      <c r="C14650" s="1">
        <v>0.75392361111111106</v>
      </c>
      <c r="D14650">
        <v>681</v>
      </c>
      <c r="E14650" s="2">
        <v>6.314743055555555E-2</v>
      </c>
      <c r="F14650" s="1">
        <v>6.3136574074074081E-2</v>
      </c>
      <c r="G14650">
        <v>938</v>
      </c>
      <c r="H14650">
        <v>5455.94</v>
      </c>
      <c r="I14650">
        <v>0</v>
      </c>
      <c r="J14650" t="s">
        <v>6562</v>
      </c>
      <c r="K14650" t="s">
        <v>22</v>
      </c>
      <c r="L14650">
        <v>1</v>
      </c>
      <c r="N14650" t="s">
        <v>23</v>
      </c>
      <c r="O14650" t="s">
        <v>33</v>
      </c>
      <c r="P14650" t="s">
        <v>28</v>
      </c>
      <c r="R14650" t="s">
        <v>26</v>
      </c>
      <c r="S14650">
        <v>12.6</v>
      </c>
      <c r="T14650">
        <v>11.6</v>
      </c>
      <c r="U14650">
        <v>11.7</v>
      </c>
      <c r="V14650">
        <v>1</v>
      </c>
      <c r="W14650">
        <v>0.9</v>
      </c>
      <c r="AB14650">
        <f t="shared" si="287"/>
        <v>5220.5</v>
      </c>
    </row>
    <row r="14651" spans="1:28" x14ac:dyDescent="0.25">
      <c r="A14651" t="s">
        <v>6604</v>
      </c>
      <c r="B14651" t="s">
        <v>6512</v>
      </c>
      <c r="C14651" s="1">
        <v>0.75601851851851853</v>
      </c>
      <c r="D14651">
        <v>184</v>
      </c>
      <c r="E14651" s="2">
        <v>6.5236585648148146E-2</v>
      </c>
      <c r="F14651" s="1">
        <v>6.5231481481481488E-2</v>
      </c>
      <c r="G14651">
        <v>441</v>
      </c>
      <c r="H14651">
        <v>5636.44</v>
      </c>
      <c r="I14651">
        <v>0</v>
      </c>
      <c r="J14651" t="s">
        <v>6562</v>
      </c>
      <c r="K14651" t="s">
        <v>22</v>
      </c>
      <c r="L14651">
        <v>1</v>
      </c>
      <c r="N14651" t="s">
        <v>23</v>
      </c>
      <c r="O14651" t="s">
        <v>31</v>
      </c>
      <c r="P14651" t="s">
        <v>28</v>
      </c>
      <c r="R14651" t="s">
        <v>26</v>
      </c>
      <c r="S14651">
        <v>12.1</v>
      </c>
      <c r="T14651">
        <v>11.7</v>
      </c>
      <c r="U14651">
        <v>11.8</v>
      </c>
      <c r="V14651">
        <v>0.4</v>
      </c>
      <c r="W14651">
        <v>0.3</v>
      </c>
      <c r="AB14651">
        <f t="shared" si="287"/>
        <v>5401</v>
      </c>
    </row>
    <row r="14652" spans="1:28" x14ac:dyDescent="0.25">
      <c r="A14652" t="s">
        <v>6604</v>
      </c>
      <c r="B14652" t="s">
        <v>6512</v>
      </c>
      <c r="C14652" s="1">
        <v>0.75601851851851853</v>
      </c>
      <c r="D14652">
        <v>184</v>
      </c>
      <c r="E14652" s="2">
        <v>6.5236585648148146E-2</v>
      </c>
      <c r="F14652" s="1">
        <v>6.5231481481481488E-2</v>
      </c>
      <c r="G14652">
        <v>441</v>
      </c>
      <c r="H14652">
        <v>5636.44</v>
      </c>
      <c r="I14652">
        <v>0</v>
      </c>
      <c r="J14652" t="s">
        <v>6562</v>
      </c>
      <c r="K14652" t="s">
        <v>22</v>
      </c>
      <c r="L14652">
        <v>1</v>
      </c>
      <c r="N14652" t="s">
        <v>23</v>
      </c>
      <c r="O14652" t="s">
        <v>36</v>
      </c>
      <c r="P14652" t="s">
        <v>28</v>
      </c>
      <c r="R14652" t="s">
        <v>26</v>
      </c>
      <c r="S14652">
        <v>12.3</v>
      </c>
      <c r="T14652">
        <v>11.7</v>
      </c>
      <c r="U14652">
        <v>11.8</v>
      </c>
      <c r="V14652">
        <v>0.6</v>
      </c>
      <c r="W14652">
        <v>0.5</v>
      </c>
      <c r="AB14652">
        <f t="shared" si="287"/>
        <v>5401</v>
      </c>
    </row>
    <row r="14653" spans="1:28" x14ac:dyDescent="0.25">
      <c r="A14653" t="s">
        <v>6604</v>
      </c>
      <c r="B14653" t="s">
        <v>6512</v>
      </c>
      <c r="C14653" s="1">
        <v>0.75601851851851853</v>
      </c>
      <c r="D14653">
        <v>184</v>
      </c>
      <c r="E14653" s="2">
        <v>6.5236585648148146E-2</v>
      </c>
      <c r="F14653" s="1">
        <v>6.5231481481481488E-2</v>
      </c>
      <c r="G14653">
        <v>441</v>
      </c>
      <c r="H14653">
        <v>5636.44</v>
      </c>
      <c r="I14653">
        <v>0</v>
      </c>
      <c r="J14653" t="s">
        <v>6562</v>
      </c>
      <c r="K14653" t="s">
        <v>22</v>
      </c>
      <c r="L14653">
        <v>1</v>
      </c>
      <c r="N14653" t="s">
        <v>23</v>
      </c>
      <c r="O14653" t="s">
        <v>24</v>
      </c>
      <c r="P14653" t="s">
        <v>28</v>
      </c>
      <c r="R14653" t="s">
        <v>26</v>
      </c>
      <c r="S14653">
        <v>13.1</v>
      </c>
      <c r="T14653">
        <v>11.7</v>
      </c>
      <c r="U14653">
        <v>11.8</v>
      </c>
      <c r="V14653">
        <v>1.4</v>
      </c>
      <c r="W14653">
        <v>1.3</v>
      </c>
      <c r="AB14653">
        <f t="shared" si="287"/>
        <v>5401</v>
      </c>
    </row>
    <row r="14654" spans="1:28" x14ac:dyDescent="0.25">
      <c r="A14654" t="s">
        <v>6604</v>
      </c>
      <c r="B14654" t="s">
        <v>6512</v>
      </c>
      <c r="C14654" s="1">
        <v>0.75601851851851853</v>
      </c>
      <c r="D14654">
        <v>184</v>
      </c>
      <c r="E14654" s="2">
        <v>6.5236585648148146E-2</v>
      </c>
      <c r="F14654" s="1">
        <v>6.5231481481481488E-2</v>
      </c>
      <c r="G14654">
        <v>441</v>
      </c>
      <c r="H14654">
        <v>5636.44</v>
      </c>
      <c r="I14654">
        <v>0</v>
      </c>
      <c r="J14654" t="s">
        <v>6562</v>
      </c>
      <c r="K14654" t="s">
        <v>22</v>
      </c>
      <c r="L14654">
        <v>1</v>
      </c>
      <c r="N14654" t="s">
        <v>23</v>
      </c>
      <c r="O14654" t="s">
        <v>46</v>
      </c>
      <c r="P14654" t="s">
        <v>28</v>
      </c>
      <c r="R14654" t="s">
        <v>26</v>
      </c>
      <c r="S14654">
        <v>12.1</v>
      </c>
      <c r="T14654">
        <v>11.7</v>
      </c>
      <c r="U14654">
        <v>11.8</v>
      </c>
      <c r="V14654">
        <v>0.4</v>
      </c>
      <c r="W14654">
        <v>0.3</v>
      </c>
      <c r="AB14654">
        <f t="shared" si="287"/>
        <v>5401</v>
      </c>
    </row>
    <row r="14655" spans="1:28" x14ac:dyDescent="0.25">
      <c r="A14655" t="s">
        <v>6604</v>
      </c>
      <c r="B14655" t="s">
        <v>6512</v>
      </c>
      <c r="C14655" s="1">
        <v>0.75601851851851853</v>
      </c>
      <c r="D14655">
        <v>184</v>
      </c>
      <c r="E14655" s="2">
        <v>6.5236585648148146E-2</v>
      </c>
      <c r="F14655" s="1">
        <v>6.5231481481481488E-2</v>
      </c>
      <c r="G14655">
        <v>441</v>
      </c>
      <c r="H14655">
        <v>5636.44</v>
      </c>
      <c r="I14655">
        <v>0</v>
      </c>
      <c r="J14655" t="s">
        <v>6562</v>
      </c>
      <c r="K14655" t="s">
        <v>22</v>
      </c>
      <c r="L14655">
        <v>1</v>
      </c>
      <c r="N14655" t="s">
        <v>23</v>
      </c>
      <c r="O14655" t="s">
        <v>33</v>
      </c>
      <c r="P14655" t="s">
        <v>28</v>
      </c>
      <c r="R14655" t="s">
        <v>26</v>
      </c>
      <c r="S14655">
        <v>12.7</v>
      </c>
      <c r="T14655">
        <v>11.7</v>
      </c>
      <c r="U14655">
        <v>11.8</v>
      </c>
      <c r="V14655">
        <v>1</v>
      </c>
      <c r="W14655">
        <v>0.9</v>
      </c>
      <c r="AB14655">
        <f t="shared" si="287"/>
        <v>5401</v>
      </c>
    </row>
    <row r="14656" spans="1:28" x14ac:dyDescent="0.25">
      <c r="A14656" t="s">
        <v>6605</v>
      </c>
      <c r="B14656" t="s">
        <v>6512</v>
      </c>
      <c r="C14656" s="1">
        <v>0.75809027777777782</v>
      </c>
      <c r="D14656">
        <v>919</v>
      </c>
      <c r="E14656" s="2">
        <v>6.7316851851851864E-2</v>
      </c>
      <c r="F14656" s="1">
        <v>6.7314814814814813E-2</v>
      </c>
      <c r="G14656">
        <v>176</v>
      </c>
      <c r="H14656">
        <v>5816.18</v>
      </c>
      <c r="I14656">
        <v>0</v>
      </c>
      <c r="J14656" t="s">
        <v>6562</v>
      </c>
      <c r="K14656" t="s">
        <v>22</v>
      </c>
      <c r="L14656">
        <v>1</v>
      </c>
      <c r="N14656" t="s">
        <v>23</v>
      </c>
      <c r="O14656" t="s">
        <v>24</v>
      </c>
      <c r="P14656" t="s">
        <v>28</v>
      </c>
      <c r="R14656" t="s">
        <v>26</v>
      </c>
      <c r="S14656">
        <v>12.5</v>
      </c>
      <c r="T14656">
        <v>11.8</v>
      </c>
      <c r="U14656">
        <v>11.9</v>
      </c>
      <c r="V14656">
        <v>0.7</v>
      </c>
      <c r="W14656">
        <v>0.6</v>
      </c>
      <c r="AB14656">
        <f t="shared" si="287"/>
        <v>5580.7400000000007</v>
      </c>
    </row>
    <row r="14657" spans="1:28" x14ac:dyDescent="0.25">
      <c r="A14657" t="s">
        <v>6605</v>
      </c>
      <c r="B14657" t="s">
        <v>6512</v>
      </c>
      <c r="C14657" s="1">
        <v>0.75809027777777782</v>
      </c>
      <c r="D14657">
        <v>919</v>
      </c>
      <c r="E14657" s="2">
        <v>6.7316851851851864E-2</v>
      </c>
      <c r="F14657" s="1">
        <v>6.7314814814814813E-2</v>
      </c>
      <c r="G14657">
        <v>176</v>
      </c>
      <c r="H14657">
        <v>5816.18</v>
      </c>
      <c r="I14657">
        <v>0</v>
      </c>
      <c r="J14657" t="s">
        <v>6562</v>
      </c>
      <c r="K14657" t="s">
        <v>22</v>
      </c>
      <c r="L14657">
        <v>1</v>
      </c>
      <c r="N14657" t="s">
        <v>23</v>
      </c>
      <c r="O14657" t="s">
        <v>46</v>
      </c>
      <c r="P14657" t="s">
        <v>28</v>
      </c>
      <c r="R14657" t="s">
        <v>26</v>
      </c>
      <c r="S14657">
        <v>12</v>
      </c>
      <c r="T14657">
        <v>11.8</v>
      </c>
      <c r="U14657">
        <v>11.9</v>
      </c>
      <c r="V14657">
        <v>0.2</v>
      </c>
      <c r="W14657">
        <v>0.1</v>
      </c>
      <c r="AB14657">
        <f t="shared" si="287"/>
        <v>5580.7400000000007</v>
      </c>
    </row>
    <row r="14658" spans="1:28" x14ac:dyDescent="0.25">
      <c r="A14658" t="s">
        <v>6605</v>
      </c>
      <c r="B14658" t="s">
        <v>6512</v>
      </c>
      <c r="C14658" s="1">
        <v>0.75809027777777782</v>
      </c>
      <c r="D14658">
        <v>919</v>
      </c>
      <c r="E14658" s="2">
        <v>6.7316851851851864E-2</v>
      </c>
      <c r="F14658" s="1">
        <v>6.7314814814814813E-2</v>
      </c>
      <c r="G14658">
        <v>176</v>
      </c>
      <c r="H14658">
        <v>5816.18</v>
      </c>
      <c r="I14658">
        <v>0</v>
      </c>
      <c r="J14658" t="s">
        <v>6562</v>
      </c>
      <c r="K14658" t="s">
        <v>22</v>
      </c>
      <c r="L14658">
        <v>1</v>
      </c>
      <c r="N14658" t="s">
        <v>23</v>
      </c>
      <c r="O14658" t="s">
        <v>42</v>
      </c>
      <c r="P14658" t="s">
        <v>28</v>
      </c>
      <c r="R14658" t="s">
        <v>26</v>
      </c>
      <c r="S14658">
        <v>12</v>
      </c>
      <c r="T14658">
        <v>11.8</v>
      </c>
      <c r="U14658">
        <v>11.9</v>
      </c>
      <c r="V14658">
        <v>0.2</v>
      </c>
      <c r="W14658">
        <v>0.1</v>
      </c>
      <c r="AB14658">
        <f t="shared" ref="AB14658:AB14721" si="288">H14658-235.44</f>
        <v>5580.7400000000007</v>
      </c>
    </row>
    <row r="14659" spans="1:28" x14ac:dyDescent="0.25">
      <c r="A14659" t="s">
        <v>6605</v>
      </c>
      <c r="B14659" t="s">
        <v>6512</v>
      </c>
      <c r="C14659" s="1">
        <v>0.75809027777777782</v>
      </c>
      <c r="D14659">
        <v>919</v>
      </c>
      <c r="E14659" s="2">
        <v>6.7316851851851864E-2</v>
      </c>
      <c r="F14659" s="1">
        <v>6.7314814814814813E-2</v>
      </c>
      <c r="G14659">
        <v>176</v>
      </c>
      <c r="H14659">
        <v>5816.18</v>
      </c>
      <c r="I14659">
        <v>0</v>
      </c>
      <c r="J14659" t="s">
        <v>6562</v>
      </c>
      <c r="K14659" t="s">
        <v>22</v>
      </c>
      <c r="L14659">
        <v>1</v>
      </c>
      <c r="N14659" t="s">
        <v>23</v>
      </c>
      <c r="O14659" t="s">
        <v>33</v>
      </c>
      <c r="P14659" t="s">
        <v>28</v>
      </c>
      <c r="R14659" t="s">
        <v>26</v>
      </c>
      <c r="S14659">
        <v>12.5</v>
      </c>
      <c r="T14659">
        <v>11.8</v>
      </c>
      <c r="U14659">
        <v>11.9</v>
      </c>
      <c r="V14659">
        <v>0.7</v>
      </c>
      <c r="W14659">
        <v>0.6</v>
      </c>
      <c r="AB14659">
        <f t="shared" si="288"/>
        <v>5580.7400000000007</v>
      </c>
    </row>
    <row r="14660" spans="1:28" x14ac:dyDescent="0.25">
      <c r="A14660" t="s">
        <v>6606</v>
      </c>
      <c r="B14660" t="s">
        <v>6512</v>
      </c>
      <c r="C14660" s="1">
        <v>0.76017361111111115</v>
      </c>
      <c r="D14660">
        <v>354</v>
      </c>
      <c r="E14660" s="2">
        <v>6.9393645833333337E-2</v>
      </c>
      <c r="F14660" s="1">
        <v>6.9386574074074073E-2</v>
      </c>
      <c r="G14660">
        <v>611</v>
      </c>
      <c r="H14660">
        <v>5995.61</v>
      </c>
      <c r="I14660">
        <v>0</v>
      </c>
      <c r="J14660" t="s">
        <v>6562</v>
      </c>
      <c r="K14660" t="s">
        <v>22</v>
      </c>
      <c r="L14660">
        <v>1</v>
      </c>
      <c r="N14660" t="s">
        <v>23</v>
      </c>
      <c r="O14660" t="s">
        <v>31</v>
      </c>
      <c r="P14660" t="s">
        <v>28</v>
      </c>
      <c r="R14660" t="s">
        <v>26</v>
      </c>
      <c r="S14660">
        <v>11.5</v>
      </c>
      <c r="T14660">
        <v>11.5</v>
      </c>
      <c r="U14660">
        <v>11.7</v>
      </c>
      <c r="V14660">
        <v>0</v>
      </c>
      <c r="W14660">
        <v>-0.2</v>
      </c>
      <c r="AB14660">
        <f t="shared" si="288"/>
        <v>5760.17</v>
      </c>
    </row>
    <row r="14661" spans="1:28" x14ac:dyDescent="0.25">
      <c r="A14661" t="s">
        <v>6606</v>
      </c>
      <c r="B14661" t="s">
        <v>6512</v>
      </c>
      <c r="C14661" s="1">
        <v>0.76017361111111115</v>
      </c>
      <c r="D14661">
        <v>354</v>
      </c>
      <c r="E14661" s="2">
        <v>6.9393645833333337E-2</v>
      </c>
      <c r="F14661" s="1">
        <v>6.9386574074074073E-2</v>
      </c>
      <c r="G14661">
        <v>611</v>
      </c>
      <c r="H14661">
        <v>5995.61</v>
      </c>
      <c r="I14661">
        <v>0</v>
      </c>
      <c r="J14661" t="s">
        <v>6562</v>
      </c>
      <c r="K14661" t="s">
        <v>22</v>
      </c>
      <c r="L14661">
        <v>1</v>
      </c>
      <c r="N14661" t="s">
        <v>23</v>
      </c>
      <c r="O14661" t="s">
        <v>24</v>
      </c>
      <c r="P14661" t="s">
        <v>28</v>
      </c>
      <c r="R14661" t="s">
        <v>26</v>
      </c>
      <c r="S14661">
        <v>12.2</v>
      </c>
      <c r="T14661">
        <v>11.5</v>
      </c>
      <c r="U14661">
        <v>11.7</v>
      </c>
      <c r="V14661">
        <v>0.7</v>
      </c>
      <c r="W14661">
        <v>0.5</v>
      </c>
      <c r="AB14661">
        <f t="shared" si="288"/>
        <v>5760.17</v>
      </c>
    </row>
    <row r="14662" spans="1:28" x14ac:dyDescent="0.25">
      <c r="A14662" t="s">
        <v>6606</v>
      </c>
      <c r="B14662" t="s">
        <v>6512</v>
      </c>
      <c r="C14662" s="1">
        <v>0.76017361111111115</v>
      </c>
      <c r="D14662">
        <v>354</v>
      </c>
      <c r="E14662" s="2">
        <v>6.9393645833333337E-2</v>
      </c>
      <c r="F14662" s="1">
        <v>6.9386574074074073E-2</v>
      </c>
      <c r="G14662">
        <v>611</v>
      </c>
      <c r="H14662">
        <v>5995.61</v>
      </c>
      <c r="I14662">
        <v>0</v>
      </c>
      <c r="J14662" t="s">
        <v>6562</v>
      </c>
      <c r="K14662" t="s">
        <v>22</v>
      </c>
      <c r="L14662">
        <v>1</v>
      </c>
      <c r="N14662" t="s">
        <v>23</v>
      </c>
      <c r="O14662" t="s">
        <v>46</v>
      </c>
      <c r="P14662" t="s">
        <v>28</v>
      </c>
      <c r="R14662" t="s">
        <v>26</v>
      </c>
      <c r="S14662">
        <v>11.7</v>
      </c>
      <c r="T14662">
        <v>11.5</v>
      </c>
      <c r="U14662">
        <v>11.7</v>
      </c>
      <c r="V14662">
        <v>0.2</v>
      </c>
      <c r="W14662">
        <v>0</v>
      </c>
      <c r="AB14662">
        <f t="shared" si="288"/>
        <v>5760.17</v>
      </c>
    </row>
    <row r="14663" spans="1:28" x14ac:dyDescent="0.25">
      <c r="A14663" t="s">
        <v>6606</v>
      </c>
      <c r="B14663" t="s">
        <v>6512</v>
      </c>
      <c r="C14663" s="1">
        <v>0.76017361111111115</v>
      </c>
      <c r="D14663">
        <v>354</v>
      </c>
      <c r="E14663" s="2">
        <v>6.9393645833333337E-2</v>
      </c>
      <c r="F14663" s="1">
        <v>6.9386574074074073E-2</v>
      </c>
      <c r="G14663">
        <v>611</v>
      </c>
      <c r="H14663">
        <v>5995.61</v>
      </c>
      <c r="I14663">
        <v>0</v>
      </c>
      <c r="J14663" t="s">
        <v>6562</v>
      </c>
      <c r="K14663" t="s">
        <v>22</v>
      </c>
      <c r="L14663">
        <v>1</v>
      </c>
      <c r="N14663" t="s">
        <v>23</v>
      </c>
      <c r="O14663" t="s">
        <v>42</v>
      </c>
      <c r="P14663" t="s">
        <v>28</v>
      </c>
      <c r="R14663" t="s">
        <v>26</v>
      </c>
      <c r="S14663">
        <v>11.7</v>
      </c>
      <c r="T14663">
        <v>11.5</v>
      </c>
      <c r="U14663">
        <v>11.7</v>
      </c>
      <c r="V14663">
        <v>0.2</v>
      </c>
      <c r="W14663">
        <v>0</v>
      </c>
      <c r="AB14663">
        <f t="shared" si="288"/>
        <v>5760.17</v>
      </c>
    </row>
    <row r="14664" spans="1:28" x14ac:dyDescent="0.25">
      <c r="A14664" t="s">
        <v>6606</v>
      </c>
      <c r="B14664" t="s">
        <v>6512</v>
      </c>
      <c r="C14664" s="1">
        <v>0.76017361111111115</v>
      </c>
      <c r="D14664">
        <v>354</v>
      </c>
      <c r="E14664" s="2">
        <v>6.9393645833333337E-2</v>
      </c>
      <c r="F14664" s="1">
        <v>6.9386574074074073E-2</v>
      </c>
      <c r="G14664">
        <v>611</v>
      </c>
      <c r="H14664">
        <v>5995.61</v>
      </c>
      <c r="I14664">
        <v>0</v>
      </c>
      <c r="J14664" t="s">
        <v>6562</v>
      </c>
      <c r="K14664" t="s">
        <v>22</v>
      </c>
      <c r="L14664">
        <v>1</v>
      </c>
      <c r="N14664" t="s">
        <v>23</v>
      </c>
      <c r="O14664" t="s">
        <v>33</v>
      </c>
      <c r="P14664" t="s">
        <v>28</v>
      </c>
      <c r="R14664" t="s">
        <v>26</v>
      </c>
      <c r="S14664">
        <v>12.1</v>
      </c>
      <c r="T14664">
        <v>11.5</v>
      </c>
      <c r="U14664">
        <v>11.7</v>
      </c>
      <c r="V14664">
        <v>0.6</v>
      </c>
      <c r="W14664">
        <v>0.4</v>
      </c>
      <c r="AB14664">
        <f t="shared" si="288"/>
        <v>5760.17</v>
      </c>
    </row>
    <row r="14665" spans="1:28" x14ac:dyDescent="0.25">
      <c r="A14665" t="s">
        <v>6607</v>
      </c>
      <c r="B14665" t="s">
        <v>6512</v>
      </c>
      <c r="C14665" s="1">
        <v>0.76225694444444436</v>
      </c>
      <c r="D14665">
        <v>990</v>
      </c>
      <c r="E14665" s="2">
        <v>7.148434027777778E-2</v>
      </c>
      <c r="F14665" s="1">
        <v>7.1481481481481479E-2</v>
      </c>
      <c r="G14665">
        <v>247</v>
      </c>
      <c r="H14665">
        <v>6176.25</v>
      </c>
      <c r="I14665">
        <v>0</v>
      </c>
      <c r="J14665" t="s">
        <v>6562</v>
      </c>
      <c r="K14665" t="s">
        <v>22</v>
      </c>
      <c r="L14665">
        <v>1</v>
      </c>
      <c r="N14665" t="s">
        <v>23</v>
      </c>
      <c r="O14665" t="s">
        <v>36</v>
      </c>
      <c r="P14665" t="s">
        <v>28</v>
      </c>
      <c r="R14665" t="s">
        <v>26</v>
      </c>
      <c r="S14665">
        <v>12.2</v>
      </c>
      <c r="T14665">
        <v>11.5</v>
      </c>
      <c r="U14665">
        <v>11.6</v>
      </c>
      <c r="V14665">
        <v>0.7</v>
      </c>
      <c r="W14665">
        <v>0.6</v>
      </c>
      <c r="AB14665">
        <f t="shared" si="288"/>
        <v>5940.81</v>
      </c>
    </row>
    <row r="14666" spans="1:28" x14ac:dyDescent="0.25">
      <c r="A14666" t="s">
        <v>6607</v>
      </c>
      <c r="B14666" t="s">
        <v>6512</v>
      </c>
      <c r="C14666" s="1">
        <v>0.76225694444444436</v>
      </c>
      <c r="D14666">
        <v>990</v>
      </c>
      <c r="E14666" s="2">
        <v>7.148434027777778E-2</v>
      </c>
      <c r="F14666" s="1">
        <v>7.1481481481481479E-2</v>
      </c>
      <c r="G14666">
        <v>247</v>
      </c>
      <c r="H14666">
        <v>6176.25</v>
      </c>
      <c r="I14666">
        <v>0</v>
      </c>
      <c r="J14666" t="s">
        <v>6562</v>
      </c>
      <c r="K14666" t="s">
        <v>22</v>
      </c>
      <c r="L14666">
        <v>1</v>
      </c>
      <c r="N14666" t="s">
        <v>23</v>
      </c>
      <c r="O14666" t="s">
        <v>24</v>
      </c>
      <c r="P14666" t="s">
        <v>28</v>
      </c>
      <c r="R14666" t="s">
        <v>26</v>
      </c>
      <c r="S14666">
        <v>12.2</v>
      </c>
      <c r="T14666">
        <v>11.5</v>
      </c>
      <c r="U14666">
        <v>11.6</v>
      </c>
      <c r="V14666">
        <v>0.7</v>
      </c>
      <c r="W14666">
        <v>0.6</v>
      </c>
      <c r="AB14666">
        <f t="shared" si="288"/>
        <v>5940.81</v>
      </c>
    </row>
    <row r="14667" spans="1:28" x14ac:dyDescent="0.25">
      <c r="A14667" t="s">
        <v>6607</v>
      </c>
      <c r="B14667" t="s">
        <v>6512</v>
      </c>
      <c r="C14667" s="1">
        <v>0.76225694444444436</v>
      </c>
      <c r="D14667">
        <v>990</v>
      </c>
      <c r="E14667" s="2">
        <v>7.148434027777778E-2</v>
      </c>
      <c r="F14667" s="1">
        <v>7.1481481481481479E-2</v>
      </c>
      <c r="G14667">
        <v>247</v>
      </c>
      <c r="H14667">
        <v>6176.25</v>
      </c>
      <c r="I14667">
        <v>0</v>
      </c>
      <c r="J14667" t="s">
        <v>6562</v>
      </c>
      <c r="K14667" t="s">
        <v>22</v>
      </c>
      <c r="L14667">
        <v>1</v>
      </c>
      <c r="N14667" t="s">
        <v>23</v>
      </c>
      <c r="O14667" t="s">
        <v>46</v>
      </c>
      <c r="P14667" t="s">
        <v>28</v>
      </c>
      <c r="R14667" t="s">
        <v>26</v>
      </c>
      <c r="S14667">
        <v>11.6</v>
      </c>
      <c r="T14667">
        <v>11.5</v>
      </c>
      <c r="U14667">
        <v>11.6</v>
      </c>
      <c r="V14667">
        <v>0.1</v>
      </c>
      <c r="W14667">
        <v>0</v>
      </c>
      <c r="AB14667">
        <f t="shared" si="288"/>
        <v>5940.81</v>
      </c>
    </row>
    <row r="14668" spans="1:28" x14ac:dyDescent="0.25">
      <c r="A14668" t="s">
        <v>6607</v>
      </c>
      <c r="B14668" t="s">
        <v>6512</v>
      </c>
      <c r="C14668" s="1">
        <v>0.76225694444444436</v>
      </c>
      <c r="D14668">
        <v>990</v>
      </c>
      <c r="E14668" s="2">
        <v>7.148434027777778E-2</v>
      </c>
      <c r="F14668" s="1">
        <v>7.1481481481481479E-2</v>
      </c>
      <c r="G14668">
        <v>247</v>
      </c>
      <c r="H14668">
        <v>6176.25</v>
      </c>
      <c r="I14668">
        <v>0</v>
      </c>
      <c r="J14668" t="s">
        <v>6562</v>
      </c>
      <c r="K14668" t="s">
        <v>22</v>
      </c>
      <c r="L14668">
        <v>1</v>
      </c>
      <c r="N14668" t="s">
        <v>23</v>
      </c>
      <c r="O14668" t="s">
        <v>33</v>
      </c>
      <c r="P14668" t="s">
        <v>28</v>
      </c>
      <c r="R14668" t="s">
        <v>26</v>
      </c>
      <c r="S14668">
        <v>11.8</v>
      </c>
      <c r="T14668">
        <v>11.5</v>
      </c>
      <c r="U14668">
        <v>11.6</v>
      </c>
      <c r="V14668">
        <v>0.3</v>
      </c>
      <c r="W14668">
        <v>0.2</v>
      </c>
      <c r="AB14668">
        <f t="shared" si="288"/>
        <v>5940.81</v>
      </c>
    </row>
    <row r="14669" spans="1:28" x14ac:dyDescent="0.25">
      <c r="A14669" t="s">
        <v>6608</v>
      </c>
      <c r="B14669" t="s">
        <v>6512</v>
      </c>
      <c r="C14669" s="1">
        <v>0.7643402777777778</v>
      </c>
      <c r="D14669">
        <v>458</v>
      </c>
      <c r="E14669" s="2">
        <v>7.35615162037037E-2</v>
      </c>
      <c r="F14669" s="1">
        <v>7.3553240740740738E-2</v>
      </c>
      <c r="G14669">
        <v>715</v>
      </c>
      <c r="H14669">
        <v>6355.72</v>
      </c>
      <c r="I14669">
        <v>0</v>
      </c>
      <c r="J14669" t="s">
        <v>6562</v>
      </c>
      <c r="K14669" t="s">
        <v>22</v>
      </c>
      <c r="L14669">
        <v>1</v>
      </c>
      <c r="N14669" t="s">
        <v>23</v>
      </c>
      <c r="O14669" t="s">
        <v>24</v>
      </c>
      <c r="P14669" t="s">
        <v>28</v>
      </c>
      <c r="R14669" t="s">
        <v>26</v>
      </c>
      <c r="S14669">
        <v>12.2</v>
      </c>
      <c r="T14669">
        <v>11.5</v>
      </c>
      <c r="U14669">
        <v>11.7</v>
      </c>
      <c r="V14669">
        <v>0.7</v>
      </c>
      <c r="W14669">
        <v>0.5</v>
      </c>
      <c r="AB14669">
        <f t="shared" si="288"/>
        <v>6120.2800000000007</v>
      </c>
    </row>
    <row r="14670" spans="1:28" x14ac:dyDescent="0.25">
      <c r="A14670" t="s">
        <v>6608</v>
      </c>
      <c r="B14670" t="s">
        <v>6512</v>
      </c>
      <c r="C14670" s="1">
        <v>0.7643402777777778</v>
      </c>
      <c r="D14670">
        <v>458</v>
      </c>
      <c r="E14670" s="2">
        <v>7.35615162037037E-2</v>
      </c>
      <c r="F14670" s="1">
        <v>7.3553240740740738E-2</v>
      </c>
      <c r="G14670">
        <v>715</v>
      </c>
      <c r="H14670">
        <v>6355.72</v>
      </c>
      <c r="I14670">
        <v>0</v>
      </c>
      <c r="J14670" t="s">
        <v>6562</v>
      </c>
      <c r="K14670" t="s">
        <v>22</v>
      </c>
      <c r="L14670">
        <v>1</v>
      </c>
      <c r="N14670" t="s">
        <v>23</v>
      </c>
      <c r="O14670" t="s">
        <v>46</v>
      </c>
      <c r="P14670" t="s">
        <v>28</v>
      </c>
      <c r="R14670" t="s">
        <v>26</v>
      </c>
      <c r="S14670">
        <v>11.8</v>
      </c>
      <c r="T14670">
        <v>11.5</v>
      </c>
      <c r="U14670">
        <v>11.7</v>
      </c>
      <c r="V14670">
        <v>0.3</v>
      </c>
      <c r="W14670">
        <v>0.1</v>
      </c>
      <c r="AB14670">
        <f t="shared" si="288"/>
        <v>6120.2800000000007</v>
      </c>
    </row>
    <row r="14671" spans="1:28" x14ac:dyDescent="0.25">
      <c r="A14671" t="s">
        <v>6608</v>
      </c>
      <c r="B14671" t="s">
        <v>6512</v>
      </c>
      <c r="C14671" s="1">
        <v>0.7643402777777778</v>
      </c>
      <c r="D14671">
        <v>458</v>
      </c>
      <c r="E14671" s="2">
        <v>7.35615162037037E-2</v>
      </c>
      <c r="F14671" s="1">
        <v>7.3553240740740738E-2</v>
      </c>
      <c r="G14671">
        <v>715</v>
      </c>
      <c r="H14671">
        <v>6355.72</v>
      </c>
      <c r="I14671">
        <v>0</v>
      </c>
      <c r="J14671" t="s">
        <v>6562</v>
      </c>
      <c r="K14671" t="s">
        <v>22</v>
      </c>
      <c r="L14671">
        <v>1</v>
      </c>
      <c r="N14671" t="s">
        <v>23</v>
      </c>
      <c r="O14671" t="s">
        <v>42</v>
      </c>
      <c r="P14671" t="s">
        <v>28</v>
      </c>
      <c r="R14671" t="s">
        <v>26</v>
      </c>
      <c r="S14671">
        <v>11.8</v>
      </c>
      <c r="T14671">
        <v>11.5</v>
      </c>
      <c r="U14671">
        <v>11.7</v>
      </c>
      <c r="V14671">
        <v>0.3</v>
      </c>
      <c r="W14671">
        <v>0.1</v>
      </c>
      <c r="AB14671">
        <f t="shared" si="288"/>
        <v>6120.2800000000007</v>
      </c>
    </row>
    <row r="14672" spans="1:28" x14ac:dyDescent="0.25">
      <c r="A14672" t="s">
        <v>6608</v>
      </c>
      <c r="B14672" t="s">
        <v>6512</v>
      </c>
      <c r="C14672" s="1">
        <v>0.7643402777777778</v>
      </c>
      <c r="D14672">
        <v>458</v>
      </c>
      <c r="E14672" s="2">
        <v>7.35615162037037E-2</v>
      </c>
      <c r="F14672" s="1">
        <v>7.3553240740740738E-2</v>
      </c>
      <c r="G14672">
        <v>715</v>
      </c>
      <c r="H14672">
        <v>6355.72</v>
      </c>
      <c r="I14672">
        <v>0</v>
      </c>
      <c r="J14672" t="s">
        <v>6562</v>
      </c>
      <c r="K14672" t="s">
        <v>22</v>
      </c>
      <c r="L14672">
        <v>1</v>
      </c>
      <c r="N14672" t="s">
        <v>23</v>
      </c>
      <c r="O14672" t="s">
        <v>33</v>
      </c>
      <c r="P14672" t="s">
        <v>28</v>
      </c>
      <c r="R14672" t="s">
        <v>26</v>
      </c>
      <c r="S14672">
        <v>11.9</v>
      </c>
      <c r="T14672">
        <v>11.5</v>
      </c>
      <c r="U14672">
        <v>11.7</v>
      </c>
      <c r="V14672">
        <v>0.4</v>
      </c>
      <c r="W14672">
        <v>0.2</v>
      </c>
      <c r="AB14672">
        <f t="shared" si="288"/>
        <v>6120.2800000000007</v>
      </c>
    </row>
    <row r="14673" spans="1:28" x14ac:dyDescent="0.25">
      <c r="A14673" t="s">
        <v>6609</v>
      </c>
      <c r="B14673" t="s">
        <v>6512</v>
      </c>
      <c r="C14673" s="1">
        <v>0.76642361111111112</v>
      </c>
      <c r="D14673">
        <v>861</v>
      </c>
      <c r="E14673" s="2">
        <v>7.5649513888888895E-2</v>
      </c>
      <c r="F14673" s="1">
        <v>7.5648148148148145E-2</v>
      </c>
      <c r="G14673">
        <v>118</v>
      </c>
      <c r="H14673">
        <v>6536.12</v>
      </c>
      <c r="I14673">
        <v>0</v>
      </c>
      <c r="J14673" t="s">
        <v>6562</v>
      </c>
      <c r="K14673" t="s">
        <v>22</v>
      </c>
      <c r="L14673">
        <v>1</v>
      </c>
      <c r="N14673" t="s">
        <v>23</v>
      </c>
      <c r="O14673" t="s">
        <v>24</v>
      </c>
      <c r="P14673" t="s">
        <v>28</v>
      </c>
      <c r="R14673" t="s">
        <v>26</v>
      </c>
      <c r="S14673">
        <v>12.2</v>
      </c>
      <c r="T14673">
        <v>11.8</v>
      </c>
      <c r="U14673">
        <v>11.9</v>
      </c>
      <c r="V14673">
        <v>0.4</v>
      </c>
      <c r="W14673">
        <v>0.3</v>
      </c>
      <c r="AB14673">
        <f t="shared" si="288"/>
        <v>6300.68</v>
      </c>
    </row>
    <row r="14674" spans="1:28" x14ac:dyDescent="0.25">
      <c r="A14674" t="s">
        <v>6609</v>
      </c>
      <c r="B14674" t="s">
        <v>6512</v>
      </c>
      <c r="C14674" s="1">
        <v>0.76642361111111112</v>
      </c>
      <c r="D14674">
        <v>861</v>
      </c>
      <c r="E14674" s="2">
        <v>7.5649513888888895E-2</v>
      </c>
      <c r="F14674" s="1">
        <v>7.5648148148148145E-2</v>
      </c>
      <c r="G14674">
        <v>118</v>
      </c>
      <c r="H14674">
        <v>6536.12</v>
      </c>
      <c r="I14674">
        <v>0</v>
      </c>
      <c r="J14674" t="s">
        <v>6562</v>
      </c>
      <c r="K14674" t="s">
        <v>22</v>
      </c>
      <c r="L14674">
        <v>1</v>
      </c>
      <c r="N14674" t="s">
        <v>23</v>
      </c>
      <c r="O14674" t="s">
        <v>46</v>
      </c>
      <c r="P14674" t="s">
        <v>28</v>
      </c>
      <c r="R14674" t="s">
        <v>26</v>
      </c>
      <c r="S14674">
        <v>12.2</v>
      </c>
      <c r="T14674">
        <v>11.8</v>
      </c>
      <c r="U14674">
        <v>11.9</v>
      </c>
      <c r="V14674">
        <v>0.4</v>
      </c>
      <c r="W14674">
        <v>0.3</v>
      </c>
      <c r="AB14674">
        <f t="shared" si="288"/>
        <v>6300.68</v>
      </c>
    </row>
    <row r="14675" spans="1:28" x14ac:dyDescent="0.25">
      <c r="A14675" t="s">
        <v>6609</v>
      </c>
      <c r="B14675" t="s">
        <v>6512</v>
      </c>
      <c r="C14675" s="1">
        <v>0.76642361111111112</v>
      </c>
      <c r="D14675">
        <v>861</v>
      </c>
      <c r="E14675" s="2">
        <v>7.5649513888888895E-2</v>
      </c>
      <c r="F14675" s="1">
        <v>7.5648148148148145E-2</v>
      </c>
      <c r="G14675">
        <v>118</v>
      </c>
      <c r="H14675">
        <v>6536.12</v>
      </c>
      <c r="I14675">
        <v>0</v>
      </c>
      <c r="J14675" t="s">
        <v>6562</v>
      </c>
      <c r="K14675" t="s">
        <v>22</v>
      </c>
      <c r="L14675">
        <v>1</v>
      </c>
      <c r="N14675" t="s">
        <v>23</v>
      </c>
      <c r="O14675" t="s">
        <v>42</v>
      </c>
      <c r="P14675" t="s">
        <v>28</v>
      </c>
      <c r="R14675" t="s">
        <v>26</v>
      </c>
      <c r="S14675">
        <v>11.9</v>
      </c>
      <c r="T14675">
        <v>11.8</v>
      </c>
      <c r="U14675">
        <v>11.9</v>
      </c>
      <c r="V14675">
        <v>0.1</v>
      </c>
      <c r="W14675">
        <v>0</v>
      </c>
      <c r="AB14675">
        <f t="shared" si="288"/>
        <v>6300.68</v>
      </c>
    </row>
    <row r="14676" spans="1:28" x14ac:dyDescent="0.25">
      <c r="A14676" t="s">
        <v>6609</v>
      </c>
      <c r="B14676" t="s">
        <v>6512</v>
      </c>
      <c r="C14676" s="1">
        <v>0.76642361111111112</v>
      </c>
      <c r="D14676">
        <v>861</v>
      </c>
      <c r="E14676" s="2">
        <v>7.5649513888888895E-2</v>
      </c>
      <c r="F14676" s="1">
        <v>7.5648148148148145E-2</v>
      </c>
      <c r="G14676">
        <v>118</v>
      </c>
      <c r="H14676">
        <v>6536.12</v>
      </c>
      <c r="I14676">
        <v>0</v>
      </c>
      <c r="J14676" t="s">
        <v>6562</v>
      </c>
      <c r="K14676" t="s">
        <v>22</v>
      </c>
      <c r="L14676">
        <v>1</v>
      </c>
      <c r="N14676" t="s">
        <v>23</v>
      </c>
      <c r="O14676" t="s">
        <v>33</v>
      </c>
      <c r="P14676" t="s">
        <v>28</v>
      </c>
      <c r="R14676" t="s">
        <v>26</v>
      </c>
      <c r="S14676">
        <v>12</v>
      </c>
      <c r="T14676">
        <v>11.8</v>
      </c>
      <c r="U14676">
        <v>11.9</v>
      </c>
      <c r="V14676">
        <v>0.2</v>
      </c>
      <c r="W14676">
        <v>0.1</v>
      </c>
      <c r="AB14676">
        <f t="shared" si="288"/>
        <v>6300.68</v>
      </c>
    </row>
    <row r="14677" spans="1:28" x14ac:dyDescent="0.25">
      <c r="A14677" t="s">
        <v>6610</v>
      </c>
      <c r="B14677" t="s">
        <v>6512</v>
      </c>
      <c r="C14677" s="1">
        <v>0.76851851851851849</v>
      </c>
      <c r="D14677">
        <v>264</v>
      </c>
      <c r="E14677" s="2">
        <v>7.7737500000000001E-2</v>
      </c>
      <c r="F14677" s="1">
        <v>7.7731481481481471E-2</v>
      </c>
      <c r="G14677">
        <v>520</v>
      </c>
      <c r="H14677">
        <v>6716.52</v>
      </c>
      <c r="I14677">
        <v>0</v>
      </c>
      <c r="J14677" t="s">
        <v>6562</v>
      </c>
      <c r="K14677" t="s">
        <v>22</v>
      </c>
      <c r="L14677">
        <v>1</v>
      </c>
      <c r="N14677" t="s">
        <v>23</v>
      </c>
      <c r="O14677" t="s">
        <v>24</v>
      </c>
      <c r="P14677" t="s">
        <v>28</v>
      </c>
      <c r="R14677" t="s">
        <v>26</v>
      </c>
      <c r="S14677">
        <v>12.1</v>
      </c>
      <c r="T14677">
        <v>11.7</v>
      </c>
      <c r="U14677">
        <v>11.8</v>
      </c>
      <c r="V14677">
        <v>0.4</v>
      </c>
      <c r="W14677">
        <v>0.3</v>
      </c>
      <c r="AB14677">
        <f t="shared" si="288"/>
        <v>6481.0800000000008</v>
      </c>
    </row>
    <row r="14678" spans="1:28" x14ac:dyDescent="0.25">
      <c r="A14678" t="s">
        <v>6610</v>
      </c>
      <c r="B14678" t="s">
        <v>6512</v>
      </c>
      <c r="C14678" s="1">
        <v>0.76851851851851849</v>
      </c>
      <c r="D14678">
        <v>264</v>
      </c>
      <c r="E14678" s="2">
        <v>7.7737500000000001E-2</v>
      </c>
      <c r="F14678" s="1">
        <v>7.7731481481481471E-2</v>
      </c>
      <c r="G14678">
        <v>520</v>
      </c>
      <c r="H14678">
        <v>6716.52</v>
      </c>
      <c r="I14678">
        <v>0</v>
      </c>
      <c r="J14678" t="s">
        <v>6562</v>
      </c>
      <c r="K14678" t="s">
        <v>22</v>
      </c>
      <c r="L14678">
        <v>1</v>
      </c>
      <c r="N14678" t="s">
        <v>23</v>
      </c>
      <c r="O14678" t="s">
        <v>46</v>
      </c>
      <c r="P14678" t="s">
        <v>28</v>
      </c>
      <c r="R14678" t="s">
        <v>26</v>
      </c>
      <c r="S14678">
        <v>11.8</v>
      </c>
      <c r="T14678">
        <v>11.7</v>
      </c>
      <c r="U14678">
        <v>11.8</v>
      </c>
      <c r="V14678">
        <v>0.1</v>
      </c>
      <c r="W14678">
        <v>0</v>
      </c>
      <c r="AB14678">
        <f t="shared" si="288"/>
        <v>6481.0800000000008</v>
      </c>
    </row>
    <row r="14679" spans="1:28" x14ac:dyDescent="0.25">
      <c r="A14679" t="s">
        <v>6610</v>
      </c>
      <c r="B14679" t="s">
        <v>6512</v>
      </c>
      <c r="C14679" s="1">
        <v>0.76851851851851849</v>
      </c>
      <c r="D14679">
        <v>264</v>
      </c>
      <c r="E14679" s="2">
        <v>7.7737500000000001E-2</v>
      </c>
      <c r="F14679" s="1">
        <v>7.7731481481481471E-2</v>
      </c>
      <c r="G14679">
        <v>520</v>
      </c>
      <c r="H14679">
        <v>6716.52</v>
      </c>
      <c r="I14679">
        <v>0</v>
      </c>
      <c r="J14679" t="s">
        <v>6562</v>
      </c>
      <c r="K14679" t="s">
        <v>22</v>
      </c>
      <c r="L14679">
        <v>1</v>
      </c>
      <c r="N14679" t="s">
        <v>23</v>
      </c>
      <c r="O14679" t="s">
        <v>42</v>
      </c>
      <c r="P14679" t="s">
        <v>28</v>
      </c>
      <c r="R14679" t="s">
        <v>26</v>
      </c>
      <c r="S14679">
        <v>11.8</v>
      </c>
      <c r="T14679">
        <v>11.7</v>
      </c>
      <c r="U14679">
        <v>11.8</v>
      </c>
      <c r="V14679">
        <v>0.1</v>
      </c>
      <c r="W14679">
        <v>0</v>
      </c>
      <c r="AB14679">
        <f t="shared" si="288"/>
        <v>6481.0800000000008</v>
      </c>
    </row>
    <row r="14680" spans="1:28" x14ac:dyDescent="0.25">
      <c r="A14680" t="s">
        <v>6610</v>
      </c>
      <c r="B14680" t="s">
        <v>6512</v>
      </c>
      <c r="C14680" s="1">
        <v>0.76851851851851849</v>
      </c>
      <c r="D14680">
        <v>264</v>
      </c>
      <c r="E14680" s="2">
        <v>7.7737500000000001E-2</v>
      </c>
      <c r="F14680" s="1">
        <v>7.7731481481481471E-2</v>
      </c>
      <c r="G14680">
        <v>520</v>
      </c>
      <c r="H14680">
        <v>6716.52</v>
      </c>
      <c r="I14680">
        <v>0</v>
      </c>
      <c r="J14680" t="s">
        <v>6562</v>
      </c>
      <c r="K14680" t="s">
        <v>22</v>
      </c>
      <c r="L14680">
        <v>1</v>
      </c>
      <c r="N14680" t="s">
        <v>23</v>
      </c>
      <c r="O14680" t="s">
        <v>33</v>
      </c>
      <c r="P14680" t="s">
        <v>28</v>
      </c>
      <c r="R14680" t="s">
        <v>26</v>
      </c>
      <c r="S14680">
        <v>12.1</v>
      </c>
      <c r="T14680">
        <v>11.7</v>
      </c>
      <c r="U14680">
        <v>11.8</v>
      </c>
      <c r="V14680">
        <v>0.4</v>
      </c>
      <c r="W14680">
        <v>0.3</v>
      </c>
      <c r="AB14680">
        <f t="shared" si="288"/>
        <v>6481.0800000000008</v>
      </c>
    </row>
    <row r="14681" spans="1:28" x14ac:dyDescent="0.25">
      <c r="A14681" t="s">
        <v>6611</v>
      </c>
      <c r="B14681" t="s">
        <v>6512</v>
      </c>
      <c r="C14681" s="1">
        <v>0.77059027777777767</v>
      </c>
      <c r="D14681">
        <v>431</v>
      </c>
      <c r="E14681" s="2">
        <v>7.9811203703703704E-2</v>
      </c>
      <c r="F14681" s="1">
        <v>7.9803240740740744E-2</v>
      </c>
      <c r="G14681">
        <v>688</v>
      </c>
      <c r="H14681">
        <v>6895.69</v>
      </c>
      <c r="I14681">
        <v>0</v>
      </c>
      <c r="J14681" t="s">
        <v>6562</v>
      </c>
      <c r="K14681" t="s">
        <v>22</v>
      </c>
      <c r="L14681">
        <v>1</v>
      </c>
      <c r="N14681" t="s">
        <v>23</v>
      </c>
      <c r="O14681" t="s">
        <v>31</v>
      </c>
      <c r="P14681" t="s">
        <v>28</v>
      </c>
      <c r="R14681" t="s">
        <v>26</v>
      </c>
      <c r="S14681">
        <v>12.4</v>
      </c>
      <c r="T14681">
        <v>11.7</v>
      </c>
      <c r="U14681">
        <v>11.8</v>
      </c>
      <c r="V14681">
        <v>0.7</v>
      </c>
      <c r="W14681">
        <v>0.6</v>
      </c>
      <c r="AB14681">
        <f t="shared" si="288"/>
        <v>6660.25</v>
      </c>
    </row>
    <row r="14682" spans="1:28" x14ac:dyDescent="0.25">
      <c r="A14682" t="s">
        <v>6611</v>
      </c>
      <c r="B14682" t="s">
        <v>6512</v>
      </c>
      <c r="C14682" s="1">
        <v>0.77059027777777767</v>
      </c>
      <c r="D14682">
        <v>431</v>
      </c>
      <c r="E14682" s="2">
        <v>7.9811203703703704E-2</v>
      </c>
      <c r="F14682" s="1">
        <v>7.9803240740740744E-2</v>
      </c>
      <c r="G14682">
        <v>688</v>
      </c>
      <c r="H14682">
        <v>6895.69</v>
      </c>
      <c r="I14682">
        <v>0</v>
      </c>
      <c r="J14682" t="s">
        <v>6562</v>
      </c>
      <c r="K14682" t="s">
        <v>22</v>
      </c>
      <c r="L14682">
        <v>1</v>
      </c>
      <c r="N14682" t="s">
        <v>23</v>
      </c>
      <c r="O14682" t="s">
        <v>24</v>
      </c>
      <c r="P14682" t="s">
        <v>28</v>
      </c>
      <c r="R14682" t="s">
        <v>26</v>
      </c>
      <c r="S14682">
        <v>12.2</v>
      </c>
      <c r="T14682">
        <v>11.7</v>
      </c>
      <c r="U14682">
        <v>11.8</v>
      </c>
      <c r="V14682">
        <v>0.5</v>
      </c>
      <c r="W14682">
        <v>0.4</v>
      </c>
      <c r="AB14682">
        <f t="shared" si="288"/>
        <v>6660.25</v>
      </c>
    </row>
    <row r="14683" spans="1:28" x14ac:dyDescent="0.25">
      <c r="A14683" t="s">
        <v>6611</v>
      </c>
      <c r="B14683" t="s">
        <v>6512</v>
      </c>
      <c r="C14683" s="1">
        <v>0.77059027777777767</v>
      </c>
      <c r="D14683">
        <v>431</v>
      </c>
      <c r="E14683" s="2">
        <v>7.9811203703703704E-2</v>
      </c>
      <c r="F14683" s="1">
        <v>7.9803240740740744E-2</v>
      </c>
      <c r="G14683">
        <v>688</v>
      </c>
      <c r="H14683">
        <v>6895.69</v>
      </c>
      <c r="I14683">
        <v>0</v>
      </c>
      <c r="J14683" t="s">
        <v>6562</v>
      </c>
      <c r="K14683" t="s">
        <v>22</v>
      </c>
      <c r="L14683">
        <v>1</v>
      </c>
      <c r="N14683" t="s">
        <v>23</v>
      </c>
      <c r="O14683" t="s">
        <v>42</v>
      </c>
      <c r="P14683" t="s">
        <v>28</v>
      </c>
      <c r="R14683" t="s">
        <v>26</v>
      </c>
      <c r="S14683">
        <v>12.1</v>
      </c>
      <c r="T14683">
        <v>11.7</v>
      </c>
      <c r="U14683">
        <v>11.8</v>
      </c>
      <c r="V14683">
        <v>0.4</v>
      </c>
      <c r="W14683">
        <v>0.3</v>
      </c>
      <c r="AB14683">
        <f t="shared" si="288"/>
        <v>6660.25</v>
      </c>
    </row>
    <row r="14684" spans="1:28" x14ac:dyDescent="0.25">
      <c r="A14684" t="s">
        <v>6611</v>
      </c>
      <c r="B14684" t="s">
        <v>6512</v>
      </c>
      <c r="C14684" s="1">
        <v>0.77059027777777767</v>
      </c>
      <c r="D14684">
        <v>431</v>
      </c>
      <c r="E14684" s="2">
        <v>7.9811203703703704E-2</v>
      </c>
      <c r="F14684" s="1">
        <v>7.9803240740740744E-2</v>
      </c>
      <c r="G14684">
        <v>688</v>
      </c>
      <c r="H14684">
        <v>6895.69</v>
      </c>
      <c r="I14684">
        <v>0</v>
      </c>
      <c r="J14684" t="s">
        <v>6562</v>
      </c>
      <c r="K14684" t="s">
        <v>22</v>
      </c>
      <c r="L14684">
        <v>1</v>
      </c>
      <c r="N14684" t="s">
        <v>23</v>
      </c>
      <c r="O14684" t="s">
        <v>33</v>
      </c>
      <c r="P14684" t="s">
        <v>28</v>
      </c>
      <c r="R14684" t="s">
        <v>26</v>
      </c>
      <c r="S14684">
        <v>12</v>
      </c>
      <c r="T14684">
        <v>11.7</v>
      </c>
      <c r="U14684">
        <v>11.8</v>
      </c>
      <c r="V14684">
        <v>0.3</v>
      </c>
      <c r="W14684">
        <v>0.2</v>
      </c>
      <c r="AB14684">
        <f t="shared" si="288"/>
        <v>6660.25</v>
      </c>
    </row>
    <row r="14685" spans="1:28" x14ac:dyDescent="0.25">
      <c r="A14685" t="s">
        <v>6612</v>
      </c>
      <c r="B14685" t="s">
        <v>6512</v>
      </c>
      <c r="C14685" s="1">
        <v>0.7726736111111111</v>
      </c>
      <c r="D14685">
        <v>600</v>
      </c>
      <c r="E14685" s="2">
        <v>8.1896493055555561E-2</v>
      </c>
      <c r="F14685" s="1">
        <v>8.188657407407407E-2</v>
      </c>
      <c r="G14685">
        <v>857</v>
      </c>
      <c r="H14685">
        <v>7075.86</v>
      </c>
      <c r="I14685">
        <v>0</v>
      </c>
      <c r="J14685" t="s">
        <v>6562</v>
      </c>
      <c r="K14685" t="s">
        <v>22</v>
      </c>
      <c r="L14685">
        <v>1</v>
      </c>
      <c r="N14685" t="s">
        <v>23</v>
      </c>
      <c r="O14685" t="s">
        <v>31</v>
      </c>
      <c r="P14685" t="s">
        <v>28</v>
      </c>
      <c r="R14685" t="s">
        <v>26</v>
      </c>
      <c r="S14685">
        <v>12</v>
      </c>
      <c r="T14685">
        <v>11.6</v>
      </c>
      <c r="U14685">
        <v>11.7</v>
      </c>
      <c r="V14685">
        <v>0.4</v>
      </c>
      <c r="W14685">
        <v>0.3</v>
      </c>
      <c r="AB14685">
        <f t="shared" si="288"/>
        <v>6840.42</v>
      </c>
    </row>
    <row r="14686" spans="1:28" x14ac:dyDescent="0.25">
      <c r="A14686" t="s">
        <v>6612</v>
      </c>
      <c r="B14686" t="s">
        <v>6512</v>
      </c>
      <c r="C14686" s="1">
        <v>0.7726736111111111</v>
      </c>
      <c r="D14686">
        <v>600</v>
      </c>
      <c r="E14686" s="2">
        <v>8.1896493055555561E-2</v>
      </c>
      <c r="F14686" s="1">
        <v>8.188657407407407E-2</v>
      </c>
      <c r="G14686">
        <v>857</v>
      </c>
      <c r="H14686">
        <v>7075.86</v>
      </c>
      <c r="I14686">
        <v>0</v>
      </c>
      <c r="J14686" t="s">
        <v>6562</v>
      </c>
      <c r="K14686" t="s">
        <v>22</v>
      </c>
      <c r="L14686">
        <v>1</v>
      </c>
      <c r="N14686" t="s">
        <v>23</v>
      </c>
      <c r="O14686" t="s">
        <v>24</v>
      </c>
      <c r="P14686" t="s">
        <v>28</v>
      </c>
      <c r="R14686" t="s">
        <v>26</v>
      </c>
      <c r="S14686">
        <v>12.1</v>
      </c>
      <c r="T14686">
        <v>11.6</v>
      </c>
      <c r="U14686">
        <v>11.7</v>
      </c>
      <c r="V14686">
        <v>0.5</v>
      </c>
      <c r="W14686">
        <v>0.4</v>
      </c>
      <c r="AB14686">
        <f t="shared" si="288"/>
        <v>6840.42</v>
      </c>
    </row>
    <row r="14687" spans="1:28" x14ac:dyDescent="0.25">
      <c r="A14687" t="s">
        <v>6612</v>
      </c>
      <c r="B14687" t="s">
        <v>6512</v>
      </c>
      <c r="C14687" s="1">
        <v>0.7726736111111111</v>
      </c>
      <c r="D14687">
        <v>600</v>
      </c>
      <c r="E14687" s="2">
        <v>8.1896493055555561E-2</v>
      </c>
      <c r="F14687" s="1">
        <v>8.188657407407407E-2</v>
      </c>
      <c r="G14687">
        <v>857</v>
      </c>
      <c r="H14687">
        <v>7075.86</v>
      </c>
      <c r="I14687">
        <v>0</v>
      </c>
      <c r="J14687" t="s">
        <v>6562</v>
      </c>
      <c r="K14687" t="s">
        <v>22</v>
      </c>
      <c r="L14687">
        <v>1</v>
      </c>
      <c r="N14687" t="s">
        <v>23</v>
      </c>
      <c r="O14687" t="s">
        <v>46</v>
      </c>
      <c r="P14687" t="s">
        <v>28</v>
      </c>
      <c r="R14687" t="s">
        <v>26</v>
      </c>
      <c r="S14687">
        <v>11.8</v>
      </c>
      <c r="T14687">
        <v>11.6</v>
      </c>
      <c r="U14687">
        <v>11.7</v>
      </c>
      <c r="V14687">
        <v>0.2</v>
      </c>
      <c r="W14687">
        <v>0.1</v>
      </c>
      <c r="AB14687">
        <f t="shared" si="288"/>
        <v>6840.42</v>
      </c>
    </row>
    <row r="14688" spans="1:28" x14ac:dyDescent="0.25">
      <c r="A14688" t="s">
        <v>6612</v>
      </c>
      <c r="B14688" t="s">
        <v>6512</v>
      </c>
      <c r="C14688" s="1">
        <v>0.7726736111111111</v>
      </c>
      <c r="D14688">
        <v>600</v>
      </c>
      <c r="E14688" s="2">
        <v>8.1896493055555561E-2</v>
      </c>
      <c r="F14688" s="1">
        <v>8.188657407407407E-2</v>
      </c>
      <c r="G14688">
        <v>857</v>
      </c>
      <c r="H14688">
        <v>7075.86</v>
      </c>
      <c r="I14688">
        <v>0</v>
      </c>
      <c r="J14688" t="s">
        <v>6562</v>
      </c>
      <c r="K14688" t="s">
        <v>22</v>
      </c>
      <c r="L14688">
        <v>1</v>
      </c>
      <c r="N14688" t="s">
        <v>23</v>
      </c>
      <c r="O14688" t="s">
        <v>42</v>
      </c>
      <c r="P14688" t="s">
        <v>28</v>
      </c>
      <c r="R14688" t="s">
        <v>26</v>
      </c>
      <c r="S14688">
        <v>11.9</v>
      </c>
      <c r="T14688">
        <v>11.6</v>
      </c>
      <c r="U14688">
        <v>11.7</v>
      </c>
      <c r="V14688">
        <v>0.3</v>
      </c>
      <c r="W14688">
        <v>0.2</v>
      </c>
      <c r="AB14688">
        <f t="shared" si="288"/>
        <v>6840.42</v>
      </c>
    </row>
    <row r="14689" spans="1:28" x14ac:dyDescent="0.25">
      <c r="A14689" t="s">
        <v>6612</v>
      </c>
      <c r="B14689" t="s">
        <v>6512</v>
      </c>
      <c r="C14689" s="1">
        <v>0.7726736111111111</v>
      </c>
      <c r="D14689">
        <v>600</v>
      </c>
      <c r="E14689" s="2">
        <v>8.1896493055555561E-2</v>
      </c>
      <c r="F14689" s="1">
        <v>8.188657407407407E-2</v>
      </c>
      <c r="G14689">
        <v>857</v>
      </c>
      <c r="H14689">
        <v>7075.86</v>
      </c>
      <c r="I14689">
        <v>0</v>
      </c>
      <c r="J14689" t="s">
        <v>6562</v>
      </c>
      <c r="K14689" t="s">
        <v>22</v>
      </c>
      <c r="L14689">
        <v>1</v>
      </c>
      <c r="N14689" t="s">
        <v>23</v>
      </c>
      <c r="O14689" t="s">
        <v>33</v>
      </c>
      <c r="P14689" t="s">
        <v>28</v>
      </c>
      <c r="R14689" t="s">
        <v>26</v>
      </c>
      <c r="S14689">
        <v>11.7</v>
      </c>
      <c r="T14689">
        <v>11.6</v>
      </c>
      <c r="U14689">
        <v>11.7</v>
      </c>
      <c r="V14689">
        <v>0.1</v>
      </c>
      <c r="W14689">
        <v>0</v>
      </c>
      <c r="AB14689">
        <f t="shared" si="288"/>
        <v>6840.42</v>
      </c>
    </row>
    <row r="14690" spans="1:28" x14ac:dyDescent="0.25">
      <c r="A14690" t="s">
        <v>6613</v>
      </c>
      <c r="B14690" t="s">
        <v>6512</v>
      </c>
      <c r="C14690" s="1">
        <v>0.77475694444444443</v>
      </c>
      <c r="D14690">
        <v>703</v>
      </c>
      <c r="E14690" s="2">
        <v>8.3981018518518524E-2</v>
      </c>
      <c r="F14690" s="1">
        <v>8.396990740740741E-2</v>
      </c>
      <c r="G14690">
        <v>960</v>
      </c>
      <c r="H14690">
        <v>7255.96</v>
      </c>
      <c r="I14690">
        <v>0</v>
      </c>
      <c r="J14690" t="s">
        <v>6562</v>
      </c>
      <c r="K14690" t="s">
        <v>22</v>
      </c>
      <c r="L14690">
        <v>1</v>
      </c>
      <c r="N14690" t="s">
        <v>23</v>
      </c>
      <c r="O14690" t="s">
        <v>31</v>
      </c>
      <c r="P14690" t="s">
        <v>28</v>
      </c>
      <c r="R14690" t="s">
        <v>26</v>
      </c>
      <c r="S14690">
        <v>11.9</v>
      </c>
      <c r="T14690">
        <v>11.6</v>
      </c>
      <c r="U14690">
        <v>11.8</v>
      </c>
      <c r="V14690">
        <v>0.3</v>
      </c>
      <c r="W14690">
        <v>0.1</v>
      </c>
      <c r="AB14690">
        <f t="shared" si="288"/>
        <v>7020.52</v>
      </c>
    </row>
    <row r="14691" spans="1:28" x14ac:dyDescent="0.25">
      <c r="A14691" t="s">
        <v>6613</v>
      </c>
      <c r="B14691" t="s">
        <v>6512</v>
      </c>
      <c r="C14691" s="1">
        <v>0.77475694444444443</v>
      </c>
      <c r="D14691">
        <v>703</v>
      </c>
      <c r="E14691" s="2">
        <v>8.3981018518518524E-2</v>
      </c>
      <c r="F14691" s="1">
        <v>8.396990740740741E-2</v>
      </c>
      <c r="G14691">
        <v>960</v>
      </c>
      <c r="H14691">
        <v>7255.96</v>
      </c>
      <c r="I14691">
        <v>0</v>
      </c>
      <c r="J14691" t="s">
        <v>6562</v>
      </c>
      <c r="K14691" t="s">
        <v>22</v>
      </c>
      <c r="L14691">
        <v>1</v>
      </c>
      <c r="N14691" t="s">
        <v>23</v>
      </c>
      <c r="O14691" t="s">
        <v>24</v>
      </c>
      <c r="P14691" t="s">
        <v>28</v>
      </c>
      <c r="R14691" t="s">
        <v>26</v>
      </c>
      <c r="S14691">
        <v>12</v>
      </c>
      <c r="T14691">
        <v>11.6</v>
      </c>
      <c r="U14691">
        <v>11.8</v>
      </c>
      <c r="V14691">
        <v>0.4</v>
      </c>
      <c r="W14691">
        <v>0.2</v>
      </c>
      <c r="AB14691">
        <f t="shared" si="288"/>
        <v>7020.52</v>
      </c>
    </row>
    <row r="14692" spans="1:28" x14ac:dyDescent="0.25">
      <c r="A14692" t="s">
        <v>6613</v>
      </c>
      <c r="B14692" t="s">
        <v>6512</v>
      </c>
      <c r="C14692" s="1">
        <v>0.77475694444444443</v>
      </c>
      <c r="D14692">
        <v>703</v>
      </c>
      <c r="E14692" s="2">
        <v>8.3981018518518524E-2</v>
      </c>
      <c r="F14692" s="1">
        <v>8.396990740740741E-2</v>
      </c>
      <c r="G14692">
        <v>960</v>
      </c>
      <c r="H14692">
        <v>7255.96</v>
      </c>
      <c r="I14692">
        <v>0</v>
      </c>
      <c r="J14692" t="s">
        <v>6562</v>
      </c>
      <c r="K14692" t="s">
        <v>22</v>
      </c>
      <c r="L14692">
        <v>1</v>
      </c>
      <c r="N14692" t="s">
        <v>23</v>
      </c>
      <c r="O14692" t="s">
        <v>46</v>
      </c>
      <c r="P14692" t="s">
        <v>28</v>
      </c>
      <c r="R14692" t="s">
        <v>26</v>
      </c>
      <c r="S14692">
        <v>11.8</v>
      </c>
      <c r="T14692">
        <v>11.6</v>
      </c>
      <c r="U14692">
        <v>11.8</v>
      </c>
      <c r="V14692">
        <v>0.2</v>
      </c>
      <c r="W14692">
        <v>0</v>
      </c>
      <c r="AB14692">
        <f t="shared" si="288"/>
        <v>7020.52</v>
      </c>
    </row>
    <row r="14693" spans="1:28" x14ac:dyDescent="0.25">
      <c r="A14693" t="s">
        <v>6613</v>
      </c>
      <c r="B14693" t="s">
        <v>6512</v>
      </c>
      <c r="C14693" s="1">
        <v>0.77475694444444443</v>
      </c>
      <c r="D14693">
        <v>703</v>
      </c>
      <c r="E14693" s="2">
        <v>8.3981018518518524E-2</v>
      </c>
      <c r="F14693" s="1">
        <v>8.396990740740741E-2</v>
      </c>
      <c r="G14693">
        <v>960</v>
      </c>
      <c r="H14693">
        <v>7255.96</v>
      </c>
      <c r="I14693">
        <v>0</v>
      </c>
      <c r="J14693" t="s">
        <v>6562</v>
      </c>
      <c r="K14693" t="s">
        <v>22</v>
      </c>
      <c r="L14693">
        <v>1</v>
      </c>
      <c r="N14693" t="s">
        <v>23</v>
      </c>
      <c r="O14693" t="s">
        <v>42</v>
      </c>
      <c r="P14693" t="s">
        <v>28</v>
      </c>
      <c r="R14693" t="s">
        <v>26</v>
      </c>
      <c r="S14693">
        <v>12.1</v>
      </c>
      <c r="T14693">
        <v>11.6</v>
      </c>
      <c r="U14693">
        <v>11.8</v>
      </c>
      <c r="V14693">
        <v>0.5</v>
      </c>
      <c r="W14693">
        <v>0.3</v>
      </c>
      <c r="AB14693">
        <f t="shared" si="288"/>
        <v>7020.52</v>
      </c>
    </row>
    <row r="14694" spans="1:28" x14ac:dyDescent="0.25">
      <c r="A14694" t="s">
        <v>6613</v>
      </c>
      <c r="B14694" t="s">
        <v>6512</v>
      </c>
      <c r="C14694" s="1">
        <v>0.77475694444444443</v>
      </c>
      <c r="D14694">
        <v>703</v>
      </c>
      <c r="E14694" s="2">
        <v>8.3981018518518524E-2</v>
      </c>
      <c r="F14694" s="1">
        <v>8.396990740740741E-2</v>
      </c>
      <c r="G14694">
        <v>960</v>
      </c>
      <c r="H14694">
        <v>7255.96</v>
      </c>
      <c r="I14694">
        <v>0</v>
      </c>
      <c r="J14694" t="s">
        <v>6562</v>
      </c>
      <c r="K14694" t="s">
        <v>22</v>
      </c>
      <c r="L14694">
        <v>1</v>
      </c>
      <c r="N14694" t="s">
        <v>23</v>
      </c>
      <c r="O14694" t="s">
        <v>33</v>
      </c>
      <c r="P14694" t="s">
        <v>28</v>
      </c>
      <c r="R14694" t="s">
        <v>26</v>
      </c>
      <c r="S14694">
        <v>11.9</v>
      </c>
      <c r="T14694">
        <v>11.6</v>
      </c>
      <c r="U14694">
        <v>11.8</v>
      </c>
      <c r="V14694">
        <v>0.3</v>
      </c>
      <c r="W14694">
        <v>0.1</v>
      </c>
      <c r="AB14694">
        <f t="shared" si="288"/>
        <v>7020.52</v>
      </c>
    </row>
    <row r="14695" spans="1:28" x14ac:dyDescent="0.25">
      <c r="A14695" t="s">
        <v>6614</v>
      </c>
      <c r="B14695" t="s">
        <v>6512</v>
      </c>
      <c r="C14695" s="1">
        <v>0.77684027777777775</v>
      </c>
      <c r="D14695">
        <v>772</v>
      </c>
      <c r="E14695" s="2">
        <v>8.6065138888888892E-2</v>
      </c>
      <c r="F14695" s="1">
        <v>8.6064814814814816E-2</v>
      </c>
      <c r="G14695">
        <v>28</v>
      </c>
      <c r="H14695">
        <v>7436.03</v>
      </c>
      <c r="I14695">
        <v>0</v>
      </c>
      <c r="J14695" t="s">
        <v>6562</v>
      </c>
      <c r="K14695" t="s">
        <v>22</v>
      </c>
      <c r="L14695">
        <v>1</v>
      </c>
      <c r="N14695" t="s">
        <v>23</v>
      </c>
      <c r="O14695" t="s">
        <v>31</v>
      </c>
      <c r="P14695" t="s">
        <v>28</v>
      </c>
      <c r="R14695" t="s">
        <v>26</v>
      </c>
      <c r="S14695">
        <v>12</v>
      </c>
      <c r="T14695">
        <v>11.6</v>
      </c>
      <c r="U14695">
        <v>11.7</v>
      </c>
      <c r="V14695">
        <v>0.4</v>
      </c>
      <c r="W14695">
        <v>0.3</v>
      </c>
      <c r="AB14695">
        <f t="shared" si="288"/>
        <v>7200.59</v>
      </c>
    </row>
    <row r="14696" spans="1:28" x14ac:dyDescent="0.25">
      <c r="A14696" t="s">
        <v>6614</v>
      </c>
      <c r="B14696" t="s">
        <v>6512</v>
      </c>
      <c r="C14696" s="1">
        <v>0.77684027777777775</v>
      </c>
      <c r="D14696">
        <v>772</v>
      </c>
      <c r="E14696" s="2">
        <v>8.6065138888888892E-2</v>
      </c>
      <c r="F14696" s="1">
        <v>8.6064814814814816E-2</v>
      </c>
      <c r="G14696">
        <v>28</v>
      </c>
      <c r="H14696">
        <v>7436.03</v>
      </c>
      <c r="I14696">
        <v>0</v>
      </c>
      <c r="J14696" t="s">
        <v>6562</v>
      </c>
      <c r="K14696" t="s">
        <v>22</v>
      </c>
      <c r="L14696">
        <v>1</v>
      </c>
      <c r="N14696" t="s">
        <v>23</v>
      </c>
      <c r="O14696" t="s">
        <v>24</v>
      </c>
      <c r="P14696" t="s">
        <v>28</v>
      </c>
      <c r="R14696" t="s">
        <v>26</v>
      </c>
      <c r="S14696">
        <v>11.9</v>
      </c>
      <c r="T14696">
        <v>11.6</v>
      </c>
      <c r="U14696">
        <v>11.7</v>
      </c>
      <c r="V14696">
        <v>0.3</v>
      </c>
      <c r="W14696">
        <v>0.2</v>
      </c>
      <c r="AB14696">
        <f t="shared" si="288"/>
        <v>7200.59</v>
      </c>
    </row>
    <row r="14697" spans="1:28" x14ac:dyDescent="0.25">
      <c r="A14697" t="s">
        <v>6614</v>
      </c>
      <c r="B14697" t="s">
        <v>6512</v>
      </c>
      <c r="C14697" s="1">
        <v>0.77684027777777775</v>
      </c>
      <c r="D14697">
        <v>772</v>
      </c>
      <c r="E14697" s="2">
        <v>8.6065138888888892E-2</v>
      </c>
      <c r="F14697" s="1">
        <v>8.6064814814814816E-2</v>
      </c>
      <c r="G14697">
        <v>28</v>
      </c>
      <c r="H14697">
        <v>7436.03</v>
      </c>
      <c r="I14697">
        <v>0</v>
      </c>
      <c r="J14697" t="s">
        <v>6562</v>
      </c>
      <c r="K14697" t="s">
        <v>22</v>
      </c>
      <c r="L14697">
        <v>1</v>
      </c>
      <c r="N14697" t="s">
        <v>23</v>
      </c>
      <c r="O14697" t="s">
        <v>46</v>
      </c>
      <c r="P14697" t="s">
        <v>28</v>
      </c>
      <c r="R14697" t="s">
        <v>26</v>
      </c>
      <c r="S14697">
        <v>11.9</v>
      </c>
      <c r="T14697">
        <v>11.6</v>
      </c>
      <c r="U14697">
        <v>11.7</v>
      </c>
      <c r="V14697">
        <v>0.3</v>
      </c>
      <c r="W14697">
        <v>0.2</v>
      </c>
      <c r="AB14697">
        <f t="shared" si="288"/>
        <v>7200.59</v>
      </c>
    </row>
    <row r="14698" spans="1:28" x14ac:dyDescent="0.25">
      <c r="A14698" t="s">
        <v>6614</v>
      </c>
      <c r="B14698" t="s">
        <v>6512</v>
      </c>
      <c r="C14698" s="1">
        <v>0.77684027777777775</v>
      </c>
      <c r="D14698">
        <v>772</v>
      </c>
      <c r="E14698" s="2">
        <v>8.6065138888888892E-2</v>
      </c>
      <c r="F14698" s="1">
        <v>8.6064814814814816E-2</v>
      </c>
      <c r="G14698">
        <v>28</v>
      </c>
      <c r="H14698">
        <v>7436.03</v>
      </c>
      <c r="I14698">
        <v>0</v>
      </c>
      <c r="J14698" t="s">
        <v>6562</v>
      </c>
      <c r="K14698" t="s">
        <v>22</v>
      </c>
      <c r="L14698">
        <v>1</v>
      </c>
      <c r="N14698" t="s">
        <v>23</v>
      </c>
      <c r="O14698" t="s">
        <v>42</v>
      </c>
      <c r="P14698" t="s">
        <v>28</v>
      </c>
      <c r="R14698" t="s">
        <v>26</v>
      </c>
      <c r="S14698">
        <v>11.7</v>
      </c>
      <c r="T14698">
        <v>11.6</v>
      </c>
      <c r="U14698">
        <v>11.7</v>
      </c>
      <c r="V14698">
        <v>0.1</v>
      </c>
      <c r="W14698">
        <v>0</v>
      </c>
      <c r="AB14698">
        <f t="shared" si="288"/>
        <v>7200.59</v>
      </c>
    </row>
    <row r="14699" spans="1:28" x14ac:dyDescent="0.25">
      <c r="A14699" t="s">
        <v>6615</v>
      </c>
      <c r="B14699" t="s">
        <v>6512</v>
      </c>
      <c r="C14699" s="1">
        <v>0.77892361111111119</v>
      </c>
      <c r="D14699">
        <v>407</v>
      </c>
      <c r="E14699" s="2">
        <v>8.8144247685185181E-2</v>
      </c>
      <c r="F14699" s="1">
        <v>8.8136574074074062E-2</v>
      </c>
      <c r="G14699">
        <v>663</v>
      </c>
      <c r="H14699">
        <v>7615.66</v>
      </c>
      <c r="I14699">
        <v>0</v>
      </c>
      <c r="J14699" t="s">
        <v>6562</v>
      </c>
      <c r="K14699" t="s">
        <v>22</v>
      </c>
      <c r="L14699">
        <v>1</v>
      </c>
      <c r="N14699" t="s">
        <v>23</v>
      </c>
      <c r="O14699" t="s">
        <v>31</v>
      </c>
      <c r="P14699" t="s">
        <v>28</v>
      </c>
      <c r="R14699" t="s">
        <v>26</v>
      </c>
      <c r="S14699">
        <v>11.7</v>
      </c>
      <c r="T14699">
        <v>11.5</v>
      </c>
      <c r="U14699">
        <v>11.6</v>
      </c>
      <c r="V14699">
        <v>0.2</v>
      </c>
      <c r="W14699">
        <v>0.1</v>
      </c>
      <c r="AB14699">
        <f t="shared" si="288"/>
        <v>7380.22</v>
      </c>
    </row>
    <row r="14700" spans="1:28" x14ac:dyDescent="0.25">
      <c r="A14700" t="s">
        <v>6615</v>
      </c>
      <c r="B14700" t="s">
        <v>6512</v>
      </c>
      <c r="C14700" s="1">
        <v>0.77892361111111119</v>
      </c>
      <c r="D14700">
        <v>407</v>
      </c>
      <c r="E14700" s="2">
        <v>8.8144247685185181E-2</v>
      </c>
      <c r="F14700" s="1">
        <v>8.8136574074074062E-2</v>
      </c>
      <c r="G14700">
        <v>663</v>
      </c>
      <c r="H14700">
        <v>7615.66</v>
      </c>
      <c r="I14700">
        <v>0</v>
      </c>
      <c r="J14700" t="s">
        <v>6562</v>
      </c>
      <c r="K14700" t="s">
        <v>22</v>
      </c>
      <c r="L14700">
        <v>1</v>
      </c>
      <c r="N14700" t="s">
        <v>23</v>
      </c>
      <c r="O14700" t="s">
        <v>24</v>
      </c>
      <c r="P14700" t="s">
        <v>28</v>
      </c>
      <c r="R14700" t="s">
        <v>26</v>
      </c>
      <c r="S14700">
        <v>11.7</v>
      </c>
      <c r="T14700">
        <v>11.5</v>
      </c>
      <c r="U14700">
        <v>11.6</v>
      </c>
      <c r="V14700">
        <v>0.2</v>
      </c>
      <c r="W14700">
        <v>0.1</v>
      </c>
      <c r="AB14700">
        <f t="shared" si="288"/>
        <v>7380.22</v>
      </c>
    </row>
    <row r="14701" spans="1:28" x14ac:dyDescent="0.25">
      <c r="A14701" t="s">
        <v>6615</v>
      </c>
      <c r="B14701" t="s">
        <v>6512</v>
      </c>
      <c r="C14701" s="1">
        <v>0.77892361111111119</v>
      </c>
      <c r="D14701">
        <v>407</v>
      </c>
      <c r="E14701" s="2">
        <v>8.8144247685185181E-2</v>
      </c>
      <c r="F14701" s="1">
        <v>8.8136574074074062E-2</v>
      </c>
      <c r="G14701">
        <v>663</v>
      </c>
      <c r="H14701">
        <v>7615.66</v>
      </c>
      <c r="I14701">
        <v>0</v>
      </c>
      <c r="J14701" t="s">
        <v>6562</v>
      </c>
      <c r="K14701" t="s">
        <v>22</v>
      </c>
      <c r="L14701">
        <v>1</v>
      </c>
      <c r="N14701" t="s">
        <v>23</v>
      </c>
      <c r="O14701" t="s">
        <v>46</v>
      </c>
      <c r="P14701" t="s">
        <v>28</v>
      </c>
      <c r="R14701" t="s">
        <v>26</v>
      </c>
      <c r="S14701">
        <v>11.9</v>
      </c>
      <c r="T14701">
        <v>11.5</v>
      </c>
      <c r="U14701">
        <v>11.6</v>
      </c>
      <c r="V14701">
        <v>0.4</v>
      </c>
      <c r="W14701">
        <v>0.3</v>
      </c>
      <c r="AB14701">
        <f t="shared" si="288"/>
        <v>7380.22</v>
      </c>
    </row>
    <row r="14702" spans="1:28" x14ac:dyDescent="0.25">
      <c r="A14702" t="s">
        <v>6615</v>
      </c>
      <c r="B14702" t="s">
        <v>6512</v>
      </c>
      <c r="C14702" s="1">
        <v>0.77892361111111119</v>
      </c>
      <c r="D14702">
        <v>407</v>
      </c>
      <c r="E14702" s="2">
        <v>8.8144247685185181E-2</v>
      </c>
      <c r="F14702" s="1">
        <v>8.8136574074074062E-2</v>
      </c>
      <c r="G14702">
        <v>663</v>
      </c>
      <c r="H14702">
        <v>7615.66</v>
      </c>
      <c r="I14702">
        <v>0</v>
      </c>
      <c r="J14702" t="s">
        <v>6562</v>
      </c>
      <c r="K14702" t="s">
        <v>22</v>
      </c>
      <c r="L14702">
        <v>1</v>
      </c>
      <c r="N14702" t="s">
        <v>23</v>
      </c>
      <c r="O14702" t="s">
        <v>42</v>
      </c>
      <c r="P14702" t="s">
        <v>28</v>
      </c>
      <c r="R14702" t="s">
        <v>26</v>
      </c>
      <c r="S14702">
        <v>11.7</v>
      </c>
      <c r="T14702">
        <v>11.5</v>
      </c>
      <c r="U14702">
        <v>11.6</v>
      </c>
      <c r="V14702">
        <v>0.2</v>
      </c>
      <c r="W14702">
        <v>0.1</v>
      </c>
      <c r="AB14702">
        <f t="shared" si="288"/>
        <v>7380.22</v>
      </c>
    </row>
    <row r="14703" spans="1:28" x14ac:dyDescent="0.25">
      <c r="A14703" t="s">
        <v>6616</v>
      </c>
      <c r="B14703" t="s">
        <v>6512</v>
      </c>
      <c r="C14703" s="1">
        <v>0.78099537037037037</v>
      </c>
      <c r="D14703">
        <v>975</v>
      </c>
      <c r="E14703" s="2">
        <v>9.022259259259259E-2</v>
      </c>
      <c r="F14703" s="1">
        <v>9.0219907407407415E-2</v>
      </c>
      <c r="G14703">
        <v>232</v>
      </c>
      <c r="H14703">
        <v>7795.23</v>
      </c>
      <c r="I14703">
        <v>0</v>
      </c>
      <c r="J14703" t="s">
        <v>6562</v>
      </c>
      <c r="K14703" t="s">
        <v>22</v>
      </c>
      <c r="L14703">
        <v>1</v>
      </c>
      <c r="N14703" t="s">
        <v>23</v>
      </c>
      <c r="O14703" t="s">
        <v>31</v>
      </c>
      <c r="P14703" t="s">
        <v>28</v>
      </c>
      <c r="R14703" t="s">
        <v>26</v>
      </c>
      <c r="S14703">
        <v>11.5</v>
      </c>
      <c r="T14703">
        <v>11.4</v>
      </c>
      <c r="U14703">
        <v>11.5</v>
      </c>
      <c r="V14703">
        <v>0.1</v>
      </c>
      <c r="W14703">
        <v>0</v>
      </c>
      <c r="AB14703">
        <f t="shared" si="288"/>
        <v>7559.79</v>
      </c>
    </row>
    <row r="14704" spans="1:28" x14ac:dyDescent="0.25">
      <c r="A14704" t="s">
        <v>6616</v>
      </c>
      <c r="B14704" t="s">
        <v>6512</v>
      </c>
      <c r="C14704" s="1">
        <v>0.78099537037037037</v>
      </c>
      <c r="D14704">
        <v>975</v>
      </c>
      <c r="E14704" s="2">
        <v>9.022259259259259E-2</v>
      </c>
      <c r="F14704" s="1">
        <v>9.0219907407407415E-2</v>
      </c>
      <c r="G14704">
        <v>232</v>
      </c>
      <c r="H14704">
        <v>7795.23</v>
      </c>
      <c r="I14704">
        <v>0</v>
      </c>
      <c r="J14704" t="s">
        <v>6562</v>
      </c>
      <c r="K14704" t="s">
        <v>22</v>
      </c>
      <c r="L14704">
        <v>1</v>
      </c>
      <c r="N14704" t="s">
        <v>23</v>
      </c>
      <c r="O14704" t="s">
        <v>24</v>
      </c>
      <c r="P14704" t="s">
        <v>28</v>
      </c>
      <c r="R14704" t="s">
        <v>26</v>
      </c>
      <c r="S14704">
        <v>11.6</v>
      </c>
      <c r="T14704">
        <v>11.4</v>
      </c>
      <c r="U14704">
        <v>11.5</v>
      </c>
      <c r="V14704">
        <v>0.2</v>
      </c>
      <c r="W14704">
        <v>0.1</v>
      </c>
      <c r="AB14704">
        <f t="shared" si="288"/>
        <v>7559.79</v>
      </c>
    </row>
    <row r="14705" spans="1:28" x14ac:dyDescent="0.25">
      <c r="A14705" t="s">
        <v>6616</v>
      </c>
      <c r="B14705" t="s">
        <v>6512</v>
      </c>
      <c r="C14705" s="1">
        <v>0.78099537037037037</v>
      </c>
      <c r="D14705">
        <v>975</v>
      </c>
      <c r="E14705" s="2">
        <v>9.022259259259259E-2</v>
      </c>
      <c r="F14705" s="1">
        <v>9.0219907407407415E-2</v>
      </c>
      <c r="G14705">
        <v>232</v>
      </c>
      <c r="H14705">
        <v>7795.23</v>
      </c>
      <c r="I14705">
        <v>0</v>
      </c>
      <c r="J14705" t="s">
        <v>6562</v>
      </c>
      <c r="K14705" t="s">
        <v>22</v>
      </c>
      <c r="L14705">
        <v>1</v>
      </c>
      <c r="N14705" t="s">
        <v>23</v>
      </c>
      <c r="O14705" t="s">
        <v>46</v>
      </c>
      <c r="P14705" t="s">
        <v>28</v>
      </c>
      <c r="R14705" t="s">
        <v>26</v>
      </c>
      <c r="S14705">
        <v>11.8</v>
      </c>
      <c r="T14705">
        <v>11.4</v>
      </c>
      <c r="U14705">
        <v>11.5</v>
      </c>
      <c r="V14705">
        <v>0.4</v>
      </c>
      <c r="W14705">
        <v>0.3</v>
      </c>
      <c r="AB14705">
        <f t="shared" si="288"/>
        <v>7559.79</v>
      </c>
    </row>
    <row r="14706" spans="1:28" x14ac:dyDescent="0.25">
      <c r="A14706" t="s">
        <v>6616</v>
      </c>
      <c r="B14706" t="s">
        <v>6512</v>
      </c>
      <c r="C14706" s="1">
        <v>0.78099537037037037</v>
      </c>
      <c r="D14706">
        <v>975</v>
      </c>
      <c r="E14706" s="2">
        <v>9.022259259259259E-2</v>
      </c>
      <c r="F14706" s="1">
        <v>9.0219907407407415E-2</v>
      </c>
      <c r="G14706">
        <v>232</v>
      </c>
      <c r="H14706">
        <v>7795.23</v>
      </c>
      <c r="I14706">
        <v>0</v>
      </c>
      <c r="J14706" t="s">
        <v>6562</v>
      </c>
      <c r="K14706" t="s">
        <v>22</v>
      </c>
      <c r="L14706">
        <v>1</v>
      </c>
      <c r="N14706" t="s">
        <v>23</v>
      </c>
      <c r="O14706" t="s">
        <v>42</v>
      </c>
      <c r="P14706" t="s">
        <v>28</v>
      </c>
      <c r="R14706" t="s">
        <v>26</v>
      </c>
      <c r="S14706">
        <v>11.6</v>
      </c>
      <c r="T14706">
        <v>11.4</v>
      </c>
      <c r="U14706">
        <v>11.5</v>
      </c>
      <c r="V14706">
        <v>0.2</v>
      </c>
      <c r="W14706">
        <v>0.1</v>
      </c>
      <c r="AB14706">
        <f t="shared" si="288"/>
        <v>7559.79</v>
      </c>
    </row>
    <row r="14707" spans="1:28" x14ac:dyDescent="0.25">
      <c r="A14707" t="s">
        <v>6616</v>
      </c>
      <c r="B14707" t="s">
        <v>6512</v>
      </c>
      <c r="C14707" s="1">
        <v>0.78099537037037037</v>
      </c>
      <c r="D14707">
        <v>975</v>
      </c>
      <c r="E14707" s="2">
        <v>9.022259259259259E-2</v>
      </c>
      <c r="F14707" s="1">
        <v>9.0219907407407415E-2</v>
      </c>
      <c r="G14707">
        <v>232</v>
      </c>
      <c r="H14707">
        <v>7795.23</v>
      </c>
      <c r="I14707">
        <v>0</v>
      </c>
      <c r="J14707" t="s">
        <v>6562</v>
      </c>
      <c r="K14707" t="s">
        <v>22</v>
      </c>
      <c r="L14707">
        <v>1</v>
      </c>
      <c r="N14707" t="s">
        <v>23</v>
      </c>
      <c r="O14707" t="s">
        <v>33</v>
      </c>
      <c r="P14707" t="s">
        <v>28</v>
      </c>
      <c r="R14707" t="s">
        <v>26</v>
      </c>
      <c r="S14707">
        <v>12.2</v>
      </c>
      <c r="T14707">
        <v>11.4</v>
      </c>
      <c r="U14707">
        <v>11.5</v>
      </c>
      <c r="V14707">
        <v>0.8</v>
      </c>
      <c r="W14707">
        <v>0.7</v>
      </c>
      <c r="AB14707">
        <f t="shared" si="288"/>
        <v>7559.79</v>
      </c>
    </row>
    <row r="14708" spans="1:28" x14ac:dyDescent="0.25">
      <c r="A14708" t="s">
        <v>6617</v>
      </c>
      <c r="B14708" t="s">
        <v>6512</v>
      </c>
      <c r="C14708" s="1">
        <v>0.78309027777777773</v>
      </c>
      <c r="D14708">
        <v>578</v>
      </c>
      <c r="E14708" s="2">
        <v>9.2312905092592601E-2</v>
      </c>
      <c r="F14708" s="1">
        <v>9.2303240740740741E-2</v>
      </c>
      <c r="G14708">
        <v>835</v>
      </c>
      <c r="H14708">
        <v>7975.83</v>
      </c>
      <c r="I14708">
        <v>0</v>
      </c>
      <c r="J14708" t="s">
        <v>6562</v>
      </c>
      <c r="K14708" t="s">
        <v>22</v>
      </c>
      <c r="L14708">
        <v>1</v>
      </c>
      <c r="N14708" t="s">
        <v>23</v>
      </c>
      <c r="O14708" t="s">
        <v>24</v>
      </c>
      <c r="P14708" t="s">
        <v>28</v>
      </c>
      <c r="R14708" t="s">
        <v>26</v>
      </c>
      <c r="S14708">
        <v>11.5</v>
      </c>
      <c r="T14708">
        <v>11.3</v>
      </c>
      <c r="U14708">
        <v>11.4</v>
      </c>
      <c r="V14708">
        <v>0.2</v>
      </c>
      <c r="W14708">
        <v>0.1</v>
      </c>
      <c r="AB14708">
        <f t="shared" si="288"/>
        <v>7740.39</v>
      </c>
    </row>
    <row r="14709" spans="1:28" x14ac:dyDescent="0.25">
      <c r="A14709" t="s">
        <v>6617</v>
      </c>
      <c r="B14709" t="s">
        <v>6512</v>
      </c>
      <c r="C14709" s="1">
        <v>0.78309027777777773</v>
      </c>
      <c r="D14709">
        <v>578</v>
      </c>
      <c r="E14709" s="2">
        <v>9.2312905092592601E-2</v>
      </c>
      <c r="F14709" s="1">
        <v>9.2303240740740741E-2</v>
      </c>
      <c r="G14709">
        <v>835</v>
      </c>
      <c r="H14709">
        <v>7975.83</v>
      </c>
      <c r="I14709">
        <v>0</v>
      </c>
      <c r="J14709" t="s">
        <v>6562</v>
      </c>
      <c r="K14709" t="s">
        <v>22</v>
      </c>
      <c r="L14709">
        <v>1</v>
      </c>
      <c r="N14709" t="s">
        <v>23</v>
      </c>
      <c r="O14709" t="s">
        <v>46</v>
      </c>
      <c r="P14709" t="s">
        <v>28</v>
      </c>
      <c r="R14709" t="s">
        <v>26</v>
      </c>
      <c r="S14709">
        <v>11.6</v>
      </c>
      <c r="T14709">
        <v>11.3</v>
      </c>
      <c r="U14709">
        <v>11.4</v>
      </c>
      <c r="V14709">
        <v>0.3</v>
      </c>
      <c r="W14709">
        <v>0.2</v>
      </c>
      <c r="AB14709">
        <f t="shared" si="288"/>
        <v>7740.39</v>
      </c>
    </row>
    <row r="14710" spans="1:28" x14ac:dyDescent="0.25">
      <c r="A14710" t="s">
        <v>6617</v>
      </c>
      <c r="B14710" t="s">
        <v>6512</v>
      </c>
      <c r="C14710" s="1">
        <v>0.78309027777777773</v>
      </c>
      <c r="D14710">
        <v>578</v>
      </c>
      <c r="E14710" s="2">
        <v>9.2312905092592601E-2</v>
      </c>
      <c r="F14710" s="1">
        <v>9.2303240740740741E-2</v>
      </c>
      <c r="G14710">
        <v>835</v>
      </c>
      <c r="H14710">
        <v>7975.83</v>
      </c>
      <c r="I14710">
        <v>0</v>
      </c>
      <c r="J14710" t="s">
        <v>6562</v>
      </c>
      <c r="K14710" t="s">
        <v>22</v>
      </c>
      <c r="L14710">
        <v>1</v>
      </c>
      <c r="N14710" t="s">
        <v>23</v>
      </c>
      <c r="O14710" t="s">
        <v>42</v>
      </c>
      <c r="P14710" t="s">
        <v>28</v>
      </c>
      <c r="R14710" t="s">
        <v>26</v>
      </c>
      <c r="S14710">
        <v>11.2</v>
      </c>
      <c r="T14710">
        <v>11.3</v>
      </c>
      <c r="U14710">
        <v>11.4</v>
      </c>
      <c r="V14710">
        <v>-0.1</v>
      </c>
      <c r="W14710">
        <v>-0.2</v>
      </c>
      <c r="AB14710">
        <f t="shared" si="288"/>
        <v>7740.39</v>
      </c>
    </row>
    <row r="14711" spans="1:28" x14ac:dyDescent="0.25">
      <c r="A14711" t="s">
        <v>6617</v>
      </c>
      <c r="B14711" t="s">
        <v>6512</v>
      </c>
      <c r="C14711" s="1">
        <v>0.78309027777777773</v>
      </c>
      <c r="D14711">
        <v>578</v>
      </c>
      <c r="E14711" s="2">
        <v>9.2312905092592601E-2</v>
      </c>
      <c r="F14711" s="1">
        <v>9.2303240740740741E-2</v>
      </c>
      <c r="G14711">
        <v>835</v>
      </c>
      <c r="H14711">
        <v>7975.83</v>
      </c>
      <c r="I14711">
        <v>0</v>
      </c>
      <c r="J14711" t="s">
        <v>6562</v>
      </c>
      <c r="K14711" t="s">
        <v>22</v>
      </c>
      <c r="L14711">
        <v>1</v>
      </c>
      <c r="N14711" t="s">
        <v>23</v>
      </c>
      <c r="O14711" t="s">
        <v>33</v>
      </c>
      <c r="P14711" t="s">
        <v>28</v>
      </c>
      <c r="R14711" t="s">
        <v>26</v>
      </c>
      <c r="S14711">
        <v>11.8</v>
      </c>
      <c r="T14711">
        <v>11.3</v>
      </c>
      <c r="U14711">
        <v>11.4</v>
      </c>
      <c r="V14711">
        <v>0.5</v>
      </c>
      <c r="W14711">
        <v>0.4</v>
      </c>
      <c r="AB14711">
        <f t="shared" si="288"/>
        <v>7740.39</v>
      </c>
    </row>
    <row r="14712" spans="1:28" x14ac:dyDescent="0.25">
      <c r="A14712" t="s">
        <v>6618</v>
      </c>
      <c r="B14712" t="s">
        <v>6512</v>
      </c>
      <c r="C14712" s="1">
        <v>0.78517361111111106</v>
      </c>
      <c r="D14712">
        <v>280</v>
      </c>
      <c r="E14712" s="2">
        <v>9.439277777777777E-2</v>
      </c>
      <c r="F14712" s="1">
        <v>9.4386574074074081E-2</v>
      </c>
      <c r="G14712">
        <v>536</v>
      </c>
      <c r="H14712">
        <v>8155.54</v>
      </c>
      <c r="I14712">
        <v>0</v>
      </c>
      <c r="J14712" t="s">
        <v>6562</v>
      </c>
      <c r="K14712" t="s">
        <v>22</v>
      </c>
      <c r="L14712">
        <v>1</v>
      </c>
      <c r="N14712" t="s">
        <v>23</v>
      </c>
      <c r="O14712" t="s">
        <v>24</v>
      </c>
      <c r="P14712" t="s">
        <v>28</v>
      </c>
      <c r="R14712" t="s">
        <v>26</v>
      </c>
      <c r="S14712">
        <v>11.6</v>
      </c>
      <c r="T14712">
        <v>11.2</v>
      </c>
      <c r="U14712">
        <v>11.3</v>
      </c>
      <c r="V14712">
        <v>0.4</v>
      </c>
      <c r="W14712">
        <v>0.3</v>
      </c>
      <c r="AB14712">
        <f t="shared" si="288"/>
        <v>7920.1</v>
      </c>
    </row>
    <row r="14713" spans="1:28" x14ac:dyDescent="0.25">
      <c r="A14713" t="s">
        <v>6618</v>
      </c>
      <c r="B14713" t="s">
        <v>6512</v>
      </c>
      <c r="C14713" s="1">
        <v>0.78517361111111106</v>
      </c>
      <c r="D14713">
        <v>280</v>
      </c>
      <c r="E14713" s="2">
        <v>9.439277777777777E-2</v>
      </c>
      <c r="F14713" s="1">
        <v>9.4386574074074081E-2</v>
      </c>
      <c r="G14713">
        <v>536</v>
      </c>
      <c r="H14713">
        <v>8155.54</v>
      </c>
      <c r="I14713">
        <v>0</v>
      </c>
      <c r="J14713" t="s">
        <v>6562</v>
      </c>
      <c r="K14713" t="s">
        <v>22</v>
      </c>
      <c r="L14713">
        <v>1</v>
      </c>
      <c r="N14713" t="s">
        <v>23</v>
      </c>
      <c r="O14713" t="s">
        <v>46</v>
      </c>
      <c r="P14713" t="s">
        <v>28</v>
      </c>
      <c r="R14713" t="s">
        <v>26</v>
      </c>
      <c r="S14713">
        <v>11.2</v>
      </c>
      <c r="T14713">
        <v>11.2</v>
      </c>
      <c r="U14713">
        <v>11.3</v>
      </c>
      <c r="V14713">
        <v>0</v>
      </c>
      <c r="W14713">
        <v>-0.1</v>
      </c>
      <c r="AB14713">
        <f t="shared" si="288"/>
        <v>7920.1</v>
      </c>
    </row>
    <row r="14714" spans="1:28" x14ac:dyDescent="0.25">
      <c r="A14714" t="s">
        <v>6618</v>
      </c>
      <c r="B14714" t="s">
        <v>6512</v>
      </c>
      <c r="C14714" s="1">
        <v>0.78517361111111106</v>
      </c>
      <c r="D14714">
        <v>280</v>
      </c>
      <c r="E14714" s="2">
        <v>9.439277777777777E-2</v>
      </c>
      <c r="F14714" s="1">
        <v>9.4386574074074081E-2</v>
      </c>
      <c r="G14714">
        <v>536</v>
      </c>
      <c r="H14714">
        <v>8155.54</v>
      </c>
      <c r="I14714">
        <v>0</v>
      </c>
      <c r="J14714" t="s">
        <v>6562</v>
      </c>
      <c r="K14714" t="s">
        <v>22</v>
      </c>
      <c r="L14714">
        <v>1</v>
      </c>
      <c r="N14714" t="s">
        <v>23</v>
      </c>
      <c r="O14714" t="s">
        <v>42</v>
      </c>
      <c r="P14714" t="s">
        <v>28</v>
      </c>
      <c r="R14714" t="s">
        <v>26</v>
      </c>
      <c r="S14714">
        <v>11.4</v>
      </c>
      <c r="T14714">
        <v>11.2</v>
      </c>
      <c r="U14714">
        <v>11.3</v>
      </c>
      <c r="V14714">
        <v>0.2</v>
      </c>
      <c r="W14714">
        <v>0.1</v>
      </c>
      <c r="AB14714">
        <f t="shared" si="288"/>
        <v>7920.1</v>
      </c>
    </row>
    <row r="14715" spans="1:28" x14ac:dyDescent="0.25">
      <c r="A14715" t="s">
        <v>6619</v>
      </c>
      <c r="B14715" t="s">
        <v>6512</v>
      </c>
      <c r="C14715" s="1">
        <v>0.7872569444444445</v>
      </c>
      <c r="D14715">
        <v>649</v>
      </c>
      <c r="E14715" s="2">
        <v>9.6480393518518517E-2</v>
      </c>
      <c r="F14715" s="1">
        <v>9.6469907407407407E-2</v>
      </c>
      <c r="G14715">
        <v>906</v>
      </c>
      <c r="H14715">
        <v>8335.91</v>
      </c>
      <c r="I14715">
        <v>0</v>
      </c>
      <c r="J14715" t="s">
        <v>6562</v>
      </c>
      <c r="K14715" t="s">
        <v>22</v>
      </c>
      <c r="L14715">
        <v>1</v>
      </c>
      <c r="N14715" t="s">
        <v>23</v>
      </c>
      <c r="O14715" t="s">
        <v>24</v>
      </c>
      <c r="P14715" t="s">
        <v>28</v>
      </c>
      <c r="R14715" t="s">
        <v>26</v>
      </c>
      <c r="S14715">
        <v>11.3</v>
      </c>
      <c r="T14715">
        <v>11</v>
      </c>
      <c r="U14715">
        <v>11.1</v>
      </c>
      <c r="V14715">
        <v>0.3</v>
      </c>
      <c r="W14715">
        <v>0.2</v>
      </c>
      <c r="AB14715">
        <f t="shared" si="288"/>
        <v>8100.47</v>
      </c>
    </row>
    <row r="14716" spans="1:28" x14ac:dyDescent="0.25">
      <c r="A14716" t="s">
        <v>6619</v>
      </c>
      <c r="B14716" t="s">
        <v>6512</v>
      </c>
      <c r="C14716" s="1">
        <v>0.7872569444444445</v>
      </c>
      <c r="D14716">
        <v>649</v>
      </c>
      <c r="E14716" s="2">
        <v>9.6480393518518517E-2</v>
      </c>
      <c r="F14716" s="1">
        <v>9.6469907407407407E-2</v>
      </c>
      <c r="G14716">
        <v>906</v>
      </c>
      <c r="H14716">
        <v>8335.91</v>
      </c>
      <c r="I14716">
        <v>0</v>
      </c>
      <c r="J14716" t="s">
        <v>6562</v>
      </c>
      <c r="K14716" t="s">
        <v>22</v>
      </c>
      <c r="L14716">
        <v>1</v>
      </c>
      <c r="N14716" t="s">
        <v>23</v>
      </c>
      <c r="O14716" t="s">
        <v>46</v>
      </c>
      <c r="P14716" t="s">
        <v>28</v>
      </c>
      <c r="R14716" t="s">
        <v>26</v>
      </c>
      <c r="S14716">
        <v>11</v>
      </c>
      <c r="T14716">
        <v>11</v>
      </c>
      <c r="U14716">
        <v>11.1</v>
      </c>
      <c r="V14716">
        <v>0</v>
      </c>
      <c r="W14716">
        <v>-0.1</v>
      </c>
      <c r="AB14716">
        <f t="shared" si="288"/>
        <v>8100.47</v>
      </c>
    </row>
    <row r="14717" spans="1:28" x14ac:dyDescent="0.25">
      <c r="A14717" t="s">
        <v>6619</v>
      </c>
      <c r="B14717" t="s">
        <v>6512</v>
      </c>
      <c r="C14717" s="1">
        <v>0.7872569444444445</v>
      </c>
      <c r="D14717">
        <v>649</v>
      </c>
      <c r="E14717" s="2">
        <v>9.6480393518518517E-2</v>
      </c>
      <c r="F14717" s="1">
        <v>9.6469907407407407E-2</v>
      </c>
      <c r="G14717">
        <v>906</v>
      </c>
      <c r="H14717">
        <v>8335.91</v>
      </c>
      <c r="I14717">
        <v>0</v>
      </c>
      <c r="J14717" t="s">
        <v>6562</v>
      </c>
      <c r="K14717" t="s">
        <v>22</v>
      </c>
      <c r="L14717">
        <v>1</v>
      </c>
      <c r="N14717" t="s">
        <v>23</v>
      </c>
      <c r="O14717" t="s">
        <v>42</v>
      </c>
      <c r="P14717" t="s">
        <v>28</v>
      </c>
      <c r="R14717" t="s">
        <v>26</v>
      </c>
      <c r="S14717">
        <v>11.5</v>
      </c>
      <c r="T14717">
        <v>11</v>
      </c>
      <c r="U14717">
        <v>11.1</v>
      </c>
      <c r="V14717">
        <v>0.5</v>
      </c>
      <c r="W14717">
        <v>0.4</v>
      </c>
      <c r="AB14717">
        <f t="shared" si="288"/>
        <v>8100.47</v>
      </c>
    </row>
    <row r="14718" spans="1:28" x14ac:dyDescent="0.25">
      <c r="A14718" t="s">
        <v>6619</v>
      </c>
      <c r="B14718" t="s">
        <v>6512</v>
      </c>
      <c r="C14718" s="1">
        <v>0.7872569444444445</v>
      </c>
      <c r="D14718">
        <v>649</v>
      </c>
      <c r="E14718" s="2">
        <v>9.6480393518518517E-2</v>
      </c>
      <c r="F14718" s="1">
        <v>9.6469907407407407E-2</v>
      </c>
      <c r="G14718">
        <v>906</v>
      </c>
      <c r="H14718">
        <v>8335.91</v>
      </c>
      <c r="I14718">
        <v>0</v>
      </c>
      <c r="J14718" t="s">
        <v>6562</v>
      </c>
      <c r="K14718" t="s">
        <v>22</v>
      </c>
      <c r="L14718">
        <v>1</v>
      </c>
      <c r="N14718" t="s">
        <v>23</v>
      </c>
      <c r="O14718" t="s">
        <v>33</v>
      </c>
      <c r="P14718" t="s">
        <v>28</v>
      </c>
      <c r="R14718" t="s">
        <v>26</v>
      </c>
      <c r="S14718">
        <v>11</v>
      </c>
      <c r="T14718">
        <v>11</v>
      </c>
      <c r="U14718">
        <v>11.1</v>
      </c>
      <c r="V14718">
        <v>0</v>
      </c>
      <c r="W14718">
        <v>-0.1</v>
      </c>
      <c r="AB14718">
        <f t="shared" si="288"/>
        <v>8100.47</v>
      </c>
    </row>
    <row r="14719" spans="1:28" x14ac:dyDescent="0.25">
      <c r="A14719" t="s">
        <v>6620</v>
      </c>
      <c r="B14719" t="s">
        <v>6512</v>
      </c>
      <c r="C14719" s="1">
        <v>0.78935185185185175</v>
      </c>
      <c r="D14719">
        <v>185</v>
      </c>
      <c r="E14719" s="2">
        <v>9.856993055555556E-2</v>
      </c>
      <c r="F14719" s="1">
        <v>9.8564814814814813E-2</v>
      </c>
      <c r="G14719">
        <v>442</v>
      </c>
      <c r="H14719">
        <v>8516.44</v>
      </c>
      <c r="I14719">
        <v>0</v>
      </c>
      <c r="J14719" t="s">
        <v>6562</v>
      </c>
      <c r="K14719" t="s">
        <v>22</v>
      </c>
      <c r="L14719">
        <v>1</v>
      </c>
      <c r="N14719" t="s">
        <v>23</v>
      </c>
      <c r="O14719" t="s">
        <v>24</v>
      </c>
      <c r="P14719" t="s">
        <v>28</v>
      </c>
      <c r="R14719" t="s">
        <v>26</v>
      </c>
      <c r="S14719">
        <v>11.5</v>
      </c>
      <c r="T14719">
        <v>11.1</v>
      </c>
      <c r="U14719">
        <v>11.1</v>
      </c>
      <c r="V14719">
        <v>0.4</v>
      </c>
      <c r="W14719">
        <v>0.4</v>
      </c>
      <c r="AB14719">
        <f t="shared" si="288"/>
        <v>8281</v>
      </c>
    </row>
    <row r="14720" spans="1:28" x14ac:dyDescent="0.25">
      <c r="A14720" t="s">
        <v>6620</v>
      </c>
      <c r="B14720" t="s">
        <v>6512</v>
      </c>
      <c r="C14720" s="1">
        <v>0.78935185185185175</v>
      </c>
      <c r="D14720">
        <v>185</v>
      </c>
      <c r="E14720" s="2">
        <v>9.856993055555556E-2</v>
      </c>
      <c r="F14720" s="1">
        <v>9.8564814814814813E-2</v>
      </c>
      <c r="G14720">
        <v>442</v>
      </c>
      <c r="H14720">
        <v>8516.44</v>
      </c>
      <c r="I14720">
        <v>0</v>
      </c>
      <c r="J14720" t="s">
        <v>6562</v>
      </c>
      <c r="K14720" t="s">
        <v>22</v>
      </c>
      <c r="L14720">
        <v>1</v>
      </c>
      <c r="N14720" t="s">
        <v>23</v>
      </c>
      <c r="O14720" t="s">
        <v>46</v>
      </c>
      <c r="P14720" t="s">
        <v>28</v>
      </c>
      <c r="R14720" t="s">
        <v>26</v>
      </c>
      <c r="S14720">
        <v>11.1</v>
      </c>
      <c r="T14720">
        <v>11.1</v>
      </c>
      <c r="U14720">
        <v>11.1</v>
      </c>
      <c r="V14720">
        <v>0</v>
      </c>
      <c r="W14720">
        <v>0</v>
      </c>
      <c r="AB14720">
        <f t="shared" si="288"/>
        <v>8281</v>
      </c>
    </row>
    <row r="14721" spans="1:28" x14ac:dyDescent="0.25">
      <c r="A14721" t="s">
        <v>6620</v>
      </c>
      <c r="B14721" t="s">
        <v>6512</v>
      </c>
      <c r="C14721" s="1">
        <v>0.78935185185185175</v>
      </c>
      <c r="D14721">
        <v>185</v>
      </c>
      <c r="E14721" s="2">
        <v>9.856993055555556E-2</v>
      </c>
      <c r="F14721" s="1">
        <v>9.8564814814814813E-2</v>
      </c>
      <c r="G14721">
        <v>442</v>
      </c>
      <c r="H14721">
        <v>8516.44</v>
      </c>
      <c r="I14721">
        <v>0</v>
      </c>
      <c r="J14721" t="s">
        <v>6562</v>
      </c>
      <c r="K14721" t="s">
        <v>22</v>
      </c>
      <c r="L14721">
        <v>1</v>
      </c>
      <c r="N14721" t="s">
        <v>23</v>
      </c>
      <c r="O14721" t="s">
        <v>42</v>
      </c>
      <c r="P14721" t="s">
        <v>28</v>
      </c>
      <c r="R14721" t="s">
        <v>26</v>
      </c>
      <c r="S14721">
        <v>11.1</v>
      </c>
      <c r="T14721">
        <v>11.1</v>
      </c>
      <c r="U14721">
        <v>11.1</v>
      </c>
      <c r="V14721">
        <v>0</v>
      </c>
      <c r="W14721">
        <v>0</v>
      </c>
      <c r="AB14721">
        <f t="shared" si="288"/>
        <v>8281</v>
      </c>
    </row>
    <row r="14722" spans="1:28" x14ac:dyDescent="0.25">
      <c r="A14722" t="s">
        <v>6620</v>
      </c>
      <c r="B14722" t="s">
        <v>6512</v>
      </c>
      <c r="C14722" s="1">
        <v>0.78935185185185175</v>
      </c>
      <c r="D14722">
        <v>185</v>
      </c>
      <c r="E14722" s="2">
        <v>9.856993055555556E-2</v>
      </c>
      <c r="F14722" s="1">
        <v>9.8564814814814813E-2</v>
      </c>
      <c r="G14722">
        <v>442</v>
      </c>
      <c r="H14722">
        <v>8516.44</v>
      </c>
      <c r="I14722">
        <v>0</v>
      </c>
      <c r="J14722" t="s">
        <v>6562</v>
      </c>
      <c r="K14722" t="s">
        <v>22</v>
      </c>
      <c r="L14722">
        <v>1</v>
      </c>
      <c r="N14722" t="s">
        <v>23</v>
      </c>
      <c r="O14722" t="s">
        <v>33</v>
      </c>
      <c r="P14722" t="s">
        <v>28</v>
      </c>
      <c r="R14722" t="s">
        <v>26</v>
      </c>
      <c r="S14722">
        <v>11.1</v>
      </c>
      <c r="T14722">
        <v>11.1</v>
      </c>
      <c r="U14722">
        <v>11.1</v>
      </c>
      <c r="V14722">
        <v>0</v>
      </c>
      <c r="W14722">
        <v>0</v>
      </c>
      <c r="AB14722">
        <f t="shared" ref="AB14722:AB14740" si="289">H14722-235.44</f>
        <v>8281</v>
      </c>
    </row>
    <row r="14723" spans="1:28" x14ac:dyDescent="0.25">
      <c r="A14723" t="s">
        <v>6621</v>
      </c>
      <c r="B14723" t="s">
        <v>6512</v>
      </c>
      <c r="C14723" s="1">
        <v>0.79143518518518519</v>
      </c>
      <c r="D14723">
        <v>20</v>
      </c>
      <c r="E14723" s="2">
        <v>0.10065135416666667</v>
      </c>
      <c r="F14723" s="1">
        <v>0.10064814814814815</v>
      </c>
      <c r="G14723">
        <v>277</v>
      </c>
      <c r="H14723">
        <v>8696.2800000000007</v>
      </c>
      <c r="I14723">
        <v>0</v>
      </c>
      <c r="J14723" t="s">
        <v>6562</v>
      </c>
      <c r="K14723" t="s">
        <v>22</v>
      </c>
      <c r="L14723">
        <v>1</v>
      </c>
      <c r="N14723" t="s">
        <v>23</v>
      </c>
      <c r="O14723" t="s">
        <v>46</v>
      </c>
      <c r="P14723" t="s">
        <v>28</v>
      </c>
      <c r="R14723" t="s">
        <v>26</v>
      </c>
      <c r="S14723">
        <v>11</v>
      </c>
      <c r="T14723">
        <v>10.9</v>
      </c>
      <c r="U14723">
        <v>10.9</v>
      </c>
      <c r="V14723">
        <v>0.1</v>
      </c>
      <c r="W14723">
        <v>0.1</v>
      </c>
      <c r="AB14723">
        <f t="shared" si="289"/>
        <v>8460.84</v>
      </c>
    </row>
    <row r="14724" spans="1:28" x14ac:dyDescent="0.25">
      <c r="A14724" t="s">
        <v>6621</v>
      </c>
      <c r="B14724" t="s">
        <v>6512</v>
      </c>
      <c r="C14724" s="1">
        <v>0.79143518518518519</v>
      </c>
      <c r="D14724">
        <v>20</v>
      </c>
      <c r="E14724" s="2">
        <v>0.10065135416666667</v>
      </c>
      <c r="F14724" s="1">
        <v>0.10064814814814815</v>
      </c>
      <c r="G14724">
        <v>277</v>
      </c>
      <c r="H14724">
        <v>8696.2800000000007</v>
      </c>
      <c r="I14724">
        <v>0</v>
      </c>
      <c r="J14724" t="s">
        <v>6562</v>
      </c>
      <c r="K14724" t="s">
        <v>22</v>
      </c>
      <c r="L14724">
        <v>1</v>
      </c>
      <c r="N14724" t="s">
        <v>23</v>
      </c>
      <c r="O14724" t="s">
        <v>42</v>
      </c>
      <c r="P14724" t="s">
        <v>28</v>
      </c>
      <c r="R14724" t="s">
        <v>26</v>
      </c>
      <c r="S14724">
        <v>11.1</v>
      </c>
      <c r="T14724">
        <v>10.9</v>
      </c>
      <c r="U14724">
        <v>10.9</v>
      </c>
      <c r="V14724">
        <v>0.2</v>
      </c>
      <c r="W14724">
        <v>0.2</v>
      </c>
      <c r="AB14724">
        <f t="shared" si="289"/>
        <v>8460.84</v>
      </c>
    </row>
    <row r="14725" spans="1:28" x14ac:dyDescent="0.25">
      <c r="A14725" t="s">
        <v>6621</v>
      </c>
      <c r="B14725" t="s">
        <v>6512</v>
      </c>
      <c r="C14725" s="1">
        <v>0.79143518518518519</v>
      </c>
      <c r="D14725">
        <v>20</v>
      </c>
      <c r="E14725" s="2">
        <v>0.10065135416666667</v>
      </c>
      <c r="F14725" s="1">
        <v>0.10064814814814815</v>
      </c>
      <c r="G14725">
        <v>277</v>
      </c>
      <c r="H14725">
        <v>8696.2800000000007</v>
      </c>
      <c r="I14725">
        <v>0</v>
      </c>
      <c r="J14725" t="s">
        <v>6562</v>
      </c>
      <c r="K14725" t="s">
        <v>22</v>
      </c>
      <c r="L14725">
        <v>1</v>
      </c>
      <c r="N14725" t="s">
        <v>23</v>
      </c>
      <c r="O14725" t="s">
        <v>33</v>
      </c>
      <c r="P14725" t="s">
        <v>28</v>
      </c>
      <c r="R14725" t="s">
        <v>26</v>
      </c>
      <c r="S14725">
        <v>11.1</v>
      </c>
      <c r="T14725">
        <v>10.9</v>
      </c>
      <c r="U14725">
        <v>10.9</v>
      </c>
      <c r="V14725">
        <v>0.2</v>
      </c>
      <c r="W14725">
        <v>0.2</v>
      </c>
      <c r="AB14725">
        <f t="shared" si="289"/>
        <v>8460.84</v>
      </c>
    </row>
    <row r="14726" spans="1:28" x14ac:dyDescent="0.25">
      <c r="A14726" t="s">
        <v>6622</v>
      </c>
      <c r="B14726" t="s">
        <v>6512</v>
      </c>
      <c r="C14726" s="1">
        <v>0.79349537037037043</v>
      </c>
      <c r="D14726">
        <v>921</v>
      </c>
      <c r="E14726" s="2">
        <v>0.1027219675925926</v>
      </c>
      <c r="F14726" s="1">
        <v>0.1027199074074074</v>
      </c>
      <c r="G14726">
        <v>178</v>
      </c>
      <c r="H14726">
        <v>8875.18</v>
      </c>
      <c r="I14726">
        <v>0</v>
      </c>
      <c r="J14726" t="s">
        <v>6562</v>
      </c>
      <c r="K14726" t="s">
        <v>22</v>
      </c>
      <c r="L14726">
        <v>1</v>
      </c>
      <c r="N14726" t="s">
        <v>23</v>
      </c>
      <c r="O14726" t="s">
        <v>24</v>
      </c>
      <c r="P14726" t="s">
        <v>28</v>
      </c>
      <c r="R14726" t="s">
        <v>26</v>
      </c>
      <c r="S14726">
        <v>11</v>
      </c>
      <c r="T14726">
        <v>10.7</v>
      </c>
      <c r="U14726">
        <v>10.8</v>
      </c>
      <c r="V14726">
        <v>0.3</v>
      </c>
      <c r="W14726">
        <v>0.2</v>
      </c>
      <c r="AB14726">
        <f t="shared" si="289"/>
        <v>8639.74</v>
      </c>
    </row>
    <row r="14727" spans="1:28" x14ac:dyDescent="0.25">
      <c r="A14727" t="s">
        <v>6622</v>
      </c>
      <c r="B14727" t="s">
        <v>6512</v>
      </c>
      <c r="C14727" s="1">
        <v>0.79349537037037043</v>
      </c>
      <c r="D14727">
        <v>921</v>
      </c>
      <c r="E14727" s="2">
        <v>0.1027219675925926</v>
      </c>
      <c r="F14727" s="1">
        <v>0.1027199074074074</v>
      </c>
      <c r="G14727">
        <v>178</v>
      </c>
      <c r="H14727">
        <v>8875.18</v>
      </c>
      <c r="I14727">
        <v>0</v>
      </c>
      <c r="J14727" t="s">
        <v>6562</v>
      </c>
      <c r="K14727" t="s">
        <v>22</v>
      </c>
      <c r="L14727">
        <v>1</v>
      </c>
      <c r="N14727" t="s">
        <v>23</v>
      </c>
      <c r="O14727" t="s">
        <v>46</v>
      </c>
      <c r="P14727" t="s">
        <v>28</v>
      </c>
      <c r="R14727" t="s">
        <v>26</v>
      </c>
      <c r="S14727">
        <v>10.7</v>
      </c>
      <c r="T14727">
        <v>10.7</v>
      </c>
      <c r="U14727">
        <v>10.8</v>
      </c>
      <c r="V14727">
        <v>0</v>
      </c>
      <c r="W14727">
        <v>-0.1</v>
      </c>
      <c r="AB14727">
        <f t="shared" si="289"/>
        <v>8639.74</v>
      </c>
    </row>
    <row r="14728" spans="1:28" x14ac:dyDescent="0.25">
      <c r="A14728" t="s">
        <v>6622</v>
      </c>
      <c r="B14728" t="s">
        <v>6512</v>
      </c>
      <c r="C14728" s="1">
        <v>0.79349537037037043</v>
      </c>
      <c r="D14728">
        <v>921</v>
      </c>
      <c r="E14728" s="2">
        <v>0.1027219675925926</v>
      </c>
      <c r="F14728" s="1">
        <v>0.1027199074074074</v>
      </c>
      <c r="G14728">
        <v>178</v>
      </c>
      <c r="H14728">
        <v>8875.18</v>
      </c>
      <c r="I14728">
        <v>0</v>
      </c>
      <c r="J14728" t="s">
        <v>6562</v>
      </c>
      <c r="K14728" t="s">
        <v>22</v>
      </c>
      <c r="L14728">
        <v>1</v>
      </c>
      <c r="N14728" t="s">
        <v>23</v>
      </c>
      <c r="O14728" t="s">
        <v>33</v>
      </c>
      <c r="P14728" t="s">
        <v>28</v>
      </c>
      <c r="R14728" t="s">
        <v>26</v>
      </c>
      <c r="S14728">
        <v>10.7</v>
      </c>
      <c r="T14728">
        <v>10.7</v>
      </c>
      <c r="U14728">
        <v>10.8</v>
      </c>
      <c r="V14728">
        <v>0</v>
      </c>
      <c r="W14728">
        <v>-0.1</v>
      </c>
      <c r="AB14728">
        <f t="shared" si="289"/>
        <v>8639.74</v>
      </c>
    </row>
    <row r="14729" spans="1:28" x14ac:dyDescent="0.25">
      <c r="A14729" t="s">
        <v>6623</v>
      </c>
      <c r="B14729" t="s">
        <v>6512</v>
      </c>
      <c r="C14729" s="1">
        <v>0.7955902777777778</v>
      </c>
      <c r="D14729">
        <v>557</v>
      </c>
      <c r="E14729" s="2">
        <v>0.10481266203703704</v>
      </c>
      <c r="F14729" s="1">
        <v>0.10480324074074075</v>
      </c>
      <c r="G14729">
        <v>814</v>
      </c>
      <c r="H14729">
        <v>9055.81</v>
      </c>
      <c r="I14729">
        <v>0</v>
      </c>
      <c r="J14729" t="s">
        <v>6562</v>
      </c>
      <c r="K14729" t="s">
        <v>22</v>
      </c>
      <c r="L14729">
        <v>1</v>
      </c>
      <c r="N14729" t="s">
        <v>23</v>
      </c>
      <c r="O14729" t="s">
        <v>24</v>
      </c>
      <c r="P14729" t="s">
        <v>28</v>
      </c>
      <c r="R14729" t="s">
        <v>26</v>
      </c>
      <c r="S14729">
        <v>10.9</v>
      </c>
      <c r="T14729">
        <v>10.7</v>
      </c>
      <c r="U14729">
        <v>10.7</v>
      </c>
      <c r="V14729">
        <v>0.2</v>
      </c>
      <c r="W14729">
        <v>0.2</v>
      </c>
      <c r="AB14729">
        <f t="shared" si="289"/>
        <v>8820.369999999999</v>
      </c>
    </row>
    <row r="14730" spans="1:28" x14ac:dyDescent="0.25">
      <c r="A14730" t="s">
        <v>6623</v>
      </c>
      <c r="B14730" t="s">
        <v>6512</v>
      </c>
      <c r="C14730" s="1">
        <v>0.7955902777777778</v>
      </c>
      <c r="D14730">
        <v>557</v>
      </c>
      <c r="E14730" s="2">
        <v>0.10481266203703704</v>
      </c>
      <c r="F14730" s="1">
        <v>0.10480324074074075</v>
      </c>
      <c r="G14730">
        <v>814</v>
      </c>
      <c r="H14730">
        <v>9055.81</v>
      </c>
      <c r="I14730">
        <v>0</v>
      </c>
      <c r="J14730" t="s">
        <v>6562</v>
      </c>
      <c r="K14730" t="s">
        <v>22</v>
      </c>
      <c r="L14730">
        <v>1</v>
      </c>
      <c r="N14730" t="s">
        <v>23</v>
      </c>
      <c r="O14730" t="s">
        <v>46</v>
      </c>
      <c r="P14730" t="s">
        <v>28</v>
      </c>
      <c r="R14730" t="s">
        <v>26</v>
      </c>
      <c r="S14730">
        <v>10.8</v>
      </c>
      <c r="T14730">
        <v>10.7</v>
      </c>
      <c r="U14730">
        <v>10.7</v>
      </c>
      <c r="V14730">
        <v>0.1</v>
      </c>
      <c r="W14730">
        <v>0.1</v>
      </c>
      <c r="AB14730">
        <f t="shared" si="289"/>
        <v>8820.369999999999</v>
      </c>
    </row>
    <row r="14731" spans="1:28" x14ac:dyDescent="0.25">
      <c r="A14731" t="s">
        <v>6623</v>
      </c>
      <c r="B14731" t="s">
        <v>6512</v>
      </c>
      <c r="C14731" s="1">
        <v>0.7955902777777778</v>
      </c>
      <c r="D14731">
        <v>557</v>
      </c>
      <c r="E14731" s="2">
        <v>0.10481266203703704</v>
      </c>
      <c r="F14731" s="1">
        <v>0.10480324074074075</v>
      </c>
      <c r="G14731">
        <v>814</v>
      </c>
      <c r="H14731">
        <v>9055.81</v>
      </c>
      <c r="I14731">
        <v>0</v>
      </c>
      <c r="J14731" t="s">
        <v>6562</v>
      </c>
      <c r="K14731" t="s">
        <v>22</v>
      </c>
      <c r="L14731">
        <v>1</v>
      </c>
      <c r="N14731" t="s">
        <v>23</v>
      </c>
      <c r="O14731" t="s">
        <v>42</v>
      </c>
      <c r="P14731" t="s">
        <v>28</v>
      </c>
      <c r="R14731" t="s">
        <v>26</v>
      </c>
      <c r="S14731">
        <v>10.7</v>
      </c>
      <c r="T14731">
        <v>10.7</v>
      </c>
      <c r="U14731">
        <v>10.7</v>
      </c>
      <c r="V14731">
        <v>0</v>
      </c>
      <c r="W14731">
        <v>0</v>
      </c>
      <c r="AB14731">
        <f t="shared" si="289"/>
        <v>8820.369999999999</v>
      </c>
    </row>
    <row r="14732" spans="1:28" x14ac:dyDescent="0.25">
      <c r="A14732" t="s">
        <v>6624</v>
      </c>
      <c r="B14732" t="s">
        <v>6512</v>
      </c>
      <c r="C14732" s="1">
        <v>0.79767361111111112</v>
      </c>
      <c r="D14732">
        <v>660</v>
      </c>
      <c r="E14732" s="2">
        <v>0.10689718749999999</v>
      </c>
      <c r="F14732" s="1">
        <v>0.10688657407407408</v>
      </c>
      <c r="G14732">
        <v>917</v>
      </c>
      <c r="H14732">
        <v>9235.92</v>
      </c>
      <c r="I14732">
        <v>0</v>
      </c>
      <c r="J14732" t="s">
        <v>6562</v>
      </c>
      <c r="K14732" t="s">
        <v>22</v>
      </c>
      <c r="L14732">
        <v>1</v>
      </c>
      <c r="N14732" t="s">
        <v>23</v>
      </c>
      <c r="O14732" t="s">
        <v>24</v>
      </c>
      <c r="P14732" t="s">
        <v>28</v>
      </c>
      <c r="R14732" t="s">
        <v>26</v>
      </c>
      <c r="S14732">
        <v>11</v>
      </c>
      <c r="T14732">
        <v>10.8</v>
      </c>
      <c r="U14732">
        <v>10.9</v>
      </c>
      <c r="V14732">
        <v>0.2</v>
      </c>
      <c r="W14732">
        <v>0.1</v>
      </c>
      <c r="AB14732">
        <f t="shared" si="289"/>
        <v>9000.48</v>
      </c>
    </row>
    <row r="14733" spans="1:28" x14ac:dyDescent="0.25">
      <c r="A14733" t="s">
        <v>6624</v>
      </c>
      <c r="B14733" t="s">
        <v>6512</v>
      </c>
      <c r="C14733" s="1">
        <v>0.79767361111111112</v>
      </c>
      <c r="D14733">
        <v>660</v>
      </c>
      <c r="E14733" s="2">
        <v>0.10689718749999999</v>
      </c>
      <c r="F14733" s="1">
        <v>0.10688657407407408</v>
      </c>
      <c r="G14733">
        <v>917</v>
      </c>
      <c r="H14733">
        <v>9235.92</v>
      </c>
      <c r="I14733">
        <v>0</v>
      </c>
      <c r="J14733" t="s">
        <v>6562</v>
      </c>
      <c r="K14733" t="s">
        <v>22</v>
      </c>
      <c r="L14733">
        <v>1</v>
      </c>
      <c r="N14733" t="s">
        <v>23</v>
      </c>
      <c r="O14733" t="s">
        <v>46</v>
      </c>
      <c r="P14733" t="s">
        <v>28</v>
      </c>
      <c r="R14733" t="s">
        <v>26</v>
      </c>
      <c r="S14733">
        <v>10.8</v>
      </c>
      <c r="T14733">
        <v>10.8</v>
      </c>
      <c r="U14733">
        <v>10.9</v>
      </c>
      <c r="V14733">
        <v>0</v>
      </c>
      <c r="W14733">
        <v>-0.1</v>
      </c>
      <c r="AB14733">
        <f t="shared" si="289"/>
        <v>9000.48</v>
      </c>
    </row>
    <row r="14734" spans="1:28" x14ac:dyDescent="0.25">
      <c r="A14734" t="s">
        <v>6624</v>
      </c>
      <c r="B14734" t="s">
        <v>6512</v>
      </c>
      <c r="C14734" s="1">
        <v>0.79767361111111112</v>
      </c>
      <c r="D14734">
        <v>660</v>
      </c>
      <c r="E14734" s="2">
        <v>0.10689718749999999</v>
      </c>
      <c r="F14734" s="1">
        <v>0.10688657407407408</v>
      </c>
      <c r="G14734">
        <v>917</v>
      </c>
      <c r="H14734">
        <v>9235.92</v>
      </c>
      <c r="I14734">
        <v>0</v>
      </c>
      <c r="J14734" t="s">
        <v>6562</v>
      </c>
      <c r="K14734" t="s">
        <v>22</v>
      </c>
      <c r="L14734">
        <v>1</v>
      </c>
      <c r="N14734" t="s">
        <v>23</v>
      </c>
      <c r="O14734" t="s">
        <v>42</v>
      </c>
      <c r="P14734" t="s">
        <v>28</v>
      </c>
      <c r="R14734" t="s">
        <v>26</v>
      </c>
      <c r="S14734">
        <v>11.1</v>
      </c>
      <c r="T14734">
        <v>10.8</v>
      </c>
      <c r="U14734">
        <v>10.9</v>
      </c>
      <c r="V14734">
        <v>0.3</v>
      </c>
      <c r="W14734">
        <v>0.2</v>
      </c>
      <c r="AB14734">
        <f t="shared" si="289"/>
        <v>9000.48</v>
      </c>
    </row>
    <row r="14735" spans="1:28" x14ac:dyDescent="0.25">
      <c r="A14735" t="s">
        <v>6624</v>
      </c>
      <c r="B14735" t="s">
        <v>6512</v>
      </c>
      <c r="C14735" s="1">
        <v>0.79767361111111112</v>
      </c>
      <c r="D14735">
        <v>660</v>
      </c>
      <c r="E14735" s="2">
        <v>0.10689718749999999</v>
      </c>
      <c r="F14735" s="1">
        <v>0.10688657407407408</v>
      </c>
      <c r="G14735">
        <v>917</v>
      </c>
      <c r="H14735">
        <v>9235.92</v>
      </c>
      <c r="I14735">
        <v>0</v>
      </c>
      <c r="J14735" t="s">
        <v>6562</v>
      </c>
      <c r="K14735" t="s">
        <v>22</v>
      </c>
      <c r="L14735">
        <v>1</v>
      </c>
      <c r="N14735" t="s">
        <v>23</v>
      </c>
      <c r="O14735" t="s">
        <v>33</v>
      </c>
      <c r="P14735" t="s">
        <v>28</v>
      </c>
      <c r="R14735" t="s">
        <v>26</v>
      </c>
      <c r="S14735">
        <v>10.9</v>
      </c>
      <c r="T14735">
        <v>10.8</v>
      </c>
      <c r="U14735">
        <v>10.9</v>
      </c>
      <c r="V14735">
        <v>0.1</v>
      </c>
      <c r="W14735">
        <v>0</v>
      </c>
      <c r="AB14735">
        <f t="shared" si="289"/>
        <v>9000.48</v>
      </c>
    </row>
    <row r="14736" spans="1:28" x14ac:dyDescent="0.25">
      <c r="A14736" t="s">
        <v>6625</v>
      </c>
      <c r="B14736" t="s">
        <v>6512</v>
      </c>
      <c r="C14736" s="1">
        <v>0.79976851851851849</v>
      </c>
      <c r="D14736">
        <v>363</v>
      </c>
      <c r="E14736" s="2">
        <v>0.10898865740740742</v>
      </c>
      <c r="F14736" s="1">
        <v>0.10898148148148147</v>
      </c>
      <c r="G14736">
        <v>620</v>
      </c>
      <c r="H14736">
        <v>9416.6200000000008</v>
      </c>
      <c r="I14736">
        <v>0</v>
      </c>
      <c r="J14736" t="s">
        <v>6562</v>
      </c>
      <c r="K14736" t="s">
        <v>22</v>
      </c>
      <c r="L14736">
        <v>1</v>
      </c>
      <c r="N14736" t="s">
        <v>23</v>
      </c>
      <c r="O14736" t="s">
        <v>36</v>
      </c>
      <c r="P14736" t="s">
        <v>28</v>
      </c>
      <c r="R14736" t="s">
        <v>26</v>
      </c>
      <c r="S14736">
        <v>10.7</v>
      </c>
      <c r="T14736">
        <v>10.8</v>
      </c>
      <c r="U14736">
        <v>10.8</v>
      </c>
      <c r="V14736">
        <v>-0.1</v>
      </c>
      <c r="W14736">
        <v>-0.1</v>
      </c>
      <c r="AB14736">
        <f t="shared" si="289"/>
        <v>9181.18</v>
      </c>
    </row>
    <row r="14737" spans="1:28" x14ac:dyDescent="0.25">
      <c r="A14737" t="s">
        <v>6625</v>
      </c>
      <c r="B14737" t="s">
        <v>6512</v>
      </c>
      <c r="C14737" s="1">
        <v>0.79976851851851849</v>
      </c>
      <c r="D14737">
        <v>363</v>
      </c>
      <c r="E14737" s="2">
        <v>0.10898865740740742</v>
      </c>
      <c r="F14737" s="1">
        <v>0.10898148148148147</v>
      </c>
      <c r="G14737">
        <v>620</v>
      </c>
      <c r="H14737">
        <v>9416.6200000000008</v>
      </c>
      <c r="I14737">
        <v>0</v>
      </c>
      <c r="J14737" t="s">
        <v>6562</v>
      </c>
      <c r="K14737" t="s">
        <v>22</v>
      </c>
      <c r="L14737">
        <v>1</v>
      </c>
      <c r="N14737" t="s">
        <v>23</v>
      </c>
      <c r="O14737" t="s">
        <v>24</v>
      </c>
      <c r="P14737" t="s">
        <v>28</v>
      </c>
      <c r="R14737" t="s">
        <v>26</v>
      </c>
      <c r="S14737">
        <v>10.8</v>
      </c>
      <c r="T14737">
        <v>10.8</v>
      </c>
      <c r="U14737">
        <v>10.8</v>
      </c>
      <c r="V14737">
        <v>0</v>
      </c>
      <c r="W14737">
        <v>0</v>
      </c>
      <c r="AB14737">
        <f t="shared" si="289"/>
        <v>9181.18</v>
      </c>
    </row>
    <row r="14738" spans="1:28" x14ac:dyDescent="0.25">
      <c r="A14738" t="s">
        <v>6625</v>
      </c>
      <c r="B14738" t="s">
        <v>6512</v>
      </c>
      <c r="C14738" s="1">
        <v>0.79976851851851849</v>
      </c>
      <c r="D14738">
        <v>363</v>
      </c>
      <c r="E14738" s="2">
        <v>0.10898865740740742</v>
      </c>
      <c r="F14738" s="1">
        <v>0.10898148148148147</v>
      </c>
      <c r="G14738">
        <v>620</v>
      </c>
      <c r="H14738">
        <v>9416.6200000000008</v>
      </c>
      <c r="I14738">
        <v>0</v>
      </c>
      <c r="J14738" t="s">
        <v>6562</v>
      </c>
      <c r="K14738" t="s">
        <v>22</v>
      </c>
      <c r="L14738">
        <v>1</v>
      </c>
      <c r="N14738" t="s">
        <v>23</v>
      </c>
      <c r="O14738" t="s">
        <v>46</v>
      </c>
      <c r="P14738" t="s">
        <v>28</v>
      </c>
      <c r="R14738" t="s">
        <v>26</v>
      </c>
      <c r="S14738">
        <v>10.8</v>
      </c>
      <c r="T14738">
        <v>10.8</v>
      </c>
      <c r="U14738">
        <v>10.8</v>
      </c>
      <c r="V14738">
        <v>0</v>
      </c>
      <c r="W14738">
        <v>0</v>
      </c>
      <c r="AB14738">
        <f t="shared" si="289"/>
        <v>9181.18</v>
      </c>
    </row>
    <row r="14739" spans="1:28" x14ac:dyDescent="0.25">
      <c r="A14739" t="s">
        <v>6626</v>
      </c>
      <c r="B14739" t="s">
        <v>6512</v>
      </c>
      <c r="C14739" s="1">
        <v>0.79998842592592589</v>
      </c>
      <c r="D14739">
        <v>357</v>
      </c>
      <c r="E14739" s="2">
        <v>0.10920849537037036</v>
      </c>
      <c r="F14739" s="1">
        <v>0.1092013888888889</v>
      </c>
      <c r="G14739">
        <v>614</v>
      </c>
      <c r="H14739">
        <v>9435.61</v>
      </c>
      <c r="I14739">
        <v>0</v>
      </c>
      <c r="J14739" t="s">
        <v>6562</v>
      </c>
      <c r="K14739" t="s">
        <v>22</v>
      </c>
      <c r="L14739">
        <v>1</v>
      </c>
      <c r="N14739" t="s">
        <v>23</v>
      </c>
      <c r="O14739" t="s">
        <v>78</v>
      </c>
      <c r="P14739" t="s">
        <v>79</v>
      </c>
      <c r="R14739" t="s">
        <v>88</v>
      </c>
      <c r="AB14739">
        <f t="shared" si="289"/>
        <v>9200.17</v>
      </c>
    </row>
    <row r="14740" spans="1:28" x14ac:dyDescent="0.25">
      <c r="A14740" t="s">
        <v>6626</v>
      </c>
      <c r="B14740" t="s">
        <v>6512</v>
      </c>
      <c r="C14740" s="1">
        <v>0.79998842592592589</v>
      </c>
      <c r="D14740">
        <v>357</v>
      </c>
      <c r="E14740" s="2">
        <v>0.10920849537037036</v>
      </c>
      <c r="F14740" s="1">
        <v>0.1092013888888889</v>
      </c>
      <c r="G14740">
        <v>614</v>
      </c>
      <c r="H14740">
        <v>9435.61</v>
      </c>
      <c r="I14740">
        <v>0</v>
      </c>
      <c r="J14740" t="s">
        <v>6562</v>
      </c>
      <c r="K14740" t="s">
        <v>22</v>
      </c>
      <c r="L14740">
        <v>1</v>
      </c>
      <c r="N14740" t="s">
        <v>23</v>
      </c>
      <c r="O14740" t="s">
        <v>81</v>
      </c>
      <c r="P14740" t="s">
        <v>79</v>
      </c>
      <c r="R14740" t="s">
        <v>88</v>
      </c>
      <c r="AB14740">
        <f t="shared" si="289"/>
        <v>9200.17</v>
      </c>
    </row>
    <row r="14741" spans="1:28" x14ac:dyDescent="0.25">
      <c r="A14741" t="s">
        <v>6627</v>
      </c>
      <c r="B14741" t="s">
        <v>6628</v>
      </c>
      <c r="C14741" s="1">
        <v>0.59398148148148155</v>
      </c>
      <c r="D14741">
        <v>955</v>
      </c>
      <c r="E14741" s="2">
        <v>0</v>
      </c>
      <c r="F14741" s="1">
        <v>0</v>
      </c>
      <c r="G14741">
        <v>0</v>
      </c>
      <c r="H14741">
        <v>0</v>
      </c>
      <c r="I14741">
        <v>7446.76</v>
      </c>
      <c r="J14741" t="s">
        <v>6629</v>
      </c>
      <c r="K14741" t="s">
        <v>22</v>
      </c>
      <c r="L14741">
        <v>1</v>
      </c>
      <c r="N14741" t="s">
        <v>23</v>
      </c>
      <c r="O14741" t="s">
        <v>81</v>
      </c>
      <c r="P14741" t="s">
        <v>79</v>
      </c>
      <c r="R14741" t="s">
        <v>80</v>
      </c>
      <c r="AB14741">
        <f>H14741-216.58</f>
        <v>-216.58</v>
      </c>
    </row>
    <row r="14742" spans="1:28" x14ac:dyDescent="0.25">
      <c r="A14742" t="s">
        <v>6627</v>
      </c>
      <c r="B14742" t="s">
        <v>6628</v>
      </c>
      <c r="C14742" s="1">
        <v>0.59398148148148155</v>
      </c>
      <c r="D14742">
        <v>955</v>
      </c>
      <c r="E14742" s="2">
        <v>0</v>
      </c>
      <c r="F14742" s="1">
        <v>0</v>
      </c>
      <c r="G14742">
        <v>0</v>
      </c>
      <c r="H14742">
        <v>0</v>
      </c>
      <c r="I14742">
        <v>7446.76</v>
      </c>
      <c r="J14742" t="s">
        <v>6629</v>
      </c>
      <c r="K14742" t="s">
        <v>22</v>
      </c>
      <c r="L14742">
        <v>1</v>
      </c>
      <c r="N14742" t="s">
        <v>23</v>
      </c>
      <c r="O14742" t="s">
        <v>78</v>
      </c>
      <c r="P14742" t="s">
        <v>79</v>
      </c>
      <c r="R14742" t="s">
        <v>80</v>
      </c>
      <c r="AB14742">
        <f t="shared" ref="AB14742:AB14805" si="290">H14742-216.58</f>
        <v>-216.58</v>
      </c>
    </row>
    <row r="14743" spans="1:28" x14ac:dyDescent="0.25">
      <c r="A14743" t="s">
        <v>6630</v>
      </c>
      <c r="B14743" t="s">
        <v>6628</v>
      </c>
      <c r="C14743" s="1">
        <v>0.59706018518518522</v>
      </c>
      <c r="D14743">
        <v>202</v>
      </c>
      <c r="E14743" s="2">
        <v>3.0699884259259261E-3</v>
      </c>
      <c r="F14743" s="1">
        <v>3.0671296296296297E-3</v>
      </c>
      <c r="G14743">
        <v>247</v>
      </c>
      <c r="H14743">
        <v>265.24700000000001</v>
      </c>
      <c r="I14743">
        <v>0</v>
      </c>
      <c r="J14743" t="s">
        <v>6629</v>
      </c>
      <c r="K14743" t="s">
        <v>22</v>
      </c>
      <c r="L14743">
        <v>1</v>
      </c>
      <c r="N14743" t="s">
        <v>23</v>
      </c>
      <c r="O14743" t="s">
        <v>24</v>
      </c>
      <c r="P14743" t="s">
        <v>25</v>
      </c>
      <c r="R14743" t="s">
        <v>26</v>
      </c>
      <c r="S14743">
        <v>20.399999999999999</v>
      </c>
      <c r="T14743">
        <v>18.7</v>
      </c>
      <c r="U14743">
        <v>18.399999999999999</v>
      </c>
      <c r="V14743">
        <v>1.7</v>
      </c>
      <c r="W14743">
        <v>2</v>
      </c>
      <c r="AB14743">
        <f t="shared" si="290"/>
        <v>48.667000000000002</v>
      </c>
    </row>
    <row r="14744" spans="1:28" x14ac:dyDescent="0.25">
      <c r="A14744" t="s">
        <v>6631</v>
      </c>
      <c r="B14744" t="s">
        <v>6628</v>
      </c>
      <c r="C14744" s="1">
        <v>0.59723379629629625</v>
      </c>
      <c r="D14744">
        <v>890</v>
      </c>
      <c r="E14744" s="2">
        <v>3.2515509259259264E-3</v>
      </c>
      <c r="F14744" s="1">
        <v>3.2407407407407406E-3</v>
      </c>
      <c r="G14744">
        <v>934</v>
      </c>
      <c r="H14744">
        <v>280.93400000000003</v>
      </c>
      <c r="I14744">
        <v>0</v>
      </c>
      <c r="J14744" t="s">
        <v>6629</v>
      </c>
      <c r="K14744" t="s">
        <v>22</v>
      </c>
      <c r="L14744">
        <v>1</v>
      </c>
      <c r="N14744" t="s">
        <v>23</v>
      </c>
      <c r="O14744" t="s">
        <v>24</v>
      </c>
      <c r="P14744" t="s">
        <v>28</v>
      </c>
      <c r="R14744" t="s">
        <v>26</v>
      </c>
      <c r="S14744">
        <v>21.2</v>
      </c>
      <c r="T14744">
        <v>18.600000000000001</v>
      </c>
      <c r="U14744">
        <v>18.399999999999999</v>
      </c>
      <c r="V14744">
        <v>2.6</v>
      </c>
      <c r="W14744">
        <v>2.8</v>
      </c>
      <c r="AB14744">
        <f t="shared" si="290"/>
        <v>64.354000000000013</v>
      </c>
    </row>
    <row r="14745" spans="1:28" x14ac:dyDescent="0.25">
      <c r="A14745" t="s">
        <v>6632</v>
      </c>
      <c r="B14745" t="s">
        <v>6628</v>
      </c>
      <c r="C14745" s="1">
        <v>0.59805555555555556</v>
      </c>
      <c r="D14745">
        <v>616</v>
      </c>
      <c r="E14745" s="2">
        <v>4.0701388888888888E-3</v>
      </c>
      <c r="F14745" s="1">
        <v>4.0624999999999993E-3</v>
      </c>
      <c r="G14745">
        <v>660</v>
      </c>
      <c r="H14745">
        <v>351.66</v>
      </c>
      <c r="I14745">
        <v>0</v>
      </c>
      <c r="J14745" t="s">
        <v>6629</v>
      </c>
      <c r="K14745" t="s">
        <v>22</v>
      </c>
      <c r="L14745">
        <v>1</v>
      </c>
      <c r="N14745" t="s">
        <v>23</v>
      </c>
      <c r="O14745" t="s">
        <v>46</v>
      </c>
      <c r="P14745" t="s">
        <v>25</v>
      </c>
      <c r="R14745" t="s">
        <v>26</v>
      </c>
      <c r="S14745">
        <v>17.899999999999999</v>
      </c>
      <c r="T14745">
        <v>18.600000000000001</v>
      </c>
      <c r="U14745">
        <v>18.399999999999999</v>
      </c>
      <c r="V14745">
        <v>-0.7</v>
      </c>
      <c r="W14745">
        <v>-0.5</v>
      </c>
      <c r="AB14745">
        <f t="shared" si="290"/>
        <v>135.08000000000001</v>
      </c>
    </row>
    <row r="14746" spans="1:28" x14ac:dyDescent="0.25">
      <c r="A14746" t="s">
        <v>6633</v>
      </c>
      <c r="B14746" t="s">
        <v>6628</v>
      </c>
      <c r="C14746" s="1">
        <v>0.59819444444444447</v>
      </c>
      <c r="D14746">
        <v>831</v>
      </c>
      <c r="E14746" s="2">
        <v>4.2115277777777784E-3</v>
      </c>
      <c r="F14746" s="1">
        <v>4.2013888888888891E-3</v>
      </c>
      <c r="G14746">
        <v>876</v>
      </c>
      <c r="H14746">
        <v>363.87599999999998</v>
      </c>
      <c r="I14746">
        <v>0</v>
      </c>
      <c r="J14746" t="s">
        <v>6629</v>
      </c>
      <c r="K14746" t="s">
        <v>22</v>
      </c>
      <c r="L14746">
        <v>1</v>
      </c>
      <c r="N14746" t="s">
        <v>23</v>
      </c>
      <c r="O14746" t="s">
        <v>46</v>
      </c>
      <c r="P14746" t="s">
        <v>28</v>
      </c>
      <c r="R14746" t="s">
        <v>26</v>
      </c>
      <c r="S14746">
        <v>18.100000000000001</v>
      </c>
      <c r="T14746">
        <v>18.7</v>
      </c>
      <c r="U14746">
        <v>18.5</v>
      </c>
      <c r="V14746">
        <v>-0.6</v>
      </c>
      <c r="W14746">
        <v>-0.4</v>
      </c>
      <c r="AB14746">
        <f t="shared" si="290"/>
        <v>147.29599999999996</v>
      </c>
    </row>
    <row r="14747" spans="1:28" x14ac:dyDescent="0.25">
      <c r="A14747" t="s">
        <v>6634</v>
      </c>
      <c r="B14747" t="s">
        <v>6628</v>
      </c>
      <c r="C14747" s="1">
        <v>0.59857638888888887</v>
      </c>
      <c r="D14747">
        <v>608</v>
      </c>
      <c r="E14747" s="2">
        <v>4.5908796296296297E-3</v>
      </c>
      <c r="F14747" s="1">
        <v>4.5833333333333334E-3</v>
      </c>
      <c r="G14747">
        <v>652</v>
      </c>
      <c r="H14747">
        <v>396.65199999999999</v>
      </c>
      <c r="I14747">
        <v>0</v>
      </c>
      <c r="J14747" t="s">
        <v>6629</v>
      </c>
      <c r="K14747" t="s">
        <v>22</v>
      </c>
      <c r="L14747">
        <v>1</v>
      </c>
      <c r="N14747" t="s">
        <v>23</v>
      </c>
      <c r="O14747" t="s">
        <v>31</v>
      </c>
      <c r="P14747" t="s">
        <v>25</v>
      </c>
      <c r="R14747" t="s">
        <v>26</v>
      </c>
      <c r="S14747">
        <v>18</v>
      </c>
      <c r="T14747">
        <v>18.5</v>
      </c>
      <c r="U14747">
        <v>18.3</v>
      </c>
      <c r="V14747">
        <v>-0.5</v>
      </c>
      <c r="W14747">
        <v>-0.3</v>
      </c>
      <c r="AB14747">
        <f t="shared" si="290"/>
        <v>180.07199999999997</v>
      </c>
    </row>
    <row r="14748" spans="1:28" x14ac:dyDescent="0.25">
      <c r="A14748" t="s">
        <v>6634</v>
      </c>
      <c r="B14748" t="s">
        <v>6628</v>
      </c>
      <c r="C14748" s="1">
        <v>0.59857638888888887</v>
      </c>
      <c r="D14748">
        <v>608</v>
      </c>
      <c r="E14748" s="2">
        <v>4.5908796296296297E-3</v>
      </c>
      <c r="F14748" s="1">
        <v>4.5833333333333334E-3</v>
      </c>
      <c r="G14748">
        <v>652</v>
      </c>
      <c r="H14748">
        <v>396.65199999999999</v>
      </c>
      <c r="I14748">
        <v>0</v>
      </c>
      <c r="J14748" t="s">
        <v>6629</v>
      </c>
      <c r="K14748" t="s">
        <v>22</v>
      </c>
      <c r="L14748">
        <v>1</v>
      </c>
      <c r="N14748" t="s">
        <v>23</v>
      </c>
      <c r="O14748" t="s">
        <v>24</v>
      </c>
      <c r="P14748" t="s">
        <v>28</v>
      </c>
      <c r="R14748" t="s">
        <v>26</v>
      </c>
      <c r="S14748">
        <v>19.100000000000001</v>
      </c>
      <c r="T14748">
        <v>18.5</v>
      </c>
      <c r="U14748">
        <v>18.3</v>
      </c>
      <c r="V14748">
        <v>0.6</v>
      </c>
      <c r="W14748">
        <v>0.8</v>
      </c>
      <c r="AB14748">
        <f t="shared" si="290"/>
        <v>180.07199999999997</v>
      </c>
    </row>
    <row r="14749" spans="1:28" x14ac:dyDescent="0.25">
      <c r="A14749" t="s">
        <v>6634</v>
      </c>
      <c r="B14749" t="s">
        <v>6628</v>
      </c>
      <c r="C14749" s="1">
        <v>0.59857638888888887</v>
      </c>
      <c r="D14749">
        <v>608</v>
      </c>
      <c r="E14749" s="2">
        <v>4.5908796296296297E-3</v>
      </c>
      <c r="F14749" s="1">
        <v>4.5833333333333334E-3</v>
      </c>
      <c r="G14749">
        <v>652</v>
      </c>
      <c r="H14749">
        <v>396.65199999999999</v>
      </c>
      <c r="I14749">
        <v>0</v>
      </c>
      <c r="J14749" t="s">
        <v>6629</v>
      </c>
      <c r="K14749" t="s">
        <v>22</v>
      </c>
      <c r="L14749">
        <v>1</v>
      </c>
      <c r="N14749" t="s">
        <v>23</v>
      </c>
      <c r="O14749" t="s">
        <v>46</v>
      </c>
      <c r="P14749" t="s">
        <v>28</v>
      </c>
      <c r="R14749" t="s">
        <v>26</v>
      </c>
      <c r="S14749">
        <v>18.3</v>
      </c>
      <c r="T14749">
        <v>18.600000000000001</v>
      </c>
      <c r="U14749">
        <v>18.399999999999999</v>
      </c>
      <c r="V14749">
        <v>-0.3</v>
      </c>
      <c r="W14749">
        <v>-0.1</v>
      </c>
      <c r="AB14749">
        <f t="shared" si="290"/>
        <v>180.07199999999997</v>
      </c>
    </row>
    <row r="14750" spans="1:28" x14ac:dyDescent="0.25">
      <c r="A14750" t="s">
        <v>6635</v>
      </c>
      <c r="B14750" t="s">
        <v>6628</v>
      </c>
      <c r="C14750" s="1">
        <v>0.60067129629629623</v>
      </c>
      <c r="D14750">
        <v>311</v>
      </c>
      <c r="E14750" s="2">
        <v>6.682349537037037E-3</v>
      </c>
      <c r="F14750" s="1">
        <v>6.6782407407407415E-3</v>
      </c>
      <c r="G14750">
        <v>355</v>
      </c>
      <c r="H14750">
        <v>577.35500000000002</v>
      </c>
      <c r="I14750">
        <v>0</v>
      </c>
      <c r="J14750" t="s">
        <v>6629</v>
      </c>
      <c r="K14750" t="s">
        <v>22</v>
      </c>
      <c r="L14750">
        <v>1</v>
      </c>
      <c r="N14750" t="s">
        <v>23</v>
      </c>
      <c r="O14750" t="s">
        <v>24</v>
      </c>
      <c r="P14750" t="s">
        <v>28</v>
      </c>
      <c r="R14750" t="s">
        <v>26</v>
      </c>
      <c r="S14750">
        <v>18.5</v>
      </c>
      <c r="T14750">
        <v>18.600000000000001</v>
      </c>
      <c r="U14750">
        <v>18.399999999999999</v>
      </c>
      <c r="V14750">
        <v>-0.1</v>
      </c>
      <c r="W14750">
        <v>0.1</v>
      </c>
      <c r="AB14750">
        <f t="shared" si="290"/>
        <v>360.77499999999998</v>
      </c>
    </row>
    <row r="14751" spans="1:28" x14ac:dyDescent="0.25">
      <c r="A14751" t="s">
        <v>6635</v>
      </c>
      <c r="B14751" t="s">
        <v>6628</v>
      </c>
      <c r="C14751" s="1">
        <v>0.60067129629629623</v>
      </c>
      <c r="D14751">
        <v>311</v>
      </c>
      <c r="E14751" s="2">
        <v>6.682349537037037E-3</v>
      </c>
      <c r="F14751" s="1">
        <v>6.6782407407407415E-3</v>
      </c>
      <c r="G14751">
        <v>355</v>
      </c>
      <c r="H14751">
        <v>577.35500000000002</v>
      </c>
      <c r="I14751">
        <v>0</v>
      </c>
      <c r="J14751" t="s">
        <v>6629</v>
      </c>
      <c r="K14751" t="s">
        <v>22</v>
      </c>
      <c r="L14751">
        <v>1</v>
      </c>
      <c r="N14751" t="s">
        <v>23</v>
      </c>
      <c r="O14751" t="s">
        <v>46</v>
      </c>
      <c r="P14751" t="s">
        <v>28</v>
      </c>
      <c r="R14751" t="s">
        <v>26</v>
      </c>
      <c r="S14751">
        <v>18.399999999999999</v>
      </c>
      <c r="T14751">
        <v>18.600000000000001</v>
      </c>
      <c r="U14751">
        <v>18.399999999999999</v>
      </c>
      <c r="V14751">
        <v>-0.2</v>
      </c>
      <c r="W14751">
        <v>0</v>
      </c>
      <c r="AB14751">
        <f t="shared" si="290"/>
        <v>360.77499999999998</v>
      </c>
    </row>
    <row r="14752" spans="1:28" x14ac:dyDescent="0.25">
      <c r="A14752" t="s">
        <v>6636</v>
      </c>
      <c r="B14752" t="s">
        <v>6628</v>
      </c>
      <c r="C14752" s="1">
        <v>0.60093750000000001</v>
      </c>
      <c r="D14752">
        <v>241</v>
      </c>
      <c r="E14752" s="2">
        <v>6.9477430555555551E-3</v>
      </c>
      <c r="F14752" s="1">
        <v>6.9444444444444441E-3</v>
      </c>
      <c r="G14752">
        <v>285</v>
      </c>
      <c r="H14752">
        <v>600.28499999999997</v>
      </c>
      <c r="I14752">
        <v>0</v>
      </c>
      <c r="J14752" t="s">
        <v>6629</v>
      </c>
      <c r="K14752" t="s">
        <v>22</v>
      </c>
      <c r="L14752">
        <v>1</v>
      </c>
      <c r="N14752" t="s">
        <v>23</v>
      </c>
      <c r="O14752" t="s">
        <v>42</v>
      </c>
      <c r="P14752" t="s">
        <v>25</v>
      </c>
      <c r="R14752" t="s">
        <v>26</v>
      </c>
      <c r="S14752">
        <v>18</v>
      </c>
      <c r="T14752">
        <v>18.5</v>
      </c>
      <c r="U14752">
        <v>18.3</v>
      </c>
      <c r="V14752">
        <v>-0.5</v>
      </c>
      <c r="W14752">
        <v>-0.3</v>
      </c>
      <c r="AB14752">
        <f t="shared" si="290"/>
        <v>383.70499999999993</v>
      </c>
    </row>
    <row r="14753" spans="1:28" x14ac:dyDescent="0.25">
      <c r="A14753" t="s">
        <v>6637</v>
      </c>
      <c r="B14753" t="s">
        <v>6628</v>
      </c>
      <c r="C14753" s="1">
        <v>0.60098379629629628</v>
      </c>
      <c r="D14753">
        <v>179</v>
      </c>
      <c r="E14753" s="2">
        <v>6.9933333333333332E-3</v>
      </c>
      <c r="F14753" s="1">
        <v>6.9907407407407409E-3</v>
      </c>
      <c r="G14753">
        <v>224</v>
      </c>
      <c r="H14753">
        <v>604.22400000000005</v>
      </c>
      <c r="I14753">
        <v>0</v>
      </c>
      <c r="J14753" t="s">
        <v>6629</v>
      </c>
      <c r="K14753" t="s">
        <v>22</v>
      </c>
      <c r="L14753">
        <v>1</v>
      </c>
      <c r="N14753" t="s">
        <v>23</v>
      </c>
      <c r="O14753" t="s">
        <v>42</v>
      </c>
      <c r="P14753" t="s">
        <v>28</v>
      </c>
      <c r="R14753" t="s">
        <v>26</v>
      </c>
      <c r="S14753">
        <v>18.100000000000001</v>
      </c>
      <c r="T14753">
        <v>18.600000000000001</v>
      </c>
      <c r="U14753">
        <v>18.399999999999999</v>
      </c>
      <c r="V14753">
        <v>-0.5</v>
      </c>
      <c r="W14753">
        <v>-0.3</v>
      </c>
      <c r="AB14753">
        <f t="shared" si="290"/>
        <v>387.64400000000001</v>
      </c>
    </row>
    <row r="14754" spans="1:28" x14ac:dyDescent="0.25">
      <c r="A14754" t="s">
        <v>6638</v>
      </c>
      <c r="B14754" t="s">
        <v>6628</v>
      </c>
      <c r="C14754" s="1">
        <v>0.60253472222222226</v>
      </c>
      <c r="D14754">
        <v>522</v>
      </c>
      <c r="E14754" s="2">
        <v>8.5482175925925916E-3</v>
      </c>
      <c r="F14754" s="1">
        <v>8.5416666666666679E-3</v>
      </c>
      <c r="G14754">
        <v>566</v>
      </c>
      <c r="H14754">
        <v>738.56600000000003</v>
      </c>
      <c r="I14754">
        <v>0</v>
      </c>
      <c r="J14754" t="s">
        <v>6629</v>
      </c>
      <c r="K14754" t="s">
        <v>22</v>
      </c>
      <c r="L14754">
        <v>1</v>
      </c>
      <c r="N14754" t="s">
        <v>23</v>
      </c>
      <c r="O14754" t="s">
        <v>33</v>
      </c>
      <c r="P14754" t="s">
        <v>25</v>
      </c>
      <c r="R14754" t="s">
        <v>26</v>
      </c>
      <c r="S14754">
        <v>18</v>
      </c>
      <c r="T14754">
        <v>18.7</v>
      </c>
      <c r="U14754">
        <v>18.5</v>
      </c>
      <c r="V14754">
        <v>-0.7</v>
      </c>
      <c r="W14754">
        <v>-0.5</v>
      </c>
      <c r="AB14754">
        <f t="shared" si="290"/>
        <v>521.98599999999999</v>
      </c>
    </row>
    <row r="14755" spans="1:28" x14ac:dyDescent="0.25">
      <c r="A14755" t="s">
        <v>6639</v>
      </c>
      <c r="B14755" t="s">
        <v>6628</v>
      </c>
      <c r="C14755" s="1">
        <v>0.60260416666666672</v>
      </c>
      <c r="D14755">
        <v>129</v>
      </c>
      <c r="E14755" s="2">
        <v>8.613125000000001E-3</v>
      </c>
      <c r="F14755" s="1">
        <v>8.611111111111111E-3</v>
      </c>
      <c r="G14755">
        <v>174</v>
      </c>
      <c r="H14755">
        <v>744.17399999999998</v>
      </c>
      <c r="I14755">
        <v>0</v>
      </c>
      <c r="J14755" t="s">
        <v>6629</v>
      </c>
      <c r="K14755" t="s">
        <v>22</v>
      </c>
      <c r="L14755">
        <v>1</v>
      </c>
      <c r="N14755" t="s">
        <v>23</v>
      </c>
      <c r="O14755" t="s">
        <v>33</v>
      </c>
      <c r="P14755" t="s">
        <v>28</v>
      </c>
      <c r="R14755" t="s">
        <v>26</v>
      </c>
      <c r="S14755">
        <v>17.8</v>
      </c>
      <c r="T14755">
        <v>18.7</v>
      </c>
      <c r="U14755">
        <v>18.5</v>
      </c>
      <c r="V14755">
        <v>-0.9</v>
      </c>
      <c r="W14755">
        <v>-0.7</v>
      </c>
      <c r="AB14755">
        <f t="shared" si="290"/>
        <v>527.59399999999994</v>
      </c>
    </row>
    <row r="14756" spans="1:28" x14ac:dyDescent="0.25">
      <c r="A14756" t="s">
        <v>6640</v>
      </c>
      <c r="B14756" t="s">
        <v>6628</v>
      </c>
      <c r="C14756" s="1">
        <v>0.60275462962962967</v>
      </c>
      <c r="D14756">
        <v>580</v>
      </c>
      <c r="E14756" s="2">
        <v>8.7688078703703713E-3</v>
      </c>
      <c r="F14756" s="1">
        <v>8.7615740740740744E-3</v>
      </c>
      <c r="G14756">
        <v>625</v>
      </c>
      <c r="H14756">
        <v>757.625</v>
      </c>
      <c r="I14756">
        <v>0</v>
      </c>
      <c r="J14756" t="s">
        <v>6629</v>
      </c>
      <c r="K14756" t="s">
        <v>22</v>
      </c>
      <c r="L14756">
        <v>1</v>
      </c>
      <c r="N14756" t="s">
        <v>23</v>
      </c>
      <c r="O14756" t="s">
        <v>24</v>
      </c>
      <c r="P14756" t="s">
        <v>28</v>
      </c>
      <c r="R14756" t="s">
        <v>26</v>
      </c>
      <c r="S14756">
        <v>20.3</v>
      </c>
      <c r="T14756">
        <v>18.7</v>
      </c>
      <c r="U14756">
        <v>18.5</v>
      </c>
      <c r="V14756">
        <v>1.6</v>
      </c>
      <c r="W14756">
        <v>1.8</v>
      </c>
      <c r="AB14756">
        <f t="shared" si="290"/>
        <v>541.04499999999996</v>
      </c>
    </row>
    <row r="14757" spans="1:28" x14ac:dyDescent="0.25">
      <c r="A14757" t="s">
        <v>6640</v>
      </c>
      <c r="B14757" t="s">
        <v>6628</v>
      </c>
      <c r="C14757" s="1">
        <v>0.60275462962962967</v>
      </c>
      <c r="D14757">
        <v>580</v>
      </c>
      <c r="E14757" s="2">
        <v>8.7688078703703713E-3</v>
      </c>
      <c r="F14757" s="1">
        <v>8.7615740740740744E-3</v>
      </c>
      <c r="G14757">
        <v>625</v>
      </c>
      <c r="H14757">
        <v>757.625</v>
      </c>
      <c r="I14757">
        <v>0</v>
      </c>
      <c r="J14757" t="s">
        <v>6629</v>
      </c>
      <c r="K14757" t="s">
        <v>22</v>
      </c>
      <c r="L14757">
        <v>1</v>
      </c>
      <c r="N14757" t="s">
        <v>23</v>
      </c>
      <c r="O14757" t="s">
        <v>46</v>
      </c>
      <c r="P14757" t="s">
        <v>28</v>
      </c>
      <c r="R14757" t="s">
        <v>26</v>
      </c>
      <c r="S14757">
        <v>18.600000000000001</v>
      </c>
      <c r="T14757">
        <v>18.7</v>
      </c>
      <c r="U14757">
        <v>18.5</v>
      </c>
      <c r="V14757">
        <v>-0.1</v>
      </c>
      <c r="W14757">
        <v>0.1</v>
      </c>
      <c r="AB14757">
        <f t="shared" si="290"/>
        <v>541.04499999999996</v>
      </c>
    </row>
    <row r="14758" spans="1:28" x14ac:dyDescent="0.25">
      <c r="A14758" t="s">
        <v>6640</v>
      </c>
      <c r="B14758" t="s">
        <v>6628</v>
      </c>
      <c r="C14758" s="1">
        <v>0.60275462962962967</v>
      </c>
      <c r="D14758">
        <v>580</v>
      </c>
      <c r="E14758" s="2">
        <v>8.7688078703703713E-3</v>
      </c>
      <c r="F14758" s="1">
        <v>8.7615740740740744E-3</v>
      </c>
      <c r="G14758">
        <v>625</v>
      </c>
      <c r="H14758">
        <v>757.625</v>
      </c>
      <c r="I14758">
        <v>0</v>
      </c>
      <c r="J14758" t="s">
        <v>6629</v>
      </c>
      <c r="K14758" t="s">
        <v>22</v>
      </c>
      <c r="L14758">
        <v>1</v>
      </c>
      <c r="N14758" t="s">
        <v>23</v>
      </c>
      <c r="O14758" t="s">
        <v>42</v>
      </c>
      <c r="P14758" t="s">
        <v>28</v>
      </c>
      <c r="R14758" t="s">
        <v>26</v>
      </c>
      <c r="S14758">
        <v>19.399999999999999</v>
      </c>
      <c r="T14758">
        <v>18.7</v>
      </c>
      <c r="U14758">
        <v>18.5</v>
      </c>
      <c r="V14758">
        <v>0.7</v>
      </c>
      <c r="W14758">
        <v>0.9</v>
      </c>
      <c r="AB14758">
        <f t="shared" si="290"/>
        <v>541.04499999999996</v>
      </c>
    </row>
    <row r="14759" spans="1:28" x14ac:dyDescent="0.25">
      <c r="A14759" t="s">
        <v>6640</v>
      </c>
      <c r="B14759" t="s">
        <v>6628</v>
      </c>
      <c r="C14759" s="1">
        <v>0.60275462962962967</v>
      </c>
      <c r="D14759">
        <v>580</v>
      </c>
      <c r="E14759" s="2">
        <v>8.7688078703703713E-3</v>
      </c>
      <c r="F14759" s="1">
        <v>8.7615740740740744E-3</v>
      </c>
      <c r="G14759">
        <v>625</v>
      </c>
      <c r="H14759">
        <v>757.625</v>
      </c>
      <c r="I14759">
        <v>0</v>
      </c>
      <c r="J14759" t="s">
        <v>6629</v>
      </c>
      <c r="K14759" t="s">
        <v>22</v>
      </c>
      <c r="L14759">
        <v>1</v>
      </c>
      <c r="N14759" t="s">
        <v>23</v>
      </c>
      <c r="O14759" t="s">
        <v>33</v>
      </c>
      <c r="P14759" t="s">
        <v>28</v>
      </c>
      <c r="R14759" t="s">
        <v>26</v>
      </c>
      <c r="S14759">
        <v>17.899999999999999</v>
      </c>
      <c r="T14759">
        <v>18.7</v>
      </c>
      <c r="U14759">
        <v>18.5</v>
      </c>
      <c r="V14759">
        <v>-0.8</v>
      </c>
      <c r="W14759">
        <v>-0.6</v>
      </c>
      <c r="AB14759">
        <f t="shared" si="290"/>
        <v>541.04499999999996</v>
      </c>
    </row>
    <row r="14760" spans="1:28" x14ac:dyDescent="0.25">
      <c r="A14760" t="s">
        <v>6641</v>
      </c>
      <c r="B14760" t="s">
        <v>6628</v>
      </c>
      <c r="C14760" s="1">
        <v>0.60309027777777779</v>
      </c>
      <c r="D14760">
        <v>585</v>
      </c>
      <c r="E14760" s="2">
        <v>9.1045023148148153E-3</v>
      </c>
      <c r="F14760" s="1">
        <v>9.0972222222222218E-3</v>
      </c>
      <c r="G14760">
        <v>629</v>
      </c>
      <c r="H14760">
        <v>786.62900000000002</v>
      </c>
      <c r="I14760">
        <v>0</v>
      </c>
      <c r="J14760" t="s">
        <v>6629</v>
      </c>
      <c r="K14760" t="s">
        <v>22</v>
      </c>
      <c r="L14760">
        <v>1</v>
      </c>
      <c r="N14760" t="s">
        <v>23</v>
      </c>
      <c r="O14760" t="s">
        <v>31</v>
      </c>
      <c r="P14760" t="s">
        <v>25</v>
      </c>
      <c r="R14760" t="s">
        <v>26</v>
      </c>
      <c r="S14760">
        <v>18.2</v>
      </c>
      <c r="T14760">
        <v>18.7</v>
      </c>
      <c r="U14760">
        <v>18.5</v>
      </c>
      <c r="V14760">
        <v>-0.5</v>
      </c>
      <c r="W14760">
        <v>-0.3</v>
      </c>
      <c r="AB14760">
        <f t="shared" si="290"/>
        <v>570.04899999999998</v>
      </c>
    </row>
    <row r="14761" spans="1:28" x14ac:dyDescent="0.25">
      <c r="A14761" t="s">
        <v>6642</v>
      </c>
      <c r="B14761" t="s">
        <v>6628</v>
      </c>
      <c r="C14761" s="1">
        <v>0.60317129629629629</v>
      </c>
      <c r="D14761">
        <v>327</v>
      </c>
      <c r="E14761" s="2">
        <v>9.1825347222222221E-3</v>
      </c>
      <c r="F14761" s="1">
        <v>9.1782407407407403E-3</v>
      </c>
      <c r="G14761">
        <v>371</v>
      </c>
      <c r="H14761">
        <v>793.37099999999998</v>
      </c>
      <c r="I14761">
        <v>0</v>
      </c>
      <c r="J14761" t="s">
        <v>6629</v>
      </c>
      <c r="K14761" t="s">
        <v>22</v>
      </c>
      <c r="L14761">
        <v>1</v>
      </c>
      <c r="N14761" t="s">
        <v>23</v>
      </c>
      <c r="O14761" t="s">
        <v>31</v>
      </c>
      <c r="P14761" t="s">
        <v>28</v>
      </c>
      <c r="R14761" t="s">
        <v>26</v>
      </c>
      <c r="S14761">
        <v>18.5</v>
      </c>
      <c r="T14761">
        <v>18.8</v>
      </c>
      <c r="U14761">
        <v>18.600000000000001</v>
      </c>
      <c r="V14761">
        <v>-0.3</v>
      </c>
      <c r="W14761">
        <v>-0.1</v>
      </c>
      <c r="AB14761">
        <f t="shared" si="290"/>
        <v>576.79099999999994</v>
      </c>
    </row>
    <row r="14762" spans="1:28" x14ac:dyDescent="0.25">
      <c r="A14762" t="s">
        <v>6643</v>
      </c>
      <c r="B14762" t="s">
        <v>6628</v>
      </c>
      <c r="C14762" s="1">
        <v>0.60483796296296299</v>
      </c>
      <c r="D14762">
        <v>682</v>
      </c>
      <c r="E14762" s="2">
        <v>1.0853321759259259E-2</v>
      </c>
      <c r="F14762" s="1">
        <v>1.0844907407407407E-2</v>
      </c>
      <c r="G14762">
        <v>727</v>
      </c>
      <c r="H14762">
        <v>937.72699999999998</v>
      </c>
      <c r="I14762">
        <v>0</v>
      </c>
      <c r="J14762" t="s">
        <v>6629</v>
      </c>
      <c r="K14762" t="s">
        <v>22</v>
      </c>
      <c r="L14762">
        <v>1</v>
      </c>
      <c r="N14762" t="s">
        <v>23</v>
      </c>
      <c r="O14762" t="s">
        <v>31</v>
      </c>
      <c r="P14762" t="s">
        <v>28</v>
      </c>
      <c r="R14762" t="s">
        <v>26</v>
      </c>
      <c r="S14762">
        <v>20</v>
      </c>
      <c r="T14762">
        <v>18.600000000000001</v>
      </c>
      <c r="U14762">
        <v>18.399999999999999</v>
      </c>
      <c r="V14762">
        <v>1.4</v>
      </c>
      <c r="W14762">
        <v>1.6</v>
      </c>
      <c r="AB14762">
        <f t="shared" si="290"/>
        <v>721.14699999999993</v>
      </c>
    </row>
    <row r="14763" spans="1:28" x14ac:dyDescent="0.25">
      <c r="A14763" t="s">
        <v>6643</v>
      </c>
      <c r="B14763" t="s">
        <v>6628</v>
      </c>
      <c r="C14763" s="1">
        <v>0.60483796296296299</v>
      </c>
      <c r="D14763">
        <v>682</v>
      </c>
      <c r="E14763" s="2">
        <v>1.0853321759259259E-2</v>
      </c>
      <c r="F14763" s="1">
        <v>1.0844907407407407E-2</v>
      </c>
      <c r="G14763">
        <v>727</v>
      </c>
      <c r="H14763">
        <v>937.72699999999998</v>
      </c>
      <c r="I14763">
        <v>0</v>
      </c>
      <c r="J14763" t="s">
        <v>6629</v>
      </c>
      <c r="K14763" t="s">
        <v>22</v>
      </c>
      <c r="L14763">
        <v>1</v>
      </c>
      <c r="N14763" t="s">
        <v>23</v>
      </c>
      <c r="O14763" t="s">
        <v>36</v>
      </c>
      <c r="P14763" t="s">
        <v>25</v>
      </c>
      <c r="R14763" t="s">
        <v>26</v>
      </c>
      <c r="S14763">
        <v>18.3</v>
      </c>
      <c r="T14763">
        <v>18.600000000000001</v>
      </c>
      <c r="U14763">
        <v>18.399999999999999</v>
      </c>
      <c r="V14763">
        <v>-0.3</v>
      </c>
      <c r="W14763">
        <v>-0.1</v>
      </c>
      <c r="AB14763">
        <f t="shared" si="290"/>
        <v>721.14699999999993</v>
      </c>
    </row>
    <row r="14764" spans="1:28" x14ac:dyDescent="0.25">
      <c r="A14764" t="s">
        <v>6643</v>
      </c>
      <c r="B14764" t="s">
        <v>6628</v>
      </c>
      <c r="C14764" s="1">
        <v>0.60483796296296299</v>
      </c>
      <c r="D14764">
        <v>682</v>
      </c>
      <c r="E14764" s="2">
        <v>1.0853321759259259E-2</v>
      </c>
      <c r="F14764" s="1">
        <v>1.0844907407407407E-2</v>
      </c>
      <c r="G14764">
        <v>727</v>
      </c>
      <c r="H14764">
        <v>937.72699999999998</v>
      </c>
      <c r="I14764">
        <v>0</v>
      </c>
      <c r="J14764" t="s">
        <v>6629</v>
      </c>
      <c r="K14764" t="s">
        <v>22</v>
      </c>
      <c r="L14764">
        <v>1</v>
      </c>
      <c r="N14764" t="s">
        <v>23</v>
      </c>
      <c r="O14764" t="s">
        <v>46</v>
      </c>
      <c r="P14764" t="s">
        <v>28</v>
      </c>
      <c r="R14764" t="s">
        <v>26</v>
      </c>
      <c r="S14764">
        <v>20</v>
      </c>
      <c r="T14764">
        <v>18.600000000000001</v>
      </c>
      <c r="U14764">
        <v>18.399999999999999</v>
      </c>
      <c r="V14764">
        <v>1.4</v>
      </c>
      <c r="W14764">
        <v>1.6</v>
      </c>
      <c r="AB14764">
        <f t="shared" si="290"/>
        <v>721.14699999999993</v>
      </c>
    </row>
    <row r="14765" spans="1:28" x14ac:dyDescent="0.25">
      <c r="A14765" t="s">
        <v>6643</v>
      </c>
      <c r="B14765" t="s">
        <v>6628</v>
      </c>
      <c r="C14765" s="1">
        <v>0.60483796296296299</v>
      </c>
      <c r="D14765">
        <v>682</v>
      </c>
      <c r="E14765" s="2">
        <v>1.0853321759259259E-2</v>
      </c>
      <c r="F14765" s="1">
        <v>1.0844907407407407E-2</v>
      </c>
      <c r="G14765">
        <v>727</v>
      </c>
      <c r="H14765">
        <v>937.72699999999998</v>
      </c>
      <c r="I14765">
        <v>0</v>
      </c>
      <c r="J14765" t="s">
        <v>6629</v>
      </c>
      <c r="K14765" t="s">
        <v>22</v>
      </c>
      <c r="L14765">
        <v>1</v>
      </c>
      <c r="N14765" t="s">
        <v>23</v>
      </c>
      <c r="O14765" t="s">
        <v>42</v>
      </c>
      <c r="P14765" t="s">
        <v>28</v>
      </c>
      <c r="R14765" t="s">
        <v>26</v>
      </c>
      <c r="S14765">
        <v>19.2</v>
      </c>
      <c r="T14765">
        <v>18.600000000000001</v>
      </c>
      <c r="U14765">
        <v>18.399999999999999</v>
      </c>
      <c r="V14765">
        <v>0.6</v>
      </c>
      <c r="W14765">
        <v>0.8</v>
      </c>
      <c r="AB14765">
        <f t="shared" si="290"/>
        <v>721.14699999999993</v>
      </c>
    </row>
    <row r="14766" spans="1:28" x14ac:dyDescent="0.25">
      <c r="A14766" t="s">
        <v>6643</v>
      </c>
      <c r="B14766" t="s">
        <v>6628</v>
      </c>
      <c r="C14766" s="1">
        <v>0.60483796296296299</v>
      </c>
      <c r="D14766">
        <v>682</v>
      </c>
      <c r="E14766" s="2">
        <v>1.0853321759259259E-2</v>
      </c>
      <c r="F14766" s="1">
        <v>1.0844907407407407E-2</v>
      </c>
      <c r="G14766">
        <v>727</v>
      </c>
      <c r="H14766">
        <v>937.72699999999998</v>
      </c>
      <c r="I14766">
        <v>0</v>
      </c>
      <c r="J14766" t="s">
        <v>6629</v>
      </c>
      <c r="K14766" t="s">
        <v>22</v>
      </c>
      <c r="L14766">
        <v>1</v>
      </c>
      <c r="N14766" t="s">
        <v>23</v>
      </c>
      <c r="O14766" t="s">
        <v>33</v>
      </c>
      <c r="P14766" t="s">
        <v>28</v>
      </c>
      <c r="R14766" t="s">
        <v>26</v>
      </c>
      <c r="S14766">
        <v>18.600000000000001</v>
      </c>
      <c r="T14766">
        <v>18.600000000000001</v>
      </c>
      <c r="U14766">
        <v>18.399999999999999</v>
      </c>
      <c r="V14766">
        <v>0</v>
      </c>
      <c r="W14766">
        <v>0.2</v>
      </c>
      <c r="AB14766">
        <f t="shared" si="290"/>
        <v>721.14699999999993</v>
      </c>
    </row>
    <row r="14767" spans="1:28" x14ac:dyDescent="0.25">
      <c r="A14767" t="s">
        <v>6644</v>
      </c>
      <c r="B14767" t="s">
        <v>6628</v>
      </c>
      <c r="C14767" s="1">
        <v>0.60510416666666667</v>
      </c>
      <c r="D14767">
        <v>679</v>
      </c>
      <c r="E14767" s="2">
        <v>1.1119490740740741E-2</v>
      </c>
      <c r="F14767" s="1">
        <v>1.1111111111111112E-2</v>
      </c>
      <c r="G14767">
        <v>724</v>
      </c>
      <c r="H14767">
        <v>960.72400000000005</v>
      </c>
      <c r="I14767">
        <v>0</v>
      </c>
      <c r="J14767" t="s">
        <v>6629</v>
      </c>
      <c r="K14767" t="s">
        <v>22</v>
      </c>
      <c r="L14767">
        <v>1</v>
      </c>
      <c r="N14767" t="s">
        <v>23</v>
      </c>
      <c r="O14767" t="s">
        <v>36</v>
      </c>
      <c r="P14767" t="s">
        <v>25</v>
      </c>
      <c r="R14767" t="s">
        <v>26</v>
      </c>
      <c r="S14767">
        <v>18.100000000000001</v>
      </c>
      <c r="T14767">
        <v>18.600000000000001</v>
      </c>
      <c r="U14767">
        <v>18.5</v>
      </c>
      <c r="V14767">
        <v>-0.5</v>
      </c>
      <c r="W14767">
        <v>-0.4</v>
      </c>
      <c r="AB14767">
        <f t="shared" si="290"/>
        <v>744.14400000000001</v>
      </c>
    </row>
    <row r="14768" spans="1:28" x14ac:dyDescent="0.25">
      <c r="A14768" t="s">
        <v>6645</v>
      </c>
      <c r="B14768" t="s">
        <v>6628</v>
      </c>
      <c r="C14768" s="1">
        <v>0.60520833333333335</v>
      </c>
      <c r="D14768">
        <v>157</v>
      </c>
      <c r="E14768" s="2">
        <v>1.1217604166666666E-2</v>
      </c>
      <c r="F14768" s="1">
        <v>1.1215277777777777E-2</v>
      </c>
      <c r="G14768">
        <v>201</v>
      </c>
      <c r="H14768">
        <v>969.20100000000002</v>
      </c>
      <c r="I14768">
        <v>0</v>
      </c>
      <c r="J14768" t="s">
        <v>6629</v>
      </c>
      <c r="K14768" t="s">
        <v>22</v>
      </c>
      <c r="L14768">
        <v>1</v>
      </c>
      <c r="N14768" t="s">
        <v>23</v>
      </c>
      <c r="O14768" t="s">
        <v>36</v>
      </c>
      <c r="P14768" t="s">
        <v>28</v>
      </c>
      <c r="R14768" t="s">
        <v>26</v>
      </c>
      <c r="S14768">
        <v>18.2</v>
      </c>
      <c r="T14768">
        <v>18.600000000000001</v>
      </c>
      <c r="U14768">
        <v>18.399999999999999</v>
      </c>
      <c r="V14768">
        <v>-0.4</v>
      </c>
      <c r="W14768">
        <v>-0.2</v>
      </c>
      <c r="AB14768">
        <f t="shared" si="290"/>
        <v>752.62099999999998</v>
      </c>
    </row>
    <row r="14769" spans="1:28" x14ac:dyDescent="0.25">
      <c r="A14769" t="s">
        <v>6646</v>
      </c>
      <c r="B14769" t="s">
        <v>6628</v>
      </c>
      <c r="C14769" s="1">
        <v>0.60692129629629632</v>
      </c>
      <c r="D14769">
        <v>351</v>
      </c>
      <c r="E14769" s="2">
        <v>1.29328125E-2</v>
      </c>
      <c r="F14769" s="1">
        <v>1.292824074074074E-2</v>
      </c>
      <c r="G14769">
        <v>395</v>
      </c>
      <c r="H14769">
        <v>1117.4000000000001</v>
      </c>
      <c r="I14769">
        <v>0</v>
      </c>
      <c r="J14769" t="s">
        <v>6629</v>
      </c>
      <c r="K14769" t="s">
        <v>22</v>
      </c>
      <c r="L14769">
        <v>1</v>
      </c>
      <c r="N14769" t="s">
        <v>23</v>
      </c>
      <c r="O14769" t="s">
        <v>31</v>
      </c>
      <c r="P14769" t="s">
        <v>28</v>
      </c>
      <c r="R14769" t="s">
        <v>26</v>
      </c>
      <c r="S14769">
        <v>19.399999999999999</v>
      </c>
      <c r="T14769">
        <v>18.5</v>
      </c>
      <c r="U14769">
        <v>18.399999999999999</v>
      </c>
      <c r="V14769">
        <v>0.9</v>
      </c>
      <c r="W14769">
        <v>1</v>
      </c>
      <c r="AB14769">
        <f t="shared" si="290"/>
        <v>900.82</v>
      </c>
    </row>
    <row r="14770" spans="1:28" x14ac:dyDescent="0.25">
      <c r="A14770" t="s">
        <v>6646</v>
      </c>
      <c r="B14770" t="s">
        <v>6628</v>
      </c>
      <c r="C14770" s="1">
        <v>0.60692129629629632</v>
      </c>
      <c r="D14770">
        <v>351</v>
      </c>
      <c r="E14770" s="2">
        <v>1.29328125E-2</v>
      </c>
      <c r="F14770" s="1">
        <v>1.292824074074074E-2</v>
      </c>
      <c r="G14770">
        <v>395</v>
      </c>
      <c r="H14770">
        <v>1117.4000000000001</v>
      </c>
      <c r="I14770">
        <v>0</v>
      </c>
      <c r="J14770" t="s">
        <v>6629</v>
      </c>
      <c r="K14770" t="s">
        <v>22</v>
      </c>
      <c r="L14770">
        <v>1</v>
      </c>
      <c r="N14770" t="s">
        <v>23</v>
      </c>
      <c r="O14770" t="s">
        <v>36</v>
      </c>
      <c r="P14770" t="s">
        <v>28</v>
      </c>
      <c r="R14770" t="s">
        <v>26</v>
      </c>
      <c r="S14770">
        <v>18.600000000000001</v>
      </c>
      <c r="T14770">
        <v>18.5</v>
      </c>
      <c r="U14770">
        <v>18.399999999999999</v>
      </c>
      <c r="V14770">
        <v>0.1</v>
      </c>
      <c r="W14770">
        <v>0.2</v>
      </c>
      <c r="AB14770">
        <f t="shared" si="290"/>
        <v>900.82</v>
      </c>
    </row>
    <row r="14771" spans="1:28" x14ac:dyDescent="0.25">
      <c r="A14771" t="s">
        <v>6646</v>
      </c>
      <c r="B14771" t="s">
        <v>6628</v>
      </c>
      <c r="C14771" s="1">
        <v>0.60692129629629632</v>
      </c>
      <c r="D14771">
        <v>351</v>
      </c>
      <c r="E14771" s="2">
        <v>1.29328125E-2</v>
      </c>
      <c r="F14771" s="1">
        <v>1.292824074074074E-2</v>
      </c>
      <c r="G14771">
        <v>395</v>
      </c>
      <c r="H14771">
        <v>1117.4000000000001</v>
      </c>
      <c r="I14771">
        <v>0</v>
      </c>
      <c r="J14771" t="s">
        <v>6629</v>
      </c>
      <c r="K14771" t="s">
        <v>22</v>
      </c>
      <c r="L14771">
        <v>1</v>
      </c>
      <c r="N14771" t="s">
        <v>23</v>
      </c>
      <c r="O14771" t="s">
        <v>24</v>
      </c>
      <c r="P14771" t="s">
        <v>28</v>
      </c>
      <c r="R14771" t="s">
        <v>26</v>
      </c>
      <c r="S14771">
        <v>19</v>
      </c>
      <c r="T14771">
        <v>18.5</v>
      </c>
      <c r="U14771">
        <v>18.399999999999999</v>
      </c>
      <c r="V14771">
        <v>0.5</v>
      </c>
      <c r="W14771">
        <v>0.6</v>
      </c>
      <c r="AB14771">
        <f t="shared" si="290"/>
        <v>900.82</v>
      </c>
    </row>
    <row r="14772" spans="1:28" x14ac:dyDescent="0.25">
      <c r="A14772" t="s">
        <v>6647</v>
      </c>
      <c r="B14772" t="s">
        <v>6628</v>
      </c>
      <c r="C14772" s="1">
        <v>0.6089930555555555</v>
      </c>
      <c r="D14772">
        <v>919</v>
      </c>
      <c r="E14772" s="2">
        <v>1.5011145833333335E-2</v>
      </c>
      <c r="F14772" s="1">
        <v>1.5000000000000001E-2</v>
      </c>
      <c r="G14772">
        <v>963</v>
      </c>
      <c r="H14772">
        <v>1296.96</v>
      </c>
      <c r="I14772">
        <v>0</v>
      </c>
      <c r="J14772" t="s">
        <v>6629</v>
      </c>
      <c r="K14772" t="s">
        <v>22</v>
      </c>
      <c r="L14772">
        <v>1</v>
      </c>
      <c r="N14772" t="s">
        <v>23</v>
      </c>
      <c r="O14772" t="s">
        <v>31</v>
      </c>
      <c r="P14772" t="s">
        <v>28</v>
      </c>
      <c r="R14772" t="s">
        <v>26</v>
      </c>
      <c r="S14772">
        <v>19.2</v>
      </c>
      <c r="T14772">
        <v>18.600000000000001</v>
      </c>
      <c r="U14772">
        <v>18.5</v>
      </c>
      <c r="V14772">
        <v>0.6</v>
      </c>
      <c r="W14772">
        <v>0.7</v>
      </c>
      <c r="AB14772">
        <f t="shared" si="290"/>
        <v>1080.3800000000001</v>
      </c>
    </row>
    <row r="14773" spans="1:28" x14ac:dyDescent="0.25">
      <c r="A14773" t="s">
        <v>6647</v>
      </c>
      <c r="B14773" t="s">
        <v>6628</v>
      </c>
      <c r="C14773" s="1">
        <v>0.6089930555555555</v>
      </c>
      <c r="D14773">
        <v>919</v>
      </c>
      <c r="E14773" s="2">
        <v>1.5011145833333335E-2</v>
      </c>
      <c r="F14773" s="1">
        <v>1.5000000000000001E-2</v>
      </c>
      <c r="G14773">
        <v>963</v>
      </c>
      <c r="H14773">
        <v>1296.96</v>
      </c>
      <c r="I14773">
        <v>0</v>
      </c>
      <c r="J14773" t="s">
        <v>6629</v>
      </c>
      <c r="K14773" t="s">
        <v>22</v>
      </c>
      <c r="L14773">
        <v>1</v>
      </c>
      <c r="N14773" t="s">
        <v>23</v>
      </c>
      <c r="O14773" t="s">
        <v>36</v>
      </c>
      <c r="P14773" t="s">
        <v>28</v>
      </c>
      <c r="R14773" t="s">
        <v>26</v>
      </c>
      <c r="S14773">
        <v>18.5</v>
      </c>
      <c r="T14773">
        <v>18.600000000000001</v>
      </c>
      <c r="U14773">
        <v>18.5</v>
      </c>
      <c r="V14773">
        <v>-0.1</v>
      </c>
      <c r="W14773">
        <v>0</v>
      </c>
      <c r="AB14773">
        <f t="shared" si="290"/>
        <v>1080.3800000000001</v>
      </c>
    </row>
    <row r="14774" spans="1:28" x14ac:dyDescent="0.25">
      <c r="A14774" t="s">
        <v>6647</v>
      </c>
      <c r="B14774" t="s">
        <v>6628</v>
      </c>
      <c r="C14774" s="1">
        <v>0.6089930555555555</v>
      </c>
      <c r="D14774">
        <v>919</v>
      </c>
      <c r="E14774" s="2">
        <v>1.5011145833333335E-2</v>
      </c>
      <c r="F14774" s="1">
        <v>1.5000000000000001E-2</v>
      </c>
      <c r="G14774">
        <v>963</v>
      </c>
      <c r="H14774">
        <v>1296.96</v>
      </c>
      <c r="I14774">
        <v>0</v>
      </c>
      <c r="J14774" t="s">
        <v>6629</v>
      </c>
      <c r="K14774" t="s">
        <v>22</v>
      </c>
      <c r="L14774">
        <v>1</v>
      </c>
      <c r="N14774" t="s">
        <v>23</v>
      </c>
      <c r="O14774" t="s">
        <v>24</v>
      </c>
      <c r="P14774" t="s">
        <v>28</v>
      </c>
      <c r="R14774" t="s">
        <v>26</v>
      </c>
      <c r="S14774">
        <v>18.3</v>
      </c>
      <c r="T14774">
        <v>18.600000000000001</v>
      </c>
      <c r="U14774">
        <v>18.5</v>
      </c>
      <c r="V14774">
        <v>-0.3</v>
      </c>
      <c r="W14774">
        <v>-0.2</v>
      </c>
      <c r="AB14774">
        <f t="shared" si="290"/>
        <v>1080.3800000000001</v>
      </c>
    </row>
    <row r="14775" spans="1:28" x14ac:dyDescent="0.25">
      <c r="A14775" t="s">
        <v>6647</v>
      </c>
      <c r="B14775" t="s">
        <v>6628</v>
      </c>
      <c r="C14775" s="1">
        <v>0.6089930555555555</v>
      </c>
      <c r="D14775">
        <v>919</v>
      </c>
      <c r="E14775" s="2">
        <v>1.5011145833333335E-2</v>
      </c>
      <c r="F14775" s="1">
        <v>1.5000000000000001E-2</v>
      </c>
      <c r="G14775">
        <v>963</v>
      </c>
      <c r="H14775">
        <v>1296.96</v>
      </c>
      <c r="I14775">
        <v>0</v>
      </c>
      <c r="J14775" t="s">
        <v>6629</v>
      </c>
      <c r="K14775" t="s">
        <v>22</v>
      </c>
      <c r="L14775">
        <v>1</v>
      </c>
      <c r="N14775" t="s">
        <v>23</v>
      </c>
      <c r="O14775" t="s">
        <v>46</v>
      </c>
      <c r="P14775" t="s">
        <v>28</v>
      </c>
      <c r="R14775" t="s">
        <v>26</v>
      </c>
      <c r="S14775">
        <v>22.4</v>
      </c>
      <c r="T14775">
        <v>18.600000000000001</v>
      </c>
      <c r="U14775">
        <v>18.5</v>
      </c>
      <c r="V14775">
        <v>3.8</v>
      </c>
      <c r="W14775">
        <v>3.9</v>
      </c>
      <c r="AB14775">
        <f t="shared" si="290"/>
        <v>1080.3800000000001</v>
      </c>
    </row>
    <row r="14776" spans="1:28" x14ac:dyDescent="0.25">
      <c r="A14776" t="s">
        <v>6647</v>
      </c>
      <c r="B14776" t="s">
        <v>6628</v>
      </c>
      <c r="C14776" s="1">
        <v>0.6089930555555555</v>
      </c>
      <c r="D14776">
        <v>919</v>
      </c>
      <c r="E14776" s="2">
        <v>1.5011145833333335E-2</v>
      </c>
      <c r="F14776" s="1">
        <v>1.5000000000000001E-2</v>
      </c>
      <c r="G14776">
        <v>963</v>
      </c>
      <c r="H14776">
        <v>1296.96</v>
      </c>
      <c r="I14776">
        <v>0</v>
      </c>
      <c r="J14776" t="s">
        <v>6629</v>
      </c>
      <c r="K14776" t="s">
        <v>22</v>
      </c>
      <c r="L14776">
        <v>1</v>
      </c>
      <c r="N14776" t="s">
        <v>23</v>
      </c>
      <c r="O14776" t="s">
        <v>42</v>
      </c>
      <c r="P14776" t="s">
        <v>28</v>
      </c>
      <c r="R14776" t="s">
        <v>26</v>
      </c>
      <c r="S14776">
        <v>21.9</v>
      </c>
      <c r="T14776">
        <v>18.600000000000001</v>
      </c>
      <c r="U14776">
        <v>18.5</v>
      </c>
      <c r="V14776">
        <v>3.3</v>
      </c>
      <c r="W14776">
        <v>3.4</v>
      </c>
      <c r="AB14776">
        <f t="shared" si="290"/>
        <v>1080.3800000000001</v>
      </c>
    </row>
    <row r="14777" spans="1:28" x14ac:dyDescent="0.25">
      <c r="A14777" t="s">
        <v>6648</v>
      </c>
      <c r="B14777" t="s">
        <v>6628</v>
      </c>
      <c r="C14777" s="1">
        <v>0.61108796296296297</v>
      </c>
      <c r="D14777">
        <v>288</v>
      </c>
      <c r="E14777" s="2">
        <v>1.7098761574074074E-2</v>
      </c>
      <c r="F14777" s="1">
        <v>1.7094907407407409E-2</v>
      </c>
      <c r="G14777">
        <v>333</v>
      </c>
      <c r="H14777">
        <v>1477.33</v>
      </c>
      <c r="I14777">
        <v>0</v>
      </c>
      <c r="J14777" t="s">
        <v>6629</v>
      </c>
      <c r="K14777" t="s">
        <v>22</v>
      </c>
      <c r="L14777">
        <v>1</v>
      </c>
      <c r="N14777" t="s">
        <v>23</v>
      </c>
      <c r="O14777" t="s">
        <v>31</v>
      </c>
      <c r="P14777" t="s">
        <v>28</v>
      </c>
      <c r="R14777" t="s">
        <v>26</v>
      </c>
      <c r="S14777">
        <v>18.899999999999999</v>
      </c>
      <c r="T14777">
        <v>18.7</v>
      </c>
      <c r="U14777">
        <v>18.600000000000001</v>
      </c>
      <c r="V14777">
        <v>0.2</v>
      </c>
      <c r="W14777">
        <v>0.3</v>
      </c>
      <c r="AB14777">
        <f t="shared" si="290"/>
        <v>1260.75</v>
      </c>
    </row>
    <row r="14778" spans="1:28" x14ac:dyDescent="0.25">
      <c r="A14778" t="s">
        <v>6648</v>
      </c>
      <c r="B14778" t="s">
        <v>6628</v>
      </c>
      <c r="C14778" s="1">
        <v>0.61108796296296297</v>
      </c>
      <c r="D14778">
        <v>288</v>
      </c>
      <c r="E14778" s="2">
        <v>1.7098761574074074E-2</v>
      </c>
      <c r="F14778" s="1">
        <v>1.7094907407407409E-2</v>
      </c>
      <c r="G14778">
        <v>333</v>
      </c>
      <c r="H14778">
        <v>1477.33</v>
      </c>
      <c r="I14778">
        <v>0</v>
      </c>
      <c r="J14778" t="s">
        <v>6629</v>
      </c>
      <c r="K14778" t="s">
        <v>22</v>
      </c>
      <c r="L14778">
        <v>1</v>
      </c>
      <c r="N14778" t="s">
        <v>23</v>
      </c>
      <c r="O14778" t="s">
        <v>36</v>
      </c>
      <c r="P14778" t="s">
        <v>28</v>
      </c>
      <c r="R14778" t="s">
        <v>26</v>
      </c>
      <c r="S14778">
        <v>19.2</v>
      </c>
      <c r="T14778">
        <v>18.7</v>
      </c>
      <c r="U14778">
        <v>18.600000000000001</v>
      </c>
      <c r="V14778">
        <v>0.5</v>
      </c>
      <c r="W14778">
        <v>0.6</v>
      </c>
      <c r="AB14778">
        <f t="shared" si="290"/>
        <v>1260.75</v>
      </c>
    </row>
    <row r="14779" spans="1:28" x14ac:dyDescent="0.25">
      <c r="A14779" t="s">
        <v>6648</v>
      </c>
      <c r="B14779" t="s">
        <v>6628</v>
      </c>
      <c r="C14779" s="1">
        <v>0.61108796296296297</v>
      </c>
      <c r="D14779">
        <v>288</v>
      </c>
      <c r="E14779" s="2">
        <v>1.7098761574074074E-2</v>
      </c>
      <c r="F14779" s="1">
        <v>1.7094907407407409E-2</v>
      </c>
      <c r="G14779">
        <v>333</v>
      </c>
      <c r="H14779">
        <v>1477.33</v>
      </c>
      <c r="I14779">
        <v>0</v>
      </c>
      <c r="J14779" t="s">
        <v>6629</v>
      </c>
      <c r="K14779" t="s">
        <v>22</v>
      </c>
      <c r="L14779">
        <v>1</v>
      </c>
      <c r="N14779" t="s">
        <v>23</v>
      </c>
      <c r="O14779" t="s">
        <v>24</v>
      </c>
      <c r="P14779" t="s">
        <v>28</v>
      </c>
      <c r="R14779" t="s">
        <v>26</v>
      </c>
      <c r="S14779">
        <v>18.3</v>
      </c>
      <c r="T14779">
        <v>18.7</v>
      </c>
      <c r="U14779">
        <v>18.600000000000001</v>
      </c>
      <c r="V14779">
        <v>-0.4</v>
      </c>
      <c r="W14779">
        <v>-0.3</v>
      </c>
      <c r="AB14779">
        <f t="shared" si="290"/>
        <v>1260.75</v>
      </c>
    </row>
    <row r="14780" spans="1:28" x14ac:dyDescent="0.25">
      <c r="A14780" t="s">
        <v>6648</v>
      </c>
      <c r="B14780" t="s">
        <v>6628</v>
      </c>
      <c r="C14780" s="1">
        <v>0.61108796296296297</v>
      </c>
      <c r="D14780">
        <v>288</v>
      </c>
      <c r="E14780" s="2">
        <v>1.7098761574074074E-2</v>
      </c>
      <c r="F14780" s="1">
        <v>1.7094907407407409E-2</v>
      </c>
      <c r="G14780">
        <v>333</v>
      </c>
      <c r="H14780">
        <v>1477.33</v>
      </c>
      <c r="I14780">
        <v>0</v>
      </c>
      <c r="J14780" t="s">
        <v>6629</v>
      </c>
      <c r="K14780" t="s">
        <v>22</v>
      </c>
      <c r="L14780">
        <v>1</v>
      </c>
      <c r="N14780" t="s">
        <v>23</v>
      </c>
      <c r="O14780" t="s">
        <v>46</v>
      </c>
      <c r="P14780" t="s">
        <v>28</v>
      </c>
      <c r="R14780" t="s">
        <v>26</v>
      </c>
      <c r="S14780">
        <v>22.4</v>
      </c>
      <c r="T14780">
        <v>18.7</v>
      </c>
      <c r="U14780">
        <v>18.600000000000001</v>
      </c>
      <c r="V14780">
        <v>3.7</v>
      </c>
      <c r="W14780">
        <v>3.8</v>
      </c>
      <c r="AB14780">
        <f t="shared" si="290"/>
        <v>1260.75</v>
      </c>
    </row>
    <row r="14781" spans="1:28" x14ac:dyDescent="0.25">
      <c r="A14781" t="s">
        <v>6648</v>
      </c>
      <c r="B14781" t="s">
        <v>6628</v>
      </c>
      <c r="C14781" s="1">
        <v>0.61108796296296297</v>
      </c>
      <c r="D14781">
        <v>288</v>
      </c>
      <c r="E14781" s="2">
        <v>1.7098761574074074E-2</v>
      </c>
      <c r="F14781" s="1">
        <v>1.7094907407407409E-2</v>
      </c>
      <c r="G14781">
        <v>333</v>
      </c>
      <c r="H14781">
        <v>1477.33</v>
      </c>
      <c r="I14781">
        <v>0</v>
      </c>
      <c r="J14781" t="s">
        <v>6629</v>
      </c>
      <c r="K14781" t="s">
        <v>22</v>
      </c>
      <c r="L14781">
        <v>1</v>
      </c>
      <c r="N14781" t="s">
        <v>23</v>
      </c>
      <c r="O14781" t="s">
        <v>42</v>
      </c>
      <c r="P14781" t="s">
        <v>28</v>
      </c>
      <c r="R14781" t="s">
        <v>26</v>
      </c>
      <c r="S14781">
        <v>21.5</v>
      </c>
      <c r="T14781">
        <v>18.7</v>
      </c>
      <c r="U14781">
        <v>18.600000000000001</v>
      </c>
      <c r="V14781">
        <v>2.8</v>
      </c>
      <c r="W14781">
        <v>2.9</v>
      </c>
      <c r="AB14781">
        <f t="shared" si="290"/>
        <v>1260.75</v>
      </c>
    </row>
    <row r="14782" spans="1:28" x14ac:dyDescent="0.25">
      <c r="A14782" t="s">
        <v>6648</v>
      </c>
      <c r="B14782" t="s">
        <v>6628</v>
      </c>
      <c r="C14782" s="1">
        <v>0.61108796296296297</v>
      </c>
      <c r="D14782">
        <v>288</v>
      </c>
      <c r="E14782" s="2">
        <v>1.7098761574074074E-2</v>
      </c>
      <c r="F14782" s="1">
        <v>1.7094907407407409E-2</v>
      </c>
      <c r="G14782">
        <v>333</v>
      </c>
      <c r="H14782">
        <v>1477.33</v>
      </c>
      <c r="I14782">
        <v>0</v>
      </c>
      <c r="J14782" t="s">
        <v>6629</v>
      </c>
      <c r="K14782" t="s">
        <v>22</v>
      </c>
      <c r="L14782">
        <v>1</v>
      </c>
      <c r="N14782" t="s">
        <v>23</v>
      </c>
      <c r="O14782" t="s">
        <v>33</v>
      </c>
      <c r="P14782" t="s">
        <v>28</v>
      </c>
      <c r="R14782" t="s">
        <v>26</v>
      </c>
      <c r="S14782">
        <v>21.1</v>
      </c>
      <c r="T14782">
        <v>18.7</v>
      </c>
      <c r="U14782">
        <v>18.600000000000001</v>
      </c>
      <c r="V14782">
        <v>2.4</v>
      </c>
      <c r="W14782">
        <v>2.5</v>
      </c>
      <c r="AB14782">
        <f t="shared" si="290"/>
        <v>1260.75</v>
      </c>
    </row>
    <row r="14783" spans="1:28" x14ac:dyDescent="0.25">
      <c r="A14783" t="s">
        <v>6649</v>
      </c>
      <c r="B14783" t="s">
        <v>6628</v>
      </c>
      <c r="C14783" s="1">
        <v>0.6131712962962963</v>
      </c>
      <c r="D14783">
        <v>758</v>
      </c>
      <c r="E14783" s="2">
        <v>1.9187523148148148E-2</v>
      </c>
      <c r="F14783" s="1">
        <v>1.9178240740740742E-2</v>
      </c>
      <c r="G14783">
        <v>802</v>
      </c>
      <c r="H14783">
        <v>1657.8</v>
      </c>
      <c r="I14783">
        <v>0</v>
      </c>
      <c r="J14783" t="s">
        <v>6629</v>
      </c>
      <c r="K14783" t="s">
        <v>22</v>
      </c>
      <c r="L14783">
        <v>1</v>
      </c>
      <c r="N14783" t="s">
        <v>23</v>
      </c>
      <c r="O14783" t="s">
        <v>31</v>
      </c>
      <c r="P14783" t="s">
        <v>28</v>
      </c>
      <c r="R14783" t="s">
        <v>26</v>
      </c>
      <c r="S14783">
        <v>21.3</v>
      </c>
      <c r="T14783">
        <v>18.600000000000001</v>
      </c>
      <c r="U14783">
        <v>18.600000000000001</v>
      </c>
      <c r="V14783">
        <v>2.7</v>
      </c>
      <c r="W14783">
        <v>2.7</v>
      </c>
      <c r="AB14783">
        <f t="shared" si="290"/>
        <v>1441.22</v>
      </c>
    </row>
    <row r="14784" spans="1:28" x14ac:dyDescent="0.25">
      <c r="A14784" t="s">
        <v>6649</v>
      </c>
      <c r="B14784" t="s">
        <v>6628</v>
      </c>
      <c r="C14784" s="1">
        <v>0.6131712962962963</v>
      </c>
      <c r="D14784">
        <v>758</v>
      </c>
      <c r="E14784" s="2">
        <v>1.9187523148148148E-2</v>
      </c>
      <c r="F14784" s="1">
        <v>1.9178240740740742E-2</v>
      </c>
      <c r="G14784">
        <v>802</v>
      </c>
      <c r="H14784">
        <v>1657.8</v>
      </c>
      <c r="I14784">
        <v>0</v>
      </c>
      <c r="J14784" t="s">
        <v>6629</v>
      </c>
      <c r="K14784" t="s">
        <v>22</v>
      </c>
      <c r="L14784">
        <v>1</v>
      </c>
      <c r="N14784" t="s">
        <v>23</v>
      </c>
      <c r="O14784" t="s">
        <v>36</v>
      </c>
      <c r="P14784" t="s">
        <v>28</v>
      </c>
      <c r="R14784" t="s">
        <v>26</v>
      </c>
      <c r="S14784">
        <v>21.5</v>
      </c>
      <c r="T14784">
        <v>18.600000000000001</v>
      </c>
      <c r="U14784">
        <v>18.600000000000001</v>
      </c>
      <c r="V14784">
        <v>2.9</v>
      </c>
      <c r="W14784">
        <v>2.9</v>
      </c>
      <c r="AB14784">
        <f t="shared" si="290"/>
        <v>1441.22</v>
      </c>
    </row>
    <row r="14785" spans="1:28" x14ac:dyDescent="0.25">
      <c r="A14785" t="s">
        <v>6649</v>
      </c>
      <c r="B14785" t="s">
        <v>6628</v>
      </c>
      <c r="C14785" s="1">
        <v>0.6131712962962963</v>
      </c>
      <c r="D14785">
        <v>758</v>
      </c>
      <c r="E14785" s="2">
        <v>1.9187523148148148E-2</v>
      </c>
      <c r="F14785" s="1">
        <v>1.9178240740740742E-2</v>
      </c>
      <c r="G14785">
        <v>802</v>
      </c>
      <c r="H14785">
        <v>1657.8</v>
      </c>
      <c r="I14785">
        <v>0</v>
      </c>
      <c r="J14785" t="s">
        <v>6629</v>
      </c>
      <c r="K14785" t="s">
        <v>22</v>
      </c>
      <c r="L14785">
        <v>1</v>
      </c>
      <c r="N14785" t="s">
        <v>23</v>
      </c>
      <c r="O14785" t="s">
        <v>24</v>
      </c>
      <c r="P14785" t="s">
        <v>28</v>
      </c>
      <c r="R14785" t="s">
        <v>26</v>
      </c>
      <c r="S14785">
        <v>18.7</v>
      </c>
      <c r="T14785">
        <v>18.600000000000001</v>
      </c>
      <c r="U14785">
        <v>18.600000000000001</v>
      </c>
      <c r="V14785">
        <v>0.1</v>
      </c>
      <c r="W14785">
        <v>0.1</v>
      </c>
      <c r="AB14785">
        <f t="shared" si="290"/>
        <v>1441.22</v>
      </c>
    </row>
    <row r="14786" spans="1:28" x14ac:dyDescent="0.25">
      <c r="A14786" t="s">
        <v>6649</v>
      </c>
      <c r="B14786" t="s">
        <v>6628</v>
      </c>
      <c r="C14786" s="1">
        <v>0.6131712962962963</v>
      </c>
      <c r="D14786">
        <v>758</v>
      </c>
      <c r="E14786" s="2">
        <v>1.9187523148148148E-2</v>
      </c>
      <c r="F14786" s="1">
        <v>1.9178240740740742E-2</v>
      </c>
      <c r="G14786">
        <v>802</v>
      </c>
      <c r="H14786">
        <v>1657.8</v>
      </c>
      <c r="I14786">
        <v>0</v>
      </c>
      <c r="J14786" t="s">
        <v>6629</v>
      </c>
      <c r="K14786" t="s">
        <v>22</v>
      </c>
      <c r="L14786">
        <v>1</v>
      </c>
      <c r="N14786" t="s">
        <v>23</v>
      </c>
      <c r="O14786" t="s">
        <v>46</v>
      </c>
      <c r="P14786" t="s">
        <v>28</v>
      </c>
      <c r="R14786" t="s">
        <v>26</v>
      </c>
      <c r="S14786">
        <v>21.3</v>
      </c>
      <c r="T14786">
        <v>18.600000000000001</v>
      </c>
      <c r="U14786">
        <v>18.600000000000001</v>
      </c>
      <c r="V14786">
        <v>2.7</v>
      </c>
      <c r="W14786">
        <v>2.7</v>
      </c>
      <c r="AB14786">
        <f t="shared" si="290"/>
        <v>1441.22</v>
      </c>
    </row>
    <row r="14787" spans="1:28" x14ac:dyDescent="0.25">
      <c r="A14787" t="s">
        <v>6649</v>
      </c>
      <c r="B14787" t="s">
        <v>6628</v>
      </c>
      <c r="C14787" s="1">
        <v>0.6131712962962963</v>
      </c>
      <c r="D14787">
        <v>758</v>
      </c>
      <c r="E14787" s="2">
        <v>1.9187523148148148E-2</v>
      </c>
      <c r="F14787" s="1">
        <v>1.9178240740740742E-2</v>
      </c>
      <c r="G14787">
        <v>802</v>
      </c>
      <c r="H14787">
        <v>1657.8</v>
      </c>
      <c r="I14787">
        <v>0</v>
      </c>
      <c r="J14787" t="s">
        <v>6629</v>
      </c>
      <c r="K14787" t="s">
        <v>22</v>
      </c>
      <c r="L14787">
        <v>1</v>
      </c>
      <c r="N14787" t="s">
        <v>23</v>
      </c>
      <c r="O14787" t="s">
        <v>42</v>
      </c>
      <c r="P14787" t="s">
        <v>28</v>
      </c>
      <c r="R14787" t="s">
        <v>26</v>
      </c>
      <c r="S14787">
        <v>20.100000000000001</v>
      </c>
      <c r="T14787">
        <v>18.600000000000001</v>
      </c>
      <c r="U14787">
        <v>18.600000000000001</v>
      </c>
      <c r="V14787">
        <v>1.5</v>
      </c>
      <c r="W14787">
        <v>1.5</v>
      </c>
      <c r="AB14787">
        <f t="shared" si="290"/>
        <v>1441.22</v>
      </c>
    </row>
    <row r="14788" spans="1:28" x14ac:dyDescent="0.25">
      <c r="A14788" t="s">
        <v>6649</v>
      </c>
      <c r="B14788" t="s">
        <v>6628</v>
      </c>
      <c r="C14788" s="1">
        <v>0.6131712962962963</v>
      </c>
      <c r="D14788">
        <v>758</v>
      </c>
      <c r="E14788" s="2">
        <v>1.9187523148148148E-2</v>
      </c>
      <c r="F14788" s="1">
        <v>1.9178240740740742E-2</v>
      </c>
      <c r="G14788">
        <v>802</v>
      </c>
      <c r="H14788">
        <v>1657.8</v>
      </c>
      <c r="I14788">
        <v>0</v>
      </c>
      <c r="J14788" t="s">
        <v>6629</v>
      </c>
      <c r="K14788" t="s">
        <v>22</v>
      </c>
      <c r="L14788">
        <v>1</v>
      </c>
      <c r="N14788" t="s">
        <v>23</v>
      </c>
      <c r="O14788" t="s">
        <v>33</v>
      </c>
      <c r="P14788" t="s">
        <v>28</v>
      </c>
      <c r="R14788" t="s">
        <v>26</v>
      </c>
      <c r="S14788">
        <v>21.3</v>
      </c>
      <c r="T14788">
        <v>18.600000000000001</v>
      </c>
      <c r="U14788">
        <v>18.600000000000001</v>
      </c>
      <c r="V14788">
        <v>2.7</v>
      </c>
      <c r="W14788">
        <v>2.7</v>
      </c>
      <c r="AB14788">
        <f t="shared" si="290"/>
        <v>1441.22</v>
      </c>
    </row>
    <row r="14789" spans="1:28" x14ac:dyDescent="0.25">
      <c r="A14789" t="s">
        <v>6650</v>
      </c>
      <c r="B14789" t="s">
        <v>6628</v>
      </c>
      <c r="C14789" s="1">
        <v>0.61525462962962962</v>
      </c>
      <c r="D14789">
        <v>860</v>
      </c>
      <c r="E14789" s="2">
        <v>2.1272048611111111E-2</v>
      </c>
      <c r="F14789" s="1">
        <v>2.1261574074074075E-2</v>
      </c>
      <c r="G14789">
        <v>905</v>
      </c>
      <c r="H14789">
        <v>1837.9</v>
      </c>
      <c r="I14789">
        <v>0</v>
      </c>
      <c r="J14789" t="s">
        <v>6629</v>
      </c>
      <c r="K14789" t="s">
        <v>22</v>
      </c>
      <c r="L14789">
        <v>1</v>
      </c>
      <c r="N14789" t="s">
        <v>23</v>
      </c>
      <c r="O14789" t="s">
        <v>31</v>
      </c>
      <c r="P14789" t="s">
        <v>28</v>
      </c>
      <c r="R14789" t="s">
        <v>26</v>
      </c>
      <c r="S14789">
        <v>22.4</v>
      </c>
      <c r="T14789">
        <v>18.5</v>
      </c>
      <c r="U14789">
        <v>18.5</v>
      </c>
      <c r="V14789">
        <v>3.9</v>
      </c>
      <c r="W14789">
        <v>3.9</v>
      </c>
      <c r="AB14789">
        <f t="shared" si="290"/>
        <v>1621.3200000000002</v>
      </c>
    </row>
    <row r="14790" spans="1:28" x14ac:dyDescent="0.25">
      <c r="A14790" t="s">
        <v>6650</v>
      </c>
      <c r="B14790" t="s">
        <v>6628</v>
      </c>
      <c r="C14790" s="1">
        <v>0.61525462962962962</v>
      </c>
      <c r="D14790">
        <v>860</v>
      </c>
      <c r="E14790" s="2">
        <v>2.1272048611111111E-2</v>
      </c>
      <c r="F14790" s="1">
        <v>2.1261574074074075E-2</v>
      </c>
      <c r="G14790">
        <v>905</v>
      </c>
      <c r="H14790">
        <v>1837.9</v>
      </c>
      <c r="I14790">
        <v>0</v>
      </c>
      <c r="J14790" t="s">
        <v>6629</v>
      </c>
      <c r="K14790" t="s">
        <v>22</v>
      </c>
      <c r="L14790">
        <v>1</v>
      </c>
      <c r="N14790" t="s">
        <v>23</v>
      </c>
      <c r="O14790" t="s">
        <v>36</v>
      </c>
      <c r="P14790" t="s">
        <v>28</v>
      </c>
      <c r="R14790" t="s">
        <v>26</v>
      </c>
      <c r="S14790">
        <v>22.2</v>
      </c>
      <c r="T14790">
        <v>18.5</v>
      </c>
      <c r="U14790">
        <v>18.5</v>
      </c>
      <c r="V14790">
        <v>3.7</v>
      </c>
      <c r="W14790">
        <v>3.7</v>
      </c>
      <c r="AB14790">
        <f t="shared" si="290"/>
        <v>1621.3200000000002</v>
      </c>
    </row>
    <row r="14791" spans="1:28" x14ac:dyDescent="0.25">
      <c r="A14791" t="s">
        <v>6650</v>
      </c>
      <c r="B14791" t="s">
        <v>6628</v>
      </c>
      <c r="C14791" s="1">
        <v>0.61525462962962962</v>
      </c>
      <c r="D14791">
        <v>860</v>
      </c>
      <c r="E14791" s="2">
        <v>2.1272048611111111E-2</v>
      </c>
      <c r="F14791" s="1">
        <v>2.1261574074074075E-2</v>
      </c>
      <c r="G14791">
        <v>905</v>
      </c>
      <c r="H14791">
        <v>1837.9</v>
      </c>
      <c r="I14791">
        <v>0</v>
      </c>
      <c r="J14791" t="s">
        <v>6629</v>
      </c>
      <c r="K14791" t="s">
        <v>22</v>
      </c>
      <c r="L14791">
        <v>1</v>
      </c>
      <c r="N14791" t="s">
        <v>23</v>
      </c>
      <c r="O14791" t="s">
        <v>24</v>
      </c>
      <c r="P14791" t="s">
        <v>28</v>
      </c>
      <c r="R14791" t="s">
        <v>26</v>
      </c>
      <c r="S14791">
        <v>18.100000000000001</v>
      </c>
      <c r="T14791">
        <v>18.5</v>
      </c>
      <c r="U14791">
        <v>18.5</v>
      </c>
      <c r="V14791">
        <v>-0.4</v>
      </c>
      <c r="W14791">
        <v>-0.4</v>
      </c>
      <c r="AB14791">
        <f t="shared" si="290"/>
        <v>1621.3200000000002</v>
      </c>
    </row>
    <row r="14792" spans="1:28" x14ac:dyDescent="0.25">
      <c r="A14792" t="s">
        <v>6650</v>
      </c>
      <c r="B14792" t="s">
        <v>6628</v>
      </c>
      <c r="C14792" s="1">
        <v>0.61525462962962962</v>
      </c>
      <c r="D14792">
        <v>860</v>
      </c>
      <c r="E14792" s="2">
        <v>2.1272048611111111E-2</v>
      </c>
      <c r="F14792" s="1">
        <v>2.1261574074074075E-2</v>
      </c>
      <c r="G14792">
        <v>905</v>
      </c>
      <c r="H14792">
        <v>1837.9</v>
      </c>
      <c r="I14792">
        <v>0</v>
      </c>
      <c r="J14792" t="s">
        <v>6629</v>
      </c>
      <c r="K14792" t="s">
        <v>22</v>
      </c>
      <c r="L14792">
        <v>1</v>
      </c>
      <c r="N14792" t="s">
        <v>23</v>
      </c>
      <c r="O14792" t="s">
        <v>46</v>
      </c>
      <c r="P14792" t="s">
        <v>28</v>
      </c>
      <c r="R14792" t="s">
        <v>26</v>
      </c>
      <c r="S14792">
        <v>22.5</v>
      </c>
      <c r="T14792">
        <v>18.5</v>
      </c>
      <c r="U14792">
        <v>18.5</v>
      </c>
      <c r="V14792">
        <v>4</v>
      </c>
      <c r="W14792">
        <v>4</v>
      </c>
      <c r="AB14792">
        <f t="shared" si="290"/>
        <v>1621.3200000000002</v>
      </c>
    </row>
    <row r="14793" spans="1:28" x14ac:dyDescent="0.25">
      <c r="A14793" t="s">
        <v>6650</v>
      </c>
      <c r="B14793" t="s">
        <v>6628</v>
      </c>
      <c r="C14793" s="1">
        <v>0.61525462962962962</v>
      </c>
      <c r="D14793">
        <v>860</v>
      </c>
      <c r="E14793" s="2">
        <v>2.1272048611111111E-2</v>
      </c>
      <c r="F14793" s="1">
        <v>2.1261574074074075E-2</v>
      </c>
      <c r="G14793">
        <v>905</v>
      </c>
      <c r="H14793">
        <v>1837.9</v>
      </c>
      <c r="I14793">
        <v>0</v>
      </c>
      <c r="J14793" t="s">
        <v>6629</v>
      </c>
      <c r="K14793" t="s">
        <v>22</v>
      </c>
      <c r="L14793">
        <v>1</v>
      </c>
      <c r="N14793" t="s">
        <v>23</v>
      </c>
      <c r="O14793" t="s">
        <v>42</v>
      </c>
      <c r="P14793" t="s">
        <v>28</v>
      </c>
      <c r="R14793" t="s">
        <v>26</v>
      </c>
      <c r="S14793">
        <v>19.399999999999999</v>
      </c>
      <c r="T14793">
        <v>18.5</v>
      </c>
      <c r="U14793">
        <v>18.5</v>
      </c>
      <c r="V14793">
        <v>0.9</v>
      </c>
      <c r="W14793">
        <v>0.9</v>
      </c>
      <c r="AB14793">
        <f t="shared" si="290"/>
        <v>1621.3200000000002</v>
      </c>
    </row>
    <row r="14794" spans="1:28" x14ac:dyDescent="0.25">
      <c r="A14794" t="s">
        <v>6650</v>
      </c>
      <c r="B14794" t="s">
        <v>6628</v>
      </c>
      <c r="C14794" s="1">
        <v>0.61525462962962962</v>
      </c>
      <c r="D14794">
        <v>860</v>
      </c>
      <c r="E14794" s="2">
        <v>2.1272048611111111E-2</v>
      </c>
      <c r="F14794" s="1">
        <v>2.1261574074074075E-2</v>
      </c>
      <c r="G14794">
        <v>905</v>
      </c>
      <c r="H14794">
        <v>1837.9</v>
      </c>
      <c r="I14794">
        <v>0</v>
      </c>
      <c r="J14794" t="s">
        <v>6629</v>
      </c>
      <c r="K14794" t="s">
        <v>22</v>
      </c>
      <c r="L14794">
        <v>1</v>
      </c>
      <c r="N14794" t="s">
        <v>23</v>
      </c>
      <c r="O14794" t="s">
        <v>33</v>
      </c>
      <c r="P14794" t="s">
        <v>28</v>
      </c>
      <c r="R14794" t="s">
        <v>26</v>
      </c>
      <c r="S14794">
        <v>21.9</v>
      </c>
      <c r="T14794">
        <v>18.5</v>
      </c>
      <c r="U14794">
        <v>18.5</v>
      </c>
      <c r="V14794">
        <v>3.4</v>
      </c>
      <c r="W14794">
        <v>3.4</v>
      </c>
      <c r="AB14794">
        <f t="shared" si="290"/>
        <v>1621.3200000000002</v>
      </c>
    </row>
    <row r="14795" spans="1:28" x14ac:dyDescent="0.25">
      <c r="A14795" t="s">
        <v>6651</v>
      </c>
      <c r="B14795" t="s">
        <v>6628</v>
      </c>
      <c r="C14795" s="1">
        <v>0.6173495370370371</v>
      </c>
      <c r="D14795">
        <v>96</v>
      </c>
      <c r="E14795" s="2">
        <v>2.3358101851851849E-2</v>
      </c>
      <c r="F14795" s="1">
        <v>2.3356481481481482E-2</v>
      </c>
      <c r="G14795">
        <v>140</v>
      </c>
      <c r="H14795">
        <v>2018.14</v>
      </c>
      <c r="I14795">
        <v>0</v>
      </c>
      <c r="J14795" t="s">
        <v>6629</v>
      </c>
      <c r="K14795" t="s">
        <v>22</v>
      </c>
      <c r="L14795">
        <v>1</v>
      </c>
      <c r="N14795" t="s">
        <v>23</v>
      </c>
      <c r="O14795" t="s">
        <v>31</v>
      </c>
      <c r="P14795" t="s">
        <v>28</v>
      </c>
      <c r="R14795" t="s">
        <v>26</v>
      </c>
      <c r="S14795">
        <v>22.2</v>
      </c>
      <c r="T14795">
        <v>18.5</v>
      </c>
      <c r="U14795">
        <v>18.399999999999999</v>
      </c>
      <c r="V14795">
        <v>3.7</v>
      </c>
      <c r="W14795">
        <v>3.8</v>
      </c>
      <c r="AB14795">
        <f t="shared" si="290"/>
        <v>1801.5600000000002</v>
      </c>
    </row>
    <row r="14796" spans="1:28" x14ac:dyDescent="0.25">
      <c r="A14796" t="s">
        <v>6651</v>
      </c>
      <c r="B14796" t="s">
        <v>6628</v>
      </c>
      <c r="C14796" s="1">
        <v>0.6173495370370371</v>
      </c>
      <c r="D14796">
        <v>96</v>
      </c>
      <c r="E14796" s="2">
        <v>2.3358101851851849E-2</v>
      </c>
      <c r="F14796" s="1">
        <v>2.3356481481481482E-2</v>
      </c>
      <c r="G14796">
        <v>140</v>
      </c>
      <c r="H14796">
        <v>2018.14</v>
      </c>
      <c r="I14796">
        <v>0</v>
      </c>
      <c r="J14796" t="s">
        <v>6629</v>
      </c>
      <c r="K14796" t="s">
        <v>22</v>
      </c>
      <c r="L14796">
        <v>1</v>
      </c>
      <c r="N14796" t="s">
        <v>23</v>
      </c>
      <c r="O14796" t="s">
        <v>36</v>
      </c>
      <c r="P14796" t="s">
        <v>28</v>
      </c>
      <c r="R14796" t="s">
        <v>26</v>
      </c>
      <c r="S14796">
        <v>23.7</v>
      </c>
      <c r="T14796">
        <v>18.5</v>
      </c>
      <c r="U14796">
        <v>18.399999999999999</v>
      </c>
      <c r="V14796">
        <v>5.2</v>
      </c>
      <c r="W14796">
        <v>5.3</v>
      </c>
      <c r="AB14796">
        <f t="shared" si="290"/>
        <v>1801.5600000000002</v>
      </c>
    </row>
    <row r="14797" spans="1:28" x14ac:dyDescent="0.25">
      <c r="A14797" t="s">
        <v>6651</v>
      </c>
      <c r="B14797" t="s">
        <v>6628</v>
      </c>
      <c r="C14797" s="1">
        <v>0.6173495370370371</v>
      </c>
      <c r="D14797">
        <v>96</v>
      </c>
      <c r="E14797" s="2">
        <v>2.3358101851851849E-2</v>
      </c>
      <c r="F14797" s="1">
        <v>2.3356481481481482E-2</v>
      </c>
      <c r="G14797">
        <v>140</v>
      </c>
      <c r="H14797">
        <v>2018.14</v>
      </c>
      <c r="I14797">
        <v>0</v>
      </c>
      <c r="J14797" t="s">
        <v>6629</v>
      </c>
      <c r="K14797" t="s">
        <v>22</v>
      </c>
      <c r="L14797">
        <v>1</v>
      </c>
      <c r="N14797" t="s">
        <v>23</v>
      </c>
      <c r="O14797" t="s">
        <v>24</v>
      </c>
      <c r="P14797" t="s">
        <v>28</v>
      </c>
      <c r="R14797" t="s">
        <v>26</v>
      </c>
      <c r="S14797">
        <v>17.899999999999999</v>
      </c>
      <c r="T14797">
        <v>18.5</v>
      </c>
      <c r="U14797">
        <v>18.399999999999999</v>
      </c>
      <c r="V14797">
        <v>-0.6</v>
      </c>
      <c r="W14797">
        <v>-0.5</v>
      </c>
      <c r="AB14797">
        <f t="shared" si="290"/>
        <v>1801.5600000000002</v>
      </c>
    </row>
    <row r="14798" spans="1:28" x14ac:dyDescent="0.25">
      <c r="A14798" t="s">
        <v>6651</v>
      </c>
      <c r="B14798" t="s">
        <v>6628</v>
      </c>
      <c r="C14798" s="1">
        <v>0.6173495370370371</v>
      </c>
      <c r="D14798">
        <v>96</v>
      </c>
      <c r="E14798" s="2">
        <v>2.3358101851851849E-2</v>
      </c>
      <c r="F14798" s="1">
        <v>2.3356481481481482E-2</v>
      </c>
      <c r="G14798">
        <v>140</v>
      </c>
      <c r="H14798">
        <v>2018.14</v>
      </c>
      <c r="I14798">
        <v>0</v>
      </c>
      <c r="J14798" t="s">
        <v>6629</v>
      </c>
      <c r="K14798" t="s">
        <v>22</v>
      </c>
      <c r="L14798">
        <v>1</v>
      </c>
      <c r="N14798" t="s">
        <v>23</v>
      </c>
      <c r="O14798" t="s">
        <v>46</v>
      </c>
      <c r="P14798" t="s">
        <v>28</v>
      </c>
      <c r="R14798" t="s">
        <v>26</v>
      </c>
      <c r="S14798">
        <v>21.9</v>
      </c>
      <c r="T14798">
        <v>18.5</v>
      </c>
      <c r="U14798">
        <v>18.399999999999999</v>
      </c>
      <c r="V14798">
        <v>3.4</v>
      </c>
      <c r="W14798">
        <v>3.5</v>
      </c>
      <c r="AB14798">
        <f t="shared" si="290"/>
        <v>1801.5600000000002</v>
      </c>
    </row>
    <row r="14799" spans="1:28" x14ac:dyDescent="0.25">
      <c r="A14799" t="s">
        <v>6651</v>
      </c>
      <c r="B14799" t="s">
        <v>6628</v>
      </c>
      <c r="C14799" s="1">
        <v>0.6173495370370371</v>
      </c>
      <c r="D14799">
        <v>96</v>
      </c>
      <c r="E14799" s="2">
        <v>2.3358101851851849E-2</v>
      </c>
      <c r="F14799" s="1">
        <v>2.3356481481481482E-2</v>
      </c>
      <c r="G14799">
        <v>140</v>
      </c>
      <c r="H14799">
        <v>2018.14</v>
      </c>
      <c r="I14799">
        <v>0</v>
      </c>
      <c r="J14799" t="s">
        <v>6629</v>
      </c>
      <c r="K14799" t="s">
        <v>22</v>
      </c>
      <c r="L14799">
        <v>1</v>
      </c>
      <c r="N14799" t="s">
        <v>23</v>
      </c>
      <c r="O14799" t="s">
        <v>42</v>
      </c>
      <c r="P14799" t="s">
        <v>28</v>
      </c>
      <c r="R14799" t="s">
        <v>26</v>
      </c>
      <c r="S14799">
        <v>21.2</v>
      </c>
      <c r="T14799">
        <v>18.5</v>
      </c>
      <c r="U14799">
        <v>18.399999999999999</v>
      </c>
      <c r="V14799">
        <v>2.7</v>
      </c>
      <c r="W14799">
        <v>2.8</v>
      </c>
      <c r="AB14799">
        <f t="shared" si="290"/>
        <v>1801.5600000000002</v>
      </c>
    </row>
    <row r="14800" spans="1:28" x14ac:dyDescent="0.25">
      <c r="A14800" t="s">
        <v>6651</v>
      </c>
      <c r="B14800" t="s">
        <v>6628</v>
      </c>
      <c r="C14800" s="1">
        <v>0.6173495370370371</v>
      </c>
      <c r="D14800">
        <v>96</v>
      </c>
      <c r="E14800" s="2">
        <v>2.3358101851851849E-2</v>
      </c>
      <c r="F14800" s="1">
        <v>2.3356481481481482E-2</v>
      </c>
      <c r="G14800">
        <v>140</v>
      </c>
      <c r="H14800">
        <v>2018.14</v>
      </c>
      <c r="I14800">
        <v>0</v>
      </c>
      <c r="J14800" t="s">
        <v>6629</v>
      </c>
      <c r="K14800" t="s">
        <v>22</v>
      </c>
      <c r="L14800">
        <v>1</v>
      </c>
      <c r="N14800" t="s">
        <v>23</v>
      </c>
      <c r="O14800" t="s">
        <v>33</v>
      </c>
      <c r="P14800" t="s">
        <v>28</v>
      </c>
      <c r="R14800" t="s">
        <v>26</v>
      </c>
      <c r="S14800">
        <v>21.2</v>
      </c>
      <c r="T14800">
        <v>18.5</v>
      </c>
      <c r="U14800">
        <v>18.399999999999999</v>
      </c>
      <c r="V14800">
        <v>2.7</v>
      </c>
      <c r="W14800">
        <v>2.8</v>
      </c>
      <c r="AB14800">
        <f t="shared" si="290"/>
        <v>1801.5600000000002</v>
      </c>
    </row>
    <row r="14801" spans="1:28" x14ac:dyDescent="0.25">
      <c r="A14801" t="s">
        <v>6652</v>
      </c>
      <c r="B14801" t="s">
        <v>6628</v>
      </c>
      <c r="C14801" s="1">
        <v>0.61943287037037031</v>
      </c>
      <c r="D14801">
        <v>31</v>
      </c>
      <c r="E14801" s="2">
        <v>2.5440694444444443E-2</v>
      </c>
      <c r="F14801" s="1">
        <v>2.5439814814814814E-2</v>
      </c>
      <c r="G14801">
        <v>76</v>
      </c>
      <c r="H14801">
        <v>2198.08</v>
      </c>
      <c r="I14801">
        <v>0</v>
      </c>
      <c r="J14801" t="s">
        <v>6629</v>
      </c>
      <c r="K14801" t="s">
        <v>22</v>
      </c>
      <c r="L14801">
        <v>1</v>
      </c>
      <c r="N14801" t="s">
        <v>23</v>
      </c>
      <c r="O14801" t="s">
        <v>31</v>
      </c>
      <c r="P14801" t="s">
        <v>28</v>
      </c>
      <c r="R14801" t="s">
        <v>26</v>
      </c>
      <c r="S14801">
        <v>21.1</v>
      </c>
      <c r="T14801">
        <v>18.399999999999999</v>
      </c>
      <c r="U14801">
        <v>18.5</v>
      </c>
      <c r="V14801">
        <v>2.7</v>
      </c>
      <c r="W14801">
        <v>2.6</v>
      </c>
      <c r="AB14801">
        <f t="shared" si="290"/>
        <v>1981.5</v>
      </c>
    </row>
    <row r="14802" spans="1:28" x14ac:dyDescent="0.25">
      <c r="A14802" t="s">
        <v>6652</v>
      </c>
      <c r="B14802" t="s">
        <v>6628</v>
      </c>
      <c r="C14802" s="1">
        <v>0.61943287037037031</v>
      </c>
      <c r="D14802">
        <v>31</v>
      </c>
      <c r="E14802" s="2">
        <v>2.5440694444444443E-2</v>
      </c>
      <c r="F14802" s="1">
        <v>2.5439814814814814E-2</v>
      </c>
      <c r="G14802">
        <v>76</v>
      </c>
      <c r="H14802">
        <v>2198.08</v>
      </c>
      <c r="I14802">
        <v>0</v>
      </c>
      <c r="J14802" t="s">
        <v>6629</v>
      </c>
      <c r="K14802" t="s">
        <v>22</v>
      </c>
      <c r="L14802">
        <v>1</v>
      </c>
      <c r="N14802" t="s">
        <v>23</v>
      </c>
      <c r="O14802" t="s">
        <v>36</v>
      </c>
      <c r="P14802" t="s">
        <v>28</v>
      </c>
      <c r="R14802" t="s">
        <v>26</v>
      </c>
      <c r="S14802">
        <v>21.2</v>
      </c>
      <c r="T14802">
        <v>18.399999999999999</v>
      </c>
      <c r="U14802">
        <v>18.5</v>
      </c>
      <c r="V14802">
        <v>2.8</v>
      </c>
      <c r="W14802">
        <v>2.7</v>
      </c>
      <c r="AB14802">
        <f t="shared" si="290"/>
        <v>1981.5</v>
      </c>
    </row>
    <row r="14803" spans="1:28" x14ac:dyDescent="0.25">
      <c r="A14803" t="s">
        <v>6652</v>
      </c>
      <c r="B14803" t="s">
        <v>6628</v>
      </c>
      <c r="C14803" s="1">
        <v>0.61943287037037031</v>
      </c>
      <c r="D14803">
        <v>31</v>
      </c>
      <c r="E14803" s="2">
        <v>2.5440694444444443E-2</v>
      </c>
      <c r="F14803" s="1">
        <v>2.5439814814814814E-2</v>
      </c>
      <c r="G14803">
        <v>76</v>
      </c>
      <c r="H14803">
        <v>2198.08</v>
      </c>
      <c r="I14803">
        <v>0</v>
      </c>
      <c r="J14803" t="s">
        <v>6629</v>
      </c>
      <c r="K14803" t="s">
        <v>22</v>
      </c>
      <c r="L14803">
        <v>1</v>
      </c>
      <c r="N14803" t="s">
        <v>23</v>
      </c>
      <c r="O14803" t="s">
        <v>24</v>
      </c>
      <c r="P14803" t="s">
        <v>28</v>
      </c>
      <c r="R14803" t="s">
        <v>26</v>
      </c>
      <c r="S14803">
        <v>17.8</v>
      </c>
      <c r="T14803">
        <v>18.399999999999999</v>
      </c>
      <c r="U14803">
        <v>18.5</v>
      </c>
      <c r="V14803">
        <v>-0.6</v>
      </c>
      <c r="W14803">
        <v>-0.7</v>
      </c>
      <c r="AB14803">
        <f t="shared" si="290"/>
        <v>1981.5</v>
      </c>
    </row>
    <row r="14804" spans="1:28" x14ac:dyDescent="0.25">
      <c r="A14804" t="s">
        <v>6652</v>
      </c>
      <c r="B14804" t="s">
        <v>6628</v>
      </c>
      <c r="C14804" s="1">
        <v>0.61943287037037031</v>
      </c>
      <c r="D14804">
        <v>31</v>
      </c>
      <c r="E14804" s="2">
        <v>2.5440694444444443E-2</v>
      </c>
      <c r="F14804" s="1">
        <v>2.5439814814814814E-2</v>
      </c>
      <c r="G14804">
        <v>76</v>
      </c>
      <c r="H14804">
        <v>2198.08</v>
      </c>
      <c r="I14804">
        <v>0</v>
      </c>
      <c r="J14804" t="s">
        <v>6629</v>
      </c>
      <c r="K14804" t="s">
        <v>22</v>
      </c>
      <c r="L14804">
        <v>1</v>
      </c>
      <c r="N14804" t="s">
        <v>23</v>
      </c>
      <c r="O14804" t="s">
        <v>46</v>
      </c>
      <c r="P14804" t="s">
        <v>28</v>
      </c>
      <c r="R14804" t="s">
        <v>26</v>
      </c>
      <c r="S14804">
        <v>20.399999999999999</v>
      </c>
      <c r="T14804">
        <v>18.399999999999999</v>
      </c>
      <c r="U14804">
        <v>18.5</v>
      </c>
      <c r="V14804">
        <v>2</v>
      </c>
      <c r="W14804">
        <v>1.9</v>
      </c>
      <c r="AB14804">
        <f t="shared" si="290"/>
        <v>1981.5</v>
      </c>
    </row>
    <row r="14805" spans="1:28" x14ac:dyDescent="0.25">
      <c r="A14805" t="s">
        <v>6652</v>
      </c>
      <c r="B14805" t="s">
        <v>6628</v>
      </c>
      <c r="C14805" s="1">
        <v>0.61943287037037031</v>
      </c>
      <c r="D14805">
        <v>31</v>
      </c>
      <c r="E14805" s="2">
        <v>2.5440694444444443E-2</v>
      </c>
      <c r="F14805" s="1">
        <v>2.5439814814814814E-2</v>
      </c>
      <c r="G14805">
        <v>76</v>
      </c>
      <c r="H14805">
        <v>2198.08</v>
      </c>
      <c r="I14805">
        <v>0</v>
      </c>
      <c r="J14805" t="s">
        <v>6629</v>
      </c>
      <c r="K14805" t="s">
        <v>22</v>
      </c>
      <c r="L14805">
        <v>1</v>
      </c>
      <c r="N14805" t="s">
        <v>23</v>
      </c>
      <c r="O14805" t="s">
        <v>42</v>
      </c>
      <c r="P14805" t="s">
        <v>28</v>
      </c>
      <c r="R14805" t="s">
        <v>26</v>
      </c>
      <c r="S14805">
        <v>22.2</v>
      </c>
      <c r="T14805">
        <v>18.399999999999999</v>
      </c>
      <c r="U14805">
        <v>18.5</v>
      </c>
      <c r="V14805">
        <v>3.8</v>
      </c>
      <c r="W14805">
        <v>3.7</v>
      </c>
      <c r="AB14805">
        <f t="shared" si="290"/>
        <v>1981.5</v>
      </c>
    </row>
    <row r="14806" spans="1:28" x14ac:dyDescent="0.25">
      <c r="A14806" t="s">
        <v>6653</v>
      </c>
      <c r="B14806" t="s">
        <v>6628</v>
      </c>
      <c r="C14806" s="1">
        <v>0.6215046296296296</v>
      </c>
      <c r="D14806">
        <v>399</v>
      </c>
      <c r="E14806" s="2">
        <v>2.7516712962962962E-2</v>
      </c>
      <c r="F14806" s="1">
        <v>2.7511574074074074E-2</v>
      </c>
      <c r="G14806">
        <v>444</v>
      </c>
      <c r="H14806">
        <v>2377.44</v>
      </c>
      <c r="I14806">
        <v>0</v>
      </c>
      <c r="J14806" t="s">
        <v>6629</v>
      </c>
      <c r="K14806" t="s">
        <v>22</v>
      </c>
      <c r="L14806">
        <v>1</v>
      </c>
      <c r="N14806" t="s">
        <v>23</v>
      </c>
      <c r="O14806" t="s">
        <v>31</v>
      </c>
      <c r="P14806" t="s">
        <v>28</v>
      </c>
      <c r="R14806" t="s">
        <v>26</v>
      </c>
      <c r="S14806">
        <v>20.9</v>
      </c>
      <c r="T14806">
        <v>18.399999999999999</v>
      </c>
      <c r="U14806">
        <v>18.5</v>
      </c>
      <c r="V14806">
        <v>2.5</v>
      </c>
      <c r="W14806">
        <v>2.4</v>
      </c>
      <c r="AB14806">
        <f t="shared" ref="AB14806:AB14869" si="291">H14806-216.58</f>
        <v>2160.86</v>
      </c>
    </row>
    <row r="14807" spans="1:28" x14ac:dyDescent="0.25">
      <c r="A14807" t="s">
        <v>6653</v>
      </c>
      <c r="B14807" t="s">
        <v>6628</v>
      </c>
      <c r="C14807" s="1">
        <v>0.6215046296296296</v>
      </c>
      <c r="D14807">
        <v>399</v>
      </c>
      <c r="E14807" s="2">
        <v>2.7516712962962962E-2</v>
      </c>
      <c r="F14807" s="1">
        <v>2.7511574074074074E-2</v>
      </c>
      <c r="G14807">
        <v>444</v>
      </c>
      <c r="H14807">
        <v>2377.44</v>
      </c>
      <c r="I14807">
        <v>0</v>
      </c>
      <c r="J14807" t="s">
        <v>6629</v>
      </c>
      <c r="K14807" t="s">
        <v>22</v>
      </c>
      <c r="L14807">
        <v>1</v>
      </c>
      <c r="N14807" t="s">
        <v>23</v>
      </c>
      <c r="O14807" t="s">
        <v>36</v>
      </c>
      <c r="P14807" t="s">
        <v>28</v>
      </c>
      <c r="R14807" t="s">
        <v>26</v>
      </c>
      <c r="S14807">
        <v>20.9</v>
      </c>
      <c r="T14807">
        <v>18.399999999999999</v>
      </c>
      <c r="U14807">
        <v>18.5</v>
      </c>
      <c r="V14807">
        <v>2.5</v>
      </c>
      <c r="W14807">
        <v>2.4</v>
      </c>
      <c r="AB14807">
        <f t="shared" si="291"/>
        <v>2160.86</v>
      </c>
    </row>
    <row r="14808" spans="1:28" x14ac:dyDescent="0.25">
      <c r="A14808" t="s">
        <v>6653</v>
      </c>
      <c r="B14808" t="s">
        <v>6628</v>
      </c>
      <c r="C14808" s="1">
        <v>0.6215046296296296</v>
      </c>
      <c r="D14808">
        <v>399</v>
      </c>
      <c r="E14808" s="2">
        <v>2.7516712962962962E-2</v>
      </c>
      <c r="F14808" s="1">
        <v>2.7511574074074074E-2</v>
      </c>
      <c r="G14808">
        <v>444</v>
      </c>
      <c r="H14808">
        <v>2377.44</v>
      </c>
      <c r="I14808">
        <v>0</v>
      </c>
      <c r="J14808" t="s">
        <v>6629</v>
      </c>
      <c r="K14808" t="s">
        <v>22</v>
      </c>
      <c r="L14808">
        <v>1</v>
      </c>
      <c r="N14808" t="s">
        <v>23</v>
      </c>
      <c r="O14808" t="s">
        <v>24</v>
      </c>
      <c r="P14808" t="s">
        <v>28</v>
      </c>
      <c r="R14808" t="s">
        <v>26</v>
      </c>
      <c r="S14808">
        <v>17.899999999999999</v>
      </c>
      <c r="T14808">
        <v>18.399999999999999</v>
      </c>
      <c r="U14808">
        <v>18.5</v>
      </c>
      <c r="V14808">
        <v>-0.5</v>
      </c>
      <c r="W14808">
        <v>-0.6</v>
      </c>
      <c r="AB14808">
        <f t="shared" si="291"/>
        <v>2160.86</v>
      </c>
    </row>
    <row r="14809" spans="1:28" x14ac:dyDescent="0.25">
      <c r="A14809" t="s">
        <v>6653</v>
      </c>
      <c r="B14809" t="s">
        <v>6628</v>
      </c>
      <c r="C14809" s="1">
        <v>0.6215046296296296</v>
      </c>
      <c r="D14809">
        <v>399</v>
      </c>
      <c r="E14809" s="2">
        <v>2.7516712962962962E-2</v>
      </c>
      <c r="F14809" s="1">
        <v>2.7511574074074074E-2</v>
      </c>
      <c r="G14809">
        <v>444</v>
      </c>
      <c r="H14809">
        <v>2377.44</v>
      </c>
      <c r="I14809">
        <v>0</v>
      </c>
      <c r="J14809" t="s">
        <v>6629</v>
      </c>
      <c r="K14809" t="s">
        <v>22</v>
      </c>
      <c r="L14809">
        <v>1</v>
      </c>
      <c r="N14809" t="s">
        <v>23</v>
      </c>
      <c r="O14809" t="s">
        <v>46</v>
      </c>
      <c r="P14809" t="s">
        <v>28</v>
      </c>
      <c r="R14809" t="s">
        <v>26</v>
      </c>
      <c r="S14809">
        <v>20.100000000000001</v>
      </c>
      <c r="T14809">
        <v>18.399999999999999</v>
      </c>
      <c r="U14809">
        <v>18.5</v>
      </c>
      <c r="V14809">
        <v>1.7</v>
      </c>
      <c r="W14809">
        <v>1.6</v>
      </c>
      <c r="AB14809">
        <f t="shared" si="291"/>
        <v>2160.86</v>
      </c>
    </row>
    <row r="14810" spans="1:28" x14ac:dyDescent="0.25">
      <c r="A14810" t="s">
        <v>6653</v>
      </c>
      <c r="B14810" t="s">
        <v>6628</v>
      </c>
      <c r="C14810" s="1">
        <v>0.6215046296296296</v>
      </c>
      <c r="D14810">
        <v>399</v>
      </c>
      <c r="E14810" s="2">
        <v>2.7516712962962962E-2</v>
      </c>
      <c r="F14810" s="1">
        <v>2.7511574074074074E-2</v>
      </c>
      <c r="G14810">
        <v>444</v>
      </c>
      <c r="H14810">
        <v>2377.44</v>
      </c>
      <c r="I14810">
        <v>0</v>
      </c>
      <c r="J14810" t="s">
        <v>6629</v>
      </c>
      <c r="K14810" t="s">
        <v>22</v>
      </c>
      <c r="L14810">
        <v>1</v>
      </c>
      <c r="N14810" t="s">
        <v>23</v>
      </c>
      <c r="O14810" t="s">
        <v>42</v>
      </c>
      <c r="P14810" t="s">
        <v>28</v>
      </c>
      <c r="R14810" t="s">
        <v>26</v>
      </c>
      <c r="S14810">
        <v>21.2</v>
      </c>
      <c r="T14810">
        <v>18.399999999999999</v>
      </c>
      <c r="U14810">
        <v>18.5</v>
      </c>
      <c r="V14810">
        <v>2.8</v>
      </c>
      <c r="W14810">
        <v>2.7</v>
      </c>
      <c r="AB14810">
        <f t="shared" si="291"/>
        <v>2160.86</v>
      </c>
    </row>
    <row r="14811" spans="1:28" x14ac:dyDescent="0.25">
      <c r="A14811" t="s">
        <v>6653</v>
      </c>
      <c r="B14811" t="s">
        <v>6628</v>
      </c>
      <c r="C14811" s="1">
        <v>0.6215046296296296</v>
      </c>
      <c r="D14811">
        <v>399</v>
      </c>
      <c r="E14811" s="2">
        <v>2.7516712962962962E-2</v>
      </c>
      <c r="F14811" s="1">
        <v>2.7511574074074074E-2</v>
      </c>
      <c r="G14811">
        <v>444</v>
      </c>
      <c r="H14811">
        <v>2377.44</v>
      </c>
      <c r="I14811">
        <v>0</v>
      </c>
      <c r="J14811" t="s">
        <v>6629</v>
      </c>
      <c r="K14811" t="s">
        <v>22</v>
      </c>
      <c r="L14811">
        <v>1</v>
      </c>
      <c r="N14811" t="s">
        <v>23</v>
      </c>
      <c r="O14811" t="s">
        <v>33</v>
      </c>
      <c r="P14811" t="s">
        <v>28</v>
      </c>
      <c r="R14811" t="s">
        <v>26</v>
      </c>
      <c r="S14811">
        <v>21.1</v>
      </c>
      <c r="T14811">
        <v>18.399999999999999</v>
      </c>
      <c r="U14811">
        <v>18.5</v>
      </c>
      <c r="V14811">
        <v>2.7</v>
      </c>
      <c r="W14811">
        <v>2.6</v>
      </c>
      <c r="AB14811">
        <f t="shared" si="291"/>
        <v>2160.86</v>
      </c>
    </row>
    <row r="14812" spans="1:28" x14ac:dyDescent="0.25">
      <c r="A14812" t="s">
        <v>6654</v>
      </c>
      <c r="B14812" t="s">
        <v>6628</v>
      </c>
      <c r="C14812" s="1">
        <v>0.62358796296296293</v>
      </c>
      <c r="D14812">
        <v>802</v>
      </c>
      <c r="E14812" s="2">
        <v>2.9604699074074075E-2</v>
      </c>
      <c r="F14812" s="1">
        <v>2.9594907407407407E-2</v>
      </c>
      <c r="G14812">
        <v>846</v>
      </c>
      <c r="H14812">
        <v>2557.85</v>
      </c>
      <c r="I14812">
        <v>0</v>
      </c>
      <c r="J14812" t="s">
        <v>6629</v>
      </c>
      <c r="K14812" t="s">
        <v>22</v>
      </c>
      <c r="L14812">
        <v>1</v>
      </c>
      <c r="N14812" t="s">
        <v>23</v>
      </c>
      <c r="O14812" t="s">
        <v>31</v>
      </c>
      <c r="P14812" t="s">
        <v>28</v>
      </c>
      <c r="R14812" t="s">
        <v>26</v>
      </c>
      <c r="S14812">
        <v>21.1</v>
      </c>
      <c r="T14812">
        <v>18.5</v>
      </c>
      <c r="U14812">
        <v>18.600000000000001</v>
      </c>
      <c r="V14812">
        <v>2.6</v>
      </c>
      <c r="W14812">
        <v>2.5</v>
      </c>
      <c r="AB14812">
        <f t="shared" si="291"/>
        <v>2341.27</v>
      </c>
    </row>
    <row r="14813" spans="1:28" x14ac:dyDescent="0.25">
      <c r="A14813" t="s">
        <v>6654</v>
      </c>
      <c r="B14813" t="s">
        <v>6628</v>
      </c>
      <c r="C14813" s="1">
        <v>0.62358796296296293</v>
      </c>
      <c r="D14813">
        <v>802</v>
      </c>
      <c r="E14813" s="2">
        <v>2.9604699074074075E-2</v>
      </c>
      <c r="F14813" s="1">
        <v>2.9594907407407407E-2</v>
      </c>
      <c r="G14813">
        <v>846</v>
      </c>
      <c r="H14813">
        <v>2557.85</v>
      </c>
      <c r="I14813">
        <v>0</v>
      </c>
      <c r="J14813" t="s">
        <v>6629</v>
      </c>
      <c r="K14813" t="s">
        <v>22</v>
      </c>
      <c r="L14813">
        <v>1</v>
      </c>
      <c r="N14813" t="s">
        <v>23</v>
      </c>
      <c r="O14813" t="s">
        <v>36</v>
      </c>
      <c r="P14813" t="s">
        <v>28</v>
      </c>
      <c r="R14813" t="s">
        <v>26</v>
      </c>
      <c r="S14813">
        <v>21</v>
      </c>
      <c r="T14813">
        <v>18.5</v>
      </c>
      <c r="U14813">
        <v>18.600000000000001</v>
      </c>
      <c r="V14813">
        <v>2.5</v>
      </c>
      <c r="W14813">
        <v>2.4</v>
      </c>
      <c r="AB14813">
        <f t="shared" si="291"/>
        <v>2341.27</v>
      </c>
    </row>
    <row r="14814" spans="1:28" x14ac:dyDescent="0.25">
      <c r="A14814" t="s">
        <v>6654</v>
      </c>
      <c r="B14814" t="s">
        <v>6628</v>
      </c>
      <c r="C14814" s="1">
        <v>0.62358796296296293</v>
      </c>
      <c r="D14814">
        <v>802</v>
      </c>
      <c r="E14814" s="2">
        <v>2.9604699074074075E-2</v>
      </c>
      <c r="F14814" s="1">
        <v>2.9594907407407407E-2</v>
      </c>
      <c r="G14814">
        <v>846</v>
      </c>
      <c r="H14814">
        <v>2557.85</v>
      </c>
      <c r="I14814">
        <v>0</v>
      </c>
      <c r="J14814" t="s">
        <v>6629</v>
      </c>
      <c r="K14814" t="s">
        <v>22</v>
      </c>
      <c r="L14814">
        <v>1</v>
      </c>
      <c r="N14814" t="s">
        <v>23</v>
      </c>
      <c r="O14814" t="s">
        <v>24</v>
      </c>
      <c r="P14814" t="s">
        <v>28</v>
      </c>
      <c r="R14814" t="s">
        <v>26</v>
      </c>
      <c r="S14814">
        <v>17.899999999999999</v>
      </c>
      <c r="T14814">
        <v>18.5</v>
      </c>
      <c r="U14814">
        <v>18.600000000000001</v>
      </c>
      <c r="V14814">
        <v>-0.6</v>
      </c>
      <c r="W14814">
        <v>-0.7</v>
      </c>
      <c r="AB14814">
        <f t="shared" si="291"/>
        <v>2341.27</v>
      </c>
    </row>
    <row r="14815" spans="1:28" x14ac:dyDescent="0.25">
      <c r="A14815" t="s">
        <v>6654</v>
      </c>
      <c r="B14815" t="s">
        <v>6628</v>
      </c>
      <c r="C14815" s="1">
        <v>0.62358796296296293</v>
      </c>
      <c r="D14815">
        <v>802</v>
      </c>
      <c r="E14815" s="2">
        <v>2.9604699074074075E-2</v>
      </c>
      <c r="F14815" s="1">
        <v>2.9594907407407407E-2</v>
      </c>
      <c r="G14815">
        <v>846</v>
      </c>
      <c r="H14815">
        <v>2557.85</v>
      </c>
      <c r="I14815">
        <v>0</v>
      </c>
      <c r="J14815" t="s">
        <v>6629</v>
      </c>
      <c r="K14815" t="s">
        <v>22</v>
      </c>
      <c r="L14815">
        <v>1</v>
      </c>
      <c r="N14815" t="s">
        <v>23</v>
      </c>
      <c r="O14815" t="s">
        <v>46</v>
      </c>
      <c r="P14815" t="s">
        <v>28</v>
      </c>
      <c r="R14815" t="s">
        <v>26</v>
      </c>
      <c r="S14815">
        <v>19.7</v>
      </c>
      <c r="T14815">
        <v>18.5</v>
      </c>
      <c r="U14815">
        <v>18.600000000000001</v>
      </c>
      <c r="V14815">
        <v>1.2</v>
      </c>
      <c r="W14815">
        <v>1.1000000000000001</v>
      </c>
      <c r="AB14815">
        <f t="shared" si="291"/>
        <v>2341.27</v>
      </c>
    </row>
    <row r="14816" spans="1:28" x14ac:dyDescent="0.25">
      <c r="A14816" t="s">
        <v>6654</v>
      </c>
      <c r="B14816" t="s">
        <v>6628</v>
      </c>
      <c r="C14816" s="1">
        <v>0.62358796296296293</v>
      </c>
      <c r="D14816">
        <v>802</v>
      </c>
      <c r="E14816" s="2">
        <v>2.9604699074074075E-2</v>
      </c>
      <c r="F14816" s="1">
        <v>2.9594907407407407E-2</v>
      </c>
      <c r="G14816">
        <v>846</v>
      </c>
      <c r="H14816">
        <v>2557.85</v>
      </c>
      <c r="I14816">
        <v>0</v>
      </c>
      <c r="J14816" t="s">
        <v>6629</v>
      </c>
      <c r="K14816" t="s">
        <v>22</v>
      </c>
      <c r="L14816">
        <v>1</v>
      </c>
      <c r="N14816" t="s">
        <v>23</v>
      </c>
      <c r="O14816" t="s">
        <v>42</v>
      </c>
      <c r="P14816" t="s">
        <v>28</v>
      </c>
      <c r="R14816" t="s">
        <v>26</v>
      </c>
      <c r="S14816">
        <v>21.8</v>
      </c>
      <c r="T14816">
        <v>18.5</v>
      </c>
      <c r="U14816">
        <v>18.600000000000001</v>
      </c>
      <c r="V14816">
        <v>3.3</v>
      </c>
      <c r="W14816">
        <v>3.2</v>
      </c>
      <c r="AB14816">
        <f t="shared" si="291"/>
        <v>2341.27</v>
      </c>
    </row>
    <row r="14817" spans="1:28" x14ac:dyDescent="0.25">
      <c r="A14817" t="s">
        <v>6654</v>
      </c>
      <c r="B14817" t="s">
        <v>6628</v>
      </c>
      <c r="C14817" s="1">
        <v>0.62358796296296293</v>
      </c>
      <c r="D14817">
        <v>802</v>
      </c>
      <c r="E14817" s="2">
        <v>2.9604699074074075E-2</v>
      </c>
      <c r="F14817" s="1">
        <v>2.9594907407407407E-2</v>
      </c>
      <c r="G14817">
        <v>846</v>
      </c>
      <c r="H14817">
        <v>2557.85</v>
      </c>
      <c r="I14817">
        <v>0</v>
      </c>
      <c r="J14817" t="s">
        <v>6629</v>
      </c>
      <c r="K14817" t="s">
        <v>22</v>
      </c>
      <c r="L14817">
        <v>1</v>
      </c>
      <c r="N14817" t="s">
        <v>23</v>
      </c>
      <c r="O14817" t="s">
        <v>33</v>
      </c>
      <c r="P14817" t="s">
        <v>28</v>
      </c>
      <c r="R14817" t="s">
        <v>26</v>
      </c>
      <c r="S14817">
        <v>21.8</v>
      </c>
      <c r="T14817">
        <v>18.5</v>
      </c>
      <c r="U14817">
        <v>18.600000000000001</v>
      </c>
      <c r="V14817">
        <v>3.3</v>
      </c>
      <c r="W14817">
        <v>3.2</v>
      </c>
      <c r="AB14817">
        <f t="shared" si="291"/>
        <v>2341.27</v>
      </c>
    </row>
    <row r="14818" spans="1:28" x14ac:dyDescent="0.25">
      <c r="A14818" t="s">
        <v>6655</v>
      </c>
      <c r="B14818" t="s">
        <v>6628</v>
      </c>
      <c r="C14818" s="1">
        <v>0.62567129629629636</v>
      </c>
      <c r="D14818">
        <v>670</v>
      </c>
      <c r="E14818" s="2">
        <v>3.1686516203703705E-2</v>
      </c>
      <c r="F14818" s="1">
        <v>3.1678240740740743E-2</v>
      </c>
      <c r="G14818">
        <v>715</v>
      </c>
      <c r="H14818">
        <v>2737.72</v>
      </c>
      <c r="I14818">
        <v>0</v>
      </c>
      <c r="J14818" t="s">
        <v>6629</v>
      </c>
      <c r="K14818" t="s">
        <v>22</v>
      </c>
      <c r="L14818">
        <v>1</v>
      </c>
      <c r="N14818" t="s">
        <v>23</v>
      </c>
      <c r="O14818" t="s">
        <v>31</v>
      </c>
      <c r="P14818" t="s">
        <v>28</v>
      </c>
      <c r="R14818" t="s">
        <v>26</v>
      </c>
      <c r="S14818">
        <v>21.3</v>
      </c>
      <c r="T14818">
        <v>18.5</v>
      </c>
      <c r="U14818">
        <v>18.5</v>
      </c>
      <c r="V14818">
        <v>2.8</v>
      </c>
      <c r="W14818">
        <v>2.8</v>
      </c>
      <c r="AB14818">
        <f t="shared" si="291"/>
        <v>2521.14</v>
      </c>
    </row>
    <row r="14819" spans="1:28" x14ac:dyDescent="0.25">
      <c r="A14819" t="s">
        <v>6655</v>
      </c>
      <c r="B14819" t="s">
        <v>6628</v>
      </c>
      <c r="C14819" s="1">
        <v>0.62567129629629636</v>
      </c>
      <c r="D14819">
        <v>670</v>
      </c>
      <c r="E14819" s="2">
        <v>3.1686516203703705E-2</v>
      </c>
      <c r="F14819" s="1">
        <v>3.1678240740740743E-2</v>
      </c>
      <c r="G14819">
        <v>715</v>
      </c>
      <c r="H14819">
        <v>2737.72</v>
      </c>
      <c r="I14819">
        <v>0</v>
      </c>
      <c r="J14819" t="s">
        <v>6629</v>
      </c>
      <c r="K14819" t="s">
        <v>22</v>
      </c>
      <c r="L14819">
        <v>1</v>
      </c>
      <c r="N14819" t="s">
        <v>23</v>
      </c>
      <c r="O14819" t="s">
        <v>36</v>
      </c>
      <c r="P14819" t="s">
        <v>28</v>
      </c>
      <c r="R14819" t="s">
        <v>26</v>
      </c>
      <c r="S14819">
        <v>22.2</v>
      </c>
      <c r="T14819">
        <v>18.5</v>
      </c>
      <c r="U14819">
        <v>18.5</v>
      </c>
      <c r="V14819">
        <v>3.7</v>
      </c>
      <c r="W14819">
        <v>3.7</v>
      </c>
      <c r="AB14819">
        <f t="shared" si="291"/>
        <v>2521.14</v>
      </c>
    </row>
    <row r="14820" spans="1:28" x14ac:dyDescent="0.25">
      <c r="A14820" t="s">
        <v>6655</v>
      </c>
      <c r="B14820" t="s">
        <v>6628</v>
      </c>
      <c r="C14820" s="1">
        <v>0.62567129629629636</v>
      </c>
      <c r="D14820">
        <v>670</v>
      </c>
      <c r="E14820" s="2">
        <v>3.1686516203703705E-2</v>
      </c>
      <c r="F14820" s="1">
        <v>3.1678240740740743E-2</v>
      </c>
      <c r="G14820">
        <v>715</v>
      </c>
      <c r="H14820">
        <v>2737.72</v>
      </c>
      <c r="I14820">
        <v>0</v>
      </c>
      <c r="J14820" t="s">
        <v>6629</v>
      </c>
      <c r="K14820" t="s">
        <v>22</v>
      </c>
      <c r="L14820">
        <v>1</v>
      </c>
      <c r="N14820" t="s">
        <v>23</v>
      </c>
      <c r="O14820" t="s">
        <v>24</v>
      </c>
      <c r="P14820" t="s">
        <v>28</v>
      </c>
      <c r="R14820" t="s">
        <v>26</v>
      </c>
      <c r="S14820">
        <v>18</v>
      </c>
      <c r="T14820">
        <v>18.5</v>
      </c>
      <c r="U14820">
        <v>18.5</v>
      </c>
      <c r="V14820">
        <v>-0.5</v>
      </c>
      <c r="W14820">
        <v>-0.5</v>
      </c>
      <c r="AB14820">
        <f t="shared" si="291"/>
        <v>2521.14</v>
      </c>
    </row>
    <row r="14821" spans="1:28" x14ac:dyDescent="0.25">
      <c r="A14821" t="s">
        <v>6655</v>
      </c>
      <c r="B14821" t="s">
        <v>6628</v>
      </c>
      <c r="C14821" s="1">
        <v>0.62567129629629636</v>
      </c>
      <c r="D14821">
        <v>670</v>
      </c>
      <c r="E14821" s="2">
        <v>3.1686516203703705E-2</v>
      </c>
      <c r="F14821" s="1">
        <v>3.1678240740740743E-2</v>
      </c>
      <c r="G14821">
        <v>715</v>
      </c>
      <c r="H14821">
        <v>2737.72</v>
      </c>
      <c r="I14821">
        <v>0</v>
      </c>
      <c r="J14821" t="s">
        <v>6629</v>
      </c>
      <c r="K14821" t="s">
        <v>22</v>
      </c>
      <c r="L14821">
        <v>1</v>
      </c>
      <c r="N14821" t="s">
        <v>23</v>
      </c>
      <c r="O14821" t="s">
        <v>46</v>
      </c>
      <c r="P14821" t="s">
        <v>28</v>
      </c>
      <c r="R14821" t="s">
        <v>26</v>
      </c>
      <c r="S14821">
        <v>19.399999999999999</v>
      </c>
      <c r="T14821">
        <v>18.5</v>
      </c>
      <c r="U14821">
        <v>18.5</v>
      </c>
      <c r="V14821">
        <v>0.9</v>
      </c>
      <c r="W14821">
        <v>0.9</v>
      </c>
      <c r="AB14821">
        <f t="shared" si="291"/>
        <v>2521.14</v>
      </c>
    </row>
    <row r="14822" spans="1:28" x14ac:dyDescent="0.25">
      <c r="A14822" t="s">
        <v>6655</v>
      </c>
      <c r="B14822" t="s">
        <v>6628</v>
      </c>
      <c r="C14822" s="1">
        <v>0.62567129629629636</v>
      </c>
      <c r="D14822">
        <v>670</v>
      </c>
      <c r="E14822" s="2">
        <v>3.1686516203703705E-2</v>
      </c>
      <c r="F14822" s="1">
        <v>3.1678240740740743E-2</v>
      </c>
      <c r="G14822">
        <v>715</v>
      </c>
      <c r="H14822">
        <v>2737.72</v>
      </c>
      <c r="I14822">
        <v>0</v>
      </c>
      <c r="J14822" t="s">
        <v>6629</v>
      </c>
      <c r="K14822" t="s">
        <v>22</v>
      </c>
      <c r="L14822">
        <v>1</v>
      </c>
      <c r="N14822" t="s">
        <v>23</v>
      </c>
      <c r="O14822" t="s">
        <v>42</v>
      </c>
      <c r="P14822" t="s">
        <v>28</v>
      </c>
      <c r="R14822" t="s">
        <v>26</v>
      </c>
      <c r="S14822">
        <v>19.8</v>
      </c>
      <c r="T14822">
        <v>18.5</v>
      </c>
      <c r="U14822">
        <v>18.5</v>
      </c>
      <c r="V14822">
        <v>1.3</v>
      </c>
      <c r="W14822">
        <v>1.3</v>
      </c>
      <c r="AB14822">
        <f t="shared" si="291"/>
        <v>2521.14</v>
      </c>
    </row>
    <row r="14823" spans="1:28" x14ac:dyDescent="0.25">
      <c r="A14823" t="s">
        <v>6655</v>
      </c>
      <c r="B14823" t="s">
        <v>6628</v>
      </c>
      <c r="C14823" s="1">
        <v>0.62567129629629636</v>
      </c>
      <c r="D14823">
        <v>670</v>
      </c>
      <c r="E14823" s="2">
        <v>3.1686516203703705E-2</v>
      </c>
      <c r="F14823" s="1">
        <v>3.1678240740740743E-2</v>
      </c>
      <c r="G14823">
        <v>715</v>
      </c>
      <c r="H14823">
        <v>2737.72</v>
      </c>
      <c r="I14823">
        <v>0</v>
      </c>
      <c r="J14823" t="s">
        <v>6629</v>
      </c>
      <c r="K14823" t="s">
        <v>22</v>
      </c>
      <c r="L14823">
        <v>1</v>
      </c>
      <c r="N14823" t="s">
        <v>23</v>
      </c>
      <c r="O14823" t="s">
        <v>33</v>
      </c>
      <c r="P14823" t="s">
        <v>28</v>
      </c>
      <c r="R14823" t="s">
        <v>26</v>
      </c>
      <c r="S14823">
        <v>20.399999999999999</v>
      </c>
      <c r="T14823">
        <v>18.5</v>
      </c>
      <c r="U14823">
        <v>18.5</v>
      </c>
      <c r="V14823">
        <v>1.9</v>
      </c>
      <c r="W14823">
        <v>1.9</v>
      </c>
      <c r="AB14823">
        <f t="shared" si="291"/>
        <v>2521.14</v>
      </c>
    </row>
    <row r="14824" spans="1:28" x14ac:dyDescent="0.25">
      <c r="A14824" t="s">
        <v>6656</v>
      </c>
      <c r="B14824" t="s">
        <v>6628</v>
      </c>
      <c r="C14824" s="1">
        <v>0.62776620370370373</v>
      </c>
      <c r="D14824">
        <v>407</v>
      </c>
      <c r="E14824" s="2">
        <v>3.377837962962963E-2</v>
      </c>
      <c r="F14824" s="1">
        <v>3.3773148148148149E-2</v>
      </c>
      <c r="G14824">
        <v>452</v>
      </c>
      <c r="H14824">
        <v>2918.45</v>
      </c>
      <c r="I14824">
        <v>0</v>
      </c>
      <c r="J14824" t="s">
        <v>6629</v>
      </c>
      <c r="K14824" t="s">
        <v>22</v>
      </c>
      <c r="L14824">
        <v>1</v>
      </c>
      <c r="N14824" t="s">
        <v>23</v>
      </c>
      <c r="O14824" t="s">
        <v>36</v>
      </c>
      <c r="P14824" t="s">
        <v>28</v>
      </c>
      <c r="R14824" t="s">
        <v>26</v>
      </c>
      <c r="S14824">
        <v>21.1</v>
      </c>
      <c r="T14824">
        <v>18.3</v>
      </c>
      <c r="U14824">
        <v>18.399999999999999</v>
      </c>
      <c r="V14824">
        <v>2.8</v>
      </c>
      <c r="W14824">
        <v>2.7</v>
      </c>
      <c r="AB14824">
        <f t="shared" si="291"/>
        <v>2701.87</v>
      </c>
    </row>
    <row r="14825" spans="1:28" x14ac:dyDescent="0.25">
      <c r="A14825" t="s">
        <v>6656</v>
      </c>
      <c r="B14825" t="s">
        <v>6628</v>
      </c>
      <c r="C14825" s="1">
        <v>0.62776620370370373</v>
      </c>
      <c r="D14825">
        <v>407</v>
      </c>
      <c r="E14825" s="2">
        <v>3.377837962962963E-2</v>
      </c>
      <c r="F14825" s="1">
        <v>3.3773148148148149E-2</v>
      </c>
      <c r="G14825">
        <v>452</v>
      </c>
      <c r="H14825">
        <v>2918.45</v>
      </c>
      <c r="I14825">
        <v>0</v>
      </c>
      <c r="J14825" t="s">
        <v>6629</v>
      </c>
      <c r="K14825" t="s">
        <v>22</v>
      </c>
      <c r="L14825">
        <v>1</v>
      </c>
      <c r="N14825" t="s">
        <v>23</v>
      </c>
      <c r="O14825" t="s">
        <v>24</v>
      </c>
      <c r="P14825" t="s">
        <v>28</v>
      </c>
      <c r="R14825" t="s">
        <v>26</v>
      </c>
      <c r="S14825">
        <v>17.7</v>
      </c>
      <c r="T14825">
        <v>18.3</v>
      </c>
      <c r="U14825">
        <v>18.399999999999999</v>
      </c>
      <c r="V14825">
        <v>-0.6</v>
      </c>
      <c r="W14825">
        <v>-0.7</v>
      </c>
      <c r="AB14825">
        <f t="shared" si="291"/>
        <v>2701.87</v>
      </c>
    </row>
    <row r="14826" spans="1:28" x14ac:dyDescent="0.25">
      <c r="A14826" t="s">
        <v>6656</v>
      </c>
      <c r="B14826" t="s">
        <v>6628</v>
      </c>
      <c r="C14826" s="1">
        <v>0.62776620370370373</v>
      </c>
      <c r="D14826">
        <v>407</v>
      </c>
      <c r="E14826" s="2">
        <v>3.377837962962963E-2</v>
      </c>
      <c r="F14826" s="1">
        <v>3.3773148148148149E-2</v>
      </c>
      <c r="G14826">
        <v>452</v>
      </c>
      <c r="H14826">
        <v>2918.45</v>
      </c>
      <c r="I14826">
        <v>0</v>
      </c>
      <c r="J14826" t="s">
        <v>6629</v>
      </c>
      <c r="K14826" t="s">
        <v>22</v>
      </c>
      <c r="L14826">
        <v>1</v>
      </c>
      <c r="N14826" t="s">
        <v>23</v>
      </c>
      <c r="O14826" t="s">
        <v>46</v>
      </c>
      <c r="P14826" t="s">
        <v>28</v>
      </c>
      <c r="R14826" t="s">
        <v>26</v>
      </c>
      <c r="S14826">
        <v>18.7</v>
      </c>
      <c r="T14826">
        <v>18.3</v>
      </c>
      <c r="U14826">
        <v>18.399999999999999</v>
      </c>
      <c r="V14826">
        <v>0.4</v>
      </c>
      <c r="W14826">
        <v>0.3</v>
      </c>
      <c r="AB14826">
        <f t="shared" si="291"/>
        <v>2701.87</v>
      </c>
    </row>
    <row r="14827" spans="1:28" x14ac:dyDescent="0.25">
      <c r="A14827" t="s">
        <v>6656</v>
      </c>
      <c r="B14827" t="s">
        <v>6628</v>
      </c>
      <c r="C14827" s="1">
        <v>0.62776620370370373</v>
      </c>
      <c r="D14827">
        <v>407</v>
      </c>
      <c r="E14827" s="2">
        <v>3.377837962962963E-2</v>
      </c>
      <c r="F14827" s="1">
        <v>3.3773148148148149E-2</v>
      </c>
      <c r="G14827">
        <v>452</v>
      </c>
      <c r="H14827">
        <v>2918.45</v>
      </c>
      <c r="I14827">
        <v>0</v>
      </c>
      <c r="J14827" t="s">
        <v>6629</v>
      </c>
      <c r="K14827" t="s">
        <v>22</v>
      </c>
      <c r="L14827">
        <v>1</v>
      </c>
      <c r="N14827" t="s">
        <v>23</v>
      </c>
      <c r="O14827" t="s">
        <v>42</v>
      </c>
      <c r="P14827" t="s">
        <v>28</v>
      </c>
      <c r="R14827" t="s">
        <v>26</v>
      </c>
      <c r="S14827">
        <v>19</v>
      </c>
      <c r="T14827">
        <v>18.3</v>
      </c>
      <c r="U14827">
        <v>18.399999999999999</v>
      </c>
      <c r="V14827">
        <v>0.7</v>
      </c>
      <c r="W14827">
        <v>0.6</v>
      </c>
      <c r="AB14827">
        <f t="shared" si="291"/>
        <v>2701.87</v>
      </c>
    </row>
    <row r="14828" spans="1:28" x14ac:dyDescent="0.25">
      <c r="A14828" t="s">
        <v>6656</v>
      </c>
      <c r="B14828" t="s">
        <v>6628</v>
      </c>
      <c r="C14828" s="1">
        <v>0.62776620370370373</v>
      </c>
      <c r="D14828">
        <v>407</v>
      </c>
      <c r="E14828" s="2">
        <v>3.377837962962963E-2</v>
      </c>
      <c r="F14828" s="1">
        <v>3.3773148148148149E-2</v>
      </c>
      <c r="G14828">
        <v>452</v>
      </c>
      <c r="H14828">
        <v>2918.45</v>
      </c>
      <c r="I14828">
        <v>0</v>
      </c>
      <c r="J14828" t="s">
        <v>6629</v>
      </c>
      <c r="K14828" t="s">
        <v>22</v>
      </c>
      <c r="L14828">
        <v>1</v>
      </c>
      <c r="N14828" t="s">
        <v>23</v>
      </c>
      <c r="O14828" t="s">
        <v>33</v>
      </c>
      <c r="P14828" t="s">
        <v>28</v>
      </c>
      <c r="R14828" t="s">
        <v>26</v>
      </c>
      <c r="S14828">
        <v>19.399999999999999</v>
      </c>
      <c r="T14828">
        <v>18.3</v>
      </c>
      <c r="U14828">
        <v>18.399999999999999</v>
      </c>
      <c r="V14828">
        <v>1.1000000000000001</v>
      </c>
      <c r="W14828">
        <v>1</v>
      </c>
      <c r="AB14828">
        <f t="shared" si="291"/>
        <v>2701.87</v>
      </c>
    </row>
    <row r="14829" spans="1:28" x14ac:dyDescent="0.25">
      <c r="A14829" t="s">
        <v>6657</v>
      </c>
      <c r="B14829" t="s">
        <v>6628</v>
      </c>
      <c r="C14829" s="1">
        <v>0.62984953703703705</v>
      </c>
      <c r="D14829">
        <v>376</v>
      </c>
      <c r="E14829" s="2">
        <v>3.586134259259259E-2</v>
      </c>
      <c r="F14829" s="1">
        <v>3.5856481481481482E-2</v>
      </c>
      <c r="G14829">
        <v>420</v>
      </c>
      <c r="H14829">
        <v>3098.42</v>
      </c>
      <c r="I14829">
        <v>0</v>
      </c>
      <c r="J14829" t="s">
        <v>6629</v>
      </c>
      <c r="K14829" t="s">
        <v>22</v>
      </c>
      <c r="L14829">
        <v>1</v>
      </c>
      <c r="N14829" t="s">
        <v>23</v>
      </c>
      <c r="O14829" t="s">
        <v>31</v>
      </c>
      <c r="P14829" t="s">
        <v>28</v>
      </c>
      <c r="R14829" t="s">
        <v>26</v>
      </c>
      <c r="S14829">
        <v>20.6</v>
      </c>
      <c r="T14829">
        <v>18.399999999999999</v>
      </c>
      <c r="U14829">
        <v>18.399999999999999</v>
      </c>
      <c r="V14829">
        <v>2.2000000000000002</v>
      </c>
      <c r="W14829">
        <v>2.2000000000000002</v>
      </c>
      <c r="AB14829">
        <f t="shared" si="291"/>
        <v>2881.84</v>
      </c>
    </row>
    <row r="14830" spans="1:28" x14ac:dyDescent="0.25">
      <c r="A14830" t="s">
        <v>6657</v>
      </c>
      <c r="B14830" t="s">
        <v>6628</v>
      </c>
      <c r="C14830" s="1">
        <v>0.62984953703703705</v>
      </c>
      <c r="D14830">
        <v>376</v>
      </c>
      <c r="E14830" s="2">
        <v>3.586134259259259E-2</v>
      </c>
      <c r="F14830" s="1">
        <v>3.5856481481481482E-2</v>
      </c>
      <c r="G14830">
        <v>420</v>
      </c>
      <c r="H14830">
        <v>3098.42</v>
      </c>
      <c r="I14830">
        <v>0</v>
      </c>
      <c r="J14830" t="s">
        <v>6629</v>
      </c>
      <c r="K14830" t="s">
        <v>22</v>
      </c>
      <c r="L14830">
        <v>1</v>
      </c>
      <c r="N14830" t="s">
        <v>23</v>
      </c>
      <c r="O14830" t="s">
        <v>36</v>
      </c>
      <c r="P14830" t="s">
        <v>28</v>
      </c>
      <c r="R14830" t="s">
        <v>26</v>
      </c>
      <c r="S14830">
        <v>21.9</v>
      </c>
      <c r="T14830">
        <v>18.399999999999999</v>
      </c>
      <c r="U14830">
        <v>18.399999999999999</v>
      </c>
      <c r="V14830">
        <v>3.5</v>
      </c>
      <c r="W14830">
        <v>3.5</v>
      </c>
      <c r="AB14830">
        <f t="shared" si="291"/>
        <v>2881.84</v>
      </c>
    </row>
    <row r="14831" spans="1:28" x14ac:dyDescent="0.25">
      <c r="A14831" t="s">
        <v>6657</v>
      </c>
      <c r="B14831" t="s">
        <v>6628</v>
      </c>
      <c r="C14831" s="1">
        <v>0.62984953703703705</v>
      </c>
      <c r="D14831">
        <v>376</v>
      </c>
      <c r="E14831" s="2">
        <v>3.586134259259259E-2</v>
      </c>
      <c r="F14831" s="1">
        <v>3.5856481481481482E-2</v>
      </c>
      <c r="G14831">
        <v>420</v>
      </c>
      <c r="H14831">
        <v>3098.42</v>
      </c>
      <c r="I14831">
        <v>0</v>
      </c>
      <c r="J14831" t="s">
        <v>6629</v>
      </c>
      <c r="K14831" t="s">
        <v>22</v>
      </c>
      <c r="L14831">
        <v>1</v>
      </c>
      <c r="N14831" t="s">
        <v>23</v>
      </c>
      <c r="O14831" t="s">
        <v>24</v>
      </c>
      <c r="P14831" t="s">
        <v>28</v>
      </c>
      <c r="R14831" t="s">
        <v>26</v>
      </c>
      <c r="S14831">
        <v>17.899999999999999</v>
      </c>
      <c r="T14831">
        <v>18.399999999999999</v>
      </c>
      <c r="U14831">
        <v>18.399999999999999</v>
      </c>
      <c r="V14831">
        <v>-0.5</v>
      </c>
      <c r="W14831">
        <v>-0.5</v>
      </c>
      <c r="AB14831">
        <f t="shared" si="291"/>
        <v>2881.84</v>
      </c>
    </row>
    <row r="14832" spans="1:28" x14ac:dyDescent="0.25">
      <c r="A14832" t="s">
        <v>6657</v>
      </c>
      <c r="B14832" t="s">
        <v>6628</v>
      </c>
      <c r="C14832" s="1">
        <v>0.62984953703703705</v>
      </c>
      <c r="D14832">
        <v>376</v>
      </c>
      <c r="E14832" s="2">
        <v>3.586134259259259E-2</v>
      </c>
      <c r="F14832" s="1">
        <v>3.5856481481481482E-2</v>
      </c>
      <c r="G14832">
        <v>420</v>
      </c>
      <c r="H14832">
        <v>3098.42</v>
      </c>
      <c r="I14832">
        <v>0</v>
      </c>
      <c r="J14832" t="s">
        <v>6629</v>
      </c>
      <c r="K14832" t="s">
        <v>22</v>
      </c>
      <c r="L14832">
        <v>1</v>
      </c>
      <c r="N14832" t="s">
        <v>23</v>
      </c>
      <c r="O14832" t="s">
        <v>46</v>
      </c>
      <c r="P14832" t="s">
        <v>28</v>
      </c>
      <c r="R14832" t="s">
        <v>26</v>
      </c>
      <c r="S14832">
        <v>18.5</v>
      </c>
      <c r="T14832">
        <v>18.399999999999999</v>
      </c>
      <c r="U14832">
        <v>18.399999999999999</v>
      </c>
      <c r="V14832">
        <v>0.1</v>
      </c>
      <c r="W14832">
        <v>0.1</v>
      </c>
      <c r="AB14832">
        <f t="shared" si="291"/>
        <v>2881.84</v>
      </c>
    </row>
    <row r="14833" spans="1:28" x14ac:dyDescent="0.25">
      <c r="A14833" t="s">
        <v>6657</v>
      </c>
      <c r="B14833" t="s">
        <v>6628</v>
      </c>
      <c r="C14833" s="1">
        <v>0.62984953703703705</v>
      </c>
      <c r="D14833">
        <v>376</v>
      </c>
      <c r="E14833" s="2">
        <v>3.586134259259259E-2</v>
      </c>
      <c r="F14833" s="1">
        <v>3.5856481481481482E-2</v>
      </c>
      <c r="G14833">
        <v>420</v>
      </c>
      <c r="H14833">
        <v>3098.42</v>
      </c>
      <c r="I14833">
        <v>0</v>
      </c>
      <c r="J14833" t="s">
        <v>6629</v>
      </c>
      <c r="K14833" t="s">
        <v>22</v>
      </c>
      <c r="L14833">
        <v>1</v>
      </c>
      <c r="N14833" t="s">
        <v>23</v>
      </c>
      <c r="O14833" t="s">
        <v>42</v>
      </c>
      <c r="P14833" t="s">
        <v>28</v>
      </c>
      <c r="R14833" t="s">
        <v>26</v>
      </c>
      <c r="S14833">
        <v>19</v>
      </c>
      <c r="T14833">
        <v>18.399999999999999</v>
      </c>
      <c r="U14833">
        <v>18.399999999999999</v>
      </c>
      <c r="V14833">
        <v>0.6</v>
      </c>
      <c r="W14833">
        <v>0.6</v>
      </c>
      <c r="AB14833">
        <f t="shared" si="291"/>
        <v>2881.84</v>
      </c>
    </row>
    <row r="14834" spans="1:28" x14ac:dyDescent="0.25">
      <c r="A14834" t="s">
        <v>6657</v>
      </c>
      <c r="B14834" t="s">
        <v>6628</v>
      </c>
      <c r="C14834" s="1">
        <v>0.62984953703703705</v>
      </c>
      <c r="D14834">
        <v>376</v>
      </c>
      <c r="E14834" s="2">
        <v>3.586134259259259E-2</v>
      </c>
      <c r="F14834" s="1">
        <v>3.5856481481481482E-2</v>
      </c>
      <c r="G14834">
        <v>420</v>
      </c>
      <c r="H14834">
        <v>3098.42</v>
      </c>
      <c r="I14834">
        <v>0</v>
      </c>
      <c r="J14834" t="s">
        <v>6629</v>
      </c>
      <c r="K14834" t="s">
        <v>22</v>
      </c>
      <c r="L14834">
        <v>1</v>
      </c>
      <c r="N14834" t="s">
        <v>23</v>
      </c>
      <c r="O14834" t="s">
        <v>33</v>
      </c>
      <c r="P14834" t="s">
        <v>28</v>
      </c>
      <c r="R14834" t="s">
        <v>26</v>
      </c>
      <c r="S14834">
        <v>19</v>
      </c>
      <c r="T14834">
        <v>18.399999999999999</v>
      </c>
      <c r="U14834">
        <v>18.399999999999999</v>
      </c>
      <c r="V14834">
        <v>0.6</v>
      </c>
      <c r="W14834">
        <v>0.6</v>
      </c>
      <c r="AB14834">
        <f t="shared" si="291"/>
        <v>2881.84</v>
      </c>
    </row>
    <row r="14835" spans="1:28" x14ac:dyDescent="0.25">
      <c r="A14835" t="s">
        <v>6658</v>
      </c>
      <c r="B14835" t="s">
        <v>6628</v>
      </c>
      <c r="C14835" s="1">
        <v>0.63192129629629623</v>
      </c>
      <c r="D14835">
        <v>677</v>
      </c>
      <c r="E14835" s="2">
        <v>3.7936597222222222E-2</v>
      </c>
      <c r="F14835" s="1">
        <v>3.7928240740740742E-2</v>
      </c>
      <c r="G14835">
        <v>722</v>
      </c>
      <c r="H14835">
        <v>3277.72</v>
      </c>
      <c r="I14835">
        <v>0</v>
      </c>
      <c r="J14835" t="s">
        <v>6629</v>
      </c>
      <c r="K14835" t="s">
        <v>22</v>
      </c>
      <c r="L14835">
        <v>1</v>
      </c>
      <c r="N14835" t="s">
        <v>23</v>
      </c>
      <c r="O14835" t="s">
        <v>31</v>
      </c>
      <c r="P14835" t="s">
        <v>28</v>
      </c>
      <c r="R14835" t="s">
        <v>26</v>
      </c>
      <c r="S14835">
        <v>21.2</v>
      </c>
      <c r="T14835">
        <v>18.399999999999999</v>
      </c>
      <c r="U14835">
        <v>18.5</v>
      </c>
      <c r="V14835">
        <v>2.8</v>
      </c>
      <c r="W14835">
        <v>2.7</v>
      </c>
      <c r="AB14835">
        <f t="shared" si="291"/>
        <v>3061.14</v>
      </c>
    </row>
    <row r="14836" spans="1:28" x14ac:dyDescent="0.25">
      <c r="A14836" t="s">
        <v>6658</v>
      </c>
      <c r="B14836" t="s">
        <v>6628</v>
      </c>
      <c r="C14836" s="1">
        <v>0.63192129629629623</v>
      </c>
      <c r="D14836">
        <v>677</v>
      </c>
      <c r="E14836" s="2">
        <v>3.7936597222222222E-2</v>
      </c>
      <c r="F14836" s="1">
        <v>3.7928240740740742E-2</v>
      </c>
      <c r="G14836">
        <v>722</v>
      </c>
      <c r="H14836">
        <v>3277.72</v>
      </c>
      <c r="I14836">
        <v>0</v>
      </c>
      <c r="J14836" t="s">
        <v>6629</v>
      </c>
      <c r="K14836" t="s">
        <v>22</v>
      </c>
      <c r="L14836">
        <v>1</v>
      </c>
      <c r="N14836" t="s">
        <v>23</v>
      </c>
      <c r="O14836" t="s">
        <v>36</v>
      </c>
      <c r="P14836" t="s">
        <v>28</v>
      </c>
      <c r="R14836" t="s">
        <v>26</v>
      </c>
      <c r="S14836">
        <v>21.9</v>
      </c>
      <c r="T14836">
        <v>18.399999999999999</v>
      </c>
      <c r="U14836">
        <v>18.5</v>
      </c>
      <c r="V14836">
        <v>3.5</v>
      </c>
      <c r="W14836">
        <v>3.4</v>
      </c>
      <c r="AB14836">
        <f t="shared" si="291"/>
        <v>3061.14</v>
      </c>
    </row>
    <row r="14837" spans="1:28" x14ac:dyDescent="0.25">
      <c r="A14837" t="s">
        <v>6658</v>
      </c>
      <c r="B14837" t="s">
        <v>6628</v>
      </c>
      <c r="C14837" s="1">
        <v>0.63192129629629623</v>
      </c>
      <c r="D14837">
        <v>677</v>
      </c>
      <c r="E14837" s="2">
        <v>3.7936597222222222E-2</v>
      </c>
      <c r="F14837" s="1">
        <v>3.7928240740740742E-2</v>
      </c>
      <c r="G14837">
        <v>722</v>
      </c>
      <c r="H14837">
        <v>3277.72</v>
      </c>
      <c r="I14837">
        <v>0</v>
      </c>
      <c r="J14837" t="s">
        <v>6629</v>
      </c>
      <c r="K14837" t="s">
        <v>22</v>
      </c>
      <c r="L14837">
        <v>1</v>
      </c>
      <c r="N14837" t="s">
        <v>23</v>
      </c>
      <c r="O14837" t="s">
        <v>24</v>
      </c>
      <c r="P14837" t="s">
        <v>28</v>
      </c>
      <c r="R14837" t="s">
        <v>26</v>
      </c>
      <c r="S14837">
        <v>19.100000000000001</v>
      </c>
      <c r="T14837">
        <v>18.399999999999999</v>
      </c>
      <c r="U14837">
        <v>18.5</v>
      </c>
      <c r="V14837">
        <v>0.7</v>
      </c>
      <c r="W14837">
        <v>0.6</v>
      </c>
      <c r="AB14837">
        <f t="shared" si="291"/>
        <v>3061.14</v>
      </c>
    </row>
    <row r="14838" spans="1:28" x14ac:dyDescent="0.25">
      <c r="A14838" t="s">
        <v>6658</v>
      </c>
      <c r="B14838" t="s">
        <v>6628</v>
      </c>
      <c r="C14838" s="1">
        <v>0.63192129629629623</v>
      </c>
      <c r="D14838">
        <v>677</v>
      </c>
      <c r="E14838" s="2">
        <v>3.7936597222222222E-2</v>
      </c>
      <c r="F14838" s="1">
        <v>3.7928240740740742E-2</v>
      </c>
      <c r="G14838">
        <v>722</v>
      </c>
      <c r="H14838">
        <v>3277.72</v>
      </c>
      <c r="I14838">
        <v>0</v>
      </c>
      <c r="J14838" t="s">
        <v>6629</v>
      </c>
      <c r="K14838" t="s">
        <v>22</v>
      </c>
      <c r="L14838">
        <v>1</v>
      </c>
      <c r="N14838" t="s">
        <v>23</v>
      </c>
      <c r="O14838" t="s">
        <v>46</v>
      </c>
      <c r="P14838" t="s">
        <v>28</v>
      </c>
      <c r="R14838" t="s">
        <v>26</v>
      </c>
      <c r="S14838">
        <v>18.600000000000001</v>
      </c>
      <c r="T14838">
        <v>18.399999999999999</v>
      </c>
      <c r="U14838">
        <v>18.5</v>
      </c>
      <c r="V14838">
        <v>0.2</v>
      </c>
      <c r="W14838">
        <v>0.1</v>
      </c>
      <c r="AB14838">
        <f t="shared" si="291"/>
        <v>3061.14</v>
      </c>
    </row>
    <row r="14839" spans="1:28" x14ac:dyDescent="0.25">
      <c r="A14839" t="s">
        <v>6658</v>
      </c>
      <c r="B14839" t="s">
        <v>6628</v>
      </c>
      <c r="C14839" s="1">
        <v>0.63192129629629623</v>
      </c>
      <c r="D14839">
        <v>677</v>
      </c>
      <c r="E14839" s="2">
        <v>3.7936597222222222E-2</v>
      </c>
      <c r="F14839" s="1">
        <v>3.7928240740740742E-2</v>
      </c>
      <c r="G14839">
        <v>722</v>
      </c>
      <c r="H14839">
        <v>3277.72</v>
      </c>
      <c r="I14839">
        <v>0</v>
      </c>
      <c r="J14839" t="s">
        <v>6629</v>
      </c>
      <c r="K14839" t="s">
        <v>22</v>
      </c>
      <c r="L14839">
        <v>1</v>
      </c>
      <c r="N14839" t="s">
        <v>23</v>
      </c>
      <c r="O14839" t="s">
        <v>42</v>
      </c>
      <c r="P14839" t="s">
        <v>28</v>
      </c>
      <c r="R14839" t="s">
        <v>26</v>
      </c>
      <c r="S14839">
        <v>18.7</v>
      </c>
      <c r="T14839">
        <v>18.399999999999999</v>
      </c>
      <c r="U14839">
        <v>18.5</v>
      </c>
      <c r="V14839">
        <v>0.3</v>
      </c>
      <c r="W14839">
        <v>0.2</v>
      </c>
      <c r="AB14839">
        <f t="shared" si="291"/>
        <v>3061.14</v>
      </c>
    </row>
    <row r="14840" spans="1:28" x14ac:dyDescent="0.25">
      <c r="A14840" t="s">
        <v>6658</v>
      </c>
      <c r="B14840" t="s">
        <v>6628</v>
      </c>
      <c r="C14840" s="1">
        <v>0.63192129629629623</v>
      </c>
      <c r="D14840">
        <v>677</v>
      </c>
      <c r="E14840" s="2">
        <v>3.7936597222222222E-2</v>
      </c>
      <c r="F14840" s="1">
        <v>3.7928240740740742E-2</v>
      </c>
      <c r="G14840">
        <v>722</v>
      </c>
      <c r="H14840">
        <v>3277.72</v>
      </c>
      <c r="I14840">
        <v>0</v>
      </c>
      <c r="J14840" t="s">
        <v>6629</v>
      </c>
      <c r="K14840" t="s">
        <v>22</v>
      </c>
      <c r="L14840">
        <v>1</v>
      </c>
      <c r="N14840" t="s">
        <v>23</v>
      </c>
      <c r="O14840" t="s">
        <v>33</v>
      </c>
      <c r="P14840" t="s">
        <v>28</v>
      </c>
      <c r="R14840" t="s">
        <v>26</v>
      </c>
      <c r="S14840">
        <v>19.100000000000001</v>
      </c>
      <c r="T14840">
        <v>18.399999999999999</v>
      </c>
      <c r="U14840">
        <v>18.5</v>
      </c>
      <c r="V14840">
        <v>0.7</v>
      </c>
      <c r="W14840">
        <v>0.6</v>
      </c>
      <c r="AB14840">
        <f t="shared" si="291"/>
        <v>3061.14</v>
      </c>
    </row>
    <row r="14841" spans="1:28" x14ac:dyDescent="0.25">
      <c r="A14841" t="s">
        <v>6659</v>
      </c>
      <c r="B14841" t="s">
        <v>6628</v>
      </c>
      <c r="C14841" s="1">
        <v>0.63400462962962967</v>
      </c>
      <c r="D14841">
        <v>879</v>
      </c>
      <c r="E14841" s="2">
        <v>4.002226851851852E-2</v>
      </c>
      <c r="F14841" s="1">
        <v>4.0011574074074074E-2</v>
      </c>
      <c r="G14841">
        <v>924</v>
      </c>
      <c r="H14841">
        <v>3457.92</v>
      </c>
      <c r="I14841">
        <v>0</v>
      </c>
      <c r="J14841" t="s">
        <v>6629</v>
      </c>
      <c r="K14841" t="s">
        <v>22</v>
      </c>
      <c r="L14841">
        <v>1</v>
      </c>
      <c r="N14841" t="s">
        <v>23</v>
      </c>
      <c r="O14841" t="s">
        <v>31</v>
      </c>
      <c r="P14841" t="s">
        <v>28</v>
      </c>
      <c r="R14841" t="s">
        <v>26</v>
      </c>
      <c r="S14841">
        <v>20.399999999999999</v>
      </c>
      <c r="T14841">
        <v>18.5</v>
      </c>
      <c r="U14841">
        <v>18.5</v>
      </c>
      <c r="V14841">
        <v>1.9</v>
      </c>
      <c r="W14841">
        <v>1.9</v>
      </c>
      <c r="AB14841">
        <f t="shared" si="291"/>
        <v>3241.34</v>
      </c>
    </row>
    <row r="14842" spans="1:28" x14ac:dyDescent="0.25">
      <c r="A14842" t="s">
        <v>6659</v>
      </c>
      <c r="B14842" t="s">
        <v>6628</v>
      </c>
      <c r="C14842" s="1">
        <v>0.63400462962962967</v>
      </c>
      <c r="D14842">
        <v>879</v>
      </c>
      <c r="E14842" s="2">
        <v>4.002226851851852E-2</v>
      </c>
      <c r="F14842" s="1">
        <v>4.0011574074074074E-2</v>
      </c>
      <c r="G14842">
        <v>924</v>
      </c>
      <c r="H14842">
        <v>3457.92</v>
      </c>
      <c r="I14842">
        <v>0</v>
      </c>
      <c r="J14842" t="s">
        <v>6629</v>
      </c>
      <c r="K14842" t="s">
        <v>22</v>
      </c>
      <c r="L14842">
        <v>1</v>
      </c>
      <c r="N14842" t="s">
        <v>23</v>
      </c>
      <c r="O14842" t="s">
        <v>36</v>
      </c>
      <c r="P14842" t="s">
        <v>28</v>
      </c>
      <c r="R14842" t="s">
        <v>26</v>
      </c>
      <c r="S14842">
        <v>22.3</v>
      </c>
      <c r="T14842">
        <v>18.5</v>
      </c>
      <c r="U14842">
        <v>18.5</v>
      </c>
      <c r="V14842">
        <v>3.8</v>
      </c>
      <c r="W14842">
        <v>3.8</v>
      </c>
      <c r="AB14842">
        <f t="shared" si="291"/>
        <v>3241.34</v>
      </c>
    </row>
    <row r="14843" spans="1:28" x14ac:dyDescent="0.25">
      <c r="A14843" t="s">
        <v>6659</v>
      </c>
      <c r="B14843" t="s">
        <v>6628</v>
      </c>
      <c r="C14843" s="1">
        <v>0.63400462962962967</v>
      </c>
      <c r="D14843">
        <v>879</v>
      </c>
      <c r="E14843" s="2">
        <v>4.002226851851852E-2</v>
      </c>
      <c r="F14843" s="1">
        <v>4.0011574074074074E-2</v>
      </c>
      <c r="G14843">
        <v>924</v>
      </c>
      <c r="H14843">
        <v>3457.92</v>
      </c>
      <c r="I14843">
        <v>0</v>
      </c>
      <c r="J14843" t="s">
        <v>6629</v>
      </c>
      <c r="K14843" t="s">
        <v>22</v>
      </c>
      <c r="L14843">
        <v>1</v>
      </c>
      <c r="N14843" t="s">
        <v>23</v>
      </c>
      <c r="O14843" t="s">
        <v>24</v>
      </c>
      <c r="P14843" t="s">
        <v>28</v>
      </c>
      <c r="R14843" t="s">
        <v>26</v>
      </c>
      <c r="S14843">
        <v>19</v>
      </c>
      <c r="T14843">
        <v>18.5</v>
      </c>
      <c r="U14843">
        <v>18.5</v>
      </c>
      <c r="V14843">
        <v>0.5</v>
      </c>
      <c r="W14843">
        <v>0.5</v>
      </c>
      <c r="AB14843">
        <f t="shared" si="291"/>
        <v>3241.34</v>
      </c>
    </row>
    <row r="14844" spans="1:28" x14ac:dyDescent="0.25">
      <c r="A14844" t="s">
        <v>6659</v>
      </c>
      <c r="B14844" t="s">
        <v>6628</v>
      </c>
      <c r="C14844" s="1">
        <v>0.63400462962962967</v>
      </c>
      <c r="D14844">
        <v>879</v>
      </c>
      <c r="E14844" s="2">
        <v>4.002226851851852E-2</v>
      </c>
      <c r="F14844" s="1">
        <v>4.0011574074074074E-2</v>
      </c>
      <c r="G14844">
        <v>924</v>
      </c>
      <c r="H14844">
        <v>3457.92</v>
      </c>
      <c r="I14844">
        <v>0</v>
      </c>
      <c r="J14844" t="s">
        <v>6629</v>
      </c>
      <c r="K14844" t="s">
        <v>22</v>
      </c>
      <c r="L14844">
        <v>1</v>
      </c>
      <c r="N14844" t="s">
        <v>23</v>
      </c>
      <c r="O14844" t="s">
        <v>46</v>
      </c>
      <c r="P14844" t="s">
        <v>28</v>
      </c>
      <c r="R14844" t="s">
        <v>26</v>
      </c>
      <c r="S14844">
        <v>18.600000000000001</v>
      </c>
      <c r="T14844">
        <v>18.5</v>
      </c>
      <c r="U14844">
        <v>18.5</v>
      </c>
      <c r="V14844">
        <v>0.1</v>
      </c>
      <c r="W14844">
        <v>0.1</v>
      </c>
      <c r="AB14844">
        <f t="shared" si="291"/>
        <v>3241.34</v>
      </c>
    </row>
    <row r="14845" spans="1:28" x14ac:dyDescent="0.25">
      <c r="A14845" t="s">
        <v>6659</v>
      </c>
      <c r="B14845" t="s">
        <v>6628</v>
      </c>
      <c r="C14845" s="1">
        <v>0.63400462962962967</v>
      </c>
      <c r="D14845">
        <v>879</v>
      </c>
      <c r="E14845" s="2">
        <v>4.002226851851852E-2</v>
      </c>
      <c r="F14845" s="1">
        <v>4.0011574074074074E-2</v>
      </c>
      <c r="G14845">
        <v>924</v>
      </c>
      <c r="H14845">
        <v>3457.92</v>
      </c>
      <c r="I14845">
        <v>0</v>
      </c>
      <c r="J14845" t="s">
        <v>6629</v>
      </c>
      <c r="K14845" t="s">
        <v>22</v>
      </c>
      <c r="L14845">
        <v>1</v>
      </c>
      <c r="N14845" t="s">
        <v>23</v>
      </c>
      <c r="O14845" t="s">
        <v>42</v>
      </c>
      <c r="P14845" t="s">
        <v>28</v>
      </c>
      <c r="R14845" t="s">
        <v>26</v>
      </c>
      <c r="S14845">
        <v>19</v>
      </c>
      <c r="T14845">
        <v>18.5</v>
      </c>
      <c r="U14845">
        <v>18.5</v>
      </c>
      <c r="V14845">
        <v>0.5</v>
      </c>
      <c r="W14845">
        <v>0.5</v>
      </c>
      <c r="AB14845">
        <f t="shared" si="291"/>
        <v>3241.34</v>
      </c>
    </row>
    <row r="14846" spans="1:28" x14ac:dyDescent="0.25">
      <c r="A14846" t="s">
        <v>6659</v>
      </c>
      <c r="B14846" t="s">
        <v>6628</v>
      </c>
      <c r="C14846" s="1">
        <v>0.63400462962962967</v>
      </c>
      <c r="D14846">
        <v>879</v>
      </c>
      <c r="E14846" s="2">
        <v>4.002226851851852E-2</v>
      </c>
      <c r="F14846" s="1">
        <v>4.0011574074074074E-2</v>
      </c>
      <c r="G14846">
        <v>924</v>
      </c>
      <c r="H14846">
        <v>3457.92</v>
      </c>
      <c r="I14846">
        <v>0</v>
      </c>
      <c r="J14846" t="s">
        <v>6629</v>
      </c>
      <c r="K14846" t="s">
        <v>22</v>
      </c>
      <c r="L14846">
        <v>1</v>
      </c>
      <c r="N14846" t="s">
        <v>23</v>
      </c>
      <c r="O14846" t="s">
        <v>33</v>
      </c>
      <c r="P14846" t="s">
        <v>28</v>
      </c>
      <c r="R14846" t="s">
        <v>26</v>
      </c>
      <c r="S14846">
        <v>19</v>
      </c>
      <c r="T14846">
        <v>18.5</v>
      </c>
      <c r="U14846">
        <v>18.5</v>
      </c>
      <c r="V14846">
        <v>0.5</v>
      </c>
      <c r="W14846">
        <v>0.5</v>
      </c>
      <c r="AB14846">
        <f t="shared" si="291"/>
        <v>3241.34</v>
      </c>
    </row>
    <row r="14847" spans="1:28" x14ac:dyDescent="0.25">
      <c r="A14847" t="s">
        <v>6660</v>
      </c>
      <c r="B14847" t="s">
        <v>6628</v>
      </c>
      <c r="C14847" s="1">
        <v>0.63609953703703703</v>
      </c>
      <c r="D14847">
        <v>48</v>
      </c>
      <c r="E14847" s="2">
        <v>4.210755787037037E-2</v>
      </c>
      <c r="F14847" s="1">
        <v>4.2106481481481488E-2</v>
      </c>
      <c r="G14847">
        <v>93</v>
      </c>
      <c r="H14847">
        <v>3638.09</v>
      </c>
      <c r="I14847">
        <v>0</v>
      </c>
      <c r="J14847" t="s">
        <v>6629</v>
      </c>
      <c r="K14847" t="s">
        <v>22</v>
      </c>
      <c r="L14847">
        <v>1</v>
      </c>
      <c r="N14847" t="s">
        <v>23</v>
      </c>
      <c r="O14847" t="s">
        <v>31</v>
      </c>
      <c r="P14847" t="s">
        <v>28</v>
      </c>
      <c r="R14847" t="s">
        <v>26</v>
      </c>
      <c r="S14847">
        <v>20.8</v>
      </c>
      <c r="T14847">
        <v>18.399999999999999</v>
      </c>
      <c r="U14847">
        <v>18.5</v>
      </c>
      <c r="V14847">
        <v>2.4</v>
      </c>
      <c r="W14847">
        <v>2.2999999999999998</v>
      </c>
      <c r="AB14847">
        <f t="shared" si="291"/>
        <v>3421.51</v>
      </c>
    </row>
    <row r="14848" spans="1:28" x14ac:dyDescent="0.25">
      <c r="A14848" t="s">
        <v>6660</v>
      </c>
      <c r="B14848" t="s">
        <v>6628</v>
      </c>
      <c r="C14848" s="1">
        <v>0.63609953703703703</v>
      </c>
      <c r="D14848">
        <v>48</v>
      </c>
      <c r="E14848" s="2">
        <v>4.210755787037037E-2</v>
      </c>
      <c r="F14848" s="1">
        <v>4.2106481481481488E-2</v>
      </c>
      <c r="G14848">
        <v>93</v>
      </c>
      <c r="H14848">
        <v>3638.09</v>
      </c>
      <c r="I14848">
        <v>0</v>
      </c>
      <c r="J14848" t="s">
        <v>6629</v>
      </c>
      <c r="K14848" t="s">
        <v>22</v>
      </c>
      <c r="L14848">
        <v>1</v>
      </c>
      <c r="N14848" t="s">
        <v>23</v>
      </c>
      <c r="O14848" t="s">
        <v>36</v>
      </c>
      <c r="P14848" t="s">
        <v>28</v>
      </c>
      <c r="R14848" t="s">
        <v>26</v>
      </c>
      <c r="S14848">
        <v>21.1</v>
      </c>
      <c r="T14848">
        <v>18.399999999999999</v>
      </c>
      <c r="U14848">
        <v>18.5</v>
      </c>
      <c r="V14848">
        <v>2.7</v>
      </c>
      <c r="W14848">
        <v>2.6</v>
      </c>
      <c r="AB14848">
        <f t="shared" si="291"/>
        <v>3421.51</v>
      </c>
    </row>
    <row r="14849" spans="1:28" x14ac:dyDescent="0.25">
      <c r="A14849" t="s">
        <v>6660</v>
      </c>
      <c r="B14849" t="s">
        <v>6628</v>
      </c>
      <c r="C14849" s="1">
        <v>0.63609953703703703</v>
      </c>
      <c r="D14849">
        <v>48</v>
      </c>
      <c r="E14849" s="2">
        <v>4.210755787037037E-2</v>
      </c>
      <c r="F14849" s="1">
        <v>4.2106481481481488E-2</v>
      </c>
      <c r="G14849">
        <v>93</v>
      </c>
      <c r="H14849">
        <v>3638.09</v>
      </c>
      <c r="I14849">
        <v>0</v>
      </c>
      <c r="J14849" t="s">
        <v>6629</v>
      </c>
      <c r="K14849" t="s">
        <v>22</v>
      </c>
      <c r="L14849">
        <v>1</v>
      </c>
      <c r="N14849" t="s">
        <v>23</v>
      </c>
      <c r="O14849" t="s">
        <v>24</v>
      </c>
      <c r="P14849" t="s">
        <v>28</v>
      </c>
      <c r="R14849" t="s">
        <v>26</v>
      </c>
      <c r="S14849">
        <v>19.2</v>
      </c>
      <c r="T14849">
        <v>18.399999999999999</v>
      </c>
      <c r="U14849">
        <v>18.5</v>
      </c>
      <c r="V14849">
        <v>0.8</v>
      </c>
      <c r="W14849">
        <v>0.7</v>
      </c>
      <c r="AB14849">
        <f t="shared" si="291"/>
        <v>3421.51</v>
      </c>
    </row>
    <row r="14850" spans="1:28" x14ac:dyDescent="0.25">
      <c r="A14850" t="s">
        <v>6660</v>
      </c>
      <c r="B14850" t="s">
        <v>6628</v>
      </c>
      <c r="C14850" s="1">
        <v>0.63609953703703703</v>
      </c>
      <c r="D14850">
        <v>48</v>
      </c>
      <c r="E14850" s="2">
        <v>4.210755787037037E-2</v>
      </c>
      <c r="F14850" s="1">
        <v>4.2106481481481488E-2</v>
      </c>
      <c r="G14850">
        <v>93</v>
      </c>
      <c r="H14850">
        <v>3638.09</v>
      </c>
      <c r="I14850">
        <v>0</v>
      </c>
      <c r="J14850" t="s">
        <v>6629</v>
      </c>
      <c r="K14850" t="s">
        <v>22</v>
      </c>
      <c r="L14850">
        <v>1</v>
      </c>
      <c r="N14850" t="s">
        <v>23</v>
      </c>
      <c r="O14850" t="s">
        <v>46</v>
      </c>
      <c r="P14850" t="s">
        <v>28</v>
      </c>
      <c r="R14850" t="s">
        <v>26</v>
      </c>
      <c r="S14850">
        <v>19.100000000000001</v>
      </c>
      <c r="T14850">
        <v>18.399999999999999</v>
      </c>
      <c r="U14850">
        <v>18.5</v>
      </c>
      <c r="V14850">
        <v>0.7</v>
      </c>
      <c r="W14850">
        <v>0.6</v>
      </c>
      <c r="AB14850">
        <f t="shared" si="291"/>
        <v>3421.51</v>
      </c>
    </row>
    <row r="14851" spans="1:28" x14ac:dyDescent="0.25">
      <c r="A14851" t="s">
        <v>6660</v>
      </c>
      <c r="B14851" t="s">
        <v>6628</v>
      </c>
      <c r="C14851" s="1">
        <v>0.63609953703703703</v>
      </c>
      <c r="D14851">
        <v>48</v>
      </c>
      <c r="E14851" s="2">
        <v>4.210755787037037E-2</v>
      </c>
      <c r="F14851" s="1">
        <v>4.2106481481481488E-2</v>
      </c>
      <c r="G14851">
        <v>93</v>
      </c>
      <c r="H14851">
        <v>3638.09</v>
      </c>
      <c r="I14851">
        <v>0</v>
      </c>
      <c r="J14851" t="s">
        <v>6629</v>
      </c>
      <c r="K14851" t="s">
        <v>22</v>
      </c>
      <c r="L14851">
        <v>1</v>
      </c>
      <c r="N14851" t="s">
        <v>23</v>
      </c>
      <c r="O14851" t="s">
        <v>42</v>
      </c>
      <c r="P14851" t="s">
        <v>28</v>
      </c>
      <c r="R14851" t="s">
        <v>26</v>
      </c>
      <c r="S14851">
        <v>19</v>
      </c>
      <c r="T14851">
        <v>18.399999999999999</v>
      </c>
      <c r="U14851">
        <v>18.5</v>
      </c>
      <c r="V14851">
        <v>0.6</v>
      </c>
      <c r="W14851">
        <v>0.5</v>
      </c>
      <c r="AB14851">
        <f t="shared" si="291"/>
        <v>3421.51</v>
      </c>
    </row>
    <row r="14852" spans="1:28" x14ac:dyDescent="0.25">
      <c r="A14852" t="s">
        <v>6660</v>
      </c>
      <c r="B14852" t="s">
        <v>6628</v>
      </c>
      <c r="C14852" s="1">
        <v>0.63609953703703703</v>
      </c>
      <c r="D14852">
        <v>48</v>
      </c>
      <c r="E14852" s="2">
        <v>4.210755787037037E-2</v>
      </c>
      <c r="F14852" s="1">
        <v>4.2106481481481488E-2</v>
      </c>
      <c r="G14852">
        <v>93</v>
      </c>
      <c r="H14852">
        <v>3638.09</v>
      </c>
      <c r="I14852">
        <v>0</v>
      </c>
      <c r="J14852" t="s">
        <v>6629</v>
      </c>
      <c r="K14852" t="s">
        <v>22</v>
      </c>
      <c r="L14852">
        <v>1</v>
      </c>
      <c r="N14852" t="s">
        <v>23</v>
      </c>
      <c r="O14852" t="s">
        <v>33</v>
      </c>
      <c r="P14852" t="s">
        <v>28</v>
      </c>
      <c r="R14852" t="s">
        <v>26</v>
      </c>
      <c r="S14852">
        <v>19</v>
      </c>
      <c r="T14852">
        <v>18.399999999999999</v>
      </c>
      <c r="U14852">
        <v>18.5</v>
      </c>
      <c r="V14852">
        <v>0.6</v>
      </c>
      <c r="W14852">
        <v>0.5</v>
      </c>
      <c r="AB14852">
        <f t="shared" si="291"/>
        <v>3421.51</v>
      </c>
    </row>
    <row r="14853" spans="1:28" x14ac:dyDescent="0.25">
      <c r="A14853" t="s">
        <v>6661</v>
      </c>
      <c r="B14853" t="s">
        <v>6628</v>
      </c>
      <c r="C14853" s="1">
        <v>0.63817129629629632</v>
      </c>
      <c r="D14853">
        <v>717</v>
      </c>
      <c r="E14853" s="2">
        <v>4.4187048611111113E-2</v>
      </c>
      <c r="F14853" s="1">
        <v>4.4178240740740747E-2</v>
      </c>
      <c r="G14853">
        <v>761</v>
      </c>
      <c r="H14853">
        <v>3817.76</v>
      </c>
      <c r="I14853">
        <v>0</v>
      </c>
      <c r="J14853" t="s">
        <v>6629</v>
      </c>
      <c r="K14853" t="s">
        <v>22</v>
      </c>
      <c r="L14853">
        <v>1</v>
      </c>
      <c r="N14853" t="s">
        <v>23</v>
      </c>
      <c r="O14853" t="s">
        <v>31</v>
      </c>
      <c r="P14853" t="s">
        <v>28</v>
      </c>
      <c r="R14853" t="s">
        <v>26</v>
      </c>
      <c r="S14853">
        <v>19.7</v>
      </c>
      <c r="T14853">
        <v>18.399999999999999</v>
      </c>
      <c r="U14853">
        <v>18.399999999999999</v>
      </c>
      <c r="V14853">
        <v>1.3</v>
      </c>
      <c r="W14853">
        <v>1.3</v>
      </c>
      <c r="AB14853">
        <f t="shared" si="291"/>
        <v>3601.1800000000003</v>
      </c>
    </row>
    <row r="14854" spans="1:28" x14ac:dyDescent="0.25">
      <c r="A14854" t="s">
        <v>6661</v>
      </c>
      <c r="B14854" t="s">
        <v>6628</v>
      </c>
      <c r="C14854" s="1">
        <v>0.63817129629629632</v>
      </c>
      <c r="D14854">
        <v>717</v>
      </c>
      <c r="E14854" s="2">
        <v>4.4187048611111113E-2</v>
      </c>
      <c r="F14854" s="1">
        <v>4.4178240740740747E-2</v>
      </c>
      <c r="G14854">
        <v>761</v>
      </c>
      <c r="H14854">
        <v>3817.76</v>
      </c>
      <c r="I14854">
        <v>0</v>
      </c>
      <c r="J14854" t="s">
        <v>6629</v>
      </c>
      <c r="K14854" t="s">
        <v>22</v>
      </c>
      <c r="L14854">
        <v>1</v>
      </c>
      <c r="N14854" t="s">
        <v>23</v>
      </c>
      <c r="O14854" t="s">
        <v>36</v>
      </c>
      <c r="P14854" t="s">
        <v>28</v>
      </c>
      <c r="R14854" t="s">
        <v>26</v>
      </c>
      <c r="S14854">
        <v>23.2</v>
      </c>
      <c r="T14854">
        <v>18.399999999999999</v>
      </c>
      <c r="U14854">
        <v>18.399999999999999</v>
      </c>
      <c r="V14854">
        <v>4.8</v>
      </c>
      <c r="W14854">
        <v>4.8</v>
      </c>
      <c r="AB14854">
        <f t="shared" si="291"/>
        <v>3601.1800000000003</v>
      </c>
    </row>
    <row r="14855" spans="1:28" x14ac:dyDescent="0.25">
      <c r="A14855" t="s">
        <v>6661</v>
      </c>
      <c r="B14855" t="s">
        <v>6628</v>
      </c>
      <c r="C14855" s="1">
        <v>0.63817129629629632</v>
      </c>
      <c r="D14855">
        <v>717</v>
      </c>
      <c r="E14855" s="2">
        <v>4.4187048611111113E-2</v>
      </c>
      <c r="F14855" s="1">
        <v>4.4178240740740747E-2</v>
      </c>
      <c r="G14855">
        <v>761</v>
      </c>
      <c r="H14855">
        <v>3817.76</v>
      </c>
      <c r="I14855">
        <v>0</v>
      </c>
      <c r="J14855" t="s">
        <v>6629</v>
      </c>
      <c r="K14855" t="s">
        <v>22</v>
      </c>
      <c r="L14855">
        <v>1</v>
      </c>
      <c r="N14855" t="s">
        <v>23</v>
      </c>
      <c r="O14855" t="s">
        <v>24</v>
      </c>
      <c r="P14855" t="s">
        <v>28</v>
      </c>
      <c r="R14855" t="s">
        <v>26</v>
      </c>
      <c r="S14855">
        <v>20.100000000000001</v>
      </c>
      <c r="T14855">
        <v>18.399999999999999</v>
      </c>
      <c r="U14855">
        <v>18.399999999999999</v>
      </c>
      <c r="V14855">
        <v>1.7</v>
      </c>
      <c r="W14855">
        <v>1.7</v>
      </c>
      <c r="AB14855">
        <f t="shared" si="291"/>
        <v>3601.1800000000003</v>
      </c>
    </row>
    <row r="14856" spans="1:28" x14ac:dyDescent="0.25">
      <c r="A14856" t="s">
        <v>6661</v>
      </c>
      <c r="B14856" t="s">
        <v>6628</v>
      </c>
      <c r="C14856" s="1">
        <v>0.63817129629629632</v>
      </c>
      <c r="D14856">
        <v>717</v>
      </c>
      <c r="E14856" s="2">
        <v>4.4187048611111113E-2</v>
      </c>
      <c r="F14856" s="1">
        <v>4.4178240740740747E-2</v>
      </c>
      <c r="G14856">
        <v>761</v>
      </c>
      <c r="H14856">
        <v>3817.76</v>
      </c>
      <c r="I14856">
        <v>0</v>
      </c>
      <c r="J14856" t="s">
        <v>6629</v>
      </c>
      <c r="K14856" t="s">
        <v>22</v>
      </c>
      <c r="L14856">
        <v>1</v>
      </c>
      <c r="N14856" t="s">
        <v>23</v>
      </c>
      <c r="O14856" t="s">
        <v>46</v>
      </c>
      <c r="P14856" t="s">
        <v>28</v>
      </c>
      <c r="R14856" t="s">
        <v>26</v>
      </c>
      <c r="S14856">
        <v>18.2</v>
      </c>
      <c r="T14856">
        <v>18.399999999999999</v>
      </c>
      <c r="U14856">
        <v>18.399999999999999</v>
      </c>
      <c r="V14856">
        <v>-0.2</v>
      </c>
      <c r="W14856">
        <v>-0.2</v>
      </c>
      <c r="AB14856">
        <f t="shared" si="291"/>
        <v>3601.1800000000003</v>
      </c>
    </row>
    <row r="14857" spans="1:28" x14ac:dyDescent="0.25">
      <c r="A14857" t="s">
        <v>6661</v>
      </c>
      <c r="B14857" t="s">
        <v>6628</v>
      </c>
      <c r="C14857" s="1">
        <v>0.63817129629629632</v>
      </c>
      <c r="D14857">
        <v>717</v>
      </c>
      <c r="E14857" s="2">
        <v>4.4187048611111113E-2</v>
      </c>
      <c r="F14857" s="1">
        <v>4.4178240740740747E-2</v>
      </c>
      <c r="G14857">
        <v>761</v>
      </c>
      <c r="H14857">
        <v>3817.76</v>
      </c>
      <c r="I14857">
        <v>0</v>
      </c>
      <c r="J14857" t="s">
        <v>6629</v>
      </c>
      <c r="K14857" t="s">
        <v>22</v>
      </c>
      <c r="L14857">
        <v>1</v>
      </c>
      <c r="N14857" t="s">
        <v>23</v>
      </c>
      <c r="O14857" t="s">
        <v>42</v>
      </c>
      <c r="P14857" t="s">
        <v>28</v>
      </c>
      <c r="R14857" t="s">
        <v>26</v>
      </c>
      <c r="S14857">
        <v>19</v>
      </c>
      <c r="T14857">
        <v>18.399999999999999</v>
      </c>
      <c r="U14857">
        <v>18.399999999999999</v>
      </c>
      <c r="V14857">
        <v>0.6</v>
      </c>
      <c r="W14857">
        <v>0.6</v>
      </c>
      <c r="AB14857">
        <f t="shared" si="291"/>
        <v>3601.1800000000003</v>
      </c>
    </row>
    <row r="14858" spans="1:28" x14ac:dyDescent="0.25">
      <c r="A14858" t="s">
        <v>6661</v>
      </c>
      <c r="B14858" t="s">
        <v>6628</v>
      </c>
      <c r="C14858" s="1">
        <v>0.63817129629629632</v>
      </c>
      <c r="D14858">
        <v>717</v>
      </c>
      <c r="E14858" s="2">
        <v>4.4187048611111113E-2</v>
      </c>
      <c r="F14858" s="1">
        <v>4.4178240740740747E-2</v>
      </c>
      <c r="G14858">
        <v>761</v>
      </c>
      <c r="H14858">
        <v>3817.76</v>
      </c>
      <c r="I14858">
        <v>0</v>
      </c>
      <c r="J14858" t="s">
        <v>6629</v>
      </c>
      <c r="K14858" t="s">
        <v>22</v>
      </c>
      <c r="L14858">
        <v>1</v>
      </c>
      <c r="N14858" t="s">
        <v>23</v>
      </c>
      <c r="O14858" t="s">
        <v>33</v>
      </c>
      <c r="P14858" t="s">
        <v>28</v>
      </c>
      <c r="R14858" t="s">
        <v>26</v>
      </c>
      <c r="S14858">
        <v>21</v>
      </c>
      <c r="T14858">
        <v>18.399999999999999</v>
      </c>
      <c r="U14858">
        <v>18.399999999999999</v>
      </c>
      <c r="V14858">
        <v>2.6</v>
      </c>
      <c r="W14858">
        <v>2.6</v>
      </c>
      <c r="AB14858">
        <f t="shared" si="291"/>
        <v>3601.1800000000003</v>
      </c>
    </row>
    <row r="14859" spans="1:28" x14ac:dyDescent="0.25">
      <c r="A14859" t="s">
        <v>6662</v>
      </c>
      <c r="B14859" t="s">
        <v>6628</v>
      </c>
      <c r="C14859" s="1">
        <v>0.64025462962962965</v>
      </c>
      <c r="D14859">
        <v>752</v>
      </c>
      <c r="E14859" s="2">
        <v>4.6270798611111108E-2</v>
      </c>
      <c r="F14859" s="1">
        <v>4.6261574074074073E-2</v>
      </c>
      <c r="G14859">
        <v>797</v>
      </c>
      <c r="H14859">
        <v>3997.8</v>
      </c>
      <c r="I14859">
        <v>0</v>
      </c>
      <c r="J14859" t="s">
        <v>6629</v>
      </c>
      <c r="K14859" t="s">
        <v>22</v>
      </c>
      <c r="L14859">
        <v>1</v>
      </c>
      <c r="N14859" t="s">
        <v>23</v>
      </c>
      <c r="O14859" t="s">
        <v>31</v>
      </c>
      <c r="P14859" t="s">
        <v>28</v>
      </c>
      <c r="R14859" t="s">
        <v>26</v>
      </c>
      <c r="S14859">
        <v>19.600000000000001</v>
      </c>
      <c r="T14859">
        <v>18.399999999999999</v>
      </c>
      <c r="U14859">
        <v>18.399999999999999</v>
      </c>
      <c r="V14859">
        <v>1.2</v>
      </c>
      <c r="W14859">
        <v>1.2</v>
      </c>
      <c r="AB14859">
        <f t="shared" si="291"/>
        <v>3781.2200000000003</v>
      </c>
    </row>
    <row r="14860" spans="1:28" x14ac:dyDescent="0.25">
      <c r="A14860" t="s">
        <v>6662</v>
      </c>
      <c r="B14860" t="s">
        <v>6628</v>
      </c>
      <c r="C14860" s="1">
        <v>0.64025462962962965</v>
      </c>
      <c r="D14860">
        <v>752</v>
      </c>
      <c r="E14860" s="2">
        <v>4.6270798611111108E-2</v>
      </c>
      <c r="F14860" s="1">
        <v>4.6261574074074073E-2</v>
      </c>
      <c r="G14860">
        <v>797</v>
      </c>
      <c r="H14860">
        <v>3997.8</v>
      </c>
      <c r="I14860">
        <v>0</v>
      </c>
      <c r="J14860" t="s">
        <v>6629</v>
      </c>
      <c r="K14860" t="s">
        <v>22</v>
      </c>
      <c r="L14860">
        <v>1</v>
      </c>
      <c r="N14860" t="s">
        <v>23</v>
      </c>
      <c r="O14860" t="s">
        <v>36</v>
      </c>
      <c r="P14860" t="s">
        <v>28</v>
      </c>
      <c r="R14860" t="s">
        <v>26</v>
      </c>
      <c r="S14860">
        <v>21.2</v>
      </c>
      <c r="T14860">
        <v>18.399999999999999</v>
      </c>
      <c r="U14860">
        <v>18.399999999999999</v>
      </c>
      <c r="V14860">
        <v>2.8</v>
      </c>
      <c r="W14860">
        <v>2.8</v>
      </c>
      <c r="AB14860">
        <f t="shared" si="291"/>
        <v>3781.2200000000003</v>
      </c>
    </row>
    <row r="14861" spans="1:28" x14ac:dyDescent="0.25">
      <c r="A14861" t="s">
        <v>6662</v>
      </c>
      <c r="B14861" t="s">
        <v>6628</v>
      </c>
      <c r="C14861" s="1">
        <v>0.64025462962962965</v>
      </c>
      <c r="D14861">
        <v>752</v>
      </c>
      <c r="E14861" s="2">
        <v>4.6270798611111108E-2</v>
      </c>
      <c r="F14861" s="1">
        <v>4.6261574074074073E-2</v>
      </c>
      <c r="G14861">
        <v>797</v>
      </c>
      <c r="H14861">
        <v>3997.8</v>
      </c>
      <c r="I14861">
        <v>0</v>
      </c>
      <c r="J14861" t="s">
        <v>6629</v>
      </c>
      <c r="K14861" t="s">
        <v>22</v>
      </c>
      <c r="L14861">
        <v>1</v>
      </c>
      <c r="N14861" t="s">
        <v>23</v>
      </c>
      <c r="O14861" t="s">
        <v>46</v>
      </c>
      <c r="P14861" t="s">
        <v>28</v>
      </c>
      <c r="R14861" t="s">
        <v>26</v>
      </c>
      <c r="S14861">
        <v>18.399999999999999</v>
      </c>
      <c r="T14861">
        <v>18.399999999999999</v>
      </c>
      <c r="U14861">
        <v>18.399999999999999</v>
      </c>
      <c r="V14861">
        <v>0</v>
      </c>
      <c r="W14861">
        <v>0</v>
      </c>
      <c r="AB14861">
        <f t="shared" si="291"/>
        <v>3781.2200000000003</v>
      </c>
    </row>
    <row r="14862" spans="1:28" x14ac:dyDescent="0.25">
      <c r="A14862" t="s">
        <v>6662</v>
      </c>
      <c r="B14862" t="s">
        <v>6628</v>
      </c>
      <c r="C14862" s="1">
        <v>0.64025462962962965</v>
      </c>
      <c r="D14862">
        <v>752</v>
      </c>
      <c r="E14862" s="2">
        <v>4.6270798611111108E-2</v>
      </c>
      <c r="F14862" s="1">
        <v>4.6261574074074073E-2</v>
      </c>
      <c r="G14862">
        <v>797</v>
      </c>
      <c r="H14862">
        <v>3997.8</v>
      </c>
      <c r="I14862">
        <v>0</v>
      </c>
      <c r="J14862" t="s">
        <v>6629</v>
      </c>
      <c r="K14862" t="s">
        <v>22</v>
      </c>
      <c r="L14862">
        <v>1</v>
      </c>
      <c r="N14862" t="s">
        <v>23</v>
      </c>
      <c r="O14862" t="s">
        <v>42</v>
      </c>
      <c r="P14862" t="s">
        <v>28</v>
      </c>
      <c r="R14862" t="s">
        <v>26</v>
      </c>
      <c r="S14862">
        <v>18.899999999999999</v>
      </c>
      <c r="T14862">
        <v>18.399999999999999</v>
      </c>
      <c r="U14862">
        <v>18.399999999999999</v>
      </c>
      <c r="V14862">
        <v>0.5</v>
      </c>
      <c r="W14862">
        <v>0.5</v>
      </c>
      <c r="AB14862">
        <f t="shared" si="291"/>
        <v>3781.2200000000003</v>
      </c>
    </row>
    <row r="14863" spans="1:28" x14ac:dyDescent="0.25">
      <c r="A14863" t="s">
        <v>6662</v>
      </c>
      <c r="B14863" t="s">
        <v>6628</v>
      </c>
      <c r="C14863" s="1">
        <v>0.64025462962962965</v>
      </c>
      <c r="D14863">
        <v>752</v>
      </c>
      <c r="E14863" s="2">
        <v>4.6270798611111108E-2</v>
      </c>
      <c r="F14863" s="1">
        <v>4.6261574074074073E-2</v>
      </c>
      <c r="G14863">
        <v>797</v>
      </c>
      <c r="H14863">
        <v>3997.8</v>
      </c>
      <c r="I14863">
        <v>0</v>
      </c>
      <c r="J14863" t="s">
        <v>6629</v>
      </c>
      <c r="K14863" t="s">
        <v>22</v>
      </c>
      <c r="L14863">
        <v>1</v>
      </c>
      <c r="N14863" t="s">
        <v>23</v>
      </c>
      <c r="O14863" t="s">
        <v>33</v>
      </c>
      <c r="P14863" t="s">
        <v>28</v>
      </c>
      <c r="R14863" t="s">
        <v>26</v>
      </c>
      <c r="S14863">
        <v>20.5</v>
      </c>
      <c r="T14863">
        <v>18.399999999999999</v>
      </c>
      <c r="U14863">
        <v>18.399999999999999</v>
      </c>
      <c r="V14863">
        <v>2.1</v>
      </c>
      <c r="W14863">
        <v>2.1</v>
      </c>
      <c r="AB14863">
        <f t="shared" si="291"/>
        <v>3781.2200000000003</v>
      </c>
    </row>
    <row r="14864" spans="1:28" x14ac:dyDescent="0.25">
      <c r="A14864" t="s">
        <v>6663</v>
      </c>
      <c r="B14864" t="s">
        <v>6628</v>
      </c>
      <c r="C14864" s="1">
        <v>0.64233796296296297</v>
      </c>
      <c r="D14864">
        <v>921</v>
      </c>
      <c r="E14864" s="2">
        <v>4.8356087962962958E-2</v>
      </c>
      <c r="F14864" s="1">
        <v>4.8344907407407406E-2</v>
      </c>
      <c r="G14864">
        <v>966</v>
      </c>
      <c r="H14864">
        <v>4177.97</v>
      </c>
      <c r="I14864">
        <v>0</v>
      </c>
      <c r="J14864" t="s">
        <v>6629</v>
      </c>
      <c r="K14864" t="s">
        <v>22</v>
      </c>
      <c r="L14864">
        <v>1</v>
      </c>
      <c r="N14864" t="s">
        <v>23</v>
      </c>
      <c r="O14864" t="s">
        <v>31</v>
      </c>
      <c r="P14864" t="s">
        <v>28</v>
      </c>
      <c r="R14864" t="s">
        <v>26</v>
      </c>
      <c r="S14864">
        <v>20.5</v>
      </c>
      <c r="T14864">
        <v>18.5</v>
      </c>
      <c r="U14864">
        <v>18.5</v>
      </c>
      <c r="V14864">
        <v>2</v>
      </c>
      <c r="W14864">
        <v>2</v>
      </c>
      <c r="AB14864">
        <f t="shared" si="291"/>
        <v>3961.3900000000003</v>
      </c>
    </row>
    <row r="14865" spans="1:28" x14ac:dyDescent="0.25">
      <c r="A14865" t="s">
        <v>6663</v>
      </c>
      <c r="B14865" t="s">
        <v>6628</v>
      </c>
      <c r="C14865" s="1">
        <v>0.64233796296296297</v>
      </c>
      <c r="D14865">
        <v>921</v>
      </c>
      <c r="E14865" s="2">
        <v>4.8356087962962958E-2</v>
      </c>
      <c r="F14865" s="1">
        <v>4.8344907407407406E-2</v>
      </c>
      <c r="G14865">
        <v>966</v>
      </c>
      <c r="H14865">
        <v>4177.97</v>
      </c>
      <c r="I14865">
        <v>0</v>
      </c>
      <c r="J14865" t="s">
        <v>6629</v>
      </c>
      <c r="K14865" t="s">
        <v>22</v>
      </c>
      <c r="L14865">
        <v>1</v>
      </c>
      <c r="N14865" t="s">
        <v>23</v>
      </c>
      <c r="O14865" t="s">
        <v>36</v>
      </c>
      <c r="P14865" t="s">
        <v>28</v>
      </c>
      <c r="R14865" t="s">
        <v>26</v>
      </c>
      <c r="S14865">
        <v>21.3</v>
      </c>
      <c r="T14865">
        <v>18.5</v>
      </c>
      <c r="U14865">
        <v>18.5</v>
      </c>
      <c r="V14865">
        <v>2.8</v>
      </c>
      <c r="W14865">
        <v>2.8</v>
      </c>
      <c r="AB14865">
        <f t="shared" si="291"/>
        <v>3961.3900000000003</v>
      </c>
    </row>
    <row r="14866" spans="1:28" x14ac:dyDescent="0.25">
      <c r="A14866" t="s">
        <v>6663</v>
      </c>
      <c r="B14866" t="s">
        <v>6628</v>
      </c>
      <c r="C14866" s="1">
        <v>0.64233796296296297</v>
      </c>
      <c r="D14866">
        <v>921</v>
      </c>
      <c r="E14866" s="2">
        <v>4.8356087962962958E-2</v>
      </c>
      <c r="F14866" s="1">
        <v>4.8344907407407406E-2</v>
      </c>
      <c r="G14866">
        <v>966</v>
      </c>
      <c r="H14866">
        <v>4177.97</v>
      </c>
      <c r="I14866">
        <v>0</v>
      </c>
      <c r="J14866" t="s">
        <v>6629</v>
      </c>
      <c r="K14866" t="s">
        <v>22</v>
      </c>
      <c r="L14866">
        <v>1</v>
      </c>
      <c r="N14866" t="s">
        <v>23</v>
      </c>
      <c r="O14866" t="s">
        <v>24</v>
      </c>
      <c r="P14866" t="s">
        <v>28</v>
      </c>
      <c r="R14866" t="s">
        <v>26</v>
      </c>
      <c r="S14866">
        <v>18.899999999999999</v>
      </c>
      <c r="T14866">
        <v>18.5</v>
      </c>
      <c r="U14866">
        <v>18.5</v>
      </c>
      <c r="V14866">
        <v>0.4</v>
      </c>
      <c r="W14866">
        <v>0.4</v>
      </c>
      <c r="AB14866">
        <f t="shared" si="291"/>
        <v>3961.3900000000003</v>
      </c>
    </row>
    <row r="14867" spans="1:28" x14ac:dyDescent="0.25">
      <c r="A14867" t="s">
        <v>6663</v>
      </c>
      <c r="B14867" t="s">
        <v>6628</v>
      </c>
      <c r="C14867" s="1">
        <v>0.64233796296296297</v>
      </c>
      <c r="D14867">
        <v>921</v>
      </c>
      <c r="E14867" s="2">
        <v>4.8356087962962958E-2</v>
      </c>
      <c r="F14867" s="1">
        <v>4.8344907407407406E-2</v>
      </c>
      <c r="G14867">
        <v>966</v>
      </c>
      <c r="H14867">
        <v>4177.97</v>
      </c>
      <c r="I14867">
        <v>0</v>
      </c>
      <c r="J14867" t="s">
        <v>6629</v>
      </c>
      <c r="K14867" t="s">
        <v>22</v>
      </c>
      <c r="L14867">
        <v>1</v>
      </c>
      <c r="N14867" t="s">
        <v>23</v>
      </c>
      <c r="O14867" t="s">
        <v>46</v>
      </c>
      <c r="P14867" t="s">
        <v>28</v>
      </c>
      <c r="R14867" t="s">
        <v>26</v>
      </c>
      <c r="S14867">
        <v>18.8</v>
      </c>
      <c r="T14867">
        <v>18.5</v>
      </c>
      <c r="U14867">
        <v>18.5</v>
      </c>
      <c r="V14867">
        <v>0.3</v>
      </c>
      <c r="W14867">
        <v>0.3</v>
      </c>
      <c r="AB14867">
        <f t="shared" si="291"/>
        <v>3961.3900000000003</v>
      </c>
    </row>
    <row r="14868" spans="1:28" x14ac:dyDescent="0.25">
      <c r="A14868" t="s">
        <v>6663</v>
      </c>
      <c r="B14868" t="s">
        <v>6628</v>
      </c>
      <c r="C14868" s="1">
        <v>0.64233796296296297</v>
      </c>
      <c r="D14868">
        <v>921</v>
      </c>
      <c r="E14868" s="2">
        <v>4.8356087962962958E-2</v>
      </c>
      <c r="F14868" s="1">
        <v>4.8344907407407406E-2</v>
      </c>
      <c r="G14868">
        <v>966</v>
      </c>
      <c r="H14868">
        <v>4177.97</v>
      </c>
      <c r="I14868">
        <v>0</v>
      </c>
      <c r="J14868" t="s">
        <v>6629</v>
      </c>
      <c r="K14868" t="s">
        <v>22</v>
      </c>
      <c r="L14868">
        <v>1</v>
      </c>
      <c r="N14868" t="s">
        <v>23</v>
      </c>
      <c r="O14868" t="s">
        <v>33</v>
      </c>
      <c r="P14868" t="s">
        <v>28</v>
      </c>
      <c r="R14868" t="s">
        <v>26</v>
      </c>
      <c r="S14868">
        <v>19.399999999999999</v>
      </c>
      <c r="T14868">
        <v>18.5</v>
      </c>
      <c r="U14868">
        <v>18.5</v>
      </c>
      <c r="V14868">
        <v>0.9</v>
      </c>
      <c r="W14868">
        <v>0.9</v>
      </c>
      <c r="AB14868">
        <f t="shared" si="291"/>
        <v>3961.3900000000003</v>
      </c>
    </row>
    <row r="14869" spans="1:28" x14ac:dyDescent="0.25">
      <c r="A14869" t="s">
        <v>6664</v>
      </c>
      <c r="B14869" t="s">
        <v>6628</v>
      </c>
      <c r="C14869" s="1">
        <v>0.6444212962962963</v>
      </c>
      <c r="D14869">
        <v>323</v>
      </c>
      <c r="E14869" s="2">
        <v>5.0432488425925924E-2</v>
      </c>
      <c r="F14869" s="1">
        <v>5.0428240740740739E-2</v>
      </c>
      <c r="G14869">
        <v>367</v>
      </c>
      <c r="H14869">
        <v>4357.37</v>
      </c>
      <c r="I14869">
        <v>0</v>
      </c>
      <c r="J14869" t="s">
        <v>6629</v>
      </c>
      <c r="K14869" t="s">
        <v>22</v>
      </c>
      <c r="L14869">
        <v>1</v>
      </c>
      <c r="N14869" t="s">
        <v>23</v>
      </c>
      <c r="O14869" t="s">
        <v>36</v>
      </c>
      <c r="P14869" t="s">
        <v>28</v>
      </c>
      <c r="R14869" t="s">
        <v>26</v>
      </c>
      <c r="S14869">
        <v>21.7</v>
      </c>
      <c r="T14869">
        <v>18.399999999999999</v>
      </c>
      <c r="U14869">
        <v>18.399999999999999</v>
      </c>
      <c r="V14869">
        <v>3.3</v>
      </c>
      <c r="W14869">
        <v>3.3</v>
      </c>
      <c r="AB14869">
        <f t="shared" si="291"/>
        <v>4140.79</v>
      </c>
    </row>
    <row r="14870" spans="1:28" x14ac:dyDescent="0.25">
      <c r="A14870" t="s">
        <v>6664</v>
      </c>
      <c r="B14870" t="s">
        <v>6628</v>
      </c>
      <c r="C14870" s="1">
        <v>0.6444212962962963</v>
      </c>
      <c r="D14870">
        <v>323</v>
      </c>
      <c r="E14870" s="2">
        <v>5.0432488425925924E-2</v>
      </c>
      <c r="F14870" s="1">
        <v>5.0428240740740739E-2</v>
      </c>
      <c r="G14870">
        <v>367</v>
      </c>
      <c r="H14870">
        <v>4357.37</v>
      </c>
      <c r="I14870">
        <v>0</v>
      </c>
      <c r="J14870" t="s">
        <v>6629</v>
      </c>
      <c r="K14870" t="s">
        <v>22</v>
      </c>
      <c r="L14870">
        <v>1</v>
      </c>
      <c r="N14870" t="s">
        <v>23</v>
      </c>
      <c r="O14870" t="s">
        <v>24</v>
      </c>
      <c r="P14870" t="s">
        <v>28</v>
      </c>
      <c r="R14870" t="s">
        <v>26</v>
      </c>
      <c r="S14870">
        <v>19</v>
      </c>
      <c r="T14870">
        <v>18.399999999999999</v>
      </c>
      <c r="U14870">
        <v>18.399999999999999</v>
      </c>
      <c r="V14870">
        <v>0.6</v>
      </c>
      <c r="W14870">
        <v>0.6</v>
      </c>
      <c r="AB14870">
        <f t="shared" ref="AB14870:AB14933" si="292">H14870-216.58</f>
        <v>4140.79</v>
      </c>
    </row>
    <row r="14871" spans="1:28" x14ac:dyDescent="0.25">
      <c r="A14871" t="s">
        <v>6664</v>
      </c>
      <c r="B14871" t="s">
        <v>6628</v>
      </c>
      <c r="C14871" s="1">
        <v>0.6444212962962963</v>
      </c>
      <c r="D14871">
        <v>323</v>
      </c>
      <c r="E14871" s="2">
        <v>5.0432488425925924E-2</v>
      </c>
      <c r="F14871" s="1">
        <v>5.0428240740740739E-2</v>
      </c>
      <c r="G14871">
        <v>367</v>
      </c>
      <c r="H14871">
        <v>4357.37</v>
      </c>
      <c r="I14871">
        <v>0</v>
      </c>
      <c r="J14871" t="s">
        <v>6629</v>
      </c>
      <c r="K14871" t="s">
        <v>22</v>
      </c>
      <c r="L14871">
        <v>1</v>
      </c>
      <c r="N14871" t="s">
        <v>23</v>
      </c>
      <c r="O14871" t="s">
        <v>46</v>
      </c>
      <c r="P14871" t="s">
        <v>28</v>
      </c>
      <c r="R14871" t="s">
        <v>26</v>
      </c>
      <c r="S14871">
        <v>18.5</v>
      </c>
      <c r="T14871">
        <v>18.399999999999999</v>
      </c>
      <c r="U14871">
        <v>18.399999999999999</v>
      </c>
      <c r="V14871">
        <v>0.1</v>
      </c>
      <c r="W14871">
        <v>0.1</v>
      </c>
      <c r="AB14871">
        <f t="shared" si="292"/>
        <v>4140.79</v>
      </c>
    </row>
    <row r="14872" spans="1:28" x14ac:dyDescent="0.25">
      <c r="A14872" t="s">
        <v>6664</v>
      </c>
      <c r="B14872" t="s">
        <v>6628</v>
      </c>
      <c r="C14872" s="1">
        <v>0.6444212962962963</v>
      </c>
      <c r="D14872">
        <v>323</v>
      </c>
      <c r="E14872" s="2">
        <v>5.0432488425925924E-2</v>
      </c>
      <c r="F14872" s="1">
        <v>5.0428240740740739E-2</v>
      </c>
      <c r="G14872">
        <v>367</v>
      </c>
      <c r="H14872">
        <v>4357.37</v>
      </c>
      <c r="I14872">
        <v>0</v>
      </c>
      <c r="J14872" t="s">
        <v>6629</v>
      </c>
      <c r="K14872" t="s">
        <v>22</v>
      </c>
      <c r="L14872">
        <v>1</v>
      </c>
      <c r="N14872" t="s">
        <v>23</v>
      </c>
      <c r="O14872" t="s">
        <v>42</v>
      </c>
      <c r="P14872" t="s">
        <v>28</v>
      </c>
      <c r="R14872" t="s">
        <v>26</v>
      </c>
      <c r="S14872">
        <v>18.7</v>
      </c>
      <c r="T14872">
        <v>18.399999999999999</v>
      </c>
      <c r="U14872">
        <v>18.399999999999999</v>
      </c>
      <c r="V14872">
        <v>0.3</v>
      </c>
      <c r="W14872">
        <v>0.3</v>
      </c>
      <c r="AB14872">
        <f t="shared" si="292"/>
        <v>4140.79</v>
      </c>
    </row>
    <row r="14873" spans="1:28" x14ac:dyDescent="0.25">
      <c r="A14873" t="s">
        <v>6665</v>
      </c>
      <c r="B14873" t="s">
        <v>6628</v>
      </c>
      <c r="C14873" s="1">
        <v>0.64650462962962962</v>
      </c>
      <c r="D14873">
        <v>525</v>
      </c>
      <c r="E14873" s="2">
        <v>5.2518171296296295E-2</v>
      </c>
      <c r="F14873" s="1">
        <v>5.2511574074074079E-2</v>
      </c>
      <c r="G14873">
        <v>570</v>
      </c>
      <c r="H14873">
        <v>4537.57</v>
      </c>
      <c r="I14873">
        <v>0</v>
      </c>
      <c r="J14873" t="s">
        <v>6629</v>
      </c>
      <c r="K14873" t="s">
        <v>22</v>
      </c>
      <c r="L14873">
        <v>1</v>
      </c>
      <c r="N14873" t="s">
        <v>23</v>
      </c>
      <c r="O14873" t="s">
        <v>31</v>
      </c>
      <c r="P14873" t="s">
        <v>28</v>
      </c>
      <c r="R14873" t="s">
        <v>26</v>
      </c>
      <c r="S14873">
        <v>19.3</v>
      </c>
      <c r="T14873">
        <v>18.5</v>
      </c>
      <c r="U14873">
        <v>18.5</v>
      </c>
      <c r="V14873">
        <v>0.8</v>
      </c>
      <c r="W14873">
        <v>0.8</v>
      </c>
      <c r="AB14873">
        <f t="shared" si="292"/>
        <v>4320.99</v>
      </c>
    </row>
    <row r="14874" spans="1:28" x14ac:dyDescent="0.25">
      <c r="A14874" t="s">
        <v>6665</v>
      </c>
      <c r="B14874" t="s">
        <v>6628</v>
      </c>
      <c r="C14874" s="1">
        <v>0.64650462962962962</v>
      </c>
      <c r="D14874">
        <v>525</v>
      </c>
      <c r="E14874" s="2">
        <v>5.2518171296296295E-2</v>
      </c>
      <c r="F14874" s="1">
        <v>5.2511574074074079E-2</v>
      </c>
      <c r="G14874">
        <v>570</v>
      </c>
      <c r="H14874">
        <v>4537.57</v>
      </c>
      <c r="I14874">
        <v>0</v>
      </c>
      <c r="J14874" t="s">
        <v>6629</v>
      </c>
      <c r="K14874" t="s">
        <v>22</v>
      </c>
      <c r="L14874">
        <v>1</v>
      </c>
      <c r="N14874" t="s">
        <v>23</v>
      </c>
      <c r="O14874" t="s">
        <v>36</v>
      </c>
      <c r="P14874" t="s">
        <v>28</v>
      </c>
      <c r="R14874" t="s">
        <v>26</v>
      </c>
      <c r="S14874">
        <v>20.2</v>
      </c>
      <c r="T14874">
        <v>18.5</v>
      </c>
      <c r="U14874">
        <v>18.5</v>
      </c>
      <c r="V14874">
        <v>1.7</v>
      </c>
      <c r="W14874">
        <v>1.7</v>
      </c>
      <c r="AB14874">
        <f t="shared" si="292"/>
        <v>4320.99</v>
      </c>
    </row>
    <row r="14875" spans="1:28" x14ac:dyDescent="0.25">
      <c r="A14875" t="s">
        <v>6665</v>
      </c>
      <c r="B14875" t="s">
        <v>6628</v>
      </c>
      <c r="C14875" s="1">
        <v>0.64650462962962962</v>
      </c>
      <c r="D14875">
        <v>525</v>
      </c>
      <c r="E14875" s="2">
        <v>5.2518171296296295E-2</v>
      </c>
      <c r="F14875" s="1">
        <v>5.2511574074074079E-2</v>
      </c>
      <c r="G14875">
        <v>570</v>
      </c>
      <c r="H14875">
        <v>4537.57</v>
      </c>
      <c r="I14875">
        <v>0</v>
      </c>
      <c r="J14875" t="s">
        <v>6629</v>
      </c>
      <c r="K14875" t="s">
        <v>22</v>
      </c>
      <c r="L14875">
        <v>1</v>
      </c>
      <c r="N14875" t="s">
        <v>23</v>
      </c>
      <c r="O14875" t="s">
        <v>46</v>
      </c>
      <c r="P14875" t="s">
        <v>28</v>
      </c>
      <c r="R14875" t="s">
        <v>26</v>
      </c>
      <c r="S14875">
        <v>18.899999999999999</v>
      </c>
      <c r="T14875">
        <v>18.5</v>
      </c>
      <c r="U14875">
        <v>18.5</v>
      </c>
      <c r="V14875">
        <v>0.4</v>
      </c>
      <c r="W14875">
        <v>0.4</v>
      </c>
      <c r="AB14875">
        <f t="shared" si="292"/>
        <v>4320.99</v>
      </c>
    </row>
    <row r="14876" spans="1:28" x14ac:dyDescent="0.25">
      <c r="A14876" t="s">
        <v>6665</v>
      </c>
      <c r="B14876" t="s">
        <v>6628</v>
      </c>
      <c r="C14876" s="1">
        <v>0.64650462962962962</v>
      </c>
      <c r="D14876">
        <v>525</v>
      </c>
      <c r="E14876" s="2">
        <v>5.2518171296296295E-2</v>
      </c>
      <c r="F14876" s="1">
        <v>5.2511574074074079E-2</v>
      </c>
      <c r="G14876">
        <v>570</v>
      </c>
      <c r="H14876">
        <v>4537.57</v>
      </c>
      <c r="I14876">
        <v>0</v>
      </c>
      <c r="J14876" t="s">
        <v>6629</v>
      </c>
      <c r="K14876" t="s">
        <v>22</v>
      </c>
      <c r="L14876">
        <v>1</v>
      </c>
      <c r="N14876" t="s">
        <v>23</v>
      </c>
      <c r="O14876" t="s">
        <v>42</v>
      </c>
      <c r="P14876" t="s">
        <v>28</v>
      </c>
      <c r="R14876" t="s">
        <v>26</v>
      </c>
      <c r="S14876">
        <v>18.7</v>
      </c>
      <c r="T14876">
        <v>18.5</v>
      </c>
      <c r="U14876">
        <v>18.5</v>
      </c>
      <c r="V14876">
        <v>0.2</v>
      </c>
      <c r="W14876">
        <v>0.2</v>
      </c>
      <c r="AB14876">
        <f t="shared" si="292"/>
        <v>4320.99</v>
      </c>
    </row>
    <row r="14877" spans="1:28" x14ac:dyDescent="0.25">
      <c r="A14877" t="s">
        <v>6665</v>
      </c>
      <c r="B14877" t="s">
        <v>6628</v>
      </c>
      <c r="C14877" s="1">
        <v>0.64650462962962962</v>
      </c>
      <c r="D14877">
        <v>525</v>
      </c>
      <c r="E14877" s="2">
        <v>5.2518171296296295E-2</v>
      </c>
      <c r="F14877" s="1">
        <v>5.2511574074074079E-2</v>
      </c>
      <c r="G14877">
        <v>570</v>
      </c>
      <c r="H14877">
        <v>4537.57</v>
      </c>
      <c r="I14877">
        <v>0</v>
      </c>
      <c r="J14877" t="s">
        <v>6629</v>
      </c>
      <c r="K14877" t="s">
        <v>22</v>
      </c>
      <c r="L14877">
        <v>1</v>
      </c>
      <c r="N14877" t="s">
        <v>23</v>
      </c>
      <c r="O14877" t="s">
        <v>33</v>
      </c>
      <c r="P14877" t="s">
        <v>28</v>
      </c>
      <c r="R14877" t="s">
        <v>26</v>
      </c>
      <c r="S14877">
        <v>18.899999999999999</v>
      </c>
      <c r="T14877">
        <v>18.5</v>
      </c>
      <c r="U14877">
        <v>18.5</v>
      </c>
      <c r="V14877">
        <v>0.4</v>
      </c>
      <c r="W14877">
        <v>0.4</v>
      </c>
      <c r="AB14877">
        <f t="shared" si="292"/>
        <v>4320.99</v>
      </c>
    </row>
    <row r="14878" spans="1:28" x14ac:dyDescent="0.25">
      <c r="A14878" t="s">
        <v>6666</v>
      </c>
      <c r="B14878" t="s">
        <v>6628</v>
      </c>
      <c r="C14878" s="1">
        <v>0.6485995370370371</v>
      </c>
      <c r="D14878">
        <v>28</v>
      </c>
      <c r="E14878" s="2">
        <v>5.4607326388888884E-2</v>
      </c>
      <c r="F14878" s="1">
        <v>5.4606481481481478E-2</v>
      </c>
      <c r="G14878">
        <v>73</v>
      </c>
      <c r="H14878">
        <v>4718.07</v>
      </c>
      <c r="I14878">
        <v>0</v>
      </c>
      <c r="J14878" t="s">
        <v>6629</v>
      </c>
      <c r="K14878" t="s">
        <v>22</v>
      </c>
      <c r="L14878">
        <v>1</v>
      </c>
      <c r="N14878" t="s">
        <v>23</v>
      </c>
      <c r="O14878" t="s">
        <v>31</v>
      </c>
      <c r="P14878" t="s">
        <v>28</v>
      </c>
      <c r="R14878" t="s">
        <v>26</v>
      </c>
      <c r="S14878">
        <v>19</v>
      </c>
      <c r="T14878">
        <v>18.5</v>
      </c>
      <c r="U14878">
        <v>18.600000000000001</v>
      </c>
      <c r="V14878">
        <v>0.5</v>
      </c>
      <c r="W14878">
        <v>0.4</v>
      </c>
      <c r="AB14878">
        <f t="shared" si="292"/>
        <v>4501.49</v>
      </c>
    </row>
    <row r="14879" spans="1:28" x14ac:dyDescent="0.25">
      <c r="A14879" t="s">
        <v>6666</v>
      </c>
      <c r="B14879" t="s">
        <v>6628</v>
      </c>
      <c r="C14879" s="1">
        <v>0.6485995370370371</v>
      </c>
      <c r="D14879">
        <v>28</v>
      </c>
      <c r="E14879" s="2">
        <v>5.4607326388888884E-2</v>
      </c>
      <c r="F14879" s="1">
        <v>5.4606481481481478E-2</v>
      </c>
      <c r="G14879">
        <v>73</v>
      </c>
      <c r="H14879">
        <v>4718.07</v>
      </c>
      <c r="I14879">
        <v>0</v>
      </c>
      <c r="J14879" t="s">
        <v>6629</v>
      </c>
      <c r="K14879" t="s">
        <v>22</v>
      </c>
      <c r="L14879">
        <v>1</v>
      </c>
      <c r="N14879" t="s">
        <v>23</v>
      </c>
      <c r="O14879" t="s">
        <v>36</v>
      </c>
      <c r="P14879" t="s">
        <v>28</v>
      </c>
      <c r="R14879" t="s">
        <v>26</v>
      </c>
      <c r="S14879">
        <v>21.8</v>
      </c>
      <c r="T14879">
        <v>18.5</v>
      </c>
      <c r="U14879">
        <v>18.600000000000001</v>
      </c>
      <c r="V14879">
        <v>3.3</v>
      </c>
      <c r="W14879">
        <v>3.2</v>
      </c>
      <c r="AB14879">
        <f t="shared" si="292"/>
        <v>4501.49</v>
      </c>
    </row>
    <row r="14880" spans="1:28" x14ac:dyDescent="0.25">
      <c r="A14880" t="s">
        <v>6666</v>
      </c>
      <c r="B14880" t="s">
        <v>6628</v>
      </c>
      <c r="C14880" s="1">
        <v>0.6485995370370371</v>
      </c>
      <c r="D14880">
        <v>28</v>
      </c>
      <c r="E14880" s="2">
        <v>5.4607326388888884E-2</v>
      </c>
      <c r="F14880" s="1">
        <v>5.4606481481481478E-2</v>
      </c>
      <c r="G14880">
        <v>73</v>
      </c>
      <c r="H14880">
        <v>4718.07</v>
      </c>
      <c r="I14880">
        <v>0</v>
      </c>
      <c r="J14880" t="s">
        <v>6629</v>
      </c>
      <c r="K14880" t="s">
        <v>22</v>
      </c>
      <c r="L14880">
        <v>1</v>
      </c>
      <c r="N14880" t="s">
        <v>23</v>
      </c>
      <c r="O14880" t="s">
        <v>24</v>
      </c>
      <c r="P14880" t="s">
        <v>28</v>
      </c>
      <c r="R14880" t="s">
        <v>26</v>
      </c>
      <c r="S14880">
        <v>18.8</v>
      </c>
      <c r="T14880">
        <v>18.5</v>
      </c>
      <c r="U14880">
        <v>18.600000000000001</v>
      </c>
      <c r="V14880">
        <v>0.3</v>
      </c>
      <c r="W14880">
        <v>0.2</v>
      </c>
      <c r="AB14880">
        <f t="shared" si="292"/>
        <v>4501.49</v>
      </c>
    </row>
    <row r="14881" spans="1:28" x14ac:dyDescent="0.25">
      <c r="A14881" t="s">
        <v>6666</v>
      </c>
      <c r="B14881" t="s">
        <v>6628</v>
      </c>
      <c r="C14881" s="1">
        <v>0.6485995370370371</v>
      </c>
      <c r="D14881">
        <v>28</v>
      </c>
      <c r="E14881" s="2">
        <v>5.4607326388888884E-2</v>
      </c>
      <c r="F14881" s="1">
        <v>5.4606481481481478E-2</v>
      </c>
      <c r="G14881">
        <v>73</v>
      </c>
      <c r="H14881">
        <v>4718.07</v>
      </c>
      <c r="I14881">
        <v>0</v>
      </c>
      <c r="J14881" t="s">
        <v>6629</v>
      </c>
      <c r="K14881" t="s">
        <v>22</v>
      </c>
      <c r="L14881">
        <v>1</v>
      </c>
      <c r="N14881" t="s">
        <v>23</v>
      </c>
      <c r="O14881" t="s">
        <v>46</v>
      </c>
      <c r="P14881" t="s">
        <v>28</v>
      </c>
      <c r="R14881" t="s">
        <v>26</v>
      </c>
      <c r="S14881">
        <v>18.7</v>
      </c>
      <c r="T14881">
        <v>18.5</v>
      </c>
      <c r="U14881">
        <v>18.600000000000001</v>
      </c>
      <c r="V14881">
        <v>0.2</v>
      </c>
      <c r="W14881">
        <v>0.1</v>
      </c>
      <c r="AB14881">
        <f t="shared" si="292"/>
        <v>4501.49</v>
      </c>
    </row>
    <row r="14882" spans="1:28" x14ac:dyDescent="0.25">
      <c r="A14882" t="s">
        <v>6666</v>
      </c>
      <c r="B14882" t="s">
        <v>6628</v>
      </c>
      <c r="C14882" s="1">
        <v>0.6485995370370371</v>
      </c>
      <c r="D14882">
        <v>28</v>
      </c>
      <c r="E14882" s="2">
        <v>5.4607326388888884E-2</v>
      </c>
      <c r="F14882" s="1">
        <v>5.4606481481481478E-2</v>
      </c>
      <c r="G14882">
        <v>73</v>
      </c>
      <c r="H14882">
        <v>4718.07</v>
      </c>
      <c r="I14882">
        <v>0</v>
      </c>
      <c r="J14882" t="s">
        <v>6629</v>
      </c>
      <c r="K14882" t="s">
        <v>22</v>
      </c>
      <c r="L14882">
        <v>1</v>
      </c>
      <c r="N14882" t="s">
        <v>23</v>
      </c>
      <c r="O14882" t="s">
        <v>42</v>
      </c>
      <c r="P14882" t="s">
        <v>28</v>
      </c>
      <c r="R14882" t="s">
        <v>26</v>
      </c>
      <c r="S14882">
        <v>18.5</v>
      </c>
      <c r="T14882">
        <v>18.5</v>
      </c>
      <c r="U14882">
        <v>18.600000000000001</v>
      </c>
      <c r="V14882">
        <v>0</v>
      </c>
      <c r="W14882">
        <v>-0.1</v>
      </c>
      <c r="AB14882">
        <f t="shared" si="292"/>
        <v>4501.49</v>
      </c>
    </row>
    <row r="14883" spans="1:28" x14ac:dyDescent="0.25">
      <c r="A14883" t="s">
        <v>6667</v>
      </c>
      <c r="B14883" t="s">
        <v>6628</v>
      </c>
      <c r="C14883" s="1">
        <v>0.65067129629629628</v>
      </c>
      <c r="D14883">
        <v>897</v>
      </c>
      <c r="E14883" s="2">
        <v>5.6689131944444443E-2</v>
      </c>
      <c r="F14883" s="1">
        <v>5.6678240740740737E-2</v>
      </c>
      <c r="G14883">
        <v>941</v>
      </c>
      <c r="H14883">
        <v>4897.9399999999996</v>
      </c>
      <c r="I14883">
        <v>0</v>
      </c>
      <c r="J14883" t="s">
        <v>6629</v>
      </c>
      <c r="K14883" t="s">
        <v>22</v>
      </c>
      <c r="L14883">
        <v>1</v>
      </c>
      <c r="N14883" t="s">
        <v>23</v>
      </c>
      <c r="O14883" t="s">
        <v>36</v>
      </c>
      <c r="P14883" t="s">
        <v>28</v>
      </c>
      <c r="R14883" t="s">
        <v>26</v>
      </c>
      <c r="S14883">
        <v>19.899999999999999</v>
      </c>
      <c r="T14883">
        <v>18.399999999999999</v>
      </c>
      <c r="U14883">
        <v>18.399999999999999</v>
      </c>
      <c r="V14883">
        <v>1.5</v>
      </c>
      <c r="W14883">
        <v>1.5</v>
      </c>
      <c r="AB14883">
        <f t="shared" si="292"/>
        <v>4681.3599999999997</v>
      </c>
    </row>
    <row r="14884" spans="1:28" x14ac:dyDescent="0.25">
      <c r="A14884" t="s">
        <v>6667</v>
      </c>
      <c r="B14884" t="s">
        <v>6628</v>
      </c>
      <c r="C14884" s="1">
        <v>0.65067129629629628</v>
      </c>
      <c r="D14884">
        <v>897</v>
      </c>
      <c r="E14884" s="2">
        <v>5.6689131944444443E-2</v>
      </c>
      <c r="F14884" s="1">
        <v>5.6678240740740737E-2</v>
      </c>
      <c r="G14884">
        <v>941</v>
      </c>
      <c r="H14884">
        <v>4897.9399999999996</v>
      </c>
      <c r="I14884">
        <v>0</v>
      </c>
      <c r="J14884" t="s">
        <v>6629</v>
      </c>
      <c r="K14884" t="s">
        <v>22</v>
      </c>
      <c r="L14884">
        <v>1</v>
      </c>
      <c r="N14884" t="s">
        <v>23</v>
      </c>
      <c r="O14884" t="s">
        <v>24</v>
      </c>
      <c r="P14884" t="s">
        <v>28</v>
      </c>
      <c r="R14884" t="s">
        <v>26</v>
      </c>
      <c r="S14884">
        <v>18.399999999999999</v>
      </c>
      <c r="T14884">
        <v>18.399999999999999</v>
      </c>
      <c r="U14884">
        <v>18.399999999999999</v>
      </c>
      <c r="V14884">
        <v>0</v>
      </c>
      <c r="W14884">
        <v>0</v>
      </c>
      <c r="AB14884">
        <f t="shared" si="292"/>
        <v>4681.3599999999997</v>
      </c>
    </row>
    <row r="14885" spans="1:28" x14ac:dyDescent="0.25">
      <c r="A14885" t="s">
        <v>6667</v>
      </c>
      <c r="B14885" t="s">
        <v>6628</v>
      </c>
      <c r="C14885" s="1">
        <v>0.65067129629629628</v>
      </c>
      <c r="D14885">
        <v>897</v>
      </c>
      <c r="E14885" s="2">
        <v>5.6689131944444443E-2</v>
      </c>
      <c r="F14885" s="1">
        <v>5.6678240740740737E-2</v>
      </c>
      <c r="G14885">
        <v>941</v>
      </c>
      <c r="H14885">
        <v>4897.9399999999996</v>
      </c>
      <c r="I14885">
        <v>0</v>
      </c>
      <c r="J14885" t="s">
        <v>6629</v>
      </c>
      <c r="K14885" t="s">
        <v>22</v>
      </c>
      <c r="L14885">
        <v>1</v>
      </c>
      <c r="N14885" t="s">
        <v>23</v>
      </c>
      <c r="O14885" t="s">
        <v>46</v>
      </c>
      <c r="P14885" t="s">
        <v>28</v>
      </c>
      <c r="R14885" t="s">
        <v>26</v>
      </c>
      <c r="S14885">
        <v>18.5</v>
      </c>
      <c r="T14885">
        <v>18.399999999999999</v>
      </c>
      <c r="U14885">
        <v>18.399999999999999</v>
      </c>
      <c r="V14885">
        <v>0.1</v>
      </c>
      <c r="W14885">
        <v>0.1</v>
      </c>
      <c r="AB14885">
        <f t="shared" si="292"/>
        <v>4681.3599999999997</v>
      </c>
    </row>
    <row r="14886" spans="1:28" x14ac:dyDescent="0.25">
      <c r="A14886" t="s">
        <v>6667</v>
      </c>
      <c r="B14886" t="s">
        <v>6628</v>
      </c>
      <c r="C14886" s="1">
        <v>0.65067129629629628</v>
      </c>
      <c r="D14886">
        <v>897</v>
      </c>
      <c r="E14886" s="2">
        <v>5.6689131944444443E-2</v>
      </c>
      <c r="F14886" s="1">
        <v>5.6678240740740737E-2</v>
      </c>
      <c r="G14886">
        <v>941</v>
      </c>
      <c r="H14886">
        <v>4897.9399999999996</v>
      </c>
      <c r="I14886">
        <v>0</v>
      </c>
      <c r="J14886" t="s">
        <v>6629</v>
      </c>
      <c r="K14886" t="s">
        <v>22</v>
      </c>
      <c r="L14886">
        <v>1</v>
      </c>
      <c r="N14886" t="s">
        <v>23</v>
      </c>
      <c r="O14886" t="s">
        <v>42</v>
      </c>
      <c r="P14886" t="s">
        <v>28</v>
      </c>
      <c r="R14886" t="s">
        <v>26</v>
      </c>
      <c r="S14886">
        <v>18.8</v>
      </c>
      <c r="T14886">
        <v>18.399999999999999</v>
      </c>
      <c r="U14886">
        <v>18.399999999999999</v>
      </c>
      <c r="V14886">
        <v>0.4</v>
      </c>
      <c r="W14886">
        <v>0.4</v>
      </c>
      <c r="AB14886">
        <f t="shared" si="292"/>
        <v>4681.3599999999997</v>
      </c>
    </row>
    <row r="14887" spans="1:28" x14ac:dyDescent="0.25">
      <c r="A14887" t="s">
        <v>6667</v>
      </c>
      <c r="B14887" t="s">
        <v>6628</v>
      </c>
      <c r="C14887" s="1">
        <v>0.65067129629629628</v>
      </c>
      <c r="D14887">
        <v>897</v>
      </c>
      <c r="E14887" s="2">
        <v>5.6689131944444443E-2</v>
      </c>
      <c r="F14887" s="1">
        <v>5.6678240740740737E-2</v>
      </c>
      <c r="G14887">
        <v>941</v>
      </c>
      <c r="H14887">
        <v>4897.9399999999996</v>
      </c>
      <c r="I14887">
        <v>0</v>
      </c>
      <c r="J14887" t="s">
        <v>6629</v>
      </c>
      <c r="K14887" t="s">
        <v>22</v>
      </c>
      <c r="L14887">
        <v>1</v>
      </c>
      <c r="N14887" t="s">
        <v>23</v>
      </c>
      <c r="O14887" t="s">
        <v>33</v>
      </c>
      <c r="P14887" t="s">
        <v>28</v>
      </c>
      <c r="R14887" t="s">
        <v>26</v>
      </c>
      <c r="S14887">
        <v>18.7</v>
      </c>
      <c r="T14887">
        <v>18.399999999999999</v>
      </c>
      <c r="U14887">
        <v>18.399999999999999</v>
      </c>
      <c r="V14887">
        <v>0.3</v>
      </c>
      <c r="W14887">
        <v>0.3</v>
      </c>
      <c r="AB14887">
        <f t="shared" si="292"/>
        <v>4681.3599999999997</v>
      </c>
    </row>
    <row r="14888" spans="1:28" x14ac:dyDescent="0.25">
      <c r="A14888" t="s">
        <v>6668</v>
      </c>
      <c r="B14888" t="s">
        <v>6628</v>
      </c>
      <c r="C14888" s="1">
        <v>0.65276620370370375</v>
      </c>
      <c r="D14888">
        <v>733</v>
      </c>
      <c r="E14888" s="2">
        <v>5.8782152777777784E-2</v>
      </c>
      <c r="F14888" s="1">
        <v>5.8773148148148151E-2</v>
      </c>
      <c r="G14888">
        <v>778</v>
      </c>
      <c r="H14888">
        <v>5078.78</v>
      </c>
      <c r="I14888">
        <v>0</v>
      </c>
      <c r="J14888" t="s">
        <v>6629</v>
      </c>
      <c r="K14888" t="s">
        <v>22</v>
      </c>
      <c r="L14888">
        <v>1</v>
      </c>
      <c r="N14888" t="s">
        <v>23</v>
      </c>
      <c r="O14888" t="s">
        <v>31</v>
      </c>
      <c r="P14888" t="s">
        <v>28</v>
      </c>
      <c r="R14888" t="s">
        <v>26</v>
      </c>
      <c r="S14888">
        <v>18.3</v>
      </c>
      <c r="T14888">
        <v>18.3</v>
      </c>
      <c r="U14888">
        <v>18.3</v>
      </c>
      <c r="V14888">
        <v>0</v>
      </c>
      <c r="W14888">
        <v>0</v>
      </c>
      <c r="AB14888">
        <f t="shared" si="292"/>
        <v>4862.2</v>
      </c>
    </row>
    <row r="14889" spans="1:28" x14ac:dyDescent="0.25">
      <c r="A14889" t="s">
        <v>6668</v>
      </c>
      <c r="B14889" t="s">
        <v>6628</v>
      </c>
      <c r="C14889" s="1">
        <v>0.65276620370370375</v>
      </c>
      <c r="D14889">
        <v>733</v>
      </c>
      <c r="E14889" s="2">
        <v>5.8782152777777784E-2</v>
      </c>
      <c r="F14889" s="1">
        <v>5.8773148148148151E-2</v>
      </c>
      <c r="G14889">
        <v>778</v>
      </c>
      <c r="H14889">
        <v>5078.78</v>
      </c>
      <c r="I14889">
        <v>0</v>
      </c>
      <c r="J14889" t="s">
        <v>6629</v>
      </c>
      <c r="K14889" t="s">
        <v>22</v>
      </c>
      <c r="L14889">
        <v>1</v>
      </c>
      <c r="N14889" t="s">
        <v>23</v>
      </c>
      <c r="O14889" t="s">
        <v>36</v>
      </c>
      <c r="P14889" t="s">
        <v>28</v>
      </c>
      <c r="R14889" t="s">
        <v>26</v>
      </c>
      <c r="S14889">
        <v>19.100000000000001</v>
      </c>
      <c r="T14889">
        <v>18.3</v>
      </c>
      <c r="U14889">
        <v>18.3</v>
      </c>
      <c r="V14889">
        <v>0.8</v>
      </c>
      <c r="W14889">
        <v>0.8</v>
      </c>
      <c r="AB14889">
        <f t="shared" si="292"/>
        <v>4862.2</v>
      </c>
    </row>
    <row r="14890" spans="1:28" x14ac:dyDescent="0.25">
      <c r="A14890" t="s">
        <v>6668</v>
      </c>
      <c r="B14890" t="s">
        <v>6628</v>
      </c>
      <c r="C14890" s="1">
        <v>0.65276620370370375</v>
      </c>
      <c r="D14890">
        <v>733</v>
      </c>
      <c r="E14890" s="2">
        <v>5.8782152777777784E-2</v>
      </c>
      <c r="F14890" s="1">
        <v>5.8773148148148151E-2</v>
      </c>
      <c r="G14890">
        <v>778</v>
      </c>
      <c r="H14890">
        <v>5078.78</v>
      </c>
      <c r="I14890">
        <v>0</v>
      </c>
      <c r="J14890" t="s">
        <v>6629</v>
      </c>
      <c r="K14890" t="s">
        <v>22</v>
      </c>
      <c r="L14890">
        <v>1</v>
      </c>
      <c r="N14890" t="s">
        <v>23</v>
      </c>
      <c r="O14890" t="s">
        <v>24</v>
      </c>
      <c r="P14890" t="s">
        <v>28</v>
      </c>
      <c r="R14890" t="s">
        <v>26</v>
      </c>
      <c r="S14890">
        <v>18.899999999999999</v>
      </c>
      <c r="T14890">
        <v>18.3</v>
      </c>
      <c r="U14890">
        <v>18.3</v>
      </c>
      <c r="V14890">
        <v>0.6</v>
      </c>
      <c r="W14890">
        <v>0.6</v>
      </c>
      <c r="AB14890">
        <f t="shared" si="292"/>
        <v>4862.2</v>
      </c>
    </row>
    <row r="14891" spans="1:28" x14ac:dyDescent="0.25">
      <c r="A14891" t="s">
        <v>6668</v>
      </c>
      <c r="B14891" t="s">
        <v>6628</v>
      </c>
      <c r="C14891" s="1">
        <v>0.65276620370370375</v>
      </c>
      <c r="D14891">
        <v>733</v>
      </c>
      <c r="E14891" s="2">
        <v>5.8782152777777784E-2</v>
      </c>
      <c r="F14891" s="1">
        <v>5.8773148148148151E-2</v>
      </c>
      <c r="G14891">
        <v>778</v>
      </c>
      <c r="H14891">
        <v>5078.78</v>
      </c>
      <c r="I14891">
        <v>0</v>
      </c>
      <c r="J14891" t="s">
        <v>6629</v>
      </c>
      <c r="K14891" t="s">
        <v>22</v>
      </c>
      <c r="L14891">
        <v>1</v>
      </c>
      <c r="N14891" t="s">
        <v>23</v>
      </c>
      <c r="O14891" t="s">
        <v>46</v>
      </c>
      <c r="P14891" t="s">
        <v>28</v>
      </c>
      <c r="R14891" t="s">
        <v>26</v>
      </c>
      <c r="S14891">
        <v>18.600000000000001</v>
      </c>
      <c r="T14891">
        <v>18.3</v>
      </c>
      <c r="U14891">
        <v>18.3</v>
      </c>
      <c r="V14891">
        <v>0.3</v>
      </c>
      <c r="W14891">
        <v>0.3</v>
      </c>
      <c r="AB14891">
        <f t="shared" si="292"/>
        <v>4862.2</v>
      </c>
    </row>
    <row r="14892" spans="1:28" x14ac:dyDescent="0.25">
      <c r="A14892" t="s">
        <v>6668</v>
      </c>
      <c r="B14892" t="s">
        <v>6628</v>
      </c>
      <c r="C14892" s="1">
        <v>0.65276620370370375</v>
      </c>
      <c r="D14892">
        <v>733</v>
      </c>
      <c r="E14892" s="2">
        <v>5.8782152777777784E-2</v>
      </c>
      <c r="F14892" s="1">
        <v>5.8773148148148151E-2</v>
      </c>
      <c r="G14892">
        <v>778</v>
      </c>
      <c r="H14892">
        <v>5078.78</v>
      </c>
      <c r="I14892">
        <v>0</v>
      </c>
      <c r="J14892" t="s">
        <v>6629</v>
      </c>
      <c r="K14892" t="s">
        <v>22</v>
      </c>
      <c r="L14892">
        <v>1</v>
      </c>
      <c r="N14892" t="s">
        <v>23</v>
      </c>
      <c r="O14892" t="s">
        <v>33</v>
      </c>
      <c r="P14892" t="s">
        <v>28</v>
      </c>
      <c r="R14892" t="s">
        <v>26</v>
      </c>
      <c r="S14892">
        <v>18.600000000000001</v>
      </c>
      <c r="T14892">
        <v>18.3</v>
      </c>
      <c r="U14892">
        <v>18.3</v>
      </c>
      <c r="V14892">
        <v>0.3</v>
      </c>
      <c r="W14892">
        <v>0.3</v>
      </c>
      <c r="AB14892">
        <f t="shared" si="292"/>
        <v>4862.2</v>
      </c>
    </row>
    <row r="14893" spans="1:28" x14ac:dyDescent="0.25">
      <c r="A14893" t="s">
        <v>6669</v>
      </c>
      <c r="B14893" t="s">
        <v>6628</v>
      </c>
      <c r="C14893" s="1">
        <v>0.65483796296296293</v>
      </c>
      <c r="D14893">
        <v>534</v>
      </c>
      <c r="E14893" s="2">
        <v>6.085159722222222E-2</v>
      </c>
      <c r="F14893" s="1">
        <v>6.084490740740741E-2</v>
      </c>
      <c r="G14893">
        <v>578</v>
      </c>
      <c r="H14893">
        <v>5257.58</v>
      </c>
      <c r="I14893">
        <v>0</v>
      </c>
      <c r="J14893" t="s">
        <v>6629</v>
      </c>
      <c r="K14893" t="s">
        <v>22</v>
      </c>
      <c r="L14893">
        <v>1</v>
      </c>
      <c r="N14893" t="s">
        <v>23</v>
      </c>
      <c r="O14893" t="s">
        <v>31</v>
      </c>
      <c r="P14893" t="s">
        <v>28</v>
      </c>
      <c r="R14893" t="s">
        <v>26</v>
      </c>
      <c r="S14893">
        <v>19</v>
      </c>
      <c r="T14893">
        <v>18.2</v>
      </c>
      <c r="U14893">
        <v>18.3</v>
      </c>
      <c r="V14893">
        <v>0.8</v>
      </c>
      <c r="W14893">
        <v>0.7</v>
      </c>
      <c r="AB14893">
        <f t="shared" si="292"/>
        <v>5041</v>
      </c>
    </row>
    <row r="14894" spans="1:28" x14ac:dyDescent="0.25">
      <c r="A14894" t="s">
        <v>6669</v>
      </c>
      <c r="B14894" t="s">
        <v>6628</v>
      </c>
      <c r="C14894" s="1">
        <v>0.65483796296296293</v>
      </c>
      <c r="D14894">
        <v>534</v>
      </c>
      <c r="E14894" s="2">
        <v>6.085159722222222E-2</v>
      </c>
      <c r="F14894" s="1">
        <v>6.084490740740741E-2</v>
      </c>
      <c r="G14894">
        <v>578</v>
      </c>
      <c r="H14894">
        <v>5257.58</v>
      </c>
      <c r="I14894">
        <v>0</v>
      </c>
      <c r="J14894" t="s">
        <v>6629</v>
      </c>
      <c r="K14894" t="s">
        <v>22</v>
      </c>
      <c r="L14894">
        <v>1</v>
      </c>
      <c r="N14894" t="s">
        <v>23</v>
      </c>
      <c r="O14894" t="s">
        <v>36</v>
      </c>
      <c r="P14894" t="s">
        <v>28</v>
      </c>
      <c r="R14894" t="s">
        <v>26</v>
      </c>
      <c r="S14894">
        <v>19</v>
      </c>
      <c r="T14894">
        <v>18.2</v>
      </c>
      <c r="U14894">
        <v>18.3</v>
      </c>
      <c r="V14894">
        <v>0.8</v>
      </c>
      <c r="W14894">
        <v>0.7</v>
      </c>
      <c r="AB14894">
        <f t="shared" si="292"/>
        <v>5041</v>
      </c>
    </row>
    <row r="14895" spans="1:28" x14ac:dyDescent="0.25">
      <c r="A14895" t="s">
        <v>6669</v>
      </c>
      <c r="B14895" t="s">
        <v>6628</v>
      </c>
      <c r="C14895" s="1">
        <v>0.65483796296296293</v>
      </c>
      <c r="D14895">
        <v>534</v>
      </c>
      <c r="E14895" s="2">
        <v>6.085159722222222E-2</v>
      </c>
      <c r="F14895" s="1">
        <v>6.084490740740741E-2</v>
      </c>
      <c r="G14895">
        <v>578</v>
      </c>
      <c r="H14895">
        <v>5257.58</v>
      </c>
      <c r="I14895">
        <v>0</v>
      </c>
      <c r="J14895" t="s">
        <v>6629</v>
      </c>
      <c r="K14895" t="s">
        <v>22</v>
      </c>
      <c r="L14895">
        <v>1</v>
      </c>
      <c r="N14895" t="s">
        <v>23</v>
      </c>
      <c r="O14895" t="s">
        <v>42</v>
      </c>
      <c r="P14895" t="s">
        <v>28</v>
      </c>
      <c r="R14895" t="s">
        <v>26</v>
      </c>
      <c r="S14895">
        <v>18.600000000000001</v>
      </c>
      <c r="T14895">
        <v>18.2</v>
      </c>
      <c r="U14895">
        <v>18.600000000000001</v>
      </c>
      <c r="V14895">
        <v>0.4</v>
      </c>
      <c r="W14895">
        <v>0</v>
      </c>
      <c r="AB14895">
        <f t="shared" si="292"/>
        <v>5041</v>
      </c>
    </row>
    <row r="14896" spans="1:28" x14ac:dyDescent="0.25">
      <c r="A14896" t="s">
        <v>6669</v>
      </c>
      <c r="B14896" t="s">
        <v>6628</v>
      </c>
      <c r="C14896" s="1">
        <v>0.65483796296296293</v>
      </c>
      <c r="D14896">
        <v>534</v>
      </c>
      <c r="E14896" s="2">
        <v>6.085159722222222E-2</v>
      </c>
      <c r="F14896" s="1">
        <v>6.084490740740741E-2</v>
      </c>
      <c r="G14896">
        <v>578</v>
      </c>
      <c r="H14896">
        <v>5257.58</v>
      </c>
      <c r="I14896">
        <v>0</v>
      </c>
      <c r="J14896" t="s">
        <v>6629</v>
      </c>
      <c r="K14896" t="s">
        <v>22</v>
      </c>
      <c r="L14896">
        <v>1</v>
      </c>
      <c r="N14896" t="s">
        <v>23</v>
      </c>
      <c r="O14896" t="s">
        <v>33</v>
      </c>
      <c r="P14896" t="s">
        <v>28</v>
      </c>
      <c r="R14896" t="s">
        <v>26</v>
      </c>
      <c r="S14896">
        <v>18.399999999999999</v>
      </c>
      <c r="T14896">
        <v>18.2</v>
      </c>
      <c r="U14896">
        <v>18.3</v>
      </c>
      <c r="V14896">
        <v>0.2</v>
      </c>
      <c r="W14896">
        <v>0.1</v>
      </c>
      <c r="AB14896">
        <f t="shared" si="292"/>
        <v>5041</v>
      </c>
    </row>
    <row r="14897" spans="1:28" x14ac:dyDescent="0.25">
      <c r="A14897" t="s">
        <v>6670</v>
      </c>
      <c r="B14897" t="s">
        <v>6628</v>
      </c>
      <c r="C14897" s="1">
        <v>0.65692129629629636</v>
      </c>
      <c r="D14897">
        <v>803</v>
      </c>
      <c r="E14897" s="2">
        <v>6.2938055555555553E-2</v>
      </c>
      <c r="F14897" s="1">
        <v>6.2928240740740743E-2</v>
      </c>
      <c r="G14897">
        <v>848</v>
      </c>
      <c r="H14897">
        <v>5437.85</v>
      </c>
      <c r="I14897">
        <v>0</v>
      </c>
      <c r="J14897" t="s">
        <v>6629</v>
      </c>
      <c r="K14897" t="s">
        <v>22</v>
      </c>
      <c r="L14897">
        <v>1</v>
      </c>
      <c r="N14897" t="s">
        <v>23</v>
      </c>
      <c r="O14897" t="s">
        <v>31</v>
      </c>
      <c r="P14897" t="s">
        <v>28</v>
      </c>
      <c r="R14897" t="s">
        <v>26</v>
      </c>
      <c r="S14897">
        <v>18.899999999999999</v>
      </c>
      <c r="T14897">
        <v>18.2</v>
      </c>
      <c r="U14897">
        <v>18.399999999999999</v>
      </c>
      <c r="V14897">
        <v>0.7</v>
      </c>
      <c r="W14897">
        <v>0.5</v>
      </c>
      <c r="AB14897">
        <f t="shared" si="292"/>
        <v>5221.2700000000004</v>
      </c>
    </row>
    <row r="14898" spans="1:28" x14ac:dyDescent="0.25">
      <c r="A14898" t="s">
        <v>6670</v>
      </c>
      <c r="B14898" t="s">
        <v>6628</v>
      </c>
      <c r="C14898" s="1">
        <v>0.65692129629629636</v>
      </c>
      <c r="D14898">
        <v>803</v>
      </c>
      <c r="E14898" s="2">
        <v>6.2938055555555553E-2</v>
      </c>
      <c r="F14898" s="1">
        <v>6.2928240740740743E-2</v>
      </c>
      <c r="G14898">
        <v>848</v>
      </c>
      <c r="H14898">
        <v>5437.85</v>
      </c>
      <c r="I14898">
        <v>0</v>
      </c>
      <c r="J14898" t="s">
        <v>6629</v>
      </c>
      <c r="K14898" t="s">
        <v>22</v>
      </c>
      <c r="L14898">
        <v>1</v>
      </c>
      <c r="N14898" t="s">
        <v>23</v>
      </c>
      <c r="O14898" t="s">
        <v>36</v>
      </c>
      <c r="P14898" t="s">
        <v>28</v>
      </c>
      <c r="R14898" t="s">
        <v>26</v>
      </c>
      <c r="S14898">
        <v>19.600000000000001</v>
      </c>
      <c r="T14898">
        <v>18.2</v>
      </c>
      <c r="U14898">
        <v>18.399999999999999</v>
      </c>
      <c r="V14898">
        <v>1.4</v>
      </c>
      <c r="W14898">
        <v>1.2</v>
      </c>
      <c r="AB14898">
        <f t="shared" si="292"/>
        <v>5221.2700000000004</v>
      </c>
    </row>
    <row r="14899" spans="1:28" x14ac:dyDescent="0.25">
      <c r="A14899" t="s">
        <v>6670</v>
      </c>
      <c r="B14899" t="s">
        <v>6628</v>
      </c>
      <c r="C14899" s="1">
        <v>0.65692129629629636</v>
      </c>
      <c r="D14899">
        <v>803</v>
      </c>
      <c r="E14899" s="2">
        <v>6.2938055555555553E-2</v>
      </c>
      <c r="F14899" s="1">
        <v>6.2928240740740743E-2</v>
      </c>
      <c r="G14899">
        <v>848</v>
      </c>
      <c r="H14899">
        <v>5437.85</v>
      </c>
      <c r="I14899">
        <v>0</v>
      </c>
      <c r="J14899" t="s">
        <v>6629</v>
      </c>
      <c r="K14899" t="s">
        <v>22</v>
      </c>
      <c r="L14899">
        <v>1</v>
      </c>
      <c r="N14899" t="s">
        <v>23</v>
      </c>
      <c r="O14899" t="s">
        <v>42</v>
      </c>
      <c r="P14899" t="s">
        <v>28</v>
      </c>
      <c r="R14899" t="s">
        <v>26</v>
      </c>
      <c r="S14899">
        <v>18.7</v>
      </c>
      <c r="T14899">
        <v>18.2</v>
      </c>
      <c r="U14899">
        <v>18.399999999999999</v>
      </c>
      <c r="V14899">
        <v>0.5</v>
      </c>
      <c r="W14899">
        <v>0.3</v>
      </c>
      <c r="AB14899">
        <f t="shared" si="292"/>
        <v>5221.2700000000004</v>
      </c>
    </row>
    <row r="14900" spans="1:28" x14ac:dyDescent="0.25">
      <c r="A14900" t="s">
        <v>6670</v>
      </c>
      <c r="B14900" t="s">
        <v>6628</v>
      </c>
      <c r="C14900" s="1">
        <v>0.65692129629629636</v>
      </c>
      <c r="D14900">
        <v>803</v>
      </c>
      <c r="E14900" s="2">
        <v>6.2938055555555553E-2</v>
      </c>
      <c r="F14900" s="1">
        <v>6.2928240740740743E-2</v>
      </c>
      <c r="G14900">
        <v>848</v>
      </c>
      <c r="H14900">
        <v>5437.85</v>
      </c>
      <c r="I14900">
        <v>0</v>
      </c>
      <c r="J14900" t="s">
        <v>6629</v>
      </c>
      <c r="K14900" t="s">
        <v>22</v>
      </c>
      <c r="L14900">
        <v>1</v>
      </c>
      <c r="N14900" t="s">
        <v>23</v>
      </c>
      <c r="O14900" t="s">
        <v>33</v>
      </c>
      <c r="P14900" t="s">
        <v>28</v>
      </c>
      <c r="R14900" t="s">
        <v>26</v>
      </c>
      <c r="S14900">
        <v>18.600000000000001</v>
      </c>
      <c r="T14900">
        <v>18.2</v>
      </c>
      <c r="U14900">
        <v>18.399999999999999</v>
      </c>
      <c r="V14900">
        <v>0.4</v>
      </c>
      <c r="W14900">
        <v>0.2</v>
      </c>
      <c r="AB14900">
        <f t="shared" si="292"/>
        <v>5221.2700000000004</v>
      </c>
    </row>
    <row r="14901" spans="1:28" x14ac:dyDescent="0.25">
      <c r="A14901" t="s">
        <v>6671</v>
      </c>
      <c r="B14901" t="s">
        <v>6628</v>
      </c>
      <c r="C14901" s="1">
        <v>0.65900462962962958</v>
      </c>
      <c r="D14901">
        <v>772</v>
      </c>
      <c r="E14901" s="2">
        <v>6.5021018518518506E-2</v>
      </c>
      <c r="F14901" s="1">
        <v>6.5011574074074083E-2</v>
      </c>
      <c r="G14901">
        <v>816</v>
      </c>
      <c r="H14901">
        <v>5617.82</v>
      </c>
      <c r="I14901">
        <v>0</v>
      </c>
      <c r="J14901" t="s">
        <v>6629</v>
      </c>
      <c r="K14901" t="s">
        <v>22</v>
      </c>
      <c r="L14901">
        <v>1</v>
      </c>
      <c r="N14901" t="s">
        <v>23</v>
      </c>
      <c r="O14901" t="s">
        <v>31</v>
      </c>
      <c r="P14901" t="s">
        <v>28</v>
      </c>
      <c r="R14901" t="s">
        <v>26</v>
      </c>
      <c r="S14901">
        <v>19.100000000000001</v>
      </c>
      <c r="T14901">
        <v>18.2</v>
      </c>
      <c r="U14901">
        <v>18.2</v>
      </c>
      <c r="V14901">
        <v>0.9</v>
      </c>
      <c r="W14901">
        <v>0.9</v>
      </c>
      <c r="AB14901">
        <f t="shared" si="292"/>
        <v>5401.24</v>
      </c>
    </row>
    <row r="14902" spans="1:28" x14ac:dyDescent="0.25">
      <c r="A14902" t="s">
        <v>6671</v>
      </c>
      <c r="B14902" t="s">
        <v>6628</v>
      </c>
      <c r="C14902" s="1">
        <v>0.65900462962962958</v>
      </c>
      <c r="D14902">
        <v>772</v>
      </c>
      <c r="E14902" s="2">
        <v>6.5021018518518506E-2</v>
      </c>
      <c r="F14902" s="1">
        <v>6.5011574074074083E-2</v>
      </c>
      <c r="G14902">
        <v>816</v>
      </c>
      <c r="H14902">
        <v>5617.82</v>
      </c>
      <c r="I14902">
        <v>0</v>
      </c>
      <c r="J14902" t="s">
        <v>6629</v>
      </c>
      <c r="K14902" t="s">
        <v>22</v>
      </c>
      <c r="L14902">
        <v>1</v>
      </c>
      <c r="N14902" t="s">
        <v>23</v>
      </c>
      <c r="O14902" t="s">
        <v>36</v>
      </c>
      <c r="P14902" t="s">
        <v>28</v>
      </c>
      <c r="R14902" t="s">
        <v>26</v>
      </c>
      <c r="S14902">
        <v>23.2</v>
      </c>
      <c r="T14902">
        <v>18.2</v>
      </c>
      <c r="U14902">
        <v>18.2</v>
      </c>
      <c r="V14902">
        <v>5</v>
      </c>
      <c r="W14902">
        <v>5</v>
      </c>
      <c r="AB14902">
        <f t="shared" si="292"/>
        <v>5401.24</v>
      </c>
    </row>
    <row r="14903" spans="1:28" x14ac:dyDescent="0.25">
      <c r="A14903" t="s">
        <v>6671</v>
      </c>
      <c r="B14903" t="s">
        <v>6628</v>
      </c>
      <c r="C14903" s="1">
        <v>0.65900462962962958</v>
      </c>
      <c r="D14903">
        <v>772</v>
      </c>
      <c r="E14903" s="2">
        <v>6.5021018518518506E-2</v>
      </c>
      <c r="F14903" s="1">
        <v>6.5011574074074083E-2</v>
      </c>
      <c r="G14903">
        <v>816</v>
      </c>
      <c r="H14903">
        <v>5617.82</v>
      </c>
      <c r="I14903">
        <v>0</v>
      </c>
      <c r="J14903" t="s">
        <v>6629</v>
      </c>
      <c r="K14903" t="s">
        <v>22</v>
      </c>
      <c r="L14903">
        <v>1</v>
      </c>
      <c r="N14903" t="s">
        <v>23</v>
      </c>
      <c r="O14903" t="s">
        <v>24</v>
      </c>
      <c r="P14903" t="s">
        <v>28</v>
      </c>
      <c r="R14903" t="s">
        <v>26</v>
      </c>
      <c r="S14903">
        <v>18.8</v>
      </c>
      <c r="T14903">
        <v>18.2</v>
      </c>
      <c r="U14903">
        <v>18.2</v>
      </c>
      <c r="V14903">
        <v>0.6</v>
      </c>
      <c r="W14903">
        <v>0.6</v>
      </c>
      <c r="AB14903">
        <f t="shared" si="292"/>
        <v>5401.24</v>
      </c>
    </row>
    <row r="14904" spans="1:28" x14ac:dyDescent="0.25">
      <c r="A14904" t="s">
        <v>6671</v>
      </c>
      <c r="B14904" t="s">
        <v>6628</v>
      </c>
      <c r="C14904" s="1">
        <v>0.65900462962962958</v>
      </c>
      <c r="D14904">
        <v>772</v>
      </c>
      <c r="E14904" s="2">
        <v>6.5021018518518506E-2</v>
      </c>
      <c r="F14904" s="1">
        <v>6.5011574074074083E-2</v>
      </c>
      <c r="G14904">
        <v>816</v>
      </c>
      <c r="H14904">
        <v>5617.82</v>
      </c>
      <c r="I14904">
        <v>0</v>
      </c>
      <c r="J14904" t="s">
        <v>6629</v>
      </c>
      <c r="K14904" t="s">
        <v>22</v>
      </c>
      <c r="L14904">
        <v>1</v>
      </c>
      <c r="N14904" t="s">
        <v>23</v>
      </c>
      <c r="O14904" t="s">
        <v>42</v>
      </c>
      <c r="P14904" t="s">
        <v>28</v>
      </c>
      <c r="R14904" t="s">
        <v>26</v>
      </c>
      <c r="S14904">
        <v>18.600000000000001</v>
      </c>
      <c r="T14904">
        <v>18.2</v>
      </c>
      <c r="U14904">
        <v>18.2</v>
      </c>
      <c r="V14904">
        <v>0.4</v>
      </c>
      <c r="W14904">
        <v>0.4</v>
      </c>
      <c r="AB14904">
        <f t="shared" si="292"/>
        <v>5401.24</v>
      </c>
    </row>
    <row r="14905" spans="1:28" x14ac:dyDescent="0.25">
      <c r="A14905" t="s">
        <v>6671</v>
      </c>
      <c r="B14905" t="s">
        <v>6628</v>
      </c>
      <c r="C14905" s="1">
        <v>0.65900462962962958</v>
      </c>
      <c r="D14905">
        <v>772</v>
      </c>
      <c r="E14905" s="2">
        <v>6.5021018518518506E-2</v>
      </c>
      <c r="F14905" s="1">
        <v>6.5011574074074083E-2</v>
      </c>
      <c r="G14905">
        <v>816</v>
      </c>
      <c r="H14905">
        <v>5617.82</v>
      </c>
      <c r="I14905">
        <v>0</v>
      </c>
      <c r="J14905" t="s">
        <v>6629</v>
      </c>
      <c r="K14905" t="s">
        <v>22</v>
      </c>
      <c r="L14905">
        <v>1</v>
      </c>
      <c r="N14905" t="s">
        <v>23</v>
      </c>
      <c r="O14905" t="s">
        <v>33</v>
      </c>
      <c r="P14905" t="s">
        <v>28</v>
      </c>
      <c r="R14905" t="s">
        <v>26</v>
      </c>
      <c r="S14905">
        <v>18.7</v>
      </c>
      <c r="T14905">
        <v>18.2</v>
      </c>
      <c r="U14905">
        <v>18.2</v>
      </c>
      <c r="V14905">
        <v>0.5</v>
      </c>
      <c r="W14905">
        <v>0.5</v>
      </c>
      <c r="AB14905">
        <f t="shared" si="292"/>
        <v>5401.24</v>
      </c>
    </row>
    <row r="14906" spans="1:28" x14ac:dyDescent="0.25">
      <c r="A14906" t="s">
        <v>6672</v>
      </c>
      <c r="B14906" t="s">
        <v>6628</v>
      </c>
      <c r="C14906" s="1">
        <v>0.66109953703703705</v>
      </c>
      <c r="D14906">
        <v>475</v>
      </c>
      <c r="E14906" s="2">
        <v>6.7112488425925931E-2</v>
      </c>
      <c r="F14906" s="1">
        <v>6.7106481481481475E-2</v>
      </c>
      <c r="G14906">
        <v>519</v>
      </c>
      <c r="H14906">
        <v>5798.52</v>
      </c>
      <c r="I14906">
        <v>0</v>
      </c>
      <c r="J14906" t="s">
        <v>6629</v>
      </c>
      <c r="K14906" t="s">
        <v>22</v>
      </c>
      <c r="L14906">
        <v>1</v>
      </c>
      <c r="N14906" t="s">
        <v>23</v>
      </c>
      <c r="O14906" t="s">
        <v>31</v>
      </c>
      <c r="P14906" t="s">
        <v>28</v>
      </c>
      <c r="R14906" t="s">
        <v>26</v>
      </c>
      <c r="S14906">
        <v>18.899999999999999</v>
      </c>
      <c r="T14906">
        <v>18.2</v>
      </c>
      <c r="U14906">
        <v>18.3</v>
      </c>
      <c r="V14906">
        <v>0.7</v>
      </c>
      <c r="W14906">
        <v>0.6</v>
      </c>
      <c r="AB14906">
        <f t="shared" si="292"/>
        <v>5581.9400000000005</v>
      </c>
    </row>
    <row r="14907" spans="1:28" x14ac:dyDescent="0.25">
      <c r="A14907" t="s">
        <v>6672</v>
      </c>
      <c r="B14907" t="s">
        <v>6628</v>
      </c>
      <c r="C14907" s="1">
        <v>0.66109953703703705</v>
      </c>
      <c r="D14907">
        <v>475</v>
      </c>
      <c r="E14907" s="2">
        <v>6.7112488425925931E-2</v>
      </c>
      <c r="F14907" s="1">
        <v>6.7106481481481475E-2</v>
      </c>
      <c r="G14907">
        <v>519</v>
      </c>
      <c r="H14907">
        <v>5798.52</v>
      </c>
      <c r="I14907">
        <v>0</v>
      </c>
      <c r="J14907" t="s">
        <v>6629</v>
      </c>
      <c r="K14907" t="s">
        <v>22</v>
      </c>
      <c r="L14907">
        <v>1</v>
      </c>
      <c r="N14907" t="s">
        <v>23</v>
      </c>
      <c r="O14907" t="s">
        <v>36</v>
      </c>
      <c r="P14907" t="s">
        <v>28</v>
      </c>
      <c r="R14907" t="s">
        <v>26</v>
      </c>
      <c r="S14907">
        <v>21.1</v>
      </c>
      <c r="T14907">
        <v>18.2</v>
      </c>
      <c r="U14907">
        <v>18.3</v>
      </c>
      <c r="V14907">
        <v>2.9</v>
      </c>
      <c r="W14907">
        <v>2.8</v>
      </c>
      <c r="AB14907">
        <f t="shared" si="292"/>
        <v>5581.9400000000005</v>
      </c>
    </row>
    <row r="14908" spans="1:28" x14ac:dyDescent="0.25">
      <c r="A14908" t="s">
        <v>6672</v>
      </c>
      <c r="B14908" t="s">
        <v>6628</v>
      </c>
      <c r="C14908" s="1">
        <v>0.66109953703703705</v>
      </c>
      <c r="D14908">
        <v>475</v>
      </c>
      <c r="E14908" s="2">
        <v>6.7112488425925931E-2</v>
      </c>
      <c r="F14908" s="1">
        <v>6.7106481481481475E-2</v>
      </c>
      <c r="G14908">
        <v>519</v>
      </c>
      <c r="H14908">
        <v>5798.52</v>
      </c>
      <c r="I14908">
        <v>0</v>
      </c>
      <c r="J14908" t="s">
        <v>6629</v>
      </c>
      <c r="K14908" t="s">
        <v>22</v>
      </c>
      <c r="L14908">
        <v>1</v>
      </c>
      <c r="N14908" t="s">
        <v>23</v>
      </c>
      <c r="O14908" t="s">
        <v>46</v>
      </c>
      <c r="P14908" t="s">
        <v>28</v>
      </c>
      <c r="R14908" t="s">
        <v>26</v>
      </c>
      <c r="S14908">
        <v>18.399999999999999</v>
      </c>
      <c r="T14908">
        <v>18.2</v>
      </c>
      <c r="U14908">
        <v>18.3</v>
      </c>
      <c r="V14908">
        <v>0.2</v>
      </c>
      <c r="W14908">
        <v>0.1</v>
      </c>
      <c r="AB14908">
        <f t="shared" si="292"/>
        <v>5581.9400000000005</v>
      </c>
    </row>
    <row r="14909" spans="1:28" x14ac:dyDescent="0.25">
      <c r="A14909" t="s">
        <v>6672</v>
      </c>
      <c r="B14909" t="s">
        <v>6628</v>
      </c>
      <c r="C14909" s="1">
        <v>0.66109953703703705</v>
      </c>
      <c r="D14909">
        <v>475</v>
      </c>
      <c r="E14909" s="2">
        <v>6.7112488425925931E-2</v>
      </c>
      <c r="F14909" s="1">
        <v>6.7106481481481475E-2</v>
      </c>
      <c r="G14909">
        <v>519</v>
      </c>
      <c r="H14909">
        <v>5798.52</v>
      </c>
      <c r="I14909">
        <v>0</v>
      </c>
      <c r="J14909" t="s">
        <v>6629</v>
      </c>
      <c r="K14909" t="s">
        <v>22</v>
      </c>
      <c r="L14909">
        <v>1</v>
      </c>
      <c r="N14909" t="s">
        <v>23</v>
      </c>
      <c r="O14909" t="s">
        <v>42</v>
      </c>
      <c r="P14909" t="s">
        <v>28</v>
      </c>
      <c r="R14909" t="s">
        <v>26</v>
      </c>
      <c r="S14909">
        <v>18.899999999999999</v>
      </c>
      <c r="T14909">
        <v>18.2</v>
      </c>
      <c r="U14909">
        <v>18.3</v>
      </c>
      <c r="V14909">
        <v>0.7</v>
      </c>
      <c r="W14909">
        <v>0.6</v>
      </c>
      <c r="AB14909">
        <f t="shared" si="292"/>
        <v>5581.9400000000005</v>
      </c>
    </row>
    <row r="14910" spans="1:28" x14ac:dyDescent="0.25">
      <c r="A14910" t="s">
        <v>6672</v>
      </c>
      <c r="B14910" t="s">
        <v>6628</v>
      </c>
      <c r="C14910" s="1">
        <v>0.66109953703703705</v>
      </c>
      <c r="D14910">
        <v>475</v>
      </c>
      <c r="E14910" s="2">
        <v>6.7112488425925931E-2</v>
      </c>
      <c r="F14910" s="1">
        <v>6.7106481481481475E-2</v>
      </c>
      <c r="G14910">
        <v>519</v>
      </c>
      <c r="H14910">
        <v>5798.52</v>
      </c>
      <c r="I14910">
        <v>0</v>
      </c>
      <c r="J14910" t="s">
        <v>6629</v>
      </c>
      <c r="K14910" t="s">
        <v>22</v>
      </c>
      <c r="L14910">
        <v>1</v>
      </c>
      <c r="N14910" t="s">
        <v>23</v>
      </c>
      <c r="O14910" t="s">
        <v>33</v>
      </c>
      <c r="P14910" t="s">
        <v>28</v>
      </c>
      <c r="R14910" t="s">
        <v>26</v>
      </c>
      <c r="S14910">
        <v>18.600000000000001</v>
      </c>
      <c r="T14910">
        <v>18.2</v>
      </c>
      <c r="U14910">
        <v>18.3</v>
      </c>
      <c r="V14910">
        <v>0.4</v>
      </c>
      <c r="W14910">
        <v>0.3</v>
      </c>
      <c r="AB14910">
        <f t="shared" si="292"/>
        <v>5581.9400000000005</v>
      </c>
    </row>
    <row r="14911" spans="1:28" x14ac:dyDescent="0.25">
      <c r="A14911" t="s">
        <v>6673</v>
      </c>
      <c r="B14911" t="s">
        <v>6628</v>
      </c>
      <c r="C14911" s="1">
        <v>0.66318287037037038</v>
      </c>
      <c r="D14911">
        <v>477</v>
      </c>
      <c r="E14911" s="2">
        <v>6.919585648148148E-2</v>
      </c>
      <c r="F14911" s="1">
        <v>6.9189814814814815E-2</v>
      </c>
      <c r="G14911">
        <v>522</v>
      </c>
      <c r="H14911">
        <v>5978.52</v>
      </c>
      <c r="I14911">
        <v>0</v>
      </c>
      <c r="J14911" t="s">
        <v>6629</v>
      </c>
      <c r="K14911" t="s">
        <v>22</v>
      </c>
      <c r="L14911">
        <v>1</v>
      </c>
      <c r="N14911" t="s">
        <v>23</v>
      </c>
      <c r="O14911" t="s">
        <v>31</v>
      </c>
      <c r="P14911" t="s">
        <v>28</v>
      </c>
      <c r="R14911" t="s">
        <v>26</v>
      </c>
      <c r="S14911">
        <v>19</v>
      </c>
      <c r="T14911">
        <v>18.3</v>
      </c>
      <c r="U14911">
        <v>18.399999999999999</v>
      </c>
      <c r="V14911">
        <v>0.7</v>
      </c>
      <c r="W14911">
        <v>0.6</v>
      </c>
      <c r="AB14911">
        <f t="shared" si="292"/>
        <v>5761.9400000000005</v>
      </c>
    </row>
    <row r="14912" spans="1:28" x14ac:dyDescent="0.25">
      <c r="A14912" t="s">
        <v>6673</v>
      </c>
      <c r="B14912" t="s">
        <v>6628</v>
      </c>
      <c r="C14912" s="1">
        <v>0.66318287037037038</v>
      </c>
      <c r="D14912">
        <v>477</v>
      </c>
      <c r="E14912" s="2">
        <v>6.919585648148148E-2</v>
      </c>
      <c r="F14912" s="1">
        <v>6.9189814814814815E-2</v>
      </c>
      <c r="G14912">
        <v>522</v>
      </c>
      <c r="H14912">
        <v>5978.52</v>
      </c>
      <c r="I14912">
        <v>0</v>
      </c>
      <c r="J14912" t="s">
        <v>6629</v>
      </c>
      <c r="K14912" t="s">
        <v>22</v>
      </c>
      <c r="L14912">
        <v>1</v>
      </c>
      <c r="N14912" t="s">
        <v>23</v>
      </c>
      <c r="O14912" t="s">
        <v>36</v>
      </c>
      <c r="P14912" t="s">
        <v>28</v>
      </c>
      <c r="R14912" t="s">
        <v>26</v>
      </c>
      <c r="S14912">
        <v>19.899999999999999</v>
      </c>
      <c r="T14912">
        <v>18.3</v>
      </c>
      <c r="U14912">
        <v>18.399999999999999</v>
      </c>
      <c r="V14912">
        <v>1.6</v>
      </c>
      <c r="W14912">
        <v>1.5</v>
      </c>
      <c r="AB14912">
        <f t="shared" si="292"/>
        <v>5761.9400000000005</v>
      </c>
    </row>
    <row r="14913" spans="1:28" x14ac:dyDescent="0.25">
      <c r="A14913" t="s">
        <v>6673</v>
      </c>
      <c r="B14913" t="s">
        <v>6628</v>
      </c>
      <c r="C14913" s="1">
        <v>0.66318287037037038</v>
      </c>
      <c r="D14913">
        <v>477</v>
      </c>
      <c r="E14913" s="2">
        <v>6.919585648148148E-2</v>
      </c>
      <c r="F14913" s="1">
        <v>6.9189814814814815E-2</v>
      </c>
      <c r="G14913">
        <v>522</v>
      </c>
      <c r="H14913">
        <v>5978.52</v>
      </c>
      <c r="I14913">
        <v>0</v>
      </c>
      <c r="J14913" t="s">
        <v>6629</v>
      </c>
      <c r="K14913" t="s">
        <v>22</v>
      </c>
      <c r="L14913">
        <v>1</v>
      </c>
      <c r="N14913" t="s">
        <v>23</v>
      </c>
      <c r="O14913" t="s">
        <v>42</v>
      </c>
      <c r="P14913" t="s">
        <v>28</v>
      </c>
      <c r="R14913" t="s">
        <v>26</v>
      </c>
      <c r="S14913">
        <v>18.8</v>
      </c>
      <c r="T14913">
        <v>18.3</v>
      </c>
      <c r="U14913">
        <v>18.399999999999999</v>
      </c>
      <c r="V14913">
        <v>0.5</v>
      </c>
      <c r="W14913">
        <v>0.4</v>
      </c>
      <c r="AB14913">
        <f t="shared" si="292"/>
        <v>5761.9400000000005</v>
      </c>
    </row>
    <row r="14914" spans="1:28" x14ac:dyDescent="0.25">
      <c r="A14914" t="s">
        <v>6673</v>
      </c>
      <c r="B14914" t="s">
        <v>6628</v>
      </c>
      <c r="C14914" s="1">
        <v>0.66318287037037038</v>
      </c>
      <c r="D14914">
        <v>477</v>
      </c>
      <c r="E14914" s="2">
        <v>6.919585648148148E-2</v>
      </c>
      <c r="F14914" s="1">
        <v>6.9189814814814815E-2</v>
      </c>
      <c r="G14914">
        <v>522</v>
      </c>
      <c r="H14914">
        <v>5978.52</v>
      </c>
      <c r="I14914">
        <v>0</v>
      </c>
      <c r="J14914" t="s">
        <v>6629</v>
      </c>
      <c r="K14914" t="s">
        <v>22</v>
      </c>
      <c r="L14914">
        <v>1</v>
      </c>
      <c r="N14914" t="s">
        <v>23</v>
      </c>
      <c r="O14914" t="s">
        <v>33</v>
      </c>
      <c r="P14914" t="s">
        <v>28</v>
      </c>
      <c r="R14914" t="s">
        <v>26</v>
      </c>
      <c r="S14914">
        <v>18.3</v>
      </c>
      <c r="T14914">
        <v>18.3</v>
      </c>
      <c r="U14914">
        <v>18.399999999999999</v>
      </c>
      <c r="V14914">
        <v>0</v>
      </c>
      <c r="W14914">
        <v>-0.1</v>
      </c>
      <c r="AB14914">
        <f t="shared" si="292"/>
        <v>5761.9400000000005</v>
      </c>
    </row>
    <row r="14915" spans="1:28" x14ac:dyDescent="0.25">
      <c r="A14915" t="s">
        <v>6674</v>
      </c>
      <c r="B14915" t="s">
        <v>6628</v>
      </c>
      <c r="C14915" s="1">
        <v>0.66527777777777775</v>
      </c>
      <c r="D14915">
        <v>47</v>
      </c>
      <c r="E14915" s="2">
        <v>7.1285775462962955E-2</v>
      </c>
      <c r="F14915" s="1">
        <v>7.1284722222222222E-2</v>
      </c>
      <c r="G14915">
        <v>91</v>
      </c>
      <c r="H14915">
        <v>6159.09</v>
      </c>
      <c r="I14915">
        <v>0</v>
      </c>
      <c r="J14915" t="s">
        <v>6629</v>
      </c>
      <c r="K14915" t="s">
        <v>22</v>
      </c>
      <c r="L14915">
        <v>1</v>
      </c>
      <c r="N14915" t="s">
        <v>23</v>
      </c>
      <c r="O14915" t="s">
        <v>31</v>
      </c>
      <c r="P14915" t="s">
        <v>28</v>
      </c>
      <c r="R14915" t="s">
        <v>26</v>
      </c>
      <c r="S14915">
        <v>19.100000000000001</v>
      </c>
      <c r="T14915">
        <v>18.3</v>
      </c>
      <c r="U14915">
        <v>18.399999999999999</v>
      </c>
      <c r="V14915">
        <v>0.8</v>
      </c>
      <c r="W14915">
        <v>0.7</v>
      </c>
      <c r="AB14915">
        <f t="shared" si="292"/>
        <v>5942.51</v>
      </c>
    </row>
    <row r="14916" spans="1:28" x14ac:dyDescent="0.25">
      <c r="A14916" t="s">
        <v>6674</v>
      </c>
      <c r="B14916" t="s">
        <v>6628</v>
      </c>
      <c r="C14916" s="1">
        <v>0.66527777777777775</v>
      </c>
      <c r="D14916">
        <v>47</v>
      </c>
      <c r="E14916" s="2">
        <v>7.1285775462962955E-2</v>
      </c>
      <c r="F14916" s="1">
        <v>7.1284722222222222E-2</v>
      </c>
      <c r="G14916">
        <v>91</v>
      </c>
      <c r="H14916">
        <v>6159.09</v>
      </c>
      <c r="I14916">
        <v>0</v>
      </c>
      <c r="J14916" t="s">
        <v>6629</v>
      </c>
      <c r="K14916" t="s">
        <v>22</v>
      </c>
      <c r="L14916">
        <v>1</v>
      </c>
      <c r="N14916" t="s">
        <v>23</v>
      </c>
      <c r="O14916" t="s">
        <v>36</v>
      </c>
      <c r="P14916" t="s">
        <v>28</v>
      </c>
      <c r="R14916" t="s">
        <v>26</v>
      </c>
      <c r="S14916">
        <v>20.6</v>
      </c>
      <c r="T14916">
        <v>18.3</v>
      </c>
      <c r="U14916">
        <v>18.399999999999999</v>
      </c>
      <c r="V14916">
        <v>2.2999999999999998</v>
      </c>
      <c r="W14916">
        <v>2.2000000000000002</v>
      </c>
      <c r="AB14916">
        <f t="shared" si="292"/>
        <v>5942.51</v>
      </c>
    </row>
    <row r="14917" spans="1:28" x14ac:dyDescent="0.25">
      <c r="A14917" t="s">
        <v>6674</v>
      </c>
      <c r="B14917" t="s">
        <v>6628</v>
      </c>
      <c r="C14917" s="1">
        <v>0.66527777777777775</v>
      </c>
      <c r="D14917">
        <v>47</v>
      </c>
      <c r="E14917" s="2">
        <v>7.1285775462962955E-2</v>
      </c>
      <c r="F14917" s="1">
        <v>7.1284722222222222E-2</v>
      </c>
      <c r="G14917">
        <v>91</v>
      </c>
      <c r="H14917">
        <v>6159.09</v>
      </c>
      <c r="I14917">
        <v>0</v>
      </c>
      <c r="J14917" t="s">
        <v>6629</v>
      </c>
      <c r="K14917" t="s">
        <v>22</v>
      </c>
      <c r="L14917">
        <v>1</v>
      </c>
      <c r="N14917" t="s">
        <v>23</v>
      </c>
      <c r="O14917" t="s">
        <v>46</v>
      </c>
      <c r="P14917" t="s">
        <v>28</v>
      </c>
      <c r="R14917" t="s">
        <v>26</v>
      </c>
      <c r="S14917">
        <v>18.7</v>
      </c>
      <c r="T14917">
        <v>18.3</v>
      </c>
      <c r="U14917">
        <v>18.399999999999999</v>
      </c>
      <c r="V14917">
        <v>0.4</v>
      </c>
      <c r="W14917">
        <v>0.3</v>
      </c>
      <c r="AB14917">
        <f t="shared" si="292"/>
        <v>5942.51</v>
      </c>
    </row>
    <row r="14918" spans="1:28" x14ac:dyDescent="0.25">
      <c r="A14918" t="s">
        <v>6674</v>
      </c>
      <c r="B14918" t="s">
        <v>6628</v>
      </c>
      <c r="C14918" s="1">
        <v>0.66527777777777775</v>
      </c>
      <c r="D14918">
        <v>47</v>
      </c>
      <c r="E14918" s="2">
        <v>7.1285775462962955E-2</v>
      </c>
      <c r="F14918" s="1">
        <v>7.1284722222222222E-2</v>
      </c>
      <c r="G14918">
        <v>91</v>
      </c>
      <c r="H14918">
        <v>6159.09</v>
      </c>
      <c r="I14918">
        <v>0</v>
      </c>
      <c r="J14918" t="s">
        <v>6629</v>
      </c>
      <c r="K14918" t="s">
        <v>22</v>
      </c>
      <c r="L14918">
        <v>1</v>
      </c>
      <c r="N14918" t="s">
        <v>23</v>
      </c>
      <c r="O14918" t="s">
        <v>33</v>
      </c>
      <c r="P14918" t="s">
        <v>28</v>
      </c>
      <c r="R14918" t="s">
        <v>26</v>
      </c>
      <c r="S14918">
        <v>18.399999999999999</v>
      </c>
      <c r="T14918">
        <v>18.3</v>
      </c>
      <c r="U14918">
        <v>18.399999999999999</v>
      </c>
      <c r="V14918">
        <v>0.1</v>
      </c>
      <c r="W14918">
        <v>0</v>
      </c>
      <c r="AB14918">
        <f t="shared" si="292"/>
        <v>5942.51</v>
      </c>
    </row>
    <row r="14919" spans="1:28" x14ac:dyDescent="0.25">
      <c r="A14919" t="s">
        <v>6675</v>
      </c>
      <c r="B14919" t="s">
        <v>6628</v>
      </c>
      <c r="C14919" s="1">
        <v>0.66733796296296299</v>
      </c>
      <c r="D14919">
        <v>914</v>
      </c>
      <c r="E14919" s="2">
        <v>7.3356006944444441E-2</v>
      </c>
      <c r="F14919" s="1">
        <v>7.3344907407407414E-2</v>
      </c>
      <c r="G14919">
        <v>959</v>
      </c>
      <c r="H14919">
        <v>6337.96</v>
      </c>
      <c r="I14919">
        <v>0</v>
      </c>
      <c r="J14919" t="s">
        <v>6629</v>
      </c>
      <c r="K14919" t="s">
        <v>22</v>
      </c>
      <c r="L14919">
        <v>1</v>
      </c>
      <c r="N14919" t="s">
        <v>23</v>
      </c>
      <c r="O14919" t="s">
        <v>36</v>
      </c>
      <c r="P14919" t="s">
        <v>28</v>
      </c>
      <c r="R14919" t="s">
        <v>26</v>
      </c>
      <c r="S14919">
        <v>22.5</v>
      </c>
      <c r="T14919">
        <v>18.399999999999999</v>
      </c>
      <c r="U14919">
        <v>18.5</v>
      </c>
      <c r="V14919">
        <v>4.0999999999999996</v>
      </c>
      <c r="W14919">
        <v>4</v>
      </c>
      <c r="AB14919">
        <f t="shared" si="292"/>
        <v>6121.38</v>
      </c>
    </row>
    <row r="14920" spans="1:28" x14ac:dyDescent="0.25">
      <c r="A14920" t="s">
        <v>6675</v>
      </c>
      <c r="B14920" t="s">
        <v>6628</v>
      </c>
      <c r="C14920" s="1">
        <v>0.66733796296296299</v>
      </c>
      <c r="D14920">
        <v>914</v>
      </c>
      <c r="E14920" s="2">
        <v>7.3356006944444441E-2</v>
      </c>
      <c r="F14920" s="1">
        <v>7.3344907407407414E-2</v>
      </c>
      <c r="G14920">
        <v>959</v>
      </c>
      <c r="H14920">
        <v>6337.96</v>
      </c>
      <c r="I14920">
        <v>0</v>
      </c>
      <c r="J14920" t="s">
        <v>6629</v>
      </c>
      <c r="K14920" t="s">
        <v>22</v>
      </c>
      <c r="L14920">
        <v>1</v>
      </c>
      <c r="N14920" t="s">
        <v>23</v>
      </c>
      <c r="O14920" t="s">
        <v>46</v>
      </c>
      <c r="P14920" t="s">
        <v>28</v>
      </c>
      <c r="R14920" t="s">
        <v>26</v>
      </c>
      <c r="S14920">
        <v>18.7</v>
      </c>
      <c r="T14920">
        <v>18.399999999999999</v>
      </c>
      <c r="U14920">
        <v>18.5</v>
      </c>
      <c r="V14920">
        <v>0.3</v>
      </c>
      <c r="W14920">
        <v>0.2</v>
      </c>
      <c r="AB14920">
        <f t="shared" si="292"/>
        <v>6121.38</v>
      </c>
    </row>
    <row r="14921" spans="1:28" x14ac:dyDescent="0.25">
      <c r="A14921" t="s">
        <v>6675</v>
      </c>
      <c r="B14921" t="s">
        <v>6628</v>
      </c>
      <c r="C14921" s="1">
        <v>0.66733796296296299</v>
      </c>
      <c r="D14921">
        <v>914</v>
      </c>
      <c r="E14921" s="2">
        <v>7.3356006944444441E-2</v>
      </c>
      <c r="F14921" s="1">
        <v>7.3344907407407414E-2</v>
      </c>
      <c r="G14921">
        <v>959</v>
      </c>
      <c r="H14921">
        <v>6337.96</v>
      </c>
      <c r="I14921">
        <v>0</v>
      </c>
      <c r="J14921" t="s">
        <v>6629</v>
      </c>
      <c r="K14921" t="s">
        <v>22</v>
      </c>
      <c r="L14921">
        <v>1</v>
      </c>
      <c r="N14921" t="s">
        <v>23</v>
      </c>
      <c r="O14921" t="s">
        <v>42</v>
      </c>
      <c r="P14921" t="s">
        <v>28</v>
      </c>
      <c r="R14921" t="s">
        <v>26</v>
      </c>
      <c r="S14921">
        <v>18.5</v>
      </c>
      <c r="T14921">
        <v>18.399999999999999</v>
      </c>
      <c r="U14921">
        <v>18.5</v>
      </c>
      <c r="V14921">
        <v>0.1</v>
      </c>
      <c r="W14921">
        <v>0</v>
      </c>
      <c r="AB14921">
        <f t="shared" si="292"/>
        <v>6121.38</v>
      </c>
    </row>
    <row r="14922" spans="1:28" x14ac:dyDescent="0.25">
      <c r="A14922" t="s">
        <v>6675</v>
      </c>
      <c r="B14922" t="s">
        <v>6628</v>
      </c>
      <c r="C14922" s="1">
        <v>0.66733796296296299</v>
      </c>
      <c r="D14922">
        <v>914</v>
      </c>
      <c r="E14922" s="2">
        <v>7.3356006944444441E-2</v>
      </c>
      <c r="F14922" s="1">
        <v>7.3344907407407414E-2</v>
      </c>
      <c r="G14922">
        <v>959</v>
      </c>
      <c r="H14922">
        <v>6337.96</v>
      </c>
      <c r="I14922">
        <v>0</v>
      </c>
      <c r="J14922" t="s">
        <v>6629</v>
      </c>
      <c r="K14922" t="s">
        <v>22</v>
      </c>
      <c r="L14922">
        <v>1</v>
      </c>
      <c r="N14922" t="s">
        <v>23</v>
      </c>
      <c r="O14922" t="s">
        <v>33</v>
      </c>
      <c r="P14922" t="s">
        <v>28</v>
      </c>
      <c r="R14922" t="s">
        <v>26</v>
      </c>
      <c r="S14922">
        <v>18.600000000000001</v>
      </c>
      <c r="T14922">
        <v>18.399999999999999</v>
      </c>
      <c r="U14922">
        <v>18.5</v>
      </c>
      <c r="V14922">
        <v>0.2</v>
      </c>
      <c r="W14922">
        <v>0.1</v>
      </c>
      <c r="AB14922">
        <f t="shared" si="292"/>
        <v>6121.38</v>
      </c>
    </row>
    <row r="14923" spans="1:28" x14ac:dyDescent="0.25">
      <c r="A14923" t="s">
        <v>6676</v>
      </c>
      <c r="B14923" t="s">
        <v>6628</v>
      </c>
      <c r="C14923" s="1">
        <v>0.66942129629629632</v>
      </c>
      <c r="D14923">
        <v>883</v>
      </c>
      <c r="E14923" s="2">
        <v>7.5438969907407408E-2</v>
      </c>
      <c r="F14923" s="1">
        <v>7.542824074074074E-2</v>
      </c>
      <c r="G14923">
        <v>927</v>
      </c>
      <c r="H14923">
        <v>6517.93</v>
      </c>
      <c r="I14923">
        <v>0</v>
      </c>
      <c r="J14923" t="s">
        <v>6629</v>
      </c>
      <c r="K14923" t="s">
        <v>22</v>
      </c>
      <c r="L14923">
        <v>1</v>
      </c>
      <c r="N14923" t="s">
        <v>23</v>
      </c>
      <c r="O14923" t="s">
        <v>36</v>
      </c>
      <c r="P14923" t="s">
        <v>28</v>
      </c>
      <c r="R14923" t="s">
        <v>26</v>
      </c>
      <c r="S14923">
        <v>21</v>
      </c>
      <c r="T14923">
        <v>18.3</v>
      </c>
      <c r="U14923">
        <v>18.399999999999999</v>
      </c>
      <c r="V14923">
        <v>2.7</v>
      </c>
      <c r="W14923">
        <v>2.6</v>
      </c>
      <c r="AB14923">
        <f t="shared" si="292"/>
        <v>6301.35</v>
      </c>
    </row>
    <row r="14924" spans="1:28" x14ac:dyDescent="0.25">
      <c r="A14924" t="s">
        <v>6676</v>
      </c>
      <c r="B14924" t="s">
        <v>6628</v>
      </c>
      <c r="C14924" s="1">
        <v>0.66942129629629632</v>
      </c>
      <c r="D14924">
        <v>883</v>
      </c>
      <c r="E14924" s="2">
        <v>7.5438969907407408E-2</v>
      </c>
      <c r="F14924" s="1">
        <v>7.542824074074074E-2</v>
      </c>
      <c r="G14924">
        <v>927</v>
      </c>
      <c r="H14924">
        <v>6517.93</v>
      </c>
      <c r="I14924">
        <v>0</v>
      </c>
      <c r="J14924" t="s">
        <v>6629</v>
      </c>
      <c r="K14924" t="s">
        <v>22</v>
      </c>
      <c r="L14924">
        <v>1</v>
      </c>
      <c r="N14924" t="s">
        <v>23</v>
      </c>
      <c r="O14924" t="s">
        <v>46</v>
      </c>
      <c r="P14924" t="s">
        <v>28</v>
      </c>
      <c r="R14924" t="s">
        <v>26</v>
      </c>
      <c r="S14924">
        <v>18.7</v>
      </c>
      <c r="T14924">
        <v>18.3</v>
      </c>
      <c r="U14924">
        <v>18.399999999999999</v>
      </c>
      <c r="V14924">
        <v>0.4</v>
      </c>
      <c r="W14924">
        <v>0.3</v>
      </c>
      <c r="AB14924">
        <f t="shared" si="292"/>
        <v>6301.35</v>
      </c>
    </row>
    <row r="14925" spans="1:28" x14ac:dyDescent="0.25">
      <c r="A14925" t="s">
        <v>6676</v>
      </c>
      <c r="B14925" t="s">
        <v>6628</v>
      </c>
      <c r="C14925" s="1">
        <v>0.66942129629629632</v>
      </c>
      <c r="D14925">
        <v>883</v>
      </c>
      <c r="E14925" s="2">
        <v>7.5438969907407408E-2</v>
      </c>
      <c r="F14925" s="1">
        <v>7.542824074074074E-2</v>
      </c>
      <c r="G14925">
        <v>927</v>
      </c>
      <c r="H14925">
        <v>6517.93</v>
      </c>
      <c r="I14925">
        <v>0</v>
      </c>
      <c r="J14925" t="s">
        <v>6629</v>
      </c>
      <c r="K14925" t="s">
        <v>22</v>
      </c>
      <c r="L14925">
        <v>1</v>
      </c>
      <c r="N14925" t="s">
        <v>23</v>
      </c>
      <c r="O14925" t="s">
        <v>42</v>
      </c>
      <c r="P14925" t="s">
        <v>28</v>
      </c>
      <c r="R14925" t="s">
        <v>26</v>
      </c>
      <c r="S14925">
        <v>19.100000000000001</v>
      </c>
      <c r="T14925">
        <v>18.3</v>
      </c>
      <c r="U14925">
        <v>18.399999999999999</v>
      </c>
      <c r="V14925">
        <v>0.8</v>
      </c>
      <c r="W14925">
        <v>0.7</v>
      </c>
      <c r="AB14925">
        <f t="shared" si="292"/>
        <v>6301.35</v>
      </c>
    </row>
    <row r="14926" spans="1:28" x14ac:dyDescent="0.25">
      <c r="A14926" t="s">
        <v>6676</v>
      </c>
      <c r="B14926" t="s">
        <v>6628</v>
      </c>
      <c r="C14926" s="1">
        <v>0.66942129629629632</v>
      </c>
      <c r="D14926">
        <v>883</v>
      </c>
      <c r="E14926" s="2">
        <v>7.5438969907407408E-2</v>
      </c>
      <c r="F14926" s="1">
        <v>7.542824074074074E-2</v>
      </c>
      <c r="G14926">
        <v>927</v>
      </c>
      <c r="H14926">
        <v>6517.93</v>
      </c>
      <c r="I14926">
        <v>0</v>
      </c>
      <c r="J14926" t="s">
        <v>6629</v>
      </c>
      <c r="K14926" t="s">
        <v>22</v>
      </c>
      <c r="L14926">
        <v>1</v>
      </c>
      <c r="N14926" t="s">
        <v>23</v>
      </c>
      <c r="O14926" t="s">
        <v>33</v>
      </c>
      <c r="P14926" t="s">
        <v>28</v>
      </c>
      <c r="R14926" t="s">
        <v>26</v>
      </c>
      <c r="S14926">
        <v>18.5</v>
      </c>
      <c r="T14926">
        <v>18.3</v>
      </c>
      <c r="U14926">
        <v>18.399999999999999</v>
      </c>
      <c r="V14926">
        <v>0.2</v>
      </c>
      <c r="W14926">
        <v>0.1</v>
      </c>
      <c r="AB14926">
        <f t="shared" si="292"/>
        <v>6301.35</v>
      </c>
    </row>
    <row r="14927" spans="1:28" x14ac:dyDescent="0.25">
      <c r="A14927" t="s">
        <v>6677</v>
      </c>
      <c r="B14927" t="s">
        <v>6628</v>
      </c>
      <c r="C14927" s="1">
        <v>0.67151620370370368</v>
      </c>
      <c r="D14927">
        <v>319</v>
      </c>
      <c r="E14927" s="2">
        <v>7.7527349537037035E-2</v>
      </c>
      <c r="F14927" s="1">
        <v>7.7523148148148147E-2</v>
      </c>
      <c r="G14927">
        <v>363</v>
      </c>
      <c r="H14927">
        <v>6698.36</v>
      </c>
      <c r="I14927">
        <v>0</v>
      </c>
      <c r="J14927" t="s">
        <v>6629</v>
      </c>
      <c r="K14927" t="s">
        <v>22</v>
      </c>
      <c r="L14927">
        <v>1</v>
      </c>
      <c r="N14927" t="s">
        <v>23</v>
      </c>
      <c r="O14927" t="s">
        <v>36</v>
      </c>
      <c r="P14927" t="s">
        <v>28</v>
      </c>
      <c r="R14927" t="s">
        <v>26</v>
      </c>
      <c r="S14927">
        <v>19.399999999999999</v>
      </c>
      <c r="T14927">
        <v>18.3</v>
      </c>
      <c r="U14927">
        <v>18.399999999999999</v>
      </c>
      <c r="V14927">
        <v>1.1000000000000001</v>
      </c>
      <c r="W14927">
        <v>1</v>
      </c>
      <c r="AB14927">
        <f t="shared" si="292"/>
        <v>6481.78</v>
      </c>
    </row>
    <row r="14928" spans="1:28" x14ac:dyDescent="0.25">
      <c r="A14928" t="s">
        <v>6677</v>
      </c>
      <c r="B14928" t="s">
        <v>6628</v>
      </c>
      <c r="C14928" s="1">
        <v>0.67151620370370368</v>
      </c>
      <c r="D14928">
        <v>319</v>
      </c>
      <c r="E14928" s="2">
        <v>7.7527349537037035E-2</v>
      </c>
      <c r="F14928" s="1">
        <v>7.7523148148148147E-2</v>
      </c>
      <c r="G14928">
        <v>363</v>
      </c>
      <c r="H14928">
        <v>6698.36</v>
      </c>
      <c r="I14928">
        <v>0</v>
      </c>
      <c r="J14928" t="s">
        <v>6629</v>
      </c>
      <c r="K14928" t="s">
        <v>22</v>
      </c>
      <c r="L14928">
        <v>1</v>
      </c>
      <c r="N14928" t="s">
        <v>23</v>
      </c>
      <c r="O14928" t="s">
        <v>46</v>
      </c>
      <c r="P14928" t="s">
        <v>28</v>
      </c>
      <c r="R14928" t="s">
        <v>26</v>
      </c>
      <c r="S14928">
        <v>18.5</v>
      </c>
      <c r="T14928">
        <v>18.3</v>
      </c>
      <c r="U14928">
        <v>18.399999999999999</v>
      </c>
      <c r="V14928">
        <v>0.2</v>
      </c>
      <c r="W14928">
        <v>0.1</v>
      </c>
      <c r="AB14928">
        <f t="shared" si="292"/>
        <v>6481.78</v>
      </c>
    </row>
    <row r="14929" spans="1:28" x14ac:dyDescent="0.25">
      <c r="A14929" t="s">
        <v>6677</v>
      </c>
      <c r="B14929" t="s">
        <v>6628</v>
      </c>
      <c r="C14929" s="1">
        <v>0.67151620370370368</v>
      </c>
      <c r="D14929">
        <v>319</v>
      </c>
      <c r="E14929" s="2">
        <v>7.7527349537037035E-2</v>
      </c>
      <c r="F14929" s="1">
        <v>7.7523148148148147E-2</v>
      </c>
      <c r="G14929">
        <v>363</v>
      </c>
      <c r="H14929">
        <v>6698.36</v>
      </c>
      <c r="I14929">
        <v>0</v>
      </c>
      <c r="J14929" t="s">
        <v>6629</v>
      </c>
      <c r="K14929" t="s">
        <v>22</v>
      </c>
      <c r="L14929">
        <v>1</v>
      </c>
      <c r="N14929" t="s">
        <v>23</v>
      </c>
      <c r="O14929" t="s">
        <v>42</v>
      </c>
      <c r="P14929" t="s">
        <v>28</v>
      </c>
      <c r="R14929" t="s">
        <v>26</v>
      </c>
      <c r="S14929">
        <v>18.8</v>
      </c>
      <c r="T14929">
        <v>18.3</v>
      </c>
      <c r="U14929">
        <v>18.399999999999999</v>
      </c>
      <c r="V14929">
        <v>0.5</v>
      </c>
      <c r="W14929">
        <v>0.4</v>
      </c>
      <c r="AB14929">
        <f t="shared" si="292"/>
        <v>6481.78</v>
      </c>
    </row>
    <row r="14930" spans="1:28" x14ac:dyDescent="0.25">
      <c r="A14930" t="s">
        <v>6677</v>
      </c>
      <c r="B14930" t="s">
        <v>6628</v>
      </c>
      <c r="C14930" s="1">
        <v>0.67151620370370368</v>
      </c>
      <c r="D14930">
        <v>319</v>
      </c>
      <c r="E14930" s="2">
        <v>7.7527349537037035E-2</v>
      </c>
      <c r="F14930" s="1">
        <v>7.7523148148148147E-2</v>
      </c>
      <c r="G14930">
        <v>363</v>
      </c>
      <c r="H14930">
        <v>6698.36</v>
      </c>
      <c r="I14930">
        <v>0</v>
      </c>
      <c r="J14930" t="s">
        <v>6629</v>
      </c>
      <c r="K14930" t="s">
        <v>22</v>
      </c>
      <c r="L14930">
        <v>1</v>
      </c>
      <c r="N14930" t="s">
        <v>23</v>
      </c>
      <c r="O14930" t="s">
        <v>33</v>
      </c>
      <c r="P14930" t="s">
        <v>28</v>
      </c>
      <c r="R14930" t="s">
        <v>26</v>
      </c>
      <c r="S14930">
        <v>18.600000000000001</v>
      </c>
      <c r="T14930">
        <v>18.3</v>
      </c>
      <c r="U14930">
        <v>18.399999999999999</v>
      </c>
      <c r="V14930">
        <v>0.3</v>
      </c>
      <c r="W14930">
        <v>0.2</v>
      </c>
      <c r="AB14930">
        <f t="shared" si="292"/>
        <v>6481.78</v>
      </c>
    </row>
    <row r="14931" spans="1:28" x14ac:dyDescent="0.25">
      <c r="A14931" t="s">
        <v>6678</v>
      </c>
      <c r="B14931" t="s">
        <v>6628</v>
      </c>
      <c r="C14931" s="1">
        <v>0.67359953703703701</v>
      </c>
      <c r="D14931">
        <v>588</v>
      </c>
      <c r="E14931" s="2">
        <v>7.9613807870370368E-2</v>
      </c>
      <c r="F14931" s="1">
        <v>7.9606481481481486E-2</v>
      </c>
      <c r="G14931">
        <v>633</v>
      </c>
      <c r="H14931">
        <v>6878.63</v>
      </c>
      <c r="I14931">
        <v>0</v>
      </c>
      <c r="J14931" t="s">
        <v>6629</v>
      </c>
      <c r="K14931" t="s">
        <v>22</v>
      </c>
      <c r="L14931">
        <v>1</v>
      </c>
      <c r="N14931" t="s">
        <v>23</v>
      </c>
      <c r="O14931" t="s">
        <v>36</v>
      </c>
      <c r="P14931" t="s">
        <v>28</v>
      </c>
      <c r="R14931" t="s">
        <v>26</v>
      </c>
      <c r="S14931">
        <v>19.5</v>
      </c>
      <c r="T14931">
        <v>18.399999999999999</v>
      </c>
      <c r="U14931">
        <v>18.5</v>
      </c>
      <c r="V14931">
        <v>1.1000000000000001</v>
      </c>
      <c r="W14931">
        <v>1</v>
      </c>
      <c r="AB14931">
        <f t="shared" si="292"/>
        <v>6662.05</v>
      </c>
    </row>
    <row r="14932" spans="1:28" x14ac:dyDescent="0.25">
      <c r="A14932" t="s">
        <v>6678</v>
      </c>
      <c r="B14932" t="s">
        <v>6628</v>
      </c>
      <c r="C14932" s="1">
        <v>0.67359953703703701</v>
      </c>
      <c r="D14932">
        <v>588</v>
      </c>
      <c r="E14932" s="2">
        <v>7.9613807870370368E-2</v>
      </c>
      <c r="F14932" s="1">
        <v>7.9606481481481486E-2</v>
      </c>
      <c r="G14932">
        <v>633</v>
      </c>
      <c r="H14932">
        <v>6878.63</v>
      </c>
      <c r="I14932">
        <v>0</v>
      </c>
      <c r="J14932" t="s">
        <v>6629</v>
      </c>
      <c r="K14932" t="s">
        <v>22</v>
      </c>
      <c r="L14932">
        <v>1</v>
      </c>
      <c r="N14932" t="s">
        <v>23</v>
      </c>
      <c r="O14932" t="s">
        <v>46</v>
      </c>
      <c r="P14932" t="s">
        <v>28</v>
      </c>
      <c r="R14932" t="s">
        <v>26</v>
      </c>
      <c r="S14932">
        <v>18.8</v>
      </c>
      <c r="T14932">
        <v>18.399999999999999</v>
      </c>
      <c r="U14932">
        <v>18.5</v>
      </c>
      <c r="V14932">
        <v>0.4</v>
      </c>
      <c r="W14932">
        <v>0.3</v>
      </c>
      <c r="AB14932">
        <f t="shared" si="292"/>
        <v>6662.05</v>
      </c>
    </row>
    <row r="14933" spans="1:28" x14ac:dyDescent="0.25">
      <c r="A14933" t="s">
        <v>6678</v>
      </c>
      <c r="B14933" t="s">
        <v>6628</v>
      </c>
      <c r="C14933" s="1">
        <v>0.67359953703703701</v>
      </c>
      <c r="D14933">
        <v>588</v>
      </c>
      <c r="E14933" s="2">
        <v>7.9613807870370368E-2</v>
      </c>
      <c r="F14933" s="1">
        <v>7.9606481481481486E-2</v>
      </c>
      <c r="G14933">
        <v>633</v>
      </c>
      <c r="H14933">
        <v>6878.63</v>
      </c>
      <c r="I14933">
        <v>0</v>
      </c>
      <c r="J14933" t="s">
        <v>6629</v>
      </c>
      <c r="K14933" t="s">
        <v>22</v>
      </c>
      <c r="L14933">
        <v>1</v>
      </c>
      <c r="N14933" t="s">
        <v>23</v>
      </c>
      <c r="O14933" t="s">
        <v>33</v>
      </c>
      <c r="P14933" t="s">
        <v>28</v>
      </c>
      <c r="R14933" t="s">
        <v>26</v>
      </c>
      <c r="S14933">
        <v>18.600000000000001</v>
      </c>
      <c r="T14933">
        <v>18.399999999999999</v>
      </c>
      <c r="U14933">
        <v>18.5</v>
      </c>
      <c r="V14933">
        <v>0.2</v>
      </c>
      <c r="W14933">
        <v>0.1</v>
      </c>
      <c r="AB14933">
        <f t="shared" si="292"/>
        <v>6662.05</v>
      </c>
    </row>
    <row r="14934" spans="1:28" x14ac:dyDescent="0.25">
      <c r="A14934" t="s">
        <v>6679</v>
      </c>
      <c r="B14934" t="s">
        <v>6628</v>
      </c>
      <c r="C14934" s="1">
        <v>0.67568287037037045</v>
      </c>
      <c r="D14934">
        <v>991</v>
      </c>
      <c r="E14934" s="2">
        <v>8.1701793981481474E-2</v>
      </c>
      <c r="F14934" s="1">
        <v>8.1701388888888893E-2</v>
      </c>
      <c r="G14934">
        <v>35</v>
      </c>
      <c r="H14934">
        <v>7059.04</v>
      </c>
      <c r="I14934">
        <v>0</v>
      </c>
      <c r="J14934" t="s">
        <v>6629</v>
      </c>
      <c r="K14934" t="s">
        <v>22</v>
      </c>
      <c r="L14934">
        <v>1</v>
      </c>
      <c r="N14934" t="s">
        <v>23</v>
      </c>
      <c r="O14934" t="s">
        <v>31</v>
      </c>
      <c r="P14934" t="s">
        <v>28</v>
      </c>
      <c r="R14934" t="s">
        <v>26</v>
      </c>
      <c r="S14934">
        <v>18.600000000000001</v>
      </c>
      <c r="T14934">
        <v>18.100000000000001</v>
      </c>
      <c r="U14934">
        <v>18.2</v>
      </c>
      <c r="V14934">
        <v>0.5</v>
      </c>
      <c r="W14934">
        <v>0.4</v>
      </c>
      <c r="AB14934">
        <f t="shared" ref="AB14934:AB14945" si="293">H14934-216.58</f>
        <v>6842.46</v>
      </c>
    </row>
    <row r="14935" spans="1:28" x14ac:dyDescent="0.25">
      <c r="A14935" t="s">
        <v>6679</v>
      </c>
      <c r="B14935" t="s">
        <v>6628</v>
      </c>
      <c r="C14935" s="1">
        <v>0.67568287037037045</v>
      </c>
      <c r="D14935">
        <v>991</v>
      </c>
      <c r="E14935" s="2">
        <v>8.1701793981481474E-2</v>
      </c>
      <c r="F14935" s="1">
        <v>8.1701388888888893E-2</v>
      </c>
      <c r="G14935">
        <v>35</v>
      </c>
      <c r="H14935">
        <v>7059.04</v>
      </c>
      <c r="I14935">
        <v>0</v>
      </c>
      <c r="J14935" t="s">
        <v>6629</v>
      </c>
      <c r="K14935" t="s">
        <v>22</v>
      </c>
      <c r="L14935">
        <v>1</v>
      </c>
      <c r="N14935" t="s">
        <v>23</v>
      </c>
      <c r="O14935" t="s">
        <v>36</v>
      </c>
      <c r="P14935" t="s">
        <v>28</v>
      </c>
      <c r="R14935" t="s">
        <v>26</v>
      </c>
      <c r="S14935">
        <v>20.6</v>
      </c>
      <c r="T14935">
        <v>18.100000000000001</v>
      </c>
      <c r="U14935">
        <v>18.2</v>
      </c>
      <c r="V14935">
        <v>2.5</v>
      </c>
      <c r="W14935">
        <v>2.4</v>
      </c>
      <c r="AB14935">
        <f t="shared" si="293"/>
        <v>6842.46</v>
      </c>
    </row>
    <row r="14936" spans="1:28" x14ac:dyDescent="0.25">
      <c r="A14936" t="s">
        <v>6679</v>
      </c>
      <c r="B14936" t="s">
        <v>6628</v>
      </c>
      <c r="C14936" s="1">
        <v>0.67568287037037045</v>
      </c>
      <c r="D14936">
        <v>991</v>
      </c>
      <c r="E14936" s="2">
        <v>8.1701793981481474E-2</v>
      </c>
      <c r="F14936" s="1">
        <v>8.1701388888888893E-2</v>
      </c>
      <c r="G14936">
        <v>35</v>
      </c>
      <c r="H14936">
        <v>7059.04</v>
      </c>
      <c r="I14936">
        <v>0</v>
      </c>
      <c r="J14936" t="s">
        <v>6629</v>
      </c>
      <c r="K14936" t="s">
        <v>22</v>
      </c>
      <c r="L14936">
        <v>1</v>
      </c>
      <c r="N14936" t="s">
        <v>23</v>
      </c>
      <c r="O14936" t="s">
        <v>24</v>
      </c>
      <c r="P14936" t="s">
        <v>28</v>
      </c>
      <c r="R14936" t="s">
        <v>26</v>
      </c>
      <c r="S14936">
        <v>18.3</v>
      </c>
      <c r="T14936">
        <v>18.100000000000001</v>
      </c>
      <c r="U14936">
        <v>18.2</v>
      </c>
      <c r="V14936">
        <v>0.2</v>
      </c>
      <c r="W14936">
        <v>0.1</v>
      </c>
      <c r="AB14936">
        <f t="shared" si="293"/>
        <v>6842.46</v>
      </c>
    </row>
    <row r="14937" spans="1:28" x14ac:dyDescent="0.25">
      <c r="A14937" t="s">
        <v>6679</v>
      </c>
      <c r="B14937" t="s">
        <v>6628</v>
      </c>
      <c r="C14937" s="1">
        <v>0.67568287037037045</v>
      </c>
      <c r="D14937">
        <v>991</v>
      </c>
      <c r="E14937" s="2">
        <v>8.1701793981481474E-2</v>
      </c>
      <c r="F14937" s="1">
        <v>8.1701388888888893E-2</v>
      </c>
      <c r="G14937">
        <v>35</v>
      </c>
      <c r="H14937">
        <v>7059.04</v>
      </c>
      <c r="I14937">
        <v>0</v>
      </c>
      <c r="J14937" t="s">
        <v>6629</v>
      </c>
      <c r="K14937" t="s">
        <v>22</v>
      </c>
      <c r="L14937">
        <v>1</v>
      </c>
      <c r="N14937" t="s">
        <v>23</v>
      </c>
      <c r="O14937" t="s">
        <v>42</v>
      </c>
      <c r="P14937" t="s">
        <v>28</v>
      </c>
      <c r="R14937" t="s">
        <v>26</v>
      </c>
      <c r="S14937">
        <v>18.3</v>
      </c>
      <c r="T14937">
        <v>18.100000000000001</v>
      </c>
      <c r="U14937">
        <v>18.2</v>
      </c>
      <c r="V14937">
        <v>0.2</v>
      </c>
      <c r="W14937">
        <v>0.1</v>
      </c>
      <c r="AB14937">
        <f t="shared" si="293"/>
        <v>6842.46</v>
      </c>
    </row>
    <row r="14938" spans="1:28" x14ac:dyDescent="0.25">
      <c r="A14938" t="s">
        <v>6680</v>
      </c>
      <c r="B14938" t="s">
        <v>6628</v>
      </c>
      <c r="C14938" s="1">
        <v>0.67776620370370377</v>
      </c>
      <c r="D14938">
        <v>58</v>
      </c>
      <c r="E14938" s="2">
        <v>8.377434027777779E-2</v>
      </c>
      <c r="F14938" s="1">
        <v>8.3773148148148138E-2</v>
      </c>
      <c r="G14938">
        <v>103</v>
      </c>
      <c r="H14938">
        <v>7238.1</v>
      </c>
      <c r="I14938">
        <v>0</v>
      </c>
      <c r="J14938" t="s">
        <v>6629</v>
      </c>
      <c r="K14938" t="s">
        <v>22</v>
      </c>
      <c r="L14938">
        <v>1</v>
      </c>
      <c r="N14938" t="s">
        <v>23</v>
      </c>
      <c r="O14938" t="s">
        <v>36</v>
      </c>
      <c r="P14938" t="s">
        <v>28</v>
      </c>
      <c r="R14938" t="s">
        <v>26</v>
      </c>
      <c r="S14938">
        <v>22.8</v>
      </c>
      <c r="T14938">
        <v>18.100000000000001</v>
      </c>
      <c r="U14938">
        <v>18.2</v>
      </c>
      <c r="V14938">
        <v>4.7</v>
      </c>
      <c r="W14938">
        <v>4.5999999999999996</v>
      </c>
      <c r="AB14938">
        <f t="shared" si="293"/>
        <v>7021.52</v>
      </c>
    </row>
    <row r="14939" spans="1:28" x14ac:dyDescent="0.25">
      <c r="A14939" t="s">
        <v>6680</v>
      </c>
      <c r="B14939" t="s">
        <v>6628</v>
      </c>
      <c r="C14939" s="1">
        <v>0.67776620370370377</v>
      </c>
      <c r="D14939">
        <v>58</v>
      </c>
      <c r="E14939" s="2">
        <v>8.377434027777779E-2</v>
      </c>
      <c r="F14939" s="1">
        <v>8.3773148148148138E-2</v>
      </c>
      <c r="G14939">
        <v>103</v>
      </c>
      <c r="H14939">
        <v>7238.1</v>
      </c>
      <c r="I14939">
        <v>0</v>
      </c>
      <c r="J14939" t="s">
        <v>6629</v>
      </c>
      <c r="K14939" t="s">
        <v>22</v>
      </c>
      <c r="L14939">
        <v>1</v>
      </c>
      <c r="N14939" t="s">
        <v>23</v>
      </c>
      <c r="O14939" t="s">
        <v>33</v>
      </c>
      <c r="P14939" t="s">
        <v>28</v>
      </c>
      <c r="R14939" t="s">
        <v>26</v>
      </c>
      <c r="S14939">
        <v>18.399999999999999</v>
      </c>
      <c r="T14939">
        <v>18.100000000000001</v>
      </c>
      <c r="U14939">
        <v>18.2</v>
      </c>
      <c r="V14939">
        <v>0.3</v>
      </c>
      <c r="W14939">
        <v>0.2</v>
      </c>
      <c r="AB14939">
        <f t="shared" si="293"/>
        <v>7021.52</v>
      </c>
    </row>
    <row r="14940" spans="1:28" x14ac:dyDescent="0.25">
      <c r="A14940" t="s">
        <v>6681</v>
      </c>
      <c r="B14940" t="s">
        <v>6628</v>
      </c>
      <c r="C14940" s="1">
        <v>0.67984953703703699</v>
      </c>
      <c r="D14940">
        <v>294</v>
      </c>
      <c r="E14940" s="2">
        <v>8.5860405092592587E-2</v>
      </c>
      <c r="F14940" s="1">
        <v>8.5856481481481492E-2</v>
      </c>
      <c r="G14940">
        <v>339</v>
      </c>
      <c r="H14940">
        <v>7418.34</v>
      </c>
      <c r="I14940">
        <v>0</v>
      </c>
      <c r="J14940" t="s">
        <v>6629</v>
      </c>
      <c r="K14940" t="s">
        <v>22</v>
      </c>
      <c r="L14940">
        <v>1</v>
      </c>
      <c r="N14940" t="s">
        <v>23</v>
      </c>
      <c r="O14940" t="s">
        <v>36</v>
      </c>
      <c r="P14940" t="s">
        <v>28</v>
      </c>
      <c r="R14940" t="s">
        <v>26</v>
      </c>
      <c r="S14940">
        <v>22.1</v>
      </c>
      <c r="T14940">
        <v>18.2</v>
      </c>
      <c r="U14940">
        <v>18.3</v>
      </c>
      <c r="V14940">
        <v>3.9</v>
      </c>
      <c r="W14940">
        <v>3.8</v>
      </c>
      <c r="AB14940">
        <f t="shared" si="293"/>
        <v>7201.76</v>
      </c>
    </row>
    <row r="14941" spans="1:28" x14ac:dyDescent="0.25">
      <c r="A14941" t="s">
        <v>6681</v>
      </c>
      <c r="B14941" t="s">
        <v>6628</v>
      </c>
      <c r="C14941" s="1">
        <v>0.67984953703703699</v>
      </c>
      <c r="D14941">
        <v>294</v>
      </c>
      <c r="E14941" s="2">
        <v>8.5860405092592587E-2</v>
      </c>
      <c r="F14941" s="1">
        <v>8.5856481481481492E-2</v>
      </c>
      <c r="G14941">
        <v>339</v>
      </c>
      <c r="H14941">
        <v>7418.34</v>
      </c>
      <c r="I14941">
        <v>0</v>
      </c>
      <c r="J14941" t="s">
        <v>6629</v>
      </c>
      <c r="K14941" t="s">
        <v>22</v>
      </c>
      <c r="L14941">
        <v>1</v>
      </c>
      <c r="N14941" t="s">
        <v>23</v>
      </c>
      <c r="O14941" t="s">
        <v>46</v>
      </c>
      <c r="P14941" t="s">
        <v>28</v>
      </c>
      <c r="R14941" t="s">
        <v>26</v>
      </c>
      <c r="S14941">
        <v>18.399999999999999</v>
      </c>
      <c r="T14941">
        <v>18.2</v>
      </c>
      <c r="U14941">
        <v>18.3</v>
      </c>
      <c r="V14941">
        <v>0.2</v>
      </c>
      <c r="W14941">
        <v>0.1</v>
      </c>
      <c r="AB14941">
        <f t="shared" si="293"/>
        <v>7201.76</v>
      </c>
    </row>
    <row r="14942" spans="1:28" x14ac:dyDescent="0.25">
      <c r="A14942" t="s">
        <v>6681</v>
      </c>
      <c r="B14942" t="s">
        <v>6628</v>
      </c>
      <c r="C14942" s="1">
        <v>0.67984953703703699</v>
      </c>
      <c r="D14942">
        <v>294</v>
      </c>
      <c r="E14942" s="2">
        <v>8.5860405092592587E-2</v>
      </c>
      <c r="F14942" s="1">
        <v>8.5856481481481492E-2</v>
      </c>
      <c r="G14942">
        <v>339</v>
      </c>
      <c r="H14942">
        <v>7418.34</v>
      </c>
      <c r="I14942">
        <v>0</v>
      </c>
      <c r="J14942" t="s">
        <v>6629</v>
      </c>
      <c r="K14942" t="s">
        <v>22</v>
      </c>
      <c r="L14942">
        <v>1</v>
      </c>
      <c r="N14942" t="s">
        <v>23</v>
      </c>
      <c r="O14942" t="s">
        <v>42</v>
      </c>
      <c r="P14942" t="s">
        <v>28</v>
      </c>
      <c r="R14942" t="s">
        <v>26</v>
      </c>
      <c r="S14942">
        <v>18.8</v>
      </c>
      <c r="T14942">
        <v>18.2</v>
      </c>
      <c r="U14942">
        <v>18.3</v>
      </c>
      <c r="V14942">
        <v>0.6</v>
      </c>
      <c r="W14942">
        <v>0.5</v>
      </c>
      <c r="AB14942">
        <f t="shared" si="293"/>
        <v>7201.76</v>
      </c>
    </row>
    <row r="14943" spans="1:28" x14ac:dyDescent="0.25">
      <c r="A14943" t="s">
        <v>6681</v>
      </c>
      <c r="B14943" t="s">
        <v>6628</v>
      </c>
      <c r="C14943" s="1">
        <v>0.67984953703703699</v>
      </c>
      <c r="D14943">
        <v>294</v>
      </c>
      <c r="E14943" s="2">
        <v>8.5860405092592587E-2</v>
      </c>
      <c r="F14943" s="1">
        <v>8.5856481481481492E-2</v>
      </c>
      <c r="G14943">
        <v>339</v>
      </c>
      <c r="H14943">
        <v>7418.34</v>
      </c>
      <c r="I14943">
        <v>0</v>
      </c>
      <c r="J14943" t="s">
        <v>6629</v>
      </c>
      <c r="K14943" t="s">
        <v>22</v>
      </c>
      <c r="L14943">
        <v>1</v>
      </c>
      <c r="N14943" t="s">
        <v>23</v>
      </c>
      <c r="O14943" t="s">
        <v>33</v>
      </c>
      <c r="P14943" t="s">
        <v>28</v>
      </c>
      <c r="R14943" t="s">
        <v>26</v>
      </c>
      <c r="S14943">
        <v>18.600000000000001</v>
      </c>
      <c r="T14943">
        <v>18.2</v>
      </c>
      <c r="U14943">
        <v>18.3</v>
      </c>
      <c r="V14943">
        <v>0.4</v>
      </c>
      <c r="W14943">
        <v>0.3</v>
      </c>
      <c r="AB14943">
        <f t="shared" si="293"/>
        <v>7201.76</v>
      </c>
    </row>
    <row r="14944" spans="1:28" x14ac:dyDescent="0.25">
      <c r="A14944" t="s">
        <v>6682</v>
      </c>
      <c r="B14944" t="s">
        <v>6628</v>
      </c>
      <c r="C14944" s="1">
        <v>0.68017361111111108</v>
      </c>
      <c r="D14944">
        <v>718</v>
      </c>
      <c r="E14944" s="2">
        <v>8.6189374999999999E-2</v>
      </c>
      <c r="F14944" s="1">
        <v>8.6180555555555552E-2</v>
      </c>
      <c r="G14944">
        <v>762</v>
      </c>
      <c r="H14944">
        <v>7446.76</v>
      </c>
      <c r="I14944">
        <v>0</v>
      </c>
      <c r="J14944" t="s">
        <v>6629</v>
      </c>
      <c r="K14944" t="s">
        <v>22</v>
      </c>
      <c r="L14944">
        <v>1</v>
      </c>
      <c r="N14944" t="s">
        <v>23</v>
      </c>
      <c r="O14944" t="s">
        <v>78</v>
      </c>
      <c r="P14944" t="s">
        <v>79</v>
      </c>
      <c r="R14944" t="s">
        <v>88</v>
      </c>
      <c r="AB14944">
        <f t="shared" si="293"/>
        <v>7230.18</v>
      </c>
    </row>
    <row r="14945" spans="1:28" x14ac:dyDescent="0.25">
      <c r="A14945" t="s">
        <v>6682</v>
      </c>
      <c r="B14945" t="s">
        <v>6628</v>
      </c>
      <c r="C14945" s="1">
        <v>0.68017361111111108</v>
      </c>
      <c r="D14945">
        <v>718</v>
      </c>
      <c r="E14945" s="2">
        <v>8.6189374999999999E-2</v>
      </c>
      <c r="F14945" s="1">
        <v>8.6180555555555552E-2</v>
      </c>
      <c r="G14945">
        <v>762</v>
      </c>
      <c r="H14945">
        <v>7446.76</v>
      </c>
      <c r="I14945">
        <v>0</v>
      </c>
      <c r="J14945" t="s">
        <v>6629</v>
      </c>
      <c r="K14945" t="s">
        <v>22</v>
      </c>
      <c r="L14945">
        <v>1</v>
      </c>
      <c r="N14945" t="s">
        <v>23</v>
      </c>
      <c r="O14945" t="s">
        <v>81</v>
      </c>
      <c r="P14945" t="s">
        <v>79</v>
      </c>
      <c r="R14945" t="s">
        <v>88</v>
      </c>
      <c r="AB14945">
        <f t="shared" si="293"/>
        <v>7230.18</v>
      </c>
    </row>
    <row r="14946" spans="1:28" x14ac:dyDescent="0.25">
      <c r="A14946" t="s">
        <v>6683</v>
      </c>
      <c r="B14946" t="s">
        <v>6684</v>
      </c>
      <c r="C14946" s="1">
        <v>0.59233796296296293</v>
      </c>
      <c r="D14946">
        <v>53</v>
      </c>
      <c r="E14946" s="2">
        <v>0</v>
      </c>
      <c r="F14946" s="1">
        <v>0</v>
      </c>
      <c r="G14946">
        <v>0</v>
      </c>
      <c r="H14946">
        <v>0</v>
      </c>
      <c r="I14946">
        <v>7893.69</v>
      </c>
      <c r="J14946" t="s">
        <v>6685</v>
      </c>
      <c r="K14946" t="s">
        <v>22</v>
      </c>
      <c r="L14946">
        <v>1</v>
      </c>
      <c r="N14946" t="s">
        <v>23</v>
      </c>
      <c r="O14946" t="s">
        <v>81</v>
      </c>
      <c r="P14946" t="s">
        <v>79</v>
      </c>
      <c r="R14946" t="s">
        <v>80</v>
      </c>
      <c r="AB14946">
        <f>H14946-233.91</f>
        <v>-233.91</v>
      </c>
    </row>
    <row r="14947" spans="1:28" x14ac:dyDescent="0.25">
      <c r="A14947" t="s">
        <v>6683</v>
      </c>
      <c r="B14947" t="s">
        <v>6684</v>
      </c>
      <c r="C14947" s="1">
        <v>0.59233796296296293</v>
      </c>
      <c r="D14947">
        <v>53</v>
      </c>
      <c r="E14947" s="2">
        <v>0</v>
      </c>
      <c r="F14947" s="1">
        <v>0</v>
      </c>
      <c r="G14947">
        <v>0</v>
      </c>
      <c r="H14947">
        <v>0</v>
      </c>
      <c r="I14947">
        <v>7893.69</v>
      </c>
      <c r="J14947" t="s">
        <v>6685</v>
      </c>
      <c r="K14947" t="s">
        <v>22</v>
      </c>
      <c r="L14947">
        <v>1</v>
      </c>
      <c r="N14947" t="s">
        <v>23</v>
      </c>
      <c r="O14947" t="s">
        <v>78</v>
      </c>
      <c r="P14947" t="s">
        <v>79</v>
      </c>
      <c r="R14947" t="s">
        <v>80</v>
      </c>
      <c r="AB14947">
        <f t="shared" ref="AB14947:AB15010" si="294">H14947-233.91</f>
        <v>-233.91</v>
      </c>
    </row>
    <row r="14948" spans="1:28" x14ac:dyDescent="0.25">
      <c r="A14948" t="s">
        <v>6686</v>
      </c>
      <c r="B14948" t="s">
        <v>6684</v>
      </c>
      <c r="C14948" s="1">
        <v>0.59475694444444438</v>
      </c>
      <c r="D14948">
        <v>427</v>
      </c>
      <c r="E14948" s="2">
        <v>2.423310185185185E-3</v>
      </c>
      <c r="F14948" s="1">
        <v>2.4189814814814816E-3</v>
      </c>
      <c r="G14948">
        <v>374</v>
      </c>
      <c r="H14948">
        <v>209.374</v>
      </c>
      <c r="I14948">
        <v>0</v>
      </c>
      <c r="J14948" t="s">
        <v>6685</v>
      </c>
      <c r="K14948" t="s">
        <v>22</v>
      </c>
      <c r="L14948">
        <v>1</v>
      </c>
      <c r="N14948" t="s">
        <v>23</v>
      </c>
      <c r="O14948" t="s">
        <v>33</v>
      </c>
      <c r="P14948" t="s">
        <v>25</v>
      </c>
      <c r="R14948" t="s">
        <v>26</v>
      </c>
      <c r="S14948">
        <v>17.5</v>
      </c>
      <c r="T14948">
        <v>18.3</v>
      </c>
      <c r="U14948">
        <v>18</v>
      </c>
      <c r="V14948">
        <v>-0.8</v>
      </c>
      <c r="W14948">
        <v>-0.5</v>
      </c>
      <c r="AB14948">
        <f t="shared" si="294"/>
        <v>-24.536000000000001</v>
      </c>
    </row>
    <row r="14949" spans="1:28" x14ac:dyDescent="0.25">
      <c r="A14949" t="s">
        <v>6687</v>
      </c>
      <c r="B14949" t="s">
        <v>6684</v>
      </c>
      <c r="C14949" s="1">
        <v>0.59487268518518521</v>
      </c>
      <c r="D14949">
        <v>407</v>
      </c>
      <c r="E14949" s="2">
        <v>2.5388194444444447E-3</v>
      </c>
      <c r="F14949" s="1">
        <v>2.5347222222222221E-3</v>
      </c>
      <c r="G14949">
        <v>354</v>
      </c>
      <c r="H14949">
        <v>219.35400000000001</v>
      </c>
      <c r="I14949">
        <v>0</v>
      </c>
      <c r="J14949" t="s">
        <v>6685</v>
      </c>
      <c r="K14949" t="s">
        <v>22</v>
      </c>
      <c r="L14949">
        <v>1</v>
      </c>
      <c r="N14949" t="s">
        <v>23</v>
      </c>
      <c r="O14949" t="s">
        <v>33</v>
      </c>
      <c r="P14949" t="s">
        <v>28</v>
      </c>
      <c r="R14949" t="s">
        <v>26</v>
      </c>
      <c r="S14949">
        <v>17.5</v>
      </c>
      <c r="T14949">
        <v>18.2</v>
      </c>
      <c r="U14949">
        <v>17.899999999999999</v>
      </c>
      <c r="V14949">
        <v>-0.7</v>
      </c>
      <c r="W14949">
        <v>-0.4</v>
      </c>
      <c r="AB14949">
        <f t="shared" si="294"/>
        <v>-14.555999999999983</v>
      </c>
    </row>
    <row r="14950" spans="1:28" x14ac:dyDescent="0.25">
      <c r="A14950" t="s">
        <v>6688</v>
      </c>
      <c r="B14950" t="s">
        <v>6684</v>
      </c>
      <c r="C14950" s="1">
        <v>0.59504629629629624</v>
      </c>
      <c r="D14950">
        <v>727</v>
      </c>
      <c r="E14950" s="2">
        <v>2.7161342592592597E-3</v>
      </c>
      <c r="F14950" s="1">
        <v>2.7083333333333334E-3</v>
      </c>
      <c r="G14950">
        <v>674</v>
      </c>
      <c r="H14950">
        <v>234.67400000000001</v>
      </c>
      <c r="I14950">
        <v>0</v>
      </c>
      <c r="J14950" t="s">
        <v>6685</v>
      </c>
      <c r="K14950" t="s">
        <v>22</v>
      </c>
      <c r="L14950">
        <v>1</v>
      </c>
      <c r="N14950" t="s">
        <v>23</v>
      </c>
      <c r="O14950" t="s">
        <v>33</v>
      </c>
      <c r="P14950" t="s">
        <v>28</v>
      </c>
      <c r="R14950" t="s">
        <v>26</v>
      </c>
      <c r="S14950">
        <v>17.8</v>
      </c>
      <c r="T14950">
        <v>18.3</v>
      </c>
      <c r="U14950">
        <v>18.100000000000001</v>
      </c>
      <c r="V14950">
        <v>-0.5</v>
      </c>
      <c r="W14950">
        <v>-0.3</v>
      </c>
      <c r="AB14950">
        <f t="shared" si="294"/>
        <v>0.76400000000001</v>
      </c>
    </row>
    <row r="14951" spans="1:28" x14ac:dyDescent="0.25">
      <c r="A14951" t="s">
        <v>6689</v>
      </c>
      <c r="B14951" t="s">
        <v>6684</v>
      </c>
      <c r="C14951" s="1">
        <v>0.59578703703703706</v>
      </c>
      <c r="D14951">
        <v>343</v>
      </c>
      <c r="E14951" s="2">
        <v>3.4524305555555554E-3</v>
      </c>
      <c r="F14951" s="1">
        <v>3.4490740740740745E-3</v>
      </c>
      <c r="G14951">
        <v>290</v>
      </c>
      <c r="H14951">
        <v>298.29000000000002</v>
      </c>
      <c r="I14951">
        <v>0</v>
      </c>
      <c r="J14951" t="s">
        <v>6685</v>
      </c>
      <c r="K14951" t="s">
        <v>22</v>
      </c>
      <c r="L14951">
        <v>1</v>
      </c>
      <c r="N14951" t="s">
        <v>23</v>
      </c>
      <c r="O14951" t="s">
        <v>42</v>
      </c>
      <c r="P14951" t="s">
        <v>25</v>
      </c>
      <c r="R14951" t="s">
        <v>26</v>
      </c>
      <c r="S14951">
        <v>18.100000000000001</v>
      </c>
      <c r="T14951">
        <v>18.2</v>
      </c>
      <c r="U14951">
        <v>18</v>
      </c>
      <c r="V14951">
        <v>-0.1</v>
      </c>
      <c r="W14951">
        <v>0.1</v>
      </c>
      <c r="AB14951">
        <f t="shared" si="294"/>
        <v>64.380000000000024</v>
      </c>
    </row>
    <row r="14952" spans="1:28" x14ac:dyDescent="0.25">
      <c r="A14952" t="s">
        <v>6690</v>
      </c>
      <c r="B14952" t="s">
        <v>6684</v>
      </c>
      <c r="C14952" s="1">
        <v>0.5957986111111111</v>
      </c>
      <c r="D14952">
        <v>178</v>
      </c>
      <c r="E14952" s="2">
        <v>3.4620949074074072E-3</v>
      </c>
      <c r="F14952" s="1">
        <v>3.4606481481481485E-3</v>
      </c>
      <c r="G14952">
        <v>125</v>
      </c>
      <c r="H14952">
        <v>299.125</v>
      </c>
      <c r="I14952">
        <v>0</v>
      </c>
      <c r="J14952" t="s">
        <v>6685</v>
      </c>
      <c r="K14952" t="s">
        <v>22</v>
      </c>
      <c r="L14952">
        <v>1</v>
      </c>
      <c r="N14952" t="s">
        <v>23</v>
      </c>
      <c r="O14952" t="s">
        <v>24</v>
      </c>
      <c r="P14952" t="s">
        <v>25</v>
      </c>
      <c r="R14952" t="s">
        <v>26</v>
      </c>
      <c r="S14952">
        <v>18</v>
      </c>
      <c r="T14952">
        <v>18.2</v>
      </c>
      <c r="U14952">
        <v>18</v>
      </c>
      <c r="V14952">
        <v>-0.2</v>
      </c>
      <c r="W14952">
        <v>0</v>
      </c>
      <c r="AB14952">
        <f t="shared" si="294"/>
        <v>65.215000000000003</v>
      </c>
    </row>
    <row r="14953" spans="1:28" x14ac:dyDescent="0.25">
      <c r="A14953" t="s">
        <v>6691</v>
      </c>
      <c r="B14953" t="s">
        <v>6684</v>
      </c>
      <c r="C14953" s="1">
        <v>0.59582175925925929</v>
      </c>
      <c r="D14953">
        <v>881</v>
      </c>
      <c r="E14953" s="2">
        <v>3.4933796296296293E-3</v>
      </c>
      <c r="F14953" s="1">
        <v>3.483796296296296E-3</v>
      </c>
      <c r="G14953">
        <v>828</v>
      </c>
      <c r="H14953">
        <v>301.82799999999997</v>
      </c>
      <c r="I14953">
        <v>0</v>
      </c>
      <c r="J14953" t="s">
        <v>6685</v>
      </c>
      <c r="K14953" t="s">
        <v>22</v>
      </c>
      <c r="L14953">
        <v>1</v>
      </c>
      <c r="N14953" t="s">
        <v>23</v>
      </c>
      <c r="O14953" t="s">
        <v>24</v>
      </c>
      <c r="P14953" t="s">
        <v>28</v>
      </c>
      <c r="R14953" t="s">
        <v>26</v>
      </c>
      <c r="S14953">
        <v>18.2</v>
      </c>
      <c r="T14953">
        <v>18.3</v>
      </c>
      <c r="U14953">
        <v>18.100000000000001</v>
      </c>
      <c r="V14953">
        <v>-0.1</v>
      </c>
      <c r="W14953">
        <v>0.1</v>
      </c>
      <c r="AB14953">
        <f t="shared" si="294"/>
        <v>67.917999999999978</v>
      </c>
    </row>
    <row r="14954" spans="1:28" x14ac:dyDescent="0.25">
      <c r="A14954" t="s">
        <v>6692</v>
      </c>
      <c r="B14954" t="s">
        <v>6684</v>
      </c>
      <c r="C14954" s="1">
        <v>0.59585648148148151</v>
      </c>
      <c r="D14954">
        <v>351</v>
      </c>
      <c r="E14954" s="2">
        <v>3.5219675925925926E-3</v>
      </c>
      <c r="F14954" s="1">
        <v>3.5185185185185185E-3</v>
      </c>
      <c r="G14954">
        <v>298</v>
      </c>
      <c r="H14954">
        <v>304.298</v>
      </c>
      <c r="I14954">
        <v>0</v>
      </c>
      <c r="J14954" t="s">
        <v>6685</v>
      </c>
      <c r="K14954" t="s">
        <v>22</v>
      </c>
      <c r="L14954">
        <v>1</v>
      </c>
      <c r="N14954" t="s">
        <v>23</v>
      </c>
      <c r="O14954" t="s">
        <v>42</v>
      </c>
      <c r="P14954" t="s">
        <v>28</v>
      </c>
      <c r="R14954" t="s">
        <v>26</v>
      </c>
      <c r="S14954">
        <v>18</v>
      </c>
      <c r="T14954">
        <v>18.2</v>
      </c>
      <c r="U14954">
        <v>18</v>
      </c>
      <c r="V14954">
        <v>-0.2</v>
      </c>
      <c r="W14954">
        <v>0</v>
      </c>
      <c r="AB14954">
        <f t="shared" si="294"/>
        <v>70.388000000000005</v>
      </c>
    </row>
    <row r="14955" spans="1:28" x14ac:dyDescent="0.25">
      <c r="A14955" t="s">
        <v>6693</v>
      </c>
      <c r="B14955" t="s">
        <v>6684</v>
      </c>
      <c r="C14955" s="1">
        <v>0.59679398148148144</v>
      </c>
      <c r="D14955">
        <v>424</v>
      </c>
      <c r="E14955" s="2">
        <v>4.4603124999999999E-3</v>
      </c>
      <c r="F14955" s="1">
        <v>4.4560185185185189E-3</v>
      </c>
      <c r="G14955">
        <v>371</v>
      </c>
      <c r="H14955">
        <v>385.37099999999998</v>
      </c>
      <c r="I14955">
        <v>0</v>
      </c>
      <c r="J14955" t="s">
        <v>6685</v>
      </c>
      <c r="K14955" t="s">
        <v>22</v>
      </c>
      <c r="L14955">
        <v>1</v>
      </c>
      <c r="N14955" t="s">
        <v>23</v>
      </c>
      <c r="O14955" t="s">
        <v>31</v>
      </c>
      <c r="P14955" t="s">
        <v>25</v>
      </c>
      <c r="R14955" t="s">
        <v>26</v>
      </c>
      <c r="S14955">
        <v>17.2</v>
      </c>
      <c r="T14955">
        <v>18.2</v>
      </c>
      <c r="U14955">
        <v>17.899999999999999</v>
      </c>
      <c r="V14955">
        <v>-1</v>
      </c>
      <c r="W14955">
        <v>-0.7</v>
      </c>
      <c r="AB14955">
        <f t="shared" si="294"/>
        <v>151.46099999999998</v>
      </c>
    </row>
    <row r="14956" spans="1:28" x14ac:dyDescent="0.25">
      <c r="A14956" t="s">
        <v>6694</v>
      </c>
      <c r="B14956" t="s">
        <v>6684</v>
      </c>
      <c r="C14956" s="1">
        <v>0.59687499999999993</v>
      </c>
      <c r="D14956">
        <v>366</v>
      </c>
      <c r="E14956" s="2">
        <v>4.540659722222222E-3</v>
      </c>
      <c r="F14956" s="1">
        <v>4.5370370370370365E-3</v>
      </c>
      <c r="G14956">
        <v>313</v>
      </c>
      <c r="H14956">
        <v>392.31299999999999</v>
      </c>
      <c r="I14956">
        <v>0</v>
      </c>
      <c r="J14956" t="s">
        <v>6685</v>
      </c>
      <c r="K14956" t="s">
        <v>22</v>
      </c>
      <c r="L14956">
        <v>1</v>
      </c>
      <c r="N14956" t="s">
        <v>23</v>
      </c>
      <c r="O14956" t="s">
        <v>31</v>
      </c>
      <c r="P14956" t="s">
        <v>28</v>
      </c>
      <c r="R14956" t="s">
        <v>26</v>
      </c>
      <c r="S14956">
        <v>17.399999999999999</v>
      </c>
      <c r="T14956">
        <v>18.2</v>
      </c>
      <c r="U14956">
        <v>17.899999999999999</v>
      </c>
      <c r="V14956">
        <v>-0.8</v>
      </c>
      <c r="W14956">
        <v>-0.5</v>
      </c>
      <c r="AB14956">
        <f t="shared" si="294"/>
        <v>158.40299999999999</v>
      </c>
    </row>
    <row r="14957" spans="1:28" x14ac:dyDescent="0.25">
      <c r="A14957" t="s">
        <v>6695</v>
      </c>
      <c r="B14957" t="s">
        <v>6684</v>
      </c>
      <c r="C14957" s="1">
        <v>0.59711805555555553</v>
      </c>
      <c r="D14957">
        <v>160</v>
      </c>
      <c r="E14957" s="2">
        <v>4.781331018518519E-3</v>
      </c>
      <c r="F14957" s="1">
        <v>4.7800925925925919E-3</v>
      </c>
      <c r="G14957">
        <v>107</v>
      </c>
      <c r="H14957">
        <v>413.10700000000003</v>
      </c>
      <c r="I14957">
        <v>0</v>
      </c>
      <c r="J14957" t="s">
        <v>6685</v>
      </c>
      <c r="K14957" t="s">
        <v>22</v>
      </c>
      <c r="L14957">
        <v>1</v>
      </c>
      <c r="N14957" t="s">
        <v>23</v>
      </c>
      <c r="O14957" t="s">
        <v>36</v>
      </c>
      <c r="P14957" t="s">
        <v>25</v>
      </c>
      <c r="R14957" t="s">
        <v>26</v>
      </c>
      <c r="S14957">
        <v>18</v>
      </c>
      <c r="T14957">
        <v>18.3</v>
      </c>
      <c r="U14957">
        <v>18.100000000000001</v>
      </c>
      <c r="V14957">
        <v>-0.3</v>
      </c>
      <c r="W14957">
        <v>-0.1</v>
      </c>
      <c r="AB14957">
        <f t="shared" si="294"/>
        <v>179.19700000000003</v>
      </c>
    </row>
    <row r="14958" spans="1:28" x14ac:dyDescent="0.25">
      <c r="A14958" t="s">
        <v>6696</v>
      </c>
      <c r="B14958" t="s">
        <v>6684</v>
      </c>
      <c r="C14958" s="1">
        <v>0.59712962962962968</v>
      </c>
      <c r="D14958">
        <v>362</v>
      </c>
      <c r="E14958" s="2">
        <v>4.7952430555555552E-3</v>
      </c>
      <c r="F14958" s="1">
        <v>4.7916666666666672E-3</v>
      </c>
      <c r="G14958">
        <v>309</v>
      </c>
      <c r="H14958">
        <v>414.30900000000003</v>
      </c>
      <c r="I14958">
        <v>0</v>
      </c>
      <c r="J14958" t="s">
        <v>6685</v>
      </c>
      <c r="K14958" t="s">
        <v>22</v>
      </c>
      <c r="L14958">
        <v>1</v>
      </c>
      <c r="N14958" t="s">
        <v>23</v>
      </c>
      <c r="O14958" t="s">
        <v>31</v>
      </c>
      <c r="P14958" t="s">
        <v>28</v>
      </c>
      <c r="R14958" t="s">
        <v>26</v>
      </c>
      <c r="S14958">
        <v>17.7</v>
      </c>
      <c r="T14958">
        <v>18.399999999999999</v>
      </c>
      <c r="U14958">
        <v>18.100000000000001</v>
      </c>
      <c r="V14958">
        <v>-0.7</v>
      </c>
      <c r="W14958">
        <v>-0.4</v>
      </c>
      <c r="AB14958">
        <f t="shared" si="294"/>
        <v>180.39900000000003</v>
      </c>
    </row>
    <row r="14959" spans="1:28" x14ac:dyDescent="0.25">
      <c r="A14959" t="s">
        <v>6696</v>
      </c>
      <c r="B14959" t="s">
        <v>6684</v>
      </c>
      <c r="C14959" s="1">
        <v>0.59712962962962968</v>
      </c>
      <c r="D14959">
        <v>362</v>
      </c>
      <c r="E14959" s="2">
        <v>4.7952430555555552E-3</v>
      </c>
      <c r="F14959" s="1">
        <v>4.7916666666666672E-3</v>
      </c>
      <c r="G14959">
        <v>309</v>
      </c>
      <c r="H14959">
        <v>414.30900000000003</v>
      </c>
      <c r="I14959">
        <v>0</v>
      </c>
      <c r="J14959" t="s">
        <v>6685</v>
      </c>
      <c r="K14959" t="s">
        <v>22</v>
      </c>
      <c r="L14959">
        <v>1</v>
      </c>
      <c r="N14959" t="s">
        <v>23</v>
      </c>
      <c r="O14959" t="s">
        <v>24</v>
      </c>
      <c r="P14959" t="s">
        <v>28</v>
      </c>
      <c r="R14959" t="s">
        <v>26</v>
      </c>
      <c r="S14959">
        <v>18.2</v>
      </c>
      <c r="T14959">
        <v>18.399999999999999</v>
      </c>
      <c r="U14959">
        <v>18.100000000000001</v>
      </c>
      <c r="V14959">
        <v>-0.2</v>
      </c>
      <c r="W14959">
        <v>0.1</v>
      </c>
      <c r="AB14959">
        <f t="shared" si="294"/>
        <v>180.39900000000003</v>
      </c>
    </row>
    <row r="14960" spans="1:28" x14ac:dyDescent="0.25">
      <c r="A14960" t="s">
        <v>6696</v>
      </c>
      <c r="B14960" t="s">
        <v>6684</v>
      </c>
      <c r="C14960" s="1">
        <v>0.59712962962962968</v>
      </c>
      <c r="D14960">
        <v>362</v>
      </c>
      <c r="E14960" s="2">
        <v>4.7952430555555552E-3</v>
      </c>
      <c r="F14960" s="1">
        <v>4.7916666666666672E-3</v>
      </c>
      <c r="G14960">
        <v>309</v>
      </c>
      <c r="H14960">
        <v>414.30900000000003</v>
      </c>
      <c r="I14960">
        <v>0</v>
      </c>
      <c r="J14960" t="s">
        <v>6685</v>
      </c>
      <c r="K14960" t="s">
        <v>22</v>
      </c>
      <c r="L14960">
        <v>1</v>
      </c>
      <c r="N14960" t="s">
        <v>23</v>
      </c>
      <c r="O14960" t="s">
        <v>36</v>
      </c>
      <c r="P14960" t="s">
        <v>25</v>
      </c>
      <c r="R14960" t="s">
        <v>26</v>
      </c>
      <c r="S14960">
        <v>18.100000000000001</v>
      </c>
      <c r="T14960">
        <v>18.399999999999999</v>
      </c>
      <c r="U14960">
        <v>18.100000000000001</v>
      </c>
      <c r="V14960">
        <v>-0.3</v>
      </c>
      <c r="W14960">
        <v>0</v>
      </c>
      <c r="AB14960">
        <f t="shared" si="294"/>
        <v>180.39900000000003</v>
      </c>
    </row>
    <row r="14961" spans="1:28" x14ac:dyDescent="0.25">
      <c r="A14961" t="s">
        <v>6696</v>
      </c>
      <c r="B14961" t="s">
        <v>6684</v>
      </c>
      <c r="C14961" s="1">
        <v>0.59712962962962968</v>
      </c>
      <c r="D14961">
        <v>362</v>
      </c>
      <c r="E14961" s="2">
        <v>4.7952430555555552E-3</v>
      </c>
      <c r="F14961" s="1">
        <v>4.7916666666666672E-3</v>
      </c>
      <c r="G14961">
        <v>309</v>
      </c>
      <c r="H14961">
        <v>414.30900000000003</v>
      </c>
      <c r="I14961">
        <v>0</v>
      </c>
      <c r="J14961" t="s">
        <v>6685</v>
      </c>
      <c r="K14961" t="s">
        <v>22</v>
      </c>
      <c r="L14961">
        <v>1</v>
      </c>
      <c r="N14961" t="s">
        <v>23</v>
      </c>
      <c r="O14961" t="s">
        <v>42</v>
      </c>
      <c r="P14961" t="s">
        <v>28</v>
      </c>
      <c r="R14961" t="s">
        <v>26</v>
      </c>
      <c r="S14961">
        <v>18.2</v>
      </c>
      <c r="T14961">
        <v>18.399999999999999</v>
      </c>
      <c r="U14961">
        <v>18.100000000000001</v>
      </c>
      <c r="V14961">
        <v>-0.2</v>
      </c>
      <c r="W14961">
        <v>0.1</v>
      </c>
      <c r="AB14961">
        <f t="shared" si="294"/>
        <v>180.39900000000003</v>
      </c>
    </row>
    <row r="14962" spans="1:28" x14ac:dyDescent="0.25">
      <c r="A14962" t="s">
        <v>6696</v>
      </c>
      <c r="B14962" t="s">
        <v>6684</v>
      </c>
      <c r="C14962" s="1">
        <v>0.59712962962962968</v>
      </c>
      <c r="D14962">
        <v>362</v>
      </c>
      <c r="E14962" s="2">
        <v>4.7952430555555552E-3</v>
      </c>
      <c r="F14962" s="1">
        <v>4.7916666666666672E-3</v>
      </c>
      <c r="G14962">
        <v>309</v>
      </c>
      <c r="H14962">
        <v>414.30900000000003</v>
      </c>
      <c r="I14962">
        <v>0</v>
      </c>
      <c r="J14962" t="s">
        <v>6685</v>
      </c>
      <c r="K14962" t="s">
        <v>22</v>
      </c>
      <c r="L14962">
        <v>1</v>
      </c>
      <c r="N14962" t="s">
        <v>23</v>
      </c>
      <c r="O14962" t="s">
        <v>33</v>
      </c>
      <c r="P14962" t="s">
        <v>28</v>
      </c>
      <c r="R14962" t="s">
        <v>26</v>
      </c>
      <c r="S14962">
        <v>17.899999999999999</v>
      </c>
      <c r="T14962">
        <v>18.399999999999999</v>
      </c>
      <c r="U14962">
        <v>18.100000000000001</v>
      </c>
      <c r="V14962">
        <v>-0.5</v>
      </c>
      <c r="W14962">
        <v>-0.2</v>
      </c>
      <c r="AB14962">
        <f t="shared" si="294"/>
        <v>180.39900000000003</v>
      </c>
    </row>
    <row r="14963" spans="1:28" x14ac:dyDescent="0.25">
      <c r="A14963" t="s">
        <v>6697</v>
      </c>
      <c r="B14963" t="s">
        <v>6684</v>
      </c>
      <c r="C14963" s="1">
        <v>0.59718749999999998</v>
      </c>
      <c r="D14963">
        <v>135</v>
      </c>
      <c r="E14963" s="2">
        <v>4.850486111111111E-3</v>
      </c>
      <c r="F14963" s="1">
        <v>4.8495370370370368E-3</v>
      </c>
      <c r="G14963">
        <v>82</v>
      </c>
      <c r="H14963">
        <v>419.08199999999999</v>
      </c>
      <c r="I14963">
        <v>0</v>
      </c>
      <c r="J14963" t="s">
        <v>6685</v>
      </c>
      <c r="K14963" t="s">
        <v>22</v>
      </c>
      <c r="L14963">
        <v>1</v>
      </c>
      <c r="N14963" t="s">
        <v>23</v>
      </c>
      <c r="O14963" t="s">
        <v>36</v>
      </c>
      <c r="P14963" t="s">
        <v>28</v>
      </c>
      <c r="R14963" t="s">
        <v>26</v>
      </c>
      <c r="S14963">
        <v>17.7</v>
      </c>
      <c r="T14963">
        <v>18.100000000000001</v>
      </c>
      <c r="U14963">
        <v>17.899999999999999</v>
      </c>
      <c r="V14963">
        <v>-0.4</v>
      </c>
      <c r="W14963">
        <v>-0.2</v>
      </c>
      <c r="AB14963">
        <f t="shared" si="294"/>
        <v>185.172</v>
      </c>
    </row>
    <row r="14964" spans="1:28" x14ac:dyDescent="0.25">
      <c r="A14964" t="s">
        <v>6697</v>
      </c>
      <c r="B14964" t="s">
        <v>6684</v>
      </c>
      <c r="C14964" s="1">
        <v>0.59718749999999998</v>
      </c>
      <c r="D14964">
        <v>135</v>
      </c>
      <c r="E14964" s="2">
        <v>4.850486111111111E-3</v>
      </c>
      <c r="F14964" s="1">
        <v>4.8495370370370368E-3</v>
      </c>
      <c r="G14964">
        <v>82</v>
      </c>
      <c r="H14964">
        <v>419.08199999999999</v>
      </c>
      <c r="I14964">
        <v>0</v>
      </c>
      <c r="J14964" t="s">
        <v>6685</v>
      </c>
      <c r="K14964" t="s">
        <v>22</v>
      </c>
      <c r="L14964">
        <v>1</v>
      </c>
      <c r="N14964" t="s">
        <v>23</v>
      </c>
      <c r="O14964" t="s">
        <v>46</v>
      </c>
      <c r="P14964" t="s">
        <v>25</v>
      </c>
      <c r="R14964" t="s">
        <v>26</v>
      </c>
      <c r="S14964">
        <v>17.7</v>
      </c>
      <c r="T14964">
        <v>18.100000000000001</v>
      </c>
      <c r="U14964">
        <v>17.899999999999999</v>
      </c>
      <c r="V14964">
        <v>-0.4</v>
      </c>
      <c r="W14964">
        <v>-0.2</v>
      </c>
      <c r="AB14964">
        <f t="shared" si="294"/>
        <v>185.172</v>
      </c>
    </row>
    <row r="14965" spans="1:28" x14ac:dyDescent="0.25">
      <c r="A14965" t="s">
        <v>6698</v>
      </c>
      <c r="B14965" t="s">
        <v>6684</v>
      </c>
      <c r="C14965" s="1">
        <v>0.59747685185185184</v>
      </c>
      <c r="D14965">
        <v>334</v>
      </c>
      <c r="E14965" s="2">
        <v>5.1421412037037035E-3</v>
      </c>
      <c r="F14965" s="1">
        <v>5.138888888888889E-3</v>
      </c>
      <c r="G14965">
        <v>281</v>
      </c>
      <c r="H14965">
        <v>444.28100000000001</v>
      </c>
      <c r="I14965">
        <v>0</v>
      </c>
      <c r="J14965" t="s">
        <v>6685</v>
      </c>
      <c r="K14965" t="s">
        <v>22</v>
      </c>
      <c r="L14965">
        <v>1</v>
      </c>
      <c r="N14965" t="s">
        <v>23</v>
      </c>
      <c r="O14965" t="s">
        <v>46</v>
      </c>
      <c r="P14965" t="s">
        <v>28</v>
      </c>
      <c r="R14965" t="s">
        <v>26</v>
      </c>
      <c r="S14965">
        <v>17.8</v>
      </c>
      <c r="T14965">
        <v>18.2</v>
      </c>
      <c r="U14965">
        <v>18</v>
      </c>
      <c r="V14965">
        <v>-0.4</v>
      </c>
      <c r="W14965">
        <v>-0.2</v>
      </c>
      <c r="AB14965">
        <f t="shared" si="294"/>
        <v>210.37100000000001</v>
      </c>
    </row>
    <row r="14966" spans="1:28" x14ac:dyDescent="0.25">
      <c r="A14966" t="s">
        <v>6699</v>
      </c>
      <c r="B14966" t="s">
        <v>6684</v>
      </c>
      <c r="C14966" s="1">
        <v>0.59921296296296289</v>
      </c>
      <c r="D14966">
        <v>497</v>
      </c>
      <c r="E14966" s="2">
        <v>6.8801388888888896E-3</v>
      </c>
      <c r="F14966" s="1">
        <v>6.875E-3</v>
      </c>
      <c r="G14966">
        <v>444</v>
      </c>
      <c r="H14966">
        <v>594.44399999999996</v>
      </c>
      <c r="I14966">
        <v>0</v>
      </c>
      <c r="J14966" t="s">
        <v>6685</v>
      </c>
      <c r="K14966" t="s">
        <v>22</v>
      </c>
      <c r="L14966">
        <v>1</v>
      </c>
      <c r="N14966" t="s">
        <v>23</v>
      </c>
      <c r="O14966" t="s">
        <v>31</v>
      </c>
      <c r="P14966" t="s">
        <v>28</v>
      </c>
      <c r="R14966" t="s">
        <v>26</v>
      </c>
      <c r="S14966">
        <v>18.3</v>
      </c>
      <c r="T14966">
        <v>18.2</v>
      </c>
      <c r="U14966">
        <v>18.100000000000001</v>
      </c>
      <c r="V14966">
        <v>0.1</v>
      </c>
      <c r="W14966">
        <v>0.2</v>
      </c>
      <c r="AB14966">
        <f t="shared" si="294"/>
        <v>360.53399999999999</v>
      </c>
    </row>
    <row r="14967" spans="1:28" x14ac:dyDescent="0.25">
      <c r="A14967" t="s">
        <v>6699</v>
      </c>
      <c r="B14967" t="s">
        <v>6684</v>
      </c>
      <c r="C14967" s="1">
        <v>0.59921296296296289</v>
      </c>
      <c r="D14967">
        <v>497</v>
      </c>
      <c r="E14967" s="2">
        <v>6.8801388888888896E-3</v>
      </c>
      <c r="F14967" s="1">
        <v>6.875E-3</v>
      </c>
      <c r="G14967">
        <v>444</v>
      </c>
      <c r="H14967">
        <v>594.44399999999996</v>
      </c>
      <c r="I14967">
        <v>0</v>
      </c>
      <c r="J14967" t="s">
        <v>6685</v>
      </c>
      <c r="K14967" t="s">
        <v>22</v>
      </c>
      <c r="L14967">
        <v>1</v>
      </c>
      <c r="N14967" t="s">
        <v>23</v>
      </c>
      <c r="O14967" t="s">
        <v>36</v>
      </c>
      <c r="P14967" t="s">
        <v>28</v>
      </c>
      <c r="R14967" t="s">
        <v>26</v>
      </c>
      <c r="S14967">
        <v>18.2</v>
      </c>
      <c r="T14967">
        <v>18.2</v>
      </c>
      <c r="U14967">
        <v>18.100000000000001</v>
      </c>
      <c r="V14967">
        <v>0</v>
      </c>
      <c r="W14967">
        <v>0.1</v>
      </c>
      <c r="AB14967">
        <f t="shared" si="294"/>
        <v>360.53399999999999</v>
      </c>
    </row>
    <row r="14968" spans="1:28" x14ac:dyDescent="0.25">
      <c r="A14968" t="s">
        <v>6699</v>
      </c>
      <c r="B14968" t="s">
        <v>6684</v>
      </c>
      <c r="C14968" s="1">
        <v>0.59921296296296289</v>
      </c>
      <c r="D14968">
        <v>497</v>
      </c>
      <c r="E14968" s="2">
        <v>6.8801388888888896E-3</v>
      </c>
      <c r="F14968" s="1">
        <v>6.875E-3</v>
      </c>
      <c r="G14968">
        <v>444</v>
      </c>
      <c r="H14968">
        <v>594.44399999999996</v>
      </c>
      <c r="I14968">
        <v>0</v>
      </c>
      <c r="J14968" t="s">
        <v>6685</v>
      </c>
      <c r="K14968" t="s">
        <v>22</v>
      </c>
      <c r="L14968">
        <v>1</v>
      </c>
      <c r="N14968" t="s">
        <v>23</v>
      </c>
      <c r="O14968" t="s">
        <v>24</v>
      </c>
      <c r="P14968" t="s">
        <v>28</v>
      </c>
      <c r="R14968" t="s">
        <v>26</v>
      </c>
      <c r="S14968">
        <v>18.399999999999999</v>
      </c>
      <c r="T14968">
        <v>18.2</v>
      </c>
      <c r="U14968">
        <v>18.100000000000001</v>
      </c>
      <c r="V14968">
        <v>0.2</v>
      </c>
      <c r="W14968">
        <v>0.3</v>
      </c>
      <c r="AB14968">
        <f t="shared" si="294"/>
        <v>360.53399999999999</v>
      </c>
    </row>
    <row r="14969" spans="1:28" x14ac:dyDescent="0.25">
      <c r="A14969" t="s">
        <v>6699</v>
      </c>
      <c r="B14969" t="s">
        <v>6684</v>
      </c>
      <c r="C14969" s="1">
        <v>0.59921296296296289</v>
      </c>
      <c r="D14969">
        <v>497</v>
      </c>
      <c r="E14969" s="2">
        <v>6.8801388888888896E-3</v>
      </c>
      <c r="F14969" s="1">
        <v>6.875E-3</v>
      </c>
      <c r="G14969">
        <v>444</v>
      </c>
      <c r="H14969">
        <v>594.44399999999996</v>
      </c>
      <c r="I14969">
        <v>0</v>
      </c>
      <c r="J14969" t="s">
        <v>6685</v>
      </c>
      <c r="K14969" t="s">
        <v>22</v>
      </c>
      <c r="L14969">
        <v>1</v>
      </c>
      <c r="N14969" t="s">
        <v>23</v>
      </c>
      <c r="O14969" t="s">
        <v>46</v>
      </c>
      <c r="P14969" t="s">
        <v>28</v>
      </c>
      <c r="R14969" t="s">
        <v>26</v>
      </c>
      <c r="S14969">
        <v>18.2</v>
      </c>
      <c r="T14969">
        <v>18.2</v>
      </c>
      <c r="U14969">
        <v>18.100000000000001</v>
      </c>
      <c r="V14969">
        <v>0</v>
      </c>
      <c r="W14969">
        <v>0.1</v>
      </c>
      <c r="AB14969">
        <f t="shared" si="294"/>
        <v>360.53399999999999</v>
      </c>
    </row>
    <row r="14970" spans="1:28" x14ac:dyDescent="0.25">
      <c r="A14970" t="s">
        <v>6699</v>
      </c>
      <c r="B14970" t="s">
        <v>6684</v>
      </c>
      <c r="C14970" s="1">
        <v>0.59921296296296289</v>
      </c>
      <c r="D14970">
        <v>497</v>
      </c>
      <c r="E14970" s="2">
        <v>6.8801388888888896E-3</v>
      </c>
      <c r="F14970" s="1">
        <v>6.875E-3</v>
      </c>
      <c r="G14970">
        <v>444</v>
      </c>
      <c r="H14970">
        <v>594.44399999999996</v>
      </c>
      <c r="I14970">
        <v>0</v>
      </c>
      <c r="J14970" t="s">
        <v>6685</v>
      </c>
      <c r="K14970" t="s">
        <v>22</v>
      </c>
      <c r="L14970">
        <v>1</v>
      </c>
      <c r="N14970" t="s">
        <v>23</v>
      </c>
      <c r="O14970" t="s">
        <v>42</v>
      </c>
      <c r="P14970" t="s">
        <v>28</v>
      </c>
      <c r="R14970" t="s">
        <v>26</v>
      </c>
      <c r="S14970">
        <v>18.3</v>
      </c>
      <c r="T14970">
        <v>18.2</v>
      </c>
      <c r="U14970">
        <v>18.100000000000001</v>
      </c>
      <c r="V14970">
        <v>0.1</v>
      </c>
      <c r="W14970">
        <v>0.2</v>
      </c>
      <c r="AB14970">
        <f t="shared" si="294"/>
        <v>360.53399999999999</v>
      </c>
    </row>
    <row r="14971" spans="1:28" x14ac:dyDescent="0.25">
      <c r="A14971" t="s">
        <v>6700</v>
      </c>
      <c r="B14971" t="s">
        <v>6684</v>
      </c>
      <c r="C14971" s="1">
        <v>0.60130787037037037</v>
      </c>
      <c r="D14971">
        <v>167</v>
      </c>
      <c r="E14971" s="2">
        <v>8.9712268518518518E-3</v>
      </c>
      <c r="F14971" s="1">
        <v>8.9699074074074073E-3</v>
      </c>
      <c r="G14971">
        <v>114</v>
      </c>
      <c r="H14971">
        <v>775.11400000000003</v>
      </c>
      <c r="I14971">
        <v>0</v>
      </c>
      <c r="J14971" t="s">
        <v>6685</v>
      </c>
      <c r="K14971" t="s">
        <v>22</v>
      </c>
      <c r="L14971">
        <v>1</v>
      </c>
      <c r="N14971" t="s">
        <v>23</v>
      </c>
      <c r="O14971" t="s">
        <v>31</v>
      </c>
      <c r="P14971" t="s">
        <v>28</v>
      </c>
      <c r="R14971" t="s">
        <v>26</v>
      </c>
      <c r="S14971">
        <v>18.7</v>
      </c>
      <c r="T14971">
        <v>18.3</v>
      </c>
      <c r="U14971">
        <v>18.100000000000001</v>
      </c>
      <c r="V14971">
        <v>0.4</v>
      </c>
      <c r="W14971">
        <v>0.6</v>
      </c>
      <c r="AB14971">
        <f t="shared" si="294"/>
        <v>541.20400000000006</v>
      </c>
    </row>
    <row r="14972" spans="1:28" x14ac:dyDescent="0.25">
      <c r="A14972" t="s">
        <v>6700</v>
      </c>
      <c r="B14972" t="s">
        <v>6684</v>
      </c>
      <c r="C14972" s="1">
        <v>0.60130787037037037</v>
      </c>
      <c r="D14972">
        <v>167</v>
      </c>
      <c r="E14972" s="2">
        <v>8.9712268518518518E-3</v>
      </c>
      <c r="F14972" s="1">
        <v>8.9699074074074073E-3</v>
      </c>
      <c r="G14972">
        <v>114</v>
      </c>
      <c r="H14972">
        <v>775.11400000000003</v>
      </c>
      <c r="I14972">
        <v>0</v>
      </c>
      <c r="J14972" t="s">
        <v>6685</v>
      </c>
      <c r="K14972" t="s">
        <v>22</v>
      </c>
      <c r="L14972">
        <v>1</v>
      </c>
      <c r="N14972" t="s">
        <v>23</v>
      </c>
      <c r="O14972" t="s">
        <v>36</v>
      </c>
      <c r="P14972" t="s">
        <v>28</v>
      </c>
      <c r="R14972" t="s">
        <v>26</v>
      </c>
      <c r="S14972">
        <v>18.8</v>
      </c>
      <c r="T14972">
        <v>18.3</v>
      </c>
      <c r="U14972">
        <v>18.100000000000001</v>
      </c>
      <c r="V14972">
        <v>0.5</v>
      </c>
      <c r="W14972">
        <v>0.7</v>
      </c>
      <c r="AB14972">
        <f t="shared" si="294"/>
        <v>541.20400000000006</v>
      </c>
    </row>
    <row r="14973" spans="1:28" x14ac:dyDescent="0.25">
      <c r="A14973" t="s">
        <v>6700</v>
      </c>
      <c r="B14973" t="s">
        <v>6684</v>
      </c>
      <c r="C14973" s="1">
        <v>0.60130787037037037</v>
      </c>
      <c r="D14973">
        <v>167</v>
      </c>
      <c r="E14973" s="2">
        <v>8.9712268518518518E-3</v>
      </c>
      <c r="F14973" s="1">
        <v>8.9699074074074073E-3</v>
      </c>
      <c r="G14973">
        <v>114</v>
      </c>
      <c r="H14973">
        <v>775.11400000000003</v>
      </c>
      <c r="I14973">
        <v>0</v>
      </c>
      <c r="J14973" t="s">
        <v>6685</v>
      </c>
      <c r="K14973" t="s">
        <v>22</v>
      </c>
      <c r="L14973">
        <v>1</v>
      </c>
      <c r="N14973" t="s">
        <v>23</v>
      </c>
      <c r="O14973" t="s">
        <v>24</v>
      </c>
      <c r="P14973" t="s">
        <v>28</v>
      </c>
      <c r="R14973" t="s">
        <v>26</v>
      </c>
      <c r="S14973">
        <v>18.399999999999999</v>
      </c>
      <c r="T14973">
        <v>18.3</v>
      </c>
      <c r="U14973">
        <v>18.100000000000001</v>
      </c>
      <c r="V14973">
        <v>0.1</v>
      </c>
      <c r="W14973">
        <v>0.3</v>
      </c>
      <c r="AB14973">
        <f t="shared" si="294"/>
        <v>541.20400000000006</v>
      </c>
    </row>
    <row r="14974" spans="1:28" x14ac:dyDescent="0.25">
      <c r="A14974" t="s">
        <v>6700</v>
      </c>
      <c r="B14974" t="s">
        <v>6684</v>
      </c>
      <c r="C14974" s="1">
        <v>0.60130787037037037</v>
      </c>
      <c r="D14974">
        <v>167</v>
      </c>
      <c r="E14974" s="2">
        <v>8.9712268518518518E-3</v>
      </c>
      <c r="F14974" s="1">
        <v>8.9699074074074073E-3</v>
      </c>
      <c r="G14974">
        <v>114</v>
      </c>
      <c r="H14974">
        <v>775.11400000000003</v>
      </c>
      <c r="I14974">
        <v>0</v>
      </c>
      <c r="J14974" t="s">
        <v>6685</v>
      </c>
      <c r="K14974" t="s">
        <v>22</v>
      </c>
      <c r="L14974">
        <v>1</v>
      </c>
      <c r="N14974" t="s">
        <v>23</v>
      </c>
      <c r="O14974" t="s">
        <v>46</v>
      </c>
      <c r="P14974" t="s">
        <v>28</v>
      </c>
      <c r="R14974" t="s">
        <v>26</v>
      </c>
      <c r="S14974">
        <v>18.5</v>
      </c>
      <c r="T14974">
        <v>18.3</v>
      </c>
      <c r="U14974">
        <v>18.100000000000001</v>
      </c>
      <c r="V14974">
        <v>0.2</v>
      </c>
      <c r="W14974">
        <v>0.4</v>
      </c>
      <c r="AB14974">
        <f t="shared" si="294"/>
        <v>541.20400000000006</v>
      </c>
    </row>
    <row r="14975" spans="1:28" x14ac:dyDescent="0.25">
      <c r="A14975" t="s">
        <v>6700</v>
      </c>
      <c r="B14975" t="s">
        <v>6684</v>
      </c>
      <c r="C14975" s="1">
        <v>0.60130787037037037</v>
      </c>
      <c r="D14975">
        <v>167</v>
      </c>
      <c r="E14975" s="2">
        <v>8.9712268518518518E-3</v>
      </c>
      <c r="F14975" s="1">
        <v>8.9699074074074073E-3</v>
      </c>
      <c r="G14975">
        <v>114</v>
      </c>
      <c r="H14975">
        <v>775.11400000000003</v>
      </c>
      <c r="I14975">
        <v>0</v>
      </c>
      <c r="J14975" t="s">
        <v>6685</v>
      </c>
      <c r="K14975" t="s">
        <v>22</v>
      </c>
      <c r="L14975">
        <v>1</v>
      </c>
      <c r="N14975" t="s">
        <v>23</v>
      </c>
      <c r="O14975" t="s">
        <v>42</v>
      </c>
      <c r="P14975" t="s">
        <v>28</v>
      </c>
      <c r="R14975" t="s">
        <v>26</v>
      </c>
      <c r="S14975">
        <v>18.600000000000001</v>
      </c>
      <c r="T14975">
        <v>18.3</v>
      </c>
      <c r="U14975">
        <v>18.100000000000001</v>
      </c>
      <c r="V14975">
        <v>0.3</v>
      </c>
      <c r="W14975">
        <v>0.5</v>
      </c>
      <c r="AB14975">
        <f t="shared" si="294"/>
        <v>541.20400000000006</v>
      </c>
    </row>
    <row r="14976" spans="1:28" x14ac:dyDescent="0.25">
      <c r="A14976" t="s">
        <v>6700</v>
      </c>
      <c r="B14976" t="s">
        <v>6684</v>
      </c>
      <c r="C14976" s="1">
        <v>0.60130787037037037</v>
      </c>
      <c r="D14976">
        <v>167</v>
      </c>
      <c r="E14976" s="2">
        <v>8.9712268518518518E-3</v>
      </c>
      <c r="F14976" s="1">
        <v>8.9699074074074073E-3</v>
      </c>
      <c r="G14976">
        <v>114</v>
      </c>
      <c r="H14976">
        <v>775.11400000000003</v>
      </c>
      <c r="I14976">
        <v>0</v>
      </c>
      <c r="J14976" t="s">
        <v>6685</v>
      </c>
      <c r="K14976" t="s">
        <v>22</v>
      </c>
      <c r="L14976">
        <v>1</v>
      </c>
      <c r="N14976" t="s">
        <v>23</v>
      </c>
      <c r="O14976" t="s">
        <v>33</v>
      </c>
      <c r="P14976" t="s">
        <v>28</v>
      </c>
      <c r="R14976" t="s">
        <v>26</v>
      </c>
      <c r="S14976">
        <v>18.399999999999999</v>
      </c>
      <c r="T14976">
        <v>18.3</v>
      </c>
      <c r="U14976">
        <v>18.100000000000001</v>
      </c>
      <c r="V14976">
        <v>0.1</v>
      </c>
      <c r="W14976">
        <v>0.3</v>
      </c>
      <c r="AB14976">
        <f t="shared" si="294"/>
        <v>541.20400000000006</v>
      </c>
    </row>
    <row r="14977" spans="1:28" x14ac:dyDescent="0.25">
      <c r="A14977" t="s">
        <v>6701</v>
      </c>
      <c r="B14977" t="s">
        <v>6684</v>
      </c>
      <c r="C14977" s="1">
        <v>0.60339120370370369</v>
      </c>
      <c r="D14977">
        <v>333</v>
      </c>
      <c r="E14977" s="2">
        <v>1.1056481481481481E-2</v>
      </c>
      <c r="F14977" s="1">
        <v>1.105324074074074E-2</v>
      </c>
      <c r="G14977">
        <v>280</v>
      </c>
      <c r="H14977">
        <v>955.28</v>
      </c>
      <c r="I14977">
        <v>0</v>
      </c>
      <c r="J14977" t="s">
        <v>6685</v>
      </c>
      <c r="K14977" t="s">
        <v>22</v>
      </c>
      <c r="L14977">
        <v>1</v>
      </c>
      <c r="N14977" t="s">
        <v>23</v>
      </c>
      <c r="O14977" t="s">
        <v>31</v>
      </c>
      <c r="P14977" t="s">
        <v>28</v>
      </c>
      <c r="R14977" t="s">
        <v>26</v>
      </c>
      <c r="S14977">
        <v>18.3</v>
      </c>
      <c r="T14977">
        <v>18.2</v>
      </c>
      <c r="U14977">
        <v>18.100000000000001</v>
      </c>
      <c r="V14977">
        <v>0.1</v>
      </c>
      <c r="W14977">
        <v>0.2</v>
      </c>
      <c r="AB14977">
        <f t="shared" si="294"/>
        <v>721.37</v>
      </c>
    </row>
    <row r="14978" spans="1:28" x14ac:dyDescent="0.25">
      <c r="A14978" t="s">
        <v>6701</v>
      </c>
      <c r="B14978" t="s">
        <v>6684</v>
      </c>
      <c r="C14978" s="1">
        <v>0.60339120370370369</v>
      </c>
      <c r="D14978">
        <v>333</v>
      </c>
      <c r="E14978" s="2">
        <v>1.1056481481481481E-2</v>
      </c>
      <c r="F14978" s="1">
        <v>1.105324074074074E-2</v>
      </c>
      <c r="G14978">
        <v>280</v>
      </c>
      <c r="H14978">
        <v>955.28</v>
      </c>
      <c r="I14978">
        <v>0</v>
      </c>
      <c r="J14978" t="s">
        <v>6685</v>
      </c>
      <c r="K14978" t="s">
        <v>22</v>
      </c>
      <c r="L14978">
        <v>1</v>
      </c>
      <c r="N14978" t="s">
        <v>23</v>
      </c>
      <c r="O14978" t="s">
        <v>36</v>
      </c>
      <c r="P14978" t="s">
        <v>28</v>
      </c>
      <c r="R14978" t="s">
        <v>26</v>
      </c>
      <c r="S14978">
        <v>20.2</v>
      </c>
      <c r="T14978">
        <v>18.2</v>
      </c>
      <c r="U14978">
        <v>18.100000000000001</v>
      </c>
      <c r="V14978">
        <v>2</v>
      </c>
      <c r="W14978">
        <v>2.1</v>
      </c>
      <c r="AB14978">
        <f t="shared" si="294"/>
        <v>721.37</v>
      </c>
    </row>
    <row r="14979" spans="1:28" x14ac:dyDescent="0.25">
      <c r="A14979" t="s">
        <v>6701</v>
      </c>
      <c r="B14979" t="s">
        <v>6684</v>
      </c>
      <c r="C14979" s="1">
        <v>0.60339120370370369</v>
      </c>
      <c r="D14979">
        <v>333</v>
      </c>
      <c r="E14979" s="2">
        <v>1.1056481481481481E-2</v>
      </c>
      <c r="F14979" s="1">
        <v>1.105324074074074E-2</v>
      </c>
      <c r="G14979">
        <v>280</v>
      </c>
      <c r="H14979">
        <v>955.28</v>
      </c>
      <c r="I14979">
        <v>0</v>
      </c>
      <c r="J14979" t="s">
        <v>6685</v>
      </c>
      <c r="K14979" t="s">
        <v>22</v>
      </c>
      <c r="L14979">
        <v>1</v>
      </c>
      <c r="N14979" t="s">
        <v>23</v>
      </c>
      <c r="O14979" t="s">
        <v>24</v>
      </c>
      <c r="P14979" t="s">
        <v>28</v>
      </c>
      <c r="R14979" t="s">
        <v>26</v>
      </c>
      <c r="S14979">
        <v>20.3</v>
      </c>
      <c r="T14979">
        <v>18.2</v>
      </c>
      <c r="U14979">
        <v>18.100000000000001</v>
      </c>
      <c r="V14979">
        <v>2.1</v>
      </c>
      <c r="W14979">
        <v>2.2000000000000002</v>
      </c>
      <c r="AB14979">
        <f t="shared" si="294"/>
        <v>721.37</v>
      </c>
    </row>
    <row r="14980" spans="1:28" x14ac:dyDescent="0.25">
      <c r="A14980" t="s">
        <v>6702</v>
      </c>
      <c r="B14980" t="s">
        <v>6684</v>
      </c>
      <c r="C14980" s="1">
        <v>0.60547453703703702</v>
      </c>
      <c r="D14980">
        <v>438</v>
      </c>
      <c r="E14980" s="2">
        <v>1.3141030092592593E-2</v>
      </c>
      <c r="F14980" s="1">
        <v>1.3136574074074077E-2</v>
      </c>
      <c r="G14980">
        <v>385</v>
      </c>
      <c r="H14980">
        <v>1135.3900000000001</v>
      </c>
      <c r="I14980">
        <v>0</v>
      </c>
      <c r="J14980" t="s">
        <v>6685</v>
      </c>
      <c r="K14980" t="s">
        <v>22</v>
      </c>
      <c r="L14980">
        <v>1</v>
      </c>
      <c r="N14980" t="s">
        <v>23</v>
      </c>
      <c r="O14980" t="s">
        <v>36</v>
      </c>
      <c r="P14980" t="s">
        <v>28</v>
      </c>
      <c r="R14980" t="s">
        <v>26</v>
      </c>
      <c r="S14980">
        <v>22.2</v>
      </c>
      <c r="T14980">
        <v>18.100000000000001</v>
      </c>
      <c r="U14980">
        <v>18</v>
      </c>
      <c r="V14980">
        <v>4.0999999999999996</v>
      </c>
      <c r="W14980">
        <v>4.2</v>
      </c>
      <c r="AB14980">
        <f t="shared" si="294"/>
        <v>901.48000000000013</v>
      </c>
    </row>
    <row r="14981" spans="1:28" x14ac:dyDescent="0.25">
      <c r="A14981" t="s">
        <v>6702</v>
      </c>
      <c r="B14981" t="s">
        <v>6684</v>
      </c>
      <c r="C14981" s="1">
        <v>0.60547453703703702</v>
      </c>
      <c r="D14981">
        <v>438</v>
      </c>
      <c r="E14981" s="2">
        <v>1.3141030092592593E-2</v>
      </c>
      <c r="F14981" s="1">
        <v>1.3136574074074077E-2</v>
      </c>
      <c r="G14981">
        <v>385</v>
      </c>
      <c r="H14981">
        <v>1135.3900000000001</v>
      </c>
      <c r="I14981">
        <v>0</v>
      </c>
      <c r="J14981" t="s">
        <v>6685</v>
      </c>
      <c r="K14981" t="s">
        <v>22</v>
      </c>
      <c r="L14981">
        <v>1</v>
      </c>
      <c r="N14981" t="s">
        <v>23</v>
      </c>
      <c r="O14981" t="s">
        <v>24</v>
      </c>
      <c r="P14981" t="s">
        <v>28</v>
      </c>
      <c r="R14981" t="s">
        <v>26</v>
      </c>
      <c r="S14981">
        <v>22</v>
      </c>
      <c r="T14981">
        <v>18.100000000000001</v>
      </c>
      <c r="U14981">
        <v>18</v>
      </c>
      <c r="V14981">
        <v>3.9</v>
      </c>
      <c r="W14981">
        <v>4</v>
      </c>
      <c r="AB14981">
        <f t="shared" si="294"/>
        <v>901.48000000000013</v>
      </c>
    </row>
    <row r="14982" spans="1:28" x14ac:dyDescent="0.25">
      <c r="A14982" t="s">
        <v>6702</v>
      </c>
      <c r="B14982" t="s">
        <v>6684</v>
      </c>
      <c r="C14982" s="1">
        <v>0.60547453703703702</v>
      </c>
      <c r="D14982">
        <v>438</v>
      </c>
      <c r="E14982" s="2">
        <v>1.3141030092592593E-2</v>
      </c>
      <c r="F14982" s="1">
        <v>1.3136574074074077E-2</v>
      </c>
      <c r="G14982">
        <v>385</v>
      </c>
      <c r="H14982">
        <v>1135.3900000000001</v>
      </c>
      <c r="I14982">
        <v>0</v>
      </c>
      <c r="J14982" t="s">
        <v>6685</v>
      </c>
      <c r="K14982" t="s">
        <v>22</v>
      </c>
      <c r="L14982">
        <v>1</v>
      </c>
      <c r="N14982" t="s">
        <v>23</v>
      </c>
      <c r="O14982" t="s">
        <v>46</v>
      </c>
      <c r="P14982" t="s">
        <v>28</v>
      </c>
      <c r="R14982" t="s">
        <v>26</v>
      </c>
      <c r="S14982">
        <v>18.899999999999999</v>
      </c>
      <c r="T14982">
        <v>18.100000000000001</v>
      </c>
      <c r="U14982">
        <v>18</v>
      </c>
      <c r="V14982">
        <v>0.8</v>
      </c>
      <c r="W14982">
        <v>0.9</v>
      </c>
      <c r="AB14982">
        <f t="shared" si="294"/>
        <v>901.48000000000013</v>
      </c>
    </row>
    <row r="14983" spans="1:28" x14ac:dyDescent="0.25">
      <c r="A14983" t="s">
        <v>6702</v>
      </c>
      <c r="B14983" t="s">
        <v>6684</v>
      </c>
      <c r="C14983" s="1">
        <v>0.60547453703703702</v>
      </c>
      <c r="D14983">
        <v>438</v>
      </c>
      <c r="E14983" s="2">
        <v>1.3141030092592593E-2</v>
      </c>
      <c r="F14983" s="1">
        <v>1.3136574074074077E-2</v>
      </c>
      <c r="G14983">
        <v>385</v>
      </c>
      <c r="H14983">
        <v>1135.3900000000001</v>
      </c>
      <c r="I14983">
        <v>0</v>
      </c>
      <c r="J14983" t="s">
        <v>6685</v>
      </c>
      <c r="K14983" t="s">
        <v>22</v>
      </c>
      <c r="L14983">
        <v>1</v>
      </c>
      <c r="N14983" t="s">
        <v>23</v>
      </c>
      <c r="O14983" t="s">
        <v>42</v>
      </c>
      <c r="P14983" t="s">
        <v>28</v>
      </c>
      <c r="R14983" t="s">
        <v>26</v>
      </c>
      <c r="S14983">
        <v>18.600000000000001</v>
      </c>
      <c r="T14983">
        <v>18.100000000000001</v>
      </c>
      <c r="U14983">
        <v>18</v>
      </c>
      <c r="V14983">
        <v>0.5</v>
      </c>
      <c r="W14983">
        <v>0.6</v>
      </c>
      <c r="AB14983">
        <f t="shared" si="294"/>
        <v>901.48000000000013</v>
      </c>
    </row>
    <row r="14984" spans="1:28" x14ac:dyDescent="0.25">
      <c r="A14984" t="s">
        <v>6702</v>
      </c>
      <c r="B14984" t="s">
        <v>6684</v>
      </c>
      <c r="C14984" s="1">
        <v>0.60547453703703702</v>
      </c>
      <c r="D14984">
        <v>438</v>
      </c>
      <c r="E14984" s="2">
        <v>1.3141030092592593E-2</v>
      </c>
      <c r="F14984" s="1">
        <v>1.3136574074074077E-2</v>
      </c>
      <c r="G14984">
        <v>385</v>
      </c>
      <c r="H14984">
        <v>1135.3900000000001</v>
      </c>
      <c r="I14984">
        <v>0</v>
      </c>
      <c r="J14984" t="s">
        <v>6685</v>
      </c>
      <c r="K14984" t="s">
        <v>22</v>
      </c>
      <c r="L14984">
        <v>1</v>
      </c>
      <c r="N14984" t="s">
        <v>23</v>
      </c>
      <c r="O14984" t="s">
        <v>33</v>
      </c>
      <c r="P14984" t="s">
        <v>28</v>
      </c>
      <c r="R14984" t="s">
        <v>26</v>
      </c>
      <c r="S14984">
        <v>21.9</v>
      </c>
      <c r="T14984">
        <v>18.100000000000001</v>
      </c>
      <c r="U14984">
        <v>18</v>
      </c>
      <c r="V14984">
        <v>3.8</v>
      </c>
      <c r="W14984">
        <v>3.9</v>
      </c>
      <c r="AB14984">
        <f t="shared" si="294"/>
        <v>901.48000000000013</v>
      </c>
    </row>
    <row r="14985" spans="1:28" x14ac:dyDescent="0.25">
      <c r="A14985" t="s">
        <v>6703</v>
      </c>
      <c r="B14985" t="s">
        <v>6684</v>
      </c>
      <c r="C14985" s="1">
        <v>0.60754629629629631</v>
      </c>
      <c r="D14985">
        <v>306</v>
      </c>
      <c r="E14985" s="2">
        <v>1.5211261574074075E-2</v>
      </c>
      <c r="F14985" s="1">
        <v>1.5208333333333332E-2</v>
      </c>
      <c r="G14985">
        <v>253</v>
      </c>
      <c r="H14985">
        <v>1314.25</v>
      </c>
      <c r="I14985">
        <v>0</v>
      </c>
      <c r="J14985" t="s">
        <v>6685</v>
      </c>
      <c r="K14985" t="s">
        <v>22</v>
      </c>
      <c r="L14985">
        <v>1</v>
      </c>
      <c r="N14985" t="s">
        <v>23</v>
      </c>
      <c r="O14985" t="s">
        <v>36</v>
      </c>
      <c r="P14985" t="s">
        <v>28</v>
      </c>
      <c r="R14985" t="s">
        <v>26</v>
      </c>
      <c r="S14985">
        <v>23.6</v>
      </c>
      <c r="T14985">
        <v>18.100000000000001</v>
      </c>
      <c r="U14985">
        <v>17.899999999999999</v>
      </c>
      <c r="V14985">
        <v>5.5</v>
      </c>
      <c r="W14985">
        <v>5.7</v>
      </c>
      <c r="AB14985">
        <f t="shared" si="294"/>
        <v>1080.3399999999999</v>
      </c>
    </row>
    <row r="14986" spans="1:28" x14ac:dyDescent="0.25">
      <c r="A14986" t="s">
        <v>6703</v>
      </c>
      <c r="B14986" t="s">
        <v>6684</v>
      </c>
      <c r="C14986" s="1">
        <v>0.60754629629629631</v>
      </c>
      <c r="D14986">
        <v>306</v>
      </c>
      <c r="E14986" s="2">
        <v>1.5211261574074075E-2</v>
      </c>
      <c r="F14986" s="1">
        <v>1.5208333333333332E-2</v>
      </c>
      <c r="G14986">
        <v>253</v>
      </c>
      <c r="H14986">
        <v>1314.25</v>
      </c>
      <c r="I14986">
        <v>0</v>
      </c>
      <c r="J14986" t="s">
        <v>6685</v>
      </c>
      <c r="K14986" t="s">
        <v>22</v>
      </c>
      <c r="L14986">
        <v>1</v>
      </c>
      <c r="N14986" t="s">
        <v>23</v>
      </c>
      <c r="O14986" t="s">
        <v>24</v>
      </c>
      <c r="P14986" t="s">
        <v>28</v>
      </c>
      <c r="R14986" t="s">
        <v>26</v>
      </c>
      <c r="S14986">
        <v>21.9</v>
      </c>
      <c r="T14986">
        <v>18.100000000000001</v>
      </c>
      <c r="U14986">
        <v>17.899999999999999</v>
      </c>
      <c r="V14986">
        <v>3.8</v>
      </c>
      <c r="W14986">
        <v>4</v>
      </c>
      <c r="AB14986">
        <f t="shared" si="294"/>
        <v>1080.3399999999999</v>
      </c>
    </row>
    <row r="14987" spans="1:28" x14ac:dyDescent="0.25">
      <c r="A14987" t="s">
        <v>6703</v>
      </c>
      <c r="B14987" t="s">
        <v>6684</v>
      </c>
      <c r="C14987" s="1">
        <v>0.60754629629629631</v>
      </c>
      <c r="D14987">
        <v>306</v>
      </c>
      <c r="E14987" s="2">
        <v>1.5211261574074075E-2</v>
      </c>
      <c r="F14987" s="1">
        <v>1.5208333333333332E-2</v>
      </c>
      <c r="G14987">
        <v>253</v>
      </c>
      <c r="H14987">
        <v>1314.25</v>
      </c>
      <c r="I14987">
        <v>0</v>
      </c>
      <c r="J14987" t="s">
        <v>6685</v>
      </c>
      <c r="K14987" t="s">
        <v>22</v>
      </c>
      <c r="L14987">
        <v>1</v>
      </c>
      <c r="N14987" t="s">
        <v>23</v>
      </c>
      <c r="O14987" t="s">
        <v>46</v>
      </c>
      <c r="P14987" t="s">
        <v>28</v>
      </c>
      <c r="R14987" t="s">
        <v>26</v>
      </c>
      <c r="S14987">
        <v>19.5</v>
      </c>
      <c r="T14987">
        <v>18.100000000000001</v>
      </c>
      <c r="U14987">
        <v>17.899999999999999</v>
      </c>
      <c r="V14987">
        <v>1.4</v>
      </c>
      <c r="W14987">
        <v>1.6</v>
      </c>
      <c r="AB14987">
        <f t="shared" si="294"/>
        <v>1080.3399999999999</v>
      </c>
    </row>
    <row r="14988" spans="1:28" x14ac:dyDescent="0.25">
      <c r="A14988" t="s">
        <v>6703</v>
      </c>
      <c r="B14988" t="s">
        <v>6684</v>
      </c>
      <c r="C14988" s="1">
        <v>0.60754629629629631</v>
      </c>
      <c r="D14988">
        <v>306</v>
      </c>
      <c r="E14988" s="2">
        <v>1.5211261574074075E-2</v>
      </c>
      <c r="F14988" s="1">
        <v>1.5208333333333332E-2</v>
      </c>
      <c r="G14988">
        <v>253</v>
      </c>
      <c r="H14988">
        <v>1314.25</v>
      </c>
      <c r="I14988">
        <v>0</v>
      </c>
      <c r="J14988" t="s">
        <v>6685</v>
      </c>
      <c r="K14988" t="s">
        <v>22</v>
      </c>
      <c r="L14988">
        <v>1</v>
      </c>
      <c r="N14988" t="s">
        <v>23</v>
      </c>
      <c r="O14988" t="s">
        <v>42</v>
      </c>
      <c r="P14988" t="s">
        <v>28</v>
      </c>
      <c r="R14988" t="s">
        <v>26</v>
      </c>
      <c r="S14988">
        <v>18.7</v>
      </c>
      <c r="T14988">
        <v>18.100000000000001</v>
      </c>
      <c r="U14988">
        <v>17.899999999999999</v>
      </c>
      <c r="V14988">
        <v>0.6</v>
      </c>
      <c r="W14988">
        <v>0.8</v>
      </c>
      <c r="AB14988">
        <f t="shared" si="294"/>
        <v>1080.3399999999999</v>
      </c>
    </row>
    <row r="14989" spans="1:28" x14ac:dyDescent="0.25">
      <c r="A14989" t="s">
        <v>6703</v>
      </c>
      <c r="B14989" t="s">
        <v>6684</v>
      </c>
      <c r="C14989" s="1">
        <v>0.60754629629629631</v>
      </c>
      <c r="D14989">
        <v>306</v>
      </c>
      <c r="E14989" s="2">
        <v>1.5211261574074075E-2</v>
      </c>
      <c r="F14989" s="1">
        <v>1.5208333333333332E-2</v>
      </c>
      <c r="G14989">
        <v>253</v>
      </c>
      <c r="H14989">
        <v>1314.25</v>
      </c>
      <c r="I14989">
        <v>0</v>
      </c>
      <c r="J14989" t="s">
        <v>6685</v>
      </c>
      <c r="K14989" t="s">
        <v>22</v>
      </c>
      <c r="L14989">
        <v>1</v>
      </c>
      <c r="N14989" t="s">
        <v>23</v>
      </c>
      <c r="O14989" t="s">
        <v>33</v>
      </c>
      <c r="P14989" t="s">
        <v>28</v>
      </c>
      <c r="R14989" t="s">
        <v>26</v>
      </c>
      <c r="S14989">
        <v>18.7</v>
      </c>
      <c r="T14989">
        <v>18.100000000000001</v>
      </c>
      <c r="U14989">
        <v>17.899999999999999</v>
      </c>
      <c r="V14989">
        <v>0.6</v>
      </c>
      <c r="W14989">
        <v>0.8</v>
      </c>
      <c r="AB14989">
        <f t="shared" si="294"/>
        <v>1080.3399999999999</v>
      </c>
    </row>
    <row r="14990" spans="1:28" x14ac:dyDescent="0.25">
      <c r="A14990" t="s">
        <v>6704</v>
      </c>
      <c r="B14990" t="s">
        <v>6684</v>
      </c>
      <c r="C14990" s="1">
        <v>0.60962962962962963</v>
      </c>
      <c r="D14990">
        <v>708</v>
      </c>
      <c r="E14990" s="2">
        <v>1.7299247685185183E-2</v>
      </c>
      <c r="F14990" s="1">
        <v>1.7291666666666667E-2</v>
      </c>
      <c r="G14990">
        <v>655</v>
      </c>
      <c r="H14990">
        <v>1494.66</v>
      </c>
      <c r="I14990">
        <v>0</v>
      </c>
      <c r="J14990" t="s">
        <v>6685</v>
      </c>
      <c r="K14990" t="s">
        <v>22</v>
      </c>
      <c r="L14990">
        <v>1</v>
      </c>
      <c r="N14990" t="s">
        <v>23</v>
      </c>
      <c r="O14990" t="s">
        <v>31</v>
      </c>
      <c r="P14990" t="s">
        <v>28</v>
      </c>
      <c r="R14990" t="s">
        <v>26</v>
      </c>
      <c r="S14990">
        <v>18.600000000000001</v>
      </c>
      <c r="T14990">
        <v>18.100000000000001</v>
      </c>
      <c r="U14990">
        <v>18.2</v>
      </c>
      <c r="V14990">
        <v>0.5</v>
      </c>
      <c r="W14990">
        <v>0.4</v>
      </c>
      <c r="AB14990">
        <f t="shared" si="294"/>
        <v>1260.75</v>
      </c>
    </row>
    <row r="14991" spans="1:28" x14ac:dyDescent="0.25">
      <c r="A14991" t="s">
        <v>6704</v>
      </c>
      <c r="B14991" t="s">
        <v>6684</v>
      </c>
      <c r="C14991" s="1">
        <v>0.60962962962962963</v>
      </c>
      <c r="D14991">
        <v>708</v>
      </c>
      <c r="E14991" s="2">
        <v>1.7299247685185183E-2</v>
      </c>
      <c r="F14991" s="1">
        <v>1.7291666666666667E-2</v>
      </c>
      <c r="G14991">
        <v>655</v>
      </c>
      <c r="H14991">
        <v>1494.66</v>
      </c>
      <c r="I14991">
        <v>0</v>
      </c>
      <c r="J14991" t="s">
        <v>6685</v>
      </c>
      <c r="K14991" t="s">
        <v>22</v>
      </c>
      <c r="L14991">
        <v>1</v>
      </c>
      <c r="N14991" t="s">
        <v>23</v>
      </c>
      <c r="O14991" t="s">
        <v>36</v>
      </c>
      <c r="P14991" t="s">
        <v>28</v>
      </c>
      <c r="R14991" t="s">
        <v>26</v>
      </c>
      <c r="S14991">
        <v>23.1</v>
      </c>
      <c r="T14991">
        <v>18.100000000000001</v>
      </c>
      <c r="U14991">
        <v>18.2</v>
      </c>
      <c r="V14991">
        <v>5</v>
      </c>
      <c r="W14991">
        <v>4.9000000000000004</v>
      </c>
      <c r="AB14991">
        <f t="shared" si="294"/>
        <v>1260.75</v>
      </c>
    </row>
    <row r="14992" spans="1:28" x14ac:dyDescent="0.25">
      <c r="A14992" t="s">
        <v>6704</v>
      </c>
      <c r="B14992" t="s">
        <v>6684</v>
      </c>
      <c r="C14992" s="1">
        <v>0.60962962962962963</v>
      </c>
      <c r="D14992">
        <v>708</v>
      </c>
      <c r="E14992" s="2">
        <v>1.7299247685185183E-2</v>
      </c>
      <c r="F14992" s="1">
        <v>1.7291666666666667E-2</v>
      </c>
      <c r="G14992">
        <v>655</v>
      </c>
      <c r="H14992">
        <v>1494.66</v>
      </c>
      <c r="I14992">
        <v>0</v>
      </c>
      <c r="J14992" t="s">
        <v>6685</v>
      </c>
      <c r="K14992" t="s">
        <v>22</v>
      </c>
      <c r="L14992">
        <v>1</v>
      </c>
      <c r="N14992" t="s">
        <v>23</v>
      </c>
      <c r="O14992" t="s">
        <v>24</v>
      </c>
      <c r="P14992" t="s">
        <v>28</v>
      </c>
      <c r="R14992" t="s">
        <v>26</v>
      </c>
      <c r="S14992">
        <v>22.8</v>
      </c>
      <c r="T14992">
        <v>18.100000000000001</v>
      </c>
      <c r="U14992">
        <v>18.2</v>
      </c>
      <c r="V14992">
        <v>4.7</v>
      </c>
      <c r="W14992">
        <v>4.5999999999999996</v>
      </c>
      <c r="AB14992">
        <f t="shared" si="294"/>
        <v>1260.75</v>
      </c>
    </row>
    <row r="14993" spans="1:28" x14ac:dyDescent="0.25">
      <c r="A14993" t="s">
        <v>6704</v>
      </c>
      <c r="B14993" t="s">
        <v>6684</v>
      </c>
      <c r="C14993" s="1">
        <v>0.60962962962962963</v>
      </c>
      <c r="D14993">
        <v>708</v>
      </c>
      <c r="E14993" s="2">
        <v>1.7299247685185183E-2</v>
      </c>
      <c r="F14993" s="1">
        <v>1.7291666666666667E-2</v>
      </c>
      <c r="G14993">
        <v>655</v>
      </c>
      <c r="H14993">
        <v>1494.66</v>
      </c>
      <c r="I14993">
        <v>0</v>
      </c>
      <c r="J14993" t="s">
        <v>6685</v>
      </c>
      <c r="K14993" t="s">
        <v>22</v>
      </c>
      <c r="L14993">
        <v>1</v>
      </c>
      <c r="N14993" t="s">
        <v>23</v>
      </c>
      <c r="O14993" t="s">
        <v>46</v>
      </c>
      <c r="P14993" t="s">
        <v>28</v>
      </c>
      <c r="R14993" t="s">
        <v>26</v>
      </c>
      <c r="S14993">
        <v>19.100000000000001</v>
      </c>
      <c r="T14993">
        <v>18.100000000000001</v>
      </c>
      <c r="U14993">
        <v>18.2</v>
      </c>
      <c r="V14993">
        <v>1</v>
      </c>
      <c r="W14993">
        <v>0.9</v>
      </c>
      <c r="AB14993">
        <f t="shared" si="294"/>
        <v>1260.75</v>
      </c>
    </row>
    <row r="14994" spans="1:28" x14ac:dyDescent="0.25">
      <c r="A14994" t="s">
        <v>6704</v>
      </c>
      <c r="B14994" t="s">
        <v>6684</v>
      </c>
      <c r="C14994" s="1">
        <v>0.60962962962962963</v>
      </c>
      <c r="D14994">
        <v>708</v>
      </c>
      <c r="E14994" s="2">
        <v>1.7299247685185183E-2</v>
      </c>
      <c r="F14994" s="1">
        <v>1.7291666666666667E-2</v>
      </c>
      <c r="G14994">
        <v>655</v>
      </c>
      <c r="H14994">
        <v>1494.66</v>
      </c>
      <c r="I14994">
        <v>0</v>
      </c>
      <c r="J14994" t="s">
        <v>6685</v>
      </c>
      <c r="K14994" t="s">
        <v>22</v>
      </c>
      <c r="L14994">
        <v>1</v>
      </c>
      <c r="N14994" t="s">
        <v>23</v>
      </c>
      <c r="O14994" t="s">
        <v>42</v>
      </c>
      <c r="P14994" t="s">
        <v>28</v>
      </c>
      <c r="R14994" t="s">
        <v>26</v>
      </c>
      <c r="S14994">
        <v>18.2</v>
      </c>
      <c r="T14994">
        <v>18.100000000000001</v>
      </c>
      <c r="U14994">
        <v>18.2</v>
      </c>
      <c r="V14994">
        <v>0.1</v>
      </c>
      <c r="W14994">
        <v>0</v>
      </c>
      <c r="AB14994">
        <f t="shared" si="294"/>
        <v>1260.75</v>
      </c>
    </row>
    <row r="14995" spans="1:28" x14ac:dyDescent="0.25">
      <c r="A14995" t="s">
        <v>6704</v>
      </c>
      <c r="B14995" t="s">
        <v>6684</v>
      </c>
      <c r="C14995" s="1">
        <v>0.60962962962962963</v>
      </c>
      <c r="D14995">
        <v>708</v>
      </c>
      <c r="E14995" s="2">
        <v>1.7299247685185183E-2</v>
      </c>
      <c r="F14995" s="1">
        <v>1.7291666666666667E-2</v>
      </c>
      <c r="G14995">
        <v>655</v>
      </c>
      <c r="H14995">
        <v>1494.66</v>
      </c>
      <c r="I14995">
        <v>0</v>
      </c>
      <c r="J14995" t="s">
        <v>6685</v>
      </c>
      <c r="K14995" t="s">
        <v>22</v>
      </c>
      <c r="L14995">
        <v>1</v>
      </c>
      <c r="N14995" t="s">
        <v>23</v>
      </c>
      <c r="O14995" t="s">
        <v>33</v>
      </c>
      <c r="P14995" t="s">
        <v>28</v>
      </c>
      <c r="R14995" t="s">
        <v>26</v>
      </c>
      <c r="S14995">
        <v>19.3</v>
      </c>
      <c r="T14995">
        <v>18.100000000000001</v>
      </c>
      <c r="U14995">
        <v>18.2</v>
      </c>
      <c r="V14995">
        <v>1.2</v>
      </c>
      <c r="W14995">
        <v>1.1000000000000001</v>
      </c>
      <c r="AB14995">
        <f t="shared" si="294"/>
        <v>1260.75</v>
      </c>
    </row>
    <row r="14996" spans="1:28" x14ac:dyDescent="0.25">
      <c r="A14996" t="s">
        <v>6705</v>
      </c>
      <c r="B14996" t="s">
        <v>6684</v>
      </c>
      <c r="C14996" s="1">
        <v>0.61172453703703711</v>
      </c>
      <c r="D14996">
        <v>44</v>
      </c>
      <c r="E14996" s="2">
        <v>1.9386469907407406E-2</v>
      </c>
      <c r="F14996" s="1">
        <v>1.9375E-2</v>
      </c>
      <c r="G14996">
        <v>991</v>
      </c>
      <c r="H14996">
        <v>1674.99</v>
      </c>
      <c r="I14996">
        <v>0</v>
      </c>
      <c r="J14996" t="s">
        <v>6685</v>
      </c>
      <c r="K14996" t="s">
        <v>22</v>
      </c>
      <c r="L14996">
        <v>1</v>
      </c>
      <c r="N14996" t="s">
        <v>23</v>
      </c>
      <c r="O14996" t="s">
        <v>31</v>
      </c>
      <c r="P14996" t="s">
        <v>28</v>
      </c>
      <c r="R14996" t="s">
        <v>26</v>
      </c>
      <c r="S14996">
        <v>18.600000000000001</v>
      </c>
      <c r="T14996">
        <v>18.2</v>
      </c>
      <c r="U14996">
        <v>18.100000000000001</v>
      </c>
      <c r="V14996">
        <v>0.4</v>
      </c>
      <c r="W14996">
        <v>0.5</v>
      </c>
      <c r="AB14996">
        <f t="shared" si="294"/>
        <v>1441.08</v>
      </c>
    </row>
    <row r="14997" spans="1:28" x14ac:dyDescent="0.25">
      <c r="A14997" t="s">
        <v>6705</v>
      </c>
      <c r="B14997" t="s">
        <v>6684</v>
      </c>
      <c r="C14997" s="1">
        <v>0.61172453703703711</v>
      </c>
      <c r="D14997">
        <v>44</v>
      </c>
      <c r="E14997" s="2">
        <v>1.9386469907407406E-2</v>
      </c>
      <c r="F14997" s="1">
        <v>1.9375E-2</v>
      </c>
      <c r="G14997">
        <v>991</v>
      </c>
      <c r="H14997">
        <v>1674.99</v>
      </c>
      <c r="I14997">
        <v>0</v>
      </c>
      <c r="J14997" t="s">
        <v>6685</v>
      </c>
      <c r="K14997" t="s">
        <v>22</v>
      </c>
      <c r="L14997">
        <v>1</v>
      </c>
      <c r="N14997" t="s">
        <v>23</v>
      </c>
      <c r="O14997" t="s">
        <v>36</v>
      </c>
      <c r="P14997" t="s">
        <v>28</v>
      </c>
      <c r="R14997" t="s">
        <v>26</v>
      </c>
      <c r="S14997">
        <v>24</v>
      </c>
      <c r="T14997">
        <v>18.2</v>
      </c>
      <c r="U14997">
        <v>18.100000000000001</v>
      </c>
      <c r="V14997">
        <v>5.8</v>
      </c>
      <c r="W14997">
        <v>5.9</v>
      </c>
      <c r="AB14997">
        <f t="shared" si="294"/>
        <v>1441.08</v>
      </c>
    </row>
    <row r="14998" spans="1:28" x14ac:dyDescent="0.25">
      <c r="A14998" t="s">
        <v>6705</v>
      </c>
      <c r="B14998" t="s">
        <v>6684</v>
      </c>
      <c r="C14998" s="1">
        <v>0.61172453703703711</v>
      </c>
      <c r="D14998">
        <v>44</v>
      </c>
      <c r="E14998" s="2">
        <v>1.9386469907407406E-2</v>
      </c>
      <c r="F14998" s="1">
        <v>1.9375E-2</v>
      </c>
      <c r="G14998">
        <v>991</v>
      </c>
      <c r="H14998">
        <v>1674.99</v>
      </c>
      <c r="I14998">
        <v>0</v>
      </c>
      <c r="J14998" t="s">
        <v>6685</v>
      </c>
      <c r="K14998" t="s">
        <v>22</v>
      </c>
      <c r="L14998">
        <v>1</v>
      </c>
      <c r="N14998" t="s">
        <v>23</v>
      </c>
      <c r="O14998" t="s">
        <v>24</v>
      </c>
      <c r="P14998" t="s">
        <v>28</v>
      </c>
      <c r="R14998" t="s">
        <v>26</v>
      </c>
      <c r="S14998">
        <v>23.4</v>
      </c>
      <c r="T14998">
        <v>18.2</v>
      </c>
      <c r="U14998">
        <v>18.100000000000001</v>
      </c>
      <c r="V14998">
        <v>5.2</v>
      </c>
      <c r="W14998">
        <v>5.3</v>
      </c>
      <c r="AB14998">
        <f t="shared" si="294"/>
        <v>1441.08</v>
      </c>
    </row>
    <row r="14999" spans="1:28" x14ac:dyDescent="0.25">
      <c r="A14999" t="s">
        <v>6705</v>
      </c>
      <c r="B14999" t="s">
        <v>6684</v>
      </c>
      <c r="C14999" s="1">
        <v>0.61172453703703711</v>
      </c>
      <c r="D14999">
        <v>44</v>
      </c>
      <c r="E14999" s="2">
        <v>1.9386469907407406E-2</v>
      </c>
      <c r="F14999" s="1">
        <v>1.9375E-2</v>
      </c>
      <c r="G14999">
        <v>991</v>
      </c>
      <c r="H14999">
        <v>1674.99</v>
      </c>
      <c r="I14999">
        <v>0</v>
      </c>
      <c r="J14999" t="s">
        <v>6685</v>
      </c>
      <c r="K14999" t="s">
        <v>22</v>
      </c>
      <c r="L14999">
        <v>1</v>
      </c>
      <c r="N14999" t="s">
        <v>23</v>
      </c>
      <c r="O14999" t="s">
        <v>46</v>
      </c>
      <c r="P14999" t="s">
        <v>28</v>
      </c>
      <c r="R14999" t="s">
        <v>26</v>
      </c>
      <c r="S14999">
        <v>18.8</v>
      </c>
      <c r="T14999">
        <v>18.2</v>
      </c>
      <c r="U14999">
        <v>18.100000000000001</v>
      </c>
      <c r="V14999">
        <v>0.6</v>
      </c>
      <c r="W14999">
        <v>0.7</v>
      </c>
      <c r="AB14999">
        <f t="shared" si="294"/>
        <v>1441.08</v>
      </c>
    </row>
    <row r="15000" spans="1:28" x14ac:dyDescent="0.25">
      <c r="A15000" t="s">
        <v>6705</v>
      </c>
      <c r="B15000" t="s">
        <v>6684</v>
      </c>
      <c r="C15000" s="1">
        <v>0.61172453703703711</v>
      </c>
      <c r="D15000">
        <v>44</v>
      </c>
      <c r="E15000" s="2">
        <v>1.9386469907407406E-2</v>
      </c>
      <c r="F15000" s="1">
        <v>1.9375E-2</v>
      </c>
      <c r="G15000">
        <v>991</v>
      </c>
      <c r="H15000">
        <v>1674.99</v>
      </c>
      <c r="I15000">
        <v>0</v>
      </c>
      <c r="J15000" t="s">
        <v>6685</v>
      </c>
      <c r="K15000" t="s">
        <v>22</v>
      </c>
      <c r="L15000">
        <v>1</v>
      </c>
      <c r="N15000" t="s">
        <v>23</v>
      </c>
      <c r="O15000" t="s">
        <v>42</v>
      </c>
      <c r="P15000" t="s">
        <v>28</v>
      </c>
      <c r="R15000" t="s">
        <v>26</v>
      </c>
      <c r="S15000">
        <v>18.100000000000001</v>
      </c>
      <c r="T15000">
        <v>18.2</v>
      </c>
      <c r="U15000">
        <v>18.100000000000001</v>
      </c>
      <c r="V15000">
        <v>-0.1</v>
      </c>
      <c r="W15000">
        <v>0</v>
      </c>
      <c r="AB15000">
        <f t="shared" si="294"/>
        <v>1441.08</v>
      </c>
    </row>
    <row r="15001" spans="1:28" x14ac:dyDescent="0.25">
      <c r="A15001" t="s">
        <v>6706</v>
      </c>
      <c r="B15001" t="s">
        <v>6684</v>
      </c>
      <c r="C15001" s="1">
        <v>0.61380787037037032</v>
      </c>
      <c r="D15001">
        <v>514</v>
      </c>
      <c r="E15001" s="2">
        <v>2.1475243055555555E-2</v>
      </c>
      <c r="F15001" s="1">
        <v>2.146990740740741E-2</v>
      </c>
      <c r="G15001">
        <v>461</v>
      </c>
      <c r="H15001">
        <v>1855.46</v>
      </c>
      <c r="I15001">
        <v>0</v>
      </c>
      <c r="J15001" t="s">
        <v>6685</v>
      </c>
      <c r="K15001" t="s">
        <v>22</v>
      </c>
      <c r="L15001">
        <v>1</v>
      </c>
      <c r="N15001" t="s">
        <v>23</v>
      </c>
      <c r="O15001" t="s">
        <v>31</v>
      </c>
      <c r="P15001" t="s">
        <v>28</v>
      </c>
      <c r="R15001" t="s">
        <v>26</v>
      </c>
      <c r="S15001">
        <v>19.2</v>
      </c>
      <c r="T15001">
        <v>18.100000000000001</v>
      </c>
      <c r="U15001">
        <v>18.100000000000001</v>
      </c>
      <c r="V15001">
        <v>1.1000000000000001</v>
      </c>
      <c r="W15001">
        <v>1.1000000000000001</v>
      </c>
      <c r="AB15001">
        <f t="shared" si="294"/>
        <v>1621.55</v>
      </c>
    </row>
    <row r="15002" spans="1:28" x14ac:dyDescent="0.25">
      <c r="A15002" t="s">
        <v>6706</v>
      </c>
      <c r="B15002" t="s">
        <v>6684</v>
      </c>
      <c r="C15002" s="1">
        <v>0.61380787037037032</v>
      </c>
      <c r="D15002">
        <v>514</v>
      </c>
      <c r="E15002" s="2">
        <v>2.1475243055555555E-2</v>
      </c>
      <c r="F15002" s="1">
        <v>2.146990740740741E-2</v>
      </c>
      <c r="G15002">
        <v>461</v>
      </c>
      <c r="H15002">
        <v>1855.46</v>
      </c>
      <c r="I15002">
        <v>0</v>
      </c>
      <c r="J15002" t="s">
        <v>6685</v>
      </c>
      <c r="K15002" t="s">
        <v>22</v>
      </c>
      <c r="L15002">
        <v>1</v>
      </c>
      <c r="N15002" t="s">
        <v>23</v>
      </c>
      <c r="O15002" t="s">
        <v>36</v>
      </c>
      <c r="P15002" t="s">
        <v>28</v>
      </c>
      <c r="R15002" t="s">
        <v>26</v>
      </c>
      <c r="S15002">
        <v>23.8</v>
      </c>
      <c r="T15002">
        <v>18.100000000000001</v>
      </c>
      <c r="U15002">
        <v>18.100000000000001</v>
      </c>
      <c r="V15002">
        <v>5.7</v>
      </c>
      <c r="W15002">
        <v>5.7</v>
      </c>
      <c r="AB15002">
        <f t="shared" si="294"/>
        <v>1621.55</v>
      </c>
    </row>
    <row r="15003" spans="1:28" x14ac:dyDescent="0.25">
      <c r="A15003" t="s">
        <v>6706</v>
      </c>
      <c r="B15003" t="s">
        <v>6684</v>
      </c>
      <c r="C15003" s="1">
        <v>0.61380787037037032</v>
      </c>
      <c r="D15003">
        <v>514</v>
      </c>
      <c r="E15003" s="2">
        <v>2.1475243055555555E-2</v>
      </c>
      <c r="F15003" s="1">
        <v>2.146990740740741E-2</v>
      </c>
      <c r="G15003">
        <v>461</v>
      </c>
      <c r="H15003">
        <v>1855.46</v>
      </c>
      <c r="I15003">
        <v>0</v>
      </c>
      <c r="J15003" t="s">
        <v>6685</v>
      </c>
      <c r="K15003" t="s">
        <v>22</v>
      </c>
      <c r="L15003">
        <v>1</v>
      </c>
      <c r="N15003" t="s">
        <v>23</v>
      </c>
      <c r="O15003" t="s">
        <v>24</v>
      </c>
      <c r="P15003" t="s">
        <v>28</v>
      </c>
      <c r="R15003" t="s">
        <v>26</v>
      </c>
      <c r="S15003">
        <v>24.5</v>
      </c>
      <c r="T15003">
        <v>18.100000000000001</v>
      </c>
      <c r="U15003">
        <v>18.100000000000001</v>
      </c>
      <c r="V15003">
        <v>6.4</v>
      </c>
      <c r="W15003">
        <v>6.4</v>
      </c>
      <c r="AB15003">
        <f t="shared" si="294"/>
        <v>1621.55</v>
      </c>
    </row>
    <row r="15004" spans="1:28" x14ac:dyDescent="0.25">
      <c r="A15004" t="s">
        <v>6706</v>
      </c>
      <c r="B15004" t="s">
        <v>6684</v>
      </c>
      <c r="C15004" s="1">
        <v>0.61380787037037032</v>
      </c>
      <c r="D15004">
        <v>514</v>
      </c>
      <c r="E15004" s="2">
        <v>2.1475243055555555E-2</v>
      </c>
      <c r="F15004" s="1">
        <v>2.146990740740741E-2</v>
      </c>
      <c r="G15004">
        <v>461</v>
      </c>
      <c r="H15004">
        <v>1855.46</v>
      </c>
      <c r="I15004">
        <v>0</v>
      </c>
      <c r="J15004" t="s">
        <v>6685</v>
      </c>
      <c r="K15004" t="s">
        <v>22</v>
      </c>
      <c r="L15004">
        <v>1</v>
      </c>
      <c r="N15004" t="s">
        <v>23</v>
      </c>
      <c r="O15004" t="s">
        <v>46</v>
      </c>
      <c r="P15004" t="s">
        <v>28</v>
      </c>
      <c r="R15004" t="s">
        <v>26</v>
      </c>
      <c r="S15004">
        <v>18.7</v>
      </c>
      <c r="T15004">
        <v>18.100000000000001</v>
      </c>
      <c r="U15004">
        <v>18.100000000000001</v>
      </c>
      <c r="V15004">
        <v>0.6</v>
      </c>
      <c r="W15004">
        <v>0.6</v>
      </c>
      <c r="AB15004">
        <f t="shared" si="294"/>
        <v>1621.55</v>
      </c>
    </row>
    <row r="15005" spans="1:28" x14ac:dyDescent="0.25">
      <c r="A15005" t="s">
        <v>6706</v>
      </c>
      <c r="B15005" t="s">
        <v>6684</v>
      </c>
      <c r="C15005" s="1">
        <v>0.61380787037037032</v>
      </c>
      <c r="D15005">
        <v>514</v>
      </c>
      <c r="E15005" s="2">
        <v>2.1475243055555555E-2</v>
      </c>
      <c r="F15005" s="1">
        <v>2.146990740740741E-2</v>
      </c>
      <c r="G15005">
        <v>461</v>
      </c>
      <c r="H15005">
        <v>1855.46</v>
      </c>
      <c r="I15005">
        <v>0</v>
      </c>
      <c r="J15005" t="s">
        <v>6685</v>
      </c>
      <c r="K15005" t="s">
        <v>22</v>
      </c>
      <c r="L15005">
        <v>1</v>
      </c>
      <c r="N15005" t="s">
        <v>23</v>
      </c>
      <c r="O15005" t="s">
        <v>42</v>
      </c>
      <c r="P15005" t="s">
        <v>28</v>
      </c>
      <c r="R15005" t="s">
        <v>26</v>
      </c>
      <c r="S15005">
        <v>18.5</v>
      </c>
      <c r="T15005">
        <v>18.100000000000001</v>
      </c>
      <c r="U15005">
        <v>18.100000000000001</v>
      </c>
      <c r="V15005">
        <v>0.4</v>
      </c>
      <c r="W15005">
        <v>0.4</v>
      </c>
      <c r="AB15005">
        <f t="shared" si="294"/>
        <v>1621.55</v>
      </c>
    </row>
    <row r="15006" spans="1:28" x14ac:dyDescent="0.25">
      <c r="A15006" t="s">
        <v>6707</v>
      </c>
      <c r="B15006" t="s">
        <v>6684</v>
      </c>
      <c r="C15006" s="1">
        <v>0.61589120370370376</v>
      </c>
      <c r="D15006">
        <v>449</v>
      </c>
      <c r="E15006" s="2">
        <v>2.3557824074074071E-2</v>
      </c>
      <c r="F15006" s="1">
        <v>2.3553240740740739E-2</v>
      </c>
      <c r="G15006">
        <v>396</v>
      </c>
      <c r="H15006">
        <v>2035.4</v>
      </c>
      <c r="I15006">
        <v>0</v>
      </c>
      <c r="J15006" t="s">
        <v>6685</v>
      </c>
      <c r="K15006" t="s">
        <v>22</v>
      </c>
      <c r="L15006">
        <v>1</v>
      </c>
      <c r="N15006" t="s">
        <v>23</v>
      </c>
      <c r="O15006" t="s">
        <v>31</v>
      </c>
      <c r="P15006" t="s">
        <v>28</v>
      </c>
      <c r="R15006" t="s">
        <v>26</v>
      </c>
      <c r="S15006">
        <v>19</v>
      </c>
      <c r="T15006">
        <v>18.100000000000001</v>
      </c>
      <c r="U15006">
        <v>18</v>
      </c>
      <c r="V15006">
        <v>0.9</v>
      </c>
      <c r="W15006">
        <v>1</v>
      </c>
      <c r="AB15006">
        <f t="shared" si="294"/>
        <v>1801.49</v>
      </c>
    </row>
    <row r="15007" spans="1:28" x14ac:dyDescent="0.25">
      <c r="A15007" t="s">
        <v>6707</v>
      </c>
      <c r="B15007" t="s">
        <v>6684</v>
      </c>
      <c r="C15007" s="1">
        <v>0.61589120370370376</v>
      </c>
      <c r="D15007">
        <v>449</v>
      </c>
      <c r="E15007" s="2">
        <v>2.3557824074074071E-2</v>
      </c>
      <c r="F15007" s="1">
        <v>2.3553240740740739E-2</v>
      </c>
      <c r="G15007">
        <v>396</v>
      </c>
      <c r="H15007">
        <v>2035.4</v>
      </c>
      <c r="I15007">
        <v>0</v>
      </c>
      <c r="J15007" t="s">
        <v>6685</v>
      </c>
      <c r="K15007" t="s">
        <v>22</v>
      </c>
      <c r="L15007">
        <v>1</v>
      </c>
      <c r="N15007" t="s">
        <v>23</v>
      </c>
      <c r="O15007" t="s">
        <v>36</v>
      </c>
      <c r="P15007" t="s">
        <v>28</v>
      </c>
      <c r="R15007" t="s">
        <v>26</v>
      </c>
      <c r="S15007">
        <v>25.9</v>
      </c>
      <c r="T15007">
        <v>18.100000000000001</v>
      </c>
      <c r="U15007">
        <v>18</v>
      </c>
      <c r="V15007">
        <v>7.8</v>
      </c>
      <c r="W15007">
        <v>7.9</v>
      </c>
      <c r="AB15007">
        <f t="shared" si="294"/>
        <v>1801.49</v>
      </c>
    </row>
    <row r="15008" spans="1:28" x14ac:dyDescent="0.25">
      <c r="A15008" t="s">
        <v>6707</v>
      </c>
      <c r="B15008" t="s">
        <v>6684</v>
      </c>
      <c r="C15008" s="1">
        <v>0.61589120370370376</v>
      </c>
      <c r="D15008">
        <v>449</v>
      </c>
      <c r="E15008" s="2">
        <v>2.3557824074074071E-2</v>
      </c>
      <c r="F15008" s="1">
        <v>2.3553240740740739E-2</v>
      </c>
      <c r="G15008">
        <v>396</v>
      </c>
      <c r="H15008">
        <v>2035.4</v>
      </c>
      <c r="I15008">
        <v>0</v>
      </c>
      <c r="J15008" t="s">
        <v>6685</v>
      </c>
      <c r="K15008" t="s">
        <v>22</v>
      </c>
      <c r="L15008">
        <v>1</v>
      </c>
      <c r="N15008" t="s">
        <v>23</v>
      </c>
      <c r="O15008" t="s">
        <v>24</v>
      </c>
      <c r="P15008" t="s">
        <v>28</v>
      </c>
      <c r="R15008" t="s">
        <v>26</v>
      </c>
      <c r="S15008">
        <v>25.1</v>
      </c>
      <c r="T15008">
        <v>18.100000000000001</v>
      </c>
      <c r="U15008">
        <v>18</v>
      </c>
      <c r="V15008">
        <v>7</v>
      </c>
      <c r="W15008">
        <v>7.1</v>
      </c>
      <c r="AB15008">
        <f t="shared" si="294"/>
        <v>1801.49</v>
      </c>
    </row>
    <row r="15009" spans="1:28" x14ac:dyDescent="0.25">
      <c r="A15009" t="s">
        <v>6707</v>
      </c>
      <c r="B15009" t="s">
        <v>6684</v>
      </c>
      <c r="C15009" s="1">
        <v>0.61589120370370376</v>
      </c>
      <c r="D15009">
        <v>449</v>
      </c>
      <c r="E15009" s="2">
        <v>2.3557824074074071E-2</v>
      </c>
      <c r="F15009" s="1">
        <v>2.3553240740740739E-2</v>
      </c>
      <c r="G15009">
        <v>396</v>
      </c>
      <c r="H15009">
        <v>2035.4</v>
      </c>
      <c r="I15009">
        <v>0</v>
      </c>
      <c r="J15009" t="s">
        <v>6685</v>
      </c>
      <c r="K15009" t="s">
        <v>22</v>
      </c>
      <c r="L15009">
        <v>1</v>
      </c>
      <c r="N15009" t="s">
        <v>23</v>
      </c>
      <c r="O15009" t="s">
        <v>46</v>
      </c>
      <c r="P15009" t="s">
        <v>28</v>
      </c>
      <c r="R15009" t="s">
        <v>26</v>
      </c>
      <c r="S15009">
        <v>18.5</v>
      </c>
      <c r="T15009">
        <v>18.100000000000001</v>
      </c>
      <c r="U15009">
        <v>18</v>
      </c>
      <c r="V15009">
        <v>0.4</v>
      </c>
      <c r="W15009">
        <v>0.5</v>
      </c>
      <c r="AB15009">
        <f t="shared" si="294"/>
        <v>1801.49</v>
      </c>
    </row>
    <row r="15010" spans="1:28" x14ac:dyDescent="0.25">
      <c r="A15010" t="s">
        <v>6707</v>
      </c>
      <c r="B15010" t="s">
        <v>6684</v>
      </c>
      <c r="C15010" s="1">
        <v>0.61589120370370376</v>
      </c>
      <c r="D15010">
        <v>449</v>
      </c>
      <c r="E15010" s="2">
        <v>2.3557824074074071E-2</v>
      </c>
      <c r="F15010" s="1">
        <v>2.3553240740740739E-2</v>
      </c>
      <c r="G15010">
        <v>396</v>
      </c>
      <c r="H15010">
        <v>2035.4</v>
      </c>
      <c r="I15010">
        <v>0</v>
      </c>
      <c r="J15010" t="s">
        <v>6685</v>
      </c>
      <c r="K15010" t="s">
        <v>22</v>
      </c>
      <c r="L15010">
        <v>1</v>
      </c>
      <c r="N15010" t="s">
        <v>23</v>
      </c>
      <c r="O15010" t="s">
        <v>42</v>
      </c>
      <c r="P15010" t="s">
        <v>28</v>
      </c>
      <c r="R15010" t="s">
        <v>26</v>
      </c>
      <c r="S15010">
        <v>18.100000000000001</v>
      </c>
      <c r="T15010">
        <v>18.100000000000001</v>
      </c>
      <c r="U15010">
        <v>18</v>
      </c>
      <c r="V15010">
        <v>0</v>
      </c>
      <c r="W15010">
        <v>0.1</v>
      </c>
      <c r="AB15010">
        <f t="shared" si="294"/>
        <v>1801.49</v>
      </c>
    </row>
    <row r="15011" spans="1:28" x14ac:dyDescent="0.25">
      <c r="A15011" t="s">
        <v>6708</v>
      </c>
      <c r="B15011" t="s">
        <v>6684</v>
      </c>
      <c r="C15011" s="1">
        <v>0.61796296296296294</v>
      </c>
      <c r="D15011">
        <v>650</v>
      </c>
      <c r="E15011" s="2">
        <v>2.5631909722222224E-2</v>
      </c>
      <c r="F15011" s="1">
        <v>2.5624999999999998E-2</v>
      </c>
      <c r="G15011">
        <v>597</v>
      </c>
      <c r="H15011">
        <v>2214.6</v>
      </c>
      <c r="I15011">
        <v>0</v>
      </c>
      <c r="J15011" t="s">
        <v>6685</v>
      </c>
      <c r="K15011" t="s">
        <v>22</v>
      </c>
      <c r="L15011">
        <v>1</v>
      </c>
      <c r="N15011" t="s">
        <v>23</v>
      </c>
      <c r="O15011" t="s">
        <v>31</v>
      </c>
      <c r="P15011" t="s">
        <v>28</v>
      </c>
      <c r="R15011" t="s">
        <v>26</v>
      </c>
      <c r="S15011">
        <v>19</v>
      </c>
      <c r="T15011">
        <v>18.100000000000001</v>
      </c>
      <c r="U15011">
        <v>18.2</v>
      </c>
      <c r="V15011">
        <v>0.9</v>
      </c>
      <c r="W15011">
        <v>0.8</v>
      </c>
      <c r="AB15011">
        <f t="shared" ref="AB15011:AB15074" si="295">H15011-233.91</f>
        <v>1980.6899999999998</v>
      </c>
    </row>
    <row r="15012" spans="1:28" x14ac:dyDescent="0.25">
      <c r="A15012" t="s">
        <v>6708</v>
      </c>
      <c r="B15012" t="s">
        <v>6684</v>
      </c>
      <c r="C15012" s="1">
        <v>0.61796296296296294</v>
      </c>
      <c r="D15012">
        <v>650</v>
      </c>
      <c r="E15012" s="2">
        <v>2.5631909722222224E-2</v>
      </c>
      <c r="F15012" s="1">
        <v>2.5624999999999998E-2</v>
      </c>
      <c r="G15012">
        <v>597</v>
      </c>
      <c r="H15012">
        <v>2214.6</v>
      </c>
      <c r="I15012">
        <v>0</v>
      </c>
      <c r="J15012" t="s">
        <v>6685</v>
      </c>
      <c r="K15012" t="s">
        <v>22</v>
      </c>
      <c r="L15012">
        <v>1</v>
      </c>
      <c r="N15012" t="s">
        <v>23</v>
      </c>
      <c r="O15012" t="s">
        <v>36</v>
      </c>
      <c r="P15012" t="s">
        <v>28</v>
      </c>
      <c r="R15012" t="s">
        <v>26</v>
      </c>
      <c r="S15012">
        <v>24</v>
      </c>
      <c r="T15012">
        <v>18.100000000000001</v>
      </c>
      <c r="U15012">
        <v>18.2</v>
      </c>
      <c r="V15012">
        <v>5.9</v>
      </c>
      <c r="W15012">
        <v>5.8</v>
      </c>
      <c r="AB15012">
        <f t="shared" si="295"/>
        <v>1980.6899999999998</v>
      </c>
    </row>
    <row r="15013" spans="1:28" x14ac:dyDescent="0.25">
      <c r="A15013" t="s">
        <v>6708</v>
      </c>
      <c r="B15013" t="s">
        <v>6684</v>
      </c>
      <c r="C15013" s="1">
        <v>0.61796296296296294</v>
      </c>
      <c r="D15013">
        <v>650</v>
      </c>
      <c r="E15013" s="2">
        <v>2.5631909722222224E-2</v>
      </c>
      <c r="F15013" s="1">
        <v>2.5624999999999998E-2</v>
      </c>
      <c r="G15013">
        <v>597</v>
      </c>
      <c r="H15013">
        <v>2214.6</v>
      </c>
      <c r="I15013">
        <v>0</v>
      </c>
      <c r="J15013" t="s">
        <v>6685</v>
      </c>
      <c r="K15013" t="s">
        <v>22</v>
      </c>
      <c r="L15013">
        <v>1</v>
      </c>
      <c r="N15013" t="s">
        <v>23</v>
      </c>
      <c r="O15013" t="s">
        <v>46</v>
      </c>
      <c r="P15013" t="s">
        <v>28</v>
      </c>
      <c r="R15013" t="s">
        <v>26</v>
      </c>
      <c r="S15013">
        <v>18.7</v>
      </c>
      <c r="T15013">
        <v>18.100000000000001</v>
      </c>
      <c r="U15013">
        <v>18.2</v>
      </c>
      <c r="V15013">
        <v>0.6</v>
      </c>
      <c r="W15013">
        <v>0.5</v>
      </c>
      <c r="AB15013">
        <f t="shared" si="295"/>
        <v>1980.6899999999998</v>
      </c>
    </row>
    <row r="15014" spans="1:28" x14ac:dyDescent="0.25">
      <c r="A15014" t="s">
        <v>6708</v>
      </c>
      <c r="B15014" t="s">
        <v>6684</v>
      </c>
      <c r="C15014" s="1">
        <v>0.61796296296296294</v>
      </c>
      <c r="D15014">
        <v>650</v>
      </c>
      <c r="E15014" s="2">
        <v>2.5631909722222224E-2</v>
      </c>
      <c r="F15014" s="1">
        <v>2.5624999999999998E-2</v>
      </c>
      <c r="G15014">
        <v>597</v>
      </c>
      <c r="H15014">
        <v>2214.6</v>
      </c>
      <c r="I15014">
        <v>0</v>
      </c>
      <c r="J15014" t="s">
        <v>6685</v>
      </c>
      <c r="K15014" t="s">
        <v>22</v>
      </c>
      <c r="L15014">
        <v>1</v>
      </c>
      <c r="N15014" t="s">
        <v>23</v>
      </c>
      <c r="O15014" t="s">
        <v>42</v>
      </c>
      <c r="P15014" t="s">
        <v>28</v>
      </c>
      <c r="R15014" t="s">
        <v>26</v>
      </c>
      <c r="S15014">
        <v>18.7</v>
      </c>
      <c r="T15014">
        <v>18.100000000000001</v>
      </c>
      <c r="U15014">
        <v>18.2</v>
      </c>
      <c r="V15014">
        <v>0.6</v>
      </c>
      <c r="W15014">
        <v>0.5</v>
      </c>
      <c r="AB15014">
        <f t="shared" si="295"/>
        <v>1980.6899999999998</v>
      </c>
    </row>
    <row r="15015" spans="1:28" x14ac:dyDescent="0.25">
      <c r="A15015" t="s">
        <v>6708</v>
      </c>
      <c r="B15015" t="s">
        <v>6684</v>
      </c>
      <c r="C15015" s="1">
        <v>0.61796296296296294</v>
      </c>
      <c r="D15015">
        <v>650</v>
      </c>
      <c r="E15015" s="2">
        <v>2.5631909722222224E-2</v>
      </c>
      <c r="F15015" s="1">
        <v>2.5624999999999998E-2</v>
      </c>
      <c r="G15015">
        <v>597</v>
      </c>
      <c r="H15015">
        <v>2214.6</v>
      </c>
      <c r="I15015">
        <v>0</v>
      </c>
      <c r="J15015" t="s">
        <v>6685</v>
      </c>
      <c r="K15015" t="s">
        <v>22</v>
      </c>
      <c r="L15015">
        <v>1</v>
      </c>
      <c r="N15015" t="s">
        <v>23</v>
      </c>
      <c r="O15015" t="s">
        <v>33</v>
      </c>
      <c r="P15015" t="s">
        <v>28</v>
      </c>
      <c r="R15015" t="s">
        <v>26</v>
      </c>
      <c r="S15015">
        <v>18.3</v>
      </c>
      <c r="T15015">
        <v>18.100000000000001</v>
      </c>
      <c r="U15015">
        <v>18.2</v>
      </c>
      <c r="V15015">
        <v>0.2</v>
      </c>
      <c r="W15015">
        <v>0.1</v>
      </c>
      <c r="AB15015">
        <f t="shared" si="295"/>
        <v>1980.6899999999998</v>
      </c>
    </row>
    <row r="15016" spans="1:28" x14ac:dyDescent="0.25">
      <c r="A15016" t="s">
        <v>6709</v>
      </c>
      <c r="B15016" t="s">
        <v>6684</v>
      </c>
      <c r="C15016" s="1">
        <v>0.62004629629629626</v>
      </c>
      <c r="D15016">
        <v>853</v>
      </c>
      <c r="E15016" s="2">
        <v>2.7717592592592596E-2</v>
      </c>
      <c r="F15016" s="1">
        <v>2.7708333333333331E-2</v>
      </c>
      <c r="G15016">
        <v>800</v>
      </c>
      <c r="H15016">
        <v>2394.8000000000002</v>
      </c>
      <c r="I15016">
        <v>0</v>
      </c>
      <c r="J15016" t="s">
        <v>6685</v>
      </c>
      <c r="K15016" t="s">
        <v>22</v>
      </c>
      <c r="L15016">
        <v>1</v>
      </c>
      <c r="N15016" t="s">
        <v>23</v>
      </c>
      <c r="O15016" t="s">
        <v>36</v>
      </c>
      <c r="P15016" t="s">
        <v>28</v>
      </c>
      <c r="R15016" t="s">
        <v>26</v>
      </c>
      <c r="S15016">
        <v>23.3</v>
      </c>
      <c r="T15016">
        <v>18.2</v>
      </c>
      <c r="U15016">
        <v>18.2</v>
      </c>
      <c r="V15016">
        <v>5.0999999999999996</v>
      </c>
      <c r="W15016">
        <v>5.0999999999999996</v>
      </c>
      <c r="AB15016">
        <f t="shared" si="295"/>
        <v>2160.8900000000003</v>
      </c>
    </row>
    <row r="15017" spans="1:28" x14ac:dyDescent="0.25">
      <c r="A15017" t="s">
        <v>6709</v>
      </c>
      <c r="B15017" t="s">
        <v>6684</v>
      </c>
      <c r="C15017" s="1">
        <v>0.62004629629629626</v>
      </c>
      <c r="D15017">
        <v>853</v>
      </c>
      <c r="E15017" s="2">
        <v>2.7717592592592596E-2</v>
      </c>
      <c r="F15017" s="1">
        <v>2.7708333333333331E-2</v>
      </c>
      <c r="G15017">
        <v>800</v>
      </c>
      <c r="H15017">
        <v>2394.8000000000002</v>
      </c>
      <c r="I15017">
        <v>0</v>
      </c>
      <c r="J15017" t="s">
        <v>6685</v>
      </c>
      <c r="K15017" t="s">
        <v>22</v>
      </c>
      <c r="L15017">
        <v>1</v>
      </c>
      <c r="N15017" t="s">
        <v>23</v>
      </c>
      <c r="O15017" t="s">
        <v>46</v>
      </c>
      <c r="P15017" t="s">
        <v>28</v>
      </c>
      <c r="R15017" t="s">
        <v>26</v>
      </c>
      <c r="S15017">
        <v>18.399999999999999</v>
      </c>
      <c r="T15017">
        <v>18.2</v>
      </c>
      <c r="U15017">
        <v>18.2</v>
      </c>
      <c r="V15017">
        <v>0.2</v>
      </c>
      <c r="W15017">
        <v>0.2</v>
      </c>
      <c r="AB15017">
        <f t="shared" si="295"/>
        <v>2160.8900000000003</v>
      </c>
    </row>
    <row r="15018" spans="1:28" x14ac:dyDescent="0.25">
      <c r="A15018" t="s">
        <v>6710</v>
      </c>
      <c r="B15018" t="s">
        <v>6684</v>
      </c>
      <c r="C15018" s="1">
        <v>0.62214120370370374</v>
      </c>
      <c r="D15018">
        <v>255</v>
      </c>
      <c r="E15018" s="2">
        <v>2.9805578703703706E-2</v>
      </c>
      <c r="F15018" s="1">
        <v>2.9803240740740741E-2</v>
      </c>
      <c r="G15018">
        <v>202</v>
      </c>
      <c r="H15018">
        <v>2575.1999999999998</v>
      </c>
      <c r="I15018">
        <v>0</v>
      </c>
      <c r="J15018" t="s">
        <v>6685</v>
      </c>
      <c r="K15018" t="s">
        <v>22</v>
      </c>
      <c r="L15018">
        <v>1</v>
      </c>
      <c r="N15018" t="s">
        <v>23</v>
      </c>
      <c r="O15018" t="s">
        <v>36</v>
      </c>
      <c r="P15018" t="s">
        <v>28</v>
      </c>
      <c r="R15018" t="s">
        <v>26</v>
      </c>
      <c r="S15018">
        <v>20.8</v>
      </c>
      <c r="T15018">
        <v>18.2</v>
      </c>
      <c r="U15018">
        <v>18.2</v>
      </c>
      <c r="V15018">
        <v>2.6</v>
      </c>
      <c r="W15018">
        <v>2.6</v>
      </c>
      <c r="AB15018">
        <f t="shared" si="295"/>
        <v>2341.29</v>
      </c>
    </row>
    <row r="15019" spans="1:28" x14ac:dyDescent="0.25">
      <c r="A15019" t="s">
        <v>6710</v>
      </c>
      <c r="B15019" t="s">
        <v>6684</v>
      </c>
      <c r="C15019" s="1">
        <v>0.62214120370370374</v>
      </c>
      <c r="D15019">
        <v>255</v>
      </c>
      <c r="E15019" s="2">
        <v>2.9805578703703706E-2</v>
      </c>
      <c r="F15019" s="1">
        <v>2.9803240740740741E-2</v>
      </c>
      <c r="G15019">
        <v>202</v>
      </c>
      <c r="H15019">
        <v>2575.1999999999998</v>
      </c>
      <c r="I15019">
        <v>0</v>
      </c>
      <c r="J15019" t="s">
        <v>6685</v>
      </c>
      <c r="K15019" t="s">
        <v>22</v>
      </c>
      <c r="L15019">
        <v>1</v>
      </c>
      <c r="N15019" t="s">
        <v>23</v>
      </c>
      <c r="O15019" t="s">
        <v>46</v>
      </c>
      <c r="P15019" t="s">
        <v>28</v>
      </c>
      <c r="R15019" t="s">
        <v>26</v>
      </c>
      <c r="S15019">
        <v>18.600000000000001</v>
      </c>
      <c r="T15019">
        <v>18.2</v>
      </c>
      <c r="U15019">
        <v>18.2</v>
      </c>
      <c r="V15019">
        <v>0.4</v>
      </c>
      <c r="W15019">
        <v>0.4</v>
      </c>
      <c r="AB15019">
        <f t="shared" si="295"/>
        <v>2341.29</v>
      </c>
    </row>
    <row r="15020" spans="1:28" x14ac:dyDescent="0.25">
      <c r="A15020" t="s">
        <v>6710</v>
      </c>
      <c r="B15020" t="s">
        <v>6684</v>
      </c>
      <c r="C15020" s="1">
        <v>0.62214120370370374</v>
      </c>
      <c r="D15020">
        <v>255</v>
      </c>
      <c r="E15020" s="2">
        <v>2.9805578703703706E-2</v>
      </c>
      <c r="F15020" s="1">
        <v>2.9803240740740741E-2</v>
      </c>
      <c r="G15020">
        <v>202</v>
      </c>
      <c r="H15020">
        <v>2575.1999999999998</v>
      </c>
      <c r="I15020">
        <v>0</v>
      </c>
      <c r="J15020" t="s">
        <v>6685</v>
      </c>
      <c r="K15020" t="s">
        <v>22</v>
      </c>
      <c r="L15020">
        <v>1</v>
      </c>
      <c r="N15020" t="s">
        <v>23</v>
      </c>
      <c r="O15020" t="s">
        <v>42</v>
      </c>
      <c r="P15020" t="s">
        <v>28</v>
      </c>
      <c r="R15020" t="s">
        <v>26</v>
      </c>
      <c r="S15020">
        <v>19</v>
      </c>
      <c r="T15020">
        <v>18.2</v>
      </c>
      <c r="U15020">
        <v>18.2</v>
      </c>
      <c r="V15020">
        <v>0.8</v>
      </c>
      <c r="W15020">
        <v>0.8</v>
      </c>
      <c r="X15020" t="s">
        <v>226</v>
      </c>
      <c r="AB15020">
        <f t="shared" si="295"/>
        <v>2341.29</v>
      </c>
    </row>
    <row r="15021" spans="1:28" x14ac:dyDescent="0.25">
      <c r="A15021" t="s">
        <v>6711</v>
      </c>
      <c r="B15021" t="s">
        <v>6684</v>
      </c>
      <c r="C15021" s="1">
        <v>0.62422453703703706</v>
      </c>
      <c r="D15021">
        <v>758</v>
      </c>
      <c r="E15021" s="2">
        <v>3.1894733796296294E-2</v>
      </c>
      <c r="F15021" s="1">
        <v>3.1886574074074074E-2</v>
      </c>
      <c r="G15021">
        <v>705</v>
      </c>
      <c r="H15021">
        <v>2755.71</v>
      </c>
      <c r="I15021">
        <v>0</v>
      </c>
      <c r="J15021" t="s">
        <v>6685</v>
      </c>
      <c r="K15021" t="s">
        <v>22</v>
      </c>
      <c r="L15021">
        <v>1</v>
      </c>
      <c r="N15021" t="s">
        <v>23</v>
      </c>
      <c r="O15021" t="s">
        <v>31</v>
      </c>
      <c r="P15021" t="s">
        <v>28</v>
      </c>
      <c r="R15021" t="s">
        <v>26</v>
      </c>
      <c r="S15021">
        <v>18.899999999999999</v>
      </c>
      <c r="T15021">
        <v>18</v>
      </c>
      <c r="U15021">
        <v>18.100000000000001</v>
      </c>
      <c r="V15021">
        <v>0.9</v>
      </c>
      <c r="W15021">
        <v>0.8</v>
      </c>
      <c r="AB15021">
        <f t="shared" si="295"/>
        <v>2521.8000000000002</v>
      </c>
    </row>
    <row r="15022" spans="1:28" x14ac:dyDescent="0.25">
      <c r="A15022" t="s">
        <v>6711</v>
      </c>
      <c r="B15022" t="s">
        <v>6684</v>
      </c>
      <c r="C15022" s="1">
        <v>0.62422453703703706</v>
      </c>
      <c r="D15022">
        <v>758</v>
      </c>
      <c r="E15022" s="2">
        <v>3.1894733796296294E-2</v>
      </c>
      <c r="F15022" s="1">
        <v>3.1886574074074074E-2</v>
      </c>
      <c r="G15022">
        <v>705</v>
      </c>
      <c r="H15022">
        <v>2755.71</v>
      </c>
      <c r="I15022">
        <v>0</v>
      </c>
      <c r="J15022" t="s">
        <v>6685</v>
      </c>
      <c r="K15022" t="s">
        <v>22</v>
      </c>
      <c r="L15022">
        <v>1</v>
      </c>
      <c r="N15022" t="s">
        <v>23</v>
      </c>
      <c r="O15022" t="s">
        <v>36</v>
      </c>
      <c r="P15022" t="s">
        <v>28</v>
      </c>
      <c r="R15022" t="s">
        <v>26</v>
      </c>
      <c r="S15022">
        <v>20.8</v>
      </c>
      <c r="T15022">
        <v>18</v>
      </c>
      <c r="U15022">
        <v>18.100000000000001</v>
      </c>
      <c r="V15022">
        <v>2.8</v>
      </c>
      <c r="W15022">
        <v>2.7</v>
      </c>
      <c r="AB15022">
        <f t="shared" si="295"/>
        <v>2521.8000000000002</v>
      </c>
    </row>
    <row r="15023" spans="1:28" x14ac:dyDescent="0.25">
      <c r="A15023" t="s">
        <v>6711</v>
      </c>
      <c r="B15023" t="s">
        <v>6684</v>
      </c>
      <c r="C15023" s="1">
        <v>0.62422453703703706</v>
      </c>
      <c r="D15023">
        <v>758</v>
      </c>
      <c r="E15023" s="2">
        <v>3.1894733796296294E-2</v>
      </c>
      <c r="F15023" s="1">
        <v>3.1886574074074074E-2</v>
      </c>
      <c r="G15023">
        <v>705</v>
      </c>
      <c r="H15023">
        <v>2755.71</v>
      </c>
      <c r="I15023">
        <v>0</v>
      </c>
      <c r="J15023" t="s">
        <v>6685</v>
      </c>
      <c r="K15023" t="s">
        <v>22</v>
      </c>
      <c r="L15023">
        <v>1</v>
      </c>
      <c r="N15023" t="s">
        <v>23</v>
      </c>
      <c r="O15023" t="s">
        <v>24</v>
      </c>
      <c r="P15023" t="s">
        <v>28</v>
      </c>
      <c r="R15023" t="s">
        <v>26</v>
      </c>
      <c r="S15023">
        <v>18.899999999999999</v>
      </c>
      <c r="T15023">
        <v>18</v>
      </c>
      <c r="U15023">
        <v>18.100000000000001</v>
      </c>
      <c r="V15023">
        <v>0.9</v>
      </c>
      <c r="W15023">
        <v>0.8</v>
      </c>
      <c r="AB15023">
        <f t="shared" si="295"/>
        <v>2521.8000000000002</v>
      </c>
    </row>
    <row r="15024" spans="1:28" x14ac:dyDescent="0.25">
      <c r="A15024" t="s">
        <v>6711</v>
      </c>
      <c r="B15024" t="s">
        <v>6684</v>
      </c>
      <c r="C15024" s="1">
        <v>0.62422453703703706</v>
      </c>
      <c r="D15024">
        <v>758</v>
      </c>
      <c r="E15024" s="2">
        <v>3.1894733796296294E-2</v>
      </c>
      <c r="F15024" s="1">
        <v>3.1886574074074074E-2</v>
      </c>
      <c r="G15024">
        <v>705</v>
      </c>
      <c r="H15024">
        <v>2755.71</v>
      </c>
      <c r="I15024">
        <v>0</v>
      </c>
      <c r="J15024" t="s">
        <v>6685</v>
      </c>
      <c r="K15024" t="s">
        <v>22</v>
      </c>
      <c r="L15024">
        <v>1</v>
      </c>
      <c r="N15024" t="s">
        <v>23</v>
      </c>
      <c r="O15024" t="s">
        <v>46</v>
      </c>
      <c r="P15024" t="s">
        <v>28</v>
      </c>
      <c r="R15024" t="s">
        <v>26</v>
      </c>
      <c r="S15024">
        <v>18.600000000000001</v>
      </c>
      <c r="T15024">
        <v>18</v>
      </c>
      <c r="U15024">
        <v>18.100000000000001</v>
      </c>
      <c r="V15024">
        <v>0.6</v>
      </c>
      <c r="W15024">
        <v>0.5</v>
      </c>
      <c r="AB15024">
        <f t="shared" si="295"/>
        <v>2521.8000000000002</v>
      </c>
    </row>
    <row r="15025" spans="1:28" x14ac:dyDescent="0.25">
      <c r="A15025" t="s">
        <v>6711</v>
      </c>
      <c r="B15025" t="s">
        <v>6684</v>
      </c>
      <c r="C15025" s="1">
        <v>0.62422453703703706</v>
      </c>
      <c r="D15025">
        <v>758</v>
      </c>
      <c r="E15025" s="2">
        <v>3.1894733796296294E-2</v>
      </c>
      <c r="F15025" s="1">
        <v>3.1886574074074074E-2</v>
      </c>
      <c r="G15025">
        <v>705</v>
      </c>
      <c r="H15025">
        <v>2755.71</v>
      </c>
      <c r="I15025">
        <v>0</v>
      </c>
      <c r="J15025" t="s">
        <v>6685</v>
      </c>
      <c r="K15025" t="s">
        <v>22</v>
      </c>
      <c r="L15025">
        <v>1</v>
      </c>
      <c r="N15025" t="s">
        <v>23</v>
      </c>
      <c r="O15025" t="s">
        <v>42</v>
      </c>
      <c r="P15025" t="s">
        <v>28</v>
      </c>
      <c r="R15025" t="s">
        <v>26</v>
      </c>
      <c r="S15025">
        <v>18.899999999999999</v>
      </c>
      <c r="T15025">
        <v>18</v>
      </c>
      <c r="U15025">
        <v>18.100000000000001</v>
      </c>
      <c r="V15025">
        <v>0.9</v>
      </c>
      <c r="W15025">
        <v>0.8</v>
      </c>
      <c r="X15025" t="s">
        <v>226</v>
      </c>
      <c r="AB15025">
        <f t="shared" si="295"/>
        <v>2521.8000000000002</v>
      </c>
    </row>
    <row r="15026" spans="1:28" x14ac:dyDescent="0.25">
      <c r="A15026" t="s">
        <v>6711</v>
      </c>
      <c r="B15026" t="s">
        <v>6684</v>
      </c>
      <c r="C15026" s="1">
        <v>0.62422453703703706</v>
      </c>
      <c r="D15026">
        <v>758</v>
      </c>
      <c r="E15026" s="2">
        <v>3.1894733796296294E-2</v>
      </c>
      <c r="F15026" s="1">
        <v>3.1886574074074074E-2</v>
      </c>
      <c r="G15026">
        <v>705</v>
      </c>
      <c r="H15026">
        <v>2755.71</v>
      </c>
      <c r="I15026">
        <v>0</v>
      </c>
      <c r="J15026" t="s">
        <v>6685</v>
      </c>
      <c r="K15026" t="s">
        <v>22</v>
      </c>
      <c r="L15026">
        <v>1</v>
      </c>
      <c r="N15026" t="s">
        <v>23</v>
      </c>
      <c r="O15026" t="s">
        <v>33</v>
      </c>
      <c r="P15026" t="s">
        <v>28</v>
      </c>
      <c r="R15026" t="s">
        <v>26</v>
      </c>
      <c r="S15026">
        <v>18.5</v>
      </c>
      <c r="T15026">
        <v>18</v>
      </c>
      <c r="U15026">
        <v>18.100000000000001</v>
      </c>
      <c r="V15026">
        <v>0.5</v>
      </c>
      <c r="W15026">
        <v>0.4</v>
      </c>
      <c r="AB15026">
        <f t="shared" si="295"/>
        <v>2521.8000000000002</v>
      </c>
    </row>
    <row r="15027" spans="1:28" x14ac:dyDescent="0.25">
      <c r="A15027" t="s">
        <v>6712</v>
      </c>
      <c r="B15027" t="s">
        <v>6684</v>
      </c>
      <c r="C15027" s="1">
        <v>0.62630787037037039</v>
      </c>
      <c r="D15027">
        <v>293</v>
      </c>
      <c r="E15027" s="2">
        <v>3.3972685185185189E-2</v>
      </c>
      <c r="F15027" s="1">
        <v>3.3969907407407407E-2</v>
      </c>
      <c r="G15027">
        <v>240</v>
      </c>
      <c r="H15027">
        <v>2935.24</v>
      </c>
      <c r="I15027">
        <v>0</v>
      </c>
      <c r="J15027" t="s">
        <v>6685</v>
      </c>
      <c r="K15027" t="s">
        <v>22</v>
      </c>
      <c r="L15027">
        <v>1</v>
      </c>
      <c r="N15027" t="s">
        <v>23</v>
      </c>
      <c r="O15027" t="s">
        <v>36</v>
      </c>
      <c r="P15027" t="s">
        <v>28</v>
      </c>
      <c r="R15027" t="s">
        <v>26</v>
      </c>
      <c r="S15027">
        <v>22.3</v>
      </c>
      <c r="T15027">
        <v>18</v>
      </c>
      <c r="U15027">
        <v>18.100000000000001</v>
      </c>
      <c r="V15027">
        <v>4.3</v>
      </c>
      <c r="W15027">
        <v>4.2</v>
      </c>
      <c r="AB15027">
        <f t="shared" si="295"/>
        <v>2701.33</v>
      </c>
    </row>
    <row r="15028" spans="1:28" x14ac:dyDescent="0.25">
      <c r="A15028" t="s">
        <v>6712</v>
      </c>
      <c r="B15028" t="s">
        <v>6684</v>
      </c>
      <c r="C15028" s="1">
        <v>0.62630787037037039</v>
      </c>
      <c r="D15028">
        <v>293</v>
      </c>
      <c r="E15028" s="2">
        <v>3.3972685185185189E-2</v>
      </c>
      <c r="F15028" s="1">
        <v>3.3969907407407407E-2</v>
      </c>
      <c r="G15028">
        <v>240</v>
      </c>
      <c r="H15028">
        <v>2935.24</v>
      </c>
      <c r="I15028">
        <v>0</v>
      </c>
      <c r="J15028" t="s">
        <v>6685</v>
      </c>
      <c r="K15028" t="s">
        <v>22</v>
      </c>
      <c r="L15028">
        <v>1</v>
      </c>
      <c r="N15028" t="s">
        <v>23</v>
      </c>
      <c r="O15028" t="s">
        <v>24</v>
      </c>
      <c r="P15028" t="s">
        <v>28</v>
      </c>
      <c r="R15028" t="s">
        <v>26</v>
      </c>
      <c r="S15028">
        <v>20</v>
      </c>
      <c r="T15028">
        <v>18</v>
      </c>
      <c r="U15028">
        <v>18.100000000000001</v>
      </c>
      <c r="V15028">
        <v>2</v>
      </c>
      <c r="W15028">
        <v>1.9</v>
      </c>
      <c r="AB15028">
        <f t="shared" si="295"/>
        <v>2701.33</v>
      </c>
    </row>
    <row r="15029" spans="1:28" x14ac:dyDescent="0.25">
      <c r="A15029" t="s">
        <v>6712</v>
      </c>
      <c r="B15029" t="s">
        <v>6684</v>
      </c>
      <c r="C15029" s="1">
        <v>0.62630787037037039</v>
      </c>
      <c r="D15029">
        <v>293</v>
      </c>
      <c r="E15029" s="2">
        <v>3.3972685185185189E-2</v>
      </c>
      <c r="F15029" s="1">
        <v>3.3969907407407407E-2</v>
      </c>
      <c r="G15029">
        <v>240</v>
      </c>
      <c r="H15029">
        <v>2935.24</v>
      </c>
      <c r="I15029">
        <v>0</v>
      </c>
      <c r="J15029" t="s">
        <v>6685</v>
      </c>
      <c r="K15029" t="s">
        <v>22</v>
      </c>
      <c r="L15029">
        <v>1</v>
      </c>
      <c r="N15029" t="s">
        <v>23</v>
      </c>
      <c r="O15029" t="s">
        <v>46</v>
      </c>
      <c r="P15029" t="s">
        <v>28</v>
      </c>
      <c r="R15029" t="s">
        <v>26</v>
      </c>
      <c r="S15029">
        <v>18.7</v>
      </c>
      <c r="T15029">
        <v>18</v>
      </c>
      <c r="U15029">
        <v>18.100000000000001</v>
      </c>
      <c r="V15029">
        <v>0.7</v>
      </c>
      <c r="W15029">
        <v>0.6</v>
      </c>
      <c r="AB15029">
        <f t="shared" si="295"/>
        <v>2701.33</v>
      </c>
    </row>
    <row r="15030" spans="1:28" x14ac:dyDescent="0.25">
      <c r="A15030" t="s">
        <v>6713</v>
      </c>
      <c r="B15030" t="s">
        <v>6684</v>
      </c>
      <c r="C15030" s="1">
        <v>0.62839120370370372</v>
      </c>
      <c r="D15030">
        <v>228</v>
      </c>
      <c r="E15030" s="2">
        <v>3.6055277777777776E-2</v>
      </c>
      <c r="F15030" s="1">
        <v>3.605324074074074E-2</v>
      </c>
      <c r="G15030">
        <v>176</v>
      </c>
      <c r="H15030">
        <v>3115.18</v>
      </c>
      <c r="I15030">
        <v>0</v>
      </c>
      <c r="J15030" t="s">
        <v>6685</v>
      </c>
      <c r="K15030" t="s">
        <v>22</v>
      </c>
      <c r="L15030">
        <v>1</v>
      </c>
      <c r="N15030" t="s">
        <v>23</v>
      </c>
      <c r="O15030" t="s">
        <v>36</v>
      </c>
      <c r="P15030" t="s">
        <v>28</v>
      </c>
      <c r="R15030" t="s">
        <v>26</v>
      </c>
      <c r="S15030">
        <v>21.9</v>
      </c>
      <c r="T15030">
        <v>18</v>
      </c>
      <c r="U15030">
        <v>18</v>
      </c>
      <c r="V15030">
        <v>3.9</v>
      </c>
      <c r="W15030">
        <v>3.9</v>
      </c>
      <c r="AB15030">
        <f t="shared" si="295"/>
        <v>2881.27</v>
      </c>
    </row>
    <row r="15031" spans="1:28" x14ac:dyDescent="0.25">
      <c r="A15031" t="s">
        <v>6713</v>
      </c>
      <c r="B15031" t="s">
        <v>6684</v>
      </c>
      <c r="C15031" s="1">
        <v>0.62839120370370372</v>
      </c>
      <c r="D15031">
        <v>228</v>
      </c>
      <c r="E15031" s="2">
        <v>3.6055277777777776E-2</v>
      </c>
      <c r="F15031" s="1">
        <v>3.605324074074074E-2</v>
      </c>
      <c r="G15031">
        <v>176</v>
      </c>
      <c r="H15031">
        <v>3115.18</v>
      </c>
      <c r="I15031">
        <v>0</v>
      </c>
      <c r="J15031" t="s">
        <v>6685</v>
      </c>
      <c r="K15031" t="s">
        <v>22</v>
      </c>
      <c r="L15031">
        <v>1</v>
      </c>
      <c r="N15031" t="s">
        <v>23</v>
      </c>
      <c r="O15031" t="s">
        <v>46</v>
      </c>
      <c r="P15031" t="s">
        <v>28</v>
      </c>
      <c r="R15031" t="s">
        <v>26</v>
      </c>
      <c r="S15031">
        <v>18.2</v>
      </c>
      <c r="T15031">
        <v>18</v>
      </c>
      <c r="U15031">
        <v>18</v>
      </c>
      <c r="V15031">
        <v>0.2</v>
      </c>
      <c r="W15031">
        <v>0.2</v>
      </c>
      <c r="AB15031">
        <f t="shared" si="295"/>
        <v>2881.27</v>
      </c>
    </row>
    <row r="15032" spans="1:28" x14ac:dyDescent="0.25">
      <c r="A15032" t="s">
        <v>6714</v>
      </c>
      <c r="B15032" t="s">
        <v>6684</v>
      </c>
      <c r="C15032" s="1">
        <v>0.62839120370370372</v>
      </c>
      <c r="D15032">
        <v>233</v>
      </c>
      <c r="E15032" s="2">
        <v>3.6055324074074073E-2</v>
      </c>
      <c r="F15032" s="1">
        <v>3.605324074074074E-2</v>
      </c>
      <c r="G15032">
        <v>180</v>
      </c>
      <c r="H15032">
        <v>3115.18</v>
      </c>
      <c r="I15032">
        <v>0</v>
      </c>
      <c r="J15032" t="s">
        <v>6685</v>
      </c>
      <c r="K15032" t="s">
        <v>22</v>
      </c>
      <c r="L15032">
        <v>1</v>
      </c>
      <c r="N15032" t="s">
        <v>23</v>
      </c>
      <c r="O15032" t="s">
        <v>42</v>
      </c>
      <c r="P15032" t="s">
        <v>28</v>
      </c>
      <c r="R15032" t="s">
        <v>26</v>
      </c>
      <c r="S15032">
        <v>18.600000000000001</v>
      </c>
      <c r="T15032">
        <v>18</v>
      </c>
      <c r="U15032">
        <v>18</v>
      </c>
      <c r="V15032">
        <v>0.6</v>
      </c>
      <c r="W15032">
        <v>0.6</v>
      </c>
      <c r="X15032" t="s">
        <v>226</v>
      </c>
      <c r="AB15032">
        <f t="shared" si="295"/>
        <v>2881.27</v>
      </c>
    </row>
    <row r="15033" spans="1:28" x14ac:dyDescent="0.25">
      <c r="A15033" t="s">
        <v>6715</v>
      </c>
      <c r="B15033" t="s">
        <v>6684</v>
      </c>
      <c r="C15033" s="1">
        <v>0.63046296296296289</v>
      </c>
      <c r="D15033">
        <v>897</v>
      </c>
      <c r="E15033" s="2">
        <v>3.8134768518518512E-2</v>
      </c>
      <c r="F15033" s="1">
        <v>3.8124999999999999E-2</v>
      </c>
      <c r="G15033">
        <v>844</v>
      </c>
      <c r="H15033">
        <v>3294.84</v>
      </c>
      <c r="I15033">
        <v>0</v>
      </c>
      <c r="J15033" t="s">
        <v>6685</v>
      </c>
      <c r="K15033" t="s">
        <v>22</v>
      </c>
      <c r="L15033">
        <v>1</v>
      </c>
      <c r="N15033" t="s">
        <v>23</v>
      </c>
      <c r="O15033" t="s">
        <v>36</v>
      </c>
      <c r="P15033" t="s">
        <v>28</v>
      </c>
      <c r="R15033" t="s">
        <v>26</v>
      </c>
      <c r="S15033">
        <v>20.7</v>
      </c>
      <c r="T15033">
        <v>18</v>
      </c>
      <c r="U15033">
        <v>18</v>
      </c>
      <c r="V15033">
        <v>2.7</v>
      </c>
      <c r="W15033">
        <v>2.7</v>
      </c>
      <c r="AB15033">
        <f t="shared" si="295"/>
        <v>3060.9300000000003</v>
      </c>
    </row>
    <row r="15034" spans="1:28" x14ac:dyDescent="0.25">
      <c r="A15034" t="s">
        <v>6715</v>
      </c>
      <c r="B15034" t="s">
        <v>6684</v>
      </c>
      <c r="C15034" s="1">
        <v>0.63046296296296289</v>
      </c>
      <c r="D15034">
        <v>897</v>
      </c>
      <c r="E15034" s="2">
        <v>3.8134768518518512E-2</v>
      </c>
      <c r="F15034" s="1">
        <v>3.8124999999999999E-2</v>
      </c>
      <c r="G15034">
        <v>844</v>
      </c>
      <c r="H15034">
        <v>3294.84</v>
      </c>
      <c r="I15034">
        <v>0</v>
      </c>
      <c r="J15034" t="s">
        <v>6685</v>
      </c>
      <c r="K15034" t="s">
        <v>22</v>
      </c>
      <c r="L15034">
        <v>1</v>
      </c>
      <c r="N15034" t="s">
        <v>23</v>
      </c>
      <c r="O15034" t="s">
        <v>46</v>
      </c>
      <c r="P15034" t="s">
        <v>28</v>
      </c>
      <c r="R15034" t="s">
        <v>26</v>
      </c>
      <c r="S15034">
        <v>18.2</v>
      </c>
      <c r="T15034">
        <v>18</v>
      </c>
      <c r="U15034">
        <v>18</v>
      </c>
      <c r="V15034">
        <v>0.2</v>
      </c>
      <c r="W15034">
        <v>0.2</v>
      </c>
      <c r="AB15034">
        <f t="shared" si="295"/>
        <v>3060.9300000000003</v>
      </c>
    </row>
    <row r="15035" spans="1:28" x14ac:dyDescent="0.25">
      <c r="A15035" t="s">
        <v>6715</v>
      </c>
      <c r="B15035" t="s">
        <v>6684</v>
      </c>
      <c r="C15035" s="1">
        <v>0.63046296296296289</v>
      </c>
      <c r="D15035">
        <v>897</v>
      </c>
      <c r="E15035" s="2">
        <v>3.8134768518518512E-2</v>
      </c>
      <c r="F15035" s="1">
        <v>3.8124999999999999E-2</v>
      </c>
      <c r="G15035">
        <v>844</v>
      </c>
      <c r="H15035">
        <v>3294.84</v>
      </c>
      <c r="I15035">
        <v>0</v>
      </c>
      <c r="J15035" t="s">
        <v>6685</v>
      </c>
      <c r="K15035" t="s">
        <v>22</v>
      </c>
      <c r="L15035">
        <v>1</v>
      </c>
      <c r="N15035" t="s">
        <v>23</v>
      </c>
      <c r="O15035" t="s">
        <v>42</v>
      </c>
      <c r="P15035" t="s">
        <v>28</v>
      </c>
      <c r="R15035" t="s">
        <v>26</v>
      </c>
      <c r="S15035">
        <v>18.899999999999999</v>
      </c>
      <c r="T15035">
        <v>18</v>
      </c>
      <c r="U15035">
        <v>18</v>
      </c>
      <c r="V15035">
        <v>0.9</v>
      </c>
      <c r="W15035">
        <v>0.9</v>
      </c>
      <c r="AB15035">
        <f t="shared" si="295"/>
        <v>3060.9300000000003</v>
      </c>
    </row>
    <row r="15036" spans="1:28" x14ac:dyDescent="0.25">
      <c r="A15036" t="s">
        <v>6715</v>
      </c>
      <c r="B15036" t="s">
        <v>6684</v>
      </c>
      <c r="C15036" s="1">
        <v>0.63046296296296289</v>
      </c>
      <c r="D15036">
        <v>897</v>
      </c>
      <c r="E15036" s="2">
        <v>3.8134780092592586E-2</v>
      </c>
      <c r="F15036" s="1">
        <v>3.8124999999999999E-2</v>
      </c>
      <c r="G15036">
        <v>845</v>
      </c>
      <c r="H15036">
        <v>3294.84</v>
      </c>
      <c r="I15036">
        <v>0</v>
      </c>
      <c r="J15036" t="s">
        <v>6685</v>
      </c>
      <c r="K15036" t="s">
        <v>22</v>
      </c>
      <c r="L15036">
        <v>1</v>
      </c>
      <c r="N15036" t="s">
        <v>23</v>
      </c>
      <c r="O15036" t="s">
        <v>33</v>
      </c>
      <c r="P15036" t="s">
        <v>28</v>
      </c>
      <c r="R15036" t="s">
        <v>26</v>
      </c>
      <c r="S15036">
        <v>17.7</v>
      </c>
      <c r="T15036">
        <v>18</v>
      </c>
      <c r="U15036">
        <v>18</v>
      </c>
      <c r="V15036">
        <v>-0.3</v>
      </c>
      <c r="W15036">
        <v>-0.3</v>
      </c>
      <c r="AB15036">
        <f t="shared" si="295"/>
        <v>3060.9300000000003</v>
      </c>
    </row>
    <row r="15037" spans="1:28" x14ac:dyDescent="0.25">
      <c r="A15037" t="s">
        <v>6716</v>
      </c>
      <c r="B15037" t="s">
        <v>6684</v>
      </c>
      <c r="C15037" s="1">
        <v>0.63255787037037037</v>
      </c>
      <c r="D15037">
        <v>400</v>
      </c>
      <c r="E15037" s="2">
        <v>4.0223923611111108E-2</v>
      </c>
      <c r="F15037" s="1">
        <v>4.0219907407407406E-2</v>
      </c>
      <c r="G15037">
        <v>347</v>
      </c>
      <c r="H15037">
        <v>3475.35</v>
      </c>
      <c r="I15037">
        <v>0</v>
      </c>
      <c r="J15037" t="s">
        <v>6685</v>
      </c>
      <c r="K15037" t="s">
        <v>22</v>
      </c>
      <c r="L15037">
        <v>1</v>
      </c>
      <c r="N15037" t="s">
        <v>23</v>
      </c>
      <c r="O15037" t="s">
        <v>36</v>
      </c>
      <c r="P15037" t="s">
        <v>28</v>
      </c>
      <c r="R15037" t="s">
        <v>26</v>
      </c>
      <c r="S15037">
        <v>20.9</v>
      </c>
      <c r="T15037">
        <v>18.100000000000001</v>
      </c>
      <c r="U15037">
        <v>18.100000000000001</v>
      </c>
      <c r="V15037">
        <v>2.8</v>
      </c>
      <c r="W15037">
        <v>2.8</v>
      </c>
      <c r="AB15037">
        <f t="shared" si="295"/>
        <v>3241.44</v>
      </c>
    </row>
    <row r="15038" spans="1:28" x14ac:dyDescent="0.25">
      <c r="A15038" t="s">
        <v>6716</v>
      </c>
      <c r="B15038" t="s">
        <v>6684</v>
      </c>
      <c r="C15038" s="1">
        <v>0.63255787037037037</v>
      </c>
      <c r="D15038">
        <v>400</v>
      </c>
      <c r="E15038" s="2">
        <v>4.0223923611111108E-2</v>
      </c>
      <c r="F15038" s="1">
        <v>4.0219907407407406E-2</v>
      </c>
      <c r="G15038">
        <v>347</v>
      </c>
      <c r="H15038">
        <v>3475.35</v>
      </c>
      <c r="I15038">
        <v>0</v>
      </c>
      <c r="J15038" t="s">
        <v>6685</v>
      </c>
      <c r="K15038" t="s">
        <v>22</v>
      </c>
      <c r="L15038">
        <v>1</v>
      </c>
      <c r="N15038" t="s">
        <v>23</v>
      </c>
      <c r="O15038" t="s">
        <v>46</v>
      </c>
      <c r="P15038" t="s">
        <v>28</v>
      </c>
      <c r="R15038" t="s">
        <v>26</v>
      </c>
      <c r="S15038">
        <v>18.100000000000001</v>
      </c>
      <c r="T15038">
        <v>18.100000000000001</v>
      </c>
      <c r="U15038">
        <v>18.100000000000001</v>
      </c>
      <c r="V15038">
        <v>0</v>
      </c>
      <c r="W15038">
        <v>0</v>
      </c>
      <c r="AB15038">
        <f t="shared" si="295"/>
        <v>3241.44</v>
      </c>
    </row>
    <row r="15039" spans="1:28" x14ac:dyDescent="0.25">
      <c r="A15039" t="s">
        <v>6717</v>
      </c>
      <c r="B15039" t="s">
        <v>6684</v>
      </c>
      <c r="C15039" s="1">
        <v>0.63256944444444441</v>
      </c>
      <c r="D15039">
        <v>403</v>
      </c>
      <c r="E15039" s="2">
        <v>4.0235532407407411E-2</v>
      </c>
      <c r="F15039" s="1">
        <v>4.0231481481481479E-2</v>
      </c>
      <c r="G15039">
        <v>350</v>
      </c>
      <c r="H15039">
        <v>3476.35</v>
      </c>
      <c r="I15039">
        <v>0</v>
      </c>
      <c r="J15039" t="s">
        <v>6685</v>
      </c>
      <c r="K15039" t="s">
        <v>22</v>
      </c>
      <c r="L15039">
        <v>1</v>
      </c>
      <c r="N15039" t="s">
        <v>23</v>
      </c>
      <c r="O15039" t="s">
        <v>33</v>
      </c>
      <c r="P15039" t="s">
        <v>28</v>
      </c>
      <c r="R15039" t="s">
        <v>26</v>
      </c>
      <c r="S15039">
        <v>18.600000000000001</v>
      </c>
      <c r="T15039">
        <v>18.100000000000001</v>
      </c>
      <c r="U15039">
        <v>18.100000000000001</v>
      </c>
      <c r="V15039">
        <v>0.5</v>
      </c>
      <c r="W15039">
        <v>0.5</v>
      </c>
      <c r="AB15039">
        <f t="shared" si="295"/>
        <v>3242.44</v>
      </c>
    </row>
    <row r="15040" spans="1:28" x14ac:dyDescent="0.25">
      <c r="A15040" t="s">
        <v>6718</v>
      </c>
      <c r="B15040" t="s">
        <v>6684</v>
      </c>
      <c r="C15040" s="1">
        <v>0.63464120370370369</v>
      </c>
      <c r="D15040">
        <v>702</v>
      </c>
      <c r="E15040" s="2">
        <v>4.2310752314814813E-2</v>
      </c>
      <c r="F15040" s="1">
        <v>4.2303240740740738E-2</v>
      </c>
      <c r="G15040">
        <v>649</v>
      </c>
      <c r="H15040">
        <v>3655.65</v>
      </c>
      <c r="I15040">
        <v>0</v>
      </c>
      <c r="J15040" t="s">
        <v>6685</v>
      </c>
      <c r="K15040" t="s">
        <v>22</v>
      </c>
      <c r="L15040">
        <v>1</v>
      </c>
      <c r="N15040" t="s">
        <v>23</v>
      </c>
      <c r="O15040" t="s">
        <v>36</v>
      </c>
      <c r="P15040" t="s">
        <v>28</v>
      </c>
      <c r="R15040" t="s">
        <v>26</v>
      </c>
      <c r="S15040">
        <v>19.7</v>
      </c>
      <c r="T15040">
        <v>18</v>
      </c>
      <c r="U15040">
        <v>18</v>
      </c>
      <c r="V15040">
        <v>1.7</v>
      </c>
      <c r="W15040">
        <v>1.7</v>
      </c>
      <c r="AB15040">
        <f t="shared" si="295"/>
        <v>3421.7400000000002</v>
      </c>
    </row>
    <row r="15041" spans="1:28" x14ac:dyDescent="0.25">
      <c r="A15041" t="s">
        <v>6718</v>
      </c>
      <c r="B15041" t="s">
        <v>6684</v>
      </c>
      <c r="C15041" s="1">
        <v>0.63464120370370369</v>
      </c>
      <c r="D15041">
        <v>702</v>
      </c>
      <c r="E15041" s="2">
        <v>4.2310752314814813E-2</v>
      </c>
      <c r="F15041" s="1">
        <v>4.2303240740740738E-2</v>
      </c>
      <c r="G15041">
        <v>649</v>
      </c>
      <c r="H15041">
        <v>3655.65</v>
      </c>
      <c r="I15041">
        <v>0</v>
      </c>
      <c r="J15041" t="s">
        <v>6685</v>
      </c>
      <c r="K15041" t="s">
        <v>22</v>
      </c>
      <c r="L15041">
        <v>1</v>
      </c>
      <c r="N15041" t="s">
        <v>23</v>
      </c>
      <c r="O15041" t="s">
        <v>24</v>
      </c>
      <c r="P15041" t="s">
        <v>28</v>
      </c>
      <c r="R15041" t="s">
        <v>26</v>
      </c>
      <c r="S15041">
        <v>18.600000000000001</v>
      </c>
      <c r="T15041">
        <v>18</v>
      </c>
      <c r="U15041">
        <v>18</v>
      </c>
      <c r="V15041">
        <v>0.6</v>
      </c>
      <c r="W15041">
        <v>0.6</v>
      </c>
      <c r="AB15041">
        <f t="shared" si="295"/>
        <v>3421.7400000000002</v>
      </c>
    </row>
    <row r="15042" spans="1:28" x14ac:dyDescent="0.25">
      <c r="A15042" t="s">
        <v>6718</v>
      </c>
      <c r="B15042" t="s">
        <v>6684</v>
      </c>
      <c r="C15042" s="1">
        <v>0.63464120370370369</v>
      </c>
      <c r="D15042">
        <v>702</v>
      </c>
      <c r="E15042" s="2">
        <v>4.2310752314814813E-2</v>
      </c>
      <c r="F15042" s="1">
        <v>4.2303240740740738E-2</v>
      </c>
      <c r="G15042">
        <v>649</v>
      </c>
      <c r="H15042">
        <v>3655.65</v>
      </c>
      <c r="I15042">
        <v>0</v>
      </c>
      <c r="J15042" t="s">
        <v>6685</v>
      </c>
      <c r="K15042" t="s">
        <v>22</v>
      </c>
      <c r="L15042">
        <v>1</v>
      </c>
      <c r="N15042" t="s">
        <v>23</v>
      </c>
      <c r="O15042" t="s">
        <v>46</v>
      </c>
      <c r="P15042" t="s">
        <v>28</v>
      </c>
      <c r="R15042" t="s">
        <v>26</v>
      </c>
      <c r="S15042">
        <v>18.3</v>
      </c>
      <c r="T15042">
        <v>18</v>
      </c>
      <c r="U15042">
        <v>18</v>
      </c>
      <c r="V15042">
        <v>0.3</v>
      </c>
      <c r="W15042">
        <v>0.3</v>
      </c>
      <c r="AB15042">
        <f t="shared" si="295"/>
        <v>3421.7400000000002</v>
      </c>
    </row>
    <row r="15043" spans="1:28" x14ac:dyDescent="0.25">
      <c r="A15043" t="s">
        <v>6718</v>
      </c>
      <c r="B15043" t="s">
        <v>6684</v>
      </c>
      <c r="C15043" s="1">
        <v>0.63464120370370369</v>
      </c>
      <c r="D15043">
        <v>702</v>
      </c>
      <c r="E15043" s="2">
        <v>4.2310752314814813E-2</v>
      </c>
      <c r="F15043" s="1">
        <v>4.2303240740740738E-2</v>
      </c>
      <c r="G15043">
        <v>649</v>
      </c>
      <c r="H15043">
        <v>3655.65</v>
      </c>
      <c r="I15043">
        <v>0</v>
      </c>
      <c r="J15043" t="s">
        <v>6685</v>
      </c>
      <c r="K15043" t="s">
        <v>22</v>
      </c>
      <c r="L15043">
        <v>1</v>
      </c>
      <c r="N15043" t="s">
        <v>23</v>
      </c>
      <c r="O15043" t="s">
        <v>33</v>
      </c>
      <c r="P15043" t="s">
        <v>28</v>
      </c>
      <c r="R15043" t="s">
        <v>26</v>
      </c>
      <c r="S15043">
        <v>18.600000000000001</v>
      </c>
      <c r="T15043">
        <v>18</v>
      </c>
      <c r="U15043">
        <v>18</v>
      </c>
      <c r="V15043">
        <v>0.6</v>
      </c>
      <c r="W15043">
        <v>0.6</v>
      </c>
      <c r="AB15043">
        <f t="shared" si="295"/>
        <v>3421.7400000000002</v>
      </c>
    </row>
    <row r="15044" spans="1:28" x14ac:dyDescent="0.25">
      <c r="A15044" t="s">
        <v>6719</v>
      </c>
      <c r="B15044" t="s">
        <v>6684</v>
      </c>
      <c r="C15044" s="1">
        <v>0.63672453703703702</v>
      </c>
      <c r="D15044">
        <v>504</v>
      </c>
      <c r="E15044" s="2">
        <v>4.4391793981481485E-2</v>
      </c>
      <c r="F15044" s="1">
        <v>4.4386574074074071E-2</v>
      </c>
      <c r="G15044">
        <v>451</v>
      </c>
      <c r="H15044">
        <v>3835.45</v>
      </c>
      <c r="I15044">
        <v>0</v>
      </c>
      <c r="J15044" t="s">
        <v>6685</v>
      </c>
      <c r="K15044" t="s">
        <v>22</v>
      </c>
      <c r="L15044">
        <v>1</v>
      </c>
      <c r="N15044" t="s">
        <v>23</v>
      </c>
      <c r="O15044" t="s">
        <v>31</v>
      </c>
      <c r="P15044" t="s">
        <v>28</v>
      </c>
      <c r="R15044" t="s">
        <v>26</v>
      </c>
      <c r="S15044">
        <v>17.8</v>
      </c>
      <c r="T15044">
        <v>17.899999999999999</v>
      </c>
      <c r="U15044">
        <v>18</v>
      </c>
      <c r="V15044">
        <v>-0.1</v>
      </c>
      <c r="W15044">
        <v>-0.2</v>
      </c>
      <c r="AB15044">
        <f t="shared" si="295"/>
        <v>3601.54</v>
      </c>
    </row>
    <row r="15045" spans="1:28" x14ac:dyDescent="0.25">
      <c r="A15045" t="s">
        <v>6719</v>
      </c>
      <c r="B15045" t="s">
        <v>6684</v>
      </c>
      <c r="C15045" s="1">
        <v>0.63672453703703702</v>
      </c>
      <c r="D15045">
        <v>504</v>
      </c>
      <c r="E15045" s="2">
        <v>4.4391793981481485E-2</v>
      </c>
      <c r="F15045" s="1">
        <v>4.4386574074074071E-2</v>
      </c>
      <c r="G15045">
        <v>451</v>
      </c>
      <c r="H15045">
        <v>3835.45</v>
      </c>
      <c r="I15045">
        <v>0</v>
      </c>
      <c r="J15045" t="s">
        <v>6685</v>
      </c>
      <c r="K15045" t="s">
        <v>22</v>
      </c>
      <c r="L15045">
        <v>1</v>
      </c>
      <c r="N15045" t="s">
        <v>23</v>
      </c>
      <c r="O15045" t="s">
        <v>36</v>
      </c>
      <c r="P15045" t="s">
        <v>28</v>
      </c>
      <c r="R15045" t="s">
        <v>26</v>
      </c>
      <c r="S15045">
        <v>20.399999999999999</v>
      </c>
      <c r="T15045">
        <v>17.899999999999999</v>
      </c>
      <c r="U15045">
        <v>18</v>
      </c>
      <c r="V15045">
        <v>2.5</v>
      </c>
      <c r="W15045">
        <v>2.4</v>
      </c>
      <c r="AB15045">
        <f t="shared" si="295"/>
        <v>3601.54</v>
      </c>
    </row>
    <row r="15046" spans="1:28" x14ac:dyDescent="0.25">
      <c r="A15046" t="s">
        <v>6719</v>
      </c>
      <c r="B15046" t="s">
        <v>6684</v>
      </c>
      <c r="C15046" s="1">
        <v>0.63672453703703702</v>
      </c>
      <c r="D15046">
        <v>504</v>
      </c>
      <c r="E15046" s="2">
        <v>4.4391793981481485E-2</v>
      </c>
      <c r="F15046" s="1">
        <v>4.4386574074074071E-2</v>
      </c>
      <c r="G15046">
        <v>451</v>
      </c>
      <c r="H15046">
        <v>3835.45</v>
      </c>
      <c r="I15046">
        <v>0</v>
      </c>
      <c r="J15046" t="s">
        <v>6685</v>
      </c>
      <c r="K15046" t="s">
        <v>22</v>
      </c>
      <c r="L15046">
        <v>1</v>
      </c>
      <c r="N15046" t="s">
        <v>23</v>
      </c>
      <c r="O15046" t="s">
        <v>24</v>
      </c>
      <c r="P15046" t="s">
        <v>28</v>
      </c>
      <c r="R15046" t="s">
        <v>26</v>
      </c>
      <c r="S15046">
        <v>18.7</v>
      </c>
      <c r="T15046">
        <v>17.899999999999999</v>
      </c>
      <c r="U15046">
        <v>18</v>
      </c>
      <c r="V15046">
        <v>0.8</v>
      </c>
      <c r="W15046">
        <v>0.7</v>
      </c>
      <c r="AB15046">
        <f t="shared" si="295"/>
        <v>3601.54</v>
      </c>
    </row>
    <row r="15047" spans="1:28" x14ac:dyDescent="0.25">
      <c r="A15047" t="s">
        <v>6719</v>
      </c>
      <c r="B15047" t="s">
        <v>6684</v>
      </c>
      <c r="C15047" s="1">
        <v>0.63672453703703702</v>
      </c>
      <c r="D15047">
        <v>504</v>
      </c>
      <c r="E15047" s="2">
        <v>4.4391793981481485E-2</v>
      </c>
      <c r="F15047" s="1">
        <v>4.4386574074074071E-2</v>
      </c>
      <c r="G15047">
        <v>451</v>
      </c>
      <c r="H15047">
        <v>3835.45</v>
      </c>
      <c r="I15047">
        <v>0</v>
      </c>
      <c r="J15047" t="s">
        <v>6685</v>
      </c>
      <c r="K15047" t="s">
        <v>22</v>
      </c>
      <c r="L15047">
        <v>1</v>
      </c>
      <c r="N15047" t="s">
        <v>23</v>
      </c>
      <c r="O15047" t="s">
        <v>46</v>
      </c>
      <c r="P15047" t="s">
        <v>28</v>
      </c>
      <c r="R15047" t="s">
        <v>26</v>
      </c>
      <c r="S15047">
        <v>18.100000000000001</v>
      </c>
      <c r="T15047">
        <v>17.899999999999999</v>
      </c>
      <c r="U15047">
        <v>18</v>
      </c>
      <c r="V15047">
        <v>0.2</v>
      </c>
      <c r="W15047">
        <v>0.1</v>
      </c>
      <c r="AB15047">
        <f t="shared" si="295"/>
        <v>3601.54</v>
      </c>
    </row>
    <row r="15048" spans="1:28" x14ac:dyDescent="0.25">
      <c r="A15048" t="s">
        <v>6719</v>
      </c>
      <c r="B15048" t="s">
        <v>6684</v>
      </c>
      <c r="C15048" s="1">
        <v>0.63672453703703702</v>
      </c>
      <c r="D15048">
        <v>504</v>
      </c>
      <c r="E15048" s="2">
        <v>4.4391793981481485E-2</v>
      </c>
      <c r="F15048" s="1">
        <v>4.4386574074074071E-2</v>
      </c>
      <c r="G15048">
        <v>451</v>
      </c>
      <c r="H15048">
        <v>3835.45</v>
      </c>
      <c r="I15048">
        <v>0</v>
      </c>
      <c r="J15048" t="s">
        <v>6685</v>
      </c>
      <c r="K15048" t="s">
        <v>22</v>
      </c>
      <c r="L15048">
        <v>1</v>
      </c>
      <c r="N15048" t="s">
        <v>23</v>
      </c>
      <c r="O15048" t="s">
        <v>33</v>
      </c>
      <c r="P15048" t="s">
        <v>28</v>
      </c>
      <c r="R15048" t="s">
        <v>26</v>
      </c>
      <c r="S15048">
        <v>18.600000000000001</v>
      </c>
      <c r="T15048">
        <v>17.899999999999999</v>
      </c>
      <c r="U15048">
        <v>18</v>
      </c>
      <c r="V15048">
        <v>0.7</v>
      </c>
      <c r="W15048">
        <v>0.6</v>
      </c>
      <c r="AB15048">
        <f t="shared" si="295"/>
        <v>3601.54</v>
      </c>
    </row>
    <row r="15049" spans="1:28" x14ac:dyDescent="0.25">
      <c r="A15049" t="s">
        <v>6720</v>
      </c>
      <c r="B15049" t="s">
        <v>6684</v>
      </c>
      <c r="C15049" s="1">
        <v>0.63880787037037035</v>
      </c>
      <c r="D15049">
        <v>139</v>
      </c>
      <c r="E15049" s="2">
        <v>4.6470902777777774E-2</v>
      </c>
      <c r="F15049" s="1">
        <v>4.6469907407407411E-2</v>
      </c>
      <c r="G15049">
        <v>86</v>
      </c>
      <c r="H15049">
        <v>4015.09</v>
      </c>
      <c r="I15049">
        <v>0</v>
      </c>
      <c r="J15049" t="s">
        <v>6685</v>
      </c>
      <c r="K15049" t="s">
        <v>22</v>
      </c>
      <c r="L15049">
        <v>1</v>
      </c>
      <c r="N15049" t="s">
        <v>23</v>
      </c>
      <c r="O15049" t="s">
        <v>31</v>
      </c>
      <c r="P15049" t="s">
        <v>28</v>
      </c>
      <c r="R15049" t="s">
        <v>26</v>
      </c>
      <c r="S15049">
        <v>18</v>
      </c>
      <c r="T15049">
        <v>17.899999999999999</v>
      </c>
      <c r="U15049">
        <v>17.899999999999999</v>
      </c>
      <c r="V15049">
        <v>0.1</v>
      </c>
      <c r="W15049">
        <v>0.1</v>
      </c>
      <c r="AB15049">
        <f t="shared" si="295"/>
        <v>3781.1800000000003</v>
      </c>
    </row>
    <row r="15050" spans="1:28" x14ac:dyDescent="0.25">
      <c r="A15050" t="s">
        <v>6720</v>
      </c>
      <c r="B15050" t="s">
        <v>6684</v>
      </c>
      <c r="C15050" s="1">
        <v>0.63880787037037035</v>
      </c>
      <c r="D15050">
        <v>139</v>
      </c>
      <c r="E15050" s="2">
        <v>4.6470902777777774E-2</v>
      </c>
      <c r="F15050" s="1">
        <v>4.6469907407407411E-2</v>
      </c>
      <c r="G15050">
        <v>86</v>
      </c>
      <c r="H15050">
        <v>4015.09</v>
      </c>
      <c r="I15050">
        <v>0</v>
      </c>
      <c r="J15050" t="s">
        <v>6685</v>
      </c>
      <c r="K15050" t="s">
        <v>22</v>
      </c>
      <c r="L15050">
        <v>1</v>
      </c>
      <c r="N15050" t="s">
        <v>23</v>
      </c>
      <c r="O15050" t="s">
        <v>36</v>
      </c>
      <c r="P15050" t="s">
        <v>28</v>
      </c>
      <c r="R15050" t="s">
        <v>26</v>
      </c>
      <c r="S15050">
        <v>19.3</v>
      </c>
      <c r="T15050">
        <v>17.899999999999999</v>
      </c>
      <c r="U15050">
        <v>17.899999999999999</v>
      </c>
      <c r="V15050">
        <v>1.4</v>
      </c>
      <c r="W15050">
        <v>1.4</v>
      </c>
      <c r="AB15050">
        <f t="shared" si="295"/>
        <v>3781.1800000000003</v>
      </c>
    </row>
    <row r="15051" spans="1:28" x14ac:dyDescent="0.25">
      <c r="A15051" t="s">
        <v>6720</v>
      </c>
      <c r="B15051" t="s">
        <v>6684</v>
      </c>
      <c r="C15051" s="1">
        <v>0.63880787037037035</v>
      </c>
      <c r="D15051">
        <v>139</v>
      </c>
      <c r="E15051" s="2">
        <v>4.6470902777777774E-2</v>
      </c>
      <c r="F15051" s="1">
        <v>4.6469907407407411E-2</v>
      </c>
      <c r="G15051">
        <v>86</v>
      </c>
      <c r="H15051">
        <v>4015.09</v>
      </c>
      <c r="I15051">
        <v>0</v>
      </c>
      <c r="J15051" t="s">
        <v>6685</v>
      </c>
      <c r="K15051" t="s">
        <v>22</v>
      </c>
      <c r="L15051">
        <v>1</v>
      </c>
      <c r="N15051" t="s">
        <v>23</v>
      </c>
      <c r="O15051" t="s">
        <v>46</v>
      </c>
      <c r="P15051" t="s">
        <v>28</v>
      </c>
      <c r="R15051" t="s">
        <v>26</v>
      </c>
      <c r="S15051">
        <v>18.2</v>
      </c>
      <c r="T15051">
        <v>17.899999999999999</v>
      </c>
      <c r="U15051">
        <v>17.899999999999999</v>
      </c>
      <c r="V15051">
        <v>0.3</v>
      </c>
      <c r="W15051">
        <v>0.3</v>
      </c>
      <c r="AB15051">
        <f t="shared" si="295"/>
        <v>3781.1800000000003</v>
      </c>
    </row>
    <row r="15052" spans="1:28" x14ac:dyDescent="0.25">
      <c r="A15052" t="s">
        <v>6720</v>
      </c>
      <c r="B15052" t="s">
        <v>6684</v>
      </c>
      <c r="C15052" s="1">
        <v>0.63880787037037035</v>
      </c>
      <c r="D15052">
        <v>139</v>
      </c>
      <c r="E15052" s="2">
        <v>4.6470902777777774E-2</v>
      </c>
      <c r="F15052" s="1">
        <v>4.6469907407407411E-2</v>
      </c>
      <c r="G15052">
        <v>86</v>
      </c>
      <c r="H15052">
        <v>4015.09</v>
      </c>
      <c r="I15052">
        <v>0</v>
      </c>
      <c r="J15052" t="s">
        <v>6685</v>
      </c>
      <c r="K15052" t="s">
        <v>22</v>
      </c>
      <c r="L15052">
        <v>1</v>
      </c>
      <c r="N15052" t="s">
        <v>23</v>
      </c>
      <c r="O15052" t="s">
        <v>33</v>
      </c>
      <c r="P15052" t="s">
        <v>28</v>
      </c>
      <c r="R15052" t="s">
        <v>26</v>
      </c>
      <c r="S15052">
        <v>18.3</v>
      </c>
      <c r="T15052">
        <v>17.899999999999999</v>
      </c>
      <c r="U15052">
        <v>17.899999999999999</v>
      </c>
      <c r="V15052">
        <v>0.4</v>
      </c>
      <c r="W15052">
        <v>0.4</v>
      </c>
      <c r="AB15052">
        <f t="shared" si="295"/>
        <v>3781.1800000000003</v>
      </c>
    </row>
    <row r="15053" spans="1:28" x14ac:dyDescent="0.25">
      <c r="A15053" t="s">
        <v>6721</v>
      </c>
      <c r="B15053" t="s">
        <v>6684</v>
      </c>
      <c r="C15053" s="1">
        <v>0.64087962962962963</v>
      </c>
      <c r="D15053">
        <v>607</v>
      </c>
      <c r="E15053" s="2">
        <v>4.8548078703703701E-2</v>
      </c>
      <c r="F15053" s="1">
        <v>4.854166666666667E-2</v>
      </c>
      <c r="G15053">
        <v>554</v>
      </c>
      <c r="H15053">
        <v>4194.55</v>
      </c>
      <c r="I15053">
        <v>0</v>
      </c>
      <c r="J15053" t="s">
        <v>6685</v>
      </c>
      <c r="K15053" t="s">
        <v>22</v>
      </c>
      <c r="L15053">
        <v>1</v>
      </c>
      <c r="N15053" t="s">
        <v>23</v>
      </c>
      <c r="O15053" t="s">
        <v>36</v>
      </c>
      <c r="P15053" t="s">
        <v>28</v>
      </c>
      <c r="R15053" t="s">
        <v>26</v>
      </c>
      <c r="S15053">
        <v>19.399999999999999</v>
      </c>
      <c r="T15053">
        <v>18</v>
      </c>
      <c r="U15053">
        <v>18.100000000000001</v>
      </c>
      <c r="V15053">
        <v>1.4</v>
      </c>
      <c r="W15053">
        <v>1.3</v>
      </c>
      <c r="AB15053">
        <f t="shared" si="295"/>
        <v>3960.6400000000003</v>
      </c>
    </row>
    <row r="15054" spans="1:28" x14ac:dyDescent="0.25">
      <c r="A15054" t="s">
        <v>6721</v>
      </c>
      <c r="B15054" t="s">
        <v>6684</v>
      </c>
      <c r="C15054" s="1">
        <v>0.64087962962962963</v>
      </c>
      <c r="D15054">
        <v>607</v>
      </c>
      <c r="E15054" s="2">
        <v>4.8548078703703701E-2</v>
      </c>
      <c r="F15054" s="1">
        <v>4.854166666666667E-2</v>
      </c>
      <c r="G15054">
        <v>554</v>
      </c>
      <c r="H15054">
        <v>4194.55</v>
      </c>
      <c r="I15054">
        <v>0</v>
      </c>
      <c r="J15054" t="s">
        <v>6685</v>
      </c>
      <c r="K15054" t="s">
        <v>22</v>
      </c>
      <c r="L15054">
        <v>1</v>
      </c>
      <c r="N15054" t="s">
        <v>23</v>
      </c>
      <c r="O15054" t="s">
        <v>24</v>
      </c>
      <c r="P15054" t="s">
        <v>28</v>
      </c>
      <c r="R15054" t="s">
        <v>26</v>
      </c>
      <c r="S15054">
        <v>18.899999999999999</v>
      </c>
      <c r="T15054">
        <v>18</v>
      </c>
      <c r="U15054">
        <v>18.100000000000001</v>
      </c>
      <c r="V15054">
        <v>0.9</v>
      </c>
      <c r="W15054">
        <v>0.8</v>
      </c>
      <c r="AB15054">
        <f t="shared" si="295"/>
        <v>3960.6400000000003</v>
      </c>
    </row>
    <row r="15055" spans="1:28" x14ac:dyDescent="0.25">
      <c r="A15055" t="s">
        <v>6721</v>
      </c>
      <c r="B15055" t="s">
        <v>6684</v>
      </c>
      <c r="C15055" s="1">
        <v>0.64087962962962963</v>
      </c>
      <c r="D15055">
        <v>607</v>
      </c>
      <c r="E15055" s="2">
        <v>4.8548078703703701E-2</v>
      </c>
      <c r="F15055" s="1">
        <v>4.854166666666667E-2</v>
      </c>
      <c r="G15055">
        <v>554</v>
      </c>
      <c r="H15055">
        <v>4194.55</v>
      </c>
      <c r="I15055">
        <v>0</v>
      </c>
      <c r="J15055" t="s">
        <v>6685</v>
      </c>
      <c r="K15055" t="s">
        <v>22</v>
      </c>
      <c r="L15055">
        <v>1</v>
      </c>
      <c r="N15055" t="s">
        <v>23</v>
      </c>
      <c r="O15055" t="s">
        <v>46</v>
      </c>
      <c r="P15055" t="s">
        <v>28</v>
      </c>
      <c r="R15055" t="s">
        <v>26</v>
      </c>
      <c r="S15055">
        <v>18.2</v>
      </c>
      <c r="T15055">
        <v>18</v>
      </c>
      <c r="U15055">
        <v>18.100000000000001</v>
      </c>
      <c r="V15055">
        <v>0.2</v>
      </c>
      <c r="W15055">
        <v>0.1</v>
      </c>
      <c r="AB15055">
        <f t="shared" si="295"/>
        <v>3960.6400000000003</v>
      </c>
    </row>
    <row r="15056" spans="1:28" x14ac:dyDescent="0.25">
      <c r="A15056" t="s">
        <v>6721</v>
      </c>
      <c r="B15056" t="s">
        <v>6684</v>
      </c>
      <c r="C15056" s="1">
        <v>0.64087962962962963</v>
      </c>
      <c r="D15056">
        <v>607</v>
      </c>
      <c r="E15056" s="2">
        <v>4.8548078703703701E-2</v>
      </c>
      <c r="F15056" s="1">
        <v>4.854166666666667E-2</v>
      </c>
      <c r="G15056">
        <v>554</v>
      </c>
      <c r="H15056">
        <v>4194.55</v>
      </c>
      <c r="I15056">
        <v>0</v>
      </c>
      <c r="J15056" t="s">
        <v>6685</v>
      </c>
      <c r="K15056" t="s">
        <v>22</v>
      </c>
      <c r="L15056">
        <v>1</v>
      </c>
      <c r="N15056" t="s">
        <v>23</v>
      </c>
      <c r="O15056" t="s">
        <v>42</v>
      </c>
      <c r="P15056" t="s">
        <v>28</v>
      </c>
      <c r="R15056" t="s">
        <v>26</v>
      </c>
      <c r="S15056">
        <v>18.899999999999999</v>
      </c>
      <c r="T15056">
        <v>18</v>
      </c>
      <c r="U15056">
        <v>18.100000000000001</v>
      </c>
      <c r="V15056">
        <v>0.9</v>
      </c>
      <c r="W15056">
        <v>0.8</v>
      </c>
      <c r="AB15056">
        <f t="shared" si="295"/>
        <v>3960.6400000000003</v>
      </c>
    </row>
    <row r="15057" spans="1:28" x14ac:dyDescent="0.25">
      <c r="A15057" t="s">
        <v>6721</v>
      </c>
      <c r="B15057" t="s">
        <v>6684</v>
      </c>
      <c r="C15057" s="1">
        <v>0.64087962962962963</v>
      </c>
      <c r="D15057">
        <v>607</v>
      </c>
      <c r="E15057" s="2">
        <v>4.8548078703703701E-2</v>
      </c>
      <c r="F15057" s="1">
        <v>4.854166666666667E-2</v>
      </c>
      <c r="G15057">
        <v>554</v>
      </c>
      <c r="H15057">
        <v>4194.55</v>
      </c>
      <c r="I15057">
        <v>0</v>
      </c>
      <c r="J15057" t="s">
        <v>6685</v>
      </c>
      <c r="K15057" t="s">
        <v>22</v>
      </c>
      <c r="L15057">
        <v>1</v>
      </c>
      <c r="N15057" t="s">
        <v>23</v>
      </c>
      <c r="O15057" t="s">
        <v>33</v>
      </c>
      <c r="P15057" t="s">
        <v>28</v>
      </c>
      <c r="R15057" t="s">
        <v>26</v>
      </c>
      <c r="S15057">
        <v>18.8</v>
      </c>
      <c r="T15057">
        <v>18</v>
      </c>
      <c r="U15057">
        <v>18.100000000000001</v>
      </c>
      <c r="V15057">
        <v>0.8</v>
      </c>
      <c r="W15057">
        <v>0.7</v>
      </c>
      <c r="AB15057">
        <f t="shared" si="295"/>
        <v>3960.6400000000003</v>
      </c>
    </row>
    <row r="15058" spans="1:28" x14ac:dyDescent="0.25">
      <c r="A15058" t="s">
        <v>6722</v>
      </c>
      <c r="B15058" t="s">
        <v>6684</v>
      </c>
      <c r="C15058" s="1">
        <v>0.64296296296296296</v>
      </c>
      <c r="D15058">
        <v>810</v>
      </c>
      <c r="E15058" s="2">
        <v>5.0633761574074072E-2</v>
      </c>
      <c r="F15058" s="1">
        <v>5.0625000000000003E-2</v>
      </c>
      <c r="G15058">
        <v>757</v>
      </c>
      <c r="H15058">
        <v>4374.76</v>
      </c>
      <c r="I15058">
        <v>0</v>
      </c>
      <c r="J15058" t="s">
        <v>6685</v>
      </c>
      <c r="K15058" t="s">
        <v>22</v>
      </c>
      <c r="L15058">
        <v>1</v>
      </c>
      <c r="N15058" t="s">
        <v>23</v>
      </c>
      <c r="O15058" t="s">
        <v>31</v>
      </c>
      <c r="P15058" t="s">
        <v>28</v>
      </c>
      <c r="R15058" t="s">
        <v>26</v>
      </c>
      <c r="S15058">
        <v>18.399999999999999</v>
      </c>
      <c r="T15058">
        <v>17.899999999999999</v>
      </c>
      <c r="U15058">
        <v>18</v>
      </c>
      <c r="V15058">
        <v>0.5</v>
      </c>
      <c r="W15058">
        <v>0.4</v>
      </c>
      <c r="AB15058">
        <f t="shared" si="295"/>
        <v>4140.8500000000004</v>
      </c>
    </row>
    <row r="15059" spans="1:28" x14ac:dyDescent="0.25">
      <c r="A15059" t="s">
        <v>6722</v>
      </c>
      <c r="B15059" t="s">
        <v>6684</v>
      </c>
      <c r="C15059" s="1">
        <v>0.64296296296296296</v>
      </c>
      <c r="D15059">
        <v>810</v>
      </c>
      <c r="E15059" s="2">
        <v>5.0633761574074072E-2</v>
      </c>
      <c r="F15059" s="1">
        <v>5.0625000000000003E-2</v>
      </c>
      <c r="G15059">
        <v>757</v>
      </c>
      <c r="H15059">
        <v>4374.76</v>
      </c>
      <c r="I15059">
        <v>0</v>
      </c>
      <c r="J15059" t="s">
        <v>6685</v>
      </c>
      <c r="K15059" t="s">
        <v>22</v>
      </c>
      <c r="L15059">
        <v>1</v>
      </c>
      <c r="N15059" t="s">
        <v>23</v>
      </c>
      <c r="O15059" t="s">
        <v>46</v>
      </c>
      <c r="P15059" t="s">
        <v>28</v>
      </c>
      <c r="R15059" t="s">
        <v>26</v>
      </c>
      <c r="S15059">
        <v>18.2</v>
      </c>
      <c r="T15059">
        <v>17.899999999999999</v>
      </c>
      <c r="U15059">
        <v>18</v>
      </c>
      <c r="V15059">
        <v>0.3</v>
      </c>
      <c r="W15059">
        <v>0.2</v>
      </c>
      <c r="AB15059">
        <f t="shared" si="295"/>
        <v>4140.8500000000004</v>
      </c>
    </row>
    <row r="15060" spans="1:28" x14ac:dyDescent="0.25">
      <c r="A15060" t="s">
        <v>6722</v>
      </c>
      <c r="B15060" t="s">
        <v>6684</v>
      </c>
      <c r="C15060" s="1">
        <v>0.64296296296296296</v>
      </c>
      <c r="D15060">
        <v>810</v>
      </c>
      <c r="E15060" s="2">
        <v>5.0633761574074072E-2</v>
      </c>
      <c r="F15060" s="1">
        <v>5.0625000000000003E-2</v>
      </c>
      <c r="G15060">
        <v>757</v>
      </c>
      <c r="H15060">
        <v>4374.76</v>
      </c>
      <c r="I15060">
        <v>0</v>
      </c>
      <c r="J15060" t="s">
        <v>6685</v>
      </c>
      <c r="K15060" t="s">
        <v>22</v>
      </c>
      <c r="L15060">
        <v>1</v>
      </c>
      <c r="N15060" t="s">
        <v>23</v>
      </c>
      <c r="O15060" t="s">
        <v>33</v>
      </c>
      <c r="P15060" t="s">
        <v>28</v>
      </c>
      <c r="R15060" t="s">
        <v>26</v>
      </c>
      <c r="S15060">
        <v>18.8</v>
      </c>
      <c r="T15060">
        <v>17.899999999999999</v>
      </c>
      <c r="U15060">
        <v>18</v>
      </c>
      <c r="V15060">
        <v>0.9</v>
      </c>
      <c r="W15060">
        <v>0.8</v>
      </c>
      <c r="AB15060">
        <f t="shared" si="295"/>
        <v>4140.8500000000004</v>
      </c>
    </row>
    <row r="15061" spans="1:28" x14ac:dyDescent="0.25">
      <c r="A15061" t="s">
        <v>6723</v>
      </c>
      <c r="B15061" t="s">
        <v>6684</v>
      </c>
      <c r="C15061" s="1">
        <v>0.64505787037037032</v>
      </c>
      <c r="D15061">
        <v>179</v>
      </c>
      <c r="E15061" s="2">
        <v>5.2721365740740739E-2</v>
      </c>
      <c r="F15061" s="1">
        <v>5.2719907407407403E-2</v>
      </c>
      <c r="G15061">
        <v>126</v>
      </c>
      <c r="H15061">
        <v>4555.13</v>
      </c>
      <c r="I15061">
        <v>0</v>
      </c>
      <c r="J15061" t="s">
        <v>6685</v>
      </c>
      <c r="K15061" t="s">
        <v>22</v>
      </c>
      <c r="L15061">
        <v>1</v>
      </c>
      <c r="N15061" t="s">
        <v>23</v>
      </c>
      <c r="O15061" t="s">
        <v>36</v>
      </c>
      <c r="P15061" t="s">
        <v>28</v>
      </c>
      <c r="R15061" t="s">
        <v>26</v>
      </c>
      <c r="S15061">
        <v>18.7</v>
      </c>
      <c r="T15061">
        <v>18</v>
      </c>
      <c r="U15061">
        <v>18</v>
      </c>
      <c r="V15061">
        <v>0.7</v>
      </c>
      <c r="W15061">
        <v>0.7</v>
      </c>
      <c r="AB15061">
        <f t="shared" si="295"/>
        <v>4321.22</v>
      </c>
    </row>
    <row r="15062" spans="1:28" x14ac:dyDescent="0.25">
      <c r="A15062" t="s">
        <v>6723</v>
      </c>
      <c r="B15062" t="s">
        <v>6684</v>
      </c>
      <c r="C15062" s="1">
        <v>0.64505787037037032</v>
      </c>
      <c r="D15062">
        <v>179</v>
      </c>
      <c r="E15062" s="2">
        <v>5.2721365740740739E-2</v>
      </c>
      <c r="F15062" s="1">
        <v>5.2719907407407403E-2</v>
      </c>
      <c r="G15062">
        <v>126</v>
      </c>
      <c r="H15062">
        <v>4555.13</v>
      </c>
      <c r="I15062">
        <v>0</v>
      </c>
      <c r="J15062" t="s">
        <v>6685</v>
      </c>
      <c r="K15062" t="s">
        <v>22</v>
      </c>
      <c r="L15062">
        <v>1</v>
      </c>
      <c r="N15062" t="s">
        <v>23</v>
      </c>
      <c r="O15062" t="s">
        <v>46</v>
      </c>
      <c r="P15062" t="s">
        <v>28</v>
      </c>
      <c r="R15062" t="s">
        <v>26</v>
      </c>
      <c r="S15062">
        <v>18.399999999999999</v>
      </c>
      <c r="T15062">
        <v>18</v>
      </c>
      <c r="U15062">
        <v>18</v>
      </c>
      <c r="V15062">
        <v>0.4</v>
      </c>
      <c r="W15062">
        <v>0.4</v>
      </c>
      <c r="AB15062">
        <f t="shared" si="295"/>
        <v>4321.22</v>
      </c>
    </row>
    <row r="15063" spans="1:28" x14ac:dyDescent="0.25">
      <c r="A15063" t="s">
        <v>6723</v>
      </c>
      <c r="B15063" t="s">
        <v>6684</v>
      </c>
      <c r="C15063" s="1">
        <v>0.64505787037037032</v>
      </c>
      <c r="D15063">
        <v>179</v>
      </c>
      <c r="E15063" s="2">
        <v>5.2721365740740739E-2</v>
      </c>
      <c r="F15063" s="1">
        <v>5.2719907407407403E-2</v>
      </c>
      <c r="G15063">
        <v>126</v>
      </c>
      <c r="H15063">
        <v>4555.13</v>
      </c>
      <c r="I15063">
        <v>0</v>
      </c>
      <c r="J15063" t="s">
        <v>6685</v>
      </c>
      <c r="K15063" t="s">
        <v>22</v>
      </c>
      <c r="L15063">
        <v>1</v>
      </c>
      <c r="N15063" t="s">
        <v>23</v>
      </c>
      <c r="O15063" t="s">
        <v>33</v>
      </c>
      <c r="P15063" t="s">
        <v>28</v>
      </c>
      <c r="R15063" t="s">
        <v>26</v>
      </c>
      <c r="S15063">
        <v>19</v>
      </c>
      <c r="T15063">
        <v>18</v>
      </c>
      <c r="U15063">
        <v>18</v>
      </c>
      <c r="V15063">
        <v>1</v>
      </c>
      <c r="W15063">
        <v>1</v>
      </c>
      <c r="AB15063">
        <f t="shared" si="295"/>
        <v>4321.22</v>
      </c>
    </row>
    <row r="15064" spans="1:28" x14ac:dyDescent="0.25">
      <c r="A15064" t="s">
        <v>6724</v>
      </c>
      <c r="B15064" t="s">
        <v>6684</v>
      </c>
      <c r="C15064" s="1">
        <v>0.64714120370370376</v>
      </c>
      <c r="D15064">
        <v>148</v>
      </c>
      <c r="E15064" s="2">
        <v>5.480434027777778E-2</v>
      </c>
      <c r="F15064" s="1">
        <v>5.4803240740740743E-2</v>
      </c>
      <c r="G15064">
        <v>95</v>
      </c>
      <c r="H15064">
        <v>4735.09</v>
      </c>
      <c r="I15064">
        <v>0</v>
      </c>
      <c r="J15064" t="s">
        <v>6685</v>
      </c>
      <c r="K15064" t="s">
        <v>22</v>
      </c>
      <c r="L15064">
        <v>1</v>
      </c>
      <c r="N15064" t="s">
        <v>23</v>
      </c>
      <c r="O15064" t="s">
        <v>31</v>
      </c>
      <c r="P15064" t="s">
        <v>28</v>
      </c>
      <c r="R15064" t="s">
        <v>26</v>
      </c>
      <c r="S15064">
        <v>18.399999999999999</v>
      </c>
      <c r="T15064">
        <v>17.8</v>
      </c>
      <c r="U15064">
        <v>17.899999999999999</v>
      </c>
      <c r="V15064">
        <v>0.6</v>
      </c>
      <c r="W15064">
        <v>0.5</v>
      </c>
      <c r="AB15064">
        <f t="shared" si="295"/>
        <v>4501.18</v>
      </c>
    </row>
    <row r="15065" spans="1:28" x14ac:dyDescent="0.25">
      <c r="A15065" t="s">
        <v>6724</v>
      </c>
      <c r="B15065" t="s">
        <v>6684</v>
      </c>
      <c r="C15065" s="1">
        <v>0.64714120370370376</v>
      </c>
      <c r="D15065">
        <v>148</v>
      </c>
      <c r="E15065" s="2">
        <v>5.480434027777778E-2</v>
      </c>
      <c r="F15065" s="1">
        <v>5.4803240740740743E-2</v>
      </c>
      <c r="G15065">
        <v>95</v>
      </c>
      <c r="H15065">
        <v>4735.09</v>
      </c>
      <c r="I15065">
        <v>0</v>
      </c>
      <c r="J15065" t="s">
        <v>6685</v>
      </c>
      <c r="K15065" t="s">
        <v>22</v>
      </c>
      <c r="L15065">
        <v>1</v>
      </c>
      <c r="N15065" t="s">
        <v>23</v>
      </c>
      <c r="O15065" t="s">
        <v>36</v>
      </c>
      <c r="P15065" t="s">
        <v>28</v>
      </c>
      <c r="R15065" t="s">
        <v>26</v>
      </c>
      <c r="S15065">
        <v>18.399999999999999</v>
      </c>
      <c r="T15065">
        <v>17.8</v>
      </c>
      <c r="U15065">
        <v>17.899999999999999</v>
      </c>
      <c r="V15065">
        <v>0.6</v>
      </c>
      <c r="W15065">
        <v>0.5</v>
      </c>
      <c r="AB15065">
        <f t="shared" si="295"/>
        <v>4501.18</v>
      </c>
    </row>
    <row r="15066" spans="1:28" x14ac:dyDescent="0.25">
      <c r="A15066" t="s">
        <v>6725</v>
      </c>
      <c r="B15066" t="s">
        <v>6684</v>
      </c>
      <c r="C15066" s="1">
        <v>0.64922453703703698</v>
      </c>
      <c r="D15066">
        <v>417</v>
      </c>
      <c r="E15066" s="2">
        <v>5.6890787037037038E-2</v>
      </c>
      <c r="F15066" s="1">
        <v>5.6886574074074076E-2</v>
      </c>
      <c r="G15066">
        <v>364</v>
      </c>
      <c r="H15066">
        <v>4915.3599999999997</v>
      </c>
      <c r="I15066">
        <v>0</v>
      </c>
      <c r="J15066" t="s">
        <v>6685</v>
      </c>
      <c r="K15066" t="s">
        <v>22</v>
      </c>
      <c r="L15066">
        <v>1</v>
      </c>
      <c r="N15066" t="s">
        <v>23</v>
      </c>
      <c r="O15066" t="s">
        <v>24</v>
      </c>
      <c r="P15066" t="s">
        <v>28</v>
      </c>
      <c r="R15066" t="s">
        <v>26</v>
      </c>
      <c r="S15066">
        <v>18.5</v>
      </c>
      <c r="T15066">
        <v>17.8</v>
      </c>
      <c r="U15066">
        <v>17.8</v>
      </c>
      <c r="V15066">
        <v>0.7</v>
      </c>
      <c r="W15066">
        <v>0.7</v>
      </c>
      <c r="AB15066">
        <f t="shared" si="295"/>
        <v>4681.45</v>
      </c>
    </row>
    <row r="15067" spans="1:28" x14ac:dyDescent="0.25">
      <c r="A15067" t="s">
        <v>6725</v>
      </c>
      <c r="B15067" t="s">
        <v>6684</v>
      </c>
      <c r="C15067" s="1">
        <v>0.64922453703703698</v>
      </c>
      <c r="D15067">
        <v>417</v>
      </c>
      <c r="E15067" s="2">
        <v>5.6890787037037038E-2</v>
      </c>
      <c r="F15067" s="1">
        <v>5.6886574074074076E-2</v>
      </c>
      <c r="G15067">
        <v>364</v>
      </c>
      <c r="H15067">
        <v>4915.3599999999997</v>
      </c>
      <c r="I15067">
        <v>0</v>
      </c>
      <c r="J15067" t="s">
        <v>6685</v>
      </c>
      <c r="K15067" t="s">
        <v>22</v>
      </c>
      <c r="L15067">
        <v>1</v>
      </c>
      <c r="N15067" t="s">
        <v>23</v>
      </c>
      <c r="O15067" t="s">
        <v>46</v>
      </c>
      <c r="P15067" t="s">
        <v>28</v>
      </c>
      <c r="R15067" t="s">
        <v>26</v>
      </c>
      <c r="S15067">
        <v>17.899999999999999</v>
      </c>
      <c r="T15067">
        <v>17.8</v>
      </c>
      <c r="U15067">
        <v>17.8</v>
      </c>
      <c r="V15067">
        <v>0.1</v>
      </c>
      <c r="W15067">
        <v>0.1</v>
      </c>
      <c r="AB15067">
        <f t="shared" si="295"/>
        <v>4681.45</v>
      </c>
    </row>
    <row r="15068" spans="1:28" x14ac:dyDescent="0.25">
      <c r="A15068" t="s">
        <v>6725</v>
      </c>
      <c r="B15068" t="s">
        <v>6684</v>
      </c>
      <c r="C15068" s="1">
        <v>0.64922453703703698</v>
      </c>
      <c r="D15068">
        <v>417</v>
      </c>
      <c r="E15068" s="2">
        <v>5.6890787037037038E-2</v>
      </c>
      <c r="F15068" s="1">
        <v>5.6886574074074076E-2</v>
      </c>
      <c r="G15068">
        <v>364</v>
      </c>
      <c r="H15068">
        <v>4915.3599999999997</v>
      </c>
      <c r="I15068">
        <v>0</v>
      </c>
      <c r="J15068" t="s">
        <v>6685</v>
      </c>
      <c r="K15068" t="s">
        <v>22</v>
      </c>
      <c r="L15068">
        <v>1</v>
      </c>
      <c r="N15068" t="s">
        <v>23</v>
      </c>
      <c r="O15068" t="s">
        <v>33</v>
      </c>
      <c r="P15068" t="s">
        <v>28</v>
      </c>
      <c r="R15068" t="s">
        <v>26</v>
      </c>
      <c r="S15068">
        <v>18.3</v>
      </c>
      <c r="T15068">
        <v>17.8</v>
      </c>
      <c r="U15068">
        <v>17.8</v>
      </c>
      <c r="V15068">
        <v>0.5</v>
      </c>
      <c r="W15068">
        <v>0.5</v>
      </c>
      <c r="AB15068">
        <f t="shared" si="295"/>
        <v>4681.45</v>
      </c>
    </row>
    <row r="15069" spans="1:28" x14ac:dyDescent="0.25">
      <c r="A15069" t="s">
        <v>6726</v>
      </c>
      <c r="B15069" t="s">
        <v>6684</v>
      </c>
      <c r="C15069" s="1">
        <v>0.65129629629629626</v>
      </c>
      <c r="D15069">
        <v>518</v>
      </c>
      <c r="E15069" s="2">
        <v>5.8963715277777773E-2</v>
      </c>
      <c r="F15069" s="1">
        <v>5.8958333333333335E-2</v>
      </c>
      <c r="G15069">
        <v>465</v>
      </c>
      <c r="H15069">
        <v>5094.47</v>
      </c>
      <c r="I15069">
        <v>0</v>
      </c>
      <c r="J15069" t="s">
        <v>6685</v>
      </c>
      <c r="K15069" t="s">
        <v>22</v>
      </c>
      <c r="L15069">
        <v>1</v>
      </c>
      <c r="N15069" t="s">
        <v>23</v>
      </c>
      <c r="O15069" t="s">
        <v>31</v>
      </c>
      <c r="P15069" t="s">
        <v>28</v>
      </c>
      <c r="R15069" t="s">
        <v>26</v>
      </c>
      <c r="S15069">
        <v>18.3</v>
      </c>
      <c r="T15069">
        <v>17.899999999999999</v>
      </c>
      <c r="U15069">
        <v>18</v>
      </c>
      <c r="V15069">
        <v>0.4</v>
      </c>
      <c r="W15069">
        <v>0.3</v>
      </c>
      <c r="AB15069">
        <f t="shared" si="295"/>
        <v>4860.5600000000004</v>
      </c>
    </row>
    <row r="15070" spans="1:28" x14ac:dyDescent="0.25">
      <c r="A15070" t="s">
        <v>6726</v>
      </c>
      <c r="B15070" t="s">
        <v>6684</v>
      </c>
      <c r="C15070" s="1">
        <v>0.65129629629629626</v>
      </c>
      <c r="D15070">
        <v>518</v>
      </c>
      <c r="E15070" s="2">
        <v>5.8963715277777773E-2</v>
      </c>
      <c r="F15070" s="1">
        <v>5.8958333333333335E-2</v>
      </c>
      <c r="G15070">
        <v>465</v>
      </c>
      <c r="H15070">
        <v>5094.47</v>
      </c>
      <c r="I15070">
        <v>0</v>
      </c>
      <c r="J15070" t="s">
        <v>6685</v>
      </c>
      <c r="K15070" t="s">
        <v>22</v>
      </c>
      <c r="L15070">
        <v>1</v>
      </c>
      <c r="N15070" t="s">
        <v>23</v>
      </c>
      <c r="O15070" t="s">
        <v>36</v>
      </c>
      <c r="P15070" t="s">
        <v>28</v>
      </c>
      <c r="R15070" t="s">
        <v>26</v>
      </c>
      <c r="S15070">
        <v>18.5</v>
      </c>
      <c r="T15070">
        <v>17.899999999999999</v>
      </c>
      <c r="U15070">
        <v>18</v>
      </c>
      <c r="V15070">
        <v>0.6</v>
      </c>
      <c r="W15070">
        <v>0.5</v>
      </c>
      <c r="AB15070">
        <f t="shared" si="295"/>
        <v>4860.5600000000004</v>
      </c>
    </row>
    <row r="15071" spans="1:28" x14ac:dyDescent="0.25">
      <c r="A15071" t="s">
        <v>6726</v>
      </c>
      <c r="B15071" t="s">
        <v>6684</v>
      </c>
      <c r="C15071" s="1">
        <v>0.65129629629629626</v>
      </c>
      <c r="D15071">
        <v>518</v>
      </c>
      <c r="E15071" s="2">
        <v>5.8963715277777773E-2</v>
      </c>
      <c r="F15071" s="1">
        <v>5.8958333333333335E-2</v>
      </c>
      <c r="G15071">
        <v>465</v>
      </c>
      <c r="H15071">
        <v>5094.47</v>
      </c>
      <c r="I15071">
        <v>0</v>
      </c>
      <c r="J15071" t="s">
        <v>6685</v>
      </c>
      <c r="K15071" t="s">
        <v>22</v>
      </c>
      <c r="L15071">
        <v>1</v>
      </c>
      <c r="N15071" t="s">
        <v>23</v>
      </c>
      <c r="O15071" t="s">
        <v>24</v>
      </c>
      <c r="P15071" t="s">
        <v>28</v>
      </c>
      <c r="R15071" t="s">
        <v>26</v>
      </c>
      <c r="S15071">
        <v>18.399999999999999</v>
      </c>
      <c r="T15071">
        <v>17.899999999999999</v>
      </c>
      <c r="U15071">
        <v>18</v>
      </c>
      <c r="V15071">
        <v>0.5</v>
      </c>
      <c r="W15071">
        <v>0.4</v>
      </c>
      <c r="AB15071">
        <f t="shared" si="295"/>
        <v>4860.5600000000004</v>
      </c>
    </row>
    <row r="15072" spans="1:28" x14ac:dyDescent="0.25">
      <c r="A15072" t="s">
        <v>6726</v>
      </c>
      <c r="B15072" t="s">
        <v>6684</v>
      </c>
      <c r="C15072" s="1">
        <v>0.65129629629629626</v>
      </c>
      <c r="D15072">
        <v>518</v>
      </c>
      <c r="E15072" s="2">
        <v>5.8963715277777773E-2</v>
      </c>
      <c r="F15072" s="1">
        <v>5.8958333333333335E-2</v>
      </c>
      <c r="G15072">
        <v>465</v>
      </c>
      <c r="H15072">
        <v>5094.47</v>
      </c>
      <c r="I15072">
        <v>0</v>
      </c>
      <c r="J15072" t="s">
        <v>6685</v>
      </c>
      <c r="K15072" t="s">
        <v>22</v>
      </c>
      <c r="L15072">
        <v>1</v>
      </c>
      <c r="N15072" t="s">
        <v>23</v>
      </c>
      <c r="O15072" t="s">
        <v>46</v>
      </c>
      <c r="P15072" t="s">
        <v>28</v>
      </c>
      <c r="R15072" t="s">
        <v>26</v>
      </c>
      <c r="S15072">
        <v>17.899999999999999</v>
      </c>
      <c r="T15072">
        <v>17.899999999999999</v>
      </c>
      <c r="U15072">
        <v>18</v>
      </c>
      <c r="V15072">
        <v>0</v>
      </c>
      <c r="W15072">
        <v>-0.1</v>
      </c>
      <c r="AB15072">
        <f t="shared" si="295"/>
        <v>4860.5600000000004</v>
      </c>
    </row>
    <row r="15073" spans="1:28" x14ac:dyDescent="0.25">
      <c r="A15073" t="s">
        <v>6726</v>
      </c>
      <c r="B15073" t="s">
        <v>6684</v>
      </c>
      <c r="C15073" s="1">
        <v>0.65129629629629626</v>
      </c>
      <c r="D15073">
        <v>518</v>
      </c>
      <c r="E15073" s="2">
        <v>5.8963715277777773E-2</v>
      </c>
      <c r="F15073" s="1">
        <v>5.8958333333333335E-2</v>
      </c>
      <c r="G15073">
        <v>465</v>
      </c>
      <c r="H15073">
        <v>5094.47</v>
      </c>
      <c r="I15073">
        <v>0</v>
      </c>
      <c r="J15073" t="s">
        <v>6685</v>
      </c>
      <c r="K15073" t="s">
        <v>22</v>
      </c>
      <c r="L15073">
        <v>1</v>
      </c>
      <c r="N15073" t="s">
        <v>23</v>
      </c>
      <c r="O15073" t="s">
        <v>33</v>
      </c>
      <c r="P15073" t="s">
        <v>28</v>
      </c>
      <c r="R15073" t="s">
        <v>26</v>
      </c>
      <c r="S15073">
        <v>17.899999999999999</v>
      </c>
      <c r="T15073">
        <v>17.899999999999999</v>
      </c>
      <c r="U15073">
        <v>18</v>
      </c>
      <c r="V15073">
        <v>0</v>
      </c>
      <c r="W15073">
        <v>-0.1</v>
      </c>
      <c r="AB15073">
        <f t="shared" si="295"/>
        <v>4860.5600000000004</v>
      </c>
    </row>
    <row r="15074" spans="1:28" x14ac:dyDescent="0.25">
      <c r="A15074" t="s">
        <v>6727</v>
      </c>
      <c r="B15074" t="s">
        <v>6684</v>
      </c>
      <c r="C15074" s="1">
        <v>0.65339120370370374</v>
      </c>
      <c r="D15074">
        <v>54</v>
      </c>
      <c r="E15074" s="2">
        <v>6.1053252314814815E-2</v>
      </c>
      <c r="F15074" s="1">
        <v>6.1053240740740734E-2</v>
      </c>
      <c r="G15074">
        <v>1</v>
      </c>
      <c r="H15074">
        <v>5275</v>
      </c>
      <c r="I15074">
        <v>0</v>
      </c>
      <c r="J15074" t="s">
        <v>6685</v>
      </c>
      <c r="K15074" t="s">
        <v>22</v>
      </c>
      <c r="L15074">
        <v>1</v>
      </c>
      <c r="N15074" t="s">
        <v>23</v>
      </c>
      <c r="O15074" t="s">
        <v>31</v>
      </c>
      <c r="P15074" t="s">
        <v>28</v>
      </c>
      <c r="R15074" t="s">
        <v>26</v>
      </c>
      <c r="S15074">
        <v>18.3</v>
      </c>
      <c r="T15074">
        <v>17.899999999999999</v>
      </c>
      <c r="U15074">
        <v>18</v>
      </c>
      <c r="V15074">
        <v>0.4</v>
      </c>
      <c r="W15074">
        <v>0.3</v>
      </c>
      <c r="AB15074">
        <f t="shared" si="295"/>
        <v>5041.09</v>
      </c>
    </row>
    <row r="15075" spans="1:28" x14ac:dyDescent="0.25">
      <c r="A15075" t="s">
        <v>6727</v>
      </c>
      <c r="B15075" t="s">
        <v>6684</v>
      </c>
      <c r="C15075" s="1">
        <v>0.65339120370370374</v>
      </c>
      <c r="D15075">
        <v>54</v>
      </c>
      <c r="E15075" s="2">
        <v>6.1053252314814815E-2</v>
      </c>
      <c r="F15075" s="1">
        <v>6.1053240740740734E-2</v>
      </c>
      <c r="G15075">
        <v>1</v>
      </c>
      <c r="H15075">
        <v>5275</v>
      </c>
      <c r="I15075">
        <v>0</v>
      </c>
      <c r="J15075" t="s">
        <v>6685</v>
      </c>
      <c r="K15075" t="s">
        <v>22</v>
      </c>
      <c r="L15075">
        <v>1</v>
      </c>
      <c r="N15075" t="s">
        <v>23</v>
      </c>
      <c r="O15075" t="s">
        <v>36</v>
      </c>
      <c r="P15075" t="s">
        <v>28</v>
      </c>
      <c r="R15075" t="s">
        <v>26</v>
      </c>
      <c r="S15075">
        <v>18.5</v>
      </c>
      <c r="T15075">
        <v>17.899999999999999</v>
      </c>
      <c r="U15075">
        <v>18</v>
      </c>
      <c r="V15075">
        <v>0.6</v>
      </c>
      <c r="W15075">
        <v>0.5</v>
      </c>
      <c r="AB15075">
        <f t="shared" ref="AB15075:AB15138" si="296">H15075-233.91</f>
        <v>5041.09</v>
      </c>
    </row>
    <row r="15076" spans="1:28" x14ac:dyDescent="0.25">
      <c r="A15076" t="s">
        <v>6727</v>
      </c>
      <c r="B15076" t="s">
        <v>6684</v>
      </c>
      <c r="C15076" s="1">
        <v>0.65339120370370374</v>
      </c>
      <c r="D15076">
        <v>54</v>
      </c>
      <c r="E15076" s="2">
        <v>6.1053252314814815E-2</v>
      </c>
      <c r="F15076" s="1">
        <v>6.1053240740740734E-2</v>
      </c>
      <c r="G15076">
        <v>1</v>
      </c>
      <c r="H15076">
        <v>5275</v>
      </c>
      <c r="I15076">
        <v>0</v>
      </c>
      <c r="J15076" t="s">
        <v>6685</v>
      </c>
      <c r="K15076" t="s">
        <v>22</v>
      </c>
      <c r="L15076">
        <v>1</v>
      </c>
      <c r="N15076" t="s">
        <v>23</v>
      </c>
      <c r="O15076" t="s">
        <v>24</v>
      </c>
      <c r="P15076" t="s">
        <v>28</v>
      </c>
      <c r="R15076" t="s">
        <v>26</v>
      </c>
      <c r="S15076">
        <v>18.399999999999999</v>
      </c>
      <c r="T15076">
        <v>17.899999999999999</v>
      </c>
      <c r="U15076">
        <v>18</v>
      </c>
      <c r="V15076">
        <v>0.5</v>
      </c>
      <c r="W15076">
        <v>0.4</v>
      </c>
      <c r="AB15076">
        <f t="shared" si="296"/>
        <v>5041.09</v>
      </c>
    </row>
    <row r="15077" spans="1:28" x14ac:dyDescent="0.25">
      <c r="A15077" t="s">
        <v>6727</v>
      </c>
      <c r="B15077" t="s">
        <v>6684</v>
      </c>
      <c r="C15077" s="1">
        <v>0.65339120370370374</v>
      </c>
      <c r="D15077">
        <v>54</v>
      </c>
      <c r="E15077" s="2">
        <v>6.1053252314814815E-2</v>
      </c>
      <c r="F15077" s="1">
        <v>6.1053240740740734E-2</v>
      </c>
      <c r="G15077">
        <v>1</v>
      </c>
      <c r="H15077">
        <v>5275</v>
      </c>
      <c r="I15077">
        <v>0</v>
      </c>
      <c r="J15077" t="s">
        <v>6685</v>
      </c>
      <c r="K15077" t="s">
        <v>22</v>
      </c>
      <c r="L15077">
        <v>1</v>
      </c>
      <c r="N15077" t="s">
        <v>23</v>
      </c>
      <c r="O15077" t="s">
        <v>42</v>
      </c>
      <c r="P15077" t="s">
        <v>28</v>
      </c>
      <c r="R15077" t="s">
        <v>26</v>
      </c>
      <c r="S15077">
        <v>18.3</v>
      </c>
      <c r="T15077">
        <v>17.899999999999999</v>
      </c>
      <c r="U15077">
        <v>18</v>
      </c>
      <c r="V15077">
        <v>0.4</v>
      </c>
      <c r="W15077">
        <v>0.3</v>
      </c>
      <c r="AB15077">
        <f t="shared" si="296"/>
        <v>5041.09</v>
      </c>
    </row>
    <row r="15078" spans="1:28" x14ac:dyDescent="0.25">
      <c r="A15078" t="s">
        <v>6727</v>
      </c>
      <c r="B15078" t="s">
        <v>6684</v>
      </c>
      <c r="C15078" s="1">
        <v>0.65339120370370374</v>
      </c>
      <c r="D15078">
        <v>54</v>
      </c>
      <c r="E15078" s="2">
        <v>6.1053252314814815E-2</v>
      </c>
      <c r="F15078" s="1">
        <v>6.1053240740740734E-2</v>
      </c>
      <c r="G15078">
        <v>1</v>
      </c>
      <c r="H15078">
        <v>5275</v>
      </c>
      <c r="I15078">
        <v>0</v>
      </c>
      <c r="J15078" t="s">
        <v>6685</v>
      </c>
      <c r="K15078" t="s">
        <v>22</v>
      </c>
      <c r="L15078">
        <v>1</v>
      </c>
      <c r="N15078" t="s">
        <v>23</v>
      </c>
      <c r="O15078" t="s">
        <v>33</v>
      </c>
      <c r="P15078" t="s">
        <v>28</v>
      </c>
      <c r="R15078" t="s">
        <v>26</v>
      </c>
      <c r="S15078">
        <v>18.3</v>
      </c>
      <c r="T15078">
        <v>17.899999999999999</v>
      </c>
      <c r="U15078">
        <v>18</v>
      </c>
      <c r="V15078">
        <v>0.4</v>
      </c>
      <c r="W15078">
        <v>0.3</v>
      </c>
      <c r="AB15078">
        <f t="shared" si="296"/>
        <v>5041.09</v>
      </c>
    </row>
    <row r="15079" spans="1:28" x14ac:dyDescent="0.25">
      <c r="A15079" t="s">
        <v>6728</v>
      </c>
      <c r="B15079" t="s">
        <v>6684</v>
      </c>
      <c r="C15079" s="1">
        <v>0.65547453703703706</v>
      </c>
      <c r="D15079">
        <v>657</v>
      </c>
      <c r="E15079" s="2">
        <v>6.3143564814814812E-2</v>
      </c>
      <c r="F15079" s="1">
        <v>6.3136574074074081E-2</v>
      </c>
      <c r="G15079">
        <v>604</v>
      </c>
      <c r="H15079">
        <v>5455.6</v>
      </c>
      <c r="I15079">
        <v>0</v>
      </c>
      <c r="J15079" t="s">
        <v>6685</v>
      </c>
      <c r="K15079" t="s">
        <v>22</v>
      </c>
      <c r="L15079">
        <v>1</v>
      </c>
      <c r="N15079" t="s">
        <v>23</v>
      </c>
      <c r="O15079" t="s">
        <v>36</v>
      </c>
      <c r="P15079" t="s">
        <v>28</v>
      </c>
      <c r="R15079" t="s">
        <v>26</v>
      </c>
      <c r="S15079">
        <v>18.7</v>
      </c>
      <c r="T15079">
        <v>17.899999999999999</v>
      </c>
      <c r="U15079">
        <v>18</v>
      </c>
      <c r="V15079">
        <v>0.8</v>
      </c>
      <c r="W15079">
        <v>0.7</v>
      </c>
      <c r="AB15079">
        <f t="shared" si="296"/>
        <v>5221.6900000000005</v>
      </c>
    </row>
    <row r="15080" spans="1:28" x14ac:dyDescent="0.25">
      <c r="A15080" t="s">
        <v>6728</v>
      </c>
      <c r="B15080" t="s">
        <v>6684</v>
      </c>
      <c r="C15080" s="1">
        <v>0.65547453703703706</v>
      </c>
      <c r="D15080">
        <v>657</v>
      </c>
      <c r="E15080" s="2">
        <v>6.3143564814814812E-2</v>
      </c>
      <c r="F15080" s="1">
        <v>6.3136574074074081E-2</v>
      </c>
      <c r="G15080">
        <v>604</v>
      </c>
      <c r="H15080">
        <v>5455.6</v>
      </c>
      <c r="I15080">
        <v>0</v>
      </c>
      <c r="J15080" t="s">
        <v>6685</v>
      </c>
      <c r="K15080" t="s">
        <v>22</v>
      </c>
      <c r="L15080">
        <v>1</v>
      </c>
      <c r="N15080" t="s">
        <v>23</v>
      </c>
      <c r="O15080" t="s">
        <v>42</v>
      </c>
      <c r="P15080" t="s">
        <v>28</v>
      </c>
      <c r="R15080" t="s">
        <v>26</v>
      </c>
      <c r="S15080">
        <v>18.3</v>
      </c>
      <c r="T15080">
        <v>17.899999999999999</v>
      </c>
      <c r="U15080">
        <v>18</v>
      </c>
      <c r="V15080">
        <v>0.4</v>
      </c>
      <c r="W15080">
        <v>0.3</v>
      </c>
      <c r="AB15080">
        <f t="shared" si="296"/>
        <v>5221.6900000000005</v>
      </c>
    </row>
    <row r="15081" spans="1:28" x14ac:dyDescent="0.25">
      <c r="A15081" t="s">
        <v>6728</v>
      </c>
      <c r="B15081" t="s">
        <v>6684</v>
      </c>
      <c r="C15081" s="1">
        <v>0.65547453703703706</v>
      </c>
      <c r="D15081">
        <v>657</v>
      </c>
      <c r="E15081" s="2">
        <v>6.3143564814814812E-2</v>
      </c>
      <c r="F15081" s="1">
        <v>6.3136574074074081E-2</v>
      </c>
      <c r="G15081">
        <v>604</v>
      </c>
      <c r="H15081">
        <v>5455.6</v>
      </c>
      <c r="I15081">
        <v>0</v>
      </c>
      <c r="J15081" t="s">
        <v>6685</v>
      </c>
      <c r="K15081" t="s">
        <v>22</v>
      </c>
      <c r="L15081">
        <v>1</v>
      </c>
      <c r="N15081" t="s">
        <v>23</v>
      </c>
      <c r="O15081" t="s">
        <v>33</v>
      </c>
      <c r="P15081" t="s">
        <v>28</v>
      </c>
      <c r="R15081" t="s">
        <v>26</v>
      </c>
      <c r="S15081">
        <v>18.5</v>
      </c>
      <c r="T15081">
        <v>17.899999999999999</v>
      </c>
      <c r="U15081">
        <v>18</v>
      </c>
      <c r="V15081">
        <v>0.6</v>
      </c>
      <c r="W15081">
        <v>0.5</v>
      </c>
      <c r="AB15081">
        <f t="shared" si="296"/>
        <v>5221.6900000000005</v>
      </c>
    </row>
    <row r="15082" spans="1:28" x14ac:dyDescent="0.25">
      <c r="A15082" t="s">
        <v>6729</v>
      </c>
      <c r="B15082" t="s">
        <v>6684</v>
      </c>
      <c r="C15082" s="1">
        <v>0.65755787037037039</v>
      </c>
      <c r="D15082">
        <v>926</v>
      </c>
      <c r="E15082" s="2">
        <v>6.523001157407407E-2</v>
      </c>
      <c r="F15082" s="1">
        <v>6.5219907407407407E-2</v>
      </c>
      <c r="G15082">
        <v>873</v>
      </c>
      <c r="H15082">
        <v>5635.87</v>
      </c>
      <c r="I15082">
        <v>0</v>
      </c>
      <c r="J15082" t="s">
        <v>6685</v>
      </c>
      <c r="K15082" t="s">
        <v>22</v>
      </c>
      <c r="L15082">
        <v>1</v>
      </c>
      <c r="N15082" t="s">
        <v>23</v>
      </c>
      <c r="O15082" t="s">
        <v>31</v>
      </c>
      <c r="P15082" t="s">
        <v>28</v>
      </c>
      <c r="R15082" t="s">
        <v>26</v>
      </c>
      <c r="S15082">
        <v>18.100000000000001</v>
      </c>
      <c r="T15082">
        <v>17.899999999999999</v>
      </c>
      <c r="U15082">
        <v>17.899999999999999</v>
      </c>
      <c r="V15082">
        <v>0.2</v>
      </c>
      <c r="W15082">
        <v>0.2</v>
      </c>
      <c r="AB15082">
        <f t="shared" si="296"/>
        <v>5401.96</v>
      </c>
    </row>
    <row r="15083" spans="1:28" x14ac:dyDescent="0.25">
      <c r="A15083" t="s">
        <v>6729</v>
      </c>
      <c r="B15083" t="s">
        <v>6684</v>
      </c>
      <c r="C15083" s="1">
        <v>0.65755787037037039</v>
      </c>
      <c r="D15083">
        <v>926</v>
      </c>
      <c r="E15083" s="2">
        <v>6.523001157407407E-2</v>
      </c>
      <c r="F15083" s="1">
        <v>6.5219907407407407E-2</v>
      </c>
      <c r="G15083">
        <v>873</v>
      </c>
      <c r="H15083">
        <v>5635.87</v>
      </c>
      <c r="I15083">
        <v>0</v>
      </c>
      <c r="J15083" t="s">
        <v>6685</v>
      </c>
      <c r="K15083" t="s">
        <v>22</v>
      </c>
      <c r="L15083">
        <v>1</v>
      </c>
      <c r="N15083" t="s">
        <v>23</v>
      </c>
      <c r="O15083" t="s">
        <v>36</v>
      </c>
      <c r="P15083" t="s">
        <v>28</v>
      </c>
      <c r="R15083" t="s">
        <v>26</v>
      </c>
      <c r="S15083">
        <v>19.3</v>
      </c>
      <c r="T15083">
        <v>17.899999999999999</v>
      </c>
      <c r="U15083">
        <v>17.899999999999999</v>
      </c>
      <c r="V15083">
        <v>1.4</v>
      </c>
      <c r="W15083">
        <v>1.4</v>
      </c>
      <c r="AB15083">
        <f t="shared" si="296"/>
        <v>5401.96</v>
      </c>
    </row>
    <row r="15084" spans="1:28" x14ac:dyDescent="0.25">
      <c r="A15084" t="s">
        <v>6729</v>
      </c>
      <c r="B15084" t="s">
        <v>6684</v>
      </c>
      <c r="C15084" s="1">
        <v>0.65755787037037039</v>
      </c>
      <c r="D15084">
        <v>926</v>
      </c>
      <c r="E15084" s="2">
        <v>6.523001157407407E-2</v>
      </c>
      <c r="F15084" s="1">
        <v>6.5219907407407407E-2</v>
      </c>
      <c r="G15084">
        <v>873</v>
      </c>
      <c r="H15084">
        <v>5635.87</v>
      </c>
      <c r="I15084">
        <v>0</v>
      </c>
      <c r="J15084" t="s">
        <v>6685</v>
      </c>
      <c r="K15084" t="s">
        <v>22</v>
      </c>
      <c r="L15084">
        <v>1</v>
      </c>
      <c r="N15084" t="s">
        <v>23</v>
      </c>
      <c r="O15084" t="s">
        <v>46</v>
      </c>
      <c r="P15084" t="s">
        <v>28</v>
      </c>
      <c r="R15084" t="s">
        <v>26</v>
      </c>
      <c r="S15084">
        <v>17.600000000000001</v>
      </c>
      <c r="T15084">
        <v>17.899999999999999</v>
      </c>
      <c r="U15084">
        <v>17.899999999999999</v>
      </c>
      <c r="V15084">
        <v>-0.3</v>
      </c>
      <c r="W15084">
        <v>-0.3</v>
      </c>
      <c r="AB15084">
        <f t="shared" si="296"/>
        <v>5401.96</v>
      </c>
    </row>
    <row r="15085" spans="1:28" x14ac:dyDescent="0.25">
      <c r="A15085" t="s">
        <v>6729</v>
      </c>
      <c r="B15085" t="s">
        <v>6684</v>
      </c>
      <c r="C15085" s="1">
        <v>0.65755787037037039</v>
      </c>
      <c r="D15085">
        <v>926</v>
      </c>
      <c r="E15085" s="2">
        <v>6.523001157407407E-2</v>
      </c>
      <c r="F15085" s="1">
        <v>6.5219907407407407E-2</v>
      </c>
      <c r="G15085">
        <v>873</v>
      </c>
      <c r="H15085">
        <v>5635.87</v>
      </c>
      <c r="I15085">
        <v>0</v>
      </c>
      <c r="J15085" t="s">
        <v>6685</v>
      </c>
      <c r="K15085" t="s">
        <v>22</v>
      </c>
      <c r="L15085">
        <v>1</v>
      </c>
      <c r="N15085" t="s">
        <v>23</v>
      </c>
      <c r="O15085" t="s">
        <v>42</v>
      </c>
      <c r="P15085" t="s">
        <v>28</v>
      </c>
      <c r="R15085" t="s">
        <v>26</v>
      </c>
      <c r="S15085">
        <v>18.5</v>
      </c>
      <c r="T15085">
        <v>17.899999999999999</v>
      </c>
      <c r="U15085">
        <v>17.899999999999999</v>
      </c>
      <c r="V15085">
        <v>0.6</v>
      </c>
      <c r="W15085">
        <v>0.6</v>
      </c>
      <c r="AB15085">
        <f t="shared" si="296"/>
        <v>5401.96</v>
      </c>
    </row>
    <row r="15086" spans="1:28" x14ac:dyDescent="0.25">
      <c r="A15086" t="s">
        <v>6729</v>
      </c>
      <c r="B15086" t="s">
        <v>6684</v>
      </c>
      <c r="C15086" s="1">
        <v>0.65755787037037039</v>
      </c>
      <c r="D15086">
        <v>926</v>
      </c>
      <c r="E15086" s="2">
        <v>6.523001157407407E-2</v>
      </c>
      <c r="F15086" s="1">
        <v>6.5219907407407407E-2</v>
      </c>
      <c r="G15086">
        <v>873</v>
      </c>
      <c r="H15086">
        <v>5635.87</v>
      </c>
      <c r="I15086">
        <v>0</v>
      </c>
      <c r="J15086" t="s">
        <v>6685</v>
      </c>
      <c r="K15086" t="s">
        <v>22</v>
      </c>
      <c r="L15086">
        <v>1</v>
      </c>
      <c r="N15086" t="s">
        <v>23</v>
      </c>
      <c r="O15086" t="s">
        <v>33</v>
      </c>
      <c r="P15086" t="s">
        <v>28</v>
      </c>
      <c r="R15086" t="s">
        <v>26</v>
      </c>
      <c r="S15086">
        <v>18.399999999999999</v>
      </c>
      <c r="T15086">
        <v>17.899999999999999</v>
      </c>
      <c r="U15086">
        <v>17.899999999999999</v>
      </c>
      <c r="V15086">
        <v>0.5</v>
      </c>
      <c r="W15086">
        <v>0.5</v>
      </c>
      <c r="AB15086">
        <f t="shared" si="296"/>
        <v>5401.96</v>
      </c>
    </row>
    <row r="15087" spans="1:28" x14ac:dyDescent="0.25">
      <c r="A15087" t="s">
        <v>6730</v>
      </c>
      <c r="B15087" t="s">
        <v>6684</v>
      </c>
      <c r="C15087" s="1">
        <v>0.65964120370370372</v>
      </c>
      <c r="D15087">
        <v>528</v>
      </c>
      <c r="E15087" s="2">
        <v>6.7308738425925926E-2</v>
      </c>
      <c r="F15087" s="1">
        <v>6.7303240740740733E-2</v>
      </c>
      <c r="G15087">
        <v>475</v>
      </c>
      <c r="H15087">
        <v>5815.47</v>
      </c>
      <c r="I15087">
        <v>0</v>
      </c>
      <c r="J15087" t="s">
        <v>6685</v>
      </c>
      <c r="K15087" t="s">
        <v>22</v>
      </c>
      <c r="L15087">
        <v>1</v>
      </c>
      <c r="N15087" t="s">
        <v>23</v>
      </c>
      <c r="O15087" t="s">
        <v>31</v>
      </c>
      <c r="P15087" t="s">
        <v>28</v>
      </c>
      <c r="R15087" t="s">
        <v>26</v>
      </c>
      <c r="S15087">
        <v>18.600000000000001</v>
      </c>
      <c r="T15087">
        <v>17.899999999999999</v>
      </c>
      <c r="U15087">
        <v>18</v>
      </c>
      <c r="V15087">
        <v>0.7</v>
      </c>
      <c r="W15087">
        <v>0.6</v>
      </c>
      <c r="AB15087">
        <f t="shared" si="296"/>
        <v>5581.56</v>
      </c>
    </row>
    <row r="15088" spans="1:28" x14ac:dyDescent="0.25">
      <c r="A15088" t="s">
        <v>6730</v>
      </c>
      <c r="B15088" t="s">
        <v>6684</v>
      </c>
      <c r="C15088" s="1">
        <v>0.65964120370370372</v>
      </c>
      <c r="D15088">
        <v>528</v>
      </c>
      <c r="E15088" s="2">
        <v>6.7308738425925926E-2</v>
      </c>
      <c r="F15088" s="1">
        <v>6.7303240740740733E-2</v>
      </c>
      <c r="G15088">
        <v>475</v>
      </c>
      <c r="H15088">
        <v>5815.47</v>
      </c>
      <c r="I15088">
        <v>0</v>
      </c>
      <c r="J15088" t="s">
        <v>6685</v>
      </c>
      <c r="K15088" t="s">
        <v>22</v>
      </c>
      <c r="L15088">
        <v>1</v>
      </c>
      <c r="N15088" t="s">
        <v>23</v>
      </c>
      <c r="O15088" t="s">
        <v>36</v>
      </c>
      <c r="P15088" t="s">
        <v>28</v>
      </c>
      <c r="R15088" t="s">
        <v>26</v>
      </c>
      <c r="S15088">
        <v>19.2</v>
      </c>
      <c r="T15088">
        <v>17.899999999999999</v>
      </c>
      <c r="U15088">
        <v>18</v>
      </c>
      <c r="V15088">
        <v>1.3</v>
      </c>
      <c r="W15088">
        <v>1.2</v>
      </c>
      <c r="AB15088">
        <f t="shared" si="296"/>
        <v>5581.56</v>
      </c>
    </row>
    <row r="15089" spans="1:28" x14ac:dyDescent="0.25">
      <c r="A15089" t="s">
        <v>6730</v>
      </c>
      <c r="B15089" t="s">
        <v>6684</v>
      </c>
      <c r="C15089" s="1">
        <v>0.65964120370370372</v>
      </c>
      <c r="D15089">
        <v>528</v>
      </c>
      <c r="E15089" s="2">
        <v>6.7308738425925926E-2</v>
      </c>
      <c r="F15089" s="1">
        <v>6.7303240740740733E-2</v>
      </c>
      <c r="G15089">
        <v>475</v>
      </c>
      <c r="H15089">
        <v>5815.47</v>
      </c>
      <c r="I15089">
        <v>0</v>
      </c>
      <c r="J15089" t="s">
        <v>6685</v>
      </c>
      <c r="K15089" t="s">
        <v>22</v>
      </c>
      <c r="L15089">
        <v>1</v>
      </c>
      <c r="N15089" t="s">
        <v>23</v>
      </c>
      <c r="O15089" t="s">
        <v>24</v>
      </c>
      <c r="P15089" t="s">
        <v>28</v>
      </c>
      <c r="R15089" t="s">
        <v>26</v>
      </c>
      <c r="S15089">
        <v>18.5</v>
      </c>
      <c r="T15089">
        <v>17.899999999999999</v>
      </c>
      <c r="U15089">
        <v>18</v>
      </c>
      <c r="V15089">
        <v>0.6</v>
      </c>
      <c r="W15089">
        <v>0.5</v>
      </c>
      <c r="AB15089">
        <f t="shared" si="296"/>
        <v>5581.56</v>
      </c>
    </row>
    <row r="15090" spans="1:28" x14ac:dyDescent="0.25">
      <c r="A15090" t="s">
        <v>6730</v>
      </c>
      <c r="B15090" t="s">
        <v>6684</v>
      </c>
      <c r="C15090" s="1">
        <v>0.65964120370370372</v>
      </c>
      <c r="D15090">
        <v>528</v>
      </c>
      <c r="E15090" s="2">
        <v>6.7308738425925926E-2</v>
      </c>
      <c r="F15090" s="1">
        <v>6.7303240740740733E-2</v>
      </c>
      <c r="G15090">
        <v>475</v>
      </c>
      <c r="H15090">
        <v>5815.47</v>
      </c>
      <c r="I15090">
        <v>0</v>
      </c>
      <c r="J15090" t="s">
        <v>6685</v>
      </c>
      <c r="K15090" t="s">
        <v>22</v>
      </c>
      <c r="L15090">
        <v>1</v>
      </c>
      <c r="N15090" t="s">
        <v>23</v>
      </c>
      <c r="O15090" t="s">
        <v>46</v>
      </c>
      <c r="P15090" t="s">
        <v>28</v>
      </c>
      <c r="R15090" t="s">
        <v>26</v>
      </c>
      <c r="S15090">
        <v>17.899999999999999</v>
      </c>
      <c r="T15090">
        <v>17.899999999999999</v>
      </c>
      <c r="U15090">
        <v>18</v>
      </c>
      <c r="V15090">
        <v>0</v>
      </c>
      <c r="W15090">
        <v>-0.1</v>
      </c>
      <c r="AB15090">
        <f t="shared" si="296"/>
        <v>5581.56</v>
      </c>
    </row>
    <row r="15091" spans="1:28" x14ac:dyDescent="0.25">
      <c r="A15091" t="s">
        <v>6730</v>
      </c>
      <c r="B15091" t="s">
        <v>6684</v>
      </c>
      <c r="C15091" s="1">
        <v>0.65964120370370372</v>
      </c>
      <c r="D15091">
        <v>528</v>
      </c>
      <c r="E15091" s="2">
        <v>6.7308738425925926E-2</v>
      </c>
      <c r="F15091" s="1">
        <v>6.7303240740740733E-2</v>
      </c>
      <c r="G15091">
        <v>475</v>
      </c>
      <c r="H15091">
        <v>5815.47</v>
      </c>
      <c r="I15091">
        <v>0</v>
      </c>
      <c r="J15091" t="s">
        <v>6685</v>
      </c>
      <c r="K15091" t="s">
        <v>22</v>
      </c>
      <c r="L15091">
        <v>1</v>
      </c>
      <c r="N15091" t="s">
        <v>23</v>
      </c>
      <c r="O15091" t="s">
        <v>42</v>
      </c>
      <c r="P15091" t="s">
        <v>28</v>
      </c>
      <c r="R15091" t="s">
        <v>26</v>
      </c>
      <c r="S15091">
        <v>18.2</v>
      </c>
      <c r="T15091">
        <v>17.899999999999999</v>
      </c>
      <c r="U15091">
        <v>18</v>
      </c>
      <c r="V15091">
        <v>0.3</v>
      </c>
      <c r="W15091">
        <v>0.2</v>
      </c>
      <c r="AB15091">
        <f t="shared" si="296"/>
        <v>5581.56</v>
      </c>
    </row>
    <row r="15092" spans="1:28" x14ac:dyDescent="0.25">
      <c r="A15092" t="s">
        <v>6730</v>
      </c>
      <c r="B15092" t="s">
        <v>6684</v>
      </c>
      <c r="C15092" s="1">
        <v>0.65964120370370372</v>
      </c>
      <c r="D15092">
        <v>528</v>
      </c>
      <c r="E15092" s="2">
        <v>6.7308738425925926E-2</v>
      </c>
      <c r="F15092" s="1">
        <v>6.7303240740740733E-2</v>
      </c>
      <c r="G15092">
        <v>475</v>
      </c>
      <c r="H15092">
        <v>5815.47</v>
      </c>
      <c r="I15092">
        <v>0</v>
      </c>
      <c r="J15092" t="s">
        <v>6685</v>
      </c>
      <c r="K15092" t="s">
        <v>22</v>
      </c>
      <c r="L15092">
        <v>1</v>
      </c>
      <c r="N15092" t="s">
        <v>23</v>
      </c>
      <c r="O15092" t="s">
        <v>33</v>
      </c>
      <c r="P15092" t="s">
        <v>28</v>
      </c>
      <c r="R15092" t="s">
        <v>26</v>
      </c>
      <c r="S15092">
        <v>18.399999999999999</v>
      </c>
      <c r="T15092">
        <v>17.899999999999999</v>
      </c>
      <c r="U15092">
        <v>18</v>
      </c>
      <c r="V15092">
        <v>0.5</v>
      </c>
      <c r="W15092">
        <v>0.4</v>
      </c>
      <c r="AB15092">
        <f t="shared" si="296"/>
        <v>5581.56</v>
      </c>
    </row>
    <row r="15093" spans="1:28" x14ac:dyDescent="0.25">
      <c r="A15093" t="s">
        <v>6731</v>
      </c>
      <c r="B15093" t="s">
        <v>6684</v>
      </c>
      <c r="C15093" s="1">
        <v>0.66172453703703704</v>
      </c>
      <c r="D15093">
        <v>964</v>
      </c>
      <c r="E15093" s="2">
        <v>6.9397118055555554E-2</v>
      </c>
      <c r="F15093" s="1">
        <v>6.9386574074074073E-2</v>
      </c>
      <c r="G15093">
        <v>911</v>
      </c>
      <c r="H15093">
        <v>5995.91</v>
      </c>
      <c r="I15093">
        <v>0</v>
      </c>
      <c r="J15093" t="s">
        <v>6685</v>
      </c>
      <c r="K15093" t="s">
        <v>22</v>
      </c>
      <c r="L15093">
        <v>1</v>
      </c>
      <c r="N15093" t="s">
        <v>23</v>
      </c>
      <c r="O15093" t="s">
        <v>31</v>
      </c>
      <c r="P15093" t="s">
        <v>28</v>
      </c>
      <c r="R15093" t="s">
        <v>26</v>
      </c>
      <c r="S15093">
        <v>18.399999999999999</v>
      </c>
      <c r="T15093">
        <v>17.7</v>
      </c>
      <c r="U15093">
        <v>17.8</v>
      </c>
      <c r="V15093">
        <v>0.7</v>
      </c>
      <c r="W15093">
        <v>0.6</v>
      </c>
      <c r="AB15093">
        <f t="shared" si="296"/>
        <v>5762</v>
      </c>
    </row>
    <row r="15094" spans="1:28" x14ac:dyDescent="0.25">
      <c r="A15094" t="s">
        <v>6731</v>
      </c>
      <c r="B15094" t="s">
        <v>6684</v>
      </c>
      <c r="C15094" s="1">
        <v>0.66172453703703704</v>
      </c>
      <c r="D15094">
        <v>964</v>
      </c>
      <c r="E15094" s="2">
        <v>6.9397118055555554E-2</v>
      </c>
      <c r="F15094" s="1">
        <v>6.9386574074074073E-2</v>
      </c>
      <c r="G15094">
        <v>911</v>
      </c>
      <c r="H15094">
        <v>5995.91</v>
      </c>
      <c r="I15094">
        <v>0</v>
      </c>
      <c r="J15094" t="s">
        <v>6685</v>
      </c>
      <c r="K15094" t="s">
        <v>22</v>
      </c>
      <c r="L15094">
        <v>1</v>
      </c>
      <c r="N15094" t="s">
        <v>23</v>
      </c>
      <c r="O15094" t="s">
        <v>36</v>
      </c>
      <c r="P15094" t="s">
        <v>28</v>
      </c>
      <c r="R15094" t="s">
        <v>26</v>
      </c>
      <c r="S15094">
        <v>18.399999999999999</v>
      </c>
      <c r="T15094">
        <v>17.7</v>
      </c>
      <c r="U15094">
        <v>17.8</v>
      </c>
      <c r="V15094">
        <v>0.7</v>
      </c>
      <c r="W15094">
        <v>0.6</v>
      </c>
      <c r="AB15094">
        <f t="shared" si="296"/>
        <v>5762</v>
      </c>
    </row>
    <row r="15095" spans="1:28" x14ac:dyDescent="0.25">
      <c r="A15095" t="s">
        <v>6731</v>
      </c>
      <c r="B15095" t="s">
        <v>6684</v>
      </c>
      <c r="C15095" s="1">
        <v>0.66172453703703704</v>
      </c>
      <c r="D15095">
        <v>964</v>
      </c>
      <c r="E15095" s="2">
        <v>6.9397118055555554E-2</v>
      </c>
      <c r="F15095" s="1">
        <v>6.9386574074074073E-2</v>
      </c>
      <c r="G15095">
        <v>911</v>
      </c>
      <c r="H15095">
        <v>5995.91</v>
      </c>
      <c r="I15095">
        <v>0</v>
      </c>
      <c r="J15095" t="s">
        <v>6685</v>
      </c>
      <c r="K15095" t="s">
        <v>22</v>
      </c>
      <c r="L15095">
        <v>1</v>
      </c>
      <c r="N15095" t="s">
        <v>23</v>
      </c>
      <c r="O15095" t="s">
        <v>24</v>
      </c>
      <c r="P15095" t="s">
        <v>28</v>
      </c>
      <c r="R15095" t="s">
        <v>26</v>
      </c>
      <c r="S15095">
        <v>18.3</v>
      </c>
      <c r="T15095">
        <v>17.7</v>
      </c>
      <c r="U15095">
        <v>17.899999999999999</v>
      </c>
      <c r="V15095">
        <v>0.6</v>
      </c>
      <c r="W15095">
        <v>0.4</v>
      </c>
      <c r="AB15095">
        <f t="shared" si="296"/>
        <v>5762</v>
      </c>
    </row>
    <row r="15096" spans="1:28" x14ac:dyDescent="0.25">
      <c r="A15096" t="s">
        <v>6731</v>
      </c>
      <c r="B15096" t="s">
        <v>6684</v>
      </c>
      <c r="C15096" s="1">
        <v>0.66172453703703704</v>
      </c>
      <c r="D15096">
        <v>964</v>
      </c>
      <c r="E15096" s="2">
        <v>6.9397118055555554E-2</v>
      </c>
      <c r="F15096" s="1">
        <v>6.9386574074074073E-2</v>
      </c>
      <c r="G15096">
        <v>911</v>
      </c>
      <c r="H15096">
        <v>5995.91</v>
      </c>
      <c r="I15096">
        <v>0</v>
      </c>
      <c r="J15096" t="s">
        <v>6685</v>
      </c>
      <c r="K15096" t="s">
        <v>22</v>
      </c>
      <c r="L15096">
        <v>1</v>
      </c>
      <c r="N15096" t="s">
        <v>23</v>
      </c>
      <c r="O15096" t="s">
        <v>46</v>
      </c>
      <c r="P15096" t="s">
        <v>28</v>
      </c>
      <c r="R15096" t="s">
        <v>26</v>
      </c>
      <c r="S15096">
        <v>17.899999999999999</v>
      </c>
      <c r="T15096">
        <v>17.7</v>
      </c>
      <c r="U15096">
        <v>17.8</v>
      </c>
      <c r="V15096">
        <v>0.2</v>
      </c>
      <c r="W15096">
        <v>0.1</v>
      </c>
      <c r="AB15096">
        <f t="shared" si="296"/>
        <v>5762</v>
      </c>
    </row>
    <row r="15097" spans="1:28" x14ac:dyDescent="0.25">
      <c r="A15097" t="s">
        <v>6731</v>
      </c>
      <c r="B15097" t="s">
        <v>6684</v>
      </c>
      <c r="C15097" s="1">
        <v>0.66172453703703704</v>
      </c>
      <c r="D15097">
        <v>964</v>
      </c>
      <c r="E15097" s="2">
        <v>6.9397118055555554E-2</v>
      </c>
      <c r="F15097" s="1">
        <v>6.9386574074074073E-2</v>
      </c>
      <c r="G15097">
        <v>911</v>
      </c>
      <c r="H15097">
        <v>5995.91</v>
      </c>
      <c r="I15097">
        <v>0</v>
      </c>
      <c r="J15097" t="s">
        <v>6685</v>
      </c>
      <c r="K15097" t="s">
        <v>22</v>
      </c>
      <c r="L15097">
        <v>1</v>
      </c>
      <c r="N15097" t="s">
        <v>23</v>
      </c>
      <c r="O15097" t="s">
        <v>42</v>
      </c>
      <c r="P15097" t="s">
        <v>28</v>
      </c>
      <c r="R15097" t="s">
        <v>26</v>
      </c>
      <c r="S15097">
        <v>18.3</v>
      </c>
      <c r="T15097">
        <v>17.7</v>
      </c>
      <c r="U15097">
        <v>17.8</v>
      </c>
      <c r="V15097">
        <v>0.6</v>
      </c>
      <c r="W15097">
        <v>0.5</v>
      </c>
      <c r="AB15097">
        <f t="shared" si="296"/>
        <v>5762</v>
      </c>
    </row>
    <row r="15098" spans="1:28" x14ac:dyDescent="0.25">
      <c r="A15098" t="s">
        <v>6731</v>
      </c>
      <c r="B15098" t="s">
        <v>6684</v>
      </c>
      <c r="C15098" s="1">
        <v>0.66172453703703704</v>
      </c>
      <c r="D15098">
        <v>964</v>
      </c>
      <c r="E15098" s="2">
        <v>6.9397118055555554E-2</v>
      </c>
      <c r="F15098" s="1">
        <v>6.9386574074074073E-2</v>
      </c>
      <c r="G15098">
        <v>911</v>
      </c>
      <c r="H15098">
        <v>5995.91</v>
      </c>
      <c r="I15098">
        <v>0</v>
      </c>
      <c r="J15098" t="s">
        <v>6685</v>
      </c>
      <c r="K15098" t="s">
        <v>22</v>
      </c>
      <c r="L15098">
        <v>1</v>
      </c>
      <c r="N15098" t="s">
        <v>23</v>
      </c>
      <c r="O15098" t="s">
        <v>33</v>
      </c>
      <c r="P15098" t="s">
        <v>28</v>
      </c>
      <c r="R15098" t="s">
        <v>26</v>
      </c>
      <c r="S15098">
        <v>18.100000000000001</v>
      </c>
      <c r="T15098">
        <v>17.7</v>
      </c>
      <c r="U15098">
        <v>17.8</v>
      </c>
      <c r="V15098">
        <v>0.4</v>
      </c>
      <c r="W15098">
        <v>0.3</v>
      </c>
      <c r="AB15098">
        <f t="shared" si="296"/>
        <v>5762</v>
      </c>
    </row>
    <row r="15099" spans="1:28" x14ac:dyDescent="0.25">
      <c r="A15099" t="s">
        <v>6732</v>
      </c>
      <c r="B15099" t="s">
        <v>6684</v>
      </c>
      <c r="C15099" s="1">
        <v>0.66380787037037037</v>
      </c>
      <c r="D15099">
        <v>32</v>
      </c>
      <c r="E15099" s="2">
        <v>7.1469664351851855E-2</v>
      </c>
      <c r="F15099" s="1">
        <v>7.1458333333333332E-2</v>
      </c>
      <c r="G15099">
        <v>979</v>
      </c>
      <c r="H15099">
        <v>6174.98</v>
      </c>
      <c r="I15099">
        <v>0</v>
      </c>
      <c r="J15099" t="s">
        <v>6685</v>
      </c>
      <c r="K15099" t="s">
        <v>22</v>
      </c>
      <c r="L15099">
        <v>1</v>
      </c>
      <c r="N15099" t="s">
        <v>23</v>
      </c>
      <c r="O15099" t="s">
        <v>31</v>
      </c>
      <c r="P15099" t="s">
        <v>28</v>
      </c>
      <c r="R15099" t="s">
        <v>26</v>
      </c>
      <c r="S15099">
        <v>18.7</v>
      </c>
      <c r="T15099">
        <v>18</v>
      </c>
      <c r="U15099">
        <v>18</v>
      </c>
      <c r="V15099">
        <v>0.7</v>
      </c>
      <c r="W15099">
        <v>0.7</v>
      </c>
      <c r="AB15099">
        <f t="shared" si="296"/>
        <v>5941.07</v>
      </c>
    </row>
    <row r="15100" spans="1:28" x14ac:dyDescent="0.25">
      <c r="A15100" t="s">
        <v>6732</v>
      </c>
      <c r="B15100" t="s">
        <v>6684</v>
      </c>
      <c r="C15100" s="1">
        <v>0.66380787037037037</v>
      </c>
      <c r="D15100">
        <v>32</v>
      </c>
      <c r="E15100" s="2">
        <v>7.1469664351851855E-2</v>
      </c>
      <c r="F15100" s="1">
        <v>7.1458333333333332E-2</v>
      </c>
      <c r="G15100">
        <v>979</v>
      </c>
      <c r="H15100">
        <v>6174.98</v>
      </c>
      <c r="I15100">
        <v>0</v>
      </c>
      <c r="J15100" t="s">
        <v>6685</v>
      </c>
      <c r="K15100" t="s">
        <v>22</v>
      </c>
      <c r="L15100">
        <v>1</v>
      </c>
      <c r="N15100" t="s">
        <v>23</v>
      </c>
      <c r="O15100" t="s">
        <v>36</v>
      </c>
      <c r="P15100" t="s">
        <v>28</v>
      </c>
      <c r="R15100" t="s">
        <v>26</v>
      </c>
      <c r="S15100">
        <v>18.5</v>
      </c>
      <c r="T15100">
        <v>18</v>
      </c>
      <c r="U15100">
        <v>18</v>
      </c>
      <c r="V15100">
        <v>0.5</v>
      </c>
      <c r="W15100">
        <v>0.5</v>
      </c>
      <c r="AB15100">
        <f t="shared" si="296"/>
        <v>5941.07</v>
      </c>
    </row>
    <row r="15101" spans="1:28" x14ac:dyDescent="0.25">
      <c r="A15101" t="s">
        <v>6732</v>
      </c>
      <c r="B15101" t="s">
        <v>6684</v>
      </c>
      <c r="C15101" s="1">
        <v>0.66380787037037037</v>
      </c>
      <c r="D15101">
        <v>32</v>
      </c>
      <c r="E15101" s="2">
        <v>7.1469664351851855E-2</v>
      </c>
      <c r="F15101" s="1">
        <v>7.1458333333333332E-2</v>
      </c>
      <c r="G15101">
        <v>979</v>
      </c>
      <c r="H15101">
        <v>6174.98</v>
      </c>
      <c r="I15101">
        <v>0</v>
      </c>
      <c r="J15101" t="s">
        <v>6685</v>
      </c>
      <c r="K15101" t="s">
        <v>22</v>
      </c>
      <c r="L15101">
        <v>1</v>
      </c>
      <c r="N15101" t="s">
        <v>23</v>
      </c>
      <c r="O15101" t="s">
        <v>24</v>
      </c>
      <c r="P15101" t="s">
        <v>28</v>
      </c>
      <c r="R15101" t="s">
        <v>26</v>
      </c>
      <c r="S15101">
        <v>18.7</v>
      </c>
      <c r="T15101">
        <v>18</v>
      </c>
      <c r="U15101">
        <v>18</v>
      </c>
      <c r="V15101">
        <v>0.7</v>
      </c>
      <c r="W15101">
        <v>0.7</v>
      </c>
      <c r="AB15101">
        <f t="shared" si="296"/>
        <v>5941.07</v>
      </c>
    </row>
    <row r="15102" spans="1:28" x14ac:dyDescent="0.25">
      <c r="A15102" t="s">
        <v>6732</v>
      </c>
      <c r="B15102" t="s">
        <v>6684</v>
      </c>
      <c r="C15102" s="1">
        <v>0.66380787037037037</v>
      </c>
      <c r="D15102">
        <v>32</v>
      </c>
      <c r="E15102" s="2">
        <v>7.1469664351851855E-2</v>
      </c>
      <c r="F15102" s="1">
        <v>7.1458333333333332E-2</v>
      </c>
      <c r="G15102">
        <v>979</v>
      </c>
      <c r="H15102">
        <v>6174.98</v>
      </c>
      <c r="I15102">
        <v>0</v>
      </c>
      <c r="J15102" t="s">
        <v>6685</v>
      </c>
      <c r="K15102" t="s">
        <v>22</v>
      </c>
      <c r="L15102">
        <v>1</v>
      </c>
      <c r="N15102" t="s">
        <v>23</v>
      </c>
      <c r="O15102" t="s">
        <v>42</v>
      </c>
      <c r="P15102" t="s">
        <v>28</v>
      </c>
      <c r="R15102" t="s">
        <v>26</v>
      </c>
      <c r="S15102">
        <v>18.600000000000001</v>
      </c>
      <c r="T15102">
        <v>18</v>
      </c>
      <c r="U15102">
        <v>18</v>
      </c>
      <c r="V15102">
        <v>0.6</v>
      </c>
      <c r="W15102">
        <v>0.6</v>
      </c>
      <c r="AB15102">
        <f t="shared" si="296"/>
        <v>5941.07</v>
      </c>
    </row>
    <row r="15103" spans="1:28" x14ac:dyDescent="0.25">
      <c r="A15103" t="s">
        <v>6732</v>
      </c>
      <c r="B15103" t="s">
        <v>6684</v>
      </c>
      <c r="C15103" s="1">
        <v>0.66380787037037037</v>
      </c>
      <c r="D15103">
        <v>32</v>
      </c>
      <c r="E15103" s="2">
        <v>7.1469664351851855E-2</v>
      </c>
      <c r="F15103" s="1">
        <v>7.1458333333333332E-2</v>
      </c>
      <c r="G15103">
        <v>979</v>
      </c>
      <c r="H15103">
        <v>6174.98</v>
      </c>
      <c r="I15103">
        <v>0</v>
      </c>
      <c r="J15103" t="s">
        <v>6685</v>
      </c>
      <c r="K15103" t="s">
        <v>22</v>
      </c>
      <c r="L15103">
        <v>1</v>
      </c>
      <c r="N15103" t="s">
        <v>23</v>
      </c>
      <c r="O15103" t="s">
        <v>33</v>
      </c>
      <c r="P15103" t="s">
        <v>28</v>
      </c>
      <c r="R15103" t="s">
        <v>26</v>
      </c>
      <c r="S15103">
        <v>18.3</v>
      </c>
      <c r="T15103">
        <v>18</v>
      </c>
      <c r="U15103">
        <v>18</v>
      </c>
      <c r="V15103">
        <v>0.3</v>
      </c>
      <c r="W15103">
        <v>0.3</v>
      </c>
      <c r="AB15103">
        <f t="shared" si="296"/>
        <v>5941.07</v>
      </c>
    </row>
    <row r="15104" spans="1:28" x14ac:dyDescent="0.25">
      <c r="A15104" t="s">
        <v>6733</v>
      </c>
      <c r="B15104" t="s">
        <v>6684</v>
      </c>
      <c r="C15104" s="1">
        <v>0.66589120370370369</v>
      </c>
      <c r="D15104">
        <v>868</v>
      </c>
      <c r="E15104" s="2">
        <v>7.3562673611111115E-2</v>
      </c>
      <c r="F15104" s="1">
        <v>7.3553240740740738E-2</v>
      </c>
      <c r="G15104">
        <v>815</v>
      </c>
      <c r="H15104">
        <v>6355.82</v>
      </c>
      <c r="I15104">
        <v>0</v>
      </c>
      <c r="J15104" t="s">
        <v>6685</v>
      </c>
      <c r="K15104" t="s">
        <v>22</v>
      </c>
      <c r="L15104">
        <v>1</v>
      </c>
      <c r="N15104" t="s">
        <v>23</v>
      </c>
      <c r="O15104" t="s">
        <v>31</v>
      </c>
      <c r="P15104" t="s">
        <v>28</v>
      </c>
      <c r="R15104" t="s">
        <v>26</v>
      </c>
      <c r="S15104">
        <v>18.2</v>
      </c>
      <c r="T15104">
        <v>17.8</v>
      </c>
      <c r="U15104">
        <v>17.8</v>
      </c>
      <c r="V15104">
        <v>0.4</v>
      </c>
      <c r="W15104">
        <v>0.4</v>
      </c>
      <c r="AB15104">
        <f t="shared" si="296"/>
        <v>6121.91</v>
      </c>
    </row>
    <row r="15105" spans="1:28" x14ac:dyDescent="0.25">
      <c r="A15105" t="s">
        <v>6733</v>
      </c>
      <c r="B15105" t="s">
        <v>6684</v>
      </c>
      <c r="C15105" s="1">
        <v>0.66589120370370369</v>
      </c>
      <c r="D15105">
        <v>868</v>
      </c>
      <c r="E15105" s="2">
        <v>7.3562673611111115E-2</v>
      </c>
      <c r="F15105" s="1">
        <v>7.3553240740740738E-2</v>
      </c>
      <c r="G15105">
        <v>815</v>
      </c>
      <c r="H15105">
        <v>6355.82</v>
      </c>
      <c r="I15105">
        <v>0</v>
      </c>
      <c r="J15105" t="s">
        <v>6685</v>
      </c>
      <c r="K15105" t="s">
        <v>22</v>
      </c>
      <c r="L15105">
        <v>1</v>
      </c>
      <c r="N15105" t="s">
        <v>23</v>
      </c>
      <c r="O15105" t="s">
        <v>36</v>
      </c>
      <c r="P15105" t="s">
        <v>28</v>
      </c>
      <c r="R15105" t="s">
        <v>26</v>
      </c>
      <c r="S15105">
        <v>18.3</v>
      </c>
      <c r="T15105">
        <v>17.8</v>
      </c>
      <c r="U15105">
        <v>17.8</v>
      </c>
      <c r="V15105">
        <v>0.5</v>
      </c>
      <c r="W15105">
        <v>0.5</v>
      </c>
      <c r="AB15105">
        <f t="shared" si="296"/>
        <v>6121.91</v>
      </c>
    </row>
    <row r="15106" spans="1:28" x14ac:dyDescent="0.25">
      <c r="A15106" t="s">
        <v>6733</v>
      </c>
      <c r="B15106" t="s">
        <v>6684</v>
      </c>
      <c r="C15106" s="1">
        <v>0.66589120370370369</v>
      </c>
      <c r="D15106">
        <v>868</v>
      </c>
      <c r="E15106" s="2">
        <v>7.3562673611111115E-2</v>
      </c>
      <c r="F15106" s="1">
        <v>7.3553240740740738E-2</v>
      </c>
      <c r="G15106">
        <v>815</v>
      </c>
      <c r="H15106">
        <v>6355.82</v>
      </c>
      <c r="I15106">
        <v>0</v>
      </c>
      <c r="J15106" t="s">
        <v>6685</v>
      </c>
      <c r="K15106" t="s">
        <v>22</v>
      </c>
      <c r="L15106">
        <v>1</v>
      </c>
      <c r="N15106" t="s">
        <v>23</v>
      </c>
      <c r="O15106" t="s">
        <v>24</v>
      </c>
      <c r="P15106" t="s">
        <v>28</v>
      </c>
      <c r="R15106" t="s">
        <v>26</v>
      </c>
      <c r="S15106">
        <v>18.600000000000001</v>
      </c>
      <c r="T15106">
        <v>17.8</v>
      </c>
      <c r="U15106">
        <v>17.8</v>
      </c>
      <c r="V15106">
        <v>0.8</v>
      </c>
      <c r="W15106">
        <v>0.8</v>
      </c>
      <c r="AB15106">
        <f t="shared" si="296"/>
        <v>6121.91</v>
      </c>
    </row>
    <row r="15107" spans="1:28" x14ac:dyDescent="0.25">
      <c r="A15107" t="s">
        <v>6733</v>
      </c>
      <c r="B15107" t="s">
        <v>6684</v>
      </c>
      <c r="C15107" s="1">
        <v>0.66589120370370369</v>
      </c>
      <c r="D15107">
        <v>868</v>
      </c>
      <c r="E15107" s="2">
        <v>7.3562673611111115E-2</v>
      </c>
      <c r="F15107" s="1">
        <v>7.3553240740740738E-2</v>
      </c>
      <c r="G15107">
        <v>815</v>
      </c>
      <c r="H15107">
        <v>6355.82</v>
      </c>
      <c r="I15107">
        <v>0</v>
      </c>
      <c r="J15107" t="s">
        <v>6685</v>
      </c>
      <c r="K15107" t="s">
        <v>22</v>
      </c>
      <c r="L15107">
        <v>1</v>
      </c>
      <c r="N15107" t="s">
        <v>23</v>
      </c>
      <c r="O15107" t="s">
        <v>46</v>
      </c>
      <c r="P15107" t="s">
        <v>28</v>
      </c>
      <c r="R15107" t="s">
        <v>26</v>
      </c>
      <c r="S15107">
        <v>18.3</v>
      </c>
      <c r="T15107">
        <v>17.8</v>
      </c>
      <c r="U15107">
        <v>17.8</v>
      </c>
      <c r="V15107">
        <v>0.5</v>
      </c>
      <c r="W15107">
        <v>0.5</v>
      </c>
      <c r="AB15107">
        <f t="shared" si="296"/>
        <v>6121.91</v>
      </c>
    </row>
    <row r="15108" spans="1:28" x14ac:dyDescent="0.25">
      <c r="A15108" t="s">
        <v>6733</v>
      </c>
      <c r="B15108" t="s">
        <v>6684</v>
      </c>
      <c r="C15108" s="1">
        <v>0.66589120370370369</v>
      </c>
      <c r="D15108">
        <v>868</v>
      </c>
      <c r="E15108" s="2">
        <v>7.3562673611111115E-2</v>
      </c>
      <c r="F15108" s="1">
        <v>7.3553240740740738E-2</v>
      </c>
      <c r="G15108">
        <v>815</v>
      </c>
      <c r="H15108">
        <v>6355.82</v>
      </c>
      <c r="I15108">
        <v>0</v>
      </c>
      <c r="J15108" t="s">
        <v>6685</v>
      </c>
      <c r="K15108" t="s">
        <v>22</v>
      </c>
      <c r="L15108">
        <v>1</v>
      </c>
      <c r="N15108" t="s">
        <v>23</v>
      </c>
      <c r="O15108" t="s">
        <v>42</v>
      </c>
      <c r="P15108" t="s">
        <v>28</v>
      </c>
      <c r="R15108" t="s">
        <v>26</v>
      </c>
      <c r="S15108">
        <v>18.2</v>
      </c>
      <c r="T15108">
        <v>17.8</v>
      </c>
      <c r="U15108">
        <v>17.8</v>
      </c>
      <c r="V15108">
        <v>0.4</v>
      </c>
      <c r="W15108">
        <v>0.4</v>
      </c>
      <c r="AB15108">
        <f t="shared" si="296"/>
        <v>6121.91</v>
      </c>
    </row>
    <row r="15109" spans="1:28" x14ac:dyDescent="0.25">
      <c r="A15109" t="s">
        <v>6733</v>
      </c>
      <c r="B15109" t="s">
        <v>6684</v>
      </c>
      <c r="C15109" s="1">
        <v>0.66589120370370369</v>
      </c>
      <c r="D15109">
        <v>868</v>
      </c>
      <c r="E15109" s="2">
        <v>7.3562673611111115E-2</v>
      </c>
      <c r="F15109" s="1">
        <v>7.3553240740740738E-2</v>
      </c>
      <c r="G15109">
        <v>815</v>
      </c>
      <c r="H15109">
        <v>6355.82</v>
      </c>
      <c r="I15109">
        <v>0</v>
      </c>
      <c r="J15109" t="s">
        <v>6685</v>
      </c>
      <c r="K15109" t="s">
        <v>22</v>
      </c>
      <c r="L15109">
        <v>1</v>
      </c>
      <c r="N15109" t="s">
        <v>23</v>
      </c>
      <c r="O15109" t="s">
        <v>33</v>
      </c>
      <c r="P15109" t="s">
        <v>28</v>
      </c>
      <c r="R15109" t="s">
        <v>26</v>
      </c>
      <c r="S15109">
        <v>18.5</v>
      </c>
      <c r="T15109">
        <v>17.8</v>
      </c>
      <c r="U15109">
        <v>17.8</v>
      </c>
      <c r="V15109">
        <v>0.7</v>
      </c>
      <c r="W15109">
        <v>0.7</v>
      </c>
      <c r="AB15109">
        <f t="shared" si="296"/>
        <v>6121.91</v>
      </c>
    </row>
    <row r="15110" spans="1:28" x14ac:dyDescent="0.25">
      <c r="A15110" t="s">
        <v>6734</v>
      </c>
      <c r="B15110" t="s">
        <v>6684</v>
      </c>
      <c r="C15110" s="1">
        <v>0.66797453703703702</v>
      </c>
      <c r="D15110">
        <v>870</v>
      </c>
      <c r="E15110" s="2">
        <v>7.5646030092592589E-2</v>
      </c>
      <c r="F15110" s="1">
        <v>7.5636574074074078E-2</v>
      </c>
      <c r="G15110">
        <v>817</v>
      </c>
      <c r="H15110">
        <v>6535.82</v>
      </c>
      <c r="I15110">
        <v>0</v>
      </c>
      <c r="J15110" t="s">
        <v>6685</v>
      </c>
      <c r="K15110" t="s">
        <v>22</v>
      </c>
      <c r="L15110">
        <v>1</v>
      </c>
      <c r="N15110" t="s">
        <v>23</v>
      </c>
      <c r="O15110" t="s">
        <v>31</v>
      </c>
      <c r="P15110" t="s">
        <v>28</v>
      </c>
      <c r="R15110" t="s">
        <v>26</v>
      </c>
      <c r="S15110">
        <v>17.899999999999999</v>
      </c>
      <c r="T15110">
        <v>17.899999999999999</v>
      </c>
      <c r="U15110">
        <v>17.899999999999999</v>
      </c>
      <c r="V15110">
        <v>0</v>
      </c>
      <c r="W15110">
        <v>0</v>
      </c>
      <c r="AB15110">
        <f t="shared" si="296"/>
        <v>6301.91</v>
      </c>
    </row>
    <row r="15111" spans="1:28" x14ac:dyDescent="0.25">
      <c r="A15111" t="s">
        <v>6734</v>
      </c>
      <c r="B15111" t="s">
        <v>6684</v>
      </c>
      <c r="C15111" s="1">
        <v>0.66797453703703702</v>
      </c>
      <c r="D15111">
        <v>870</v>
      </c>
      <c r="E15111" s="2">
        <v>7.5646030092592589E-2</v>
      </c>
      <c r="F15111" s="1">
        <v>7.5636574074074078E-2</v>
      </c>
      <c r="G15111">
        <v>817</v>
      </c>
      <c r="H15111">
        <v>6535.82</v>
      </c>
      <c r="I15111">
        <v>0</v>
      </c>
      <c r="J15111" t="s">
        <v>6685</v>
      </c>
      <c r="K15111" t="s">
        <v>22</v>
      </c>
      <c r="L15111">
        <v>1</v>
      </c>
      <c r="N15111" t="s">
        <v>23</v>
      </c>
      <c r="O15111" t="s">
        <v>36</v>
      </c>
      <c r="P15111" t="s">
        <v>28</v>
      </c>
      <c r="R15111" t="s">
        <v>26</v>
      </c>
      <c r="S15111">
        <v>18.2</v>
      </c>
      <c r="T15111">
        <v>17.899999999999999</v>
      </c>
      <c r="U15111">
        <v>17.899999999999999</v>
      </c>
      <c r="V15111">
        <v>0.3</v>
      </c>
      <c r="W15111">
        <v>0.3</v>
      </c>
      <c r="AB15111">
        <f t="shared" si="296"/>
        <v>6301.91</v>
      </c>
    </row>
    <row r="15112" spans="1:28" x14ac:dyDescent="0.25">
      <c r="A15112" t="s">
        <v>6734</v>
      </c>
      <c r="B15112" t="s">
        <v>6684</v>
      </c>
      <c r="C15112" s="1">
        <v>0.66797453703703702</v>
      </c>
      <c r="D15112">
        <v>870</v>
      </c>
      <c r="E15112" s="2">
        <v>7.5646030092592589E-2</v>
      </c>
      <c r="F15112" s="1">
        <v>7.5636574074074078E-2</v>
      </c>
      <c r="G15112">
        <v>817</v>
      </c>
      <c r="H15112">
        <v>6535.82</v>
      </c>
      <c r="I15112">
        <v>0</v>
      </c>
      <c r="J15112" t="s">
        <v>6685</v>
      </c>
      <c r="K15112" t="s">
        <v>22</v>
      </c>
      <c r="L15112">
        <v>1</v>
      </c>
      <c r="N15112" t="s">
        <v>23</v>
      </c>
      <c r="O15112" t="s">
        <v>24</v>
      </c>
      <c r="P15112" t="s">
        <v>28</v>
      </c>
      <c r="R15112" t="s">
        <v>26</v>
      </c>
      <c r="S15112">
        <v>18.5</v>
      </c>
      <c r="T15112">
        <v>17.899999999999999</v>
      </c>
      <c r="U15112">
        <v>17.899999999999999</v>
      </c>
      <c r="V15112">
        <v>0.6</v>
      </c>
      <c r="W15112">
        <v>0.6</v>
      </c>
      <c r="AB15112">
        <f t="shared" si="296"/>
        <v>6301.91</v>
      </c>
    </row>
    <row r="15113" spans="1:28" x14ac:dyDescent="0.25">
      <c r="A15113" t="s">
        <v>6734</v>
      </c>
      <c r="B15113" t="s">
        <v>6684</v>
      </c>
      <c r="C15113" s="1">
        <v>0.66797453703703702</v>
      </c>
      <c r="D15113">
        <v>870</v>
      </c>
      <c r="E15113" s="2">
        <v>7.5646030092592589E-2</v>
      </c>
      <c r="F15113" s="1">
        <v>7.5636574074074078E-2</v>
      </c>
      <c r="G15113">
        <v>817</v>
      </c>
      <c r="H15113">
        <v>6535.82</v>
      </c>
      <c r="I15113">
        <v>0</v>
      </c>
      <c r="J15113" t="s">
        <v>6685</v>
      </c>
      <c r="K15113" t="s">
        <v>22</v>
      </c>
      <c r="L15113">
        <v>1</v>
      </c>
      <c r="N15113" t="s">
        <v>23</v>
      </c>
      <c r="O15113" t="s">
        <v>46</v>
      </c>
      <c r="P15113" t="s">
        <v>28</v>
      </c>
      <c r="R15113" t="s">
        <v>26</v>
      </c>
      <c r="S15113">
        <v>18.600000000000001</v>
      </c>
      <c r="T15113">
        <v>17.899999999999999</v>
      </c>
      <c r="U15113">
        <v>17.899999999999999</v>
      </c>
      <c r="V15113">
        <v>0.7</v>
      </c>
      <c r="W15113">
        <v>0.7</v>
      </c>
      <c r="AB15113">
        <f t="shared" si="296"/>
        <v>6301.91</v>
      </c>
    </row>
    <row r="15114" spans="1:28" x14ac:dyDescent="0.25">
      <c r="A15114" t="s">
        <v>6734</v>
      </c>
      <c r="B15114" t="s">
        <v>6684</v>
      </c>
      <c r="C15114" s="1">
        <v>0.66797453703703702</v>
      </c>
      <c r="D15114">
        <v>870</v>
      </c>
      <c r="E15114" s="2">
        <v>7.5646030092592589E-2</v>
      </c>
      <c r="F15114" s="1">
        <v>7.5636574074074078E-2</v>
      </c>
      <c r="G15114">
        <v>817</v>
      </c>
      <c r="H15114">
        <v>6535.82</v>
      </c>
      <c r="I15114">
        <v>0</v>
      </c>
      <c r="J15114" t="s">
        <v>6685</v>
      </c>
      <c r="K15114" t="s">
        <v>22</v>
      </c>
      <c r="L15114">
        <v>1</v>
      </c>
      <c r="N15114" t="s">
        <v>23</v>
      </c>
      <c r="O15114" t="s">
        <v>42</v>
      </c>
      <c r="P15114" t="s">
        <v>28</v>
      </c>
      <c r="R15114" t="s">
        <v>26</v>
      </c>
      <c r="S15114">
        <v>18.600000000000001</v>
      </c>
      <c r="T15114">
        <v>17.899999999999999</v>
      </c>
      <c r="U15114">
        <v>17.899999999999999</v>
      </c>
      <c r="V15114">
        <v>0.7</v>
      </c>
      <c r="W15114">
        <v>0.7</v>
      </c>
      <c r="AB15114">
        <f t="shared" si="296"/>
        <v>6301.91</v>
      </c>
    </row>
    <row r="15115" spans="1:28" x14ac:dyDescent="0.25">
      <c r="A15115" t="s">
        <v>6734</v>
      </c>
      <c r="B15115" t="s">
        <v>6684</v>
      </c>
      <c r="C15115" s="1">
        <v>0.66797453703703702</v>
      </c>
      <c r="D15115">
        <v>870</v>
      </c>
      <c r="E15115" s="2">
        <v>7.5646030092592589E-2</v>
      </c>
      <c r="F15115" s="1">
        <v>7.5636574074074078E-2</v>
      </c>
      <c r="G15115">
        <v>817</v>
      </c>
      <c r="H15115">
        <v>6535.82</v>
      </c>
      <c r="I15115">
        <v>0</v>
      </c>
      <c r="J15115" t="s">
        <v>6685</v>
      </c>
      <c r="K15115" t="s">
        <v>22</v>
      </c>
      <c r="L15115">
        <v>1</v>
      </c>
      <c r="N15115" t="s">
        <v>23</v>
      </c>
      <c r="O15115" t="s">
        <v>33</v>
      </c>
      <c r="P15115" t="s">
        <v>28</v>
      </c>
      <c r="R15115" t="s">
        <v>26</v>
      </c>
      <c r="S15115">
        <v>18.7</v>
      </c>
      <c r="T15115">
        <v>17.899999999999999</v>
      </c>
      <c r="U15115">
        <v>17.899999999999999</v>
      </c>
      <c r="V15115">
        <v>0.8</v>
      </c>
      <c r="W15115">
        <v>0.8</v>
      </c>
      <c r="AB15115">
        <f t="shared" si="296"/>
        <v>6301.91</v>
      </c>
    </row>
    <row r="15116" spans="1:28" x14ac:dyDescent="0.25">
      <c r="A15116" t="s">
        <v>6735</v>
      </c>
      <c r="B15116" t="s">
        <v>6684</v>
      </c>
      <c r="C15116" s="1">
        <v>0.67005787037037035</v>
      </c>
      <c r="D15116">
        <v>939</v>
      </c>
      <c r="E15116" s="2">
        <v>7.7730162037037032E-2</v>
      </c>
      <c r="F15116" s="1">
        <v>7.7719907407407404E-2</v>
      </c>
      <c r="G15116">
        <v>886</v>
      </c>
      <c r="H15116">
        <v>6715.89</v>
      </c>
      <c r="I15116">
        <v>0</v>
      </c>
      <c r="J15116" t="s">
        <v>6685</v>
      </c>
      <c r="K15116" t="s">
        <v>22</v>
      </c>
      <c r="L15116">
        <v>1</v>
      </c>
      <c r="N15116" t="s">
        <v>23</v>
      </c>
      <c r="O15116" t="s">
        <v>31</v>
      </c>
      <c r="P15116" t="s">
        <v>28</v>
      </c>
      <c r="R15116" t="s">
        <v>26</v>
      </c>
      <c r="S15116">
        <v>18</v>
      </c>
      <c r="T15116">
        <v>17.899999999999999</v>
      </c>
      <c r="U15116">
        <v>18</v>
      </c>
      <c r="V15116">
        <v>0.1</v>
      </c>
      <c r="W15116">
        <v>0</v>
      </c>
      <c r="AB15116">
        <f t="shared" si="296"/>
        <v>6481.9800000000005</v>
      </c>
    </row>
    <row r="15117" spans="1:28" x14ac:dyDescent="0.25">
      <c r="A15117" t="s">
        <v>6735</v>
      </c>
      <c r="B15117" t="s">
        <v>6684</v>
      </c>
      <c r="C15117" s="1">
        <v>0.67005787037037035</v>
      </c>
      <c r="D15117">
        <v>939</v>
      </c>
      <c r="E15117" s="2">
        <v>7.7730162037037032E-2</v>
      </c>
      <c r="F15117" s="1">
        <v>7.7719907407407404E-2</v>
      </c>
      <c r="G15117">
        <v>886</v>
      </c>
      <c r="H15117">
        <v>6715.89</v>
      </c>
      <c r="I15117">
        <v>0</v>
      </c>
      <c r="J15117" t="s">
        <v>6685</v>
      </c>
      <c r="K15117" t="s">
        <v>22</v>
      </c>
      <c r="L15117">
        <v>1</v>
      </c>
      <c r="N15117" t="s">
        <v>23</v>
      </c>
      <c r="O15117" t="s">
        <v>36</v>
      </c>
      <c r="P15117" t="s">
        <v>28</v>
      </c>
      <c r="R15117" t="s">
        <v>26</v>
      </c>
      <c r="S15117">
        <v>18.3</v>
      </c>
      <c r="T15117">
        <v>17.899999999999999</v>
      </c>
      <c r="U15117">
        <v>18</v>
      </c>
      <c r="V15117">
        <v>0.4</v>
      </c>
      <c r="W15117">
        <v>0.3</v>
      </c>
      <c r="AB15117">
        <f t="shared" si="296"/>
        <v>6481.9800000000005</v>
      </c>
    </row>
    <row r="15118" spans="1:28" x14ac:dyDescent="0.25">
      <c r="A15118" t="s">
        <v>6735</v>
      </c>
      <c r="B15118" t="s">
        <v>6684</v>
      </c>
      <c r="C15118" s="1">
        <v>0.67005787037037035</v>
      </c>
      <c r="D15118">
        <v>939</v>
      </c>
      <c r="E15118" s="2">
        <v>7.7730162037037032E-2</v>
      </c>
      <c r="F15118" s="1">
        <v>7.7719907407407404E-2</v>
      </c>
      <c r="G15118">
        <v>886</v>
      </c>
      <c r="H15118">
        <v>6715.89</v>
      </c>
      <c r="I15118">
        <v>0</v>
      </c>
      <c r="J15118" t="s">
        <v>6685</v>
      </c>
      <c r="K15118" t="s">
        <v>22</v>
      </c>
      <c r="L15118">
        <v>1</v>
      </c>
      <c r="N15118" t="s">
        <v>23</v>
      </c>
      <c r="O15118" t="s">
        <v>24</v>
      </c>
      <c r="P15118" t="s">
        <v>28</v>
      </c>
      <c r="R15118" t="s">
        <v>26</v>
      </c>
      <c r="S15118">
        <v>18.2</v>
      </c>
      <c r="T15118">
        <v>17.899999999999999</v>
      </c>
      <c r="U15118">
        <v>18</v>
      </c>
      <c r="V15118">
        <v>0.3</v>
      </c>
      <c r="W15118">
        <v>0.2</v>
      </c>
      <c r="AB15118">
        <f t="shared" si="296"/>
        <v>6481.9800000000005</v>
      </c>
    </row>
    <row r="15119" spans="1:28" x14ac:dyDescent="0.25">
      <c r="A15119" t="s">
        <v>6735</v>
      </c>
      <c r="B15119" t="s">
        <v>6684</v>
      </c>
      <c r="C15119" s="1">
        <v>0.67005787037037035</v>
      </c>
      <c r="D15119">
        <v>939</v>
      </c>
      <c r="E15119" s="2">
        <v>7.7730162037037032E-2</v>
      </c>
      <c r="F15119" s="1">
        <v>7.7719907407407404E-2</v>
      </c>
      <c r="G15119">
        <v>886</v>
      </c>
      <c r="H15119">
        <v>6715.89</v>
      </c>
      <c r="I15119">
        <v>0</v>
      </c>
      <c r="J15119" t="s">
        <v>6685</v>
      </c>
      <c r="K15119" t="s">
        <v>22</v>
      </c>
      <c r="L15119">
        <v>1</v>
      </c>
      <c r="N15119" t="s">
        <v>23</v>
      </c>
      <c r="O15119" t="s">
        <v>46</v>
      </c>
      <c r="P15119" t="s">
        <v>28</v>
      </c>
      <c r="R15119" t="s">
        <v>26</v>
      </c>
      <c r="S15119">
        <v>18.399999999999999</v>
      </c>
      <c r="T15119">
        <v>17.899999999999999</v>
      </c>
      <c r="U15119">
        <v>18</v>
      </c>
      <c r="V15119">
        <v>0.5</v>
      </c>
      <c r="W15119">
        <v>0.4</v>
      </c>
      <c r="AB15119">
        <f t="shared" si="296"/>
        <v>6481.9800000000005</v>
      </c>
    </row>
    <row r="15120" spans="1:28" x14ac:dyDescent="0.25">
      <c r="A15120" t="s">
        <v>6735</v>
      </c>
      <c r="B15120" t="s">
        <v>6684</v>
      </c>
      <c r="C15120" s="1">
        <v>0.67005787037037035</v>
      </c>
      <c r="D15120">
        <v>939</v>
      </c>
      <c r="E15120" s="2">
        <v>7.7730162037037032E-2</v>
      </c>
      <c r="F15120" s="1">
        <v>7.7719907407407404E-2</v>
      </c>
      <c r="G15120">
        <v>886</v>
      </c>
      <c r="H15120">
        <v>6715.89</v>
      </c>
      <c r="I15120">
        <v>0</v>
      </c>
      <c r="J15120" t="s">
        <v>6685</v>
      </c>
      <c r="K15120" t="s">
        <v>22</v>
      </c>
      <c r="L15120">
        <v>1</v>
      </c>
      <c r="N15120" t="s">
        <v>23</v>
      </c>
      <c r="O15120" t="s">
        <v>42</v>
      </c>
      <c r="P15120" t="s">
        <v>28</v>
      </c>
      <c r="R15120" t="s">
        <v>26</v>
      </c>
      <c r="S15120">
        <v>18.7</v>
      </c>
      <c r="T15120">
        <v>17.899999999999999</v>
      </c>
      <c r="U15120">
        <v>18</v>
      </c>
      <c r="V15120">
        <v>0.8</v>
      </c>
      <c r="W15120">
        <v>0.7</v>
      </c>
      <c r="AB15120">
        <f t="shared" si="296"/>
        <v>6481.9800000000005</v>
      </c>
    </row>
    <row r="15121" spans="1:28" x14ac:dyDescent="0.25">
      <c r="A15121" t="s">
        <v>6735</v>
      </c>
      <c r="B15121" t="s">
        <v>6684</v>
      </c>
      <c r="C15121" s="1">
        <v>0.67005787037037035</v>
      </c>
      <c r="D15121">
        <v>939</v>
      </c>
      <c r="E15121" s="2">
        <v>7.7730162037037032E-2</v>
      </c>
      <c r="F15121" s="1">
        <v>7.7719907407407404E-2</v>
      </c>
      <c r="G15121">
        <v>886</v>
      </c>
      <c r="H15121">
        <v>6715.89</v>
      </c>
      <c r="I15121">
        <v>0</v>
      </c>
      <c r="J15121" t="s">
        <v>6685</v>
      </c>
      <c r="K15121" t="s">
        <v>22</v>
      </c>
      <c r="L15121">
        <v>1</v>
      </c>
      <c r="N15121" t="s">
        <v>23</v>
      </c>
      <c r="O15121" t="s">
        <v>33</v>
      </c>
      <c r="P15121" t="s">
        <v>28</v>
      </c>
      <c r="R15121" t="s">
        <v>26</v>
      </c>
      <c r="S15121">
        <v>18.7</v>
      </c>
      <c r="T15121">
        <v>17.899999999999999</v>
      </c>
      <c r="U15121">
        <v>18</v>
      </c>
      <c r="V15121">
        <v>0.8</v>
      </c>
      <c r="W15121">
        <v>0.7</v>
      </c>
      <c r="AB15121">
        <f t="shared" si="296"/>
        <v>6481.9800000000005</v>
      </c>
    </row>
    <row r="15122" spans="1:28" x14ac:dyDescent="0.25">
      <c r="A15122" t="s">
        <v>6736</v>
      </c>
      <c r="B15122" t="s">
        <v>6684</v>
      </c>
      <c r="C15122" s="1">
        <v>0.67215277777777782</v>
      </c>
      <c r="D15122">
        <v>409</v>
      </c>
      <c r="E15122" s="2">
        <v>7.981893518518518E-2</v>
      </c>
      <c r="F15122" s="1">
        <v>7.9814814814814811E-2</v>
      </c>
      <c r="G15122">
        <v>356</v>
      </c>
      <c r="H15122">
        <v>6896.36</v>
      </c>
      <c r="I15122">
        <v>0</v>
      </c>
      <c r="J15122" t="s">
        <v>6685</v>
      </c>
      <c r="K15122" t="s">
        <v>22</v>
      </c>
      <c r="L15122">
        <v>1</v>
      </c>
      <c r="N15122" t="s">
        <v>23</v>
      </c>
      <c r="O15122" t="s">
        <v>31</v>
      </c>
      <c r="P15122" t="s">
        <v>28</v>
      </c>
      <c r="R15122" t="s">
        <v>26</v>
      </c>
      <c r="S15122">
        <v>17.8</v>
      </c>
      <c r="T15122">
        <v>17.5</v>
      </c>
      <c r="U15122">
        <v>17.600000000000001</v>
      </c>
      <c r="V15122">
        <v>0.3</v>
      </c>
      <c r="W15122">
        <v>0.2</v>
      </c>
      <c r="AB15122">
        <f t="shared" si="296"/>
        <v>6662.45</v>
      </c>
    </row>
    <row r="15123" spans="1:28" x14ac:dyDescent="0.25">
      <c r="A15123" t="s">
        <v>6736</v>
      </c>
      <c r="B15123" t="s">
        <v>6684</v>
      </c>
      <c r="C15123" s="1">
        <v>0.67215277777777782</v>
      </c>
      <c r="D15123">
        <v>409</v>
      </c>
      <c r="E15123" s="2">
        <v>7.981893518518518E-2</v>
      </c>
      <c r="F15123" s="1">
        <v>7.9814814814814811E-2</v>
      </c>
      <c r="G15123">
        <v>356</v>
      </c>
      <c r="H15123">
        <v>6896.36</v>
      </c>
      <c r="I15123">
        <v>0</v>
      </c>
      <c r="J15123" t="s">
        <v>6685</v>
      </c>
      <c r="K15123" t="s">
        <v>22</v>
      </c>
      <c r="L15123">
        <v>1</v>
      </c>
      <c r="N15123" t="s">
        <v>23</v>
      </c>
      <c r="O15123" t="s">
        <v>36</v>
      </c>
      <c r="P15123" t="s">
        <v>28</v>
      </c>
      <c r="R15123" t="s">
        <v>26</v>
      </c>
      <c r="S15123">
        <v>17.8</v>
      </c>
      <c r="T15123">
        <v>17.5</v>
      </c>
      <c r="U15123">
        <v>17.600000000000001</v>
      </c>
      <c r="V15123">
        <v>0.3</v>
      </c>
      <c r="W15123">
        <v>0.2</v>
      </c>
      <c r="AB15123">
        <f t="shared" si="296"/>
        <v>6662.45</v>
      </c>
    </row>
    <row r="15124" spans="1:28" x14ac:dyDescent="0.25">
      <c r="A15124" t="s">
        <v>6736</v>
      </c>
      <c r="B15124" t="s">
        <v>6684</v>
      </c>
      <c r="C15124" s="1">
        <v>0.67215277777777782</v>
      </c>
      <c r="D15124">
        <v>409</v>
      </c>
      <c r="E15124" s="2">
        <v>7.981893518518518E-2</v>
      </c>
      <c r="F15124" s="1">
        <v>7.9814814814814811E-2</v>
      </c>
      <c r="G15124">
        <v>356</v>
      </c>
      <c r="H15124">
        <v>6896.36</v>
      </c>
      <c r="I15124">
        <v>0</v>
      </c>
      <c r="J15124" t="s">
        <v>6685</v>
      </c>
      <c r="K15124" t="s">
        <v>22</v>
      </c>
      <c r="L15124">
        <v>1</v>
      </c>
      <c r="N15124" t="s">
        <v>23</v>
      </c>
      <c r="O15124" t="s">
        <v>24</v>
      </c>
      <c r="P15124" t="s">
        <v>28</v>
      </c>
      <c r="R15124" t="s">
        <v>26</v>
      </c>
      <c r="S15124">
        <v>17.899999999999999</v>
      </c>
      <c r="T15124">
        <v>17.5</v>
      </c>
      <c r="U15124">
        <v>17.600000000000001</v>
      </c>
      <c r="V15124">
        <v>0.4</v>
      </c>
      <c r="W15124">
        <v>0.3</v>
      </c>
      <c r="AB15124">
        <f t="shared" si="296"/>
        <v>6662.45</v>
      </c>
    </row>
    <row r="15125" spans="1:28" x14ac:dyDescent="0.25">
      <c r="A15125" t="s">
        <v>6736</v>
      </c>
      <c r="B15125" t="s">
        <v>6684</v>
      </c>
      <c r="C15125" s="1">
        <v>0.67215277777777782</v>
      </c>
      <c r="D15125">
        <v>409</v>
      </c>
      <c r="E15125" s="2">
        <v>7.981893518518518E-2</v>
      </c>
      <c r="F15125" s="1">
        <v>7.9814814814814811E-2</v>
      </c>
      <c r="G15125">
        <v>356</v>
      </c>
      <c r="H15125">
        <v>6896.36</v>
      </c>
      <c r="I15125">
        <v>0</v>
      </c>
      <c r="J15125" t="s">
        <v>6685</v>
      </c>
      <c r="K15125" t="s">
        <v>22</v>
      </c>
      <c r="L15125">
        <v>1</v>
      </c>
      <c r="N15125" t="s">
        <v>23</v>
      </c>
      <c r="O15125" t="s">
        <v>46</v>
      </c>
      <c r="P15125" t="s">
        <v>28</v>
      </c>
      <c r="R15125" t="s">
        <v>26</v>
      </c>
      <c r="S15125">
        <v>18.100000000000001</v>
      </c>
      <c r="T15125">
        <v>17.5</v>
      </c>
      <c r="U15125">
        <v>17.600000000000001</v>
      </c>
      <c r="V15125">
        <v>0.6</v>
      </c>
      <c r="W15125">
        <v>0.5</v>
      </c>
      <c r="AB15125">
        <f t="shared" si="296"/>
        <v>6662.45</v>
      </c>
    </row>
    <row r="15126" spans="1:28" x14ac:dyDescent="0.25">
      <c r="A15126" t="s">
        <v>6736</v>
      </c>
      <c r="B15126" t="s">
        <v>6684</v>
      </c>
      <c r="C15126" s="1">
        <v>0.67215277777777782</v>
      </c>
      <c r="D15126">
        <v>409</v>
      </c>
      <c r="E15126" s="2">
        <v>7.981893518518518E-2</v>
      </c>
      <c r="F15126" s="1">
        <v>7.9814814814814811E-2</v>
      </c>
      <c r="G15126">
        <v>356</v>
      </c>
      <c r="H15126">
        <v>6896.36</v>
      </c>
      <c r="I15126">
        <v>0</v>
      </c>
      <c r="J15126" t="s">
        <v>6685</v>
      </c>
      <c r="K15126" t="s">
        <v>22</v>
      </c>
      <c r="L15126">
        <v>1</v>
      </c>
      <c r="N15126" t="s">
        <v>23</v>
      </c>
      <c r="O15126" t="s">
        <v>42</v>
      </c>
      <c r="P15126" t="s">
        <v>28</v>
      </c>
      <c r="R15126" t="s">
        <v>26</v>
      </c>
      <c r="S15126">
        <v>18.399999999999999</v>
      </c>
      <c r="T15126">
        <v>17.5</v>
      </c>
      <c r="U15126">
        <v>17.600000000000001</v>
      </c>
      <c r="V15126">
        <v>0.9</v>
      </c>
      <c r="W15126">
        <v>0.8</v>
      </c>
      <c r="AB15126">
        <f t="shared" si="296"/>
        <v>6662.45</v>
      </c>
    </row>
    <row r="15127" spans="1:28" x14ac:dyDescent="0.25">
      <c r="A15127" t="s">
        <v>6736</v>
      </c>
      <c r="B15127" t="s">
        <v>6684</v>
      </c>
      <c r="C15127" s="1">
        <v>0.67215277777777782</v>
      </c>
      <c r="D15127">
        <v>409</v>
      </c>
      <c r="E15127" s="2">
        <v>7.981893518518518E-2</v>
      </c>
      <c r="F15127" s="1">
        <v>7.9814814814814811E-2</v>
      </c>
      <c r="G15127">
        <v>356</v>
      </c>
      <c r="H15127">
        <v>6896.36</v>
      </c>
      <c r="I15127">
        <v>0</v>
      </c>
      <c r="J15127" t="s">
        <v>6685</v>
      </c>
      <c r="K15127" t="s">
        <v>22</v>
      </c>
      <c r="L15127">
        <v>1</v>
      </c>
      <c r="N15127" t="s">
        <v>23</v>
      </c>
      <c r="O15127" t="s">
        <v>33</v>
      </c>
      <c r="P15127" t="s">
        <v>28</v>
      </c>
      <c r="R15127" t="s">
        <v>26</v>
      </c>
      <c r="S15127">
        <v>18.399999999999999</v>
      </c>
      <c r="T15127">
        <v>17.5</v>
      </c>
      <c r="U15127">
        <v>17.600000000000001</v>
      </c>
      <c r="V15127">
        <v>0.9</v>
      </c>
      <c r="W15127">
        <v>0.8</v>
      </c>
      <c r="AB15127">
        <f t="shared" si="296"/>
        <v>6662.45</v>
      </c>
    </row>
    <row r="15128" spans="1:28" x14ac:dyDescent="0.25">
      <c r="A15128" t="s">
        <v>6737</v>
      </c>
      <c r="B15128" t="s">
        <v>6684</v>
      </c>
      <c r="C15128" s="1">
        <v>0.67422453703703711</v>
      </c>
      <c r="D15128">
        <v>376</v>
      </c>
      <c r="E15128" s="2">
        <v>8.1890312499999993E-2</v>
      </c>
      <c r="F15128" s="1">
        <v>8.188657407407407E-2</v>
      </c>
      <c r="G15128">
        <v>323</v>
      </c>
      <c r="H15128">
        <v>7075.32</v>
      </c>
      <c r="I15128">
        <v>0</v>
      </c>
      <c r="J15128" t="s">
        <v>6685</v>
      </c>
      <c r="K15128" t="s">
        <v>22</v>
      </c>
      <c r="L15128">
        <v>1</v>
      </c>
      <c r="N15128" t="s">
        <v>23</v>
      </c>
      <c r="O15128" t="s">
        <v>31</v>
      </c>
      <c r="P15128" t="s">
        <v>28</v>
      </c>
      <c r="R15128" t="s">
        <v>26</v>
      </c>
      <c r="S15128">
        <v>18</v>
      </c>
      <c r="T15128">
        <v>17.7</v>
      </c>
      <c r="U15128">
        <v>17.8</v>
      </c>
      <c r="V15128">
        <v>0.3</v>
      </c>
      <c r="W15128">
        <v>0.2</v>
      </c>
      <c r="AB15128">
        <f t="shared" si="296"/>
        <v>6841.41</v>
      </c>
    </row>
    <row r="15129" spans="1:28" x14ac:dyDescent="0.25">
      <c r="A15129" t="s">
        <v>6737</v>
      </c>
      <c r="B15129" t="s">
        <v>6684</v>
      </c>
      <c r="C15129" s="1">
        <v>0.67422453703703711</v>
      </c>
      <c r="D15129">
        <v>376</v>
      </c>
      <c r="E15129" s="2">
        <v>8.1890312499999993E-2</v>
      </c>
      <c r="F15129" s="1">
        <v>8.188657407407407E-2</v>
      </c>
      <c r="G15129">
        <v>323</v>
      </c>
      <c r="H15129">
        <v>7075.32</v>
      </c>
      <c r="I15129">
        <v>0</v>
      </c>
      <c r="J15129" t="s">
        <v>6685</v>
      </c>
      <c r="K15129" t="s">
        <v>22</v>
      </c>
      <c r="L15129">
        <v>1</v>
      </c>
      <c r="N15129" t="s">
        <v>23</v>
      </c>
      <c r="O15129" t="s">
        <v>36</v>
      </c>
      <c r="P15129" t="s">
        <v>28</v>
      </c>
      <c r="R15129" t="s">
        <v>26</v>
      </c>
      <c r="S15129">
        <v>18.5</v>
      </c>
      <c r="T15129">
        <v>17.7</v>
      </c>
      <c r="U15129">
        <v>17.8</v>
      </c>
      <c r="V15129">
        <v>0.8</v>
      </c>
      <c r="W15129">
        <v>0.7</v>
      </c>
      <c r="AB15129">
        <f t="shared" si="296"/>
        <v>6841.41</v>
      </c>
    </row>
    <row r="15130" spans="1:28" x14ac:dyDescent="0.25">
      <c r="A15130" t="s">
        <v>6737</v>
      </c>
      <c r="B15130" t="s">
        <v>6684</v>
      </c>
      <c r="C15130" s="1">
        <v>0.67422453703703711</v>
      </c>
      <c r="D15130">
        <v>376</v>
      </c>
      <c r="E15130" s="2">
        <v>8.1890312499999993E-2</v>
      </c>
      <c r="F15130" s="1">
        <v>8.188657407407407E-2</v>
      </c>
      <c r="G15130">
        <v>323</v>
      </c>
      <c r="H15130">
        <v>7075.32</v>
      </c>
      <c r="I15130">
        <v>0</v>
      </c>
      <c r="J15130" t="s">
        <v>6685</v>
      </c>
      <c r="K15130" t="s">
        <v>22</v>
      </c>
      <c r="L15130">
        <v>1</v>
      </c>
      <c r="N15130" t="s">
        <v>23</v>
      </c>
      <c r="O15130" t="s">
        <v>24</v>
      </c>
      <c r="P15130" t="s">
        <v>28</v>
      </c>
      <c r="R15130" t="s">
        <v>26</v>
      </c>
      <c r="S15130">
        <v>18.100000000000001</v>
      </c>
      <c r="T15130">
        <v>17.7</v>
      </c>
      <c r="U15130">
        <v>17.8</v>
      </c>
      <c r="V15130">
        <v>0.4</v>
      </c>
      <c r="W15130">
        <v>0.3</v>
      </c>
      <c r="AB15130">
        <f t="shared" si="296"/>
        <v>6841.41</v>
      </c>
    </row>
    <row r="15131" spans="1:28" x14ac:dyDescent="0.25">
      <c r="A15131" t="s">
        <v>6737</v>
      </c>
      <c r="B15131" t="s">
        <v>6684</v>
      </c>
      <c r="C15131" s="1">
        <v>0.67422453703703711</v>
      </c>
      <c r="D15131">
        <v>376</v>
      </c>
      <c r="E15131" s="2">
        <v>8.1890312499999993E-2</v>
      </c>
      <c r="F15131" s="1">
        <v>8.188657407407407E-2</v>
      </c>
      <c r="G15131">
        <v>323</v>
      </c>
      <c r="H15131">
        <v>7075.32</v>
      </c>
      <c r="I15131">
        <v>0</v>
      </c>
      <c r="J15131" t="s">
        <v>6685</v>
      </c>
      <c r="K15131" t="s">
        <v>22</v>
      </c>
      <c r="L15131">
        <v>1</v>
      </c>
      <c r="N15131" t="s">
        <v>23</v>
      </c>
      <c r="O15131" t="s">
        <v>46</v>
      </c>
      <c r="P15131" t="s">
        <v>28</v>
      </c>
      <c r="R15131" t="s">
        <v>26</v>
      </c>
      <c r="S15131">
        <v>18.2</v>
      </c>
      <c r="T15131">
        <v>17.7</v>
      </c>
      <c r="U15131">
        <v>17.8</v>
      </c>
      <c r="V15131">
        <v>0.5</v>
      </c>
      <c r="W15131">
        <v>0.4</v>
      </c>
      <c r="AB15131">
        <f t="shared" si="296"/>
        <v>6841.41</v>
      </c>
    </row>
    <row r="15132" spans="1:28" x14ac:dyDescent="0.25">
      <c r="A15132" t="s">
        <v>6737</v>
      </c>
      <c r="B15132" t="s">
        <v>6684</v>
      </c>
      <c r="C15132" s="1">
        <v>0.67422453703703711</v>
      </c>
      <c r="D15132">
        <v>376</v>
      </c>
      <c r="E15132" s="2">
        <v>8.1890312499999993E-2</v>
      </c>
      <c r="F15132" s="1">
        <v>8.188657407407407E-2</v>
      </c>
      <c r="G15132">
        <v>323</v>
      </c>
      <c r="H15132">
        <v>7075.32</v>
      </c>
      <c r="I15132">
        <v>0</v>
      </c>
      <c r="J15132" t="s">
        <v>6685</v>
      </c>
      <c r="K15132" t="s">
        <v>22</v>
      </c>
      <c r="L15132">
        <v>1</v>
      </c>
      <c r="N15132" t="s">
        <v>23</v>
      </c>
      <c r="O15132" t="s">
        <v>42</v>
      </c>
      <c r="P15132" t="s">
        <v>28</v>
      </c>
      <c r="R15132" t="s">
        <v>26</v>
      </c>
      <c r="S15132">
        <v>18.7</v>
      </c>
      <c r="T15132">
        <v>17.7</v>
      </c>
      <c r="U15132">
        <v>17.8</v>
      </c>
      <c r="V15132">
        <v>1</v>
      </c>
      <c r="W15132">
        <v>0.9</v>
      </c>
      <c r="AB15132">
        <f t="shared" si="296"/>
        <v>6841.41</v>
      </c>
    </row>
    <row r="15133" spans="1:28" x14ac:dyDescent="0.25">
      <c r="A15133" t="s">
        <v>6737</v>
      </c>
      <c r="B15133" t="s">
        <v>6684</v>
      </c>
      <c r="C15133" s="1">
        <v>0.67422453703703711</v>
      </c>
      <c r="D15133">
        <v>376</v>
      </c>
      <c r="E15133" s="2">
        <v>8.1890312499999993E-2</v>
      </c>
      <c r="F15133" s="1">
        <v>8.188657407407407E-2</v>
      </c>
      <c r="G15133">
        <v>323</v>
      </c>
      <c r="H15133">
        <v>7075.32</v>
      </c>
      <c r="I15133">
        <v>0</v>
      </c>
      <c r="J15133" t="s">
        <v>6685</v>
      </c>
      <c r="K15133" t="s">
        <v>22</v>
      </c>
      <c r="L15133">
        <v>1</v>
      </c>
      <c r="N15133" t="s">
        <v>23</v>
      </c>
      <c r="O15133" t="s">
        <v>33</v>
      </c>
      <c r="P15133" t="s">
        <v>28</v>
      </c>
      <c r="R15133" t="s">
        <v>26</v>
      </c>
      <c r="S15133">
        <v>18.5</v>
      </c>
      <c r="T15133">
        <v>17.7</v>
      </c>
      <c r="U15133">
        <v>17.8</v>
      </c>
      <c r="V15133">
        <v>0.8</v>
      </c>
      <c r="W15133">
        <v>0.7</v>
      </c>
      <c r="AB15133">
        <f t="shared" si="296"/>
        <v>6841.41</v>
      </c>
    </row>
    <row r="15134" spans="1:28" x14ac:dyDescent="0.25">
      <c r="A15134" t="s">
        <v>6738</v>
      </c>
      <c r="B15134" t="s">
        <v>6684</v>
      </c>
      <c r="C15134" s="1">
        <v>0.67630787037037043</v>
      </c>
      <c r="D15134">
        <v>545</v>
      </c>
      <c r="E15134" s="2">
        <v>8.3975601851851864E-2</v>
      </c>
      <c r="F15134" s="1">
        <v>8.396990740740741E-2</v>
      </c>
      <c r="G15134">
        <v>492</v>
      </c>
      <c r="H15134">
        <v>7255.49</v>
      </c>
      <c r="I15134">
        <v>0</v>
      </c>
      <c r="J15134" t="s">
        <v>6685</v>
      </c>
      <c r="K15134" t="s">
        <v>22</v>
      </c>
      <c r="L15134">
        <v>1</v>
      </c>
      <c r="N15134" t="s">
        <v>23</v>
      </c>
      <c r="O15134" t="s">
        <v>31</v>
      </c>
      <c r="P15134" t="s">
        <v>28</v>
      </c>
      <c r="R15134" t="s">
        <v>26</v>
      </c>
      <c r="S15134">
        <v>17.7</v>
      </c>
      <c r="T15134">
        <v>17.7</v>
      </c>
      <c r="U15134">
        <v>17.8</v>
      </c>
      <c r="V15134">
        <v>0</v>
      </c>
      <c r="W15134">
        <v>-0.1</v>
      </c>
      <c r="AB15134">
        <f t="shared" si="296"/>
        <v>7021.58</v>
      </c>
    </row>
    <row r="15135" spans="1:28" x14ac:dyDescent="0.25">
      <c r="A15135" t="s">
        <v>6738</v>
      </c>
      <c r="B15135" t="s">
        <v>6684</v>
      </c>
      <c r="C15135" s="1">
        <v>0.67630787037037043</v>
      </c>
      <c r="D15135">
        <v>545</v>
      </c>
      <c r="E15135" s="2">
        <v>8.3975601851851864E-2</v>
      </c>
      <c r="F15135" s="1">
        <v>8.396990740740741E-2</v>
      </c>
      <c r="G15135">
        <v>492</v>
      </c>
      <c r="H15135">
        <v>7255.49</v>
      </c>
      <c r="I15135">
        <v>0</v>
      </c>
      <c r="J15135" t="s">
        <v>6685</v>
      </c>
      <c r="K15135" t="s">
        <v>22</v>
      </c>
      <c r="L15135">
        <v>1</v>
      </c>
      <c r="N15135" t="s">
        <v>23</v>
      </c>
      <c r="O15135" t="s">
        <v>36</v>
      </c>
      <c r="P15135" t="s">
        <v>28</v>
      </c>
      <c r="R15135" t="s">
        <v>26</v>
      </c>
      <c r="S15135">
        <v>18</v>
      </c>
      <c r="T15135">
        <v>17.7</v>
      </c>
      <c r="U15135">
        <v>17.8</v>
      </c>
      <c r="V15135">
        <v>0.3</v>
      </c>
      <c r="W15135">
        <v>0.2</v>
      </c>
      <c r="AB15135">
        <f t="shared" si="296"/>
        <v>7021.58</v>
      </c>
    </row>
    <row r="15136" spans="1:28" x14ac:dyDescent="0.25">
      <c r="A15136" t="s">
        <v>6738</v>
      </c>
      <c r="B15136" t="s">
        <v>6684</v>
      </c>
      <c r="C15136" s="1">
        <v>0.67630787037037043</v>
      </c>
      <c r="D15136">
        <v>545</v>
      </c>
      <c r="E15136" s="2">
        <v>8.3975601851851864E-2</v>
      </c>
      <c r="F15136" s="1">
        <v>8.396990740740741E-2</v>
      </c>
      <c r="G15136">
        <v>492</v>
      </c>
      <c r="H15136">
        <v>7255.49</v>
      </c>
      <c r="I15136">
        <v>0</v>
      </c>
      <c r="J15136" t="s">
        <v>6685</v>
      </c>
      <c r="K15136" t="s">
        <v>22</v>
      </c>
      <c r="L15136">
        <v>1</v>
      </c>
      <c r="N15136" t="s">
        <v>23</v>
      </c>
      <c r="O15136" t="s">
        <v>24</v>
      </c>
      <c r="P15136" t="s">
        <v>28</v>
      </c>
      <c r="R15136" t="s">
        <v>26</v>
      </c>
      <c r="S15136">
        <v>18.5</v>
      </c>
      <c r="T15136">
        <v>17.7</v>
      </c>
      <c r="U15136">
        <v>17.8</v>
      </c>
      <c r="V15136">
        <v>0.8</v>
      </c>
      <c r="W15136">
        <v>0.7</v>
      </c>
      <c r="AB15136">
        <f t="shared" si="296"/>
        <v>7021.58</v>
      </c>
    </row>
    <row r="15137" spans="1:28" x14ac:dyDescent="0.25">
      <c r="A15137" t="s">
        <v>6738</v>
      </c>
      <c r="B15137" t="s">
        <v>6684</v>
      </c>
      <c r="C15137" s="1">
        <v>0.67630787037037043</v>
      </c>
      <c r="D15137">
        <v>545</v>
      </c>
      <c r="E15137" s="2">
        <v>8.3975601851851864E-2</v>
      </c>
      <c r="F15137" s="1">
        <v>8.396990740740741E-2</v>
      </c>
      <c r="G15137">
        <v>492</v>
      </c>
      <c r="H15137">
        <v>7255.49</v>
      </c>
      <c r="I15137">
        <v>0</v>
      </c>
      <c r="J15137" t="s">
        <v>6685</v>
      </c>
      <c r="K15137" t="s">
        <v>22</v>
      </c>
      <c r="L15137">
        <v>1</v>
      </c>
      <c r="N15137" t="s">
        <v>23</v>
      </c>
      <c r="O15137" t="s">
        <v>46</v>
      </c>
      <c r="P15137" t="s">
        <v>28</v>
      </c>
      <c r="R15137" t="s">
        <v>26</v>
      </c>
      <c r="S15137">
        <v>18.2</v>
      </c>
      <c r="T15137">
        <v>17.7</v>
      </c>
      <c r="U15137">
        <v>17.8</v>
      </c>
      <c r="V15137">
        <v>0.5</v>
      </c>
      <c r="W15137">
        <v>0.4</v>
      </c>
      <c r="AB15137">
        <f t="shared" si="296"/>
        <v>7021.58</v>
      </c>
    </row>
    <row r="15138" spans="1:28" x14ac:dyDescent="0.25">
      <c r="A15138" t="s">
        <v>6738</v>
      </c>
      <c r="B15138" t="s">
        <v>6684</v>
      </c>
      <c r="C15138" s="1">
        <v>0.67630787037037043</v>
      </c>
      <c r="D15138">
        <v>545</v>
      </c>
      <c r="E15138" s="2">
        <v>8.3975601851851864E-2</v>
      </c>
      <c r="F15138" s="1">
        <v>8.396990740740741E-2</v>
      </c>
      <c r="G15138">
        <v>492</v>
      </c>
      <c r="H15138">
        <v>7255.49</v>
      </c>
      <c r="I15138">
        <v>0</v>
      </c>
      <c r="J15138" t="s">
        <v>6685</v>
      </c>
      <c r="K15138" t="s">
        <v>22</v>
      </c>
      <c r="L15138">
        <v>1</v>
      </c>
      <c r="N15138" t="s">
        <v>23</v>
      </c>
      <c r="O15138" t="s">
        <v>42</v>
      </c>
      <c r="P15138" t="s">
        <v>28</v>
      </c>
      <c r="R15138" t="s">
        <v>26</v>
      </c>
      <c r="S15138">
        <v>18.5</v>
      </c>
      <c r="T15138">
        <v>17.7</v>
      </c>
      <c r="U15138">
        <v>17.8</v>
      </c>
      <c r="V15138">
        <v>0.8</v>
      </c>
      <c r="W15138">
        <v>0.7</v>
      </c>
      <c r="AB15138">
        <f t="shared" si="296"/>
        <v>7021.58</v>
      </c>
    </row>
    <row r="15139" spans="1:28" x14ac:dyDescent="0.25">
      <c r="A15139" t="s">
        <v>6738</v>
      </c>
      <c r="B15139" t="s">
        <v>6684</v>
      </c>
      <c r="C15139" s="1">
        <v>0.67630787037037043</v>
      </c>
      <c r="D15139">
        <v>545</v>
      </c>
      <c r="E15139" s="2">
        <v>8.3975601851851864E-2</v>
      </c>
      <c r="F15139" s="1">
        <v>8.396990740740741E-2</v>
      </c>
      <c r="G15139">
        <v>492</v>
      </c>
      <c r="H15139">
        <v>7255.49</v>
      </c>
      <c r="I15139">
        <v>0</v>
      </c>
      <c r="J15139" t="s">
        <v>6685</v>
      </c>
      <c r="K15139" t="s">
        <v>22</v>
      </c>
      <c r="L15139">
        <v>1</v>
      </c>
      <c r="N15139" t="s">
        <v>23</v>
      </c>
      <c r="O15139" t="s">
        <v>33</v>
      </c>
      <c r="P15139" t="s">
        <v>28</v>
      </c>
      <c r="R15139" t="s">
        <v>26</v>
      </c>
      <c r="S15139">
        <v>18.399999999999999</v>
      </c>
      <c r="T15139">
        <v>17.7</v>
      </c>
      <c r="U15139">
        <v>17.8</v>
      </c>
      <c r="V15139">
        <v>0.7</v>
      </c>
      <c r="W15139">
        <v>0.6</v>
      </c>
      <c r="AB15139">
        <f t="shared" ref="AB15139:AB15156" si="297">H15139-233.91</f>
        <v>7021.58</v>
      </c>
    </row>
    <row r="15140" spans="1:28" x14ac:dyDescent="0.25">
      <c r="A15140" t="s">
        <v>6739</v>
      </c>
      <c r="B15140" t="s">
        <v>6684</v>
      </c>
      <c r="C15140" s="1">
        <v>0.67839120370370365</v>
      </c>
      <c r="D15140">
        <v>647</v>
      </c>
      <c r="E15140" s="2">
        <v>8.6060127314814813E-2</v>
      </c>
      <c r="F15140" s="1">
        <v>8.6053240740740736E-2</v>
      </c>
      <c r="G15140">
        <v>595</v>
      </c>
      <c r="H15140">
        <v>7435.59</v>
      </c>
      <c r="I15140">
        <v>0</v>
      </c>
      <c r="J15140" t="s">
        <v>6685</v>
      </c>
      <c r="K15140" t="s">
        <v>22</v>
      </c>
      <c r="L15140">
        <v>1</v>
      </c>
      <c r="N15140" t="s">
        <v>23</v>
      </c>
      <c r="O15140" t="s">
        <v>36</v>
      </c>
      <c r="P15140" t="s">
        <v>28</v>
      </c>
      <c r="R15140" t="s">
        <v>26</v>
      </c>
      <c r="S15140">
        <v>17.899999999999999</v>
      </c>
      <c r="T15140">
        <v>17.600000000000001</v>
      </c>
      <c r="U15140">
        <v>17.7</v>
      </c>
      <c r="V15140">
        <v>0.3</v>
      </c>
      <c r="W15140">
        <v>0.2</v>
      </c>
      <c r="AB15140">
        <f t="shared" si="297"/>
        <v>7201.68</v>
      </c>
    </row>
    <row r="15141" spans="1:28" x14ac:dyDescent="0.25">
      <c r="A15141" t="s">
        <v>6739</v>
      </c>
      <c r="B15141" t="s">
        <v>6684</v>
      </c>
      <c r="C15141" s="1">
        <v>0.67839120370370365</v>
      </c>
      <c r="D15141">
        <v>647</v>
      </c>
      <c r="E15141" s="2">
        <v>8.6060127314814813E-2</v>
      </c>
      <c r="F15141" s="1">
        <v>8.6053240740740736E-2</v>
      </c>
      <c r="G15141">
        <v>595</v>
      </c>
      <c r="H15141">
        <v>7435.59</v>
      </c>
      <c r="I15141">
        <v>0</v>
      </c>
      <c r="J15141" t="s">
        <v>6685</v>
      </c>
      <c r="K15141" t="s">
        <v>22</v>
      </c>
      <c r="L15141">
        <v>1</v>
      </c>
      <c r="N15141" t="s">
        <v>23</v>
      </c>
      <c r="O15141" t="s">
        <v>24</v>
      </c>
      <c r="P15141" t="s">
        <v>28</v>
      </c>
      <c r="R15141" t="s">
        <v>26</v>
      </c>
      <c r="S15141">
        <v>18.2</v>
      </c>
      <c r="T15141">
        <v>17.600000000000001</v>
      </c>
      <c r="U15141">
        <v>17.7</v>
      </c>
      <c r="V15141">
        <v>0.6</v>
      </c>
      <c r="W15141">
        <v>0.5</v>
      </c>
      <c r="AB15141">
        <f t="shared" si="297"/>
        <v>7201.68</v>
      </c>
    </row>
    <row r="15142" spans="1:28" x14ac:dyDescent="0.25">
      <c r="A15142" t="s">
        <v>6739</v>
      </c>
      <c r="B15142" t="s">
        <v>6684</v>
      </c>
      <c r="C15142" s="1">
        <v>0.67839120370370365</v>
      </c>
      <c r="D15142">
        <v>647</v>
      </c>
      <c r="E15142" s="2">
        <v>8.6060127314814813E-2</v>
      </c>
      <c r="F15142" s="1">
        <v>8.6053240740740736E-2</v>
      </c>
      <c r="G15142">
        <v>595</v>
      </c>
      <c r="H15142">
        <v>7435.59</v>
      </c>
      <c r="I15142">
        <v>0</v>
      </c>
      <c r="J15142" t="s">
        <v>6685</v>
      </c>
      <c r="K15142" t="s">
        <v>22</v>
      </c>
      <c r="L15142">
        <v>1</v>
      </c>
      <c r="N15142" t="s">
        <v>23</v>
      </c>
      <c r="O15142" t="s">
        <v>46</v>
      </c>
      <c r="P15142" t="s">
        <v>28</v>
      </c>
      <c r="R15142" t="s">
        <v>26</v>
      </c>
      <c r="S15142">
        <v>18</v>
      </c>
      <c r="T15142">
        <v>17.600000000000001</v>
      </c>
      <c r="U15142">
        <v>17.7</v>
      </c>
      <c r="V15142">
        <v>0.4</v>
      </c>
      <c r="W15142">
        <v>0.3</v>
      </c>
      <c r="AB15142">
        <f t="shared" si="297"/>
        <v>7201.68</v>
      </c>
    </row>
    <row r="15143" spans="1:28" x14ac:dyDescent="0.25">
      <c r="A15143" t="s">
        <v>6739</v>
      </c>
      <c r="B15143" t="s">
        <v>6684</v>
      </c>
      <c r="C15143" s="1">
        <v>0.67839120370370365</v>
      </c>
      <c r="D15143">
        <v>647</v>
      </c>
      <c r="E15143" s="2">
        <v>8.6060127314814813E-2</v>
      </c>
      <c r="F15143" s="1">
        <v>8.6053240740740736E-2</v>
      </c>
      <c r="G15143">
        <v>595</v>
      </c>
      <c r="H15143">
        <v>7435.59</v>
      </c>
      <c r="I15143">
        <v>0</v>
      </c>
      <c r="J15143" t="s">
        <v>6685</v>
      </c>
      <c r="K15143" t="s">
        <v>22</v>
      </c>
      <c r="L15143">
        <v>1</v>
      </c>
      <c r="N15143" t="s">
        <v>23</v>
      </c>
      <c r="O15143" t="s">
        <v>42</v>
      </c>
      <c r="P15143" t="s">
        <v>28</v>
      </c>
      <c r="R15143" t="s">
        <v>26</v>
      </c>
      <c r="S15143">
        <v>18.5</v>
      </c>
      <c r="T15143">
        <v>17.600000000000001</v>
      </c>
      <c r="U15143">
        <v>17.7</v>
      </c>
      <c r="V15143">
        <v>0.9</v>
      </c>
      <c r="W15143">
        <v>0.8</v>
      </c>
      <c r="AB15143">
        <f t="shared" si="297"/>
        <v>7201.68</v>
      </c>
    </row>
    <row r="15144" spans="1:28" x14ac:dyDescent="0.25">
      <c r="A15144" t="s">
        <v>6739</v>
      </c>
      <c r="B15144" t="s">
        <v>6684</v>
      </c>
      <c r="C15144" s="1">
        <v>0.67839120370370365</v>
      </c>
      <c r="D15144">
        <v>647</v>
      </c>
      <c r="E15144" s="2">
        <v>8.6060127314814813E-2</v>
      </c>
      <c r="F15144" s="1">
        <v>8.6053240740740736E-2</v>
      </c>
      <c r="G15144">
        <v>595</v>
      </c>
      <c r="H15144">
        <v>7435.59</v>
      </c>
      <c r="I15144">
        <v>0</v>
      </c>
      <c r="J15144" t="s">
        <v>6685</v>
      </c>
      <c r="K15144" t="s">
        <v>22</v>
      </c>
      <c r="L15144">
        <v>1</v>
      </c>
      <c r="N15144" t="s">
        <v>23</v>
      </c>
      <c r="O15144" t="s">
        <v>33</v>
      </c>
      <c r="P15144" t="s">
        <v>28</v>
      </c>
      <c r="R15144" t="s">
        <v>26</v>
      </c>
      <c r="S15144">
        <v>18.100000000000001</v>
      </c>
      <c r="T15144">
        <v>17.600000000000001</v>
      </c>
      <c r="U15144">
        <v>17.7</v>
      </c>
      <c r="V15144">
        <v>0.5</v>
      </c>
      <c r="W15144">
        <v>0.4</v>
      </c>
      <c r="AB15144">
        <f t="shared" si="297"/>
        <v>7201.68</v>
      </c>
    </row>
    <row r="15145" spans="1:28" x14ac:dyDescent="0.25">
      <c r="A15145" t="s">
        <v>6740</v>
      </c>
      <c r="B15145" t="s">
        <v>6684</v>
      </c>
      <c r="C15145" s="1">
        <v>0.68047453703703698</v>
      </c>
      <c r="D15145">
        <v>583</v>
      </c>
      <c r="E15145" s="2">
        <v>8.8142708333333333E-2</v>
      </c>
      <c r="F15145" s="1">
        <v>8.8136574074074062E-2</v>
      </c>
      <c r="G15145">
        <v>530</v>
      </c>
      <c r="H15145">
        <v>7615.53</v>
      </c>
      <c r="I15145">
        <v>0</v>
      </c>
      <c r="J15145" t="s">
        <v>6685</v>
      </c>
      <c r="K15145" t="s">
        <v>22</v>
      </c>
      <c r="L15145">
        <v>1</v>
      </c>
      <c r="N15145" t="s">
        <v>23</v>
      </c>
      <c r="O15145" t="s">
        <v>31</v>
      </c>
      <c r="P15145" t="s">
        <v>28</v>
      </c>
      <c r="R15145" t="s">
        <v>26</v>
      </c>
      <c r="S15145">
        <v>18.100000000000001</v>
      </c>
      <c r="T15145">
        <v>17.600000000000001</v>
      </c>
      <c r="U15145">
        <v>17.7</v>
      </c>
      <c r="V15145">
        <v>0.5</v>
      </c>
      <c r="W15145">
        <v>0.4</v>
      </c>
      <c r="AB15145">
        <f t="shared" si="297"/>
        <v>7381.62</v>
      </c>
    </row>
    <row r="15146" spans="1:28" x14ac:dyDescent="0.25">
      <c r="A15146" t="s">
        <v>6740</v>
      </c>
      <c r="B15146" t="s">
        <v>6684</v>
      </c>
      <c r="C15146" s="1">
        <v>0.68047453703703698</v>
      </c>
      <c r="D15146">
        <v>583</v>
      </c>
      <c r="E15146" s="2">
        <v>8.8142708333333333E-2</v>
      </c>
      <c r="F15146" s="1">
        <v>8.8136574074074062E-2</v>
      </c>
      <c r="G15146">
        <v>530</v>
      </c>
      <c r="H15146">
        <v>7615.53</v>
      </c>
      <c r="I15146">
        <v>0</v>
      </c>
      <c r="J15146" t="s">
        <v>6685</v>
      </c>
      <c r="K15146" t="s">
        <v>22</v>
      </c>
      <c r="L15146">
        <v>1</v>
      </c>
      <c r="N15146" t="s">
        <v>23</v>
      </c>
      <c r="O15146" t="s">
        <v>36</v>
      </c>
      <c r="P15146" t="s">
        <v>28</v>
      </c>
      <c r="R15146" t="s">
        <v>26</v>
      </c>
      <c r="S15146">
        <v>17.8</v>
      </c>
      <c r="T15146">
        <v>17.600000000000001</v>
      </c>
      <c r="U15146">
        <v>17.7</v>
      </c>
      <c r="V15146">
        <v>0.2</v>
      </c>
      <c r="W15146">
        <v>0.1</v>
      </c>
      <c r="AB15146">
        <f t="shared" si="297"/>
        <v>7381.62</v>
      </c>
    </row>
    <row r="15147" spans="1:28" x14ac:dyDescent="0.25">
      <c r="A15147" t="s">
        <v>6740</v>
      </c>
      <c r="B15147" t="s">
        <v>6684</v>
      </c>
      <c r="C15147" s="1">
        <v>0.68047453703703698</v>
      </c>
      <c r="D15147">
        <v>583</v>
      </c>
      <c r="E15147" s="2">
        <v>8.8142708333333333E-2</v>
      </c>
      <c r="F15147" s="1">
        <v>8.8136574074074062E-2</v>
      </c>
      <c r="G15147">
        <v>530</v>
      </c>
      <c r="H15147">
        <v>7615.53</v>
      </c>
      <c r="I15147">
        <v>0</v>
      </c>
      <c r="J15147" t="s">
        <v>6685</v>
      </c>
      <c r="K15147" t="s">
        <v>22</v>
      </c>
      <c r="L15147">
        <v>1</v>
      </c>
      <c r="N15147" t="s">
        <v>23</v>
      </c>
      <c r="O15147" t="s">
        <v>24</v>
      </c>
      <c r="P15147" t="s">
        <v>28</v>
      </c>
      <c r="R15147" t="s">
        <v>26</v>
      </c>
      <c r="S15147">
        <v>18.2</v>
      </c>
      <c r="T15147">
        <v>17.600000000000001</v>
      </c>
      <c r="U15147">
        <v>17.7</v>
      </c>
      <c r="V15147">
        <v>0.6</v>
      </c>
      <c r="W15147">
        <v>0.5</v>
      </c>
      <c r="AB15147">
        <f t="shared" si="297"/>
        <v>7381.62</v>
      </c>
    </row>
    <row r="15148" spans="1:28" x14ac:dyDescent="0.25">
      <c r="A15148" t="s">
        <v>6740</v>
      </c>
      <c r="B15148" t="s">
        <v>6684</v>
      </c>
      <c r="C15148" s="1">
        <v>0.68047453703703698</v>
      </c>
      <c r="D15148">
        <v>583</v>
      </c>
      <c r="E15148" s="2">
        <v>8.8142708333333333E-2</v>
      </c>
      <c r="F15148" s="1">
        <v>8.8136574074074062E-2</v>
      </c>
      <c r="G15148">
        <v>530</v>
      </c>
      <c r="H15148">
        <v>7615.53</v>
      </c>
      <c r="I15148">
        <v>0</v>
      </c>
      <c r="J15148" t="s">
        <v>6685</v>
      </c>
      <c r="K15148" t="s">
        <v>22</v>
      </c>
      <c r="L15148">
        <v>1</v>
      </c>
      <c r="N15148" t="s">
        <v>23</v>
      </c>
      <c r="O15148" t="s">
        <v>46</v>
      </c>
      <c r="P15148" t="s">
        <v>28</v>
      </c>
      <c r="R15148" t="s">
        <v>26</v>
      </c>
      <c r="S15148">
        <v>17.899999999999999</v>
      </c>
      <c r="T15148">
        <v>17.600000000000001</v>
      </c>
      <c r="U15148">
        <v>17.7</v>
      </c>
      <c r="V15148">
        <v>0.3</v>
      </c>
      <c r="W15148">
        <v>0.2</v>
      </c>
      <c r="AB15148">
        <f t="shared" si="297"/>
        <v>7381.62</v>
      </c>
    </row>
    <row r="15149" spans="1:28" x14ac:dyDescent="0.25">
      <c r="A15149" t="s">
        <v>6740</v>
      </c>
      <c r="B15149" t="s">
        <v>6684</v>
      </c>
      <c r="C15149" s="1">
        <v>0.68047453703703698</v>
      </c>
      <c r="D15149">
        <v>583</v>
      </c>
      <c r="E15149" s="2">
        <v>8.8142708333333333E-2</v>
      </c>
      <c r="F15149" s="1">
        <v>8.8136574074074062E-2</v>
      </c>
      <c r="G15149">
        <v>530</v>
      </c>
      <c r="H15149">
        <v>7615.53</v>
      </c>
      <c r="I15149">
        <v>0</v>
      </c>
      <c r="J15149" t="s">
        <v>6685</v>
      </c>
      <c r="K15149" t="s">
        <v>22</v>
      </c>
      <c r="L15149">
        <v>1</v>
      </c>
      <c r="N15149" t="s">
        <v>23</v>
      </c>
      <c r="O15149" t="s">
        <v>42</v>
      </c>
      <c r="P15149" t="s">
        <v>28</v>
      </c>
      <c r="R15149" t="s">
        <v>26</v>
      </c>
      <c r="S15149">
        <v>18.100000000000001</v>
      </c>
      <c r="T15149">
        <v>17.600000000000001</v>
      </c>
      <c r="U15149">
        <v>17.7</v>
      </c>
      <c r="V15149">
        <v>0.5</v>
      </c>
      <c r="W15149">
        <v>0.4</v>
      </c>
      <c r="AB15149">
        <f t="shared" si="297"/>
        <v>7381.62</v>
      </c>
    </row>
    <row r="15150" spans="1:28" x14ac:dyDescent="0.25">
      <c r="A15150" t="s">
        <v>6740</v>
      </c>
      <c r="B15150" t="s">
        <v>6684</v>
      </c>
      <c r="C15150" s="1">
        <v>0.68047453703703698</v>
      </c>
      <c r="D15150">
        <v>583</v>
      </c>
      <c r="E15150" s="2">
        <v>8.8142708333333333E-2</v>
      </c>
      <c r="F15150" s="1">
        <v>8.8136574074074062E-2</v>
      </c>
      <c r="G15150">
        <v>530</v>
      </c>
      <c r="H15150">
        <v>7615.53</v>
      </c>
      <c r="I15150">
        <v>0</v>
      </c>
      <c r="J15150" t="s">
        <v>6685</v>
      </c>
      <c r="K15150" t="s">
        <v>22</v>
      </c>
      <c r="L15150">
        <v>1</v>
      </c>
      <c r="N15150" t="s">
        <v>23</v>
      </c>
      <c r="O15150" t="s">
        <v>33</v>
      </c>
      <c r="P15150" t="s">
        <v>28</v>
      </c>
      <c r="R15150" t="s">
        <v>26</v>
      </c>
      <c r="S15150">
        <v>18.100000000000001</v>
      </c>
      <c r="T15150">
        <v>17.600000000000001</v>
      </c>
      <c r="U15150">
        <v>17.7</v>
      </c>
      <c r="V15150">
        <v>0.5</v>
      </c>
      <c r="W15150">
        <v>0.4</v>
      </c>
      <c r="AB15150">
        <f t="shared" si="297"/>
        <v>7381.62</v>
      </c>
    </row>
    <row r="15151" spans="1:28" x14ac:dyDescent="0.25">
      <c r="A15151" t="s">
        <v>6741</v>
      </c>
      <c r="B15151" t="s">
        <v>6684</v>
      </c>
      <c r="C15151" s="1">
        <v>0.68255787037037041</v>
      </c>
      <c r="D15151">
        <v>919</v>
      </c>
      <c r="E15151" s="2">
        <v>9.022993055555556E-2</v>
      </c>
      <c r="F15151" s="1">
        <v>9.0219907407407415E-2</v>
      </c>
      <c r="G15151">
        <v>866</v>
      </c>
      <c r="H15151">
        <v>7795.87</v>
      </c>
      <c r="I15151">
        <v>0</v>
      </c>
      <c r="J15151" t="s">
        <v>6685</v>
      </c>
      <c r="K15151" t="s">
        <v>22</v>
      </c>
      <c r="L15151">
        <v>1</v>
      </c>
      <c r="N15151" t="s">
        <v>23</v>
      </c>
      <c r="O15151" t="s">
        <v>31</v>
      </c>
      <c r="P15151" t="s">
        <v>28</v>
      </c>
      <c r="R15151" t="s">
        <v>26</v>
      </c>
      <c r="S15151">
        <v>17.8</v>
      </c>
      <c r="T15151">
        <v>17.600000000000001</v>
      </c>
      <c r="U15151">
        <v>17.7</v>
      </c>
      <c r="V15151">
        <v>0.2</v>
      </c>
      <c r="W15151">
        <v>0.1</v>
      </c>
      <c r="AB15151">
        <f t="shared" si="297"/>
        <v>7561.96</v>
      </c>
    </row>
    <row r="15152" spans="1:28" x14ac:dyDescent="0.25">
      <c r="A15152" t="s">
        <v>6741</v>
      </c>
      <c r="B15152" t="s">
        <v>6684</v>
      </c>
      <c r="C15152" s="1">
        <v>0.68255787037037041</v>
      </c>
      <c r="D15152">
        <v>919</v>
      </c>
      <c r="E15152" s="2">
        <v>9.022993055555556E-2</v>
      </c>
      <c r="F15152" s="1">
        <v>9.0219907407407415E-2</v>
      </c>
      <c r="G15152">
        <v>866</v>
      </c>
      <c r="H15152">
        <v>7795.87</v>
      </c>
      <c r="I15152">
        <v>0</v>
      </c>
      <c r="J15152" t="s">
        <v>6685</v>
      </c>
      <c r="K15152" t="s">
        <v>22</v>
      </c>
      <c r="L15152">
        <v>1</v>
      </c>
      <c r="N15152" t="s">
        <v>23</v>
      </c>
      <c r="O15152" t="s">
        <v>36</v>
      </c>
      <c r="P15152" t="s">
        <v>28</v>
      </c>
      <c r="R15152" t="s">
        <v>26</v>
      </c>
      <c r="S15152">
        <v>17.899999999999999</v>
      </c>
      <c r="T15152">
        <v>17.600000000000001</v>
      </c>
      <c r="U15152">
        <v>17.7</v>
      </c>
      <c r="V15152">
        <v>0.3</v>
      </c>
      <c r="W15152">
        <v>0.2</v>
      </c>
      <c r="AB15152">
        <f t="shared" si="297"/>
        <v>7561.96</v>
      </c>
    </row>
    <row r="15153" spans="1:28" x14ac:dyDescent="0.25">
      <c r="A15153" t="s">
        <v>6741</v>
      </c>
      <c r="B15153" t="s">
        <v>6684</v>
      </c>
      <c r="C15153" s="1">
        <v>0.68255787037037041</v>
      </c>
      <c r="D15153">
        <v>919</v>
      </c>
      <c r="E15153" s="2">
        <v>9.022993055555556E-2</v>
      </c>
      <c r="F15153" s="1">
        <v>9.0219907407407415E-2</v>
      </c>
      <c r="G15153">
        <v>866</v>
      </c>
      <c r="H15153">
        <v>7795.87</v>
      </c>
      <c r="I15153">
        <v>0</v>
      </c>
      <c r="J15153" t="s">
        <v>6685</v>
      </c>
      <c r="K15153" t="s">
        <v>22</v>
      </c>
      <c r="L15153">
        <v>1</v>
      </c>
      <c r="N15153" t="s">
        <v>23</v>
      </c>
      <c r="O15153" t="s">
        <v>24</v>
      </c>
      <c r="P15153" t="s">
        <v>28</v>
      </c>
      <c r="R15153" t="s">
        <v>26</v>
      </c>
      <c r="S15153">
        <v>18.5</v>
      </c>
      <c r="T15153">
        <v>17.600000000000001</v>
      </c>
      <c r="U15153">
        <v>17.7</v>
      </c>
      <c r="V15153">
        <v>0.9</v>
      </c>
      <c r="W15153">
        <v>0.8</v>
      </c>
      <c r="AB15153">
        <f t="shared" si="297"/>
        <v>7561.96</v>
      </c>
    </row>
    <row r="15154" spans="1:28" x14ac:dyDescent="0.25">
      <c r="A15154" t="s">
        <v>6741</v>
      </c>
      <c r="B15154" t="s">
        <v>6684</v>
      </c>
      <c r="C15154" s="1">
        <v>0.68255787037037041</v>
      </c>
      <c r="D15154">
        <v>919</v>
      </c>
      <c r="E15154" s="2">
        <v>9.022993055555556E-2</v>
      </c>
      <c r="F15154" s="1">
        <v>9.0219907407407415E-2</v>
      </c>
      <c r="G15154">
        <v>866</v>
      </c>
      <c r="H15154">
        <v>7795.87</v>
      </c>
      <c r="I15154">
        <v>0</v>
      </c>
      <c r="J15154" t="s">
        <v>6685</v>
      </c>
      <c r="K15154" t="s">
        <v>22</v>
      </c>
      <c r="L15154">
        <v>1</v>
      </c>
      <c r="N15154" t="s">
        <v>23</v>
      </c>
      <c r="O15154" t="s">
        <v>46</v>
      </c>
      <c r="P15154" t="s">
        <v>28</v>
      </c>
      <c r="R15154" t="s">
        <v>26</v>
      </c>
      <c r="S15154">
        <v>17.8</v>
      </c>
      <c r="T15154">
        <v>17.600000000000001</v>
      </c>
      <c r="U15154">
        <v>17.7</v>
      </c>
      <c r="V15154">
        <v>0.2</v>
      </c>
      <c r="W15154">
        <v>0.1</v>
      </c>
      <c r="AB15154">
        <f t="shared" si="297"/>
        <v>7561.96</v>
      </c>
    </row>
    <row r="15155" spans="1:28" x14ac:dyDescent="0.25">
      <c r="A15155" t="s">
        <v>6742</v>
      </c>
      <c r="B15155" t="s">
        <v>6684</v>
      </c>
      <c r="C15155" s="1">
        <v>0.68369212962962955</v>
      </c>
      <c r="D15155">
        <v>744</v>
      </c>
      <c r="E15155" s="2">
        <v>9.1362175925925923E-2</v>
      </c>
      <c r="F15155" s="1">
        <v>9.1354166666666667E-2</v>
      </c>
      <c r="G15155">
        <v>692</v>
      </c>
      <c r="H15155">
        <v>7893.69</v>
      </c>
      <c r="I15155">
        <v>0</v>
      </c>
      <c r="J15155" t="s">
        <v>6685</v>
      </c>
      <c r="K15155" t="s">
        <v>22</v>
      </c>
      <c r="L15155">
        <v>1</v>
      </c>
      <c r="N15155" t="s">
        <v>23</v>
      </c>
      <c r="O15155" t="s">
        <v>78</v>
      </c>
      <c r="P15155" t="s">
        <v>79</v>
      </c>
      <c r="R15155" t="s">
        <v>88</v>
      </c>
      <c r="AB15155">
        <f t="shared" si="297"/>
        <v>7659.78</v>
      </c>
    </row>
    <row r="15156" spans="1:28" x14ac:dyDescent="0.25">
      <c r="A15156" t="s">
        <v>6742</v>
      </c>
      <c r="B15156" t="s">
        <v>6684</v>
      </c>
      <c r="C15156" s="1">
        <v>0.68369212962962955</v>
      </c>
      <c r="D15156">
        <v>744</v>
      </c>
      <c r="E15156" s="2">
        <v>9.1362175925925923E-2</v>
      </c>
      <c r="F15156" s="1">
        <v>9.1354166666666667E-2</v>
      </c>
      <c r="G15156">
        <v>692</v>
      </c>
      <c r="H15156">
        <v>7893.69</v>
      </c>
      <c r="I15156">
        <v>0</v>
      </c>
      <c r="J15156" t="s">
        <v>6685</v>
      </c>
      <c r="K15156" t="s">
        <v>22</v>
      </c>
      <c r="L15156">
        <v>1</v>
      </c>
      <c r="N15156" t="s">
        <v>23</v>
      </c>
      <c r="O15156" t="s">
        <v>81</v>
      </c>
      <c r="P15156" t="s">
        <v>79</v>
      </c>
      <c r="R15156" t="s">
        <v>88</v>
      </c>
      <c r="AB15156">
        <f t="shared" si="297"/>
        <v>7659.78</v>
      </c>
    </row>
    <row r="15157" spans="1:28" x14ac:dyDescent="0.25">
      <c r="A15157" t="s">
        <v>6743</v>
      </c>
      <c r="B15157" t="s">
        <v>6744</v>
      </c>
      <c r="C15157" s="1">
        <v>0.6324305555555555</v>
      </c>
      <c r="D15157">
        <v>512</v>
      </c>
      <c r="E15157" s="2">
        <v>0</v>
      </c>
      <c r="F15157" s="1">
        <v>0</v>
      </c>
      <c r="G15157">
        <v>0</v>
      </c>
      <c r="H15157">
        <v>0</v>
      </c>
      <c r="I15157">
        <v>7674.33</v>
      </c>
      <c r="J15157" t="s">
        <v>6745</v>
      </c>
      <c r="K15157" t="s">
        <v>22</v>
      </c>
      <c r="L15157">
        <v>1</v>
      </c>
      <c r="N15157" t="s">
        <v>23</v>
      </c>
      <c r="O15157" t="s">
        <v>81</v>
      </c>
      <c r="P15157" t="s">
        <v>79</v>
      </c>
      <c r="R15157" t="s">
        <v>80</v>
      </c>
      <c r="AB15157">
        <f>H15157-98.63</f>
        <v>-98.63</v>
      </c>
    </row>
    <row r="15158" spans="1:28" x14ac:dyDescent="0.25">
      <c r="A15158" t="s">
        <v>6743</v>
      </c>
      <c r="B15158" t="s">
        <v>6744</v>
      </c>
      <c r="C15158" s="1">
        <v>0.6324305555555555</v>
      </c>
      <c r="D15158">
        <v>512</v>
      </c>
      <c r="E15158" s="2">
        <v>0</v>
      </c>
      <c r="F15158" s="1">
        <v>0</v>
      </c>
      <c r="G15158">
        <v>0</v>
      </c>
      <c r="H15158">
        <v>0</v>
      </c>
      <c r="I15158">
        <v>7674.33</v>
      </c>
      <c r="J15158" t="s">
        <v>6745</v>
      </c>
      <c r="K15158" t="s">
        <v>22</v>
      </c>
      <c r="L15158">
        <v>1</v>
      </c>
      <c r="N15158" t="s">
        <v>23</v>
      </c>
      <c r="O15158" t="s">
        <v>78</v>
      </c>
      <c r="P15158" t="s">
        <v>79</v>
      </c>
      <c r="R15158" t="s">
        <v>80</v>
      </c>
      <c r="AB15158">
        <f t="shared" ref="AB15158:AB15221" si="298">H15158-98.63</f>
        <v>-98.63</v>
      </c>
    </row>
    <row r="15159" spans="1:28" x14ac:dyDescent="0.25">
      <c r="A15159" t="s">
        <v>6746</v>
      </c>
      <c r="B15159" t="s">
        <v>6744</v>
      </c>
      <c r="C15159" s="1">
        <v>0.63459490740740743</v>
      </c>
      <c r="D15159">
        <v>490</v>
      </c>
      <c r="E15159" s="2">
        <v>2.1640972222222222E-3</v>
      </c>
      <c r="F15159" s="1">
        <v>2.1527777777777778E-3</v>
      </c>
      <c r="G15159">
        <v>978</v>
      </c>
      <c r="H15159">
        <v>186.97800000000001</v>
      </c>
      <c r="I15159">
        <v>0</v>
      </c>
      <c r="J15159" t="s">
        <v>6745</v>
      </c>
      <c r="K15159" t="s">
        <v>22</v>
      </c>
      <c r="L15159">
        <v>1</v>
      </c>
      <c r="N15159" t="s">
        <v>23</v>
      </c>
      <c r="O15159" t="s">
        <v>24</v>
      </c>
      <c r="P15159" t="s">
        <v>25</v>
      </c>
      <c r="R15159" t="s">
        <v>26</v>
      </c>
      <c r="S15159">
        <v>18.100000000000001</v>
      </c>
      <c r="T15159">
        <v>18.5</v>
      </c>
      <c r="U15159">
        <v>18.100000000000001</v>
      </c>
      <c r="V15159">
        <v>-0.4</v>
      </c>
      <c r="W15159">
        <v>0</v>
      </c>
      <c r="AB15159">
        <f t="shared" si="298"/>
        <v>88.348000000000013</v>
      </c>
    </row>
    <row r="15160" spans="1:28" x14ac:dyDescent="0.25">
      <c r="A15160" t="s">
        <v>6747</v>
      </c>
      <c r="B15160" t="s">
        <v>6744</v>
      </c>
      <c r="C15160" s="1">
        <v>0.63501157407407405</v>
      </c>
      <c r="D15160">
        <v>370</v>
      </c>
      <c r="E15160" s="2">
        <v>2.5793749999999996E-3</v>
      </c>
      <c r="F15160" s="1">
        <v>2.5694444444444445E-3</v>
      </c>
      <c r="G15160">
        <v>858</v>
      </c>
      <c r="H15160">
        <v>222.858</v>
      </c>
      <c r="I15160">
        <v>0</v>
      </c>
      <c r="J15160" t="s">
        <v>6745</v>
      </c>
      <c r="K15160" t="s">
        <v>22</v>
      </c>
      <c r="L15160">
        <v>1</v>
      </c>
      <c r="N15160" t="s">
        <v>23</v>
      </c>
      <c r="O15160" t="s">
        <v>24</v>
      </c>
      <c r="P15160" t="s">
        <v>28</v>
      </c>
      <c r="R15160" t="s">
        <v>26</v>
      </c>
      <c r="S15160">
        <v>18.100000000000001</v>
      </c>
      <c r="T15160">
        <v>18.600000000000001</v>
      </c>
      <c r="U15160">
        <v>18.100000000000001</v>
      </c>
      <c r="V15160">
        <v>-0.5</v>
      </c>
      <c r="W15160">
        <v>0</v>
      </c>
      <c r="AB15160">
        <f t="shared" si="298"/>
        <v>124.22800000000001</v>
      </c>
    </row>
    <row r="15161" spans="1:28" x14ac:dyDescent="0.25">
      <c r="A15161" t="s">
        <v>6748</v>
      </c>
      <c r="B15161" t="s">
        <v>6744</v>
      </c>
      <c r="C15161" s="1">
        <v>0.63564814814814818</v>
      </c>
      <c r="D15161">
        <v>876</v>
      </c>
      <c r="E15161" s="2">
        <v>3.2218055555555559E-3</v>
      </c>
      <c r="F15161" s="1">
        <v>3.2175925925925926E-3</v>
      </c>
      <c r="G15161">
        <v>364</v>
      </c>
      <c r="H15161">
        <v>278.36399999999998</v>
      </c>
      <c r="I15161">
        <v>0</v>
      </c>
      <c r="J15161" t="s">
        <v>6745</v>
      </c>
      <c r="K15161" t="s">
        <v>22</v>
      </c>
      <c r="L15161">
        <v>1</v>
      </c>
      <c r="N15161" t="s">
        <v>23</v>
      </c>
      <c r="O15161" t="s">
        <v>36</v>
      </c>
      <c r="P15161" t="s">
        <v>25</v>
      </c>
      <c r="R15161" t="s">
        <v>26</v>
      </c>
      <c r="S15161">
        <v>18.7</v>
      </c>
      <c r="T15161">
        <v>18.600000000000001</v>
      </c>
      <c r="U15161">
        <v>18.100000000000001</v>
      </c>
      <c r="V15161">
        <v>0.1</v>
      </c>
      <c r="W15161">
        <v>0.6</v>
      </c>
      <c r="AB15161">
        <f t="shared" si="298"/>
        <v>179.73399999999998</v>
      </c>
    </row>
    <row r="15162" spans="1:28" x14ac:dyDescent="0.25">
      <c r="A15162" t="s">
        <v>6748</v>
      </c>
      <c r="B15162" t="s">
        <v>6744</v>
      </c>
      <c r="C15162" s="1">
        <v>0.63564814814814818</v>
      </c>
      <c r="D15162">
        <v>876</v>
      </c>
      <c r="E15162" s="2">
        <v>3.2218055555555559E-3</v>
      </c>
      <c r="F15162" s="1">
        <v>3.2175925925925926E-3</v>
      </c>
      <c r="G15162">
        <v>364</v>
      </c>
      <c r="H15162">
        <v>278.36399999999998</v>
      </c>
      <c r="I15162">
        <v>0</v>
      </c>
      <c r="J15162" t="s">
        <v>6745</v>
      </c>
      <c r="K15162" t="s">
        <v>22</v>
      </c>
      <c r="L15162">
        <v>1</v>
      </c>
      <c r="N15162" t="s">
        <v>23</v>
      </c>
      <c r="O15162" t="s">
        <v>24</v>
      </c>
      <c r="P15162" t="s">
        <v>28</v>
      </c>
      <c r="R15162" t="s">
        <v>26</v>
      </c>
      <c r="S15162">
        <v>18.399999999999999</v>
      </c>
      <c r="T15162">
        <v>18.600000000000001</v>
      </c>
      <c r="U15162">
        <v>18.100000000000001</v>
      </c>
      <c r="V15162">
        <v>-0.2</v>
      </c>
      <c r="W15162">
        <v>0.3</v>
      </c>
      <c r="AB15162">
        <f t="shared" si="298"/>
        <v>179.73399999999998</v>
      </c>
    </row>
    <row r="15163" spans="1:28" x14ac:dyDescent="0.25">
      <c r="A15163" t="s">
        <v>6749</v>
      </c>
      <c r="B15163" t="s">
        <v>6744</v>
      </c>
      <c r="C15163" s="1">
        <v>0.63607638888888884</v>
      </c>
      <c r="D15163">
        <v>90</v>
      </c>
      <c r="E15163" s="2">
        <v>3.6409490740740742E-3</v>
      </c>
      <c r="F15163" s="1">
        <v>3.6342592592592594E-3</v>
      </c>
      <c r="G15163">
        <v>578</v>
      </c>
      <c r="H15163">
        <v>314.57799999999997</v>
      </c>
      <c r="I15163">
        <v>0</v>
      </c>
      <c r="J15163" t="s">
        <v>6745</v>
      </c>
      <c r="K15163" t="s">
        <v>22</v>
      </c>
      <c r="L15163">
        <v>1</v>
      </c>
      <c r="N15163" t="s">
        <v>23</v>
      </c>
      <c r="O15163" t="s">
        <v>36</v>
      </c>
      <c r="P15163" t="s">
        <v>28</v>
      </c>
      <c r="R15163" t="s">
        <v>26</v>
      </c>
      <c r="S15163">
        <v>18.600000000000001</v>
      </c>
      <c r="T15163">
        <v>18.600000000000001</v>
      </c>
      <c r="U15163">
        <v>18.100000000000001</v>
      </c>
      <c r="V15163">
        <v>0</v>
      </c>
      <c r="W15163">
        <v>0.5</v>
      </c>
      <c r="AB15163">
        <f t="shared" si="298"/>
        <v>215.94799999999998</v>
      </c>
    </row>
    <row r="15164" spans="1:28" x14ac:dyDescent="0.25">
      <c r="A15164" t="s">
        <v>6750</v>
      </c>
      <c r="B15164" t="s">
        <v>6744</v>
      </c>
      <c r="C15164" s="1">
        <v>0.63655092592592599</v>
      </c>
      <c r="D15164">
        <v>211</v>
      </c>
      <c r="E15164" s="2">
        <v>4.116886574074074E-3</v>
      </c>
      <c r="F15164" s="1">
        <v>4.108796296296297E-3</v>
      </c>
      <c r="G15164">
        <v>699</v>
      </c>
      <c r="H15164">
        <v>355.69900000000001</v>
      </c>
      <c r="I15164">
        <v>0</v>
      </c>
      <c r="J15164" t="s">
        <v>6745</v>
      </c>
      <c r="K15164" t="s">
        <v>22</v>
      </c>
      <c r="L15164">
        <v>1</v>
      </c>
      <c r="N15164" t="s">
        <v>23</v>
      </c>
      <c r="O15164" t="s">
        <v>31</v>
      </c>
      <c r="P15164" t="s">
        <v>25</v>
      </c>
      <c r="R15164" t="s">
        <v>26</v>
      </c>
      <c r="S15164">
        <v>18.2</v>
      </c>
      <c r="T15164">
        <v>18.600000000000001</v>
      </c>
      <c r="U15164">
        <v>18.100000000000001</v>
      </c>
      <c r="V15164">
        <v>-0.4</v>
      </c>
      <c r="W15164">
        <v>0.1</v>
      </c>
      <c r="AB15164">
        <f t="shared" si="298"/>
        <v>257.06900000000002</v>
      </c>
    </row>
    <row r="15165" spans="1:28" x14ac:dyDescent="0.25">
      <c r="A15165" t="s">
        <v>6751</v>
      </c>
      <c r="B15165" t="s">
        <v>6744</v>
      </c>
      <c r="C15165" s="1">
        <v>0.6366666666666666</v>
      </c>
      <c r="D15165">
        <v>57</v>
      </c>
      <c r="E15165" s="2">
        <v>4.230844907407408E-3</v>
      </c>
      <c r="F15165" s="1">
        <v>4.2245370370370371E-3</v>
      </c>
      <c r="G15165">
        <v>545</v>
      </c>
      <c r="H15165">
        <v>365.54500000000002</v>
      </c>
      <c r="I15165">
        <v>0</v>
      </c>
      <c r="J15165" t="s">
        <v>6745</v>
      </c>
      <c r="K15165" t="s">
        <v>22</v>
      </c>
      <c r="L15165">
        <v>1</v>
      </c>
      <c r="N15165" t="s">
        <v>23</v>
      </c>
      <c r="O15165" t="s">
        <v>31</v>
      </c>
      <c r="P15165" t="s">
        <v>28</v>
      </c>
      <c r="R15165" t="s">
        <v>26</v>
      </c>
      <c r="S15165">
        <v>18.100000000000001</v>
      </c>
      <c r="T15165">
        <v>18.600000000000001</v>
      </c>
      <c r="U15165">
        <v>18.100000000000001</v>
      </c>
      <c r="V15165">
        <v>-0.5</v>
      </c>
      <c r="W15165">
        <v>0</v>
      </c>
      <c r="AB15165">
        <f t="shared" si="298"/>
        <v>266.91500000000002</v>
      </c>
    </row>
    <row r="15166" spans="1:28" x14ac:dyDescent="0.25">
      <c r="A15166" t="s">
        <v>6752</v>
      </c>
      <c r="B15166" t="s">
        <v>6744</v>
      </c>
      <c r="C15166" s="1">
        <v>0.63774305555555555</v>
      </c>
      <c r="D15166">
        <v>346</v>
      </c>
      <c r="E15166" s="2">
        <v>5.3105787037037036E-3</v>
      </c>
      <c r="F15166" s="1">
        <v>5.3009259259259251E-3</v>
      </c>
      <c r="G15166">
        <v>834</v>
      </c>
      <c r="H15166">
        <v>458.834</v>
      </c>
      <c r="I15166">
        <v>0</v>
      </c>
      <c r="J15166" t="s">
        <v>6745</v>
      </c>
      <c r="K15166" t="s">
        <v>22</v>
      </c>
      <c r="L15166">
        <v>1</v>
      </c>
      <c r="N15166" t="s">
        <v>23</v>
      </c>
      <c r="O15166" t="s">
        <v>31</v>
      </c>
      <c r="P15166" t="s">
        <v>28</v>
      </c>
      <c r="R15166" t="s">
        <v>26</v>
      </c>
      <c r="S15166">
        <v>18.600000000000001</v>
      </c>
      <c r="T15166">
        <v>18.5</v>
      </c>
      <c r="U15166">
        <v>18.100000000000001</v>
      </c>
      <c r="V15166">
        <v>0.1</v>
      </c>
      <c r="W15166">
        <v>0.5</v>
      </c>
      <c r="AB15166">
        <f t="shared" si="298"/>
        <v>360.20400000000001</v>
      </c>
    </row>
    <row r="15167" spans="1:28" x14ac:dyDescent="0.25">
      <c r="A15167" t="s">
        <v>6752</v>
      </c>
      <c r="B15167" t="s">
        <v>6744</v>
      </c>
      <c r="C15167" s="1">
        <v>0.63774305555555555</v>
      </c>
      <c r="D15167">
        <v>346</v>
      </c>
      <c r="E15167" s="2">
        <v>5.3105787037037036E-3</v>
      </c>
      <c r="F15167" s="1">
        <v>5.3009259259259251E-3</v>
      </c>
      <c r="G15167">
        <v>834</v>
      </c>
      <c r="H15167">
        <v>458.834</v>
      </c>
      <c r="I15167">
        <v>0</v>
      </c>
      <c r="J15167" t="s">
        <v>6745</v>
      </c>
      <c r="K15167" t="s">
        <v>22</v>
      </c>
      <c r="L15167">
        <v>1</v>
      </c>
      <c r="N15167" t="s">
        <v>23</v>
      </c>
      <c r="O15167" t="s">
        <v>36</v>
      </c>
      <c r="P15167" t="s">
        <v>28</v>
      </c>
      <c r="R15167" t="s">
        <v>26</v>
      </c>
      <c r="S15167">
        <v>18.600000000000001</v>
      </c>
      <c r="T15167">
        <v>18.5</v>
      </c>
      <c r="U15167">
        <v>18.100000000000001</v>
      </c>
      <c r="V15167">
        <v>0.1</v>
      </c>
      <c r="W15167">
        <v>0.5</v>
      </c>
      <c r="AB15167">
        <f t="shared" si="298"/>
        <v>360.20400000000001</v>
      </c>
    </row>
    <row r="15168" spans="1:28" x14ac:dyDescent="0.25">
      <c r="A15168" t="s">
        <v>6752</v>
      </c>
      <c r="B15168" t="s">
        <v>6744</v>
      </c>
      <c r="C15168" s="1">
        <v>0.63774305555555555</v>
      </c>
      <c r="D15168">
        <v>346</v>
      </c>
      <c r="E15168" s="2">
        <v>5.3105787037037036E-3</v>
      </c>
      <c r="F15168" s="1">
        <v>5.3009259259259251E-3</v>
      </c>
      <c r="G15168">
        <v>834</v>
      </c>
      <c r="H15168">
        <v>458.834</v>
      </c>
      <c r="I15168">
        <v>0</v>
      </c>
      <c r="J15168" t="s">
        <v>6745</v>
      </c>
      <c r="K15168" t="s">
        <v>22</v>
      </c>
      <c r="L15168">
        <v>1</v>
      </c>
      <c r="N15168" t="s">
        <v>23</v>
      </c>
      <c r="O15168" t="s">
        <v>24</v>
      </c>
      <c r="P15168" t="s">
        <v>28</v>
      </c>
      <c r="R15168" t="s">
        <v>26</v>
      </c>
      <c r="S15168">
        <v>18.8</v>
      </c>
      <c r="T15168">
        <v>18.5</v>
      </c>
      <c r="U15168">
        <v>18.100000000000001</v>
      </c>
      <c r="V15168">
        <v>0.3</v>
      </c>
      <c r="W15168">
        <v>0.7</v>
      </c>
      <c r="AB15168">
        <f t="shared" si="298"/>
        <v>360.20400000000001</v>
      </c>
    </row>
    <row r="15169" spans="1:28" x14ac:dyDescent="0.25">
      <c r="A15169" t="s">
        <v>6753</v>
      </c>
      <c r="B15169" t="s">
        <v>6744</v>
      </c>
      <c r="C15169" s="1">
        <v>0.63907407407407402</v>
      </c>
      <c r="D15169">
        <v>96</v>
      </c>
      <c r="E15169" s="2">
        <v>6.6387037037037048E-3</v>
      </c>
      <c r="F15169" s="1">
        <v>6.6319444444444446E-3</v>
      </c>
      <c r="G15169">
        <v>584</v>
      </c>
      <c r="H15169">
        <v>573.58399999999995</v>
      </c>
      <c r="I15169">
        <v>0</v>
      </c>
      <c r="J15169" t="s">
        <v>6745</v>
      </c>
      <c r="K15169" t="s">
        <v>22</v>
      </c>
      <c r="L15169">
        <v>1</v>
      </c>
      <c r="N15169" t="s">
        <v>23</v>
      </c>
      <c r="O15169" t="s">
        <v>46</v>
      </c>
      <c r="P15169" t="s">
        <v>25</v>
      </c>
      <c r="R15169" t="s">
        <v>26</v>
      </c>
      <c r="S15169">
        <v>19.8</v>
      </c>
      <c r="T15169">
        <v>18.5</v>
      </c>
      <c r="U15169">
        <v>18.100000000000001</v>
      </c>
      <c r="V15169">
        <v>1.3</v>
      </c>
      <c r="W15169">
        <v>1.7</v>
      </c>
      <c r="AB15169">
        <f t="shared" si="298"/>
        <v>474.95399999999995</v>
      </c>
    </row>
    <row r="15170" spans="1:28" x14ac:dyDescent="0.25">
      <c r="A15170" t="s">
        <v>6754</v>
      </c>
      <c r="B15170" t="s">
        <v>6744</v>
      </c>
      <c r="C15170" s="1">
        <v>0.63953703703703701</v>
      </c>
      <c r="D15170">
        <v>716</v>
      </c>
      <c r="E15170" s="2">
        <v>7.1088425925925928E-3</v>
      </c>
      <c r="F15170" s="1">
        <v>7.106481481481481E-3</v>
      </c>
      <c r="G15170">
        <v>204</v>
      </c>
      <c r="H15170">
        <v>614.20399999999995</v>
      </c>
      <c r="I15170">
        <v>0</v>
      </c>
      <c r="J15170" t="s">
        <v>6745</v>
      </c>
      <c r="K15170" t="s">
        <v>22</v>
      </c>
      <c r="L15170">
        <v>1</v>
      </c>
      <c r="N15170" t="s">
        <v>23</v>
      </c>
      <c r="O15170" t="s">
        <v>46</v>
      </c>
      <c r="P15170" t="s">
        <v>28</v>
      </c>
      <c r="R15170" t="s">
        <v>26</v>
      </c>
      <c r="S15170">
        <v>20.100000000000001</v>
      </c>
      <c r="T15170">
        <v>18.5</v>
      </c>
      <c r="U15170">
        <v>18.100000000000001</v>
      </c>
      <c r="V15170">
        <v>1.6</v>
      </c>
      <c r="W15170">
        <v>2</v>
      </c>
      <c r="AB15170">
        <f t="shared" si="298"/>
        <v>515.57399999999996</v>
      </c>
    </row>
    <row r="15171" spans="1:28" x14ac:dyDescent="0.25">
      <c r="A15171" t="s">
        <v>6754</v>
      </c>
      <c r="B15171" t="s">
        <v>6744</v>
      </c>
      <c r="C15171" s="1">
        <v>0.63953703703703701</v>
      </c>
      <c r="D15171">
        <v>716</v>
      </c>
      <c r="E15171" s="2">
        <v>7.1088425925925928E-3</v>
      </c>
      <c r="F15171" s="1">
        <v>7.106481481481481E-3</v>
      </c>
      <c r="G15171">
        <v>204</v>
      </c>
      <c r="H15171">
        <v>614.20399999999995</v>
      </c>
      <c r="I15171">
        <v>0</v>
      </c>
      <c r="J15171" t="s">
        <v>6745</v>
      </c>
      <c r="K15171" t="s">
        <v>22</v>
      </c>
      <c r="L15171">
        <v>1</v>
      </c>
      <c r="N15171" t="s">
        <v>23</v>
      </c>
      <c r="O15171" t="s">
        <v>42</v>
      </c>
      <c r="P15171" t="s">
        <v>25</v>
      </c>
      <c r="R15171" t="s">
        <v>26</v>
      </c>
      <c r="S15171">
        <v>17.8</v>
      </c>
      <c r="T15171">
        <v>18.5</v>
      </c>
      <c r="U15171">
        <v>18.100000000000001</v>
      </c>
      <c r="V15171">
        <v>-0.7</v>
      </c>
      <c r="W15171">
        <v>-0.3</v>
      </c>
      <c r="AB15171">
        <f t="shared" si="298"/>
        <v>515.57399999999996</v>
      </c>
    </row>
    <row r="15172" spans="1:28" x14ac:dyDescent="0.25">
      <c r="A15172" t="s">
        <v>6755</v>
      </c>
      <c r="B15172" t="s">
        <v>6744</v>
      </c>
      <c r="C15172" s="1">
        <v>0.63982638888888888</v>
      </c>
      <c r="D15172">
        <v>148</v>
      </c>
      <c r="E15172" s="2">
        <v>7.3916203703703704E-3</v>
      </c>
      <c r="F15172" s="1">
        <v>7.3842592592592597E-3</v>
      </c>
      <c r="G15172">
        <v>636</v>
      </c>
      <c r="H15172">
        <v>638.63599999999997</v>
      </c>
      <c r="I15172">
        <v>0</v>
      </c>
      <c r="J15172" t="s">
        <v>6745</v>
      </c>
      <c r="K15172" t="s">
        <v>22</v>
      </c>
      <c r="L15172">
        <v>1</v>
      </c>
      <c r="N15172" t="s">
        <v>23</v>
      </c>
      <c r="O15172" t="s">
        <v>31</v>
      </c>
      <c r="P15172" t="s">
        <v>28</v>
      </c>
      <c r="R15172" t="s">
        <v>26</v>
      </c>
      <c r="S15172">
        <v>19.2</v>
      </c>
      <c r="T15172">
        <v>18.5</v>
      </c>
      <c r="U15172">
        <v>18.2</v>
      </c>
      <c r="V15172">
        <v>0.7</v>
      </c>
      <c r="W15172">
        <v>1</v>
      </c>
      <c r="AB15172">
        <f t="shared" si="298"/>
        <v>540.00599999999997</v>
      </c>
    </row>
    <row r="15173" spans="1:28" x14ac:dyDescent="0.25">
      <c r="A15173" t="s">
        <v>6755</v>
      </c>
      <c r="B15173" t="s">
        <v>6744</v>
      </c>
      <c r="C15173" s="1">
        <v>0.63982638888888888</v>
      </c>
      <c r="D15173">
        <v>148</v>
      </c>
      <c r="E15173" s="2">
        <v>7.3916203703703704E-3</v>
      </c>
      <c r="F15173" s="1">
        <v>7.3842592592592597E-3</v>
      </c>
      <c r="G15173">
        <v>636</v>
      </c>
      <c r="H15173">
        <v>638.63599999999997</v>
      </c>
      <c r="I15173">
        <v>0</v>
      </c>
      <c r="J15173" t="s">
        <v>6745</v>
      </c>
      <c r="K15173" t="s">
        <v>22</v>
      </c>
      <c r="L15173">
        <v>1</v>
      </c>
      <c r="N15173" t="s">
        <v>23</v>
      </c>
      <c r="O15173" t="s">
        <v>36</v>
      </c>
      <c r="P15173" t="s">
        <v>28</v>
      </c>
      <c r="R15173" t="s">
        <v>26</v>
      </c>
      <c r="S15173">
        <v>21.3</v>
      </c>
      <c r="T15173">
        <v>18.5</v>
      </c>
      <c r="U15173">
        <v>18.2</v>
      </c>
      <c r="V15173">
        <v>2.8</v>
      </c>
      <c r="W15173">
        <v>3.1</v>
      </c>
      <c r="AB15173">
        <f t="shared" si="298"/>
        <v>540.00599999999997</v>
      </c>
    </row>
    <row r="15174" spans="1:28" x14ac:dyDescent="0.25">
      <c r="A15174" t="s">
        <v>6755</v>
      </c>
      <c r="B15174" t="s">
        <v>6744</v>
      </c>
      <c r="C15174" s="1">
        <v>0.63982638888888888</v>
      </c>
      <c r="D15174">
        <v>148</v>
      </c>
      <c r="E15174" s="2">
        <v>7.3916203703703704E-3</v>
      </c>
      <c r="F15174" s="1">
        <v>7.3842592592592597E-3</v>
      </c>
      <c r="G15174">
        <v>636</v>
      </c>
      <c r="H15174">
        <v>638.63599999999997</v>
      </c>
      <c r="I15174">
        <v>0</v>
      </c>
      <c r="J15174" t="s">
        <v>6745</v>
      </c>
      <c r="K15174" t="s">
        <v>22</v>
      </c>
      <c r="L15174">
        <v>1</v>
      </c>
      <c r="N15174" t="s">
        <v>23</v>
      </c>
      <c r="O15174" t="s">
        <v>24</v>
      </c>
      <c r="P15174" t="s">
        <v>28</v>
      </c>
      <c r="R15174" t="s">
        <v>26</v>
      </c>
      <c r="S15174">
        <v>19.5</v>
      </c>
      <c r="T15174">
        <v>18.5</v>
      </c>
      <c r="U15174">
        <v>18.2</v>
      </c>
      <c r="V15174">
        <v>1</v>
      </c>
      <c r="W15174">
        <v>1.3</v>
      </c>
      <c r="AB15174">
        <f t="shared" si="298"/>
        <v>540.00599999999997</v>
      </c>
    </row>
    <row r="15175" spans="1:28" x14ac:dyDescent="0.25">
      <c r="A15175" t="s">
        <v>6755</v>
      </c>
      <c r="B15175" t="s">
        <v>6744</v>
      </c>
      <c r="C15175" s="1">
        <v>0.63982638888888888</v>
      </c>
      <c r="D15175">
        <v>148</v>
      </c>
      <c r="E15175" s="2">
        <v>7.3916203703703704E-3</v>
      </c>
      <c r="F15175" s="1">
        <v>7.3842592592592597E-3</v>
      </c>
      <c r="G15175">
        <v>636</v>
      </c>
      <c r="H15175">
        <v>638.63599999999997</v>
      </c>
      <c r="I15175">
        <v>0</v>
      </c>
      <c r="J15175" t="s">
        <v>6745</v>
      </c>
      <c r="K15175" t="s">
        <v>22</v>
      </c>
      <c r="L15175">
        <v>1</v>
      </c>
      <c r="N15175" t="s">
        <v>23</v>
      </c>
      <c r="O15175" t="s">
        <v>46</v>
      </c>
      <c r="P15175" t="s">
        <v>28</v>
      </c>
      <c r="R15175" t="s">
        <v>26</v>
      </c>
      <c r="S15175">
        <v>19.8</v>
      </c>
      <c r="T15175">
        <v>18.5</v>
      </c>
      <c r="U15175">
        <v>18.2</v>
      </c>
      <c r="V15175">
        <v>1.3</v>
      </c>
      <c r="W15175">
        <v>1.6</v>
      </c>
      <c r="AB15175">
        <f t="shared" si="298"/>
        <v>540.00599999999997</v>
      </c>
    </row>
    <row r="15176" spans="1:28" x14ac:dyDescent="0.25">
      <c r="A15176" t="s">
        <v>6755</v>
      </c>
      <c r="B15176" t="s">
        <v>6744</v>
      </c>
      <c r="C15176" s="1">
        <v>0.63982638888888888</v>
      </c>
      <c r="D15176">
        <v>148</v>
      </c>
      <c r="E15176" s="2">
        <v>7.3916203703703704E-3</v>
      </c>
      <c r="F15176" s="1">
        <v>7.3842592592592597E-3</v>
      </c>
      <c r="G15176">
        <v>636</v>
      </c>
      <c r="H15176">
        <v>638.63599999999997</v>
      </c>
      <c r="I15176">
        <v>0</v>
      </c>
      <c r="J15176" t="s">
        <v>6745</v>
      </c>
      <c r="K15176" t="s">
        <v>22</v>
      </c>
      <c r="L15176">
        <v>1</v>
      </c>
      <c r="N15176" t="s">
        <v>23</v>
      </c>
      <c r="O15176" t="s">
        <v>42</v>
      </c>
      <c r="P15176" t="s">
        <v>25</v>
      </c>
      <c r="R15176" t="s">
        <v>26</v>
      </c>
      <c r="S15176">
        <v>18.399999999999999</v>
      </c>
      <c r="T15176">
        <v>18.5</v>
      </c>
      <c r="U15176">
        <v>18.2</v>
      </c>
      <c r="V15176">
        <v>-0.1</v>
      </c>
      <c r="W15176">
        <v>0.2</v>
      </c>
      <c r="AB15176">
        <f t="shared" si="298"/>
        <v>540.00599999999997</v>
      </c>
    </row>
    <row r="15177" spans="1:28" x14ac:dyDescent="0.25">
      <c r="A15177" t="s">
        <v>6756</v>
      </c>
      <c r="B15177" t="s">
        <v>6744</v>
      </c>
      <c r="C15177" s="1">
        <v>0.64018518518518519</v>
      </c>
      <c r="D15177">
        <v>555</v>
      </c>
      <c r="E15177" s="2">
        <v>7.7551273148148145E-3</v>
      </c>
      <c r="F15177" s="1">
        <v>7.7546296296296287E-3</v>
      </c>
      <c r="G15177">
        <v>43</v>
      </c>
      <c r="H15177">
        <v>670.04300000000001</v>
      </c>
      <c r="I15177">
        <v>0</v>
      </c>
      <c r="J15177" t="s">
        <v>6745</v>
      </c>
      <c r="K15177" t="s">
        <v>22</v>
      </c>
      <c r="L15177">
        <v>1</v>
      </c>
      <c r="N15177" t="s">
        <v>23</v>
      </c>
      <c r="O15177" t="s">
        <v>42</v>
      </c>
      <c r="P15177" t="s">
        <v>28</v>
      </c>
      <c r="R15177" t="s">
        <v>26</v>
      </c>
      <c r="S15177">
        <v>19.8</v>
      </c>
      <c r="T15177">
        <v>18.600000000000001</v>
      </c>
      <c r="U15177">
        <v>18.3</v>
      </c>
      <c r="V15177">
        <v>1.2</v>
      </c>
      <c r="W15177">
        <v>1.5</v>
      </c>
      <c r="AB15177">
        <f t="shared" si="298"/>
        <v>571.41300000000001</v>
      </c>
    </row>
    <row r="15178" spans="1:28" x14ac:dyDescent="0.25">
      <c r="A15178" t="s">
        <v>6757</v>
      </c>
      <c r="B15178" t="s">
        <v>6744</v>
      </c>
      <c r="C15178" s="1">
        <v>0.64189814814814816</v>
      </c>
      <c r="D15178">
        <v>916</v>
      </c>
      <c r="E15178" s="2">
        <v>9.472268518518517E-3</v>
      </c>
      <c r="F15178" s="1">
        <v>9.4675925925925917E-3</v>
      </c>
      <c r="G15178">
        <v>404</v>
      </c>
      <c r="H15178">
        <v>818.404</v>
      </c>
      <c r="I15178">
        <v>0</v>
      </c>
      <c r="J15178" t="s">
        <v>6745</v>
      </c>
      <c r="K15178" t="s">
        <v>22</v>
      </c>
      <c r="L15178">
        <v>1</v>
      </c>
      <c r="N15178" t="s">
        <v>23</v>
      </c>
      <c r="O15178" t="s">
        <v>31</v>
      </c>
      <c r="P15178" t="s">
        <v>28</v>
      </c>
      <c r="R15178" t="s">
        <v>26</v>
      </c>
      <c r="S15178">
        <v>19.600000000000001</v>
      </c>
      <c r="T15178">
        <v>18.399999999999999</v>
      </c>
      <c r="U15178">
        <v>18.100000000000001</v>
      </c>
      <c r="V15178">
        <v>1.2</v>
      </c>
      <c r="W15178">
        <v>1.5</v>
      </c>
      <c r="AB15178">
        <f t="shared" si="298"/>
        <v>719.774</v>
      </c>
    </row>
    <row r="15179" spans="1:28" x14ac:dyDescent="0.25">
      <c r="A15179" t="s">
        <v>6757</v>
      </c>
      <c r="B15179" t="s">
        <v>6744</v>
      </c>
      <c r="C15179" s="1">
        <v>0.64189814814814816</v>
      </c>
      <c r="D15179">
        <v>916</v>
      </c>
      <c r="E15179" s="2">
        <v>9.472268518518517E-3</v>
      </c>
      <c r="F15179" s="1">
        <v>9.4675925925925917E-3</v>
      </c>
      <c r="G15179">
        <v>404</v>
      </c>
      <c r="H15179">
        <v>818.404</v>
      </c>
      <c r="I15179">
        <v>0</v>
      </c>
      <c r="J15179" t="s">
        <v>6745</v>
      </c>
      <c r="K15179" t="s">
        <v>22</v>
      </c>
      <c r="L15179">
        <v>1</v>
      </c>
      <c r="N15179" t="s">
        <v>23</v>
      </c>
      <c r="O15179" t="s">
        <v>36</v>
      </c>
      <c r="P15179" t="s">
        <v>28</v>
      </c>
      <c r="R15179" t="s">
        <v>26</v>
      </c>
      <c r="S15179">
        <v>19.3</v>
      </c>
      <c r="T15179">
        <v>18.399999999999999</v>
      </c>
      <c r="U15179">
        <v>18.100000000000001</v>
      </c>
      <c r="V15179">
        <v>0.9</v>
      </c>
      <c r="W15179">
        <v>1.2</v>
      </c>
      <c r="AB15179">
        <f t="shared" si="298"/>
        <v>719.774</v>
      </c>
    </row>
    <row r="15180" spans="1:28" x14ac:dyDescent="0.25">
      <c r="A15180" t="s">
        <v>6757</v>
      </c>
      <c r="B15180" t="s">
        <v>6744</v>
      </c>
      <c r="C15180" s="1">
        <v>0.64189814814814816</v>
      </c>
      <c r="D15180">
        <v>916</v>
      </c>
      <c r="E15180" s="2">
        <v>9.472268518518517E-3</v>
      </c>
      <c r="F15180" s="1">
        <v>9.4675925925925917E-3</v>
      </c>
      <c r="G15180">
        <v>404</v>
      </c>
      <c r="H15180">
        <v>818.404</v>
      </c>
      <c r="I15180">
        <v>0</v>
      </c>
      <c r="J15180" t="s">
        <v>6745</v>
      </c>
      <c r="K15180" t="s">
        <v>22</v>
      </c>
      <c r="L15180">
        <v>1</v>
      </c>
      <c r="N15180" t="s">
        <v>23</v>
      </c>
      <c r="O15180" t="s">
        <v>46</v>
      </c>
      <c r="P15180" t="s">
        <v>28</v>
      </c>
      <c r="R15180" t="s">
        <v>26</v>
      </c>
      <c r="S15180">
        <v>19.600000000000001</v>
      </c>
      <c r="T15180">
        <v>18.399999999999999</v>
      </c>
      <c r="U15180">
        <v>18.100000000000001</v>
      </c>
      <c r="V15180">
        <v>1.2</v>
      </c>
      <c r="W15180">
        <v>1.5</v>
      </c>
      <c r="AB15180">
        <f t="shared" si="298"/>
        <v>719.774</v>
      </c>
    </row>
    <row r="15181" spans="1:28" x14ac:dyDescent="0.25">
      <c r="A15181" t="s">
        <v>6757</v>
      </c>
      <c r="B15181" t="s">
        <v>6744</v>
      </c>
      <c r="C15181" s="1">
        <v>0.64189814814814816</v>
      </c>
      <c r="D15181">
        <v>916</v>
      </c>
      <c r="E15181" s="2">
        <v>9.472268518518517E-3</v>
      </c>
      <c r="F15181" s="1">
        <v>9.4675925925925917E-3</v>
      </c>
      <c r="G15181">
        <v>404</v>
      </c>
      <c r="H15181">
        <v>818.404</v>
      </c>
      <c r="I15181">
        <v>0</v>
      </c>
      <c r="J15181" t="s">
        <v>6745</v>
      </c>
      <c r="K15181" t="s">
        <v>22</v>
      </c>
      <c r="L15181">
        <v>1</v>
      </c>
      <c r="N15181" t="s">
        <v>23</v>
      </c>
      <c r="O15181" t="s">
        <v>42</v>
      </c>
      <c r="P15181" t="s">
        <v>28</v>
      </c>
      <c r="R15181" t="s">
        <v>26</v>
      </c>
      <c r="S15181">
        <v>21.8</v>
      </c>
      <c r="T15181">
        <v>18.399999999999999</v>
      </c>
      <c r="U15181">
        <v>18.100000000000001</v>
      </c>
      <c r="V15181">
        <v>3.4</v>
      </c>
      <c r="W15181">
        <v>3.7</v>
      </c>
      <c r="AB15181">
        <f t="shared" si="298"/>
        <v>719.774</v>
      </c>
    </row>
    <row r="15182" spans="1:28" x14ac:dyDescent="0.25">
      <c r="A15182" t="s">
        <v>6758</v>
      </c>
      <c r="B15182" t="s">
        <v>6744</v>
      </c>
      <c r="C15182" s="1">
        <v>0.64214120370370364</v>
      </c>
      <c r="D15182">
        <v>810</v>
      </c>
      <c r="E15182" s="2">
        <v>9.7140972222222229E-3</v>
      </c>
      <c r="F15182" s="1">
        <v>9.7106481481481471E-3</v>
      </c>
      <c r="G15182">
        <v>298</v>
      </c>
      <c r="H15182">
        <v>839.298</v>
      </c>
      <c r="I15182">
        <v>0</v>
      </c>
      <c r="J15182" t="s">
        <v>6745</v>
      </c>
      <c r="K15182" t="s">
        <v>22</v>
      </c>
      <c r="L15182">
        <v>1</v>
      </c>
      <c r="N15182" t="s">
        <v>23</v>
      </c>
      <c r="O15182" t="s">
        <v>33</v>
      </c>
      <c r="P15182" t="s">
        <v>25</v>
      </c>
      <c r="R15182" t="s">
        <v>26</v>
      </c>
      <c r="S15182">
        <v>21.3</v>
      </c>
      <c r="T15182">
        <v>18.5</v>
      </c>
      <c r="U15182">
        <v>18.100000000000001</v>
      </c>
      <c r="V15182">
        <v>2.8</v>
      </c>
      <c r="W15182">
        <v>3.2</v>
      </c>
      <c r="AB15182">
        <f t="shared" si="298"/>
        <v>740.66800000000001</v>
      </c>
    </row>
    <row r="15183" spans="1:28" x14ac:dyDescent="0.25">
      <c r="A15183" t="s">
        <v>6759</v>
      </c>
      <c r="B15183" t="s">
        <v>6744</v>
      </c>
      <c r="C15183" s="1">
        <v>0.64219907407407406</v>
      </c>
      <c r="D15183">
        <v>750</v>
      </c>
      <c r="E15183" s="2">
        <v>9.7712731481481487E-3</v>
      </c>
      <c r="F15183" s="1">
        <v>9.7685185185185184E-3</v>
      </c>
      <c r="G15183">
        <v>238</v>
      </c>
      <c r="H15183">
        <v>844.23800000000006</v>
      </c>
      <c r="I15183">
        <v>0</v>
      </c>
      <c r="J15183" t="s">
        <v>6745</v>
      </c>
      <c r="K15183" t="s">
        <v>22</v>
      </c>
      <c r="L15183">
        <v>1</v>
      </c>
      <c r="N15183" t="s">
        <v>23</v>
      </c>
      <c r="O15183" t="s">
        <v>33</v>
      </c>
      <c r="P15183" t="s">
        <v>28</v>
      </c>
      <c r="R15183" t="s">
        <v>26</v>
      </c>
      <c r="S15183">
        <v>21.2</v>
      </c>
      <c r="T15183">
        <v>18.399999999999999</v>
      </c>
      <c r="U15183">
        <v>18.100000000000001</v>
      </c>
      <c r="V15183">
        <v>2.8</v>
      </c>
      <c r="W15183">
        <v>3.1</v>
      </c>
      <c r="AB15183">
        <f t="shared" si="298"/>
        <v>745.60800000000006</v>
      </c>
    </row>
    <row r="15184" spans="1:28" x14ac:dyDescent="0.25">
      <c r="A15184" t="s">
        <v>6760</v>
      </c>
      <c r="B15184" t="s">
        <v>6744</v>
      </c>
      <c r="C15184" s="1">
        <v>0.64399305555555553</v>
      </c>
      <c r="D15184">
        <v>386</v>
      </c>
      <c r="E15184" s="2">
        <v>1.1561030092592593E-2</v>
      </c>
      <c r="F15184" s="1">
        <v>1.1550925925925925E-2</v>
      </c>
      <c r="G15184">
        <v>873</v>
      </c>
      <c r="H15184">
        <v>998.87300000000005</v>
      </c>
      <c r="I15184">
        <v>0</v>
      </c>
      <c r="J15184" t="s">
        <v>6745</v>
      </c>
      <c r="K15184" t="s">
        <v>22</v>
      </c>
      <c r="L15184">
        <v>1</v>
      </c>
      <c r="N15184" t="s">
        <v>23</v>
      </c>
      <c r="O15184" t="s">
        <v>31</v>
      </c>
      <c r="P15184" t="s">
        <v>28</v>
      </c>
      <c r="R15184" t="s">
        <v>26</v>
      </c>
      <c r="S15184">
        <v>19.5</v>
      </c>
      <c r="T15184">
        <v>18.600000000000001</v>
      </c>
      <c r="U15184">
        <v>18.3</v>
      </c>
      <c r="V15184">
        <v>0.9</v>
      </c>
      <c r="W15184">
        <v>1.2</v>
      </c>
      <c r="AB15184">
        <f t="shared" si="298"/>
        <v>900.24300000000005</v>
      </c>
    </row>
    <row r="15185" spans="1:28" x14ac:dyDescent="0.25">
      <c r="A15185" t="s">
        <v>6760</v>
      </c>
      <c r="B15185" t="s">
        <v>6744</v>
      </c>
      <c r="C15185" s="1">
        <v>0.64399305555555553</v>
      </c>
      <c r="D15185">
        <v>386</v>
      </c>
      <c r="E15185" s="2">
        <v>1.1561030092592593E-2</v>
      </c>
      <c r="F15185" s="1">
        <v>1.1550925925925925E-2</v>
      </c>
      <c r="G15185">
        <v>873</v>
      </c>
      <c r="H15185">
        <v>998.87300000000005</v>
      </c>
      <c r="I15185">
        <v>0</v>
      </c>
      <c r="J15185" t="s">
        <v>6745</v>
      </c>
      <c r="K15185" t="s">
        <v>22</v>
      </c>
      <c r="L15185">
        <v>1</v>
      </c>
      <c r="N15185" t="s">
        <v>23</v>
      </c>
      <c r="O15185" t="s">
        <v>24</v>
      </c>
      <c r="P15185" t="s">
        <v>28</v>
      </c>
      <c r="R15185" t="s">
        <v>26</v>
      </c>
      <c r="S15185">
        <v>18.8</v>
      </c>
      <c r="T15185">
        <v>18.600000000000001</v>
      </c>
      <c r="U15185">
        <v>18.3</v>
      </c>
      <c r="V15185">
        <v>0.2</v>
      </c>
      <c r="W15185">
        <v>0.5</v>
      </c>
      <c r="AB15185">
        <f t="shared" si="298"/>
        <v>900.24300000000005</v>
      </c>
    </row>
    <row r="15186" spans="1:28" x14ac:dyDescent="0.25">
      <c r="A15186" t="s">
        <v>6760</v>
      </c>
      <c r="B15186" t="s">
        <v>6744</v>
      </c>
      <c r="C15186" s="1">
        <v>0.64399305555555553</v>
      </c>
      <c r="D15186">
        <v>386</v>
      </c>
      <c r="E15186" s="2">
        <v>1.1561030092592593E-2</v>
      </c>
      <c r="F15186" s="1">
        <v>1.1550925925925925E-2</v>
      </c>
      <c r="G15186">
        <v>873</v>
      </c>
      <c r="H15186">
        <v>998.87300000000005</v>
      </c>
      <c r="I15186">
        <v>0</v>
      </c>
      <c r="J15186" t="s">
        <v>6745</v>
      </c>
      <c r="K15186" t="s">
        <v>22</v>
      </c>
      <c r="L15186">
        <v>1</v>
      </c>
      <c r="N15186" t="s">
        <v>23</v>
      </c>
      <c r="O15186" t="s">
        <v>46</v>
      </c>
      <c r="P15186" t="s">
        <v>28</v>
      </c>
      <c r="R15186" t="s">
        <v>26</v>
      </c>
      <c r="S15186">
        <v>20.399999999999999</v>
      </c>
      <c r="T15186">
        <v>18.600000000000001</v>
      </c>
      <c r="U15186">
        <v>18.3</v>
      </c>
      <c r="V15186">
        <v>1.8</v>
      </c>
      <c r="W15186">
        <v>2.1</v>
      </c>
      <c r="AB15186">
        <f t="shared" si="298"/>
        <v>900.24300000000005</v>
      </c>
    </row>
    <row r="15187" spans="1:28" x14ac:dyDescent="0.25">
      <c r="A15187" t="s">
        <v>6760</v>
      </c>
      <c r="B15187" t="s">
        <v>6744</v>
      </c>
      <c r="C15187" s="1">
        <v>0.64399305555555553</v>
      </c>
      <c r="D15187">
        <v>386</v>
      </c>
      <c r="E15187" s="2">
        <v>1.1561030092592593E-2</v>
      </c>
      <c r="F15187" s="1">
        <v>1.1550925925925925E-2</v>
      </c>
      <c r="G15187">
        <v>873</v>
      </c>
      <c r="H15187">
        <v>998.87300000000005</v>
      </c>
      <c r="I15187">
        <v>0</v>
      </c>
      <c r="J15187" t="s">
        <v>6745</v>
      </c>
      <c r="K15187" t="s">
        <v>22</v>
      </c>
      <c r="L15187">
        <v>1</v>
      </c>
      <c r="N15187" t="s">
        <v>23</v>
      </c>
      <c r="O15187" t="s">
        <v>42</v>
      </c>
      <c r="P15187" t="s">
        <v>28</v>
      </c>
      <c r="R15187" t="s">
        <v>26</v>
      </c>
      <c r="S15187">
        <v>19.7</v>
      </c>
      <c r="T15187">
        <v>18.600000000000001</v>
      </c>
      <c r="U15187">
        <v>18.3</v>
      </c>
      <c r="V15187">
        <v>1.1000000000000001</v>
      </c>
      <c r="W15187">
        <v>1.4</v>
      </c>
      <c r="AB15187">
        <f t="shared" si="298"/>
        <v>900.24300000000005</v>
      </c>
    </row>
    <row r="15188" spans="1:28" x14ac:dyDescent="0.25">
      <c r="A15188" t="s">
        <v>6760</v>
      </c>
      <c r="B15188" t="s">
        <v>6744</v>
      </c>
      <c r="C15188" s="1">
        <v>0.64399305555555553</v>
      </c>
      <c r="D15188">
        <v>386</v>
      </c>
      <c r="E15188" s="2">
        <v>1.1561030092592593E-2</v>
      </c>
      <c r="F15188" s="1">
        <v>1.1550925925925925E-2</v>
      </c>
      <c r="G15188">
        <v>873</v>
      </c>
      <c r="H15188">
        <v>998.87300000000005</v>
      </c>
      <c r="I15188">
        <v>0</v>
      </c>
      <c r="J15188" t="s">
        <v>6745</v>
      </c>
      <c r="K15188" t="s">
        <v>22</v>
      </c>
      <c r="L15188">
        <v>1</v>
      </c>
      <c r="N15188" t="s">
        <v>23</v>
      </c>
      <c r="O15188" t="s">
        <v>33</v>
      </c>
      <c r="P15188" t="s">
        <v>28</v>
      </c>
      <c r="R15188" t="s">
        <v>26</v>
      </c>
      <c r="S15188">
        <v>22.2</v>
      </c>
      <c r="T15188">
        <v>18.600000000000001</v>
      </c>
      <c r="U15188">
        <v>18.3</v>
      </c>
      <c r="V15188">
        <v>3.6</v>
      </c>
      <c r="W15188">
        <v>3.9</v>
      </c>
      <c r="AB15188">
        <f t="shared" si="298"/>
        <v>900.24300000000005</v>
      </c>
    </row>
    <row r="15189" spans="1:28" x14ac:dyDescent="0.25">
      <c r="A15189" t="s">
        <v>6761</v>
      </c>
      <c r="B15189" t="s">
        <v>6744</v>
      </c>
      <c r="C15189" s="1">
        <v>0.64607638888888885</v>
      </c>
      <c r="D15189">
        <v>354</v>
      </c>
      <c r="E15189" s="2">
        <v>1.3644004629629629E-2</v>
      </c>
      <c r="F15189" s="1">
        <v>1.3634259259259257E-2</v>
      </c>
      <c r="G15189">
        <v>842</v>
      </c>
      <c r="H15189">
        <v>1178.8399999999999</v>
      </c>
      <c r="I15189">
        <v>0</v>
      </c>
      <c r="J15189" t="s">
        <v>6745</v>
      </c>
      <c r="K15189" t="s">
        <v>22</v>
      </c>
      <c r="L15189">
        <v>1</v>
      </c>
      <c r="N15189" t="s">
        <v>23</v>
      </c>
      <c r="O15189" t="s">
        <v>31</v>
      </c>
      <c r="P15189" t="s">
        <v>28</v>
      </c>
      <c r="R15189" t="s">
        <v>26</v>
      </c>
      <c r="S15189">
        <v>19.8</v>
      </c>
      <c r="T15189">
        <v>18.5</v>
      </c>
      <c r="U15189">
        <v>18.399999999999999</v>
      </c>
      <c r="V15189">
        <v>1.3</v>
      </c>
      <c r="W15189">
        <v>1.4</v>
      </c>
      <c r="AB15189">
        <f t="shared" si="298"/>
        <v>1080.21</v>
      </c>
    </row>
    <row r="15190" spans="1:28" x14ac:dyDescent="0.25">
      <c r="A15190" t="s">
        <v>6761</v>
      </c>
      <c r="B15190" t="s">
        <v>6744</v>
      </c>
      <c r="C15190" s="1">
        <v>0.64607638888888885</v>
      </c>
      <c r="D15190">
        <v>354</v>
      </c>
      <c r="E15190" s="2">
        <v>1.3644004629629629E-2</v>
      </c>
      <c r="F15190" s="1">
        <v>1.3634259259259257E-2</v>
      </c>
      <c r="G15190">
        <v>842</v>
      </c>
      <c r="H15190">
        <v>1178.8399999999999</v>
      </c>
      <c r="I15190">
        <v>0</v>
      </c>
      <c r="J15190" t="s">
        <v>6745</v>
      </c>
      <c r="K15190" t="s">
        <v>22</v>
      </c>
      <c r="L15190">
        <v>1</v>
      </c>
      <c r="N15190" t="s">
        <v>23</v>
      </c>
      <c r="O15190" t="s">
        <v>24</v>
      </c>
      <c r="P15190" t="s">
        <v>28</v>
      </c>
      <c r="R15190" t="s">
        <v>26</v>
      </c>
      <c r="S15190">
        <v>22.9</v>
      </c>
      <c r="T15190">
        <v>18.5</v>
      </c>
      <c r="U15190">
        <v>18.399999999999999</v>
      </c>
      <c r="V15190">
        <v>4.4000000000000004</v>
      </c>
      <c r="W15190">
        <v>4.5</v>
      </c>
      <c r="AB15190">
        <f t="shared" si="298"/>
        <v>1080.21</v>
      </c>
    </row>
    <row r="15191" spans="1:28" x14ac:dyDescent="0.25">
      <c r="A15191" t="s">
        <v>6761</v>
      </c>
      <c r="B15191" t="s">
        <v>6744</v>
      </c>
      <c r="C15191" s="1">
        <v>0.64607638888888885</v>
      </c>
      <c r="D15191">
        <v>354</v>
      </c>
      <c r="E15191" s="2">
        <v>1.3644004629629629E-2</v>
      </c>
      <c r="F15191" s="1">
        <v>1.3634259259259257E-2</v>
      </c>
      <c r="G15191">
        <v>842</v>
      </c>
      <c r="H15191">
        <v>1178.8399999999999</v>
      </c>
      <c r="I15191">
        <v>0</v>
      </c>
      <c r="J15191" t="s">
        <v>6745</v>
      </c>
      <c r="K15191" t="s">
        <v>22</v>
      </c>
      <c r="L15191">
        <v>1</v>
      </c>
      <c r="N15191" t="s">
        <v>23</v>
      </c>
      <c r="O15191" t="s">
        <v>46</v>
      </c>
      <c r="P15191" t="s">
        <v>28</v>
      </c>
      <c r="R15191" t="s">
        <v>26</v>
      </c>
      <c r="S15191">
        <v>22.2</v>
      </c>
      <c r="T15191">
        <v>18.5</v>
      </c>
      <c r="U15191">
        <v>18.399999999999999</v>
      </c>
      <c r="V15191">
        <v>3.7</v>
      </c>
      <c r="W15191">
        <v>3.8</v>
      </c>
      <c r="AB15191">
        <f t="shared" si="298"/>
        <v>1080.21</v>
      </c>
    </row>
    <row r="15192" spans="1:28" x14ac:dyDescent="0.25">
      <c r="A15192" t="s">
        <v>6761</v>
      </c>
      <c r="B15192" t="s">
        <v>6744</v>
      </c>
      <c r="C15192" s="1">
        <v>0.64607638888888885</v>
      </c>
      <c r="D15192">
        <v>354</v>
      </c>
      <c r="E15192" s="2">
        <v>1.3644004629629629E-2</v>
      </c>
      <c r="F15192" s="1">
        <v>1.3634259259259257E-2</v>
      </c>
      <c r="G15192">
        <v>842</v>
      </c>
      <c r="H15192">
        <v>1178.8399999999999</v>
      </c>
      <c r="I15192">
        <v>0</v>
      </c>
      <c r="J15192" t="s">
        <v>6745</v>
      </c>
      <c r="K15192" t="s">
        <v>22</v>
      </c>
      <c r="L15192">
        <v>1</v>
      </c>
      <c r="N15192" t="s">
        <v>23</v>
      </c>
      <c r="O15192" t="s">
        <v>42</v>
      </c>
      <c r="P15192" t="s">
        <v>28</v>
      </c>
      <c r="R15192" t="s">
        <v>26</v>
      </c>
      <c r="S15192">
        <v>19.8</v>
      </c>
      <c r="T15192">
        <v>18.5</v>
      </c>
      <c r="U15192">
        <v>18.399999999999999</v>
      </c>
      <c r="V15192">
        <v>1.3</v>
      </c>
      <c r="W15192">
        <v>1.4</v>
      </c>
      <c r="AB15192">
        <f t="shared" si="298"/>
        <v>1080.21</v>
      </c>
    </row>
    <row r="15193" spans="1:28" x14ac:dyDescent="0.25">
      <c r="A15193" t="s">
        <v>6761</v>
      </c>
      <c r="B15193" t="s">
        <v>6744</v>
      </c>
      <c r="C15193" s="1">
        <v>0.64607638888888885</v>
      </c>
      <c r="D15193">
        <v>354</v>
      </c>
      <c r="E15193" s="2">
        <v>1.3644004629629629E-2</v>
      </c>
      <c r="F15193" s="1">
        <v>1.3634259259259257E-2</v>
      </c>
      <c r="G15193">
        <v>842</v>
      </c>
      <c r="H15193">
        <v>1178.8399999999999</v>
      </c>
      <c r="I15193">
        <v>0</v>
      </c>
      <c r="J15193" t="s">
        <v>6745</v>
      </c>
      <c r="K15193" t="s">
        <v>22</v>
      </c>
      <c r="L15193">
        <v>1</v>
      </c>
      <c r="N15193" t="s">
        <v>23</v>
      </c>
      <c r="O15193" t="s">
        <v>33</v>
      </c>
      <c r="P15193" t="s">
        <v>28</v>
      </c>
      <c r="R15193" t="s">
        <v>26</v>
      </c>
      <c r="S15193">
        <v>22.9</v>
      </c>
      <c r="T15193">
        <v>18.5</v>
      </c>
      <c r="U15193">
        <v>18.399999999999999</v>
      </c>
      <c r="V15193">
        <v>4.4000000000000004</v>
      </c>
      <c r="W15193">
        <v>4.5</v>
      </c>
      <c r="AB15193">
        <f t="shared" si="298"/>
        <v>1080.21</v>
      </c>
    </row>
    <row r="15194" spans="1:28" x14ac:dyDescent="0.25">
      <c r="A15194" t="s">
        <v>6762</v>
      </c>
      <c r="B15194" t="s">
        <v>6744</v>
      </c>
      <c r="C15194" s="1">
        <v>0.64815972222222229</v>
      </c>
      <c r="D15194">
        <v>490</v>
      </c>
      <c r="E15194" s="2">
        <v>1.5728912037037038E-2</v>
      </c>
      <c r="F15194" s="1">
        <v>1.5717592592592592E-2</v>
      </c>
      <c r="G15194">
        <v>978</v>
      </c>
      <c r="H15194">
        <v>1358.98</v>
      </c>
      <c r="I15194">
        <v>0</v>
      </c>
      <c r="J15194" t="s">
        <v>6745</v>
      </c>
      <c r="K15194" t="s">
        <v>22</v>
      </c>
      <c r="L15194">
        <v>1</v>
      </c>
      <c r="N15194" t="s">
        <v>23</v>
      </c>
      <c r="O15194" t="s">
        <v>31</v>
      </c>
      <c r="P15194" t="s">
        <v>28</v>
      </c>
      <c r="R15194" t="s">
        <v>26</v>
      </c>
      <c r="S15194">
        <v>19.3</v>
      </c>
      <c r="T15194">
        <v>18.5</v>
      </c>
      <c r="U15194">
        <v>18.399999999999999</v>
      </c>
      <c r="V15194">
        <v>0.8</v>
      </c>
      <c r="W15194">
        <v>0.9</v>
      </c>
      <c r="AB15194">
        <f t="shared" si="298"/>
        <v>1260.3499999999999</v>
      </c>
    </row>
    <row r="15195" spans="1:28" x14ac:dyDescent="0.25">
      <c r="A15195" t="s">
        <v>6762</v>
      </c>
      <c r="B15195" t="s">
        <v>6744</v>
      </c>
      <c r="C15195" s="1">
        <v>0.64815972222222229</v>
      </c>
      <c r="D15195">
        <v>490</v>
      </c>
      <c r="E15195" s="2">
        <v>1.5728912037037038E-2</v>
      </c>
      <c r="F15195" s="1">
        <v>1.5717592592592592E-2</v>
      </c>
      <c r="G15195">
        <v>978</v>
      </c>
      <c r="H15195">
        <v>1358.98</v>
      </c>
      <c r="I15195">
        <v>0</v>
      </c>
      <c r="J15195" t="s">
        <v>6745</v>
      </c>
      <c r="K15195" t="s">
        <v>22</v>
      </c>
      <c r="L15195">
        <v>1</v>
      </c>
      <c r="N15195" t="s">
        <v>23</v>
      </c>
      <c r="O15195" t="s">
        <v>24</v>
      </c>
      <c r="P15195" t="s">
        <v>28</v>
      </c>
      <c r="R15195" t="s">
        <v>26</v>
      </c>
      <c r="S15195">
        <v>18.100000000000001</v>
      </c>
      <c r="T15195">
        <v>18.5</v>
      </c>
      <c r="U15195">
        <v>18.3</v>
      </c>
      <c r="V15195">
        <v>-0.4</v>
      </c>
      <c r="W15195">
        <v>-0.2</v>
      </c>
      <c r="AB15195">
        <f t="shared" si="298"/>
        <v>1260.3499999999999</v>
      </c>
    </row>
    <row r="15196" spans="1:28" x14ac:dyDescent="0.25">
      <c r="A15196" t="s">
        <v>6762</v>
      </c>
      <c r="B15196" t="s">
        <v>6744</v>
      </c>
      <c r="C15196" s="1">
        <v>0.64815972222222229</v>
      </c>
      <c r="D15196">
        <v>490</v>
      </c>
      <c r="E15196" s="2">
        <v>1.5728912037037038E-2</v>
      </c>
      <c r="F15196" s="1">
        <v>1.5717592592592592E-2</v>
      </c>
      <c r="G15196">
        <v>978</v>
      </c>
      <c r="H15196">
        <v>1358.98</v>
      </c>
      <c r="I15196">
        <v>0</v>
      </c>
      <c r="J15196" t="s">
        <v>6745</v>
      </c>
      <c r="K15196" t="s">
        <v>22</v>
      </c>
      <c r="L15196">
        <v>1</v>
      </c>
      <c r="N15196" t="s">
        <v>23</v>
      </c>
      <c r="O15196" t="s">
        <v>46</v>
      </c>
      <c r="P15196" t="s">
        <v>28</v>
      </c>
      <c r="R15196" t="s">
        <v>26</v>
      </c>
      <c r="S15196">
        <v>19.3</v>
      </c>
      <c r="T15196">
        <v>18.5</v>
      </c>
      <c r="U15196">
        <v>18.3</v>
      </c>
      <c r="V15196">
        <v>0.8</v>
      </c>
      <c r="W15196">
        <v>1</v>
      </c>
      <c r="AB15196">
        <f t="shared" si="298"/>
        <v>1260.3499999999999</v>
      </c>
    </row>
    <row r="15197" spans="1:28" x14ac:dyDescent="0.25">
      <c r="A15197" t="s">
        <v>6762</v>
      </c>
      <c r="B15197" t="s">
        <v>6744</v>
      </c>
      <c r="C15197" s="1">
        <v>0.64815972222222229</v>
      </c>
      <c r="D15197">
        <v>490</v>
      </c>
      <c r="E15197" s="2">
        <v>1.5728912037037038E-2</v>
      </c>
      <c r="F15197" s="1">
        <v>1.5717592592592592E-2</v>
      </c>
      <c r="G15197">
        <v>978</v>
      </c>
      <c r="H15197">
        <v>1358.98</v>
      </c>
      <c r="I15197">
        <v>0</v>
      </c>
      <c r="J15197" t="s">
        <v>6745</v>
      </c>
      <c r="K15197" t="s">
        <v>22</v>
      </c>
      <c r="L15197">
        <v>1</v>
      </c>
      <c r="N15197" t="s">
        <v>23</v>
      </c>
      <c r="O15197" t="s">
        <v>42</v>
      </c>
      <c r="P15197" t="s">
        <v>28</v>
      </c>
      <c r="R15197" t="s">
        <v>26</v>
      </c>
      <c r="S15197">
        <v>19.5</v>
      </c>
      <c r="T15197">
        <v>18.5</v>
      </c>
      <c r="U15197">
        <v>18.3</v>
      </c>
      <c r="V15197">
        <v>1</v>
      </c>
      <c r="W15197">
        <v>1.2</v>
      </c>
      <c r="AB15197">
        <f t="shared" si="298"/>
        <v>1260.3499999999999</v>
      </c>
    </row>
    <row r="15198" spans="1:28" x14ac:dyDescent="0.25">
      <c r="A15198" t="s">
        <v>6762</v>
      </c>
      <c r="B15198" t="s">
        <v>6744</v>
      </c>
      <c r="C15198" s="1">
        <v>0.64815972222222229</v>
      </c>
      <c r="D15198">
        <v>490</v>
      </c>
      <c r="E15198" s="2">
        <v>1.5728912037037038E-2</v>
      </c>
      <c r="F15198" s="1">
        <v>1.5717592592592592E-2</v>
      </c>
      <c r="G15198">
        <v>978</v>
      </c>
      <c r="H15198">
        <v>1358.98</v>
      </c>
      <c r="I15198">
        <v>0</v>
      </c>
      <c r="J15198" t="s">
        <v>6745</v>
      </c>
      <c r="K15198" t="s">
        <v>22</v>
      </c>
      <c r="L15198">
        <v>1</v>
      </c>
      <c r="N15198" t="s">
        <v>23</v>
      </c>
      <c r="O15198" t="s">
        <v>33</v>
      </c>
      <c r="P15198" t="s">
        <v>28</v>
      </c>
      <c r="R15198" t="s">
        <v>26</v>
      </c>
      <c r="S15198">
        <v>21.7</v>
      </c>
      <c r="T15198">
        <v>18.5</v>
      </c>
      <c r="U15198">
        <v>18.3</v>
      </c>
      <c r="V15198">
        <v>3.2</v>
      </c>
      <c r="W15198">
        <v>3.4</v>
      </c>
      <c r="AB15198">
        <f t="shared" si="298"/>
        <v>1260.3499999999999</v>
      </c>
    </row>
    <row r="15199" spans="1:28" x14ac:dyDescent="0.25">
      <c r="A15199" t="s">
        <v>6763</v>
      </c>
      <c r="B15199" t="s">
        <v>6744</v>
      </c>
      <c r="C15199" s="1">
        <v>0.6502430555555555</v>
      </c>
      <c r="D15199">
        <v>926</v>
      </c>
      <c r="E15199" s="2">
        <v>1.7817291666666669E-2</v>
      </c>
      <c r="F15199" s="1">
        <v>1.7812499999999998E-2</v>
      </c>
      <c r="G15199">
        <v>414</v>
      </c>
      <c r="H15199">
        <v>1539.41</v>
      </c>
      <c r="I15199">
        <v>0</v>
      </c>
      <c r="J15199" t="s">
        <v>6745</v>
      </c>
      <c r="K15199" t="s">
        <v>22</v>
      </c>
      <c r="L15199">
        <v>1</v>
      </c>
      <c r="N15199" t="s">
        <v>23</v>
      </c>
      <c r="O15199" t="s">
        <v>24</v>
      </c>
      <c r="P15199" t="s">
        <v>28</v>
      </c>
      <c r="R15199" t="s">
        <v>26</v>
      </c>
      <c r="S15199">
        <v>18</v>
      </c>
      <c r="T15199">
        <v>18.5</v>
      </c>
      <c r="U15199">
        <v>18.3</v>
      </c>
      <c r="V15199">
        <v>-0.5</v>
      </c>
      <c r="W15199">
        <v>-0.3</v>
      </c>
      <c r="AB15199">
        <f t="shared" si="298"/>
        <v>1440.7800000000002</v>
      </c>
    </row>
    <row r="15200" spans="1:28" x14ac:dyDescent="0.25">
      <c r="A15200" t="s">
        <v>6763</v>
      </c>
      <c r="B15200" t="s">
        <v>6744</v>
      </c>
      <c r="C15200" s="1">
        <v>0.6502430555555555</v>
      </c>
      <c r="D15200">
        <v>926</v>
      </c>
      <c r="E15200" s="2">
        <v>1.7817291666666669E-2</v>
      </c>
      <c r="F15200" s="1">
        <v>1.7812499999999998E-2</v>
      </c>
      <c r="G15200">
        <v>414</v>
      </c>
      <c r="H15200">
        <v>1539.41</v>
      </c>
      <c r="I15200">
        <v>0</v>
      </c>
      <c r="J15200" t="s">
        <v>6745</v>
      </c>
      <c r="K15200" t="s">
        <v>22</v>
      </c>
      <c r="L15200">
        <v>1</v>
      </c>
      <c r="N15200" t="s">
        <v>23</v>
      </c>
      <c r="O15200" t="s">
        <v>46</v>
      </c>
      <c r="P15200" t="s">
        <v>28</v>
      </c>
      <c r="R15200" t="s">
        <v>26</v>
      </c>
      <c r="S15200">
        <v>19.3</v>
      </c>
      <c r="T15200">
        <v>18.5</v>
      </c>
      <c r="U15200">
        <v>18.3</v>
      </c>
      <c r="V15200">
        <v>0.8</v>
      </c>
      <c r="W15200">
        <v>1</v>
      </c>
      <c r="AB15200">
        <f t="shared" si="298"/>
        <v>1440.7800000000002</v>
      </c>
    </row>
    <row r="15201" spans="1:28" x14ac:dyDescent="0.25">
      <c r="A15201" t="s">
        <v>6763</v>
      </c>
      <c r="B15201" t="s">
        <v>6744</v>
      </c>
      <c r="C15201" s="1">
        <v>0.6502430555555555</v>
      </c>
      <c r="D15201">
        <v>926</v>
      </c>
      <c r="E15201" s="2">
        <v>1.7817291666666669E-2</v>
      </c>
      <c r="F15201" s="1">
        <v>1.7812499999999998E-2</v>
      </c>
      <c r="G15201">
        <v>414</v>
      </c>
      <c r="H15201">
        <v>1539.41</v>
      </c>
      <c r="I15201">
        <v>0</v>
      </c>
      <c r="J15201" t="s">
        <v>6745</v>
      </c>
      <c r="K15201" t="s">
        <v>22</v>
      </c>
      <c r="L15201">
        <v>1</v>
      </c>
      <c r="N15201" t="s">
        <v>23</v>
      </c>
      <c r="O15201" t="s">
        <v>33</v>
      </c>
      <c r="P15201" t="s">
        <v>28</v>
      </c>
      <c r="R15201" t="s">
        <v>26</v>
      </c>
      <c r="S15201">
        <v>20.6</v>
      </c>
      <c r="T15201">
        <v>18.5</v>
      </c>
      <c r="U15201">
        <v>18.3</v>
      </c>
      <c r="V15201">
        <v>2.1</v>
      </c>
      <c r="W15201">
        <v>2.2999999999999998</v>
      </c>
      <c r="AB15201">
        <f t="shared" si="298"/>
        <v>1440.7800000000002</v>
      </c>
    </row>
    <row r="15202" spans="1:28" x14ac:dyDescent="0.25">
      <c r="A15202" t="s">
        <v>6764</v>
      </c>
      <c r="B15202" t="s">
        <v>6744</v>
      </c>
      <c r="C15202" s="1">
        <v>0.65232638888888894</v>
      </c>
      <c r="D15202">
        <v>60</v>
      </c>
      <c r="E15202" s="2">
        <v>1.989060185185185E-2</v>
      </c>
      <c r="F15202" s="1">
        <v>1.9884259259259258E-2</v>
      </c>
      <c r="G15202">
        <v>548</v>
      </c>
      <c r="H15202">
        <v>1718.55</v>
      </c>
      <c r="I15202">
        <v>0</v>
      </c>
      <c r="J15202" t="s">
        <v>6745</v>
      </c>
      <c r="K15202" t="s">
        <v>22</v>
      </c>
      <c r="L15202">
        <v>1</v>
      </c>
      <c r="N15202" t="s">
        <v>23</v>
      </c>
      <c r="O15202" t="s">
        <v>46</v>
      </c>
      <c r="P15202" t="s">
        <v>28</v>
      </c>
      <c r="R15202" t="s">
        <v>26</v>
      </c>
      <c r="S15202">
        <v>19.100000000000001</v>
      </c>
      <c r="T15202">
        <v>18.600000000000001</v>
      </c>
      <c r="U15202">
        <v>18.399999999999999</v>
      </c>
      <c r="V15202">
        <v>0.5</v>
      </c>
      <c r="W15202">
        <v>0.7</v>
      </c>
      <c r="AB15202">
        <f t="shared" si="298"/>
        <v>1619.92</v>
      </c>
    </row>
    <row r="15203" spans="1:28" x14ac:dyDescent="0.25">
      <c r="A15203" t="s">
        <v>6764</v>
      </c>
      <c r="B15203" t="s">
        <v>6744</v>
      </c>
      <c r="C15203" s="1">
        <v>0.65232638888888894</v>
      </c>
      <c r="D15203">
        <v>60</v>
      </c>
      <c r="E15203" s="2">
        <v>1.989060185185185E-2</v>
      </c>
      <c r="F15203" s="1">
        <v>1.9884259259259258E-2</v>
      </c>
      <c r="G15203">
        <v>548</v>
      </c>
      <c r="H15203">
        <v>1718.55</v>
      </c>
      <c r="I15203">
        <v>0</v>
      </c>
      <c r="J15203" t="s">
        <v>6745</v>
      </c>
      <c r="K15203" t="s">
        <v>22</v>
      </c>
      <c r="L15203">
        <v>1</v>
      </c>
      <c r="N15203" t="s">
        <v>23</v>
      </c>
      <c r="O15203" t="s">
        <v>33</v>
      </c>
      <c r="P15203" t="s">
        <v>28</v>
      </c>
      <c r="R15203" t="s">
        <v>26</v>
      </c>
      <c r="S15203">
        <v>20</v>
      </c>
      <c r="T15203">
        <v>18.600000000000001</v>
      </c>
      <c r="U15203">
        <v>18.399999999999999</v>
      </c>
      <c r="V15203">
        <v>1.4</v>
      </c>
      <c r="W15203">
        <v>1.6</v>
      </c>
      <c r="AB15203">
        <f t="shared" si="298"/>
        <v>1619.92</v>
      </c>
    </row>
    <row r="15204" spans="1:28" x14ac:dyDescent="0.25">
      <c r="A15204" t="s">
        <v>6765</v>
      </c>
      <c r="B15204" t="s">
        <v>6744</v>
      </c>
      <c r="C15204" s="1">
        <v>0.65440972222222216</v>
      </c>
      <c r="D15204">
        <v>463</v>
      </c>
      <c r="E15204" s="2">
        <v>2.1978599537037038E-2</v>
      </c>
      <c r="F15204" s="1">
        <v>2.1967592592592594E-2</v>
      </c>
      <c r="G15204">
        <v>951</v>
      </c>
      <c r="H15204">
        <v>1898.95</v>
      </c>
      <c r="I15204">
        <v>0</v>
      </c>
      <c r="J15204" t="s">
        <v>6745</v>
      </c>
      <c r="K15204" t="s">
        <v>22</v>
      </c>
      <c r="L15204">
        <v>1</v>
      </c>
      <c r="N15204" t="s">
        <v>23</v>
      </c>
      <c r="O15204" t="s">
        <v>31</v>
      </c>
      <c r="P15204" t="s">
        <v>28</v>
      </c>
      <c r="R15204" t="s">
        <v>26</v>
      </c>
      <c r="S15204">
        <v>19</v>
      </c>
      <c r="T15204">
        <v>18.5</v>
      </c>
      <c r="U15204">
        <v>18.3</v>
      </c>
      <c r="V15204">
        <v>0.5</v>
      </c>
      <c r="W15204">
        <v>0.7</v>
      </c>
      <c r="AB15204">
        <f t="shared" si="298"/>
        <v>1800.3200000000002</v>
      </c>
    </row>
    <row r="15205" spans="1:28" x14ac:dyDescent="0.25">
      <c r="A15205" t="s">
        <v>6765</v>
      </c>
      <c r="B15205" t="s">
        <v>6744</v>
      </c>
      <c r="C15205" s="1">
        <v>0.65440972222222216</v>
      </c>
      <c r="D15205">
        <v>463</v>
      </c>
      <c r="E15205" s="2">
        <v>2.1978599537037038E-2</v>
      </c>
      <c r="F15205" s="1">
        <v>2.1967592592592594E-2</v>
      </c>
      <c r="G15205">
        <v>951</v>
      </c>
      <c r="H15205">
        <v>1898.95</v>
      </c>
      <c r="I15205">
        <v>0</v>
      </c>
      <c r="J15205" t="s">
        <v>6745</v>
      </c>
      <c r="K15205" t="s">
        <v>22</v>
      </c>
      <c r="L15205">
        <v>1</v>
      </c>
      <c r="N15205" t="s">
        <v>23</v>
      </c>
      <c r="O15205" t="s">
        <v>24</v>
      </c>
      <c r="P15205" t="s">
        <v>28</v>
      </c>
      <c r="R15205" t="s">
        <v>26</v>
      </c>
      <c r="S15205">
        <v>19.600000000000001</v>
      </c>
      <c r="T15205">
        <v>18.5</v>
      </c>
      <c r="U15205">
        <v>18.3</v>
      </c>
      <c r="V15205">
        <v>1.1000000000000001</v>
      </c>
      <c r="W15205">
        <v>1.3</v>
      </c>
      <c r="AB15205">
        <f t="shared" si="298"/>
        <v>1800.3200000000002</v>
      </c>
    </row>
    <row r="15206" spans="1:28" x14ac:dyDescent="0.25">
      <c r="A15206" t="s">
        <v>6765</v>
      </c>
      <c r="B15206" t="s">
        <v>6744</v>
      </c>
      <c r="C15206" s="1">
        <v>0.65440972222222216</v>
      </c>
      <c r="D15206">
        <v>463</v>
      </c>
      <c r="E15206" s="2">
        <v>2.1978599537037038E-2</v>
      </c>
      <c r="F15206" s="1">
        <v>2.1967592592592594E-2</v>
      </c>
      <c r="G15206">
        <v>951</v>
      </c>
      <c r="H15206">
        <v>1898.95</v>
      </c>
      <c r="I15206">
        <v>0</v>
      </c>
      <c r="J15206" t="s">
        <v>6745</v>
      </c>
      <c r="K15206" t="s">
        <v>22</v>
      </c>
      <c r="L15206">
        <v>1</v>
      </c>
      <c r="N15206" t="s">
        <v>23</v>
      </c>
      <c r="O15206" t="s">
        <v>46</v>
      </c>
      <c r="P15206" t="s">
        <v>28</v>
      </c>
      <c r="R15206" t="s">
        <v>26</v>
      </c>
      <c r="S15206">
        <v>18.8</v>
      </c>
      <c r="T15206">
        <v>18.5</v>
      </c>
      <c r="U15206">
        <v>18.3</v>
      </c>
      <c r="V15206">
        <v>0.3</v>
      </c>
      <c r="W15206">
        <v>0.5</v>
      </c>
      <c r="AB15206">
        <f t="shared" si="298"/>
        <v>1800.3200000000002</v>
      </c>
    </row>
    <row r="15207" spans="1:28" x14ac:dyDescent="0.25">
      <c r="A15207" t="s">
        <v>6765</v>
      </c>
      <c r="B15207" t="s">
        <v>6744</v>
      </c>
      <c r="C15207" s="1">
        <v>0.65440972222222216</v>
      </c>
      <c r="D15207">
        <v>463</v>
      </c>
      <c r="E15207" s="2">
        <v>2.1978599537037038E-2</v>
      </c>
      <c r="F15207" s="1">
        <v>2.1967592592592594E-2</v>
      </c>
      <c r="G15207">
        <v>951</v>
      </c>
      <c r="H15207">
        <v>1898.95</v>
      </c>
      <c r="I15207">
        <v>0</v>
      </c>
      <c r="J15207" t="s">
        <v>6745</v>
      </c>
      <c r="K15207" t="s">
        <v>22</v>
      </c>
      <c r="L15207">
        <v>1</v>
      </c>
      <c r="N15207" t="s">
        <v>23</v>
      </c>
      <c r="O15207" t="s">
        <v>42</v>
      </c>
      <c r="P15207" t="s">
        <v>28</v>
      </c>
      <c r="R15207" t="s">
        <v>26</v>
      </c>
      <c r="S15207">
        <v>19</v>
      </c>
      <c r="T15207">
        <v>18.5</v>
      </c>
      <c r="U15207">
        <v>18.3</v>
      </c>
      <c r="V15207">
        <v>0.5</v>
      </c>
      <c r="W15207">
        <v>0.7</v>
      </c>
      <c r="AB15207">
        <f t="shared" si="298"/>
        <v>1800.3200000000002</v>
      </c>
    </row>
    <row r="15208" spans="1:28" x14ac:dyDescent="0.25">
      <c r="A15208" t="s">
        <v>6765</v>
      </c>
      <c r="B15208" t="s">
        <v>6744</v>
      </c>
      <c r="C15208" s="1">
        <v>0.65440972222222216</v>
      </c>
      <c r="D15208">
        <v>463</v>
      </c>
      <c r="E15208" s="2">
        <v>2.1978599537037038E-2</v>
      </c>
      <c r="F15208" s="1">
        <v>2.1967592592592594E-2</v>
      </c>
      <c r="G15208">
        <v>951</v>
      </c>
      <c r="H15208">
        <v>1898.95</v>
      </c>
      <c r="I15208">
        <v>0</v>
      </c>
      <c r="J15208" t="s">
        <v>6745</v>
      </c>
      <c r="K15208" t="s">
        <v>22</v>
      </c>
      <c r="L15208">
        <v>1</v>
      </c>
      <c r="N15208" t="s">
        <v>23</v>
      </c>
      <c r="O15208" t="s">
        <v>33</v>
      </c>
      <c r="P15208" t="s">
        <v>28</v>
      </c>
      <c r="R15208" t="s">
        <v>26</v>
      </c>
      <c r="S15208">
        <v>19.7</v>
      </c>
      <c r="T15208">
        <v>18.5</v>
      </c>
      <c r="U15208">
        <v>18.3</v>
      </c>
      <c r="V15208">
        <v>1.2</v>
      </c>
      <c r="W15208">
        <v>1.4</v>
      </c>
      <c r="AB15208">
        <f t="shared" si="298"/>
        <v>1800.3200000000002</v>
      </c>
    </row>
    <row r="15209" spans="1:28" x14ac:dyDescent="0.25">
      <c r="A15209" t="s">
        <v>6766</v>
      </c>
      <c r="B15209" t="s">
        <v>6744</v>
      </c>
      <c r="C15209" s="1">
        <v>0.65649305555555559</v>
      </c>
      <c r="D15209">
        <v>766</v>
      </c>
      <c r="E15209" s="2">
        <v>2.406543981481481E-2</v>
      </c>
      <c r="F15209" s="1">
        <v>2.4062500000000001E-2</v>
      </c>
      <c r="G15209">
        <v>254</v>
      </c>
      <c r="H15209">
        <v>2079.25</v>
      </c>
      <c r="I15209">
        <v>0</v>
      </c>
      <c r="J15209" t="s">
        <v>6745</v>
      </c>
      <c r="K15209" t="s">
        <v>22</v>
      </c>
      <c r="L15209">
        <v>1</v>
      </c>
      <c r="N15209" t="s">
        <v>23</v>
      </c>
      <c r="O15209" t="s">
        <v>31</v>
      </c>
      <c r="P15209" t="s">
        <v>28</v>
      </c>
      <c r="R15209" t="s">
        <v>26</v>
      </c>
      <c r="S15209">
        <v>20.3</v>
      </c>
      <c r="T15209">
        <v>18.399999999999999</v>
      </c>
      <c r="U15209">
        <v>18.3</v>
      </c>
      <c r="V15209">
        <v>1.9</v>
      </c>
      <c r="W15209">
        <v>2</v>
      </c>
      <c r="AB15209">
        <f t="shared" si="298"/>
        <v>1980.62</v>
      </c>
    </row>
    <row r="15210" spans="1:28" x14ac:dyDescent="0.25">
      <c r="A15210" t="s">
        <v>6766</v>
      </c>
      <c r="B15210" t="s">
        <v>6744</v>
      </c>
      <c r="C15210" s="1">
        <v>0.65649305555555559</v>
      </c>
      <c r="D15210">
        <v>766</v>
      </c>
      <c r="E15210" s="2">
        <v>2.406543981481481E-2</v>
      </c>
      <c r="F15210" s="1">
        <v>2.4062500000000001E-2</v>
      </c>
      <c r="G15210">
        <v>254</v>
      </c>
      <c r="H15210">
        <v>2079.25</v>
      </c>
      <c r="I15210">
        <v>0</v>
      </c>
      <c r="J15210" t="s">
        <v>6745</v>
      </c>
      <c r="K15210" t="s">
        <v>22</v>
      </c>
      <c r="L15210">
        <v>1</v>
      </c>
      <c r="N15210" t="s">
        <v>23</v>
      </c>
      <c r="O15210" t="s">
        <v>36</v>
      </c>
      <c r="P15210" t="s">
        <v>28</v>
      </c>
      <c r="R15210" t="s">
        <v>26</v>
      </c>
      <c r="S15210">
        <v>18.7</v>
      </c>
      <c r="T15210">
        <v>18.399999999999999</v>
      </c>
      <c r="U15210">
        <v>18.3</v>
      </c>
      <c r="V15210">
        <v>0.3</v>
      </c>
      <c r="W15210">
        <v>0.4</v>
      </c>
      <c r="AB15210">
        <f t="shared" si="298"/>
        <v>1980.62</v>
      </c>
    </row>
    <row r="15211" spans="1:28" x14ac:dyDescent="0.25">
      <c r="A15211" t="s">
        <v>6766</v>
      </c>
      <c r="B15211" t="s">
        <v>6744</v>
      </c>
      <c r="C15211" s="1">
        <v>0.65649305555555559</v>
      </c>
      <c r="D15211">
        <v>766</v>
      </c>
      <c r="E15211" s="2">
        <v>2.406543981481481E-2</v>
      </c>
      <c r="F15211" s="1">
        <v>2.4062500000000001E-2</v>
      </c>
      <c r="G15211">
        <v>254</v>
      </c>
      <c r="H15211">
        <v>2079.25</v>
      </c>
      <c r="I15211">
        <v>0</v>
      </c>
      <c r="J15211" t="s">
        <v>6745</v>
      </c>
      <c r="K15211" t="s">
        <v>22</v>
      </c>
      <c r="L15211">
        <v>1</v>
      </c>
      <c r="N15211" t="s">
        <v>23</v>
      </c>
      <c r="O15211" t="s">
        <v>24</v>
      </c>
      <c r="P15211" t="s">
        <v>28</v>
      </c>
      <c r="R15211" t="s">
        <v>26</v>
      </c>
      <c r="S15211">
        <v>21.6</v>
      </c>
      <c r="T15211">
        <v>18.399999999999999</v>
      </c>
      <c r="U15211">
        <v>18.3</v>
      </c>
      <c r="V15211">
        <v>3.2</v>
      </c>
      <c r="W15211">
        <v>3.3</v>
      </c>
      <c r="AB15211">
        <f t="shared" si="298"/>
        <v>1980.62</v>
      </c>
    </row>
    <row r="15212" spans="1:28" x14ac:dyDescent="0.25">
      <c r="A15212" t="s">
        <v>6766</v>
      </c>
      <c r="B15212" t="s">
        <v>6744</v>
      </c>
      <c r="C15212" s="1">
        <v>0.65649305555555559</v>
      </c>
      <c r="D15212">
        <v>766</v>
      </c>
      <c r="E15212" s="2">
        <v>2.406543981481481E-2</v>
      </c>
      <c r="F15212" s="1">
        <v>2.4062500000000001E-2</v>
      </c>
      <c r="G15212">
        <v>254</v>
      </c>
      <c r="H15212">
        <v>2079.25</v>
      </c>
      <c r="I15212">
        <v>0</v>
      </c>
      <c r="J15212" t="s">
        <v>6745</v>
      </c>
      <c r="K15212" t="s">
        <v>22</v>
      </c>
      <c r="L15212">
        <v>1</v>
      </c>
      <c r="N15212" t="s">
        <v>23</v>
      </c>
      <c r="O15212" t="s">
        <v>46</v>
      </c>
      <c r="P15212" t="s">
        <v>28</v>
      </c>
      <c r="R15212" t="s">
        <v>26</v>
      </c>
      <c r="S15212">
        <v>19.2</v>
      </c>
      <c r="T15212">
        <v>18.399999999999999</v>
      </c>
      <c r="U15212">
        <v>18.3</v>
      </c>
      <c r="V15212">
        <v>0.8</v>
      </c>
      <c r="W15212">
        <v>0.9</v>
      </c>
      <c r="AB15212">
        <f t="shared" si="298"/>
        <v>1980.62</v>
      </c>
    </row>
    <row r="15213" spans="1:28" x14ac:dyDescent="0.25">
      <c r="A15213" t="s">
        <v>6766</v>
      </c>
      <c r="B15213" t="s">
        <v>6744</v>
      </c>
      <c r="C15213" s="1">
        <v>0.65649305555555559</v>
      </c>
      <c r="D15213">
        <v>766</v>
      </c>
      <c r="E15213" s="2">
        <v>2.406543981481481E-2</v>
      </c>
      <c r="F15213" s="1">
        <v>2.4062500000000001E-2</v>
      </c>
      <c r="G15213">
        <v>254</v>
      </c>
      <c r="H15213">
        <v>2079.25</v>
      </c>
      <c r="I15213">
        <v>0</v>
      </c>
      <c r="J15213" t="s">
        <v>6745</v>
      </c>
      <c r="K15213" t="s">
        <v>22</v>
      </c>
      <c r="L15213">
        <v>1</v>
      </c>
      <c r="N15213" t="s">
        <v>23</v>
      </c>
      <c r="O15213" t="s">
        <v>33</v>
      </c>
      <c r="P15213" t="s">
        <v>28</v>
      </c>
      <c r="R15213" t="s">
        <v>26</v>
      </c>
      <c r="S15213">
        <v>19.2</v>
      </c>
      <c r="T15213">
        <v>18.399999999999999</v>
      </c>
      <c r="U15213">
        <v>18.3</v>
      </c>
      <c r="V15213">
        <v>0.8</v>
      </c>
      <c r="W15213">
        <v>0.9</v>
      </c>
      <c r="AB15213">
        <f t="shared" si="298"/>
        <v>1980.62</v>
      </c>
    </row>
    <row r="15214" spans="1:28" x14ac:dyDescent="0.25">
      <c r="A15214" t="s">
        <v>6767</v>
      </c>
      <c r="B15214" t="s">
        <v>6744</v>
      </c>
      <c r="C15214" s="1">
        <v>0.65858796296296296</v>
      </c>
      <c r="D15214">
        <v>35</v>
      </c>
      <c r="E15214" s="2">
        <v>2.6151886574074069E-2</v>
      </c>
      <c r="F15214" s="1">
        <v>2.614583333333333E-2</v>
      </c>
      <c r="G15214">
        <v>523</v>
      </c>
      <c r="H15214">
        <v>2259.52</v>
      </c>
      <c r="I15214">
        <v>0</v>
      </c>
      <c r="J15214" t="s">
        <v>6745</v>
      </c>
      <c r="K15214" t="s">
        <v>22</v>
      </c>
      <c r="L15214">
        <v>1</v>
      </c>
      <c r="N15214" t="s">
        <v>23</v>
      </c>
      <c r="O15214" t="s">
        <v>31</v>
      </c>
      <c r="P15214" t="s">
        <v>28</v>
      </c>
      <c r="R15214" t="s">
        <v>26</v>
      </c>
      <c r="S15214">
        <v>21.3</v>
      </c>
      <c r="T15214">
        <v>18.5</v>
      </c>
      <c r="U15214">
        <v>18.399999999999999</v>
      </c>
      <c r="V15214">
        <v>2.8</v>
      </c>
      <c r="W15214">
        <v>2.9</v>
      </c>
      <c r="AB15214">
        <f t="shared" si="298"/>
        <v>2160.89</v>
      </c>
    </row>
    <row r="15215" spans="1:28" x14ac:dyDescent="0.25">
      <c r="A15215" t="s">
        <v>6767</v>
      </c>
      <c r="B15215" t="s">
        <v>6744</v>
      </c>
      <c r="C15215" s="1">
        <v>0.65858796296296296</v>
      </c>
      <c r="D15215">
        <v>35</v>
      </c>
      <c r="E15215" s="2">
        <v>2.6151886574074069E-2</v>
      </c>
      <c r="F15215" s="1">
        <v>2.614583333333333E-2</v>
      </c>
      <c r="G15215">
        <v>523</v>
      </c>
      <c r="H15215">
        <v>2259.52</v>
      </c>
      <c r="I15215">
        <v>0</v>
      </c>
      <c r="J15215" t="s">
        <v>6745</v>
      </c>
      <c r="K15215" t="s">
        <v>22</v>
      </c>
      <c r="L15215">
        <v>1</v>
      </c>
      <c r="N15215" t="s">
        <v>23</v>
      </c>
      <c r="O15215" t="s">
        <v>36</v>
      </c>
      <c r="P15215" t="s">
        <v>28</v>
      </c>
      <c r="R15215" t="s">
        <v>26</v>
      </c>
      <c r="S15215">
        <v>19.2</v>
      </c>
      <c r="T15215">
        <v>18.5</v>
      </c>
      <c r="U15215">
        <v>18.399999999999999</v>
      </c>
      <c r="V15215">
        <v>0.7</v>
      </c>
      <c r="W15215">
        <v>0.8</v>
      </c>
      <c r="AB15215">
        <f t="shared" si="298"/>
        <v>2160.89</v>
      </c>
    </row>
    <row r="15216" spans="1:28" x14ac:dyDescent="0.25">
      <c r="A15216" t="s">
        <v>6767</v>
      </c>
      <c r="B15216" t="s">
        <v>6744</v>
      </c>
      <c r="C15216" s="1">
        <v>0.65858796296296296</v>
      </c>
      <c r="D15216">
        <v>35</v>
      </c>
      <c r="E15216" s="2">
        <v>2.6151886574074069E-2</v>
      </c>
      <c r="F15216" s="1">
        <v>2.614583333333333E-2</v>
      </c>
      <c r="G15216">
        <v>523</v>
      </c>
      <c r="H15216">
        <v>2259.52</v>
      </c>
      <c r="I15216">
        <v>0</v>
      </c>
      <c r="J15216" t="s">
        <v>6745</v>
      </c>
      <c r="K15216" t="s">
        <v>22</v>
      </c>
      <c r="L15216">
        <v>1</v>
      </c>
      <c r="N15216" t="s">
        <v>23</v>
      </c>
      <c r="O15216" t="s">
        <v>24</v>
      </c>
      <c r="P15216" t="s">
        <v>28</v>
      </c>
      <c r="R15216" t="s">
        <v>26</v>
      </c>
      <c r="S15216">
        <v>22</v>
      </c>
      <c r="T15216">
        <v>18.5</v>
      </c>
      <c r="U15216">
        <v>18.399999999999999</v>
      </c>
      <c r="V15216">
        <v>3.5</v>
      </c>
      <c r="W15216">
        <v>3.6</v>
      </c>
      <c r="AB15216">
        <f t="shared" si="298"/>
        <v>2160.89</v>
      </c>
    </row>
    <row r="15217" spans="1:28" x14ac:dyDescent="0.25">
      <c r="A15217" t="s">
        <v>6767</v>
      </c>
      <c r="B15217" t="s">
        <v>6744</v>
      </c>
      <c r="C15217" s="1">
        <v>0.65858796296296296</v>
      </c>
      <c r="D15217">
        <v>35</v>
      </c>
      <c r="E15217" s="2">
        <v>2.6151886574074069E-2</v>
      </c>
      <c r="F15217" s="1">
        <v>2.614583333333333E-2</v>
      </c>
      <c r="G15217">
        <v>523</v>
      </c>
      <c r="H15217">
        <v>2259.52</v>
      </c>
      <c r="I15217">
        <v>0</v>
      </c>
      <c r="J15217" t="s">
        <v>6745</v>
      </c>
      <c r="K15217" t="s">
        <v>22</v>
      </c>
      <c r="L15217">
        <v>1</v>
      </c>
      <c r="N15217" t="s">
        <v>23</v>
      </c>
      <c r="O15217" t="s">
        <v>46</v>
      </c>
      <c r="P15217" t="s">
        <v>28</v>
      </c>
      <c r="R15217" t="s">
        <v>26</v>
      </c>
      <c r="S15217">
        <v>19.2</v>
      </c>
      <c r="T15217">
        <v>18.5</v>
      </c>
      <c r="U15217">
        <v>18.399999999999999</v>
      </c>
      <c r="V15217">
        <v>0.7</v>
      </c>
      <c r="W15217">
        <v>0.8</v>
      </c>
      <c r="AB15217">
        <f t="shared" si="298"/>
        <v>2160.89</v>
      </c>
    </row>
    <row r="15218" spans="1:28" x14ac:dyDescent="0.25">
      <c r="A15218" t="s">
        <v>6767</v>
      </c>
      <c r="B15218" t="s">
        <v>6744</v>
      </c>
      <c r="C15218" s="1">
        <v>0.65858796296296296</v>
      </c>
      <c r="D15218">
        <v>35</v>
      </c>
      <c r="E15218" s="2">
        <v>2.6151886574074069E-2</v>
      </c>
      <c r="F15218" s="1">
        <v>2.614583333333333E-2</v>
      </c>
      <c r="G15218">
        <v>523</v>
      </c>
      <c r="H15218">
        <v>2259.52</v>
      </c>
      <c r="I15218">
        <v>0</v>
      </c>
      <c r="J15218" t="s">
        <v>6745</v>
      </c>
      <c r="K15218" t="s">
        <v>22</v>
      </c>
      <c r="L15218">
        <v>1</v>
      </c>
      <c r="N15218" t="s">
        <v>23</v>
      </c>
      <c r="O15218" t="s">
        <v>33</v>
      </c>
      <c r="P15218" t="s">
        <v>28</v>
      </c>
      <c r="R15218" t="s">
        <v>26</v>
      </c>
      <c r="S15218">
        <v>19.2</v>
      </c>
      <c r="T15218">
        <v>18.5</v>
      </c>
      <c r="U15218">
        <v>18.399999999999999</v>
      </c>
      <c r="V15218">
        <v>0.7</v>
      </c>
      <c r="W15218">
        <v>0.8</v>
      </c>
      <c r="AB15218">
        <f t="shared" si="298"/>
        <v>2160.89</v>
      </c>
    </row>
    <row r="15219" spans="1:28" x14ac:dyDescent="0.25">
      <c r="A15219" t="s">
        <v>6768</v>
      </c>
      <c r="B15219" t="s">
        <v>6744</v>
      </c>
      <c r="C15219" s="1">
        <v>0.66067129629629628</v>
      </c>
      <c r="D15219">
        <v>237</v>
      </c>
      <c r="E15219" s="2">
        <v>2.8237557870370369E-2</v>
      </c>
      <c r="F15219" s="1">
        <v>2.8229166666666666E-2</v>
      </c>
      <c r="G15219">
        <v>725</v>
      </c>
      <c r="H15219">
        <v>2439.73</v>
      </c>
      <c r="I15219">
        <v>0</v>
      </c>
      <c r="J15219" t="s">
        <v>6745</v>
      </c>
      <c r="K15219" t="s">
        <v>22</v>
      </c>
      <c r="L15219">
        <v>1</v>
      </c>
      <c r="N15219" t="s">
        <v>23</v>
      </c>
      <c r="O15219" t="s">
        <v>31</v>
      </c>
      <c r="P15219" t="s">
        <v>28</v>
      </c>
      <c r="R15219" t="s">
        <v>26</v>
      </c>
      <c r="S15219">
        <v>21</v>
      </c>
      <c r="T15219">
        <v>18.600000000000001</v>
      </c>
      <c r="U15219">
        <v>18.5</v>
      </c>
      <c r="V15219">
        <v>2.4</v>
      </c>
      <c r="W15219">
        <v>2.5</v>
      </c>
      <c r="AB15219">
        <f t="shared" si="298"/>
        <v>2341.1</v>
      </c>
    </row>
    <row r="15220" spans="1:28" x14ac:dyDescent="0.25">
      <c r="A15220" t="s">
        <v>6768</v>
      </c>
      <c r="B15220" t="s">
        <v>6744</v>
      </c>
      <c r="C15220" s="1">
        <v>0.66067129629629628</v>
      </c>
      <c r="D15220">
        <v>237</v>
      </c>
      <c r="E15220" s="2">
        <v>2.8237557870370369E-2</v>
      </c>
      <c r="F15220" s="1">
        <v>2.8229166666666666E-2</v>
      </c>
      <c r="G15220">
        <v>725</v>
      </c>
      <c r="H15220">
        <v>2439.73</v>
      </c>
      <c r="I15220">
        <v>0</v>
      </c>
      <c r="J15220" t="s">
        <v>6745</v>
      </c>
      <c r="K15220" t="s">
        <v>22</v>
      </c>
      <c r="L15220">
        <v>1</v>
      </c>
      <c r="N15220" t="s">
        <v>23</v>
      </c>
      <c r="O15220" t="s">
        <v>36</v>
      </c>
      <c r="P15220" t="s">
        <v>28</v>
      </c>
      <c r="R15220" t="s">
        <v>26</v>
      </c>
      <c r="S15220">
        <v>18.7</v>
      </c>
      <c r="T15220">
        <v>18.600000000000001</v>
      </c>
      <c r="U15220">
        <v>18.5</v>
      </c>
      <c r="V15220">
        <v>0.1</v>
      </c>
      <c r="W15220">
        <v>0.2</v>
      </c>
      <c r="AB15220">
        <f t="shared" si="298"/>
        <v>2341.1</v>
      </c>
    </row>
    <row r="15221" spans="1:28" x14ac:dyDescent="0.25">
      <c r="A15221" t="s">
        <v>6768</v>
      </c>
      <c r="B15221" t="s">
        <v>6744</v>
      </c>
      <c r="C15221" s="1">
        <v>0.66067129629629628</v>
      </c>
      <c r="D15221">
        <v>237</v>
      </c>
      <c r="E15221" s="2">
        <v>2.8237557870370369E-2</v>
      </c>
      <c r="F15221" s="1">
        <v>2.8229166666666666E-2</v>
      </c>
      <c r="G15221">
        <v>725</v>
      </c>
      <c r="H15221">
        <v>2439.73</v>
      </c>
      <c r="I15221">
        <v>0</v>
      </c>
      <c r="J15221" t="s">
        <v>6745</v>
      </c>
      <c r="K15221" t="s">
        <v>22</v>
      </c>
      <c r="L15221">
        <v>1</v>
      </c>
      <c r="N15221" t="s">
        <v>23</v>
      </c>
      <c r="O15221" t="s">
        <v>24</v>
      </c>
      <c r="P15221" t="s">
        <v>28</v>
      </c>
      <c r="R15221" t="s">
        <v>26</v>
      </c>
      <c r="S15221">
        <v>19.399999999999999</v>
      </c>
      <c r="T15221">
        <v>18.600000000000001</v>
      </c>
      <c r="U15221">
        <v>18.5</v>
      </c>
      <c r="V15221">
        <v>0.8</v>
      </c>
      <c r="W15221">
        <v>0.9</v>
      </c>
      <c r="AB15221">
        <f t="shared" si="298"/>
        <v>2341.1</v>
      </c>
    </row>
    <row r="15222" spans="1:28" x14ac:dyDescent="0.25">
      <c r="A15222" t="s">
        <v>6768</v>
      </c>
      <c r="B15222" t="s">
        <v>6744</v>
      </c>
      <c r="C15222" s="1">
        <v>0.66067129629629628</v>
      </c>
      <c r="D15222">
        <v>237</v>
      </c>
      <c r="E15222" s="2">
        <v>2.8237557870370369E-2</v>
      </c>
      <c r="F15222" s="1">
        <v>2.8229166666666666E-2</v>
      </c>
      <c r="G15222">
        <v>725</v>
      </c>
      <c r="H15222">
        <v>2439.73</v>
      </c>
      <c r="I15222">
        <v>0</v>
      </c>
      <c r="J15222" t="s">
        <v>6745</v>
      </c>
      <c r="K15222" t="s">
        <v>22</v>
      </c>
      <c r="L15222">
        <v>1</v>
      </c>
      <c r="N15222" t="s">
        <v>23</v>
      </c>
      <c r="O15222" t="s">
        <v>46</v>
      </c>
      <c r="P15222" t="s">
        <v>28</v>
      </c>
      <c r="R15222" t="s">
        <v>26</v>
      </c>
      <c r="S15222">
        <v>18.600000000000001</v>
      </c>
      <c r="T15222">
        <v>18.600000000000001</v>
      </c>
      <c r="U15222">
        <v>18.5</v>
      </c>
      <c r="V15222">
        <v>0</v>
      </c>
      <c r="W15222">
        <v>0.1</v>
      </c>
      <c r="AB15222">
        <f t="shared" ref="AB15222:AB15285" si="299">H15222-98.63</f>
        <v>2341.1</v>
      </c>
    </row>
    <row r="15223" spans="1:28" x14ac:dyDescent="0.25">
      <c r="A15223" t="s">
        <v>6768</v>
      </c>
      <c r="B15223" t="s">
        <v>6744</v>
      </c>
      <c r="C15223" s="1">
        <v>0.66067129629629628</v>
      </c>
      <c r="D15223">
        <v>237</v>
      </c>
      <c r="E15223" s="2">
        <v>2.8237557870370369E-2</v>
      </c>
      <c r="F15223" s="1">
        <v>2.8229166666666666E-2</v>
      </c>
      <c r="G15223">
        <v>725</v>
      </c>
      <c r="H15223">
        <v>2439.73</v>
      </c>
      <c r="I15223">
        <v>0</v>
      </c>
      <c r="J15223" t="s">
        <v>6745</v>
      </c>
      <c r="K15223" t="s">
        <v>22</v>
      </c>
      <c r="L15223">
        <v>1</v>
      </c>
      <c r="N15223" t="s">
        <v>23</v>
      </c>
      <c r="O15223" t="s">
        <v>33</v>
      </c>
      <c r="P15223" t="s">
        <v>28</v>
      </c>
      <c r="R15223" t="s">
        <v>26</v>
      </c>
      <c r="S15223">
        <v>19.100000000000001</v>
      </c>
      <c r="T15223">
        <v>18.600000000000001</v>
      </c>
      <c r="U15223">
        <v>18.5</v>
      </c>
      <c r="V15223">
        <v>0.5</v>
      </c>
      <c r="W15223">
        <v>0.6</v>
      </c>
      <c r="AB15223">
        <f t="shared" si="299"/>
        <v>2341.1</v>
      </c>
    </row>
    <row r="15224" spans="1:28" x14ac:dyDescent="0.25">
      <c r="A15224" t="s">
        <v>6769</v>
      </c>
      <c r="B15224" t="s">
        <v>6744</v>
      </c>
      <c r="C15224" s="1">
        <v>0.66275462962962961</v>
      </c>
      <c r="D15224">
        <v>206</v>
      </c>
      <c r="E15224" s="2">
        <v>3.0320532407407407E-2</v>
      </c>
      <c r="F15224" s="1">
        <v>3.0312499999999996E-2</v>
      </c>
      <c r="G15224">
        <v>694</v>
      </c>
      <c r="H15224">
        <v>2619.69</v>
      </c>
      <c r="I15224">
        <v>0</v>
      </c>
      <c r="J15224" t="s">
        <v>6745</v>
      </c>
      <c r="K15224" t="s">
        <v>22</v>
      </c>
      <c r="L15224">
        <v>1</v>
      </c>
      <c r="N15224" t="s">
        <v>23</v>
      </c>
      <c r="O15224" t="s">
        <v>36</v>
      </c>
      <c r="P15224" t="s">
        <v>28</v>
      </c>
      <c r="R15224" t="s">
        <v>26</v>
      </c>
      <c r="S15224">
        <v>18.600000000000001</v>
      </c>
      <c r="T15224">
        <v>18.5</v>
      </c>
      <c r="U15224">
        <v>18.399999999999999</v>
      </c>
      <c r="V15224">
        <v>0.1</v>
      </c>
      <c r="W15224">
        <v>0.2</v>
      </c>
      <c r="AB15224">
        <f t="shared" si="299"/>
        <v>2521.06</v>
      </c>
    </row>
    <row r="15225" spans="1:28" x14ac:dyDescent="0.25">
      <c r="A15225" t="s">
        <v>6769</v>
      </c>
      <c r="B15225" t="s">
        <v>6744</v>
      </c>
      <c r="C15225" s="1">
        <v>0.66275462962962961</v>
      </c>
      <c r="D15225">
        <v>206</v>
      </c>
      <c r="E15225" s="2">
        <v>3.0320532407407407E-2</v>
      </c>
      <c r="F15225" s="1">
        <v>3.0312499999999996E-2</v>
      </c>
      <c r="G15225">
        <v>694</v>
      </c>
      <c r="H15225">
        <v>2619.69</v>
      </c>
      <c r="I15225">
        <v>0</v>
      </c>
      <c r="J15225" t="s">
        <v>6745</v>
      </c>
      <c r="K15225" t="s">
        <v>22</v>
      </c>
      <c r="L15225">
        <v>1</v>
      </c>
      <c r="N15225" t="s">
        <v>23</v>
      </c>
      <c r="O15225" t="s">
        <v>24</v>
      </c>
      <c r="P15225" t="s">
        <v>28</v>
      </c>
      <c r="R15225" t="s">
        <v>26</v>
      </c>
      <c r="S15225">
        <v>18.600000000000001</v>
      </c>
      <c r="T15225">
        <v>18.5</v>
      </c>
      <c r="U15225">
        <v>18.399999999999999</v>
      </c>
      <c r="V15225">
        <v>0.1</v>
      </c>
      <c r="W15225">
        <v>0.2</v>
      </c>
      <c r="AB15225">
        <f t="shared" si="299"/>
        <v>2521.06</v>
      </c>
    </row>
    <row r="15226" spans="1:28" x14ac:dyDescent="0.25">
      <c r="A15226" t="s">
        <v>6769</v>
      </c>
      <c r="B15226" t="s">
        <v>6744</v>
      </c>
      <c r="C15226" s="1">
        <v>0.66275462962962961</v>
      </c>
      <c r="D15226">
        <v>206</v>
      </c>
      <c r="E15226" s="2">
        <v>3.0320532407407407E-2</v>
      </c>
      <c r="F15226" s="1">
        <v>3.0312499999999996E-2</v>
      </c>
      <c r="G15226">
        <v>694</v>
      </c>
      <c r="H15226">
        <v>2619.69</v>
      </c>
      <c r="I15226">
        <v>0</v>
      </c>
      <c r="J15226" t="s">
        <v>6745</v>
      </c>
      <c r="K15226" t="s">
        <v>22</v>
      </c>
      <c r="L15226">
        <v>1</v>
      </c>
      <c r="N15226" t="s">
        <v>23</v>
      </c>
      <c r="O15226" t="s">
        <v>46</v>
      </c>
      <c r="P15226" t="s">
        <v>28</v>
      </c>
      <c r="R15226" t="s">
        <v>26</v>
      </c>
      <c r="S15226">
        <v>18.7</v>
      </c>
      <c r="T15226">
        <v>18.5</v>
      </c>
      <c r="U15226">
        <v>18.399999999999999</v>
      </c>
      <c r="V15226">
        <v>0.2</v>
      </c>
      <c r="W15226">
        <v>0.3</v>
      </c>
      <c r="AB15226">
        <f t="shared" si="299"/>
        <v>2521.06</v>
      </c>
    </row>
    <row r="15227" spans="1:28" x14ac:dyDescent="0.25">
      <c r="A15227" t="s">
        <v>6770</v>
      </c>
      <c r="B15227" t="s">
        <v>6744</v>
      </c>
      <c r="C15227" s="1">
        <v>0.6648263888888889</v>
      </c>
      <c r="D15227">
        <v>941</v>
      </c>
      <c r="E15227" s="2">
        <v>3.2400798611111108E-2</v>
      </c>
      <c r="F15227" s="1">
        <v>3.2395833333333332E-2</v>
      </c>
      <c r="G15227">
        <v>429</v>
      </c>
      <c r="H15227">
        <v>2799.43</v>
      </c>
      <c r="I15227">
        <v>0</v>
      </c>
      <c r="J15227" t="s">
        <v>6745</v>
      </c>
      <c r="K15227" t="s">
        <v>22</v>
      </c>
      <c r="L15227">
        <v>1</v>
      </c>
      <c r="N15227" t="s">
        <v>23</v>
      </c>
      <c r="O15227" t="s">
        <v>31</v>
      </c>
      <c r="P15227" t="s">
        <v>28</v>
      </c>
      <c r="R15227" t="s">
        <v>26</v>
      </c>
      <c r="S15227">
        <v>19.3</v>
      </c>
      <c r="T15227">
        <v>18.5</v>
      </c>
      <c r="U15227">
        <v>18.399999999999999</v>
      </c>
      <c r="V15227">
        <v>0.8</v>
      </c>
      <c r="W15227">
        <v>0.9</v>
      </c>
      <c r="AB15227">
        <f t="shared" si="299"/>
        <v>2700.7999999999997</v>
      </c>
    </row>
    <row r="15228" spans="1:28" x14ac:dyDescent="0.25">
      <c r="A15228" t="s">
        <v>6770</v>
      </c>
      <c r="B15228" t="s">
        <v>6744</v>
      </c>
      <c r="C15228" s="1">
        <v>0.6648263888888889</v>
      </c>
      <c r="D15228">
        <v>941</v>
      </c>
      <c r="E15228" s="2">
        <v>3.2400798611111108E-2</v>
      </c>
      <c r="F15228" s="1">
        <v>3.2395833333333332E-2</v>
      </c>
      <c r="G15228">
        <v>429</v>
      </c>
      <c r="H15228">
        <v>2799.43</v>
      </c>
      <c r="I15228">
        <v>0</v>
      </c>
      <c r="J15228" t="s">
        <v>6745</v>
      </c>
      <c r="K15228" t="s">
        <v>22</v>
      </c>
      <c r="L15228">
        <v>1</v>
      </c>
      <c r="N15228" t="s">
        <v>23</v>
      </c>
      <c r="O15228" t="s">
        <v>24</v>
      </c>
      <c r="P15228" t="s">
        <v>28</v>
      </c>
      <c r="R15228" t="s">
        <v>26</v>
      </c>
      <c r="S15228">
        <v>18.399999999999999</v>
      </c>
      <c r="T15228">
        <v>18.7</v>
      </c>
      <c r="U15228">
        <v>18.600000000000001</v>
      </c>
      <c r="V15228">
        <v>-0.3</v>
      </c>
      <c r="W15228">
        <v>-0.2</v>
      </c>
      <c r="AB15228">
        <f t="shared" si="299"/>
        <v>2700.7999999999997</v>
      </c>
    </row>
    <row r="15229" spans="1:28" x14ac:dyDescent="0.25">
      <c r="A15229" t="s">
        <v>6770</v>
      </c>
      <c r="B15229" t="s">
        <v>6744</v>
      </c>
      <c r="C15229" s="1">
        <v>0.6648263888888889</v>
      </c>
      <c r="D15229">
        <v>941</v>
      </c>
      <c r="E15229" s="2">
        <v>3.2400798611111108E-2</v>
      </c>
      <c r="F15229" s="1">
        <v>3.2395833333333332E-2</v>
      </c>
      <c r="G15229">
        <v>429</v>
      </c>
      <c r="H15229">
        <v>2799.43</v>
      </c>
      <c r="I15229">
        <v>0</v>
      </c>
      <c r="J15229" t="s">
        <v>6745</v>
      </c>
      <c r="K15229" t="s">
        <v>22</v>
      </c>
      <c r="L15229">
        <v>1</v>
      </c>
      <c r="N15229" t="s">
        <v>23</v>
      </c>
      <c r="O15229" t="s">
        <v>46</v>
      </c>
      <c r="P15229" t="s">
        <v>28</v>
      </c>
      <c r="R15229" t="s">
        <v>26</v>
      </c>
      <c r="S15229">
        <v>19</v>
      </c>
      <c r="T15229">
        <v>18.7</v>
      </c>
      <c r="U15229">
        <v>18.600000000000001</v>
      </c>
      <c r="V15229">
        <v>0.3</v>
      </c>
      <c r="W15229">
        <v>0.4</v>
      </c>
      <c r="AB15229">
        <f t="shared" si="299"/>
        <v>2700.7999999999997</v>
      </c>
    </row>
    <row r="15230" spans="1:28" x14ac:dyDescent="0.25">
      <c r="A15230" t="s">
        <v>6770</v>
      </c>
      <c r="B15230" t="s">
        <v>6744</v>
      </c>
      <c r="C15230" s="1">
        <v>0.6648263888888889</v>
      </c>
      <c r="D15230">
        <v>941</v>
      </c>
      <c r="E15230" s="2">
        <v>3.2400798611111108E-2</v>
      </c>
      <c r="F15230" s="1">
        <v>3.2395833333333332E-2</v>
      </c>
      <c r="G15230">
        <v>429</v>
      </c>
      <c r="H15230">
        <v>2799.43</v>
      </c>
      <c r="I15230">
        <v>0</v>
      </c>
      <c r="J15230" t="s">
        <v>6745</v>
      </c>
      <c r="K15230" t="s">
        <v>22</v>
      </c>
      <c r="L15230">
        <v>1</v>
      </c>
      <c r="N15230" t="s">
        <v>23</v>
      </c>
      <c r="O15230" t="s">
        <v>42</v>
      </c>
      <c r="P15230" t="s">
        <v>28</v>
      </c>
      <c r="R15230" t="s">
        <v>26</v>
      </c>
      <c r="S15230">
        <v>19</v>
      </c>
      <c r="T15230">
        <v>18.7</v>
      </c>
      <c r="U15230">
        <v>18.600000000000001</v>
      </c>
      <c r="V15230">
        <v>0.3</v>
      </c>
      <c r="W15230">
        <v>0.4</v>
      </c>
      <c r="AB15230">
        <f t="shared" si="299"/>
        <v>2700.7999999999997</v>
      </c>
    </row>
    <row r="15231" spans="1:28" x14ac:dyDescent="0.25">
      <c r="A15231" t="s">
        <v>6770</v>
      </c>
      <c r="B15231" t="s">
        <v>6744</v>
      </c>
      <c r="C15231" s="1">
        <v>0.6648263888888889</v>
      </c>
      <c r="D15231">
        <v>941</v>
      </c>
      <c r="E15231" s="2">
        <v>3.2400798611111108E-2</v>
      </c>
      <c r="F15231" s="1">
        <v>3.2395833333333332E-2</v>
      </c>
      <c r="G15231">
        <v>429</v>
      </c>
      <c r="H15231">
        <v>2799.43</v>
      </c>
      <c r="I15231">
        <v>0</v>
      </c>
      <c r="J15231" t="s">
        <v>6745</v>
      </c>
      <c r="K15231" t="s">
        <v>22</v>
      </c>
      <c r="L15231">
        <v>1</v>
      </c>
      <c r="N15231" t="s">
        <v>23</v>
      </c>
      <c r="O15231" t="s">
        <v>33</v>
      </c>
      <c r="P15231" t="s">
        <v>28</v>
      </c>
      <c r="R15231" t="s">
        <v>26</v>
      </c>
      <c r="S15231">
        <v>19</v>
      </c>
      <c r="T15231">
        <v>18.7</v>
      </c>
      <c r="U15231">
        <v>18.600000000000001</v>
      </c>
      <c r="V15231">
        <v>0.3</v>
      </c>
      <c r="W15231">
        <v>0.4</v>
      </c>
      <c r="AB15231">
        <f t="shared" si="299"/>
        <v>2700.7999999999997</v>
      </c>
    </row>
    <row r="15232" spans="1:28" x14ac:dyDescent="0.25">
      <c r="A15232" t="s">
        <v>6771</v>
      </c>
      <c r="B15232" t="s">
        <v>6744</v>
      </c>
      <c r="C15232" s="1">
        <v>0.66690972222222211</v>
      </c>
      <c r="D15232">
        <v>710</v>
      </c>
      <c r="E15232" s="2">
        <v>3.4481458333333333E-2</v>
      </c>
      <c r="F15232" s="1">
        <v>3.4479166666666665E-2</v>
      </c>
      <c r="G15232">
        <v>198</v>
      </c>
      <c r="H15232">
        <v>2979.2</v>
      </c>
      <c r="I15232">
        <v>0</v>
      </c>
      <c r="J15232" t="s">
        <v>6745</v>
      </c>
      <c r="K15232" t="s">
        <v>22</v>
      </c>
      <c r="L15232">
        <v>1</v>
      </c>
      <c r="N15232" t="s">
        <v>23</v>
      </c>
      <c r="O15232" t="s">
        <v>31</v>
      </c>
      <c r="P15232" t="s">
        <v>28</v>
      </c>
      <c r="R15232" t="s">
        <v>26</v>
      </c>
      <c r="S15232">
        <v>19.7</v>
      </c>
      <c r="T15232">
        <v>18.7</v>
      </c>
      <c r="U15232">
        <v>18.600000000000001</v>
      </c>
      <c r="V15232">
        <v>1</v>
      </c>
      <c r="W15232">
        <v>1.1000000000000001</v>
      </c>
      <c r="AB15232">
        <f t="shared" si="299"/>
        <v>2880.5699999999997</v>
      </c>
    </row>
    <row r="15233" spans="1:28" x14ac:dyDescent="0.25">
      <c r="A15233" t="s">
        <v>6771</v>
      </c>
      <c r="B15233" t="s">
        <v>6744</v>
      </c>
      <c r="C15233" s="1">
        <v>0.66690972222222211</v>
      </c>
      <c r="D15233">
        <v>710</v>
      </c>
      <c r="E15233" s="2">
        <v>3.4481458333333333E-2</v>
      </c>
      <c r="F15233" s="1">
        <v>3.4479166666666665E-2</v>
      </c>
      <c r="G15233">
        <v>198</v>
      </c>
      <c r="H15233">
        <v>2979.2</v>
      </c>
      <c r="I15233">
        <v>0</v>
      </c>
      <c r="J15233" t="s">
        <v>6745</v>
      </c>
      <c r="K15233" t="s">
        <v>22</v>
      </c>
      <c r="L15233">
        <v>1</v>
      </c>
      <c r="N15233" t="s">
        <v>23</v>
      </c>
      <c r="O15233" t="s">
        <v>36</v>
      </c>
      <c r="P15233" t="s">
        <v>28</v>
      </c>
      <c r="R15233" t="s">
        <v>26</v>
      </c>
      <c r="S15233">
        <v>19.2</v>
      </c>
      <c r="T15233">
        <v>18.7</v>
      </c>
      <c r="U15233">
        <v>18.600000000000001</v>
      </c>
      <c r="V15233">
        <v>0.5</v>
      </c>
      <c r="W15233">
        <v>0.6</v>
      </c>
      <c r="AB15233">
        <f t="shared" si="299"/>
        <v>2880.5699999999997</v>
      </c>
    </row>
    <row r="15234" spans="1:28" x14ac:dyDescent="0.25">
      <c r="A15234" t="s">
        <v>6771</v>
      </c>
      <c r="B15234" t="s">
        <v>6744</v>
      </c>
      <c r="C15234" s="1">
        <v>0.66690972222222211</v>
      </c>
      <c r="D15234">
        <v>710</v>
      </c>
      <c r="E15234" s="2">
        <v>3.4481458333333333E-2</v>
      </c>
      <c r="F15234" s="1">
        <v>3.4479166666666665E-2</v>
      </c>
      <c r="G15234">
        <v>198</v>
      </c>
      <c r="H15234">
        <v>2979.2</v>
      </c>
      <c r="I15234">
        <v>0</v>
      </c>
      <c r="J15234" t="s">
        <v>6745</v>
      </c>
      <c r="K15234" t="s">
        <v>22</v>
      </c>
      <c r="L15234">
        <v>1</v>
      </c>
      <c r="N15234" t="s">
        <v>23</v>
      </c>
      <c r="O15234" t="s">
        <v>24</v>
      </c>
      <c r="P15234" t="s">
        <v>28</v>
      </c>
      <c r="R15234" t="s">
        <v>26</v>
      </c>
      <c r="S15234">
        <v>18.8</v>
      </c>
      <c r="T15234">
        <v>18.7</v>
      </c>
      <c r="U15234">
        <v>18.600000000000001</v>
      </c>
      <c r="V15234">
        <v>0.1</v>
      </c>
      <c r="W15234">
        <v>0.2</v>
      </c>
      <c r="AB15234">
        <f t="shared" si="299"/>
        <v>2880.5699999999997</v>
      </c>
    </row>
    <row r="15235" spans="1:28" x14ac:dyDescent="0.25">
      <c r="A15235" t="s">
        <v>6771</v>
      </c>
      <c r="B15235" t="s">
        <v>6744</v>
      </c>
      <c r="C15235" s="1">
        <v>0.66690972222222211</v>
      </c>
      <c r="D15235">
        <v>710</v>
      </c>
      <c r="E15235" s="2">
        <v>3.4481458333333333E-2</v>
      </c>
      <c r="F15235" s="1">
        <v>3.4479166666666665E-2</v>
      </c>
      <c r="G15235">
        <v>198</v>
      </c>
      <c r="H15235">
        <v>2979.2</v>
      </c>
      <c r="I15235">
        <v>0</v>
      </c>
      <c r="J15235" t="s">
        <v>6745</v>
      </c>
      <c r="K15235" t="s">
        <v>22</v>
      </c>
      <c r="L15235">
        <v>1</v>
      </c>
      <c r="N15235" t="s">
        <v>23</v>
      </c>
      <c r="O15235" t="s">
        <v>46</v>
      </c>
      <c r="P15235" t="s">
        <v>28</v>
      </c>
      <c r="R15235" t="s">
        <v>26</v>
      </c>
      <c r="S15235">
        <v>19.2</v>
      </c>
      <c r="T15235">
        <v>18.7</v>
      </c>
      <c r="U15235">
        <v>18.600000000000001</v>
      </c>
      <c r="V15235">
        <v>0.5</v>
      </c>
      <c r="W15235">
        <v>0.6</v>
      </c>
      <c r="AB15235">
        <f t="shared" si="299"/>
        <v>2880.5699999999997</v>
      </c>
    </row>
    <row r="15236" spans="1:28" x14ac:dyDescent="0.25">
      <c r="A15236" t="s">
        <v>6771</v>
      </c>
      <c r="B15236" t="s">
        <v>6744</v>
      </c>
      <c r="C15236" s="1">
        <v>0.66690972222222211</v>
      </c>
      <c r="D15236">
        <v>710</v>
      </c>
      <c r="E15236" s="2">
        <v>3.4481458333333333E-2</v>
      </c>
      <c r="F15236" s="1">
        <v>3.4479166666666665E-2</v>
      </c>
      <c r="G15236">
        <v>198</v>
      </c>
      <c r="H15236">
        <v>2979.2</v>
      </c>
      <c r="I15236">
        <v>0</v>
      </c>
      <c r="J15236" t="s">
        <v>6745</v>
      </c>
      <c r="K15236" t="s">
        <v>22</v>
      </c>
      <c r="L15236">
        <v>1</v>
      </c>
      <c r="N15236" t="s">
        <v>23</v>
      </c>
      <c r="O15236" t="s">
        <v>42</v>
      </c>
      <c r="P15236" t="s">
        <v>28</v>
      </c>
      <c r="R15236" t="s">
        <v>26</v>
      </c>
      <c r="S15236">
        <v>19.100000000000001</v>
      </c>
      <c r="T15236">
        <v>18.7</v>
      </c>
      <c r="U15236">
        <v>18.600000000000001</v>
      </c>
      <c r="V15236">
        <v>0.4</v>
      </c>
      <c r="W15236">
        <v>0.5</v>
      </c>
      <c r="AB15236">
        <f t="shared" si="299"/>
        <v>2880.5699999999997</v>
      </c>
    </row>
    <row r="15237" spans="1:28" x14ac:dyDescent="0.25">
      <c r="A15237" t="s">
        <v>6771</v>
      </c>
      <c r="B15237" t="s">
        <v>6744</v>
      </c>
      <c r="C15237" s="1">
        <v>0.66690972222222211</v>
      </c>
      <c r="D15237">
        <v>710</v>
      </c>
      <c r="E15237" s="2">
        <v>3.4481458333333333E-2</v>
      </c>
      <c r="F15237" s="1">
        <v>3.4479166666666665E-2</v>
      </c>
      <c r="G15237">
        <v>198</v>
      </c>
      <c r="H15237">
        <v>2979.2</v>
      </c>
      <c r="I15237">
        <v>0</v>
      </c>
      <c r="J15237" t="s">
        <v>6745</v>
      </c>
      <c r="K15237" t="s">
        <v>22</v>
      </c>
      <c r="L15237">
        <v>1</v>
      </c>
      <c r="N15237" t="s">
        <v>23</v>
      </c>
      <c r="O15237" t="s">
        <v>33</v>
      </c>
      <c r="P15237" t="s">
        <v>28</v>
      </c>
      <c r="R15237" t="s">
        <v>26</v>
      </c>
      <c r="S15237">
        <v>19.3</v>
      </c>
      <c r="T15237">
        <v>18.7</v>
      </c>
      <c r="U15237">
        <v>18.600000000000001</v>
      </c>
      <c r="V15237">
        <v>0.6</v>
      </c>
      <c r="W15237">
        <v>0.7</v>
      </c>
      <c r="AB15237">
        <f t="shared" si="299"/>
        <v>2880.5699999999997</v>
      </c>
    </row>
    <row r="15238" spans="1:28" x14ac:dyDescent="0.25">
      <c r="A15238" t="s">
        <v>6772</v>
      </c>
      <c r="B15238" t="s">
        <v>6744</v>
      </c>
      <c r="C15238" s="1">
        <v>0.66900462962962959</v>
      </c>
      <c r="D15238">
        <v>79</v>
      </c>
      <c r="E15238" s="2">
        <v>3.6569062499999999E-2</v>
      </c>
      <c r="F15238" s="1">
        <v>3.6562499999999998E-2</v>
      </c>
      <c r="G15238">
        <v>567</v>
      </c>
      <c r="H15238">
        <v>3159.57</v>
      </c>
      <c r="I15238">
        <v>0</v>
      </c>
      <c r="J15238" t="s">
        <v>6745</v>
      </c>
      <c r="K15238" t="s">
        <v>22</v>
      </c>
      <c r="L15238">
        <v>1</v>
      </c>
      <c r="N15238" t="s">
        <v>23</v>
      </c>
      <c r="O15238" t="s">
        <v>31</v>
      </c>
      <c r="P15238" t="s">
        <v>28</v>
      </c>
      <c r="R15238" t="s">
        <v>26</v>
      </c>
      <c r="S15238">
        <v>19</v>
      </c>
      <c r="T15238">
        <v>18.5</v>
      </c>
      <c r="U15238">
        <v>18.399999999999999</v>
      </c>
      <c r="V15238">
        <v>0.5</v>
      </c>
      <c r="W15238">
        <v>0.6</v>
      </c>
      <c r="AB15238">
        <f t="shared" si="299"/>
        <v>3060.94</v>
      </c>
    </row>
    <row r="15239" spans="1:28" x14ac:dyDescent="0.25">
      <c r="A15239" t="s">
        <v>6772</v>
      </c>
      <c r="B15239" t="s">
        <v>6744</v>
      </c>
      <c r="C15239" s="1">
        <v>0.66900462962962959</v>
      </c>
      <c r="D15239">
        <v>79</v>
      </c>
      <c r="E15239" s="2">
        <v>3.6569062499999999E-2</v>
      </c>
      <c r="F15239" s="1">
        <v>3.6562499999999998E-2</v>
      </c>
      <c r="G15239">
        <v>567</v>
      </c>
      <c r="H15239">
        <v>3159.57</v>
      </c>
      <c r="I15239">
        <v>0</v>
      </c>
      <c r="J15239" t="s">
        <v>6745</v>
      </c>
      <c r="K15239" t="s">
        <v>22</v>
      </c>
      <c r="L15239">
        <v>1</v>
      </c>
      <c r="N15239" t="s">
        <v>23</v>
      </c>
      <c r="O15239" t="s">
        <v>36</v>
      </c>
      <c r="P15239" t="s">
        <v>28</v>
      </c>
      <c r="R15239" t="s">
        <v>26</v>
      </c>
      <c r="S15239">
        <v>18.7</v>
      </c>
      <c r="T15239">
        <v>18.5</v>
      </c>
      <c r="U15239">
        <v>18.399999999999999</v>
      </c>
      <c r="V15239">
        <v>0.2</v>
      </c>
      <c r="W15239">
        <v>0.3</v>
      </c>
      <c r="AB15239">
        <f t="shared" si="299"/>
        <v>3060.94</v>
      </c>
    </row>
    <row r="15240" spans="1:28" x14ac:dyDescent="0.25">
      <c r="A15240" t="s">
        <v>6772</v>
      </c>
      <c r="B15240" t="s">
        <v>6744</v>
      </c>
      <c r="C15240" s="1">
        <v>0.66900462962962959</v>
      </c>
      <c r="D15240">
        <v>79</v>
      </c>
      <c r="E15240" s="2">
        <v>3.6569062499999999E-2</v>
      </c>
      <c r="F15240" s="1">
        <v>3.6562499999999998E-2</v>
      </c>
      <c r="G15240">
        <v>567</v>
      </c>
      <c r="H15240">
        <v>3159.57</v>
      </c>
      <c r="I15240">
        <v>0</v>
      </c>
      <c r="J15240" t="s">
        <v>6745</v>
      </c>
      <c r="K15240" t="s">
        <v>22</v>
      </c>
      <c r="L15240">
        <v>1</v>
      </c>
      <c r="N15240" t="s">
        <v>23</v>
      </c>
      <c r="O15240" t="s">
        <v>24</v>
      </c>
      <c r="P15240" t="s">
        <v>28</v>
      </c>
      <c r="R15240" t="s">
        <v>26</v>
      </c>
      <c r="S15240">
        <v>18.5</v>
      </c>
      <c r="T15240">
        <v>18.5</v>
      </c>
      <c r="U15240">
        <v>18.399999999999999</v>
      </c>
      <c r="V15240">
        <v>0</v>
      </c>
      <c r="W15240">
        <v>0.1</v>
      </c>
      <c r="AB15240">
        <f t="shared" si="299"/>
        <v>3060.94</v>
      </c>
    </row>
    <row r="15241" spans="1:28" x14ac:dyDescent="0.25">
      <c r="A15241" t="s">
        <v>6772</v>
      </c>
      <c r="B15241" t="s">
        <v>6744</v>
      </c>
      <c r="C15241" s="1">
        <v>0.66900462962962959</v>
      </c>
      <c r="D15241">
        <v>79</v>
      </c>
      <c r="E15241" s="2">
        <v>3.6569062499999999E-2</v>
      </c>
      <c r="F15241" s="1">
        <v>3.6562499999999998E-2</v>
      </c>
      <c r="G15241">
        <v>567</v>
      </c>
      <c r="H15241">
        <v>3159.57</v>
      </c>
      <c r="I15241">
        <v>0</v>
      </c>
      <c r="J15241" t="s">
        <v>6745</v>
      </c>
      <c r="K15241" t="s">
        <v>22</v>
      </c>
      <c r="L15241">
        <v>1</v>
      </c>
      <c r="N15241" t="s">
        <v>23</v>
      </c>
      <c r="O15241" t="s">
        <v>46</v>
      </c>
      <c r="P15241" t="s">
        <v>28</v>
      </c>
      <c r="R15241" t="s">
        <v>26</v>
      </c>
      <c r="S15241">
        <v>18.899999999999999</v>
      </c>
      <c r="T15241">
        <v>18.5</v>
      </c>
      <c r="U15241">
        <v>18.399999999999999</v>
      </c>
      <c r="V15241">
        <v>0.4</v>
      </c>
      <c r="W15241">
        <v>0.5</v>
      </c>
      <c r="AB15241">
        <f t="shared" si="299"/>
        <v>3060.94</v>
      </c>
    </row>
    <row r="15242" spans="1:28" x14ac:dyDescent="0.25">
      <c r="A15242" t="s">
        <v>6773</v>
      </c>
      <c r="B15242" t="s">
        <v>6744</v>
      </c>
      <c r="C15242" s="1">
        <v>0.67107638888888888</v>
      </c>
      <c r="D15242">
        <v>981</v>
      </c>
      <c r="E15242" s="2">
        <v>3.8651261574074079E-2</v>
      </c>
      <c r="F15242" s="1">
        <v>3.8645833333333331E-2</v>
      </c>
      <c r="G15242">
        <v>469</v>
      </c>
      <c r="H15242">
        <v>3339.47</v>
      </c>
      <c r="I15242">
        <v>0</v>
      </c>
      <c r="J15242" t="s">
        <v>6745</v>
      </c>
      <c r="K15242" t="s">
        <v>22</v>
      </c>
      <c r="L15242">
        <v>1</v>
      </c>
      <c r="N15242" t="s">
        <v>23</v>
      </c>
      <c r="O15242" t="s">
        <v>31</v>
      </c>
      <c r="P15242" t="s">
        <v>28</v>
      </c>
      <c r="R15242" t="s">
        <v>26</v>
      </c>
      <c r="S15242">
        <v>19.3</v>
      </c>
      <c r="T15242">
        <v>18.5</v>
      </c>
      <c r="U15242">
        <v>18.399999999999999</v>
      </c>
      <c r="V15242">
        <v>0.8</v>
      </c>
      <c r="W15242">
        <v>0.9</v>
      </c>
      <c r="AB15242">
        <f t="shared" si="299"/>
        <v>3240.8399999999997</v>
      </c>
    </row>
    <row r="15243" spans="1:28" x14ac:dyDescent="0.25">
      <c r="A15243" t="s">
        <v>6773</v>
      </c>
      <c r="B15243" t="s">
        <v>6744</v>
      </c>
      <c r="C15243" s="1">
        <v>0.67107638888888888</v>
      </c>
      <c r="D15243">
        <v>981</v>
      </c>
      <c r="E15243" s="2">
        <v>3.8651261574074079E-2</v>
      </c>
      <c r="F15243" s="1">
        <v>3.8645833333333331E-2</v>
      </c>
      <c r="G15243">
        <v>469</v>
      </c>
      <c r="H15243">
        <v>3339.47</v>
      </c>
      <c r="I15243">
        <v>0</v>
      </c>
      <c r="J15243" t="s">
        <v>6745</v>
      </c>
      <c r="K15243" t="s">
        <v>22</v>
      </c>
      <c r="L15243">
        <v>1</v>
      </c>
      <c r="N15243" t="s">
        <v>23</v>
      </c>
      <c r="O15243" t="s">
        <v>36</v>
      </c>
      <c r="P15243" t="s">
        <v>28</v>
      </c>
      <c r="R15243" t="s">
        <v>26</v>
      </c>
      <c r="S15243">
        <v>18.899999999999999</v>
      </c>
      <c r="T15243">
        <v>18.5</v>
      </c>
      <c r="U15243">
        <v>18.399999999999999</v>
      </c>
      <c r="V15243">
        <v>0.4</v>
      </c>
      <c r="W15243">
        <v>0.5</v>
      </c>
      <c r="AB15243">
        <f t="shared" si="299"/>
        <v>3240.8399999999997</v>
      </c>
    </row>
    <row r="15244" spans="1:28" x14ac:dyDescent="0.25">
      <c r="A15244" t="s">
        <v>6773</v>
      </c>
      <c r="B15244" t="s">
        <v>6744</v>
      </c>
      <c r="C15244" s="1">
        <v>0.67107638888888888</v>
      </c>
      <c r="D15244">
        <v>981</v>
      </c>
      <c r="E15244" s="2">
        <v>3.8651261574074079E-2</v>
      </c>
      <c r="F15244" s="1">
        <v>3.8645833333333331E-2</v>
      </c>
      <c r="G15244">
        <v>469</v>
      </c>
      <c r="H15244">
        <v>3339.47</v>
      </c>
      <c r="I15244">
        <v>0</v>
      </c>
      <c r="J15244" t="s">
        <v>6745</v>
      </c>
      <c r="K15244" t="s">
        <v>22</v>
      </c>
      <c r="L15244">
        <v>1</v>
      </c>
      <c r="N15244" t="s">
        <v>23</v>
      </c>
      <c r="O15244" t="s">
        <v>24</v>
      </c>
      <c r="P15244" t="s">
        <v>28</v>
      </c>
      <c r="R15244" t="s">
        <v>26</v>
      </c>
      <c r="S15244">
        <v>18.5</v>
      </c>
      <c r="T15244">
        <v>18.5</v>
      </c>
      <c r="U15244">
        <v>18.399999999999999</v>
      </c>
      <c r="V15244">
        <v>0</v>
      </c>
      <c r="W15244">
        <v>0.1</v>
      </c>
      <c r="AB15244">
        <f t="shared" si="299"/>
        <v>3240.8399999999997</v>
      </c>
    </row>
    <row r="15245" spans="1:28" x14ac:dyDescent="0.25">
      <c r="A15245" t="s">
        <v>6773</v>
      </c>
      <c r="B15245" t="s">
        <v>6744</v>
      </c>
      <c r="C15245" s="1">
        <v>0.67107638888888888</v>
      </c>
      <c r="D15245">
        <v>981</v>
      </c>
      <c r="E15245" s="2">
        <v>3.8651261574074079E-2</v>
      </c>
      <c r="F15245" s="1">
        <v>3.8645833333333331E-2</v>
      </c>
      <c r="G15245">
        <v>469</v>
      </c>
      <c r="H15245">
        <v>3339.47</v>
      </c>
      <c r="I15245">
        <v>0</v>
      </c>
      <c r="J15245" t="s">
        <v>6745</v>
      </c>
      <c r="K15245" t="s">
        <v>22</v>
      </c>
      <c r="L15245">
        <v>1</v>
      </c>
      <c r="N15245" t="s">
        <v>23</v>
      </c>
      <c r="O15245" t="s">
        <v>46</v>
      </c>
      <c r="P15245" t="s">
        <v>28</v>
      </c>
      <c r="R15245" t="s">
        <v>26</v>
      </c>
      <c r="S15245">
        <v>19.100000000000001</v>
      </c>
      <c r="T15245">
        <v>18.5</v>
      </c>
      <c r="U15245">
        <v>18.399999999999999</v>
      </c>
      <c r="V15245">
        <v>0.6</v>
      </c>
      <c r="W15245">
        <v>0.7</v>
      </c>
      <c r="AB15245">
        <f t="shared" si="299"/>
        <v>3240.8399999999997</v>
      </c>
    </row>
    <row r="15246" spans="1:28" x14ac:dyDescent="0.25">
      <c r="A15246" t="s">
        <v>6773</v>
      </c>
      <c r="B15246" t="s">
        <v>6744</v>
      </c>
      <c r="C15246" s="1">
        <v>0.67107638888888888</v>
      </c>
      <c r="D15246">
        <v>981</v>
      </c>
      <c r="E15246" s="2">
        <v>3.8651261574074079E-2</v>
      </c>
      <c r="F15246" s="1">
        <v>3.8645833333333331E-2</v>
      </c>
      <c r="G15246">
        <v>469</v>
      </c>
      <c r="H15246">
        <v>3339.47</v>
      </c>
      <c r="I15246">
        <v>0</v>
      </c>
      <c r="J15246" t="s">
        <v>6745</v>
      </c>
      <c r="K15246" t="s">
        <v>22</v>
      </c>
      <c r="L15246">
        <v>1</v>
      </c>
      <c r="N15246" t="s">
        <v>23</v>
      </c>
      <c r="O15246" t="s">
        <v>42</v>
      </c>
      <c r="P15246" t="s">
        <v>28</v>
      </c>
      <c r="R15246" t="s">
        <v>26</v>
      </c>
      <c r="S15246">
        <v>19.2</v>
      </c>
      <c r="T15246">
        <v>18.5</v>
      </c>
      <c r="U15246">
        <v>18.399999999999999</v>
      </c>
      <c r="V15246">
        <v>0.7</v>
      </c>
      <c r="W15246">
        <v>0.8</v>
      </c>
      <c r="AB15246">
        <f t="shared" si="299"/>
        <v>3240.8399999999997</v>
      </c>
    </row>
    <row r="15247" spans="1:28" x14ac:dyDescent="0.25">
      <c r="A15247" t="s">
        <v>6773</v>
      </c>
      <c r="B15247" t="s">
        <v>6744</v>
      </c>
      <c r="C15247" s="1">
        <v>0.67107638888888888</v>
      </c>
      <c r="D15247">
        <v>981</v>
      </c>
      <c r="E15247" s="2">
        <v>3.8651261574074079E-2</v>
      </c>
      <c r="F15247" s="1">
        <v>3.8645833333333331E-2</v>
      </c>
      <c r="G15247">
        <v>469</v>
      </c>
      <c r="H15247">
        <v>3339.47</v>
      </c>
      <c r="I15247">
        <v>0</v>
      </c>
      <c r="J15247" t="s">
        <v>6745</v>
      </c>
      <c r="K15247" t="s">
        <v>22</v>
      </c>
      <c r="L15247">
        <v>1</v>
      </c>
      <c r="N15247" t="s">
        <v>23</v>
      </c>
      <c r="O15247" t="s">
        <v>33</v>
      </c>
      <c r="P15247" t="s">
        <v>28</v>
      </c>
      <c r="R15247" t="s">
        <v>26</v>
      </c>
      <c r="S15247">
        <v>18.7</v>
      </c>
      <c r="T15247">
        <v>18.5</v>
      </c>
      <c r="U15247">
        <v>18.399999999999999</v>
      </c>
      <c r="V15247">
        <v>0.2</v>
      </c>
      <c r="W15247">
        <v>0.3</v>
      </c>
      <c r="AB15247">
        <f t="shared" si="299"/>
        <v>3240.8399999999997</v>
      </c>
    </row>
    <row r="15248" spans="1:28" x14ac:dyDescent="0.25">
      <c r="A15248" t="s">
        <v>6774</v>
      </c>
      <c r="B15248" t="s">
        <v>6744</v>
      </c>
      <c r="C15248" s="1">
        <v>0.67317129629629635</v>
      </c>
      <c r="D15248">
        <v>684</v>
      </c>
      <c r="E15248" s="2">
        <v>4.0742731481481484E-2</v>
      </c>
      <c r="F15248" s="1">
        <v>4.0740740740740737E-2</v>
      </c>
      <c r="G15248">
        <v>172</v>
      </c>
      <c r="H15248">
        <v>3520.17</v>
      </c>
      <c r="I15248">
        <v>0</v>
      </c>
      <c r="J15248" t="s">
        <v>6745</v>
      </c>
      <c r="K15248" t="s">
        <v>22</v>
      </c>
      <c r="L15248">
        <v>1</v>
      </c>
      <c r="N15248" t="s">
        <v>23</v>
      </c>
      <c r="O15248" t="s">
        <v>36</v>
      </c>
      <c r="P15248" t="s">
        <v>28</v>
      </c>
      <c r="R15248" t="s">
        <v>26</v>
      </c>
      <c r="S15248">
        <v>18.8</v>
      </c>
      <c r="T15248">
        <v>18.399999999999999</v>
      </c>
      <c r="U15248">
        <v>18.399999999999999</v>
      </c>
      <c r="V15248">
        <v>0.4</v>
      </c>
      <c r="W15248">
        <v>0.4</v>
      </c>
      <c r="AB15248">
        <f t="shared" si="299"/>
        <v>3421.54</v>
      </c>
    </row>
    <row r="15249" spans="1:28" x14ac:dyDescent="0.25">
      <c r="A15249" t="s">
        <v>6774</v>
      </c>
      <c r="B15249" t="s">
        <v>6744</v>
      </c>
      <c r="C15249" s="1">
        <v>0.67317129629629635</v>
      </c>
      <c r="D15249">
        <v>684</v>
      </c>
      <c r="E15249" s="2">
        <v>4.0742731481481484E-2</v>
      </c>
      <c r="F15249" s="1">
        <v>4.0740740740740737E-2</v>
      </c>
      <c r="G15249">
        <v>172</v>
      </c>
      <c r="H15249">
        <v>3520.17</v>
      </c>
      <c r="I15249">
        <v>0</v>
      </c>
      <c r="J15249" t="s">
        <v>6745</v>
      </c>
      <c r="K15249" t="s">
        <v>22</v>
      </c>
      <c r="L15249">
        <v>1</v>
      </c>
      <c r="N15249" t="s">
        <v>23</v>
      </c>
      <c r="O15249" t="s">
        <v>46</v>
      </c>
      <c r="P15249" t="s">
        <v>28</v>
      </c>
      <c r="R15249" t="s">
        <v>26</v>
      </c>
      <c r="S15249">
        <v>18.7</v>
      </c>
      <c r="T15249">
        <v>18.399999999999999</v>
      </c>
      <c r="U15249">
        <v>18.399999999999999</v>
      </c>
      <c r="V15249">
        <v>0.3</v>
      </c>
      <c r="W15249">
        <v>0.3</v>
      </c>
      <c r="AB15249">
        <f t="shared" si="299"/>
        <v>3421.54</v>
      </c>
    </row>
    <row r="15250" spans="1:28" x14ac:dyDescent="0.25">
      <c r="A15250" t="s">
        <v>6774</v>
      </c>
      <c r="B15250" t="s">
        <v>6744</v>
      </c>
      <c r="C15250" s="1">
        <v>0.67317129629629635</v>
      </c>
      <c r="D15250">
        <v>684</v>
      </c>
      <c r="E15250" s="2">
        <v>4.0742731481481484E-2</v>
      </c>
      <c r="F15250" s="1">
        <v>4.0740740740740737E-2</v>
      </c>
      <c r="G15250">
        <v>172</v>
      </c>
      <c r="H15250">
        <v>3520.17</v>
      </c>
      <c r="I15250">
        <v>0</v>
      </c>
      <c r="J15250" t="s">
        <v>6745</v>
      </c>
      <c r="K15250" t="s">
        <v>22</v>
      </c>
      <c r="L15250">
        <v>1</v>
      </c>
      <c r="N15250" t="s">
        <v>23</v>
      </c>
      <c r="O15250" t="s">
        <v>33</v>
      </c>
      <c r="P15250" t="s">
        <v>28</v>
      </c>
      <c r="R15250" t="s">
        <v>26</v>
      </c>
      <c r="S15250">
        <v>19.600000000000001</v>
      </c>
      <c r="T15250">
        <v>18.399999999999999</v>
      </c>
      <c r="U15250">
        <v>18.399999999999999</v>
      </c>
      <c r="V15250">
        <v>1.2</v>
      </c>
      <c r="W15250">
        <v>1.2</v>
      </c>
      <c r="AB15250">
        <f t="shared" si="299"/>
        <v>3421.54</v>
      </c>
    </row>
    <row r="15251" spans="1:28" x14ac:dyDescent="0.25">
      <c r="A15251" t="s">
        <v>6775</v>
      </c>
      <c r="B15251" t="s">
        <v>6744</v>
      </c>
      <c r="C15251" s="1">
        <v>0.67524305555555564</v>
      </c>
      <c r="D15251">
        <v>718</v>
      </c>
      <c r="E15251" s="2">
        <v>4.2814884259259257E-2</v>
      </c>
      <c r="F15251" s="1">
        <v>4.2812500000000003E-2</v>
      </c>
      <c r="G15251">
        <v>206</v>
      </c>
      <c r="H15251">
        <v>3699.21</v>
      </c>
      <c r="I15251">
        <v>0</v>
      </c>
      <c r="J15251" t="s">
        <v>6745</v>
      </c>
      <c r="K15251" t="s">
        <v>22</v>
      </c>
      <c r="L15251">
        <v>1</v>
      </c>
      <c r="N15251" t="s">
        <v>23</v>
      </c>
      <c r="O15251" t="s">
        <v>31</v>
      </c>
      <c r="P15251" t="s">
        <v>28</v>
      </c>
      <c r="R15251" t="s">
        <v>26</v>
      </c>
      <c r="S15251">
        <v>19.600000000000001</v>
      </c>
      <c r="T15251">
        <v>18.5</v>
      </c>
      <c r="U15251">
        <v>18.5</v>
      </c>
      <c r="V15251">
        <v>1.1000000000000001</v>
      </c>
      <c r="W15251">
        <v>1.1000000000000001</v>
      </c>
      <c r="AB15251">
        <f t="shared" si="299"/>
        <v>3600.58</v>
      </c>
    </row>
    <row r="15252" spans="1:28" x14ac:dyDescent="0.25">
      <c r="A15252" t="s">
        <v>6775</v>
      </c>
      <c r="B15252" t="s">
        <v>6744</v>
      </c>
      <c r="C15252" s="1">
        <v>0.67524305555555564</v>
      </c>
      <c r="D15252">
        <v>718</v>
      </c>
      <c r="E15252" s="2">
        <v>4.2814884259259257E-2</v>
      </c>
      <c r="F15252" s="1">
        <v>4.2812500000000003E-2</v>
      </c>
      <c r="G15252">
        <v>206</v>
      </c>
      <c r="H15252">
        <v>3699.21</v>
      </c>
      <c r="I15252">
        <v>0</v>
      </c>
      <c r="J15252" t="s">
        <v>6745</v>
      </c>
      <c r="K15252" t="s">
        <v>22</v>
      </c>
      <c r="L15252">
        <v>1</v>
      </c>
      <c r="N15252" t="s">
        <v>23</v>
      </c>
      <c r="O15252" t="s">
        <v>36</v>
      </c>
      <c r="P15252" t="s">
        <v>28</v>
      </c>
      <c r="R15252" t="s">
        <v>26</v>
      </c>
      <c r="S15252">
        <v>18.8</v>
      </c>
      <c r="T15252">
        <v>18.5</v>
      </c>
      <c r="U15252">
        <v>18.5</v>
      </c>
      <c r="V15252">
        <v>0.3</v>
      </c>
      <c r="W15252">
        <v>0.3</v>
      </c>
      <c r="AB15252">
        <f t="shared" si="299"/>
        <v>3600.58</v>
      </c>
    </row>
    <row r="15253" spans="1:28" x14ac:dyDescent="0.25">
      <c r="A15253" t="s">
        <v>6776</v>
      </c>
      <c r="B15253" t="s">
        <v>6744</v>
      </c>
      <c r="C15253" s="1">
        <v>0.67732638888888885</v>
      </c>
      <c r="D15253">
        <v>887</v>
      </c>
      <c r="E15253" s="2">
        <v>4.4900173611111115E-2</v>
      </c>
      <c r="F15253" s="1">
        <v>4.4895833333333329E-2</v>
      </c>
      <c r="G15253">
        <v>375</v>
      </c>
      <c r="H15253">
        <v>3879.38</v>
      </c>
      <c r="I15253">
        <v>0</v>
      </c>
      <c r="J15253" t="s">
        <v>6745</v>
      </c>
      <c r="K15253" t="s">
        <v>22</v>
      </c>
      <c r="L15253">
        <v>1</v>
      </c>
      <c r="N15253" t="s">
        <v>23</v>
      </c>
      <c r="O15253" t="s">
        <v>31</v>
      </c>
      <c r="P15253" t="s">
        <v>28</v>
      </c>
      <c r="R15253" t="s">
        <v>26</v>
      </c>
      <c r="S15253">
        <v>19</v>
      </c>
      <c r="T15253">
        <v>18.5</v>
      </c>
      <c r="U15253">
        <v>18.600000000000001</v>
      </c>
      <c r="V15253">
        <v>0.5</v>
      </c>
      <c r="W15253">
        <v>0.4</v>
      </c>
      <c r="AB15253">
        <f t="shared" si="299"/>
        <v>3780.75</v>
      </c>
    </row>
    <row r="15254" spans="1:28" x14ac:dyDescent="0.25">
      <c r="A15254" t="s">
        <v>6776</v>
      </c>
      <c r="B15254" t="s">
        <v>6744</v>
      </c>
      <c r="C15254" s="1">
        <v>0.67732638888888885</v>
      </c>
      <c r="D15254">
        <v>887</v>
      </c>
      <c r="E15254" s="2">
        <v>4.4900173611111115E-2</v>
      </c>
      <c r="F15254" s="1">
        <v>4.4895833333333329E-2</v>
      </c>
      <c r="G15254">
        <v>375</v>
      </c>
      <c r="H15254">
        <v>3879.38</v>
      </c>
      <c r="I15254">
        <v>0</v>
      </c>
      <c r="J15254" t="s">
        <v>6745</v>
      </c>
      <c r="K15254" t="s">
        <v>22</v>
      </c>
      <c r="L15254">
        <v>1</v>
      </c>
      <c r="N15254" t="s">
        <v>23</v>
      </c>
      <c r="O15254" t="s">
        <v>24</v>
      </c>
      <c r="P15254" t="s">
        <v>28</v>
      </c>
      <c r="R15254" t="s">
        <v>26</v>
      </c>
      <c r="S15254">
        <v>18.399999999999999</v>
      </c>
      <c r="T15254">
        <v>18.5</v>
      </c>
      <c r="U15254">
        <v>18.600000000000001</v>
      </c>
      <c r="V15254">
        <v>-0.1</v>
      </c>
      <c r="W15254">
        <v>-0.2</v>
      </c>
      <c r="AB15254">
        <f t="shared" si="299"/>
        <v>3780.75</v>
      </c>
    </row>
    <row r="15255" spans="1:28" x14ac:dyDescent="0.25">
      <c r="A15255" t="s">
        <v>6776</v>
      </c>
      <c r="B15255" t="s">
        <v>6744</v>
      </c>
      <c r="C15255" s="1">
        <v>0.67732638888888885</v>
      </c>
      <c r="D15255">
        <v>887</v>
      </c>
      <c r="E15255" s="2">
        <v>4.4900173611111115E-2</v>
      </c>
      <c r="F15255" s="1">
        <v>4.4895833333333329E-2</v>
      </c>
      <c r="G15255">
        <v>375</v>
      </c>
      <c r="H15255">
        <v>3879.38</v>
      </c>
      <c r="I15255">
        <v>0</v>
      </c>
      <c r="J15255" t="s">
        <v>6745</v>
      </c>
      <c r="K15255" t="s">
        <v>22</v>
      </c>
      <c r="L15255">
        <v>1</v>
      </c>
      <c r="N15255" t="s">
        <v>23</v>
      </c>
      <c r="O15255" t="s">
        <v>46</v>
      </c>
      <c r="P15255" t="s">
        <v>28</v>
      </c>
      <c r="R15255" t="s">
        <v>26</v>
      </c>
      <c r="S15255">
        <v>19.3</v>
      </c>
      <c r="T15255">
        <v>18.5</v>
      </c>
      <c r="U15255">
        <v>18.600000000000001</v>
      </c>
      <c r="V15255">
        <v>0.8</v>
      </c>
      <c r="W15255">
        <v>0.7</v>
      </c>
      <c r="AB15255">
        <f t="shared" si="299"/>
        <v>3780.75</v>
      </c>
    </row>
    <row r="15256" spans="1:28" x14ac:dyDescent="0.25">
      <c r="A15256" t="s">
        <v>6776</v>
      </c>
      <c r="B15256" t="s">
        <v>6744</v>
      </c>
      <c r="C15256" s="1">
        <v>0.67732638888888885</v>
      </c>
      <c r="D15256">
        <v>887</v>
      </c>
      <c r="E15256" s="2">
        <v>4.4900173611111115E-2</v>
      </c>
      <c r="F15256" s="1">
        <v>4.4895833333333329E-2</v>
      </c>
      <c r="G15256">
        <v>375</v>
      </c>
      <c r="H15256">
        <v>3879.38</v>
      </c>
      <c r="I15256">
        <v>0</v>
      </c>
      <c r="J15256" t="s">
        <v>6745</v>
      </c>
      <c r="K15256" t="s">
        <v>22</v>
      </c>
      <c r="L15256">
        <v>1</v>
      </c>
      <c r="N15256" t="s">
        <v>23</v>
      </c>
      <c r="O15256" t="s">
        <v>42</v>
      </c>
      <c r="P15256" t="s">
        <v>28</v>
      </c>
      <c r="R15256" t="s">
        <v>26</v>
      </c>
      <c r="S15256">
        <v>22.8</v>
      </c>
      <c r="T15256">
        <v>18.5</v>
      </c>
      <c r="U15256">
        <v>18.600000000000001</v>
      </c>
      <c r="V15256">
        <v>4.3</v>
      </c>
      <c r="W15256">
        <v>4.2</v>
      </c>
      <c r="AB15256">
        <f t="shared" si="299"/>
        <v>3780.75</v>
      </c>
    </row>
    <row r="15257" spans="1:28" x14ac:dyDescent="0.25">
      <c r="A15257" t="s">
        <v>6776</v>
      </c>
      <c r="B15257" t="s">
        <v>6744</v>
      </c>
      <c r="C15257" s="1">
        <v>0.67732638888888885</v>
      </c>
      <c r="D15257">
        <v>887</v>
      </c>
      <c r="E15257" s="2">
        <v>4.4900173611111115E-2</v>
      </c>
      <c r="F15257" s="1">
        <v>4.4895833333333329E-2</v>
      </c>
      <c r="G15257">
        <v>375</v>
      </c>
      <c r="H15257">
        <v>3879.38</v>
      </c>
      <c r="I15257">
        <v>0</v>
      </c>
      <c r="J15257" t="s">
        <v>6745</v>
      </c>
      <c r="K15257" t="s">
        <v>22</v>
      </c>
      <c r="L15257">
        <v>1</v>
      </c>
      <c r="N15257" t="s">
        <v>23</v>
      </c>
      <c r="O15257" t="s">
        <v>33</v>
      </c>
      <c r="P15257" t="s">
        <v>28</v>
      </c>
      <c r="R15257" t="s">
        <v>26</v>
      </c>
      <c r="S15257">
        <v>21.5</v>
      </c>
      <c r="T15257">
        <v>18.5</v>
      </c>
      <c r="U15257">
        <v>18.600000000000001</v>
      </c>
      <c r="V15257">
        <v>3</v>
      </c>
      <c r="W15257">
        <v>2.9</v>
      </c>
      <c r="AB15257">
        <f t="shared" si="299"/>
        <v>3780.75</v>
      </c>
    </row>
    <row r="15258" spans="1:28" x14ac:dyDescent="0.25">
      <c r="A15258" t="s">
        <v>6777</v>
      </c>
      <c r="B15258" t="s">
        <v>6744</v>
      </c>
      <c r="C15258" s="1">
        <v>0.67942129629629633</v>
      </c>
      <c r="D15258">
        <v>123</v>
      </c>
      <c r="E15258" s="2">
        <v>4.6986238425925926E-2</v>
      </c>
      <c r="F15258" s="1">
        <v>4.6979166666666662E-2</v>
      </c>
      <c r="G15258">
        <v>611</v>
      </c>
      <c r="H15258">
        <v>4059.61</v>
      </c>
      <c r="I15258">
        <v>0</v>
      </c>
      <c r="J15258" t="s">
        <v>6745</v>
      </c>
      <c r="K15258" t="s">
        <v>22</v>
      </c>
      <c r="L15258">
        <v>1</v>
      </c>
      <c r="N15258" t="s">
        <v>23</v>
      </c>
      <c r="O15258" t="s">
        <v>31</v>
      </c>
      <c r="P15258" t="s">
        <v>28</v>
      </c>
      <c r="R15258" t="s">
        <v>26</v>
      </c>
      <c r="S15258">
        <v>18.7</v>
      </c>
      <c r="T15258">
        <v>18.3</v>
      </c>
      <c r="U15258">
        <v>18.3</v>
      </c>
      <c r="V15258">
        <v>0.4</v>
      </c>
      <c r="W15258">
        <v>0.4</v>
      </c>
      <c r="AB15258">
        <f t="shared" si="299"/>
        <v>3960.98</v>
      </c>
    </row>
    <row r="15259" spans="1:28" x14ac:dyDescent="0.25">
      <c r="A15259" t="s">
        <v>6777</v>
      </c>
      <c r="B15259" t="s">
        <v>6744</v>
      </c>
      <c r="C15259" s="1">
        <v>0.67942129629629633</v>
      </c>
      <c r="D15259">
        <v>123</v>
      </c>
      <c r="E15259" s="2">
        <v>4.6986238425925926E-2</v>
      </c>
      <c r="F15259" s="1">
        <v>4.6979166666666662E-2</v>
      </c>
      <c r="G15259">
        <v>611</v>
      </c>
      <c r="H15259">
        <v>4059.61</v>
      </c>
      <c r="I15259">
        <v>0</v>
      </c>
      <c r="J15259" t="s">
        <v>6745</v>
      </c>
      <c r="K15259" t="s">
        <v>22</v>
      </c>
      <c r="L15259">
        <v>1</v>
      </c>
      <c r="N15259" t="s">
        <v>23</v>
      </c>
      <c r="O15259" t="s">
        <v>24</v>
      </c>
      <c r="P15259" t="s">
        <v>28</v>
      </c>
      <c r="R15259" t="s">
        <v>26</v>
      </c>
      <c r="S15259">
        <v>17.8</v>
      </c>
      <c r="T15259">
        <v>18.3</v>
      </c>
      <c r="U15259">
        <v>18.3</v>
      </c>
      <c r="V15259">
        <v>-0.5</v>
      </c>
      <c r="W15259">
        <v>-0.5</v>
      </c>
      <c r="AB15259">
        <f t="shared" si="299"/>
        <v>3960.98</v>
      </c>
    </row>
    <row r="15260" spans="1:28" x14ac:dyDescent="0.25">
      <c r="A15260" t="s">
        <v>6777</v>
      </c>
      <c r="B15260" t="s">
        <v>6744</v>
      </c>
      <c r="C15260" s="1">
        <v>0.67942129629629633</v>
      </c>
      <c r="D15260">
        <v>123</v>
      </c>
      <c r="E15260" s="2">
        <v>4.6986238425925926E-2</v>
      </c>
      <c r="F15260" s="1">
        <v>4.6979166666666662E-2</v>
      </c>
      <c r="G15260">
        <v>611</v>
      </c>
      <c r="H15260">
        <v>4059.61</v>
      </c>
      <c r="I15260">
        <v>0</v>
      </c>
      <c r="J15260" t="s">
        <v>6745</v>
      </c>
      <c r="K15260" t="s">
        <v>22</v>
      </c>
      <c r="L15260">
        <v>1</v>
      </c>
      <c r="N15260" t="s">
        <v>23</v>
      </c>
      <c r="O15260" t="s">
        <v>46</v>
      </c>
      <c r="P15260" t="s">
        <v>28</v>
      </c>
      <c r="R15260" t="s">
        <v>26</v>
      </c>
      <c r="S15260">
        <v>18.899999999999999</v>
      </c>
      <c r="T15260">
        <v>18.3</v>
      </c>
      <c r="U15260">
        <v>18.3</v>
      </c>
      <c r="V15260">
        <v>0.6</v>
      </c>
      <c r="W15260">
        <v>0.6</v>
      </c>
      <c r="AB15260">
        <f t="shared" si="299"/>
        <v>3960.98</v>
      </c>
    </row>
    <row r="15261" spans="1:28" x14ac:dyDescent="0.25">
      <c r="A15261" t="s">
        <v>6777</v>
      </c>
      <c r="B15261" t="s">
        <v>6744</v>
      </c>
      <c r="C15261" s="1">
        <v>0.67942129629629633</v>
      </c>
      <c r="D15261">
        <v>123</v>
      </c>
      <c r="E15261" s="2">
        <v>4.6986238425925926E-2</v>
      </c>
      <c r="F15261" s="1">
        <v>4.6979166666666662E-2</v>
      </c>
      <c r="G15261">
        <v>611</v>
      </c>
      <c r="H15261">
        <v>4059.61</v>
      </c>
      <c r="I15261">
        <v>0</v>
      </c>
      <c r="J15261" t="s">
        <v>6745</v>
      </c>
      <c r="K15261" t="s">
        <v>22</v>
      </c>
      <c r="L15261">
        <v>1</v>
      </c>
      <c r="N15261" t="s">
        <v>23</v>
      </c>
      <c r="O15261" t="s">
        <v>42</v>
      </c>
      <c r="P15261" t="s">
        <v>28</v>
      </c>
      <c r="R15261" t="s">
        <v>26</v>
      </c>
      <c r="S15261">
        <v>21</v>
      </c>
      <c r="T15261">
        <v>18.3</v>
      </c>
      <c r="U15261">
        <v>18.3</v>
      </c>
      <c r="V15261">
        <v>2.7</v>
      </c>
      <c r="W15261">
        <v>2.7</v>
      </c>
      <c r="AB15261">
        <f t="shared" si="299"/>
        <v>3960.98</v>
      </c>
    </row>
    <row r="15262" spans="1:28" x14ac:dyDescent="0.25">
      <c r="A15262" t="s">
        <v>6777</v>
      </c>
      <c r="B15262" t="s">
        <v>6744</v>
      </c>
      <c r="C15262" s="1">
        <v>0.67942129629629633</v>
      </c>
      <c r="D15262">
        <v>123</v>
      </c>
      <c r="E15262" s="2">
        <v>4.6986238425925926E-2</v>
      </c>
      <c r="F15262" s="1">
        <v>4.6979166666666662E-2</v>
      </c>
      <c r="G15262">
        <v>611</v>
      </c>
      <c r="H15262">
        <v>4059.61</v>
      </c>
      <c r="I15262">
        <v>0</v>
      </c>
      <c r="J15262" t="s">
        <v>6745</v>
      </c>
      <c r="K15262" t="s">
        <v>22</v>
      </c>
      <c r="L15262">
        <v>1</v>
      </c>
      <c r="N15262" t="s">
        <v>23</v>
      </c>
      <c r="O15262" t="s">
        <v>33</v>
      </c>
      <c r="P15262" t="s">
        <v>28</v>
      </c>
      <c r="R15262" t="s">
        <v>26</v>
      </c>
      <c r="S15262">
        <v>21.3</v>
      </c>
      <c r="T15262">
        <v>18.3</v>
      </c>
      <c r="U15262">
        <v>18.3</v>
      </c>
      <c r="V15262">
        <v>3</v>
      </c>
      <c r="W15262">
        <v>3</v>
      </c>
      <c r="AB15262">
        <f t="shared" si="299"/>
        <v>3960.98</v>
      </c>
    </row>
    <row r="15263" spans="1:28" x14ac:dyDescent="0.25">
      <c r="A15263" t="s">
        <v>6778</v>
      </c>
      <c r="B15263" t="s">
        <v>6744</v>
      </c>
      <c r="C15263" s="1">
        <v>0.68150462962962965</v>
      </c>
      <c r="D15263">
        <v>259</v>
      </c>
      <c r="E15263" s="2">
        <v>4.9071145833333329E-2</v>
      </c>
      <c r="F15263" s="1">
        <v>4.9062500000000002E-2</v>
      </c>
      <c r="G15263">
        <v>747</v>
      </c>
      <c r="H15263">
        <v>4239.75</v>
      </c>
      <c r="I15263">
        <v>0</v>
      </c>
      <c r="J15263" t="s">
        <v>6745</v>
      </c>
      <c r="K15263" t="s">
        <v>22</v>
      </c>
      <c r="L15263">
        <v>1</v>
      </c>
      <c r="N15263" t="s">
        <v>23</v>
      </c>
      <c r="O15263" t="s">
        <v>31</v>
      </c>
      <c r="P15263" t="s">
        <v>28</v>
      </c>
      <c r="R15263" t="s">
        <v>26</v>
      </c>
      <c r="S15263">
        <v>18.899999999999999</v>
      </c>
      <c r="T15263">
        <v>18.600000000000001</v>
      </c>
      <c r="U15263">
        <v>18.7</v>
      </c>
      <c r="V15263">
        <v>0.3</v>
      </c>
      <c r="W15263">
        <v>0.2</v>
      </c>
      <c r="AB15263">
        <f t="shared" si="299"/>
        <v>4141.12</v>
      </c>
    </row>
    <row r="15264" spans="1:28" x14ac:dyDescent="0.25">
      <c r="A15264" t="s">
        <v>6778</v>
      </c>
      <c r="B15264" t="s">
        <v>6744</v>
      </c>
      <c r="C15264" s="1">
        <v>0.68150462962962965</v>
      </c>
      <c r="D15264">
        <v>259</v>
      </c>
      <c r="E15264" s="2">
        <v>4.9071145833333329E-2</v>
      </c>
      <c r="F15264" s="1">
        <v>4.9062500000000002E-2</v>
      </c>
      <c r="G15264">
        <v>747</v>
      </c>
      <c r="H15264">
        <v>4239.75</v>
      </c>
      <c r="I15264">
        <v>0</v>
      </c>
      <c r="J15264" t="s">
        <v>6745</v>
      </c>
      <c r="K15264" t="s">
        <v>22</v>
      </c>
      <c r="L15264">
        <v>1</v>
      </c>
      <c r="N15264" t="s">
        <v>23</v>
      </c>
      <c r="O15264" t="s">
        <v>24</v>
      </c>
      <c r="P15264" t="s">
        <v>28</v>
      </c>
      <c r="R15264" t="s">
        <v>26</v>
      </c>
      <c r="S15264">
        <v>18</v>
      </c>
      <c r="T15264">
        <v>18.600000000000001</v>
      </c>
      <c r="U15264">
        <v>18.7</v>
      </c>
      <c r="V15264">
        <v>-0.6</v>
      </c>
      <c r="W15264">
        <v>-0.7</v>
      </c>
      <c r="AB15264">
        <f t="shared" si="299"/>
        <v>4141.12</v>
      </c>
    </row>
    <row r="15265" spans="1:28" x14ac:dyDescent="0.25">
      <c r="A15265" t="s">
        <v>6778</v>
      </c>
      <c r="B15265" t="s">
        <v>6744</v>
      </c>
      <c r="C15265" s="1">
        <v>0.68150462962962965</v>
      </c>
      <c r="D15265">
        <v>259</v>
      </c>
      <c r="E15265" s="2">
        <v>4.9071145833333329E-2</v>
      </c>
      <c r="F15265" s="1">
        <v>4.9062500000000002E-2</v>
      </c>
      <c r="G15265">
        <v>747</v>
      </c>
      <c r="H15265">
        <v>4239.75</v>
      </c>
      <c r="I15265">
        <v>0</v>
      </c>
      <c r="J15265" t="s">
        <v>6745</v>
      </c>
      <c r="K15265" t="s">
        <v>22</v>
      </c>
      <c r="L15265">
        <v>1</v>
      </c>
      <c r="N15265" t="s">
        <v>23</v>
      </c>
      <c r="O15265" t="s">
        <v>46</v>
      </c>
      <c r="P15265" t="s">
        <v>28</v>
      </c>
      <c r="R15265" t="s">
        <v>26</v>
      </c>
      <c r="S15265">
        <v>22</v>
      </c>
      <c r="T15265">
        <v>18.600000000000001</v>
      </c>
      <c r="U15265">
        <v>18.7</v>
      </c>
      <c r="V15265">
        <v>3.4</v>
      </c>
      <c r="W15265">
        <v>3.3</v>
      </c>
      <c r="AB15265">
        <f t="shared" si="299"/>
        <v>4141.12</v>
      </c>
    </row>
    <row r="15266" spans="1:28" x14ac:dyDescent="0.25">
      <c r="A15266" t="s">
        <v>6778</v>
      </c>
      <c r="B15266" t="s">
        <v>6744</v>
      </c>
      <c r="C15266" s="1">
        <v>0.68150462962962965</v>
      </c>
      <c r="D15266">
        <v>259</v>
      </c>
      <c r="E15266" s="2">
        <v>4.9071145833333329E-2</v>
      </c>
      <c r="F15266" s="1">
        <v>4.9062500000000002E-2</v>
      </c>
      <c r="G15266">
        <v>747</v>
      </c>
      <c r="H15266">
        <v>4239.75</v>
      </c>
      <c r="I15266">
        <v>0</v>
      </c>
      <c r="J15266" t="s">
        <v>6745</v>
      </c>
      <c r="K15266" t="s">
        <v>22</v>
      </c>
      <c r="L15266">
        <v>1</v>
      </c>
      <c r="N15266" t="s">
        <v>23</v>
      </c>
      <c r="O15266" t="s">
        <v>42</v>
      </c>
      <c r="P15266" t="s">
        <v>28</v>
      </c>
      <c r="R15266" t="s">
        <v>26</v>
      </c>
      <c r="S15266">
        <v>21.2</v>
      </c>
      <c r="T15266">
        <v>18.600000000000001</v>
      </c>
      <c r="U15266">
        <v>18.7</v>
      </c>
      <c r="V15266">
        <v>2.6</v>
      </c>
      <c r="W15266">
        <v>2.5</v>
      </c>
      <c r="AB15266">
        <f t="shared" si="299"/>
        <v>4141.12</v>
      </c>
    </row>
    <row r="15267" spans="1:28" x14ac:dyDescent="0.25">
      <c r="A15267" t="s">
        <v>6778</v>
      </c>
      <c r="B15267" t="s">
        <v>6744</v>
      </c>
      <c r="C15267" s="1">
        <v>0.68150462962962965</v>
      </c>
      <c r="D15267">
        <v>259</v>
      </c>
      <c r="E15267" s="2">
        <v>4.9071145833333329E-2</v>
      </c>
      <c r="F15267" s="1">
        <v>4.9062500000000002E-2</v>
      </c>
      <c r="G15267">
        <v>747</v>
      </c>
      <c r="H15267">
        <v>4239.75</v>
      </c>
      <c r="I15267">
        <v>0</v>
      </c>
      <c r="J15267" t="s">
        <v>6745</v>
      </c>
      <c r="K15267" t="s">
        <v>22</v>
      </c>
      <c r="L15267">
        <v>1</v>
      </c>
      <c r="N15267" t="s">
        <v>23</v>
      </c>
      <c r="O15267" t="s">
        <v>33</v>
      </c>
      <c r="P15267" t="s">
        <v>28</v>
      </c>
      <c r="R15267" t="s">
        <v>26</v>
      </c>
      <c r="S15267">
        <v>22</v>
      </c>
      <c r="T15267">
        <v>18.600000000000001</v>
      </c>
      <c r="U15267">
        <v>18.7</v>
      </c>
      <c r="V15267">
        <v>3.4</v>
      </c>
      <c r="W15267">
        <v>3.3</v>
      </c>
      <c r="AB15267">
        <f t="shared" si="299"/>
        <v>4141.12</v>
      </c>
    </row>
    <row r="15268" spans="1:28" x14ac:dyDescent="0.25">
      <c r="A15268" t="s">
        <v>6779</v>
      </c>
      <c r="B15268" t="s">
        <v>6744</v>
      </c>
      <c r="C15268" s="1">
        <v>0.68359953703703702</v>
      </c>
      <c r="D15268">
        <v>29</v>
      </c>
      <c r="E15268" s="2">
        <v>5.1163391203703702E-2</v>
      </c>
      <c r="F15268" s="1">
        <v>5.1157407407407408E-2</v>
      </c>
      <c r="G15268">
        <v>517</v>
      </c>
      <c r="H15268">
        <v>4420.5200000000004</v>
      </c>
      <c r="I15268">
        <v>0</v>
      </c>
      <c r="J15268" t="s">
        <v>6745</v>
      </c>
      <c r="K15268" t="s">
        <v>22</v>
      </c>
      <c r="L15268">
        <v>1</v>
      </c>
      <c r="N15268" t="s">
        <v>23</v>
      </c>
      <c r="O15268" t="s">
        <v>46</v>
      </c>
      <c r="P15268" t="s">
        <v>28</v>
      </c>
      <c r="R15268" t="s">
        <v>26</v>
      </c>
      <c r="S15268">
        <v>23.3</v>
      </c>
      <c r="T15268">
        <v>18.5</v>
      </c>
      <c r="U15268">
        <v>18.600000000000001</v>
      </c>
      <c r="V15268">
        <v>4.8</v>
      </c>
      <c r="W15268">
        <v>4.7</v>
      </c>
      <c r="AB15268">
        <f t="shared" si="299"/>
        <v>4321.8900000000003</v>
      </c>
    </row>
    <row r="15269" spans="1:28" x14ac:dyDescent="0.25">
      <c r="A15269" t="s">
        <v>6779</v>
      </c>
      <c r="B15269" t="s">
        <v>6744</v>
      </c>
      <c r="C15269" s="1">
        <v>0.68359953703703702</v>
      </c>
      <c r="D15269">
        <v>29</v>
      </c>
      <c r="E15269" s="2">
        <v>5.1163391203703702E-2</v>
      </c>
      <c r="F15269" s="1">
        <v>5.1157407407407408E-2</v>
      </c>
      <c r="G15269">
        <v>517</v>
      </c>
      <c r="H15269">
        <v>4420.5200000000004</v>
      </c>
      <c r="I15269">
        <v>0</v>
      </c>
      <c r="J15269" t="s">
        <v>6745</v>
      </c>
      <c r="K15269" t="s">
        <v>22</v>
      </c>
      <c r="L15269">
        <v>1</v>
      </c>
      <c r="N15269" t="s">
        <v>23</v>
      </c>
      <c r="O15269" t="s">
        <v>42</v>
      </c>
      <c r="P15269" t="s">
        <v>28</v>
      </c>
      <c r="R15269" t="s">
        <v>26</v>
      </c>
      <c r="S15269">
        <v>19.899999999999999</v>
      </c>
      <c r="T15269">
        <v>18.5</v>
      </c>
      <c r="U15269">
        <v>18.600000000000001</v>
      </c>
      <c r="V15269">
        <v>1.4</v>
      </c>
      <c r="W15269">
        <v>1.3</v>
      </c>
      <c r="AB15269">
        <f t="shared" si="299"/>
        <v>4321.8900000000003</v>
      </c>
    </row>
    <row r="15270" spans="1:28" x14ac:dyDescent="0.25">
      <c r="A15270" t="s">
        <v>6779</v>
      </c>
      <c r="B15270" t="s">
        <v>6744</v>
      </c>
      <c r="C15270" s="1">
        <v>0.68359953703703702</v>
      </c>
      <c r="D15270">
        <v>29</v>
      </c>
      <c r="E15270" s="2">
        <v>5.1163391203703702E-2</v>
      </c>
      <c r="F15270" s="1">
        <v>5.1157407407407408E-2</v>
      </c>
      <c r="G15270">
        <v>517</v>
      </c>
      <c r="H15270">
        <v>4420.5200000000004</v>
      </c>
      <c r="I15270">
        <v>0</v>
      </c>
      <c r="J15270" t="s">
        <v>6745</v>
      </c>
      <c r="K15270" t="s">
        <v>22</v>
      </c>
      <c r="L15270">
        <v>1</v>
      </c>
      <c r="N15270" t="s">
        <v>23</v>
      </c>
      <c r="O15270" t="s">
        <v>33</v>
      </c>
      <c r="P15270" t="s">
        <v>28</v>
      </c>
      <c r="R15270" t="s">
        <v>26</v>
      </c>
      <c r="S15270">
        <v>20.6</v>
      </c>
      <c r="T15270">
        <v>18.5</v>
      </c>
      <c r="U15270">
        <v>18.600000000000001</v>
      </c>
      <c r="V15270">
        <v>2.1</v>
      </c>
      <c r="W15270">
        <v>2</v>
      </c>
      <c r="AB15270">
        <f t="shared" si="299"/>
        <v>4321.8900000000003</v>
      </c>
    </row>
    <row r="15271" spans="1:28" x14ac:dyDescent="0.25">
      <c r="A15271" t="s">
        <v>6780</v>
      </c>
      <c r="B15271" t="s">
        <v>6744</v>
      </c>
      <c r="C15271" s="1">
        <v>0.6856712962962962</v>
      </c>
      <c r="D15271">
        <v>530</v>
      </c>
      <c r="E15271" s="2">
        <v>5.3240949074074069E-2</v>
      </c>
      <c r="F15271" s="1">
        <v>5.3240740740740734E-2</v>
      </c>
      <c r="G15271">
        <v>18</v>
      </c>
      <c r="H15271">
        <v>4600.0200000000004</v>
      </c>
      <c r="I15271">
        <v>0</v>
      </c>
      <c r="J15271" t="s">
        <v>6745</v>
      </c>
      <c r="K15271" t="s">
        <v>22</v>
      </c>
      <c r="L15271">
        <v>1</v>
      </c>
      <c r="N15271" t="s">
        <v>23</v>
      </c>
      <c r="O15271" t="s">
        <v>31</v>
      </c>
      <c r="P15271" t="s">
        <v>28</v>
      </c>
      <c r="R15271" t="s">
        <v>26</v>
      </c>
      <c r="S15271">
        <v>19.3</v>
      </c>
      <c r="T15271">
        <v>18.5</v>
      </c>
      <c r="U15271">
        <v>18.5</v>
      </c>
      <c r="V15271">
        <v>0.8</v>
      </c>
      <c r="W15271">
        <v>0.8</v>
      </c>
      <c r="AB15271">
        <f t="shared" si="299"/>
        <v>4501.3900000000003</v>
      </c>
    </row>
    <row r="15272" spans="1:28" x14ac:dyDescent="0.25">
      <c r="A15272" t="s">
        <v>6780</v>
      </c>
      <c r="B15272" t="s">
        <v>6744</v>
      </c>
      <c r="C15272" s="1">
        <v>0.6856712962962962</v>
      </c>
      <c r="D15272">
        <v>530</v>
      </c>
      <c r="E15272" s="2">
        <v>5.3240949074074069E-2</v>
      </c>
      <c r="F15272" s="1">
        <v>5.3240740740740734E-2</v>
      </c>
      <c r="G15272">
        <v>18</v>
      </c>
      <c r="H15272">
        <v>4600.0200000000004</v>
      </c>
      <c r="I15272">
        <v>0</v>
      </c>
      <c r="J15272" t="s">
        <v>6745</v>
      </c>
      <c r="K15272" t="s">
        <v>22</v>
      </c>
      <c r="L15272">
        <v>1</v>
      </c>
      <c r="N15272" t="s">
        <v>23</v>
      </c>
      <c r="O15272" t="s">
        <v>46</v>
      </c>
      <c r="P15272" t="s">
        <v>28</v>
      </c>
      <c r="R15272" t="s">
        <v>26</v>
      </c>
      <c r="S15272">
        <v>22.6</v>
      </c>
      <c r="T15272">
        <v>18.5</v>
      </c>
      <c r="U15272">
        <v>18.5</v>
      </c>
      <c r="V15272">
        <v>4.0999999999999996</v>
      </c>
      <c r="W15272">
        <v>4.0999999999999996</v>
      </c>
      <c r="AB15272">
        <f t="shared" si="299"/>
        <v>4501.3900000000003</v>
      </c>
    </row>
    <row r="15273" spans="1:28" x14ac:dyDescent="0.25">
      <c r="A15273" t="s">
        <v>6780</v>
      </c>
      <c r="B15273" t="s">
        <v>6744</v>
      </c>
      <c r="C15273" s="1">
        <v>0.6856712962962962</v>
      </c>
      <c r="D15273">
        <v>530</v>
      </c>
      <c r="E15273" s="2">
        <v>5.3240949074074069E-2</v>
      </c>
      <c r="F15273" s="1">
        <v>5.3240740740740734E-2</v>
      </c>
      <c r="G15273">
        <v>18</v>
      </c>
      <c r="H15273">
        <v>4600.0200000000004</v>
      </c>
      <c r="I15273">
        <v>0</v>
      </c>
      <c r="J15273" t="s">
        <v>6745</v>
      </c>
      <c r="K15273" t="s">
        <v>22</v>
      </c>
      <c r="L15273">
        <v>1</v>
      </c>
      <c r="N15273" t="s">
        <v>23</v>
      </c>
      <c r="O15273" t="s">
        <v>42</v>
      </c>
      <c r="P15273" t="s">
        <v>28</v>
      </c>
      <c r="R15273" t="s">
        <v>26</v>
      </c>
      <c r="S15273">
        <v>20.399999999999999</v>
      </c>
      <c r="T15273">
        <v>18.5</v>
      </c>
      <c r="U15273">
        <v>18.5</v>
      </c>
      <c r="V15273">
        <v>1.9</v>
      </c>
      <c r="W15273">
        <v>1.9</v>
      </c>
      <c r="AB15273">
        <f t="shared" si="299"/>
        <v>4501.3900000000003</v>
      </c>
    </row>
    <row r="15274" spans="1:28" x14ac:dyDescent="0.25">
      <c r="A15274" t="s">
        <v>6781</v>
      </c>
      <c r="B15274" t="s">
        <v>6744</v>
      </c>
      <c r="C15274" s="1">
        <v>0.68774305555555559</v>
      </c>
      <c r="D15274">
        <v>965</v>
      </c>
      <c r="E15274" s="2">
        <v>5.5317743055555556E-2</v>
      </c>
      <c r="F15274" s="1">
        <v>5.5312499999999994E-2</v>
      </c>
      <c r="G15274">
        <v>453</v>
      </c>
      <c r="H15274">
        <v>4779.45</v>
      </c>
      <c r="I15274">
        <v>0</v>
      </c>
      <c r="J15274" t="s">
        <v>6745</v>
      </c>
      <c r="K15274" t="s">
        <v>22</v>
      </c>
      <c r="L15274">
        <v>1</v>
      </c>
      <c r="N15274" t="s">
        <v>23</v>
      </c>
      <c r="O15274" t="s">
        <v>46</v>
      </c>
      <c r="P15274" t="s">
        <v>28</v>
      </c>
      <c r="R15274" t="s">
        <v>26</v>
      </c>
      <c r="S15274">
        <v>21.5</v>
      </c>
      <c r="T15274">
        <v>18.5</v>
      </c>
      <c r="U15274">
        <v>18.5</v>
      </c>
      <c r="V15274">
        <v>3</v>
      </c>
      <c r="W15274">
        <v>3</v>
      </c>
      <c r="AB15274">
        <f t="shared" si="299"/>
        <v>4680.82</v>
      </c>
    </row>
    <row r="15275" spans="1:28" x14ac:dyDescent="0.25">
      <c r="A15275" t="s">
        <v>6781</v>
      </c>
      <c r="B15275" t="s">
        <v>6744</v>
      </c>
      <c r="C15275" s="1">
        <v>0.68774305555555559</v>
      </c>
      <c r="D15275">
        <v>965</v>
      </c>
      <c r="E15275" s="2">
        <v>5.5317743055555556E-2</v>
      </c>
      <c r="F15275" s="1">
        <v>5.5312499999999994E-2</v>
      </c>
      <c r="G15275">
        <v>453</v>
      </c>
      <c r="H15275">
        <v>4779.45</v>
      </c>
      <c r="I15275">
        <v>0</v>
      </c>
      <c r="J15275" t="s">
        <v>6745</v>
      </c>
      <c r="K15275" t="s">
        <v>22</v>
      </c>
      <c r="L15275">
        <v>1</v>
      </c>
      <c r="N15275" t="s">
        <v>23</v>
      </c>
      <c r="O15275" t="s">
        <v>42</v>
      </c>
      <c r="P15275" t="s">
        <v>28</v>
      </c>
      <c r="R15275" t="s">
        <v>26</v>
      </c>
      <c r="S15275">
        <v>20.6</v>
      </c>
      <c r="T15275">
        <v>18.5</v>
      </c>
      <c r="U15275">
        <v>18.5</v>
      </c>
      <c r="V15275">
        <v>2.1</v>
      </c>
      <c r="W15275">
        <v>2.1</v>
      </c>
      <c r="AB15275">
        <f t="shared" si="299"/>
        <v>4680.82</v>
      </c>
    </row>
    <row r="15276" spans="1:28" x14ac:dyDescent="0.25">
      <c r="A15276" t="s">
        <v>6781</v>
      </c>
      <c r="B15276" t="s">
        <v>6744</v>
      </c>
      <c r="C15276" s="1">
        <v>0.68774305555555559</v>
      </c>
      <c r="D15276">
        <v>965</v>
      </c>
      <c r="E15276" s="2">
        <v>5.5317743055555556E-2</v>
      </c>
      <c r="F15276" s="1">
        <v>5.5312499999999994E-2</v>
      </c>
      <c r="G15276">
        <v>453</v>
      </c>
      <c r="H15276">
        <v>4779.45</v>
      </c>
      <c r="I15276">
        <v>0</v>
      </c>
      <c r="J15276" t="s">
        <v>6745</v>
      </c>
      <c r="K15276" t="s">
        <v>22</v>
      </c>
      <c r="L15276">
        <v>1</v>
      </c>
      <c r="N15276" t="s">
        <v>23</v>
      </c>
      <c r="O15276" t="s">
        <v>33</v>
      </c>
      <c r="P15276" t="s">
        <v>28</v>
      </c>
      <c r="R15276" t="s">
        <v>26</v>
      </c>
      <c r="S15276">
        <v>20.7</v>
      </c>
      <c r="T15276">
        <v>18.5</v>
      </c>
      <c r="U15276">
        <v>18.5</v>
      </c>
      <c r="V15276">
        <v>2.2000000000000002</v>
      </c>
      <c r="W15276">
        <v>2.2000000000000002</v>
      </c>
      <c r="AB15276">
        <f t="shared" si="299"/>
        <v>4680.82</v>
      </c>
    </row>
    <row r="15277" spans="1:28" x14ac:dyDescent="0.25">
      <c r="A15277" t="s">
        <v>6782</v>
      </c>
      <c r="B15277" t="s">
        <v>6744</v>
      </c>
      <c r="C15277" s="1">
        <v>0.68982638888888881</v>
      </c>
      <c r="D15277">
        <v>867</v>
      </c>
      <c r="E15277" s="2">
        <v>5.7399942129629629E-2</v>
      </c>
      <c r="F15277" s="1">
        <v>5.7395833333333333E-2</v>
      </c>
      <c r="G15277">
        <v>355</v>
      </c>
      <c r="H15277">
        <v>4959.3500000000004</v>
      </c>
      <c r="I15277">
        <v>0</v>
      </c>
      <c r="J15277" t="s">
        <v>6745</v>
      </c>
      <c r="K15277" t="s">
        <v>22</v>
      </c>
      <c r="L15277">
        <v>1</v>
      </c>
      <c r="N15277" t="s">
        <v>23</v>
      </c>
      <c r="O15277" t="s">
        <v>31</v>
      </c>
      <c r="P15277" t="s">
        <v>28</v>
      </c>
      <c r="R15277" t="s">
        <v>26</v>
      </c>
      <c r="S15277">
        <v>19.3</v>
      </c>
      <c r="T15277">
        <v>18.399999999999999</v>
      </c>
      <c r="U15277">
        <v>18.5</v>
      </c>
      <c r="V15277">
        <v>0.9</v>
      </c>
      <c r="W15277">
        <v>0.8</v>
      </c>
      <c r="AB15277">
        <f t="shared" si="299"/>
        <v>4860.72</v>
      </c>
    </row>
    <row r="15278" spans="1:28" x14ac:dyDescent="0.25">
      <c r="A15278" t="s">
        <v>6782</v>
      </c>
      <c r="B15278" t="s">
        <v>6744</v>
      </c>
      <c r="C15278" s="1">
        <v>0.68982638888888881</v>
      </c>
      <c r="D15278">
        <v>867</v>
      </c>
      <c r="E15278" s="2">
        <v>5.7399942129629629E-2</v>
      </c>
      <c r="F15278" s="1">
        <v>5.7395833333333333E-2</v>
      </c>
      <c r="G15278">
        <v>355</v>
      </c>
      <c r="H15278">
        <v>4959.3500000000004</v>
      </c>
      <c r="I15278">
        <v>0</v>
      </c>
      <c r="J15278" t="s">
        <v>6745</v>
      </c>
      <c r="K15278" t="s">
        <v>22</v>
      </c>
      <c r="L15278">
        <v>1</v>
      </c>
      <c r="N15278" t="s">
        <v>23</v>
      </c>
      <c r="O15278" t="s">
        <v>46</v>
      </c>
      <c r="P15278" t="s">
        <v>28</v>
      </c>
      <c r="R15278" t="s">
        <v>26</v>
      </c>
      <c r="S15278">
        <v>22.4</v>
      </c>
      <c r="T15278">
        <v>18.399999999999999</v>
      </c>
      <c r="U15278">
        <v>18.5</v>
      </c>
      <c r="V15278">
        <v>4</v>
      </c>
      <c r="W15278">
        <v>3.9</v>
      </c>
      <c r="AB15278">
        <f t="shared" si="299"/>
        <v>4860.72</v>
      </c>
    </row>
    <row r="15279" spans="1:28" x14ac:dyDescent="0.25">
      <c r="A15279" t="s">
        <v>6782</v>
      </c>
      <c r="B15279" t="s">
        <v>6744</v>
      </c>
      <c r="C15279" s="1">
        <v>0.68982638888888881</v>
      </c>
      <c r="D15279">
        <v>867</v>
      </c>
      <c r="E15279" s="2">
        <v>5.7399942129629629E-2</v>
      </c>
      <c r="F15279" s="1">
        <v>5.7395833333333333E-2</v>
      </c>
      <c r="G15279">
        <v>355</v>
      </c>
      <c r="H15279">
        <v>4959.3500000000004</v>
      </c>
      <c r="I15279">
        <v>0</v>
      </c>
      <c r="J15279" t="s">
        <v>6745</v>
      </c>
      <c r="K15279" t="s">
        <v>22</v>
      </c>
      <c r="L15279">
        <v>1</v>
      </c>
      <c r="N15279" t="s">
        <v>23</v>
      </c>
      <c r="O15279" t="s">
        <v>42</v>
      </c>
      <c r="P15279" t="s">
        <v>28</v>
      </c>
      <c r="R15279" t="s">
        <v>26</v>
      </c>
      <c r="S15279">
        <v>21.4</v>
      </c>
      <c r="T15279">
        <v>18.399999999999999</v>
      </c>
      <c r="U15279">
        <v>18.5</v>
      </c>
      <c r="V15279">
        <v>3</v>
      </c>
      <c r="W15279">
        <v>2.9</v>
      </c>
      <c r="AB15279">
        <f t="shared" si="299"/>
        <v>4860.72</v>
      </c>
    </row>
    <row r="15280" spans="1:28" x14ac:dyDescent="0.25">
      <c r="A15280" t="s">
        <v>6782</v>
      </c>
      <c r="B15280" t="s">
        <v>6744</v>
      </c>
      <c r="C15280" s="1">
        <v>0.68982638888888881</v>
      </c>
      <c r="D15280">
        <v>867</v>
      </c>
      <c r="E15280" s="2">
        <v>5.7399942129629629E-2</v>
      </c>
      <c r="F15280" s="1">
        <v>5.7395833333333333E-2</v>
      </c>
      <c r="G15280">
        <v>355</v>
      </c>
      <c r="H15280">
        <v>4959.3500000000004</v>
      </c>
      <c r="I15280">
        <v>0</v>
      </c>
      <c r="J15280" t="s">
        <v>6745</v>
      </c>
      <c r="K15280" t="s">
        <v>22</v>
      </c>
      <c r="L15280">
        <v>1</v>
      </c>
      <c r="N15280" t="s">
        <v>23</v>
      </c>
      <c r="O15280" t="s">
        <v>33</v>
      </c>
      <c r="P15280" t="s">
        <v>28</v>
      </c>
      <c r="R15280" t="s">
        <v>26</v>
      </c>
      <c r="S15280">
        <v>20.5</v>
      </c>
      <c r="T15280">
        <v>18.399999999999999</v>
      </c>
      <c r="U15280">
        <v>18.5</v>
      </c>
      <c r="V15280">
        <v>2.1</v>
      </c>
      <c r="W15280">
        <v>2</v>
      </c>
      <c r="AB15280">
        <f t="shared" si="299"/>
        <v>4860.72</v>
      </c>
    </row>
    <row r="15281" spans="1:28" x14ac:dyDescent="0.25">
      <c r="A15281" t="s">
        <v>6783</v>
      </c>
      <c r="B15281" t="s">
        <v>6744</v>
      </c>
      <c r="C15281" s="1">
        <v>0.69192129629629628</v>
      </c>
      <c r="D15281">
        <v>370</v>
      </c>
      <c r="E15281" s="2">
        <v>5.9489097222222224E-2</v>
      </c>
      <c r="F15281" s="1">
        <v>5.9479166666666666E-2</v>
      </c>
      <c r="G15281">
        <v>858</v>
      </c>
      <c r="H15281">
        <v>5139.8599999999997</v>
      </c>
      <c r="I15281">
        <v>0</v>
      </c>
      <c r="J15281" t="s">
        <v>6745</v>
      </c>
      <c r="K15281" t="s">
        <v>22</v>
      </c>
      <c r="L15281">
        <v>1</v>
      </c>
      <c r="N15281" t="s">
        <v>23</v>
      </c>
      <c r="O15281" t="s">
        <v>46</v>
      </c>
      <c r="P15281" t="s">
        <v>28</v>
      </c>
      <c r="R15281" t="s">
        <v>26</v>
      </c>
      <c r="S15281">
        <v>22.4</v>
      </c>
      <c r="T15281">
        <v>18.5</v>
      </c>
      <c r="U15281">
        <v>18.7</v>
      </c>
      <c r="V15281">
        <v>3.9</v>
      </c>
      <c r="W15281">
        <v>3.7</v>
      </c>
      <c r="AB15281">
        <f t="shared" si="299"/>
        <v>5041.2299999999996</v>
      </c>
    </row>
    <row r="15282" spans="1:28" x14ac:dyDescent="0.25">
      <c r="A15282" t="s">
        <v>6783</v>
      </c>
      <c r="B15282" t="s">
        <v>6744</v>
      </c>
      <c r="C15282" s="1">
        <v>0.69192129629629628</v>
      </c>
      <c r="D15282">
        <v>370</v>
      </c>
      <c r="E15282" s="2">
        <v>5.9489097222222224E-2</v>
      </c>
      <c r="F15282" s="1">
        <v>5.9479166666666666E-2</v>
      </c>
      <c r="G15282">
        <v>858</v>
      </c>
      <c r="H15282">
        <v>5139.8599999999997</v>
      </c>
      <c r="I15282">
        <v>0</v>
      </c>
      <c r="J15282" t="s">
        <v>6745</v>
      </c>
      <c r="K15282" t="s">
        <v>22</v>
      </c>
      <c r="L15282">
        <v>1</v>
      </c>
      <c r="N15282" t="s">
        <v>23</v>
      </c>
      <c r="O15282" t="s">
        <v>33</v>
      </c>
      <c r="P15282" t="s">
        <v>28</v>
      </c>
      <c r="R15282" t="s">
        <v>26</v>
      </c>
      <c r="S15282">
        <v>20.8</v>
      </c>
      <c r="T15282">
        <v>18.5</v>
      </c>
      <c r="U15282">
        <v>18.7</v>
      </c>
      <c r="V15282">
        <v>2.2999999999999998</v>
      </c>
      <c r="W15282">
        <v>2.1</v>
      </c>
      <c r="AB15282">
        <f t="shared" si="299"/>
        <v>5041.2299999999996</v>
      </c>
    </row>
    <row r="15283" spans="1:28" x14ac:dyDescent="0.25">
      <c r="A15283" t="s">
        <v>6784</v>
      </c>
      <c r="B15283" t="s">
        <v>6744</v>
      </c>
      <c r="C15283" s="1">
        <v>0.69401620370370365</v>
      </c>
      <c r="D15283">
        <v>206</v>
      </c>
      <c r="E15283" s="2">
        <v>6.1582106481481484E-2</v>
      </c>
      <c r="F15283" s="1">
        <v>6.157407407407408E-2</v>
      </c>
      <c r="G15283">
        <v>694</v>
      </c>
      <c r="H15283">
        <v>5320.69</v>
      </c>
      <c r="I15283">
        <v>0</v>
      </c>
      <c r="J15283" t="s">
        <v>6745</v>
      </c>
      <c r="K15283" t="s">
        <v>22</v>
      </c>
      <c r="L15283">
        <v>1</v>
      </c>
      <c r="N15283" t="s">
        <v>23</v>
      </c>
      <c r="O15283" t="s">
        <v>42</v>
      </c>
      <c r="P15283" t="s">
        <v>28</v>
      </c>
      <c r="R15283" t="s">
        <v>26</v>
      </c>
      <c r="S15283">
        <v>20.100000000000001</v>
      </c>
      <c r="T15283">
        <v>18.3</v>
      </c>
      <c r="U15283">
        <v>18.399999999999999</v>
      </c>
      <c r="V15283">
        <v>1.8</v>
      </c>
      <c r="W15283">
        <v>1.7</v>
      </c>
      <c r="AB15283">
        <f t="shared" si="299"/>
        <v>5222.0599999999995</v>
      </c>
    </row>
    <row r="15284" spans="1:28" x14ac:dyDescent="0.25">
      <c r="A15284" t="s">
        <v>6785</v>
      </c>
      <c r="B15284" t="s">
        <v>6744</v>
      </c>
      <c r="C15284" s="1">
        <v>0.69608796296296294</v>
      </c>
      <c r="D15284">
        <v>975</v>
      </c>
      <c r="E15284" s="2">
        <v>6.3662766203703702E-2</v>
      </c>
      <c r="F15284" s="1">
        <v>6.3657407407407399E-2</v>
      </c>
      <c r="G15284">
        <v>463</v>
      </c>
      <c r="H15284">
        <v>5500.46</v>
      </c>
      <c r="I15284">
        <v>0</v>
      </c>
      <c r="J15284" t="s">
        <v>6745</v>
      </c>
      <c r="K15284" t="s">
        <v>22</v>
      </c>
      <c r="L15284">
        <v>1</v>
      </c>
      <c r="N15284" t="s">
        <v>23</v>
      </c>
      <c r="O15284" t="s">
        <v>31</v>
      </c>
      <c r="P15284" t="s">
        <v>28</v>
      </c>
      <c r="R15284" t="s">
        <v>26</v>
      </c>
      <c r="S15284">
        <v>18.7</v>
      </c>
      <c r="T15284">
        <v>18.5</v>
      </c>
      <c r="U15284">
        <v>18.600000000000001</v>
      </c>
      <c r="V15284">
        <v>0.2</v>
      </c>
      <c r="W15284">
        <v>0.1</v>
      </c>
      <c r="AB15284">
        <f t="shared" si="299"/>
        <v>5401.83</v>
      </c>
    </row>
    <row r="15285" spans="1:28" x14ac:dyDescent="0.25">
      <c r="A15285" t="s">
        <v>6785</v>
      </c>
      <c r="B15285" t="s">
        <v>6744</v>
      </c>
      <c r="C15285" s="1">
        <v>0.69608796296296294</v>
      </c>
      <c r="D15285">
        <v>975</v>
      </c>
      <c r="E15285" s="2">
        <v>6.3662766203703702E-2</v>
      </c>
      <c r="F15285" s="1">
        <v>6.3657407407407399E-2</v>
      </c>
      <c r="G15285">
        <v>463</v>
      </c>
      <c r="H15285">
        <v>5500.46</v>
      </c>
      <c r="I15285">
        <v>0</v>
      </c>
      <c r="J15285" t="s">
        <v>6745</v>
      </c>
      <c r="K15285" t="s">
        <v>22</v>
      </c>
      <c r="L15285">
        <v>1</v>
      </c>
      <c r="N15285" t="s">
        <v>23</v>
      </c>
      <c r="O15285" t="s">
        <v>36</v>
      </c>
      <c r="P15285" t="s">
        <v>28</v>
      </c>
      <c r="R15285" t="s">
        <v>26</v>
      </c>
      <c r="S15285">
        <v>18</v>
      </c>
      <c r="T15285">
        <v>18.5</v>
      </c>
      <c r="U15285">
        <v>18.600000000000001</v>
      </c>
      <c r="V15285">
        <v>-0.5</v>
      </c>
      <c r="W15285">
        <v>-0.6</v>
      </c>
      <c r="AB15285">
        <f t="shared" si="299"/>
        <v>5401.83</v>
      </c>
    </row>
    <row r="15286" spans="1:28" x14ac:dyDescent="0.25">
      <c r="A15286" t="s">
        <v>6785</v>
      </c>
      <c r="B15286" t="s">
        <v>6744</v>
      </c>
      <c r="C15286" s="1">
        <v>0.69608796296296294</v>
      </c>
      <c r="D15286">
        <v>975</v>
      </c>
      <c r="E15286" s="2">
        <v>6.3662766203703702E-2</v>
      </c>
      <c r="F15286" s="1">
        <v>6.3657407407407399E-2</v>
      </c>
      <c r="G15286">
        <v>463</v>
      </c>
      <c r="H15286">
        <v>5500.46</v>
      </c>
      <c r="I15286">
        <v>0</v>
      </c>
      <c r="J15286" t="s">
        <v>6745</v>
      </c>
      <c r="K15286" t="s">
        <v>22</v>
      </c>
      <c r="L15286">
        <v>1</v>
      </c>
      <c r="N15286" t="s">
        <v>23</v>
      </c>
      <c r="O15286" t="s">
        <v>46</v>
      </c>
      <c r="P15286" t="s">
        <v>28</v>
      </c>
      <c r="R15286" t="s">
        <v>26</v>
      </c>
      <c r="S15286">
        <v>21.7</v>
      </c>
      <c r="T15286">
        <v>18.5</v>
      </c>
      <c r="U15286">
        <v>18.600000000000001</v>
      </c>
      <c r="V15286">
        <v>3.2</v>
      </c>
      <c r="W15286">
        <v>3.1</v>
      </c>
      <c r="AB15286">
        <f t="shared" ref="AB15286:AB15315" si="300">H15286-98.63</f>
        <v>5401.83</v>
      </c>
    </row>
    <row r="15287" spans="1:28" x14ac:dyDescent="0.25">
      <c r="A15287" t="s">
        <v>6785</v>
      </c>
      <c r="B15287" t="s">
        <v>6744</v>
      </c>
      <c r="C15287" s="1">
        <v>0.69608796296296294</v>
      </c>
      <c r="D15287">
        <v>975</v>
      </c>
      <c r="E15287" s="2">
        <v>6.3662766203703702E-2</v>
      </c>
      <c r="F15287" s="1">
        <v>6.3657407407407399E-2</v>
      </c>
      <c r="G15287">
        <v>463</v>
      </c>
      <c r="H15287">
        <v>5500.46</v>
      </c>
      <c r="I15287">
        <v>0</v>
      </c>
      <c r="J15287" t="s">
        <v>6745</v>
      </c>
      <c r="K15287" t="s">
        <v>22</v>
      </c>
      <c r="L15287">
        <v>1</v>
      </c>
      <c r="N15287" t="s">
        <v>23</v>
      </c>
      <c r="O15287" t="s">
        <v>33</v>
      </c>
      <c r="P15287" t="s">
        <v>28</v>
      </c>
      <c r="R15287" t="s">
        <v>26</v>
      </c>
      <c r="S15287">
        <v>20.6</v>
      </c>
      <c r="T15287">
        <v>18.5</v>
      </c>
      <c r="U15287">
        <v>18.600000000000001</v>
      </c>
      <c r="V15287">
        <v>2.1</v>
      </c>
      <c r="W15287">
        <v>2</v>
      </c>
      <c r="AB15287">
        <f t="shared" si="300"/>
        <v>5401.83</v>
      </c>
    </row>
    <row r="15288" spans="1:28" x14ac:dyDescent="0.25">
      <c r="A15288" t="s">
        <v>6786</v>
      </c>
      <c r="B15288" t="s">
        <v>6744</v>
      </c>
      <c r="C15288" s="1">
        <v>0.69817129629629626</v>
      </c>
      <c r="D15288">
        <v>343</v>
      </c>
      <c r="E15288" s="2">
        <v>6.5738784722222221E-2</v>
      </c>
      <c r="F15288" s="1">
        <v>6.5729166666666672E-2</v>
      </c>
      <c r="G15288">
        <v>831</v>
      </c>
      <c r="H15288">
        <v>5679.83</v>
      </c>
      <c r="I15288">
        <v>0</v>
      </c>
      <c r="J15288" t="s">
        <v>6745</v>
      </c>
      <c r="K15288" t="s">
        <v>22</v>
      </c>
      <c r="L15288">
        <v>1</v>
      </c>
      <c r="N15288" t="s">
        <v>23</v>
      </c>
      <c r="O15288" t="s">
        <v>31</v>
      </c>
      <c r="P15288" t="s">
        <v>28</v>
      </c>
      <c r="R15288" t="s">
        <v>26</v>
      </c>
      <c r="S15288">
        <v>19.5</v>
      </c>
      <c r="T15288">
        <v>18.399999999999999</v>
      </c>
      <c r="U15288">
        <v>18.5</v>
      </c>
      <c r="V15288">
        <v>1.1000000000000001</v>
      </c>
      <c r="W15288">
        <v>1</v>
      </c>
      <c r="AB15288">
        <f t="shared" si="300"/>
        <v>5581.2</v>
      </c>
    </row>
    <row r="15289" spans="1:28" x14ac:dyDescent="0.25">
      <c r="A15289" t="s">
        <v>6786</v>
      </c>
      <c r="B15289" t="s">
        <v>6744</v>
      </c>
      <c r="C15289" s="1">
        <v>0.69817129629629626</v>
      </c>
      <c r="D15289">
        <v>343</v>
      </c>
      <c r="E15289" s="2">
        <v>6.5738784722222221E-2</v>
      </c>
      <c r="F15289" s="1">
        <v>6.5729166666666672E-2</v>
      </c>
      <c r="G15289">
        <v>831</v>
      </c>
      <c r="H15289">
        <v>5679.83</v>
      </c>
      <c r="I15289">
        <v>0</v>
      </c>
      <c r="J15289" t="s">
        <v>6745</v>
      </c>
      <c r="K15289" t="s">
        <v>22</v>
      </c>
      <c r="L15289">
        <v>1</v>
      </c>
      <c r="N15289" t="s">
        <v>23</v>
      </c>
      <c r="O15289" t="s">
        <v>42</v>
      </c>
      <c r="P15289" t="s">
        <v>28</v>
      </c>
      <c r="R15289" t="s">
        <v>26</v>
      </c>
      <c r="S15289">
        <v>18.7</v>
      </c>
      <c r="T15289">
        <v>18.399999999999999</v>
      </c>
      <c r="U15289">
        <v>18.5</v>
      </c>
      <c r="V15289">
        <v>0.3</v>
      </c>
      <c r="W15289">
        <v>0.2</v>
      </c>
      <c r="AB15289">
        <f t="shared" si="300"/>
        <v>5581.2</v>
      </c>
    </row>
    <row r="15290" spans="1:28" x14ac:dyDescent="0.25">
      <c r="A15290" t="s">
        <v>6786</v>
      </c>
      <c r="B15290" t="s">
        <v>6744</v>
      </c>
      <c r="C15290" s="1">
        <v>0.69817129629629626</v>
      </c>
      <c r="D15290">
        <v>343</v>
      </c>
      <c r="E15290" s="2">
        <v>6.5738784722222221E-2</v>
      </c>
      <c r="F15290" s="1">
        <v>6.5729166666666672E-2</v>
      </c>
      <c r="G15290">
        <v>831</v>
      </c>
      <c r="H15290">
        <v>5679.83</v>
      </c>
      <c r="I15290">
        <v>0</v>
      </c>
      <c r="J15290" t="s">
        <v>6745</v>
      </c>
      <c r="K15290" t="s">
        <v>22</v>
      </c>
      <c r="L15290">
        <v>1</v>
      </c>
      <c r="N15290" t="s">
        <v>23</v>
      </c>
      <c r="O15290" t="s">
        <v>33</v>
      </c>
      <c r="P15290" t="s">
        <v>28</v>
      </c>
      <c r="R15290" t="s">
        <v>26</v>
      </c>
      <c r="S15290">
        <v>20.100000000000001</v>
      </c>
      <c r="T15290">
        <v>18.399999999999999</v>
      </c>
      <c r="U15290">
        <v>18.5</v>
      </c>
      <c r="V15290">
        <v>1.7</v>
      </c>
      <c r="W15290">
        <v>1.6</v>
      </c>
      <c r="AB15290">
        <f t="shared" si="300"/>
        <v>5581.2</v>
      </c>
    </row>
    <row r="15291" spans="1:28" x14ac:dyDescent="0.25">
      <c r="A15291" t="s">
        <v>6787</v>
      </c>
      <c r="B15291" t="s">
        <v>6744</v>
      </c>
      <c r="C15291" s="1">
        <v>0.70025462962962959</v>
      </c>
      <c r="D15291">
        <v>846</v>
      </c>
      <c r="E15291" s="2">
        <v>6.7827939814814817E-2</v>
      </c>
      <c r="F15291" s="1">
        <v>6.7824074074074078E-2</v>
      </c>
      <c r="G15291">
        <v>334</v>
      </c>
      <c r="H15291">
        <v>5860.33</v>
      </c>
      <c r="I15291">
        <v>0</v>
      </c>
      <c r="J15291" t="s">
        <v>6745</v>
      </c>
      <c r="K15291" t="s">
        <v>22</v>
      </c>
      <c r="L15291">
        <v>1</v>
      </c>
      <c r="N15291" t="s">
        <v>23</v>
      </c>
      <c r="O15291" t="s">
        <v>31</v>
      </c>
      <c r="P15291" t="s">
        <v>28</v>
      </c>
      <c r="R15291" t="s">
        <v>26</v>
      </c>
      <c r="S15291">
        <v>18.899999999999999</v>
      </c>
      <c r="T15291">
        <v>18.399999999999999</v>
      </c>
      <c r="U15291">
        <v>18.5</v>
      </c>
      <c r="V15291">
        <v>0.5</v>
      </c>
      <c r="W15291">
        <v>0.4</v>
      </c>
      <c r="AB15291">
        <f t="shared" si="300"/>
        <v>5761.7</v>
      </c>
    </row>
    <row r="15292" spans="1:28" x14ac:dyDescent="0.25">
      <c r="A15292" t="s">
        <v>6787</v>
      </c>
      <c r="B15292" t="s">
        <v>6744</v>
      </c>
      <c r="C15292" s="1">
        <v>0.70025462962962959</v>
      </c>
      <c r="D15292">
        <v>846</v>
      </c>
      <c r="E15292" s="2">
        <v>6.7827939814814817E-2</v>
      </c>
      <c r="F15292" s="1">
        <v>6.7824074074074078E-2</v>
      </c>
      <c r="G15292">
        <v>334</v>
      </c>
      <c r="H15292">
        <v>5860.33</v>
      </c>
      <c r="I15292">
        <v>0</v>
      </c>
      <c r="J15292" t="s">
        <v>6745</v>
      </c>
      <c r="K15292" t="s">
        <v>22</v>
      </c>
      <c r="L15292">
        <v>1</v>
      </c>
      <c r="N15292" t="s">
        <v>23</v>
      </c>
      <c r="O15292" t="s">
        <v>33</v>
      </c>
      <c r="P15292" t="s">
        <v>28</v>
      </c>
      <c r="R15292" t="s">
        <v>26</v>
      </c>
      <c r="S15292">
        <v>19.600000000000001</v>
      </c>
      <c r="T15292">
        <v>18.399999999999999</v>
      </c>
      <c r="U15292">
        <v>18.5</v>
      </c>
      <c r="V15292">
        <v>1.2</v>
      </c>
      <c r="W15292">
        <v>1.1000000000000001</v>
      </c>
      <c r="AB15292">
        <f t="shared" si="300"/>
        <v>5761.7</v>
      </c>
    </row>
    <row r="15293" spans="1:28" x14ac:dyDescent="0.25">
      <c r="A15293" t="s">
        <v>6787</v>
      </c>
      <c r="B15293" t="s">
        <v>6744</v>
      </c>
      <c r="C15293" s="1">
        <v>0.70025462962962959</v>
      </c>
      <c r="D15293">
        <v>846</v>
      </c>
      <c r="E15293" s="2">
        <v>6.7827939814814817E-2</v>
      </c>
      <c r="F15293" s="1">
        <v>6.7824074074074078E-2</v>
      </c>
      <c r="G15293">
        <v>334</v>
      </c>
      <c r="H15293">
        <v>5860.33</v>
      </c>
      <c r="I15293">
        <v>0</v>
      </c>
      <c r="J15293" t="s">
        <v>6745</v>
      </c>
      <c r="K15293" t="s">
        <v>22</v>
      </c>
      <c r="L15293">
        <v>1</v>
      </c>
      <c r="N15293" t="s">
        <v>23</v>
      </c>
      <c r="O15293" t="s">
        <v>42</v>
      </c>
      <c r="P15293" t="s">
        <v>28</v>
      </c>
      <c r="R15293" t="s">
        <v>26</v>
      </c>
      <c r="S15293">
        <v>18.7</v>
      </c>
      <c r="T15293">
        <v>18.399999999999999</v>
      </c>
      <c r="U15293">
        <v>18.5</v>
      </c>
      <c r="V15293">
        <v>0.3</v>
      </c>
      <c r="W15293">
        <v>0.2</v>
      </c>
      <c r="AB15293">
        <f t="shared" si="300"/>
        <v>5761.7</v>
      </c>
    </row>
    <row r="15294" spans="1:28" x14ac:dyDescent="0.25">
      <c r="A15294" t="s">
        <v>6788</v>
      </c>
      <c r="B15294" t="s">
        <v>6744</v>
      </c>
      <c r="C15294" s="1">
        <v>0.70233796296296302</v>
      </c>
      <c r="D15294">
        <v>781</v>
      </c>
      <c r="E15294" s="2">
        <v>6.9910520833333337E-2</v>
      </c>
      <c r="F15294" s="1">
        <v>6.9907407407407404E-2</v>
      </c>
      <c r="G15294">
        <v>269</v>
      </c>
      <c r="H15294">
        <v>6040.27</v>
      </c>
      <c r="I15294">
        <v>0</v>
      </c>
      <c r="J15294" t="s">
        <v>6745</v>
      </c>
      <c r="K15294" t="s">
        <v>22</v>
      </c>
      <c r="L15294">
        <v>1</v>
      </c>
      <c r="N15294" t="s">
        <v>23</v>
      </c>
      <c r="O15294" t="s">
        <v>31</v>
      </c>
      <c r="P15294" t="s">
        <v>28</v>
      </c>
      <c r="R15294" t="s">
        <v>26</v>
      </c>
      <c r="S15294">
        <v>19</v>
      </c>
      <c r="T15294">
        <v>18.2</v>
      </c>
      <c r="U15294">
        <v>18.399999999999999</v>
      </c>
      <c r="V15294">
        <v>0.8</v>
      </c>
      <c r="W15294">
        <v>0.6</v>
      </c>
      <c r="AB15294">
        <f t="shared" si="300"/>
        <v>5941.64</v>
      </c>
    </row>
    <row r="15295" spans="1:28" x14ac:dyDescent="0.25">
      <c r="A15295" t="s">
        <v>6788</v>
      </c>
      <c r="B15295" t="s">
        <v>6744</v>
      </c>
      <c r="C15295" s="1">
        <v>0.70233796296296302</v>
      </c>
      <c r="D15295">
        <v>781</v>
      </c>
      <c r="E15295" s="2">
        <v>6.9910520833333337E-2</v>
      </c>
      <c r="F15295" s="1">
        <v>6.9907407407407404E-2</v>
      </c>
      <c r="G15295">
        <v>269</v>
      </c>
      <c r="H15295">
        <v>6040.27</v>
      </c>
      <c r="I15295">
        <v>0</v>
      </c>
      <c r="J15295" t="s">
        <v>6745</v>
      </c>
      <c r="K15295" t="s">
        <v>22</v>
      </c>
      <c r="L15295">
        <v>1</v>
      </c>
      <c r="N15295" t="s">
        <v>23</v>
      </c>
      <c r="O15295" t="s">
        <v>33</v>
      </c>
      <c r="P15295" t="s">
        <v>28</v>
      </c>
      <c r="R15295" t="s">
        <v>26</v>
      </c>
      <c r="S15295">
        <v>20.5</v>
      </c>
      <c r="T15295">
        <v>18.2</v>
      </c>
      <c r="U15295">
        <v>18.399999999999999</v>
      </c>
      <c r="V15295">
        <v>2.2999999999999998</v>
      </c>
      <c r="W15295">
        <v>2.1</v>
      </c>
      <c r="AB15295">
        <f t="shared" si="300"/>
        <v>5941.64</v>
      </c>
    </row>
    <row r="15296" spans="1:28" x14ac:dyDescent="0.25">
      <c r="A15296" t="s">
        <v>6789</v>
      </c>
      <c r="B15296" t="s">
        <v>6744</v>
      </c>
      <c r="C15296" s="1">
        <v>0.70442129629629635</v>
      </c>
      <c r="D15296">
        <v>416</v>
      </c>
      <c r="E15296" s="2">
        <v>7.1989629629629626E-2</v>
      </c>
      <c r="F15296" s="1">
        <v>7.1979166666666664E-2</v>
      </c>
      <c r="G15296">
        <v>904</v>
      </c>
      <c r="H15296">
        <v>6219.9</v>
      </c>
      <c r="I15296">
        <v>0</v>
      </c>
      <c r="J15296" t="s">
        <v>6745</v>
      </c>
      <c r="K15296" t="s">
        <v>22</v>
      </c>
      <c r="L15296">
        <v>1</v>
      </c>
      <c r="N15296" t="s">
        <v>23</v>
      </c>
      <c r="O15296" t="s">
        <v>31</v>
      </c>
      <c r="P15296" t="s">
        <v>28</v>
      </c>
      <c r="R15296" t="s">
        <v>26</v>
      </c>
      <c r="S15296">
        <v>19.3</v>
      </c>
      <c r="T15296">
        <v>18.2</v>
      </c>
      <c r="U15296">
        <v>18.3</v>
      </c>
      <c r="V15296">
        <v>1.1000000000000001</v>
      </c>
      <c r="W15296">
        <v>1</v>
      </c>
      <c r="AB15296">
        <f t="shared" si="300"/>
        <v>6121.2699999999995</v>
      </c>
    </row>
    <row r="15297" spans="1:28" x14ac:dyDescent="0.25">
      <c r="A15297" t="s">
        <v>6789</v>
      </c>
      <c r="B15297" t="s">
        <v>6744</v>
      </c>
      <c r="C15297" s="1">
        <v>0.70442129629629635</v>
      </c>
      <c r="D15297">
        <v>416</v>
      </c>
      <c r="E15297" s="2">
        <v>7.1989629629629626E-2</v>
      </c>
      <c r="F15297" s="1">
        <v>7.1979166666666664E-2</v>
      </c>
      <c r="G15297">
        <v>904</v>
      </c>
      <c r="H15297">
        <v>6219.9</v>
      </c>
      <c r="I15297">
        <v>0</v>
      </c>
      <c r="J15297" t="s">
        <v>6745</v>
      </c>
      <c r="K15297" t="s">
        <v>22</v>
      </c>
      <c r="L15297">
        <v>1</v>
      </c>
      <c r="N15297" t="s">
        <v>23</v>
      </c>
      <c r="O15297" t="s">
        <v>33</v>
      </c>
      <c r="P15297" t="s">
        <v>28</v>
      </c>
      <c r="R15297" t="s">
        <v>26</v>
      </c>
      <c r="S15297">
        <v>20.5</v>
      </c>
      <c r="T15297">
        <v>18.2</v>
      </c>
      <c r="U15297">
        <v>18.3</v>
      </c>
      <c r="V15297">
        <v>2.2999999999999998</v>
      </c>
      <c r="W15297">
        <v>2.2000000000000002</v>
      </c>
      <c r="AB15297">
        <f t="shared" si="300"/>
        <v>6121.2699999999995</v>
      </c>
    </row>
    <row r="15298" spans="1:28" x14ac:dyDescent="0.25">
      <c r="A15298" t="s">
        <v>6790</v>
      </c>
      <c r="B15298" t="s">
        <v>6744</v>
      </c>
      <c r="C15298" s="1">
        <v>0.70650462962962957</v>
      </c>
      <c r="D15298">
        <v>752</v>
      </c>
      <c r="E15298" s="2">
        <v>7.4076851851851852E-2</v>
      </c>
      <c r="F15298" s="1">
        <v>7.407407407407407E-2</v>
      </c>
      <c r="G15298">
        <v>240</v>
      </c>
      <c r="H15298">
        <v>6400.24</v>
      </c>
      <c r="I15298">
        <v>0</v>
      </c>
      <c r="J15298" t="s">
        <v>6745</v>
      </c>
      <c r="K15298" t="s">
        <v>22</v>
      </c>
      <c r="L15298">
        <v>1</v>
      </c>
      <c r="N15298" t="s">
        <v>23</v>
      </c>
      <c r="O15298" t="s">
        <v>42</v>
      </c>
      <c r="P15298" t="s">
        <v>28</v>
      </c>
      <c r="R15298" t="s">
        <v>26</v>
      </c>
      <c r="S15298">
        <v>17.5</v>
      </c>
      <c r="T15298">
        <v>18.3</v>
      </c>
      <c r="U15298">
        <v>18.399999999999999</v>
      </c>
      <c r="V15298">
        <v>-0.8</v>
      </c>
      <c r="W15298">
        <v>-0.9</v>
      </c>
      <c r="AB15298">
        <f t="shared" si="300"/>
        <v>6301.61</v>
      </c>
    </row>
    <row r="15299" spans="1:28" x14ac:dyDescent="0.25">
      <c r="A15299" t="s">
        <v>6790</v>
      </c>
      <c r="B15299" t="s">
        <v>6744</v>
      </c>
      <c r="C15299" s="1">
        <v>0.70650462962962957</v>
      </c>
      <c r="D15299">
        <v>752</v>
      </c>
      <c r="E15299" s="2">
        <v>7.4076851851851852E-2</v>
      </c>
      <c r="F15299" s="1">
        <v>7.407407407407407E-2</v>
      </c>
      <c r="G15299">
        <v>240</v>
      </c>
      <c r="H15299">
        <v>6400.24</v>
      </c>
      <c r="I15299">
        <v>0</v>
      </c>
      <c r="J15299" t="s">
        <v>6745</v>
      </c>
      <c r="K15299" t="s">
        <v>22</v>
      </c>
      <c r="L15299">
        <v>1</v>
      </c>
      <c r="N15299" t="s">
        <v>23</v>
      </c>
      <c r="O15299" t="s">
        <v>33</v>
      </c>
      <c r="P15299" t="s">
        <v>28</v>
      </c>
      <c r="R15299" t="s">
        <v>26</v>
      </c>
      <c r="S15299">
        <v>20.3</v>
      </c>
      <c r="T15299">
        <v>18.3</v>
      </c>
      <c r="U15299">
        <v>18.399999999999999</v>
      </c>
      <c r="V15299">
        <v>2</v>
      </c>
      <c r="W15299">
        <v>1.9</v>
      </c>
      <c r="AB15299">
        <f t="shared" si="300"/>
        <v>6301.61</v>
      </c>
    </row>
    <row r="15300" spans="1:28" x14ac:dyDescent="0.25">
      <c r="A15300" t="s">
        <v>6791</v>
      </c>
      <c r="B15300" t="s">
        <v>6744</v>
      </c>
      <c r="C15300" s="1">
        <v>0.70859953703703704</v>
      </c>
      <c r="D15300">
        <v>221</v>
      </c>
      <c r="E15300" s="2">
        <v>7.6165613425925927E-2</v>
      </c>
      <c r="F15300" s="1">
        <v>7.615740740740741E-2</v>
      </c>
      <c r="G15300">
        <v>709</v>
      </c>
      <c r="H15300">
        <v>6580.71</v>
      </c>
      <c r="I15300">
        <v>0</v>
      </c>
      <c r="J15300" t="s">
        <v>6745</v>
      </c>
      <c r="K15300" t="s">
        <v>22</v>
      </c>
      <c r="L15300">
        <v>1</v>
      </c>
      <c r="N15300" t="s">
        <v>23</v>
      </c>
      <c r="O15300" t="s">
        <v>33</v>
      </c>
      <c r="P15300" t="s">
        <v>28</v>
      </c>
      <c r="R15300" t="s">
        <v>26</v>
      </c>
      <c r="S15300">
        <v>20.8</v>
      </c>
      <c r="T15300">
        <v>18.3</v>
      </c>
      <c r="U15300">
        <v>18.399999999999999</v>
      </c>
      <c r="V15300">
        <v>2.5</v>
      </c>
      <c r="W15300">
        <v>2.4</v>
      </c>
      <c r="AB15300">
        <f t="shared" si="300"/>
        <v>6482.08</v>
      </c>
    </row>
    <row r="15301" spans="1:28" x14ac:dyDescent="0.25">
      <c r="A15301" t="s">
        <v>6792</v>
      </c>
      <c r="B15301" t="s">
        <v>6744</v>
      </c>
      <c r="C15301" s="1">
        <v>0.71067129629629633</v>
      </c>
      <c r="D15301">
        <v>723</v>
      </c>
      <c r="E15301" s="2">
        <v>7.8243182870370367E-2</v>
      </c>
      <c r="F15301" s="1">
        <v>7.8240740740740736E-2</v>
      </c>
      <c r="G15301">
        <v>211</v>
      </c>
      <c r="H15301">
        <v>6760.21</v>
      </c>
      <c r="I15301">
        <v>0</v>
      </c>
      <c r="J15301" t="s">
        <v>6745</v>
      </c>
      <c r="K15301" t="s">
        <v>22</v>
      </c>
      <c r="L15301">
        <v>1</v>
      </c>
      <c r="N15301" t="s">
        <v>23</v>
      </c>
      <c r="O15301" t="s">
        <v>42</v>
      </c>
      <c r="P15301" t="s">
        <v>28</v>
      </c>
      <c r="R15301" t="s">
        <v>26</v>
      </c>
      <c r="S15301">
        <v>18</v>
      </c>
      <c r="T15301">
        <v>18.3</v>
      </c>
      <c r="U15301">
        <v>18.3</v>
      </c>
      <c r="V15301">
        <v>-0.3</v>
      </c>
      <c r="W15301">
        <v>-0.3</v>
      </c>
      <c r="AB15301">
        <f t="shared" si="300"/>
        <v>6661.58</v>
      </c>
    </row>
    <row r="15302" spans="1:28" x14ac:dyDescent="0.25">
      <c r="A15302" t="s">
        <v>6792</v>
      </c>
      <c r="B15302" t="s">
        <v>6744</v>
      </c>
      <c r="C15302" s="1">
        <v>0.71067129629629633</v>
      </c>
      <c r="D15302">
        <v>723</v>
      </c>
      <c r="E15302" s="2">
        <v>7.8243182870370367E-2</v>
      </c>
      <c r="F15302" s="1">
        <v>7.8240740740740736E-2</v>
      </c>
      <c r="G15302">
        <v>211</v>
      </c>
      <c r="H15302">
        <v>6760.21</v>
      </c>
      <c r="I15302">
        <v>0</v>
      </c>
      <c r="J15302" t="s">
        <v>6745</v>
      </c>
      <c r="K15302" t="s">
        <v>22</v>
      </c>
      <c r="L15302">
        <v>1</v>
      </c>
      <c r="N15302" t="s">
        <v>23</v>
      </c>
      <c r="O15302" t="s">
        <v>33</v>
      </c>
      <c r="P15302" t="s">
        <v>28</v>
      </c>
      <c r="R15302" t="s">
        <v>26</v>
      </c>
      <c r="S15302">
        <v>20.3</v>
      </c>
      <c r="T15302">
        <v>18.3</v>
      </c>
      <c r="U15302">
        <v>18.3</v>
      </c>
      <c r="V15302">
        <v>2</v>
      </c>
      <c r="W15302">
        <v>2</v>
      </c>
      <c r="AB15302">
        <f t="shared" si="300"/>
        <v>6661.58</v>
      </c>
    </row>
    <row r="15303" spans="1:28" x14ac:dyDescent="0.25">
      <c r="A15303" t="s">
        <v>6793</v>
      </c>
      <c r="B15303" t="s">
        <v>6744</v>
      </c>
      <c r="C15303" s="1">
        <v>0.71275462962962965</v>
      </c>
      <c r="D15303">
        <v>925</v>
      </c>
      <c r="E15303" s="2">
        <v>8.0328854166666672E-2</v>
      </c>
      <c r="F15303" s="1">
        <v>8.0324074074074062E-2</v>
      </c>
      <c r="G15303">
        <v>413</v>
      </c>
      <c r="H15303">
        <v>6940.41</v>
      </c>
      <c r="I15303">
        <v>0</v>
      </c>
      <c r="J15303" t="s">
        <v>6745</v>
      </c>
      <c r="K15303" t="s">
        <v>22</v>
      </c>
      <c r="L15303">
        <v>1</v>
      </c>
      <c r="N15303" t="s">
        <v>23</v>
      </c>
      <c r="O15303" t="s">
        <v>31</v>
      </c>
      <c r="P15303" t="s">
        <v>28</v>
      </c>
      <c r="R15303" t="s">
        <v>26</v>
      </c>
      <c r="S15303">
        <v>19.100000000000001</v>
      </c>
      <c r="T15303">
        <v>18.399999999999999</v>
      </c>
      <c r="U15303">
        <v>18.5</v>
      </c>
      <c r="V15303">
        <v>0.7</v>
      </c>
      <c r="W15303">
        <v>0.6</v>
      </c>
      <c r="AB15303">
        <f t="shared" si="300"/>
        <v>6841.78</v>
      </c>
    </row>
    <row r="15304" spans="1:28" x14ac:dyDescent="0.25">
      <c r="A15304" t="s">
        <v>6793</v>
      </c>
      <c r="B15304" t="s">
        <v>6744</v>
      </c>
      <c r="C15304" s="1">
        <v>0.71275462962962965</v>
      </c>
      <c r="D15304">
        <v>925</v>
      </c>
      <c r="E15304" s="2">
        <v>8.0328854166666672E-2</v>
      </c>
      <c r="F15304" s="1">
        <v>8.0324074074074062E-2</v>
      </c>
      <c r="G15304">
        <v>413</v>
      </c>
      <c r="H15304">
        <v>6940.41</v>
      </c>
      <c r="I15304">
        <v>0</v>
      </c>
      <c r="J15304" t="s">
        <v>6745</v>
      </c>
      <c r="K15304" t="s">
        <v>22</v>
      </c>
      <c r="L15304">
        <v>1</v>
      </c>
      <c r="N15304" t="s">
        <v>23</v>
      </c>
      <c r="O15304" t="s">
        <v>33</v>
      </c>
      <c r="P15304" t="s">
        <v>28</v>
      </c>
      <c r="R15304" t="s">
        <v>26</v>
      </c>
      <c r="S15304">
        <v>20.5</v>
      </c>
      <c r="T15304">
        <v>18.399999999999999</v>
      </c>
      <c r="U15304">
        <v>18.5</v>
      </c>
      <c r="V15304">
        <v>2.1</v>
      </c>
      <c r="W15304">
        <v>2</v>
      </c>
      <c r="AB15304">
        <f t="shared" si="300"/>
        <v>6841.78</v>
      </c>
    </row>
    <row r="15305" spans="1:28" x14ac:dyDescent="0.25">
      <c r="A15305" t="s">
        <v>6794</v>
      </c>
      <c r="B15305" t="s">
        <v>6744</v>
      </c>
      <c r="C15305" s="1">
        <v>0.71484953703703702</v>
      </c>
      <c r="D15305">
        <v>195</v>
      </c>
      <c r="E15305" s="2">
        <v>8.2415312500000004E-2</v>
      </c>
      <c r="F15305" s="1">
        <v>8.2407407407407415E-2</v>
      </c>
      <c r="G15305">
        <v>683</v>
      </c>
      <c r="H15305">
        <v>7120.68</v>
      </c>
      <c r="I15305">
        <v>0</v>
      </c>
      <c r="J15305" t="s">
        <v>6745</v>
      </c>
      <c r="K15305" t="s">
        <v>22</v>
      </c>
      <c r="L15305">
        <v>1</v>
      </c>
      <c r="N15305" t="s">
        <v>23</v>
      </c>
      <c r="O15305" t="s">
        <v>36</v>
      </c>
      <c r="P15305" t="s">
        <v>28</v>
      </c>
      <c r="R15305" t="s">
        <v>26</v>
      </c>
      <c r="S15305">
        <v>18.399999999999999</v>
      </c>
      <c r="T15305">
        <v>18.399999999999999</v>
      </c>
      <c r="U15305">
        <v>18.5</v>
      </c>
      <c r="V15305">
        <v>0</v>
      </c>
      <c r="W15305">
        <v>-0.1</v>
      </c>
      <c r="AB15305">
        <f t="shared" si="300"/>
        <v>7022.05</v>
      </c>
    </row>
    <row r="15306" spans="1:28" x14ac:dyDescent="0.25">
      <c r="A15306" t="s">
        <v>6794</v>
      </c>
      <c r="B15306" t="s">
        <v>6744</v>
      </c>
      <c r="C15306" s="1">
        <v>0.71484953703703702</v>
      </c>
      <c r="D15306">
        <v>195</v>
      </c>
      <c r="E15306" s="2">
        <v>8.2415312500000004E-2</v>
      </c>
      <c r="F15306" s="1">
        <v>8.2407407407407415E-2</v>
      </c>
      <c r="G15306">
        <v>683</v>
      </c>
      <c r="H15306">
        <v>7120.68</v>
      </c>
      <c r="I15306">
        <v>0</v>
      </c>
      <c r="J15306" t="s">
        <v>6745</v>
      </c>
      <c r="K15306" t="s">
        <v>22</v>
      </c>
      <c r="L15306">
        <v>1</v>
      </c>
      <c r="N15306" t="s">
        <v>23</v>
      </c>
      <c r="O15306" t="s">
        <v>33</v>
      </c>
      <c r="P15306" t="s">
        <v>28</v>
      </c>
      <c r="R15306" t="s">
        <v>26</v>
      </c>
      <c r="S15306">
        <v>21</v>
      </c>
      <c r="T15306">
        <v>18.399999999999999</v>
      </c>
      <c r="U15306">
        <v>18.5</v>
      </c>
      <c r="V15306">
        <v>2.6</v>
      </c>
      <c r="W15306">
        <v>2.5</v>
      </c>
      <c r="AB15306">
        <f t="shared" si="300"/>
        <v>7022.05</v>
      </c>
    </row>
    <row r="15307" spans="1:28" x14ac:dyDescent="0.25">
      <c r="A15307" t="s">
        <v>6795</v>
      </c>
      <c r="B15307" t="s">
        <v>6744</v>
      </c>
      <c r="C15307" s="1">
        <v>0.7169212962962962</v>
      </c>
      <c r="D15307">
        <v>996</v>
      </c>
      <c r="E15307" s="2">
        <v>8.4496342592592588E-2</v>
      </c>
      <c r="F15307" s="1">
        <v>8.4490740740740741E-2</v>
      </c>
      <c r="G15307">
        <v>484</v>
      </c>
      <c r="H15307">
        <v>7300.48</v>
      </c>
      <c r="I15307">
        <v>0</v>
      </c>
      <c r="J15307" t="s">
        <v>6745</v>
      </c>
      <c r="K15307" t="s">
        <v>22</v>
      </c>
      <c r="L15307">
        <v>1</v>
      </c>
      <c r="N15307" t="s">
        <v>23</v>
      </c>
      <c r="O15307" t="s">
        <v>31</v>
      </c>
      <c r="P15307" t="s">
        <v>28</v>
      </c>
      <c r="R15307" t="s">
        <v>26</v>
      </c>
      <c r="S15307">
        <v>19</v>
      </c>
      <c r="T15307">
        <v>18.3</v>
      </c>
      <c r="U15307">
        <v>18.399999999999999</v>
      </c>
      <c r="V15307">
        <v>0.7</v>
      </c>
      <c r="W15307">
        <v>0.6</v>
      </c>
      <c r="AB15307">
        <f t="shared" si="300"/>
        <v>7201.8499999999995</v>
      </c>
    </row>
    <row r="15308" spans="1:28" x14ac:dyDescent="0.25">
      <c r="A15308" t="s">
        <v>6795</v>
      </c>
      <c r="B15308" t="s">
        <v>6744</v>
      </c>
      <c r="C15308" s="1">
        <v>0.7169212962962962</v>
      </c>
      <c r="D15308">
        <v>996</v>
      </c>
      <c r="E15308" s="2">
        <v>8.4496342592592588E-2</v>
      </c>
      <c r="F15308" s="1">
        <v>8.4490740740740741E-2</v>
      </c>
      <c r="G15308">
        <v>484</v>
      </c>
      <c r="H15308">
        <v>7300.48</v>
      </c>
      <c r="I15308">
        <v>0</v>
      </c>
      <c r="J15308" t="s">
        <v>6745</v>
      </c>
      <c r="K15308" t="s">
        <v>22</v>
      </c>
      <c r="L15308">
        <v>1</v>
      </c>
      <c r="N15308" t="s">
        <v>23</v>
      </c>
      <c r="O15308" t="s">
        <v>36</v>
      </c>
      <c r="P15308" t="s">
        <v>28</v>
      </c>
      <c r="R15308" t="s">
        <v>26</v>
      </c>
      <c r="S15308">
        <v>18.399999999999999</v>
      </c>
      <c r="T15308">
        <v>18.3</v>
      </c>
      <c r="U15308">
        <v>18.399999999999999</v>
      </c>
      <c r="V15308">
        <v>0.1</v>
      </c>
      <c r="W15308">
        <v>0</v>
      </c>
      <c r="AB15308">
        <f t="shared" si="300"/>
        <v>7201.8499999999995</v>
      </c>
    </row>
    <row r="15309" spans="1:28" x14ac:dyDescent="0.25">
      <c r="A15309" t="s">
        <v>6795</v>
      </c>
      <c r="B15309" t="s">
        <v>6744</v>
      </c>
      <c r="C15309" s="1">
        <v>0.7169212962962962</v>
      </c>
      <c r="D15309">
        <v>996</v>
      </c>
      <c r="E15309" s="2">
        <v>8.4496342592592588E-2</v>
      </c>
      <c r="F15309" s="1">
        <v>8.4490740740740741E-2</v>
      </c>
      <c r="G15309">
        <v>484</v>
      </c>
      <c r="H15309">
        <v>7300.48</v>
      </c>
      <c r="I15309">
        <v>0</v>
      </c>
      <c r="J15309" t="s">
        <v>6745</v>
      </c>
      <c r="K15309" t="s">
        <v>22</v>
      </c>
      <c r="L15309">
        <v>1</v>
      </c>
      <c r="N15309" t="s">
        <v>23</v>
      </c>
      <c r="O15309" t="s">
        <v>33</v>
      </c>
      <c r="P15309" t="s">
        <v>28</v>
      </c>
      <c r="R15309" t="s">
        <v>26</v>
      </c>
      <c r="S15309">
        <v>21.3</v>
      </c>
      <c r="T15309">
        <v>18.3</v>
      </c>
      <c r="U15309">
        <v>18.399999999999999</v>
      </c>
      <c r="V15309">
        <v>3</v>
      </c>
      <c r="W15309">
        <v>2.9</v>
      </c>
      <c r="AB15309">
        <f t="shared" si="300"/>
        <v>7201.8499999999995</v>
      </c>
    </row>
    <row r="15310" spans="1:28" x14ac:dyDescent="0.25">
      <c r="A15310" t="s">
        <v>6796</v>
      </c>
      <c r="B15310" t="s">
        <v>6744</v>
      </c>
      <c r="C15310" s="1">
        <v>0.71900462962962963</v>
      </c>
      <c r="D15310">
        <v>865</v>
      </c>
      <c r="E15310" s="2">
        <v>8.6578159722222214E-2</v>
      </c>
      <c r="F15310" s="1">
        <v>8.6574074074074081E-2</v>
      </c>
      <c r="G15310">
        <v>353</v>
      </c>
      <c r="H15310">
        <v>7480.35</v>
      </c>
      <c r="I15310">
        <v>0</v>
      </c>
      <c r="J15310" t="s">
        <v>6745</v>
      </c>
      <c r="K15310" t="s">
        <v>22</v>
      </c>
      <c r="L15310">
        <v>1</v>
      </c>
      <c r="N15310" t="s">
        <v>23</v>
      </c>
      <c r="O15310" t="s">
        <v>36</v>
      </c>
      <c r="P15310" t="s">
        <v>28</v>
      </c>
      <c r="R15310" t="s">
        <v>26</v>
      </c>
      <c r="S15310">
        <v>18.5</v>
      </c>
      <c r="T15310">
        <v>18.5</v>
      </c>
      <c r="U15310">
        <v>18.5</v>
      </c>
      <c r="V15310">
        <v>0</v>
      </c>
      <c r="W15310">
        <v>0</v>
      </c>
      <c r="AB15310">
        <f t="shared" si="300"/>
        <v>7381.72</v>
      </c>
    </row>
    <row r="15311" spans="1:28" x14ac:dyDescent="0.25">
      <c r="A15311" t="s">
        <v>6796</v>
      </c>
      <c r="B15311" t="s">
        <v>6744</v>
      </c>
      <c r="C15311" s="1">
        <v>0.71900462962962963</v>
      </c>
      <c r="D15311">
        <v>865</v>
      </c>
      <c r="E15311" s="2">
        <v>8.6578159722222214E-2</v>
      </c>
      <c r="F15311" s="1">
        <v>8.6574074074074081E-2</v>
      </c>
      <c r="G15311">
        <v>353</v>
      </c>
      <c r="H15311">
        <v>7480.35</v>
      </c>
      <c r="I15311">
        <v>0</v>
      </c>
      <c r="J15311" t="s">
        <v>6745</v>
      </c>
      <c r="K15311" t="s">
        <v>22</v>
      </c>
      <c r="L15311">
        <v>1</v>
      </c>
      <c r="N15311" t="s">
        <v>23</v>
      </c>
      <c r="O15311" t="s">
        <v>46</v>
      </c>
      <c r="P15311" t="s">
        <v>28</v>
      </c>
      <c r="R15311" t="s">
        <v>26</v>
      </c>
      <c r="S15311">
        <v>18.600000000000001</v>
      </c>
      <c r="T15311">
        <v>18.5</v>
      </c>
      <c r="U15311">
        <v>18.5</v>
      </c>
      <c r="V15311">
        <v>0.1</v>
      </c>
      <c r="W15311">
        <v>0.1</v>
      </c>
      <c r="AB15311">
        <f t="shared" si="300"/>
        <v>7381.72</v>
      </c>
    </row>
    <row r="15312" spans="1:28" x14ac:dyDescent="0.25">
      <c r="A15312" t="s">
        <v>6796</v>
      </c>
      <c r="B15312" t="s">
        <v>6744</v>
      </c>
      <c r="C15312" s="1">
        <v>0.71900462962962963</v>
      </c>
      <c r="D15312">
        <v>865</v>
      </c>
      <c r="E15312" s="2">
        <v>8.6578159722222214E-2</v>
      </c>
      <c r="F15312" s="1">
        <v>8.6574074074074081E-2</v>
      </c>
      <c r="G15312">
        <v>353</v>
      </c>
      <c r="H15312">
        <v>7480.35</v>
      </c>
      <c r="I15312">
        <v>0</v>
      </c>
      <c r="J15312" t="s">
        <v>6745</v>
      </c>
      <c r="K15312" t="s">
        <v>22</v>
      </c>
      <c r="L15312">
        <v>1</v>
      </c>
      <c r="N15312" t="s">
        <v>23</v>
      </c>
      <c r="O15312" t="s">
        <v>33</v>
      </c>
      <c r="P15312" t="s">
        <v>28</v>
      </c>
      <c r="R15312" t="s">
        <v>26</v>
      </c>
      <c r="S15312">
        <v>21.5</v>
      </c>
      <c r="T15312">
        <v>18.5</v>
      </c>
      <c r="U15312">
        <v>18.5</v>
      </c>
      <c r="V15312">
        <v>3</v>
      </c>
      <c r="W15312">
        <v>3</v>
      </c>
      <c r="AB15312">
        <f t="shared" si="300"/>
        <v>7381.72</v>
      </c>
    </row>
    <row r="15313" spans="1:28" x14ac:dyDescent="0.25">
      <c r="A15313" t="s">
        <v>6797</v>
      </c>
      <c r="B15313" t="s">
        <v>6744</v>
      </c>
      <c r="C15313" s="1">
        <v>0.72108796296296296</v>
      </c>
      <c r="D15313">
        <v>133</v>
      </c>
      <c r="E15313" s="2">
        <v>8.8653020833333332E-2</v>
      </c>
      <c r="F15313" s="1">
        <v>8.8645833333333326E-2</v>
      </c>
      <c r="G15313">
        <v>621</v>
      </c>
      <c r="H15313">
        <v>7659.62</v>
      </c>
      <c r="I15313">
        <v>0</v>
      </c>
      <c r="J15313" t="s">
        <v>6745</v>
      </c>
      <c r="K15313" t="s">
        <v>22</v>
      </c>
      <c r="L15313">
        <v>1</v>
      </c>
      <c r="N15313" t="s">
        <v>23</v>
      </c>
      <c r="O15313" t="s">
        <v>31</v>
      </c>
      <c r="P15313" t="s">
        <v>28</v>
      </c>
      <c r="R15313" t="s">
        <v>26</v>
      </c>
      <c r="S15313">
        <v>19</v>
      </c>
      <c r="T15313">
        <v>18.2</v>
      </c>
      <c r="U15313">
        <v>18.3</v>
      </c>
      <c r="V15313">
        <v>0.8</v>
      </c>
      <c r="W15313">
        <v>0.7</v>
      </c>
      <c r="AB15313">
        <f t="shared" si="300"/>
        <v>7560.99</v>
      </c>
    </row>
    <row r="15314" spans="1:28" x14ac:dyDescent="0.25">
      <c r="A15314" t="s">
        <v>6798</v>
      </c>
      <c r="B15314" t="s">
        <v>6744</v>
      </c>
      <c r="C15314" s="1">
        <v>0.72124999999999995</v>
      </c>
      <c r="D15314">
        <v>844</v>
      </c>
      <c r="E15314" s="2">
        <v>8.8823287037037027E-2</v>
      </c>
      <c r="F15314" s="1">
        <v>8.8819444444444451E-2</v>
      </c>
      <c r="G15314">
        <v>332</v>
      </c>
      <c r="H15314">
        <v>7674.33</v>
      </c>
      <c r="I15314">
        <v>0</v>
      </c>
      <c r="J15314" t="s">
        <v>6745</v>
      </c>
      <c r="K15314" t="s">
        <v>22</v>
      </c>
      <c r="L15314">
        <v>1</v>
      </c>
      <c r="N15314" t="s">
        <v>23</v>
      </c>
      <c r="O15314" t="s">
        <v>78</v>
      </c>
      <c r="P15314" t="s">
        <v>79</v>
      </c>
      <c r="R15314" t="s">
        <v>88</v>
      </c>
      <c r="AB15314">
        <f t="shared" si="300"/>
        <v>7575.7</v>
      </c>
    </row>
    <row r="15315" spans="1:28" x14ac:dyDescent="0.25">
      <c r="A15315" t="s">
        <v>6798</v>
      </c>
      <c r="B15315" t="s">
        <v>6744</v>
      </c>
      <c r="C15315" s="1">
        <v>0.72124999999999995</v>
      </c>
      <c r="D15315">
        <v>844</v>
      </c>
      <c r="E15315" s="2">
        <v>8.8823287037037027E-2</v>
      </c>
      <c r="F15315" s="1">
        <v>8.8819444444444451E-2</v>
      </c>
      <c r="G15315">
        <v>332</v>
      </c>
      <c r="H15315">
        <v>7674.33</v>
      </c>
      <c r="I15315">
        <v>0</v>
      </c>
      <c r="J15315" t="s">
        <v>6745</v>
      </c>
      <c r="K15315" t="s">
        <v>22</v>
      </c>
      <c r="L15315">
        <v>1</v>
      </c>
      <c r="N15315" t="s">
        <v>23</v>
      </c>
      <c r="O15315" t="s">
        <v>81</v>
      </c>
      <c r="P15315" t="s">
        <v>79</v>
      </c>
      <c r="R15315" t="s">
        <v>88</v>
      </c>
      <c r="AB15315">
        <f t="shared" si="300"/>
        <v>7575.7</v>
      </c>
    </row>
    <row r="15316" spans="1:28" x14ac:dyDescent="0.25">
      <c r="A15316" t="s">
        <v>6799</v>
      </c>
      <c r="B15316" t="s">
        <v>6800</v>
      </c>
      <c r="C15316" s="1">
        <v>0.69491898148148146</v>
      </c>
      <c r="D15316">
        <v>121</v>
      </c>
      <c r="E15316" s="2">
        <v>0</v>
      </c>
      <c r="F15316" s="1">
        <v>0</v>
      </c>
      <c r="G15316">
        <v>0</v>
      </c>
      <c r="H15316">
        <v>0</v>
      </c>
      <c r="I15316">
        <v>8006.24</v>
      </c>
      <c r="J15316" t="s">
        <v>6801</v>
      </c>
      <c r="K15316" t="s">
        <v>22</v>
      </c>
      <c r="L15316">
        <v>1</v>
      </c>
      <c r="N15316" t="s">
        <v>23</v>
      </c>
      <c r="O15316" t="s">
        <v>81</v>
      </c>
      <c r="P15316" t="s">
        <v>79</v>
      </c>
      <c r="R15316" t="s">
        <v>80</v>
      </c>
      <c r="AB15316">
        <f>H15316-182.1</f>
        <v>-182.1</v>
      </c>
    </row>
    <row r="15317" spans="1:28" x14ac:dyDescent="0.25">
      <c r="A15317" t="s">
        <v>6799</v>
      </c>
      <c r="B15317" t="s">
        <v>6800</v>
      </c>
      <c r="C15317" s="1">
        <v>0.69491898148148146</v>
      </c>
      <c r="D15317">
        <v>121</v>
      </c>
      <c r="E15317" s="2">
        <v>0</v>
      </c>
      <c r="F15317" s="1">
        <v>0</v>
      </c>
      <c r="G15317">
        <v>0</v>
      </c>
      <c r="H15317">
        <v>0</v>
      </c>
      <c r="I15317">
        <v>8006.24</v>
      </c>
      <c r="J15317" t="s">
        <v>6801</v>
      </c>
      <c r="K15317" t="s">
        <v>22</v>
      </c>
      <c r="L15317">
        <v>1</v>
      </c>
      <c r="N15317" t="s">
        <v>23</v>
      </c>
      <c r="O15317" t="s">
        <v>78</v>
      </c>
      <c r="P15317" t="s">
        <v>79</v>
      </c>
      <c r="R15317" t="s">
        <v>80</v>
      </c>
      <c r="AB15317">
        <f t="shared" ref="AB15317:AB15380" si="301">H15317-182.1</f>
        <v>-182.1</v>
      </c>
    </row>
    <row r="15318" spans="1:28" x14ac:dyDescent="0.25">
      <c r="A15318" t="s">
        <v>6802</v>
      </c>
      <c r="B15318" t="s">
        <v>6800</v>
      </c>
      <c r="C15318" s="1">
        <v>0.69925925925925936</v>
      </c>
      <c r="D15318">
        <v>345</v>
      </c>
      <c r="E15318" s="2">
        <v>4.3428703703703702E-3</v>
      </c>
      <c r="F15318" s="1">
        <v>4.340277777777778E-3</v>
      </c>
      <c r="G15318">
        <v>224</v>
      </c>
      <c r="H15318">
        <v>375.22399999999999</v>
      </c>
      <c r="I15318">
        <v>0</v>
      </c>
      <c r="J15318" t="s">
        <v>6801</v>
      </c>
      <c r="K15318" t="s">
        <v>22</v>
      </c>
      <c r="L15318">
        <v>1</v>
      </c>
      <c r="N15318" t="s">
        <v>23</v>
      </c>
      <c r="O15318" t="s">
        <v>36</v>
      </c>
      <c r="P15318" t="s">
        <v>25</v>
      </c>
      <c r="R15318" t="s">
        <v>26</v>
      </c>
      <c r="S15318">
        <v>17.8</v>
      </c>
      <c r="T15318">
        <v>18.2</v>
      </c>
      <c r="U15318">
        <v>17.899999999999999</v>
      </c>
      <c r="V15318">
        <v>-0.4</v>
      </c>
      <c r="W15318">
        <v>-0.1</v>
      </c>
      <c r="AB15318">
        <f t="shared" si="301"/>
        <v>193.124</v>
      </c>
    </row>
    <row r="15319" spans="1:28" x14ac:dyDescent="0.25">
      <c r="A15319" t="s">
        <v>6803</v>
      </c>
      <c r="B15319" t="s">
        <v>6800</v>
      </c>
      <c r="C15319" s="1">
        <v>0.6993287037037037</v>
      </c>
      <c r="D15319">
        <v>720</v>
      </c>
      <c r="E15319" s="2">
        <v>4.4166550925925927E-3</v>
      </c>
      <c r="F15319" s="1">
        <v>4.409722222222222E-3</v>
      </c>
      <c r="G15319">
        <v>599</v>
      </c>
      <c r="H15319">
        <v>381.59899999999999</v>
      </c>
      <c r="I15319">
        <v>0</v>
      </c>
      <c r="J15319" t="s">
        <v>6801</v>
      </c>
      <c r="K15319" t="s">
        <v>22</v>
      </c>
      <c r="L15319">
        <v>1</v>
      </c>
      <c r="N15319" t="s">
        <v>23</v>
      </c>
      <c r="O15319" t="s">
        <v>36</v>
      </c>
      <c r="P15319" t="s">
        <v>28</v>
      </c>
      <c r="R15319" t="s">
        <v>26</v>
      </c>
      <c r="S15319">
        <v>17.8</v>
      </c>
      <c r="T15319">
        <v>18.2</v>
      </c>
      <c r="U15319">
        <v>17.899999999999999</v>
      </c>
      <c r="V15319">
        <v>-0.4</v>
      </c>
      <c r="W15319">
        <v>-0.1</v>
      </c>
      <c r="AB15319">
        <f t="shared" si="301"/>
        <v>199.499</v>
      </c>
    </row>
    <row r="15320" spans="1:28" x14ac:dyDescent="0.25">
      <c r="A15320" t="s">
        <v>6804</v>
      </c>
      <c r="B15320" t="s">
        <v>6800</v>
      </c>
      <c r="C15320" s="1">
        <v>0.70026620370370374</v>
      </c>
      <c r="D15320">
        <v>158</v>
      </c>
      <c r="E15320" s="2">
        <v>5.3476620370370371E-3</v>
      </c>
      <c r="F15320" s="1">
        <v>5.347222222222222E-3</v>
      </c>
      <c r="G15320">
        <v>38</v>
      </c>
      <c r="H15320">
        <v>462.03800000000001</v>
      </c>
      <c r="I15320">
        <v>0</v>
      </c>
      <c r="J15320" t="s">
        <v>6801</v>
      </c>
      <c r="K15320" t="s">
        <v>22</v>
      </c>
      <c r="L15320">
        <v>1</v>
      </c>
      <c r="N15320" t="s">
        <v>23</v>
      </c>
      <c r="O15320" t="s">
        <v>46</v>
      </c>
      <c r="P15320" t="s">
        <v>25</v>
      </c>
      <c r="R15320" t="s">
        <v>26</v>
      </c>
      <c r="S15320">
        <v>17.600000000000001</v>
      </c>
      <c r="T15320">
        <v>18.2</v>
      </c>
      <c r="U15320">
        <v>18</v>
      </c>
      <c r="V15320">
        <v>-0.6</v>
      </c>
      <c r="W15320">
        <v>-0.4</v>
      </c>
      <c r="AB15320">
        <f t="shared" si="301"/>
        <v>279.93799999999999</v>
      </c>
    </row>
    <row r="15321" spans="1:28" x14ac:dyDescent="0.25">
      <c r="A15321" t="s">
        <v>6805</v>
      </c>
      <c r="B15321" t="s">
        <v>6800</v>
      </c>
      <c r="C15321" s="1">
        <v>0.70053240740740741</v>
      </c>
      <c r="D15321">
        <v>422</v>
      </c>
      <c r="E15321" s="2">
        <v>5.6169212962962969E-3</v>
      </c>
      <c r="F15321" s="1">
        <v>5.6134259259259271E-3</v>
      </c>
      <c r="G15321">
        <v>302</v>
      </c>
      <c r="H15321">
        <v>485.30200000000002</v>
      </c>
      <c r="I15321">
        <v>0</v>
      </c>
      <c r="J15321" t="s">
        <v>6801</v>
      </c>
      <c r="K15321" t="s">
        <v>22</v>
      </c>
      <c r="L15321">
        <v>1</v>
      </c>
      <c r="N15321" t="s">
        <v>23</v>
      </c>
      <c r="O15321" t="s">
        <v>46</v>
      </c>
      <c r="P15321" t="s">
        <v>28</v>
      </c>
      <c r="R15321" t="s">
        <v>26</v>
      </c>
      <c r="S15321">
        <v>17.7</v>
      </c>
      <c r="T15321">
        <v>18.2</v>
      </c>
      <c r="U15321">
        <v>17.899999999999999</v>
      </c>
      <c r="V15321">
        <v>-0.5</v>
      </c>
      <c r="W15321">
        <v>-0.2</v>
      </c>
      <c r="AB15321">
        <f t="shared" si="301"/>
        <v>303.202</v>
      </c>
    </row>
    <row r="15322" spans="1:28" x14ac:dyDescent="0.25">
      <c r="A15322" t="s">
        <v>6806</v>
      </c>
      <c r="B15322" t="s">
        <v>6800</v>
      </c>
      <c r="C15322" s="1">
        <v>0.70106481481481486</v>
      </c>
      <c r="D15322">
        <v>516</v>
      </c>
      <c r="E15322" s="2">
        <v>6.1504050925925919E-3</v>
      </c>
      <c r="F15322" s="1">
        <v>6.145833333333333E-3</v>
      </c>
      <c r="G15322">
        <v>395</v>
      </c>
      <c r="H15322">
        <v>531.39499999999998</v>
      </c>
      <c r="I15322">
        <v>0</v>
      </c>
      <c r="J15322" t="s">
        <v>6801</v>
      </c>
      <c r="K15322" t="s">
        <v>22</v>
      </c>
      <c r="L15322">
        <v>1</v>
      </c>
      <c r="N15322" t="s">
        <v>23</v>
      </c>
      <c r="O15322" t="s">
        <v>24</v>
      </c>
      <c r="P15322" t="s">
        <v>25</v>
      </c>
      <c r="R15322" t="s">
        <v>26</v>
      </c>
      <c r="S15322">
        <v>18.600000000000001</v>
      </c>
      <c r="T15322">
        <v>18</v>
      </c>
      <c r="U15322">
        <v>17.7</v>
      </c>
      <c r="V15322">
        <v>0.6</v>
      </c>
      <c r="W15322">
        <v>0.9</v>
      </c>
      <c r="AB15322">
        <f t="shared" si="301"/>
        <v>349.29499999999996</v>
      </c>
    </row>
    <row r="15323" spans="1:28" x14ac:dyDescent="0.25">
      <c r="A15323" t="s">
        <v>6807</v>
      </c>
      <c r="B15323" t="s">
        <v>6800</v>
      </c>
      <c r="C15323" s="1">
        <v>0.70116898148148143</v>
      </c>
      <c r="D15323">
        <v>127</v>
      </c>
      <c r="E15323" s="2">
        <v>6.2500694444444444E-3</v>
      </c>
      <c r="F15323" s="1">
        <v>6.2499999999999995E-3</v>
      </c>
      <c r="G15323">
        <v>6</v>
      </c>
      <c r="H15323">
        <v>540.00599999999997</v>
      </c>
      <c r="I15323">
        <v>0</v>
      </c>
      <c r="J15323" t="s">
        <v>6801</v>
      </c>
      <c r="K15323" t="s">
        <v>22</v>
      </c>
      <c r="L15323">
        <v>1</v>
      </c>
      <c r="N15323" t="s">
        <v>23</v>
      </c>
      <c r="O15323" t="s">
        <v>24</v>
      </c>
      <c r="P15323" t="s">
        <v>28</v>
      </c>
      <c r="R15323" t="s">
        <v>26</v>
      </c>
      <c r="S15323">
        <v>18.7</v>
      </c>
      <c r="T15323">
        <v>18.100000000000001</v>
      </c>
      <c r="U15323">
        <v>17.899999999999999</v>
      </c>
      <c r="V15323">
        <v>0.6</v>
      </c>
      <c r="W15323">
        <v>0.8</v>
      </c>
      <c r="AB15323">
        <f t="shared" si="301"/>
        <v>357.90599999999995</v>
      </c>
    </row>
    <row r="15324" spans="1:28" x14ac:dyDescent="0.25">
      <c r="A15324" t="s">
        <v>6808</v>
      </c>
      <c r="B15324" t="s">
        <v>6800</v>
      </c>
      <c r="C15324" s="1">
        <v>0.70119212962962962</v>
      </c>
      <c r="D15324">
        <v>697</v>
      </c>
      <c r="E15324" s="2">
        <v>6.2798263888888886E-3</v>
      </c>
      <c r="F15324" s="1">
        <v>6.2731481481481484E-3</v>
      </c>
      <c r="G15324">
        <v>577</v>
      </c>
      <c r="H15324">
        <v>542.577</v>
      </c>
      <c r="I15324">
        <v>0</v>
      </c>
      <c r="J15324" t="s">
        <v>6801</v>
      </c>
      <c r="K15324" t="s">
        <v>22</v>
      </c>
      <c r="L15324">
        <v>1</v>
      </c>
      <c r="N15324" t="s">
        <v>23</v>
      </c>
      <c r="O15324" t="s">
        <v>36</v>
      </c>
      <c r="P15324" t="s">
        <v>28</v>
      </c>
      <c r="R15324" t="s">
        <v>26</v>
      </c>
      <c r="S15324">
        <v>17.8</v>
      </c>
      <c r="T15324">
        <v>18</v>
      </c>
      <c r="U15324">
        <v>17.8</v>
      </c>
      <c r="V15324">
        <v>-0.2</v>
      </c>
      <c r="W15324">
        <v>0</v>
      </c>
      <c r="AB15324">
        <f t="shared" si="301"/>
        <v>360.47699999999998</v>
      </c>
    </row>
    <row r="15325" spans="1:28" x14ac:dyDescent="0.25">
      <c r="A15325" t="s">
        <v>6808</v>
      </c>
      <c r="B15325" t="s">
        <v>6800</v>
      </c>
      <c r="C15325" s="1">
        <v>0.70119212962962962</v>
      </c>
      <c r="D15325">
        <v>697</v>
      </c>
      <c r="E15325" s="2">
        <v>6.2798263888888886E-3</v>
      </c>
      <c r="F15325" s="1">
        <v>6.2731481481481484E-3</v>
      </c>
      <c r="G15325">
        <v>577</v>
      </c>
      <c r="H15325">
        <v>542.577</v>
      </c>
      <c r="I15325">
        <v>0</v>
      </c>
      <c r="J15325" t="s">
        <v>6801</v>
      </c>
      <c r="K15325" t="s">
        <v>22</v>
      </c>
      <c r="L15325">
        <v>1</v>
      </c>
      <c r="N15325" t="s">
        <v>23</v>
      </c>
      <c r="O15325" t="s">
        <v>24</v>
      </c>
      <c r="P15325" t="s">
        <v>28</v>
      </c>
      <c r="R15325" t="s">
        <v>26</v>
      </c>
      <c r="S15325">
        <v>18.5</v>
      </c>
      <c r="T15325">
        <v>18</v>
      </c>
      <c r="U15325">
        <v>17.8</v>
      </c>
      <c r="V15325">
        <v>0.5</v>
      </c>
      <c r="W15325">
        <v>0.7</v>
      </c>
      <c r="AB15325">
        <f t="shared" si="301"/>
        <v>360.47699999999998</v>
      </c>
    </row>
    <row r="15326" spans="1:28" x14ac:dyDescent="0.25">
      <c r="A15326" t="s">
        <v>6808</v>
      </c>
      <c r="B15326" t="s">
        <v>6800</v>
      </c>
      <c r="C15326" s="1">
        <v>0.70119212962962962</v>
      </c>
      <c r="D15326">
        <v>697</v>
      </c>
      <c r="E15326" s="2">
        <v>6.2798263888888886E-3</v>
      </c>
      <c r="F15326" s="1">
        <v>6.2731481481481484E-3</v>
      </c>
      <c r="G15326">
        <v>577</v>
      </c>
      <c r="H15326">
        <v>542.577</v>
      </c>
      <c r="I15326">
        <v>0</v>
      </c>
      <c r="J15326" t="s">
        <v>6801</v>
      </c>
      <c r="K15326" t="s">
        <v>22</v>
      </c>
      <c r="L15326">
        <v>1</v>
      </c>
      <c r="N15326" t="s">
        <v>23</v>
      </c>
      <c r="O15326" t="s">
        <v>46</v>
      </c>
      <c r="P15326" t="s">
        <v>28</v>
      </c>
      <c r="R15326" t="s">
        <v>26</v>
      </c>
      <c r="S15326">
        <v>17.899999999999999</v>
      </c>
      <c r="T15326">
        <v>18</v>
      </c>
      <c r="U15326">
        <v>17.8</v>
      </c>
      <c r="V15326">
        <v>-0.1</v>
      </c>
      <c r="W15326">
        <v>0.1</v>
      </c>
      <c r="AB15326">
        <f t="shared" si="301"/>
        <v>360.47699999999998</v>
      </c>
    </row>
    <row r="15327" spans="1:28" x14ac:dyDescent="0.25">
      <c r="A15327" t="s">
        <v>6808</v>
      </c>
      <c r="B15327" t="s">
        <v>6800</v>
      </c>
      <c r="C15327" s="1">
        <v>0.70119212962962962</v>
      </c>
      <c r="D15327">
        <v>697</v>
      </c>
      <c r="E15327" s="2">
        <v>6.2798263888888886E-3</v>
      </c>
      <c r="F15327" s="1">
        <v>6.2731481481481484E-3</v>
      </c>
      <c r="G15327">
        <v>577</v>
      </c>
      <c r="H15327">
        <v>542.577</v>
      </c>
      <c r="I15327">
        <v>0</v>
      </c>
      <c r="J15327" t="s">
        <v>6801</v>
      </c>
      <c r="K15327" t="s">
        <v>22</v>
      </c>
      <c r="L15327">
        <v>1</v>
      </c>
      <c r="N15327" t="s">
        <v>23</v>
      </c>
      <c r="O15327" t="s">
        <v>42</v>
      </c>
      <c r="P15327" t="s">
        <v>25</v>
      </c>
      <c r="R15327" t="s">
        <v>26</v>
      </c>
      <c r="S15327">
        <v>21.2</v>
      </c>
      <c r="T15327">
        <v>18</v>
      </c>
      <c r="U15327">
        <v>17.8</v>
      </c>
      <c r="V15327">
        <v>3.2</v>
      </c>
      <c r="W15327">
        <v>3.4</v>
      </c>
      <c r="AB15327">
        <f t="shared" si="301"/>
        <v>360.47699999999998</v>
      </c>
    </row>
    <row r="15328" spans="1:28" x14ac:dyDescent="0.25">
      <c r="A15328" t="s">
        <v>6809</v>
      </c>
      <c r="B15328" t="s">
        <v>6800</v>
      </c>
      <c r="C15328" s="1">
        <v>0.70133101851851853</v>
      </c>
      <c r="D15328">
        <v>679</v>
      </c>
      <c r="E15328" s="2">
        <v>6.4185069444444437E-3</v>
      </c>
      <c r="F15328" s="1">
        <v>6.4120370370370364E-3</v>
      </c>
      <c r="G15328">
        <v>559</v>
      </c>
      <c r="H15328">
        <v>554.55899999999997</v>
      </c>
      <c r="I15328">
        <v>0</v>
      </c>
      <c r="J15328" t="s">
        <v>6801</v>
      </c>
      <c r="K15328" t="s">
        <v>22</v>
      </c>
      <c r="L15328">
        <v>1</v>
      </c>
      <c r="N15328" t="s">
        <v>23</v>
      </c>
      <c r="O15328" t="s">
        <v>33</v>
      </c>
      <c r="P15328" t="s">
        <v>25</v>
      </c>
      <c r="R15328" t="s">
        <v>26</v>
      </c>
      <c r="S15328">
        <v>22.2</v>
      </c>
      <c r="T15328">
        <v>18.100000000000001</v>
      </c>
      <c r="U15328">
        <v>17.8</v>
      </c>
      <c r="V15328">
        <v>4.0999999999999996</v>
      </c>
      <c r="W15328">
        <v>4.4000000000000004</v>
      </c>
      <c r="AB15328">
        <f t="shared" si="301"/>
        <v>372.45899999999995</v>
      </c>
    </row>
    <row r="15329" spans="1:28" x14ac:dyDescent="0.25">
      <c r="A15329" t="s">
        <v>6810</v>
      </c>
      <c r="B15329" t="s">
        <v>6800</v>
      </c>
      <c r="C15329" s="1">
        <v>0.70138888888888884</v>
      </c>
      <c r="D15329">
        <v>419</v>
      </c>
      <c r="E15329" s="2">
        <v>6.4733564814814818E-3</v>
      </c>
      <c r="F15329" s="1">
        <v>6.4699074074074069E-3</v>
      </c>
      <c r="G15329">
        <v>298</v>
      </c>
      <c r="H15329">
        <v>559.298</v>
      </c>
      <c r="I15329">
        <v>0</v>
      </c>
      <c r="J15329" t="s">
        <v>6801</v>
      </c>
      <c r="K15329" t="s">
        <v>22</v>
      </c>
      <c r="L15329">
        <v>1</v>
      </c>
      <c r="N15329" t="s">
        <v>23</v>
      </c>
      <c r="O15329" t="s">
        <v>33</v>
      </c>
      <c r="P15329" t="s">
        <v>28</v>
      </c>
      <c r="R15329" t="s">
        <v>26</v>
      </c>
      <c r="S15329">
        <v>21.1</v>
      </c>
      <c r="T15329">
        <v>18.100000000000001</v>
      </c>
      <c r="U15329">
        <v>17.8</v>
      </c>
      <c r="V15329">
        <v>3</v>
      </c>
      <c r="W15329">
        <v>3.3</v>
      </c>
      <c r="AB15329">
        <f t="shared" si="301"/>
        <v>377.19799999999998</v>
      </c>
    </row>
    <row r="15330" spans="1:28" x14ac:dyDescent="0.25">
      <c r="A15330" t="s">
        <v>6811</v>
      </c>
      <c r="B15330" t="s">
        <v>6800</v>
      </c>
      <c r="C15330" s="1">
        <v>0.70171296296296293</v>
      </c>
      <c r="D15330">
        <v>355</v>
      </c>
      <c r="E15330" s="2">
        <v>6.7967013888888886E-3</v>
      </c>
      <c r="F15330" s="1">
        <v>6.7939814814814816E-3</v>
      </c>
      <c r="G15330">
        <v>235</v>
      </c>
      <c r="H15330">
        <v>587.23500000000001</v>
      </c>
      <c r="I15330">
        <v>0</v>
      </c>
      <c r="J15330" t="s">
        <v>6801</v>
      </c>
      <c r="K15330" t="s">
        <v>22</v>
      </c>
      <c r="L15330">
        <v>1</v>
      </c>
      <c r="N15330" t="s">
        <v>23</v>
      </c>
      <c r="O15330" t="s">
        <v>42</v>
      </c>
      <c r="P15330" t="s">
        <v>25</v>
      </c>
      <c r="R15330" t="s">
        <v>26</v>
      </c>
      <c r="S15330">
        <v>20.100000000000001</v>
      </c>
      <c r="T15330">
        <v>18.100000000000001</v>
      </c>
      <c r="U15330">
        <v>18</v>
      </c>
      <c r="V15330">
        <v>2</v>
      </c>
      <c r="W15330">
        <v>2.1</v>
      </c>
      <c r="AB15330">
        <f t="shared" si="301"/>
        <v>405.13499999999999</v>
      </c>
    </row>
    <row r="15331" spans="1:28" x14ac:dyDescent="0.25">
      <c r="A15331" t="s">
        <v>6812</v>
      </c>
      <c r="B15331" t="s">
        <v>6800</v>
      </c>
      <c r="C15331" s="1">
        <v>0.70174768518518515</v>
      </c>
      <c r="D15331">
        <v>460</v>
      </c>
      <c r="E15331" s="2">
        <v>6.8326273148148148E-3</v>
      </c>
      <c r="F15331" s="1">
        <v>6.828703703703704E-3</v>
      </c>
      <c r="G15331">
        <v>339</v>
      </c>
      <c r="H15331">
        <v>590.33900000000006</v>
      </c>
      <c r="I15331">
        <v>0</v>
      </c>
      <c r="J15331" t="s">
        <v>6801</v>
      </c>
      <c r="K15331" t="s">
        <v>22</v>
      </c>
      <c r="L15331">
        <v>1</v>
      </c>
      <c r="N15331" t="s">
        <v>23</v>
      </c>
      <c r="O15331" t="s">
        <v>42</v>
      </c>
      <c r="P15331" t="s">
        <v>28</v>
      </c>
      <c r="R15331" t="s">
        <v>26</v>
      </c>
      <c r="S15331">
        <v>20.3</v>
      </c>
      <c r="T15331">
        <v>18.2</v>
      </c>
      <c r="U15331">
        <v>18</v>
      </c>
      <c r="V15331">
        <v>2.1</v>
      </c>
      <c r="W15331">
        <v>2.2999999999999998</v>
      </c>
      <c r="AB15331">
        <f t="shared" si="301"/>
        <v>408.23900000000003</v>
      </c>
    </row>
    <row r="15332" spans="1:28" x14ac:dyDescent="0.25">
      <c r="A15332" t="s">
        <v>6813</v>
      </c>
      <c r="B15332" t="s">
        <v>6800</v>
      </c>
      <c r="C15332" s="1">
        <v>0.70327546296296306</v>
      </c>
      <c r="D15332">
        <v>799</v>
      </c>
      <c r="E15332" s="2">
        <v>8.3643402777777778E-3</v>
      </c>
      <c r="F15332" s="1">
        <v>8.3564814814814804E-3</v>
      </c>
      <c r="G15332">
        <v>679</v>
      </c>
      <c r="H15332">
        <v>722.67899999999997</v>
      </c>
      <c r="I15332">
        <v>0</v>
      </c>
      <c r="J15332" t="s">
        <v>6801</v>
      </c>
      <c r="K15332" t="s">
        <v>22</v>
      </c>
      <c r="L15332">
        <v>1</v>
      </c>
      <c r="N15332" t="s">
        <v>23</v>
      </c>
      <c r="O15332" t="s">
        <v>33</v>
      </c>
      <c r="P15332" t="s">
        <v>28</v>
      </c>
      <c r="R15332" t="s">
        <v>26</v>
      </c>
      <c r="S15332">
        <v>21.1</v>
      </c>
      <c r="T15332">
        <v>18.100000000000001</v>
      </c>
      <c r="U15332">
        <v>17.899999999999999</v>
      </c>
      <c r="V15332">
        <v>3</v>
      </c>
      <c r="W15332">
        <v>3.2</v>
      </c>
      <c r="AB15332">
        <f t="shared" si="301"/>
        <v>540.57899999999995</v>
      </c>
    </row>
    <row r="15333" spans="1:28" x14ac:dyDescent="0.25">
      <c r="A15333" t="s">
        <v>6814</v>
      </c>
      <c r="B15333" t="s">
        <v>6800</v>
      </c>
      <c r="C15333" s="1">
        <v>0.70535879629629628</v>
      </c>
      <c r="D15333">
        <v>968</v>
      </c>
      <c r="E15333" s="2">
        <v>1.044962962962963E-2</v>
      </c>
      <c r="F15333" s="1">
        <v>1.0439814814814813E-2</v>
      </c>
      <c r="G15333">
        <v>848</v>
      </c>
      <c r="H15333">
        <v>902.84799999999996</v>
      </c>
      <c r="I15333">
        <v>0</v>
      </c>
      <c r="J15333" t="s">
        <v>6801</v>
      </c>
      <c r="K15333" t="s">
        <v>22</v>
      </c>
      <c r="L15333">
        <v>1</v>
      </c>
      <c r="N15333" t="s">
        <v>23</v>
      </c>
      <c r="O15333" t="s">
        <v>36</v>
      </c>
      <c r="P15333" t="s">
        <v>28</v>
      </c>
      <c r="R15333" t="s">
        <v>26</v>
      </c>
      <c r="S15333">
        <v>18.399999999999999</v>
      </c>
      <c r="T15333">
        <v>18.100000000000001</v>
      </c>
      <c r="U15333">
        <v>17.899999999999999</v>
      </c>
      <c r="V15333">
        <v>0.3</v>
      </c>
      <c r="W15333">
        <v>0.5</v>
      </c>
      <c r="AB15333">
        <f t="shared" si="301"/>
        <v>720.74799999999993</v>
      </c>
    </row>
    <row r="15334" spans="1:28" x14ac:dyDescent="0.25">
      <c r="A15334" t="s">
        <v>6814</v>
      </c>
      <c r="B15334" t="s">
        <v>6800</v>
      </c>
      <c r="C15334" s="1">
        <v>0.70535879629629628</v>
      </c>
      <c r="D15334">
        <v>968</v>
      </c>
      <c r="E15334" s="2">
        <v>1.044962962962963E-2</v>
      </c>
      <c r="F15334" s="1">
        <v>1.0439814814814813E-2</v>
      </c>
      <c r="G15334">
        <v>848</v>
      </c>
      <c r="H15334">
        <v>902.84799999999996</v>
      </c>
      <c r="I15334">
        <v>0</v>
      </c>
      <c r="J15334" t="s">
        <v>6801</v>
      </c>
      <c r="K15334" t="s">
        <v>22</v>
      </c>
      <c r="L15334">
        <v>1</v>
      </c>
      <c r="N15334" t="s">
        <v>23</v>
      </c>
      <c r="O15334" t="s">
        <v>42</v>
      </c>
      <c r="P15334" t="s">
        <v>28</v>
      </c>
      <c r="R15334" t="s">
        <v>26</v>
      </c>
      <c r="S15334">
        <v>20.3</v>
      </c>
      <c r="T15334">
        <v>18.100000000000001</v>
      </c>
      <c r="U15334">
        <v>17.899999999999999</v>
      </c>
      <c r="V15334">
        <v>2.2000000000000002</v>
      </c>
      <c r="W15334">
        <v>2.4</v>
      </c>
      <c r="AB15334">
        <f t="shared" si="301"/>
        <v>720.74799999999993</v>
      </c>
    </row>
    <row r="15335" spans="1:28" x14ac:dyDescent="0.25">
      <c r="A15335" t="s">
        <v>6814</v>
      </c>
      <c r="B15335" t="s">
        <v>6800</v>
      </c>
      <c r="C15335" s="1">
        <v>0.70535879629629628</v>
      </c>
      <c r="D15335">
        <v>968</v>
      </c>
      <c r="E15335" s="2">
        <v>1.044962962962963E-2</v>
      </c>
      <c r="F15335" s="1">
        <v>1.0439814814814813E-2</v>
      </c>
      <c r="G15335">
        <v>848</v>
      </c>
      <c r="H15335">
        <v>902.84799999999996</v>
      </c>
      <c r="I15335">
        <v>0</v>
      </c>
      <c r="J15335" t="s">
        <v>6801</v>
      </c>
      <c r="K15335" t="s">
        <v>22</v>
      </c>
      <c r="L15335">
        <v>1</v>
      </c>
      <c r="N15335" t="s">
        <v>23</v>
      </c>
      <c r="O15335" t="s">
        <v>33</v>
      </c>
      <c r="P15335" t="s">
        <v>28</v>
      </c>
      <c r="R15335" t="s">
        <v>26</v>
      </c>
      <c r="S15335">
        <v>20.2</v>
      </c>
      <c r="T15335">
        <v>18.100000000000001</v>
      </c>
      <c r="U15335">
        <v>17.899999999999999</v>
      </c>
      <c r="V15335">
        <v>2.1</v>
      </c>
      <c r="W15335">
        <v>2.2999999999999998</v>
      </c>
      <c r="AB15335">
        <f t="shared" si="301"/>
        <v>720.74799999999993</v>
      </c>
    </row>
    <row r="15336" spans="1:28" x14ac:dyDescent="0.25">
      <c r="A15336" t="s">
        <v>6815</v>
      </c>
      <c r="B15336" t="s">
        <v>6800</v>
      </c>
      <c r="C15336" s="1">
        <v>0.7069212962962963</v>
      </c>
      <c r="D15336">
        <v>77</v>
      </c>
      <c r="E15336" s="2">
        <v>1.200181712962963E-2</v>
      </c>
      <c r="F15336" s="1">
        <v>1.1990740740740739E-2</v>
      </c>
      <c r="G15336">
        <v>957</v>
      </c>
      <c r="H15336">
        <v>1036.96</v>
      </c>
      <c r="I15336">
        <v>0</v>
      </c>
      <c r="J15336" t="s">
        <v>6801</v>
      </c>
      <c r="K15336" t="s">
        <v>22</v>
      </c>
      <c r="L15336">
        <v>1</v>
      </c>
      <c r="N15336" t="s">
        <v>23</v>
      </c>
      <c r="O15336" t="s">
        <v>31</v>
      </c>
      <c r="P15336" t="s">
        <v>25</v>
      </c>
      <c r="R15336" t="s">
        <v>26</v>
      </c>
      <c r="S15336">
        <v>18.100000000000001</v>
      </c>
      <c r="T15336">
        <v>18.399999999999999</v>
      </c>
      <c r="U15336">
        <v>18.3</v>
      </c>
      <c r="V15336">
        <v>-0.3</v>
      </c>
      <c r="W15336">
        <v>-0.2</v>
      </c>
      <c r="AB15336">
        <f t="shared" si="301"/>
        <v>854.86</v>
      </c>
    </row>
    <row r="15337" spans="1:28" x14ac:dyDescent="0.25">
      <c r="A15337" t="s">
        <v>6816</v>
      </c>
      <c r="B15337" t="s">
        <v>6800</v>
      </c>
      <c r="C15337" s="1">
        <v>0.70701388888888894</v>
      </c>
      <c r="D15337">
        <v>154</v>
      </c>
      <c r="E15337" s="2">
        <v>1.2095300925925924E-2</v>
      </c>
      <c r="F15337" s="1">
        <v>1.2094907407407408E-2</v>
      </c>
      <c r="G15337">
        <v>34</v>
      </c>
      <c r="H15337">
        <v>1045.03</v>
      </c>
      <c r="I15337">
        <v>0</v>
      </c>
      <c r="J15337" t="s">
        <v>6801</v>
      </c>
      <c r="K15337" t="s">
        <v>22</v>
      </c>
      <c r="L15337">
        <v>1</v>
      </c>
      <c r="N15337" t="s">
        <v>23</v>
      </c>
      <c r="O15337" t="s">
        <v>31</v>
      </c>
      <c r="P15337" t="s">
        <v>28</v>
      </c>
      <c r="R15337" t="s">
        <v>26</v>
      </c>
      <c r="S15337">
        <v>18.3</v>
      </c>
      <c r="T15337">
        <v>18.399999999999999</v>
      </c>
      <c r="U15337">
        <v>18.3</v>
      </c>
      <c r="V15337">
        <v>-0.1</v>
      </c>
      <c r="W15337">
        <v>0</v>
      </c>
      <c r="AB15337">
        <f t="shared" si="301"/>
        <v>862.93</v>
      </c>
    </row>
    <row r="15338" spans="1:28" x14ac:dyDescent="0.25">
      <c r="A15338" t="s">
        <v>6817</v>
      </c>
      <c r="B15338" t="s">
        <v>6800</v>
      </c>
      <c r="C15338" s="1">
        <v>0.7074421296296296</v>
      </c>
      <c r="D15338">
        <v>303</v>
      </c>
      <c r="E15338" s="2">
        <v>1.2525254629629628E-2</v>
      </c>
      <c r="F15338" s="1">
        <v>1.252314814814815E-2</v>
      </c>
      <c r="G15338">
        <v>182</v>
      </c>
      <c r="H15338">
        <v>1082.18</v>
      </c>
      <c r="I15338">
        <v>0</v>
      </c>
      <c r="J15338" t="s">
        <v>6801</v>
      </c>
      <c r="K15338" t="s">
        <v>22</v>
      </c>
      <c r="L15338">
        <v>1</v>
      </c>
      <c r="N15338" t="s">
        <v>23</v>
      </c>
      <c r="O15338" t="s">
        <v>31</v>
      </c>
      <c r="P15338" t="s">
        <v>28</v>
      </c>
      <c r="R15338" t="s">
        <v>26</v>
      </c>
      <c r="S15338">
        <v>18.2</v>
      </c>
      <c r="T15338">
        <v>18.399999999999999</v>
      </c>
      <c r="U15338">
        <v>18.2</v>
      </c>
      <c r="V15338">
        <v>-0.2</v>
      </c>
      <c r="W15338">
        <v>0</v>
      </c>
      <c r="AB15338">
        <f t="shared" si="301"/>
        <v>900.08</v>
      </c>
    </row>
    <row r="15339" spans="1:28" x14ac:dyDescent="0.25">
      <c r="A15339" t="s">
        <v>6817</v>
      </c>
      <c r="B15339" t="s">
        <v>6800</v>
      </c>
      <c r="C15339" s="1">
        <v>0.7074421296296296</v>
      </c>
      <c r="D15339">
        <v>303</v>
      </c>
      <c r="E15339" s="2">
        <v>1.2525254629629628E-2</v>
      </c>
      <c r="F15339" s="1">
        <v>1.252314814814815E-2</v>
      </c>
      <c r="G15339">
        <v>182</v>
      </c>
      <c r="H15339">
        <v>1082.18</v>
      </c>
      <c r="I15339">
        <v>0</v>
      </c>
      <c r="J15339" t="s">
        <v>6801</v>
      </c>
      <c r="K15339" t="s">
        <v>22</v>
      </c>
      <c r="L15339">
        <v>1</v>
      </c>
      <c r="N15339" t="s">
        <v>23</v>
      </c>
      <c r="O15339" t="s">
        <v>36</v>
      </c>
      <c r="P15339" t="s">
        <v>28</v>
      </c>
      <c r="R15339" t="s">
        <v>26</v>
      </c>
      <c r="S15339">
        <v>18.5</v>
      </c>
      <c r="T15339">
        <v>18.399999999999999</v>
      </c>
      <c r="U15339">
        <v>18.2</v>
      </c>
      <c r="V15339">
        <v>0.1</v>
      </c>
      <c r="W15339">
        <v>0.3</v>
      </c>
      <c r="AB15339">
        <f t="shared" si="301"/>
        <v>900.08</v>
      </c>
    </row>
    <row r="15340" spans="1:28" x14ac:dyDescent="0.25">
      <c r="A15340" t="s">
        <v>6817</v>
      </c>
      <c r="B15340" t="s">
        <v>6800</v>
      </c>
      <c r="C15340" s="1">
        <v>0.7074421296296296</v>
      </c>
      <c r="D15340">
        <v>303</v>
      </c>
      <c r="E15340" s="2">
        <v>1.2525254629629628E-2</v>
      </c>
      <c r="F15340" s="1">
        <v>1.252314814814815E-2</v>
      </c>
      <c r="G15340">
        <v>182</v>
      </c>
      <c r="H15340">
        <v>1082.18</v>
      </c>
      <c r="I15340">
        <v>0</v>
      </c>
      <c r="J15340" t="s">
        <v>6801</v>
      </c>
      <c r="K15340" t="s">
        <v>22</v>
      </c>
      <c r="L15340">
        <v>1</v>
      </c>
      <c r="N15340" t="s">
        <v>23</v>
      </c>
      <c r="O15340" t="s">
        <v>46</v>
      </c>
      <c r="P15340" t="s">
        <v>28</v>
      </c>
      <c r="R15340" t="s">
        <v>26</v>
      </c>
      <c r="S15340">
        <v>18.399999999999999</v>
      </c>
      <c r="T15340">
        <v>18.399999999999999</v>
      </c>
      <c r="U15340">
        <v>18.2</v>
      </c>
      <c r="V15340">
        <v>0</v>
      </c>
      <c r="W15340">
        <v>0.2</v>
      </c>
      <c r="AB15340">
        <f t="shared" si="301"/>
        <v>900.08</v>
      </c>
    </row>
    <row r="15341" spans="1:28" x14ac:dyDescent="0.25">
      <c r="A15341" t="s">
        <v>6817</v>
      </c>
      <c r="B15341" t="s">
        <v>6800</v>
      </c>
      <c r="C15341" s="1">
        <v>0.7074421296296296</v>
      </c>
      <c r="D15341">
        <v>303</v>
      </c>
      <c r="E15341" s="2">
        <v>1.2525254629629628E-2</v>
      </c>
      <c r="F15341" s="1">
        <v>1.252314814814815E-2</v>
      </c>
      <c r="G15341">
        <v>182</v>
      </c>
      <c r="H15341">
        <v>1082.18</v>
      </c>
      <c r="I15341">
        <v>0</v>
      </c>
      <c r="J15341" t="s">
        <v>6801</v>
      </c>
      <c r="K15341" t="s">
        <v>22</v>
      </c>
      <c r="L15341">
        <v>1</v>
      </c>
      <c r="N15341" t="s">
        <v>23</v>
      </c>
      <c r="O15341" t="s">
        <v>42</v>
      </c>
      <c r="P15341" t="s">
        <v>28</v>
      </c>
      <c r="R15341" t="s">
        <v>26</v>
      </c>
      <c r="S15341">
        <v>21.1</v>
      </c>
      <c r="T15341">
        <v>18.399999999999999</v>
      </c>
      <c r="U15341">
        <v>18.2</v>
      </c>
      <c r="V15341">
        <v>2.7</v>
      </c>
      <c r="W15341">
        <v>2.9</v>
      </c>
      <c r="AB15341">
        <f t="shared" si="301"/>
        <v>900.08</v>
      </c>
    </row>
    <row r="15342" spans="1:28" x14ac:dyDescent="0.25">
      <c r="A15342" t="s">
        <v>6817</v>
      </c>
      <c r="B15342" t="s">
        <v>6800</v>
      </c>
      <c r="C15342" s="1">
        <v>0.7074421296296296</v>
      </c>
      <c r="D15342">
        <v>303</v>
      </c>
      <c r="E15342" s="2">
        <v>1.2525254629629628E-2</v>
      </c>
      <c r="F15342" s="1">
        <v>1.252314814814815E-2</v>
      </c>
      <c r="G15342">
        <v>182</v>
      </c>
      <c r="H15342">
        <v>1082.18</v>
      </c>
      <c r="I15342">
        <v>0</v>
      </c>
      <c r="J15342" t="s">
        <v>6801</v>
      </c>
      <c r="K15342" t="s">
        <v>22</v>
      </c>
      <c r="L15342">
        <v>1</v>
      </c>
      <c r="N15342" t="s">
        <v>23</v>
      </c>
      <c r="O15342" t="s">
        <v>33</v>
      </c>
      <c r="P15342" t="s">
        <v>28</v>
      </c>
      <c r="R15342" t="s">
        <v>26</v>
      </c>
      <c r="S15342">
        <v>21.3</v>
      </c>
      <c r="T15342">
        <v>18.399999999999999</v>
      </c>
      <c r="U15342">
        <v>18.2</v>
      </c>
      <c r="V15342">
        <v>2.9</v>
      </c>
      <c r="W15342">
        <v>3.1</v>
      </c>
      <c r="AB15342">
        <f t="shared" si="301"/>
        <v>900.08</v>
      </c>
    </row>
    <row r="15343" spans="1:28" x14ac:dyDescent="0.25">
      <c r="A15343" t="s">
        <v>6818</v>
      </c>
      <c r="B15343" t="s">
        <v>6800</v>
      </c>
      <c r="C15343" s="1">
        <v>0.70952546296296293</v>
      </c>
      <c r="D15343">
        <v>138</v>
      </c>
      <c r="E15343" s="2">
        <v>1.4606689814814817E-2</v>
      </c>
      <c r="F15343" s="1">
        <v>1.4606481481481482E-2</v>
      </c>
      <c r="G15343">
        <v>18</v>
      </c>
      <c r="H15343">
        <v>1262.02</v>
      </c>
      <c r="I15343">
        <v>0</v>
      </c>
      <c r="J15343" t="s">
        <v>6801</v>
      </c>
      <c r="K15343" t="s">
        <v>22</v>
      </c>
      <c r="L15343">
        <v>1</v>
      </c>
      <c r="N15343" t="s">
        <v>23</v>
      </c>
      <c r="O15343" t="s">
        <v>31</v>
      </c>
      <c r="P15343" t="s">
        <v>28</v>
      </c>
      <c r="R15343" t="s">
        <v>26</v>
      </c>
      <c r="S15343">
        <v>20.9</v>
      </c>
      <c r="T15343">
        <v>18.5</v>
      </c>
      <c r="U15343">
        <v>18.600000000000001</v>
      </c>
      <c r="V15343">
        <v>2.4</v>
      </c>
      <c r="W15343">
        <v>2.2999999999999998</v>
      </c>
      <c r="AB15343">
        <f t="shared" si="301"/>
        <v>1079.92</v>
      </c>
    </row>
    <row r="15344" spans="1:28" x14ac:dyDescent="0.25">
      <c r="A15344" t="s">
        <v>6818</v>
      </c>
      <c r="B15344" t="s">
        <v>6800</v>
      </c>
      <c r="C15344" s="1">
        <v>0.70952546296296293</v>
      </c>
      <c r="D15344">
        <v>138</v>
      </c>
      <c r="E15344" s="2">
        <v>1.4606689814814817E-2</v>
      </c>
      <c r="F15344" s="1">
        <v>1.4606481481481482E-2</v>
      </c>
      <c r="G15344">
        <v>18</v>
      </c>
      <c r="H15344">
        <v>1262.02</v>
      </c>
      <c r="I15344">
        <v>0</v>
      </c>
      <c r="J15344" t="s">
        <v>6801</v>
      </c>
      <c r="K15344" t="s">
        <v>22</v>
      </c>
      <c r="L15344">
        <v>1</v>
      </c>
      <c r="N15344" t="s">
        <v>23</v>
      </c>
      <c r="O15344" t="s">
        <v>36</v>
      </c>
      <c r="P15344" t="s">
        <v>28</v>
      </c>
      <c r="R15344" t="s">
        <v>26</v>
      </c>
      <c r="S15344">
        <v>19</v>
      </c>
      <c r="T15344">
        <v>18.5</v>
      </c>
      <c r="U15344">
        <v>18.600000000000001</v>
      </c>
      <c r="V15344">
        <v>0.5</v>
      </c>
      <c r="W15344">
        <v>0.4</v>
      </c>
      <c r="AB15344">
        <f t="shared" si="301"/>
        <v>1079.92</v>
      </c>
    </row>
    <row r="15345" spans="1:28" x14ac:dyDescent="0.25">
      <c r="A15345" t="s">
        <v>6818</v>
      </c>
      <c r="B15345" t="s">
        <v>6800</v>
      </c>
      <c r="C15345" s="1">
        <v>0.70952546296296293</v>
      </c>
      <c r="D15345">
        <v>138</v>
      </c>
      <c r="E15345" s="2">
        <v>1.4606689814814817E-2</v>
      </c>
      <c r="F15345" s="1">
        <v>1.4606481481481482E-2</v>
      </c>
      <c r="G15345">
        <v>18</v>
      </c>
      <c r="H15345">
        <v>1262.02</v>
      </c>
      <c r="I15345">
        <v>0</v>
      </c>
      <c r="J15345" t="s">
        <v>6801</v>
      </c>
      <c r="K15345" t="s">
        <v>22</v>
      </c>
      <c r="L15345">
        <v>1</v>
      </c>
      <c r="N15345" t="s">
        <v>23</v>
      </c>
      <c r="O15345" t="s">
        <v>24</v>
      </c>
      <c r="P15345" t="s">
        <v>28</v>
      </c>
      <c r="R15345" t="s">
        <v>26</v>
      </c>
      <c r="S15345">
        <v>19.3</v>
      </c>
      <c r="T15345">
        <v>18.5</v>
      </c>
      <c r="U15345">
        <v>18.600000000000001</v>
      </c>
      <c r="V15345">
        <v>0.8</v>
      </c>
      <c r="W15345">
        <v>0.7</v>
      </c>
      <c r="AB15345">
        <f t="shared" si="301"/>
        <v>1079.92</v>
      </c>
    </row>
    <row r="15346" spans="1:28" x14ac:dyDescent="0.25">
      <c r="A15346" t="s">
        <v>6818</v>
      </c>
      <c r="B15346" t="s">
        <v>6800</v>
      </c>
      <c r="C15346" s="1">
        <v>0.70952546296296293</v>
      </c>
      <c r="D15346">
        <v>138</v>
      </c>
      <c r="E15346" s="2">
        <v>1.4606689814814817E-2</v>
      </c>
      <c r="F15346" s="1">
        <v>1.4606481481481482E-2</v>
      </c>
      <c r="G15346">
        <v>18</v>
      </c>
      <c r="H15346">
        <v>1262.02</v>
      </c>
      <c r="I15346">
        <v>0</v>
      </c>
      <c r="J15346" t="s">
        <v>6801</v>
      </c>
      <c r="K15346" t="s">
        <v>22</v>
      </c>
      <c r="L15346">
        <v>1</v>
      </c>
      <c r="N15346" t="s">
        <v>23</v>
      </c>
      <c r="O15346" t="s">
        <v>46</v>
      </c>
      <c r="P15346" t="s">
        <v>28</v>
      </c>
      <c r="R15346" t="s">
        <v>26</v>
      </c>
      <c r="S15346">
        <v>19</v>
      </c>
      <c r="T15346">
        <v>18.5</v>
      </c>
      <c r="U15346">
        <v>18.600000000000001</v>
      </c>
      <c r="V15346">
        <v>0.5</v>
      </c>
      <c r="W15346">
        <v>0.4</v>
      </c>
      <c r="AB15346">
        <f t="shared" si="301"/>
        <v>1079.92</v>
      </c>
    </row>
    <row r="15347" spans="1:28" x14ac:dyDescent="0.25">
      <c r="A15347" t="s">
        <v>6818</v>
      </c>
      <c r="B15347" t="s">
        <v>6800</v>
      </c>
      <c r="C15347" s="1">
        <v>0.70952546296296293</v>
      </c>
      <c r="D15347">
        <v>138</v>
      </c>
      <c r="E15347" s="2">
        <v>1.4606689814814817E-2</v>
      </c>
      <c r="F15347" s="1">
        <v>1.4606481481481482E-2</v>
      </c>
      <c r="G15347">
        <v>18</v>
      </c>
      <c r="H15347">
        <v>1262.02</v>
      </c>
      <c r="I15347">
        <v>0</v>
      </c>
      <c r="J15347" t="s">
        <v>6801</v>
      </c>
      <c r="K15347" t="s">
        <v>22</v>
      </c>
      <c r="L15347">
        <v>1</v>
      </c>
      <c r="N15347" t="s">
        <v>23</v>
      </c>
      <c r="O15347" t="s">
        <v>42</v>
      </c>
      <c r="P15347" t="s">
        <v>28</v>
      </c>
      <c r="R15347" t="s">
        <v>26</v>
      </c>
      <c r="S15347">
        <v>24</v>
      </c>
      <c r="T15347">
        <v>18.5</v>
      </c>
      <c r="U15347">
        <v>18.600000000000001</v>
      </c>
      <c r="V15347">
        <v>5.5</v>
      </c>
      <c r="W15347">
        <v>5.4</v>
      </c>
      <c r="AB15347">
        <f t="shared" si="301"/>
        <v>1079.92</v>
      </c>
    </row>
    <row r="15348" spans="1:28" x14ac:dyDescent="0.25">
      <c r="A15348" t="s">
        <v>6818</v>
      </c>
      <c r="B15348" t="s">
        <v>6800</v>
      </c>
      <c r="C15348" s="1">
        <v>0.70952546296296293</v>
      </c>
      <c r="D15348">
        <v>138</v>
      </c>
      <c r="E15348" s="2">
        <v>1.4606689814814817E-2</v>
      </c>
      <c r="F15348" s="1">
        <v>1.4606481481481482E-2</v>
      </c>
      <c r="G15348">
        <v>18</v>
      </c>
      <c r="H15348">
        <v>1262.02</v>
      </c>
      <c r="I15348">
        <v>0</v>
      </c>
      <c r="J15348" t="s">
        <v>6801</v>
      </c>
      <c r="K15348" t="s">
        <v>22</v>
      </c>
      <c r="L15348">
        <v>1</v>
      </c>
      <c r="N15348" t="s">
        <v>23</v>
      </c>
      <c r="O15348" t="s">
        <v>33</v>
      </c>
      <c r="P15348" t="s">
        <v>28</v>
      </c>
      <c r="R15348" t="s">
        <v>26</v>
      </c>
      <c r="S15348">
        <v>23.2</v>
      </c>
      <c r="T15348">
        <v>18.5</v>
      </c>
      <c r="U15348">
        <v>18.600000000000001</v>
      </c>
      <c r="V15348">
        <v>4.7</v>
      </c>
      <c r="W15348">
        <v>4.5999999999999996</v>
      </c>
      <c r="AB15348">
        <f t="shared" si="301"/>
        <v>1079.92</v>
      </c>
    </row>
    <row r="15349" spans="1:28" x14ac:dyDescent="0.25">
      <c r="A15349" t="s">
        <v>6819</v>
      </c>
      <c r="B15349" t="s">
        <v>6800</v>
      </c>
      <c r="C15349" s="1">
        <v>0.71160879629629636</v>
      </c>
      <c r="D15349">
        <v>941</v>
      </c>
      <c r="E15349" s="2">
        <v>1.6699317129629628E-2</v>
      </c>
      <c r="F15349" s="1">
        <v>1.6689814814814817E-2</v>
      </c>
      <c r="G15349">
        <v>821</v>
      </c>
      <c r="H15349">
        <v>1442.82</v>
      </c>
      <c r="I15349">
        <v>0</v>
      </c>
      <c r="J15349" t="s">
        <v>6801</v>
      </c>
      <c r="K15349" t="s">
        <v>22</v>
      </c>
      <c r="L15349">
        <v>1</v>
      </c>
      <c r="N15349" t="s">
        <v>23</v>
      </c>
      <c r="O15349" t="s">
        <v>24</v>
      </c>
      <c r="P15349" t="s">
        <v>28</v>
      </c>
      <c r="R15349" t="s">
        <v>26</v>
      </c>
      <c r="S15349">
        <v>18.899999999999999</v>
      </c>
      <c r="T15349">
        <v>13.4</v>
      </c>
      <c r="U15349">
        <v>18.399999999999999</v>
      </c>
      <c r="V15349">
        <v>5.5</v>
      </c>
      <c r="W15349">
        <v>0.5</v>
      </c>
      <c r="AB15349">
        <f t="shared" si="301"/>
        <v>1260.72</v>
      </c>
    </row>
    <row r="15350" spans="1:28" x14ac:dyDescent="0.25">
      <c r="A15350" t="s">
        <v>6819</v>
      </c>
      <c r="B15350" t="s">
        <v>6800</v>
      </c>
      <c r="C15350" s="1">
        <v>0.71160879629629636</v>
      </c>
      <c r="D15350">
        <v>941</v>
      </c>
      <c r="E15350" s="2">
        <v>1.6699317129629628E-2</v>
      </c>
      <c r="F15350" s="1">
        <v>1.6689814814814817E-2</v>
      </c>
      <c r="G15350">
        <v>821</v>
      </c>
      <c r="H15350">
        <v>1442.82</v>
      </c>
      <c r="I15350">
        <v>0</v>
      </c>
      <c r="J15350" t="s">
        <v>6801</v>
      </c>
      <c r="K15350" t="s">
        <v>22</v>
      </c>
      <c r="L15350">
        <v>1</v>
      </c>
      <c r="N15350" t="s">
        <v>23</v>
      </c>
      <c r="O15350" t="s">
        <v>46</v>
      </c>
      <c r="P15350" t="s">
        <v>28</v>
      </c>
      <c r="R15350" t="s">
        <v>26</v>
      </c>
      <c r="S15350">
        <v>18.5</v>
      </c>
      <c r="T15350">
        <v>18.3</v>
      </c>
      <c r="U15350">
        <v>18.399999999999999</v>
      </c>
      <c r="V15350">
        <v>0.2</v>
      </c>
      <c r="W15350">
        <v>0.1</v>
      </c>
      <c r="AB15350">
        <f t="shared" si="301"/>
        <v>1260.72</v>
      </c>
    </row>
    <row r="15351" spans="1:28" x14ac:dyDescent="0.25">
      <c r="A15351" t="s">
        <v>6819</v>
      </c>
      <c r="B15351" t="s">
        <v>6800</v>
      </c>
      <c r="C15351" s="1">
        <v>0.71160879629629636</v>
      </c>
      <c r="D15351">
        <v>941</v>
      </c>
      <c r="E15351" s="2">
        <v>1.6699317129629628E-2</v>
      </c>
      <c r="F15351" s="1">
        <v>1.6689814814814817E-2</v>
      </c>
      <c r="G15351">
        <v>821</v>
      </c>
      <c r="H15351">
        <v>1442.82</v>
      </c>
      <c r="I15351">
        <v>0</v>
      </c>
      <c r="J15351" t="s">
        <v>6801</v>
      </c>
      <c r="K15351" t="s">
        <v>22</v>
      </c>
      <c r="L15351">
        <v>1</v>
      </c>
      <c r="N15351" t="s">
        <v>23</v>
      </c>
      <c r="O15351" t="s">
        <v>42</v>
      </c>
      <c r="P15351" t="s">
        <v>28</v>
      </c>
      <c r="R15351" t="s">
        <v>26</v>
      </c>
      <c r="S15351">
        <v>23.2</v>
      </c>
      <c r="T15351">
        <v>18.3</v>
      </c>
      <c r="U15351">
        <v>18.399999999999999</v>
      </c>
      <c r="V15351">
        <v>4.9000000000000004</v>
      </c>
      <c r="W15351">
        <v>4.8</v>
      </c>
      <c r="AB15351">
        <f t="shared" si="301"/>
        <v>1260.72</v>
      </c>
    </row>
    <row r="15352" spans="1:28" x14ac:dyDescent="0.25">
      <c r="A15352" t="s">
        <v>6819</v>
      </c>
      <c r="B15352" t="s">
        <v>6800</v>
      </c>
      <c r="C15352" s="1">
        <v>0.71160879629629636</v>
      </c>
      <c r="D15352">
        <v>941</v>
      </c>
      <c r="E15352" s="2">
        <v>1.6699317129629628E-2</v>
      </c>
      <c r="F15352" s="1">
        <v>1.6689814814814817E-2</v>
      </c>
      <c r="G15352">
        <v>821</v>
      </c>
      <c r="H15352">
        <v>1442.82</v>
      </c>
      <c r="I15352">
        <v>0</v>
      </c>
      <c r="J15352" t="s">
        <v>6801</v>
      </c>
      <c r="K15352" t="s">
        <v>22</v>
      </c>
      <c r="L15352">
        <v>1</v>
      </c>
      <c r="N15352" t="s">
        <v>23</v>
      </c>
      <c r="O15352" t="s">
        <v>33</v>
      </c>
      <c r="P15352" t="s">
        <v>28</v>
      </c>
      <c r="R15352" t="s">
        <v>26</v>
      </c>
      <c r="S15352">
        <v>22.6</v>
      </c>
      <c r="T15352">
        <v>18.3</v>
      </c>
      <c r="U15352">
        <v>18.399999999999999</v>
      </c>
      <c r="V15352">
        <v>4.3</v>
      </c>
      <c r="W15352">
        <v>4.2</v>
      </c>
      <c r="AB15352">
        <f t="shared" si="301"/>
        <v>1260.72</v>
      </c>
    </row>
    <row r="15353" spans="1:28" x14ac:dyDescent="0.25">
      <c r="A15353" t="s">
        <v>6820</v>
      </c>
      <c r="B15353" t="s">
        <v>6800</v>
      </c>
      <c r="C15353" s="1">
        <v>0.71369212962962969</v>
      </c>
      <c r="D15353">
        <v>743</v>
      </c>
      <c r="E15353" s="2">
        <v>1.8780358796296297E-2</v>
      </c>
      <c r="F15353" s="1">
        <v>1.877314814814815E-2</v>
      </c>
      <c r="G15353">
        <v>623</v>
      </c>
      <c r="H15353">
        <v>1622.62</v>
      </c>
      <c r="I15353">
        <v>0</v>
      </c>
      <c r="J15353" t="s">
        <v>6801</v>
      </c>
      <c r="K15353" t="s">
        <v>22</v>
      </c>
      <c r="L15353">
        <v>1</v>
      </c>
      <c r="N15353" t="s">
        <v>23</v>
      </c>
      <c r="O15353" t="s">
        <v>31</v>
      </c>
      <c r="P15353" t="s">
        <v>28</v>
      </c>
      <c r="R15353" t="s">
        <v>26</v>
      </c>
      <c r="S15353">
        <v>20</v>
      </c>
      <c r="T15353">
        <v>18.399999999999999</v>
      </c>
      <c r="U15353">
        <v>18.399999999999999</v>
      </c>
      <c r="V15353">
        <v>1.6</v>
      </c>
      <c r="W15353">
        <v>1.6</v>
      </c>
      <c r="AB15353">
        <f t="shared" si="301"/>
        <v>1440.52</v>
      </c>
    </row>
    <row r="15354" spans="1:28" x14ac:dyDescent="0.25">
      <c r="A15354" t="s">
        <v>6820</v>
      </c>
      <c r="B15354" t="s">
        <v>6800</v>
      </c>
      <c r="C15354" s="1">
        <v>0.71369212962962969</v>
      </c>
      <c r="D15354">
        <v>743</v>
      </c>
      <c r="E15354" s="2">
        <v>1.8780358796296297E-2</v>
      </c>
      <c r="F15354" s="1">
        <v>1.877314814814815E-2</v>
      </c>
      <c r="G15354">
        <v>623</v>
      </c>
      <c r="H15354">
        <v>1622.62</v>
      </c>
      <c r="I15354">
        <v>0</v>
      </c>
      <c r="J15354" t="s">
        <v>6801</v>
      </c>
      <c r="K15354" t="s">
        <v>22</v>
      </c>
      <c r="L15354">
        <v>1</v>
      </c>
      <c r="N15354" t="s">
        <v>23</v>
      </c>
      <c r="O15354" t="s">
        <v>36</v>
      </c>
      <c r="P15354" t="s">
        <v>28</v>
      </c>
      <c r="R15354" t="s">
        <v>26</v>
      </c>
      <c r="S15354">
        <v>19.399999999999999</v>
      </c>
      <c r="T15354">
        <v>18.399999999999999</v>
      </c>
      <c r="U15354">
        <v>18.399999999999999</v>
      </c>
      <c r="V15354">
        <v>1</v>
      </c>
      <c r="W15354">
        <v>1</v>
      </c>
      <c r="AB15354">
        <f t="shared" si="301"/>
        <v>1440.52</v>
      </c>
    </row>
    <row r="15355" spans="1:28" x14ac:dyDescent="0.25">
      <c r="A15355" t="s">
        <v>6820</v>
      </c>
      <c r="B15355" t="s">
        <v>6800</v>
      </c>
      <c r="C15355" s="1">
        <v>0.71369212962962969</v>
      </c>
      <c r="D15355">
        <v>743</v>
      </c>
      <c r="E15355" s="2">
        <v>1.8780358796296297E-2</v>
      </c>
      <c r="F15355" s="1">
        <v>1.877314814814815E-2</v>
      </c>
      <c r="G15355">
        <v>623</v>
      </c>
      <c r="H15355">
        <v>1622.62</v>
      </c>
      <c r="I15355">
        <v>0</v>
      </c>
      <c r="J15355" t="s">
        <v>6801</v>
      </c>
      <c r="K15355" t="s">
        <v>22</v>
      </c>
      <c r="L15355">
        <v>1</v>
      </c>
      <c r="N15355" t="s">
        <v>23</v>
      </c>
      <c r="O15355" t="s">
        <v>24</v>
      </c>
      <c r="P15355" t="s">
        <v>28</v>
      </c>
      <c r="R15355" t="s">
        <v>26</v>
      </c>
      <c r="S15355">
        <v>19.399999999999999</v>
      </c>
      <c r="T15355">
        <v>18.399999999999999</v>
      </c>
      <c r="U15355">
        <v>18.399999999999999</v>
      </c>
      <c r="V15355">
        <v>1</v>
      </c>
      <c r="W15355">
        <v>1</v>
      </c>
      <c r="AB15355">
        <f t="shared" si="301"/>
        <v>1440.52</v>
      </c>
    </row>
    <row r="15356" spans="1:28" x14ac:dyDescent="0.25">
      <c r="A15356" t="s">
        <v>6820</v>
      </c>
      <c r="B15356" t="s">
        <v>6800</v>
      </c>
      <c r="C15356" s="1">
        <v>0.71369212962962969</v>
      </c>
      <c r="D15356">
        <v>743</v>
      </c>
      <c r="E15356" s="2">
        <v>1.8780358796296297E-2</v>
      </c>
      <c r="F15356" s="1">
        <v>1.877314814814815E-2</v>
      </c>
      <c r="G15356">
        <v>623</v>
      </c>
      <c r="H15356">
        <v>1622.62</v>
      </c>
      <c r="I15356">
        <v>0</v>
      </c>
      <c r="J15356" t="s">
        <v>6801</v>
      </c>
      <c r="K15356" t="s">
        <v>22</v>
      </c>
      <c r="L15356">
        <v>1</v>
      </c>
      <c r="N15356" t="s">
        <v>23</v>
      </c>
      <c r="O15356" t="s">
        <v>42</v>
      </c>
      <c r="P15356" t="s">
        <v>28</v>
      </c>
      <c r="R15356" t="s">
        <v>26</v>
      </c>
      <c r="S15356">
        <v>23.3</v>
      </c>
      <c r="T15356">
        <v>18.399999999999999</v>
      </c>
      <c r="U15356">
        <v>18.399999999999999</v>
      </c>
      <c r="V15356">
        <v>4.9000000000000004</v>
      </c>
      <c r="W15356">
        <v>4.9000000000000004</v>
      </c>
      <c r="AB15356">
        <f t="shared" si="301"/>
        <v>1440.52</v>
      </c>
    </row>
    <row r="15357" spans="1:28" x14ac:dyDescent="0.25">
      <c r="A15357" t="s">
        <v>6820</v>
      </c>
      <c r="B15357" t="s">
        <v>6800</v>
      </c>
      <c r="C15357" s="1">
        <v>0.71369212962962969</v>
      </c>
      <c r="D15357">
        <v>743</v>
      </c>
      <c r="E15357" s="2">
        <v>1.8780358796296297E-2</v>
      </c>
      <c r="F15357" s="1">
        <v>1.877314814814815E-2</v>
      </c>
      <c r="G15357">
        <v>623</v>
      </c>
      <c r="H15357">
        <v>1622.62</v>
      </c>
      <c r="I15357">
        <v>0</v>
      </c>
      <c r="J15357" t="s">
        <v>6801</v>
      </c>
      <c r="K15357" t="s">
        <v>22</v>
      </c>
      <c r="L15357">
        <v>1</v>
      </c>
      <c r="N15357" t="s">
        <v>23</v>
      </c>
      <c r="O15357" t="s">
        <v>33</v>
      </c>
      <c r="P15357" t="s">
        <v>28</v>
      </c>
      <c r="R15357" t="s">
        <v>26</v>
      </c>
      <c r="S15357">
        <v>23.2</v>
      </c>
      <c r="T15357">
        <v>18.399999999999999</v>
      </c>
      <c r="U15357">
        <v>18.399999999999999</v>
      </c>
      <c r="V15357">
        <v>4.8</v>
      </c>
      <c r="W15357">
        <v>4.8</v>
      </c>
      <c r="AB15357">
        <f t="shared" si="301"/>
        <v>1440.52</v>
      </c>
    </row>
    <row r="15358" spans="1:28" x14ac:dyDescent="0.25">
      <c r="A15358" t="s">
        <v>6821</v>
      </c>
      <c r="B15358" t="s">
        <v>6800</v>
      </c>
      <c r="C15358" s="1">
        <v>0.71577546296296291</v>
      </c>
      <c r="D15358">
        <v>912</v>
      </c>
      <c r="E15358" s="2">
        <v>2.0865648148148147E-2</v>
      </c>
      <c r="F15358" s="1">
        <v>2.0856481481481479E-2</v>
      </c>
      <c r="G15358">
        <v>792</v>
      </c>
      <c r="H15358">
        <v>1802.79</v>
      </c>
      <c r="I15358">
        <v>0</v>
      </c>
      <c r="J15358" t="s">
        <v>6801</v>
      </c>
      <c r="K15358" t="s">
        <v>22</v>
      </c>
      <c r="L15358">
        <v>1</v>
      </c>
      <c r="N15358" t="s">
        <v>23</v>
      </c>
      <c r="O15358" t="s">
        <v>31</v>
      </c>
      <c r="P15358" t="s">
        <v>28</v>
      </c>
      <c r="R15358" t="s">
        <v>26</v>
      </c>
      <c r="S15358">
        <v>20.9</v>
      </c>
      <c r="T15358">
        <v>18.5</v>
      </c>
      <c r="U15358">
        <v>18.600000000000001</v>
      </c>
      <c r="V15358">
        <v>2.4</v>
      </c>
      <c r="W15358">
        <v>2.2999999999999998</v>
      </c>
      <c r="AB15358">
        <f t="shared" si="301"/>
        <v>1620.69</v>
      </c>
    </row>
    <row r="15359" spans="1:28" x14ac:dyDescent="0.25">
      <c r="A15359" t="s">
        <v>6821</v>
      </c>
      <c r="B15359" t="s">
        <v>6800</v>
      </c>
      <c r="C15359" s="1">
        <v>0.71577546296296291</v>
      </c>
      <c r="D15359">
        <v>912</v>
      </c>
      <c r="E15359" s="2">
        <v>2.0865648148148147E-2</v>
      </c>
      <c r="F15359" s="1">
        <v>2.0856481481481479E-2</v>
      </c>
      <c r="G15359">
        <v>792</v>
      </c>
      <c r="H15359">
        <v>1802.79</v>
      </c>
      <c r="I15359">
        <v>0</v>
      </c>
      <c r="J15359" t="s">
        <v>6801</v>
      </c>
      <c r="K15359" t="s">
        <v>22</v>
      </c>
      <c r="L15359">
        <v>1</v>
      </c>
      <c r="N15359" t="s">
        <v>23</v>
      </c>
      <c r="O15359" t="s">
        <v>24</v>
      </c>
      <c r="P15359" t="s">
        <v>28</v>
      </c>
      <c r="R15359" t="s">
        <v>26</v>
      </c>
      <c r="S15359">
        <v>19.399999999999999</v>
      </c>
      <c r="T15359">
        <v>18.5</v>
      </c>
      <c r="U15359">
        <v>18.600000000000001</v>
      </c>
      <c r="V15359">
        <v>0.9</v>
      </c>
      <c r="W15359">
        <v>0.8</v>
      </c>
      <c r="AB15359">
        <f t="shared" si="301"/>
        <v>1620.69</v>
      </c>
    </row>
    <row r="15360" spans="1:28" x14ac:dyDescent="0.25">
      <c r="A15360" t="s">
        <v>6821</v>
      </c>
      <c r="B15360" t="s">
        <v>6800</v>
      </c>
      <c r="C15360" s="1">
        <v>0.71577546296296291</v>
      </c>
      <c r="D15360">
        <v>912</v>
      </c>
      <c r="E15360" s="2">
        <v>2.0865648148148147E-2</v>
      </c>
      <c r="F15360" s="1">
        <v>2.0856481481481479E-2</v>
      </c>
      <c r="G15360">
        <v>792</v>
      </c>
      <c r="H15360">
        <v>1802.79</v>
      </c>
      <c r="I15360">
        <v>0</v>
      </c>
      <c r="J15360" t="s">
        <v>6801</v>
      </c>
      <c r="K15360" t="s">
        <v>22</v>
      </c>
      <c r="L15360">
        <v>1</v>
      </c>
      <c r="N15360" t="s">
        <v>23</v>
      </c>
      <c r="O15360" t="s">
        <v>46</v>
      </c>
      <c r="P15360" t="s">
        <v>28</v>
      </c>
      <c r="R15360" t="s">
        <v>26</v>
      </c>
      <c r="S15360">
        <v>18.5</v>
      </c>
      <c r="T15360">
        <v>18.5</v>
      </c>
      <c r="U15360">
        <v>18.600000000000001</v>
      </c>
      <c r="V15360">
        <v>0</v>
      </c>
      <c r="W15360">
        <v>-0.1</v>
      </c>
      <c r="AB15360">
        <f t="shared" si="301"/>
        <v>1620.69</v>
      </c>
    </row>
    <row r="15361" spans="1:28" x14ac:dyDescent="0.25">
      <c r="A15361" t="s">
        <v>6821</v>
      </c>
      <c r="B15361" t="s">
        <v>6800</v>
      </c>
      <c r="C15361" s="1">
        <v>0.71577546296296291</v>
      </c>
      <c r="D15361">
        <v>912</v>
      </c>
      <c r="E15361" s="2">
        <v>2.0865648148148147E-2</v>
      </c>
      <c r="F15361" s="1">
        <v>2.0856481481481479E-2</v>
      </c>
      <c r="G15361">
        <v>792</v>
      </c>
      <c r="H15361">
        <v>1802.79</v>
      </c>
      <c r="I15361">
        <v>0</v>
      </c>
      <c r="J15361" t="s">
        <v>6801</v>
      </c>
      <c r="K15361" t="s">
        <v>22</v>
      </c>
      <c r="L15361">
        <v>1</v>
      </c>
      <c r="N15361" t="s">
        <v>23</v>
      </c>
      <c r="O15361" t="s">
        <v>42</v>
      </c>
      <c r="P15361" t="s">
        <v>28</v>
      </c>
      <c r="R15361" t="s">
        <v>26</v>
      </c>
      <c r="S15361">
        <v>22.5</v>
      </c>
      <c r="T15361">
        <v>18.5</v>
      </c>
      <c r="U15361">
        <v>18.600000000000001</v>
      </c>
      <c r="V15361">
        <v>4</v>
      </c>
      <c r="W15361">
        <v>3.9</v>
      </c>
      <c r="AB15361">
        <f t="shared" si="301"/>
        <v>1620.69</v>
      </c>
    </row>
    <row r="15362" spans="1:28" x14ac:dyDescent="0.25">
      <c r="A15362" t="s">
        <v>6821</v>
      </c>
      <c r="B15362" t="s">
        <v>6800</v>
      </c>
      <c r="C15362" s="1">
        <v>0.71577546296296291</v>
      </c>
      <c r="D15362">
        <v>912</v>
      </c>
      <c r="E15362" s="2">
        <v>2.0865648148148147E-2</v>
      </c>
      <c r="F15362" s="1">
        <v>2.0856481481481479E-2</v>
      </c>
      <c r="G15362">
        <v>792</v>
      </c>
      <c r="H15362">
        <v>1802.79</v>
      </c>
      <c r="I15362">
        <v>0</v>
      </c>
      <c r="J15362" t="s">
        <v>6801</v>
      </c>
      <c r="K15362" t="s">
        <v>22</v>
      </c>
      <c r="L15362">
        <v>1</v>
      </c>
      <c r="N15362" t="s">
        <v>23</v>
      </c>
      <c r="O15362" t="s">
        <v>33</v>
      </c>
      <c r="P15362" t="s">
        <v>28</v>
      </c>
      <c r="R15362" t="s">
        <v>26</v>
      </c>
      <c r="S15362">
        <v>21.4</v>
      </c>
      <c r="T15362">
        <v>18.5</v>
      </c>
      <c r="U15362">
        <v>18.600000000000001</v>
      </c>
      <c r="V15362">
        <v>2.9</v>
      </c>
      <c r="W15362">
        <v>2.8</v>
      </c>
      <c r="AB15362">
        <f t="shared" si="301"/>
        <v>1620.69</v>
      </c>
    </row>
    <row r="15363" spans="1:28" x14ac:dyDescent="0.25">
      <c r="A15363" t="s">
        <v>6822</v>
      </c>
      <c r="B15363" t="s">
        <v>6800</v>
      </c>
      <c r="C15363" s="1">
        <v>0.71785879629629623</v>
      </c>
      <c r="D15363">
        <v>347</v>
      </c>
      <c r="E15363" s="2">
        <v>2.2942442129629634E-2</v>
      </c>
      <c r="F15363" s="1">
        <v>2.2939814814814816E-2</v>
      </c>
      <c r="G15363">
        <v>227</v>
      </c>
      <c r="H15363">
        <v>1982.23</v>
      </c>
      <c r="I15363">
        <v>0</v>
      </c>
      <c r="J15363" t="s">
        <v>6801</v>
      </c>
      <c r="K15363" t="s">
        <v>22</v>
      </c>
      <c r="L15363">
        <v>1</v>
      </c>
      <c r="N15363" t="s">
        <v>23</v>
      </c>
      <c r="O15363" t="s">
        <v>31</v>
      </c>
      <c r="P15363" t="s">
        <v>28</v>
      </c>
      <c r="R15363" t="s">
        <v>26</v>
      </c>
      <c r="S15363">
        <v>20</v>
      </c>
      <c r="T15363">
        <v>18.3</v>
      </c>
      <c r="U15363">
        <v>18.3</v>
      </c>
      <c r="V15363">
        <v>1.7</v>
      </c>
      <c r="W15363">
        <v>1.7</v>
      </c>
      <c r="AB15363">
        <f t="shared" si="301"/>
        <v>1800.13</v>
      </c>
    </row>
    <row r="15364" spans="1:28" x14ac:dyDescent="0.25">
      <c r="A15364" t="s">
        <v>6822</v>
      </c>
      <c r="B15364" t="s">
        <v>6800</v>
      </c>
      <c r="C15364" s="1">
        <v>0.71785879629629623</v>
      </c>
      <c r="D15364">
        <v>347</v>
      </c>
      <c r="E15364" s="2">
        <v>2.2942442129629634E-2</v>
      </c>
      <c r="F15364" s="1">
        <v>2.2939814814814816E-2</v>
      </c>
      <c r="G15364">
        <v>227</v>
      </c>
      <c r="H15364">
        <v>1982.23</v>
      </c>
      <c r="I15364">
        <v>0</v>
      </c>
      <c r="J15364" t="s">
        <v>6801</v>
      </c>
      <c r="K15364" t="s">
        <v>22</v>
      </c>
      <c r="L15364">
        <v>1</v>
      </c>
      <c r="N15364" t="s">
        <v>23</v>
      </c>
      <c r="O15364" t="s">
        <v>24</v>
      </c>
      <c r="P15364" t="s">
        <v>28</v>
      </c>
      <c r="R15364" t="s">
        <v>26</v>
      </c>
      <c r="S15364">
        <v>18.8</v>
      </c>
      <c r="T15364">
        <v>18.399999999999999</v>
      </c>
      <c r="U15364">
        <v>18.399999999999999</v>
      </c>
      <c r="V15364">
        <v>0.4</v>
      </c>
      <c r="W15364">
        <v>0.4</v>
      </c>
      <c r="AB15364">
        <f t="shared" si="301"/>
        <v>1800.13</v>
      </c>
    </row>
    <row r="15365" spans="1:28" x14ac:dyDescent="0.25">
      <c r="A15365" t="s">
        <v>6822</v>
      </c>
      <c r="B15365" t="s">
        <v>6800</v>
      </c>
      <c r="C15365" s="1">
        <v>0.71785879629629623</v>
      </c>
      <c r="D15365">
        <v>347</v>
      </c>
      <c r="E15365" s="2">
        <v>2.2942442129629634E-2</v>
      </c>
      <c r="F15365" s="1">
        <v>2.2939814814814816E-2</v>
      </c>
      <c r="G15365">
        <v>227</v>
      </c>
      <c r="H15365">
        <v>1982.23</v>
      </c>
      <c r="I15365">
        <v>0</v>
      </c>
      <c r="J15365" t="s">
        <v>6801</v>
      </c>
      <c r="K15365" t="s">
        <v>22</v>
      </c>
      <c r="L15365">
        <v>1</v>
      </c>
      <c r="N15365" t="s">
        <v>23</v>
      </c>
      <c r="O15365" t="s">
        <v>46</v>
      </c>
      <c r="P15365" t="s">
        <v>28</v>
      </c>
      <c r="R15365" t="s">
        <v>26</v>
      </c>
      <c r="S15365">
        <v>18.7</v>
      </c>
      <c r="T15365">
        <v>18.3</v>
      </c>
      <c r="U15365">
        <v>18.3</v>
      </c>
      <c r="V15365">
        <v>0.4</v>
      </c>
      <c r="W15365">
        <v>0.4</v>
      </c>
      <c r="AB15365">
        <f t="shared" si="301"/>
        <v>1800.13</v>
      </c>
    </row>
    <row r="15366" spans="1:28" x14ac:dyDescent="0.25">
      <c r="A15366" t="s">
        <v>6822</v>
      </c>
      <c r="B15366" t="s">
        <v>6800</v>
      </c>
      <c r="C15366" s="1">
        <v>0.71785879629629623</v>
      </c>
      <c r="D15366">
        <v>347</v>
      </c>
      <c r="E15366" s="2">
        <v>2.2942442129629634E-2</v>
      </c>
      <c r="F15366" s="1">
        <v>2.2939814814814816E-2</v>
      </c>
      <c r="G15366">
        <v>227</v>
      </c>
      <c r="H15366">
        <v>1982.23</v>
      </c>
      <c r="I15366">
        <v>0</v>
      </c>
      <c r="J15366" t="s">
        <v>6801</v>
      </c>
      <c r="K15366" t="s">
        <v>22</v>
      </c>
      <c r="L15366">
        <v>1</v>
      </c>
      <c r="N15366" t="s">
        <v>23</v>
      </c>
      <c r="O15366" t="s">
        <v>42</v>
      </c>
      <c r="P15366" t="s">
        <v>28</v>
      </c>
      <c r="R15366" t="s">
        <v>26</v>
      </c>
      <c r="S15366">
        <v>20.100000000000001</v>
      </c>
      <c r="T15366">
        <v>18.3</v>
      </c>
      <c r="U15366">
        <v>18.3</v>
      </c>
      <c r="V15366">
        <v>1.8</v>
      </c>
      <c r="W15366">
        <v>1.8</v>
      </c>
      <c r="AB15366">
        <f t="shared" si="301"/>
        <v>1800.13</v>
      </c>
    </row>
    <row r="15367" spans="1:28" x14ac:dyDescent="0.25">
      <c r="A15367" t="s">
        <v>6822</v>
      </c>
      <c r="B15367" t="s">
        <v>6800</v>
      </c>
      <c r="C15367" s="1">
        <v>0.71785879629629623</v>
      </c>
      <c r="D15367">
        <v>347</v>
      </c>
      <c r="E15367" s="2">
        <v>2.2942442129629634E-2</v>
      </c>
      <c r="F15367" s="1">
        <v>2.2939814814814816E-2</v>
      </c>
      <c r="G15367">
        <v>227</v>
      </c>
      <c r="H15367">
        <v>1982.23</v>
      </c>
      <c r="I15367">
        <v>0</v>
      </c>
      <c r="J15367" t="s">
        <v>6801</v>
      </c>
      <c r="K15367" t="s">
        <v>22</v>
      </c>
      <c r="L15367">
        <v>1</v>
      </c>
      <c r="N15367" t="s">
        <v>23</v>
      </c>
      <c r="O15367" t="s">
        <v>33</v>
      </c>
      <c r="P15367" t="s">
        <v>28</v>
      </c>
      <c r="R15367" t="s">
        <v>26</v>
      </c>
      <c r="S15367">
        <v>20.2</v>
      </c>
      <c r="T15367">
        <v>18.3</v>
      </c>
      <c r="U15367">
        <v>18.3</v>
      </c>
      <c r="V15367">
        <v>1.9</v>
      </c>
      <c r="W15367">
        <v>1.9</v>
      </c>
      <c r="AB15367">
        <f t="shared" si="301"/>
        <v>1800.13</v>
      </c>
    </row>
    <row r="15368" spans="1:28" x14ac:dyDescent="0.25">
      <c r="A15368" t="s">
        <v>6823</v>
      </c>
      <c r="B15368" t="s">
        <v>6800</v>
      </c>
      <c r="C15368" s="1">
        <v>0.71994212962962967</v>
      </c>
      <c r="D15368">
        <v>550</v>
      </c>
      <c r="E15368" s="2">
        <v>2.5028113425925928E-2</v>
      </c>
      <c r="F15368" s="1">
        <v>2.5023148148148145E-2</v>
      </c>
      <c r="G15368">
        <v>429</v>
      </c>
      <c r="H15368">
        <v>2162.4299999999998</v>
      </c>
      <c r="I15368">
        <v>0</v>
      </c>
      <c r="J15368" t="s">
        <v>6801</v>
      </c>
      <c r="K15368" t="s">
        <v>22</v>
      </c>
      <c r="L15368">
        <v>1</v>
      </c>
      <c r="N15368" t="s">
        <v>23</v>
      </c>
      <c r="O15368" t="s">
        <v>31</v>
      </c>
      <c r="P15368" t="s">
        <v>28</v>
      </c>
      <c r="R15368" t="s">
        <v>26</v>
      </c>
      <c r="S15368">
        <v>19.7</v>
      </c>
      <c r="T15368">
        <v>18.3</v>
      </c>
      <c r="U15368">
        <v>18.3</v>
      </c>
      <c r="V15368">
        <v>1.4</v>
      </c>
      <c r="W15368">
        <v>1.4</v>
      </c>
      <c r="AB15368">
        <f t="shared" si="301"/>
        <v>1980.33</v>
      </c>
    </row>
    <row r="15369" spans="1:28" x14ac:dyDescent="0.25">
      <c r="A15369" t="s">
        <v>6823</v>
      </c>
      <c r="B15369" t="s">
        <v>6800</v>
      </c>
      <c r="C15369" s="1">
        <v>0.71994212962962967</v>
      </c>
      <c r="D15369">
        <v>550</v>
      </c>
      <c r="E15369" s="2">
        <v>2.5028113425925928E-2</v>
      </c>
      <c r="F15369" s="1">
        <v>2.5023148148148145E-2</v>
      </c>
      <c r="G15369">
        <v>429</v>
      </c>
      <c r="H15369">
        <v>2162.4299999999998</v>
      </c>
      <c r="I15369">
        <v>0</v>
      </c>
      <c r="J15369" t="s">
        <v>6801</v>
      </c>
      <c r="K15369" t="s">
        <v>22</v>
      </c>
      <c r="L15369">
        <v>1</v>
      </c>
      <c r="N15369" t="s">
        <v>23</v>
      </c>
      <c r="O15369" t="s">
        <v>36</v>
      </c>
      <c r="P15369" t="s">
        <v>28</v>
      </c>
      <c r="R15369" t="s">
        <v>26</v>
      </c>
      <c r="S15369">
        <v>19.100000000000001</v>
      </c>
      <c r="T15369">
        <v>18.3</v>
      </c>
      <c r="U15369">
        <v>18.3</v>
      </c>
      <c r="V15369">
        <v>0.8</v>
      </c>
      <c r="W15369">
        <v>0.8</v>
      </c>
      <c r="AB15369">
        <f t="shared" si="301"/>
        <v>1980.33</v>
      </c>
    </row>
    <row r="15370" spans="1:28" x14ac:dyDescent="0.25">
      <c r="A15370" t="s">
        <v>6823</v>
      </c>
      <c r="B15370" t="s">
        <v>6800</v>
      </c>
      <c r="C15370" s="1">
        <v>0.71994212962962967</v>
      </c>
      <c r="D15370">
        <v>550</v>
      </c>
      <c r="E15370" s="2">
        <v>2.5028113425925928E-2</v>
      </c>
      <c r="F15370" s="1">
        <v>2.5023148148148145E-2</v>
      </c>
      <c r="G15370">
        <v>429</v>
      </c>
      <c r="H15370">
        <v>2162.4299999999998</v>
      </c>
      <c r="I15370">
        <v>0</v>
      </c>
      <c r="J15370" t="s">
        <v>6801</v>
      </c>
      <c r="K15370" t="s">
        <v>22</v>
      </c>
      <c r="L15370">
        <v>1</v>
      </c>
      <c r="N15370" t="s">
        <v>23</v>
      </c>
      <c r="O15370" t="s">
        <v>24</v>
      </c>
      <c r="P15370" t="s">
        <v>28</v>
      </c>
      <c r="R15370" t="s">
        <v>26</v>
      </c>
      <c r="S15370">
        <v>19.5</v>
      </c>
      <c r="T15370">
        <v>18.3</v>
      </c>
      <c r="U15370">
        <v>18.3</v>
      </c>
      <c r="V15370">
        <v>1.2</v>
      </c>
      <c r="W15370">
        <v>1.2</v>
      </c>
      <c r="AB15370">
        <f t="shared" si="301"/>
        <v>1980.33</v>
      </c>
    </row>
    <row r="15371" spans="1:28" x14ac:dyDescent="0.25">
      <c r="A15371" t="s">
        <v>6823</v>
      </c>
      <c r="B15371" t="s">
        <v>6800</v>
      </c>
      <c r="C15371" s="1">
        <v>0.71994212962962967</v>
      </c>
      <c r="D15371">
        <v>550</v>
      </c>
      <c r="E15371" s="2">
        <v>2.5028113425925928E-2</v>
      </c>
      <c r="F15371" s="1">
        <v>2.5023148148148145E-2</v>
      </c>
      <c r="G15371">
        <v>429</v>
      </c>
      <c r="H15371">
        <v>2162.4299999999998</v>
      </c>
      <c r="I15371">
        <v>0</v>
      </c>
      <c r="J15371" t="s">
        <v>6801</v>
      </c>
      <c r="K15371" t="s">
        <v>22</v>
      </c>
      <c r="L15371">
        <v>1</v>
      </c>
      <c r="N15371" t="s">
        <v>23</v>
      </c>
      <c r="O15371" t="s">
        <v>42</v>
      </c>
      <c r="P15371" t="s">
        <v>28</v>
      </c>
      <c r="R15371" t="s">
        <v>26</v>
      </c>
      <c r="S15371">
        <v>19</v>
      </c>
      <c r="T15371">
        <v>18.3</v>
      </c>
      <c r="U15371">
        <v>18.3</v>
      </c>
      <c r="V15371">
        <v>0.7</v>
      </c>
      <c r="W15371">
        <v>0.7</v>
      </c>
      <c r="AB15371">
        <f t="shared" si="301"/>
        <v>1980.33</v>
      </c>
    </row>
    <row r="15372" spans="1:28" x14ac:dyDescent="0.25">
      <c r="A15372" t="s">
        <v>6823</v>
      </c>
      <c r="B15372" t="s">
        <v>6800</v>
      </c>
      <c r="C15372" s="1">
        <v>0.71994212962962967</v>
      </c>
      <c r="D15372">
        <v>550</v>
      </c>
      <c r="E15372" s="2">
        <v>2.5028113425925928E-2</v>
      </c>
      <c r="F15372" s="1">
        <v>2.5023148148148145E-2</v>
      </c>
      <c r="G15372">
        <v>429</v>
      </c>
      <c r="H15372">
        <v>2162.4299999999998</v>
      </c>
      <c r="I15372">
        <v>0</v>
      </c>
      <c r="J15372" t="s">
        <v>6801</v>
      </c>
      <c r="K15372" t="s">
        <v>22</v>
      </c>
      <c r="L15372">
        <v>1</v>
      </c>
      <c r="N15372" t="s">
        <v>23</v>
      </c>
      <c r="O15372" t="s">
        <v>33</v>
      </c>
      <c r="P15372" t="s">
        <v>28</v>
      </c>
      <c r="R15372" t="s">
        <v>26</v>
      </c>
      <c r="S15372">
        <v>19.7</v>
      </c>
      <c r="T15372">
        <v>18.3</v>
      </c>
      <c r="U15372">
        <v>18.3</v>
      </c>
      <c r="V15372">
        <v>1.4</v>
      </c>
      <c r="W15372">
        <v>1.4</v>
      </c>
      <c r="AB15372">
        <f t="shared" si="301"/>
        <v>1980.33</v>
      </c>
    </row>
    <row r="15373" spans="1:28" x14ac:dyDescent="0.25">
      <c r="A15373" t="s">
        <v>6824</v>
      </c>
      <c r="B15373" t="s">
        <v>6800</v>
      </c>
      <c r="C15373" s="1">
        <v>0.72202546296296299</v>
      </c>
      <c r="D15373">
        <v>819</v>
      </c>
      <c r="E15373" s="2">
        <v>2.7114560185185186E-2</v>
      </c>
      <c r="F15373" s="1">
        <v>2.7106481481481481E-2</v>
      </c>
      <c r="G15373">
        <v>698</v>
      </c>
      <c r="H15373">
        <v>2342.6999999999998</v>
      </c>
      <c r="I15373">
        <v>0</v>
      </c>
      <c r="J15373" t="s">
        <v>6801</v>
      </c>
      <c r="K15373" t="s">
        <v>22</v>
      </c>
      <c r="L15373">
        <v>1</v>
      </c>
      <c r="N15373" t="s">
        <v>23</v>
      </c>
      <c r="O15373" t="s">
        <v>36</v>
      </c>
      <c r="P15373" t="s">
        <v>28</v>
      </c>
      <c r="R15373" t="s">
        <v>26</v>
      </c>
      <c r="S15373">
        <v>18.899999999999999</v>
      </c>
      <c r="T15373">
        <v>18.2</v>
      </c>
      <c r="U15373">
        <v>18.2</v>
      </c>
      <c r="V15373">
        <v>0.7</v>
      </c>
      <c r="W15373">
        <v>0.7</v>
      </c>
      <c r="AB15373">
        <f t="shared" si="301"/>
        <v>2160.6</v>
      </c>
    </row>
    <row r="15374" spans="1:28" x14ac:dyDescent="0.25">
      <c r="A15374" t="s">
        <v>6824</v>
      </c>
      <c r="B15374" t="s">
        <v>6800</v>
      </c>
      <c r="C15374" s="1">
        <v>0.72202546296296299</v>
      </c>
      <c r="D15374">
        <v>819</v>
      </c>
      <c r="E15374" s="2">
        <v>2.7114560185185186E-2</v>
      </c>
      <c r="F15374" s="1">
        <v>2.7106481481481481E-2</v>
      </c>
      <c r="G15374">
        <v>698</v>
      </c>
      <c r="H15374">
        <v>2342.6999999999998</v>
      </c>
      <c r="I15374">
        <v>0</v>
      </c>
      <c r="J15374" t="s">
        <v>6801</v>
      </c>
      <c r="K15374" t="s">
        <v>22</v>
      </c>
      <c r="L15374">
        <v>1</v>
      </c>
      <c r="N15374" t="s">
        <v>23</v>
      </c>
      <c r="O15374" t="s">
        <v>24</v>
      </c>
      <c r="P15374" t="s">
        <v>28</v>
      </c>
      <c r="R15374" t="s">
        <v>26</v>
      </c>
      <c r="S15374">
        <v>20.7</v>
      </c>
      <c r="T15374">
        <v>18.2</v>
      </c>
      <c r="U15374">
        <v>18.2</v>
      </c>
      <c r="V15374">
        <v>2.5</v>
      </c>
      <c r="W15374">
        <v>2.5</v>
      </c>
      <c r="AB15374">
        <f t="shared" si="301"/>
        <v>2160.6</v>
      </c>
    </row>
    <row r="15375" spans="1:28" x14ac:dyDescent="0.25">
      <c r="A15375" t="s">
        <v>6824</v>
      </c>
      <c r="B15375" t="s">
        <v>6800</v>
      </c>
      <c r="C15375" s="1">
        <v>0.72202546296296299</v>
      </c>
      <c r="D15375">
        <v>819</v>
      </c>
      <c r="E15375" s="2">
        <v>2.7114560185185186E-2</v>
      </c>
      <c r="F15375" s="1">
        <v>2.7106481481481481E-2</v>
      </c>
      <c r="G15375">
        <v>698</v>
      </c>
      <c r="H15375">
        <v>2342.6999999999998</v>
      </c>
      <c r="I15375">
        <v>0</v>
      </c>
      <c r="J15375" t="s">
        <v>6801</v>
      </c>
      <c r="K15375" t="s">
        <v>22</v>
      </c>
      <c r="L15375">
        <v>1</v>
      </c>
      <c r="N15375" t="s">
        <v>23</v>
      </c>
      <c r="O15375" t="s">
        <v>42</v>
      </c>
      <c r="P15375" t="s">
        <v>28</v>
      </c>
      <c r="R15375" t="s">
        <v>26</v>
      </c>
      <c r="S15375">
        <v>18.899999999999999</v>
      </c>
      <c r="T15375">
        <v>18.2</v>
      </c>
      <c r="U15375">
        <v>18.2</v>
      </c>
      <c r="V15375">
        <v>0.7</v>
      </c>
      <c r="W15375">
        <v>0.7</v>
      </c>
      <c r="AB15375">
        <f t="shared" si="301"/>
        <v>2160.6</v>
      </c>
    </row>
    <row r="15376" spans="1:28" x14ac:dyDescent="0.25">
      <c r="A15376" t="s">
        <v>6824</v>
      </c>
      <c r="B15376" t="s">
        <v>6800</v>
      </c>
      <c r="C15376" s="1">
        <v>0.72202546296296299</v>
      </c>
      <c r="D15376">
        <v>819</v>
      </c>
      <c r="E15376" s="2">
        <v>2.7114560185185186E-2</v>
      </c>
      <c r="F15376" s="1">
        <v>2.7106481481481481E-2</v>
      </c>
      <c r="G15376">
        <v>698</v>
      </c>
      <c r="H15376">
        <v>2342.6999999999998</v>
      </c>
      <c r="I15376">
        <v>0</v>
      </c>
      <c r="J15376" t="s">
        <v>6801</v>
      </c>
      <c r="K15376" t="s">
        <v>22</v>
      </c>
      <c r="L15376">
        <v>1</v>
      </c>
      <c r="N15376" t="s">
        <v>23</v>
      </c>
      <c r="O15376" t="s">
        <v>33</v>
      </c>
      <c r="P15376" t="s">
        <v>28</v>
      </c>
      <c r="R15376" t="s">
        <v>26</v>
      </c>
      <c r="S15376">
        <v>19.399999999999999</v>
      </c>
      <c r="T15376">
        <v>18.2</v>
      </c>
      <c r="U15376">
        <v>18.2</v>
      </c>
      <c r="V15376">
        <v>1.2</v>
      </c>
      <c r="W15376">
        <v>1.2</v>
      </c>
      <c r="AB15376">
        <f t="shared" si="301"/>
        <v>2160.6</v>
      </c>
    </row>
    <row r="15377" spans="1:28" x14ac:dyDescent="0.25">
      <c r="A15377" t="s">
        <v>6825</v>
      </c>
      <c r="B15377" t="s">
        <v>6800</v>
      </c>
      <c r="C15377" s="1">
        <v>0.72412037037037036</v>
      </c>
      <c r="D15377">
        <v>188</v>
      </c>
      <c r="E15377" s="2">
        <v>2.9202175925925927E-2</v>
      </c>
      <c r="F15377" s="1">
        <v>2.9201388888888888E-2</v>
      </c>
      <c r="G15377">
        <v>68</v>
      </c>
      <c r="H15377">
        <v>2523.0700000000002</v>
      </c>
      <c r="I15377">
        <v>0</v>
      </c>
      <c r="J15377" t="s">
        <v>6801</v>
      </c>
      <c r="K15377" t="s">
        <v>22</v>
      </c>
      <c r="L15377">
        <v>1</v>
      </c>
      <c r="N15377" t="s">
        <v>23</v>
      </c>
      <c r="O15377" t="s">
        <v>24</v>
      </c>
      <c r="P15377" t="s">
        <v>28</v>
      </c>
      <c r="R15377" t="s">
        <v>26</v>
      </c>
      <c r="S15377">
        <v>20.6</v>
      </c>
      <c r="T15377">
        <v>18.100000000000001</v>
      </c>
      <c r="U15377">
        <v>18.100000000000001</v>
      </c>
      <c r="V15377">
        <v>2.5</v>
      </c>
      <c r="W15377">
        <v>2.5</v>
      </c>
      <c r="AB15377">
        <f t="shared" si="301"/>
        <v>2340.9700000000003</v>
      </c>
    </row>
    <row r="15378" spans="1:28" x14ac:dyDescent="0.25">
      <c r="A15378" t="s">
        <v>6825</v>
      </c>
      <c r="B15378" t="s">
        <v>6800</v>
      </c>
      <c r="C15378" s="1">
        <v>0.72412037037037036</v>
      </c>
      <c r="D15378">
        <v>188</v>
      </c>
      <c r="E15378" s="2">
        <v>2.9202175925925927E-2</v>
      </c>
      <c r="F15378" s="1">
        <v>2.9201388888888888E-2</v>
      </c>
      <c r="G15378">
        <v>68</v>
      </c>
      <c r="H15378">
        <v>2523.0700000000002</v>
      </c>
      <c r="I15378">
        <v>0</v>
      </c>
      <c r="J15378" t="s">
        <v>6801</v>
      </c>
      <c r="K15378" t="s">
        <v>22</v>
      </c>
      <c r="L15378">
        <v>1</v>
      </c>
      <c r="N15378" t="s">
        <v>23</v>
      </c>
      <c r="O15378" t="s">
        <v>46</v>
      </c>
      <c r="P15378" t="s">
        <v>28</v>
      </c>
      <c r="R15378" t="s">
        <v>26</v>
      </c>
      <c r="S15378">
        <v>19.2</v>
      </c>
      <c r="T15378">
        <v>18.100000000000001</v>
      </c>
      <c r="U15378">
        <v>18.100000000000001</v>
      </c>
      <c r="V15378">
        <v>1.1000000000000001</v>
      </c>
      <c r="W15378">
        <v>1.1000000000000001</v>
      </c>
      <c r="AB15378">
        <f t="shared" si="301"/>
        <v>2340.9700000000003</v>
      </c>
    </row>
    <row r="15379" spans="1:28" x14ac:dyDescent="0.25">
      <c r="A15379" t="s">
        <v>6825</v>
      </c>
      <c r="B15379" t="s">
        <v>6800</v>
      </c>
      <c r="C15379" s="1">
        <v>0.72412037037037036</v>
      </c>
      <c r="D15379">
        <v>188</v>
      </c>
      <c r="E15379" s="2">
        <v>2.9202175925925927E-2</v>
      </c>
      <c r="F15379" s="1">
        <v>2.9201388888888888E-2</v>
      </c>
      <c r="G15379">
        <v>68</v>
      </c>
      <c r="H15379">
        <v>2523.0700000000002</v>
      </c>
      <c r="I15379">
        <v>0</v>
      </c>
      <c r="J15379" t="s">
        <v>6801</v>
      </c>
      <c r="K15379" t="s">
        <v>22</v>
      </c>
      <c r="L15379">
        <v>1</v>
      </c>
      <c r="N15379" t="s">
        <v>23</v>
      </c>
      <c r="O15379" t="s">
        <v>42</v>
      </c>
      <c r="P15379" t="s">
        <v>28</v>
      </c>
      <c r="R15379" t="s">
        <v>26</v>
      </c>
      <c r="S15379">
        <v>18.5</v>
      </c>
      <c r="T15379">
        <v>18.100000000000001</v>
      </c>
      <c r="U15379">
        <v>18.100000000000001</v>
      </c>
      <c r="V15379">
        <v>0.4</v>
      </c>
      <c r="W15379">
        <v>0.4</v>
      </c>
      <c r="AB15379">
        <f t="shared" si="301"/>
        <v>2340.9700000000003</v>
      </c>
    </row>
    <row r="15380" spans="1:28" x14ac:dyDescent="0.25">
      <c r="A15380" t="s">
        <v>6825</v>
      </c>
      <c r="B15380" t="s">
        <v>6800</v>
      </c>
      <c r="C15380" s="1">
        <v>0.72412037037037036</v>
      </c>
      <c r="D15380">
        <v>188</v>
      </c>
      <c r="E15380" s="2">
        <v>2.9202175925925927E-2</v>
      </c>
      <c r="F15380" s="1">
        <v>2.9201388888888888E-2</v>
      </c>
      <c r="G15380">
        <v>68</v>
      </c>
      <c r="H15380">
        <v>2523.0700000000002</v>
      </c>
      <c r="I15380">
        <v>0</v>
      </c>
      <c r="J15380" t="s">
        <v>6801</v>
      </c>
      <c r="K15380" t="s">
        <v>22</v>
      </c>
      <c r="L15380">
        <v>1</v>
      </c>
      <c r="N15380" t="s">
        <v>23</v>
      </c>
      <c r="O15380" t="s">
        <v>33</v>
      </c>
      <c r="P15380" t="s">
        <v>28</v>
      </c>
      <c r="R15380" t="s">
        <v>26</v>
      </c>
      <c r="S15380">
        <v>18.899999999999999</v>
      </c>
      <c r="T15380">
        <v>18.100000000000001</v>
      </c>
      <c r="U15380">
        <v>18.100000000000001</v>
      </c>
      <c r="V15380">
        <v>0.8</v>
      </c>
      <c r="W15380">
        <v>0.8</v>
      </c>
      <c r="AB15380">
        <f t="shared" si="301"/>
        <v>2340.9700000000003</v>
      </c>
    </row>
    <row r="15381" spans="1:28" x14ac:dyDescent="0.25">
      <c r="A15381" t="s">
        <v>6826</v>
      </c>
      <c r="B15381" t="s">
        <v>6800</v>
      </c>
      <c r="C15381" s="1">
        <v>0.72620370370370368</v>
      </c>
      <c r="D15381">
        <v>424</v>
      </c>
      <c r="E15381" s="2">
        <v>3.1288229166666667E-2</v>
      </c>
      <c r="F15381" s="1">
        <v>3.1284722222222221E-2</v>
      </c>
      <c r="G15381">
        <v>303</v>
      </c>
      <c r="H15381">
        <v>2703.3</v>
      </c>
      <c r="I15381">
        <v>0</v>
      </c>
      <c r="J15381" t="s">
        <v>6801</v>
      </c>
      <c r="K15381" t="s">
        <v>22</v>
      </c>
      <c r="L15381">
        <v>1</v>
      </c>
      <c r="N15381" t="s">
        <v>23</v>
      </c>
      <c r="O15381" t="s">
        <v>31</v>
      </c>
      <c r="P15381" t="s">
        <v>28</v>
      </c>
      <c r="R15381" t="s">
        <v>26</v>
      </c>
      <c r="S15381">
        <v>18.8</v>
      </c>
      <c r="T15381">
        <v>18.100000000000001</v>
      </c>
      <c r="U15381">
        <v>18.2</v>
      </c>
      <c r="V15381">
        <v>0.7</v>
      </c>
      <c r="W15381">
        <v>0.6</v>
      </c>
      <c r="AB15381">
        <f t="shared" ref="AB15381:AB15444" si="302">H15381-182.1</f>
        <v>2521.2000000000003</v>
      </c>
    </row>
    <row r="15382" spans="1:28" x14ac:dyDescent="0.25">
      <c r="A15382" t="s">
        <v>6826</v>
      </c>
      <c r="B15382" t="s">
        <v>6800</v>
      </c>
      <c r="C15382" s="1">
        <v>0.72620370370370368</v>
      </c>
      <c r="D15382">
        <v>424</v>
      </c>
      <c r="E15382" s="2">
        <v>3.1288229166666667E-2</v>
      </c>
      <c r="F15382" s="1">
        <v>3.1284722222222221E-2</v>
      </c>
      <c r="G15382">
        <v>303</v>
      </c>
      <c r="H15382">
        <v>2703.3</v>
      </c>
      <c r="I15382">
        <v>0</v>
      </c>
      <c r="J15382" t="s">
        <v>6801</v>
      </c>
      <c r="K15382" t="s">
        <v>22</v>
      </c>
      <c r="L15382">
        <v>1</v>
      </c>
      <c r="N15382" t="s">
        <v>23</v>
      </c>
      <c r="O15382" t="s">
        <v>24</v>
      </c>
      <c r="P15382" t="s">
        <v>28</v>
      </c>
      <c r="R15382" t="s">
        <v>26</v>
      </c>
      <c r="S15382">
        <v>20</v>
      </c>
      <c r="T15382">
        <v>18.100000000000001</v>
      </c>
      <c r="U15382">
        <v>18.2</v>
      </c>
      <c r="V15382">
        <v>1.9</v>
      </c>
      <c r="W15382">
        <v>1.8</v>
      </c>
      <c r="AB15382">
        <f t="shared" si="302"/>
        <v>2521.2000000000003</v>
      </c>
    </row>
    <row r="15383" spans="1:28" x14ac:dyDescent="0.25">
      <c r="A15383" t="s">
        <v>6826</v>
      </c>
      <c r="B15383" t="s">
        <v>6800</v>
      </c>
      <c r="C15383" s="1">
        <v>0.72620370370370368</v>
      </c>
      <c r="D15383">
        <v>424</v>
      </c>
      <c r="E15383" s="2">
        <v>3.1288229166666667E-2</v>
      </c>
      <c r="F15383" s="1">
        <v>3.1284722222222221E-2</v>
      </c>
      <c r="G15383">
        <v>303</v>
      </c>
      <c r="H15383">
        <v>2703.3</v>
      </c>
      <c r="I15383">
        <v>0</v>
      </c>
      <c r="J15383" t="s">
        <v>6801</v>
      </c>
      <c r="K15383" t="s">
        <v>22</v>
      </c>
      <c r="L15383">
        <v>1</v>
      </c>
      <c r="N15383" t="s">
        <v>23</v>
      </c>
      <c r="O15383" t="s">
        <v>46</v>
      </c>
      <c r="P15383" t="s">
        <v>28</v>
      </c>
      <c r="R15383" t="s">
        <v>26</v>
      </c>
      <c r="S15383">
        <v>18.5</v>
      </c>
      <c r="T15383">
        <v>18.100000000000001</v>
      </c>
      <c r="U15383">
        <v>18.2</v>
      </c>
      <c r="V15383">
        <v>0.4</v>
      </c>
      <c r="W15383">
        <v>0.3</v>
      </c>
      <c r="AB15383">
        <f t="shared" si="302"/>
        <v>2521.2000000000003</v>
      </c>
    </row>
    <row r="15384" spans="1:28" x14ac:dyDescent="0.25">
      <c r="A15384" t="s">
        <v>6826</v>
      </c>
      <c r="B15384" t="s">
        <v>6800</v>
      </c>
      <c r="C15384" s="1">
        <v>0.72620370370370368</v>
      </c>
      <c r="D15384">
        <v>424</v>
      </c>
      <c r="E15384" s="2">
        <v>3.1288229166666667E-2</v>
      </c>
      <c r="F15384" s="1">
        <v>3.1284722222222221E-2</v>
      </c>
      <c r="G15384">
        <v>303</v>
      </c>
      <c r="H15384">
        <v>2703.3</v>
      </c>
      <c r="I15384">
        <v>0</v>
      </c>
      <c r="J15384" t="s">
        <v>6801</v>
      </c>
      <c r="K15384" t="s">
        <v>22</v>
      </c>
      <c r="L15384">
        <v>1</v>
      </c>
      <c r="N15384" t="s">
        <v>23</v>
      </c>
      <c r="O15384" t="s">
        <v>42</v>
      </c>
      <c r="P15384" t="s">
        <v>28</v>
      </c>
      <c r="R15384" t="s">
        <v>26</v>
      </c>
      <c r="S15384">
        <v>18.899999999999999</v>
      </c>
      <c r="T15384">
        <v>18.100000000000001</v>
      </c>
      <c r="U15384">
        <v>18.2</v>
      </c>
      <c r="V15384">
        <v>0.8</v>
      </c>
      <c r="W15384">
        <v>0.7</v>
      </c>
      <c r="AB15384">
        <f t="shared" si="302"/>
        <v>2521.2000000000003</v>
      </c>
    </row>
    <row r="15385" spans="1:28" x14ac:dyDescent="0.25">
      <c r="A15385" t="s">
        <v>6827</v>
      </c>
      <c r="B15385" t="s">
        <v>6800</v>
      </c>
      <c r="C15385" s="1">
        <v>0.72827546296296297</v>
      </c>
      <c r="D15385">
        <v>592</v>
      </c>
      <c r="E15385" s="2">
        <v>3.3361932870370377E-2</v>
      </c>
      <c r="F15385" s="1">
        <v>3.335648148148148E-2</v>
      </c>
      <c r="G15385">
        <v>471</v>
      </c>
      <c r="H15385">
        <v>2882.47</v>
      </c>
      <c r="I15385">
        <v>0</v>
      </c>
      <c r="J15385" t="s">
        <v>6801</v>
      </c>
      <c r="K15385" t="s">
        <v>22</v>
      </c>
      <c r="L15385">
        <v>1</v>
      </c>
      <c r="N15385" t="s">
        <v>23</v>
      </c>
      <c r="O15385" t="s">
        <v>24</v>
      </c>
      <c r="P15385" t="s">
        <v>28</v>
      </c>
      <c r="R15385" t="s">
        <v>26</v>
      </c>
      <c r="S15385">
        <v>21.2</v>
      </c>
      <c r="T15385">
        <v>18.3</v>
      </c>
      <c r="U15385">
        <v>18.3</v>
      </c>
      <c r="V15385">
        <v>2.9</v>
      </c>
      <c r="W15385">
        <v>2.9</v>
      </c>
      <c r="AB15385">
        <f t="shared" si="302"/>
        <v>2700.37</v>
      </c>
    </row>
    <row r="15386" spans="1:28" x14ac:dyDescent="0.25">
      <c r="A15386" t="s">
        <v>6827</v>
      </c>
      <c r="B15386" t="s">
        <v>6800</v>
      </c>
      <c r="C15386" s="1">
        <v>0.72827546296296297</v>
      </c>
      <c r="D15386">
        <v>592</v>
      </c>
      <c r="E15386" s="2">
        <v>3.3361932870370377E-2</v>
      </c>
      <c r="F15386" s="1">
        <v>3.335648148148148E-2</v>
      </c>
      <c r="G15386">
        <v>471</v>
      </c>
      <c r="H15386">
        <v>2882.47</v>
      </c>
      <c r="I15386">
        <v>0</v>
      </c>
      <c r="J15386" t="s">
        <v>6801</v>
      </c>
      <c r="K15386" t="s">
        <v>22</v>
      </c>
      <c r="L15386">
        <v>1</v>
      </c>
      <c r="N15386" t="s">
        <v>23</v>
      </c>
      <c r="O15386" t="s">
        <v>46</v>
      </c>
      <c r="P15386" t="s">
        <v>28</v>
      </c>
      <c r="R15386" t="s">
        <v>26</v>
      </c>
      <c r="S15386">
        <v>18.5</v>
      </c>
      <c r="T15386">
        <v>18.3</v>
      </c>
      <c r="U15386">
        <v>18.3</v>
      </c>
      <c r="V15386">
        <v>0.2</v>
      </c>
      <c r="W15386">
        <v>0.2</v>
      </c>
      <c r="AB15386">
        <f t="shared" si="302"/>
        <v>2700.37</v>
      </c>
    </row>
    <row r="15387" spans="1:28" x14ac:dyDescent="0.25">
      <c r="A15387" t="s">
        <v>6827</v>
      </c>
      <c r="B15387" t="s">
        <v>6800</v>
      </c>
      <c r="C15387" s="1">
        <v>0.72827546296296297</v>
      </c>
      <c r="D15387">
        <v>592</v>
      </c>
      <c r="E15387" s="2">
        <v>3.3361932870370377E-2</v>
      </c>
      <c r="F15387" s="1">
        <v>3.335648148148148E-2</v>
      </c>
      <c r="G15387">
        <v>471</v>
      </c>
      <c r="H15387">
        <v>2882.47</v>
      </c>
      <c r="I15387">
        <v>0</v>
      </c>
      <c r="J15387" t="s">
        <v>6801</v>
      </c>
      <c r="K15387" t="s">
        <v>22</v>
      </c>
      <c r="L15387">
        <v>1</v>
      </c>
      <c r="N15387" t="s">
        <v>23</v>
      </c>
      <c r="O15387" t="s">
        <v>42</v>
      </c>
      <c r="P15387" t="s">
        <v>28</v>
      </c>
      <c r="R15387" t="s">
        <v>26</v>
      </c>
      <c r="S15387">
        <v>18.7</v>
      </c>
      <c r="T15387">
        <v>18.3</v>
      </c>
      <c r="U15387">
        <v>18.3</v>
      </c>
      <c r="V15387">
        <v>0.4</v>
      </c>
      <c r="W15387">
        <v>0.4</v>
      </c>
      <c r="AB15387">
        <f t="shared" si="302"/>
        <v>2700.37</v>
      </c>
    </row>
    <row r="15388" spans="1:28" x14ac:dyDescent="0.25">
      <c r="A15388" t="s">
        <v>6827</v>
      </c>
      <c r="B15388" t="s">
        <v>6800</v>
      </c>
      <c r="C15388" s="1">
        <v>0.72827546296296297</v>
      </c>
      <c r="D15388">
        <v>592</v>
      </c>
      <c r="E15388" s="2">
        <v>3.3361932870370377E-2</v>
      </c>
      <c r="F15388" s="1">
        <v>3.335648148148148E-2</v>
      </c>
      <c r="G15388">
        <v>471</v>
      </c>
      <c r="H15388">
        <v>2882.47</v>
      </c>
      <c r="I15388">
        <v>0</v>
      </c>
      <c r="J15388" t="s">
        <v>6801</v>
      </c>
      <c r="K15388" t="s">
        <v>22</v>
      </c>
      <c r="L15388">
        <v>1</v>
      </c>
      <c r="N15388" t="s">
        <v>23</v>
      </c>
      <c r="O15388" t="s">
        <v>33</v>
      </c>
      <c r="P15388" t="s">
        <v>28</v>
      </c>
      <c r="R15388" t="s">
        <v>26</v>
      </c>
      <c r="S15388">
        <v>18.8</v>
      </c>
      <c r="T15388">
        <v>18.3</v>
      </c>
      <c r="U15388">
        <v>18.3</v>
      </c>
      <c r="V15388">
        <v>0.5</v>
      </c>
      <c r="W15388">
        <v>0.5</v>
      </c>
      <c r="AB15388">
        <f t="shared" si="302"/>
        <v>2700.37</v>
      </c>
    </row>
    <row r="15389" spans="1:28" x14ac:dyDescent="0.25">
      <c r="A15389" t="s">
        <v>6828</v>
      </c>
      <c r="B15389" t="s">
        <v>6800</v>
      </c>
      <c r="C15389" s="1">
        <v>0.7303587962962963</v>
      </c>
      <c r="D15389">
        <v>861</v>
      </c>
      <c r="E15389" s="2">
        <v>3.5448379629629635E-2</v>
      </c>
      <c r="F15389" s="1">
        <v>3.5439814814814813E-2</v>
      </c>
      <c r="G15389">
        <v>740</v>
      </c>
      <c r="H15389">
        <v>3062.74</v>
      </c>
      <c r="I15389">
        <v>0</v>
      </c>
      <c r="J15389" t="s">
        <v>6801</v>
      </c>
      <c r="K15389" t="s">
        <v>22</v>
      </c>
      <c r="L15389">
        <v>1</v>
      </c>
      <c r="N15389" t="s">
        <v>23</v>
      </c>
      <c r="O15389" t="s">
        <v>31</v>
      </c>
      <c r="P15389" t="s">
        <v>28</v>
      </c>
      <c r="R15389" t="s">
        <v>26</v>
      </c>
      <c r="S15389">
        <v>19.2</v>
      </c>
      <c r="T15389">
        <v>18.399999999999999</v>
      </c>
      <c r="U15389">
        <v>18.5</v>
      </c>
      <c r="V15389">
        <v>0.8</v>
      </c>
      <c r="W15389">
        <v>0.7</v>
      </c>
      <c r="AB15389">
        <f t="shared" si="302"/>
        <v>2880.64</v>
      </c>
    </row>
    <row r="15390" spans="1:28" x14ac:dyDescent="0.25">
      <c r="A15390" t="s">
        <v>6828</v>
      </c>
      <c r="B15390" t="s">
        <v>6800</v>
      </c>
      <c r="C15390" s="1">
        <v>0.7303587962962963</v>
      </c>
      <c r="D15390">
        <v>861</v>
      </c>
      <c r="E15390" s="2">
        <v>3.5448379629629635E-2</v>
      </c>
      <c r="F15390" s="1">
        <v>3.5439814814814813E-2</v>
      </c>
      <c r="G15390">
        <v>740</v>
      </c>
      <c r="H15390">
        <v>3062.74</v>
      </c>
      <c r="I15390">
        <v>0</v>
      </c>
      <c r="J15390" t="s">
        <v>6801</v>
      </c>
      <c r="K15390" t="s">
        <v>22</v>
      </c>
      <c r="L15390">
        <v>1</v>
      </c>
      <c r="N15390" t="s">
        <v>23</v>
      </c>
      <c r="O15390" t="s">
        <v>36</v>
      </c>
      <c r="P15390" t="s">
        <v>28</v>
      </c>
      <c r="R15390" t="s">
        <v>26</v>
      </c>
      <c r="S15390">
        <v>18.2</v>
      </c>
      <c r="T15390">
        <v>18.399999999999999</v>
      </c>
      <c r="U15390">
        <v>18.5</v>
      </c>
      <c r="V15390">
        <v>-0.2</v>
      </c>
      <c r="W15390">
        <v>-0.3</v>
      </c>
      <c r="AB15390">
        <f t="shared" si="302"/>
        <v>2880.64</v>
      </c>
    </row>
    <row r="15391" spans="1:28" x14ac:dyDescent="0.25">
      <c r="A15391" t="s">
        <v>6828</v>
      </c>
      <c r="B15391" t="s">
        <v>6800</v>
      </c>
      <c r="C15391" s="1">
        <v>0.7303587962962963</v>
      </c>
      <c r="D15391">
        <v>861</v>
      </c>
      <c r="E15391" s="2">
        <v>3.5448379629629635E-2</v>
      </c>
      <c r="F15391" s="1">
        <v>3.5439814814814813E-2</v>
      </c>
      <c r="G15391">
        <v>740</v>
      </c>
      <c r="H15391">
        <v>3062.74</v>
      </c>
      <c r="I15391">
        <v>0</v>
      </c>
      <c r="J15391" t="s">
        <v>6801</v>
      </c>
      <c r="K15391" t="s">
        <v>22</v>
      </c>
      <c r="L15391">
        <v>1</v>
      </c>
      <c r="N15391" t="s">
        <v>23</v>
      </c>
      <c r="O15391" t="s">
        <v>24</v>
      </c>
      <c r="P15391" t="s">
        <v>28</v>
      </c>
      <c r="R15391" t="s">
        <v>26</v>
      </c>
      <c r="S15391">
        <v>20.100000000000001</v>
      </c>
      <c r="T15391">
        <v>18.399999999999999</v>
      </c>
      <c r="U15391">
        <v>18.5</v>
      </c>
      <c r="V15391">
        <v>1.7</v>
      </c>
      <c r="W15391">
        <v>1.6</v>
      </c>
      <c r="AB15391">
        <f t="shared" si="302"/>
        <v>2880.64</v>
      </c>
    </row>
    <row r="15392" spans="1:28" x14ac:dyDescent="0.25">
      <c r="A15392" t="s">
        <v>6828</v>
      </c>
      <c r="B15392" t="s">
        <v>6800</v>
      </c>
      <c r="C15392" s="1">
        <v>0.7303587962962963</v>
      </c>
      <c r="D15392">
        <v>861</v>
      </c>
      <c r="E15392" s="2">
        <v>3.5448379629629635E-2</v>
      </c>
      <c r="F15392" s="1">
        <v>3.5439814814814813E-2</v>
      </c>
      <c r="G15392">
        <v>740</v>
      </c>
      <c r="H15392">
        <v>3062.74</v>
      </c>
      <c r="I15392">
        <v>0</v>
      </c>
      <c r="J15392" t="s">
        <v>6801</v>
      </c>
      <c r="K15392" t="s">
        <v>22</v>
      </c>
      <c r="L15392">
        <v>1</v>
      </c>
      <c r="N15392" t="s">
        <v>23</v>
      </c>
      <c r="O15392" t="s">
        <v>46</v>
      </c>
      <c r="P15392" t="s">
        <v>28</v>
      </c>
      <c r="R15392" t="s">
        <v>26</v>
      </c>
      <c r="S15392">
        <v>18.8</v>
      </c>
      <c r="T15392">
        <v>18.399999999999999</v>
      </c>
      <c r="U15392">
        <v>18.5</v>
      </c>
      <c r="V15392">
        <v>0.4</v>
      </c>
      <c r="W15392">
        <v>0.3</v>
      </c>
      <c r="AB15392">
        <f t="shared" si="302"/>
        <v>2880.64</v>
      </c>
    </row>
    <row r="15393" spans="1:28" x14ac:dyDescent="0.25">
      <c r="A15393" t="s">
        <v>6828</v>
      </c>
      <c r="B15393" t="s">
        <v>6800</v>
      </c>
      <c r="C15393" s="1">
        <v>0.7303587962962963</v>
      </c>
      <c r="D15393">
        <v>861</v>
      </c>
      <c r="E15393" s="2">
        <v>3.5448379629629635E-2</v>
      </c>
      <c r="F15393" s="1">
        <v>3.5439814814814813E-2</v>
      </c>
      <c r="G15393">
        <v>740</v>
      </c>
      <c r="H15393">
        <v>3062.74</v>
      </c>
      <c r="I15393">
        <v>0</v>
      </c>
      <c r="J15393" t="s">
        <v>6801</v>
      </c>
      <c r="K15393" t="s">
        <v>22</v>
      </c>
      <c r="L15393">
        <v>1</v>
      </c>
      <c r="N15393" t="s">
        <v>23</v>
      </c>
      <c r="O15393" t="s">
        <v>42</v>
      </c>
      <c r="P15393" t="s">
        <v>28</v>
      </c>
      <c r="R15393" t="s">
        <v>26</v>
      </c>
      <c r="S15393">
        <v>18.899999999999999</v>
      </c>
      <c r="T15393">
        <v>18.399999999999999</v>
      </c>
      <c r="U15393">
        <v>18.5</v>
      </c>
      <c r="V15393">
        <v>0.5</v>
      </c>
      <c r="W15393">
        <v>0.4</v>
      </c>
      <c r="AB15393">
        <f t="shared" si="302"/>
        <v>2880.64</v>
      </c>
    </row>
    <row r="15394" spans="1:28" x14ac:dyDescent="0.25">
      <c r="A15394" t="s">
        <v>6828</v>
      </c>
      <c r="B15394" t="s">
        <v>6800</v>
      </c>
      <c r="C15394" s="1">
        <v>0.7303587962962963</v>
      </c>
      <c r="D15394">
        <v>861</v>
      </c>
      <c r="E15394" s="2">
        <v>3.5448379629629635E-2</v>
      </c>
      <c r="F15394" s="1">
        <v>3.5439814814814813E-2</v>
      </c>
      <c r="G15394">
        <v>740</v>
      </c>
      <c r="H15394">
        <v>3062.74</v>
      </c>
      <c r="I15394">
        <v>0</v>
      </c>
      <c r="J15394" t="s">
        <v>6801</v>
      </c>
      <c r="K15394" t="s">
        <v>22</v>
      </c>
      <c r="L15394">
        <v>1</v>
      </c>
      <c r="N15394" t="s">
        <v>23</v>
      </c>
      <c r="O15394" t="s">
        <v>33</v>
      </c>
      <c r="P15394" t="s">
        <v>28</v>
      </c>
      <c r="R15394" t="s">
        <v>26</v>
      </c>
      <c r="S15394">
        <v>18.600000000000001</v>
      </c>
      <c r="T15394">
        <v>18.399999999999999</v>
      </c>
      <c r="U15394">
        <v>18.5</v>
      </c>
      <c r="V15394">
        <v>0.2</v>
      </c>
      <c r="W15394">
        <v>0.1</v>
      </c>
      <c r="AB15394">
        <f t="shared" si="302"/>
        <v>2880.64</v>
      </c>
    </row>
    <row r="15395" spans="1:28" x14ac:dyDescent="0.25">
      <c r="A15395" t="s">
        <v>6829</v>
      </c>
      <c r="B15395" t="s">
        <v>6800</v>
      </c>
      <c r="C15395" s="1">
        <v>0.73245370370370377</v>
      </c>
      <c r="D15395">
        <v>30</v>
      </c>
      <c r="E15395" s="2">
        <v>3.7533668981481479E-2</v>
      </c>
      <c r="F15395" s="1">
        <v>3.7523148148148146E-2</v>
      </c>
      <c r="G15395">
        <v>909</v>
      </c>
      <c r="H15395">
        <v>3242.91</v>
      </c>
      <c r="I15395">
        <v>0</v>
      </c>
      <c r="J15395" t="s">
        <v>6801</v>
      </c>
      <c r="K15395" t="s">
        <v>22</v>
      </c>
      <c r="L15395">
        <v>1</v>
      </c>
      <c r="N15395" t="s">
        <v>23</v>
      </c>
      <c r="O15395" t="s">
        <v>31</v>
      </c>
      <c r="P15395" t="s">
        <v>28</v>
      </c>
      <c r="R15395" t="s">
        <v>26</v>
      </c>
      <c r="S15395">
        <v>19.2</v>
      </c>
      <c r="T15395">
        <v>18.399999999999999</v>
      </c>
      <c r="U15395">
        <v>18.399999999999999</v>
      </c>
      <c r="V15395">
        <v>0.8</v>
      </c>
      <c r="W15395">
        <v>0.8</v>
      </c>
      <c r="AB15395">
        <f t="shared" si="302"/>
        <v>3060.81</v>
      </c>
    </row>
    <row r="15396" spans="1:28" x14ac:dyDescent="0.25">
      <c r="A15396" t="s">
        <v>6829</v>
      </c>
      <c r="B15396" t="s">
        <v>6800</v>
      </c>
      <c r="C15396" s="1">
        <v>0.73245370370370377</v>
      </c>
      <c r="D15396">
        <v>30</v>
      </c>
      <c r="E15396" s="2">
        <v>3.7533668981481479E-2</v>
      </c>
      <c r="F15396" s="1">
        <v>3.7523148148148146E-2</v>
      </c>
      <c r="G15396">
        <v>909</v>
      </c>
      <c r="H15396">
        <v>3242.91</v>
      </c>
      <c r="I15396">
        <v>0</v>
      </c>
      <c r="J15396" t="s">
        <v>6801</v>
      </c>
      <c r="K15396" t="s">
        <v>22</v>
      </c>
      <c r="L15396">
        <v>1</v>
      </c>
      <c r="N15396" t="s">
        <v>23</v>
      </c>
      <c r="O15396" t="s">
        <v>24</v>
      </c>
      <c r="P15396" t="s">
        <v>28</v>
      </c>
      <c r="R15396" t="s">
        <v>26</v>
      </c>
      <c r="S15396">
        <v>19.8</v>
      </c>
      <c r="T15396">
        <v>18.399999999999999</v>
      </c>
      <c r="U15396">
        <v>18.399999999999999</v>
      </c>
      <c r="V15396">
        <v>1.4</v>
      </c>
      <c r="W15396">
        <v>1.4</v>
      </c>
      <c r="AB15396">
        <f t="shared" si="302"/>
        <v>3060.81</v>
      </c>
    </row>
    <row r="15397" spans="1:28" x14ac:dyDescent="0.25">
      <c r="A15397" t="s">
        <v>6829</v>
      </c>
      <c r="B15397" t="s">
        <v>6800</v>
      </c>
      <c r="C15397" s="1">
        <v>0.73245370370370377</v>
      </c>
      <c r="D15397">
        <v>30</v>
      </c>
      <c r="E15397" s="2">
        <v>3.7533668981481479E-2</v>
      </c>
      <c r="F15397" s="1">
        <v>3.7523148148148146E-2</v>
      </c>
      <c r="G15397">
        <v>909</v>
      </c>
      <c r="H15397">
        <v>3242.91</v>
      </c>
      <c r="I15397">
        <v>0</v>
      </c>
      <c r="J15397" t="s">
        <v>6801</v>
      </c>
      <c r="K15397" t="s">
        <v>22</v>
      </c>
      <c r="L15397">
        <v>1</v>
      </c>
      <c r="N15397" t="s">
        <v>23</v>
      </c>
      <c r="O15397" t="s">
        <v>46</v>
      </c>
      <c r="P15397" t="s">
        <v>28</v>
      </c>
      <c r="R15397" t="s">
        <v>26</v>
      </c>
      <c r="S15397">
        <v>18.600000000000001</v>
      </c>
      <c r="T15397">
        <v>18.399999999999999</v>
      </c>
      <c r="U15397">
        <v>18.399999999999999</v>
      </c>
      <c r="V15397">
        <v>0.2</v>
      </c>
      <c r="W15397">
        <v>0.2</v>
      </c>
      <c r="AB15397">
        <f t="shared" si="302"/>
        <v>3060.81</v>
      </c>
    </row>
    <row r="15398" spans="1:28" x14ac:dyDescent="0.25">
      <c r="A15398" t="s">
        <v>6829</v>
      </c>
      <c r="B15398" t="s">
        <v>6800</v>
      </c>
      <c r="C15398" s="1">
        <v>0.73245370370370377</v>
      </c>
      <c r="D15398">
        <v>30</v>
      </c>
      <c r="E15398" s="2">
        <v>3.7533668981481479E-2</v>
      </c>
      <c r="F15398" s="1">
        <v>3.7523148148148146E-2</v>
      </c>
      <c r="G15398">
        <v>909</v>
      </c>
      <c r="H15398">
        <v>3242.91</v>
      </c>
      <c r="I15398">
        <v>0</v>
      </c>
      <c r="J15398" t="s">
        <v>6801</v>
      </c>
      <c r="K15398" t="s">
        <v>22</v>
      </c>
      <c r="L15398">
        <v>1</v>
      </c>
      <c r="N15398" t="s">
        <v>23</v>
      </c>
      <c r="O15398" t="s">
        <v>42</v>
      </c>
      <c r="P15398" t="s">
        <v>28</v>
      </c>
      <c r="R15398" t="s">
        <v>26</v>
      </c>
      <c r="S15398">
        <v>18.7</v>
      </c>
      <c r="T15398">
        <v>18.399999999999999</v>
      </c>
      <c r="U15398">
        <v>18.399999999999999</v>
      </c>
      <c r="V15398">
        <v>0.3</v>
      </c>
      <c r="W15398">
        <v>0.3</v>
      </c>
      <c r="AB15398">
        <f t="shared" si="302"/>
        <v>3060.81</v>
      </c>
    </row>
    <row r="15399" spans="1:28" x14ac:dyDescent="0.25">
      <c r="A15399" t="s">
        <v>6829</v>
      </c>
      <c r="B15399" t="s">
        <v>6800</v>
      </c>
      <c r="C15399" s="1">
        <v>0.73245370370370377</v>
      </c>
      <c r="D15399">
        <v>30</v>
      </c>
      <c r="E15399" s="2">
        <v>3.7533668981481479E-2</v>
      </c>
      <c r="F15399" s="1">
        <v>3.7523148148148146E-2</v>
      </c>
      <c r="G15399">
        <v>909</v>
      </c>
      <c r="H15399">
        <v>3242.91</v>
      </c>
      <c r="I15399">
        <v>0</v>
      </c>
      <c r="J15399" t="s">
        <v>6801</v>
      </c>
      <c r="K15399" t="s">
        <v>22</v>
      </c>
      <c r="L15399">
        <v>1</v>
      </c>
      <c r="N15399" t="s">
        <v>23</v>
      </c>
      <c r="O15399" t="s">
        <v>33</v>
      </c>
      <c r="P15399" t="s">
        <v>28</v>
      </c>
      <c r="R15399" t="s">
        <v>26</v>
      </c>
      <c r="S15399">
        <v>18.600000000000001</v>
      </c>
      <c r="T15399">
        <v>18.399999999999999</v>
      </c>
      <c r="U15399">
        <v>18.399999999999999</v>
      </c>
      <c r="V15399">
        <v>0.2</v>
      </c>
      <c r="W15399">
        <v>0.2</v>
      </c>
      <c r="AB15399">
        <f t="shared" si="302"/>
        <v>3060.81</v>
      </c>
    </row>
    <row r="15400" spans="1:28" x14ac:dyDescent="0.25">
      <c r="A15400" t="s">
        <v>6830</v>
      </c>
      <c r="B15400" t="s">
        <v>6800</v>
      </c>
      <c r="C15400" s="1">
        <v>0.73453703703703699</v>
      </c>
      <c r="D15400">
        <v>232</v>
      </c>
      <c r="E15400" s="2">
        <v>3.9619351851851857E-2</v>
      </c>
      <c r="F15400" s="1">
        <v>3.9618055555555552E-2</v>
      </c>
      <c r="G15400">
        <v>112</v>
      </c>
      <c r="H15400">
        <v>3423.11</v>
      </c>
      <c r="I15400">
        <v>0</v>
      </c>
      <c r="J15400" t="s">
        <v>6801</v>
      </c>
      <c r="K15400" t="s">
        <v>22</v>
      </c>
      <c r="L15400">
        <v>1</v>
      </c>
      <c r="N15400" t="s">
        <v>23</v>
      </c>
      <c r="O15400" t="s">
        <v>24</v>
      </c>
      <c r="P15400" t="s">
        <v>28</v>
      </c>
      <c r="R15400" t="s">
        <v>26</v>
      </c>
      <c r="S15400">
        <v>20.3</v>
      </c>
      <c r="T15400">
        <v>18.2</v>
      </c>
      <c r="U15400">
        <v>18.3</v>
      </c>
      <c r="V15400">
        <v>2.1</v>
      </c>
      <c r="W15400">
        <v>2</v>
      </c>
      <c r="AB15400">
        <f t="shared" si="302"/>
        <v>3241.01</v>
      </c>
    </row>
    <row r="15401" spans="1:28" x14ac:dyDescent="0.25">
      <c r="A15401" t="s">
        <v>6830</v>
      </c>
      <c r="B15401" t="s">
        <v>6800</v>
      </c>
      <c r="C15401" s="1">
        <v>0.73453703703703699</v>
      </c>
      <c r="D15401">
        <v>232</v>
      </c>
      <c r="E15401" s="2">
        <v>3.9619351851851857E-2</v>
      </c>
      <c r="F15401" s="1">
        <v>3.9618055555555552E-2</v>
      </c>
      <c r="G15401">
        <v>112</v>
      </c>
      <c r="H15401">
        <v>3423.11</v>
      </c>
      <c r="I15401">
        <v>0</v>
      </c>
      <c r="J15401" t="s">
        <v>6801</v>
      </c>
      <c r="K15401" t="s">
        <v>22</v>
      </c>
      <c r="L15401">
        <v>1</v>
      </c>
      <c r="N15401" t="s">
        <v>23</v>
      </c>
      <c r="O15401" t="s">
        <v>42</v>
      </c>
      <c r="P15401" t="s">
        <v>28</v>
      </c>
      <c r="R15401" t="s">
        <v>26</v>
      </c>
      <c r="S15401">
        <v>18.5</v>
      </c>
      <c r="T15401">
        <v>18.2</v>
      </c>
      <c r="U15401">
        <v>18.3</v>
      </c>
      <c r="V15401">
        <v>0.3</v>
      </c>
      <c r="W15401">
        <v>0.2</v>
      </c>
      <c r="AB15401">
        <f t="shared" si="302"/>
        <v>3241.01</v>
      </c>
    </row>
    <row r="15402" spans="1:28" x14ac:dyDescent="0.25">
      <c r="A15402" t="s">
        <v>6830</v>
      </c>
      <c r="B15402" t="s">
        <v>6800</v>
      </c>
      <c r="C15402" s="1">
        <v>0.73453703703703699</v>
      </c>
      <c r="D15402">
        <v>232</v>
      </c>
      <c r="E15402" s="2">
        <v>3.9619351851851857E-2</v>
      </c>
      <c r="F15402" s="1">
        <v>3.9618055555555552E-2</v>
      </c>
      <c r="G15402">
        <v>112</v>
      </c>
      <c r="H15402">
        <v>3423.11</v>
      </c>
      <c r="I15402">
        <v>0</v>
      </c>
      <c r="J15402" t="s">
        <v>6801</v>
      </c>
      <c r="K15402" t="s">
        <v>22</v>
      </c>
      <c r="L15402">
        <v>1</v>
      </c>
      <c r="N15402" t="s">
        <v>23</v>
      </c>
      <c r="O15402" t="s">
        <v>33</v>
      </c>
      <c r="P15402" t="s">
        <v>28</v>
      </c>
      <c r="R15402" t="s">
        <v>26</v>
      </c>
      <c r="S15402">
        <v>18.2</v>
      </c>
      <c r="T15402">
        <v>18.2</v>
      </c>
      <c r="U15402">
        <v>18.3</v>
      </c>
      <c r="V15402">
        <v>0</v>
      </c>
      <c r="W15402">
        <v>-0.1</v>
      </c>
      <c r="AB15402">
        <f t="shared" si="302"/>
        <v>3241.01</v>
      </c>
    </row>
    <row r="15403" spans="1:28" x14ac:dyDescent="0.25">
      <c r="A15403" t="s">
        <v>6831</v>
      </c>
      <c r="B15403" t="s">
        <v>6800</v>
      </c>
      <c r="C15403" s="1">
        <v>0.73662037037037031</v>
      </c>
      <c r="D15403">
        <v>501</v>
      </c>
      <c r="E15403" s="2">
        <v>4.1705798611111115E-2</v>
      </c>
      <c r="F15403" s="1">
        <v>4.1701388888888885E-2</v>
      </c>
      <c r="G15403">
        <v>381</v>
      </c>
      <c r="H15403">
        <v>3603.38</v>
      </c>
      <c r="I15403">
        <v>0</v>
      </c>
      <c r="J15403" t="s">
        <v>6801</v>
      </c>
      <c r="K15403" t="s">
        <v>22</v>
      </c>
      <c r="L15403">
        <v>1</v>
      </c>
      <c r="N15403" t="s">
        <v>23</v>
      </c>
      <c r="O15403" t="s">
        <v>36</v>
      </c>
      <c r="P15403" t="s">
        <v>28</v>
      </c>
      <c r="R15403" t="s">
        <v>26</v>
      </c>
      <c r="S15403">
        <v>19.2</v>
      </c>
      <c r="T15403">
        <v>18.3</v>
      </c>
      <c r="U15403">
        <v>18.3</v>
      </c>
      <c r="V15403">
        <v>0.9</v>
      </c>
      <c r="W15403">
        <v>0.9</v>
      </c>
      <c r="AB15403">
        <f t="shared" si="302"/>
        <v>3421.28</v>
      </c>
    </row>
    <row r="15404" spans="1:28" x14ac:dyDescent="0.25">
      <c r="A15404" t="s">
        <v>6831</v>
      </c>
      <c r="B15404" t="s">
        <v>6800</v>
      </c>
      <c r="C15404" s="1">
        <v>0.73662037037037031</v>
      </c>
      <c r="D15404">
        <v>501</v>
      </c>
      <c r="E15404" s="2">
        <v>4.1705798611111115E-2</v>
      </c>
      <c r="F15404" s="1">
        <v>4.1701388888888885E-2</v>
      </c>
      <c r="G15404">
        <v>381</v>
      </c>
      <c r="H15404">
        <v>3603.38</v>
      </c>
      <c r="I15404">
        <v>0</v>
      </c>
      <c r="J15404" t="s">
        <v>6801</v>
      </c>
      <c r="K15404" t="s">
        <v>22</v>
      </c>
      <c r="L15404">
        <v>1</v>
      </c>
      <c r="N15404" t="s">
        <v>23</v>
      </c>
      <c r="O15404" t="s">
        <v>24</v>
      </c>
      <c r="P15404" t="s">
        <v>28</v>
      </c>
      <c r="R15404" t="s">
        <v>26</v>
      </c>
      <c r="S15404">
        <v>19.2</v>
      </c>
      <c r="T15404">
        <v>18.3</v>
      </c>
      <c r="U15404">
        <v>18.3</v>
      </c>
      <c r="V15404">
        <v>0.9</v>
      </c>
      <c r="W15404">
        <v>0.9</v>
      </c>
      <c r="AB15404">
        <f t="shared" si="302"/>
        <v>3421.28</v>
      </c>
    </row>
    <row r="15405" spans="1:28" x14ac:dyDescent="0.25">
      <c r="A15405" t="s">
        <v>6831</v>
      </c>
      <c r="B15405" t="s">
        <v>6800</v>
      </c>
      <c r="C15405" s="1">
        <v>0.73662037037037031</v>
      </c>
      <c r="D15405">
        <v>501</v>
      </c>
      <c r="E15405" s="2">
        <v>4.1705798611111115E-2</v>
      </c>
      <c r="F15405" s="1">
        <v>4.1701388888888885E-2</v>
      </c>
      <c r="G15405">
        <v>381</v>
      </c>
      <c r="H15405">
        <v>3603.38</v>
      </c>
      <c r="I15405">
        <v>0</v>
      </c>
      <c r="J15405" t="s">
        <v>6801</v>
      </c>
      <c r="K15405" t="s">
        <v>22</v>
      </c>
      <c r="L15405">
        <v>1</v>
      </c>
      <c r="N15405" t="s">
        <v>23</v>
      </c>
      <c r="O15405" t="s">
        <v>46</v>
      </c>
      <c r="P15405" t="s">
        <v>28</v>
      </c>
      <c r="R15405" t="s">
        <v>26</v>
      </c>
      <c r="S15405">
        <v>18.899999999999999</v>
      </c>
      <c r="T15405">
        <v>18.3</v>
      </c>
      <c r="U15405">
        <v>18.3</v>
      </c>
      <c r="V15405">
        <v>0.6</v>
      </c>
      <c r="W15405">
        <v>0.6</v>
      </c>
      <c r="AB15405">
        <f t="shared" si="302"/>
        <v>3421.28</v>
      </c>
    </row>
    <row r="15406" spans="1:28" x14ac:dyDescent="0.25">
      <c r="A15406" t="s">
        <v>6831</v>
      </c>
      <c r="B15406" t="s">
        <v>6800</v>
      </c>
      <c r="C15406" s="1">
        <v>0.73662037037037031</v>
      </c>
      <c r="D15406">
        <v>501</v>
      </c>
      <c r="E15406" s="2">
        <v>4.1705798611111115E-2</v>
      </c>
      <c r="F15406" s="1">
        <v>4.1701388888888885E-2</v>
      </c>
      <c r="G15406">
        <v>381</v>
      </c>
      <c r="H15406">
        <v>3603.38</v>
      </c>
      <c r="I15406">
        <v>0</v>
      </c>
      <c r="J15406" t="s">
        <v>6801</v>
      </c>
      <c r="K15406" t="s">
        <v>22</v>
      </c>
      <c r="L15406">
        <v>1</v>
      </c>
      <c r="N15406" t="s">
        <v>23</v>
      </c>
      <c r="O15406" t="s">
        <v>42</v>
      </c>
      <c r="P15406" t="s">
        <v>28</v>
      </c>
      <c r="R15406" t="s">
        <v>26</v>
      </c>
      <c r="S15406">
        <v>18.8</v>
      </c>
      <c r="T15406">
        <v>18.3</v>
      </c>
      <c r="U15406">
        <v>18.3</v>
      </c>
      <c r="V15406">
        <v>0.5</v>
      </c>
      <c r="W15406">
        <v>0.5</v>
      </c>
      <c r="AB15406">
        <f t="shared" si="302"/>
        <v>3421.28</v>
      </c>
    </row>
    <row r="15407" spans="1:28" x14ac:dyDescent="0.25">
      <c r="A15407" t="s">
        <v>6831</v>
      </c>
      <c r="B15407" t="s">
        <v>6800</v>
      </c>
      <c r="C15407" s="1">
        <v>0.73662037037037031</v>
      </c>
      <c r="D15407">
        <v>501</v>
      </c>
      <c r="E15407" s="2">
        <v>4.1705798611111115E-2</v>
      </c>
      <c r="F15407" s="1">
        <v>4.1701388888888885E-2</v>
      </c>
      <c r="G15407">
        <v>381</v>
      </c>
      <c r="H15407">
        <v>3603.38</v>
      </c>
      <c r="I15407">
        <v>0</v>
      </c>
      <c r="J15407" t="s">
        <v>6801</v>
      </c>
      <c r="K15407" t="s">
        <v>22</v>
      </c>
      <c r="L15407">
        <v>1</v>
      </c>
      <c r="N15407" t="s">
        <v>23</v>
      </c>
      <c r="O15407" t="s">
        <v>33</v>
      </c>
      <c r="P15407" t="s">
        <v>28</v>
      </c>
      <c r="R15407" t="s">
        <v>26</v>
      </c>
      <c r="S15407">
        <v>18.3</v>
      </c>
      <c r="T15407">
        <v>18.3</v>
      </c>
      <c r="U15407">
        <v>18.3</v>
      </c>
      <c r="V15407">
        <v>0</v>
      </c>
      <c r="W15407">
        <v>0</v>
      </c>
      <c r="AB15407">
        <f t="shared" si="302"/>
        <v>3421.28</v>
      </c>
    </row>
    <row r="15408" spans="1:28" x14ac:dyDescent="0.25">
      <c r="A15408" t="s">
        <v>6832</v>
      </c>
      <c r="B15408" t="s">
        <v>6800</v>
      </c>
      <c r="C15408" s="1">
        <v>0.73870370370370375</v>
      </c>
      <c r="D15408">
        <v>570</v>
      </c>
      <c r="E15408" s="2">
        <v>4.3789930555555558E-2</v>
      </c>
      <c r="F15408" s="1">
        <v>4.3784722222222218E-2</v>
      </c>
      <c r="G15408">
        <v>450</v>
      </c>
      <c r="H15408">
        <v>3783.45</v>
      </c>
      <c r="I15408">
        <v>0</v>
      </c>
      <c r="J15408" t="s">
        <v>6801</v>
      </c>
      <c r="K15408" t="s">
        <v>22</v>
      </c>
      <c r="L15408">
        <v>1</v>
      </c>
      <c r="N15408" t="s">
        <v>23</v>
      </c>
      <c r="O15408" t="s">
        <v>31</v>
      </c>
      <c r="P15408" t="s">
        <v>28</v>
      </c>
      <c r="R15408" t="s">
        <v>26</v>
      </c>
      <c r="S15408">
        <v>18.7</v>
      </c>
      <c r="T15408">
        <v>18.3</v>
      </c>
      <c r="U15408">
        <v>18.3</v>
      </c>
      <c r="V15408">
        <v>0.4</v>
      </c>
      <c r="W15408">
        <v>0.4</v>
      </c>
      <c r="AB15408">
        <f t="shared" si="302"/>
        <v>3601.35</v>
      </c>
    </row>
    <row r="15409" spans="1:28" x14ac:dyDescent="0.25">
      <c r="A15409" t="s">
        <v>6832</v>
      </c>
      <c r="B15409" t="s">
        <v>6800</v>
      </c>
      <c r="C15409" s="1">
        <v>0.73870370370370375</v>
      </c>
      <c r="D15409">
        <v>570</v>
      </c>
      <c r="E15409" s="2">
        <v>4.3789930555555558E-2</v>
      </c>
      <c r="F15409" s="1">
        <v>4.3784722222222218E-2</v>
      </c>
      <c r="G15409">
        <v>450</v>
      </c>
      <c r="H15409">
        <v>3783.45</v>
      </c>
      <c r="I15409">
        <v>0</v>
      </c>
      <c r="J15409" t="s">
        <v>6801</v>
      </c>
      <c r="K15409" t="s">
        <v>22</v>
      </c>
      <c r="L15409">
        <v>1</v>
      </c>
      <c r="N15409" t="s">
        <v>23</v>
      </c>
      <c r="O15409" t="s">
        <v>36</v>
      </c>
      <c r="P15409" t="s">
        <v>28</v>
      </c>
      <c r="R15409" t="s">
        <v>26</v>
      </c>
      <c r="S15409">
        <v>18.7</v>
      </c>
      <c r="T15409">
        <v>18.3</v>
      </c>
      <c r="U15409">
        <v>18.3</v>
      </c>
      <c r="V15409">
        <v>0.4</v>
      </c>
      <c r="W15409">
        <v>0.4</v>
      </c>
      <c r="AB15409">
        <f t="shared" si="302"/>
        <v>3601.35</v>
      </c>
    </row>
    <row r="15410" spans="1:28" x14ac:dyDescent="0.25">
      <c r="A15410" t="s">
        <v>6832</v>
      </c>
      <c r="B15410" t="s">
        <v>6800</v>
      </c>
      <c r="C15410" s="1">
        <v>0.73870370370370375</v>
      </c>
      <c r="D15410">
        <v>570</v>
      </c>
      <c r="E15410" s="2">
        <v>4.3789930555555558E-2</v>
      </c>
      <c r="F15410" s="1">
        <v>4.3784722222222218E-2</v>
      </c>
      <c r="G15410">
        <v>450</v>
      </c>
      <c r="H15410">
        <v>3783.45</v>
      </c>
      <c r="I15410">
        <v>0</v>
      </c>
      <c r="J15410" t="s">
        <v>6801</v>
      </c>
      <c r="K15410" t="s">
        <v>22</v>
      </c>
      <c r="L15410">
        <v>1</v>
      </c>
      <c r="N15410" t="s">
        <v>23</v>
      </c>
      <c r="O15410" t="s">
        <v>24</v>
      </c>
      <c r="P15410" t="s">
        <v>28</v>
      </c>
      <c r="R15410" t="s">
        <v>26</v>
      </c>
      <c r="S15410">
        <v>19.2</v>
      </c>
      <c r="T15410">
        <v>18.3</v>
      </c>
      <c r="U15410">
        <v>18.3</v>
      </c>
      <c r="V15410">
        <v>0.9</v>
      </c>
      <c r="W15410">
        <v>0.9</v>
      </c>
      <c r="AB15410">
        <f t="shared" si="302"/>
        <v>3601.35</v>
      </c>
    </row>
    <row r="15411" spans="1:28" x14ac:dyDescent="0.25">
      <c r="A15411" t="s">
        <v>6832</v>
      </c>
      <c r="B15411" t="s">
        <v>6800</v>
      </c>
      <c r="C15411" s="1">
        <v>0.73870370370370375</v>
      </c>
      <c r="D15411">
        <v>570</v>
      </c>
      <c r="E15411" s="2">
        <v>4.3789930555555558E-2</v>
      </c>
      <c r="F15411" s="1">
        <v>4.3784722222222218E-2</v>
      </c>
      <c r="G15411">
        <v>450</v>
      </c>
      <c r="H15411">
        <v>3783.45</v>
      </c>
      <c r="I15411">
        <v>0</v>
      </c>
      <c r="J15411" t="s">
        <v>6801</v>
      </c>
      <c r="K15411" t="s">
        <v>22</v>
      </c>
      <c r="L15411">
        <v>1</v>
      </c>
      <c r="N15411" t="s">
        <v>23</v>
      </c>
      <c r="O15411" t="s">
        <v>46</v>
      </c>
      <c r="P15411" t="s">
        <v>28</v>
      </c>
      <c r="R15411" t="s">
        <v>26</v>
      </c>
      <c r="S15411">
        <v>18.8</v>
      </c>
      <c r="T15411">
        <v>18.3</v>
      </c>
      <c r="U15411">
        <v>18.3</v>
      </c>
      <c r="V15411">
        <v>0.5</v>
      </c>
      <c r="W15411">
        <v>0.5</v>
      </c>
      <c r="AB15411">
        <f t="shared" si="302"/>
        <v>3601.35</v>
      </c>
    </row>
    <row r="15412" spans="1:28" x14ac:dyDescent="0.25">
      <c r="A15412" t="s">
        <v>6832</v>
      </c>
      <c r="B15412" t="s">
        <v>6800</v>
      </c>
      <c r="C15412" s="1">
        <v>0.73870370370370375</v>
      </c>
      <c r="D15412">
        <v>570</v>
      </c>
      <c r="E15412" s="2">
        <v>4.3789930555555558E-2</v>
      </c>
      <c r="F15412" s="1">
        <v>4.3784722222222218E-2</v>
      </c>
      <c r="G15412">
        <v>450</v>
      </c>
      <c r="H15412">
        <v>3783.45</v>
      </c>
      <c r="I15412">
        <v>0</v>
      </c>
      <c r="J15412" t="s">
        <v>6801</v>
      </c>
      <c r="K15412" t="s">
        <v>22</v>
      </c>
      <c r="L15412">
        <v>1</v>
      </c>
      <c r="N15412" t="s">
        <v>23</v>
      </c>
      <c r="O15412" t="s">
        <v>42</v>
      </c>
      <c r="P15412" t="s">
        <v>28</v>
      </c>
      <c r="R15412" t="s">
        <v>26</v>
      </c>
      <c r="S15412">
        <v>18.600000000000001</v>
      </c>
      <c r="T15412">
        <v>18.3</v>
      </c>
      <c r="U15412">
        <v>18.3</v>
      </c>
      <c r="V15412">
        <v>0.3</v>
      </c>
      <c r="W15412">
        <v>0.3</v>
      </c>
      <c r="AB15412">
        <f t="shared" si="302"/>
        <v>3601.35</v>
      </c>
    </row>
    <row r="15413" spans="1:28" x14ac:dyDescent="0.25">
      <c r="A15413" t="s">
        <v>6832</v>
      </c>
      <c r="B15413" t="s">
        <v>6800</v>
      </c>
      <c r="C15413" s="1">
        <v>0.73870370370370375</v>
      </c>
      <c r="D15413">
        <v>570</v>
      </c>
      <c r="E15413" s="2">
        <v>4.3789930555555558E-2</v>
      </c>
      <c r="F15413" s="1">
        <v>4.3784722222222218E-2</v>
      </c>
      <c r="G15413">
        <v>450</v>
      </c>
      <c r="H15413">
        <v>3783.45</v>
      </c>
      <c r="I15413">
        <v>0</v>
      </c>
      <c r="J15413" t="s">
        <v>6801</v>
      </c>
      <c r="K15413" t="s">
        <v>22</v>
      </c>
      <c r="L15413">
        <v>1</v>
      </c>
      <c r="N15413" t="s">
        <v>23</v>
      </c>
      <c r="O15413" t="s">
        <v>33</v>
      </c>
      <c r="P15413" t="s">
        <v>28</v>
      </c>
      <c r="R15413" t="s">
        <v>26</v>
      </c>
      <c r="S15413">
        <v>18.7</v>
      </c>
      <c r="T15413">
        <v>18.3</v>
      </c>
      <c r="U15413">
        <v>18.3</v>
      </c>
      <c r="V15413">
        <v>0.4</v>
      </c>
      <c r="W15413">
        <v>0.4</v>
      </c>
      <c r="AB15413">
        <f t="shared" si="302"/>
        <v>3601.35</v>
      </c>
    </row>
    <row r="15414" spans="1:28" x14ac:dyDescent="0.25">
      <c r="A15414" t="s">
        <v>6833</v>
      </c>
      <c r="B15414" t="s">
        <v>6800</v>
      </c>
      <c r="C15414" s="1">
        <v>0.74076388888888889</v>
      </c>
      <c r="D15414">
        <v>670</v>
      </c>
      <c r="E15414" s="2">
        <v>4.5851273148148151E-2</v>
      </c>
      <c r="F15414" s="1">
        <v>4.5844907407407404E-2</v>
      </c>
      <c r="G15414">
        <v>550</v>
      </c>
      <c r="H15414">
        <v>3961.55</v>
      </c>
      <c r="I15414">
        <v>0</v>
      </c>
      <c r="J15414" t="s">
        <v>6801</v>
      </c>
      <c r="K15414" t="s">
        <v>22</v>
      </c>
      <c r="L15414">
        <v>1</v>
      </c>
      <c r="N15414" t="s">
        <v>23</v>
      </c>
      <c r="O15414" t="s">
        <v>31</v>
      </c>
      <c r="P15414" t="s">
        <v>28</v>
      </c>
      <c r="R15414" t="s">
        <v>26</v>
      </c>
      <c r="S15414">
        <v>18.600000000000001</v>
      </c>
      <c r="T15414">
        <v>18.2</v>
      </c>
      <c r="U15414">
        <v>18.3</v>
      </c>
      <c r="V15414">
        <v>0.4</v>
      </c>
      <c r="W15414">
        <v>0.3</v>
      </c>
      <c r="AB15414">
        <f t="shared" si="302"/>
        <v>3779.4500000000003</v>
      </c>
    </row>
    <row r="15415" spans="1:28" x14ac:dyDescent="0.25">
      <c r="A15415" t="s">
        <v>6833</v>
      </c>
      <c r="B15415" t="s">
        <v>6800</v>
      </c>
      <c r="C15415" s="1">
        <v>0.74076388888888889</v>
      </c>
      <c r="D15415">
        <v>670</v>
      </c>
      <c r="E15415" s="2">
        <v>4.5851273148148151E-2</v>
      </c>
      <c r="F15415" s="1">
        <v>4.5844907407407404E-2</v>
      </c>
      <c r="G15415">
        <v>550</v>
      </c>
      <c r="H15415">
        <v>3961.55</v>
      </c>
      <c r="I15415">
        <v>0</v>
      </c>
      <c r="J15415" t="s">
        <v>6801</v>
      </c>
      <c r="K15415" t="s">
        <v>22</v>
      </c>
      <c r="L15415">
        <v>1</v>
      </c>
      <c r="N15415" t="s">
        <v>23</v>
      </c>
      <c r="O15415" t="s">
        <v>24</v>
      </c>
      <c r="P15415" t="s">
        <v>28</v>
      </c>
      <c r="R15415" t="s">
        <v>26</v>
      </c>
      <c r="S15415">
        <v>20.3</v>
      </c>
      <c r="T15415">
        <v>18.2</v>
      </c>
      <c r="U15415">
        <v>18.3</v>
      </c>
      <c r="V15415">
        <v>2.1</v>
      </c>
      <c r="W15415">
        <v>2</v>
      </c>
      <c r="AB15415">
        <f t="shared" si="302"/>
        <v>3779.4500000000003</v>
      </c>
    </row>
    <row r="15416" spans="1:28" x14ac:dyDescent="0.25">
      <c r="A15416" t="s">
        <v>6833</v>
      </c>
      <c r="B15416" t="s">
        <v>6800</v>
      </c>
      <c r="C15416" s="1">
        <v>0.74076388888888889</v>
      </c>
      <c r="D15416">
        <v>670</v>
      </c>
      <c r="E15416" s="2">
        <v>4.5851273148148151E-2</v>
      </c>
      <c r="F15416" s="1">
        <v>4.5844907407407404E-2</v>
      </c>
      <c r="G15416">
        <v>550</v>
      </c>
      <c r="H15416">
        <v>3961.55</v>
      </c>
      <c r="I15416">
        <v>0</v>
      </c>
      <c r="J15416" t="s">
        <v>6801</v>
      </c>
      <c r="K15416" t="s">
        <v>22</v>
      </c>
      <c r="L15416">
        <v>1</v>
      </c>
      <c r="N15416" t="s">
        <v>23</v>
      </c>
      <c r="O15416" t="s">
        <v>46</v>
      </c>
      <c r="P15416" t="s">
        <v>28</v>
      </c>
      <c r="R15416" t="s">
        <v>26</v>
      </c>
      <c r="S15416">
        <v>18.399999999999999</v>
      </c>
      <c r="T15416">
        <v>18.2</v>
      </c>
      <c r="U15416">
        <v>18.3</v>
      </c>
      <c r="V15416">
        <v>0.2</v>
      </c>
      <c r="W15416">
        <v>0.1</v>
      </c>
      <c r="AB15416">
        <f t="shared" si="302"/>
        <v>3779.4500000000003</v>
      </c>
    </row>
    <row r="15417" spans="1:28" x14ac:dyDescent="0.25">
      <c r="A15417" t="s">
        <v>6833</v>
      </c>
      <c r="B15417" t="s">
        <v>6800</v>
      </c>
      <c r="C15417" s="1">
        <v>0.74076388888888889</v>
      </c>
      <c r="D15417">
        <v>670</v>
      </c>
      <c r="E15417" s="2">
        <v>4.5851273148148151E-2</v>
      </c>
      <c r="F15417" s="1">
        <v>4.5844907407407404E-2</v>
      </c>
      <c r="G15417">
        <v>550</v>
      </c>
      <c r="H15417">
        <v>3961.55</v>
      </c>
      <c r="I15417">
        <v>0</v>
      </c>
      <c r="J15417" t="s">
        <v>6801</v>
      </c>
      <c r="K15417" t="s">
        <v>22</v>
      </c>
      <c r="L15417">
        <v>1</v>
      </c>
      <c r="N15417" t="s">
        <v>23</v>
      </c>
      <c r="O15417" t="s">
        <v>42</v>
      </c>
      <c r="P15417" t="s">
        <v>28</v>
      </c>
      <c r="R15417" t="s">
        <v>26</v>
      </c>
      <c r="S15417">
        <v>18.8</v>
      </c>
      <c r="T15417">
        <v>18.2</v>
      </c>
      <c r="U15417">
        <v>18.3</v>
      </c>
      <c r="V15417">
        <v>0.6</v>
      </c>
      <c r="W15417">
        <v>0.5</v>
      </c>
      <c r="AB15417">
        <f t="shared" si="302"/>
        <v>3779.4500000000003</v>
      </c>
    </row>
    <row r="15418" spans="1:28" x14ac:dyDescent="0.25">
      <c r="A15418" t="s">
        <v>6833</v>
      </c>
      <c r="B15418" t="s">
        <v>6800</v>
      </c>
      <c r="C15418" s="1">
        <v>0.74076388888888889</v>
      </c>
      <c r="D15418">
        <v>670</v>
      </c>
      <c r="E15418" s="2">
        <v>4.5851273148148151E-2</v>
      </c>
      <c r="F15418" s="1">
        <v>4.5844907407407404E-2</v>
      </c>
      <c r="G15418">
        <v>550</v>
      </c>
      <c r="H15418">
        <v>3961.55</v>
      </c>
      <c r="I15418">
        <v>0</v>
      </c>
      <c r="J15418" t="s">
        <v>6801</v>
      </c>
      <c r="K15418" t="s">
        <v>22</v>
      </c>
      <c r="L15418">
        <v>1</v>
      </c>
      <c r="N15418" t="s">
        <v>23</v>
      </c>
      <c r="O15418" t="s">
        <v>33</v>
      </c>
      <c r="P15418" t="s">
        <v>28</v>
      </c>
      <c r="R15418" t="s">
        <v>26</v>
      </c>
      <c r="S15418">
        <v>18.399999999999999</v>
      </c>
      <c r="T15418">
        <v>18.2</v>
      </c>
      <c r="U15418">
        <v>18.3</v>
      </c>
      <c r="V15418">
        <v>0.2</v>
      </c>
      <c r="W15418">
        <v>0.1</v>
      </c>
      <c r="AB15418">
        <f t="shared" si="302"/>
        <v>3779.4500000000003</v>
      </c>
    </row>
    <row r="15419" spans="1:28" x14ac:dyDescent="0.25">
      <c r="A15419" t="s">
        <v>6834</v>
      </c>
      <c r="B15419" t="s">
        <v>6800</v>
      </c>
      <c r="C15419" s="1">
        <v>0.74285879629629636</v>
      </c>
      <c r="D15419">
        <v>139</v>
      </c>
      <c r="E15419" s="2">
        <v>4.7940034722222219E-2</v>
      </c>
      <c r="F15419" s="1">
        <v>4.7939814814814817E-2</v>
      </c>
      <c r="G15419">
        <v>19</v>
      </c>
      <c r="H15419">
        <v>4142.0200000000004</v>
      </c>
      <c r="I15419">
        <v>0</v>
      </c>
      <c r="J15419" t="s">
        <v>6801</v>
      </c>
      <c r="K15419" t="s">
        <v>22</v>
      </c>
      <c r="L15419">
        <v>1</v>
      </c>
      <c r="N15419" t="s">
        <v>23</v>
      </c>
      <c r="O15419" t="s">
        <v>31</v>
      </c>
      <c r="P15419" t="s">
        <v>28</v>
      </c>
      <c r="R15419" t="s">
        <v>26</v>
      </c>
      <c r="S15419">
        <v>18.8</v>
      </c>
      <c r="T15419">
        <v>18.3</v>
      </c>
      <c r="U15419">
        <v>18.3</v>
      </c>
      <c r="V15419">
        <v>0.5</v>
      </c>
      <c r="W15419">
        <v>0.5</v>
      </c>
      <c r="AB15419">
        <f t="shared" si="302"/>
        <v>3959.9200000000005</v>
      </c>
    </row>
    <row r="15420" spans="1:28" x14ac:dyDescent="0.25">
      <c r="A15420" t="s">
        <v>6834</v>
      </c>
      <c r="B15420" t="s">
        <v>6800</v>
      </c>
      <c r="C15420" s="1">
        <v>0.74285879629629636</v>
      </c>
      <c r="D15420">
        <v>139</v>
      </c>
      <c r="E15420" s="2">
        <v>4.7940034722222219E-2</v>
      </c>
      <c r="F15420" s="1">
        <v>4.7939814814814817E-2</v>
      </c>
      <c r="G15420">
        <v>19</v>
      </c>
      <c r="H15420">
        <v>4142.0200000000004</v>
      </c>
      <c r="I15420">
        <v>0</v>
      </c>
      <c r="J15420" t="s">
        <v>6801</v>
      </c>
      <c r="K15420" t="s">
        <v>22</v>
      </c>
      <c r="L15420">
        <v>1</v>
      </c>
      <c r="N15420" t="s">
        <v>23</v>
      </c>
      <c r="O15420" t="s">
        <v>36</v>
      </c>
      <c r="P15420" t="s">
        <v>28</v>
      </c>
      <c r="R15420" t="s">
        <v>26</v>
      </c>
      <c r="S15420">
        <v>19</v>
      </c>
      <c r="T15420">
        <v>18.3</v>
      </c>
      <c r="U15420">
        <v>18.3</v>
      </c>
      <c r="V15420">
        <v>0.7</v>
      </c>
      <c r="W15420">
        <v>0.7</v>
      </c>
      <c r="AB15420">
        <f t="shared" si="302"/>
        <v>3959.9200000000005</v>
      </c>
    </row>
    <row r="15421" spans="1:28" x14ac:dyDescent="0.25">
      <c r="A15421" t="s">
        <v>6834</v>
      </c>
      <c r="B15421" t="s">
        <v>6800</v>
      </c>
      <c r="C15421" s="1">
        <v>0.74285879629629636</v>
      </c>
      <c r="D15421">
        <v>139</v>
      </c>
      <c r="E15421" s="2">
        <v>4.7940034722222219E-2</v>
      </c>
      <c r="F15421" s="1">
        <v>4.7939814814814817E-2</v>
      </c>
      <c r="G15421">
        <v>19</v>
      </c>
      <c r="H15421">
        <v>4142.0200000000004</v>
      </c>
      <c r="I15421">
        <v>0</v>
      </c>
      <c r="J15421" t="s">
        <v>6801</v>
      </c>
      <c r="K15421" t="s">
        <v>22</v>
      </c>
      <c r="L15421">
        <v>1</v>
      </c>
      <c r="N15421" t="s">
        <v>23</v>
      </c>
      <c r="O15421" t="s">
        <v>24</v>
      </c>
      <c r="P15421" t="s">
        <v>28</v>
      </c>
      <c r="R15421" t="s">
        <v>26</v>
      </c>
      <c r="S15421">
        <v>20.8</v>
      </c>
      <c r="T15421">
        <v>18.3</v>
      </c>
      <c r="U15421">
        <v>18.3</v>
      </c>
      <c r="V15421">
        <v>2.5</v>
      </c>
      <c r="W15421">
        <v>2.5</v>
      </c>
      <c r="AB15421">
        <f t="shared" si="302"/>
        <v>3959.9200000000005</v>
      </c>
    </row>
    <row r="15422" spans="1:28" x14ac:dyDescent="0.25">
      <c r="A15422" t="s">
        <v>6834</v>
      </c>
      <c r="B15422" t="s">
        <v>6800</v>
      </c>
      <c r="C15422" s="1">
        <v>0.74285879629629636</v>
      </c>
      <c r="D15422">
        <v>139</v>
      </c>
      <c r="E15422" s="2">
        <v>4.7940034722222219E-2</v>
      </c>
      <c r="F15422" s="1">
        <v>4.7939814814814817E-2</v>
      </c>
      <c r="G15422">
        <v>19</v>
      </c>
      <c r="H15422">
        <v>4142.0200000000004</v>
      </c>
      <c r="I15422">
        <v>0</v>
      </c>
      <c r="J15422" t="s">
        <v>6801</v>
      </c>
      <c r="K15422" t="s">
        <v>22</v>
      </c>
      <c r="L15422">
        <v>1</v>
      </c>
      <c r="N15422" t="s">
        <v>23</v>
      </c>
      <c r="O15422" t="s">
        <v>46</v>
      </c>
      <c r="P15422" t="s">
        <v>28</v>
      </c>
      <c r="R15422" t="s">
        <v>26</v>
      </c>
      <c r="S15422">
        <v>18.7</v>
      </c>
      <c r="T15422">
        <v>18.3</v>
      </c>
      <c r="U15422">
        <v>18.3</v>
      </c>
      <c r="V15422">
        <v>0.4</v>
      </c>
      <c r="W15422">
        <v>0.4</v>
      </c>
      <c r="AB15422">
        <f t="shared" si="302"/>
        <v>3959.9200000000005</v>
      </c>
    </row>
    <row r="15423" spans="1:28" x14ac:dyDescent="0.25">
      <c r="A15423" t="s">
        <v>6834</v>
      </c>
      <c r="B15423" t="s">
        <v>6800</v>
      </c>
      <c r="C15423" s="1">
        <v>0.74285879629629636</v>
      </c>
      <c r="D15423">
        <v>139</v>
      </c>
      <c r="E15423" s="2">
        <v>4.7940034722222219E-2</v>
      </c>
      <c r="F15423" s="1">
        <v>4.7939814814814817E-2</v>
      </c>
      <c r="G15423">
        <v>19</v>
      </c>
      <c r="H15423">
        <v>4142.0200000000004</v>
      </c>
      <c r="I15423">
        <v>0</v>
      </c>
      <c r="J15423" t="s">
        <v>6801</v>
      </c>
      <c r="K15423" t="s">
        <v>22</v>
      </c>
      <c r="L15423">
        <v>1</v>
      </c>
      <c r="N15423" t="s">
        <v>23</v>
      </c>
      <c r="O15423" t="s">
        <v>42</v>
      </c>
      <c r="P15423" t="s">
        <v>28</v>
      </c>
      <c r="R15423" t="s">
        <v>26</v>
      </c>
      <c r="S15423">
        <v>18.899999999999999</v>
      </c>
      <c r="T15423">
        <v>18.3</v>
      </c>
      <c r="U15423">
        <v>18.3</v>
      </c>
      <c r="V15423">
        <v>0.6</v>
      </c>
      <c r="W15423">
        <v>0.6</v>
      </c>
      <c r="AB15423">
        <f t="shared" si="302"/>
        <v>3959.9200000000005</v>
      </c>
    </row>
    <row r="15424" spans="1:28" x14ac:dyDescent="0.25">
      <c r="A15424" t="s">
        <v>6834</v>
      </c>
      <c r="B15424" t="s">
        <v>6800</v>
      </c>
      <c r="C15424" s="1">
        <v>0.74285879629629636</v>
      </c>
      <c r="D15424">
        <v>139</v>
      </c>
      <c r="E15424" s="2">
        <v>4.7940034722222219E-2</v>
      </c>
      <c r="F15424" s="1">
        <v>4.7939814814814817E-2</v>
      </c>
      <c r="G15424">
        <v>19</v>
      </c>
      <c r="H15424">
        <v>4142.0200000000004</v>
      </c>
      <c r="I15424">
        <v>0</v>
      </c>
      <c r="J15424" t="s">
        <v>6801</v>
      </c>
      <c r="K15424" t="s">
        <v>22</v>
      </c>
      <c r="L15424">
        <v>1</v>
      </c>
      <c r="N15424" t="s">
        <v>23</v>
      </c>
      <c r="O15424" t="s">
        <v>33</v>
      </c>
      <c r="P15424" t="s">
        <v>28</v>
      </c>
      <c r="R15424" t="s">
        <v>26</v>
      </c>
      <c r="S15424">
        <v>18.600000000000001</v>
      </c>
      <c r="T15424">
        <v>18.3</v>
      </c>
      <c r="U15424">
        <v>18.3</v>
      </c>
      <c r="V15424">
        <v>0.3</v>
      </c>
      <c r="W15424">
        <v>0.3</v>
      </c>
      <c r="AB15424">
        <f t="shared" si="302"/>
        <v>3959.9200000000005</v>
      </c>
    </row>
    <row r="15425" spans="1:28" x14ac:dyDescent="0.25">
      <c r="A15425" t="s">
        <v>6835</v>
      </c>
      <c r="B15425" t="s">
        <v>6800</v>
      </c>
      <c r="C15425" s="1">
        <v>0.74494212962962969</v>
      </c>
      <c r="D15425">
        <v>342</v>
      </c>
      <c r="E15425" s="2">
        <v>5.0025706018518523E-2</v>
      </c>
      <c r="F15425" s="1">
        <v>5.002314814814815E-2</v>
      </c>
      <c r="G15425">
        <v>221</v>
      </c>
      <c r="H15425">
        <v>4322.22</v>
      </c>
      <c r="I15425">
        <v>0</v>
      </c>
      <c r="J15425" t="s">
        <v>6801</v>
      </c>
      <c r="K15425" t="s">
        <v>22</v>
      </c>
      <c r="L15425">
        <v>1</v>
      </c>
      <c r="N15425" t="s">
        <v>23</v>
      </c>
      <c r="O15425" t="s">
        <v>31</v>
      </c>
      <c r="P15425" t="s">
        <v>28</v>
      </c>
      <c r="R15425" t="s">
        <v>26</v>
      </c>
      <c r="S15425">
        <v>18.5</v>
      </c>
      <c r="T15425">
        <v>18.2</v>
      </c>
      <c r="U15425">
        <v>18.3</v>
      </c>
      <c r="V15425">
        <v>0.3</v>
      </c>
      <c r="W15425">
        <v>0.2</v>
      </c>
      <c r="AB15425">
        <f t="shared" si="302"/>
        <v>4140.12</v>
      </c>
    </row>
    <row r="15426" spans="1:28" x14ac:dyDescent="0.25">
      <c r="A15426" t="s">
        <v>6835</v>
      </c>
      <c r="B15426" t="s">
        <v>6800</v>
      </c>
      <c r="C15426" s="1">
        <v>0.74494212962962969</v>
      </c>
      <c r="D15426">
        <v>342</v>
      </c>
      <c r="E15426" s="2">
        <v>5.0025706018518523E-2</v>
      </c>
      <c r="F15426" s="1">
        <v>5.002314814814815E-2</v>
      </c>
      <c r="G15426">
        <v>221</v>
      </c>
      <c r="H15426">
        <v>4322.22</v>
      </c>
      <c r="I15426">
        <v>0</v>
      </c>
      <c r="J15426" t="s">
        <v>6801</v>
      </c>
      <c r="K15426" t="s">
        <v>22</v>
      </c>
      <c r="L15426">
        <v>1</v>
      </c>
      <c r="N15426" t="s">
        <v>23</v>
      </c>
      <c r="O15426" t="s">
        <v>36</v>
      </c>
      <c r="P15426" t="s">
        <v>28</v>
      </c>
      <c r="R15426" t="s">
        <v>26</v>
      </c>
      <c r="S15426">
        <v>19.100000000000001</v>
      </c>
      <c r="T15426">
        <v>18.2</v>
      </c>
      <c r="U15426">
        <v>18.3</v>
      </c>
      <c r="V15426">
        <v>0.9</v>
      </c>
      <c r="W15426">
        <v>0.8</v>
      </c>
      <c r="AB15426">
        <f t="shared" si="302"/>
        <v>4140.12</v>
      </c>
    </row>
    <row r="15427" spans="1:28" x14ac:dyDescent="0.25">
      <c r="A15427" t="s">
        <v>6835</v>
      </c>
      <c r="B15427" t="s">
        <v>6800</v>
      </c>
      <c r="C15427" s="1">
        <v>0.74494212962962969</v>
      </c>
      <c r="D15427">
        <v>342</v>
      </c>
      <c r="E15427" s="2">
        <v>5.0025706018518523E-2</v>
      </c>
      <c r="F15427" s="1">
        <v>5.002314814814815E-2</v>
      </c>
      <c r="G15427">
        <v>221</v>
      </c>
      <c r="H15427">
        <v>4322.22</v>
      </c>
      <c r="I15427">
        <v>0</v>
      </c>
      <c r="J15427" t="s">
        <v>6801</v>
      </c>
      <c r="K15427" t="s">
        <v>22</v>
      </c>
      <c r="L15427">
        <v>1</v>
      </c>
      <c r="N15427" t="s">
        <v>23</v>
      </c>
      <c r="O15427" t="s">
        <v>24</v>
      </c>
      <c r="P15427" t="s">
        <v>28</v>
      </c>
      <c r="R15427" t="s">
        <v>26</v>
      </c>
      <c r="S15427">
        <v>19.399999999999999</v>
      </c>
      <c r="T15427">
        <v>18.2</v>
      </c>
      <c r="U15427">
        <v>18.3</v>
      </c>
      <c r="V15427">
        <v>1.2</v>
      </c>
      <c r="W15427">
        <v>1.1000000000000001</v>
      </c>
      <c r="AB15427">
        <f t="shared" si="302"/>
        <v>4140.12</v>
      </c>
    </row>
    <row r="15428" spans="1:28" x14ac:dyDescent="0.25">
      <c r="A15428" t="s">
        <v>6835</v>
      </c>
      <c r="B15428" t="s">
        <v>6800</v>
      </c>
      <c r="C15428" s="1">
        <v>0.74494212962962969</v>
      </c>
      <c r="D15428">
        <v>342</v>
      </c>
      <c r="E15428" s="2">
        <v>5.0025706018518523E-2</v>
      </c>
      <c r="F15428" s="1">
        <v>5.002314814814815E-2</v>
      </c>
      <c r="G15428">
        <v>221</v>
      </c>
      <c r="H15428">
        <v>4322.22</v>
      </c>
      <c r="I15428">
        <v>0</v>
      </c>
      <c r="J15428" t="s">
        <v>6801</v>
      </c>
      <c r="K15428" t="s">
        <v>22</v>
      </c>
      <c r="L15428">
        <v>1</v>
      </c>
      <c r="N15428" t="s">
        <v>23</v>
      </c>
      <c r="O15428" t="s">
        <v>46</v>
      </c>
      <c r="P15428" t="s">
        <v>28</v>
      </c>
      <c r="R15428" t="s">
        <v>26</v>
      </c>
      <c r="S15428">
        <v>18.600000000000001</v>
      </c>
      <c r="T15428">
        <v>18.2</v>
      </c>
      <c r="U15428">
        <v>18.3</v>
      </c>
      <c r="V15428">
        <v>0.4</v>
      </c>
      <c r="W15428">
        <v>0.3</v>
      </c>
      <c r="AB15428">
        <f t="shared" si="302"/>
        <v>4140.12</v>
      </c>
    </row>
    <row r="15429" spans="1:28" x14ac:dyDescent="0.25">
      <c r="A15429" t="s">
        <v>6835</v>
      </c>
      <c r="B15429" t="s">
        <v>6800</v>
      </c>
      <c r="C15429" s="1">
        <v>0.74494212962962969</v>
      </c>
      <c r="D15429">
        <v>342</v>
      </c>
      <c r="E15429" s="2">
        <v>5.0025706018518523E-2</v>
      </c>
      <c r="F15429" s="1">
        <v>5.002314814814815E-2</v>
      </c>
      <c r="G15429">
        <v>221</v>
      </c>
      <c r="H15429">
        <v>4322.22</v>
      </c>
      <c r="I15429">
        <v>0</v>
      </c>
      <c r="J15429" t="s">
        <v>6801</v>
      </c>
      <c r="K15429" t="s">
        <v>22</v>
      </c>
      <c r="L15429">
        <v>1</v>
      </c>
      <c r="N15429" t="s">
        <v>23</v>
      </c>
      <c r="O15429" t="s">
        <v>42</v>
      </c>
      <c r="P15429" t="s">
        <v>28</v>
      </c>
      <c r="R15429" t="s">
        <v>26</v>
      </c>
      <c r="S15429">
        <v>18.8</v>
      </c>
      <c r="T15429">
        <v>18.2</v>
      </c>
      <c r="U15429">
        <v>18.3</v>
      </c>
      <c r="V15429">
        <v>0.6</v>
      </c>
      <c r="W15429">
        <v>0.5</v>
      </c>
      <c r="AB15429">
        <f t="shared" si="302"/>
        <v>4140.12</v>
      </c>
    </row>
    <row r="15430" spans="1:28" x14ac:dyDescent="0.25">
      <c r="A15430" t="s">
        <v>6835</v>
      </c>
      <c r="B15430" t="s">
        <v>6800</v>
      </c>
      <c r="C15430" s="1">
        <v>0.74494212962962969</v>
      </c>
      <c r="D15430">
        <v>342</v>
      </c>
      <c r="E15430" s="2">
        <v>5.0025706018518523E-2</v>
      </c>
      <c r="F15430" s="1">
        <v>5.002314814814815E-2</v>
      </c>
      <c r="G15430">
        <v>221</v>
      </c>
      <c r="H15430">
        <v>4322.22</v>
      </c>
      <c r="I15430">
        <v>0</v>
      </c>
      <c r="J15430" t="s">
        <v>6801</v>
      </c>
      <c r="K15430" t="s">
        <v>22</v>
      </c>
      <c r="L15430">
        <v>1</v>
      </c>
      <c r="N15430" t="s">
        <v>23</v>
      </c>
      <c r="O15430" t="s">
        <v>33</v>
      </c>
      <c r="P15430" t="s">
        <v>28</v>
      </c>
      <c r="R15430" t="s">
        <v>26</v>
      </c>
      <c r="S15430">
        <v>18.7</v>
      </c>
      <c r="T15430">
        <v>18.2</v>
      </c>
      <c r="U15430">
        <v>18.3</v>
      </c>
      <c r="V15430">
        <v>0.5</v>
      </c>
      <c r="W15430">
        <v>0.4</v>
      </c>
      <c r="AB15430">
        <f t="shared" si="302"/>
        <v>4140.12</v>
      </c>
    </row>
    <row r="15431" spans="1:28" x14ac:dyDescent="0.25">
      <c r="A15431" t="s">
        <v>6836</v>
      </c>
      <c r="B15431" t="s">
        <v>6800</v>
      </c>
      <c r="C15431" s="1">
        <v>0.74702546296296291</v>
      </c>
      <c r="D15431">
        <v>678</v>
      </c>
      <c r="E15431" s="2">
        <v>5.2112928240740743E-2</v>
      </c>
      <c r="F15431" s="1">
        <v>5.2106481481481483E-2</v>
      </c>
      <c r="G15431">
        <v>557</v>
      </c>
      <c r="H15431">
        <v>4502.5600000000004</v>
      </c>
      <c r="I15431">
        <v>0</v>
      </c>
      <c r="J15431" t="s">
        <v>6801</v>
      </c>
      <c r="K15431" t="s">
        <v>22</v>
      </c>
      <c r="L15431">
        <v>1</v>
      </c>
      <c r="N15431" t="s">
        <v>23</v>
      </c>
      <c r="O15431" t="s">
        <v>31</v>
      </c>
      <c r="P15431" t="s">
        <v>28</v>
      </c>
      <c r="R15431" t="s">
        <v>26</v>
      </c>
      <c r="S15431">
        <v>18.399999999999999</v>
      </c>
      <c r="T15431">
        <v>18.2</v>
      </c>
      <c r="U15431">
        <v>18.3</v>
      </c>
      <c r="V15431">
        <v>0.2</v>
      </c>
      <c r="W15431">
        <v>0.1</v>
      </c>
      <c r="AB15431">
        <f t="shared" si="302"/>
        <v>4320.46</v>
      </c>
    </row>
    <row r="15432" spans="1:28" x14ac:dyDescent="0.25">
      <c r="A15432" t="s">
        <v>6836</v>
      </c>
      <c r="B15432" t="s">
        <v>6800</v>
      </c>
      <c r="C15432" s="1">
        <v>0.74702546296296291</v>
      </c>
      <c r="D15432">
        <v>678</v>
      </c>
      <c r="E15432" s="2">
        <v>5.2112928240740743E-2</v>
      </c>
      <c r="F15432" s="1">
        <v>5.2106481481481483E-2</v>
      </c>
      <c r="G15432">
        <v>557</v>
      </c>
      <c r="H15432">
        <v>4502.5600000000004</v>
      </c>
      <c r="I15432">
        <v>0</v>
      </c>
      <c r="J15432" t="s">
        <v>6801</v>
      </c>
      <c r="K15432" t="s">
        <v>22</v>
      </c>
      <c r="L15432">
        <v>1</v>
      </c>
      <c r="N15432" t="s">
        <v>23</v>
      </c>
      <c r="O15432" t="s">
        <v>24</v>
      </c>
      <c r="P15432" t="s">
        <v>28</v>
      </c>
      <c r="R15432" t="s">
        <v>26</v>
      </c>
      <c r="S15432">
        <v>20.2</v>
      </c>
      <c r="T15432">
        <v>18.2</v>
      </c>
      <c r="U15432">
        <v>18.3</v>
      </c>
      <c r="V15432">
        <v>2</v>
      </c>
      <c r="W15432">
        <v>1.9</v>
      </c>
      <c r="AB15432">
        <f t="shared" si="302"/>
        <v>4320.46</v>
      </c>
    </row>
    <row r="15433" spans="1:28" x14ac:dyDescent="0.25">
      <c r="A15433" t="s">
        <v>6836</v>
      </c>
      <c r="B15433" t="s">
        <v>6800</v>
      </c>
      <c r="C15433" s="1">
        <v>0.74702546296296291</v>
      </c>
      <c r="D15433">
        <v>678</v>
      </c>
      <c r="E15433" s="2">
        <v>5.2112928240740743E-2</v>
      </c>
      <c r="F15433" s="1">
        <v>5.2106481481481483E-2</v>
      </c>
      <c r="G15433">
        <v>557</v>
      </c>
      <c r="H15433">
        <v>4502.5600000000004</v>
      </c>
      <c r="I15433">
        <v>0</v>
      </c>
      <c r="J15433" t="s">
        <v>6801</v>
      </c>
      <c r="K15433" t="s">
        <v>22</v>
      </c>
      <c r="L15433">
        <v>1</v>
      </c>
      <c r="N15433" t="s">
        <v>23</v>
      </c>
      <c r="O15433" t="s">
        <v>46</v>
      </c>
      <c r="P15433" t="s">
        <v>28</v>
      </c>
      <c r="R15433" t="s">
        <v>26</v>
      </c>
      <c r="S15433">
        <v>18.7</v>
      </c>
      <c r="T15433">
        <v>18.2</v>
      </c>
      <c r="U15433">
        <v>18.3</v>
      </c>
      <c r="V15433">
        <v>0.5</v>
      </c>
      <c r="W15433">
        <v>0.4</v>
      </c>
      <c r="AB15433">
        <f t="shared" si="302"/>
        <v>4320.46</v>
      </c>
    </row>
    <row r="15434" spans="1:28" x14ac:dyDescent="0.25">
      <c r="A15434" t="s">
        <v>6836</v>
      </c>
      <c r="B15434" t="s">
        <v>6800</v>
      </c>
      <c r="C15434" s="1">
        <v>0.74702546296296291</v>
      </c>
      <c r="D15434">
        <v>678</v>
      </c>
      <c r="E15434" s="2">
        <v>5.2112928240740743E-2</v>
      </c>
      <c r="F15434" s="1">
        <v>5.2106481481481483E-2</v>
      </c>
      <c r="G15434">
        <v>557</v>
      </c>
      <c r="H15434">
        <v>4502.5600000000004</v>
      </c>
      <c r="I15434">
        <v>0</v>
      </c>
      <c r="J15434" t="s">
        <v>6801</v>
      </c>
      <c r="K15434" t="s">
        <v>22</v>
      </c>
      <c r="L15434">
        <v>1</v>
      </c>
      <c r="N15434" t="s">
        <v>23</v>
      </c>
      <c r="O15434" t="s">
        <v>42</v>
      </c>
      <c r="P15434" t="s">
        <v>28</v>
      </c>
      <c r="R15434" t="s">
        <v>26</v>
      </c>
      <c r="S15434">
        <v>18.5</v>
      </c>
      <c r="T15434">
        <v>18.2</v>
      </c>
      <c r="U15434">
        <v>18.3</v>
      </c>
      <c r="V15434">
        <v>0.3</v>
      </c>
      <c r="W15434">
        <v>0.2</v>
      </c>
      <c r="AB15434">
        <f t="shared" si="302"/>
        <v>4320.46</v>
      </c>
    </row>
    <row r="15435" spans="1:28" x14ac:dyDescent="0.25">
      <c r="A15435" t="s">
        <v>6836</v>
      </c>
      <c r="B15435" t="s">
        <v>6800</v>
      </c>
      <c r="C15435" s="1">
        <v>0.74702546296296291</v>
      </c>
      <c r="D15435">
        <v>678</v>
      </c>
      <c r="E15435" s="2">
        <v>5.2112928240740743E-2</v>
      </c>
      <c r="F15435" s="1">
        <v>5.2106481481481483E-2</v>
      </c>
      <c r="G15435">
        <v>557</v>
      </c>
      <c r="H15435">
        <v>4502.5600000000004</v>
      </c>
      <c r="I15435">
        <v>0</v>
      </c>
      <c r="J15435" t="s">
        <v>6801</v>
      </c>
      <c r="K15435" t="s">
        <v>22</v>
      </c>
      <c r="L15435">
        <v>1</v>
      </c>
      <c r="N15435" t="s">
        <v>23</v>
      </c>
      <c r="O15435" t="s">
        <v>33</v>
      </c>
      <c r="P15435" t="s">
        <v>28</v>
      </c>
      <c r="R15435" t="s">
        <v>26</v>
      </c>
      <c r="S15435">
        <v>18.600000000000001</v>
      </c>
      <c r="T15435">
        <v>18.2</v>
      </c>
      <c r="U15435">
        <v>18.3</v>
      </c>
      <c r="V15435">
        <v>0.4</v>
      </c>
      <c r="W15435">
        <v>0.3</v>
      </c>
      <c r="AB15435">
        <f t="shared" si="302"/>
        <v>4320.46</v>
      </c>
    </row>
    <row r="15436" spans="1:28" x14ac:dyDescent="0.25">
      <c r="A15436" t="s">
        <v>6837</v>
      </c>
      <c r="B15436" t="s">
        <v>6800</v>
      </c>
      <c r="C15436" s="1">
        <v>0.74910879629629623</v>
      </c>
      <c r="D15436">
        <v>813</v>
      </c>
      <c r="E15436" s="2">
        <v>5.4197835648148146E-2</v>
      </c>
      <c r="F15436" s="1">
        <v>5.4189814814814809E-2</v>
      </c>
      <c r="G15436">
        <v>693</v>
      </c>
      <c r="H15436">
        <v>4682.6899999999996</v>
      </c>
      <c r="I15436">
        <v>0</v>
      </c>
      <c r="J15436" t="s">
        <v>6801</v>
      </c>
      <c r="K15436" t="s">
        <v>22</v>
      </c>
      <c r="L15436">
        <v>1</v>
      </c>
      <c r="N15436" t="s">
        <v>23</v>
      </c>
      <c r="O15436" t="s">
        <v>31</v>
      </c>
      <c r="P15436" t="s">
        <v>28</v>
      </c>
      <c r="R15436" t="s">
        <v>26</v>
      </c>
      <c r="S15436">
        <v>18.7</v>
      </c>
      <c r="T15436">
        <v>18.3</v>
      </c>
      <c r="U15436">
        <v>18.399999999999999</v>
      </c>
      <c r="V15436">
        <v>0.4</v>
      </c>
      <c r="W15436">
        <v>0.3</v>
      </c>
      <c r="AB15436">
        <f t="shared" si="302"/>
        <v>4500.5899999999992</v>
      </c>
    </row>
    <row r="15437" spans="1:28" x14ac:dyDescent="0.25">
      <c r="A15437" t="s">
        <v>6837</v>
      </c>
      <c r="B15437" t="s">
        <v>6800</v>
      </c>
      <c r="C15437" s="1">
        <v>0.74910879629629623</v>
      </c>
      <c r="D15437">
        <v>813</v>
      </c>
      <c r="E15437" s="2">
        <v>5.4197835648148146E-2</v>
      </c>
      <c r="F15437" s="1">
        <v>5.4189814814814809E-2</v>
      </c>
      <c r="G15437">
        <v>693</v>
      </c>
      <c r="H15437">
        <v>4682.6899999999996</v>
      </c>
      <c r="I15437">
        <v>0</v>
      </c>
      <c r="J15437" t="s">
        <v>6801</v>
      </c>
      <c r="K15437" t="s">
        <v>22</v>
      </c>
      <c r="L15437">
        <v>1</v>
      </c>
      <c r="N15437" t="s">
        <v>23</v>
      </c>
      <c r="O15437" t="s">
        <v>36</v>
      </c>
      <c r="P15437" t="s">
        <v>28</v>
      </c>
      <c r="R15437" t="s">
        <v>26</v>
      </c>
      <c r="S15437">
        <v>19</v>
      </c>
      <c r="T15437">
        <v>18.3</v>
      </c>
      <c r="U15437">
        <v>18.399999999999999</v>
      </c>
      <c r="V15437">
        <v>0.7</v>
      </c>
      <c r="W15437">
        <v>0.6</v>
      </c>
      <c r="AB15437">
        <f t="shared" si="302"/>
        <v>4500.5899999999992</v>
      </c>
    </row>
    <row r="15438" spans="1:28" x14ac:dyDescent="0.25">
      <c r="A15438" t="s">
        <v>6837</v>
      </c>
      <c r="B15438" t="s">
        <v>6800</v>
      </c>
      <c r="C15438" s="1">
        <v>0.74910879629629623</v>
      </c>
      <c r="D15438">
        <v>813</v>
      </c>
      <c r="E15438" s="2">
        <v>5.4197835648148146E-2</v>
      </c>
      <c r="F15438" s="1">
        <v>5.4189814814814809E-2</v>
      </c>
      <c r="G15438">
        <v>693</v>
      </c>
      <c r="H15438">
        <v>4682.6899999999996</v>
      </c>
      <c r="I15438">
        <v>0</v>
      </c>
      <c r="J15438" t="s">
        <v>6801</v>
      </c>
      <c r="K15438" t="s">
        <v>22</v>
      </c>
      <c r="L15438">
        <v>1</v>
      </c>
      <c r="N15438" t="s">
        <v>23</v>
      </c>
      <c r="O15438" t="s">
        <v>24</v>
      </c>
      <c r="P15438" t="s">
        <v>28</v>
      </c>
      <c r="R15438" t="s">
        <v>26</v>
      </c>
      <c r="S15438">
        <v>19.2</v>
      </c>
      <c r="T15438">
        <v>18.3</v>
      </c>
      <c r="U15438">
        <v>18.399999999999999</v>
      </c>
      <c r="V15438">
        <v>0.9</v>
      </c>
      <c r="W15438">
        <v>0.8</v>
      </c>
      <c r="AB15438">
        <f t="shared" si="302"/>
        <v>4500.5899999999992</v>
      </c>
    </row>
    <row r="15439" spans="1:28" x14ac:dyDescent="0.25">
      <c r="A15439" t="s">
        <v>6837</v>
      </c>
      <c r="B15439" t="s">
        <v>6800</v>
      </c>
      <c r="C15439" s="1">
        <v>0.74910879629629623</v>
      </c>
      <c r="D15439">
        <v>813</v>
      </c>
      <c r="E15439" s="2">
        <v>5.4197835648148146E-2</v>
      </c>
      <c r="F15439" s="1">
        <v>5.4189814814814809E-2</v>
      </c>
      <c r="G15439">
        <v>693</v>
      </c>
      <c r="H15439">
        <v>4682.6899999999996</v>
      </c>
      <c r="I15439">
        <v>0</v>
      </c>
      <c r="J15439" t="s">
        <v>6801</v>
      </c>
      <c r="K15439" t="s">
        <v>22</v>
      </c>
      <c r="L15439">
        <v>1</v>
      </c>
      <c r="N15439" t="s">
        <v>23</v>
      </c>
      <c r="O15439" t="s">
        <v>46</v>
      </c>
      <c r="P15439" t="s">
        <v>28</v>
      </c>
      <c r="R15439" t="s">
        <v>26</v>
      </c>
      <c r="S15439">
        <v>18.600000000000001</v>
      </c>
      <c r="T15439">
        <v>18.3</v>
      </c>
      <c r="U15439">
        <v>18.399999999999999</v>
      </c>
      <c r="V15439">
        <v>0.3</v>
      </c>
      <c r="W15439">
        <v>0.2</v>
      </c>
      <c r="AB15439">
        <f t="shared" si="302"/>
        <v>4500.5899999999992</v>
      </c>
    </row>
    <row r="15440" spans="1:28" x14ac:dyDescent="0.25">
      <c r="A15440" t="s">
        <v>6837</v>
      </c>
      <c r="B15440" t="s">
        <v>6800</v>
      </c>
      <c r="C15440" s="1">
        <v>0.74910879629629623</v>
      </c>
      <c r="D15440">
        <v>813</v>
      </c>
      <c r="E15440" s="2">
        <v>5.4197835648148146E-2</v>
      </c>
      <c r="F15440" s="1">
        <v>5.4189814814814809E-2</v>
      </c>
      <c r="G15440">
        <v>693</v>
      </c>
      <c r="H15440">
        <v>4682.6899999999996</v>
      </c>
      <c r="I15440">
        <v>0</v>
      </c>
      <c r="J15440" t="s">
        <v>6801</v>
      </c>
      <c r="K15440" t="s">
        <v>22</v>
      </c>
      <c r="L15440">
        <v>1</v>
      </c>
      <c r="N15440" t="s">
        <v>23</v>
      </c>
      <c r="O15440" t="s">
        <v>42</v>
      </c>
      <c r="P15440" t="s">
        <v>28</v>
      </c>
      <c r="R15440" t="s">
        <v>26</v>
      </c>
      <c r="S15440">
        <v>18.399999999999999</v>
      </c>
      <c r="T15440">
        <v>18.3</v>
      </c>
      <c r="U15440">
        <v>18.399999999999999</v>
      </c>
      <c r="V15440">
        <v>0.1</v>
      </c>
      <c r="W15440">
        <v>0</v>
      </c>
      <c r="AB15440">
        <f t="shared" si="302"/>
        <v>4500.5899999999992</v>
      </c>
    </row>
    <row r="15441" spans="1:28" x14ac:dyDescent="0.25">
      <c r="A15441" t="s">
        <v>6837</v>
      </c>
      <c r="B15441" t="s">
        <v>6800</v>
      </c>
      <c r="C15441" s="1">
        <v>0.74910879629629623</v>
      </c>
      <c r="D15441">
        <v>813</v>
      </c>
      <c r="E15441" s="2">
        <v>5.4197835648148146E-2</v>
      </c>
      <c r="F15441" s="1">
        <v>5.4189814814814809E-2</v>
      </c>
      <c r="G15441">
        <v>693</v>
      </c>
      <c r="H15441">
        <v>4682.6899999999996</v>
      </c>
      <c r="I15441">
        <v>0</v>
      </c>
      <c r="J15441" t="s">
        <v>6801</v>
      </c>
      <c r="K15441" t="s">
        <v>22</v>
      </c>
      <c r="L15441">
        <v>1</v>
      </c>
      <c r="N15441" t="s">
        <v>23</v>
      </c>
      <c r="O15441" t="s">
        <v>33</v>
      </c>
      <c r="P15441" t="s">
        <v>28</v>
      </c>
      <c r="R15441" t="s">
        <v>26</v>
      </c>
      <c r="S15441">
        <v>18.7</v>
      </c>
      <c r="T15441">
        <v>18.3</v>
      </c>
      <c r="U15441">
        <v>18.399999999999999</v>
      </c>
      <c r="V15441">
        <v>0.4</v>
      </c>
      <c r="W15441">
        <v>0.3</v>
      </c>
      <c r="AB15441">
        <f t="shared" si="302"/>
        <v>4500.5899999999992</v>
      </c>
    </row>
    <row r="15442" spans="1:28" x14ac:dyDescent="0.25">
      <c r="A15442" t="s">
        <v>6838</v>
      </c>
      <c r="B15442" t="s">
        <v>6800</v>
      </c>
      <c r="C15442" s="1">
        <v>0.75119212962962967</v>
      </c>
      <c r="D15442">
        <v>215</v>
      </c>
      <c r="E15442" s="2">
        <v>5.6274236111111119E-2</v>
      </c>
      <c r="F15442" s="1">
        <v>5.6273148148148149E-2</v>
      </c>
      <c r="G15442">
        <v>94</v>
      </c>
      <c r="H15442">
        <v>4862.09</v>
      </c>
      <c r="I15442">
        <v>0</v>
      </c>
      <c r="J15442" t="s">
        <v>6801</v>
      </c>
      <c r="K15442" t="s">
        <v>22</v>
      </c>
      <c r="L15442">
        <v>1</v>
      </c>
      <c r="N15442" t="s">
        <v>23</v>
      </c>
      <c r="O15442" t="s">
        <v>31</v>
      </c>
      <c r="P15442" t="s">
        <v>28</v>
      </c>
      <c r="R15442" t="s">
        <v>26</v>
      </c>
      <c r="S15442">
        <v>18.399999999999999</v>
      </c>
      <c r="T15442">
        <v>18.3</v>
      </c>
      <c r="U15442">
        <v>18.3</v>
      </c>
      <c r="V15442">
        <v>0.1</v>
      </c>
      <c r="W15442">
        <v>0.1</v>
      </c>
      <c r="AB15442">
        <f t="shared" si="302"/>
        <v>4679.99</v>
      </c>
    </row>
    <row r="15443" spans="1:28" x14ac:dyDescent="0.25">
      <c r="A15443" t="s">
        <v>6838</v>
      </c>
      <c r="B15443" t="s">
        <v>6800</v>
      </c>
      <c r="C15443" s="1">
        <v>0.75119212962962967</v>
      </c>
      <c r="D15443">
        <v>215</v>
      </c>
      <c r="E15443" s="2">
        <v>5.6274236111111119E-2</v>
      </c>
      <c r="F15443" s="1">
        <v>5.6273148148148149E-2</v>
      </c>
      <c r="G15443">
        <v>94</v>
      </c>
      <c r="H15443">
        <v>4862.09</v>
      </c>
      <c r="I15443">
        <v>0</v>
      </c>
      <c r="J15443" t="s">
        <v>6801</v>
      </c>
      <c r="K15443" t="s">
        <v>22</v>
      </c>
      <c r="L15443">
        <v>1</v>
      </c>
      <c r="N15443" t="s">
        <v>23</v>
      </c>
      <c r="O15443" t="s">
        <v>36</v>
      </c>
      <c r="P15443" t="s">
        <v>28</v>
      </c>
      <c r="R15443" t="s">
        <v>26</v>
      </c>
      <c r="S15443">
        <v>18.8</v>
      </c>
      <c r="T15443">
        <v>18.3</v>
      </c>
      <c r="U15443">
        <v>18.3</v>
      </c>
      <c r="V15443">
        <v>0.5</v>
      </c>
      <c r="W15443">
        <v>0.5</v>
      </c>
      <c r="AB15443">
        <f t="shared" si="302"/>
        <v>4679.99</v>
      </c>
    </row>
    <row r="15444" spans="1:28" x14ac:dyDescent="0.25">
      <c r="A15444" t="s">
        <v>6838</v>
      </c>
      <c r="B15444" t="s">
        <v>6800</v>
      </c>
      <c r="C15444" s="1">
        <v>0.75119212962962967</v>
      </c>
      <c r="D15444">
        <v>215</v>
      </c>
      <c r="E15444" s="2">
        <v>5.6274236111111119E-2</v>
      </c>
      <c r="F15444" s="1">
        <v>5.6273148148148149E-2</v>
      </c>
      <c r="G15444">
        <v>94</v>
      </c>
      <c r="H15444">
        <v>4862.09</v>
      </c>
      <c r="I15444">
        <v>0</v>
      </c>
      <c r="J15444" t="s">
        <v>6801</v>
      </c>
      <c r="K15444" t="s">
        <v>22</v>
      </c>
      <c r="L15444">
        <v>1</v>
      </c>
      <c r="N15444" t="s">
        <v>23</v>
      </c>
      <c r="O15444" t="s">
        <v>24</v>
      </c>
      <c r="P15444" t="s">
        <v>28</v>
      </c>
      <c r="R15444" t="s">
        <v>26</v>
      </c>
      <c r="S15444">
        <v>19.600000000000001</v>
      </c>
      <c r="T15444">
        <v>18.3</v>
      </c>
      <c r="U15444">
        <v>18.3</v>
      </c>
      <c r="V15444">
        <v>1.3</v>
      </c>
      <c r="W15444">
        <v>1.3</v>
      </c>
      <c r="AB15444">
        <f t="shared" si="302"/>
        <v>4679.99</v>
      </c>
    </row>
    <row r="15445" spans="1:28" x14ac:dyDescent="0.25">
      <c r="A15445" t="s">
        <v>6838</v>
      </c>
      <c r="B15445" t="s">
        <v>6800</v>
      </c>
      <c r="C15445" s="1">
        <v>0.75119212962962967</v>
      </c>
      <c r="D15445">
        <v>215</v>
      </c>
      <c r="E15445" s="2">
        <v>5.6274236111111119E-2</v>
      </c>
      <c r="F15445" s="1">
        <v>5.6273148148148149E-2</v>
      </c>
      <c r="G15445">
        <v>94</v>
      </c>
      <c r="H15445">
        <v>4862.09</v>
      </c>
      <c r="I15445">
        <v>0</v>
      </c>
      <c r="J15445" t="s">
        <v>6801</v>
      </c>
      <c r="K15445" t="s">
        <v>22</v>
      </c>
      <c r="L15445">
        <v>1</v>
      </c>
      <c r="N15445" t="s">
        <v>23</v>
      </c>
      <c r="O15445" t="s">
        <v>46</v>
      </c>
      <c r="P15445" t="s">
        <v>28</v>
      </c>
      <c r="R15445" t="s">
        <v>26</v>
      </c>
      <c r="S15445">
        <v>18.600000000000001</v>
      </c>
      <c r="T15445">
        <v>18.3</v>
      </c>
      <c r="U15445">
        <v>18.3</v>
      </c>
      <c r="V15445">
        <v>0.3</v>
      </c>
      <c r="W15445">
        <v>0.3</v>
      </c>
      <c r="AB15445">
        <f t="shared" ref="AB15445:AB15508" si="303">H15445-182.1</f>
        <v>4679.99</v>
      </c>
    </row>
    <row r="15446" spans="1:28" x14ac:dyDescent="0.25">
      <c r="A15446" t="s">
        <v>6838</v>
      </c>
      <c r="B15446" t="s">
        <v>6800</v>
      </c>
      <c r="C15446" s="1">
        <v>0.75119212962962967</v>
      </c>
      <c r="D15446">
        <v>215</v>
      </c>
      <c r="E15446" s="2">
        <v>5.6274236111111119E-2</v>
      </c>
      <c r="F15446" s="1">
        <v>5.6273148148148149E-2</v>
      </c>
      <c r="G15446">
        <v>94</v>
      </c>
      <c r="H15446">
        <v>4862.09</v>
      </c>
      <c r="I15446">
        <v>0</v>
      </c>
      <c r="J15446" t="s">
        <v>6801</v>
      </c>
      <c r="K15446" t="s">
        <v>22</v>
      </c>
      <c r="L15446">
        <v>1</v>
      </c>
      <c r="N15446" t="s">
        <v>23</v>
      </c>
      <c r="O15446" t="s">
        <v>42</v>
      </c>
      <c r="P15446" t="s">
        <v>28</v>
      </c>
      <c r="R15446" t="s">
        <v>26</v>
      </c>
      <c r="S15446">
        <v>18.399999999999999</v>
      </c>
      <c r="T15446">
        <v>18.3</v>
      </c>
      <c r="U15446">
        <v>18.3</v>
      </c>
      <c r="V15446">
        <v>0.1</v>
      </c>
      <c r="W15446">
        <v>0.1</v>
      </c>
      <c r="AB15446">
        <f t="shared" si="303"/>
        <v>4679.99</v>
      </c>
    </row>
    <row r="15447" spans="1:28" x14ac:dyDescent="0.25">
      <c r="A15447" t="s">
        <v>6838</v>
      </c>
      <c r="B15447" t="s">
        <v>6800</v>
      </c>
      <c r="C15447" s="1">
        <v>0.75119212962962967</v>
      </c>
      <c r="D15447">
        <v>215</v>
      </c>
      <c r="E15447" s="2">
        <v>5.6274236111111119E-2</v>
      </c>
      <c r="F15447" s="1">
        <v>5.6273148148148149E-2</v>
      </c>
      <c r="G15447">
        <v>94</v>
      </c>
      <c r="H15447">
        <v>4862.09</v>
      </c>
      <c r="I15447">
        <v>0</v>
      </c>
      <c r="J15447" t="s">
        <v>6801</v>
      </c>
      <c r="K15447" t="s">
        <v>22</v>
      </c>
      <c r="L15447">
        <v>1</v>
      </c>
      <c r="N15447" t="s">
        <v>23</v>
      </c>
      <c r="O15447" t="s">
        <v>33</v>
      </c>
      <c r="P15447" t="s">
        <v>28</v>
      </c>
      <c r="R15447" t="s">
        <v>26</v>
      </c>
      <c r="S15447">
        <v>18.7</v>
      </c>
      <c r="T15447">
        <v>18.3</v>
      </c>
      <c r="U15447">
        <v>18.3</v>
      </c>
      <c r="V15447">
        <v>0.4</v>
      </c>
      <c r="W15447">
        <v>0.4</v>
      </c>
      <c r="AB15447">
        <f t="shared" si="303"/>
        <v>4679.99</v>
      </c>
    </row>
    <row r="15448" spans="1:28" x14ac:dyDescent="0.25">
      <c r="A15448" t="s">
        <v>6839</v>
      </c>
      <c r="B15448" t="s">
        <v>6800</v>
      </c>
      <c r="C15448" s="1">
        <v>0.75327546296296299</v>
      </c>
      <c r="D15448">
        <v>784</v>
      </c>
      <c r="E15448" s="2">
        <v>5.8364166666666661E-2</v>
      </c>
      <c r="F15448" s="1">
        <v>5.8356481481481481E-2</v>
      </c>
      <c r="G15448">
        <v>664</v>
      </c>
      <c r="H15448">
        <v>5042.66</v>
      </c>
      <c r="I15448">
        <v>0</v>
      </c>
      <c r="J15448" t="s">
        <v>6801</v>
      </c>
      <c r="K15448" t="s">
        <v>22</v>
      </c>
      <c r="L15448">
        <v>1</v>
      </c>
      <c r="N15448" t="s">
        <v>23</v>
      </c>
      <c r="O15448" t="s">
        <v>31</v>
      </c>
      <c r="P15448" t="s">
        <v>28</v>
      </c>
      <c r="R15448" t="s">
        <v>26</v>
      </c>
      <c r="S15448">
        <v>18.8</v>
      </c>
      <c r="T15448">
        <v>18.3</v>
      </c>
      <c r="U15448">
        <v>18.399999999999999</v>
      </c>
      <c r="V15448">
        <v>0.5</v>
      </c>
      <c r="W15448">
        <v>0.4</v>
      </c>
      <c r="AB15448">
        <f t="shared" si="303"/>
        <v>4860.5599999999995</v>
      </c>
    </row>
    <row r="15449" spans="1:28" x14ac:dyDescent="0.25">
      <c r="A15449" t="s">
        <v>6839</v>
      </c>
      <c r="B15449" t="s">
        <v>6800</v>
      </c>
      <c r="C15449" s="1">
        <v>0.75327546296296299</v>
      </c>
      <c r="D15449">
        <v>784</v>
      </c>
      <c r="E15449" s="2">
        <v>5.8364166666666661E-2</v>
      </c>
      <c r="F15449" s="1">
        <v>5.8356481481481481E-2</v>
      </c>
      <c r="G15449">
        <v>664</v>
      </c>
      <c r="H15449">
        <v>5042.66</v>
      </c>
      <c r="I15449">
        <v>0</v>
      </c>
      <c r="J15449" t="s">
        <v>6801</v>
      </c>
      <c r="K15449" t="s">
        <v>22</v>
      </c>
      <c r="L15449">
        <v>1</v>
      </c>
      <c r="N15449" t="s">
        <v>23</v>
      </c>
      <c r="O15449" t="s">
        <v>24</v>
      </c>
      <c r="P15449" t="s">
        <v>28</v>
      </c>
      <c r="R15449" t="s">
        <v>26</v>
      </c>
      <c r="S15449">
        <v>20</v>
      </c>
      <c r="T15449">
        <v>18.3</v>
      </c>
      <c r="U15449">
        <v>18.399999999999999</v>
      </c>
      <c r="V15449">
        <v>1.7</v>
      </c>
      <c r="W15449">
        <v>1.6</v>
      </c>
      <c r="AB15449">
        <f t="shared" si="303"/>
        <v>4860.5599999999995</v>
      </c>
    </row>
    <row r="15450" spans="1:28" x14ac:dyDescent="0.25">
      <c r="A15450" t="s">
        <v>6839</v>
      </c>
      <c r="B15450" t="s">
        <v>6800</v>
      </c>
      <c r="C15450" s="1">
        <v>0.75327546296296299</v>
      </c>
      <c r="D15450">
        <v>784</v>
      </c>
      <c r="E15450" s="2">
        <v>5.8364166666666661E-2</v>
      </c>
      <c r="F15450" s="1">
        <v>5.8356481481481481E-2</v>
      </c>
      <c r="G15450">
        <v>664</v>
      </c>
      <c r="H15450">
        <v>5042.66</v>
      </c>
      <c r="I15450">
        <v>0</v>
      </c>
      <c r="J15450" t="s">
        <v>6801</v>
      </c>
      <c r="K15450" t="s">
        <v>22</v>
      </c>
      <c r="L15450">
        <v>1</v>
      </c>
      <c r="N15450" t="s">
        <v>23</v>
      </c>
      <c r="O15450" t="s">
        <v>46</v>
      </c>
      <c r="P15450" t="s">
        <v>28</v>
      </c>
      <c r="R15450" t="s">
        <v>26</v>
      </c>
      <c r="S15450">
        <v>18.600000000000001</v>
      </c>
      <c r="T15450">
        <v>18.3</v>
      </c>
      <c r="U15450">
        <v>18.399999999999999</v>
      </c>
      <c r="V15450">
        <v>0.3</v>
      </c>
      <c r="W15450">
        <v>0.2</v>
      </c>
      <c r="AB15450">
        <f t="shared" si="303"/>
        <v>4860.5599999999995</v>
      </c>
    </row>
    <row r="15451" spans="1:28" x14ac:dyDescent="0.25">
      <c r="A15451" t="s">
        <v>6839</v>
      </c>
      <c r="B15451" t="s">
        <v>6800</v>
      </c>
      <c r="C15451" s="1">
        <v>0.75327546296296299</v>
      </c>
      <c r="D15451">
        <v>784</v>
      </c>
      <c r="E15451" s="2">
        <v>5.8364166666666661E-2</v>
      </c>
      <c r="F15451" s="1">
        <v>5.8356481481481481E-2</v>
      </c>
      <c r="G15451">
        <v>664</v>
      </c>
      <c r="H15451">
        <v>5042.66</v>
      </c>
      <c r="I15451">
        <v>0</v>
      </c>
      <c r="J15451" t="s">
        <v>6801</v>
      </c>
      <c r="K15451" t="s">
        <v>22</v>
      </c>
      <c r="L15451">
        <v>1</v>
      </c>
      <c r="N15451" t="s">
        <v>23</v>
      </c>
      <c r="O15451" t="s">
        <v>42</v>
      </c>
      <c r="P15451" t="s">
        <v>28</v>
      </c>
      <c r="R15451" t="s">
        <v>26</v>
      </c>
      <c r="S15451">
        <v>18.8</v>
      </c>
      <c r="T15451">
        <v>18.3</v>
      </c>
      <c r="U15451">
        <v>18.399999999999999</v>
      </c>
      <c r="V15451">
        <v>0.5</v>
      </c>
      <c r="W15451">
        <v>0.4</v>
      </c>
      <c r="AB15451">
        <f t="shared" si="303"/>
        <v>4860.5599999999995</v>
      </c>
    </row>
    <row r="15452" spans="1:28" x14ac:dyDescent="0.25">
      <c r="A15452" t="s">
        <v>6839</v>
      </c>
      <c r="B15452" t="s">
        <v>6800</v>
      </c>
      <c r="C15452" s="1">
        <v>0.75327546296296299</v>
      </c>
      <c r="D15452">
        <v>784</v>
      </c>
      <c r="E15452" s="2">
        <v>5.8364166666666661E-2</v>
      </c>
      <c r="F15452" s="1">
        <v>5.8356481481481481E-2</v>
      </c>
      <c r="G15452">
        <v>664</v>
      </c>
      <c r="H15452">
        <v>5042.66</v>
      </c>
      <c r="I15452">
        <v>0</v>
      </c>
      <c r="J15452" t="s">
        <v>6801</v>
      </c>
      <c r="K15452" t="s">
        <v>22</v>
      </c>
      <c r="L15452">
        <v>1</v>
      </c>
      <c r="N15452" t="s">
        <v>23</v>
      </c>
      <c r="O15452" t="s">
        <v>33</v>
      </c>
      <c r="P15452" t="s">
        <v>28</v>
      </c>
      <c r="R15452" t="s">
        <v>26</v>
      </c>
      <c r="S15452">
        <v>18.899999999999999</v>
      </c>
      <c r="T15452">
        <v>18.3</v>
      </c>
      <c r="U15452">
        <v>18.399999999999999</v>
      </c>
      <c r="V15452">
        <v>0.6</v>
      </c>
      <c r="W15452">
        <v>0.5</v>
      </c>
      <c r="AB15452">
        <f t="shared" si="303"/>
        <v>4860.5599999999995</v>
      </c>
    </row>
    <row r="15453" spans="1:28" x14ac:dyDescent="0.25">
      <c r="A15453" t="s">
        <v>6840</v>
      </c>
      <c r="B15453" t="s">
        <v>6800</v>
      </c>
      <c r="C15453" s="1">
        <v>0.75535879629629632</v>
      </c>
      <c r="D15453">
        <v>920</v>
      </c>
      <c r="E15453" s="2">
        <v>6.0449074074074072E-2</v>
      </c>
      <c r="F15453" s="1">
        <v>6.0439814814814814E-2</v>
      </c>
      <c r="G15453">
        <v>800</v>
      </c>
      <c r="H15453">
        <v>5222.8</v>
      </c>
      <c r="I15453">
        <v>0</v>
      </c>
      <c r="J15453" t="s">
        <v>6801</v>
      </c>
      <c r="K15453" t="s">
        <v>22</v>
      </c>
      <c r="L15453">
        <v>1</v>
      </c>
      <c r="N15453" t="s">
        <v>23</v>
      </c>
      <c r="O15453" t="s">
        <v>31</v>
      </c>
      <c r="P15453" t="s">
        <v>28</v>
      </c>
      <c r="R15453" t="s">
        <v>26</v>
      </c>
      <c r="S15453">
        <v>18.600000000000001</v>
      </c>
      <c r="T15453">
        <v>18.100000000000001</v>
      </c>
      <c r="U15453">
        <v>18.2</v>
      </c>
      <c r="V15453">
        <v>0.5</v>
      </c>
      <c r="W15453">
        <v>0.4</v>
      </c>
      <c r="AB15453">
        <f t="shared" si="303"/>
        <v>5040.7</v>
      </c>
    </row>
    <row r="15454" spans="1:28" x14ac:dyDescent="0.25">
      <c r="A15454" t="s">
        <v>6840</v>
      </c>
      <c r="B15454" t="s">
        <v>6800</v>
      </c>
      <c r="C15454" s="1">
        <v>0.75535879629629632</v>
      </c>
      <c r="D15454">
        <v>920</v>
      </c>
      <c r="E15454" s="2">
        <v>6.0449074074074072E-2</v>
      </c>
      <c r="F15454" s="1">
        <v>6.0439814814814814E-2</v>
      </c>
      <c r="G15454">
        <v>800</v>
      </c>
      <c r="H15454">
        <v>5222.8</v>
      </c>
      <c r="I15454">
        <v>0</v>
      </c>
      <c r="J15454" t="s">
        <v>6801</v>
      </c>
      <c r="K15454" t="s">
        <v>22</v>
      </c>
      <c r="L15454">
        <v>1</v>
      </c>
      <c r="N15454" t="s">
        <v>23</v>
      </c>
      <c r="O15454" t="s">
        <v>36</v>
      </c>
      <c r="P15454" t="s">
        <v>28</v>
      </c>
      <c r="R15454" t="s">
        <v>26</v>
      </c>
      <c r="S15454">
        <v>18.600000000000001</v>
      </c>
      <c r="T15454">
        <v>18.100000000000001</v>
      </c>
      <c r="U15454">
        <v>18.2</v>
      </c>
      <c r="V15454">
        <v>0.5</v>
      </c>
      <c r="W15454">
        <v>0.4</v>
      </c>
      <c r="AB15454">
        <f t="shared" si="303"/>
        <v>5040.7</v>
      </c>
    </row>
    <row r="15455" spans="1:28" x14ac:dyDescent="0.25">
      <c r="A15455" t="s">
        <v>6840</v>
      </c>
      <c r="B15455" t="s">
        <v>6800</v>
      </c>
      <c r="C15455" s="1">
        <v>0.75535879629629632</v>
      </c>
      <c r="D15455">
        <v>920</v>
      </c>
      <c r="E15455" s="2">
        <v>6.0449074074074072E-2</v>
      </c>
      <c r="F15455" s="1">
        <v>6.0439814814814814E-2</v>
      </c>
      <c r="G15455">
        <v>800</v>
      </c>
      <c r="H15455">
        <v>5222.8</v>
      </c>
      <c r="I15455">
        <v>0</v>
      </c>
      <c r="J15455" t="s">
        <v>6801</v>
      </c>
      <c r="K15455" t="s">
        <v>22</v>
      </c>
      <c r="L15455">
        <v>1</v>
      </c>
      <c r="N15455" t="s">
        <v>23</v>
      </c>
      <c r="O15455" t="s">
        <v>24</v>
      </c>
      <c r="P15455" t="s">
        <v>28</v>
      </c>
      <c r="R15455" t="s">
        <v>26</v>
      </c>
      <c r="S15455">
        <v>20.3</v>
      </c>
      <c r="T15455">
        <v>18.100000000000001</v>
      </c>
      <c r="U15455">
        <v>18.2</v>
      </c>
      <c r="V15455">
        <v>2.2000000000000002</v>
      </c>
      <c r="W15455">
        <v>2.1</v>
      </c>
      <c r="AB15455">
        <f t="shared" si="303"/>
        <v>5040.7</v>
      </c>
    </row>
    <row r="15456" spans="1:28" x14ac:dyDescent="0.25">
      <c r="A15456" t="s">
        <v>6840</v>
      </c>
      <c r="B15456" t="s">
        <v>6800</v>
      </c>
      <c r="C15456" s="1">
        <v>0.75535879629629632</v>
      </c>
      <c r="D15456">
        <v>920</v>
      </c>
      <c r="E15456" s="2">
        <v>6.0449074074074072E-2</v>
      </c>
      <c r="F15456" s="1">
        <v>6.0439814814814814E-2</v>
      </c>
      <c r="G15456">
        <v>800</v>
      </c>
      <c r="H15456">
        <v>5222.8</v>
      </c>
      <c r="I15456">
        <v>0</v>
      </c>
      <c r="J15456" t="s">
        <v>6801</v>
      </c>
      <c r="K15456" t="s">
        <v>22</v>
      </c>
      <c r="L15456">
        <v>1</v>
      </c>
      <c r="N15456" t="s">
        <v>23</v>
      </c>
      <c r="O15456" t="s">
        <v>46</v>
      </c>
      <c r="P15456" t="s">
        <v>28</v>
      </c>
      <c r="R15456" t="s">
        <v>26</v>
      </c>
      <c r="S15456">
        <v>18.600000000000001</v>
      </c>
      <c r="T15456">
        <v>18.100000000000001</v>
      </c>
      <c r="U15456">
        <v>18.2</v>
      </c>
      <c r="V15456">
        <v>0.5</v>
      </c>
      <c r="W15456">
        <v>0.4</v>
      </c>
      <c r="AB15456">
        <f t="shared" si="303"/>
        <v>5040.7</v>
      </c>
    </row>
    <row r="15457" spans="1:28" x14ac:dyDescent="0.25">
      <c r="A15457" t="s">
        <v>6840</v>
      </c>
      <c r="B15457" t="s">
        <v>6800</v>
      </c>
      <c r="C15457" s="1">
        <v>0.75535879629629632</v>
      </c>
      <c r="D15457">
        <v>920</v>
      </c>
      <c r="E15457" s="2">
        <v>6.0449074074074072E-2</v>
      </c>
      <c r="F15457" s="1">
        <v>6.0439814814814814E-2</v>
      </c>
      <c r="G15457">
        <v>800</v>
      </c>
      <c r="H15457">
        <v>5222.8</v>
      </c>
      <c r="I15457">
        <v>0</v>
      </c>
      <c r="J15457" t="s">
        <v>6801</v>
      </c>
      <c r="K15457" t="s">
        <v>22</v>
      </c>
      <c r="L15457">
        <v>1</v>
      </c>
      <c r="N15457" t="s">
        <v>23</v>
      </c>
      <c r="O15457" t="s">
        <v>42</v>
      </c>
      <c r="P15457" t="s">
        <v>28</v>
      </c>
      <c r="R15457" t="s">
        <v>26</v>
      </c>
      <c r="S15457">
        <v>18.399999999999999</v>
      </c>
      <c r="T15457">
        <v>18.100000000000001</v>
      </c>
      <c r="U15457">
        <v>18.2</v>
      </c>
      <c r="V15457">
        <v>0.3</v>
      </c>
      <c r="W15457">
        <v>0.2</v>
      </c>
      <c r="AB15457">
        <f t="shared" si="303"/>
        <v>5040.7</v>
      </c>
    </row>
    <row r="15458" spans="1:28" x14ac:dyDescent="0.25">
      <c r="A15458" t="s">
        <v>6841</v>
      </c>
      <c r="B15458" t="s">
        <v>6800</v>
      </c>
      <c r="C15458" s="1">
        <v>0.75744212962962953</v>
      </c>
      <c r="D15458">
        <v>488</v>
      </c>
      <c r="E15458" s="2">
        <v>6.2527407407407407E-2</v>
      </c>
      <c r="F15458" s="1">
        <v>6.2523148148148147E-2</v>
      </c>
      <c r="G15458">
        <v>368</v>
      </c>
      <c r="H15458">
        <v>5402.37</v>
      </c>
      <c r="I15458">
        <v>0</v>
      </c>
      <c r="J15458" t="s">
        <v>6801</v>
      </c>
      <c r="K15458" t="s">
        <v>22</v>
      </c>
      <c r="L15458">
        <v>1</v>
      </c>
      <c r="N15458" t="s">
        <v>23</v>
      </c>
      <c r="O15458" t="s">
        <v>31</v>
      </c>
      <c r="P15458" t="s">
        <v>28</v>
      </c>
      <c r="R15458" t="s">
        <v>26</v>
      </c>
      <c r="S15458">
        <v>18.399999999999999</v>
      </c>
      <c r="T15458">
        <v>18.100000000000001</v>
      </c>
      <c r="U15458">
        <v>18.2</v>
      </c>
      <c r="V15458">
        <v>0.3</v>
      </c>
      <c r="W15458">
        <v>0.2</v>
      </c>
      <c r="AB15458">
        <f t="shared" si="303"/>
        <v>5220.2699999999995</v>
      </c>
    </row>
    <row r="15459" spans="1:28" x14ac:dyDescent="0.25">
      <c r="A15459" t="s">
        <v>6841</v>
      </c>
      <c r="B15459" t="s">
        <v>6800</v>
      </c>
      <c r="C15459" s="1">
        <v>0.75744212962962953</v>
      </c>
      <c r="D15459">
        <v>488</v>
      </c>
      <c r="E15459" s="2">
        <v>6.2527407407407407E-2</v>
      </c>
      <c r="F15459" s="1">
        <v>6.2523148148148147E-2</v>
      </c>
      <c r="G15459">
        <v>368</v>
      </c>
      <c r="H15459">
        <v>5402.37</v>
      </c>
      <c r="I15459">
        <v>0</v>
      </c>
      <c r="J15459" t="s">
        <v>6801</v>
      </c>
      <c r="K15459" t="s">
        <v>22</v>
      </c>
      <c r="L15459">
        <v>1</v>
      </c>
      <c r="N15459" t="s">
        <v>23</v>
      </c>
      <c r="O15459" t="s">
        <v>46</v>
      </c>
      <c r="P15459" t="s">
        <v>28</v>
      </c>
      <c r="R15459" t="s">
        <v>26</v>
      </c>
      <c r="S15459">
        <v>18.5</v>
      </c>
      <c r="T15459">
        <v>18.100000000000001</v>
      </c>
      <c r="U15459">
        <v>18.2</v>
      </c>
      <c r="V15459">
        <v>0.4</v>
      </c>
      <c r="W15459">
        <v>0.3</v>
      </c>
      <c r="AB15459">
        <f t="shared" si="303"/>
        <v>5220.2699999999995</v>
      </c>
    </row>
    <row r="15460" spans="1:28" x14ac:dyDescent="0.25">
      <c r="A15460" t="s">
        <v>6841</v>
      </c>
      <c r="B15460" t="s">
        <v>6800</v>
      </c>
      <c r="C15460" s="1">
        <v>0.75744212962962953</v>
      </c>
      <c r="D15460">
        <v>488</v>
      </c>
      <c r="E15460" s="2">
        <v>6.2527407407407407E-2</v>
      </c>
      <c r="F15460" s="1">
        <v>6.2523148148148147E-2</v>
      </c>
      <c r="G15460">
        <v>368</v>
      </c>
      <c r="H15460">
        <v>5402.37</v>
      </c>
      <c r="I15460">
        <v>0</v>
      </c>
      <c r="J15460" t="s">
        <v>6801</v>
      </c>
      <c r="K15460" t="s">
        <v>22</v>
      </c>
      <c r="L15460">
        <v>1</v>
      </c>
      <c r="N15460" t="s">
        <v>23</v>
      </c>
      <c r="O15460" t="s">
        <v>42</v>
      </c>
      <c r="P15460" t="s">
        <v>28</v>
      </c>
      <c r="R15460" t="s">
        <v>26</v>
      </c>
      <c r="S15460">
        <v>18.600000000000001</v>
      </c>
      <c r="T15460">
        <v>18.100000000000001</v>
      </c>
      <c r="U15460">
        <v>18.2</v>
      </c>
      <c r="V15460">
        <v>0.5</v>
      </c>
      <c r="W15460">
        <v>0.4</v>
      </c>
      <c r="AB15460">
        <f t="shared" si="303"/>
        <v>5220.2699999999995</v>
      </c>
    </row>
    <row r="15461" spans="1:28" x14ac:dyDescent="0.25">
      <c r="A15461" t="s">
        <v>6841</v>
      </c>
      <c r="B15461" t="s">
        <v>6800</v>
      </c>
      <c r="C15461" s="1">
        <v>0.75744212962962953</v>
      </c>
      <c r="D15461">
        <v>488</v>
      </c>
      <c r="E15461" s="2">
        <v>6.2527407407407407E-2</v>
      </c>
      <c r="F15461" s="1">
        <v>6.2523148148148147E-2</v>
      </c>
      <c r="G15461">
        <v>368</v>
      </c>
      <c r="H15461">
        <v>5402.37</v>
      </c>
      <c r="I15461">
        <v>0</v>
      </c>
      <c r="J15461" t="s">
        <v>6801</v>
      </c>
      <c r="K15461" t="s">
        <v>22</v>
      </c>
      <c r="L15461">
        <v>1</v>
      </c>
      <c r="N15461" t="s">
        <v>23</v>
      </c>
      <c r="O15461" t="s">
        <v>33</v>
      </c>
      <c r="P15461" t="s">
        <v>28</v>
      </c>
      <c r="R15461" t="s">
        <v>26</v>
      </c>
      <c r="S15461">
        <v>18.5</v>
      </c>
      <c r="T15461">
        <v>18.100000000000001</v>
      </c>
      <c r="U15461">
        <v>18.2</v>
      </c>
      <c r="V15461">
        <v>0.4</v>
      </c>
      <c r="W15461">
        <v>0.3</v>
      </c>
      <c r="AB15461">
        <f t="shared" si="303"/>
        <v>5220.2699999999995</v>
      </c>
    </row>
    <row r="15462" spans="1:28" x14ac:dyDescent="0.25">
      <c r="A15462" t="s">
        <v>6842</v>
      </c>
      <c r="B15462" t="s">
        <v>6800</v>
      </c>
      <c r="C15462" s="1">
        <v>0.75953703703703701</v>
      </c>
      <c r="D15462">
        <v>258</v>
      </c>
      <c r="E15462" s="2">
        <v>6.4619652777777772E-2</v>
      </c>
      <c r="F15462" s="1">
        <v>6.4618055555555554E-2</v>
      </c>
      <c r="G15462">
        <v>138</v>
      </c>
      <c r="H15462">
        <v>5583.14</v>
      </c>
      <c r="I15462">
        <v>0</v>
      </c>
      <c r="J15462" t="s">
        <v>6801</v>
      </c>
      <c r="K15462" t="s">
        <v>22</v>
      </c>
      <c r="L15462">
        <v>1</v>
      </c>
      <c r="N15462" t="s">
        <v>23</v>
      </c>
      <c r="O15462" t="s">
        <v>31</v>
      </c>
      <c r="P15462" t="s">
        <v>28</v>
      </c>
      <c r="R15462" t="s">
        <v>26</v>
      </c>
      <c r="S15462">
        <v>18.399999999999999</v>
      </c>
      <c r="T15462">
        <v>18.100000000000001</v>
      </c>
      <c r="U15462">
        <v>18.2</v>
      </c>
      <c r="V15462">
        <v>0.3</v>
      </c>
      <c r="W15462">
        <v>0.2</v>
      </c>
      <c r="AB15462">
        <f t="shared" si="303"/>
        <v>5401.04</v>
      </c>
    </row>
    <row r="15463" spans="1:28" x14ac:dyDescent="0.25">
      <c r="A15463" t="s">
        <v>6842</v>
      </c>
      <c r="B15463" t="s">
        <v>6800</v>
      </c>
      <c r="C15463" s="1">
        <v>0.75953703703703701</v>
      </c>
      <c r="D15463">
        <v>258</v>
      </c>
      <c r="E15463" s="2">
        <v>6.4619652777777772E-2</v>
      </c>
      <c r="F15463" s="1">
        <v>6.4618055555555554E-2</v>
      </c>
      <c r="G15463">
        <v>138</v>
      </c>
      <c r="H15463">
        <v>5583.14</v>
      </c>
      <c r="I15463">
        <v>0</v>
      </c>
      <c r="J15463" t="s">
        <v>6801</v>
      </c>
      <c r="K15463" t="s">
        <v>22</v>
      </c>
      <c r="L15463">
        <v>1</v>
      </c>
      <c r="N15463" t="s">
        <v>23</v>
      </c>
      <c r="O15463" t="s">
        <v>36</v>
      </c>
      <c r="P15463" t="s">
        <v>28</v>
      </c>
      <c r="R15463" t="s">
        <v>26</v>
      </c>
      <c r="S15463">
        <v>19.100000000000001</v>
      </c>
      <c r="T15463">
        <v>18.100000000000001</v>
      </c>
      <c r="U15463">
        <v>18.2</v>
      </c>
      <c r="V15463">
        <v>1</v>
      </c>
      <c r="W15463">
        <v>0.9</v>
      </c>
      <c r="AB15463">
        <f t="shared" si="303"/>
        <v>5401.04</v>
      </c>
    </row>
    <row r="15464" spans="1:28" x14ac:dyDescent="0.25">
      <c r="A15464" t="s">
        <v>6842</v>
      </c>
      <c r="B15464" t="s">
        <v>6800</v>
      </c>
      <c r="C15464" s="1">
        <v>0.75953703703703701</v>
      </c>
      <c r="D15464">
        <v>258</v>
      </c>
      <c r="E15464" s="2">
        <v>6.4619652777777772E-2</v>
      </c>
      <c r="F15464" s="1">
        <v>6.4618055555555554E-2</v>
      </c>
      <c r="G15464">
        <v>138</v>
      </c>
      <c r="H15464">
        <v>5583.14</v>
      </c>
      <c r="I15464">
        <v>0</v>
      </c>
      <c r="J15464" t="s">
        <v>6801</v>
      </c>
      <c r="K15464" t="s">
        <v>22</v>
      </c>
      <c r="L15464">
        <v>1</v>
      </c>
      <c r="N15464" t="s">
        <v>23</v>
      </c>
      <c r="O15464" t="s">
        <v>24</v>
      </c>
      <c r="P15464" t="s">
        <v>28</v>
      </c>
      <c r="R15464" t="s">
        <v>26</v>
      </c>
      <c r="S15464">
        <v>19.2</v>
      </c>
      <c r="T15464">
        <v>18.100000000000001</v>
      </c>
      <c r="U15464">
        <v>18.2</v>
      </c>
      <c r="V15464">
        <v>1.1000000000000001</v>
      </c>
      <c r="W15464">
        <v>1</v>
      </c>
      <c r="AB15464">
        <f t="shared" si="303"/>
        <v>5401.04</v>
      </c>
    </row>
    <row r="15465" spans="1:28" x14ac:dyDescent="0.25">
      <c r="A15465" t="s">
        <v>6842</v>
      </c>
      <c r="B15465" t="s">
        <v>6800</v>
      </c>
      <c r="C15465" s="1">
        <v>0.75953703703703701</v>
      </c>
      <c r="D15465">
        <v>258</v>
      </c>
      <c r="E15465" s="2">
        <v>6.4619652777777772E-2</v>
      </c>
      <c r="F15465" s="1">
        <v>6.4618055555555554E-2</v>
      </c>
      <c r="G15465">
        <v>138</v>
      </c>
      <c r="H15465">
        <v>5583.14</v>
      </c>
      <c r="I15465">
        <v>0</v>
      </c>
      <c r="J15465" t="s">
        <v>6801</v>
      </c>
      <c r="K15465" t="s">
        <v>22</v>
      </c>
      <c r="L15465">
        <v>1</v>
      </c>
      <c r="N15465" t="s">
        <v>23</v>
      </c>
      <c r="O15465" t="s">
        <v>46</v>
      </c>
      <c r="P15465" t="s">
        <v>28</v>
      </c>
      <c r="R15465" t="s">
        <v>26</v>
      </c>
      <c r="S15465">
        <v>18.3</v>
      </c>
      <c r="T15465">
        <v>18.100000000000001</v>
      </c>
      <c r="U15465">
        <v>18.2</v>
      </c>
      <c r="V15465">
        <v>0.2</v>
      </c>
      <c r="W15465">
        <v>0.1</v>
      </c>
      <c r="AB15465">
        <f t="shared" si="303"/>
        <v>5401.04</v>
      </c>
    </row>
    <row r="15466" spans="1:28" x14ac:dyDescent="0.25">
      <c r="A15466" t="s">
        <v>6842</v>
      </c>
      <c r="B15466" t="s">
        <v>6800</v>
      </c>
      <c r="C15466" s="1">
        <v>0.75953703703703701</v>
      </c>
      <c r="D15466">
        <v>258</v>
      </c>
      <c r="E15466" s="2">
        <v>6.4619652777777772E-2</v>
      </c>
      <c r="F15466" s="1">
        <v>6.4618055555555554E-2</v>
      </c>
      <c r="G15466">
        <v>138</v>
      </c>
      <c r="H15466">
        <v>5583.14</v>
      </c>
      <c r="I15466">
        <v>0</v>
      </c>
      <c r="J15466" t="s">
        <v>6801</v>
      </c>
      <c r="K15466" t="s">
        <v>22</v>
      </c>
      <c r="L15466">
        <v>1</v>
      </c>
      <c r="N15466" t="s">
        <v>23</v>
      </c>
      <c r="O15466" t="s">
        <v>42</v>
      </c>
      <c r="P15466" t="s">
        <v>28</v>
      </c>
      <c r="R15466" t="s">
        <v>26</v>
      </c>
      <c r="S15466">
        <v>18.5</v>
      </c>
      <c r="T15466">
        <v>18.100000000000001</v>
      </c>
      <c r="U15466">
        <v>18.2</v>
      </c>
      <c r="V15466">
        <v>0.4</v>
      </c>
      <c r="W15466">
        <v>0.3</v>
      </c>
      <c r="AB15466">
        <f t="shared" si="303"/>
        <v>5401.04</v>
      </c>
    </row>
    <row r="15467" spans="1:28" x14ac:dyDescent="0.25">
      <c r="A15467" t="s">
        <v>6842</v>
      </c>
      <c r="B15467" t="s">
        <v>6800</v>
      </c>
      <c r="C15467" s="1">
        <v>0.75953703703703701</v>
      </c>
      <c r="D15467">
        <v>258</v>
      </c>
      <c r="E15467" s="2">
        <v>6.4619652777777772E-2</v>
      </c>
      <c r="F15467" s="1">
        <v>6.4618055555555554E-2</v>
      </c>
      <c r="G15467">
        <v>138</v>
      </c>
      <c r="H15467">
        <v>5583.14</v>
      </c>
      <c r="I15467">
        <v>0</v>
      </c>
      <c r="J15467" t="s">
        <v>6801</v>
      </c>
      <c r="K15467" t="s">
        <v>22</v>
      </c>
      <c r="L15467">
        <v>1</v>
      </c>
      <c r="N15467" t="s">
        <v>23</v>
      </c>
      <c r="O15467" t="s">
        <v>33</v>
      </c>
      <c r="P15467" t="s">
        <v>28</v>
      </c>
      <c r="R15467" t="s">
        <v>26</v>
      </c>
      <c r="S15467">
        <v>18.2</v>
      </c>
      <c r="T15467">
        <v>18.100000000000001</v>
      </c>
      <c r="U15467">
        <v>18.2</v>
      </c>
      <c r="V15467">
        <v>0.1</v>
      </c>
      <c r="W15467">
        <v>0</v>
      </c>
      <c r="AB15467">
        <f t="shared" si="303"/>
        <v>5401.04</v>
      </c>
    </row>
    <row r="15468" spans="1:28" x14ac:dyDescent="0.25">
      <c r="A15468" t="s">
        <v>6843</v>
      </c>
      <c r="B15468" t="s">
        <v>6800</v>
      </c>
      <c r="C15468" s="1">
        <v>0.7616087962962963</v>
      </c>
      <c r="D15468">
        <v>292</v>
      </c>
      <c r="E15468" s="2">
        <v>6.6691805555555553E-2</v>
      </c>
      <c r="F15468" s="1">
        <v>6.6689814814814813E-2</v>
      </c>
      <c r="G15468">
        <v>172</v>
      </c>
      <c r="H15468">
        <v>5762.17</v>
      </c>
      <c r="I15468">
        <v>0</v>
      </c>
      <c r="J15468" t="s">
        <v>6801</v>
      </c>
      <c r="K15468" t="s">
        <v>22</v>
      </c>
      <c r="L15468">
        <v>1</v>
      </c>
      <c r="N15468" t="s">
        <v>23</v>
      </c>
      <c r="O15468" t="s">
        <v>31</v>
      </c>
      <c r="P15468" t="s">
        <v>28</v>
      </c>
      <c r="R15468" t="s">
        <v>26</v>
      </c>
      <c r="S15468">
        <v>18.399999999999999</v>
      </c>
      <c r="T15468">
        <v>18.100000000000001</v>
      </c>
      <c r="U15468">
        <v>18.2</v>
      </c>
      <c r="V15468">
        <v>0.3</v>
      </c>
      <c r="W15468">
        <v>0.2</v>
      </c>
      <c r="AB15468">
        <f t="shared" si="303"/>
        <v>5580.07</v>
      </c>
    </row>
    <row r="15469" spans="1:28" x14ac:dyDescent="0.25">
      <c r="A15469" t="s">
        <v>6843</v>
      </c>
      <c r="B15469" t="s">
        <v>6800</v>
      </c>
      <c r="C15469" s="1">
        <v>0.7616087962962963</v>
      </c>
      <c r="D15469">
        <v>292</v>
      </c>
      <c r="E15469" s="2">
        <v>6.6691805555555553E-2</v>
      </c>
      <c r="F15469" s="1">
        <v>6.6689814814814813E-2</v>
      </c>
      <c r="G15469">
        <v>172</v>
      </c>
      <c r="H15469">
        <v>5762.17</v>
      </c>
      <c r="I15469">
        <v>0</v>
      </c>
      <c r="J15469" t="s">
        <v>6801</v>
      </c>
      <c r="K15469" t="s">
        <v>22</v>
      </c>
      <c r="L15469">
        <v>1</v>
      </c>
      <c r="N15469" t="s">
        <v>23</v>
      </c>
      <c r="O15469" t="s">
        <v>36</v>
      </c>
      <c r="P15469" t="s">
        <v>28</v>
      </c>
      <c r="R15469" t="s">
        <v>26</v>
      </c>
      <c r="S15469">
        <v>18</v>
      </c>
      <c r="T15469">
        <v>18.100000000000001</v>
      </c>
      <c r="U15469">
        <v>18.2</v>
      </c>
      <c r="V15469">
        <v>-0.1</v>
      </c>
      <c r="W15469">
        <v>-0.2</v>
      </c>
      <c r="AB15469">
        <f t="shared" si="303"/>
        <v>5580.07</v>
      </c>
    </row>
    <row r="15470" spans="1:28" x14ac:dyDescent="0.25">
      <c r="A15470" t="s">
        <v>6843</v>
      </c>
      <c r="B15470" t="s">
        <v>6800</v>
      </c>
      <c r="C15470" s="1">
        <v>0.7616087962962963</v>
      </c>
      <c r="D15470">
        <v>292</v>
      </c>
      <c r="E15470" s="2">
        <v>6.6691805555555553E-2</v>
      </c>
      <c r="F15470" s="1">
        <v>6.6689814814814813E-2</v>
      </c>
      <c r="G15470">
        <v>172</v>
      </c>
      <c r="H15470">
        <v>5762.17</v>
      </c>
      <c r="I15470">
        <v>0</v>
      </c>
      <c r="J15470" t="s">
        <v>6801</v>
      </c>
      <c r="K15470" t="s">
        <v>22</v>
      </c>
      <c r="L15470">
        <v>1</v>
      </c>
      <c r="N15470" t="s">
        <v>23</v>
      </c>
      <c r="O15470" t="s">
        <v>42</v>
      </c>
      <c r="P15470" t="s">
        <v>28</v>
      </c>
      <c r="R15470" t="s">
        <v>26</v>
      </c>
      <c r="S15470">
        <v>18.8</v>
      </c>
      <c r="T15470">
        <v>18.100000000000001</v>
      </c>
      <c r="U15470">
        <v>18.2</v>
      </c>
      <c r="V15470">
        <v>0.7</v>
      </c>
      <c r="W15470">
        <v>0.6</v>
      </c>
      <c r="AB15470">
        <f t="shared" si="303"/>
        <v>5580.07</v>
      </c>
    </row>
    <row r="15471" spans="1:28" x14ac:dyDescent="0.25">
      <c r="A15471" t="s">
        <v>6844</v>
      </c>
      <c r="B15471" t="s">
        <v>6800</v>
      </c>
      <c r="C15471" s="1">
        <v>0.76369212962962962</v>
      </c>
      <c r="D15471">
        <v>895</v>
      </c>
      <c r="E15471" s="2">
        <v>6.8782118055555549E-2</v>
      </c>
      <c r="F15471" s="1">
        <v>6.8773148148148153E-2</v>
      </c>
      <c r="G15471">
        <v>775</v>
      </c>
      <c r="H15471">
        <v>5942.77</v>
      </c>
      <c r="I15471">
        <v>0</v>
      </c>
      <c r="J15471" t="s">
        <v>6801</v>
      </c>
      <c r="K15471" t="s">
        <v>22</v>
      </c>
      <c r="L15471">
        <v>1</v>
      </c>
      <c r="N15471" t="s">
        <v>23</v>
      </c>
      <c r="O15471" t="s">
        <v>31</v>
      </c>
      <c r="P15471" t="s">
        <v>28</v>
      </c>
      <c r="R15471" t="s">
        <v>26</v>
      </c>
      <c r="S15471">
        <v>18.399999999999999</v>
      </c>
      <c r="T15471">
        <v>18.100000000000001</v>
      </c>
      <c r="U15471">
        <v>18.2</v>
      </c>
      <c r="V15471">
        <v>0.3</v>
      </c>
      <c r="W15471">
        <v>0.2</v>
      </c>
      <c r="AB15471">
        <f t="shared" si="303"/>
        <v>5760.67</v>
      </c>
    </row>
    <row r="15472" spans="1:28" x14ac:dyDescent="0.25">
      <c r="A15472" t="s">
        <v>6844</v>
      </c>
      <c r="B15472" t="s">
        <v>6800</v>
      </c>
      <c r="C15472" s="1">
        <v>0.76369212962962962</v>
      </c>
      <c r="D15472">
        <v>895</v>
      </c>
      <c r="E15472" s="2">
        <v>6.8782118055555549E-2</v>
      </c>
      <c r="F15472" s="1">
        <v>6.8773148148148153E-2</v>
      </c>
      <c r="G15472">
        <v>775</v>
      </c>
      <c r="H15472">
        <v>5942.77</v>
      </c>
      <c r="I15472">
        <v>0</v>
      </c>
      <c r="J15472" t="s">
        <v>6801</v>
      </c>
      <c r="K15472" t="s">
        <v>22</v>
      </c>
      <c r="L15472">
        <v>1</v>
      </c>
      <c r="N15472" t="s">
        <v>23</v>
      </c>
      <c r="O15472" t="s">
        <v>36</v>
      </c>
      <c r="P15472" t="s">
        <v>28</v>
      </c>
      <c r="R15472" t="s">
        <v>26</v>
      </c>
      <c r="S15472">
        <v>19.100000000000001</v>
      </c>
      <c r="T15472">
        <v>18.100000000000001</v>
      </c>
      <c r="U15472">
        <v>18.2</v>
      </c>
      <c r="V15472">
        <v>1</v>
      </c>
      <c r="W15472">
        <v>0.9</v>
      </c>
      <c r="AB15472">
        <f t="shared" si="303"/>
        <v>5760.67</v>
      </c>
    </row>
    <row r="15473" spans="1:28" x14ac:dyDescent="0.25">
      <c r="A15473" t="s">
        <v>6844</v>
      </c>
      <c r="B15473" t="s">
        <v>6800</v>
      </c>
      <c r="C15473" s="1">
        <v>0.76369212962962962</v>
      </c>
      <c r="D15473">
        <v>895</v>
      </c>
      <c r="E15473" s="2">
        <v>6.8782118055555549E-2</v>
      </c>
      <c r="F15473" s="1">
        <v>6.8773148148148153E-2</v>
      </c>
      <c r="G15473">
        <v>775</v>
      </c>
      <c r="H15473">
        <v>5942.77</v>
      </c>
      <c r="I15473">
        <v>0</v>
      </c>
      <c r="J15473" t="s">
        <v>6801</v>
      </c>
      <c r="K15473" t="s">
        <v>22</v>
      </c>
      <c r="L15473">
        <v>1</v>
      </c>
      <c r="N15473" t="s">
        <v>23</v>
      </c>
      <c r="O15473" t="s">
        <v>42</v>
      </c>
      <c r="P15473" t="s">
        <v>28</v>
      </c>
      <c r="R15473" t="s">
        <v>26</v>
      </c>
      <c r="S15473">
        <v>18.600000000000001</v>
      </c>
      <c r="T15473">
        <v>18.100000000000001</v>
      </c>
      <c r="U15473">
        <v>18.2</v>
      </c>
      <c r="V15473">
        <v>0.5</v>
      </c>
      <c r="W15473">
        <v>0.4</v>
      </c>
      <c r="AB15473">
        <f t="shared" si="303"/>
        <v>5760.67</v>
      </c>
    </row>
    <row r="15474" spans="1:28" x14ac:dyDescent="0.25">
      <c r="A15474" t="s">
        <v>6845</v>
      </c>
      <c r="B15474" t="s">
        <v>6800</v>
      </c>
      <c r="C15474" s="1">
        <v>0.76577546296296306</v>
      </c>
      <c r="D15474">
        <v>864</v>
      </c>
      <c r="E15474" s="2">
        <v>7.0865092592592591E-2</v>
      </c>
      <c r="F15474" s="1">
        <v>7.0856481481481479E-2</v>
      </c>
      <c r="G15474">
        <v>744</v>
      </c>
      <c r="H15474">
        <v>6122.74</v>
      </c>
      <c r="I15474">
        <v>0</v>
      </c>
      <c r="J15474" t="s">
        <v>6801</v>
      </c>
      <c r="K15474" t="s">
        <v>22</v>
      </c>
      <c r="L15474">
        <v>1</v>
      </c>
      <c r="N15474" t="s">
        <v>23</v>
      </c>
      <c r="O15474" t="s">
        <v>31</v>
      </c>
      <c r="P15474" t="s">
        <v>28</v>
      </c>
      <c r="R15474" t="s">
        <v>26</v>
      </c>
      <c r="S15474">
        <v>18.3</v>
      </c>
      <c r="T15474">
        <v>18.100000000000001</v>
      </c>
      <c r="U15474">
        <v>18.2</v>
      </c>
      <c r="V15474">
        <v>0.2</v>
      </c>
      <c r="W15474">
        <v>0.1</v>
      </c>
      <c r="AB15474">
        <f t="shared" si="303"/>
        <v>5940.6399999999994</v>
      </c>
    </row>
    <row r="15475" spans="1:28" x14ac:dyDescent="0.25">
      <c r="A15475" t="s">
        <v>6845</v>
      </c>
      <c r="B15475" t="s">
        <v>6800</v>
      </c>
      <c r="C15475" s="1">
        <v>0.76577546296296306</v>
      </c>
      <c r="D15475">
        <v>864</v>
      </c>
      <c r="E15475" s="2">
        <v>7.0865092592592591E-2</v>
      </c>
      <c r="F15475" s="1">
        <v>7.0856481481481479E-2</v>
      </c>
      <c r="G15475">
        <v>744</v>
      </c>
      <c r="H15475">
        <v>6122.74</v>
      </c>
      <c r="I15475">
        <v>0</v>
      </c>
      <c r="J15475" t="s">
        <v>6801</v>
      </c>
      <c r="K15475" t="s">
        <v>22</v>
      </c>
      <c r="L15475">
        <v>1</v>
      </c>
      <c r="N15475" t="s">
        <v>23</v>
      </c>
      <c r="O15475" t="s">
        <v>36</v>
      </c>
      <c r="P15475" t="s">
        <v>28</v>
      </c>
      <c r="R15475" t="s">
        <v>26</v>
      </c>
      <c r="S15475">
        <v>18.899999999999999</v>
      </c>
      <c r="T15475">
        <v>18.100000000000001</v>
      </c>
      <c r="U15475">
        <v>18.2</v>
      </c>
      <c r="V15475">
        <v>0.8</v>
      </c>
      <c r="W15475">
        <v>0.7</v>
      </c>
      <c r="AB15475">
        <f t="shared" si="303"/>
        <v>5940.6399999999994</v>
      </c>
    </row>
    <row r="15476" spans="1:28" x14ac:dyDescent="0.25">
      <c r="A15476" t="s">
        <v>6845</v>
      </c>
      <c r="B15476" t="s">
        <v>6800</v>
      </c>
      <c r="C15476" s="1">
        <v>0.76577546296296306</v>
      </c>
      <c r="D15476">
        <v>864</v>
      </c>
      <c r="E15476" s="2">
        <v>7.0865092592592591E-2</v>
      </c>
      <c r="F15476" s="1">
        <v>7.0856481481481479E-2</v>
      </c>
      <c r="G15476">
        <v>744</v>
      </c>
      <c r="H15476">
        <v>6122.74</v>
      </c>
      <c r="I15476">
        <v>0</v>
      </c>
      <c r="J15476" t="s">
        <v>6801</v>
      </c>
      <c r="K15476" t="s">
        <v>22</v>
      </c>
      <c r="L15476">
        <v>1</v>
      </c>
      <c r="N15476" t="s">
        <v>23</v>
      </c>
      <c r="O15476" t="s">
        <v>46</v>
      </c>
      <c r="P15476" t="s">
        <v>28</v>
      </c>
      <c r="R15476" t="s">
        <v>26</v>
      </c>
      <c r="S15476">
        <v>18.100000000000001</v>
      </c>
      <c r="T15476">
        <v>18.100000000000001</v>
      </c>
      <c r="U15476">
        <v>18.2</v>
      </c>
      <c r="V15476">
        <v>0</v>
      </c>
      <c r="W15476">
        <v>-0.1</v>
      </c>
      <c r="AB15476">
        <f t="shared" si="303"/>
        <v>5940.6399999999994</v>
      </c>
    </row>
    <row r="15477" spans="1:28" x14ac:dyDescent="0.25">
      <c r="A15477" t="s">
        <v>6845</v>
      </c>
      <c r="B15477" t="s">
        <v>6800</v>
      </c>
      <c r="C15477" s="1">
        <v>0.76577546296296306</v>
      </c>
      <c r="D15477">
        <v>864</v>
      </c>
      <c r="E15477" s="2">
        <v>7.0865092592592591E-2</v>
      </c>
      <c r="F15477" s="1">
        <v>7.0856481481481479E-2</v>
      </c>
      <c r="G15477">
        <v>744</v>
      </c>
      <c r="H15477">
        <v>6122.74</v>
      </c>
      <c r="I15477">
        <v>0</v>
      </c>
      <c r="J15477" t="s">
        <v>6801</v>
      </c>
      <c r="K15477" t="s">
        <v>22</v>
      </c>
      <c r="L15477">
        <v>1</v>
      </c>
      <c r="N15477" t="s">
        <v>23</v>
      </c>
      <c r="O15477" t="s">
        <v>42</v>
      </c>
      <c r="P15477" t="s">
        <v>28</v>
      </c>
      <c r="R15477" t="s">
        <v>26</v>
      </c>
      <c r="S15477">
        <v>18.600000000000001</v>
      </c>
      <c r="T15477">
        <v>18.100000000000001</v>
      </c>
      <c r="U15477">
        <v>18.2</v>
      </c>
      <c r="V15477">
        <v>0.5</v>
      </c>
      <c r="W15477">
        <v>0.4</v>
      </c>
      <c r="AB15477">
        <f t="shared" si="303"/>
        <v>5940.6399999999994</v>
      </c>
    </row>
    <row r="15478" spans="1:28" x14ac:dyDescent="0.25">
      <c r="A15478" t="s">
        <v>6845</v>
      </c>
      <c r="B15478" t="s">
        <v>6800</v>
      </c>
      <c r="C15478" s="1">
        <v>0.76577546296296306</v>
      </c>
      <c r="D15478">
        <v>864</v>
      </c>
      <c r="E15478" s="2">
        <v>7.0865092592592591E-2</v>
      </c>
      <c r="F15478" s="1">
        <v>7.0856481481481479E-2</v>
      </c>
      <c r="G15478">
        <v>744</v>
      </c>
      <c r="H15478">
        <v>6122.74</v>
      </c>
      <c r="I15478">
        <v>0</v>
      </c>
      <c r="J15478" t="s">
        <v>6801</v>
      </c>
      <c r="K15478" t="s">
        <v>22</v>
      </c>
      <c r="L15478">
        <v>1</v>
      </c>
      <c r="N15478" t="s">
        <v>23</v>
      </c>
      <c r="O15478" t="s">
        <v>33</v>
      </c>
      <c r="P15478" t="s">
        <v>28</v>
      </c>
      <c r="R15478" t="s">
        <v>26</v>
      </c>
      <c r="S15478">
        <v>18.100000000000001</v>
      </c>
      <c r="T15478">
        <v>18.100000000000001</v>
      </c>
      <c r="U15478">
        <v>18.2</v>
      </c>
      <c r="V15478">
        <v>0</v>
      </c>
      <c r="W15478">
        <v>-0.1</v>
      </c>
      <c r="AB15478">
        <f t="shared" si="303"/>
        <v>5940.6399999999994</v>
      </c>
    </row>
    <row r="15479" spans="1:28" x14ac:dyDescent="0.25">
      <c r="A15479" t="s">
        <v>6846</v>
      </c>
      <c r="B15479" t="s">
        <v>6800</v>
      </c>
      <c r="C15479" s="1">
        <v>0.76787037037037031</v>
      </c>
      <c r="D15479">
        <v>133</v>
      </c>
      <c r="E15479" s="2">
        <v>7.2951539351851849E-2</v>
      </c>
      <c r="F15479" s="1">
        <v>7.2951388888888885E-2</v>
      </c>
      <c r="G15479">
        <v>13</v>
      </c>
      <c r="H15479">
        <v>6303.01</v>
      </c>
      <c r="I15479">
        <v>0</v>
      </c>
      <c r="J15479" t="s">
        <v>6801</v>
      </c>
      <c r="K15479" t="s">
        <v>22</v>
      </c>
      <c r="L15479">
        <v>1</v>
      </c>
      <c r="N15479" t="s">
        <v>23</v>
      </c>
      <c r="O15479" t="s">
        <v>31</v>
      </c>
      <c r="P15479" t="s">
        <v>28</v>
      </c>
      <c r="R15479" t="s">
        <v>26</v>
      </c>
      <c r="S15479">
        <v>18.399999999999999</v>
      </c>
      <c r="T15479">
        <v>18.2</v>
      </c>
      <c r="U15479">
        <v>18.3</v>
      </c>
      <c r="V15479">
        <v>0.2</v>
      </c>
      <c r="W15479">
        <v>0.1</v>
      </c>
      <c r="AB15479">
        <f t="shared" si="303"/>
        <v>6120.91</v>
      </c>
    </row>
    <row r="15480" spans="1:28" x14ac:dyDescent="0.25">
      <c r="A15480" t="s">
        <v>6846</v>
      </c>
      <c r="B15480" t="s">
        <v>6800</v>
      </c>
      <c r="C15480" s="1">
        <v>0.76787037037037031</v>
      </c>
      <c r="D15480">
        <v>133</v>
      </c>
      <c r="E15480" s="2">
        <v>7.2951539351851849E-2</v>
      </c>
      <c r="F15480" s="1">
        <v>7.2951388888888885E-2</v>
      </c>
      <c r="G15480">
        <v>13</v>
      </c>
      <c r="H15480">
        <v>6303.01</v>
      </c>
      <c r="I15480">
        <v>0</v>
      </c>
      <c r="J15480" t="s">
        <v>6801</v>
      </c>
      <c r="K15480" t="s">
        <v>22</v>
      </c>
      <c r="L15480">
        <v>1</v>
      </c>
      <c r="N15480" t="s">
        <v>23</v>
      </c>
      <c r="O15480" t="s">
        <v>36</v>
      </c>
      <c r="P15480" t="s">
        <v>28</v>
      </c>
      <c r="R15480" t="s">
        <v>26</v>
      </c>
      <c r="S15480">
        <v>19</v>
      </c>
      <c r="T15480">
        <v>18.2</v>
      </c>
      <c r="U15480">
        <v>18.3</v>
      </c>
      <c r="V15480">
        <v>0.8</v>
      </c>
      <c r="W15480">
        <v>0.7</v>
      </c>
      <c r="AB15480">
        <f t="shared" si="303"/>
        <v>6120.91</v>
      </c>
    </row>
    <row r="15481" spans="1:28" x14ac:dyDescent="0.25">
      <c r="A15481" t="s">
        <v>6846</v>
      </c>
      <c r="B15481" t="s">
        <v>6800</v>
      </c>
      <c r="C15481" s="1">
        <v>0.76787037037037031</v>
      </c>
      <c r="D15481">
        <v>133</v>
      </c>
      <c r="E15481" s="2">
        <v>7.2951539351851849E-2</v>
      </c>
      <c r="F15481" s="1">
        <v>7.2951388888888885E-2</v>
      </c>
      <c r="G15481">
        <v>13</v>
      </c>
      <c r="H15481">
        <v>6303.01</v>
      </c>
      <c r="I15481">
        <v>0</v>
      </c>
      <c r="J15481" t="s">
        <v>6801</v>
      </c>
      <c r="K15481" t="s">
        <v>22</v>
      </c>
      <c r="L15481">
        <v>1</v>
      </c>
      <c r="N15481" t="s">
        <v>23</v>
      </c>
      <c r="O15481" t="s">
        <v>24</v>
      </c>
      <c r="P15481" t="s">
        <v>28</v>
      </c>
      <c r="R15481" t="s">
        <v>26</v>
      </c>
      <c r="S15481">
        <v>18.7</v>
      </c>
      <c r="T15481">
        <v>18.2</v>
      </c>
      <c r="U15481">
        <v>18.3</v>
      </c>
      <c r="V15481">
        <v>0.5</v>
      </c>
      <c r="W15481">
        <v>0.4</v>
      </c>
      <c r="AB15481">
        <f t="shared" si="303"/>
        <v>6120.91</v>
      </c>
    </row>
    <row r="15482" spans="1:28" x14ac:dyDescent="0.25">
      <c r="A15482" t="s">
        <v>6846</v>
      </c>
      <c r="B15482" t="s">
        <v>6800</v>
      </c>
      <c r="C15482" s="1">
        <v>0.76787037037037031</v>
      </c>
      <c r="D15482">
        <v>133</v>
      </c>
      <c r="E15482" s="2">
        <v>7.2951539351851849E-2</v>
      </c>
      <c r="F15482" s="1">
        <v>7.2951388888888885E-2</v>
      </c>
      <c r="G15482">
        <v>13</v>
      </c>
      <c r="H15482">
        <v>6303.01</v>
      </c>
      <c r="I15482">
        <v>0</v>
      </c>
      <c r="J15482" t="s">
        <v>6801</v>
      </c>
      <c r="K15482" t="s">
        <v>22</v>
      </c>
      <c r="L15482">
        <v>1</v>
      </c>
      <c r="N15482" t="s">
        <v>23</v>
      </c>
      <c r="O15482" t="s">
        <v>46</v>
      </c>
      <c r="P15482" t="s">
        <v>28</v>
      </c>
      <c r="R15482" t="s">
        <v>26</v>
      </c>
      <c r="S15482">
        <v>18.399999999999999</v>
      </c>
      <c r="T15482">
        <v>18.2</v>
      </c>
      <c r="U15482">
        <v>18.3</v>
      </c>
      <c r="V15482">
        <v>0.2</v>
      </c>
      <c r="W15482">
        <v>0.1</v>
      </c>
      <c r="AB15482">
        <f t="shared" si="303"/>
        <v>6120.91</v>
      </c>
    </row>
    <row r="15483" spans="1:28" x14ac:dyDescent="0.25">
      <c r="A15483" t="s">
        <v>6846</v>
      </c>
      <c r="B15483" t="s">
        <v>6800</v>
      </c>
      <c r="C15483" s="1">
        <v>0.76787037037037031</v>
      </c>
      <c r="D15483">
        <v>133</v>
      </c>
      <c r="E15483" s="2">
        <v>7.2951539351851849E-2</v>
      </c>
      <c r="F15483" s="1">
        <v>7.2951388888888885E-2</v>
      </c>
      <c r="G15483">
        <v>13</v>
      </c>
      <c r="H15483">
        <v>6303.01</v>
      </c>
      <c r="I15483">
        <v>0</v>
      </c>
      <c r="J15483" t="s">
        <v>6801</v>
      </c>
      <c r="K15483" t="s">
        <v>22</v>
      </c>
      <c r="L15483">
        <v>1</v>
      </c>
      <c r="N15483" t="s">
        <v>23</v>
      </c>
      <c r="O15483" t="s">
        <v>42</v>
      </c>
      <c r="P15483" t="s">
        <v>28</v>
      </c>
      <c r="R15483" t="s">
        <v>26</v>
      </c>
      <c r="S15483">
        <v>18.399999999999999</v>
      </c>
      <c r="T15483">
        <v>18.2</v>
      </c>
      <c r="U15483">
        <v>18.3</v>
      </c>
      <c r="V15483">
        <v>0.2</v>
      </c>
      <c r="W15483">
        <v>0.1</v>
      </c>
      <c r="AB15483">
        <f t="shared" si="303"/>
        <v>6120.91</v>
      </c>
    </row>
    <row r="15484" spans="1:28" x14ac:dyDescent="0.25">
      <c r="A15484" t="s">
        <v>6846</v>
      </c>
      <c r="B15484" t="s">
        <v>6800</v>
      </c>
      <c r="C15484" s="1">
        <v>0.76787037037037031</v>
      </c>
      <c r="D15484">
        <v>133</v>
      </c>
      <c r="E15484" s="2">
        <v>7.2951539351851849E-2</v>
      </c>
      <c r="F15484" s="1">
        <v>7.2951388888888885E-2</v>
      </c>
      <c r="G15484">
        <v>13</v>
      </c>
      <c r="H15484">
        <v>6303.01</v>
      </c>
      <c r="I15484">
        <v>0</v>
      </c>
      <c r="J15484" t="s">
        <v>6801</v>
      </c>
      <c r="K15484" t="s">
        <v>22</v>
      </c>
      <c r="L15484">
        <v>1</v>
      </c>
      <c r="N15484" t="s">
        <v>23</v>
      </c>
      <c r="O15484" t="s">
        <v>33</v>
      </c>
      <c r="P15484" t="s">
        <v>28</v>
      </c>
      <c r="R15484" t="s">
        <v>26</v>
      </c>
      <c r="S15484">
        <v>18.2</v>
      </c>
      <c r="T15484">
        <v>18.2</v>
      </c>
      <c r="U15484">
        <v>18.3</v>
      </c>
      <c r="V15484">
        <v>0</v>
      </c>
      <c r="W15484">
        <v>-0.1</v>
      </c>
      <c r="AB15484">
        <f t="shared" si="303"/>
        <v>6120.91</v>
      </c>
    </row>
    <row r="15485" spans="1:28" x14ac:dyDescent="0.25">
      <c r="A15485" t="s">
        <v>6847</v>
      </c>
      <c r="B15485" t="s">
        <v>6800</v>
      </c>
      <c r="C15485" s="1">
        <v>0.76995370370370375</v>
      </c>
      <c r="D15485">
        <v>302</v>
      </c>
      <c r="E15485" s="2">
        <v>7.5036828703703706E-2</v>
      </c>
      <c r="F15485" s="1">
        <v>7.5034722222222225E-2</v>
      </c>
      <c r="G15485">
        <v>182</v>
      </c>
      <c r="H15485">
        <v>6483.18</v>
      </c>
      <c r="I15485">
        <v>0</v>
      </c>
      <c r="J15485" t="s">
        <v>6801</v>
      </c>
      <c r="K15485" t="s">
        <v>22</v>
      </c>
      <c r="L15485">
        <v>1</v>
      </c>
      <c r="N15485" t="s">
        <v>23</v>
      </c>
      <c r="O15485" t="s">
        <v>31</v>
      </c>
      <c r="P15485" t="s">
        <v>28</v>
      </c>
      <c r="R15485" t="s">
        <v>26</v>
      </c>
      <c r="S15485">
        <v>18.399999999999999</v>
      </c>
      <c r="T15485">
        <v>18.100000000000001</v>
      </c>
      <c r="U15485">
        <v>18.2</v>
      </c>
      <c r="V15485">
        <v>0.3</v>
      </c>
      <c r="W15485">
        <v>0.2</v>
      </c>
      <c r="AB15485">
        <f t="shared" si="303"/>
        <v>6301.08</v>
      </c>
    </row>
    <row r="15486" spans="1:28" x14ac:dyDescent="0.25">
      <c r="A15486" t="s">
        <v>6847</v>
      </c>
      <c r="B15486" t="s">
        <v>6800</v>
      </c>
      <c r="C15486" s="1">
        <v>0.76995370370370375</v>
      </c>
      <c r="D15486">
        <v>302</v>
      </c>
      <c r="E15486" s="2">
        <v>7.5036828703703706E-2</v>
      </c>
      <c r="F15486" s="1">
        <v>7.5034722222222225E-2</v>
      </c>
      <c r="G15486">
        <v>182</v>
      </c>
      <c r="H15486">
        <v>6483.18</v>
      </c>
      <c r="I15486">
        <v>0</v>
      </c>
      <c r="J15486" t="s">
        <v>6801</v>
      </c>
      <c r="K15486" t="s">
        <v>22</v>
      </c>
      <c r="L15486">
        <v>1</v>
      </c>
      <c r="N15486" t="s">
        <v>23</v>
      </c>
      <c r="O15486" t="s">
        <v>36</v>
      </c>
      <c r="P15486" t="s">
        <v>28</v>
      </c>
      <c r="R15486" t="s">
        <v>26</v>
      </c>
      <c r="S15486">
        <v>18.5</v>
      </c>
      <c r="T15486">
        <v>18.100000000000001</v>
      </c>
      <c r="U15486">
        <v>18.2</v>
      </c>
      <c r="V15486">
        <v>0.4</v>
      </c>
      <c r="W15486">
        <v>0.3</v>
      </c>
      <c r="AB15486">
        <f t="shared" si="303"/>
        <v>6301.08</v>
      </c>
    </row>
    <row r="15487" spans="1:28" x14ac:dyDescent="0.25">
      <c r="A15487" t="s">
        <v>6847</v>
      </c>
      <c r="B15487" t="s">
        <v>6800</v>
      </c>
      <c r="C15487" s="1">
        <v>0.76995370370370375</v>
      </c>
      <c r="D15487">
        <v>302</v>
      </c>
      <c r="E15487" s="2">
        <v>7.5036828703703706E-2</v>
      </c>
      <c r="F15487" s="1">
        <v>7.5034722222222225E-2</v>
      </c>
      <c r="G15487">
        <v>182</v>
      </c>
      <c r="H15487">
        <v>6483.18</v>
      </c>
      <c r="I15487">
        <v>0</v>
      </c>
      <c r="J15487" t="s">
        <v>6801</v>
      </c>
      <c r="K15487" t="s">
        <v>22</v>
      </c>
      <c r="L15487">
        <v>1</v>
      </c>
      <c r="N15487" t="s">
        <v>23</v>
      </c>
      <c r="O15487" t="s">
        <v>24</v>
      </c>
      <c r="P15487" t="s">
        <v>28</v>
      </c>
      <c r="R15487" t="s">
        <v>26</v>
      </c>
      <c r="S15487">
        <v>18.600000000000001</v>
      </c>
      <c r="T15487">
        <v>18.100000000000001</v>
      </c>
      <c r="U15487">
        <v>18.2</v>
      </c>
      <c r="V15487">
        <v>0.5</v>
      </c>
      <c r="W15487">
        <v>0.4</v>
      </c>
      <c r="AB15487">
        <f t="shared" si="303"/>
        <v>6301.08</v>
      </c>
    </row>
    <row r="15488" spans="1:28" x14ac:dyDescent="0.25">
      <c r="A15488" t="s">
        <v>6847</v>
      </c>
      <c r="B15488" t="s">
        <v>6800</v>
      </c>
      <c r="C15488" s="1">
        <v>0.76995370370370375</v>
      </c>
      <c r="D15488">
        <v>302</v>
      </c>
      <c r="E15488" s="2">
        <v>7.5036828703703706E-2</v>
      </c>
      <c r="F15488" s="1">
        <v>7.5034722222222225E-2</v>
      </c>
      <c r="G15488">
        <v>182</v>
      </c>
      <c r="H15488">
        <v>6483.18</v>
      </c>
      <c r="I15488">
        <v>0</v>
      </c>
      <c r="J15488" t="s">
        <v>6801</v>
      </c>
      <c r="K15488" t="s">
        <v>22</v>
      </c>
      <c r="L15488">
        <v>1</v>
      </c>
      <c r="N15488" t="s">
        <v>23</v>
      </c>
      <c r="O15488" t="s">
        <v>46</v>
      </c>
      <c r="P15488" t="s">
        <v>28</v>
      </c>
      <c r="R15488" t="s">
        <v>26</v>
      </c>
      <c r="S15488">
        <v>18.399999999999999</v>
      </c>
      <c r="T15488">
        <v>18.100000000000001</v>
      </c>
      <c r="U15488">
        <v>18.2</v>
      </c>
      <c r="V15488">
        <v>0.3</v>
      </c>
      <c r="W15488">
        <v>0.2</v>
      </c>
      <c r="AB15488">
        <f t="shared" si="303"/>
        <v>6301.08</v>
      </c>
    </row>
    <row r="15489" spans="1:28" x14ac:dyDescent="0.25">
      <c r="A15489" t="s">
        <v>6847</v>
      </c>
      <c r="B15489" t="s">
        <v>6800</v>
      </c>
      <c r="C15489" s="1">
        <v>0.76995370370370375</v>
      </c>
      <c r="D15489">
        <v>302</v>
      </c>
      <c r="E15489" s="2">
        <v>7.5036828703703706E-2</v>
      </c>
      <c r="F15489" s="1">
        <v>7.5034722222222225E-2</v>
      </c>
      <c r="G15489">
        <v>182</v>
      </c>
      <c r="H15489">
        <v>6483.18</v>
      </c>
      <c r="I15489">
        <v>0</v>
      </c>
      <c r="J15489" t="s">
        <v>6801</v>
      </c>
      <c r="K15489" t="s">
        <v>22</v>
      </c>
      <c r="L15489">
        <v>1</v>
      </c>
      <c r="N15489" t="s">
        <v>23</v>
      </c>
      <c r="O15489" t="s">
        <v>42</v>
      </c>
      <c r="P15489" t="s">
        <v>28</v>
      </c>
      <c r="R15489" t="s">
        <v>26</v>
      </c>
      <c r="S15489">
        <v>18.5</v>
      </c>
      <c r="T15489">
        <v>18.100000000000001</v>
      </c>
      <c r="U15489">
        <v>18.2</v>
      </c>
      <c r="V15489">
        <v>0.4</v>
      </c>
      <c r="W15489">
        <v>0.3</v>
      </c>
      <c r="AB15489">
        <f t="shared" si="303"/>
        <v>6301.08</v>
      </c>
    </row>
    <row r="15490" spans="1:28" x14ac:dyDescent="0.25">
      <c r="A15490" t="s">
        <v>6847</v>
      </c>
      <c r="B15490" t="s">
        <v>6800</v>
      </c>
      <c r="C15490" s="1">
        <v>0.76995370370370375</v>
      </c>
      <c r="D15490">
        <v>302</v>
      </c>
      <c r="E15490" s="2">
        <v>7.5036828703703706E-2</v>
      </c>
      <c r="F15490" s="1">
        <v>7.5034722222222225E-2</v>
      </c>
      <c r="G15490">
        <v>182</v>
      </c>
      <c r="H15490">
        <v>6483.18</v>
      </c>
      <c r="I15490">
        <v>0</v>
      </c>
      <c r="J15490" t="s">
        <v>6801</v>
      </c>
      <c r="K15490" t="s">
        <v>22</v>
      </c>
      <c r="L15490">
        <v>1</v>
      </c>
      <c r="N15490" t="s">
        <v>23</v>
      </c>
      <c r="O15490" t="s">
        <v>33</v>
      </c>
      <c r="P15490" t="s">
        <v>28</v>
      </c>
      <c r="R15490" t="s">
        <v>26</v>
      </c>
      <c r="S15490">
        <v>18.399999999999999</v>
      </c>
      <c r="T15490">
        <v>18.100000000000001</v>
      </c>
      <c r="U15490">
        <v>18.2</v>
      </c>
      <c r="V15490">
        <v>0.3</v>
      </c>
      <c r="W15490">
        <v>0.2</v>
      </c>
      <c r="AB15490">
        <f t="shared" si="303"/>
        <v>6301.08</v>
      </c>
    </row>
    <row r="15491" spans="1:28" x14ac:dyDescent="0.25">
      <c r="A15491" t="s">
        <v>6848</v>
      </c>
      <c r="B15491" t="s">
        <v>6800</v>
      </c>
      <c r="C15491" s="1">
        <v>0.77203703703703708</v>
      </c>
      <c r="D15491">
        <v>572</v>
      </c>
      <c r="E15491" s="2">
        <v>7.7123275462962951E-2</v>
      </c>
      <c r="F15491" s="1">
        <v>7.7118055555555551E-2</v>
      </c>
      <c r="G15491">
        <v>451</v>
      </c>
      <c r="H15491">
        <v>6663.45</v>
      </c>
      <c r="I15491">
        <v>0</v>
      </c>
      <c r="J15491" t="s">
        <v>6801</v>
      </c>
      <c r="K15491" t="s">
        <v>22</v>
      </c>
      <c r="L15491">
        <v>1</v>
      </c>
      <c r="N15491" t="s">
        <v>23</v>
      </c>
      <c r="O15491" t="s">
        <v>31</v>
      </c>
      <c r="P15491" t="s">
        <v>28</v>
      </c>
      <c r="R15491" t="s">
        <v>26</v>
      </c>
      <c r="S15491">
        <v>18.600000000000001</v>
      </c>
      <c r="T15491">
        <v>18.2</v>
      </c>
      <c r="U15491">
        <v>18.3</v>
      </c>
      <c r="V15491">
        <v>0.4</v>
      </c>
      <c r="W15491">
        <v>0.3</v>
      </c>
      <c r="AB15491">
        <f t="shared" si="303"/>
        <v>6481.3499999999995</v>
      </c>
    </row>
    <row r="15492" spans="1:28" x14ac:dyDescent="0.25">
      <c r="A15492" t="s">
        <v>6848</v>
      </c>
      <c r="B15492" t="s">
        <v>6800</v>
      </c>
      <c r="C15492" s="1">
        <v>0.77203703703703708</v>
      </c>
      <c r="D15492">
        <v>572</v>
      </c>
      <c r="E15492" s="2">
        <v>7.7123275462962951E-2</v>
      </c>
      <c r="F15492" s="1">
        <v>7.7118055555555551E-2</v>
      </c>
      <c r="G15492">
        <v>451</v>
      </c>
      <c r="H15492">
        <v>6663.45</v>
      </c>
      <c r="I15492">
        <v>0</v>
      </c>
      <c r="J15492" t="s">
        <v>6801</v>
      </c>
      <c r="K15492" t="s">
        <v>22</v>
      </c>
      <c r="L15492">
        <v>1</v>
      </c>
      <c r="N15492" t="s">
        <v>23</v>
      </c>
      <c r="O15492" t="s">
        <v>36</v>
      </c>
      <c r="P15492" t="s">
        <v>28</v>
      </c>
      <c r="R15492" t="s">
        <v>26</v>
      </c>
      <c r="S15492">
        <v>18.399999999999999</v>
      </c>
      <c r="T15492">
        <v>18.2</v>
      </c>
      <c r="U15492">
        <v>18.3</v>
      </c>
      <c r="V15492">
        <v>0.2</v>
      </c>
      <c r="W15492">
        <v>0.1</v>
      </c>
      <c r="AB15492">
        <f t="shared" si="303"/>
        <v>6481.3499999999995</v>
      </c>
    </row>
    <row r="15493" spans="1:28" x14ac:dyDescent="0.25">
      <c r="A15493" t="s">
        <v>6848</v>
      </c>
      <c r="B15493" t="s">
        <v>6800</v>
      </c>
      <c r="C15493" s="1">
        <v>0.77203703703703708</v>
      </c>
      <c r="D15493">
        <v>572</v>
      </c>
      <c r="E15493" s="2">
        <v>7.7123275462962951E-2</v>
      </c>
      <c r="F15493" s="1">
        <v>7.7118055555555551E-2</v>
      </c>
      <c r="G15493">
        <v>451</v>
      </c>
      <c r="H15493">
        <v>6663.45</v>
      </c>
      <c r="I15493">
        <v>0</v>
      </c>
      <c r="J15493" t="s">
        <v>6801</v>
      </c>
      <c r="K15493" t="s">
        <v>22</v>
      </c>
      <c r="L15493">
        <v>1</v>
      </c>
      <c r="N15493" t="s">
        <v>23</v>
      </c>
      <c r="O15493" t="s">
        <v>24</v>
      </c>
      <c r="P15493" t="s">
        <v>28</v>
      </c>
      <c r="R15493" t="s">
        <v>26</v>
      </c>
      <c r="S15493">
        <v>18.7</v>
      </c>
      <c r="T15493">
        <v>18.2</v>
      </c>
      <c r="U15493">
        <v>18.3</v>
      </c>
      <c r="V15493">
        <v>0.5</v>
      </c>
      <c r="W15493">
        <v>0.4</v>
      </c>
      <c r="AB15493">
        <f t="shared" si="303"/>
        <v>6481.3499999999995</v>
      </c>
    </row>
    <row r="15494" spans="1:28" x14ac:dyDescent="0.25">
      <c r="A15494" t="s">
        <v>6848</v>
      </c>
      <c r="B15494" t="s">
        <v>6800</v>
      </c>
      <c r="C15494" s="1">
        <v>0.77203703703703708</v>
      </c>
      <c r="D15494">
        <v>572</v>
      </c>
      <c r="E15494" s="2">
        <v>7.7123275462962951E-2</v>
      </c>
      <c r="F15494" s="1">
        <v>7.7118055555555551E-2</v>
      </c>
      <c r="G15494">
        <v>451</v>
      </c>
      <c r="H15494">
        <v>6663.45</v>
      </c>
      <c r="I15494">
        <v>0</v>
      </c>
      <c r="J15494" t="s">
        <v>6801</v>
      </c>
      <c r="K15494" t="s">
        <v>22</v>
      </c>
      <c r="L15494">
        <v>1</v>
      </c>
      <c r="N15494" t="s">
        <v>23</v>
      </c>
      <c r="O15494" t="s">
        <v>46</v>
      </c>
      <c r="P15494" t="s">
        <v>28</v>
      </c>
      <c r="R15494" t="s">
        <v>26</v>
      </c>
      <c r="S15494">
        <v>18.399999999999999</v>
      </c>
      <c r="T15494">
        <v>18.2</v>
      </c>
      <c r="U15494">
        <v>18.3</v>
      </c>
      <c r="V15494">
        <v>0.2</v>
      </c>
      <c r="W15494">
        <v>0.1</v>
      </c>
      <c r="AB15494">
        <f t="shared" si="303"/>
        <v>6481.3499999999995</v>
      </c>
    </row>
    <row r="15495" spans="1:28" x14ac:dyDescent="0.25">
      <c r="A15495" t="s">
        <v>6848</v>
      </c>
      <c r="B15495" t="s">
        <v>6800</v>
      </c>
      <c r="C15495" s="1">
        <v>0.77203703703703708</v>
      </c>
      <c r="D15495">
        <v>572</v>
      </c>
      <c r="E15495" s="2">
        <v>7.7123275462962951E-2</v>
      </c>
      <c r="F15495" s="1">
        <v>7.7118055555555551E-2</v>
      </c>
      <c r="G15495">
        <v>451</v>
      </c>
      <c r="H15495">
        <v>6663.45</v>
      </c>
      <c r="I15495">
        <v>0</v>
      </c>
      <c r="J15495" t="s">
        <v>6801</v>
      </c>
      <c r="K15495" t="s">
        <v>22</v>
      </c>
      <c r="L15495">
        <v>1</v>
      </c>
      <c r="N15495" t="s">
        <v>23</v>
      </c>
      <c r="O15495" t="s">
        <v>42</v>
      </c>
      <c r="P15495" t="s">
        <v>28</v>
      </c>
      <c r="R15495" t="s">
        <v>26</v>
      </c>
      <c r="S15495">
        <v>18.399999999999999</v>
      </c>
      <c r="T15495">
        <v>18.2</v>
      </c>
      <c r="U15495">
        <v>18.3</v>
      </c>
      <c r="V15495">
        <v>0.2</v>
      </c>
      <c r="W15495">
        <v>0.1</v>
      </c>
      <c r="AB15495">
        <f t="shared" si="303"/>
        <v>6481.3499999999995</v>
      </c>
    </row>
    <row r="15496" spans="1:28" x14ac:dyDescent="0.25">
      <c r="A15496" t="s">
        <v>6848</v>
      </c>
      <c r="B15496" t="s">
        <v>6800</v>
      </c>
      <c r="C15496" s="1">
        <v>0.77203703703703708</v>
      </c>
      <c r="D15496">
        <v>572</v>
      </c>
      <c r="E15496" s="2">
        <v>7.7123275462962951E-2</v>
      </c>
      <c r="F15496" s="1">
        <v>7.7118055555555551E-2</v>
      </c>
      <c r="G15496">
        <v>451</v>
      </c>
      <c r="H15496">
        <v>6663.45</v>
      </c>
      <c r="I15496">
        <v>0</v>
      </c>
      <c r="J15496" t="s">
        <v>6801</v>
      </c>
      <c r="K15496" t="s">
        <v>22</v>
      </c>
      <c r="L15496">
        <v>1</v>
      </c>
      <c r="N15496" t="s">
        <v>23</v>
      </c>
      <c r="O15496" t="s">
        <v>33</v>
      </c>
      <c r="P15496" t="s">
        <v>28</v>
      </c>
      <c r="R15496" t="s">
        <v>26</v>
      </c>
      <c r="S15496">
        <v>18.399999999999999</v>
      </c>
      <c r="T15496">
        <v>18.2</v>
      </c>
      <c r="U15496">
        <v>18.3</v>
      </c>
      <c r="V15496">
        <v>0.2</v>
      </c>
      <c r="W15496">
        <v>0.1</v>
      </c>
      <c r="AB15496">
        <f t="shared" si="303"/>
        <v>6481.3499999999995</v>
      </c>
    </row>
    <row r="15497" spans="1:28" x14ac:dyDescent="0.25">
      <c r="A15497" t="s">
        <v>6849</v>
      </c>
      <c r="B15497" t="s">
        <v>6800</v>
      </c>
      <c r="C15497" s="1">
        <v>0.77410879629629636</v>
      </c>
      <c r="D15497">
        <v>706</v>
      </c>
      <c r="E15497" s="2">
        <v>7.9196585648148146E-2</v>
      </c>
      <c r="F15497" s="1">
        <v>7.918981481481481E-2</v>
      </c>
      <c r="G15497">
        <v>585</v>
      </c>
      <c r="H15497">
        <v>6842.59</v>
      </c>
      <c r="I15497">
        <v>0</v>
      </c>
      <c r="J15497" t="s">
        <v>6801</v>
      </c>
      <c r="K15497" t="s">
        <v>22</v>
      </c>
      <c r="L15497">
        <v>1</v>
      </c>
      <c r="N15497" t="s">
        <v>23</v>
      </c>
      <c r="O15497" t="s">
        <v>31</v>
      </c>
      <c r="P15497" t="s">
        <v>28</v>
      </c>
      <c r="R15497" t="s">
        <v>26</v>
      </c>
      <c r="S15497">
        <v>18.5</v>
      </c>
      <c r="T15497">
        <v>18.100000000000001</v>
      </c>
      <c r="U15497">
        <v>18.2</v>
      </c>
      <c r="V15497">
        <v>0.4</v>
      </c>
      <c r="W15497">
        <v>0.3</v>
      </c>
      <c r="AB15497">
        <f t="shared" si="303"/>
        <v>6660.49</v>
      </c>
    </row>
    <row r="15498" spans="1:28" x14ac:dyDescent="0.25">
      <c r="A15498" t="s">
        <v>6849</v>
      </c>
      <c r="B15498" t="s">
        <v>6800</v>
      </c>
      <c r="C15498" s="1">
        <v>0.77410879629629636</v>
      </c>
      <c r="D15498">
        <v>706</v>
      </c>
      <c r="E15498" s="2">
        <v>7.9196585648148146E-2</v>
      </c>
      <c r="F15498" s="1">
        <v>7.918981481481481E-2</v>
      </c>
      <c r="G15498">
        <v>585</v>
      </c>
      <c r="H15498">
        <v>6842.59</v>
      </c>
      <c r="I15498">
        <v>0</v>
      </c>
      <c r="J15498" t="s">
        <v>6801</v>
      </c>
      <c r="K15498" t="s">
        <v>22</v>
      </c>
      <c r="L15498">
        <v>1</v>
      </c>
      <c r="N15498" t="s">
        <v>23</v>
      </c>
      <c r="O15498" t="s">
        <v>36</v>
      </c>
      <c r="P15498" t="s">
        <v>28</v>
      </c>
      <c r="R15498" t="s">
        <v>26</v>
      </c>
      <c r="S15498">
        <v>18.3</v>
      </c>
      <c r="T15498">
        <v>18.100000000000001</v>
      </c>
      <c r="U15498">
        <v>18.2</v>
      </c>
      <c r="V15498">
        <v>0.2</v>
      </c>
      <c r="W15498">
        <v>0.1</v>
      </c>
      <c r="AB15498">
        <f t="shared" si="303"/>
        <v>6660.49</v>
      </c>
    </row>
    <row r="15499" spans="1:28" x14ac:dyDescent="0.25">
      <c r="A15499" t="s">
        <v>6849</v>
      </c>
      <c r="B15499" t="s">
        <v>6800</v>
      </c>
      <c r="C15499" s="1">
        <v>0.77410879629629636</v>
      </c>
      <c r="D15499">
        <v>706</v>
      </c>
      <c r="E15499" s="2">
        <v>7.9196585648148146E-2</v>
      </c>
      <c r="F15499" s="1">
        <v>7.918981481481481E-2</v>
      </c>
      <c r="G15499">
        <v>585</v>
      </c>
      <c r="H15499">
        <v>6842.59</v>
      </c>
      <c r="I15499">
        <v>0</v>
      </c>
      <c r="J15499" t="s">
        <v>6801</v>
      </c>
      <c r="K15499" t="s">
        <v>22</v>
      </c>
      <c r="L15499">
        <v>1</v>
      </c>
      <c r="N15499" t="s">
        <v>23</v>
      </c>
      <c r="O15499" t="s">
        <v>24</v>
      </c>
      <c r="P15499" t="s">
        <v>28</v>
      </c>
      <c r="R15499" t="s">
        <v>26</v>
      </c>
      <c r="S15499">
        <v>18.7</v>
      </c>
      <c r="T15499">
        <v>18.100000000000001</v>
      </c>
      <c r="U15499">
        <v>18.2</v>
      </c>
      <c r="V15499">
        <v>0.6</v>
      </c>
      <c r="W15499">
        <v>0.5</v>
      </c>
      <c r="AB15499">
        <f t="shared" si="303"/>
        <v>6660.49</v>
      </c>
    </row>
    <row r="15500" spans="1:28" x14ac:dyDescent="0.25">
      <c r="A15500" t="s">
        <v>6849</v>
      </c>
      <c r="B15500" t="s">
        <v>6800</v>
      </c>
      <c r="C15500" s="1">
        <v>0.77410879629629636</v>
      </c>
      <c r="D15500">
        <v>706</v>
      </c>
      <c r="E15500" s="2">
        <v>7.9196585648148146E-2</v>
      </c>
      <c r="F15500" s="1">
        <v>7.918981481481481E-2</v>
      </c>
      <c r="G15500">
        <v>585</v>
      </c>
      <c r="H15500">
        <v>6842.59</v>
      </c>
      <c r="I15500">
        <v>0</v>
      </c>
      <c r="J15500" t="s">
        <v>6801</v>
      </c>
      <c r="K15500" t="s">
        <v>22</v>
      </c>
      <c r="L15500">
        <v>1</v>
      </c>
      <c r="N15500" t="s">
        <v>23</v>
      </c>
      <c r="O15500" t="s">
        <v>46</v>
      </c>
      <c r="P15500" t="s">
        <v>28</v>
      </c>
      <c r="R15500" t="s">
        <v>26</v>
      </c>
      <c r="S15500">
        <v>18.3</v>
      </c>
      <c r="T15500">
        <v>18.100000000000001</v>
      </c>
      <c r="U15500">
        <v>18.2</v>
      </c>
      <c r="V15500">
        <v>0.2</v>
      </c>
      <c r="W15500">
        <v>0.1</v>
      </c>
      <c r="AB15500">
        <f t="shared" si="303"/>
        <v>6660.49</v>
      </c>
    </row>
    <row r="15501" spans="1:28" x14ac:dyDescent="0.25">
      <c r="A15501" t="s">
        <v>6849</v>
      </c>
      <c r="B15501" t="s">
        <v>6800</v>
      </c>
      <c r="C15501" s="1">
        <v>0.77410879629629636</v>
      </c>
      <c r="D15501">
        <v>706</v>
      </c>
      <c r="E15501" s="2">
        <v>7.9196585648148146E-2</v>
      </c>
      <c r="F15501" s="1">
        <v>7.918981481481481E-2</v>
      </c>
      <c r="G15501">
        <v>585</v>
      </c>
      <c r="H15501">
        <v>6842.59</v>
      </c>
      <c r="I15501">
        <v>0</v>
      </c>
      <c r="J15501" t="s">
        <v>6801</v>
      </c>
      <c r="K15501" t="s">
        <v>22</v>
      </c>
      <c r="L15501">
        <v>1</v>
      </c>
      <c r="N15501" t="s">
        <v>23</v>
      </c>
      <c r="O15501" t="s">
        <v>42</v>
      </c>
      <c r="P15501" t="s">
        <v>28</v>
      </c>
      <c r="R15501" t="s">
        <v>26</v>
      </c>
      <c r="S15501">
        <v>18.8</v>
      </c>
      <c r="T15501">
        <v>18.100000000000001</v>
      </c>
      <c r="U15501">
        <v>18.2</v>
      </c>
      <c r="V15501">
        <v>0.7</v>
      </c>
      <c r="W15501">
        <v>0.6</v>
      </c>
      <c r="AB15501">
        <f t="shared" si="303"/>
        <v>6660.49</v>
      </c>
    </row>
    <row r="15502" spans="1:28" x14ac:dyDescent="0.25">
      <c r="A15502" t="s">
        <v>6850</v>
      </c>
      <c r="B15502" t="s">
        <v>6800</v>
      </c>
      <c r="C15502" s="1">
        <v>0.77620370370370362</v>
      </c>
      <c r="D15502">
        <v>409</v>
      </c>
      <c r="E15502" s="2">
        <v>8.1288055555555558E-2</v>
      </c>
      <c r="F15502" s="1">
        <v>8.1284722222222217E-2</v>
      </c>
      <c r="G15502">
        <v>288</v>
      </c>
      <c r="H15502">
        <v>7023.29</v>
      </c>
      <c r="I15502">
        <v>0</v>
      </c>
      <c r="J15502" t="s">
        <v>6801</v>
      </c>
      <c r="K15502" t="s">
        <v>22</v>
      </c>
      <c r="L15502">
        <v>1</v>
      </c>
      <c r="N15502" t="s">
        <v>23</v>
      </c>
      <c r="O15502" t="s">
        <v>31</v>
      </c>
      <c r="P15502" t="s">
        <v>28</v>
      </c>
      <c r="R15502" t="s">
        <v>26</v>
      </c>
      <c r="S15502">
        <v>18.399999999999999</v>
      </c>
      <c r="T15502">
        <v>18.2</v>
      </c>
      <c r="U15502">
        <v>18.3</v>
      </c>
      <c r="V15502">
        <v>0.2</v>
      </c>
      <c r="W15502">
        <v>0.1</v>
      </c>
      <c r="AB15502">
        <f t="shared" si="303"/>
        <v>6841.19</v>
      </c>
    </row>
    <row r="15503" spans="1:28" x14ac:dyDescent="0.25">
      <c r="A15503" t="s">
        <v>6850</v>
      </c>
      <c r="B15503" t="s">
        <v>6800</v>
      </c>
      <c r="C15503" s="1">
        <v>0.77620370370370362</v>
      </c>
      <c r="D15503">
        <v>409</v>
      </c>
      <c r="E15503" s="2">
        <v>8.1288055555555558E-2</v>
      </c>
      <c r="F15503" s="1">
        <v>8.1284722222222217E-2</v>
      </c>
      <c r="G15503">
        <v>288</v>
      </c>
      <c r="H15503">
        <v>7023.29</v>
      </c>
      <c r="I15503">
        <v>0</v>
      </c>
      <c r="J15503" t="s">
        <v>6801</v>
      </c>
      <c r="K15503" t="s">
        <v>22</v>
      </c>
      <c r="L15503">
        <v>1</v>
      </c>
      <c r="N15503" t="s">
        <v>23</v>
      </c>
      <c r="O15503" t="s">
        <v>36</v>
      </c>
      <c r="P15503" t="s">
        <v>28</v>
      </c>
      <c r="R15503" t="s">
        <v>26</v>
      </c>
      <c r="S15503">
        <v>18.600000000000001</v>
      </c>
      <c r="T15503">
        <v>18.2</v>
      </c>
      <c r="U15503">
        <v>18.3</v>
      </c>
      <c r="V15503">
        <v>0.4</v>
      </c>
      <c r="W15503">
        <v>0.3</v>
      </c>
      <c r="AB15503">
        <f t="shared" si="303"/>
        <v>6841.19</v>
      </c>
    </row>
    <row r="15504" spans="1:28" x14ac:dyDescent="0.25">
      <c r="A15504" t="s">
        <v>6850</v>
      </c>
      <c r="B15504" t="s">
        <v>6800</v>
      </c>
      <c r="C15504" s="1">
        <v>0.77620370370370362</v>
      </c>
      <c r="D15504">
        <v>409</v>
      </c>
      <c r="E15504" s="2">
        <v>8.1288055555555558E-2</v>
      </c>
      <c r="F15504" s="1">
        <v>8.1284722222222217E-2</v>
      </c>
      <c r="G15504">
        <v>288</v>
      </c>
      <c r="H15504">
        <v>7023.29</v>
      </c>
      <c r="I15504">
        <v>0</v>
      </c>
      <c r="J15504" t="s">
        <v>6801</v>
      </c>
      <c r="K15504" t="s">
        <v>22</v>
      </c>
      <c r="L15504">
        <v>1</v>
      </c>
      <c r="N15504" t="s">
        <v>23</v>
      </c>
      <c r="O15504" t="s">
        <v>24</v>
      </c>
      <c r="P15504" t="s">
        <v>28</v>
      </c>
      <c r="R15504" t="s">
        <v>26</v>
      </c>
      <c r="S15504">
        <v>19.2</v>
      </c>
      <c r="T15504">
        <v>18.2</v>
      </c>
      <c r="U15504">
        <v>18.3</v>
      </c>
      <c r="V15504">
        <v>1</v>
      </c>
      <c r="W15504">
        <v>0.9</v>
      </c>
      <c r="AB15504">
        <f t="shared" si="303"/>
        <v>6841.19</v>
      </c>
    </row>
    <row r="15505" spans="1:28" x14ac:dyDescent="0.25">
      <c r="A15505" t="s">
        <v>6850</v>
      </c>
      <c r="B15505" t="s">
        <v>6800</v>
      </c>
      <c r="C15505" s="1">
        <v>0.77620370370370362</v>
      </c>
      <c r="D15505">
        <v>409</v>
      </c>
      <c r="E15505" s="2">
        <v>8.1288055555555558E-2</v>
      </c>
      <c r="F15505" s="1">
        <v>8.1284722222222217E-2</v>
      </c>
      <c r="G15505">
        <v>288</v>
      </c>
      <c r="H15505">
        <v>7023.29</v>
      </c>
      <c r="I15505">
        <v>0</v>
      </c>
      <c r="J15505" t="s">
        <v>6801</v>
      </c>
      <c r="K15505" t="s">
        <v>22</v>
      </c>
      <c r="L15505">
        <v>1</v>
      </c>
      <c r="N15505" t="s">
        <v>23</v>
      </c>
      <c r="O15505" t="s">
        <v>46</v>
      </c>
      <c r="P15505" t="s">
        <v>28</v>
      </c>
      <c r="R15505" t="s">
        <v>26</v>
      </c>
      <c r="S15505">
        <v>18.5</v>
      </c>
      <c r="T15505">
        <v>18.2</v>
      </c>
      <c r="U15505">
        <v>18.3</v>
      </c>
      <c r="V15505">
        <v>0.3</v>
      </c>
      <c r="W15505">
        <v>0.2</v>
      </c>
      <c r="AB15505">
        <f t="shared" si="303"/>
        <v>6841.19</v>
      </c>
    </row>
    <row r="15506" spans="1:28" x14ac:dyDescent="0.25">
      <c r="A15506" t="s">
        <v>6850</v>
      </c>
      <c r="B15506" t="s">
        <v>6800</v>
      </c>
      <c r="C15506" s="1">
        <v>0.77620370370370362</v>
      </c>
      <c r="D15506">
        <v>409</v>
      </c>
      <c r="E15506" s="2">
        <v>8.1288055555555558E-2</v>
      </c>
      <c r="F15506" s="1">
        <v>8.1284722222222217E-2</v>
      </c>
      <c r="G15506">
        <v>288</v>
      </c>
      <c r="H15506">
        <v>7023.29</v>
      </c>
      <c r="I15506">
        <v>0</v>
      </c>
      <c r="J15506" t="s">
        <v>6801</v>
      </c>
      <c r="K15506" t="s">
        <v>22</v>
      </c>
      <c r="L15506">
        <v>1</v>
      </c>
      <c r="N15506" t="s">
        <v>23</v>
      </c>
      <c r="O15506" t="s">
        <v>42</v>
      </c>
      <c r="P15506" t="s">
        <v>28</v>
      </c>
      <c r="R15506" t="s">
        <v>26</v>
      </c>
      <c r="S15506">
        <v>18.399999999999999</v>
      </c>
      <c r="T15506">
        <v>18.2</v>
      </c>
      <c r="U15506">
        <v>18.3</v>
      </c>
      <c r="V15506">
        <v>0.2</v>
      </c>
      <c r="W15506">
        <v>0.1</v>
      </c>
      <c r="AB15506">
        <f t="shared" si="303"/>
        <v>6841.19</v>
      </c>
    </row>
    <row r="15507" spans="1:28" x14ac:dyDescent="0.25">
      <c r="A15507" t="s">
        <v>6851</v>
      </c>
      <c r="B15507" t="s">
        <v>6800</v>
      </c>
      <c r="C15507" s="1">
        <v>0.77827546296296291</v>
      </c>
      <c r="D15507">
        <v>710</v>
      </c>
      <c r="E15507" s="2">
        <v>8.3363310185185183E-2</v>
      </c>
      <c r="F15507" s="1">
        <v>8.335648148148149E-2</v>
      </c>
      <c r="G15507">
        <v>590</v>
      </c>
      <c r="H15507">
        <v>7202.59</v>
      </c>
      <c r="I15507">
        <v>0</v>
      </c>
      <c r="J15507" t="s">
        <v>6801</v>
      </c>
      <c r="K15507" t="s">
        <v>22</v>
      </c>
      <c r="L15507">
        <v>1</v>
      </c>
      <c r="N15507" t="s">
        <v>23</v>
      </c>
      <c r="O15507" t="s">
        <v>31</v>
      </c>
      <c r="P15507" t="s">
        <v>28</v>
      </c>
      <c r="R15507" t="s">
        <v>26</v>
      </c>
      <c r="S15507">
        <v>18.100000000000001</v>
      </c>
      <c r="T15507">
        <v>18</v>
      </c>
      <c r="U15507">
        <v>18.100000000000001</v>
      </c>
      <c r="V15507">
        <v>0.1</v>
      </c>
      <c r="W15507">
        <v>0</v>
      </c>
      <c r="AB15507">
        <f t="shared" si="303"/>
        <v>7020.49</v>
      </c>
    </row>
    <row r="15508" spans="1:28" x14ac:dyDescent="0.25">
      <c r="A15508" t="s">
        <v>6851</v>
      </c>
      <c r="B15508" t="s">
        <v>6800</v>
      </c>
      <c r="C15508" s="1">
        <v>0.77827546296296291</v>
      </c>
      <c r="D15508">
        <v>710</v>
      </c>
      <c r="E15508" s="2">
        <v>8.3363310185185183E-2</v>
      </c>
      <c r="F15508" s="1">
        <v>8.335648148148149E-2</v>
      </c>
      <c r="G15508">
        <v>590</v>
      </c>
      <c r="H15508">
        <v>7202.59</v>
      </c>
      <c r="I15508">
        <v>0</v>
      </c>
      <c r="J15508" t="s">
        <v>6801</v>
      </c>
      <c r="K15508" t="s">
        <v>22</v>
      </c>
      <c r="L15508">
        <v>1</v>
      </c>
      <c r="N15508" t="s">
        <v>23</v>
      </c>
      <c r="O15508" t="s">
        <v>24</v>
      </c>
      <c r="P15508" t="s">
        <v>28</v>
      </c>
      <c r="R15508" t="s">
        <v>26</v>
      </c>
      <c r="S15508">
        <v>18.8</v>
      </c>
      <c r="T15508">
        <v>18</v>
      </c>
      <c r="U15508">
        <v>18.100000000000001</v>
      </c>
      <c r="V15508">
        <v>0.8</v>
      </c>
      <c r="W15508">
        <v>0.7</v>
      </c>
      <c r="AB15508">
        <f t="shared" si="303"/>
        <v>7020.49</v>
      </c>
    </row>
    <row r="15509" spans="1:28" x14ac:dyDescent="0.25">
      <c r="A15509" t="s">
        <v>6851</v>
      </c>
      <c r="B15509" t="s">
        <v>6800</v>
      </c>
      <c r="C15509" s="1">
        <v>0.77827546296296291</v>
      </c>
      <c r="D15509">
        <v>710</v>
      </c>
      <c r="E15509" s="2">
        <v>8.3363310185185183E-2</v>
      </c>
      <c r="F15509" s="1">
        <v>8.335648148148149E-2</v>
      </c>
      <c r="G15509">
        <v>590</v>
      </c>
      <c r="H15509">
        <v>7202.59</v>
      </c>
      <c r="I15509">
        <v>0</v>
      </c>
      <c r="J15509" t="s">
        <v>6801</v>
      </c>
      <c r="K15509" t="s">
        <v>22</v>
      </c>
      <c r="L15509">
        <v>1</v>
      </c>
      <c r="N15509" t="s">
        <v>23</v>
      </c>
      <c r="O15509" t="s">
        <v>46</v>
      </c>
      <c r="P15509" t="s">
        <v>28</v>
      </c>
      <c r="R15509" t="s">
        <v>26</v>
      </c>
      <c r="S15509">
        <v>18.3</v>
      </c>
      <c r="T15509">
        <v>18</v>
      </c>
      <c r="U15509">
        <v>18.100000000000001</v>
      </c>
      <c r="V15509">
        <v>0.3</v>
      </c>
      <c r="W15509">
        <v>0.2</v>
      </c>
      <c r="AB15509">
        <f t="shared" ref="AB15509:AB15534" si="304">H15509-182.1</f>
        <v>7020.49</v>
      </c>
    </row>
    <row r="15510" spans="1:28" x14ac:dyDescent="0.25">
      <c r="A15510" t="s">
        <v>6851</v>
      </c>
      <c r="B15510" t="s">
        <v>6800</v>
      </c>
      <c r="C15510" s="1">
        <v>0.77827546296296291</v>
      </c>
      <c r="D15510">
        <v>710</v>
      </c>
      <c r="E15510" s="2">
        <v>8.3363310185185183E-2</v>
      </c>
      <c r="F15510" s="1">
        <v>8.335648148148149E-2</v>
      </c>
      <c r="G15510">
        <v>590</v>
      </c>
      <c r="H15510">
        <v>7202.59</v>
      </c>
      <c r="I15510">
        <v>0</v>
      </c>
      <c r="J15510" t="s">
        <v>6801</v>
      </c>
      <c r="K15510" t="s">
        <v>22</v>
      </c>
      <c r="L15510">
        <v>1</v>
      </c>
      <c r="N15510" t="s">
        <v>23</v>
      </c>
      <c r="O15510" t="s">
        <v>42</v>
      </c>
      <c r="P15510" t="s">
        <v>28</v>
      </c>
      <c r="R15510" t="s">
        <v>26</v>
      </c>
      <c r="S15510">
        <v>18.2</v>
      </c>
      <c r="T15510">
        <v>18</v>
      </c>
      <c r="U15510">
        <v>18.100000000000001</v>
      </c>
      <c r="V15510">
        <v>0.2</v>
      </c>
      <c r="W15510">
        <v>0.1</v>
      </c>
      <c r="AB15510">
        <f t="shared" si="304"/>
        <v>7020.49</v>
      </c>
    </row>
    <row r="15511" spans="1:28" x14ac:dyDescent="0.25">
      <c r="A15511" t="s">
        <v>6851</v>
      </c>
      <c r="B15511" t="s">
        <v>6800</v>
      </c>
      <c r="C15511" s="1">
        <v>0.77827546296296291</v>
      </c>
      <c r="D15511">
        <v>710</v>
      </c>
      <c r="E15511" s="2">
        <v>8.3363310185185183E-2</v>
      </c>
      <c r="F15511" s="1">
        <v>8.335648148148149E-2</v>
      </c>
      <c r="G15511">
        <v>590</v>
      </c>
      <c r="H15511">
        <v>7202.59</v>
      </c>
      <c r="I15511">
        <v>0</v>
      </c>
      <c r="J15511" t="s">
        <v>6801</v>
      </c>
      <c r="K15511" t="s">
        <v>22</v>
      </c>
      <c r="L15511">
        <v>1</v>
      </c>
      <c r="N15511" t="s">
        <v>23</v>
      </c>
      <c r="O15511" t="s">
        <v>33</v>
      </c>
      <c r="P15511" t="s">
        <v>28</v>
      </c>
      <c r="R15511" t="s">
        <v>26</v>
      </c>
      <c r="S15511">
        <v>18.100000000000001</v>
      </c>
      <c r="T15511">
        <v>18</v>
      </c>
      <c r="U15511">
        <v>18.100000000000001</v>
      </c>
      <c r="V15511">
        <v>0.1</v>
      </c>
      <c r="W15511">
        <v>0</v>
      </c>
      <c r="AB15511">
        <f t="shared" si="304"/>
        <v>7020.49</v>
      </c>
    </row>
    <row r="15512" spans="1:28" x14ac:dyDescent="0.25">
      <c r="A15512" t="s">
        <v>6852</v>
      </c>
      <c r="B15512" t="s">
        <v>6800</v>
      </c>
      <c r="C15512" s="1">
        <v>0.78037037037037038</v>
      </c>
      <c r="D15512">
        <v>113</v>
      </c>
      <c r="E15512" s="2">
        <v>8.5451296296296289E-2</v>
      </c>
      <c r="F15512" s="1">
        <v>8.5439814814814816E-2</v>
      </c>
      <c r="G15512">
        <v>992</v>
      </c>
      <c r="H15512">
        <v>7382.99</v>
      </c>
      <c r="I15512">
        <v>0</v>
      </c>
      <c r="J15512" t="s">
        <v>6801</v>
      </c>
      <c r="K15512" t="s">
        <v>22</v>
      </c>
      <c r="L15512">
        <v>1</v>
      </c>
      <c r="N15512" t="s">
        <v>23</v>
      </c>
      <c r="O15512" t="s">
        <v>31</v>
      </c>
      <c r="P15512" t="s">
        <v>28</v>
      </c>
      <c r="R15512" t="s">
        <v>26</v>
      </c>
      <c r="S15512">
        <v>18.399999999999999</v>
      </c>
      <c r="T15512">
        <v>18</v>
      </c>
      <c r="U15512">
        <v>18.2</v>
      </c>
      <c r="V15512">
        <v>0.4</v>
      </c>
      <c r="W15512">
        <v>0.2</v>
      </c>
      <c r="AB15512">
        <f t="shared" si="304"/>
        <v>7200.8899999999994</v>
      </c>
    </row>
    <row r="15513" spans="1:28" x14ac:dyDescent="0.25">
      <c r="A15513" t="s">
        <v>6852</v>
      </c>
      <c r="B15513" t="s">
        <v>6800</v>
      </c>
      <c r="C15513" s="1">
        <v>0.78037037037037038</v>
      </c>
      <c r="D15513">
        <v>113</v>
      </c>
      <c r="E15513" s="2">
        <v>8.5451296296296289E-2</v>
      </c>
      <c r="F15513" s="1">
        <v>8.5439814814814816E-2</v>
      </c>
      <c r="G15513">
        <v>992</v>
      </c>
      <c r="H15513">
        <v>7382.99</v>
      </c>
      <c r="I15513">
        <v>0</v>
      </c>
      <c r="J15513" t="s">
        <v>6801</v>
      </c>
      <c r="K15513" t="s">
        <v>22</v>
      </c>
      <c r="L15513">
        <v>1</v>
      </c>
      <c r="N15513" t="s">
        <v>23</v>
      </c>
      <c r="O15513" t="s">
        <v>36</v>
      </c>
      <c r="P15513" t="s">
        <v>28</v>
      </c>
      <c r="R15513" t="s">
        <v>26</v>
      </c>
      <c r="S15513">
        <v>18.2</v>
      </c>
      <c r="T15513">
        <v>18</v>
      </c>
      <c r="U15513">
        <v>18.2</v>
      </c>
      <c r="V15513">
        <v>0.2</v>
      </c>
      <c r="W15513">
        <v>0</v>
      </c>
      <c r="AB15513">
        <f t="shared" si="304"/>
        <v>7200.8899999999994</v>
      </c>
    </row>
    <row r="15514" spans="1:28" x14ac:dyDescent="0.25">
      <c r="A15514" t="s">
        <v>6852</v>
      </c>
      <c r="B15514" t="s">
        <v>6800</v>
      </c>
      <c r="C15514" s="1">
        <v>0.78037037037037038</v>
      </c>
      <c r="D15514">
        <v>113</v>
      </c>
      <c r="E15514" s="2">
        <v>8.5451296296296289E-2</v>
      </c>
      <c r="F15514" s="1">
        <v>8.5439814814814816E-2</v>
      </c>
      <c r="G15514">
        <v>992</v>
      </c>
      <c r="H15514">
        <v>7382.99</v>
      </c>
      <c r="I15514">
        <v>0</v>
      </c>
      <c r="J15514" t="s">
        <v>6801</v>
      </c>
      <c r="K15514" t="s">
        <v>22</v>
      </c>
      <c r="L15514">
        <v>1</v>
      </c>
      <c r="N15514" t="s">
        <v>23</v>
      </c>
      <c r="O15514" t="s">
        <v>24</v>
      </c>
      <c r="P15514" t="s">
        <v>28</v>
      </c>
      <c r="R15514" t="s">
        <v>26</v>
      </c>
      <c r="S15514">
        <v>19</v>
      </c>
      <c r="T15514">
        <v>18</v>
      </c>
      <c r="U15514">
        <v>18.2</v>
      </c>
      <c r="V15514">
        <v>1</v>
      </c>
      <c r="W15514">
        <v>0.8</v>
      </c>
      <c r="AB15514">
        <f t="shared" si="304"/>
        <v>7200.8899999999994</v>
      </c>
    </row>
    <row r="15515" spans="1:28" x14ac:dyDescent="0.25">
      <c r="A15515" t="s">
        <v>6852</v>
      </c>
      <c r="B15515" t="s">
        <v>6800</v>
      </c>
      <c r="C15515" s="1">
        <v>0.78037037037037038</v>
      </c>
      <c r="D15515">
        <v>113</v>
      </c>
      <c r="E15515" s="2">
        <v>8.5451296296296289E-2</v>
      </c>
      <c r="F15515" s="1">
        <v>8.5439814814814816E-2</v>
      </c>
      <c r="G15515">
        <v>992</v>
      </c>
      <c r="H15515">
        <v>7382.99</v>
      </c>
      <c r="I15515">
        <v>0</v>
      </c>
      <c r="J15515" t="s">
        <v>6801</v>
      </c>
      <c r="K15515" t="s">
        <v>22</v>
      </c>
      <c r="L15515">
        <v>1</v>
      </c>
      <c r="N15515" t="s">
        <v>23</v>
      </c>
      <c r="O15515" t="s">
        <v>46</v>
      </c>
      <c r="P15515" t="s">
        <v>28</v>
      </c>
      <c r="R15515" t="s">
        <v>26</v>
      </c>
      <c r="S15515">
        <v>18.2</v>
      </c>
      <c r="T15515">
        <v>18</v>
      </c>
      <c r="U15515">
        <v>18.2</v>
      </c>
      <c r="V15515">
        <v>0.2</v>
      </c>
      <c r="W15515">
        <v>0</v>
      </c>
      <c r="AB15515">
        <f t="shared" si="304"/>
        <v>7200.8899999999994</v>
      </c>
    </row>
    <row r="15516" spans="1:28" x14ac:dyDescent="0.25">
      <c r="A15516" t="s">
        <v>6852</v>
      </c>
      <c r="B15516" t="s">
        <v>6800</v>
      </c>
      <c r="C15516" s="1">
        <v>0.78037037037037038</v>
      </c>
      <c r="D15516">
        <v>113</v>
      </c>
      <c r="E15516" s="2">
        <v>8.5451296296296289E-2</v>
      </c>
      <c r="F15516" s="1">
        <v>8.5439814814814816E-2</v>
      </c>
      <c r="G15516">
        <v>992</v>
      </c>
      <c r="H15516">
        <v>7382.99</v>
      </c>
      <c r="I15516">
        <v>0</v>
      </c>
      <c r="J15516" t="s">
        <v>6801</v>
      </c>
      <c r="K15516" t="s">
        <v>22</v>
      </c>
      <c r="L15516">
        <v>1</v>
      </c>
      <c r="N15516" t="s">
        <v>23</v>
      </c>
      <c r="O15516" t="s">
        <v>42</v>
      </c>
      <c r="P15516" t="s">
        <v>28</v>
      </c>
      <c r="R15516" t="s">
        <v>26</v>
      </c>
      <c r="S15516">
        <v>18.100000000000001</v>
      </c>
      <c r="T15516">
        <v>18</v>
      </c>
      <c r="U15516">
        <v>18.2</v>
      </c>
      <c r="V15516">
        <v>0.1</v>
      </c>
      <c r="W15516">
        <v>-0.1</v>
      </c>
      <c r="AB15516">
        <f t="shared" si="304"/>
        <v>7200.8899999999994</v>
      </c>
    </row>
    <row r="15517" spans="1:28" x14ac:dyDescent="0.25">
      <c r="A15517" t="s">
        <v>6852</v>
      </c>
      <c r="B15517" t="s">
        <v>6800</v>
      </c>
      <c r="C15517" s="1">
        <v>0.78037037037037038</v>
      </c>
      <c r="D15517">
        <v>113</v>
      </c>
      <c r="E15517" s="2">
        <v>8.5451296296296289E-2</v>
      </c>
      <c r="F15517" s="1">
        <v>8.5439814814814816E-2</v>
      </c>
      <c r="G15517">
        <v>992</v>
      </c>
      <c r="H15517">
        <v>7382.99</v>
      </c>
      <c r="I15517">
        <v>0</v>
      </c>
      <c r="J15517" t="s">
        <v>6801</v>
      </c>
      <c r="K15517" t="s">
        <v>22</v>
      </c>
      <c r="L15517">
        <v>1</v>
      </c>
      <c r="N15517" t="s">
        <v>23</v>
      </c>
      <c r="O15517" t="s">
        <v>33</v>
      </c>
      <c r="P15517" t="s">
        <v>28</v>
      </c>
      <c r="R15517" t="s">
        <v>26</v>
      </c>
      <c r="S15517">
        <v>18.3</v>
      </c>
      <c r="T15517">
        <v>18</v>
      </c>
      <c r="U15517">
        <v>18.2</v>
      </c>
      <c r="V15517">
        <v>0.3</v>
      </c>
      <c r="W15517">
        <v>0.1</v>
      </c>
      <c r="AB15517">
        <f t="shared" si="304"/>
        <v>7200.8899999999994</v>
      </c>
    </row>
    <row r="15518" spans="1:28" x14ac:dyDescent="0.25">
      <c r="A15518" t="s">
        <v>6853</v>
      </c>
      <c r="B15518" t="s">
        <v>6800</v>
      </c>
      <c r="C15518" s="1">
        <v>0.78245370370370371</v>
      </c>
      <c r="D15518">
        <v>48</v>
      </c>
      <c r="E15518" s="2">
        <v>8.7533888888888897E-2</v>
      </c>
      <c r="F15518" s="1">
        <v>8.7523148148148155E-2</v>
      </c>
      <c r="G15518">
        <v>928</v>
      </c>
      <c r="H15518">
        <v>7562.93</v>
      </c>
      <c r="I15518">
        <v>0</v>
      </c>
      <c r="J15518" t="s">
        <v>6801</v>
      </c>
      <c r="K15518" t="s">
        <v>22</v>
      </c>
      <c r="L15518">
        <v>1</v>
      </c>
      <c r="N15518" t="s">
        <v>23</v>
      </c>
      <c r="O15518" t="s">
        <v>31</v>
      </c>
      <c r="P15518" t="s">
        <v>28</v>
      </c>
      <c r="R15518" t="s">
        <v>26</v>
      </c>
      <c r="S15518">
        <v>18.399999999999999</v>
      </c>
      <c r="T15518">
        <v>18</v>
      </c>
      <c r="U15518">
        <v>18.100000000000001</v>
      </c>
      <c r="V15518">
        <v>0.4</v>
      </c>
      <c r="W15518">
        <v>0.3</v>
      </c>
      <c r="AB15518">
        <f t="shared" si="304"/>
        <v>7380.83</v>
      </c>
    </row>
    <row r="15519" spans="1:28" x14ac:dyDescent="0.25">
      <c r="A15519" t="s">
        <v>6853</v>
      </c>
      <c r="B15519" t="s">
        <v>6800</v>
      </c>
      <c r="C15519" s="1">
        <v>0.78245370370370371</v>
      </c>
      <c r="D15519">
        <v>48</v>
      </c>
      <c r="E15519" s="2">
        <v>8.7533888888888897E-2</v>
      </c>
      <c r="F15519" s="1">
        <v>8.7523148148148155E-2</v>
      </c>
      <c r="G15519">
        <v>928</v>
      </c>
      <c r="H15519">
        <v>7562.93</v>
      </c>
      <c r="I15519">
        <v>0</v>
      </c>
      <c r="J15519" t="s">
        <v>6801</v>
      </c>
      <c r="K15519" t="s">
        <v>22</v>
      </c>
      <c r="L15519">
        <v>1</v>
      </c>
      <c r="N15519" t="s">
        <v>23</v>
      </c>
      <c r="O15519" t="s">
        <v>36</v>
      </c>
      <c r="P15519" t="s">
        <v>28</v>
      </c>
      <c r="R15519" t="s">
        <v>26</v>
      </c>
      <c r="S15519">
        <v>18.3</v>
      </c>
      <c r="T15519">
        <v>18</v>
      </c>
      <c r="U15519">
        <v>18.100000000000001</v>
      </c>
      <c r="V15519">
        <v>0.3</v>
      </c>
      <c r="W15519">
        <v>0.2</v>
      </c>
      <c r="AB15519">
        <f t="shared" si="304"/>
        <v>7380.83</v>
      </c>
    </row>
    <row r="15520" spans="1:28" x14ac:dyDescent="0.25">
      <c r="A15520" t="s">
        <v>6853</v>
      </c>
      <c r="B15520" t="s">
        <v>6800</v>
      </c>
      <c r="C15520" s="1">
        <v>0.78245370370370371</v>
      </c>
      <c r="D15520">
        <v>48</v>
      </c>
      <c r="E15520" s="2">
        <v>8.7533888888888897E-2</v>
      </c>
      <c r="F15520" s="1">
        <v>8.7523148148148155E-2</v>
      </c>
      <c r="G15520">
        <v>928</v>
      </c>
      <c r="H15520">
        <v>7562.93</v>
      </c>
      <c r="I15520">
        <v>0</v>
      </c>
      <c r="J15520" t="s">
        <v>6801</v>
      </c>
      <c r="K15520" t="s">
        <v>22</v>
      </c>
      <c r="L15520">
        <v>1</v>
      </c>
      <c r="N15520" t="s">
        <v>23</v>
      </c>
      <c r="O15520" t="s">
        <v>46</v>
      </c>
      <c r="P15520" t="s">
        <v>28</v>
      </c>
      <c r="R15520" t="s">
        <v>26</v>
      </c>
      <c r="S15520">
        <v>18</v>
      </c>
      <c r="T15520">
        <v>18</v>
      </c>
      <c r="U15520">
        <v>18.100000000000001</v>
      </c>
      <c r="V15520">
        <v>0</v>
      </c>
      <c r="W15520">
        <v>-0.1</v>
      </c>
      <c r="AB15520">
        <f t="shared" si="304"/>
        <v>7380.83</v>
      </c>
    </row>
    <row r="15521" spans="1:28" x14ac:dyDescent="0.25">
      <c r="A15521" t="s">
        <v>6853</v>
      </c>
      <c r="B15521" t="s">
        <v>6800</v>
      </c>
      <c r="C15521" s="1">
        <v>0.78245370370370371</v>
      </c>
      <c r="D15521">
        <v>48</v>
      </c>
      <c r="E15521" s="2">
        <v>8.7533888888888897E-2</v>
      </c>
      <c r="F15521" s="1">
        <v>8.7523148148148155E-2</v>
      </c>
      <c r="G15521">
        <v>928</v>
      </c>
      <c r="H15521">
        <v>7562.93</v>
      </c>
      <c r="I15521">
        <v>0</v>
      </c>
      <c r="J15521" t="s">
        <v>6801</v>
      </c>
      <c r="K15521" t="s">
        <v>22</v>
      </c>
      <c r="L15521">
        <v>1</v>
      </c>
      <c r="N15521" t="s">
        <v>23</v>
      </c>
      <c r="O15521" t="s">
        <v>42</v>
      </c>
      <c r="P15521" t="s">
        <v>28</v>
      </c>
      <c r="R15521" t="s">
        <v>26</v>
      </c>
      <c r="S15521">
        <v>18.2</v>
      </c>
      <c r="T15521">
        <v>18</v>
      </c>
      <c r="U15521">
        <v>18.100000000000001</v>
      </c>
      <c r="V15521">
        <v>0.2</v>
      </c>
      <c r="W15521">
        <v>0.1</v>
      </c>
      <c r="AB15521">
        <f t="shared" si="304"/>
        <v>7380.83</v>
      </c>
    </row>
    <row r="15522" spans="1:28" x14ac:dyDescent="0.25">
      <c r="A15522" t="s">
        <v>6853</v>
      </c>
      <c r="B15522" t="s">
        <v>6800</v>
      </c>
      <c r="C15522" s="1">
        <v>0.78245370370370371</v>
      </c>
      <c r="D15522">
        <v>48</v>
      </c>
      <c r="E15522" s="2">
        <v>8.7533888888888897E-2</v>
      </c>
      <c r="F15522" s="1">
        <v>8.7523148148148155E-2</v>
      </c>
      <c r="G15522">
        <v>928</v>
      </c>
      <c r="H15522">
        <v>7562.93</v>
      </c>
      <c r="I15522">
        <v>0</v>
      </c>
      <c r="J15522" t="s">
        <v>6801</v>
      </c>
      <c r="K15522" t="s">
        <v>22</v>
      </c>
      <c r="L15522">
        <v>1</v>
      </c>
      <c r="N15522" t="s">
        <v>23</v>
      </c>
      <c r="O15522" t="s">
        <v>33</v>
      </c>
      <c r="P15522" t="s">
        <v>28</v>
      </c>
      <c r="R15522" t="s">
        <v>26</v>
      </c>
      <c r="S15522">
        <v>18.399999999999999</v>
      </c>
      <c r="T15522">
        <v>18</v>
      </c>
      <c r="U15522">
        <v>18.100000000000001</v>
      </c>
      <c r="V15522">
        <v>0.4</v>
      </c>
      <c r="W15522">
        <v>0.3</v>
      </c>
      <c r="AB15522">
        <f t="shared" si="304"/>
        <v>7380.83</v>
      </c>
    </row>
    <row r="15523" spans="1:28" x14ac:dyDescent="0.25">
      <c r="A15523" t="s">
        <v>6854</v>
      </c>
      <c r="B15523" t="s">
        <v>6800</v>
      </c>
      <c r="C15523" s="1">
        <v>0.78451388888888884</v>
      </c>
      <c r="D15523">
        <v>882</v>
      </c>
      <c r="E15523" s="2">
        <v>8.9603726851851848E-2</v>
      </c>
      <c r="F15523" s="1">
        <v>8.9594907407407401E-2</v>
      </c>
      <c r="G15523">
        <v>762</v>
      </c>
      <c r="H15523">
        <v>7741.76</v>
      </c>
      <c r="I15523">
        <v>0</v>
      </c>
      <c r="J15523" t="s">
        <v>6801</v>
      </c>
      <c r="K15523" t="s">
        <v>22</v>
      </c>
      <c r="L15523">
        <v>1</v>
      </c>
      <c r="N15523" t="s">
        <v>23</v>
      </c>
      <c r="O15523" t="s">
        <v>31</v>
      </c>
      <c r="P15523" t="s">
        <v>28</v>
      </c>
      <c r="R15523" t="s">
        <v>26</v>
      </c>
      <c r="S15523">
        <v>18.2</v>
      </c>
      <c r="T15523">
        <v>17.899999999999999</v>
      </c>
      <c r="U15523">
        <v>18</v>
      </c>
      <c r="V15523">
        <v>0.3</v>
      </c>
      <c r="W15523">
        <v>0.2</v>
      </c>
      <c r="AB15523">
        <f t="shared" si="304"/>
        <v>7559.66</v>
      </c>
    </row>
    <row r="15524" spans="1:28" x14ac:dyDescent="0.25">
      <c r="A15524" t="s">
        <v>6854</v>
      </c>
      <c r="B15524" t="s">
        <v>6800</v>
      </c>
      <c r="C15524" s="1">
        <v>0.78451388888888884</v>
      </c>
      <c r="D15524">
        <v>882</v>
      </c>
      <c r="E15524" s="2">
        <v>8.9603726851851848E-2</v>
      </c>
      <c r="F15524" s="1">
        <v>8.9594907407407401E-2</v>
      </c>
      <c r="G15524">
        <v>762</v>
      </c>
      <c r="H15524">
        <v>7741.76</v>
      </c>
      <c r="I15524">
        <v>0</v>
      </c>
      <c r="J15524" t="s">
        <v>6801</v>
      </c>
      <c r="K15524" t="s">
        <v>22</v>
      </c>
      <c r="L15524">
        <v>1</v>
      </c>
      <c r="N15524" t="s">
        <v>23</v>
      </c>
      <c r="O15524" t="s">
        <v>36</v>
      </c>
      <c r="P15524" t="s">
        <v>28</v>
      </c>
      <c r="R15524" t="s">
        <v>26</v>
      </c>
      <c r="S15524">
        <v>18.3</v>
      </c>
      <c r="T15524">
        <v>17.899999999999999</v>
      </c>
      <c r="U15524">
        <v>18</v>
      </c>
      <c r="V15524">
        <v>0.4</v>
      </c>
      <c r="W15524">
        <v>0.3</v>
      </c>
      <c r="AB15524">
        <f t="shared" si="304"/>
        <v>7559.66</v>
      </c>
    </row>
    <row r="15525" spans="1:28" x14ac:dyDescent="0.25">
      <c r="A15525" t="s">
        <v>6854</v>
      </c>
      <c r="B15525" t="s">
        <v>6800</v>
      </c>
      <c r="C15525" s="1">
        <v>0.78451388888888884</v>
      </c>
      <c r="D15525">
        <v>882</v>
      </c>
      <c r="E15525" s="2">
        <v>8.9603726851851848E-2</v>
      </c>
      <c r="F15525" s="1">
        <v>8.9594907407407401E-2</v>
      </c>
      <c r="G15525">
        <v>762</v>
      </c>
      <c r="H15525">
        <v>7741.76</v>
      </c>
      <c r="I15525">
        <v>0</v>
      </c>
      <c r="J15525" t="s">
        <v>6801</v>
      </c>
      <c r="K15525" t="s">
        <v>22</v>
      </c>
      <c r="L15525">
        <v>1</v>
      </c>
      <c r="N15525" t="s">
        <v>23</v>
      </c>
      <c r="O15525" t="s">
        <v>24</v>
      </c>
      <c r="P15525" t="s">
        <v>28</v>
      </c>
      <c r="R15525" t="s">
        <v>26</v>
      </c>
      <c r="S15525">
        <v>18.399999999999999</v>
      </c>
      <c r="T15525">
        <v>17.899999999999999</v>
      </c>
      <c r="U15525">
        <v>18</v>
      </c>
      <c r="V15525">
        <v>0.5</v>
      </c>
      <c r="W15525">
        <v>0.4</v>
      </c>
      <c r="AB15525">
        <f t="shared" si="304"/>
        <v>7559.66</v>
      </c>
    </row>
    <row r="15526" spans="1:28" x14ac:dyDescent="0.25">
      <c r="A15526" t="s">
        <v>6854</v>
      </c>
      <c r="B15526" t="s">
        <v>6800</v>
      </c>
      <c r="C15526" s="1">
        <v>0.78451388888888884</v>
      </c>
      <c r="D15526">
        <v>882</v>
      </c>
      <c r="E15526" s="2">
        <v>8.9603726851851848E-2</v>
      </c>
      <c r="F15526" s="1">
        <v>8.9594907407407401E-2</v>
      </c>
      <c r="G15526">
        <v>762</v>
      </c>
      <c r="H15526">
        <v>7741.76</v>
      </c>
      <c r="I15526">
        <v>0</v>
      </c>
      <c r="J15526" t="s">
        <v>6801</v>
      </c>
      <c r="K15526" t="s">
        <v>22</v>
      </c>
      <c r="L15526">
        <v>1</v>
      </c>
      <c r="N15526" t="s">
        <v>23</v>
      </c>
      <c r="O15526" t="s">
        <v>46</v>
      </c>
      <c r="P15526" t="s">
        <v>28</v>
      </c>
      <c r="R15526" t="s">
        <v>26</v>
      </c>
      <c r="S15526">
        <v>18.100000000000001</v>
      </c>
      <c r="T15526">
        <v>17.899999999999999</v>
      </c>
      <c r="U15526">
        <v>18</v>
      </c>
      <c r="V15526">
        <v>0.2</v>
      </c>
      <c r="W15526">
        <v>0.1</v>
      </c>
      <c r="AB15526">
        <f t="shared" si="304"/>
        <v>7559.66</v>
      </c>
    </row>
    <row r="15527" spans="1:28" x14ac:dyDescent="0.25">
      <c r="A15527" t="s">
        <v>6854</v>
      </c>
      <c r="B15527" t="s">
        <v>6800</v>
      </c>
      <c r="C15527" s="1">
        <v>0.78451388888888884</v>
      </c>
      <c r="D15527">
        <v>882</v>
      </c>
      <c r="E15527" s="2">
        <v>8.9603726851851848E-2</v>
      </c>
      <c r="F15527" s="1">
        <v>8.9594907407407401E-2</v>
      </c>
      <c r="G15527">
        <v>762</v>
      </c>
      <c r="H15527">
        <v>7741.76</v>
      </c>
      <c r="I15527">
        <v>0</v>
      </c>
      <c r="J15527" t="s">
        <v>6801</v>
      </c>
      <c r="K15527" t="s">
        <v>22</v>
      </c>
      <c r="L15527">
        <v>1</v>
      </c>
      <c r="N15527" t="s">
        <v>23</v>
      </c>
      <c r="O15527" t="s">
        <v>42</v>
      </c>
      <c r="P15527" t="s">
        <v>28</v>
      </c>
      <c r="R15527" t="s">
        <v>26</v>
      </c>
      <c r="S15527">
        <v>18.2</v>
      </c>
      <c r="T15527">
        <v>17.899999999999999</v>
      </c>
      <c r="U15527">
        <v>18</v>
      </c>
      <c r="V15527">
        <v>0.3</v>
      </c>
      <c r="W15527">
        <v>0.2</v>
      </c>
      <c r="AB15527">
        <f t="shared" si="304"/>
        <v>7559.66</v>
      </c>
    </row>
    <row r="15528" spans="1:28" x14ac:dyDescent="0.25">
      <c r="A15528" t="s">
        <v>6855</v>
      </c>
      <c r="B15528" t="s">
        <v>6800</v>
      </c>
      <c r="C15528" s="1">
        <v>0.78660879629629632</v>
      </c>
      <c r="D15528">
        <v>118</v>
      </c>
      <c r="E15528" s="2">
        <v>9.1689791666666673E-2</v>
      </c>
      <c r="F15528" s="1">
        <v>9.1678240740740755E-2</v>
      </c>
      <c r="G15528">
        <v>998</v>
      </c>
      <c r="H15528">
        <v>7922</v>
      </c>
      <c r="I15528">
        <v>0</v>
      </c>
      <c r="J15528" t="s">
        <v>6801</v>
      </c>
      <c r="K15528" t="s">
        <v>22</v>
      </c>
      <c r="L15528">
        <v>1</v>
      </c>
      <c r="N15528" t="s">
        <v>23</v>
      </c>
      <c r="O15528" t="s">
        <v>31</v>
      </c>
      <c r="P15528" t="s">
        <v>28</v>
      </c>
      <c r="R15528" t="s">
        <v>26</v>
      </c>
      <c r="S15528">
        <v>18</v>
      </c>
      <c r="T15528">
        <v>17.8</v>
      </c>
      <c r="U15528">
        <v>17.899999999999999</v>
      </c>
      <c r="V15528">
        <v>0.2</v>
      </c>
      <c r="W15528">
        <v>0.1</v>
      </c>
      <c r="AB15528">
        <f t="shared" si="304"/>
        <v>7739.9</v>
      </c>
    </row>
    <row r="15529" spans="1:28" x14ac:dyDescent="0.25">
      <c r="A15529" t="s">
        <v>6855</v>
      </c>
      <c r="B15529" t="s">
        <v>6800</v>
      </c>
      <c r="C15529" s="1">
        <v>0.78660879629629632</v>
      </c>
      <c r="D15529">
        <v>118</v>
      </c>
      <c r="E15529" s="2">
        <v>9.1689791666666673E-2</v>
      </c>
      <c r="F15529" s="1">
        <v>9.1678240740740755E-2</v>
      </c>
      <c r="G15529">
        <v>998</v>
      </c>
      <c r="H15529">
        <v>7922</v>
      </c>
      <c r="I15529">
        <v>0</v>
      </c>
      <c r="J15529" t="s">
        <v>6801</v>
      </c>
      <c r="K15529" t="s">
        <v>22</v>
      </c>
      <c r="L15529">
        <v>1</v>
      </c>
      <c r="N15529" t="s">
        <v>23</v>
      </c>
      <c r="O15529" t="s">
        <v>36</v>
      </c>
      <c r="P15529" t="s">
        <v>28</v>
      </c>
      <c r="R15529" t="s">
        <v>26</v>
      </c>
      <c r="S15529">
        <v>18.399999999999999</v>
      </c>
      <c r="T15529">
        <v>17.8</v>
      </c>
      <c r="U15529">
        <v>17.899999999999999</v>
      </c>
      <c r="V15529">
        <v>0.6</v>
      </c>
      <c r="W15529">
        <v>0.5</v>
      </c>
      <c r="AB15529">
        <f t="shared" si="304"/>
        <v>7739.9</v>
      </c>
    </row>
    <row r="15530" spans="1:28" x14ac:dyDescent="0.25">
      <c r="A15530" t="s">
        <v>6855</v>
      </c>
      <c r="B15530" t="s">
        <v>6800</v>
      </c>
      <c r="C15530" s="1">
        <v>0.78660879629629632</v>
      </c>
      <c r="D15530">
        <v>118</v>
      </c>
      <c r="E15530" s="2">
        <v>9.1689791666666673E-2</v>
      </c>
      <c r="F15530" s="1">
        <v>9.1678240740740755E-2</v>
      </c>
      <c r="G15530">
        <v>998</v>
      </c>
      <c r="H15530">
        <v>7922</v>
      </c>
      <c r="I15530">
        <v>0</v>
      </c>
      <c r="J15530" t="s">
        <v>6801</v>
      </c>
      <c r="K15530" t="s">
        <v>22</v>
      </c>
      <c r="L15530">
        <v>1</v>
      </c>
      <c r="N15530" t="s">
        <v>23</v>
      </c>
      <c r="O15530" t="s">
        <v>46</v>
      </c>
      <c r="P15530" t="s">
        <v>28</v>
      </c>
      <c r="R15530" t="s">
        <v>26</v>
      </c>
      <c r="S15530">
        <v>17.8</v>
      </c>
      <c r="T15530">
        <v>17.8</v>
      </c>
      <c r="U15530">
        <v>17.899999999999999</v>
      </c>
      <c r="V15530">
        <v>0</v>
      </c>
      <c r="W15530">
        <v>-0.1</v>
      </c>
      <c r="AB15530">
        <f t="shared" si="304"/>
        <v>7739.9</v>
      </c>
    </row>
    <row r="15531" spans="1:28" x14ac:dyDescent="0.25">
      <c r="A15531" t="s">
        <v>6855</v>
      </c>
      <c r="B15531" t="s">
        <v>6800</v>
      </c>
      <c r="C15531" s="1">
        <v>0.78660879629629632</v>
      </c>
      <c r="D15531">
        <v>118</v>
      </c>
      <c r="E15531" s="2">
        <v>9.1689791666666673E-2</v>
      </c>
      <c r="F15531" s="1">
        <v>9.1678240740740755E-2</v>
      </c>
      <c r="G15531">
        <v>998</v>
      </c>
      <c r="H15531">
        <v>7922</v>
      </c>
      <c r="I15531">
        <v>0</v>
      </c>
      <c r="J15531" t="s">
        <v>6801</v>
      </c>
      <c r="K15531" t="s">
        <v>22</v>
      </c>
      <c r="L15531">
        <v>1</v>
      </c>
      <c r="N15531" t="s">
        <v>23</v>
      </c>
      <c r="O15531" t="s">
        <v>42</v>
      </c>
      <c r="P15531" t="s">
        <v>28</v>
      </c>
      <c r="R15531" t="s">
        <v>26</v>
      </c>
      <c r="S15531">
        <v>18.5</v>
      </c>
      <c r="T15531">
        <v>17.8</v>
      </c>
      <c r="U15531">
        <v>17.899999999999999</v>
      </c>
      <c r="V15531">
        <v>0.7</v>
      </c>
      <c r="W15531">
        <v>0.6</v>
      </c>
      <c r="AB15531">
        <f t="shared" si="304"/>
        <v>7739.9</v>
      </c>
    </row>
    <row r="15532" spans="1:28" x14ac:dyDescent="0.25">
      <c r="A15532" t="s">
        <v>6855</v>
      </c>
      <c r="B15532" t="s">
        <v>6800</v>
      </c>
      <c r="C15532" s="1">
        <v>0.78660879629629632</v>
      </c>
      <c r="D15532">
        <v>118</v>
      </c>
      <c r="E15532" s="2">
        <v>9.1689791666666673E-2</v>
      </c>
      <c r="F15532" s="1">
        <v>9.1678240740740755E-2</v>
      </c>
      <c r="G15532">
        <v>998</v>
      </c>
      <c r="H15532">
        <v>7922</v>
      </c>
      <c r="I15532">
        <v>0</v>
      </c>
      <c r="J15532" t="s">
        <v>6801</v>
      </c>
      <c r="K15532" t="s">
        <v>22</v>
      </c>
      <c r="L15532">
        <v>1</v>
      </c>
      <c r="N15532" t="s">
        <v>23</v>
      </c>
      <c r="O15532" t="s">
        <v>33</v>
      </c>
      <c r="P15532" t="s">
        <v>28</v>
      </c>
      <c r="R15532" t="s">
        <v>26</v>
      </c>
      <c r="S15532">
        <v>18.3</v>
      </c>
      <c r="T15532">
        <v>17.8</v>
      </c>
      <c r="U15532">
        <v>17.899999999999999</v>
      </c>
      <c r="V15532">
        <v>0.5</v>
      </c>
      <c r="W15532">
        <v>0.4</v>
      </c>
      <c r="AB15532">
        <f t="shared" si="304"/>
        <v>7739.9</v>
      </c>
    </row>
    <row r="15533" spans="1:28" x14ac:dyDescent="0.25">
      <c r="A15533" t="s">
        <v>6856</v>
      </c>
      <c r="B15533" t="s">
        <v>6800</v>
      </c>
      <c r="C15533" s="1">
        <v>0.78758101851851858</v>
      </c>
      <c r="D15533">
        <v>366</v>
      </c>
      <c r="E15533" s="2">
        <v>9.2664872685185182E-2</v>
      </c>
      <c r="F15533" s="1">
        <v>9.2662037037037029E-2</v>
      </c>
      <c r="G15533">
        <v>245</v>
      </c>
      <c r="H15533">
        <v>8006.24</v>
      </c>
      <c r="I15533">
        <v>0</v>
      </c>
      <c r="J15533" t="s">
        <v>6801</v>
      </c>
      <c r="K15533" t="s">
        <v>22</v>
      </c>
      <c r="L15533">
        <v>1</v>
      </c>
      <c r="N15533" t="s">
        <v>23</v>
      </c>
      <c r="O15533" t="s">
        <v>78</v>
      </c>
      <c r="P15533" t="s">
        <v>79</v>
      </c>
      <c r="R15533" t="s">
        <v>88</v>
      </c>
      <c r="AB15533">
        <f t="shared" si="304"/>
        <v>7824.1399999999994</v>
      </c>
    </row>
    <row r="15534" spans="1:28" x14ac:dyDescent="0.25">
      <c r="A15534" t="s">
        <v>6856</v>
      </c>
      <c r="B15534" t="s">
        <v>6800</v>
      </c>
      <c r="C15534" s="1">
        <v>0.78758101851851858</v>
      </c>
      <c r="D15534">
        <v>366</v>
      </c>
      <c r="E15534" s="2">
        <v>9.2664872685185182E-2</v>
      </c>
      <c r="F15534" s="1">
        <v>9.2662037037037029E-2</v>
      </c>
      <c r="G15534">
        <v>245</v>
      </c>
      <c r="H15534">
        <v>8006.24</v>
      </c>
      <c r="I15534">
        <v>0</v>
      </c>
      <c r="J15534" t="s">
        <v>6801</v>
      </c>
      <c r="K15534" t="s">
        <v>22</v>
      </c>
      <c r="L15534">
        <v>1</v>
      </c>
      <c r="N15534" t="s">
        <v>23</v>
      </c>
      <c r="O15534" t="s">
        <v>81</v>
      </c>
      <c r="P15534" t="s">
        <v>79</v>
      </c>
      <c r="R15534" t="s">
        <v>88</v>
      </c>
      <c r="AB15534">
        <f t="shared" si="304"/>
        <v>7824.1399999999994</v>
      </c>
    </row>
    <row r="15535" spans="1:28" x14ac:dyDescent="0.25">
      <c r="A15535" t="s">
        <v>6857</v>
      </c>
      <c r="B15535" t="s">
        <v>6858</v>
      </c>
      <c r="C15535" s="1">
        <v>0.52489583333333334</v>
      </c>
      <c r="D15535">
        <v>485</v>
      </c>
      <c r="E15535" s="2">
        <v>0</v>
      </c>
      <c r="F15535" s="1">
        <v>0</v>
      </c>
      <c r="G15535">
        <v>0</v>
      </c>
      <c r="H15535">
        <v>0</v>
      </c>
      <c r="I15535">
        <v>7798.83</v>
      </c>
      <c r="J15535" t="s">
        <v>6859</v>
      </c>
      <c r="K15535" t="s">
        <v>22</v>
      </c>
      <c r="L15535">
        <v>1</v>
      </c>
      <c r="N15535" t="s">
        <v>23</v>
      </c>
      <c r="O15535" t="s">
        <v>78</v>
      </c>
      <c r="P15535" t="s">
        <v>79</v>
      </c>
      <c r="R15535" t="s">
        <v>80</v>
      </c>
      <c r="AB15535">
        <f>H15535-155.57</f>
        <v>-155.57</v>
      </c>
    </row>
    <row r="15536" spans="1:28" x14ac:dyDescent="0.25">
      <c r="A15536" t="s">
        <v>6857</v>
      </c>
      <c r="B15536" t="s">
        <v>6858</v>
      </c>
      <c r="C15536" s="1">
        <v>0.52489583333333334</v>
      </c>
      <c r="D15536">
        <v>485</v>
      </c>
      <c r="E15536" s="2">
        <v>0</v>
      </c>
      <c r="F15536" s="1">
        <v>0</v>
      </c>
      <c r="G15536">
        <v>0</v>
      </c>
      <c r="H15536">
        <v>0</v>
      </c>
      <c r="I15536">
        <v>7798.83</v>
      </c>
      <c r="J15536" t="s">
        <v>6859</v>
      </c>
      <c r="K15536" t="s">
        <v>22</v>
      </c>
      <c r="L15536">
        <v>1</v>
      </c>
      <c r="N15536" t="s">
        <v>23</v>
      </c>
      <c r="O15536" t="s">
        <v>81</v>
      </c>
      <c r="P15536" t="s">
        <v>79</v>
      </c>
      <c r="R15536" t="s">
        <v>80</v>
      </c>
      <c r="AB15536">
        <f t="shared" ref="AB15536:AB15599" si="305">H15536-155.57</f>
        <v>-155.57</v>
      </c>
    </row>
    <row r="15537" spans="1:28" x14ac:dyDescent="0.25">
      <c r="A15537" t="s">
        <v>6860</v>
      </c>
      <c r="B15537" t="s">
        <v>6858</v>
      </c>
      <c r="C15537" s="1">
        <v>0.52959490740740744</v>
      </c>
      <c r="D15537">
        <v>950</v>
      </c>
      <c r="E15537" s="2">
        <v>4.7044560185185184E-3</v>
      </c>
      <c r="F15537" s="1">
        <v>4.6990740740740743E-3</v>
      </c>
      <c r="G15537">
        <v>465</v>
      </c>
      <c r="H15537">
        <v>406.46499999999997</v>
      </c>
      <c r="I15537">
        <v>0</v>
      </c>
      <c r="J15537" t="s">
        <v>6859</v>
      </c>
      <c r="K15537" t="s">
        <v>22</v>
      </c>
      <c r="L15537">
        <v>1</v>
      </c>
      <c r="N15537" t="s">
        <v>23</v>
      </c>
      <c r="O15537" t="s">
        <v>46</v>
      </c>
      <c r="P15537" t="s">
        <v>25</v>
      </c>
      <c r="R15537" t="s">
        <v>26</v>
      </c>
      <c r="S15537">
        <v>18.899999999999999</v>
      </c>
      <c r="T15537">
        <v>18.399999999999999</v>
      </c>
      <c r="U15537">
        <v>18.399999999999999</v>
      </c>
      <c r="V15537">
        <v>0.5</v>
      </c>
      <c r="W15537">
        <v>0.5</v>
      </c>
      <c r="AB15537">
        <f t="shared" si="305"/>
        <v>250.89499999999998</v>
      </c>
    </row>
    <row r="15538" spans="1:28" x14ac:dyDescent="0.25">
      <c r="A15538" t="s">
        <v>6860</v>
      </c>
      <c r="B15538" t="s">
        <v>6858</v>
      </c>
      <c r="C15538" s="1">
        <v>0.52959490740740744</v>
      </c>
      <c r="D15538">
        <v>950</v>
      </c>
      <c r="E15538" s="2">
        <v>4.7044560185185184E-3</v>
      </c>
      <c r="F15538" s="1">
        <v>4.6990740740740743E-3</v>
      </c>
      <c r="G15538">
        <v>465</v>
      </c>
      <c r="H15538">
        <v>406.46499999999997</v>
      </c>
      <c r="I15538">
        <v>0</v>
      </c>
      <c r="J15538" t="s">
        <v>6859</v>
      </c>
      <c r="K15538" t="s">
        <v>22</v>
      </c>
      <c r="L15538">
        <v>1</v>
      </c>
      <c r="N15538" t="s">
        <v>23</v>
      </c>
      <c r="O15538" t="s">
        <v>33</v>
      </c>
      <c r="P15538" t="s">
        <v>25</v>
      </c>
      <c r="R15538" t="s">
        <v>26</v>
      </c>
      <c r="S15538">
        <v>18.3</v>
      </c>
      <c r="T15538">
        <v>18.399999999999999</v>
      </c>
      <c r="U15538">
        <v>18.399999999999999</v>
      </c>
      <c r="V15538">
        <v>-0.1</v>
      </c>
      <c r="W15538">
        <v>-0.1</v>
      </c>
      <c r="AB15538">
        <f t="shared" si="305"/>
        <v>250.89499999999998</v>
      </c>
    </row>
    <row r="15539" spans="1:28" x14ac:dyDescent="0.25">
      <c r="A15539" t="s">
        <v>6861</v>
      </c>
      <c r="B15539" t="s">
        <v>6858</v>
      </c>
      <c r="C15539" s="1">
        <v>0.52972222222222221</v>
      </c>
      <c r="D15539">
        <v>898</v>
      </c>
      <c r="E15539" s="2">
        <v>4.8311689814814823E-3</v>
      </c>
      <c r="F15539" s="1">
        <v>4.8263888888888887E-3</v>
      </c>
      <c r="G15539">
        <v>413</v>
      </c>
      <c r="H15539">
        <v>417.41300000000001</v>
      </c>
      <c r="I15539">
        <v>0</v>
      </c>
      <c r="J15539" t="s">
        <v>6859</v>
      </c>
      <c r="K15539" t="s">
        <v>22</v>
      </c>
      <c r="L15539">
        <v>1</v>
      </c>
      <c r="N15539" t="s">
        <v>23</v>
      </c>
      <c r="O15539" t="s">
        <v>33</v>
      </c>
      <c r="P15539" t="s">
        <v>28</v>
      </c>
      <c r="R15539" t="s">
        <v>26</v>
      </c>
      <c r="S15539">
        <v>18.3</v>
      </c>
      <c r="T15539">
        <v>18.3</v>
      </c>
      <c r="U15539">
        <v>18.399999999999999</v>
      </c>
      <c r="V15539">
        <v>0</v>
      </c>
      <c r="W15539">
        <v>-0.1</v>
      </c>
      <c r="AB15539">
        <f t="shared" si="305"/>
        <v>261.84300000000002</v>
      </c>
    </row>
    <row r="15540" spans="1:28" x14ac:dyDescent="0.25">
      <c r="A15540" t="s">
        <v>6862</v>
      </c>
      <c r="B15540" t="s">
        <v>6858</v>
      </c>
      <c r="C15540" s="1">
        <v>0.52981481481481485</v>
      </c>
      <c r="D15540">
        <v>875</v>
      </c>
      <c r="E15540" s="2">
        <v>4.9234953703703706E-3</v>
      </c>
      <c r="F15540" s="1">
        <v>4.9189814814814816E-3</v>
      </c>
      <c r="G15540">
        <v>390</v>
      </c>
      <c r="H15540">
        <v>425.39</v>
      </c>
      <c r="I15540">
        <v>0</v>
      </c>
      <c r="J15540" t="s">
        <v>6859</v>
      </c>
      <c r="K15540" t="s">
        <v>22</v>
      </c>
      <c r="L15540">
        <v>1</v>
      </c>
      <c r="N15540" t="s">
        <v>23</v>
      </c>
      <c r="O15540" t="s">
        <v>46</v>
      </c>
      <c r="P15540" t="s">
        <v>28</v>
      </c>
      <c r="R15540" t="s">
        <v>26</v>
      </c>
      <c r="S15540">
        <v>18.600000000000001</v>
      </c>
      <c r="T15540">
        <v>18.3</v>
      </c>
      <c r="U15540">
        <v>18.3</v>
      </c>
      <c r="V15540">
        <v>0.3</v>
      </c>
      <c r="W15540">
        <v>0.3</v>
      </c>
      <c r="AB15540">
        <f t="shared" si="305"/>
        <v>269.82</v>
      </c>
    </row>
    <row r="15541" spans="1:28" x14ac:dyDescent="0.25">
      <c r="A15541" t="s">
        <v>6863</v>
      </c>
      <c r="B15541" t="s">
        <v>6858</v>
      </c>
      <c r="C15541" s="1">
        <v>0.53003472222222225</v>
      </c>
      <c r="D15541">
        <v>399</v>
      </c>
      <c r="E15541" s="2">
        <v>5.1378935185185182E-3</v>
      </c>
      <c r="F15541" s="1">
        <v>5.1273148148148146E-3</v>
      </c>
      <c r="G15541">
        <v>914</v>
      </c>
      <c r="H15541">
        <v>443.91399999999999</v>
      </c>
      <c r="I15541">
        <v>0</v>
      </c>
      <c r="J15541" t="s">
        <v>6859</v>
      </c>
      <c r="K15541" t="s">
        <v>22</v>
      </c>
      <c r="L15541">
        <v>1</v>
      </c>
      <c r="N15541" t="s">
        <v>23</v>
      </c>
      <c r="O15541" t="s">
        <v>46</v>
      </c>
      <c r="P15541" t="s">
        <v>28</v>
      </c>
      <c r="R15541" t="s">
        <v>26</v>
      </c>
      <c r="S15541">
        <v>18.600000000000001</v>
      </c>
      <c r="T15541">
        <v>18.3</v>
      </c>
      <c r="U15541">
        <v>18.3</v>
      </c>
      <c r="V15541">
        <v>0.3</v>
      </c>
      <c r="W15541">
        <v>0.3</v>
      </c>
      <c r="AB15541">
        <f t="shared" si="305"/>
        <v>288.34399999999999</v>
      </c>
    </row>
    <row r="15542" spans="1:28" x14ac:dyDescent="0.25">
      <c r="A15542" t="s">
        <v>6863</v>
      </c>
      <c r="B15542" t="s">
        <v>6858</v>
      </c>
      <c r="C15542" s="1">
        <v>0.53003472222222225</v>
      </c>
      <c r="D15542">
        <v>399</v>
      </c>
      <c r="E15542" s="2">
        <v>5.1378935185185182E-3</v>
      </c>
      <c r="F15542" s="1">
        <v>5.1273148148148146E-3</v>
      </c>
      <c r="G15542">
        <v>914</v>
      </c>
      <c r="H15542">
        <v>443.91399999999999</v>
      </c>
      <c r="I15542">
        <v>0</v>
      </c>
      <c r="J15542" t="s">
        <v>6859</v>
      </c>
      <c r="K15542" t="s">
        <v>22</v>
      </c>
      <c r="L15542">
        <v>1</v>
      </c>
      <c r="N15542" t="s">
        <v>23</v>
      </c>
      <c r="O15542" t="s">
        <v>33</v>
      </c>
      <c r="P15542" t="s">
        <v>28</v>
      </c>
      <c r="R15542" t="s">
        <v>26</v>
      </c>
      <c r="S15542">
        <v>18.2</v>
      </c>
      <c r="T15542">
        <v>18.3</v>
      </c>
      <c r="U15542">
        <v>18.3</v>
      </c>
      <c r="V15542">
        <v>-0.1</v>
      </c>
      <c r="W15542">
        <v>-0.1</v>
      </c>
      <c r="AB15542">
        <f t="shared" si="305"/>
        <v>288.34399999999999</v>
      </c>
    </row>
    <row r="15543" spans="1:28" x14ac:dyDescent="0.25">
      <c r="A15543" t="s">
        <v>6864</v>
      </c>
      <c r="B15543" t="s">
        <v>6858</v>
      </c>
      <c r="C15543" s="1">
        <v>0.5308680555555555</v>
      </c>
      <c r="D15543">
        <v>93</v>
      </c>
      <c r="E15543" s="2">
        <v>5.9676851851851844E-3</v>
      </c>
      <c r="F15543" s="1">
        <v>5.9606481481481489E-3</v>
      </c>
      <c r="G15543">
        <v>608</v>
      </c>
      <c r="H15543">
        <v>515.60799999999995</v>
      </c>
      <c r="I15543">
        <v>0</v>
      </c>
      <c r="J15543" t="s">
        <v>6859</v>
      </c>
      <c r="K15543" t="s">
        <v>22</v>
      </c>
      <c r="L15543">
        <v>1</v>
      </c>
      <c r="N15543" t="s">
        <v>23</v>
      </c>
      <c r="O15543" t="s">
        <v>46</v>
      </c>
      <c r="P15543" t="s">
        <v>28</v>
      </c>
      <c r="R15543" t="s">
        <v>26</v>
      </c>
      <c r="S15543">
        <v>18.7</v>
      </c>
      <c r="T15543">
        <v>18.2</v>
      </c>
      <c r="U15543">
        <v>18.3</v>
      </c>
      <c r="V15543">
        <v>0.5</v>
      </c>
      <c r="W15543">
        <v>0.4</v>
      </c>
      <c r="AB15543">
        <f t="shared" si="305"/>
        <v>360.03799999999995</v>
      </c>
    </row>
    <row r="15544" spans="1:28" x14ac:dyDescent="0.25">
      <c r="A15544" t="s">
        <v>6864</v>
      </c>
      <c r="B15544" t="s">
        <v>6858</v>
      </c>
      <c r="C15544" s="1">
        <v>0.5308680555555555</v>
      </c>
      <c r="D15544">
        <v>93</v>
      </c>
      <c r="E15544" s="2">
        <v>5.9676851851851844E-3</v>
      </c>
      <c r="F15544" s="1">
        <v>5.9606481481481489E-3</v>
      </c>
      <c r="G15544">
        <v>608</v>
      </c>
      <c r="H15544">
        <v>515.60799999999995</v>
      </c>
      <c r="I15544">
        <v>0</v>
      </c>
      <c r="J15544" t="s">
        <v>6859</v>
      </c>
      <c r="K15544" t="s">
        <v>22</v>
      </c>
      <c r="L15544">
        <v>1</v>
      </c>
      <c r="N15544" t="s">
        <v>23</v>
      </c>
      <c r="O15544" t="s">
        <v>33</v>
      </c>
      <c r="P15544" t="s">
        <v>28</v>
      </c>
      <c r="R15544" t="s">
        <v>26</v>
      </c>
      <c r="S15544">
        <v>19.2</v>
      </c>
      <c r="T15544">
        <v>18.2</v>
      </c>
      <c r="U15544">
        <v>18.3</v>
      </c>
      <c r="V15544">
        <v>1</v>
      </c>
      <c r="W15544">
        <v>0.9</v>
      </c>
      <c r="AB15544">
        <f t="shared" si="305"/>
        <v>360.03799999999995</v>
      </c>
    </row>
    <row r="15545" spans="1:28" x14ac:dyDescent="0.25">
      <c r="A15545" t="s">
        <v>6865</v>
      </c>
      <c r="B15545" t="s">
        <v>6858</v>
      </c>
      <c r="C15545" s="1">
        <v>0.53098379629629633</v>
      </c>
      <c r="D15545">
        <v>240</v>
      </c>
      <c r="E15545" s="2">
        <v>6.0851273148148149E-3</v>
      </c>
      <c r="F15545" s="1">
        <v>6.076388888888889E-3</v>
      </c>
      <c r="G15545">
        <v>755</v>
      </c>
      <c r="H15545">
        <v>525.755</v>
      </c>
      <c r="I15545">
        <v>0</v>
      </c>
      <c r="J15545" t="s">
        <v>6859</v>
      </c>
      <c r="K15545" t="s">
        <v>22</v>
      </c>
      <c r="L15545">
        <v>1</v>
      </c>
      <c r="N15545" t="s">
        <v>23</v>
      </c>
      <c r="O15545" t="s">
        <v>42</v>
      </c>
      <c r="P15545" t="s">
        <v>25</v>
      </c>
      <c r="R15545" t="s">
        <v>26</v>
      </c>
      <c r="S15545">
        <v>18.100000000000001</v>
      </c>
      <c r="T15545">
        <v>18.3</v>
      </c>
      <c r="U15545">
        <v>18.3</v>
      </c>
      <c r="V15545">
        <v>-0.2</v>
      </c>
      <c r="W15545">
        <v>-0.2</v>
      </c>
      <c r="AB15545">
        <f t="shared" si="305"/>
        <v>370.185</v>
      </c>
    </row>
    <row r="15546" spans="1:28" x14ac:dyDescent="0.25">
      <c r="A15546" t="s">
        <v>6866</v>
      </c>
      <c r="B15546" t="s">
        <v>6858</v>
      </c>
      <c r="C15546" s="1">
        <v>0.53109953703703705</v>
      </c>
      <c r="D15546">
        <v>19</v>
      </c>
      <c r="E15546" s="2">
        <v>6.1983101851851852E-3</v>
      </c>
      <c r="F15546" s="1">
        <v>6.1921296296296299E-3</v>
      </c>
      <c r="G15546">
        <v>534</v>
      </c>
      <c r="H15546">
        <v>535.53399999999999</v>
      </c>
      <c r="I15546">
        <v>0</v>
      </c>
      <c r="J15546" t="s">
        <v>6859</v>
      </c>
      <c r="K15546" t="s">
        <v>22</v>
      </c>
      <c r="L15546">
        <v>1</v>
      </c>
      <c r="N15546" t="s">
        <v>23</v>
      </c>
      <c r="O15546" t="s">
        <v>42</v>
      </c>
      <c r="P15546" t="s">
        <v>28</v>
      </c>
      <c r="R15546" t="s">
        <v>26</v>
      </c>
      <c r="S15546">
        <v>18</v>
      </c>
      <c r="T15546">
        <v>18.2</v>
      </c>
      <c r="U15546">
        <v>18.2</v>
      </c>
      <c r="V15546">
        <v>-0.2</v>
      </c>
      <c r="W15546">
        <v>-0.2</v>
      </c>
      <c r="AB15546">
        <f t="shared" si="305"/>
        <v>379.964</v>
      </c>
    </row>
    <row r="15547" spans="1:28" x14ac:dyDescent="0.25">
      <c r="A15547" t="s">
        <v>6867</v>
      </c>
      <c r="B15547" t="s">
        <v>6858</v>
      </c>
      <c r="C15547" s="1">
        <v>0.5319328703703704</v>
      </c>
      <c r="D15547">
        <v>214</v>
      </c>
      <c r="E15547" s="2">
        <v>7.033888888888889E-3</v>
      </c>
      <c r="F15547" s="1">
        <v>7.0254629629629634E-3</v>
      </c>
      <c r="G15547">
        <v>728</v>
      </c>
      <c r="H15547">
        <v>607.72799999999995</v>
      </c>
      <c r="I15547">
        <v>0</v>
      </c>
      <c r="J15547" t="s">
        <v>6859</v>
      </c>
      <c r="K15547" t="s">
        <v>22</v>
      </c>
      <c r="L15547">
        <v>1</v>
      </c>
      <c r="N15547" t="s">
        <v>23</v>
      </c>
      <c r="O15547" t="s">
        <v>31</v>
      </c>
      <c r="P15547" t="s">
        <v>25</v>
      </c>
      <c r="R15547" t="s">
        <v>26</v>
      </c>
      <c r="S15547">
        <v>19.3</v>
      </c>
      <c r="T15547">
        <v>18.3</v>
      </c>
      <c r="U15547">
        <v>18.399999999999999</v>
      </c>
      <c r="V15547">
        <v>1</v>
      </c>
      <c r="W15547">
        <v>0.9</v>
      </c>
      <c r="AB15547">
        <f t="shared" si="305"/>
        <v>452.15799999999996</v>
      </c>
    </row>
    <row r="15548" spans="1:28" x14ac:dyDescent="0.25">
      <c r="A15548" t="s">
        <v>6867</v>
      </c>
      <c r="B15548" t="s">
        <v>6858</v>
      </c>
      <c r="C15548" s="1">
        <v>0.5319328703703704</v>
      </c>
      <c r="D15548">
        <v>214</v>
      </c>
      <c r="E15548" s="2">
        <v>7.033888888888889E-3</v>
      </c>
      <c r="F15548" s="1">
        <v>7.0254629629629634E-3</v>
      </c>
      <c r="G15548">
        <v>728</v>
      </c>
      <c r="H15548">
        <v>607.72799999999995</v>
      </c>
      <c r="I15548">
        <v>0</v>
      </c>
      <c r="J15548" t="s">
        <v>6859</v>
      </c>
      <c r="K15548" t="s">
        <v>22</v>
      </c>
      <c r="L15548">
        <v>1</v>
      </c>
      <c r="N15548" t="s">
        <v>23</v>
      </c>
      <c r="O15548" t="s">
        <v>24</v>
      </c>
      <c r="P15548" t="s">
        <v>25</v>
      </c>
      <c r="R15548" t="s">
        <v>26</v>
      </c>
      <c r="S15548">
        <v>18.399999999999999</v>
      </c>
      <c r="T15548">
        <v>18.3</v>
      </c>
      <c r="U15548">
        <v>18.399999999999999</v>
      </c>
      <c r="V15548">
        <v>0.1</v>
      </c>
      <c r="W15548">
        <v>0</v>
      </c>
      <c r="AB15548">
        <f t="shared" si="305"/>
        <v>452.15799999999996</v>
      </c>
    </row>
    <row r="15549" spans="1:28" x14ac:dyDescent="0.25">
      <c r="A15549" t="s">
        <v>6868</v>
      </c>
      <c r="B15549" t="s">
        <v>6858</v>
      </c>
      <c r="C15549" s="1">
        <v>0.53196759259259252</v>
      </c>
      <c r="D15549">
        <v>651</v>
      </c>
      <c r="E15549" s="2">
        <v>7.0736805555555553E-3</v>
      </c>
      <c r="F15549" s="1">
        <v>7.0717592592592594E-3</v>
      </c>
      <c r="G15549">
        <v>166</v>
      </c>
      <c r="H15549">
        <v>611.16600000000005</v>
      </c>
      <c r="I15549">
        <v>0</v>
      </c>
      <c r="J15549" t="s">
        <v>6859</v>
      </c>
      <c r="K15549" t="s">
        <v>22</v>
      </c>
      <c r="L15549">
        <v>1</v>
      </c>
      <c r="N15549" t="s">
        <v>23</v>
      </c>
      <c r="O15549" t="s">
        <v>31</v>
      </c>
      <c r="P15549" t="s">
        <v>28</v>
      </c>
      <c r="R15549" t="s">
        <v>26</v>
      </c>
      <c r="S15549">
        <v>19</v>
      </c>
      <c r="T15549">
        <v>18.2</v>
      </c>
      <c r="U15549">
        <v>18.3</v>
      </c>
      <c r="V15549">
        <v>0.8</v>
      </c>
      <c r="W15549">
        <v>0.7</v>
      </c>
      <c r="AB15549">
        <f t="shared" si="305"/>
        <v>455.59600000000006</v>
      </c>
    </row>
    <row r="15550" spans="1:28" x14ac:dyDescent="0.25">
      <c r="A15550" t="s">
        <v>6869</v>
      </c>
      <c r="B15550" t="s">
        <v>6858</v>
      </c>
      <c r="C15550" s="1">
        <v>0.53203703703703698</v>
      </c>
      <c r="D15550">
        <v>559</v>
      </c>
      <c r="E15550" s="2">
        <v>7.1420601851851853E-3</v>
      </c>
      <c r="F15550" s="1">
        <v>7.1412037037037043E-3</v>
      </c>
      <c r="G15550">
        <v>74</v>
      </c>
      <c r="H15550">
        <v>617.07399999999996</v>
      </c>
      <c r="I15550">
        <v>0</v>
      </c>
      <c r="J15550" t="s">
        <v>6859</v>
      </c>
      <c r="K15550" t="s">
        <v>22</v>
      </c>
      <c r="L15550">
        <v>1</v>
      </c>
      <c r="N15550" t="s">
        <v>23</v>
      </c>
      <c r="O15550" t="s">
        <v>24</v>
      </c>
      <c r="P15550" t="s">
        <v>28</v>
      </c>
      <c r="R15550" t="s">
        <v>26</v>
      </c>
      <c r="S15550">
        <v>18.399999999999999</v>
      </c>
      <c r="T15550">
        <v>18.2</v>
      </c>
      <c r="U15550">
        <v>18.2</v>
      </c>
      <c r="V15550">
        <v>0.2</v>
      </c>
      <c r="W15550">
        <v>0.2</v>
      </c>
      <c r="AB15550">
        <f t="shared" si="305"/>
        <v>461.50399999999996</v>
      </c>
    </row>
    <row r="15551" spans="1:28" x14ac:dyDescent="0.25">
      <c r="A15551" t="s">
        <v>6870</v>
      </c>
      <c r="B15551" t="s">
        <v>6858</v>
      </c>
      <c r="C15551" s="1">
        <v>0.53293981481481478</v>
      </c>
      <c r="D15551">
        <v>227</v>
      </c>
      <c r="E15551" s="2">
        <v>8.0409953703703702E-3</v>
      </c>
      <c r="F15551" s="1">
        <v>8.0324074074074065E-3</v>
      </c>
      <c r="G15551">
        <v>742</v>
      </c>
      <c r="H15551">
        <v>694.74199999999996</v>
      </c>
      <c r="I15551">
        <v>0</v>
      </c>
      <c r="J15551" t="s">
        <v>6859</v>
      </c>
      <c r="K15551" t="s">
        <v>22</v>
      </c>
      <c r="L15551">
        <v>1</v>
      </c>
      <c r="N15551" t="s">
        <v>23</v>
      </c>
      <c r="O15551" t="s">
        <v>46</v>
      </c>
      <c r="P15551" t="s">
        <v>28</v>
      </c>
      <c r="R15551" t="s">
        <v>26</v>
      </c>
      <c r="S15551">
        <v>19.600000000000001</v>
      </c>
      <c r="T15551">
        <v>18.3</v>
      </c>
      <c r="U15551">
        <v>18.399999999999999</v>
      </c>
      <c r="V15551">
        <v>1.3</v>
      </c>
      <c r="W15551">
        <v>1.2</v>
      </c>
      <c r="AB15551">
        <f t="shared" si="305"/>
        <v>539.17200000000003</v>
      </c>
    </row>
    <row r="15552" spans="1:28" x14ac:dyDescent="0.25">
      <c r="A15552" t="s">
        <v>6870</v>
      </c>
      <c r="B15552" t="s">
        <v>6858</v>
      </c>
      <c r="C15552" s="1">
        <v>0.53293981481481478</v>
      </c>
      <c r="D15552">
        <v>227</v>
      </c>
      <c r="E15552" s="2">
        <v>8.0409953703703702E-3</v>
      </c>
      <c r="F15552" s="1">
        <v>8.0324074074074065E-3</v>
      </c>
      <c r="G15552">
        <v>742</v>
      </c>
      <c r="H15552">
        <v>694.74199999999996</v>
      </c>
      <c r="I15552">
        <v>0</v>
      </c>
      <c r="J15552" t="s">
        <v>6859</v>
      </c>
      <c r="K15552" t="s">
        <v>22</v>
      </c>
      <c r="L15552">
        <v>1</v>
      </c>
      <c r="N15552" t="s">
        <v>23</v>
      </c>
      <c r="O15552" t="s">
        <v>42</v>
      </c>
      <c r="P15552" t="s">
        <v>28</v>
      </c>
      <c r="R15552" t="s">
        <v>26</v>
      </c>
      <c r="S15552">
        <v>19.2</v>
      </c>
      <c r="T15552">
        <v>18.3</v>
      </c>
      <c r="U15552">
        <v>18.399999999999999</v>
      </c>
      <c r="V15552">
        <v>0.9</v>
      </c>
      <c r="W15552">
        <v>0.8</v>
      </c>
      <c r="AB15552">
        <f t="shared" si="305"/>
        <v>539.17200000000003</v>
      </c>
    </row>
    <row r="15553" spans="1:28" x14ac:dyDescent="0.25">
      <c r="A15553" t="s">
        <v>6870</v>
      </c>
      <c r="B15553" t="s">
        <v>6858</v>
      </c>
      <c r="C15553" s="1">
        <v>0.53293981481481478</v>
      </c>
      <c r="D15553">
        <v>227</v>
      </c>
      <c r="E15553" s="2">
        <v>8.0409953703703702E-3</v>
      </c>
      <c r="F15553" s="1">
        <v>8.0324074074074065E-3</v>
      </c>
      <c r="G15553">
        <v>742</v>
      </c>
      <c r="H15553">
        <v>694.74199999999996</v>
      </c>
      <c r="I15553">
        <v>0</v>
      </c>
      <c r="J15553" t="s">
        <v>6859</v>
      </c>
      <c r="K15553" t="s">
        <v>22</v>
      </c>
      <c r="L15553">
        <v>1</v>
      </c>
      <c r="N15553" t="s">
        <v>23</v>
      </c>
      <c r="O15553" t="s">
        <v>33</v>
      </c>
      <c r="P15553" t="s">
        <v>28</v>
      </c>
      <c r="R15553" t="s">
        <v>26</v>
      </c>
      <c r="S15553">
        <v>19.3</v>
      </c>
      <c r="T15553">
        <v>18.3</v>
      </c>
      <c r="U15553">
        <v>18.399999999999999</v>
      </c>
      <c r="V15553">
        <v>1</v>
      </c>
      <c r="W15553">
        <v>0.9</v>
      </c>
      <c r="AB15553">
        <f t="shared" si="305"/>
        <v>539.17200000000003</v>
      </c>
    </row>
    <row r="15554" spans="1:28" x14ac:dyDescent="0.25">
      <c r="A15554" t="s">
        <v>6870</v>
      </c>
      <c r="B15554" t="s">
        <v>6858</v>
      </c>
      <c r="C15554" s="1">
        <v>0.53293981481481478</v>
      </c>
      <c r="D15554">
        <v>227</v>
      </c>
      <c r="E15554" s="2">
        <v>8.0409953703703702E-3</v>
      </c>
      <c r="F15554" s="1">
        <v>8.0324074074074065E-3</v>
      </c>
      <c r="G15554">
        <v>742</v>
      </c>
      <c r="H15554">
        <v>694.74199999999996</v>
      </c>
      <c r="I15554">
        <v>0</v>
      </c>
      <c r="J15554" t="s">
        <v>6859</v>
      </c>
      <c r="K15554" t="s">
        <v>22</v>
      </c>
      <c r="L15554">
        <v>1</v>
      </c>
      <c r="N15554" t="s">
        <v>23</v>
      </c>
      <c r="O15554" t="s">
        <v>31</v>
      </c>
      <c r="P15554" t="s">
        <v>28</v>
      </c>
      <c r="R15554" t="s">
        <v>26</v>
      </c>
      <c r="S15554">
        <v>19.2</v>
      </c>
      <c r="T15554">
        <v>18.3</v>
      </c>
      <c r="U15554">
        <v>18.399999999999999</v>
      </c>
      <c r="V15554">
        <v>0.9</v>
      </c>
      <c r="W15554">
        <v>0.8</v>
      </c>
      <c r="AB15554">
        <f t="shared" si="305"/>
        <v>539.17200000000003</v>
      </c>
    </row>
    <row r="15555" spans="1:28" x14ac:dyDescent="0.25">
      <c r="A15555" t="s">
        <v>6870</v>
      </c>
      <c r="B15555" t="s">
        <v>6858</v>
      </c>
      <c r="C15555" s="1">
        <v>0.53293981481481478</v>
      </c>
      <c r="D15555">
        <v>227</v>
      </c>
      <c r="E15555" s="2">
        <v>8.0409953703703702E-3</v>
      </c>
      <c r="F15555" s="1">
        <v>8.0324074074074065E-3</v>
      </c>
      <c r="G15555">
        <v>742</v>
      </c>
      <c r="H15555">
        <v>694.74199999999996</v>
      </c>
      <c r="I15555">
        <v>0</v>
      </c>
      <c r="J15555" t="s">
        <v>6859</v>
      </c>
      <c r="K15555" t="s">
        <v>22</v>
      </c>
      <c r="L15555">
        <v>1</v>
      </c>
      <c r="N15555" t="s">
        <v>23</v>
      </c>
      <c r="O15555" t="s">
        <v>24</v>
      </c>
      <c r="P15555" t="s">
        <v>28</v>
      </c>
      <c r="R15555" t="s">
        <v>26</v>
      </c>
      <c r="S15555">
        <v>18.600000000000001</v>
      </c>
      <c r="T15555">
        <v>18.3</v>
      </c>
      <c r="U15555">
        <v>18.399999999999999</v>
      </c>
      <c r="V15555">
        <v>0.3</v>
      </c>
      <c r="W15555">
        <v>0.2</v>
      </c>
      <c r="AB15555">
        <f t="shared" si="305"/>
        <v>539.17200000000003</v>
      </c>
    </row>
    <row r="15556" spans="1:28" x14ac:dyDescent="0.25">
      <c r="A15556" t="s">
        <v>6871</v>
      </c>
      <c r="B15556" t="s">
        <v>6858</v>
      </c>
      <c r="C15556" s="1">
        <v>0.53502314814814811</v>
      </c>
      <c r="D15556">
        <v>463</v>
      </c>
      <c r="E15556" s="2">
        <v>1.0127060185185185E-2</v>
      </c>
      <c r="F15556" s="1">
        <v>1.0115740740740741E-2</v>
      </c>
      <c r="G15556">
        <v>978</v>
      </c>
      <c r="H15556">
        <v>874.97799999999995</v>
      </c>
      <c r="I15556">
        <v>0</v>
      </c>
      <c r="J15556" t="s">
        <v>6859</v>
      </c>
      <c r="K15556" t="s">
        <v>22</v>
      </c>
      <c r="L15556">
        <v>1</v>
      </c>
      <c r="N15556" t="s">
        <v>23</v>
      </c>
      <c r="O15556" t="s">
        <v>46</v>
      </c>
      <c r="P15556" t="s">
        <v>28</v>
      </c>
      <c r="R15556" t="s">
        <v>26</v>
      </c>
      <c r="S15556">
        <v>19.7</v>
      </c>
      <c r="T15556">
        <v>18.3</v>
      </c>
      <c r="U15556">
        <v>18.399999999999999</v>
      </c>
      <c r="V15556">
        <v>1.4</v>
      </c>
      <c r="W15556">
        <v>1.3</v>
      </c>
      <c r="AB15556">
        <f t="shared" si="305"/>
        <v>719.4079999999999</v>
      </c>
    </row>
    <row r="15557" spans="1:28" x14ac:dyDescent="0.25">
      <c r="A15557" t="s">
        <v>6871</v>
      </c>
      <c r="B15557" t="s">
        <v>6858</v>
      </c>
      <c r="C15557" s="1">
        <v>0.53502314814814811</v>
      </c>
      <c r="D15557">
        <v>463</v>
      </c>
      <c r="E15557" s="2">
        <v>1.0127060185185185E-2</v>
      </c>
      <c r="F15557" s="1">
        <v>1.0115740740740741E-2</v>
      </c>
      <c r="G15557">
        <v>978</v>
      </c>
      <c r="H15557">
        <v>874.97799999999995</v>
      </c>
      <c r="I15557">
        <v>0</v>
      </c>
      <c r="J15557" t="s">
        <v>6859</v>
      </c>
      <c r="K15557" t="s">
        <v>22</v>
      </c>
      <c r="L15557">
        <v>1</v>
      </c>
      <c r="N15557" t="s">
        <v>23</v>
      </c>
      <c r="O15557" t="s">
        <v>42</v>
      </c>
      <c r="P15557" t="s">
        <v>28</v>
      </c>
      <c r="R15557" t="s">
        <v>26</v>
      </c>
      <c r="S15557">
        <v>20.2</v>
      </c>
      <c r="T15557">
        <v>18.3</v>
      </c>
      <c r="U15557">
        <v>18.399999999999999</v>
      </c>
      <c r="V15557">
        <v>1.9</v>
      </c>
      <c r="W15557">
        <v>1.8</v>
      </c>
      <c r="AB15557">
        <f t="shared" si="305"/>
        <v>719.4079999999999</v>
      </c>
    </row>
    <row r="15558" spans="1:28" x14ac:dyDescent="0.25">
      <c r="A15558" t="s">
        <v>6871</v>
      </c>
      <c r="B15558" t="s">
        <v>6858</v>
      </c>
      <c r="C15558" s="1">
        <v>0.53502314814814811</v>
      </c>
      <c r="D15558">
        <v>463</v>
      </c>
      <c r="E15558" s="2">
        <v>1.0127060185185185E-2</v>
      </c>
      <c r="F15558" s="1">
        <v>1.0115740740740741E-2</v>
      </c>
      <c r="G15558">
        <v>978</v>
      </c>
      <c r="H15558">
        <v>874.97799999999995</v>
      </c>
      <c r="I15558">
        <v>0</v>
      </c>
      <c r="J15558" t="s">
        <v>6859</v>
      </c>
      <c r="K15558" t="s">
        <v>22</v>
      </c>
      <c r="L15558">
        <v>1</v>
      </c>
      <c r="N15558" t="s">
        <v>23</v>
      </c>
      <c r="O15558" t="s">
        <v>33</v>
      </c>
      <c r="P15558" t="s">
        <v>28</v>
      </c>
      <c r="R15558" t="s">
        <v>26</v>
      </c>
      <c r="S15558">
        <v>19.100000000000001</v>
      </c>
      <c r="T15558">
        <v>18.3</v>
      </c>
      <c r="U15558">
        <v>18.399999999999999</v>
      </c>
      <c r="V15558">
        <v>0.8</v>
      </c>
      <c r="W15558">
        <v>0.7</v>
      </c>
      <c r="AB15558">
        <f t="shared" si="305"/>
        <v>719.4079999999999</v>
      </c>
    </row>
    <row r="15559" spans="1:28" x14ac:dyDescent="0.25">
      <c r="A15559" t="s">
        <v>6871</v>
      </c>
      <c r="B15559" t="s">
        <v>6858</v>
      </c>
      <c r="C15559" s="1">
        <v>0.53502314814814811</v>
      </c>
      <c r="D15559">
        <v>463</v>
      </c>
      <c r="E15559" s="2">
        <v>1.0127060185185185E-2</v>
      </c>
      <c r="F15559" s="1">
        <v>1.0115740740740741E-2</v>
      </c>
      <c r="G15559">
        <v>978</v>
      </c>
      <c r="H15559">
        <v>874.97799999999995</v>
      </c>
      <c r="I15559">
        <v>0</v>
      </c>
      <c r="J15559" t="s">
        <v>6859</v>
      </c>
      <c r="K15559" t="s">
        <v>22</v>
      </c>
      <c r="L15559">
        <v>1</v>
      </c>
      <c r="N15559" t="s">
        <v>23</v>
      </c>
      <c r="O15559" t="s">
        <v>31</v>
      </c>
      <c r="P15559" t="s">
        <v>28</v>
      </c>
      <c r="R15559" t="s">
        <v>26</v>
      </c>
      <c r="S15559">
        <v>19.399999999999999</v>
      </c>
      <c r="T15559">
        <v>18.3</v>
      </c>
      <c r="U15559">
        <v>18.399999999999999</v>
      </c>
      <c r="V15559">
        <v>1.1000000000000001</v>
      </c>
      <c r="W15559">
        <v>1</v>
      </c>
      <c r="AB15559">
        <f t="shared" si="305"/>
        <v>719.4079999999999</v>
      </c>
    </row>
    <row r="15560" spans="1:28" x14ac:dyDescent="0.25">
      <c r="A15560" t="s">
        <v>6871</v>
      </c>
      <c r="B15560" t="s">
        <v>6858</v>
      </c>
      <c r="C15560" s="1">
        <v>0.53502314814814811</v>
      </c>
      <c r="D15560">
        <v>463</v>
      </c>
      <c r="E15560" s="2">
        <v>1.0127060185185185E-2</v>
      </c>
      <c r="F15560" s="1">
        <v>1.0115740740740741E-2</v>
      </c>
      <c r="G15560">
        <v>978</v>
      </c>
      <c r="H15560">
        <v>874.97799999999995</v>
      </c>
      <c r="I15560">
        <v>0</v>
      </c>
      <c r="J15560" t="s">
        <v>6859</v>
      </c>
      <c r="K15560" t="s">
        <v>22</v>
      </c>
      <c r="L15560">
        <v>1</v>
      </c>
      <c r="N15560" t="s">
        <v>23</v>
      </c>
      <c r="O15560" t="s">
        <v>24</v>
      </c>
      <c r="P15560" t="s">
        <v>28</v>
      </c>
      <c r="R15560" t="s">
        <v>26</v>
      </c>
      <c r="S15560">
        <v>18.8</v>
      </c>
      <c r="T15560">
        <v>18.3</v>
      </c>
      <c r="U15560">
        <v>18.399999999999999</v>
      </c>
      <c r="V15560">
        <v>0.5</v>
      </c>
      <c r="W15560">
        <v>0.4</v>
      </c>
      <c r="AB15560">
        <f t="shared" si="305"/>
        <v>719.4079999999999</v>
      </c>
    </row>
    <row r="15561" spans="1:28" x14ac:dyDescent="0.25">
      <c r="A15561" t="s">
        <v>6872</v>
      </c>
      <c r="B15561" t="s">
        <v>6858</v>
      </c>
      <c r="C15561" s="1">
        <v>0.53710648148148155</v>
      </c>
      <c r="D15561">
        <v>799</v>
      </c>
      <c r="E15561" s="2">
        <v>1.2214282407407406E-2</v>
      </c>
      <c r="F15561" s="1">
        <v>1.2210648148148146E-2</v>
      </c>
      <c r="G15561">
        <v>314</v>
      </c>
      <c r="H15561">
        <v>1055.31</v>
      </c>
      <c r="I15561">
        <v>0</v>
      </c>
      <c r="J15561" t="s">
        <v>6859</v>
      </c>
      <c r="K15561" t="s">
        <v>22</v>
      </c>
      <c r="L15561">
        <v>1</v>
      </c>
      <c r="N15561" t="s">
        <v>23</v>
      </c>
      <c r="O15561" t="s">
        <v>46</v>
      </c>
      <c r="P15561" t="s">
        <v>28</v>
      </c>
      <c r="R15561" t="s">
        <v>26</v>
      </c>
      <c r="S15561">
        <v>19.5</v>
      </c>
      <c r="T15561">
        <v>18.3</v>
      </c>
      <c r="U15561">
        <v>18.399999999999999</v>
      </c>
      <c r="V15561">
        <v>1.2</v>
      </c>
      <c r="W15561">
        <v>1.1000000000000001</v>
      </c>
      <c r="AB15561">
        <f t="shared" si="305"/>
        <v>899.74</v>
      </c>
    </row>
    <row r="15562" spans="1:28" x14ac:dyDescent="0.25">
      <c r="A15562" t="s">
        <v>6872</v>
      </c>
      <c r="B15562" t="s">
        <v>6858</v>
      </c>
      <c r="C15562" s="1">
        <v>0.53710648148148155</v>
      </c>
      <c r="D15562">
        <v>799</v>
      </c>
      <c r="E15562" s="2">
        <v>1.2214282407407406E-2</v>
      </c>
      <c r="F15562" s="1">
        <v>1.2210648148148146E-2</v>
      </c>
      <c r="G15562">
        <v>314</v>
      </c>
      <c r="H15562">
        <v>1055.31</v>
      </c>
      <c r="I15562">
        <v>0</v>
      </c>
      <c r="J15562" t="s">
        <v>6859</v>
      </c>
      <c r="K15562" t="s">
        <v>22</v>
      </c>
      <c r="L15562">
        <v>1</v>
      </c>
      <c r="N15562" t="s">
        <v>23</v>
      </c>
      <c r="O15562" t="s">
        <v>42</v>
      </c>
      <c r="P15562" t="s">
        <v>28</v>
      </c>
      <c r="R15562" t="s">
        <v>26</v>
      </c>
      <c r="S15562">
        <v>21.3</v>
      </c>
      <c r="T15562">
        <v>18.3</v>
      </c>
      <c r="U15562">
        <v>18.399999999999999</v>
      </c>
      <c r="V15562">
        <v>3</v>
      </c>
      <c r="W15562">
        <v>2.9</v>
      </c>
      <c r="AB15562">
        <f t="shared" si="305"/>
        <v>899.74</v>
      </c>
    </row>
    <row r="15563" spans="1:28" x14ac:dyDescent="0.25">
      <c r="A15563" t="s">
        <v>6872</v>
      </c>
      <c r="B15563" t="s">
        <v>6858</v>
      </c>
      <c r="C15563" s="1">
        <v>0.53710648148148155</v>
      </c>
      <c r="D15563">
        <v>799</v>
      </c>
      <c r="E15563" s="2">
        <v>1.2214282407407406E-2</v>
      </c>
      <c r="F15563" s="1">
        <v>1.2210648148148146E-2</v>
      </c>
      <c r="G15563">
        <v>314</v>
      </c>
      <c r="H15563">
        <v>1055.31</v>
      </c>
      <c r="I15563">
        <v>0</v>
      </c>
      <c r="J15563" t="s">
        <v>6859</v>
      </c>
      <c r="K15563" t="s">
        <v>22</v>
      </c>
      <c r="L15563">
        <v>1</v>
      </c>
      <c r="N15563" t="s">
        <v>23</v>
      </c>
      <c r="O15563" t="s">
        <v>33</v>
      </c>
      <c r="P15563" t="s">
        <v>28</v>
      </c>
      <c r="R15563" t="s">
        <v>26</v>
      </c>
      <c r="S15563">
        <v>19</v>
      </c>
      <c r="T15563">
        <v>18.3</v>
      </c>
      <c r="U15563">
        <v>18.399999999999999</v>
      </c>
      <c r="V15563">
        <v>0.7</v>
      </c>
      <c r="W15563">
        <v>0.6</v>
      </c>
      <c r="AB15563">
        <f t="shared" si="305"/>
        <v>899.74</v>
      </c>
    </row>
    <row r="15564" spans="1:28" x14ac:dyDescent="0.25">
      <c r="A15564" t="s">
        <v>6872</v>
      </c>
      <c r="B15564" t="s">
        <v>6858</v>
      </c>
      <c r="C15564" s="1">
        <v>0.53710648148148155</v>
      </c>
      <c r="D15564">
        <v>799</v>
      </c>
      <c r="E15564" s="2">
        <v>1.2214282407407406E-2</v>
      </c>
      <c r="F15564" s="1">
        <v>1.2210648148148146E-2</v>
      </c>
      <c r="G15564">
        <v>314</v>
      </c>
      <c r="H15564">
        <v>1055.31</v>
      </c>
      <c r="I15564">
        <v>0</v>
      </c>
      <c r="J15564" t="s">
        <v>6859</v>
      </c>
      <c r="K15564" t="s">
        <v>22</v>
      </c>
      <c r="L15564">
        <v>1</v>
      </c>
      <c r="N15564" t="s">
        <v>23</v>
      </c>
      <c r="O15564" t="s">
        <v>31</v>
      </c>
      <c r="P15564" t="s">
        <v>28</v>
      </c>
      <c r="R15564" t="s">
        <v>26</v>
      </c>
      <c r="S15564">
        <v>19.3</v>
      </c>
      <c r="T15564">
        <v>18.3</v>
      </c>
      <c r="U15564">
        <v>18.399999999999999</v>
      </c>
      <c r="V15564">
        <v>1</v>
      </c>
      <c r="W15564">
        <v>0.9</v>
      </c>
      <c r="AB15564">
        <f t="shared" si="305"/>
        <v>899.74</v>
      </c>
    </row>
    <row r="15565" spans="1:28" x14ac:dyDescent="0.25">
      <c r="A15565" t="s">
        <v>6872</v>
      </c>
      <c r="B15565" t="s">
        <v>6858</v>
      </c>
      <c r="C15565" s="1">
        <v>0.53710648148148155</v>
      </c>
      <c r="D15565">
        <v>799</v>
      </c>
      <c r="E15565" s="2">
        <v>1.2214282407407406E-2</v>
      </c>
      <c r="F15565" s="1">
        <v>1.2210648148148146E-2</v>
      </c>
      <c r="G15565">
        <v>314</v>
      </c>
      <c r="H15565">
        <v>1055.31</v>
      </c>
      <c r="I15565">
        <v>0</v>
      </c>
      <c r="J15565" t="s">
        <v>6859</v>
      </c>
      <c r="K15565" t="s">
        <v>22</v>
      </c>
      <c r="L15565">
        <v>1</v>
      </c>
      <c r="N15565" t="s">
        <v>23</v>
      </c>
      <c r="O15565" t="s">
        <v>24</v>
      </c>
      <c r="P15565" t="s">
        <v>28</v>
      </c>
      <c r="R15565" t="s">
        <v>26</v>
      </c>
      <c r="S15565">
        <v>18.7</v>
      </c>
      <c r="T15565">
        <v>18.3</v>
      </c>
      <c r="U15565">
        <v>18.399999999999999</v>
      </c>
      <c r="V15565">
        <v>0.4</v>
      </c>
      <c r="W15565">
        <v>0.3</v>
      </c>
      <c r="AB15565">
        <f t="shared" si="305"/>
        <v>899.74</v>
      </c>
    </row>
    <row r="15566" spans="1:28" x14ac:dyDescent="0.25">
      <c r="A15566" t="s">
        <v>6873</v>
      </c>
      <c r="B15566" t="s">
        <v>6858</v>
      </c>
      <c r="C15566" s="1">
        <v>0.53918981481481476</v>
      </c>
      <c r="D15566">
        <v>634</v>
      </c>
      <c r="E15566" s="2">
        <v>1.4295706018518518E-2</v>
      </c>
      <c r="F15566" s="1">
        <v>1.4293981481481482E-2</v>
      </c>
      <c r="G15566">
        <v>149</v>
      </c>
      <c r="H15566">
        <v>1235.1500000000001</v>
      </c>
      <c r="I15566">
        <v>0</v>
      </c>
      <c r="J15566" t="s">
        <v>6859</v>
      </c>
      <c r="K15566" t="s">
        <v>22</v>
      </c>
      <c r="L15566">
        <v>1</v>
      </c>
      <c r="N15566" t="s">
        <v>23</v>
      </c>
      <c r="O15566" t="s">
        <v>46</v>
      </c>
      <c r="P15566" t="s">
        <v>28</v>
      </c>
      <c r="R15566" t="s">
        <v>26</v>
      </c>
      <c r="S15566">
        <v>19.399999999999999</v>
      </c>
      <c r="T15566">
        <v>18.2</v>
      </c>
      <c r="U15566">
        <v>18.3</v>
      </c>
      <c r="V15566">
        <v>1.2</v>
      </c>
      <c r="W15566">
        <v>1.1000000000000001</v>
      </c>
      <c r="AB15566">
        <f t="shared" si="305"/>
        <v>1079.5800000000002</v>
      </c>
    </row>
    <row r="15567" spans="1:28" x14ac:dyDescent="0.25">
      <c r="A15567" t="s">
        <v>6873</v>
      </c>
      <c r="B15567" t="s">
        <v>6858</v>
      </c>
      <c r="C15567" s="1">
        <v>0.53918981481481476</v>
      </c>
      <c r="D15567">
        <v>634</v>
      </c>
      <c r="E15567" s="2">
        <v>1.4295706018518518E-2</v>
      </c>
      <c r="F15567" s="1">
        <v>1.4293981481481482E-2</v>
      </c>
      <c r="G15567">
        <v>149</v>
      </c>
      <c r="H15567">
        <v>1235.1500000000001</v>
      </c>
      <c r="I15567">
        <v>0</v>
      </c>
      <c r="J15567" t="s">
        <v>6859</v>
      </c>
      <c r="K15567" t="s">
        <v>22</v>
      </c>
      <c r="L15567">
        <v>1</v>
      </c>
      <c r="N15567" t="s">
        <v>23</v>
      </c>
      <c r="O15567" t="s">
        <v>42</v>
      </c>
      <c r="P15567" t="s">
        <v>28</v>
      </c>
      <c r="R15567" t="s">
        <v>26</v>
      </c>
      <c r="S15567">
        <v>19.3</v>
      </c>
      <c r="T15567">
        <v>18.2</v>
      </c>
      <c r="U15567">
        <v>18.3</v>
      </c>
      <c r="V15567">
        <v>1.1000000000000001</v>
      </c>
      <c r="W15567">
        <v>1</v>
      </c>
      <c r="AB15567">
        <f t="shared" si="305"/>
        <v>1079.5800000000002</v>
      </c>
    </row>
    <row r="15568" spans="1:28" x14ac:dyDescent="0.25">
      <c r="A15568" t="s">
        <v>6873</v>
      </c>
      <c r="B15568" t="s">
        <v>6858</v>
      </c>
      <c r="C15568" s="1">
        <v>0.53918981481481476</v>
      </c>
      <c r="D15568">
        <v>634</v>
      </c>
      <c r="E15568" s="2">
        <v>1.4295706018518518E-2</v>
      </c>
      <c r="F15568" s="1">
        <v>1.4293981481481482E-2</v>
      </c>
      <c r="G15568">
        <v>149</v>
      </c>
      <c r="H15568">
        <v>1235.1500000000001</v>
      </c>
      <c r="I15568">
        <v>0</v>
      </c>
      <c r="J15568" t="s">
        <v>6859</v>
      </c>
      <c r="K15568" t="s">
        <v>22</v>
      </c>
      <c r="L15568">
        <v>1</v>
      </c>
      <c r="N15568" t="s">
        <v>23</v>
      </c>
      <c r="O15568" t="s">
        <v>33</v>
      </c>
      <c r="P15568" t="s">
        <v>28</v>
      </c>
      <c r="R15568" t="s">
        <v>26</v>
      </c>
      <c r="S15568">
        <v>18.8</v>
      </c>
      <c r="T15568">
        <v>18.2</v>
      </c>
      <c r="U15568">
        <v>18.3</v>
      </c>
      <c r="V15568">
        <v>0.6</v>
      </c>
      <c r="W15568">
        <v>0.5</v>
      </c>
      <c r="AB15568">
        <f t="shared" si="305"/>
        <v>1079.5800000000002</v>
      </c>
    </row>
    <row r="15569" spans="1:28" x14ac:dyDescent="0.25">
      <c r="A15569" t="s">
        <v>6873</v>
      </c>
      <c r="B15569" t="s">
        <v>6858</v>
      </c>
      <c r="C15569" s="1">
        <v>0.53918981481481476</v>
      </c>
      <c r="D15569">
        <v>634</v>
      </c>
      <c r="E15569" s="2">
        <v>1.4295706018518518E-2</v>
      </c>
      <c r="F15569" s="1">
        <v>1.4293981481481482E-2</v>
      </c>
      <c r="G15569">
        <v>149</v>
      </c>
      <c r="H15569">
        <v>1235.1500000000001</v>
      </c>
      <c r="I15569">
        <v>0</v>
      </c>
      <c r="J15569" t="s">
        <v>6859</v>
      </c>
      <c r="K15569" t="s">
        <v>22</v>
      </c>
      <c r="L15569">
        <v>1</v>
      </c>
      <c r="N15569" t="s">
        <v>23</v>
      </c>
      <c r="O15569" t="s">
        <v>31</v>
      </c>
      <c r="P15569" t="s">
        <v>28</v>
      </c>
      <c r="R15569" t="s">
        <v>26</v>
      </c>
      <c r="S15569">
        <v>20</v>
      </c>
      <c r="T15569">
        <v>18.2</v>
      </c>
      <c r="U15569">
        <v>18.3</v>
      </c>
      <c r="V15569">
        <v>1.8</v>
      </c>
      <c r="W15569">
        <v>1.7</v>
      </c>
      <c r="AB15569">
        <f t="shared" si="305"/>
        <v>1079.5800000000002</v>
      </c>
    </row>
    <row r="15570" spans="1:28" x14ac:dyDescent="0.25">
      <c r="A15570" t="s">
        <v>6873</v>
      </c>
      <c r="B15570" t="s">
        <v>6858</v>
      </c>
      <c r="C15570" s="1">
        <v>0.53918981481481476</v>
      </c>
      <c r="D15570">
        <v>634</v>
      </c>
      <c r="E15570" s="2">
        <v>1.4295706018518518E-2</v>
      </c>
      <c r="F15570" s="1">
        <v>1.4293981481481482E-2</v>
      </c>
      <c r="G15570">
        <v>149</v>
      </c>
      <c r="H15570">
        <v>1235.1500000000001</v>
      </c>
      <c r="I15570">
        <v>0</v>
      </c>
      <c r="J15570" t="s">
        <v>6859</v>
      </c>
      <c r="K15570" t="s">
        <v>22</v>
      </c>
      <c r="L15570">
        <v>1</v>
      </c>
      <c r="N15570" t="s">
        <v>23</v>
      </c>
      <c r="O15570" t="s">
        <v>24</v>
      </c>
      <c r="P15570" t="s">
        <v>28</v>
      </c>
      <c r="R15570" t="s">
        <v>26</v>
      </c>
      <c r="S15570">
        <v>19.5</v>
      </c>
      <c r="T15570">
        <v>18.2</v>
      </c>
      <c r="U15570">
        <v>18.3</v>
      </c>
      <c r="V15570">
        <v>1.3</v>
      </c>
      <c r="W15570">
        <v>1.2</v>
      </c>
      <c r="AB15570">
        <f t="shared" si="305"/>
        <v>1079.5800000000002</v>
      </c>
    </row>
    <row r="15571" spans="1:28" x14ac:dyDescent="0.25">
      <c r="A15571" t="s">
        <v>6874</v>
      </c>
      <c r="B15571" t="s">
        <v>6858</v>
      </c>
      <c r="C15571" s="1">
        <v>0.5412731481481482</v>
      </c>
      <c r="D15571">
        <v>937</v>
      </c>
      <c r="E15571" s="2">
        <v>1.6382546296296294E-2</v>
      </c>
      <c r="F15571" s="1">
        <v>1.6377314814814813E-2</v>
      </c>
      <c r="G15571">
        <v>452</v>
      </c>
      <c r="H15571">
        <v>1415.45</v>
      </c>
      <c r="I15571">
        <v>0</v>
      </c>
      <c r="J15571" t="s">
        <v>6859</v>
      </c>
      <c r="K15571" t="s">
        <v>22</v>
      </c>
      <c r="L15571">
        <v>1</v>
      </c>
      <c r="N15571" t="s">
        <v>23</v>
      </c>
      <c r="O15571" t="s">
        <v>42</v>
      </c>
      <c r="P15571" t="s">
        <v>28</v>
      </c>
      <c r="R15571" t="s">
        <v>26</v>
      </c>
      <c r="S15571">
        <v>20.8</v>
      </c>
      <c r="T15571">
        <v>18.3</v>
      </c>
      <c r="U15571">
        <v>18.399999999999999</v>
      </c>
      <c r="V15571">
        <v>2.5</v>
      </c>
      <c r="W15571">
        <v>2.4</v>
      </c>
      <c r="AB15571">
        <f t="shared" si="305"/>
        <v>1259.8800000000001</v>
      </c>
    </row>
    <row r="15572" spans="1:28" x14ac:dyDescent="0.25">
      <c r="A15572" t="s">
        <v>6874</v>
      </c>
      <c r="B15572" t="s">
        <v>6858</v>
      </c>
      <c r="C15572" s="1">
        <v>0.5412731481481482</v>
      </c>
      <c r="D15572">
        <v>937</v>
      </c>
      <c r="E15572" s="2">
        <v>1.6382546296296294E-2</v>
      </c>
      <c r="F15572" s="1">
        <v>1.6377314814814813E-2</v>
      </c>
      <c r="G15572">
        <v>452</v>
      </c>
      <c r="H15572">
        <v>1415.45</v>
      </c>
      <c r="I15572">
        <v>0</v>
      </c>
      <c r="J15572" t="s">
        <v>6859</v>
      </c>
      <c r="K15572" t="s">
        <v>22</v>
      </c>
      <c r="L15572">
        <v>1</v>
      </c>
      <c r="N15572" t="s">
        <v>23</v>
      </c>
      <c r="O15572" t="s">
        <v>33</v>
      </c>
      <c r="P15572" t="s">
        <v>28</v>
      </c>
      <c r="R15572" t="s">
        <v>26</v>
      </c>
      <c r="S15572">
        <v>18.899999999999999</v>
      </c>
      <c r="T15572">
        <v>18.3</v>
      </c>
      <c r="U15572">
        <v>18.399999999999999</v>
      </c>
      <c r="V15572">
        <v>0.6</v>
      </c>
      <c r="W15572">
        <v>0.5</v>
      </c>
      <c r="AB15572">
        <f t="shared" si="305"/>
        <v>1259.8800000000001</v>
      </c>
    </row>
    <row r="15573" spans="1:28" x14ac:dyDescent="0.25">
      <c r="A15573" t="s">
        <v>6874</v>
      </c>
      <c r="B15573" t="s">
        <v>6858</v>
      </c>
      <c r="C15573" s="1">
        <v>0.5412731481481482</v>
      </c>
      <c r="D15573">
        <v>937</v>
      </c>
      <c r="E15573" s="2">
        <v>1.6382546296296294E-2</v>
      </c>
      <c r="F15573" s="1">
        <v>1.6377314814814813E-2</v>
      </c>
      <c r="G15573">
        <v>452</v>
      </c>
      <c r="H15573">
        <v>1415.45</v>
      </c>
      <c r="I15573">
        <v>0</v>
      </c>
      <c r="J15573" t="s">
        <v>6859</v>
      </c>
      <c r="K15573" t="s">
        <v>22</v>
      </c>
      <c r="L15573">
        <v>1</v>
      </c>
      <c r="N15573" t="s">
        <v>23</v>
      </c>
      <c r="O15573" t="s">
        <v>31</v>
      </c>
      <c r="P15573" t="s">
        <v>28</v>
      </c>
      <c r="R15573" t="s">
        <v>26</v>
      </c>
      <c r="S15573">
        <v>21.3</v>
      </c>
      <c r="T15573">
        <v>18.3</v>
      </c>
      <c r="U15573">
        <v>18.399999999999999</v>
      </c>
      <c r="V15573">
        <v>3</v>
      </c>
      <c r="W15573">
        <v>2.9</v>
      </c>
      <c r="AB15573">
        <f t="shared" si="305"/>
        <v>1259.8800000000001</v>
      </c>
    </row>
    <row r="15574" spans="1:28" x14ac:dyDescent="0.25">
      <c r="A15574" t="s">
        <v>6875</v>
      </c>
      <c r="B15574" t="s">
        <v>6858</v>
      </c>
      <c r="C15574" s="1">
        <v>0.54335648148148141</v>
      </c>
      <c r="D15574">
        <v>906</v>
      </c>
      <c r="E15574" s="2">
        <v>1.8465520833333336E-2</v>
      </c>
      <c r="F15574" s="1">
        <v>1.8460648148148146E-2</v>
      </c>
      <c r="G15574">
        <v>421</v>
      </c>
      <c r="H15574">
        <v>1595.42</v>
      </c>
      <c r="I15574">
        <v>0</v>
      </c>
      <c r="J15574" t="s">
        <v>6859</v>
      </c>
      <c r="K15574" t="s">
        <v>22</v>
      </c>
      <c r="L15574">
        <v>1</v>
      </c>
      <c r="N15574" t="s">
        <v>23</v>
      </c>
      <c r="O15574" t="s">
        <v>42</v>
      </c>
      <c r="P15574" t="s">
        <v>28</v>
      </c>
      <c r="R15574" t="s">
        <v>26</v>
      </c>
      <c r="S15574">
        <v>23.3</v>
      </c>
      <c r="T15574">
        <v>18.2</v>
      </c>
      <c r="U15574">
        <v>18.3</v>
      </c>
      <c r="V15574">
        <v>5.0999999999999996</v>
      </c>
      <c r="W15574">
        <v>5</v>
      </c>
      <c r="AB15574">
        <f t="shared" si="305"/>
        <v>1439.8500000000001</v>
      </c>
    </row>
    <row r="15575" spans="1:28" x14ac:dyDescent="0.25">
      <c r="A15575" t="s">
        <v>6875</v>
      </c>
      <c r="B15575" t="s">
        <v>6858</v>
      </c>
      <c r="C15575" s="1">
        <v>0.54335648148148141</v>
      </c>
      <c r="D15575">
        <v>906</v>
      </c>
      <c r="E15575" s="2">
        <v>1.8465520833333336E-2</v>
      </c>
      <c r="F15575" s="1">
        <v>1.8460648148148146E-2</v>
      </c>
      <c r="G15575">
        <v>421</v>
      </c>
      <c r="H15575">
        <v>1595.42</v>
      </c>
      <c r="I15575">
        <v>0</v>
      </c>
      <c r="J15575" t="s">
        <v>6859</v>
      </c>
      <c r="K15575" t="s">
        <v>22</v>
      </c>
      <c r="L15575">
        <v>1</v>
      </c>
      <c r="N15575" t="s">
        <v>23</v>
      </c>
      <c r="O15575" t="s">
        <v>33</v>
      </c>
      <c r="P15575" t="s">
        <v>28</v>
      </c>
      <c r="R15575" t="s">
        <v>26</v>
      </c>
      <c r="S15575">
        <v>19.3</v>
      </c>
      <c r="T15575">
        <v>18.2</v>
      </c>
      <c r="U15575">
        <v>18.3</v>
      </c>
      <c r="V15575">
        <v>1.1000000000000001</v>
      </c>
      <c r="W15575">
        <v>1</v>
      </c>
      <c r="AB15575">
        <f t="shared" si="305"/>
        <v>1439.8500000000001</v>
      </c>
    </row>
    <row r="15576" spans="1:28" x14ac:dyDescent="0.25">
      <c r="A15576" t="s">
        <v>6875</v>
      </c>
      <c r="B15576" t="s">
        <v>6858</v>
      </c>
      <c r="C15576" s="1">
        <v>0.54335648148148141</v>
      </c>
      <c r="D15576">
        <v>906</v>
      </c>
      <c r="E15576" s="2">
        <v>1.8465520833333336E-2</v>
      </c>
      <c r="F15576" s="1">
        <v>1.8460648148148146E-2</v>
      </c>
      <c r="G15576">
        <v>421</v>
      </c>
      <c r="H15576">
        <v>1595.42</v>
      </c>
      <c r="I15576">
        <v>0</v>
      </c>
      <c r="J15576" t="s">
        <v>6859</v>
      </c>
      <c r="K15576" t="s">
        <v>22</v>
      </c>
      <c r="L15576">
        <v>1</v>
      </c>
      <c r="N15576" t="s">
        <v>23</v>
      </c>
      <c r="O15576" t="s">
        <v>31</v>
      </c>
      <c r="P15576" t="s">
        <v>28</v>
      </c>
      <c r="R15576" t="s">
        <v>26</v>
      </c>
      <c r="S15576">
        <v>22.8</v>
      </c>
      <c r="T15576">
        <v>18.2</v>
      </c>
      <c r="U15576">
        <v>18.3</v>
      </c>
      <c r="V15576">
        <v>4.5999999999999996</v>
      </c>
      <c r="W15576">
        <v>4.5</v>
      </c>
      <c r="AB15576">
        <f t="shared" si="305"/>
        <v>1439.8500000000001</v>
      </c>
    </row>
    <row r="15577" spans="1:28" x14ac:dyDescent="0.25">
      <c r="A15577" t="s">
        <v>6876</v>
      </c>
      <c r="B15577" t="s">
        <v>6858</v>
      </c>
      <c r="C15577" s="1">
        <v>0.54545138888888889</v>
      </c>
      <c r="D15577">
        <v>41</v>
      </c>
      <c r="E15577" s="2">
        <v>2.0550416666666668E-2</v>
      </c>
      <c r="F15577" s="1">
        <v>2.0543981481481479E-2</v>
      </c>
      <c r="G15577">
        <v>556</v>
      </c>
      <c r="H15577">
        <v>1775.56</v>
      </c>
      <c r="I15577">
        <v>0</v>
      </c>
      <c r="J15577" t="s">
        <v>6859</v>
      </c>
      <c r="K15577" t="s">
        <v>22</v>
      </c>
      <c r="L15577">
        <v>1</v>
      </c>
      <c r="N15577" t="s">
        <v>23</v>
      </c>
      <c r="O15577" t="s">
        <v>42</v>
      </c>
      <c r="P15577" t="s">
        <v>28</v>
      </c>
      <c r="R15577" t="s">
        <v>26</v>
      </c>
      <c r="S15577">
        <v>21.7</v>
      </c>
      <c r="T15577">
        <v>18.2</v>
      </c>
      <c r="U15577">
        <v>18.3</v>
      </c>
      <c r="V15577">
        <v>3.5</v>
      </c>
      <c r="W15577">
        <v>3.4</v>
      </c>
      <c r="AB15577">
        <f t="shared" si="305"/>
        <v>1619.99</v>
      </c>
    </row>
    <row r="15578" spans="1:28" x14ac:dyDescent="0.25">
      <c r="A15578" t="s">
        <v>6876</v>
      </c>
      <c r="B15578" t="s">
        <v>6858</v>
      </c>
      <c r="C15578" s="1">
        <v>0.54545138888888889</v>
      </c>
      <c r="D15578">
        <v>41</v>
      </c>
      <c r="E15578" s="2">
        <v>2.0550416666666668E-2</v>
      </c>
      <c r="F15578" s="1">
        <v>2.0543981481481479E-2</v>
      </c>
      <c r="G15578">
        <v>556</v>
      </c>
      <c r="H15578">
        <v>1775.56</v>
      </c>
      <c r="I15578">
        <v>0</v>
      </c>
      <c r="J15578" t="s">
        <v>6859</v>
      </c>
      <c r="K15578" t="s">
        <v>22</v>
      </c>
      <c r="L15578">
        <v>1</v>
      </c>
      <c r="N15578" t="s">
        <v>23</v>
      </c>
      <c r="O15578" t="s">
        <v>33</v>
      </c>
      <c r="P15578" t="s">
        <v>28</v>
      </c>
      <c r="R15578" t="s">
        <v>26</v>
      </c>
      <c r="S15578">
        <v>19.600000000000001</v>
      </c>
      <c r="T15578">
        <v>18.2</v>
      </c>
      <c r="U15578">
        <v>18.3</v>
      </c>
      <c r="V15578">
        <v>1.4</v>
      </c>
      <c r="W15578">
        <v>1.3</v>
      </c>
      <c r="AB15578">
        <f t="shared" si="305"/>
        <v>1619.99</v>
      </c>
    </row>
    <row r="15579" spans="1:28" x14ac:dyDescent="0.25">
      <c r="A15579" t="s">
        <v>6876</v>
      </c>
      <c r="B15579" t="s">
        <v>6858</v>
      </c>
      <c r="C15579" s="1">
        <v>0.54545138888888889</v>
      </c>
      <c r="D15579">
        <v>41</v>
      </c>
      <c r="E15579" s="2">
        <v>2.0550416666666668E-2</v>
      </c>
      <c r="F15579" s="1">
        <v>2.0543981481481479E-2</v>
      </c>
      <c r="G15579">
        <v>556</v>
      </c>
      <c r="H15579">
        <v>1775.56</v>
      </c>
      <c r="I15579">
        <v>0</v>
      </c>
      <c r="J15579" t="s">
        <v>6859</v>
      </c>
      <c r="K15579" t="s">
        <v>22</v>
      </c>
      <c r="L15579">
        <v>1</v>
      </c>
      <c r="N15579" t="s">
        <v>23</v>
      </c>
      <c r="O15579" t="s">
        <v>31</v>
      </c>
      <c r="P15579" t="s">
        <v>28</v>
      </c>
      <c r="R15579" t="s">
        <v>26</v>
      </c>
      <c r="S15579">
        <v>20.7</v>
      </c>
      <c r="T15579">
        <v>18.2</v>
      </c>
      <c r="U15579">
        <v>18.3</v>
      </c>
      <c r="V15579">
        <v>2.5</v>
      </c>
      <c r="W15579">
        <v>2.4</v>
      </c>
      <c r="AB15579">
        <f t="shared" si="305"/>
        <v>1619.99</v>
      </c>
    </row>
    <row r="15580" spans="1:28" x14ac:dyDescent="0.25">
      <c r="A15580" t="s">
        <v>6877</v>
      </c>
      <c r="B15580" t="s">
        <v>6858</v>
      </c>
      <c r="C15580" s="1">
        <v>0.54718750000000005</v>
      </c>
      <c r="D15580">
        <v>538</v>
      </c>
      <c r="E15580" s="2">
        <v>2.2292280092592594E-2</v>
      </c>
      <c r="F15580" s="1">
        <v>2.2291666666666668E-2</v>
      </c>
      <c r="G15580">
        <v>53</v>
      </c>
      <c r="H15580">
        <v>1926.05</v>
      </c>
      <c r="I15580">
        <v>0</v>
      </c>
      <c r="J15580" t="s">
        <v>6859</v>
      </c>
      <c r="K15580" t="s">
        <v>22</v>
      </c>
      <c r="L15580">
        <v>1</v>
      </c>
      <c r="N15580" t="s">
        <v>23</v>
      </c>
      <c r="O15580" t="s">
        <v>36</v>
      </c>
      <c r="P15580" t="s">
        <v>25</v>
      </c>
      <c r="R15580" t="s">
        <v>26</v>
      </c>
      <c r="S15580">
        <v>18.5</v>
      </c>
      <c r="T15580">
        <v>18.2</v>
      </c>
      <c r="U15580">
        <v>18.3</v>
      </c>
      <c r="V15580">
        <v>0.3</v>
      </c>
      <c r="W15580">
        <v>0.2</v>
      </c>
      <c r="AB15580">
        <f t="shared" si="305"/>
        <v>1770.48</v>
      </c>
    </row>
    <row r="15581" spans="1:28" x14ac:dyDescent="0.25">
      <c r="A15581" t="s">
        <v>6878</v>
      </c>
      <c r="B15581" t="s">
        <v>6858</v>
      </c>
      <c r="C15581" s="1">
        <v>0.5472569444444445</v>
      </c>
      <c r="D15581">
        <v>780</v>
      </c>
      <c r="E15581" s="2">
        <v>2.2364525462962966E-2</v>
      </c>
      <c r="F15581" s="1">
        <v>2.2361111111111113E-2</v>
      </c>
      <c r="G15581">
        <v>295</v>
      </c>
      <c r="H15581">
        <v>1932.29</v>
      </c>
      <c r="I15581">
        <v>0</v>
      </c>
      <c r="J15581" t="s">
        <v>6859</v>
      </c>
      <c r="K15581" t="s">
        <v>22</v>
      </c>
      <c r="L15581">
        <v>1</v>
      </c>
      <c r="N15581" t="s">
        <v>23</v>
      </c>
      <c r="O15581" t="s">
        <v>36</v>
      </c>
      <c r="P15581" t="s">
        <v>28</v>
      </c>
      <c r="R15581" t="s">
        <v>26</v>
      </c>
      <c r="S15581">
        <v>18.5</v>
      </c>
      <c r="T15581">
        <v>18.2</v>
      </c>
      <c r="U15581">
        <v>18.3</v>
      </c>
      <c r="V15581">
        <v>0.3</v>
      </c>
      <c r="W15581">
        <v>0.2</v>
      </c>
      <c r="AB15581">
        <f t="shared" si="305"/>
        <v>1776.72</v>
      </c>
    </row>
    <row r="15582" spans="1:28" x14ac:dyDescent="0.25">
      <c r="A15582" t="s">
        <v>6879</v>
      </c>
      <c r="B15582" t="s">
        <v>6858</v>
      </c>
      <c r="C15582" s="1">
        <v>0.54753472222222221</v>
      </c>
      <c r="D15582">
        <v>44</v>
      </c>
      <c r="E15582" s="2">
        <v>2.2633773148148146E-2</v>
      </c>
      <c r="F15582" s="1">
        <v>2.2627314814814819E-2</v>
      </c>
      <c r="G15582">
        <v>558</v>
      </c>
      <c r="H15582">
        <v>1955.56</v>
      </c>
      <c r="I15582">
        <v>0</v>
      </c>
      <c r="J15582" t="s">
        <v>6859</v>
      </c>
      <c r="K15582" t="s">
        <v>22</v>
      </c>
      <c r="L15582">
        <v>1</v>
      </c>
      <c r="N15582" t="s">
        <v>23</v>
      </c>
      <c r="O15582" t="s">
        <v>31</v>
      </c>
      <c r="P15582" t="s">
        <v>28</v>
      </c>
      <c r="R15582" t="s">
        <v>26</v>
      </c>
      <c r="S15582">
        <v>20.100000000000001</v>
      </c>
      <c r="T15582">
        <v>18.2</v>
      </c>
      <c r="U15582">
        <v>18.2</v>
      </c>
      <c r="V15582">
        <v>1.9</v>
      </c>
      <c r="W15582">
        <v>1.9</v>
      </c>
      <c r="AB15582">
        <f t="shared" si="305"/>
        <v>1799.99</v>
      </c>
    </row>
    <row r="15583" spans="1:28" x14ac:dyDescent="0.25">
      <c r="A15583" t="s">
        <v>6879</v>
      </c>
      <c r="B15583" t="s">
        <v>6858</v>
      </c>
      <c r="C15583" s="1">
        <v>0.54753472222222221</v>
      </c>
      <c r="D15583">
        <v>44</v>
      </c>
      <c r="E15583" s="2">
        <v>2.2633773148148146E-2</v>
      </c>
      <c r="F15583" s="1">
        <v>2.2627314814814819E-2</v>
      </c>
      <c r="G15583">
        <v>558</v>
      </c>
      <c r="H15583">
        <v>1955.56</v>
      </c>
      <c r="I15583">
        <v>0</v>
      </c>
      <c r="J15583" t="s">
        <v>6859</v>
      </c>
      <c r="K15583" t="s">
        <v>22</v>
      </c>
      <c r="L15583">
        <v>1</v>
      </c>
      <c r="N15583" t="s">
        <v>23</v>
      </c>
      <c r="O15583" t="s">
        <v>36</v>
      </c>
      <c r="P15583" t="s">
        <v>28</v>
      </c>
      <c r="R15583" t="s">
        <v>26</v>
      </c>
      <c r="S15583">
        <v>18.600000000000001</v>
      </c>
      <c r="T15583">
        <v>18.2</v>
      </c>
      <c r="U15583">
        <v>18.2</v>
      </c>
      <c r="V15583">
        <v>0.4</v>
      </c>
      <c r="W15583">
        <v>0.4</v>
      </c>
      <c r="AB15583">
        <f t="shared" si="305"/>
        <v>1799.99</v>
      </c>
    </row>
    <row r="15584" spans="1:28" x14ac:dyDescent="0.25">
      <c r="A15584" t="s">
        <v>6879</v>
      </c>
      <c r="B15584" t="s">
        <v>6858</v>
      </c>
      <c r="C15584" s="1">
        <v>0.54753472222222221</v>
      </c>
      <c r="D15584">
        <v>44</v>
      </c>
      <c r="E15584" s="2">
        <v>2.2633773148148146E-2</v>
      </c>
      <c r="F15584" s="1">
        <v>2.2627314814814819E-2</v>
      </c>
      <c r="G15584">
        <v>558</v>
      </c>
      <c r="H15584">
        <v>1955.56</v>
      </c>
      <c r="I15584">
        <v>0</v>
      </c>
      <c r="J15584" t="s">
        <v>6859</v>
      </c>
      <c r="K15584" t="s">
        <v>22</v>
      </c>
      <c r="L15584">
        <v>1</v>
      </c>
      <c r="N15584" t="s">
        <v>23</v>
      </c>
      <c r="O15584" t="s">
        <v>46</v>
      </c>
      <c r="P15584" t="s">
        <v>28</v>
      </c>
      <c r="R15584" t="s">
        <v>26</v>
      </c>
      <c r="S15584">
        <v>19.100000000000001</v>
      </c>
      <c r="T15584">
        <v>18.2</v>
      </c>
      <c r="U15584">
        <v>18.2</v>
      </c>
      <c r="V15584">
        <v>0.9</v>
      </c>
      <c r="W15584">
        <v>0.9</v>
      </c>
      <c r="AB15584">
        <f t="shared" si="305"/>
        <v>1799.99</v>
      </c>
    </row>
    <row r="15585" spans="1:28" x14ac:dyDescent="0.25">
      <c r="A15585" t="s">
        <v>6879</v>
      </c>
      <c r="B15585" t="s">
        <v>6858</v>
      </c>
      <c r="C15585" s="1">
        <v>0.54753472222222221</v>
      </c>
      <c r="D15585">
        <v>44</v>
      </c>
      <c r="E15585" s="2">
        <v>2.2633773148148146E-2</v>
      </c>
      <c r="F15585" s="1">
        <v>2.2627314814814819E-2</v>
      </c>
      <c r="G15585">
        <v>558</v>
      </c>
      <c r="H15585">
        <v>1955.56</v>
      </c>
      <c r="I15585">
        <v>0</v>
      </c>
      <c r="J15585" t="s">
        <v>6859</v>
      </c>
      <c r="K15585" t="s">
        <v>22</v>
      </c>
      <c r="L15585">
        <v>1</v>
      </c>
      <c r="N15585" t="s">
        <v>23</v>
      </c>
      <c r="O15585" t="s">
        <v>42</v>
      </c>
      <c r="P15585" t="s">
        <v>28</v>
      </c>
      <c r="R15585" t="s">
        <v>26</v>
      </c>
      <c r="S15585">
        <v>21.8</v>
      </c>
      <c r="T15585">
        <v>18.2</v>
      </c>
      <c r="U15585">
        <v>18.2</v>
      </c>
      <c r="V15585">
        <v>3.6</v>
      </c>
      <c r="W15585">
        <v>3.6</v>
      </c>
      <c r="AB15585">
        <f t="shared" si="305"/>
        <v>1799.99</v>
      </c>
    </row>
    <row r="15586" spans="1:28" x14ac:dyDescent="0.25">
      <c r="A15586" t="s">
        <v>6879</v>
      </c>
      <c r="B15586" t="s">
        <v>6858</v>
      </c>
      <c r="C15586" s="1">
        <v>0.54753472222222221</v>
      </c>
      <c r="D15586">
        <v>44</v>
      </c>
      <c r="E15586" s="2">
        <v>2.2633773148148146E-2</v>
      </c>
      <c r="F15586" s="1">
        <v>2.2627314814814819E-2</v>
      </c>
      <c r="G15586">
        <v>558</v>
      </c>
      <c r="H15586">
        <v>1955.56</v>
      </c>
      <c r="I15586">
        <v>0</v>
      </c>
      <c r="J15586" t="s">
        <v>6859</v>
      </c>
      <c r="K15586" t="s">
        <v>22</v>
      </c>
      <c r="L15586">
        <v>1</v>
      </c>
      <c r="N15586" t="s">
        <v>23</v>
      </c>
      <c r="O15586" t="s">
        <v>33</v>
      </c>
      <c r="P15586" t="s">
        <v>28</v>
      </c>
      <c r="R15586" t="s">
        <v>26</v>
      </c>
      <c r="S15586">
        <v>19.8</v>
      </c>
      <c r="T15586">
        <v>18.2</v>
      </c>
      <c r="U15586">
        <v>18.2</v>
      </c>
      <c r="V15586">
        <v>1.6</v>
      </c>
      <c r="W15586">
        <v>1.6</v>
      </c>
      <c r="AB15586">
        <f t="shared" si="305"/>
        <v>1799.99</v>
      </c>
    </row>
    <row r="15587" spans="1:28" x14ac:dyDescent="0.25">
      <c r="A15587" t="s">
        <v>6880</v>
      </c>
      <c r="B15587" t="s">
        <v>6858</v>
      </c>
      <c r="C15587" s="1">
        <v>0.54961805555555554</v>
      </c>
      <c r="D15587">
        <v>46</v>
      </c>
      <c r="E15587" s="2">
        <v>2.4717141203703705E-2</v>
      </c>
      <c r="F15587" s="1">
        <v>2.4710648148148148E-2</v>
      </c>
      <c r="G15587">
        <v>561</v>
      </c>
      <c r="H15587">
        <v>2135.56</v>
      </c>
      <c r="I15587">
        <v>0</v>
      </c>
      <c r="J15587" t="s">
        <v>6859</v>
      </c>
      <c r="K15587" t="s">
        <v>22</v>
      </c>
      <c r="L15587">
        <v>1</v>
      </c>
      <c r="N15587" t="s">
        <v>23</v>
      </c>
      <c r="O15587" t="s">
        <v>42</v>
      </c>
      <c r="P15587" t="s">
        <v>28</v>
      </c>
      <c r="R15587" t="s">
        <v>26</v>
      </c>
      <c r="S15587">
        <v>21.2</v>
      </c>
      <c r="T15587">
        <v>18.100000000000001</v>
      </c>
      <c r="U15587">
        <v>18.2</v>
      </c>
      <c r="V15587">
        <v>3.1</v>
      </c>
      <c r="W15587">
        <v>3</v>
      </c>
      <c r="AB15587">
        <f t="shared" si="305"/>
        <v>1979.99</v>
      </c>
    </row>
    <row r="15588" spans="1:28" x14ac:dyDescent="0.25">
      <c r="A15588" t="s">
        <v>6880</v>
      </c>
      <c r="B15588" t="s">
        <v>6858</v>
      </c>
      <c r="C15588" s="1">
        <v>0.54961805555555554</v>
      </c>
      <c r="D15588">
        <v>46</v>
      </c>
      <c r="E15588" s="2">
        <v>2.4717141203703705E-2</v>
      </c>
      <c r="F15588" s="1">
        <v>2.4710648148148148E-2</v>
      </c>
      <c r="G15588">
        <v>561</v>
      </c>
      <c r="H15588">
        <v>2135.56</v>
      </c>
      <c r="I15588">
        <v>0</v>
      </c>
      <c r="J15588" t="s">
        <v>6859</v>
      </c>
      <c r="K15588" t="s">
        <v>22</v>
      </c>
      <c r="L15588">
        <v>1</v>
      </c>
      <c r="N15588" t="s">
        <v>23</v>
      </c>
      <c r="O15588" t="s">
        <v>33</v>
      </c>
      <c r="P15588" t="s">
        <v>28</v>
      </c>
      <c r="R15588" t="s">
        <v>26</v>
      </c>
      <c r="S15588">
        <v>21</v>
      </c>
      <c r="T15588">
        <v>18.100000000000001</v>
      </c>
      <c r="U15588">
        <v>18.2</v>
      </c>
      <c r="V15588">
        <v>2.9</v>
      </c>
      <c r="W15588">
        <v>2.8</v>
      </c>
      <c r="AB15588">
        <f t="shared" si="305"/>
        <v>1979.99</v>
      </c>
    </row>
    <row r="15589" spans="1:28" x14ac:dyDescent="0.25">
      <c r="A15589" t="s">
        <v>6881</v>
      </c>
      <c r="B15589" t="s">
        <v>6858</v>
      </c>
      <c r="C15589" s="1">
        <v>0.55170138888888887</v>
      </c>
      <c r="D15589">
        <v>215</v>
      </c>
      <c r="E15589" s="2">
        <v>2.6802430555555559E-2</v>
      </c>
      <c r="F15589" s="1">
        <v>2.6793981481481485E-2</v>
      </c>
      <c r="G15589">
        <v>730</v>
      </c>
      <c r="H15589">
        <v>2315.73</v>
      </c>
      <c r="I15589">
        <v>0</v>
      </c>
      <c r="J15589" t="s">
        <v>6859</v>
      </c>
      <c r="K15589" t="s">
        <v>22</v>
      </c>
      <c r="L15589">
        <v>1</v>
      </c>
      <c r="N15589" t="s">
        <v>23</v>
      </c>
      <c r="O15589" t="s">
        <v>46</v>
      </c>
      <c r="P15589" t="s">
        <v>28</v>
      </c>
      <c r="R15589" t="s">
        <v>26</v>
      </c>
      <c r="S15589">
        <v>18.3</v>
      </c>
      <c r="T15589">
        <v>18.2</v>
      </c>
      <c r="U15589">
        <v>18.2</v>
      </c>
      <c r="V15589">
        <v>0.1</v>
      </c>
      <c r="W15589">
        <v>0.1</v>
      </c>
      <c r="AB15589">
        <f t="shared" si="305"/>
        <v>2160.16</v>
      </c>
    </row>
    <row r="15590" spans="1:28" x14ac:dyDescent="0.25">
      <c r="A15590" t="s">
        <v>6881</v>
      </c>
      <c r="B15590" t="s">
        <v>6858</v>
      </c>
      <c r="C15590" s="1">
        <v>0.55170138888888887</v>
      </c>
      <c r="D15590">
        <v>215</v>
      </c>
      <c r="E15590" s="2">
        <v>2.6802430555555559E-2</v>
      </c>
      <c r="F15590" s="1">
        <v>2.6793981481481485E-2</v>
      </c>
      <c r="G15590">
        <v>730</v>
      </c>
      <c r="H15590">
        <v>2315.73</v>
      </c>
      <c r="I15590">
        <v>0</v>
      </c>
      <c r="J15590" t="s">
        <v>6859</v>
      </c>
      <c r="K15590" t="s">
        <v>22</v>
      </c>
      <c r="L15590">
        <v>1</v>
      </c>
      <c r="N15590" t="s">
        <v>23</v>
      </c>
      <c r="O15590" t="s">
        <v>42</v>
      </c>
      <c r="P15590" t="s">
        <v>28</v>
      </c>
      <c r="R15590" t="s">
        <v>26</v>
      </c>
      <c r="S15590">
        <v>23.6</v>
      </c>
      <c r="T15590">
        <v>18.2</v>
      </c>
      <c r="U15590">
        <v>18.2</v>
      </c>
      <c r="V15590">
        <v>5.4</v>
      </c>
      <c r="W15590">
        <v>5.4</v>
      </c>
      <c r="AB15590">
        <f t="shared" si="305"/>
        <v>2160.16</v>
      </c>
    </row>
    <row r="15591" spans="1:28" x14ac:dyDescent="0.25">
      <c r="A15591" t="s">
        <v>6881</v>
      </c>
      <c r="B15591" t="s">
        <v>6858</v>
      </c>
      <c r="C15591" s="1">
        <v>0.55170138888888887</v>
      </c>
      <c r="D15591">
        <v>215</v>
      </c>
      <c r="E15591" s="2">
        <v>2.6802430555555559E-2</v>
      </c>
      <c r="F15591" s="1">
        <v>2.6793981481481485E-2</v>
      </c>
      <c r="G15591">
        <v>730</v>
      </c>
      <c r="H15591">
        <v>2315.73</v>
      </c>
      <c r="I15591">
        <v>0</v>
      </c>
      <c r="J15591" t="s">
        <v>6859</v>
      </c>
      <c r="K15591" t="s">
        <v>22</v>
      </c>
      <c r="L15591">
        <v>1</v>
      </c>
      <c r="N15591" t="s">
        <v>23</v>
      </c>
      <c r="O15591" t="s">
        <v>33</v>
      </c>
      <c r="P15591" t="s">
        <v>28</v>
      </c>
      <c r="R15591" t="s">
        <v>26</v>
      </c>
      <c r="S15591">
        <v>21.9</v>
      </c>
      <c r="T15591">
        <v>18.2</v>
      </c>
      <c r="U15591">
        <v>18.2</v>
      </c>
      <c r="V15591">
        <v>3.7</v>
      </c>
      <c r="W15591">
        <v>3.7</v>
      </c>
      <c r="AB15591">
        <f t="shared" si="305"/>
        <v>2160.16</v>
      </c>
    </row>
    <row r="15592" spans="1:28" x14ac:dyDescent="0.25">
      <c r="A15592" t="s">
        <v>6881</v>
      </c>
      <c r="B15592" t="s">
        <v>6858</v>
      </c>
      <c r="C15592" s="1">
        <v>0.55170138888888887</v>
      </c>
      <c r="D15592">
        <v>215</v>
      </c>
      <c r="E15592" s="2">
        <v>2.6802430555555559E-2</v>
      </c>
      <c r="F15592" s="1">
        <v>2.6793981481481485E-2</v>
      </c>
      <c r="G15592">
        <v>730</v>
      </c>
      <c r="H15592">
        <v>2315.73</v>
      </c>
      <c r="I15592">
        <v>0</v>
      </c>
      <c r="J15592" t="s">
        <v>6859</v>
      </c>
      <c r="K15592" t="s">
        <v>22</v>
      </c>
      <c r="L15592">
        <v>1</v>
      </c>
      <c r="N15592" t="s">
        <v>23</v>
      </c>
      <c r="O15592" t="s">
        <v>31</v>
      </c>
      <c r="P15592" t="s">
        <v>28</v>
      </c>
      <c r="R15592" t="s">
        <v>26</v>
      </c>
      <c r="S15592">
        <v>21.3</v>
      </c>
      <c r="T15592">
        <v>18.2</v>
      </c>
      <c r="U15592">
        <v>18.2</v>
      </c>
      <c r="V15592">
        <v>3.1</v>
      </c>
      <c r="W15592">
        <v>3.1</v>
      </c>
      <c r="AB15592">
        <f t="shared" si="305"/>
        <v>2160.16</v>
      </c>
    </row>
    <row r="15593" spans="1:28" x14ac:dyDescent="0.25">
      <c r="A15593" t="s">
        <v>6882</v>
      </c>
      <c r="B15593" t="s">
        <v>6858</v>
      </c>
      <c r="C15593" s="1">
        <v>0.55378472222222219</v>
      </c>
      <c r="D15593">
        <v>384</v>
      </c>
      <c r="E15593" s="2">
        <v>2.8887719907407409E-2</v>
      </c>
      <c r="F15593" s="1">
        <v>2.8877314814814817E-2</v>
      </c>
      <c r="G15593">
        <v>899</v>
      </c>
      <c r="H15593">
        <v>2495.9</v>
      </c>
      <c r="I15593">
        <v>0</v>
      </c>
      <c r="J15593" t="s">
        <v>6859</v>
      </c>
      <c r="K15593" t="s">
        <v>22</v>
      </c>
      <c r="L15593">
        <v>1</v>
      </c>
      <c r="N15593" t="s">
        <v>23</v>
      </c>
      <c r="O15593" t="s">
        <v>31</v>
      </c>
      <c r="P15593" t="s">
        <v>28</v>
      </c>
      <c r="R15593" t="s">
        <v>26</v>
      </c>
      <c r="S15593">
        <v>21.7</v>
      </c>
      <c r="T15593">
        <v>18.2</v>
      </c>
      <c r="U15593">
        <v>18.3</v>
      </c>
      <c r="V15593">
        <v>3.5</v>
      </c>
      <c r="W15593">
        <v>3.4</v>
      </c>
      <c r="AB15593">
        <f t="shared" si="305"/>
        <v>2340.33</v>
      </c>
    </row>
    <row r="15594" spans="1:28" x14ac:dyDescent="0.25">
      <c r="A15594" t="s">
        <v>6882</v>
      </c>
      <c r="B15594" t="s">
        <v>6858</v>
      </c>
      <c r="C15594" s="1">
        <v>0.55378472222222219</v>
      </c>
      <c r="D15594">
        <v>384</v>
      </c>
      <c r="E15594" s="2">
        <v>2.8887719907407409E-2</v>
      </c>
      <c r="F15594" s="1">
        <v>2.8877314814814817E-2</v>
      </c>
      <c r="G15594">
        <v>899</v>
      </c>
      <c r="H15594">
        <v>2495.9</v>
      </c>
      <c r="I15594">
        <v>0</v>
      </c>
      <c r="J15594" t="s">
        <v>6859</v>
      </c>
      <c r="K15594" t="s">
        <v>22</v>
      </c>
      <c r="L15594">
        <v>1</v>
      </c>
      <c r="N15594" t="s">
        <v>23</v>
      </c>
      <c r="O15594" t="s">
        <v>36</v>
      </c>
      <c r="P15594" t="s">
        <v>28</v>
      </c>
      <c r="R15594" t="s">
        <v>26</v>
      </c>
      <c r="S15594">
        <v>19.3</v>
      </c>
      <c r="T15594">
        <v>18.2</v>
      </c>
      <c r="U15594">
        <v>18.3</v>
      </c>
      <c r="V15594">
        <v>1.1000000000000001</v>
      </c>
      <c r="W15594">
        <v>1</v>
      </c>
      <c r="AB15594">
        <f t="shared" si="305"/>
        <v>2340.33</v>
      </c>
    </row>
    <row r="15595" spans="1:28" x14ac:dyDescent="0.25">
      <c r="A15595" t="s">
        <v>6882</v>
      </c>
      <c r="B15595" t="s">
        <v>6858</v>
      </c>
      <c r="C15595" s="1">
        <v>0.55378472222222219</v>
      </c>
      <c r="D15595">
        <v>384</v>
      </c>
      <c r="E15595" s="2">
        <v>2.8887719907407409E-2</v>
      </c>
      <c r="F15595" s="1">
        <v>2.8877314814814817E-2</v>
      </c>
      <c r="G15595">
        <v>899</v>
      </c>
      <c r="H15595">
        <v>2495.9</v>
      </c>
      <c r="I15595">
        <v>0</v>
      </c>
      <c r="J15595" t="s">
        <v>6859</v>
      </c>
      <c r="K15595" t="s">
        <v>22</v>
      </c>
      <c r="L15595">
        <v>1</v>
      </c>
      <c r="N15595" t="s">
        <v>23</v>
      </c>
      <c r="O15595" t="s">
        <v>33</v>
      </c>
      <c r="P15595" t="s">
        <v>28</v>
      </c>
      <c r="R15595" t="s">
        <v>26</v>
      </c>
      <c r="S15595">
        <v>20.6</v>
      </c>
      <c r="T15595">
        <v>18.2</v>
      </c>
      <c r="U15595">
        <v>18.3</v>
      </c>
      <c r="V15595">
        <v>2.4</v>
      </c>
      <c r="W15595">
        <v>2.2999999999999998</v>
      </c>
      <c r="AB15595">
        <f t="shared" si="305"/>
        <v>2340.33</v>
      </c>
    </row>
    <row r="15596" spans="1:28" x14ac:dyDescent="0.25">
      <c r="A15596" t="s">
        <v>6883</v>
      </c>
      <c r="B15596" t="s">
        <v>6858</v>
      </c>
      <c r="C15596" s="1">
        <v>0.55586805555555552</v>
      </c>
      <c r="D15596">
        <v>386</v>
      </c>
      <c r="E15596" s="2">
        <v>3.0971076388888893E-2</v>
      </c>
      <c r="F15596" s="1">
        <v>3.096064814814815E-2</v>
      </c>
      <c r="G15596">
        <v>901</v>
      </c>
      <c r="H15596">
        <v>2675.9</v>
      </c>
      <c r="I15596">
        <v>0</v>
      </c>
      <c r="J15596" t="s">
        <v>6859</v>
      </c>
      <c r="K15596" t="s">
        <v>22</v>
      </c>
      <c r="L15596">
        <v>1</v>
      </c>
      <c r="N15596" t="s">
        <v>23</v>
      </c>
      <c r="O15596" t="s">
        <v>31</v>
      </c>
      <c r="P15596" t="s">
        <v>28</v>
      </c>
      <c r="R15596" t="s">
        <v>26</v>
      </c>
      <c r="S15596">
        <v>21.9</v>
      </c>
      <c r="T15596">
        <v>18.100000000000001</v>
      </c>
      <c r="U15596">
        <v>18.3</v>
      </c>
      <c r="V15596">
        <v>3.8</v>
      </c>
      <c r="W15596">
        <v>3.6</v>
      </c>
      <c r="AB15596">
        <f t="shared" si="305"/>
        <v>2520.33</v>
      </c>
    </row>
    <row r="15597" spans="1:28" x14ac:dyDescent="0.25">
      <c r="A15597" t="s">
        <v>6884</v>
      </c>
      <c r="B15597" t="s">
        <v>6858</v>
      </c>
      <c r="C15597" s="1">
        <v>0.55795138888888884</v>
      </c>
      <c r="D15597">
        <v>154</v>
      </c>
      <c r="E15597" s="2">
        <v>3.3051724537037037E-2</v>
      </c>
      <c r="F15597" s="1">
        <v>3.3043981481481487E-2</v>
      </c>
      <c r="G15597">
        <v>669</v>
      </c>
      <c r="H15597">
        <v>2855.67</v>
      </c>
      <c r="I15597">
        <v>0</v>
      </c>
      <c r="J15597" t="s">
        <v>6859</v>
      </c>
      <c r="K15597" t="s">
        <v>22</v>
      </c>
      <c r="L15597">
        <v>1</v>
      </c>
      <c r="N15597" t="s">
        <v>23</v>
      </c>
      <c r="O15597" t="s">
        <v>33</v>
      </c>
      <c r="P15597" t="s">
        <v>28</v>
      </c>
      <c r="R15597" t="s">
        <v>26</v>
      </c>
      <c r="S15597">
        <v>18.7</v>
      </c>
      <c r="T15597">
        <v>18</v>
      </c>
      <c r="U15597">
        <v>18.100000000000001</v>
      </c>
      <c r="V15597">
        <v>0.7</v>
      </c>
      <c r="W15597">
        <v>0.6</v>
      </c>
      <c r="AB15597">
        <f t="shared" si="305"/>
        <v>2700.1</v>
      </c>
    </row>
    <row r="15598" spans="1:28" x14ac:dyDescent="0.25">
      <c r="A15598" t="s">
        <v>6885</v>
      </c>
      <c r="B15598" t="s">
        <v>6858</v>
      </c>
      <c r="C15598" s="1">
        <v>0.56003472222222228</v>
      </c>
      <c r="D15598">
        <v>390</v>
      </c>
      <c r="E15598" s="2">
        <v>3.5137789351851849E-2</v>
      </c>
      <c r="F15598" s="1">
        <v>3.5127314814814813E-2</v>
      </c>
      <c r="G15598">
        <v>905</v>
      </c>
      <c r="H15598">
        <v>3035.91</v>
      </c>
      <c r="I15598">
        <v>0</v>
      </c>
      <c r="J15598" t="s">
        <v>6859</v>
      </c>
      <c r="K15598" t="s">
        <v>22</v>
      </c>
      <c r="L15598">
        <v>1</v>
      </c>
      <c r="N15598" t="s">
        <v>23</v>
      </c>
      <c r="O15598" t="s">
        <v>31</v>
      </c>
      <c r="P15598" t="s">
        <v>28</v>
      </c>
      <c r="R15598" t="s">
        <v>26</v>
      </c>
      <c r="S15598">
        <v>22.8</v>
      </c>
      <c r="T15598">
        <v>18.100000000000001</v>
      </c>
      <c r="U15598">
        <v>18.3</v>
      </c>
      <c r="V15598">
        <v>4.7</v>
      </c>
      <c r="W15598">
        <v>4.5</v>
      </c>
      <c r="AB15598">
        <f t="shared" si="305"/>
        <v>2880.3399999999997</v>
      </c>
    </row>
    <row r="15599" spans="1:28" x14ac:dyDescent="0.25">
      <c r="A15599" t="s">
        <v>6886</v>
      </c>
      <c r="B15599" t="s">
        <v>6858</v>
      </c>
      <c r="C15599" s="1">
        <v>0.5621180555555555</v>
      </c>
      <c r="D15599">
        <v>593</v>
      </c>
      <c r="E15599" s="2">
        <v>3.722347222222222E-2</v>
      </c>
      <c r="F15599" s="1">
        <v>3.7222222222222219E-2</v>
      </c>
      <c r="G15599">
        <v>108</v>
      </c>
      <c r="H15599">
        <v>3216.11</v>
      </c>
      <c r="I15599">
        <v>0</v>
      </c>
      <c r="J15599" t="s">
        <v>6859</v>
      </c>
      <c r="K15599" t="s">
        <v>22</v>
      </c>
      <c r="L15599">
        <v>1</v>
      </c>
      <c r="N15599" t="s">
        <v>23</v>
      </c>
      <c r="O15599" t="s">
        <v>46</v>
      </c>
      <c r="P15599" t="s">
        <v>28</v>
      </c>
      <c r="R15599" t="s">
        <v>26</v>
      </c>
      <c r="S15599">
        <v>17.8</v>
      </c>
      <c r="T15599">
        <v>18</v>
      </c>
      <c r="U15599">
        <v>18.100000000000001</v>
      </c>
      <c r="V15599">
        <v>-0.2</v>
      </c>
      <c r="W15599">
        <v>-0.3</v>
      </c>
      <c r="AB15599">
        <f t="shared" si="305"/>
        <v>3060.54</v>
      </c>
    </row>
    <row r="15600" spans="1:28" x14ac:dyDescent="0.25">
      <c r="A15600" t="s">
        <v>6886</v>
      </c>
      <c r="B15600" t="s">
        <v>6858</v>
      </c>
      <c r="C15600" s="1">
        <v>0.5621180555555555</v>
      </c>
      <c r="D15600">
        <v>593</v>
      </c>
      <c r="E15600" s="2">
        <v>3.722347222222222E-2</v>
      </c>
      <c r="F15600" s="1">
        <v>3.7222222222222219E-2</v>
      </c>
      <c r="G15600">
        <v>108</v>
      </c>
      <c r="H15600">
        <v>3216.11</v>
      </c>
      <c r="I15600">
        <v>0</v>
      </c>
      <c r="J15600" t="s">
        <v>6859</v>
      </c>
      <c r="K15600" t="s">
        <v>22</v>
      </c>
      <c r="L15600">
        <v>1</v>
      </c>
      <c r="N15600" t="s">
        <v>23</v>
      </c>
      <c r="O15600" t="s">
        <v>33</v>
      </c>
      <c r="P15600" t="s">
        <v>28</v>
      </c>
      <c r="R15600" t="s">
        <v>26</v>
      </c>
      <c r="S15600">
        <v>18.399999999999999</v>
      </c>
      <c r="T15600">
        <v>18</v>
      </c>
      <c r="U15600">
        <v>18.100000000000001</v>
      </c>
      <c r="V15600">
        <v>0.4</v>
      </c>
      <c r="W15600">
        <v>0.3</v>
      </c>
      <c r="AB15600">
        <f t="shared" ref="AB15600:AB15663" si="306">H15600-155.57</f>
        <v>3060.54</v>
      </c>
    </row>
    <row r="15601" spans="1:28" x14ac:dyDescent="0.25">
      <c r="A15601" t="s">
        <v>6886</v>
      </c>
      <c r="B15601" t="s">
        <v>6858</v>
      </c>
      <c r="C15601" s="1">
        <v>0.5621180555555555</v>
      </c>
      <c r="D15601">
        <v>593</v>
      </c>
      <c r="E15601" s="2">
        <v>3.722347222222222E-2</v>
      </c>
      <c r="F15601" s="1">
        <v>3.7222222222222219E-2</v>
      </c>
      <c r="G15601">
        <v>108</v>
      </c>
      <c r="H15601">
        <v>3216.11</v>
      </c>
      <c r="I15601">
        <v>0</v>
      </c>
      <c r="J15601" t="s">
        <v>6859</v>
      </c>
      <c r="K15601" t="s">
        <v>22</v>
      </c>
      <c r="L15601">
        <v>1</v>
      </c>
      <c r="N15601" t="s">
        <v>23</v>
      </c>
      <c r="O15601" t="s">
        <v>31</v>
      </c>
      <c r="P15601" t="s">
        <v>28</v>
      </c>
      <c r="R15601" t="s">
        <v>26</v>
      </c>
      <c r="S15601">
        <v>23.4</v>
      </c>
      <c r="T15601">
        <v>18</v>
      </c>
      <c r="U15601">
        <v>18.100000000000001</v>
      </c>
      <c r="V15601">
        <v>5.4</v>
      </c>
      <c r="W15601">
        <v>5.3</v>
      </c>
      <c r="AB15601">
        <f t="shared" si="306"/>
        <v>3060.54</v>
      </c>
    </row>
    <row r="15602" spans="1:28" x14ac:dyDescent="0.25">
      <c r="A15602" t="s">
        <v>6887</v>
      </c>
      <c r="B15602" t="s">
        <v>6858</v>
      </c>
      <c r="C15602" s="1">
        <v>0.56420138888888893</v>
      </c>
      <c r="D15602">
        <v>728</v>
      </c>
      <c r="E15602" s="2">
        <v>3.9308368055555556E-2</v>
      </c>
      <c r="F15602" s="1">
        <v>3.9305555555555559E-2</v>
      </c>
      <c r="G15602">
        <v>243</v>
      </c>
      <c r="H15602">
        <v>3396.24</v>
      </c>
      <c r="I15602">
        <v>0</v>
      </c>
      <c r="J15602" t="s">
        <v>6859</v>
      </c>
      <c r="K15602" t="s">
        <v>22</v>
      </c>
      <c r="L15602">
        <v>1</v>
      </c>
      <c r="N15602" t="s">
        <v>23</v>
      </c>
      <c r="O15602" t="s">
        <v>46</v>
      </c>
      <c r="P15602" t="s">
        <v>28</v>
      </c>
      <c r="R15602" t="s">
        <v>26</v>
      </c>
      <c r="S15602">
        <v>18.2</v>
      </c>
      <c r="T15602">
        <v>18</v>
      </c>
      <c r="U15602">
        <v>18.2</v>
      </c>
      <c r="V15602">
        <v>0.2</v>
      </c>
      <c r="W15602">
        <v>0</v>
      </c>
      <c r="AB15602">
        <f t="shared" si="306"/>
        <v>3240.6699999999996</v>
      </c>
    </row>
    <row r="15603" spans="1:28" x14ac:dyDescent="0.25">
      <c r="A15603" t="s">
        <v>6887</v>
      </c>
      <c r="B15603" t="s">
        <v>6858</v>
      </c>
      <c r="C15603" s="1">
        <v>0.56420138888888893</v>
      </c>
      <c r="D15603">
        <v>728</v>
      </c>
      <c r="E15603" s="2">
        <v>3.9308368055555556E-2</v>
      </c>
      <c r="F15603" s="1">
        <v>3.9305555555555559E-2</v>
      </c>
      <c r="G15603">
        <v>243</v>
      </c>
      <c r="H15603">
        <v>3396.24</v>
      </c>
      <c r="I15603">
        <v>0</v>
      </c>
      <c r="J15603" t="s">
        <v>6859</v>
      </c>
      <c r="K15603" t="s">
        <v>22</v>
      </c>
      <c r="L15603">
        <v>1</v>
      </c>
      <c r="N15603" t="s">
        <v>23</v>
      </c>
      <c r="O15603" t="s">
        <v>33</v>
      </c>
      <c r="P15603" t="s">
        <v>28</v>
      </c>
      <c r="R15603" t="s">
        <v>26</v>
      </c>
      <c r="S15603">
        <v>18.399999999999999</v>
      </c>
      <c r="T15603">
        <v>18</v>
      </c>
      <c r="U15603">
        <v>18.2</v>
      </c>
      <c r="V15603">
        <v>0.4</v>
      </c>
      <c r="W15603">
        <v>0.2</v>
      </c>
      <c r="AB15603">
        <f t="shared" si="306"/>
        <v>3240.6699999999996</v>
      </c>
    </row>
    <row r="15604" spans="1:28" x14ac:dyDescent="0.25">
      <c r="A15604" t="s">
        <v>6887</v>
      </c>
      <c r="B15604" t="s">
        <v>6858</v>
      </c>
      <c r="C15604" s="1">
        <v>0.56420138888888893</v>
      </c>
      <c r="D15604">
        <v>728</v>
      </c>
      <c r="E15604" s="2">
        <v>3.9308368055555556E-2</v>
      </c>
      <c r="F15604" s="1">
        <v>3.9305555555555559E-2</v>
      </c>
      <c r="G15604">
        <v>243</v>
      </c>
      <c r="H15604">
        <v>3396.24</v>
      </c>
      <c r="I15604">
        <v>0</v>
      </c>
      <c r="J15604" t="s">
        <v>6859</v>
      </c>
      <c r="K15604" t="s">
        <v>22</v>
      </c>
      <c r="L15604">
        <v>1</v>
      </c>
      <c r="N15604" t="s">
        <v>23</v>
      </c>
      <c r="O15604" t="s">
        <v>31</v>
      </c>
      <c r="P15604" t="s">
        <v>28</v>
      </c>
      <c r="R15604" t="s">
        <v>26</v>
      </c>
      <c r="S15604">
        <v>22.6</v>
      </c>
      <c r="T15604">
        <v>18</v>
      </c>
      <c r="U15604">
        <v>18.2</v>
      </c>
      <c r="V15604">
        <v>4.5999999999999996</v>
      </c>
      <c r="W15604">
        <v>4.4000000000000004</v>
      </c>
      <c r="AB15604">
        <f t="shared" si="306"/>
        <v>3240.6699999999996</v>
      </c>
    </row>
    <row r="15605" spans="1:28" x14ac:dyDescent="0.25">
      <c r="A15605" t="s">
        <v>6888</v>
      </c>
      <c r="B15605" t="s">
        <v>6858</v>
      </c>
      <c r="C15605" s="1">
        <v>0.56628472222222226</v>
      </c>
      <c r="D15605">
        <v>564</v>
      </c>
      <c r="E15605" s="2">
        <v>4.1389803240740743E-2</v>
      </c>
      <c r="F15605" s="1">
        <v>4.1388888888888892E-2</v>
      </c>
      <c r="G15605">
        <v>79</v>
      </c>
      <c r="H15605">
        <v>3576.08</v>
      </c>
      <c r="I15605">
        <v>0</v>
      </c>
      <c r="J15605" t="s">
        <v>6859</v>
      </c>
      <c r="K15605" t="s">
        <v>22</v>
      </c>
      <c r="L15605">
        <v>1</v>
      </c>
      <c r="N15605" t="s">
        <v>23</v>
      </c>
      <c r="O15605" t="s">
        <v>46</v>
      </c>
      <c r="P15605" t="s">
        <v>28</v>
      </c>
      <c r="R15605" t="s">
        <v>26</v>
      </c>
      <c r="S15605">
        <v>18.600000000000001</v>
      </c>
      <c r="T15605">
        <v>18</v>
      </c>
      <c r="U15605">
        <v>18.3</v>
      </c>
      <c r="V15605">
        <v>0.6</v>
      </c>
      <c r="W15605">
        <v>0.3</v>
      </c>
      <c r="AB15605">
        <f t="shared" si="306"/>
        <v>3420.5099999999998</v>
      </c>
    </row>
    <row r="15606" spans="1:28" x14ac:dyDescent="0.25">
      <c r="A15606" t="s">
        <v>6888</v>
      </c>
      <c r="B15606" t="s">
        <v>6858</v>
      </c>
      <c r="C15606" s="1">
        <v>0.56628472222222226</v>
      </c>
      <c r="D15606">
        <v>564</v>
      </c>
      <c r="E15606" s="2">
        <v>4.1389803240740743E-2</v>
      </c>
      <c r="F15606" s="1">
        <v>4.1388888888888892E-2</v>
      </c>
      <c r="G15606">
        <v>79</v>
      </c>
      <c r="H15606">
        <v>3576.08</v>
      </c>
      <c r="I15606">
        <v>0</v>
      </c>
      <c r="J15606" t="s">
        <v>6859</v>
      </c>
      <c r="K15606" t="s">
        <v>22</v>
      </c>
      <c r="L15606">
        <v>1</v>
      </c>
      <c r="N15606" t="s">
        <v>23</v>
      </c>
      <c r="O15606" t="s">
        <v>31</v>
      </c>
      <c r="P15606" t="s">
        <v>28</v>
      </c>
      <c r="R15606" t="s">
        <v>26</v>
      </c>
      <c r="S15606">
        <v>22.8</v>
      </c>
      <c r="T15606">
        <v>18</v>
      </c>
      <c r="U15606">
        <v>18.3</v>
      </c>
      <c r="V15606">
        <v>4.8</v>
      </c>
      <c r="W15606">
        <v>4.5</v>
      </c>
      <c r="AB15606">
        <f t="shared" si="306"/>
        <v>3420.5099999999998</v>
      </c>
    </row>
    <row r="15607" spans="1:28" x14ac:dyDescent="0.25">
      <c r="A15607" t="s">
        <v>6889</v>
      </c>
      <c r="B15607" t="s">
        <v>6858</v>
      </c>
      <c r="C15607" s="1">
        <v>0.56836805555555558</v>
      </c>
      <c r="D15607">
        <v>132</v>
      </c>
      <c r="E15607" s="2">
        <v>4.3468136574074077E-2</v>
      </c>
      <c r="F15607" s="1">
        <v>4.3460648148148151E-2</v>
      </c>
      <c r="G15607">
        <v>647</v>
      </c>
      <c r="H15607">
        <v>3755.65</v>
      </c>
      <c r="I15607">
        <v>0</v>
      </c>
      <c r="J15607" t="s">
        <v>6859</v>
      </c>
      <c r="K15607" t="s">
        <v>22</v>
      </c>
      <c r="L15607">
        <v>1</v>
      </c>
      <c r="N15607" t="s">
        <v>23</v>
      </c>
      <c r="O15607" t="s">
        <v>46</v>
      </c>
      <c r="P15607" t="s">
        <v>28</v>
      </c>
      <c r="R15607" t="s">
        <v>26</v>
      </c>
      <c r="S15607">
        <v>18.5</v>
      </c>
      <c r="T15607">
        <v>17.899999999999999</v>
      </c>
      <c r="U15607">
        <v>18</v>
      </c>
      <c r="V15607">
        <v>0.6</v>
      </c>
      <c r="W15607">
        <v>0.5</v>
      </c>
      <c r="AB15607">
        <f t="shared" si="306"/>
        <v>3600.08</v>
      </c>
    </row>
    <row r="15608" spans="1:28" x14ac:dyDescent="0.25">
      <c r="A15608" t="s">
        <v>6889</v>
      </c>
      <c r="B15608" t="s">
        <v>6858</v>
      </c>
      <c r="C15608" s="1">
        <v>0.56836805555555558</v>
      </c>
      <c r="D15608">
        <v>132</v>
      </c>
      <c r="E15608" s="2">
        <v>4.3468136574074077E-2</v>
      </c>
      <c r="F15608" s="1">
        <v>4.3460648148148151E-2</v>
      </c>
      <c r="G15608">
        <v>647</v>
      </c>
      <c r="H15608">
        <v>3755.65</v>
      </c>
      <c r="I15608">
        <v>0</v>
      </c>
      <c r="J15608" t="s">
        <v>6859</v>
      </c>
      <c r="K15608" t="s">
        <v>22</v>
      </c>
      <c r="L15608">
        <v>1</v>
      </c>
      <c r="N15608" t="s">
        <v>23</v>
      </c>
      <c r="O15608" t="s">
        <v>33</v>
      </c>
      <c r="P15608" t="s">
        <v>28</v>
      </c>
      <c r="R15608" t="s">
        <v>26</v>
      </c>
      <c r="S15608">
        <v>18.5</v>
      </c>
      <c r="T15608">
        <v>17.899999999999999</v>
      </c>
      <c r="U15608">
        <v>18</v>
      </c>
      <c r="V15608">
        <v>0.6</v>
      </c>
      <c r="W15608">
        <v>0.5</v>
      </c>
      <c r="AB15608">
        <f t="shared" si="306"/>
        <v>3600.08</v>
      </c>
    </row>
    <row r="15609" spans="1:28" x14ac:dyDescent="0.25">
      <c r="A15609" t="s">
        <v>6889</v>
      </c>
      <c r="B15609" t="s">
        <v>6858</v>
      </c>
      <c r="C15609" s="1">
        <v>0.56836805555555558</v>
      </c>
      <c r="D15609">
        <v>132</v>
      </c>
      <c r="E15609" s="2">
        <v>4.3468136574074077E-2</v>
      </c>
      <c r="F15609" s="1">
        <v>4.3460648148148151E-2</v>
      </c>
      <c r="G15609">
        <v>647</v>
      </c>
      <c r="H15609">
        <v>3755.65</v>
      </c>
      <c r="I15609">
        <v>0</v>
      </c>
      <c r="J15609" t="s">
        <v>6859</v>
      </c>
      <c r="K15609" t="s">
        <v>22</v>
      </c>
      <c r="L15609">
        <v>1</v>
      </c>
      <c r="N15609" t="s">
        <v>23</v>
      </c>
      <c r="O15609" t="s">
        <v>31</v>
      </c>
      <c r="P15609" t="s">
        <v>28</v>
      </c>
      <c r="R15609" t="s">
        <v>26</v>
      </c>
      <c r="S15609">
        <v>22.2</v>
      </c>
      <c r="T15609">
        <v>17.899999999999999</v>
      </c>
      <c r="U15609">
        <v>18</v>
      </c>
      <c r="V15609">
        <v>4.3</v>
      </c>
      <c r="W15609">
        <v>4.2</v>
      </c>
      <c r="AB15609">
        <f t="shared" si="306"/>
        <v>3600.08</v>
      </c>
    </row>
    <row r="15610" spans="1:28" x14ac:dyDescent="0.25">
      <c r="A15610" t="s">
        <v>6890</v>
      </c>
      <c r="B15610" t="s">
        <v>6858</v>
      </c>
      <c r="C15610" s="1">
        <v>0.57045138888888891</v>
      </c>
      <c r="D15610">
        <v>568</v>
      </c>
      <c r="E15610" s="2">
        <v>4.5556516203703705E-2</v>
      </c>
      <c r="F15610" s="1">
        <v>4.5555555555555551E-2</v>
      </c>
      <c r="G15610">
        <v>83</v>
      </c>
      <c r="H15610">
        <v>3936.08</v>
      </c>
      <c r="I15610">
        <v>0</v>
      </c>
      <c r="J15610" t="s">
        <v>6859</v>
      </c>
      <c r="K15610" t="s">
        <v>22</v>
      </c>
      <c r="L15610">
        <v>1</v>
      </c>
      <c r="N15610" t="s">
        <v>23</v>
      </c>
      <c r="O15610" t="s">
        <v>46</v>
      </c>
      <c r="P15610" t="s">
        <v>28</v>
      </c>
      <c r="R15610" t="s">
        <v>26</v>
      </c>
      <c r="S15610">
        <v>18.7</v>
      </c>
      <c r="T15610">
        <v>17.899999999999999</v>
      </c>
      <c r="U15610">
        <v>18.100000000000001</v>
      </c>
      <c r="V15610">
        <v>0.8</v>
      </c>
      <c r="W15610">
        <v>0.6</v>
      </c>
      <c r="AB15610">
        <f t="shared" si="306"/>
        <v>3780.5099999999998</v>
      </c>
    </row>
    <row r="15611" spans="1:28" x14ac:dyDescent="0.25">
      <c r="A15611" t="s">
        <v>6890</v>
      </c>
      <c r="B15611" t="s">
        <v>6858</v>
      </c>
      <c r="C15611" s="1">
        <v>0.57045138888888891</v>
      </c>
      <c r="D15611">
        <v>568</v>
      </c>
      <c r="E15611" s="2">
        <v>4.5556516203703705E-2</v>
      </c>
      <c r="F15611" s="1">
        <v>4.5555555555555551E-2</v>
      </c>
      <c r="G15611">
        <v>83</v>
      </c>
      <c r="H15611">
        <v>3936.08</v>
      </c>
      <c r="I15611">
        <v>0</v>
      </c>
      <c r="J15611" t="s">
        <v>6859</v>
      </c>
      <c r="K15611" t="s">
        <v>22</v>
      </c>
      <c r="L15611">
        <v>1</v>
      </c>
      <c r="N15611" t="s">
        <v>23</v>
      </c>
      <c r="O15611" t="s">
        <v>33</v>
      </c>
      <c r="P15611" t="s">
        <v>28</v>
      </c>
      <c r="R15611" t="s">
        <v>26</v>
      </c>
      <c r="S15611">
        <v>18.3</v>
      </c>
      <c r="T15611">
        <v>17.899999999999999</v>
      </c>
      <c r="U15611">
        <v>18.100000000000001</v>
      </c>
      <c r="V15611">
        <v>0.4</v>
      </c>
      <c r="W15611">
        <v>0.2</v>
      </c>
      <c r="AB15611">
        <f t="shared" si="306"/>
        <v>3780.5099999999998</v>
      </c>
    </row>
    <row r="15612" spans="1:28" x14ac:dyDescent="0.25">
      <c r="A15612" t="s">
        <v>6890</v>
      </c>
      <c r="B15612" t="s">
        <v>6858</v>
      </c>
      <c r="C15612" s="1">
        <v>0.57045138888888891</v>
      </c>
      <c r="D15612">
        <v>568</v>
      </c>
      <c r="E15612" s="2">
        <v>4.5556516203703705E-2</v>
      </c>
      <c r="F15612" s="1">
        <v>4.5555555555555551E-2</v>
      </c>
      <c r="G15612">
        <v>83</v>
      </c>
      <c r="H15612">
        <v>3936.08</v>
      </c>
      <c r="I15612">
        <v>0</v>
      </c>
      <c r="J15612" t="s">
        <v>6859</v>
      </c>
      <c r="K15612" t="s">
        <v>22</v>
      </c>
      <c r="L15612">
        <v>1</v>
      </c>
      <c r="N15612" t="s">
        <v>23</v>
      </c>
      <c r="O15612" t="s">
        <v>31</v>
      </c>
      <c r="P15612" t="s">
        <v>28</v>
      </c>
      <c r="R15612" t="s">
        <v>26</v>
      </c>
      <c r="S15612">
        <v>22.1</v>
      </c>
      <c r="T15612">
        <v>17.899999999999999</v>
      </c>
      <c r="U15612">
        <v>18.100000000000001</v>
      </c>
      <c r="V15612">
        <v>4.2</v>
      </c>
      <c r="W15612">
        <v>4</v>
      </c>
      <c r="AB15612">
        <f t="shared" si="306"/>
        <v>3780.5099999999998</v>
      </c>
    </row>
    <row r="15613" spans="1:28" x14ac:dyDescent="0.25">
      <c r="A15613" t="s">
        <v>6891</v>
      </c>
      <c r="B15613" t="s">
        <v>6858</v>
      </c>
      <c r="C15613" s="1">
        <v>0.57253472222222224</v>
      </c>
      <c r="D15613">
        <v>535</v>
      </c>
      <c r="E15613" s="2">
        <v>4.7639467592592598E-2</v>
      </c>
      <c r="F15613" s="1">
        <v>4.763888888888889E-2</v>
      </c>
      <c r="G15613">
        <v>50</v>
      </c>
      <c r="H15613">
        <v>4116.05</v>
      </c>
      <c r="I15613">
        <v>0</v>
      </c>
      <c r="J15613" t="s">
        <v>6859</v>
      </c>
      <c r="K15613" t="s">
        <v>22</v>
      </c>
      <c r="L15613">
        <v>1</v>
      </c>
      <c r="N15613" t="s">
        <v>23</v>
      </c>
      <c r="O15613" t="s">
        <v>31</v>
      </c>
      <c r="P15613" t="s">
        <v>28</v>
      </c>
      <c r="R15613" t="s">
        <v>26</v>
      </c>
      <c r="S15613">
        <v>22</v>
      </c>
      <c r="T15613">
        <v>17.899999999999999</v>
      </c>
      <c r="U15613">
        <v>18.100000000000001</v>
      </c>
      <c r="V15613">
        <v>4.0999999999999996</v>
      </c>
      <c r="W15613">
        <v>3.9</v>
      </c>
      <c r="AB15613">
        <f t="shared" si="306"/>
        <v>3960.48</v>
      </c>
    </row>
    <row r="15614" spans="1:28" x14ac:dyDescent="0.25">
      <c r="A15614" t="s">
        <v>6891</v>
      </c>
      <c r="B15614" t="s">
        <v>6858</v>
      </c>
      <c r="C15614" s="1">
        <v>0.57253472222222224</v>
      </c>
      <c r="D15614">
        <v>535</v>
      </c>
      <c r="E15614" s="2">
        <v>4.7639467592592598E-2</v>
      </c>
      <c r="F15614" s="1">
        <v>4.763888888888889E-2</v>
      </c>
      <c r="G15614">
        <v>50</v>
      </c>
      <c r="H15614">
        <v>4116.05</v>
      </c>
      <c r="I15614">
        <v>0</v>
      </c>
      <c r="J15614" t="s">
        <v>6859</v>
      </c>
      <c r="K15614" t="s">
        <v>22</v>
      </c>
      <c r="L15614">
        <v>1</v>
      </c>
      <c r="N15614" t="s">
        <v>23</v>
      </c>
      <c r="O15614" t="s">
        <v>33</v>
      </c>
      <c r="P15614" t="s">
        <v>28</v>
      </c>
      <c r="R15614" t="s">
        <v>26</v>
      </c>
      <c r="S15614">
        <v>18.5</v>
      </c>
      <c r="T15614">
        <v>17.899999999999999</v>
      </c>
      <c r="U15614">
        <v>18.100000000000001</v>
      </c>
      <c r="V15614">
        <v>0.6</v>
      </c>
      <c r="W15614">
        <v>0.4</v>
      </c>
      <c r="AB15614">
        <f t="shared" si="306"/>
        <v>3960.48</v>
      </c>
    </row>
    <row r="15615" spans="1:28" x14ac:dyDescent="0.25">
      <c r="A15615" t="s">
        <v>6891</v>
      </c>
      <c r="B15615" t="s">
        <v>6858</v>
      </c>
      <c r="C15615" s="1">
        <v>0.57253472222222224</v>
      </c>
      <c r="D15615">
        <v>535</v>
      </c>
      <c r="E15615" s="2">
        <v>4.7639467592592598E-2</v>
      </c>
      <c r="F15615" s="1">
        <v>4.763888888888889E-2</v>
      </c>
      <c r="G15615">
        <v>50</v>
      </c>
      <c r="H15615">
        <v>4116.05</v>
      </c>
      <c r="I15615">
        <v>0</v>
      </c>
      <c r="J15615" t="s">
        <v>6859</v>
      </c>
      <c r="K15615" t="s">
        <v>22</v>
      </c>
      <c r="L15615">
        <v>1</v>
      </c>
      <c r="N15615" t="s">
        <v>23</v>
      </c>
      <c r="O15615" t="s">
        <v>46</v>
      </c>
      <c r="P15615" t="s">
        <v>28</v>
      </c>
      <c r="R15615" t="s">
        <v>26</v>
      </c>
      <c r="S15615">
        <v>18.600000000000001</v>
      </c>
      <c r="T15615">
        <v>17.899999999999999</v>
      </c>
      <c r="U15615">
        <v>18.100000000000001</v>
      </c>
      <c r="V15615">
        <v>0.7</v>
      </c>
      <c r="W15615">
        <v>0.5</v>
      </c>
      <c r="AB15615">
        <f t="shared" si="306"/>
        <v>3960.48</v>
      </c>
    </row>
    <row r="15616" spans="1:28" x14ac:dyDescent="0.25">
      <c r="A15616" t="s">
        <v>6892</v>
      </c>
      <c r="B15616" t="s">
        <v>6858</v>
      </c>
      <c r="C15616" s="1">
        <v>0.57461805555555556</v>
      </c>
      <c r="D15616">
        <v>706</v>
      </c>
      <c r="E15616" s="2">
        <v>4.972478009259259E-2</v>
      </c>
      <c r="F15616" s="1">
        <v>4.9722222222222223E-2</v>
      </c>
      <c r="G15616">
        <v>221</v>
      </c>
      <c r="H15616">
        <v>4296.22</v>
      </c>
      <c r="I15616">
        <v>0</v>
      </c>
      <c r="J15616" t="s">
        <v>6859</v>
      </c>
      <c r="K15616" t="s">
        <v>22</v>
      </c>
      <c r="L15616">
        <v>1</v>
      </c>
      <c r="N15616" t="s">
        <v>23</v>
      </c>
      <c r="O15616" t="s">
        <v>46</v>
      </c>
      <c r="P15616" t="s">
        <v>28</v>
      </c>
      <c r="R15616" t="s">
        <v>26</v>
      </c>
      <c r="S15616">
        <v>18.899999999999999</v>
      </c>
      <c r="T15616">
        <v>18.2</v>
      </c>
      <c r="U15616">
        <v>18.399999999999999</v>
      </c>
      <c r="V15616">
        <v>0.7</v>
      </c>
      <c r="W15616">
        <v>0.5</v>
      </c>
      <c r="AB15616">
        <f t="shared" si="306"/>
        <v>4140.6500000000005</v>
      </c>
    </row>
    <row r="15617" spans="1:28" x14ac:dyDescent="0.25">
      <c r="A15617" t="s">
        <v>6892</v>
      </c>
      <c r="B15617" t="s">
        <v>6858</v>
      </c>
      <c r="C15617" s="1">
        <v>0.57461805555555556</v>
      </c>
      <c r="D15617">
        <v>706</v>
      </c>
      <c r="E15617" s="2">
        <v>4.972478009259259E-2</v>
      </c>
      <c r="F15617" s="1">
        <v>4.9722222222222223E-2</v>
      </c>
      <c r="G15617">
        <v>221</v>
      </c>
      <c r="H15617">
        <v>4296.22</v>
      </c>
      <c r="I15617">
        <v>0</v>
      </c>
      <c r="J15617" t="s">
        <v>6859</v>
      </c>
      <c r="K15617" t="s">
        <v>22</v>
      </c>
      <c r="L15617">
        <v>1</v>
      </c>
      <c r="N15617" t="s">
        <v>23</v>
      </c>
      <c r="O15617" t="s">
        <v>33</v>
      </c>
      <c r="P15617" t="s">
        <v>28</v>
      </c>
      <c r="R15617" t="s">
        <v>26</v>
      </c>
      <c r="S15617">
        <v>18.600000000000001</v>
      </c>
      <c r="T15617">
        <v>18.2</v>
      </c>
      <c r="U15617">
        <v>18.399999999999999</v>
      </c>
      <c r="V15617">
        <v>0.4</v>
      </c>
      <c r="W15617">
        <v>0.2</v>
      </c>
      <c r="AB15617">
        <f t="shared" si="306"/>
        <v>4140.6500000000005</v>
      </c>
    </row>
    <row r="15618" spans="1:28" x14ac:dyDescent="0.25">
      <c r="A15618" t="s">
        <v>6892</v>
      </c>
      <c r="B15618" t="s">
        <v>6858</v>
      </c>
      <c r="C15618" s="1">
        <v>0.57461805555555556</v>
      </c>
      <c r="D15618">
        <v>706</v>
      </c>
      <c r="E15618" s="2">
        <v>4.972478009259259E-2</v>
      </c>
      <c r="F15618" s="1">
        <v>4.9722222222222223E-2</v>
      </c>
      <c r="G15618">
        <v>221</v>
      </c>
      <c r="H15618">
        <v>4296.22</v>
      </c>
      <c r="I15618">
        <v>0</v>
      </c>
      <c r="J15618" t="s">
        <v>6859</v>
      </c>
      <c r="K15618" t="s">
        <v>22</v>
      </c>
      <c r="L15618">
        <v>1</v>
      </c>
      <c r="N15618" t="s">
        <v>23</v>
      </c>
      <c r="O15618" t="s">
        <v>31</v>
      </c>
      <c r="P15618" t="s">
        <v>28</v>
      </c>
      <c r="R15618" t="s">
        <v>26</v>
      </c>
      <c r="S15618">
        <v>22.6</v>
      </c>
      <c r="T15618">
        <v>18.2</v>
      </c>
      <c r="U15618">
        <v>18.399999999999999</v>
      </c>
      <c r="V15618">
        <v>4.4000000000000004</v>
      </c>
      <c r="W15618">
        <v>4.2</v>
      </c>
      <c r="AB15618">
        <f t="shared" si="306"/>
        <v>4140.6500000000005</v>
      </c>
    </row>
    <row r="15619" spans="1:28" x14ac:dyDescent="0.25">
      <c r="A15619" t="s">
        <v>6893</v>
      </c>
      <c r="B15619" t="s">
        <v>6858</v>
      </c>
      <c r="C15619" s="1">
        <v>0.57670138888888889</v>
      </c>
      <c r="D15619">
        <v>741</v>
      </c>
      <c r="E15619" s="2">
        <v>5.1808518518518511E-2</v>
      </c>
      <c r="F15619" s="1">
        <v>5.1805555555555556E-2</v>
      </c>
      <c r="G15619">
        <v>256</v>
      </c>
      <c r="H15619">
        <v>4476.26</v>
      </c>
      <c r="I15619">
        <v>0</v>
      </c>
      <c r="J15619" t="s">
        <v>6859</v>
      </c>
      <c r="K15619" t="s">
        <v>22</v>
      </c>
      <c r="L15619">
        <v>1</v>
      </c>
      <c r="N15619" t="s">
        <v>23</v>
      </c>
      <c r="O15619" t="s">
        <v>46</v>
      </c>
      <c r="P15619" t="s">
        <v>28</v>
      </c>
      <c r="R15619" t="s">
        <v>26</v>
      </c>
      <c r="S15619">
        <v>18.8</v>
      </c>
      <c r="T15619">
        <v>18.2</v>
      </c>
      <c r="U15619">
        <v>18.3</v>
      </c>
      <c r="V15619">
        <v>0.6</v>
      </c>
      <c r="W15619">
        <v>0.5</v>
      </c>
      <c r="AB15619">
        <f t="shared" si="306"/>
        <v>4320.6900000000005</v>
      </c>
    </row>
    <row r="15620" spans="1:28" x14ac:dyDescent="0.25">
      <c r="A15620" t="s">
        <v>6893</v>
      </c>
      <c r="B15620" t="s">
        <v>6858</v>
      </c>
      <c r="C15620" s="1">
        <v>0.57670138888888889</v>
      </c>
      <c r="D15620">
        <v>741</v>
      </c>
      <c r="E15620" s="2">
        <v>5.1808518518518511E-2</v>
      </c>
      <c r="F15620" s="1">
        <v>5.1805555555555556E-2</v>
      </c>
      <c r="G15620">
        <v>256</v>
      </c>
      <c r="H15620">
        <v>4476.26</v>
      </c>
      <c r="I15620">
        <v>0</v>
      </c>
      <c r="J15620" t="s">
        <v>6859</v>
      </c>
      <c r="K15620" t="s">
        <v>22</v>
      </c>
      <c r="L15620">
        <v>1</v>
      </c>
      <c r="N15620" t="s">
        <v>23</v>
      </c>
      <c r="O15620" t="s">
        <v>33</v>
      </c>
      <c r="P15620" t="s">
        <v>28</v>
      </c>
      <c r="R15620" t="s">
        <v>26</v>
      </c>
      <c r="S15620">
        <v>18.8</v>
      </c>
      <c r="T15620">
        <v>18.2</v>
      </c>
      <c r="U15620">
        <v>18.3</v>
      </c>
      <c r="V15620">
        <v>0.6</v>
      </c>
      <c r="W15620">
        <v>0.5</v>
      </c>
      <c r="AB15620">
        <f t="shared" si="306"/>
        <v>4320.6900000000005</v>
      </c>
    </row>
    <row r="15621" spans="1:28" x14ac:dyDescent="0.25">
      <c r="A15621" t="s">
        <v>6893</v>
      </c>
      <c r="B15621" t="s">
        <v>6858</v>
      </c>
      <c r="C15621" s="1">
        <v>0.57670138888888889</v>
      </c>
      <c r="D15621">
        <v>741</v>
      </c>
      <c r="E15621" s="2">
        <v>5.1808518518518511E-2</v>
      </c>
      <c r="F15621" s="1">
        <v>5.1805555555555556E-2</v>
      </c>
      <c r="G15621">
        <v>256</v>
      </c>
      <c r="H15621">
        <v>4476.26</v>
      </c>
      <c r="I15621">
        <v>0</v>
      </c>
      <c r="J15621" t="s">
        <v>6859</v>
      </c>
      <c r="K15621" t="s">
        <v>22</v>
      </c>
      <c r="L15621">
        <v>1</v>
      </c>
      <c r="N15621" t="s">
        <v>23</v>
      </c>
      <c r="O15621" t="s">
        <v>31</v>
      </c>
      <c r="P15621" t="s">
        <v>28</v>
      </c>
      <c r="R15621" t="s">
        <v>26</v>
      </c>
      <c r="S15621">
        <v>22.1</v>
      </c>
      <c r="T15621">
        <v>18.2</v>
      </c>
      <c r="U15621">
        <v>18.3</v>
      </c>
      <c r="V15621">
        <v>3.9</v>
      </c>
      <c r="W15621">
        <v>3.8</v>
      </c>
      <c r="AB15621">
        <f t="shared" si="306"/>
        <v>4320.6900000000005</v>
      </c>
    </row>
    <row r="15622" spans="1:28" x14ac:dyDescent="0.25">
      <c r="A15622" t="s">
        <v>6894</v>
      </c>
      <c r="B15622" t="s">
        <v>6858</v>
      </c>
      <c r="C15622" s="1">
        <v>0.57878472222222221</v>
      </c>
      <c r="D15622">
        <v>643</v>
      </c>
      <c r="E15622" s="2">
        <v>5.3890717592592591E-2</v>
      </c>
      <c r="F15622" s="1">
        <v>5.3888888888888896E-2</v>
      </c>
      <c r="G15622">
        <v>158</v>
      </c>
      <c r="H15622">
        <v>4656.16</v>
      </c>
      <c r="I15622">
        <v>0</v>
      </c>
      <c r="J15622" t="s">
        <v>6859</v>
      </c>
      <c r="K15622" t="s">
        <v>22</v>
      </c>
      <c r="L15622">
        <v>1</v>
      </c>
      <c r="N15622" t="s">
        <v>23</v>
      </c>
      <c r="O15622" t="s">
        <v>46</v>
      </c>
      <c r="P15622" t="s">
        <v>28</v>
      </c>
      <c r="R15622" t="s">
        <v>26</v>
      </c>
      <c r="S15622">
        <v>18.7</v>
      </c>
      <c r="T15622">
        <v>18.100000000000001</v>
      </c>
      <c r="U15622">
        <v>18.2</v>
      </c>
      <c r="V15622">
        <v>0.6</v>
      </c>
      <c r="W15622">
        <v>0.5</v>
      </c>
      <c r="AB15622">
        <f t="shared" si="306"/>
        <v>4500.59</v>
      </c>
    </row>
    <row r="15623" spans="1:28" x14ac:dyDescent="0.25">
      <c r="A15623" t="s">
        <v>6894</v>
      </c>
      <c r="B15623" t="s">
        <v>6858</v>
      </c>
      <c r="C15623" s="1">
        <v>0.57878472222222221</v>
      </c>
      <c r="D15623">
        <v>643</v>
      </c>
      <c r="E15623" s="2">
        <v>5.3890717592592591E-2</v>
      </c>
      <c r="F15623" s="1">
        <v>5.3888888888888896E-2</v>
      </c>
      <c r="G15623">
        <v>158</v>
      </c>
      <c r="H15623">
        <v>4656.16</v>
      </c>
      <c r="I15623">
        <v>0</v>
      </c>
      <c r="J15623" t="s">
        <v>6859</v>
      </c>
      <c r="K15623" t="s">
        <v>22</v>
      </c>
      <c r="L15623">
        <v>1</v>
      </c>
      <c r="N15623" t="s">
        <v>23</v>
      </c>
      <c r="O15623" t="s">
        <v>33</v>
      </c>
      <c r="P15623" t="s">
        <v>28</v>
      </c>
      <c r="R15623" t="s">
        <v>26</v>
      </c>
      <c r="S15623">
        <v>18.600000000000001</v>
      </c>
      <c r="T15623">
        <v>18.100000000000001</v>
      </c>
      <c r="U15623">
        <v>18.2</v>
      </c>
      <c r="V15623">
        <v>0.5</v>
      </c>
      <c r="W15623">
        <v>0.4</v>
      </c>
      <c r="AB15623">
        <f t="shared" si="306"/>
        <v>4500.59</v>
      </c>
    </row>
    <row r="15624" spans="1:28" x14ac:dyDescent="0.25">
      <c r="A15624" t="s">
        <v>6894</v>
      </c>
      <c r="B15624" t="s">
        <v>6858</v>
      </c>
      <c r="C15624" s="1">
        <v>0.57878472222222221</v>
      </c>
      <c r="D15624">
        <v>643</v>
      </c>
      <c r="E15624" s="2">
        <v>5.3890717592592591E-2</v>
      </c>
      <c r="F15624" s="1">
        <v>5.3888888888888896E-2</v>
      </c>
      <c r="G15624">
        <v>158</v>
      </c>
      <c r="H15624">
        <v>4656.16</v>
      </c>
      <c r="I15624">
        <v>0</v>
      </c>
      <c r="J15624" t="s">
        <v>6859</v>
      </c>
      <c r="K15624" t="s">
        <v>22</v>
      </c>
      <c r="L15624">
        <v>1</v>
      </c>
      <c r="N15624" t="s">
        <v>23</v>
      </c>
      <c r="O15624" t="s">
        <v>31</v>
      </c>
      <c r="P15624" t="s">
        <v>28</v>
      </c>
      <c r="R15624" t="s">
        <v>26</v>
      </c>
      <c r="S15624">
        <v>20.2</v>
      </c>
      <c r="T15624">
        <v>18.100000000000001</v>
      </c>
      <c r="U15624">
        <v>18.2</v>
      </c>
      <c r="V15624">
        <v>2.1</v>
      </c>
      <c r="W15624">
        <v>2</v>
      </c>
      <c r="AB15624">
        <f t="shared" si="306"/>
        <v>4500.59</v>
      </c>
    </row>
    <row r="15625" spans="1:28" x14ac:dyDescent="0.25">
      <c r="A15625" t="s">
        <v>6895</v>
      </c>
      <c r="B15625" t="s">
        <v>6858</v>
      </c>
      <c r="C15625" s="1">
        <v>0.58086805555555554</v>
      </c>
      <c r="D15625">
        <v>646</v>
      </c>
      <c r="E15625" s="2">
        <v>5.5974074074074072E-2</v>
      </c>
      <c r="F15625" s="1">
        <v>5.5972222222222222E-2</v>
      </c>
      <c r="G15625">
        <v>160</v>
      </c>
      <c r="H15625">
        <v>4836.16</v>
      </c>
      <c r="I15625">
        <v>0</v>
      </c>
      <c r="J15625" t="s">
        <v>6859</v>
      </c>
      <c r="K15625" t="s">
        <v>22</v>
      </c>
      <c r="L15625">
        <v>1</v>
      </c>
      <c r="N15625" t="s">
        <v>23</v>
      </c>
      <c r="O15625" t="s">
        <v>46</v>
      </c>
      <c r="P15625" t="s">
        <v>28</v>
      </c>
      <c r="R15625" t="s">
        <v>26</v>
      </c>
      <c r="S15625">
        <v>18.7</v>
      </c>
      <c r="T15625">
        <v>18</v>
      </c>
      <c r="U15625">
        <v>18.2</v>
      </c>
      <c r="V15625">
        <v>0.7</v>
      </c>
      <c r="W15625">
        <v>0.5</v>
      </c>
      <c r="AB15625">
        <f t="shared" si="306"/>
        <v>4680.59</v>
      </c>
    </row>
    <row r="15626" spans="1:28" x14ac:dyDescent="0.25">
      <c r="A15626" t="s">
        <v>6895</v>
      </c>
      <c r="B15626" t="s">
        <v>6858</v>
      </c>
      <c r="C15626" s="1">
        <v>0.58086805555555554</v>
      </c>
      <c r="D15626">
        <v>646</v>
      </c>
      <c r="E15626" s="2">
        <v>5.5974074074074072E-2</v>
      </c>
      <c r="F15626" s="1">
        <v>5.5972222222222222E-2</v>
      </c>
      <c r="G15626">
        <v>160</v>
      </c>
      <c r="H15626">
        <v>4836.16</v>
      </c>
      <c r="I15626">
        <v>0</v>
      </c>
      <c r="J15626" t="s">
        <v>6859</v>
      </c>
      <c r="K15626" t="s">
        <v>22</v>
      </c>
      <c r="L15626">
        <v>1</v>
      </c>
      <c r="N15626" t="s">
        <v>23</v>
      </c>
      <c r="O15626" t="s">
        <v>33</v>
      </c>
      <c r="P15626" t="s">
        <v>28</v>
      </c>
      <c r="R15626" t="s">
        <v>26</v>
      </c>
      <c r="S15626">
        <v>18.5</v>
      </c>
      <c r="T15626">
        <v>18</v>
      </c>
      <c r="U15626">
        <v>18.2</v>
      </c>
      <c r="V15626">
        <v>0.5</v>
      </c>
      <c r="W15626">
        <v>0.3</v>
      </c>
      <c r="AB15626">
        <f t="shared" si="306"/>
        <v>4680.59</v>
      </c>
    </row>
    <row r="15627" spans="1:28" x14ac:dyDescent="0.25">
      <c r="A15627" t="s">
        <v>6895</v>
      </c>
      <c r="B15627" t="s">
        <v>6858</v>
      </c>
      <c r="C15627" s="1">
        <v>0.58086805555555554</v>
      </c>
      <c r="D15627">
        <v>646</v>
      </c>
      <c r="E15627" s="2">
        <v>5.5974074074074072E-2</v>
      </c>
      <c r="F15627" s="1">
        <v>5.5972222222222222E-2</v>
      </c>
      <c r="G15627">
        <v>160</v>
      </c>
      <c r="H15627">
        <v>4836.16</v>
      </c>
      <c r="I15627">
        <v>0</v>
      </c>
      <c r="J15627" t="s">
        <v>6859</v>
      </c>
      <c r="K15627" t="s">
        <v>22</v>
      </c>
      <c r="L15627">
        <v>1</v>
      </c>
      <c r="N15627" t="s">
        <v>23</v>
      </c>
      <c r="O15627" t="s">
        <v>31</v>
      </c>
      <c r="P15627" t="s">
        <v>28</v>
      </c>
      <c r="R15627" t="s">
        <v>26</v>
      </c>
      <c r="S15627">
        <v>20.7</v>
      </c>
      <c r="T15627">
        <v>18</v>
      </c>
      <c r="U15627">
        <v>18.2</v>
      </c>
      <c r="V15627">
        <v>2.7</v>
      </c>
      <c r="W15627">
        <v>2.5</v>
      </c>
      <c r="AB15627">
        <f t="shared" si="306"/>
        <v>4680.59</v>
      </c>
    </row>
    <row r="15628" spans="1:28" x14ac:dyDescent="0.25">
      <c r="A15628" t="s">
        <v>6895</v>
      </c>
      <c r="B15628" t="s">
        <v>6858</v>
      </c>
      <c r="C15628" s="1">
        <v>0.58086805555555554</v>
      </c>
      <c r="D15628">
        <v>646</v>
      </c>
      <c r="E15628" s="2">
        <v>5.5974074074074072E-2</v>
      </c>
      <c r="F15628" s="1">
        <v>5.5972222222222222E-2</v>
      </c>
      <c r="G15628">
        <v>160</v>
      </c>
      <c r="H15628">
        <v>4836.16</v>
      </c>
      <c r="I15628">
        <v>0</v>
      </c>
      <c r="J15628" t="s">
        <v>6859</v>
      </c>
      <c r="K15628" t="s">
        <v>22</v>
      </c>
      <c r="L15628">
        <v>1</v>
      </c>
      <c r="N15628" t="s">
        <v>23</v>
      </c>
      <c r="O15628" t="s">
        <v>36</v>
      </c>
      <c r="P15628" t="s">
        <v>28</v>
      </c>
      <c r="R15628" t="s">
        <v>26</v>
      </c>
      <c r="S15628">
        <v>17.7</v>
      </c>
      <c r="T15628">
        <v>18</v>
      </c>
      <c r="U15628">
        <v>18.2</v>
      </c>
      <c r="V15628">
        <v>-0.3</v>
      </c>
      <c r="W15628">
        <v>-0.5</v>
      </c>
      <c r="AB15628">
        <f t="shared" si="306"/>
        <v>4680.59</v>
      </c>
    </row>
    <row r="15629" spans="1:28" x14ac:dyDescent="0.25">
      <c r="A15629" t="s">
        <v>6896</v>
      </c>
      <c r="B15629" t="s">
        <v>6858</v>
      </c>
      <c r="C15629" s="1">
        <v>0.58295138888888887</v>
      </c>
      <c r="D15629">
        <v>514</v>
      </c>
      <c r="E15629" s="2">
        <v>5.8055891203703698E-2</v>
      </c>
      <c r="F15629" s="1">
        <v>5.8055555555555555E-2</v>
      </c>
      <c r="G15629">
        <v>29</v>
      </c>
      <c r="H15629">
        <v>5016.03</v>
      </c>
      <c r="I15629">
        <v>0</v>
      </c>
      <c r="J15629" t="s">
        <v>6859</v>
      </c>
      <c r="K15629" t="s">
        <v>22</v>
      </c>
      <c r="L15629">
        <v>1</v>
      </c>
      <c r="N15629" t="s">
        <v>23</v>
      </c>
      <c r="O15629" t="s">
        <v>46</v>
      </c>
      <c r="P15629" t="s">
        <v>28</v>
      </c>
      <c r="R15629" t="s">
        <v>26</v>
      </c>
      <c r="S15629">
        <v>18.600000000000001</v>
      </c>
      <c r="T15629">
        <v>18</v>
      </c>
      <c r="U15629">
        <v>18.100000000000001</v>
      </c>
      <c r="V15629">
        <v>0.6</v>
      </c>
      <c r="W15629">
        <v>0.5</v>
      </c>
      <c r="AB15629">
        <f t="shared" si="306"/>
        <v>4860.46</v>
      </c>
    </row>
    <row r="15630" spans="1:28" x14ac:dyDescent="0.25">
      <c r="A15630" t="s">
        <v>6896</v>
      </c>
      <c r="B15630" t="s">
        <v>6858</v>
      </c>
      <c r="C15630" s="1">
        <v>0.58295138888888887</v>
      </c>
      <c r="D15630">
        <v>514</v>
      </c>
      <c r="E15630" s="2">
        <v>5.8055891203703698E-2</v>
      </c>
      <c r="F15630" s="1">
        <v>5.8055555555555555E-2</v>
      </c>
      <c r="G15630">
        <v>29</v>
      </c>
      <c r="H15630">
        <v>5016.03</v>
      </c>
      <c r="I15630">
        <v>0</v>
      </c>
      <c r="J15630" t="s">
        <v>6859</v>
      </c>
      <c r="K15630" t="s">
        <v>22</v>
      </c>
      <c r="L15630">
        <v>1</v>
      </c>
      <c r="N15630" t="s">
        <v>23</v>
      </c>
      <c r="O15630" t="s">
        <v>31</v>
      </c>
      <c r="P15630" t="s">
        <v>28</v>
      </c>
      <c r="R15630" t="s">
        <v>26</v>
      </c>
      <c r="S15630">
        <v>20.2</v>
      </c>
      <c r="T15630">
        <v>18</v>
      </c>
      <c r="U15630">
        <v>18.100000000000001</v>
      </c>
      <c r="V15630">
        <v>2.2000000000000002</v>
      </c>
      <c r="W15630">
        <v>2.1</v>
      </c>
      <c r="AB15630">
        <f t="shared" si="306"/>
        <v>4860.46</v>
      </c>
    </row>
    <row r="15631" spans="1:28" x14ac:dyDescent="0.25">
      <c r="A15631" t="s">
        <v>6897</v>
      </c>
      <c r="B15631" t="s">
        <v>6858</v>
      </c>
      <c r="C15631" s="1">
        <v>0.58503472222222219</v>
      </c>
      <c r="D15631">
        <v>683</v>
      </c>
      <c r="E15631" s="2">
        <v>6.0141180555555555E-2</v>
      </c>
      <c r="F15631" s="1">
        <v>6.0138888888888888E-2</v>
      </c>
      <c r="G15631">
        <v>198</v>
      </c>
      <c r="H15631">
        <v>5196.2</v>
      </c>
      <c r="I15631">
        <v>0</v>
      </c>
      <c r="J15631" t="s">
        <v>6859</v>
      </c>
      <c r="K15631" t="s">
        <v>22</v>
      </c>
      <c r="L15631">
        <v>1</v>
      </c>
      <c r="N15631" t="s">
        <v>23</v>
      </c>
      <c r="O15631" t="s">
        <v>46</v>
      </c>
      <c r="P15631" t="s">
        <v>28</v>
      </c>
      <c r="R15631" t="s">
        <v>26</v>
      </c>
      <c r="S15631">
        <v>18.7</v>
      </c>
      <c r="T15631">
        <v>18</v>
      </c>
      <c r="U15631">
        <v>18.100000000000001</v>
      </c>
      <c r="V15631">
        <v>0.7</v>
      </c>
      <c r="W15631">
        <v>0.6</v>
      </c>
      <c r="AB15631">
        <f t="shared" si="306"/>
        <v>5040.63</v>
      </c>
    </row>
    <row r="15632" spans="1:28" x14ac:dyDescent="0.25">
      <c r="A15632" t="s">
        <v>6897</v>
      </c>
      <c r="B15632" t="s">
        <v>6858</v>
      </c>
      <c r="C15632" s="1">
        <v>0.58503472222222219</v>
      </c>
      <c r="D15632">
        <v>683</v>
      </c>
      <c r="E15632" s="2">
        <v>6.0141180555555555E-2</v>
      </c>
      <c r="F15632" s="1">
        <v>6.0138888888888888E-2</v>
      </c>
      <c r="G15632">
        <v>198</v>
      </c>
      <c r="H15632">
        <v>5196.2</v>
      </c>
      <c r="I15632">
        <v>0</v>
      </c>
      <c r="J15632" t="s">
        <v>6859</v>
      </c>
      <c r="K15632" t="s">
        <v>22</v>
      </c>
      <c r="L15632">
        <v>1</v>
      </c>
      <c r="N15632" t="s">
        <v>23</v>
      </c>
      <c r="O15632" t="s">
        <v>33</v>
      </c>
      <c r="P15632" t="s">
        <v>28</v>
      </c>
      <c r="R15632" t="s">
        <v>26</v>
      </c>
      <c r="S15632">
        <v>18.8</v>
      </c>
      <c r="T15632">
        <v>18</v>
      </c>
      <c r="U15632">
        <v>18.100000000000001</v>
      </c>
      <c r="V15632">
        <v>0.8</v>
      </c>
      <c r="W15632">
        <v>0.7</v>
      </c>
      <c r="AB15632">
        <f t="shared" si="306"/>
        <v>5040.63</v>
      </c>
    </row>
    <row r="15633" spans="1:28" x14ac:dyDescent="0.25">
      <c r="A15633" t="s">
        <v>6898</v>
      </c>
      <c r="B15633" t="s">
        <v>6858</v>
      </c>
      <c r="C15633" s="1">
        <v>0.58711805555555563</v>
      </c>
      <c r="D15633">
        <v>986</v>
      </c>
      <c r="E15633" s="2">
        <v>6.2228020833333335E-2</v>
      </c>
      <c r="F15633" s="1">
        <v>6.2222222222222227E-2</v>
      </c>
      <c r="G15633">
        <v>501</v>
      </c>
      <c r="H15633">
        <v>5376.5</v>
      </c>
      <c r="I15633">
        <v>0</v>
      </c>
      <c r="J15633" t="s">
        <v>6859</v>
      </c>
      <c r="K15633" t="s">
        <v>22</v>
      </c>
      <c r="L15633">
        <v>1</v>
      </c>
      <c r="N15633" t="s">
        <v>23</v>
      </c>
      <c r="O15633" t="s">
        <v>46</v>
      </c>
      <c r="P15633" t="s">
        <v>28</v>
      </c>
      <c r="R15633" t="s">
        <v>26</v>
      </c>
      <c r="S15633">
        <v>18.399999999999999</v>
      </c>
      <c r="T15633">
        <v>18.100000000000001</v>
      </c>
      <c r="U15633">
        <v>18.2</v>
      </c>
      <c r="V15633">
        <v>0.3</v>
      </c>
      <c r="W15633">
        <v>0.2</v>
      </c>
      <c r="AB15633">
        <f t="shared" si="306"/>
        <v>5220.93</v>
      </c>
    </row>
    <row r="15634" spans="1:28" x14ac:dyDescent="0.25">
      <c r="A15634" t="s">
        <v>6898</v>
      </c>
      <c r="B15634" t="s">
        <v>6858</v>
      </c>
      <c r="C15634" s="1">
        <v>0.58711805555555563</v>
      </c>
      <c r="D15634">
        <v>986</v>
      </c>
      <c r="E15634" s="2">
        <v>6.2228020833333335E-2</v>
      </c>
      <c r="F15634" s="1">
        <v>6.2222222222222227E-2</v>
      </c>
      <c r="G15634">
        <v>501</v>
      </c>
      <c r="H15634">
        <v>5376.5</v>
      </c>
      <c r="I15634">
        <v>0</v>
      </c>
      <c r="J15634" t="s">
        <v>6859</v>
      </c>
      <c r="K15634" t="s">
        <v>22</v>
      </c>
      <c r="L15634">
        <v>1</v>
      </c>
      <c r="N15634" t="s">
        <v>23</v>
      </c>
      <c r="O15634" t="s">
        <v>24</v>
      </c>
      <c r="P15634" t="s">
        <v>28</v>
      </c>
      <c r="R15634" t="s">
        <v>26</v>
      </c>
      <c r="S15634">
        <v>18.600000000000001</v>
      </c>
      <c r="T15634">
        <v>18.100000000000001</v>
      </c>
      <c r="U15634">
        <v>18.2</v>
      </c>
      <c r="V15634">
        <v>0.5</v>
      </c>
      <c r="W15634">
        <v>0.4</v>
      </c>
      <c r="AB15634">
        <f t="shared" si="306"/>
        <v>5220.93</v>
      </c>
    </row>
    <row r="15635" spans="1:28" x14ac:dyDescent="0.25">
      <c r="A15635" t="s">
        <v>6899</v>
      </c>
      <c r="B15635" t="s">
        <v>6858</v>
      </c>
      <c r="C15635" s="1">
        <v>0.58920138888888884</v>
      </c>
      <c r="D15635">
        <v>888</v>
      </c>
      <c r="E15635" s="2">
        <v>6.4310219907407415E-2</v>
      </c>
      <c r="F15635" s="1">
        <v>6.430555555555556E-2</v>
      </c>
      <c r="G15635">
        <v>403</v>
      </c>
      <c r="H15635">
        <v>5556.4</v>
      </c>
      <c r="I15635">
        <v>0</v>
      </c>
      <c r="J15635" t="s">
        <v>6859</v>
      </c>
      <c r="K15635" t="s">
        <v>22</v>
      </c>
      <c r="L15635">
        <v>1</v>
      </c>
      <c r="N15635" t="s">
        <v>23</v>
      </c>
      <c r="O15635" t="s">
        <v>46</v>
      </c>
      <c r="P15635" t="s">
        <v>28</v>
      </c>
      <c r="R15635" t="s">
        <v>26</v>
      </c>
      <c r="S15635">
        <v>18.399999999999999</v>
      </c>
      <c r="T15635">
        <v>18.100000000000001</v>
      </c>
      <c r="U15635">
        <v>18.2</v>
      </c>
      <c r="V15635">
        <v>0.3</v>
      </c>
      <c r="W15635">
        <v>0.2</v>
      </c>
      <c r="AB15635">
        <f t="shared" si="306"/>
        <v>5400.83</v>
      </c>
    </row>
    <row r="15636" spans="1:28" x14ac:dyDescent="0.25">
      <c r="A15636" t="s">
        <v>6899</v>
      </c>
      <c r="B15636" t="s">
        <v>6858</v>
      </c>
      <c r="C15636" s="1">
        <v>0.58920138888888884</v>
      </c>
      <c r="D15636">
        <v>888</v>
      </c>
      <c r="E15636" s="2">
        <v>6.4310219907407415E-2</v>
      </c>
      <c r="F15636" s="1">
        <v>6.430555555555556E-2</v>
      </c>
      <c r="G15636">
        <v>403</v>
      </c>
      <c r="H15636">
        <v>5556.4</v>
      </c>
      <c r="I15636">
        <v>0</v>
      </c>
      <c r="J15636" t="s">
        <v>6859</v>
      </c>
      <c r="K15636" t="s">
        <v>22</v>
      </c>
      <c r="L15636">
        <v>1</v>
      </c>
      <c r="N15636" t="s">
        <v>23</v>
      </c>
      <c r="O15636" t="s">
        <v>31</v>
      </c>
      <c r="P15636" t="s">
        <v>28</v>
      </c>
      <c r="R15636" t="s">
        <v>26</v>
      </c>
      <c r="S15636">
        <v>19.899999999999999</v>
      </c>
      <c r="T15636">
        <v>18.100000000000001</v>
      </c>
      <c r="U15636">
        <v>18.2</v>
      </c>
      <c r="V15636">
        <v>1.8</v>
      </c>
      <c r="W15636">
        <v>1.7</v>
      </c>
      <c r="AB15636">
        <f t="shared" si="306"/>
        <v>5400.83</v>
      </c>
    </row>
    <row r="15637" spans="1:28" x14ac:dyDescent="0.25">
      <c r="A15637" t="s">
        <v>6899</v>
      </c>
      <c r="B15637" t="s">
        <v>6858</v>
      </c>
      <c r="C15637" s="1">
        <v>0.58920138888888884</v>
      </c>
      <c r="D15637">
        <v>888</v>
      </c>
      <c r="E15637" s="2">
        <v>6.4310219907407415E-2</v>
      </c>
      <c r="F15637" s="1">
        <v>6.430555555555556E-2</v>
      </c>
      <c r="G15637">
        <v>403</v>
      </c>
      <c r="H15637">
        <v>5556.4</v>
      </c>
      <c r="I15637">
        <v>0</v>
      </c>
      <c r="J15637" t="s">
        <v>6859</v>
      </c>
      <c r="K15637" t="s">
        <v>22</v>
      </c>
      <c r="L15637">
        <v>1</v>
      </c>
      <c r="N15637" t="s">
        <v>23</v>
      </c>
      <c r="O15637" t="s">
        <v>24</v>
      </c>
      <c r="P15637" t="s">
        <v>28</v>
      </c>
      <c r="R15637" t="s">
        <v>26</v>
      </c>
      <c r="S15637">
        <v>18.399999999999999</v>
      </c>
      <c r="T15637">
        <v>18.100000000000001</v>
      </c>
      <c r="U15637">
        <v>18.2</v>
      </c>
      <c r="V15637">
        <v>0.3</v>
      </c>
      <c r="W15637">
        <v>0.2</v>
      </c>
      <c r="AB15637">
        <f t="shared" si="306"/>
        <v>5400.83</v>
      </c>
    </row>
    <row r="15638" spans="1:28" x14ac:dyDescent="0.25">
      <c r="A15638" t="s">
        <v>6900</v>
      </c>
      <c r="B15638" t="s">
        <v>6858</v>
      </c>
      <c r="C15638" s="1">
        <v>0.59128472222222228</v>
      </c>
      <c r="D15638">
        <v>222</v>
      </c>
      <c r="E15638" s="2">
        <v>6.6385844907407413E-2</v>
      </c>
      <c r="F15638" s="1">
        <v>6.6377314814814806E-2</v>
      </c>
      <c r="G15638">
        <v>737</v>
      </c>
      <c r="H15638">
        <v>5735.74</v>
      </c>
      <c r="I15638">
        <v>0</v>
      </c>
      <c r="J15638" t="s">
        <v>6859</v>
      </c>
      <c r="K15638" t="s">
        <v>22</v>
      </c>
      <c r="L15638">
        <v>1</v>
      </c>
      <c r="N15638" t="s">
        <v>23</v>
      </c>
      <c r="O15638" t="s">
        <v>33</v>
      </c>
      <c r="P15638" t="s">
        <v>28</v>
      </c>
      <c r="R15638" t="s">
        <v>26</v>
      </c>
      <c r="S15638">
        <v>18.7</v>
      </c>
      <c r="T15638">
        <v>18.100000000000001</v>
      </c>
      <c r="U15638">
        <v>18.2</v>
      </c>
      <c r="V15638">
        <v>0.6</v>
      </c>
      <c r="W15638">
        <v>0.5</v>
      </c>
      <c r="AB15638">
        <f t="shared" si="306"/>
        <v>5580.17</v>
      </c>
    </row>
    <row r="15639" spans="1:28" x14ac:dyDescent="0.25">
      <c r="A15639" t="s">
        <v>6900</v>
      </c>
      <c r="B15639" t="s">
        <v>6858</v>
      </c>
      <c r="C15639" s="1">
        <v>0.59128472222222228</v>
      </c>
      <c r="D15639">
        <v>222</v>
      </c>
      <c r="E15639" s="2">
        <v>6.6385844907407413E-2</v>
      </c>
      <c r="F15639" s="1">
        <v>6.6377314814814806E-2</v>
      </c>
      <c r="G15639">
        <v>737</v>
      </c>
      <c r="H15639">
        <v>5735.74</v>
      </c>
      <c r="I15639">
        <v>0</v>
      </c>
      <c r="J15639" t="s">
        <v>6859</v>
      </c>
      <c r="K15639" t="s">
        <v>22</v>
      </c>
      <c r="L15639">
        <v>1</v>
      </c>
      <c r="N15639" t="s">
        <v>23</v>
      </c>
      <c r="O15639" t="s">
        <v>31</v>
      </c>
      <c r="P15639" t="s">
        <v>28</v>
      </c>
      <c r="R15639" t="s">
        <v>26</v>
      </c>
      <c r="S15639">
        <v>19</v>
      </c>
      <c r="T15639">
        <v>18.100000000000001</v>
      </c>
      <c r="U15639">
        <v>18.2</v>
      </c>
      <c r="V15639">
        <v>0.9</v>
      </c>
      <c r="W15639">
        <v>0.8</v>
      </c>
      <c r="AB15639">
        <f t="shared" si="306"/>
        <v>5580.17</v>
      </c>
    </row>
    <row r="15640" spans="1:28" x14ac:dyDescent="0.25">
      <c r="A15640" t="s">
        <v>6900</v>
      </c>
      <c r="B15640" t="s">
        <v>6858</v>
      </c>
      <c r="C15640" s="1">
        <v>0.59128472222222228</v>
      </c>
      <c r="D15640">
        <v>222</v>
      </c>
      <c r="E15640" s="2">
        <v>6.6385844907407413E-2</v>
      </c>
      <c r="F15640" s="1">
        <v>6.6377314814814806E-2</v>
      </c>
      <c r="G15640">
        <v>737</v>
      </c>
      <c r="H15640">
        <v>5735.74</v>
      </c>
      <c r="I15640">
        <v>0</v>
      </c>
      <c r="J15640" t="s">
        <v>6859</v>
      </c>
      <c r="K15640" t="s">
        <v>22</v>
      </c>
      <c r="L15640">
        <v>1</v>
      </c>
      <c r="N15640" t="s">
        <v>23</v>
      </c>
      <c r="O15640" t="s">
        <v>46</v>
      </c>
      <c r="P15640" t="s">
        <v>28</v>
      </c>
      <c r="R15640" t="s">
        <v>26</v>
      </c>
      <c r="S15640">
        <v>18.5</v>
      </c>
      <c r="T15640">
        <v>18.100000000000001</v>
      </c>
      <c r="U15640">
        <v>18.2</v>
      </c>
      <c r="V15640">
        <v>0.4</v>
      </c>
      <c r="W15640">
        <v>0.3</v>
      </c>
      <c r="AB15640">
        <f t="shared" si="306"/>
        <v>5580.17</v>
      </c>
    </row>
    <row r="15641" spans="1:28" x14ac:dyDescent="0.25">
      <c r="A15641" t="s">
        <v>6901</v>
      </c>
      <c r="B15641" t="s">
        <v>6858</v>
      </c>
      <c r="C15641" s="1">
        <v>0.59545138888888893</v>
      </c>
      <c r="D15641">
        <v>994</v>
      </c>
      <c r="E15641" s="2">
        <v>7.0561446759259253E-2</v>
      </c>
      <c r="F15641" s="1">
        <v>7.0555555555555552E-2</v>
      </c>
      <c r="G15641">
        <v>509</v>
      </c>
      <c r="H15641">
        <v>6096.51</v>
      </c>
      <c r="I15641">
        <v>0</v>
      </c>
      <c r="J15641" t="s">
        <v>6859</v>
      </c>
      <c r="K15641" t="s">
        <v>22</v>
      </c>
      <c r="L15641">
        <v>1</v>
      </c>
      <c r="N15641" t="s">
        <v>23</v>
      </c>
      <c r="O15641" t="s">
        <v>46</v>
      </c>
      <c r="P15641" t="s">
        <v>28</v>
      </c>
      <c r="R15641" t="s">
        <v>26</v>
      </c>
      <c r="S15641">
        <v>18.7</v>
      </c>
      <c r="T15641">
        <v>18</v>
      </c>
      <c r="U15641">
        <v>18.100000000000001</v>
      </c>
      <c r="V15641">
        <v>0.7</v>
      </c>
      <c r="W15641">
        <v>0.6</v>
      </c>
      <c r="AB15641">
        <f t="shared" si="306"/>
        <v>5940.9400000000005</v>
      </c>
    </row>
    <row r="15642" spans="1:28" x14ac:dyDescent="0.25">
      <c r="A15642" t="s">
        <v>6901</v>
      </c>
      <c r="B15642" t="s">
        <v>6858</v>
      </c>
      <c r="C15642" s="1">
        <v>0.59545138888888893</v>
      </c>
      <c r="D15642">
        <v>994</v>
      </c>
      <c r="E15642" s="2">
        <v>7.0561446759259253E-2</v>
      </c>
      <c r="F15642" s="1">
        <v>7.0555555555555552E-2</v>
      </c>
      <c r="G15642">
        <v>509</v>
      </c>
      <c r="H15642">
        <v>6096.51</v>
      </c>
      <c r="I15642">
        <v>0</v>
      </c>
      <c r="J15642" t="s">
        <v>6859</v>
      </c>
      <c r="K15642" t="s">
        <v>22</v>
      </c>
      <c r="L15642">
        <v>1</v>
      </c>
      <c r="N15642" t="s">
        <v>23</v>
      </c>
      <c r="O15642" t="s">
        <v>31</v>
      </c>
      <c r="P15642" t="s">
        <v>28</v>
      </c>
      <c r="R15642" t="s">
        <v>26</v>
      </c>
      <c r="S15642">
        <v>19.7</v>
      </c>
      <c r="T15642">
        <v>18</v>
      </c>
      <c r="U15642">
        <v>18.100000000000001</v>
      </c>
      <c r="V15642">
        <v>1.7</v>
      </c>
      <c r="W15642">
        <v>1.6</v>
      </c>
      <c r="AB15642">
        <f t="shared" si="306"/>
        <v>5940.9400000000005</v>
      </c>
    </row>
    <row r="15643" spans="1:28" x14ac:dyDescent="0.25">
      <c r="A15643" t="s">
        <v>6901</v>
      </c>
      <c r="B15643" t="s">
        <v>6858</v>
      </c>
      <c r="C15643" s="1">
        <v>0.59545138888888893</v>
      </c>
      <c r="D15643">
        <v>994</v>
      </c>
      <c r="E15643" s="2">
        <v>7.0561446759259253E-2</v>
      </c>
      <c r="F15643" s="1">
        <v>7.0555555555555552E-2</v>
      </c>
      <c r="G15643">
        <v>509</v>
      </c>
      <c r="H15643">
        <v>6096.51</v>
      </c>
      <c r="I15643">
        <v>0</v>
      </c>
      <c r="J15643" t="s">
        <v>6859</v>
      </c>
      <c r="K15643" t="s">
        <v>22</v>
      </c>
      <c r="L15643">
        <v>1</v>
      </c>
      <c r="N15643" t="s">
        <v>23</v>
      </c>
      <c r="O15643" t="s">
        <v>24</v>
      </c>
      <c r="P15643" t="s">
        <v>28</v>
      </c>
      <c r="R15643" t="s">
        <v>26</v>
      </c>
      <c r="S15643">
        <v>17.7</v>
      </c>
      <c r="T15643">
        <v>18</v>
      </c>
      <c r="U15643">
        <v>18.100000000000001</v>
      </c>
      <c r="V15643">
        <v>-0.3</v>
      </c>
      <c r="W15643">
        <v>-0.4</v>
      </c>
      <c r="AB15643">
        <f t="shared" si="306"/>
        <v>5940.9400000000005</v>
      </c>
    </row>
    <row r="15644" spans="1:28" x14ac:dyDescent="0.25">
      <c r="A15644" t="s">
        <v>6902</v>
      </c>
      <c r="B15644" t="s">
        <v>6858</v>
      </c>
      <c r="C15644" s="1">
        <v>0.5975462962962963</v>
      </c>
      <c r="D15644">
        <v>230</v>
      </c>
      <c r="E15644" s="2">
        <v>7.2647511574074078E-2</v>
      </c>
      <c r="F15644" s="1">
        <v>7.2638888888888892E-2</v>
      </c>
      <c r="G15644">
        <v>745</v>
      </c>
      <c r="H15644">
        <v>6276.75</v>
      </c>
      <c r="I15644">
        <v>0</v>
      </c>
      <c r="J15644" t="s">
        <v>6859</v>
      </c>
      <c r="K15644" t="s">
        <v>22</v>
      </c>
      <c r="L15644">
        <v>1</v>
      </c>
      <c r="N15644" t="s">
        <v>23</v>
      </c>
      <c r="O15644" t="s">
        <v>46</v>
      </c>
      <c r="P15644" t="s">
        <v>28</v>
      </c>
      <c r="R15644" t="s">
        <v>26</v>
      </c>
      <c r="S15644">
        <v>18.600000000000001</v>
      </c>
      <c r="T15644">
        <v>18</v>
      </c>
      <c r="U15644">
        <v>18.100000000000001</v>
      </c>
      <c r="V15644">
        <v>0.6</v>
      </c>
      <c r="W15644">
        <v>0.5</v>
      </c>
      <c r="AB15644">
        <f t="shared" si="306"/>
        <v>6121.18</v>
      </c>
    </row>
    <row r="15645" spans="1:28" x14ac:dyDescent="0.25">
      <c r="A15645" t="s">
        <v>6902</v>
      </c>
      <c r="B15645" t="s">
        <v>6858</v>
      </c>
      <c r="C15645" s="1">
        <v>0.5975462962962963</v>
      </c>
      <c r="D15645">
        <v>230</v>
      </c>
      <c r="E15645" s="2">
        <v>7.2647511574074078E-2</v>
      </c>
      <c r="F15645" s="1">
        <v>7.2638888888888892E-2</v>
      </c>
      <c r="G15645">
        <v>745</v>
      </c>
      <c r="H15645">
        <v>6276.75</v>
      </c>
      <c r="I15645">
        <v>0</v>
      </c>
      <c r="J15645" t="s">
        <v>6859</v>
      </c>
      <c r="K15645" t="s">
        <v>22</v>
      </c>
      <c r="L15645">
        <v>1</v>
      </c>
      <c r="N15645" t="s">
        <v>23</v>
      </c>
      <c r="O15645" t="s">
        <v>31</v>
      </c>
      <c r="P15645" t="s">
        <v>28</v>
      </c>
      <c r="R15645" t="s">
        <v>26</v>
      </c>
      <c r="S15645">
        <v>19.2</v>
      </c>
      <c r="T15645">
        <v>18</v>
      </c>
      <c r="U15645">
        <v>18.100000000000001</v>
      </c>
      <c r="V15645">
        <v>1.2</v>
      </c>
      <c r="W15645">
        <v>1.1000000000000001</v>
      </c>
      <c r="AB15645">
        <f t="shared" si="306"/>
        <v>6121.18</v>
      </c>
    </row>
    <row r="15646" spans="1:28" x14ac:dyDescent="0.25">
      <c r="A15646" t="s">
        <v>6902</v>
      </c>
      <c r="B15646" t="s">
        <v>6858</v>
      </c>
      <c r="C15646" s="1">
        <v>0.5975462962962963</v>
      </c>
      <c r="D15646">
        <v>230</v>
      </c>
      <c r="E15646" s="2">
        <v>7.2647511574074078E-2</v>
      </c>
      <c r="F15646" s="1">
        <v>7.2638888888888892E-2</v>
      </c>
      <c r="G15646">
        <v>745</v>
      </c>
      <c r="H15646">
        <v>6276.75</v>
      </c>
      <c r="I15646">
        <v>0</v>
      </c>
      <c r="J15646" t="s">
        <v>6859</v>
      </c>
      <c r="K15646" t="s">
        <v>22</v>
      </c>
      <c r="L15646">
        <v>1</v>
      </c>
      <c r="N15646" t="s">
        <v>23</v>
      </c>
      <c r="O15646" t="s">
        <v>24</v>
      </c>
      <c r="P15646" t="s">
        <v>28</v>
      </c>
      <c r="R15646" t="s">
        <v>26</v>
      </c>
      <c r="S15646">
        <v>18.3</v>
      </c>
      <c r="T15646">
        <v>18</v>
      </c>
      <c r="U15646">
        <v>18.100000000000001</v>
      </c>
      <c r="V15646">
        <v>0.3</v>
      </c>
      <c r="W15646">
        <v>0.2</v>
      </c>
      <c r="AB15646">
        <f t="shared" si="306"/>
        <v>6121.18</v>
      </c>
    </row>
    <row r="15647" spans="1:28" x14ac:dyDescent="0.25">
      <c r="A15647" t="s">
        <v>6903</v>
      </c>
      <c r="B15647" t="s">
        <v>6858</v>
      </c>
      <c r="C15647" s="1">
        <v>0.59962962962962962</v>
      </c>
      <c r="D15647">
        <v>433</v>
      </c>
      <c r="E15647" s="2">
        <v>7.4733194444444442E-2</v>
      </c>
      <c r="F15647" s="1">
        <v>7.4722222222222232E-2</v>
      </c>
      <c r="G15647">
        <v>948</v>
      </c>
      <c r="H15647">
        <v>6456.95</v>
      </c>
      <c r="I15647">
        <v>0</v>
      </c>
      <c r="J15647" t="s">
        <v>6859</v>
      </c>
      <c r="K15647" t="s">
        <v>22</v>
      </c>
      <c r="L15647">
        <v>1</v>
      </c>
      <c r="N15647" t="s">
        <v>23</v>
      </c>
      <c r="O15647" t="s">
        <v>46</v>
      </c>
      <c r="P15647" t="s">
        <v>28</v>
      </c>
      <c r="R15647" t="s">
        <v>26</v>
      </c>
      <c r="S15647">
        <v>18.5</v>
      </c>
      <c r="T15647">
        <v>17.899999999999999</v>
      </c>
      <c r="U15647">
        <v>18</v>
      </c>
      <c r="V15647">
        <v>0.6</v>
      </c>
      <c r="W15647">
        <v>0.5</v>
      </c>
      <c r="AB15647">
        <f t="shared" si="306"/>
        <v>6301.38</v>
      </c>
    </row>
    <row r="15648" spans="1:28" x14ac:dyDescent="0.25">
      <c r="A15648" t="s">
        <v>6903</v>
      </c>
      <c r="B15648" t="s">
        <v>6858</v>
      </c>
      <c r="C15648" s="1">
        <v>0.59962962962962962</v>
      </c>
      <c r="D15648">
        <v>433</v>
      </c>
      <c r="E15648" s="2">
        <v>7.4733194444444442E-2</v>
      </c>
      <c r="F15648" s="1">
        <v>7.4722222222222232E-2</v>
      </c>
      <c r="G15648">
        <v>948</v>
      </c>
      <c r="H15648">
        <v>6456.95</v>
      </c>
      <c r="I15648">
        <v>0</v>
      </c>
      <c r="J15648" t="s">
        <v>6859</v>
      </c>
      <c r="K15648" t="s">
        <v>22</v>
      </c>
      <c r="L15648">
        <v>1</v>
      </c>
      <c r="N15648" t="s">
        <v>23</v>
      </c>
      <c r="O15648" t="s">
        <v>33</v>
      </c>
      <c r="P15648" t="s">
        <v>28</v>
      </c>
      <c r="R15648" t="s">
        <v>26</v>
      </c>
      <c r="S15648">
        <v>18.5</v>
      </c>
      <c r="T15648">
        <v>17.899999999999999</v>
      </c>
      <c r="U15648">
        <v>18</v>
      </c>
      <c r="V15648">
        <v>0.6</v>
      </c>
      <c r="W15648">
        <v>0.5</v>
      </c>
      <c r="AB15648">
        <f t="shared" si="306"/>
        <v>6301.38</v>
      </c>
    </row>
    <row r="15649" spans="1:28" x14ac:dyDescent="0.25">
      <c r="A15649" t="s">
        <v>6903</v>
      </c>
      <c r="B15649" t="s">
        <v>6858</v>
      </c>
      <c r="C15649" s="1">
        <v>0.59962962962962962</v>
      </c>
      <c r="D15649">
        <v>433</v>
      </c>
      <c r="E15649" s="2">
        <v>7.4733194444444442E-2</v>
      </c>
      <c r="F15649" s="1">
        <v>7.4722222222222232E-2</v>
      </c>
      <c r="G15649">
        <v>948</v>
      </c>
      <c r="H15649">
        <v>6456.95</v>
      </c>
      <c r="I15649">
        <v>0</v>
      </c>
      <c r="J15649" t="s">
        <v>6859</v>
      </c>
      <c r="K15649" t="s">
        <v>22</v>
      </c>
      <c r="L15649">
        <v>1</v>
      </c>
      <c r="N15649" t="s">
        <v>23</v>
      </c>
      <c r="O15649" t="s">
        <v>31</v>
      </c>
      <c r="P15649" t="s">
        <v>28</v>
      </c>
      <c r="R15649" t="s">
        <v>26</v>
      </c>
      <c r="S15649">
        <v>18.899999999999999</v>
      </c>
      <c r="T15649">
        <v>17.899999999999999</v>
      </c>
      <c r="U15649">
        <v>18</v>
      </c>
      <c r="V15649">
        <v>1</v>
      </c>
      <c r="W15649">
        <v>0.9</v>
      </c>
      <c r="AB15649">
        <f t="shared" si="306"/>
        <v>6301.38</v>
      </c>
    </row>
    <row r="15650" spans="1:28" x14ac:dyDescent="0.25">
      <c r="A15650" t="s">
        <v>6904</v>
      </c>
      <c r="B15650" t="s">
        <v>6858</v>
      </c>
      <c r="C15650" s="1">
        <v>0.60171296296296295</v>
      </c>
      <c r="D15650">
        <v>134</v>
      </c>
      <c r="E15650" s="2">
        <v>7.6813067129629639E-2</v>
      </c>
      <c r="F15650" s="1">
        <v>7.6805555555555557E-2</v>
      </c>
      <c r="G15650">
        <v>649</v>
      </c>
      <c r="H15650">
        <v>6636.65</v>
      </c>
      <c r="I15650">
        <v>0</v>
      </c>
      <c r="J15650" t="s">
        <v>6859</v>
      </c>
      <c r="K15650" t="s">
        <v>22</v>
      </c>
      <c r="L15650">
        <v>1</v>
      </c>
      <c r="N15650" t="s">
        <v>23</v>
      </c>
      <c r="O15650" t="s">
        <v>46</v>
      </c>
      <c r="P15650" t="s">
        <v>28</v>
      </c>
      <c r="R15650" t="s">
        <v>26</v>
      </c>
      <c r="S15650">
        <v>18</v>
      </c>
      <c r="T15650">
        <v>17.899999999999999</v>
      </c>
      <c r="U15650">
        <v>18</v>
      </c>
      <c r="V15650">
        <v>0.1</v>
      </c>
      <c r="W15650">
        <v>0</v>
      </c>
      <c r="AB15650">
        <f t="shared" si="306"/>
        <v>6481.08</v>
      </c>
    </row>
    <row r="15651" spans="1:28" x14ac:dyDescent="0.25">
      <c r="A15651" t="s">
        <v>6904</v>
      </c>
      <c r="B15651" t="s">
        <v>6858</v>
      </c>
      <c r="C15651" s="1">
        <v>0.60171296296296295</v>
      </c>
      <c r="D15651">
        <v>134</v>
      </c>
      <c r="E15651" s="2">
        <v>7.6813067129629639E-2</v>
      </c>
      <c r="F15651" s="1">
        <v>7.6805555555555557E-2</v>
      </c>
      <c r="G15651">
        <v>649</v>
      </c>
      <c r="H15651">
        <v>6636.65</v>
      </c>
      <c r="I15651">
        <v>0</v>
      </c>
      <c r="J15651" t="s">
        <v>6859</v>
      </c>
      <c r="K15651" t="s">
        <v>22</v>
      </c>
      <c r="L15651">
        <v>1</v>
      </c>
      <c r="N15651" t="s">
        <v>23</v>
      </c>
      <c r="O15651" t="s">
        <v>33</v>
      </c>
      <c r="P15651" t="s">
        <v>28</v>
      </c>
      <c r="R15651" t="s">
        <v>26</v>
      </c>
      <c r="S15651">
        <v>18.600000000000001</v>
      </c>
      <c r="T15651">
        <v>17.899999999999999</v>
      </c>
      <c r="U15651">
        <v>18</v>
      </c>
      <c r="V15651">
        <v>0.7</v>
      </c>
      <c r="W15651">
        <v>0.6</v>
      </c>
      <c r="AB15651">
        <f t="shared" si="306"/>
        <v>6481.08</v>
      </c>
    </row>
    <row r="15652" spans="1:28" x14ac:dyDescent="0.25">
      <c r="A15652" t="s">
        <v>6904</v>
      </c>
      <c r="B15652" t="s">
        <v>6858</v>
      </c>
      <c r="C15652" s="1">
        <v>0.60171296296296295</v>
      </c>
      <c r="D15652">
        <v>134</v>
      </c>
      <c r="E15652" s="2">
        <v>7.6813067129629639E-2</v>
      </c>
      <c r="F15652" s="1">
        <v>7.6805555555555557E-2</v>
      </c>
      <c r="G15652">
        <v>649</v>
      </c>
      <c r="H15652">
        <v>6636.65</v>
      </c>
      <c r="I15652">
        <v>0</v>
      </c>
      <c r="J15652" t="s">
        <v>6859</v>
      </c>
      <c r="K15652" t="s">
        <v>22</v>
      </c>
      <c r="L15652">
        <v>1</v>
      </c>
      <c r="N15652" t="s">
        <v>23</v>
      </c>
      <c r="O15652" t="s">
        <v>31</v>
      </c>
      <c r="P15652" t="s">
        <v>28</v>
      </c>
      <c r="R15652" t="s">
        <v>26</v>
      </c>
      <c r="S15652">
        <v>18.7</v>
      </c>
      <c r="T15652">
        <v>17.899999999999999</v>
      </c>
      <c r="U15652">
        <v>18</v>
      </c>
      <c r="V15652">
        <v>0.8</v>
      </c>
      <c r="W15652">
        <v>0.7</v>
      </c>
      <c r="AB15652">
        <f t="shared" si="306"/>
        <v>6481.08</v>
      </c>
    </row>
    <row r="15653" spans="1:28" x14ac:dyDescent="0.25">
      <c r="A15653" t="s">
        <v>6904</v>
      </c>
      <c r="B15653" t="s">
        <v>6858</v>
      </c>
      <c r="C15653" s="1">
        <v>0.60171296296296295</v>
      </c>
      <c r="D15653">
        <v>134</v>
      </c>
      <c r="E15653" s="2">
        <v>7.6813067129629639E-2</v>
      </c>
      <c r="F15653" s="1">
        <v>7.6805555555555557E-2</v>
      </c>
      <c r="G15653">
        <v>649</v>
      </c>
      <c r="H15653">
        <v>6636.65</v>
      </c>
      <c r="I15653">
        <v>0</v>
      </c>
      <c r="J15653" t="s">
        <v>6859</v>
      </c>
      <c r="K15653" t="s">
        <v>22</v>
      </c>
      <c r="L15653">
        <v>1</v>
      </c>
      <c r="N15653" t="s">
        <v>23</v>
      </c>
      <c r="O15653" t="s">
        <v>24</v>
      </c>
      <c r="P15653" t="s">
        <v>28</v>
      </c>
      <c r="R15653" t="s">
        <v>26</v>
      </c>
      <c r="S15653">
        <v>18.100000000000001</v>
      </c>
      <c r="T15653">
        <v>17.899999999999999</v>
      </c>
      <c r="U15653">
        <v>18</v>
      </c>
      <c r="V15653">
        <v>0.2</v>
      </c>
      <c r="W15653">
        <v>0.1</v>
      </c>
      <c r="AB15653">
        <f t="shared" si="306"/>
        <v>6481.08</v>
      </c>
    </row>
    <row r="15654" spans="1:28" x14ac:dyDescent="0.25">
      <c r="A15654" t="s">
        <v>6905</v>
      </c>
      <c r="B15654" t="s">
        <v>6858</v>
      </c>
      <c r="C15654" s="1">
        <v>0.60379629629629628</v>
      </c>
      <c r="D15654">
        <v>470</v>
      </c>
      <c r="E15654" s="2">
        <v>7.8900289351851852E-2</v>
      </c>
      <c r="F15654" s="1">
        <v>7.8888888888888883E-2</v>
      </c>
      <c r="G15654">
        <v>985</v>
      </c>
      <c r="H15654">
        <v>6816.99</v>
      </c>
      <c r="I15654">
        <v>0</v>
      </c>
      <c r="J15654" t="s">
        <v>6859</v>
      </c>
      <c r="K15654" t="s">
        <v>22</v>
      </c>
      <c r="L15654">
        <v>1</v>
      </c>
      <c r="N15654" t="s">
        <v>23</v>
      </c>
      <c r="O15654" t="s">
        <v>46</v>
      </c>
      <c r="P15654" t="s">
        <v>28</v>
      </c>
      <c r="R15654" t="s">
        <v>26</v>
      </c>
      <c r="S15654">
        <v>18.100000000000001</v>
      </c>
      <c r="T15654">
        <v>18</v>
      </c>
      <c r="U15654">
        <v>18.100000000000001</v>
      </c>
      <c r="V15654">
        <v>0.1</v>
      </c>
      <c r="W15654">
        <v>0</v>
      </c>
      <c r="AB15654">
        <f t="shared" si="306"/>
        <v>6661.42</v>
      </c>
    </row>
    <row r="15655" spans="1:28" x14ac:dyDescent="0.25">
      <c r="A15655" t="s">
        <v>6905</v>
      </c>
      <c r="B15655" t="s">
        <v>6858</v>
      </c>
      <c r="C15655" s="1">
        <v>0.60379629629629628</v>
      </c>
      <c r="D15655">
        <v>470</v>
      </c>
      <c r="E15655" s="2">
        <v>7.8900289351851852E-2</v>
      </c>
      <c r="F15655" s="1">
        <v>7.8888888888888883E-2</v>
      </c>
      <c r="G15655">
        <v>985</v>
      </c>
      <c r="H15655">
        <v>6816.99</v>
      </c>
      <c r="I15655">
        <v>0</v>
      </c>
      <c r="J15655" t="s">
        <v>6859</v>
      </c>
      <c r="K15655" t="s">
        <v>22</v>
      </c>
      <c r="L15655">
        <v>1</v>
      </c>
      <c r="N15655" t="s">
        <v>23</v>
      </c>
      <c r="O15655" t="s">
        <v>31</v>
      </c>
      <c r="P15655" t="s">
        <v>28</v>
      </c>
      <c r="R15655" t="s">
        <v>26</v>
      </c>
      <c r="S15655">
        <v>19.3</v>
      </c>
      <c r="T15655">
        <v>18</v>
      </c>
      <c r="U15655">
        <v>18.100000000000001</v>
      </c>
      <c r="V15655">
        <v>1.3</v>
      </c>
      <c r="W15655">
        <v>1.2</v>
      </c>
      <c r="AB15655">
        <f t="shared" si="306"/>
        <v>6661.42</v>
      </c>
    </row>
    <row r="15656" spans="1:28" x14ac:dyDescent="0.25">
      <c r="A15656" t="s">
        <v>6905</v>
      </c>
      <c r="B15656" t="s">
        <v>6858</v>
      </c>
      <c r="C15656" s="1">
        <v>0.60379629629629628</v>
      </c>
      <c r="D15656">
        <v>470</v>
      </c>
      <c r="E15656" s="2">
        <v>7.8900289351851852E-2</v>
      </c>
      <c r="F15656" s="1">
        <v>7.8888888888888883E-2</v>
      </c>
      <c r="G15656">
        <v>985</v>
      </c>
      <c r="H15656">
        <v>6816.99</v>
      </c>
      <c r="I15656">
        <v>0</v>
      </c>
      <c r="J15656" t="s">
        <v>6859</v>
      </c>
      <c r="K15656" t="s">
        <v>22</v>
      </c>
      <c r="L15656">
        <v>1</v>
      </c>
      <c r="N15656" t="s">
        <v>23</v>
      </c>
      <c r="O15656" t="s">
        <v>24</v>
      </c>
      <c r="P15656" t="s">
        <v>28</v>
      </c>
      <c r="R15656" t="s">
        <v>26</v>
      </c>
      <c r="S15656">
        <v>18.100000000000001</v>
      </c>
      <c r="T15656">
        <v>18</v>
      </c>
      <c r="U15656">
        <v>18.100000000000001</v>
      </c>
      <c r="V15656">
        <v>0.1</v>
      </c>
      <c r="W15656">
        <v>0</v>
      </c>
      <c r="AB15656">
        <f t="shared" si="306"/>
        <v>6661.42</v>
      </c>
    </row>
    <row r="15657" spans="1:28" x14ac:dyDescent="0.25">
      <c r="A15657" t="s">
        <v>6906</v>
      </c>
      <c r="B15657" t="s">
        <v>6858</v>
      </c>
      <c r="C15657" s="1">
        <v>0.6058796296296296</v>
      </c>
      <c r="D15657">
        <v>372</v>
      </c>
      <c r="E15657" s="2">
        <v>8.0982488425925925E-2</v>
      </c>
      <c r="F15657" s="1">
        <v>8.0972222222222223E-2</v>
      </c>
      <c r="G15657">
        <v>887</v>
      </c>
      <c r="H15657">
        <v>6996.89</v>
      </c>
      <c r="I15657">
        <v>0</v>
      </c>
      <c r="J15657" t="s">
        <v>6859</v>
      </c>
      <c r="K15657" t="s">
        <v>22</v>
      </c>
      <c r="L15657">
        <v>1</v>
      </c>
      <c r="N15657" t="s">
        <v>23</v>
      </c>
      <c r="O15657" t="s">
        <v>46</v>
      </c>
      <c r="P15657" t="s">
        <v>28</v>
      </c>
      <c r="R15657" t="s">
        <v>26</v>
      </c>
      <c r="S15657">
        <v>18.2</v>
      </c>
      <c r="T15657">
        <v>17.899999999999999</v>
      </c>
      <c r="U15657">
        <v>18</v>
      </c>
      <c r="V15657">
        <v>0.3</v>
      </c>
      <c r="W15657">
        <v>0.2</v>
      </c>
      <c r="AB15657">
        <f t="shared" si="306"/>
        <v>6841.3200000000006</v>
      </c>
    </row>
    <row r="15658" spans="1:28" x14ac:dyDescent="0.25">
      <c r="A15658" t="s">
        <v>6906</v>
      </c>
      <c r="B15658" t="s">
        <v>6858</v>
      </c>
      <c r="C15658" s="1">
        <v>0.6058796296296296</v>
      </c>
      <c r="D15658">
        <v>372</v>
      </c>
      <c r="E15658" s="2">
        <v>8.0982488425925925E-2</v>
      </c>
      <c r="F15658" s="1">
        <v>8.0972222222222223E-2</v>
      </c>
      <c r="G15658">
        <v>887</v>
      </c>
      <c r="H15658">
        <v>6996.89</v>
      </c>
      <c r="I15658">
        <v>0</v>
      </c>
      <c r="J15658" t="s">
        <v>6859</v>
      </c>
      <c r="K15658" t="s">
        <v>22</v>
      </c>
      <c r="L15658">
        <v>1</v>
      </c>
      <c r="N15658" t="s">
        <v>23</v>
      </c>
      <c r="O15658" t="s">
        <v>33</v>
      </c>
      <c r="P15658" t="s">
        <v>28</v>
      </c>
      <c r="R15658" t="s">
        <v>26</v>
      </c>
      <c r="S15658">
        <v>18.5</v>
      </c>
      <c r="T15658">
        <v>17.899999999999999</v>
      </c>
      <c r="U15658">
        <v>18</v>
      </c>
      <c r="V15658">
        <v>0.6</v>
      </c>
      <c r="W15658">
        <v>0.5</v>
      </c>
      <c r="AB15658">
        <f t="shared" si="306"/>
        <v>6841.3200000000006</v>
      </c>
    </row>
    <row r="15659" spans="1:28" x14ac:dyDescent="0.25">
      <c r="A15659" t="s">
        <v>6906</v>
      </c>
      <c r="B15659" t="s">
        <v>6858</v>
      </c>
      <c r="C15659" s="1">
        <v>0.6058796296296296</v>
      </c>
      <c r="D15659">
        <v>372</v>
      </c>
      <c r="E15659" s="2">
        <v>8.0982488425925925E-2</v>
      </c>
      <c r="F15659" s="1">
        <v>8.0972222222222223E-2</v>
      </c>
      <c r="G15659">
        <v>887</v>
      </c>
      <c r="H15659">
        <v>6996.89</v>
      </c>
      <c r="I15659">
        <v>0</v>
      </c>
      <c r="J15659" t="s">
        <v>6859</v>
      </c>
      <c r="K15659" t="s">
        <v>22</v>
      </c>
      <c r="L15659">
        <v>1</v>
      </c>
      <c r="N15659" t="s">
        <v>23</v>
      </c>
      <c r="O15659" t="s">
        <v>31</v>
      </c>
      <c r="P15659" t="s">
        <v>28</v>
      </c>
      <c r="R15659" t="s">
        <v>26</v>
      </c>
      <c r="S15659">
        <v>19.600000000000001</v>
      </c>
      <c r="T15659">
        <v>17.899999999999999</v>
      </c>
      <c r="U15659">
        <v>18</v>
      </c>
      <c r="V15659">
        <v>1.7</v>
      </c>
      <c r="W15659">
        <v>1.6</v>
      </c>
      <c r="AB15659">
        <f t="shared" si="306"/>
        <v>6841.3200000000006</v>
      </c>
    </row>
    <row r="15660" spans="1:28" x14ac:dyDescent="0.25">
      <c r="A15660" t="s">
        <v>6907</v>
      </c>
      <c r="B15660" t="s">
        <v>6858</v>
      </c>
      <c r="C15660" s="1">
        <v>0.60796296296296293</v>
      </c>
      <c r="D15660">
        <v>608</v>
      </c>
      <c r="E15660" s="2">
        <v>8.3068553240740736E-2</v>
      </c>
      <c r="F15660" s="1">
        <v>8.306712962962963E-2</v>
      </c>
      <c r="G15660">
        <v>123</v>
      </c>
      <c r="H15660">
        <v>7177.12</v>
      </c>
      <c r="I15660">
        <v>0</v>
      </c>
      <c r="J15660" t="s">
        <v>6859</v>
      </c>
      <c r="K15660" t="s">
        <v>22</v>
      </c>
      <c r="L15660">
        <v>1</v>
      </c>
      <c r="N15660" t="s">
        <v>23</v>
      </c>
      <c r="O15660" t="s">
        <v>46</v>
      </c>
      <c r="P15660" t="s">
        <v>28</v>
      </c>
      <c r="R15660" t="s">
        <v>26</v>
      </c>
      <c r="S15660">
        <v>18.2</v>
      </c>
      <c r="T15660">
        <v>17.899999999999999</v>
      </c>
      <c r="U15660">
        <v>18</v>
      </c>
      <c r="V15660">
        <v>0.3</v>
      </c>
      <c r="W15660">
        <v>0.2</v>
      </c>
      <c r="AB15660">
        <f t="shared" si="306"/>
        <v>7021.55</v>
      </c>
    </row>
    <row r="15661" spans="1:28" x14ac:dyDescent="0.25">
      <c r="A15661" t="s">
        <v>6907</v>
      </c>
      <c r="B15661" t="s">
        <v>6858</v>
      </c>
      <c r="C15661" s="1">
        <v>0.60796296296296293</v>
      </c>
      <c r="D15661">
        <v>608</v>
      </c>
      <c r="E15661" s="2">
        <v>8.3068553240740736E-2</v>
      </c>
      <c r="F15661" s="1">
        <v>8.306712962962963E-2</v>
      </c>
      <c r="G15661">
        <v>123</v>
      </c>
      <c r="H15661">
        <v>7177.12</v>
      </c>
      <c r="I15661">
        <v>0</v>
      </c>
      <c r="J15661" t="s">
        <v>6859</v>
      </c>
      <c r="K15661" t="s">
        <v>22</v>
      </c>
      <c r="L15661">
        <v>1</v>
      </c>
      <c r="N15661" t="s">
        <v>23</v>
      </c>
      <c r="O15661" t="s">
        <v>33</v>
      </c>
      <c r="P15661" t="s">
        <v>28</v>
      </c>
      <c r="R15661" t="s">
        <v>26</v>
      </c>
      <c r="S15661">
        <v>18.3</v>
      </c>
      <c r="T15661">
        <v>17.899999999999999</v>
      </c>
      <c r="U15661">
        <v>18</v>
      </c>
      <c r="V15661">
        <v>0.4</v>
      </c>
      <c r="W15661">
        <v>0.3</v>
      </c>
      <c r="AB15661">
        <f t="shared" si="306"/>
        <v>7021.55</v>
      </c>
    </row>
    <row r="15662" spans="1:28" x14ac:dyDescent="0.25">
      <c r="A15662" t="s">
        <v>6907</v>
      </c>
      <c r="B15662" t="s">
        <v>6858</v>
      </c>
      <c r="C15662" s="1">
        <v>0.60796296296296293</v>
      </c>
      <c r="D15662">
        <v>608</v>
      </c>
      <c r="E15662" s="2">
        <v>8.3068553240740736E-2</v>
      </c>
      <c r="F15662" s="1">
        <v>8.306712962962963E-2</v>
      </c>
      <c r="G15662">
        <v>123</v>
      </c>
      <c r="H15662">
        <v>7177.12</v>
      </c>
      <c r="I15662">
        <v>0</v>
      </c>
      <c r="J15662" t="s">
        <v>6859</v>
      </c>
      <c r="K15662" t="s">
        <v>22</v>
      </c>
      <c r="L15662">
        <v>1</v>
      </c>
      <c r="N15662" t="s">
        <v>23</v>
      </c>
      <c r="O15662" t="s">
        <v>24</v>
      </c>
      <c r="P15662" t="s">
        <v>28</v>
      </c>
      <c r="R15662" t="s">
        <v>26</v>
      </c>
      <c r="S15662">
        <v>18.600000000000001</v>
      </c>
      <c r="T15662">
        <v>17.899999999999999</v>
      </c>
      <c r="U15662">
        <v>18</v>
      </c>
      <c r="V15662">
        <v>0.7</v>
      </c>
      <c r="W15662">
        <v>0.6</v>
      </c>
      <c r="AB15662">
        <f t="shared" si="306"/>
        <v>7021.55</v>
      </c>
    </row>
    <row r="15663" spans="1:28" x14ac:dyDescent="0.25">
      <c r="A15663" t="s">
        <v>6908</v>
      </c>
      <c r="B15663" t="s">
        <v>6858</v>
      </c>
      <c r="C15663" s="1">
        <v>0.61004629629629636</v>
      </c>
      <c r="D15663">
        <v>443</v>
      </c>
      <c r="E15663" s="2">
        <v>8.5149976851851841E-2</v>
      </c>
      <c r="F15663" s="1">
        <v>8.5138888888888889E-2</v>
      </c>
      <c r="G15663">
        <v>958</v>
      </c>
      <c r="H15663">
        <v>7356.96</v>
      </c>
      <c r="I15663">
        <v>0</v>
      </c>
      <c r="J15663" t="s">
        <v>6859</v>
      </c>
      <c r="K15663" t="s">
        <v>22</v>
      </c>
      <c r="L15663">
        <v>1</v>
      </c>
      <c r="N15663" t="s">
        <v>23</v>
      </c>
      <c r="O15663" t="s">
        <v>46</v>
      </c>
      <c r="P15663" t="s">
        <v>28</v>
      </c>
      <c r="R15663" t="s">
        <v>26</v>
      </c>
      <c r="S15663">
        <v>18.3</v>
      </c>
      <c r="T15663">
        <v>17.8</v>
      </c>
      <c r="U15663">
        <v>18</v>
      </c>
      <c r="V15663">
        <v>0.5</v>
      </c>
      <c r="W15663">
        <v>0.3</v>
      </c>
      <c r="AB15663">
        <f t="shared" si="306"/>
        <v>7201.39</v>
      </c>
    </row>
    <row r="15664" spans="1:28" x14ac:dyDescent="0.25">
      <c r="A15664" t="s">
        <v>6908</v>
      </c>
      <c r="B15664" t="s">
        <v>6858</v>
      </c>
      <c r="C15664" s="1">
        <v>0.61004629629629636</v>
      </c>
      <c r="D15664">
        <v>443</v>
      </c>
      <c r="E15664" s="2">
        <v>8.5149976851851841E-2</v>
      </c>
      <c r="F15664" s="1">
        <v>8.5138888888888889E-2</v>
      </c>
      <c r="G15664">
        <v>958</v>
      </c>
      <c r="H15664">
        <v>7356.96</v>
      </c>
      <c r="I15664">
        <v>0</v>
      </c>
      <c r="J15664" t="s">
        <v>6859</v>
      </c>
      <c r="K15664" t="s">
        <v>22</v>
      </c>
      <c r="L15664">
        <v>1</v>
      </c>
      <c r="N15664" t="s">
        <v>23</v>
      </c>
      <c r="O15664" t="s">
        <v>31</v>
      </c>
      <c r="P15664" t="s">
        <v>28</v>
      </c>
      <c r="R15664" t="s">
        <v>26</v>
      </c>
      <c r="S15664">
        <v>19.3</v>
      </c>
      <c r="T15664">
        <v>17.8</v>
      </c>
      <c r="U15664">
        <v>18</v>
      </c>
      <c r="V15664">
        <v>1.5</v>
      </c>
      <c r="W15664">
        <v>1.3</v>
      </c>
      <c r="AB15664">
        <f t="shared" ref="AB15664:AB15670" si="307">H15664-155.57</f>
        <v>7201.39</v>
      </c>
    </row>
    <row r="15665" spans="1:28" x14ac:dyDescent="0.25">
      <c r="A15665" t="s">
        <v>6909</v>
      </c>
      <c r="B15665" t="s">
        <v>6858</v>
      </c>
      <c r="C15665" s="1">
        <v>0.61212962962962958</v>
      </c>
      <c r="D15665">
        <v>12</v>
      </c>
      <c r="E15665" s="2">
        <v>8.7228321759259264E-2</v>
      </c>
      <c r="F15665" s="1">
        <v>8.7222222222222215E-2</v>
      </c>
      <c r="G15665">
        <v>527</v>
      </c>
      <c r="H15665">
        <v>7536.53</v>
      </c>
      <c r="I15665">
        <v>0</v>
      </c>
      <c r="J15665" t="s">
        <v>6859</v>
      </c>
      <c r="K15665" t="s">
        <v>22</v>
      </c>
      <c r="L15665">
        <v>1</v>
      </c>
      <c r="N15665" t="s">
        <v>23</v>
      </c>
      <c r="O15665" t="s">
        <v>46</v>
      </c>
      <c r="P15665" t="s">
        <v>28</v>
      </c>
      <c r="R15665" t="s">
        <v>26</v>
      </c>
      <c r="S15665">
        <v>18.2</v>
      </c>
      <c r="T15665">
        <v>17.8</v>
      </c>
      <c r="U15665">
        <v>17.899999999999999</v>
      </c>
      <c r="V15665">
        <v>0.4</v>
      </c>
      <c r="W15665">
        <v>0.3</v>
      </c>
      <c r="AB15665">
        <f t="shared" si="307"/>
        <v>7380.96</v>
      </c>
    </row>
    <row r="15666" spans="1:28" x14ac:dyDescent="0.25">
      <c r="A15666" t="s">
        <v>6910</v>
      </c>
      <c r="B15666" t="s">
        <v>6858</v>
      </c>
      <c r="C15666" s="1">
        <v>0.61420138888888887</v>
      </c>
      <c r="D15666">
        <v>780</v>
      </c>
      <c r="E15666" s="2">
        <v>8.9308969907407401E-2</v>
      </c>
      <c r="F15666" s="1">
        <v>8.9305555555555569E-2</v>
      </c>
      <c r="G15666">
        <v>295</v>
      </c>
      <c r="H15666">
        <v>7716.3</v>
      </c>
      <c r="I15666">
        <v>0</v>
      </c>
      <c r="J15666" t="s">
        <v>6859</v>
      </c>
      <c r="K15666" t="s">
        <v>22</v>
      </c>
      <c r="L15666">
        <v>1</v>
      </c>
      <c r="N15666" t="s">
        <v>23</v>
      </c>
      <c r="O15666" t="s">
        <v>46</v>
      </c>
      <c r="P15666" t="s">
        <v>28</v>
      </c>
      <c r="R15666" t="s">
        <v>26</v>
      </c>
      <c r="S15666">
        <v>18</v>
      </c>
      <c r="T15666">
        <v>17.600000000000001</v>
      </c>
      <c r="U15666">
        <v>17.7</v>
      </c>
      <c r="V15666">
        <v>0.4</v>
      </c>
      <c r="W15666">
        <v>0.3</v>
      </c>
      <c r="AB15666">
        <f t="shared" si="307"/>
        <v>7560.7300000000005</v>
      </c>
    </row>
    <row r="15667" spans="1:28" x14ac:dyDescent="0.25">
      <c r="A15667" t="s">
        <v>6910</v>
      </c>
      <c r="B15667" t="s">
        <v>6858</v>
      </c>
      <c r="C15667" s="1">
        <v>0.61420138888888887</v>
      </c>
      <c r="D15667">
        <v>780</v>
      </c>
      <c r="E15667" s="2">
        <v>8.9308969907407401E-2</v>
      </c>
      <c r="F15667" s="1">
        <v>8.9305555555555569E-2</v>
      </c>
      <c r="G15667">
        <v>295</v>
      </c>
      <c r="H15667">
        <v>7716.3</v>
      </c>
      <c r="I15667">
        <v>0</v>
      </c>
      <c r="J15667" t="s">
        <v>6859</v>
      </c>
      <c r="K15667" t="s">
        <v>22</v>
      </c>
      <c r="L15667">
        <v>1</v>
      </c>
      <c r="N15667" t="s">
        <v>23</v>
      </c>
      <c r="O15667" t="s">
        <v>33</v>
      </c>
      <c r="P15667" t="s">
        <v>28</v>
      </c>
      <c r="R15667" t="s">
        <v>26</v>
      </c>
      <c r="S15667">
        <v>18.3</v>
      </c>
      <c r="T15667">
        <v>17.600000000000001</v>
      </c>
      <c r="U15667">
        <v>17.7</v>
      </c>
      <c r="V15667">
        <v>0.7</v>
      </c>
      <c r="W15667">
        <v>0.6</v>
      </c>
      <c r="AB15667">
        <f t="shared" si="307"/>
        <v>7560.7300000000005</v>
      </c>
    </row>
    <row r="15668" spans="1:28" x14ac:dyDescent="0.25">
      <c r="A15668" t="s">
        <v>6910</v>
      </c>
      <c r="B15668" t="s">
        <v>6858</v>
      </c>
      <c r="C15668" s="1">
        <v>0.61420138888888887</v>
      </c>
      <c r="D15668">
        <v>780</v>
      </c>
      <c r="E15668" s="2">
        <v>8.9308969907407401E-2</v>
      </c>
      <c r="F15668" s="1">
        <v>8.9305555555555569E-2</v>
      </c>
      <c r="G15668">
        <v>295</v>
      </c>
      <c r="H15668">
        <v>7716.3</v>
      </c>
      <c r="I15668">
        <v>0</v>
      </c>
      <c r="J15668" t="s">
        <v>6859</v>
      </c>
      <c r="K15668" t="s">
        <v>22</v>
      </c>
      <c r="L15668">
        <v>1</v>
      </c>
      <c r="N15668" t="s">
        <v>23</v>
      </c>
      <c r="O15668" t="s">
        <v>31</v>
      </c>
      <c r="P15668" t="s">
        <v>28</v>
      </c>
      <c r="R15668" t="s">
        <v>26</v>
      </c>
      <c r="S15668">
        <v>18.600000000000001</v>
      </c>
      <c r="T15668">
        <v>17.600000000000001</v>
      </c>
      <c r="U15668">
        <v>17.7</v>
      </c>
      <c r="V15668">
        <v>1</v>
      </c>
      <c r="W15668">
        <v>0.9</v>
      </c>
      <c r="AB15668">
        <f t="shared" si="307"/>
        <v>7560.7300000000005</v>
      </c>
    </row>
    <row r="15669" spans="1:28" x14ac:dyDescent="0.25">
      <c r="A15669" t="s">
        <v>6911</v>
      </c>
      <c r="B15669" t="s">
        <v>6858</v>
      </c>
      <c r="C15669" s="1">
        <v>0.61516203703703709</v>
      </c>
      <c r="D15669">
        <v>317</v>
      </c>
      <c r="E15669" s="2">
        <v>9.0264259259259252E-2</v>
      </c>
      <c r="F15669" s="1">
        <v>9.0254629629629643E-2</v>
      </c>
      <c r="G15669">
        <v>832</v>
      </c>
      <c r="H15669">
        <v>7798.83</v>
      </c>
      <c r="I15669">
        <v>0</v>
      </c>
      <c r="J15669" t="s">
        <v>6859</v>
      </c>
      <c r="K15669" t="s">
        <v>22</v>
      </c>
      <c r="L15669">
        <v>1</v>
      </c>
      <c r="N15669" t="s">
        <v>23</v>
      </c>
      <c r="O15669" t="s">
        <v>78</v>
      </c>
      <c r="P15669" t="s">
        <v>79</v>
      </c>
      <c r="R15669" t="s">
        <v>88</v>
      </c>
      <c r="AB15669">
        <f t="shared" si="307"/>
        <v>7643.26</v>
      </c>
    </row>
    <row r="15670" spans="1:28" x14ac:dyDescent="0.25">
      <c r="A15670" t="s">
        <v>6911</v>
      </c>
      <c r="B15670" t="s">
        <v>6858</v>
      </c>
      <c r="C15670" s="1">
        <v>0.61516203703703709</v>
      </c>
      <c r="D15670">
        <v>317</v>
      </c>
      <c r="E15670" s="2">
        <v>9.0264259259259252E-2</v>
      </c>
      <c r="F15670" s="1">
        <v>9.0254629629629643E-2</v>
      </c>
      <c r="G15670">
        <v>832</v>
      </c>
      <c r="H15670">
        <v>7798.83</v>
      </c>
      <c r="I15670">
        <v>0</v>
      </c>
      <c r="J15670" t="s">
        <v>6859</v>
      </c>
      <c r="K15670" t="s">
        <v>22</v>
      </c>
      <c r="L15670">
        <v>1</v>
      </c>
      <c r="N15670" t="s">
        <v>23</v>
      </c>
      <c r="O15670" t="s">
        <v>81</v>
      </c>
      <c r="P15670" t="s">
        <v>79</v>
      </c>
      <c r="R15670" t="s">
        <v>88</v>
      </c>
      <c r="AB15670">
        <f t="shared" si="307"/>
        <v>7643.26</v>
      </c>
    </row>
    <row r="15671" spans="1:28" x14ac:dyDescent="0.25">
      <c r="A15671" t="s">
        <v>6912</v>
      </c>
      <c r="B15671" t="s">
        <v>6913</v>
      </c>
      <c r="C15671" s="1">
        <v>0.60077546296296302</v>
      </c>
      <c r="D15671">
        <v>957</v>
      </c>
      <c r="E15671" s="2">
        <v>0</v>
      </c>
      <c r="F15671" s="1">
        <v>0</v>
      </c>
      <c r="G15671">
        <v>0</v>
      </c>
      <c r="H15671">
        <v>0</v>
      </c>
      <c r="I15671">
        <v>8454.0400000000009</v>
      </c>
      <c r="J15671" t="s">
        <v>6914</v>
      </c>
      <c r="K15671" t="s">
        <v>22</v>
      </c>
      <c r="L15671">
        <v>1</v>
      </c>
      <c r="N15671" t="s">
        <v>23</v>
      </c>
      <c r="O15671" t="s">
        <v>78</v>
      </c>
      <c r="P15671" t="s">
        <v>79</v>
      </c>
      <c r="R15671" t="s">
        <v>80</v>
      </c>
      <c r="AB15671">
        <f>H15671-287.44</f>
        <v>-287.44</v>
      </c>
    </row>
    <row r="15672" spans="1:28" x14ac:dyDescent="0.25">
      <c r="A15672" t="s">
        <v>6912</v>
      </c>
      <c r="B15672" t="s">
        <v>6913</v>
      </c>
      <c r="C15672" s="1">
        <v>0.60077546296296302</v>
      </c>
      <c r="D15672">
        <v>957</v>
      </c>
      <c r="E15672" s="2">
        <v>0</v>
      </c>
      <c r="F15672" s="1">
        <v>0</v>
      </c>
      <c r="G15672">
        <v>0</v>
      </c>
      <c r="H15672">
        <v>0</v>
      </c>
      <c r="I15672">
        <v>8454.0400000000009</v>
      </c>
      <c r="J15672" t="s">
        <v>6914</v>
      </c>
      <c r="K15672" t="s">
        <v>22</v>
      </c>
      <c r="L15672">
        <v>1</v>
      </c>
      <c r="N15672" t="s">
        <v>23</v>
      </c>
      <c r="O15672" t="s">
        <v>81</v>
      </c>
      <c r="P15672" t="s">
        <v>79</v>
      </c>
      <c r="R15672" t="s">
        <v>80</v>
      </c>
      <c r="AB15672">
        <f t="shared" ref="AB15672:AB15735" si="308">H15672-287.44</f>
        <v>-287.44</v>
      </c>
    </row>
    <row r="15673" spans="1:28" x14ac:dyDescent="0.25">
      <c r="A15673" t="s">
        <v>6915</v>
      </c>
      <c r="B15673" t="s">
        <v>6913</v>
      </c>
      <c r="C15673" s="1">
        <v>0.60781249999999998</v>
      </c>
      <c r="D15673">
        <v>619</v>
      </c>
      <c r="E15673" s="2">
        <v>7.0331250000000003E-3</v>
      </c>
      <c r="F15673" s="1">
        <v>7.0254629629629634E-3</v>
      </c>
      <c r="G15673">
        <v>662</v>
      </c>
      <c r="H15673">
        <v>607.66200000000003</v>
      </c>
      <c r="I15673">
        <v>0</v>
      </c>
      <c r="J15673" t="s">
        <v>6914</v>
      </c>
      <c r="K15673" t="s">
        <v>22</v>
      </c>
      <c r="L15673">
        <v>1</v>
      </c>
      <c r="N15673" t="s">
        <v>23</v>
      </c>
      <c r="O15673" t="s">
        <v>33</v>
      </c>
      <c r="P15673" t="s">
        <v>25</v>
      </c>
      <c r="R15673" t="s">
        <v>26</v>
      </c>
      <c r="S15673">
        <v>17.8</v>
      </c>
      <c r="T15673">
        <v>18</v>
      </c>
      <c r="U15673">
        <v>17.899999999999999</v>
      </c>
      <c r="V15673">
        <v>-0.2</v>
      </c>
      <c r="W15673">
        <v>-0.1</v>
      </c>
      <c r="AB15673">
        <f t="shared" si="308"/>
        <v>320.22200000000004</v>
      </c>
    </row>
    <row r="15674" spans="1:28" x14ac:dyDescent="0.25">
      <c r="A15674" t="s">
        <v>6916</v>
      </c>
      <c r="B15674" t="s">
        <v>6913</v>
      </c>
      <c r="C15674" s="1">
        <v>0.60790509259259262</v>
      </c>
      <c r="D15674">
        <v>429</v>
      </c>
      <c r="E15674" s="2">
        <v>7.1235185185185186E-3</v>
      </c>
      <c r="F15674" s="1">
        <v>7.1180555555555554E-3</v>
      </c>
      <c r="G15674">
        <v>472</v>
      </c>
      <c r="H15674">
        <v>615.47199999999998</v>
      </c>
      <c r="I15674">
        <v>0</v>
      </c>
      <c r="J15674" t="s">
        <v>6914</v>
      </c>
      <c r="K15674" t="s">
        <v>22</v>
      </c>
      <c r="L15674">
        <v>1</v>
      </c>
      <c r="N15674" t="s">
        <v>23</v>
      </c>
      <c r="O15674" t="s">
        <v>33</v>
      </c>
      <c r="P15674" t="s">
        <v>28</v>
      </c>
      <c r="R15674" t="s">
        <v>26</v>
      </c>
      <c r="S15674">
        <v>18</v>
      </c>
      <c r="T15674">
        <v>18.100000000000001</v>
      </c>
      <c r="U15674">
        <v>18</v>
      </c>
      <c r="V15674">
        <v>-0.1</v>
      </c>
      <c r="W15674">
        <v>0</v>
      </c>
      <c r="AB15674">
        <f t="shared" si="308"/>
        <v>328.03199999999998</v>
      </c>
    </row>
    <row r="15675" spans="1:28" x14ac:dyDescent="0.25">
      <c r="A15675" t="s">
        <v>6917</v>
      </c>
      <c r="B15675" t="s">
        <v>6913</v>
      </c>
      <c r="C15675" s="1">
        <v>0.60826388888888883</v>
      </c>
      <c r="D15675">
        <v>637</v>
      </c>
      <c r="E15675" s="2">
        <v>7.4847106481481483E-3</v>
      </c>
      <c r="F15675" s="1">
        <v>7.4768518518518526E-3</v>
      </c>
      <c r="G15675">
        <v>679</v>
      </c>
      <c r="H15675">
        <v>646.67899999999997</v>
      </c>
      <c r="I15675">
        <v>0</v>
      </c>
      <c r="J15675" t="s">
        <v>6914</v>
      </c>
      <c r="K15675" t="s">
        <v>22</v>
      </c>
      <c r="L15675">
        <v>1</v>
      </c>
      <c r="N15675" t="s">
        <v>23</v>
      </c>
      <c r="O15675" t="s">
        <v>33</v>
      </c>
      <c r="P15675" t="s">
        <v>28</v>
      </c>
      <c r="R15675" t="s">
        <v>26</v>
      </c>
      <c r="S15675">
        <v>18</v>
      </c>
      <c r="T15675">
        <v>17.899999999999999</v>
      </c>
      <c r="U15675">
        <v>17.8</v>
      </c>
      <c r="V15675">
        <v>0.1</v>
      </c>
      <c r="W15675">
        <v>0.2</v>
      </c>
      <c r="AB15675">
        <f t="shared" si="308"/>
        <v>359.23899999999998</v>
      </c>
    </row>
    <row r="15676" spans="1:28" x14ac:dyDescent="0.25">
      <c r="A15676" t="s">
        <v>6917</v>
      </c>
      <c r="B15676" t="s">
        <v>6913</v>
      </c>
      <c r="C15676" s="1">
        <v>0.60826388888888883</v>
      </c>
      <c r="D15676">
        <v>637</v>
      </c>
      <c r="E15676" s="2">
        <v>7.4847106481481483E-3</v>
      </c>
      <c r="F15676" s="1">
        <v>7.4768518518518526E-3</v>
      </c>
      <c r="G15676">
        <v>679</v>
      </c>
      <c r="H15676">
        <v>646.67899999999997</v>
      </c>
      <c r="I15676">
        <v>0</v>
      </c>
      <c r="J15676" t="s">
        <v>6914</v>
      </c>
      <c r="K15676" t="s">
        <v>22</v>
      </c>
      <c r="L15676">
        <v>1</v>
      </c>
      <c r="N15676" t="s">
        <v>23</v>
      </c>
      <c r="O15676" t="s">
        <v>24</v>
      </c>
      <c r="P15676" t="s">
        <v>25</v>
      </c>
      <c r="R15676" t="s">
        <v>26</v>
      </c>
      <c r="S15676">
        <v>21.2</v>
      </c>
      <c r="T15676">
        <v>17.899999999999999</v>
      </c>
      <c r="U15676">
        <v>17.8</v>
      </c>
      <c r="V15676">
        <v>3.3</v>
      </c>
      <c r="W15676">
        <v>3.4</v>
      </c>
      <c r="AB15676">
        <f t="shared" si="308"/>
        <v>359.23899999999998</v>
      </c>
    </row>
    <row r="15677" spans="1:28" x14ac:dyDescent="0.25">
      <c r="A15677" t="s">
        <v>6918</v>
      </c>
      <c r="B15677" t="s">
        <v>6913</v>
      </c>
      <c r="C15677" s="1">
        <v>0.6086921296296296</v>
      </c>
      <c r="D15677">
        <v>585</v>
      </c>
      <c r="E15677" s="2">
        <v>7.9123611111111113E-3</v>
      </c>
      <c r="F15677" s="1">
        <v>7.905092592592592E-3</v>
      </c>
      <c r="G15677">
        <v>628</v>
      </c>
      <c r="H15677">
        <v>683.62800000000004</v>
      </c>
      <c r="I15677">
        <v>0</v>
      </c>
      <c r="J15677" t="s">
        <v>6914</v>
      </c>
      <c r="K15677" t="s">
        <v>22</v>
      </c>
      <c r="L15677">
        <v>1</v>
      </c>
      <c r="N15677" t="s">
        <v>23</v>
      </c>
      <c r="O15677" t="s">
        <v>24</v>
      </c>
      <c r="P15677" t="s">
        <v>25</v>
      </c>
      <c r="R15677" t="s">
        <v>26</v>
      </c>
      <c r="S15677">
        <v>21.7</v>
      </c>
      <c r="T15677">
        <v>18</v>
      </c>
      <c r="U15677">
        <v>17.899999999999999</v>
      </c>
      <c r="V15677">
        <v>3.7</v>
      </c>
      <c r="W15677">
        <v>3.8</v>
      </c>
      <c r="AB15677">
        <f t="shared" si="308"/>
        <v>396.18800000000005</v>
      </c>
    </row>
    <row r="15678" spans="1:28" x14ac:dyDescent="0.25">
      <c r="A15678" t="s">
        <v>6919</v>
      </c>
      <c r="B15678" t="s">
        <v>6913</v>
      </c>
      <c r="C15678" s="1">
        <v>0.60871527777777779</v>
      </c>
      <c r="D15678">
        <v>988</v>
      </c>
      <c r="E15678" s="2">
        <v>7.9401736111111114E-3</v>
      </c>
      <c r="F15678" s="1">
        <v>7.9398148148148145E-3</v>
      </c>
      <c r="G15678">
        <v>31</v>
      </c>
      <c r="H15678">
        <v>686.03099999999995</v>
      </c>
      <c r="I15678">
        <v>0</v>
      </c>
      <c r="J15678" t="s">
        <v>6914</v>
      </c>
      <c r="K15678" t="s">
        <v>22</v>
      </c>
      <c r="L15678">
        <v>1</v>
      </c>
      <c r="N15678" t="s">
        <v>23</v>
      </c>
      <c r="O15678" t="s">
        <v>24</v>
      </c>
      <c r="P15678" t="s">
        <v>28</v>
      </c>
      <c r="R15678" t="s">
        <v>26</v>
      </c>
      <c r="S15678">
        <v>21.7</v>
      </c>
      <c r="T15678">
        <v>17.899999999999999</v>
      </c>
      <c r="U15678">
        <v>17.8</v>
      </c>
      <c r="V15678">
        <v>3.8</v>
      </c>
      <c r="W15678">
        <v>3.9</v>
      </c>
      <c r="AB15678">
        <f t="shared" si="308"/>
        <v>398.59099999999995</v>
      </c>
    </row>
    <row r="15679" spans="1:28" x14ac:dyDescent="0.25">
      <c r="A15679" t="s">
        <v>6920</v>
      </c>
      <c r="B15679" t="s">
        <v>6913</v>
      </c>
      <c r="C15679" s="1">
        <v>0.6103587962962963</v>
      </c>
      <c r="D15679">
        <v>273</v>
      </c>
      <c r="E15679" s="2">
        <v>9.5754166666666678E-3</v>
      </c>
      <c r="F15679" s="1">
        <v>9.571759259259259E-3</v>
      </c>
      <c r="G15679">
        <v>316</v>
      </c>
      <c r="H15679">
        <v>827.31600000000003</v>
      </c>
      <c r="I15679">
        <v>0</v>
      </c>
      <c r="J15679" t="s">
        <v>6914</v>
      </c>
      <c r="K15679" t="s">
        <v>22</v>
      </c>
      <c r="L15679">
        <v>1</v>
      </c>
      <c r="N15679" t="s">
        <v>23</v>
      </c>
      <c r="O15679" t="s">
        <v>33</v>
      </c>
      <c r="P15679" t="s">
        <v>28</v>
      </c>
      <c r="R15679" t="s">
        <v>26</v>
      </c>
      <c r="S15679">
        <v>18.399999999999999</v>
      </c>
      <c r="T15679">
        <v>18</v>
      </c>
      <c r="U15679">
        <v>18</v>
      </c>
      <c r="V15679">
        <v>0.4</v>
      </c>
      <c r="W15679">
        <v>0.4</v>
      </c>
      <c r="AB15679">
        <f t="shared" si="308"/>
        <v>539.87599999999998</v>
      </c>
    </row>
    <row r="15680" spans="1:28" x14ac:dyDescent="0.25">
      <c r="A15680" t="s">
        <v>6920</v>
      </c>
      <c r="B15680" t="s">
        <v>6913</v>
      </c>
      <c r="C15680" s="1">
        <v>0.6103587962962963</v>
      </c>
      <c r="D15680">
        <v>273</v>
      </c>
      <c r="E15680" s="2">
        <v>9.5754166666666678E-3</v>
      </c>
      <c r="F15680" s="1">
        <v>9.571759259259259E-3</v>
      </c>
      <c r="G15680">
        <v>316</v>
      </c>
      <c r="H15680">
        <v>827.31600000000003</v>
      </c>
      <c r="I15680">
        <v>0</v>
      </c>
      <c r="J15680" t="s">
        <v>6914</v>
      </c>
      <c r="K15680" t="s">
        <v>22</v>
      </c>
      <c r="L15680">
        <v>1</v>
      </c>
      <c r="N15680" t="s">
        <v>23</v>
      </c>
      <c r="O15680" t="s">
        <v>24</v>
      </c>
      <c r="P15680" t="s">
        <v>28</v>
      </c>
      <c r="R15680" t="s">
        <v>26</v>
      </c>
      <c r="S15680">
        <v>19.8</v>
      </c>
      <c r="T15680">
        <v>18</v>
      </c>
      <c r="U15680">
        <v>18</v>
      </c>
      <c r="V15680">
        <v>1.8</v>
      </c>
      <c r="W15680">
        <v>1.8</v>
      </c>
      <c r="AB15680">
        <f t="shared" si="308"/>
        <v>539.87599999999998</v>
      </c>
    </row>
    <row r="15681" spans="1:28" x14ac:dyDescent="0.25">
      <c r="A15681" t="s">
        <v>6921</v>
      </c>
      <c r="B15681" t="s">
        <v>6913</v>
      </c>
      <c r="C15681" s="1">
        <v>0.61079861111111111</v>
      </c>
      <c r="D15681">
        <v>890</v>
      </c>
      <c r="E15681" s="2">
        <v>1.0022372685185186E-2</v>
      </c>
      <c r="F15681" s="1">
        <v>1.0011574074074074E-2</v>
      </c>
      <c r="G15681">
        <v>933</v>
      </c>
      <c r="H15681">
        <v>865.93299999999999</v>
      </c>
      <c r="I15681">
        <v>0</v>
      </c>
      <c r="J15681" t="s">
        <v>6914</v>
      </c>
      <c r="K15681" t="s">
        <v>22</v>
      </c>
      <c r="L15681">
        <v>1</v>
      </c>
      <c r="N15681" t="s">
        <v>23</v>
      </c>
      <c r="O15681" t="s">
        <v>31</v>
      </c>
      <c r="P15681" t="s">
        <v>25</v>
      </c>
      <c r="R15681" t="s">
        <v>26</v>
      </c>
      <c r="S15681">
        <v>18.100000000000001</v>
      </c>
      <c r="T15681">
        <v>17.899999999999999</v>
      </c>
      <c r="U15681">
        <v>17.899999999999999</v>
      </c>
      <c r="V15681">
        <v>0.2</v>
      </c>
      <c r="W15681">
        <v>0.2</v>
      </c>
      <c r="AB15681">
        <f t="shared" si="308"/>
        <v>578.49299999999994</v>
      </c>
    </row>
    <row r="15682" spans="1:28" x14ac:dyDescent="0.25">
      <c r="A15682" t="s">
        <v>6922</v>
      </c>
      <c r="B15682" t="s">
        <v>6913</v>
      </c>
      <c r="C15682" s="1">
        <v>0.61089120370370364</v>
      </c>
      <c r="D15682">
        <v>801</v>
      </c>
      <c r="E15682" s="2">
        <v>1.0113923611111112E-2</v>
      </c>
      <c r="F15682" s="1">
        <v>1.0104166666666668E-2</v>
      </c>
      <c r="G15682">
        <v>843</v>
      </c>
      <c r="H15682">
        <v>873.84299999999996</v>
      </c>
      <c r="I15682">
        <v>0</v>
      </c>
      <c r="J15682" t="s">
        <v>6914</v>
      </c>
      <c r="K15682" t="s">
        <v>22</v>
      </c>
      <c r="L15682">
        <v>1</v>
      </c>
      <c r="N15682" t="s">
        <v>23</v>
      </c>
      <c r="O15682" t="s">
        <v>31</v>
      </c>
      <c r="P15682" t="s">
        <v>28</v>
      </c>
      <c r="R15682" t="s">
        <v>26</v>
      </c>
      <c r="S15682">
        <v>18.600000000000001</v>
      </c>
      <c r="T15682">
        <v>18</v>
      </c>
      <c r="U15682">
        <v>17.899999999999999</v>
      </c>
      <c r="V15682">
        <v>0.6</v>
      </c>
      <c r="W15682">
        <v>0.7</v>
      </c>
      <c r="AB15682">
        <f t="shared" si="308"/>
        <v>586.40300000000002</v>
      </c>
    </row>
    <row r="15683" spans="1:28" x14ac:dyDescent="0.25">
      <c r="A15683" t="s">
        <v>6923</v>
      </c>
      <c r="B15683" t="s">
        <v>6913</v>
      </c>
      <c r="C15683" s="1">
        <v>0.61244212962962963</v>
      </c>
      <c r="D15683">
        <v>342</v>
      </c>
      <c r="E15683" s="2">
        <v>1.1659548611111112E-2</v>
      </c>
      <c r="F15683" s="1">
        <v>1.1655092592592594E-2</v>
      </c>
      <c r="G15683">
        <v>385</v>
      </c>
      <c r="H15683">
        <v>1007.38</v>
      </c>
      <c r="I15683">
        <v>0</v>
      </c>
      <c r="J15683" t="s">
        <v>6914</v>
      </c>
      <c r="K15683" t="s">
        <v>22</v>
      </c>
      <c r="L15683">
        <v>1</v>
      </c>
      <c r="N15683" t="s">
        <v>23</v>
      </c>
      <c r="O15683" t="s">
        <v>24</v>
      </c>
      <c r="P15683" t="s">
        <v>28</v>
      </c>
      <c r="R15683" t="s">
        <v>26</v>
      </c>
      <c r="S15683">
        <v>21.4</v>
      </c>
      <c r="T15683">
        <v>18.100000000000001</v>
      </c>
      <c r="U15683">
        <v>18</v>
      </c>
      <c r="V15683">
        <v>3.3</v>
      </c>
      <c r="W15683">
        <v>3.4</v>
      </c>
      <c r="AB15683">
        <f t="shared" si="308"/>
        <v>719.94</v>
      </c>
    </row>
    <row r="15684" spans="1:28" x14ac:dyDescent="0.25">
      <c r="A15684" t="s">
        <v>6924</v>
      </c>
      <c r="B15684" t="s">
        <v>6913</v>
      </c>
      <c r="C15684" s="1">
        <v>0.61366898148148141</v>
      </c>
      <c r="D15684">
        <v>881</v>
      </c>
      <c r="E15684" s="2">
        <v>1.2892638888888889E-2</v>
      </c>
      <c r="F15684" s="1">
        <v>1.2881944444444446E-2</v>
      </c>
      <c r="G15684">
        <v>924</v>
      </c>
      <c r="H15684">
        <v>1113.92</v>
      </c>
      <c r="I15684">
        <v>0</v>
      </c>
      <c r="J15684" t="s">
        <v>6914</v>
      </c>
      <c r="K15684" t="s">
        <v>22</v>
      </c>
      <c r="L15684">
        <v>1</v>
      </c>
      <c r="N15684" t="s">
        <v>23</v>
      </c>
      <c r="O15684" t="s">
        <v>46</v>
      </c>
      <c r="P15684" t="s">
        <v>25</v>
      </c>
      <c r="R15684" t="s">
        <v>26</v>
      </c>
      <c r="S15684">
        <v>21.5</v>
      </c>
      <c r="T15684">
        <v>18</v>
      </c>
      <c r="U15684">
        <v>18</v>
      </c>
      <c r="V15684">
        <v>3.5</v>
      </c>
      <c r="W15684">
        <v>3.5</v>
      </c>
      <c r="AB15684">
        <f t="shared" si="308"/>
        <v>826.48</v>
      </c>
    </row>
    <row r="15685" spans="1:28" x14ac:dyDescent="0.25">
      <c r="A15685" t="s">
        <v>6925</v>
      </c>
      <c r="B15685" t="s">
        <v>6913</v>
      </c>
      <c r="C15685" s="1">
        <v>0.61371527777777779</v>
      </c>
      <c r="D15685">
        <v>887</v>
      </c>
      <c r="E15685" s="2">
        <v>1.2938993055555556E-2</v>
      </c>
      <c r="F15685" s="1">
        <v>1.292824074074074E-2</v>
      </c>
      <c r="G15685">
        <v>929</v>
      </c>
      <c r="H15685">
        <v>1117.93</v>
      </c>
      <c r="I15685">
        <v>0</v>
      </c>
      <c r="J15685" t="s">
        <v>6914</v>
      </c>
      <c r="K15685" t="s">
        <v>22</v>
      </c>
      <c r="L15685">
        <v>1</v>
      </c>
      <c r="N15685" t="s">
        <v>23</v>
      </c>
      <c r="O15685" t="s">
        <v>46</v>
      </c>
      <c r="P15685" t="s">
        <v>28</v>
      </c>
      <c r="R15685" t="s">
        <v>26</v>
      </c>
      <c r="S15685">
        <v>21.5</v>
      </c>
      <c r="T15685">
        <v>18</v>
      </c>
      <c r="U15685">
        <v>18</v>
      </c>
      <c r="V15685">
        <v>3.5</v>
      </c>
      <c r="W15685">
        <v>3.5</v>
      </c>
      <c r="AB15685">
        <f t="shared" si="308"/>
        <v>830.49</v>
      </c>
    </row>
    <row r="15686" spans="1:28" x14ac:dyDescent="0.25">
      <c r="A15686" t="s">
        <v>6926</v>
      </c>
      <c r="B15686" t="s">
        <v>6913</v>
      </c>
      <c r="C15686" s="1">
        <v>0.61452546296296295</v>
      </c>
      <c r="D15686">
        <v>177</v>
      </c>
      <c r="E15686" s="2">
        <v>1.3740972222222222E-2</v>
      </c>
      <c r="F15686" s="1">
        <v>1.3738425925925926E-2</v>
      </c>
      <c r="G15686">
        <v>220</v>
      </c>
      <c r="H15686">
        <v>1187.22</v>
      </c>
      <c r="I15686">
        <v>0</v>
      </c>
      <c r="J15686" t="s">
        <v>6914</v>
      </c>
      <c r="K15686" t="s">
        <v>22</v>
      </c>
      <c r="L15686">
        <v>1</v>
      </c>
      <c r="N15686" t="s">
        <v>23</v>
      </c>
      <c r="O15686" t="s">
        <v>46</v>
      </c>
      <c r="P15686" t="s">
        <v>28</v>
      </c>
      <c r="R15686" t="s">
        <v>26</v>
      </c>
      <c r="S15686">
        <v>20.7</v>
      </c>
      <c r="T15686">
        <v>18</v>
      </c>
      <c r="U15686">
        <v>18</v>
      </c>
      <c r="V15686">
        <v>2.7</v>
      </c>
      <c r="W15686">
        <v>2.7</v>
      </c>
      <c r="AB15686">
        <f t="shared" si="308"/>
        <v>899.78</v>
      </c>
    </row>
    <row r="15687" spans="1:28" x14ac:dyDescent="0.25">
      <c r="A15687" t="s">
        <v>6926</v>
      </c>
      <c r="B15687" t="s">
        <v>6913</v>
      </c>
      <c r="C15687" s="1">
        <v>0.61452546296296295</v>
      </c>
      <c r="D15687">
        <v>177</v>
      </c>
      <c r="E15687" s="2">
        <v>1.3740972222222222E-2</v>
      </c>
      <c r="F15687" s="1">
        <v>1.3738425925925926E-2</v>
      </c>
      <c r="G15687">
        <v>220</v>
      </c>
      <c r="H15687">
        <v>1187.22</v>
      </c>
      <c r="I15687">
        <v>0</v>
      </c>
      <c r="J15687" t="s">
        <v>6914</v>
      </c>
      <c r="K15687" t="s">
        <v>22</v>
      </c>
      <c r="L15687">
        <v>1</v>
      </c>
      <c r="N15687" t="s">
        <v>23</v>
      </c>
      <c r="O15687" t="s">
        <v>33</v>
      </c>
      <c r="P15687" t="s">
        <v>28</v>
      </c>
      <c r="R15687" t="s">
        <v>26</v>
      </c>
      <c r="S15687">
        <v>22.6</v>
      </c>
      <c r="T15687">
        <v>18</v>
      </c>
      <c r="U15687">
        <v>18</v>
      </c>
      <c r="V15687">
        <v>4.5999999999999996</v>
      </c>
      <c r="W15687">
        <v>4.5999999999999996</v>
      </c>
      <c r="AB15687">
        <f t="shared" si="308"/>
        <v>899.78</v>
      </c>
    </row>
    <row r="15688" spans="1:28" x14ac:dyDescent="0.25">
      <c r="A15688" t="s">
        <v>6926</v>
      </c>
      <c r="B15688" t="s">
        <v>6913</v>
      </c>
      <c r="C15688" s="1">
        <v>0.61452546296296295</v>
      </c>
      <c r="D15688">
        <v>177</v>
      </c>
      <c r="E15688" s="2">
        <v>1.3740972222222222E-2</v>
      </c>
      <c r="F15688" s="1">
        <v>1.3738425925925926E-2</v>
      </c>
      <c r="G15688">
        <v>220</v>
      </c>
      <c r="H15688">
        <v>1187.22</v>
      </c>
      <c r="I15688">
        <v>0</v>
      </c>
      <c r="J15688" t="s">
        <v>6914</v>
      </c>
      <c r="K15688" t="s">
        <v>22</v>
      </c>
      <c r="L15688">
        <v>1</v>
      </c>
      <c r="N15688" t="s">
        <v>23</v>
      </c>
      <c r="O15688" t="s">
        <v>31</v>
      </c>
      <c r="P15688" t="s">
        <v>28</v>
      </c>
      <c r="R15688" t="s">
        <v>26</v>
      </c>
      <c r="S15688">
        <v>18.5</v>
      </c>
      <c r="T15688">
        <v>18</v>
      </c>
      <c r="U15688">
        <v>18</v>
      </c>
      <c r="V15688">
        <v>0.5</v>
      </c>
      <c r="W15688">
        <v>0.5</v>
      </c>
      <c r="AB15688">
        <f t="shared" si="308"/>
        <v>899.78</v>
      </c>
    </row>
    <row r="15689" spans="1:28" x14ac:dyDescent="0.25">
      <c r="A15689" t="s">
        <v>6926</v>
      </c>
      <c r="B15689" t="s">
        <v>6913</v>
      </c>
      <c r="C15689" s="1">
        <v>0.61452546296296295</v>
      </c>
      <c r="D15689">
        <v>177</v>
      </c>
      <c r="E15689" s="2">
        <v>1.3740972222222222E-2</v>
      </c>
      <c r="F15689" s="1">
        <v>1.3738425925925926E-2</v>
      </c>
      <c r="G15689">
        <v>220</v>
      </c>
      <c r="H15689">
        <v>1187.22</v>
      </c>
      <c r="I15689">
        <v>0</v>
      </c>
      <c r="J15689" t="s">
        <v>6914</v>
      </c>
      <c r="K15689" t="s">
        <v>22</v>
      </c>
      <c r="L15689">
        <v>1</v>
      </c>
      <c r="N15689" t="s">
        <v>23</v>
      </c>
      <c r="O15689" t="s">
        <v>24</v>
      </c>
      <c r="P15689" t="s">
        <v>28</v>
      </c>
      <c r="R15689" t="s">
        <v>26</v>
      </c>
      <c r="S15689">
        <v>19.3</v>
      </c>
      <c r="T15689">
        <v>18</v>
      </c>
      <c r="U15689">
        <v>18</v>
      </c>
      <c r="V15689">
        <v>1.3</v>
      </c>
      <c r="W15689">
        <v>1.3</v>
      </c>
      <c r="AB15689">
        <f t="shared" si="308"/>
        <v>899.78</v>
      </c>
    </row>
    <row r="15690" spans="1:28" x14ac:dyDescent="0.25">
      <c r="A15690" t="s">
        <v>6927</v>
      </c>
      <c r="B15690" t="s">
        <v>6913</v>
      </c>
      <c r="C15690" s="1">
        <v>0.61660879629629628</v>
      </c>
      <c r="D15690">
        <v>380</v>
      </c>
      <c r="E15690" s="2">
        <v>1.5826643518518518E-2</v>
      </c>
      <c r="F15690" s="1">
        <v>1.5821759259259261E-2</v>
      </c>
      <c r="G15690">
        <v>422</v>
      </c>
      <c r="H15690">
        <v>1367.42</v>
      </c>
      <c r="I15690">
        <v>0</v>
      </c>
      <c r="J15690" t="s">
        <v>6914</v>
      </c>
      <c r="K15690" t="s">
        <v>22</v>
      </c>
      <c r="L15690">
        <v>1</v>
      </c>
      <c r="N15690" t="s">
        <v>23</v>
      </c>
      <c r="O15690" t="s">
        <v>46</v>
      </c>
      <c r="P15690" t="s">
        <v>28</v>
      </c>
      <c r="R15690" t="s">
        <v>26</v>
      </c>
      <c r="S15690">
        <v>21.2</v>
      </c>
      <c r="T15690">
        <v>17.899999999999999</v>
      </c>
      <c r="U15690">
        <v>17.8</v>
      </c>
      <c r="V15690">
        <v>3.3</v>
      </c>
      <c r="W15690">
        <v>3.4</v>
      </c>
      <c r="AB15690">
        <f t="shared" si="308"/>
        <v>1079.98</v>
      </c>
    </row>
    <row r="15691" spans="1:28" x14ac:dyDescent="0.25">
      <c r="A15691" t="s">
        <v>6927</v>
      </c>
      <c r="B15691" t="s">
        <v>6913</v>
      </c>
      <c r="C15691" s="1">
        <v>0.61660879629629628</v>
      </c>
      <c r="D15691">
        <v>380</v>
      </c>
      <c r="E15691" s="2">
        <v>1.5826643518518518E-2</v>
      </c>
      <c r="F15691" s="1">
        <v>1.5821759259259261E-2</v>
      </c>
      <c r="G15691">
        <v>422</v>
      </c>
      <c r="H15691">
        <v>1367.42</v>
      </c>
      <c r="I15691">
        <v>0</v>
      </c>
      <c r="J15691" t="s">
        <v>6914</v>
      </c>
      <c r="K15691" t="s">
        <v>22</v>
      </c>
      <c r="L15691">
        <v>1</v>
      </c>
      <c r="N15691" t="s">
        <v>23</v>
      </c>
      <c r="O15691" t="s">
        <v>33</v>
      </c>
      <c r="P15691" t="s">
        <v>28</v>
      </c>
      <c r="R15691" t="s">
        <v>26</v>
      </c>
      <c r="S15691">
        <v>22</v>
      </c>
      <c r="T15691">
        <v>17.899999999999999</v>
      </c>
      <c r="U15691">
        <v>17.8</v>
      </c>
      <c r="V15691">
        <v>4.0999999999999996</v>
      </c>
      <c r="W15691">
        <v>4.2</v>
      </c>
      <c r="AB15691">
        <f t="shared" si="308"/>
        <v>1079.98</v>
      </c>
    </row>
    <row r="15692" spans="1:28" x14ac:dyDescent="0.25">
      <c r="A15692" t="s">
        <v>6927</v>
      </c>
      <c r="B15692" t="s">
        <v>6913</v>
      </c>
      <c r="C15692" s="1">
        <v>0.61660879629629628</v>
      </c>
      <c r="D15692">
        <v>380</v>
      </c>
      <c r="E15692" s="2">
        <v>1.5826643518518518E-2</v>
      </c>
      <c r="F15692" s="1">
        <v>1.5821759259259261E-2</v>
      </c>
      <c r="G15692">
        <v>422</v>
      </c>
      <c r="H15692">
        <v>1367.42</v>
      </c>
      <c r="I15692">
        <v>0</v>
      </c>
      <c r="J15692" t="s">
        <v>6914</v>
      </c>
      <c r="K15692" t="s">
        <v>22</v>
      </c>
      <c r="L15692">
        <v>1</v>
      </c>
      <c r="N15692" t="s">
        <v>23</v>
      </c>
      <c r="O15692" t="s">
        <v>24</v>
      </c>
      <c r="P15692" t="s">
        <v>28</v>
      </c>
      <c r="R15692" t="s">
        <v>26</v>
      </c>
      <c r="S15692">
        <v>18.899999999999999</v>
      </c>
      <c r="T15692">
        <v>17.899999999999999</v>
      </c>
      <c r="U15692">
        <v>17.8</v>
      </c>
      <c r="V15692">
        <v>1</v>
      </c>
      <c r="W15692">
        <v>1.1000000000000001</v>
      </c>
      <c r="AB15692">
        <f t="shared" si="308"/>
        <v>1079.98</v>
      </c>
    </row>
    <row r="15693" spans="1:28" x14ac:dyDescent="0.25">
      <c r="A15693" t="s">
        <v>6928</v>
      </c>
      <c r="B15693" t="s">
        <v>6913</v>
      </c>
      <c r="C15693" s="1">
        <v>0.61784722222222221</v>
      </c>
      <c r="D15693">
        <v>587</v>
      </c>
      <c r="E15693" s="2">
        <v>1.7067465277777777E-2</v>
      </c>
      <c r="F15693" s="1">
        <v>1.7060185185185185E-2</v>
      </c>
      <c r="G15693">
        <v>629</v>
      </c>
      <c r="H15693">
        <v>1474.63</v>
      </c>
      <c r="I15693">
        <v>0</v>
      </c>
      <c r="J15693" t="s">
        <v>6914</v>
      </c>
      <c r="K15693" t="s">
        <v>22</v>
      </c>
      <c r="L15693">
        <v>1</v>
      </c>
      <c r="N15693" t="s">
        <v>23</v>
      </c>
      <c r="O15693" t="s">
        <v>42</v>
      </c>
      <c r="P15693" t="s">
        <v>25</v>
      </c>
      <c r="R15693" t="s">
        <v>26</v>
      </c>
      <c r="S15693">
        <v>19.100000000000001</v>
      </c>
      <c r="T15693">
        <v>17.8</v>
      </c>
      <c r="U15693">
        <v>17.8</v>
      </c>
      <c r="V15693">
        <v>1.3</v>
      </c>
      <c r="W15693">
        <v>1.3</v>
      </c>
      <c r="AB15693">
        <f t="shared" si="308"/>
        <v>1187.19</v>
      </c>
    </row>
    <row r="15694" spans="1:28" x14ac:dyDescent="0.25">
      <c r="A15694" t="s">
        <v>6929</v>
      </c>
      <c r="B15694" t="s">
        <v>6913</v>
      </c>
      <c r="C15694" s="1">
        <v>0.61797453703703698</v>
      </c>
      <c r="D15694">
        <v>67</v>
      </c>
      <c r="E15694" s="2">
        <v>1.7188773148148147E-2</v>
      </c>
      <c r="F15694" s="1">
        <v>1.7187499999999998E-2</v>
      </c>
      <c r="G15694">
        <v>110</v>
      </c>
      <c r="H15694">
        <v>1485.11</v>
      </c>
      <c r="I15694">
        <v>0</v>
      </c>
      <c r="J15694" t="s">
        <v>6914</v>
      </c>
      <c r="K15694" t="s">
        <v>22</v>
      </c>
      <c r="L15694">
        <v>1</v>
      </c>
      <c r="N15694" t="s">
        <v>23</v>
      </c>
      <c r="O15694" t="s">
        <v>42</v>
      </c>
      <c r="P15694" t="s">
        <v>28</v>
      </c>
      <c r="R15694" t="s">
        <v>26</v>
      </c>
      <c r="S15694">
        <v>19.399999999999999</v>
      </c>
      <c r="T15694">
        <v>17.899999999999999</v>
      </c>
      <c r="U15694">
        <v>17.8</v>
      </c>
      <c r="V15694">
        <v>1.5</v>
      </c>
      <c r="W15694">
        <v>1.6</v>
      </c>
      <c r="AB15694">
        <f t="shared" si="308"/>
        <v>1197.6699999999998</v>
      </c>
    </row>
    <row r="15695" spans="1:28" x14ac:dyDescent="0.25">
      <c r="A15695" t="s">
        <v>6930</v>
      </c>
      <c r="B15695" t="s">
        <v>6913</v>
      </c>
      <c r="C15695" s="1">
        <v>0.61869212962962961</v>
      </c>
      <c r="D15695">
        <v>348</v>
      </c>
      <c r="E15695" s="2">
        <v>1.7909618055555555E-2</v>
      </c>
      <c r="F15695" s="1">
        <v>1.7905092592592594E-2</v>
      </c>
      <c r="G15695">
        <v>391</v>
      </c>
      <c r="H15695">
        <v>1547.39</v>
      </c>
      <c r="I15695">
        <v>0</v>
      </c>
      <c r="J15695" t="s">
        <v>6914</v>
      </c>
      <c r="K15695" t="s">
        <v>22</v>
      </c>
      <c r="L15695">
        <v>1</v>
      </c>
      <c r="N15695" t="s">
        <v>23</v>
      </c>
      <c r="O15695" t="s">
        <v>42</v>
      </c>
      <c r="P15695" t="s">
        <v>28</v>
      </c>
      <c r="R15695" t="s">
        <v>26</v>
      </c>
      <c r="S15695">
        <v>19.2</v>
      </c>
      <c r="T15695">
        <v>17.899999999999999</v>
      </c>
      <c r="U15695">
        <v>17.8</v>
      </c>
      <c r="V15695">
        <v>1.3</v>
      </c>
      <c r="W15695">
        <v>1.4</v>
      </c>
      <c r="AB15695">
        <f t="shared" si="308"/>
        <v>1259.95</v>
      </c>
    </row>
    <row r="15696" spans="1:28" x14ac:dyDescent="0.25">
      <c r="A15696" t="s">
        <v>6930</v>
      </c>
      <c r="B15696" t="s">
        <v>6913</v>
      </c>
      <c r="C15696" s="1">
        <v>0.61869212962962961</v>
      </c>
      <c r="D15696">
        <v>348</v>
      </c>
      <c r="E15696" s="2">
        <v>1.7909618055555555E-2</v>
      </c>
      <c r="F15696" s="1">
        <v>1.7905092592592594E-2</v>
      </c>
      <c r="G15696">
        <v>391</v>
      </c>
      <c r="H15696">
        <v>1547.39</v>
      </c>
      <c r="I15696">
        <v>0</v>
      </c>
      <c r="J15696" t="s">
        <v>6914</v>
      </c>
      <c r="K15696" t="s">
        <v>22</v>
      </c>
      <c r="L15696">
        <v>1</v>
      </c>
      <c r="N15696" t="s">
        <v>23</v>
      </c>
      <c r="O15696" t="s">
        <v>33</v>
      </c>
      <c r="P15696" t="s">
        <v>28</v>
      </c>
      <c r="R15696" t="s">
        <v>26</v>
      </c>
      <c r="S15696">
        <v>21.4</v>
      </c>
      <c r="T15696">
        <v>17.899999999999999</v>
      </c>
      <c r="U15696">
        <v>17.8</v>
      </c>
      <c r="V15696">
        <v>3.5</v>
      </c>
      <c r="W15696">
        <v>3.6</v>
      </c>
      <c r="AB15696">
        <f t="shared" si="308"/>
        <v>1259.95</v>
      </c>
    </row>
    <row r="15697" spans="1:28" x14ac:dyDescent="0.25">
      <c r="A15697" t="s">
        <v>6930</v>
      </c>
      <c r="B15697" t="s">
        <v>6913</v>
      </c>
      <c r="C15697" s="1">
        <v>0.61869212962962961</v>
      </c>
      <c r="D15697">
        <v>348</v>
      </c>
      <c r="E15697" s="2">
        <v>1.7909618055555555E-2</v>
      </c>
      <c r="F15697" s="1">
        <v>1.7905092592592594E-2</v>
      </c>
      <c r="G15697">
        <v>391</v>
      </c>
      <c r="H15697">
        <v>1547.39</v>
      </c>
      <c r="I15697">
        <v>0</v>
      </c>
      <c r="J15697" t="s">
        <v>6914</v>
      </c>
      <c r="K15697" t="s">
        <v>22</v>
      </c>
      <c r="L15697">
        <v>1</v>
      </c>
      <c r="N15697" t="s">
        <v>23</v>
      </c>
      <c r="O15697" t="s">
        <v>24</v>
      </c>
      <c r="P15697" t="s">
        <v>28</v>
      </c>
      <c r="R15697" t="s">
        <v>26</v>
      </c>
      <c r="S15697">
        <v>18.600000000000001</v>
      </c>
      <c r="T15697">
        <v>17.899999999999999</v>
      </c>
      <c r="U15697">
        <v>17.8</v>
      </c>
      <c r="V15697">
        <v>0.7</v>
      </c>
      <c r="W15697">
        <v>0.8</v>
      </c>
      <c r="AB15697">
        <f t="shared" si="308"/>
        <v>1259.95</v>
      </c>
    </row>
    <row r="15698" spans="1:28" x14ac:dyDescent="0.25">
      <c r="A15698" t="s">
        <v>6931</v>
      </c>
      <c r="B15698" t="s">
        <v>6913</v>
      </c>
      <c r="C15698" s="1">
        <v>0.61958333333333326</v>
      </c>
      <c r="D15698">
        <v>850</v>
      </c>
      <c r="E15698" s="2">
        <v>1.8806620370370369E-2</v>
      </c>
      <c r="F15698" s="1">
        <v>1.8796296296296297E-2</v>
      </c>
      <c r="G15698">
        <v>892</v>
      </c>
      <c r="H15698">
        <v>1624.89</v>
      </c>
      <c r="I15698">
        <v>0</v>
      </c>
      <c r="J15698" t="s">
        <v>6914</v>
      </c>
      <c r="K15698" t="s">
        <v>22</v>
      </c>
      <c r="L15698">
        <v>1</v>
      </c>
      <c r="N15698" t="s">
        <v>23</v>
      </c>
      <c r="O15698" t="s">
        <v>36</v>
      </c>
      <c r="P15698" t="s">
        <v>25</v>
      </c>
      <c r="R15698" t="s">
        <v>26</v>
      </c>
      <c r="S15698">
        <v>18.2</v>
      </c>
      <c r="T15698">
        <v>17.8</v>
      </c>
      <c r="U15698">
        <v>17.8</v>
      </c>
      <c r="V15698">
        <v>0.4</v>
      </c>
      <c r="W15698">
        <v>0.4</v>
      </c>
      <c r="AB15698">
        <f t="shared" si="308"/>
        <v>1337.45</v>
      </c>
    </row>
    <row r="15699" spans="1:28" x14ac:dyDescent="0.25">
      <c r="A15699" t="s">
        <v>6932</v>
      </c>
      <c r="B15699" t="s">
        <v>6913</v>
      </c>
      <c r="C15699" s="1">
        <v>0.61971064814814814</v>
      </c>
      <c r="D15699">
        <v>664</v>
      </c>
      <c r="E15699" s="2">
        <v>1.8931793981481482E-2</v>
      </c>
      <c r="F15699" s="1">
        <v>1.892361111111111E-2</v>
      </c>
      <c r="G15699">
        <v>707</v>
      </c>
      <c r="H15699">
        <v>1635.71</v>
      </c>
      <c r="I15699">
        <v>0</v>
      </c>
      <c r="J15699" t="s">
        <v>6914</v>
      </c>
      <c r="K15699" t="s">
        <v>22</v>
      </c>
      <c r="L15699">
        <v>1</v>
      </c>
      <c r="N15699" t="s">
        <v>23</v>
      </c>
      <c r="O15699" t="s">
        <v>36</v>
      </c>
      <c r="P15699" t="s">
        <v>28</v>
      </c>
      <c r="R15699" t="s">
        <v>26</v>
      </c>
      <c r="S15699">
        <v>18</v>
      </c>
      <c r="T15699">
        <v>17.899999999999999</v>
      </c>
      <c r="U15699">
        <v>17.8</v>
      </c>
      <c r="V15699">
        <v>0.1</v>
      </c>
      <c r="W15699">
        <v>0.2</v>
      </c>
      <c r="AB15699">
        <f t="shared" si="308"/>
        <v>1348.27</v>
      </c>
    </row>
    <row r="15700" spans="1:28" x14ac:dyDescent="0.25">
      <c r="A15700" t="s">
        <v>6933</v>
      </c>
      <c r="B15700" t="s">
        <v>6913</v>
      </c>
      <c r="C15700" s="1">
        <v>0.62077546296296293</v>
      </c>
      <c r="D15700">
        <v>384</v>
      </c>
      <c r="E15700" s="2">
        <v>1.9993368055555554E-2</v>
      </c>
      <c r="F15700" s="1">
        <v>1.9988425925925927E-2</v>
      </c>
      <c r="G15700">
        <v>427</v>
      </c>
      <c r="H15700">
        <v>1727.43</v>
      </c>
      <c r="I15700">
        <v>0</v>
      </c>
      <c r="J15700" t="s">
        <v>6914</v>
      </c>
      <c r="K15700" t="s">
        <v>22</v>
      </c>
      <c r="L15700">
        <v>1</v>
      </c>
      <c r="N15700" t="s">
        <v>23</v>
      </c>
      <c r="O15700" t="s">
        <v>42</v>
      </c>
      <c r="P15700" t="s">
        <v>28</v>
      </c>
      <c r="R15700" t="s">
        <v>26</v>
      </c>
      <c r="S15700">
        <v>18.399999999999999</v>
      </c>
      <c r="T15700">
        <v>18</v>
      </c>
      <c r="U15700">
        <v>17.899999999999999</v>
      </c>
      <c r="V15700">
        <v>0.4</v>
      </c>
      <c r="W15700">
        <v>0.5</v>
      </c>
      <c r="AB15700">
        <f t="shared" si="308"/>
        <v>1439.99</v>
      </c>
    </row>
    <row r="15701" spans="1:28" x14ac:dyDescent="0.25">
      <c r="A15701" t="s">
        <v>6933</v>
      </c>
      <c r="B15701" t="s">
        <v>6913</v>
      </c>
      <c r="C15701" s="1">
        <v>0.62077546296296293</v>
      </c>
      <c r="D15701">
        <v>384</v>
      </c>
      <c r="E15701" s="2">
        <v>1.9993368055555554E-2</v>
      </c>
      <c r="F15701" s="1">
        <v>1.9988425925925927E-2</v>
      </c>
      <c r="G15701">
        <v>427</v>
      </c>
      <c r="H15701">
        <v>1727.43</v>
      </c>
      <c r="I15701">
        <v>0</v>
      </c>
      <c r="J15701" t="s">
        <v>6914</v>
      </c>
      <c r="K15701" t="s">
        <v>22</v>
      </c>
      <c r="L15701">
        <v>1</v>
      </c>
      <c r="N15701" t="s">
        <v>23</v>
      </c>
      <c r="O15701" t="s">
        <v>36</v>
      </c>
      <c r="P15701" t="s">
        <v>28</v>
      </c>
      <c r="R15701" t="s">
        <v>26</v>
      </c>
      <c r="S15701">
        <v>18.899999999999999</v>
      </c>
      <c r="T15701">
        <v>18</v>
      </c>
      <c r="U15701">
        <v>17.899999999999999</v>
      </c>
      <c r="V15701">
        <v>0.9</v>
      </c>
      <c r="W15701">
        <v>1</v>
      </c>
      <c r="AB15701">
        <f t="shared" si="308"/>
        <v>1439.99</v>
      </c>
    </row>
    <row r="15702" spans="1:28" x14ac:dyDescent="0.25">
      <c r="A15702" t="s">
        <v>6933</v>
      </c>
      <c r="B15702" t="s">
        <v>6913</v>
      </c>
      <c r="C15702" s="1">
        <v>0.62077546296296293</v>
      </c>
      <c r="D15702">
        <v>384</v>
      </c>
      <c r="E15702" s="2">
        <v>1.9993368055555554E-2</v>
      </c>
      <c r="F15702" s="1">
        <v>1.9988425925925927E-2</v>
      </c>
      <c r="G15702">
        <v>427</v>
      </c>
      <c r="H15702">
        <v>1727.43</v>
      </c>
      <c r="I15702">
        <v>0</v>
      </c>
      <c r="J15702" t="s">
        <v>6914</v>
      </c>
      <c r="K15702" t="s">
        <v>22</v>
      </c>
      <c r="L15702">
        <v>1</v>
      </c>
      <c r="N15702" t="s">
        <v>23</v>
      </c>
      <c r="O15702" t="s">
        <v>24</v>
      </c>
      <c r="P15702" t="s">
        <v>28</v>
      </c>
      <c r="R15702" t="s">
        <v>26</v>
      </c>
      <c r="S15702">
        <v>18.600000000000001</v>
      </c>
      <c r="T15702">
        <v>18</v>
      </c>
      <c r="U15702">
        <v>17.899999999999999</v>
      </c>
      <c r="V15702">
        <v>0.6</v>
      </c>
      <c r="W15702">
        <v>0.7</v>
      </c>
      <c r="AB15702">
        <f t="shared" si="308"/>
        <v>1439.99</v>
      </c>
    </row>
    <row r="15703" spans="1:28" x14ac:dyDescent="0.25">
      <c r="A15703" t="s">
        <v>6933</v>
      </c>
      <c r="B15703" t="s">
        <v>6913</v>
      </c>
      <c r="C15703" s="1">
        <v>0.62077546296296293</v>
      </c>
      <c r="D15703">
        <v>384</v>
      </c>
      <c r="E15703" s="2">
        <v>1.9993368055555554E-2</v>
      </c>
      <c r="F15703" s="1">
        <v>1.9988425925925927E-2</v>
      </c>
      <c r="G15703">
        <v>427</v>
      </c>
      <c r="H15703">
        <v>1727.43</v>
      </c>
      <c r="I15703">
        <v>0</v>
      </c>
      <c r="J15703" t="s">
        <v>6914</v>
      </c>
      <c r="K15703" t="s">
        <v>22</v>
      </c>
      <c r="L15703">
        <v>1</v>
      </c>
      <c r="N15703" t="s">
        <v>23</v>
      </c>
      <c r="O15703" t="s">
        <v>33</v>
      </c>
      <c r="P15703" t="s">
        <v>28</v>
      </c>
      <c r="R15703" t="s">
        <v>26</v>
      </c>
      <c r="S15703">
        <v>20.3</v>
      </c>
      <c r="T15703">
        <v>18</v>
      </c>
      <c r="U15703">
        <v>17.899999999999999</v>
      </c>
      <c r="V15703">
        <v>2.2999999999999998</v>
      </c>
      <c r="W15703">
        <v>2.4</v>
      </c>
      <c r="X15703" t="s">
        <v>86</v>
      </c>
      <c r="AB15703">
        <f t="shared" si="308"/>
        <v>1439.99</v>
      </c>
    </row>
    <row r="15704" spans="1:28" x14ac:dyDescent="0.25">
      <c r="A15704" t="s">
        <v>6934</v>
      </c>
      <c r="B15704" t="s">
        <v>6913</v>
      </c>
      <c r="C15704" s="1">
        <v>0.62285879629629626</v>
      </c>
      <c r="D15704">
        <v>686</v>
      </c>
      <c r="E15704" s="2">
        <v>2.2080196759259259E-2</v>
      </c>
      <c r="F15704" s="1">
        <v>2.207175925925926E-2</v>
      </c>
      <c r="G15704">
        <v>729</v>
      </c>
      <c r="H15704">
        <v>1907.73</v>
      </c>
      <c r="I15704">
        <v>0</v>
      </c>
      <c r="J15704" t="s">
        <v>6914</v>
      </c>
      <c r="K15704" t="s">
        <v>22</v>
      </c>
      <c r="L15704">
        <v>1</v>
      </c>
      <c r="N15704" t="s">
        <v>23</v>
      </c>
      <c r="O15704" t="s">
        <v>46</v>
      </c>
      <c r="P15704" t="s">
        <v>28</v>
      </c>
      <c r="R15704" t="s">
        <v>26</v>
      </c>
      <c r="S15704">
        <v>20.9</v>
      </c>
      <c r="T15704">
        <v>17.899999999999999</v>
      </c>
      <c r="U15704">
        <v>17.899999999999999</v>
      </c>
      <c r="V15704">
        <v>3</v>
      </c>
      <c r="W15704">
        <v>3</v>
      </c>
      <c r="X15704" t="s">
        <v>86</v>
      </c>
      <c r="AB15704">
        <f t="shared" si="308"/>
        <v>1620.29</v>
      </c>
    </row>
    <row r="15705" spans="1:28" x14ac:dyDescent="0.25">
      <c r="A15705" t="s">
        <v>6934</v>
      </c>
      <c r="B15705" t="s">
        <v>6913</v>
      </c>
      <c r="C15705" s="1">
        <v>0.62285879629629626</v>
      </c>
      <c r="D15705">
        <v>686</v>
      </c>
      <c r="E15705" s="2">
        <v>2.2080196759259259E-2</v>
      </c>
      <c r="F15705" s="1">
        <v>2.207175925925926E-2</v>
      </c>
      <c r="G15705">
        <v>729</v>
      </c>
      <c r="H15705">
        <v>1907.73</v>
      </c>
      <c r="I15705">
        <v>0</v>
      </c>
      <c r="J15705" t="s">
        <v>6914</v>
      </c>
      <c r="K15705" t="s">
        <v>22</v>
      </c>
      <c r="L15705">
        <v>1</v>
      </c>
      <c r="N15705" t="s">
        <v>23</v>
      </c>
      <c r="O15705" t="s">
        <v>24</v>
      </c>
      <c r="P15705" t="s">
        <v>28</v>
      </c>
      <c r="R15705" t="s">
        <v>26</v>
      </c>
      <c r="S15705">
        <v>21.1</v>
      </c>
      <c r="T15705">
        <v>17.899999999999999</v>
      </c>
      <c r="U15705">
        <v>17.899999999999999</v>
      </c>
      <c r="V15705">
        <v>3.2</v>
      </c>
      <c r="W15705">
        <v>3.2</v>
      </c>
      <c r="AB15705">
        <f t="shared" si="308"/>
        <v>1620.29</v>
      </c>
    </row>
    <row r="15706" spans="1:28" x14ac:dyDescent="0.25">
      <c r="A15706" t="s">
        <v>6935</v>
      </c>
      <c r="B15706" t="s">
        <v>6913</v>
      </c>
      <c r="C15706" s="1">
        <v>0.62494212962962969</v>
      </c>
      <c r="D15706">
        <v>856</v>
      </c>
      <c r="E15706" s="2">
        <v>2.416548611111111E-2</v>
      </c>
      <c r="F15706" s="1">
        <v>2.4155092592592589E-2</v>
      </c>
      <c r="G15706">
        <v>898</v>
      </c>
      <c r="H15706">
        <v>2087.9</v>
      </c>
      <c r="I15706">
        <v>0</v>
      </c>
      <c r="J15706" t="s">
        <v>6914</v>
      </c>
      <c r="K15706" t="s">
        <v>22</v>
      </c>
      <c r="L15706">
        <v>1</v>
      </c>
      <c r="N15706" t="s">
        <v>23</v>
      </c>
      <c r="O15706" t="s">
        <v>46</v>
      </c>
      <c r="P15706" t="s">
        <v>28</v>
      </c>
      <c r="R15706" t="s">
        <v>26</v>
      </c>
      <c r="S15706">
        <v>21.8</v>
      </c>
      <c r="T15706">
        <v>18</v>
      </c>
      <c r="U15706">
        <v>18</v>
      </c>
      <c r="V15706">
        <v>3.8</v>
      </c>
      <c r="W15706">
        <v>3.8</v>
      </c>
      <c r="AB15706">
        <f t="shared" si="308"/>
        <v>1800.46</v>
      </c>
    </row>
    <row r="15707" spans="1:28" x14ac:dyDescent="0.25">
      <c r="A15707" t="s">
        <v>6935</v>
      </c>
      <c r="B15707" t="s">
        <v>6913</v>
      </c>
      <c r="C15707" s="1">
        <v>0.62494212962962969</v>
      </c>
      <c r="D15707">
        <v>856</v>
      </c>
      <c r="E15707" s="2">
        <v>2.416548611111111E-2</v>
      </c>
      <c r="F15707" s="1">
        <v>2.4155092592592589E-2</v>
      </c>
      <c r="G15707">
        <v>898</v>
      </c>
      <c r="H15707">
        <v>2087.9</v>
      </c>
      <c r="I15707">
        <v>0</v>
      </c>
      <c r="J15707" t="s">
        <v>6914</v>
      </c>
      <c r="K15707" t="s">
        <v>22</v>
      </c>
      <c r="L15707">
        <v>1</v>
      </c>
      <c r="N15707" t="s">
        <v>23</v>
      </c>
      <c r="O15707" t="s">
        <v>33</v>
      </c>
      <c r="P15707" t="s">
        <v>28</v>
      </c>
      <c r="R15707" t="s">
        <v>26</v>
      </c>
      <c r="S15707">
        <v>21.5</v>
      </c>
      <c r="T15707">
        <v>18</v>
      </c>
      <c r="U15707">
        <v>18</v>
      </c>
      <c r="V15707">
        <v>3.5</v>
      </c>
      <c r="W15707">
        <v>3.5</v>
      </c>
      <c r="AB15707">
        <f t="shared" si="308"/>
        <v>1800.46</v>
      </c>
    </row>
    <row r="15708" spans="1:28" x14ac:dyDescent="0.25">
      <c r="A15708" t="s">
        <v>6935</v>
      </c>
      <c r="B15708" t="s">
        <v>6913</v>
      </c>
      <c r="C15708" s="1">
        <v>0.62494212962962969</v>
      </c>
      <c r="D15708">
        <v>856</v>
      </c>
      <c r="E15708" s="2">
        <v>2.416548611111111E-2</v>
      </c>
      <c r="F15708" s="1">
        <v>2.4155092592592589E-2</v>
      </c>
      <c r="G15708">
        <v>898</v>
      </c>
      <c r="H15708">
        <v>2087.9</v>
      </c>
      <c r="I15708">
        <v>0</v>
      </c>
      <c r="J15708" t="s">
        <v>6914</v>
      </c>
      <c r="K15708" t="s">
        <v>22</v>
      </c>
      <c r="L15708">
        <v>1</v>
      </c>
      <c r="N15708" t="s">
        <v>23</v>
      </c>
      <c r="O15708" t="s">
        <v>24</v>
      </c>
      <c r="P15708" t="s">
        <v>28</v>
      </c>
      <c r="R15708" t="s">
        <v>26</v>
      </c>
      <c r="S15708">
        <v>20.6</v>
      </c>
      <c r="T15708">
        <v>18</v>
      </c>
      <c r="U15708">
        <v>18</v>
      </c>
      <c r="V15708">
        <v>2.6</v>
      </c>
      <c r="W15708">
        <v>2.6</v>
      </c>
      <c r="AB15708">
        <f t="shared" si="308"/>
        <v>1800.46</v>
      </c>
    </row>
    <row r="15709" spans="1:28" x14ac:dyDescent="0.25">
      <c r="A15709" t="s">
        <v>6936</v>
      </c>
      <c r="B15709" t="s">
        <v>6913</v>
      </c>
      <c r="C15709" s="1">
        <v>0.62702546296296291</v>
      </c>
      <c r="D15709">
        <v>591</v>
      </c>
      <c r="E15709" s="2">
        <v>2.6245752314814814E-2</v>
      </c>
      <c r="F15709" s="1">
        <v>2.6238425925925925E-2</v>
      </c>
      <c r="G15709">
        <v>633</v>
      </c>
      <c r="H15709">
        <v>2267.63</v>
      </c>
      <c r="I15709">
        <v>0</v>
      </c>
      <c r="J15709" t="s">
        <v>6914</v>
      </c>
      <c r="K15709" t="s">
        <v>22</v>
      </c>
      <c r="L15709">
        <v>1</v>
      </c>
      <c r="N15709" t="s">
        <v>23</v>
      </c>
      <c r="O15709" t="s">
        <v>46</v>
      </c>
      <c r="P15709" t="s">
        <v>28</v>
      </c>
      <c r="R15709" t="s">
        <v>26</v>
      </c>
      <c r="S15709">
        <v>21.5</v>
      </c>
      <c r="T15709">
        <v>18</v>
      </c>
      <c r="U15709">
        <v>17.899999999999999</v>
      </c>
      <c r="V15709">
        <v>3.5</v>
      </c>
      <c r="W15709">
        <v>3.6</v>
      </c>
      <c r="AB15709">
        <f t="shared" si="308"/>
        <v>1980.19</v>
      </c>
    </row>
    <row r="15710" spans="1:28" x14ac:dyDescent="0.25">
      <c r="A15710" t="s">
        <v>6936</v>
      </c>
      <c r="B15710" t="s">
        <v>6913</v>
      </c>
      <c r="C15710" s="1">
        <v>0.62702546296296291</v>
      </c>
      <c r="D15710">
        <v>591</v>
      </c>
      <c r="E15710" s="2">
        <v>2.6245752314814814E-2</v>
      </c>
      <c r="F15710" s="1">
        <v>2.6238425925925925E-2</v>
      </c>
      <c r="G15710">
        <v>633</v>
      </c>
      <c r="H15710">
        <v>2267.63</v>
      </c>
      <c r="I15710">
        <v>0</v>
      </c>
      <c r="J15710" t="s">
        <v>6914</v>
      </c>
      <c r="K15710" t="s">
        <v>22</v>
      </c>
      <c r="L15710">
        <v>1</v>
      </c>
      <c r="N15710" t="s">
        <v>23</v>
      </c>
      <c r="O15710" t="s">
        <v>33</v>
      </c>
      <c r="P15710" t="s">
        <v>28</v>
      </c>
      <c r="R15710" t="s">
        <v>26</v>
      </c>
      <c r="S15710">
        <v>20.8</v>
      </c>
      <c r="T15710">
        <v>18</v>
      </c>
      <c r="U15710">
        <v>17.899999999999999</v>
      </c>
      <c r="V15710">
        <v>2.8</v>
      </c>
      <c r="W15710">
        <v>2.9</v>
      </c>
      <c r="AB15710">
        <f t="shared" si="308"/>
        <v>1980.19</v>
      </c>
    </row>
    <row r="15711" spans="1:28" x14ac:dyDescent="0.25">
      <c r="A15711" t="s">
        <v>6936</v>
      </c>
      <c r="B15711" t="s">
        <v>6913</v>
      </c>
      <c r="C15711" s="1">
        <v>0.62702546296296291</v>
      </c>
      <c r="D15711">
        <v>591</v>
      </c>
      <c r="E15711" s="2">
        <v>2.6245752314814814E-2</v>
      </c>
      <c r="F15711" s="1">
        <v>2.6238425925925925E-2</v>
      </c>
      <c r="G15711">
        <v>633</v>
      </c>
      <c r="H15711">
        <v>2267.63</v>
      </c>
      <c r="I15711">
        <v>0</v>
      </c>
      <c r="J15711" t="s">
        <v>6914</v>
      </c>
      <c r="K15711" t="s">
        <v>22</v>
      </c>
      <c r="L15711">
        <v>1</v>
      </c>
      <c r="N15711" t="s">
        <v>23</v>
      </c>
      <c r="O15711" t="s">
        <v>36</v>
      </c>
      <c r="P15711" t="s">
        <v>28</v>
      </c>
      <c r="R15711" t="s">
        <v>26</v>
      </c>
      <c r="S15711">
        <v>18.399999999999999</v>
      </c>
      <c r="T15711">
        <v>18</v>
      </c>
      <c r="U15711">
        <v>17.899999999999999</v>
      </c>
      <c r="V15711">
        <v>0.4</v>
      </c>
      <c r="W15711">
        <v>0.5</v>
      </c>
      <c r="AB15711">
        <f t="shared" si="308"/>
        <v>1980.19</v>
      </c>
    </row>
    <row r="15712" spans="1:28" x14ac:dyDescent="0.25">
      <c r="A15712" t="s">
        <v>6936</v>
      </c>
      <c r="B15712" t="s">
        <v>6913</v>
      </c>
      <c r="C15712" s="1">
        <v>0.62702546296296291</v>
      </c>
      <c r="D15712">
        <v>591</v>
      </c>
      <c r="E15712" s="2">
        <v>2.6245752314814814E-2</v>
      </c>
      <c r="F15712" s="1">
        <v>2.6238425925925925E-2</v>
      </c>
      <c r="G15712">
        <v>633</v>
      </c>
      <c r="H15712">
        <v>2267.63</v>
      </c>
      <c r="I15712">
        <v>0</v>
      </c>
      <c r="J15712" t="s">
        <v>6914</v>
      </c>
      <c r="K15712" t="s">
        <v>22</v>
      </c>
      <c r="L15712">
        <v>1</v>
      </c>
      <c r="N15712" t="s">
        <v>23</v>
      </c>
      <c r="O15712" t="s">
        <v>24</v>
      </c>
      <c r="P15712" t="s">
        <v>28</v>
      </c>
      <c r="R15712" t="s">
        <v>26</v>
      </c>
      <c r="S15712">
        <v>19.2</v>
      </c>
      <c r="T15712">
        <v>18</v>
      </c>
      <c r="U15712">
        <v>17.899999999999999</v>
      </c>
      <c r="V15712">
        <v>1.2</v>
      </c>
      <c r="W15712">
        <v>1.3</v>
      </c>
      <c r="AB15712">
        <f t="shared" si="308"/>
        <v>1980.19</v>
      </c>
    </row>
    <row r="15713" spans="1:28" x14ac:dyDescent="0.25">
      <c r="A15713" t="s">
        <v>6937</v>
      </c>
      <c r="B15713" t="s">
        <v>6913</v>
      </c>
      <c r="C15713" s="1">
        <v>0.62912037037037039</v>
      </c>
      <c r="D15713">
        <v>327</v>
      </c>
      <c r="E15713" s="2">
        <v>2.8337615740740743E-2</v>
      </c>
      <c r="F15713" s="1">
        <v>2.8333333333333332E-2</v>
      </c>
      <c r="G15713">
        <v>370</v>
      </c>
      <c r="H15713">
        <v>2448.37</v>
      </c>
      <c r="I15713">
        <v>0</v>
      </c>
      <c r="J15713" t="s">
        <v>6914</v>
      </c>
      <c r="K15713" t="s">
        <v>22</v>
      </c>
      <c r="L15713">
        <v>1</v>
      </c>
      <c r="N15713" t="s">
        <v>23</v>
      </c>
      <c r="O15713" t="s">
        <v>46</v>
      </c>
      <c r="P15713" t="s">
        <v>28</v>
      </c>
      <c r="R15713" t="s">
        <v>26</v>
      </c>
      <c r="S15713">
        <v>21.3</v>
      </c>
      <c r="T15713">
        <v>17.899999999999999</v>
      </c>
      <c r="U15713">
        <v>17.899999999999999</v>
      </c>
      <c r="V15713">
        <v>3.4</v>
      </c>
      <c r="W15713">
        <v>3.4</v>
      </c>
      <c r="AB15713">
        <f t="shared" si="308"/>
        <v>2160.9299999999998</v>
      </c>
    </row>
    <row r="15714" spans="1:28" x14ac:dyDescent="0.25">
      <c r="A15714" t="s">
        <v>6937</v>
      </c>
      <c r="B15714" t="s">
        <v>6913</v>
      </c>
      <c r="C15714" s="1">
        <v>0.62912037037037039</v>
      </c>
      <c r="D15714">
        <v>327</v>
      </c>
      <c r="E15714" s="2">
        <v>2.8337615740740743E-2</v>
      </c>
      <c r="F15714" s="1">
        <v>2.8333333333333332E-2</v>
      </c>
      <c r="G15714">
        <v>370</v>
      </c>
      <c r="H15714">
        <v>2448.37</v>
      </c>
      <c r="I15714">
        <v>0</v>
      </c>
      <c r="J15714" t="s">
        <v>6914</v>
      </c>
      <c r="K15714" t="s">
        <v>22</v>
      </c>
      <c r="L15714">
        <v>1</v>
      </c>
      <c r="N15714" t="s">
        <v>23</v>
      </c>
      <c r="O15714" t="s">
        <v>24</v>
      </c>
      <c r="P15714" t="s">
        <v>28</v>
      </c>
      <c r="R15714" t="s">
        <v>26</v>
      </c>
      <c r="S15714">
        <v>18.8</v>
      </c>
      <c r="T15714">
        <v>17.899999999999999</v>
      </c>
      <c r="U15714">
        <v>17.899999999999999</v>
      </c>
      <c r="V15714">
        <v>0.9</v>
      </c>
      <c r="W15714">
        <v>0.9</v>
      </c>
      <c r="AB15714">
        <f t="shared" si="308"/>
        <v>2160.9299999999998</v>
      </c>
    </row>
    <row r="15715" spans="1:28" x14ac:dyDescent="0.25">
      <c r="A15715" t="s">
        <v>6938</v>
      </c>
      <c r="B15715" t="s">
        <v>6913</v>
      </c>
      <c r="C15715" s="1">
        <v>0.63119212962962956</v>
      </c>
      <c r="D15715">
        <v>361</v>
      </c>
      <c r="E15715" s="2">
        <v>3.040976851851852E-2</v>
      </c>
      <c r="F15715" s="1">
        <v>3.0405092592592591E-2</v>
      </c>
      <c r="G15715">
        <v>404</v>
      </c>
      <c r="H15715">
        <v>2627.4</v>
      </c>
      <c r="I15715">
        <v>0</v>
      </c>
      <c r="J15715" t="s">
        <v>6914</v>
      </c>
      <c r="K15715" t="s">
        <v>22</v>
      </c>
      <c r="L15715">
        <v>1</v>
      </c>
      <c r="N15715" t="s">
        <v>23</v>
      </c>
      <c r="O15715" t="s">
        <v>46</v>
      </c>
      <c r="P15715" t="s">
        <v>28</v>
      </c>
      <c r="R15715" t="s">
        <v>26</v>
      </c>
      <c r="S15715">
        <v>22.8</v>
      </c>
      <c r="T15715">
        <v>17.8</v>
      </c>
      <c r="U15715">
        <v>17.8</v>
      </c>
      <c r="V15715">
        <v>5</v>
      </c>
      <c r="W15715">
        <v>5</v>
      </c>
      <c r="AB15715">
        <f t="shared" si="308"/>
        <v>2339.96</v>
      </c>
    </row>
    <row r="15716" spans="1:28" x14ac:dyDescent="0.25">
      <c r="A15716" t="s">
        <v>6938</v>
      </c>
      <c r="B15716" t="s">
        <v>6913</v>
      </c>
      <c r="C15716" s="1">
        <v>0.63119212962962956</v>
      </c>
      <c r="D15716">
        <v>361</v>
      </c>
      <c r="E15716" s="2">
        <v>3.040976851851852E-2</v>
      </c>
      <c r="F15716" s="1">
        <v>3.0405092592592591E-2</v>
      </c>
      <c r="G15716">
        <v>404</v>
      </c>
      <c r="H15716">
        <v>2627.4</v>
      </c>
      <c r="I15716">
        <v>0</v>
      </c>
      <c r="J15716" t="s">
        <v>6914</v>
      </c>
      <c r="K15716" t="s">
        <v>22</v>
      </c>
      <c r="L15716">
        <v>1</v>
      </c>
      <c r="N15716" t="s">
        <v>23</v>
      </c>
      <c r="O15716" t="s">
        <v>33</v>
      </c>
      <c r="P15716" t="s">
        <v>28</v>
      </c>
      <c r="R15716" t="s">
        <v>26</v>
      </c>
      <c r="S15716">
        <v>20.8</v>
      </c>
      <c r="T15716">
        <v>17.8</v>
      </c>
      <c r="U15716">
        <v>17.8</v>
      </c>
      <c r="V15716">
        <v>3</v>
      </c>
      <c r="W15716">
        <v>3</v>
      </c>
      <c r="AB15716">
        <f t="shared" si="308"/>
        <v>2339.96</v>
      </c>
    </row>
    <row r="15717" spans="1:28" x14ac:dyDescent="0.25">
      <c r="A15717" t="s">
        <v>6938</v>
      </c>
      <c r="B15717" t="s">
        <v>6913</v>
      </c>
      <c r="C15717" s="1">
        <v>0.63119212962962956</v>
      </c>
      <c r="D15717">
        <v>361</v>
      </c>
      <c r="E15717" s="2">
        <v>3.040976851851852E-2</v>
      </c>
      <c r="F15717" s="1">
        <v>3.0405092592592591E-2</v>
      </c>
      <c r="G15717">
        <v>404</v>
      </c>
      <c r="H15717">
        <v>2627.4</v>
      </c>
      <c r="I15717">
        <v>0</v>
      </c>
      <c r="J15717" t="s">
        <v>6914</v>
      </c>
      <c r="K15717" t="s">
        <v>22</v>
      </c>
      <c r="L15717">
        <v>1</v>
      </c>
      <c r="N15717" t="s">
        <v>23</v>
      </c>
      <c r="O15717" t="s">
        <v>36</v>
      </c>
      <c r="P15717" t="s">
        <v>28</v>
      </c>
      <c r="R15717" t="s">
        <v>26</v>
      </c>
      <c r="S15717">
        <v>18.100000000000001</v>
      </c>
      <c r="T15717">
        <v>17.8</v>
      </c>
      <c r="U15717">
        <v>17.8</v>
      </c>
      <c r="V15717">
        <v>0.3</v>
      </c>
      <c r="W15717">
        <v>0.3</v>
      </c>
      <c r="AB15717">
        <f t="shared" si="308"/>
        <v>2339.96</v>
      </c>
    </row>
    <row r="15718" spans="1:28" x14ac:dyDescent="0.25">
      <c r="A15718" t="s">
        <v>6938</v>
      </c>
      <c r="B15718" t="s">
        <v>6913</v>
      </c>
      <c r="C15718" s="1">
        <v>0.63119212962962956</v>
      </c>
      <c r="D15718">
        <v>361</v>
      </c>
      <c r="E15718" s="2">
        <v>3.040976851851852E-2</v>
      </c>
      <c r="F15718" s="1">
        <v>3.0405092592592591E-2</v>
      </c>
      <c r="G15718">
        <v>404</v>
      </c>
      <c r="H15718">
        <v>2627.4</v>
      </c>
      <c r="I15718">
        <v>0</v>
      </c>
      <c r="J15718" t="s">
        <v>6914</v>
      </c>
      <c r="K15718" t="s">
        <v>22</v>
      </c>
      <c r="L15718">
        <v>1</v>
      </c>
      <c r="N15718" t="s">
        <v>23</v>
      </c>
      <c r="O15718" t="s">
        <v>24</v>
      </c>
      <c r="P15718" t="s">
        <v>28</v>
      </c>
      <c r="R15718" t="s">
        <v>26</v>
      </c>
      <c r="S15718">
        <v>19.600000000000001</v>
      </c>
      <c r="T15718">
        <v>17.8</v>
      </c>
      <c r="U15718">
        <v>17.8</v>
      </c>
      <c r="V15718">
        <v>1.8</v>
      </c>
      <c r="W15718">
        <v>1.8</v>
      </c>
      <c r="AB15718">
        <f t="shared" si="308"/>
        <v>2339.96</v>
      </c>
    </row>
    <row r="15719" spans="1:28" x14ac:dyDescent="0.25">
      <c r="A15719" t="s">
        <v>6939</v>
      </c>
      <c r="B15719" t="s">
        <v>6913</v>
      </c>
      <c r="C15719" s="1">
        <v>0.633275462962963</v>
      </c>
      <c r="D15719">
        <v>664</v>
      </c>
      <c r="E15719" s="2">
        <v>3.2496608796296296E-2</v>
      </c>
      <c r="F15719" s="1">
        <v>3.2488425925925928E-2</v>
      </c>
      <c r="G15719">
        <v>707</v>
      </c>
      <c r="H15719">
        <v>2807.71</v>
      </c>
      <c r="I15719">
        <v>0</v>
      </c>
      <c r="J15719" t="s">
        <v>6914</v>
      </c>
      <c r="K15719" t="s">
        <v>22</v>
      </c>
      <c r="L15719">
        <v>1</v>
      </c>
      <c r="N15719" t="s">
        <v>23</v>
      </c>
      <c r="O15719" t="s">
        <v>46</v>
      </c>
      <c r="P15719" t="s">
        <v>28</v>
      </c>
      <c r="R15719" t="s">
        <v>26</v>
      </c>
      <c r="S15719">
        <v>22.2</v>
      </c>
      <c r="T15719">
        <v>17.8</v>
      </c>
      <c r="U15719">
        <v>17.8</v>
      </c>
      <c r="V15719">
        <v>4.4000000000000004</v>
      </c>
      <c r="W15719">
        <v>4.4000000000000004</v>
      </c>
      <c r="AB15719">
        <f t="shared" si="308"/>
        <v>2520.27</v>
      </c>
    </row>
    <row r="15720" spans="1:28" x14ac:dyDescent="0.25">
      <c r="A15720" t="s">
        <v>6939</v>
      </c>
      <c r="B15720" t="s">
        <v>6913</v>
      </c>
      <c r="C15720" s="1">
        <v>0.633275462962963</v>
      </c>
      <c r="D15720">
        <v>664</v>
      </c>
      <c r="E15720" s="2">
        <v>3.2496608796296296E-2</v>
      </c>
      <c r="F15720" s="1">
        <v>3.2488425925925928E-2</v>
      </c>
      <c r="G15720">
        <v>707</v>
      </c>
      <c r="H15720">
        <v>2807.71</v>
      </c>
      <c r="I15720">
        <v>0</v>
      </c>
      <c r="J15720" t="s">
        <v>6914</v>
      </c>
      <c r="K15720" t="s">
        <v>22</v>
      </c>
      <c r="L15720">
        <v>1</v>
      </c>
      <c r="N15720" t="s">
        <v>23</v>
      </c>
      <c r="O15720" t="s">
        <v>33</v>
      </c>
      <c r="P15720" t="s">
        <v>28</v>
      </c>
      <c r="R15720" t="s">
        <v>26</v>
      </c>
      <c r="S15720">
        <v>21.3</v>
      </c>
      <c r="T15720">
        <v>17.8</v>
      </c>
      <c r="U15720">
        <v>17.8</v>
      </c>
      <c r="V15720">
        <v>3.5</v>
      </c>
      <c r="W15720">
        <v>3.5</v>
      </c>
      <c r="AB15720">
        <f t="shared" si="308"/>
        <v>2520.27</v>
      </c>
    </row>
    <row r="15721" spans="1:28" x14ac:dyDescent="0.25">
      <c r="A15721" t="s">
        <v>6939</v>
      </c>
      <c r="B15721" t="s">
        <v>6913</v>
      </c>
      <c r="C15721" s="1">
        <v>0.633275462962963</v>
      </c>
      <c r="D15721">
        <v>664</v>
      </c>
      <c r="E15721" s="2">
        <v>3.2496608796296296E-2</v>
      </c>
      <c r="F15721" s="1">
        <v>3.2488425925925928E-2</v>
      </c>
      <c r="G15721">
        <v>707</v>
      </c>
      <c r="H15721">
        <v>2807.71</v>
      </c>
      <c r="I15721">
        <v>0</v>
      </c>
      <c r="J15721" t="s">
        <v>6914</v>
      </c>
      <c r="K15721" t="s">
        <v>22</v>
      </c>
      <c r="L15721">
        <v>1</v>
      </c>
      <c r="N15721" t="s">
        <v>23</v>
      </c>
      <c r="O15721" t="s">
        <v>24</v>
      </c>
      <c r="P15721" t="s">
        <v>28</v>
      </c>
      <c r="R15721" t="s">
        <v>26</v>
      </c>
      <c r="S15721">
        <v>18.7</v>
      </c>
      <c r="T15721">
        <v>17.8</v>
      </c>
      <c r="U15721">
        <v>17.8</v>
      </c>
      <c r="V15721">
        <v>0.9</v>
      </c>
      <c r="W15721">
        <v>0.9</v>
      </c>
      <c r="AB15721">
        <f t="shared" si="308"/>
        <v>2520.27</v>
      </c>
    </row>
    <row r="15722" spans="1:28" x14ac:dyDescent="0.25">
      <c r="A15722" t="s">
        <v>6940</v>
      </c>
      <c r="B15722" t="s">
        <v>6913</v>
      </c>
      <c r="C15722" s="1">
        <v>0.63535879629629632</v>
      </c>
      <c r="D15722">
        <v>366</v>
      </c>
      <c r="E15722" s="2">
        <v>3.4576481481481479E-2</v>
      </c>
      <c r="F15722" s="1">
        <v>3.4571759259259253E-2</v>
      </c>
      <c r="G15722">
        <v>408</v>
      </c>
      <c r="H15722">
        <v>2987.41</v>
      </c>
      <c r="I15722">
        <v>0</v>
      </c>
      <c r="J15722" t="s">
        <v>6914</v>
      </c>
      <c r="K15722" t="s">
        <v>22</v>
      </c>
      <c r="L15722">
        <v>1</v>
      </c>
      <c r="N15722" t="s">
        <v>23</v>
      </c>
      <c r="O15722" t="s">
        <v>46</v>
      </c>
      <c r="P15722" t="s">
        <v>28</v>
      </c>
      <c r="R15722" t="s">
        <v>26</v>
      </c>
      <c r="S15722">
        <v>20.9</v>
      </c>
      <c r="T15722">
        <v>17.7</v>
      </c>
      <c r="U15722">
        <v>17.7</v>
      </c>
      <c r="V15722">
        <v>3.2</v>
      </c>
      <c r="W15722">
        <v>3.2</v>
      </c>
      <c r="AB15722">
        <f t="shared" si="308"/>
        <v>2699.97</v>
      </c>
    </row>
    <row r="15723" spans="1:28" x14ac:dyDescent="0.25">
      <c r="A15723" t="s">
        <v>6940</v>
      </c>
      <c r="B15723" t="s">
        <v>6913</v>
      </c>
      <c r="C15723" s="1">
        <v>0.63535879629629632</v>
      </c>
      <c r="D15723">
        <v>366</v>
      </c>
      <c r="E15723" s="2">
        <v>3.4576481481481479E-2</v>
      </c>
      <c r="F15723" s="1">
        <v>3.4571759259259253E-2</v>
      </c>
      <c r="G15723">
        <v>408</v>
      </c>
      <c r="H15723">
        <v>2987.41</v>
      </c>
      <c r="I15723">
        <v>0</v>
      </c>
      <c r="J15723" t="s">
        <v>6914</v>
      </c>
      <c r="K15723" t="s">
        <v>22</v>
      </c>
      <c r="L15723">
        <v>1</v>
      </c>
      <c r="N15723" t="s">
        <v>23</v>
      </c>
      <c r="O15723" t="s">
        <v>33</v>
      </c>
      <c r="P15723" t="s">
        <v>28</v>
      </c>
      <c r="R15723" t="s">
        <v>26</v>
      </c>
      <c r="S15723">
        <v>19.2</v>
      </c>
      <c r="T15723">
        <v>17.7</v>
      </c>
      <c r="U15723">
        <v>17.7</v>
      </c>
      <c r="V15723">
        <v>1.5</v>
      </c>
      <c r="W15723">
        <v>1.5</v>
      </c>
      <c r="AB15723">
        <f t="shared" si="308"/>
        <v>2699.97</v>
      </c>
    </row>
    <row r="15724" spans="1:28" x14ac:dyDescent="0.25">
      <c r="A15724" t="s">
        <v>6940</v>
      </c>
      <c r="B15724" t="s">
        <v>6913</v>
      </c>
      <c r="C15724" s="1">
        <v>0.63535879629629632</v>
      </c>
      <c r="D15724">
        <v>366</v>
      </c>
      <c r="E15724" s="2">
        <v>3.4576481481481479E-2</v>
      </c>
      <c r="F15724" s="1">
        <v>3.4571759259259253E-2</v>
      </c>
      <c r="G15724">
        <v>408</v>
      </c>
      <c r="H15724">
        <v>2987.41</v>
      </c>
      <c r="I15724">
        <v>0</v>
      </c>
      <c r="J15724" t="s">
        <v>6914</v>
      </c>
      <c r="K15724" t="s">
        <v>22</v>
      </c>
      <c r="L15724">
        <v>1</v>
      </c>
      <c r="N15724" t="s">
        <v>23</v>
      </c>
      <c r="O15724" t="s">
        <v>24</v>
      </c>
      <c r="P15724" t="s">
        <v>28</v>
      </c>
      <c r="R15724" t="s">
        <v>26</v>
      </c>
      <c r="S15724">
        <v>18.5</v>
      </c>
      <c r="T15724">
        <v>17.7</v>
      </c>
      <c r="U15724">
        <v>17.7</v>
      </c>
      <c r="V15724">
        <v>0.8</v>
      </c>
      <c r="W15724">
        <v>0.8</v>
      </c>
      <c r="AB15724">
        <f t="shared" si="308"/>
        <v>2699.97</v>
      </c>
    </row>
    <row r="15725" spans="1:28" x14ac:dyDescent="0.25">
      <c r="A15725" t="s">
        <v>6941</v>
      </c>
      <c r="B15725" t="s">
        <v>6913</v>
      </c>
      <c r="C15725" s="1">
        <v>0.63745370370370369</v>
      </c>
      <c r="D15725">
        <v>169</v>
      </c>
      <c r="E15725" s="2">
        <v>3.6669120370370373E-2</v>
      </c>
      <c r="F15725" s="1">
        <v>3.6666666666666667E-2</v>
      </c>
      <c r="G15725">
        <v>212</v>
      </c>
      <c r="H15725">
        <v>3168.21</v>
      </c>
      <c r="I15725">
        <v>0</v>
      </c>
      <c r="J15725" t="s">
        <v>6914</v>
      </c>
      <c r="K15725" t="s">
        <v>22</v>
      </c>
      <c r="L15725">
        <v>1</v>
      </c>
      <c r="N15725" t="s">
        <v>23</v>
      </c>
      <c r="O15725" t="s">
        <v>46</v>
      </c>
      <c r="P15725" t="s">
        <v>28</v>
      </c>
      <c r="R15725" t="s">
        <v>26</v>
      </c>
      <c r="S15725">
        <v>20.2</v>
      </c>
      <c r="T15725">
        <v>17.7</v>
      </c>
      <c r="U15725">
        <v>17.7</v>
      </c>
      <c r="V15725">
        <v>2.5</v>
      </c>
      <c r="W15725">
        <v>2.5</v>
      </c>
      <c r="AB15725">
        <f t="shared" si="308"/>
        <v>2880.77</v>
      </c>
    </row>
    <row r="15726" spans="1:28" x14ac:dyDescent="0.25">
      <c r="A15726" t="s">
        <v>6941</v>
      </c>
      <c r="B15726" t="s">
        <v>6913</v>
      </c>
      <c r="C15726" s="1">
        <v>0.63745370370370369</v>
      </c>
      <c r="D15726">
        <v>169</v>
      </c>
      <c r="E15726" s="2">
        <v>3.6669120370370373E-2</v>
      </c>
      <c r="F15726" s="1">
        <v>3.6666666666666667E-2</v>
      </c>
      <c r="G15726">
        <v>212</v>
      </c>
      <c r="H15726">
        <v>3168.21</v>
      </c>
      <c r="I15726">
        <v>0</v>
      </c>
      <c r="J15726" t="s">
        <v>6914</v>
      </c>
      <c r="K15726" t="s">
        <v>22</v>
      </c>
      <c r="L15726">
        <v>1</v>
      </c>
      <c r="N15726" t="s">
        <v>23</v>
      </c>
      <c r="O15726" t="s">
        <v>31</v>
      </c>
      <c r="P15726" t="s">
        <v>28</v>
      </c>
      <c r="R15726" t="s">
        <v>26</v>
      </c>
      <c r="S15726">
        <v>19.600000000000001</v>
      </c>
      <c r="T15726">
        <v>17.7</v>
      </c>
      <c r="U15726">
        <v>17.7</v>
      </c>
      <c r="V15726">
        <v>1.9</v>
      </c>
      <c r="W15726">
        <v>1.9</v>
      </c>
      <c r="AB15726">
        <f t="shared" si="308"/>
        <v>2880.77</v>
      </c>
    </row>
    <row r="15727" spans="1:28" x14ac:dyDescent="0.25">
      <c r="A15727" t="s">
        <v>6941</v>
      </c>
      <c r="B15727" t="s">
        <v>6913</v>
      </c>
      <c r="C15727" s="1">
        <v>0.63745370370370369</v>
      </c>
      <c r="D15727">
        <v>169</v>
      </c>
      <c r="E15727" s="2">
        <v>3.6669120370370373E-2</v>
      </c>
      <c r="F15727" s="1">
        <v>3.6666666666666667E-2</v>
      </c>
      <c r="G15727">
        <v>212</v>
      </c>
      <c r="H15727">
        <v>3168.21</v>
      </c>
      <c r="I15727">
        <v>0</v>
      </c>
      <c r="J15727" t="s">
        <v>6914</v>
      </c>
      <c r="K15727" t="s">
        <v>22</v>
      </c>
      <c r="L15727">
        <v>1</v>
      </c>
      <c r="N15727" t="s">
        <v>23</v>
      </c>
      <c r="O15727" t="s">
        <v>24</v>
      </c>
      <c r="P15727" t="s">
        <v>28</v>
      </c>
      <c r="R15727" t="s">
        <v>26</v>
      </c>
      <c r="S15727">
        <v>18.600000000000001</v>
      </c>
      <c r="T15727">
        <v>17.7</v>
      </c>
      <c r="U15727">
        <v>17.7</v>
      </c>
      <c r="V15727">
        <v>0.9</v>
      </c>
      <c r="W15727">
        <v>0.9</v>
      </c>
      <c r="AB15727">
        <f t="shared" si="308"/>
        <v>2880.77</v>
      </c>
    </row>
    <row r="15728" spans="1:28" x14ac:dyDescent="0.25">
      <c r="A15728" t="s">
        <v>6941</v>
      </c>
      <c r="B15728" t="s">
        <v>6913</v>
      </c>
      <c r="C15728" s="1">
        <v>0.63745370370370369</v>
      </c>
      <c r="D15728">
        <v>169</v>
      </c>
      <c r="E15728" s="2">
        <v>3.6669120370370373E-2</v>
      </c>
      <c r="F15728" s="1">
        <v>3.6666666666666667E-2</v>
      </c>
      <c r="G15728">
        <v>212</v>
      </c>
      <c r="H15728">
        <v>3168.21</v>
      </c>
      <c r="I15728">
        <v>0</v>
      </c>
      <c r="J15728" t="s">
        <v>6914</v>
      </c>
      <c r="K15728" t="s">
        <v>22</v>
      </c>
      <c r="L15728">
        <v>1</v>
      </c>
      <c r="N15728" t="s">
        <v>23</v>
      </c>
      <c r="O15728" t="s">
        <v>36</v>
      </c>
      <c r="P15728" t="s">
        <v>28</v>
      </c>
      <c r="R15728" t="s">
        <v>26</v>
      </c>
      <c r="S15728">
        <v>19.5</v>
      </c>
      <c r="T15728">
        <v>17.7</v>
      </c>
      <c r="U15728">
        <v>17.7</v>
      </c>
      <c r="V15728">
        <v>1.8</v>
      </c>
      <c r="W15728">
        <v>1.8</v>
      </c>
      <c r="AB15728">
        <f t="shared" si="308"/>
        <v>2880.77</v>
      </c>
    </row>
    <row r="15729" spans="1:28" x14ac:dyDescent="0.25">
      <c r="A15729" t="s">
        <v>6942</v>
      </c>
      <c r="B15729" t="s">
        <v>6913</v>
      </c>
      <c r="C15729" s="1">
        <v>0.63953703703703701</v>
      </c>
      <c r="D15729">
        <v>572</v>
      </c>
      <c r="E15729" s="2">
        <v>3.8757106481481486E-2</v>
      </c>
      <c r="F15729" s="1">
        <v>3.875E-2</v>
      </c>
      <c r="G15729">
        <v>614</v>
      </c>
      <c r="H15729">
        <v>3348.61</v>
      </c>
      <c r="I15729">
        <v>0</v>
      </c>
      <c r="J15729" t="s">
        <v>6914</v>
      </c>
      <c r="K15729" t="s">
        <v>22</v>
      </c>
      <c r="L15729">
        <v>1</v>
      </c>
      <c r="N15729" t="s">
        <v>23</v>
      </c>
      <c r="O15729" t="s">
        <v>46</v>
      </c>
      <c r="P15729" t="s">
        <v>28</v>
      </c>
      <c r="R15729" t="s">
        <v>26</v>
      </c>
      <c r="S15729">
        <v>19.2</v>
      </c>
      <c r="T15729">
        <v>17.7</v>
      </c>
      <c r="U15729">
        <v>17.8</v>
      </c>
      <c r="V15729">
        <v>1.5</v>
      </c>
      <c r="W15729">
        <v>1.4</v>
      </c>
      <c r="AB15729">
        <f t="shared" si="308"/>
        <v>3061.17</v>
      </c>
    </row>
    <row r="15730" spans="1:28" x14ac:dyDescent="0.25">
      <c r="A15730" t="s">
        <v>6942</v>
      </c>
      <c r="B15730" t="s">
        <v>6913</v>
      </c>
      <c r="C15730" s="1">
        <v>0.63953703703703701</v>
      </c>
      <c r="D15730">
        <v>572</v>
      </c>
      <c r="E15730" s="2">
        <v>3.8757106481481486E-2</v>
      </c>
      <c r="F15730" s="1">
        <v>3.875E-2</v>
      </c>
      <c r="G15730">
        <v>614</v>
      </c>
      <c r="H15730">
        <v>3348.61</v>
      </c>
      <c r="I15730">
        <v>0</v>
      </c>
      <c r="J15730" t="s">
        <v>6914</v>
      </c>
      <c r="K15730" t="s">
        <v>22</v>
      </c>
      <c r="L15730">
        <v>1</v>
      </c>
      <c r="N15730" t="s">
        <v>23</v>
      </c>
      <c r="O15730" t="s">
        <v>24</v>
      </c>
      <c r="P15730" t="s">
        <v>28</v>
      </c>
      <c r="R15730" t="s">
        <v>26</v>
      </c>
      <c r="S15730">
        <v>21.2</v>
      </c>
      <c r="T15730">
        <v>17.7</v>
      </c>
      <c r="U15730">
        <v>17.8</v>
      </c>
      <c r="V15730">
        <v>3.5</v>
      </c>
      <c r="W15730">
        <v>3.4</v>
      </c>
      <c r="AB15730">
        <f t="shared" si="308"/>
        <v>3061.17</v>
      </c>
    </row>
    <row r="15731" spans="1:28" x14ac:dyDescent="0.25">
      <c r="A15731" t="s">
        <v>6943</v>
      </c>
      <c r="B15731" t="s">
        <v>6913</v>
      </c>
      <c r="C15731" s="1">
        <v>0.6416087962962963</v>
      </c>
      <c r="D15731">
        <v>806</v>
      </c>
      <c r="E15731" s="2">
        <v>4.0831585648148143E-2</v>
      </c>
      <c r="F15731" s="1">
        <v>4.0821759259259259E-2</v>
      </c>
      <c r="G15731">
        <v>849</v>
      </c>
      <c r="H15731">
        <v>3527.85</v>
      </c>
      <c r="I15731">
        <v>0</v>
      </c>
      <c r="J15731" t="s">
        <v>6914</v>
      </c>
      <c r="K15731" t="s">
        <v>22</v>
      </c>
      <c r="L15731">
        <v>1</v>
      </c>
      <c r="N15731" t="s">
        <v>23</v>
      </c>
      <c r="O15731" t="s">
        <v>46</v>
      </c>
      <c r="P15731" t="s">
        <v>28</v>
      </c>
      <c r="R15731" t="s">
        <v>26</v>
      </c>
      <c r="S15731">
        <v>18.600000000000001</v>
      </c>
      <c r="T15731">
        <v>17.8</v>
      </c>
      <c r="U15731">
        <v>17.899999999999999</v>
      </c>
      <c r="V15731">
        <v>0.8</v>
      </c>
      <c r="W15731">
        <v>0.7</v>
      </c>
      <c r="AB15731">
        <f t="shared" si="308"/>
        <v>3240.41</v>
      </c>
    </row>
    <row r="15732" spans="1:28" x14ac:dyDescent="0.25">
      <c r="A15732" t="s">
        <v>6943</v>
      </c>
      <c r="B15732" t="s">
        <v>6913</v>
      </c>
      <c r="C15732" s="1">
        <v>0.6416087962962963</v>
      </c>
      <c r="D15732">
        <v>806</v>
      </c>
      <c r="E15732" s="2">
        <v>4.0831585648148143E-2</v>
      </c>
      <c r="F15732" s="1">
        <v>4.0821759259259259E-2</v>
      </c>
      <c r="G15732">
        <v>849</v>
      </c>
      <c r="H15732">
        <v>3527.85</v>
      </c>
      <c r="I15732">
        <v>0</v>
      </c>
      <c r="J15732" t="s">
        <v>6914</v>
      </c>
      <c r="K15732" t="s">
        <v>22</v>
      </c>
      <c r="L15732">
        <v>1</v>
      </c>
      <c r="N15732" t="s">
        <v>23</v>
      </c>
      <c r="O15732" t="s">
        <v>33</v>
      </c>
      <c r="P15732" t="s">
        <v>28</v>
      </c>
      <c r="R15732" t="s">
        <v>26</v>
      </c>
      <c r="S15732">
        <v>19.100000000000001</v>
      </c>
      <c r="T15732">
        <v>17.8</v>
      </c>
      <c r="U15732">
        <v>17.899999999999999</v>
      </c>
      <c r="V15732">
        <v>1.3</v>
      </c>
      <c r="W15732">
        <v>1.2</v>
      </c>
      <c r="AB15732">
        <f t="shared" si="308"/>
        <v>3240.41</v>
      </c>
    </row>
    <row r="15733" spans="1:28" x14ac:dyDescent="0.25">
      <c r="A15733" t="s">
        <v>6943</v>
      </c>
      <c r="B15733" t="s">
        <v>6913</v>
      </c>
      <c r="C15733" s="1">
        <v>0.6416087962962963</v>
      </c>
      <c r="D15733">
        <v>806</v>
      </c>
      <c r="E15733" s="2">
        <v>4.0831585648148143E-2</v>
      </c>
      <c r="F15733" s="1">
        <v>4.0821759259259259E-2</v>
      </c>
      <c r="G15733">
        <v>849</v>
      </c>
      <c r="H15733">
        <v>3527.85</v>
      </c>
      <c r="I15733">
        <v>0</v>
      </c>
      <c r="J15733" t="s">
        <v>6914</v>
      </c>
      <c r="K15733" t="s">
        <v>22</v>
      </c>
      <c r="L15733">
        <v>1</v>
      </c>
      <c r="N15733" t="s">
        <v>23</v>
      </c>
      <c r="O15733" t="s">
        <v>31</v>
      </c>
      <c r="P15733" t="s">
        <v>28</v>
      </c>
      <c r="R15733" t="s">
        <v>26</v>
      </c>
      <c r="S15733">
        <v>19.3</v>
      </c>
      <c r="T15733">
        <v>17.8</v>
      </c>
      <c r="U15733">
        <v>17.899999999999999</v>
      </c>
      <c r="V15733">
        <v>1.5</v>
      </c>
      <c r="W15733">
        <v>1.4</v>
      </c>
      <c r="AB15733">
        <f t="shared" si="308"/>
        <v>3240.41</v>
      </c>
    </row>
    <row r="15734" spans="1:28" x14ac:dyDescent="0.25">
      <c r="A15734" t="s">
        <v>6943</v>
      </c>
      <c r="B15734" t="s">
        <v>6913</v>
      </c>
      <c r="C15734" s="1">
        <v>0.6416087962962963</v>
      </c>
      <c r="D15734">
        <v>806</v>
      </c>
      <c r="E15734" s="2">
        <v>4.0831585648148143E-2</v>
      </c>
      <c r="F15734" s="1">
        <v>4.0821759259259259E-2</v>
      </c>
      <c r="G15734">
        <v>849</v>
      </c>
      <c r="H15734">
        <v>3527.85</v>
      </c>
      <c r="I15734">
        <v>0</v>
      </c>
      <c r="J15734" t="s">
        <v>6914</v>
      </c>
      <c r="K15734" t="s">
        <v>22</v>
      </c>
      <c r="L15734">
        <v>1</v>
      </c>
      <c r="N15734" t="s">
        <v>23</v>
      </c>
      <c r="O15734" t="s">
        <v>24</v>
      </c>
      <c r="P15734" t="s">
        <v>28</v>
      </c>
      <c r="R15734" t="s">
        <v>26</v>
      </c>
      <c r="S15734">
        <v>19.600000000000001</v>
      </c>
      <c r="T15734">
        <v>17.8</v>
      </c>
      <c r="U15734">
        <v>17.899999999999999</v>
      </c>
      <c r="V15734">
        <v>1.8</v>
      </c>
      <c r="W15734">
        <v>1.7</v>
      </c>
      <c r="AB15734">
        <f t="shared" si="308"/>
        <v>3240.41</v>
      </c>
    </row>
    <row r="15735" spans="1:28" x14ac:dyDescent="0.25">
      <c r="A15735" t="s">
        <v>6944</v>
      </c>
      <c r="B15735" t="s">
        <v>6913</v>
      </c>
      <c r="C15735" s="1">
        <v>0.64369212962962963</v>
      </c>
      <c r="D15735">
        <v>775</v>
      </c>
      <c r="E15735" s="2">
        <v>4.2914560185185184E-2</v>
      </c>
      <c r="F15735" s="1">
        <v>4.2905092592592592E-2</v>
      </c>
      <c r="G15735">
        <v>818</v>
      </c>
      <c r="H15735">
        <v>3707.82</v>
      </c>
      <c r="I15735">
        <v>0</v>
      </c>
      <c r="J15735" t="s">
        <v>6914</v>
      </c>
      <c r="K15735" t="s">
        <v>22</v>
      </c>
      <c r="L15735">
        <v>1</v>
      </c>
      <c r="N15735" t="s">
        <v>23</v>
      </c>
      <c r="O15735" t="s">
        <v>46</v>
      </c>
      <c r="P15735" t="s">
        <v>28</v>
      </c>
      <c r="R15735" t="s">
        <v>26</v>
      </c>
      <c r="S15735">
        <v>19</v>
      </c>
      <c r="T15735">
        <v>17.899999999999999</v>
      </c>
      <c r="U15735">
        <v>17.899999999999999</v>
      </c>
      <c r="V15735">
        <v>1.1000000000000001</v>
      </c>
      <c r="W15735">
        <v>1.1000000000000001</v>
      </c>
      <c r="AB15735">
        <f t="shared" si="308"/>
        <v>3420.38</v>
      </c>
    </row>
    <row r="15736" spans="1:28" x14ac:dyDescent="0.25">
      <c r="A15736" t="s">
        <v>6944</v>
      </c>
      <c r="B15736" t="s">
        <v>6913</v>
      </c>
      <c r="C15736" s="1">
        <v>0.64369212962962963</v>
      </c>
      <c r="D15736">
        <v>775</v>
      </c>
      <c r="E15736" s="2">
        <v>4.2914560185185184E-2</v>
      </c>
      <c r="F15736" s="1">
        <v>4.2905092592592592E-2</v>
      </c>
      <c r="G15736">
        <v>818</v>
      </c>
      <c r="H15736">
        <v>3707.82</v>
      </c>
      <c r="I15736">
        <v>0</v>
      </c>
      <c r="J15736" t="s">
        <v>6914</v>
      </c>
      <c r="K15736" t="s">
        <v>22</v>
      </c>
      <c r="L15736">
        <v>1</v>
      </c>
      <c r="N15736" t="s">
        <v>23</v>
      </c>
      <c r="O15736" t="s">
        <v>24</v>
      </c>
      <c r="P15736" t="s">
        <v>28</v>
      </c>
      <c r="R15736" t="s">
        <v>26</v>
      </c>
      <c r="S15736">
        <v>20.3</v>
      </c>
      <c r="T15736">
        <v>17.899999999999999</v>
      </c>
      <c r="U15736">
        <v>17.899999999999999</v>
      </c>
      <c r="V15736">
        <v>2.4</v>
      </c>
      <c r="W15736">
        <v>2.4</v>
      </c>
      <c r="AB15736">
        <f t="shared" ref="AB15736:AB15798" si="309">H15736-287.44</f>
        <v>3420.38</v>
      </c>
    </row>
    <row r="15737" spans="1:28" x14ac:dyDescent="0.25">
      <c r="A15737" t="s">
        <v>6944</v>
      </c>
      <c r="B15737" t="s">
        <v>6913</v>
      </c>
      <c r="C15737" s="1">
        <v>0.64369212962962963</v>
      </c>
      <c r="D15737">
        <v>775</v>
      </c>
      <c r="E15737" s="2">
        <v>4.2914560185185184E-2</v>
      </c>
      <c r="F15737" s="1">
        <v>4.2905092592592592E-2</v>
      </c>
      <c r="G15737">
        <v>818</v>
      </c>
      <c r="H15737">
        <v>3707.82</v>
      </c>
      <c r="I15737">
        <v>0</v>
      </c>
      <c r="J15737" t="s">
        <v>6914</v>
      </c>
      <c r="K15737" t="s">
        <v>22</v>
      </c>
      <c r="L15737">
        <v>1</v>
      </c>
      <c r="N15737" t="s">
        <v>23</v>
      </c>
      <c r="O15737" t="s">
        <v>33</v>
      </c>
      <c r="P15737" t="s">
        <v>28</v>
      </c>
      <c r="R15737" t="s">
        <v>26</v>
      </c>
      <c r="S15737">
        <v>18.600000000000001</v>
      </c>
      <c r="T15737">
        <v>17.899999999999999</v>
      </c>
      <c r="U15737">
        <v>17.899999999999999</v>
      </c>
      <c r="V15737">
        <v>0.7</v>
      </c>
      <c r="W15737">
        <v>0.7</v>
      </c>
      <c r="AB15737">
        <f t="shared" si="309"/>
        <v>3420.38</v>
      </c>
    </row>
    <row r="15738" spans="1:28" x14ac:dyDescent="0.25">
      <c r="A15738" t="s">
        <v>6945</v>
      </c>
      <c r="B15738" t="s">
        <v>6913</v>
      </c>
      <c r="C15738" s="1">
        <v>0.64577546296296295</v>
      </c>
      <c r="D15738">
        <v>710</v>
      </c>
      <c r="E15738" s="2">
        <v>4.4997141203703704E-2</v>
      </c>
      <c r="F15738" s="1">
        <v>4.4988425925925925E-2</v>
      </c>
      <c r="G15738">
        <v>753</v>
      </c>
      <c r="H15738">
        <v>3887.75</v>
      </c>
      <c r="I15738">
        <v>0</v>
      </c>
      <c r="J15738" t="s">
        <v>6914</v>
      </c>
      <c r="K15738" t="s">
        <v>22</v>
      </c>
      <c r="L15738">
        <v>1</v>
      </c>
      <c r="N15738" t="s">
        <v>23</v>
      </c>
      <c r="O15738" t="s">
        <v>46</v>
      </c>
      <c r="P15738" t="s">
        <v>28</v>
      </c>
      <c r="R15738" t="s">
        <v>26</v>
      </c>
      <c r="S15738">
        <v>19.3</v>
      </c>
      <c r="T15738">
        <v>17.8</v>
      </c>
      <c r="U15738">
        <v>17.899999999999999</v>
      </c>
      <c r="V15738">
        <v>1.5</v>
      </c>
      <c r="W15738">
        <v>1.4</v>
      </c>
      <c r="AB15738">
        <f t="shared" si="309"/>
        <v>3600.31</v>
      </c>
    </row>
    <row r="15739" spans="1:28" x14ac:dyDescent="0.25">
      <c r="A15739" t="s">
        <v>6945</v>
      </c>
      <c r="B15739" t="s">
        <v>6913</v>
      </c>
      <c r="C15739" s="1">
        <v>0.64577546296296295</v>
      </c>
      <c r="D15739">
        <v>710</v>
      </c>
      <c r="E15739" s="2">
        <v>4.4997141203703704E-2</v>
      </c>
      <c r="F15739" s="1">
        <v>4.4988425925925925E-2</v>
      </c>
      <c r="G15739">
        <v>753</v>
      </c>
      <c r="H15739">
        <v>3887.75</v>
      </c>
      <c r="I15739">
        <v>0</v>
      </c>
      <c r="J15739" t="s">
        <v>6914</v>
      </c>
      <c r="K15739" t="s">
        <v>22</v>
      </c>
      <c r="L15739">
        <v>1</v>
      </c>
      <c r="N15739" t="s">
        <v>23</v>
      </c>
      <c r="O15739" t="s">
        <v>31</v>
      </c>
      <c r="P15739" t="s">
        <v>28</v>
      </c>
      <c r="R15739" t="s">
        <v>26</v>
      </c>
      <c r="S15739">
        <v>18.399999999999999</v>
      </c>
      <c r="T15739">
        <v>17.8</v>
      </c>
      <c r="U15739">
        <v>17.899999999999999</v>
      </c>
      <c r="V15739">
        <v>0.6</v>
      </c>
      <c r="W15739">
        <v>0.5</v>
      </c>
      <c r="AB15739">
        <f t="shared" si="309"/>
        <v>3600.31</v>
      </c>
    </row>
    <row r="15740" spans="1:28" x14ac:dyDescent="0.25">
      <c r="A15740" t="s">
        <v>6945</v>
      </c>
      <c r="B15740" t="s">
        <v>6913</v>
      </c>
      <c r="C15740" s="1">
        <v>0.64577546296296295</v>
      </c>
      <c r="D15740">
        <v>710</v>
      </c>
      <c r="E15740" s="2">
        <v>4.4997141203703704E-2</v>
      </c>
      <c r="F15740" s="1">
        <v>4.4988425925925925E-2</v>
      </c>
      <c r="G15740">
        <v>753</v>
      </c>
      <c r="H15740">
        <v>3887.75</v>
      </c>
      <c r="I15740">
        <v>0</v>
      </c>
      <c r="J15740" t="s">
        <v>6914</v>
      </c>
      <c r="K15740" t="s">
        <v>22</v>
      </c>
      <c r="L15740">
        <v>1</v>
      </c>
      <c r="N15740" t="s">
        <v>23</v>
      </c>
      <c r="O15740" t="s">
        <v>24</v>
      </c>
      <c r="P15740" t="s">
        <v>28</v>
      </c>
      <c r="R15740" t="s">
        <v>26</v>
      </c>
      <c r="S15740">
        <v>20.2</v>
      </c>
      <c r="T15740">
        <v>17.8</v>
      </c>
      <c r="U15740">
        <v>17.899999999999999</v>
      </c>
      <c r="V15740">
        <v>2.4</v>
      </c>
      <c r="W15740">
        <v>2.2999999999999998</v>
      </c>
      <c r="AB15740">
        <f t="shared" si="309"/>
        <v>3600.31</v>
      </c>
    </row>
    <row r="15741" spans="1:28" x14ac:dyDescent="0.25">
      <c r="A15741" t="s">
        <v>6946</v>
      </c>
      <c r="B15741" t="s">
        <v>6913</v>
      </c>
      <c r="C15741" s="1">
        <v>0.64785879629629628</v>
      </c>
      <c r="D15741">
        <v>512</v>
      </c>
      <c r="E15741" s="2">
        <v>4.7078182870370376E-2</v>
      </c>
      <c r="F15741" s="1">
        <v>4.7071759259259265E-2</v>
      </c>
      <c r="G15741">
        <v>555</v>
      </c>
      <c r="H15741">
        <v>4067.55</v>
      </c>
      <c r="I15741">
        <v>0</v>
      </c>
      <c r="J15741" t="s">
        <v>6914</v>
      </c>
      <c r="K15741" t="s">
        <v>22</v>
      </c>
      <c r="L15741">
        <v>1</v>
      </c>
      <c r="N15741" t="s">
        <v>23</v>
      </c>
      <c r="O15741" t="s">
        <v>46</v>
      </c>
      <c r="P15741" t="s">
        <v>28</v>
      </c>
      <c r="R15741" t="s">
        <v>26</v>
      </c>
      <c r="S15741">
        <v>18.7</v>
      </c>
      <c r="T15741">
        <v>17.8</v>
      </c>
      <c r="U15741">
        <v>17.8</v>
      </c>
      <c r="V15741">
        <v>0.9</v>
      </c>
      <c r="W15741">
        <v>0.9</v>
      </c>
      <c r="AB15741">
        <f t="shared" si="309"/>
        <v>3780.11</v>
      </c>
    </row>
    <row r="15742" spans="1:28" x14ac:dyDescent="0.25">
      <c r="A15742" t="s">
        <v>6946</v>
      </c>
      <c r="B15742" t="s">
        <v>6913</v>
      </c>
      <c r="C15742" s="1">
        <v>0.64785879629629628</v>
      </c>
      <c r="D15742">
        <v>512</v>
      </c>
      <c r="E15742" s="2">
        <v>4.7078182870370376E-2</v>
      </c>
      <c r="F15742" s="1">
        <v>4.7071759259259265E-2</v>
      </c>
      <c r="G15742">
        <v>555</v>
      </c>
      <c r="H15742">
        <v>4067.55</v>
      </c>
      <c r="I15742">
        <v>0</v>
      </c>
      <c r="J15742" t="s">
        <v>6914</v>
      </c>
      <c r="K15742" t="s">
        <v>22</v>
      </c>
      <c r="L15742">
        <v>1</v>
      </c>
      <c r="N15742" t="s">
        <v>23</v>
      </c>
      <c r="O15742" t="s">
        <v>31</v>
      </c>
      <c r="P15742" t="s">
        <v>28</v>
      </c>
      <c r="R15742" t="s">
        <v>26</v>
      </c>
      <c r="S15742">
        <v>20.7</v>
      </c>
      <c r="T15742">
        <v>17.8</v>
      </c>
      <c r="U15742">
        <v>17.8</v>
      </c>
      <c r="V15742">
        <v>2.9</v>
      </c>
      <c r="W15742">
        <v>2.9</v>
      </c>
      <c r="AB15742">
        <f t="shared" si="309"/>
        <v>3780.11</v>
      </c>
    </row>
    <row r="15743" spans="1:28" x14ac:dyDescent="0.25">
      <c r="A15743" t="s">
        <v>6947</v>
      </c>
      <c r="B15743" t="s">
        <v>6913</v>
      </c>
      <c r="C15743" s="1">
        <v>0.64994212962962961</v>
      </c>
      <c r="D15743">
        <v>815</v>
      </c>
      <c r="E15743" s="2">
        <v>4.9165011574074075E-2</v>
      </c>
      <c r="F15743" s="1">
        <v>4.9155092592592597E-2</v>
      </c>
      <c r="G15743">
        <v>857</v>
      </c>
      <c r="H15743">
        <v>4247.8599999999997</v>
      </c>
      <c r="I15743">
        <v>0</v>
      </c>
      <c r="J15743" t="s">
        <v>6914</v>
      </c>
      <c r="K15743" t="s">
        <v>22</v>
      </c>
      <c r="L15743">
        <v>1</v>
      </c>
      <c r="N15743" t="s">
        <v>23</v>
      </c>
      <c r="O15743" t="s">
        <v>31</v>
      </c>
      <c r="P15743" t="s">
        <v>28</v>
      </c>
      <c r="R15743" t="s">
        <v>26</v>
      </c>
      <c r="S15743">
        <v>19.399999999999999</v>
      </c>
      <c r="T15743">
        <v>17.8</v>
      </c>
      <c r="U15743">
        <v>17.8</v>
      </c>
      <c r="V15743">
        <v>1.6</v>
      </c>
      <c r="W15743">
        <v>1.6</v>
      </c>
      <c r="AB15743">
        <f t="shared" si="309"/>
        <v>3960.4199999999996</v>
      </c>
    </row>
    <row r="15744" spans="1:28" x14ac:dyDescent="0.25">
      <c r="A15744" t="s">
        <v>6948</v>
      </c>
      <c r="B15744" t="s">
        <v>6913</v>
      </c>
      <c r="C15744" s="1">
        <v>0.65203703703703708</v>
      </c>
      <c r="D15744">
        <v>351</v>
      </c>
      <c r="E15744" s="2">
        <v>5.1254560185185184E-2</v>
      </c>
      <c r="F15744" s="1">
        <v>5.1249999999999997E-2</v>
      </c>
      <c r="G15744">
        <v>394</v>
      </c>
      <c r="H15744">
        <v>4428.3900000000003</v>
      </c>
      <c r="I15744">
        <v>0</v>
      </c>
      <c r="J15744" t="s">
        <v>6914</v>
      </c>
      <c r="K15744" t="s">
        <v>22</v>
      </c>
      <c r="L15744">
        <v>1</v>
      </c>
      <c r="N15744" t="s">
        <v>23</v>
      </c>
      <c r="O15744" t="s">
        <v>46</v>
      </c>
      <c r="P15744" t="s">
        <v>28</v>
      </c>
      <c r="R15744" t="s">
        <v>26</v>
      </c>
      <c r="S15744">
        <v>18.7</v>
      </c>
      <c r="T15744">
        <v>17.8</v>
      </c>
      <c r="U15744">
        <v>17.8</v>
      </c>
      <c r="V15744">
        <v>0.9</v>
      </c>
      <c r="W15744">
        <v>0.9</v>
      </c>
      <c r="AB15744">
        <f t="shared" si="309"/>
        <v>4140.9500000000007</v>
      </c>
    </row>
    <row r="15745" spans="1:28" x14ac:dyDescent="0.25">
      <c r="A15745" t="s">
        <v>6948</v>
      </c>
      <c r="B15745" t="s">
        <v>6913</v>
      </c>
      <c r="C15745" s="1">
        <v>0.65203703703703708</v>
      </c>
      <c r="D15745">
        <v>351</v>
      </c>
      <c r="E15745" s="2">
        <v>5.1254560185185184E-2</v>
      </c>
      <c r="F15745" s="1">
        <v>5.1249999999999997E-2</v>
      </c>
      <c r="G15745">
        <v>394</v>
      </c>
      <c r="H15745">
        <v>4428.3900000000003</v>
      </c>
      <c r="I15745">
        <v>0</v>
      </c>
      <c r="J15745" t="s">
        <v>6914</v>
      </c>
      <c r="K15745" t="s">
        <v>22</v>
      </c>
      <c r="L15745">
        <v>1</v>
      </c>
      <c r="N15745" t="s">
        <v>23</v>
      </c>
      <c r="O15745" t="s">
        <v>33</v>
      </c>
      <c r="P15745" t="s">
        <v>28</v>
      </c>
      <c r="R15745" t="s">
        <v>26</v>
      </c>
      <c r="S15745">
        <v>18.7</v>
      </c>
      <c r="T15745">
        <v>17.8</v>
      </c>
      <c r="U15745">
        <v>17.8</v>
      </c>
      <c r="V15745">
        <v>0.9</v>
      </c>
      <c r="W15745">
        <v>0.9</v>
      </c>
      <c r="X15745" t="s">
        <v>226</v>
      </c>
      <c r="AB15745">
        <f t="shared" si="309"/>
        <v>4140.9500000000007</v>
      </c>
    </row>
    <row r="15746" spans="1:28" x14ac:dyDescent="0.25">
      <c r="A15746" t="s">
        <v>6948</v>
      </c>
      <c r="B15746" t="s">
        <v>6913</v>
      </c>
      <c r="C15746" s="1">
        <v>0.65203703703703708</v>
      </c>
      <c r="D15746">
        <v>351</v>
      </c>
      <c r="E15746" s="2">
        <v>5.1254560185185184E-2</v>
      </c>
      <c r="F15746" s="1">
        <v>5.1249999999999997E-2</v>
      </c>
      <c r="G15746">
        <v>394</v>
      </c>
      <c r="H15746">
        <v>4428.3900000000003</v>
      </c>
      <c r="I15746">
        <v>0</v>
      </c>
      <c r="J15746" t="s">
        <v>6914</v>
      </c>
      <c r="K15746" t="s">
        <v>22</v>
      </c>
      <c r="L15746">
        <v>1</v>
      </c>
      <c r="N15746" t="s">
        <v>23</v>
      </c>
      <c r="O15746" t="s">
        <v>36</v>
      </c>
      <c r="P15746" t="s">
        <v>28</v>
      </c>
      <c r="R15746" t="s">
        <v>26</v>
      </c>
      <c r="S15746">
        <v>17.5</v>
      </c>
      <c r="T15746">
        <v>17.8</v>
      </c>
      <c r="U15746">
        <v>17.8</v>
      </c>
      <c r="V15746">
        <v>-0.3</v>
      </c>
      <c r="W15746">
        <v>-0.3</v>
      </c>
      <c r="AB15746">
        <f t="shared" si="309"/>
        <v>4140.9500000000007</v>
      </c>
    </row>
    <row r="15747" spans="1:28" x14ac:dyDescent="0.25">
      <c r="A15747" t="s">
        <v>6949</v>
      </c>
      <c r="B15747" t="s">
        <v>6913</v>
      </c>
      <c r="C15747" s="1">
        <v>0.65410879629629626</v>
      </c>
      <c r="D15747">
        <v>652</v>
      </c>
      <c r="E15747" s="2">
        <v>5.3329803240740742E-2</v>
      </c>
      <c r="F15747" s="1">
        <v>5.3321759259259256E-2</v>
      </c>
      <c r="G15747">
        <v>695</v>
      </c>
      <c r="H15747">
        <v>4607.6899999999996</v>
      </c>
      <c r="I15747">
        <v>0</v>
      </c>
      <c r="J15747" t="s">
        <v>6914</v>
      </c>
      <c r="K15747" t="s">
        <v>22</v>
      </c>
      <c r="L15747">
        <v>1</v>
      </c>
      <c r="N15747" t="s">
        <v>23</v>
      </c>
      <c r="O15747" t="s">
        <v>46</v>
      </c>
      <c r="P15747" t="s">
        <v>28</v>
      </c>
      <c r="R15747" t="s">
        <v>26</v>
      </c>
      <c r="S15747">
        <v>18.2</v>
      </c>
      <c r="T15747">
        <v>17.600000000000001</v>
      </c>
      <c r="U15747">
        <v>17.600000000000001</v>
      </c>
      <c r="V15747">
        <v>0.6</v>
      </c>
      <c r="W15747">
        <v>0.6</v>
      </c>
      <c r="AB15747">
        <f t="shared" si="309"/>
        <v>4320.25</v>
      </c>
    </row>
    <row r="15748" spans="1:28" x14ac:dyDescent="0.25">
      <c r="A15748" t="s">
        <v>6949</v>
      </c>
      <c r="B15748" t="s">
        <v>6913</v>
      </c>
      <c r="C15748" s="1">
        <v>0.65410879629629626</v>
      </c>
      <c r="D15748">
        <v>652</v>
      </c>
      <c r="E15748" s="2">
        <v>5.3329803240740742E-2</v>
      </c>
      <c r="F15748" s="1">
        <v>5.3321759259259256E-2</v>
      </c>
      <c r="G15748">
        <v>695</v>
      </c>
      <c r="H15748">
        <v>4607.6899999999996</v>
      </c>
      <c r="I15748">
        <v>0</v>
      </c>
      <c r="J15748" t="s">
        <v>6914</v>
      </c>
      <c r="K15748" t="s">
        <v>22</v>
      </c>
      <c r="L15748">
        <v>1</v>
      </c>
      <c r="N15748" t="s">
        <v>23</v>
      </c>
      <c r="O15748" t="s">
        <v>42</v>
      </c>
      <c r="P15748" t="s">
        <v>28</v>
      </c>
      <c r="R15748" t="s">
        <v>26</v>
      </c>
      <c r="S15748">
        <v>17.5</v>
      </c>
      <c r="T15748">
        <v>17.600000000000001</v>
      </c>
      <c r="U15748">
        <v>17.600000000000001</v>
      </c>
      <c r="V15748">
        <v>-0.1</v>
      </c>
      <c r="W15748">
        <v>-0.1</v>
      </c>
      <c r="AB15748">
        <f t="shared" si="309"/>
        <v>4320.25</v>
      </c>
    </row>
    <row r="15749" spans="1:28" x14ac:dyDescent="0.25">
      <c r="A15749" t="s">
        <v>6949</v>
      </c>
      <c r="B15749" t="s">
        <v>6913</v>
      </c>
      <c r="C15749" s="1">
        <v>0.65410879629629626</v>
      </c>
      <c r="D15749">
        <v>652</v>
      </c>
      <c r="E15749" s="2">
        <v>5.3329803240740742E-2</v>
      </c>
      <c r="F15749" s="1">
        <v>5.3321759259259256E-2</v>
      </c>
      <c r="G15749">
        <v>695</v>
      </c>
      <c r="H15749">
        <v>4607.6899999999996</v>
      </c>
      <c r="I15749">
        <v>0</v>
      </c>
      <c r="J15749" t="s">
        <v>6914</v>
      </c>
      <c r="K15749" t="s">
        <v>22</v>
      </c>
      <c r="L15749">
        <v>1</v>
      </c>
      <c r="N15749" t="s">
        <v>23</v>
      </c>
      <c r="O15749" t="s">
        <v>24</v>
      </c>
      <c r="P15749" t="s">
        <v>28</v>
      </c>
      <c r="R15749" t="s">
        <v>26</v>
      </c>
      <c r="S15749">
        <v>18.399999999999999</v>
      </c>
      <c r="T15749">
        <v>17.600000000000001</v>
      </c>
      <c r="U15749">
        <v>17.600000000000001</v>
      </c>
      <c r="V15749">
        <v>0.8</v>
      </c>
      <c r="W15749">
        <v>0.8</v>
      </c>
      <c r="AB15749">
        <f t="shared" si="309"/>
        <v>4320.25</v>
      </c>
    </row>
    <row r="15750" spans="1:28" x14ac:dyDescent="0.25">
      <c r="A15750" t="s">
        <v>6950</v>
      </c>
      <c r="B15750" t="s">
        <v>6913</v>
      </c>
      <c r="C15750" s="1">
        <v>0.65619212962962969</v>
      </c>
      <c r="D15750">
        <v>988</v>
      </c>
      <c r="E15750" s="2">
        <v>5.5417025462962961E-2</v>
      </c>
      <c r="F15750" s="1">
        <v>5.541666666666667E-2</v>
      </c>
      <c r="G15750">
        <v>31</v>
      </c>
      <c r="H15750">
        <v>4788.03</v>
      </c>
      <c r="I15750">
        <v>0</v>
      </c>
      <c r="J15750" t="s">
        <v>6914</v>
      </c>
      <c r="K15750" t="s">
        <v>22</v>
      </c>
      <c r="L15750">
        <v>1</v>
      </c>
      <c r="N15750" t="s">
        <v>23</v>
      </c>
      <c r="O15750" t="s">
        <v>46</v>
      </c>
      <c r="P15750" t="s">
        <v>28</v>
      </c>
      <c r="R15750" t="s">
        <v>26</v>
      </c>
      <c r="S15750">
        <v>18.2</v>
      </c>
      <c r="T15750">
        <v>17.600000000000001</v>
      </c>
      <c r="U15750">
        <v>17.600000000000001</v>
      </c>
      <c r="V15750">
        <v>0.6</v>
      </c>
      <c r="W15750">
        <v>0.6</v>
      </c>
      <c r="AB15750">
        <f t="shared" si="309"/>
        <v>4500.59</v>
      </c>
    </row>
    <row r="15751" spans="1:28" x14ac:dyDescent="0.25">
      <c r="A15751" t="s">
        <v>6950</v>
      </c>
      <c r="B15751" t="s">
        <v>6913</v>
      </c>
      <c r="C15751" s="1">
        <v>0.65619212962962969</v>
      </c>
      <c r="D15751">
        <v>988</v>
      </c>
      <c r="E15751" s="2">
        <v>5.5417025462962961E-2</v>
      </c>
      <c r="F15751" s="1">
        <v>5.541666666666667E-2</v>
      </c>
      <c r="G15751">
        <v>31</v>
      </c>
      <c r="H15751">
        <v>4788.03</v>
      </c>
      <c r="I15751">
        <v>0</v>
      </c>
      <c r="J15751" t="s">
        <v>6914</v>
      </c>
      <c r="K15751" t="s">
        <v>22</v>
      </c>
      <c r="L15751">
        <v>1</v>
      </c>
      <c r="N15751" t="s">
        <v>23</v>
      </c>
      <c r="O15751" t="s">
        <v>31</v>
      </c>
      <c r="P15751" t="s">
        <v>28</v>
      </c>
      <c r="R15751" t="s">
        <v>26</v>
      </c>
      <c r="S15751">
        <v>21.1</v>
      </c>
      <c r="T15751">
        <v>17.600000000000001</v>
      </c>
      <c r="U15751">
        <v>17.600000000000001</v>
      </c>
      <c r="V15751">
        <v>3.5</v>
      </c>
      <c r="W15751">
        <v>3.5</v>
      </c>
      <c r="X15751" t="s">
        <v>86</v>
      </c>
      <c r="AB15751">
        <f t="shared" si="309"/>
        <v>4500.59</v>
      </c>
    </row>
    <row r="15752" spans="1:28" x14ac:dyDescent="0.25">
      <c r="A15752" t="s">
        <v>6950</v>
      </c>
      <c r="B15752" t="s">
        <v>6913</v>
      </c>
      <c r="C15752" s="1">
        <v>0.65619212962962969</v>
      </c>
      <c r="D15752">
        <v>988</v>
      </c>
      <c r="E15752" s="2">
        <v>5.5417025462962961E-2</v>
      </c>
      <c r="F15752" s="1">
        <v>5.541666666666667E-2</v>
      </c>
      <c r="G15752">
        <v>31</v>
      </c>
      <c r="H15752">
        <v>4788.03</v>
      </c>
      <c r="I15752">
        <v>0</v>
      </c>
      <c r="J15752" t="s">
        <v>6914</v>
      </c>
      <c r="K15752" t="s">
        <v>22</v>
      </c>
      <c r="L15752">
        <v>1</v>
      </c>
      <c r="N15752" t="s">
        <v>23</v>
      </c>
      <c r="O15752" t="s">
        <v>24</v>
      </c>
      <c r="P15752" t="s">
        <v>28</v>
      </c>
      <c r="R15752" t="s">
        <v>26</v>
      </c>
      <c r="S15752">
        <v>19.899999999999999</v>
      </c>
      <c r="T15752">
        <v>17.600000000000001</v>
      </c>
      <c r="U15752">
        <v>17.600000000000001</v>
      </c>
      <c r="V15752">
        <v>2.2999999999999998</v>
      </c>
      <c r="W15752">
        <v>2.2999999999999998</v>
      </c>
      <c r="AB15752">
        <f t="shared" si="309"/>
        <v>4500.59</v>
      </c>
    </row>
    <row r="15753" spans="1:28" x14ac:dyDescent="0.25">
      <c r="A15753" t="s">
        <v>6950</v>
      </c>
      <c r="B15753" t="s">
        <v>6913</v>
      </c>
      <c r="C15753" s="1">
        <v>0.65619212962962969</v>
      </c>
      <c r="D15753">
        <v>988</v>
      </c>
      <c r="E15753" s="2">
        <v>5.5417025462962961E-2</v>
      </c>
      <c r="F15753" s="1">
        <v>5.541666666666667E-2</v>
      </c>
      <c r="G15753">
        <v>31</v>
      </c>
      <c r="H15753">
        <v>4788.03</v>
      </c>
      <c r="I15753">
        <v>0</v>
      </c>
      <c r="J15753" t="s">
        <v>6914</v>
      </c>
      <c r="K15753" t="s">
        <v>22</v>
      </c>
      <c r="L15753">
        <v>1</v>
      </c>
      <c r="N15753" t="s">
        <v>23</v>
      </c>
      <c r="O15753" t="s">
        <v>36</v>
      </c>
      <c r="P15753" t="s">
        <v>28</v>
      </c>
      <c r="R15753" t="s">
        <v>26</v>
      </c>
      <c r="S15753">
        <v>17.8</v>
      </c>
      <c r="T15753">
        <v>17.600000000000001</v>
      </c>
      <c r="U15753">
        <v>17.600000000000001</v>
      </c>
      <c r="V15753">
        <v>0.2</v>
      </c>
      <c r="W15753">
        <v>0.2</v>
      </c>
      <c r="AB15753">
        <f t="shared" si="309"/>
        <v>4500.59</v>
      </c>
    </row>
    <row r="15754" spans="1:28" x14ac:dyDescent="0.25">
      <c r="A15754" t="s">
        <v>6951</v>
      </c>
      <c r="B15754" t="s">
        <v>6913</v>
      </c>
      <c r="C15754" s="1">
        <v>0.65828703703703706</v>
      </c>
      <c r="D15754">
        <v>24</v>
      </c>
      <c r="E15754" s="2">
        <v>5.7500763888888889E-2</v>
      </c>
      <c r="F15754" s="1">
        <v>5.7499999999999996E-2</v>
      </c>
      <c r="G15754">
        <v>66</v>
      </c>
      <c r="H15754">
        <v>4968.07</v>
      </c>
      <c r="I15754">
        <v>0</v>
      </c>
      <c r="J15754" t="s">
        <v>6914</v>
      </c>
      <c r="K15754" t="s">
        <v>22</v>
      </c>
      <c r="L15754">
        <v>1</v>
      </c>
      <c r="N15754" t="s">
        <v>23</v>
      </c>
      <c r="O15754" t="s">
        <v>46</v>
      </c>
      <c r="P15754" t="s">
        <v>28</v>
      </c>
      <c r="R15754" t="s">
        <v>26</v>
      </c>
      <c r="S15754">
        <v>18.2</v>
      </c>
      <c r="T15754">
        <v>17.600000000000001</v>
      </c>
      <c r="U15754">
        <v>17.600000000000001</v>
      </c>
      <c r="V15754">
        <v>0.6</v>
      </c>
      <c r="W15754">
        <v>0.6</v>
      </c>
      <c r="AB15754">
        <f t="shared" si="309"/>
        <v>4680.63</v>
      </c>
    </row>
    <row r="15755" spans="1:28" x14ac:dyDescent="0.25">
      <c r="A15755" t="s">
        <v>6951</v>
      </c>
      <c r="B15755" t="s">
        <v>6913</v>
      </c>
      <c r="C15755" s="1">
        <v>0.65828703703703706</v>
      </c>
      <c r="D15755">
        <v>24</v>
      </c>
      <c r="E15755" s="2">
        <v>5.7500763888888889E-2</v>
      </c>
      <c r="F15755" s="1">
        <v>5.7499999999999996E-2</v>
      </c>
      <c r="G15755">
        <v>66</v>
      </c>
      <c r="H15755">
        <v>4968.07</v>
      </c>
      <c r="I15755">
        <v>0</v>
      </c>
      <c r="J15755" t="s">
        <v>6914</v>
      </c>
      <c r="K15755" t="s">
        <v>22</v>
      </c>
      <c r="L15755">
        <v>1</v>
      </c>
      <c r="N15755" t="s">
        <v>23</v>
      </c>
      <c r="O15755" t="s">
        <v>31</v>
      </c>
      <c r="P15755" t="s">
        <v>28</v>
      </c>
      <c r="R15755" t="s">
        <v>26</v>
      </c>
      <c r="S15755">
        <v>21.7</v>
      </c>
      <c r="T15755">
        <v>17.600000000000001</v>
      </c>
      <c r="U15755">
        <v>17.600000000000001</v>
      </c>
      <c r="V15755">
        <v>4.0999999999999996</v>
      </c>
      <c r="W15755">
        <v>4.0999999999999996</v>
      </c>
      <c r="AB15755">
        <f t="shared" si="309"/>
        <v>4680.63</v>
      </c>
    </row>
    <row r="15756" spans="1:28" x14ac:dyDescent="0.25">
      <c r="A15756" t="s">
        <v>6951</v>
      </c>
      <c r="B15756" t="s">
        <v>6913</v>
      </c>
      <c r="C15756" s="1">
        <v>0.65828703703703706</v>
      </c>
      <c r="D15756">
        <v>24</v>
      </c>
      <c r="E15756" s="2">
        <v>5.7500763888888889E-2</v>
      </c>
      <c r="F15756" s="1">
        <v>5.7499999999999996E-2</v>
      </c>
      <c r="G15756">
        <v>66</v>
      </c>
      <c r="H15756">
        <v>4968.07</v>
      </c>
      <c r="I15756">
        <v>0</v>
      </c>
      <c r="J15756" t="s">
        <v>6914</v>
      </c>
      <c r="K15756" t="s">
        <v>22</v>
      </c>
      <c r="L15756">
        <v>1</v>
      </c>
      <c r="N15756" t="s">
        <v>23</v>
      </c>
      <c r="O15756" t="s">
        <v>24</v>
      </c>
      <c r="P15756" t="s">
        <v>28</v>
      </c>
      <c r="R15756" t="s">
        <v>26</v>
      </c>
      <c r="S15756">
        <v>21.7</v>
      </c>
      <c r="T15756">
        <v>17.600000000000001</v>
      </c>
      <c r="U15756">
        <v>17.600000000000001</v>
      </c>
      <c r="V15756">
        <v>4.0999999999999996</v>
      </c>
      <c r="W15756">
        <v>4.0999999999999996</v>
      </c>
      <c r="AB15756">
        <f t="shared" si="309"/>
        <v>4680.63</v>
      </c>
    </row>
    <row r="15757" spans="1:28" x14ac:dyDescent="0.25">
      <c r="A15757" t="s">
        <v>6952</v>
      </c>
      <c r="B15757" t="s">
        <v>6913</v>
      </c>
      <c r="C15757" s="1">
        <v>0.66035879629629635</v>
      </c>
      <c r="D15757">
        <v>959</v>
      </c>
      <c r="E15757" s="2">
        <v>5.9583356481481477E-2</v>
      </c>
      <c r="F15757" s="1">
        <v>5.9583333333333328E-2</v>
      </c>
      <c r="G15757">
        <v>2</v>
      </c>
      <c r="H15757">
        <v>5148</v>
      </c>
      <c r="I15757">
        <v>0</v>
      </c>
      <c r="J15757" t="s">
        <v>6914</v>
      </c>
      <c r="K15757" t="s">
        <v>22</v>
      </c>
      <c r="L15757">
        <v>1</v>
      </c>
      <c r="N15757" t="s">
        <v>23</v>
      </c>
      <c r="O15757" t="s">
        <v>46</v>
      </c>
      <c r="P15757" t="s">
        <v>28</v>
      </c>
      <c r="R15757" t="s">
        <v>26</v>
      </c>
      <c r="S15757">
        <v>17.899999999999999</v>
      </c>
      <c r="T15757">
        <v>17.600000000000001</v>
      </c>
      <c r="U15757">
        <v>17.600000000000001</v>
      </c>
      <c r="V15757">
        <v>0.3</v>
      </c>
      <c r="W15757">
        <v>0.3</v>
      </c>
      <c r="AB15757">
        <f t="shared" si="309"/>
        <v>4860.5600000000004</v>
      </c>
    </row>
    <row r="15758" spans="1:28" x14ac:dyDescent="0.25">
      <c r="A15758" t="s">
        <v>6952</v>
      </c>
      <c r="B15758" t="s">
        <v>6913</v>
      </c>
      <c r="C15758" s="1">
        <v>0.66035879629629635</v>
      </c>
      <c r="D15758">
        <v>959</v>
      </c>
      <c r="E15758" s="2">
        <v>5.9583356481481477E-2</v>
      </c>
      <c r="F15758" s="1">
        <v>5.9583333333333328E-2</v>
      </c>
      <c r="G15758">
        <v>2</v>
      </c>
      <c r="H15758">
        <v>5148</v>
      </c>
      <c r="I15758">
        <v>0</v>
      </c>
      <c r="J15758" t="s">
        <v>6914</v>
      </c>
      <c r="K15758" t="s">
        <v>22</v>
      </c>
      <c r="L15758">
        <v>1</v>
      </c>
      <c r="N15758" t="s">
        <v>23</v>
      </c>
      <c r="O15758" t="s">
        <v>24</v>
      </c>
      <c r="P15758" t="s">
        <v>28</v>
      </c>
      <c r="R15758" t="s">
        <v>26</v>
      </c>
      <c r="S15758">
        <v>19.2</v>
      </c>
      <c r="T15758">
        <v>17.600000000000001</v>
      </c>
      <c r="U15758">
        <v>17.600000000000001</v>
      </c>
      <c r="V15758">
        <v>1.6</v>
      </c>
      <c r="W15758">
        <v>1.6</v>
      </c>
      <c r="AB15758">
        <f t="shared" si="309"/>
        <v>4860.5600000000004</v>
      </c>
    </row>
    <row r="15759" spans="1:28" x14ac:dyDescent="0.25">
      <c r="A15759" t="s">
        <v>6953</v>
      </c>
      <c r="B15759" t="s">
        <v>6913</v>
      </c>
      <c r="C15759" s="1">
        <v>0.66245370370370371</v>
      </c>
      <c r="D15759">
        <v>195</v>
      </c>
      <c r="E15759" s="2">
        <v>6.1669421296296295E-2</v>
      </c>
      <c r="F15759" s="1">
        <v>6.1666666666666668E-2</v>
      </c>
      <c r="G15759">
        <v>238</v>
      </c>
      <c r="H15759">
        <v>5328.24</v>
      </c>
      <c r="I15759">
        <v>0</v>
      </c>
      <c r="J15759" t="s">
        <v>6914</v>
      </c>
      <c r="K15759" t="s">
        <v>22</v>
      </c>
      <c r="L15759">
        <v>1</v>
      </c>
      <c r="N15759" t="s">
        <v>23</v>
      </c>
      <c r="O15759" t="s">
        <v>46</v>
      </c>
      <c r="P15759" t="s">
        <v>28</v>
      </c>
      <c r="R15759" t="s">
        <v>26</v>
      </c>
      <c r="S15759">
        <v>18.5</v>
      </c>
      <c r="T15759">
        <v>17.7</v>
      </c>
      <c r="U15759">
        <v>17.8</v>
      </c>
      <c r="V15759">
        <v>0.8</v>
      </c>
      <c r="W15759">
        <v>0.7</v>
      </c>
      <c r="AB15759">
        <f t="shared" si="309"/>
        <v>5040.8</v>
      </c>
    </row>
    <row r="15760" spans="1:28" x14ac:dyDescent="0.25">
      <c r="A15760" t="s">
        <v>6953</v>
      </c>
      <c r="B15760" t="s">
        <v>6913</v>
      </c>
      <c r="C15760" s="1">
        <v>0.66245370370370371</v>
      </c>
      <c r="D15760">
        <v>195</v>
      </c>
      <c r="E15760" s="2">
        <v>6.1669421296296295E-2</v>
      </c>
      <c r="F15760" s="1">
        <v>6.1666666666666668E-2</v>
      </c>
      <c r="G15760">
        <v>238</v>
      </c>
      <c r="H15760">
        <v>5328.24</v>
      </c>
      <c r="I15760">
        <v>0</v>
      </c>
      <c r="J15760" t="s">
        <v>6914</v>
      </c>
      <c r="K15760" t="s">
        <v>22</v>
      </c>
      <c r="L15760">
        <v>1</v>
      </c>
      <c r="N15760" t="s">
        <v>23</v>
      </c>
      <c r="O15760" t="s">
        <v>42</v>
      </c>
      <c r="P15760" t="s">
        <v>28</v>
      </c>
      <c r="R15760" t="s">
        <v>26</v>
      </c>
      <c r="S15760">
        <v>18.3</v>
      </c>
      <c r="T15760">
        <v>17.7</v>
      </c>
      <c r="U15760">
        <v>17.8</v>
      </c>
      <c r="V15760">
        <v>0.6</v>
      </c>
      <c r="W15760">
        <v>0.5</v>
      </c>
      <c r="AB15760">
        <f t="shared" si="309"/>
        <v>5040.8</v>
      </c>
    </row>
    <row r="15761" spans="1:28" x14ac:dyDescent="0.25">
      <c r="A15761" t="s">
        <v>6954</v>
      </c>
      <c r="B15761" t="s">
        <v>6913</v>
      </c>
      <c r="C15761" s="1">
        <v>0.664525462962963</v>
      </c>
      <c r="D15761">
        <v>796</v>
      </c>
      <c r="E15761" s="2">
        <v>6.3748136574074077E-2</v>
      </c>
      <c r="F15761" s="1">
        <v>6.3738425925925921E-2</v>
      </c>
      <c r="G15761">
        <v>839</v>
      </c>
      <c r="H15761">
        <v>5507.84</v>
      </c>
      <c r="I15761">
        <v>0</v>
      </c>
      <c r="J15761" t="s">
        <v>6914</v>
      </c>
      <c r="K15761" t="s">
        <v>22</v>
      </c>
      <c r="L15761">
        <v>1</v>
      </c>
      <c r="N15761" t="s">
        <v>23</v>
      </c>
      <c r="O15761" t="s">
        <v>46</v>
      </c>
      <c r="P15761" t="s">
        <v>28</v>
      </c>
      <c r="R15761" t="s">
        <v>26</v>
      </c>
      <c r="S15761">
        <v>18.399999999999999</v>
      </c>
      <c r="T15761">
        <v>17.600000000000001</v>
      </c>
      <c r="U15761">
        <v>17.7</v>
      </c>
      <c r="V15761">
        <v>0.8</v>
      </c>
      <c r="W15761">
        <v>0.7</v>
      </c>
      <c r="AB15761">
        <f t="shared" si="309"/>
        <v>5220.4000000000005</v>
      </c>
    </row>
    <row r="15762" spans="1:28" x14ac:dyDescent="0.25">
      <c r="A15762" t="s">
        <v>6955</v>
      </c>
      <c r="B15762" t="s">
        <v>6913</v>
      </c>
      <c r="C15762" s="1">
        <v>0.66660879629629632</v>
      </c>
      <c r="D15762">
        <v>899</v>
      </c>
      <c r="E15762" s="2">
        <v>6.5832650462962952E-2</v>
      </c>
      <c r="F15762" s="1">
        <v>6.582175925925926E-2</v>
      </c>
      <c r="G15762">
        <v>941</v>
      </c>
      <c r="H15762">
        <v>5687.94</v>
      </c>
      <c r="I15762">
        <v>0</v>
      </c>
      <c r="J15762" t="s">
        <v>6914</v>
      </c>
      <c r="K15762" t="s">
        <v>22</v>
      </c>
      <c r="L15762">
        <v>1</v>
      </c>
      <c r="N15762" t="s">
        <v>23</v>
      </c>
      <c r="O15762" t="s">
        <v>46</v>
      </c>
      <c r="P15762" t="s">
        <v>28</v>
      </c>
      <c r="R15762" t="s">
        <v>26</v>
      </c>
      <c r="S15762">
        <v>18.3</v>
      </c>
      <c r="T15762">
        <v>17.8</v>
      </c>
      <c r="U15762">
        <v>17.8</v>
      </c>
      <c r="V15762">
        <v>0.5</v>
      </c>
      <c r="W15762">
        <v>0.5</v>
      </c>
      <c r="AB15762">
        <f t="shared" si="309"/>
        <v>5400.5</v>
      </c>
    </row>
    <row r="15763" spans="1:28" x14ac:dyDescent="0.25">
      <c r="A15763" t="s">
        <v>6955</v>
      </c>
      <c r="B15763" t="s">
        <v>6913</v>
      </c>
      <c r="C15763" s="1">
        <v>0.66660879629629632</v>
      </c>
      <c r="D15763">
        <v>899</v>
      </c>
      <c r="E15763" s="2">
        <v>6.5832650462962952E-2</v>
      </c>
      <c r="F15763" s="1">
        <v>6.582175925925926E-2</v>
      </c>
      <c r="G15763">
        <v>941</v>
      </c>
      <c r="H15763">
        <v>5687.94</v>
      </c>
      <c r="I15763">
        <v>0</v>
      </c>
      <c r="J15763" t="s">
        <v>6914</v>
      </c>
      <c r="K15763" t="s">
        <v>22</v>
      </c>
      <c r="L15763">
        <v>1</v>
      </c>
      <c r="N15763" t="s">
        <v>23</v>
      </c>
      <c r="O15763" t="s">
        <v>24</v>
      </c>
      <c r="P15763" t="s">
        <v>28</v>
      </c>
      <c r="R15763" t="s">
        <v>26</v>
      </c>
      <c r="S15763">
        <v>19.100000000000001</v>
      </c>
      <c r="T15763">
        <v>17.8</v>
      </c>
      <c r="U15763">
        <v>17.8</v>
      </c>
      <c r="V15763">
        <v>1.3</v>
      </c>
      <c r="W15763">
        <v>1.3</v>
      </c>
      <c r="AB15763">
        <f t="shared" si="309"/>
        <v>5400.5</v>
      </c>
    </row>
    <row r="15764" spans="1:28" x14ac:dyDescent="0.25">
      <c r="A15764" t="s">
        <v>6956</v>
      </c>
      <c r="B15764" t="s">
        <v>6913</v>
      </c>
      <c r="C15764" s="1">
        <v>0.66869212962962965</v>
      </c>
      <c r="D15764">
        <v>901</v>
      </c>
      <c r="E15764" s="2">
        <v>6.7916018518518514E-2</v>
      </c>
      <c r="F15764" s="1">
        <v>6.7905092592592586E-2</v>
      </c>
      <c r="G15764">
        <v>944</v>
      </c>
      <c r="H15764">
        <v>5867.94</v>
      </c>
      <c r="I15764">
        <v>0</v>
      </c>
      <c r="J15764" t="s">
        <v>6914</v>
      </c>
      <c r="K15764" t="s">
        <v>22</v>
      </c>
      <c r="L15764">
        <v>1</v>
      </c>
      <c r="N15764" t="s">
        <v>23</v>
      </c>
      <c r="O15764" t="s">
        <v>46</v>
      </c>
      <c r="P15764" t="s">
        <v>28</v>
      </c>
      <c r="R15764" t="s">
        <v>26</v>
      </c>
      <c r="S15764">
        <v>18.2</v>
      </c>
      <c r="T15764">
        <v>17.600000000000001</v>
      </c>
      <c r="U15764">
        <v>17.600000000000001</v>
      </c>
      <c r="V15764">
        <v>0.6</v>
      </c>
      <c r="W15764">
        <v>0.6</v>
      </c>
      <c r="AB15764">
        <f t="shared" si="309"/>
        <v>5580.5</v>
      </c>
    </row>
    <row r="15765" spans="1:28" x14ac:dyDescent="0.25">
      <c r="A15765" t="s">
        <v>6957</v>
      </c>
      <c r="B15765" t="s">
        <v>6913</v>
      </c>
      <c r="C15765" s="1">
        <v>0.67078703703703713</v>
      </c>
      <c r="D15765">
        <v>37</v>
      </c>
      <c r="E15765" s="2">
        <v>7.0000914351851851E-2</v>
      </c>
      <c r="F15765" s="1">
        <v>6.9999999999999993E-2</v>
      </c>
      <c r="G15765">
        <v>79</v>
      </c>
      <c r="H15765">
        <v>6048.08</v>
      </c>
      <c r="I15765">
        <v>0</v>
      </c>
      <c r="J15765" t="s">
        <v>6914</v>
      </c>
      <c r="K15765" t="s">
        <v>22</v>
      </c>
      <c r="L15765">
        <v>1</v>
      </c>
      <c r="N15765" t="s">
        <v>23</v>
      </c>
      <c r="O15765" t="s">
        <v>46</v>
      </c>
      <c r="P15765" t="s">
        <v>28</v>
      </c>
      <c r="R15765" t="s">
        <v>26</v>
      </c>
      <c r="S15765">
        <v>18.2</v>
      </c>
      <c r="T15765">
        <v>17.7</v>
      </c>
      <c r="U15765">
        <v>17.7</v>
      </c>
      <c r="V15765">
        <v>0.5</v>
      </c>
      <c r="W15765">
        <v>0.5</v>
      </c>
      <c r="AB15765">
        <f t="shared" si="309"/>
        <v>5760.64</v>
      </c>
    </row>
    <row r="15766" spans="1:28" x14ac:dyDescent="0.25">
      <c r="A15766" t="s">
        <v>6957</v>
      </c>
      <c r="B15766" t="s">
        <v>6913</v>
      </c>
      <c r="C15766" s="1">
        <v>0.67078703703703713</v>
      </c>
      <c r="D15766">
        <v>37</v>
      </c>
      <c r="E15766" s="2">
        <v>7.0000914351851851E-2</v>
      </c>
      <c r="F15766" s="1">
        <v>6.9999999999999993E-2</v>
      </c>
      <c r="G15766">
        <v>79</v>
      </c>
      <c r="H15766">
        <v>6048.08</v>
      </c>
      <c r="I15766">
        <v>0</v>
      </c>
      <c r="J15766" t="s">
        <v>6914</v>
      </c>
      <c r="K15766" t="s">
        <v>22</v>
      </c>
      <c r="L15766">
        <v>1</v>
      </c>
      <c r="N15766" t="s">
        <v>23</v>
      </c>
      <c r="O15766" t="s">
        <v>24</v>
      </c>
      <c r="P15766" t="s">
        <v>28</v>
      </c>
      <c r="R15766" t="s">
        <v>26</v>
      </c>
      <c r="S15766">
        <v>18.600000000000001</v>
      </c>
      <c r="T15766">
        <v>17.7</v>
      </c>
      <c r="U15766">
        <v>17.7</v>
      </c>
      <c r="V15766">
        <v>0.9</v>
      </c>
      <c r="W15766">
        <v>0.9</v>
      </c>
      <c r="AB15766">
        <f t="shared" si="309"/>
        <v>5760.64</v>
      </c>
    </row>
    <row r="15767" spans="1:28" x14ac:dyDescent="0.25">
      <c r="A15767" t="s">
        <v>6958</v>
      </c>
      <c r="B15767" t="s">
        <v>6913</v>
      </c>
      <c r="C15767" s="1">
        <v>0.67287037037037034</v>
      </c>
      <c r="D15767">
        <v>172</v>
      </c>
      <c r="E15767" s="2">
        <v>7.2085821759259261E-2</v>
      </c>
      <c r="F15767" s="1">
        <v>7.2083333333333333E-2</v>
      </c>
      <c r="G15767">
        <v>215</v>
      </c>
      <c r="H15767">
        <v>6228.21</v>
      </c>
      <c r="I15767">
        <v>0</v>
      </c>
      <c r="J15767" t="s">
        <v>6914</v>
      </c>
      <c r="K15767" t="s">
        <v>22</v>
      </c>
      <c r="L15767">
        <v>1</v>
      </c>
      <c r="N15767" t="s">
        <v>23</v>
      </c>
      <c r="O15767" t="s">
        <v>46</v>
      </c>
      <c r="P15767" t="s">
        <v>28</v>
      </c>
      <c r="R15767" t="s">
        <v>26</v>
      </c>
      <c r="S15767">
        <v>18.3</v>
      </c>
      <c r="T15767">
        <v>17.8</v>
      </c>
      <c r="U15767">
        <v>17.8</v>
      </c>
      <c r="V15767">
        <v>0.5</v>
      </c>
      <c r="W15767">
        <v>0.5</v>
      </c>
      <c r="AB15767">
        <f t="shared" si="309"/>
        <v>5940.77</v>
      </c>
    </row>
    <row r="15768" spans="1:28" x14ac:dyDescent="0.25">
      <c r="A15768" t="s">
        <v>6958</v>
      </c>
      <c r="B15768" t="s">
        <v>6913</v>
      </c>
      <c r="C15768" s="1">
        <v>0.67287037037037034</v>
      </c>
      <c r="D15768">
        <v>172</v>
      </c>
      <c r="E15768" s="2">
        <v>7.2085821759259261E-2</v>
      </c>
      <c r="F15768" s="1">
        <v>7.2083333333333333E-2</v>
      </c>
      <c r="G15768">
        <v>215</v>
      </c>
      <c r="H15768">
        <v>6228.21</v>
      </c>
      <c r="I15768">
        <v>0</v>
      </c>
      <c r="J15768" t="s">
        <v>6914</v>
      </c>
      <c r="K15768" t="s">
        <v>22</v>
      </c>
      <c r="L15768">
        <v>1</v>
      </c>
      <c r="N15768" t="s">
        <v>23</v>
      </c>
      <c r="O15768" t="s">
        <v>24</v>
      </c>
      <c r="P15768" t="s">
        <v>28</v>
      </c>
      <c r="R15768" t="s">
        <v>26</v>
      </c>
      <c r="S15768">
        <v>18.8</v>
      </c>
      <c r="T15768">
        <v>17.8</v>
      </c>
      <c r="U15768">
        <v>17.8</v>
      </c>
      <c r="V15768">
        <v>1</v>
      </c>
      <c r="W15768">
        <v>1</v>
      </c>
      <c r="AB15768">
        <f t="shared" si="309"/>
        <v>5940.77</v>
      </c>
    </row>
    <row r="15769" spans="1:28" x14ac:dyDescent="0.25">
      <c r="A15769" t="s">
        <v>6959</v>
      </c>
      <c r="B15769" t="s">
        <v>6913</v>
      </c>
      <c r="C15769" s="1">
        <v>0.67494212962962974</v>
      </c>
      <c r="D15769">
        <v>540</v>
      </c>
      <c r="E15769" s="2">
        <v>7.416184027777778E-2</v>
      </c>
      <c r="F15769" s="1">
        <v>7.4155092592592592E-2</v>
      </c>
      <c r="G15769">
        <v>583</v>
      </c>
      <c r="H15769">
        <v>6407.58</v>
      </c>
      <c r="I15769">
        <v>0</v>
      </c>
      <c r="J15769" t="s">
        <v>6914</v>
      </c>
      <c r="K15769" t="s">
        <v>22</v>
      </c>
      <c r="L15769">
        <v>1</v>
      </c>
      <c r="N15769" t="s">
        <v>23</v>
      </c>
      <c r="O15769" t="s">
        <v>46</v>
      </c>
      <c r="P15769" t="s">
        <v>28</v>
      </c>
      <c r="R15769" t="s">
        <v>26</v>
      </c>
      <c r="S15769">
        <v>18.3</v>
      </c>
      <c r="T15769">
        <v>17.7</v>
      </c>
      <c r="U15769">
        <v>17.7</v>
      </c>
      <c r="V15769">
        <v>0.6</v>
      </c>
      <c r="W15769">
        <v>0.6</v>
      </c>
      <c r="AB15769">
        <f t="shared" si="309"/>
        <v>6120.14</v>
      </c>
    </row>
    <row r="15770" spans="1:28" x14ac:dyDescent="0.25">
      <c r="A15770" t="s">
        <v>6959</v>
      </c>
      <c r="B15770" t="s">
        <v>6913</v>
      </c>
      <c r="C15770" s="1">
        <v>0.67494212962962974</v>
      </c>
      <c r="D15770">
        <v>540</v>
      </c>
      <c r="E15770" s="2">
        <v>7.416184027777778E-2</v>
      </c>
      <c r="F15770" s="1">
        <v>7.4155092592592592E-2</v>
      </c>
      <c r="G15770">
        <v>583</v>
      </c>
      <c r="H15770">
        <v>6407.58</v>
      </c>
      <c r="I15770">
        <v>0</v>
      </c>
      <c r="J15770" t="s">
        <v>6914</v>
      </c>
      <c r="K15770" t="s">
        <v>22</v>
      </c>
      <c r="L15770">
        <v>1</v>
      </c>
      <c r="N15770" t="s">
        <v>23</v>
      </c>
      <c r="O15770" t="s">
        <v>24</v>
      </c>
      <c r="P15770" t="s">
        <v>28</v>
      </c>
      <c r="R15770" t="s">
        <v>26</v>
      </c>
      <c r="S15770">
        <v>18.2</v>
      </c>
      <c r="T15770">
        <v>17.7</v>
      </c>
      <c r="U15770">
        <v>17.7</v>
      </c>
      <c r="V15770">
        <v>0.5</v>
      </c>
      <c r="W15770">
        <v>0.5</v>
      </c>
      <c r="AB15770">
        <f t="shared" si="309"/>
        <v>6120.14</v>
      </c>
    </row>
    <row r="15771" spans="1:28" x14ac:dyDescent="0.25">
      <c r="A15771" t="s">
        <v>6960</v>
      </c>
      <c r="B15771" t="s">
        <v>6913</v>
      </c>
      <c r="C15771" s="1">
        <v>0.67703703703703699</v>
      </c>
      <c r="D15771">
        <v>343</v>
      </c>
      <c r="E15771" s="2">
        <v>7.6254467592592592E-2</v>
      </c>
      <c r="F15771" s="1">
        <v>7.6249999999999998E-2</v>
      </c>
      <c r="G15771">
        <v>386</v>
      </c>
      <c r="H15771">
        <v>6588.39</v>
      </c>
      <c r="I15771">
        <v>0</v>
      </c>
      <c r="J15771" t="s">
        <v>6914</v>
      </c>
      <c r="K15771" t="s">
        <v>22</v>
      </c>
      <c r="L15771">
        <v>1</v>
      </c>
      <c r="N15771" t="s">
        <v>23</v>
      </c>
      <c r="O15771" t="s">
        <v>46</v>
      </c>
      <c r="P15771" t="s">
        <v>28</v>
      </c>
      <c r="R15771" t="s">
        <v>26</v>
      </c>
      <c r="S15771">
        <v>18.100000000000001</v>
      </c>
      <c r="T15771">
        <v>17.7</v>
      </c>
      <c r="U15771">
        <v>17.600000000000001</v>
      </c>
      <c r="V15771">
        <v>0.4</v>
      </c>
      <c r="W15771">
        <v>0.5</v>
      </c>
      <c r="AB15771">
        <f t="shared" si="309"/>
        <v>6300.9500000000007</v>
      </c>
    </row>
    <row r="15772" spans="1:28" x14ac:dyDescent="0.25">
      <c r="A15772" t="s">
        <v>6960</v>
      </c>
      <c r="B15772" t="s">
        <v>6913</v>
      </c>
      <c r="C15772" s="1">
        <v>0.67703703703703699</v>
      </c>
      <c r="D15772">
        <v>343</v>
      </c>
      <c r="E15772" s="2">
        <v>7.6254467592592592E-2</v>
      </c>
      <c r="F15772" s="1">
        <v>7.6249999999999998E-2</v>
      </c>
      <c r="G15772">
        <v>386</v>
      </c>
      <c r="H15772">
        <v>6588.39</v>
      </c>
      <c r="I15772">
        <v>0</v>
      </c>
      <c r="J15772" t="s">
        <v>6914</v>
      </c>
      <c r="K15772" t="s">
        <v>22</v>
      </c>
      <c r="L15772">
        <v>1</v>
      </c>
      <c r="N15772" t="s">
        <v>23</v>
      </c>
      <c r="O15772" t="s">
        <v>24</v>
      </c>
      <c r="P15772" t="s">
        <v>28</v>
      </c>
      <c r="R15772" t="s">
        <v>26</v>
      </c>
      <c r="S15772">
        <v>18.3</v>
      </c>
      <c r="T15772">
        <v>17.7</v>
      </c>
      <c r="U15772">
        <v>17.600000000000001</v>
      </c>
      <c r="V15772">
        <v>0.6</v>
      </c>
      <c r="W15772">
        <v>0.7</v>
      </c>
      <c r="AB15772">
        <f t="shared" si="309"/>
        <v>6300.9500000000007</v>
      </c>
    </row>
    <row r="15773" spans="1:28" x14ac:dyDescent="0.25">
      <c r="A15773" t="s">
        <v>6960</v>
      </c>
      <c r="B15773" t="s">
        <v>6913</v>
      </c>
      <c r="C15773" s="1">
        <v>0.67703703703703699</v>
      </c>
      <c r="D15773">
        <v>343</v>
      </c>
      <c r="E15773" s="2">
        <v>7.6254467592592592E-2</v>
      </c>
      <c r="F15773" s="1">
        <v>7.6249999999999998E-2</v>
      </c>
      <c r="G15773">
        <v>386</v>
      </c>
      <c r="H15773">
        <v>6588.39</v>
      </c>
      <c r="I15773">
        <v>0</v>
      </c>
      <c r="J15773" t="s">
        <v>6914</v>
      </c>
      <c r="K15773" t="s">
        <v>22</v>
      </c>
      <c r="L15773">
        <v>1</v>
      </c>
      <c r="N15773" t="s">
        <v>23</v>
      </c>
      <c r="O15773" t="s">
        <v>31</v>
      </c>
      <c r="P15773" t="s">
        <v>28</v>
      </c>
      <c r="R15773" t="s">
        <v>26</v>
      </c>
      <c r="S15773">
        <v>19.899999999999999</v>
      </c>
      <c r="T15773">
        <v>17.7</v>
      </c>
      <c r="U15773">
        <v>17.600000000000001</v>
      </c>
      <c r="V15773">
        <v>2.2000000000000002</v>
      </c>
      <c r="W15773">
        <v>2.2999999999999998</v>
      </c>
      <c r="X15773" t="s">
        <v>226</v>
      </c>
      <c r="AB15773">
        <f t="shared" si="309"/>
        <v>6300.9500000000007</v>
      </c>
    </row>
    <row r="15774" spans="1:28" x14ac:dyDescent="0.25">
      <c r="A15774" t="s">
        <v>6961</v>
      </c>
      <c r="B15774" t="s">
        <v>6913</v>
      </c>
      <c r="C15774" s="1">
        <v>0.67912037037037043</v>
      </c>
      <c r="D15774">
        <v>546</v>
      </c>
      <c r="E15774" s="2">
        <v>7.8340150462962957E-2</v>
      </c>
      <c r="F15774" s="1">
        <v>7.8333333333333324E-2</v>
      </c>
      <c r="G15774">
        <v>589</v>
      </c>
      <c r="H15774">
        <v>6768.59</v>
      </c>
      <c r="I15774">
        <v>0</v>
      </c>
      <c r="J15774" t="s">
        <v>6914</v>
      </c>
      <c r="K15774" t="s">
        <v>22</v>
      </c>
      <c r="L15774">
        <v>1</v>
      </c>
      <c r="N15774" t="s">
        <v>23</v>
      </c>
      <c r="O15774" t="s">
        <v>24</v>
      </c>
      <c r="P15774" t="s">
        <v>28</v>
      </c>
      <c r="R15774" t="s">
        <v>26</v>
      </c>
      <c r="S15774">
        <v>18.5</v>
      </c>
      <c r="T15774">
        <v>17.600000000000001</v>
      </c>
      <c r="U15774">
        <v>17.7</v>
      </c>
      <c r="V15774">
        <v>0.9</v>
      </c>
      <c r="W15774">
        <v>0.8</v>
      </c>
      <c r="AB15774">
        <f t="shared" si="309"/>
        <v>6481.1500000000005</v>
      </c>
    </row>
    <row r="15775" spans="1:28" x14ac:dyDescent="0.25">
      <c r="A15775" t="s">
        <v>6961</v>
      </c>
      <c r="B15775" t="s">
        <v>6913</v>
      </c>
      <c r="C15775" s="1">
        <v>0.67912037037037043</v>
      </c>
      <c r="D15775">
        <v>546</v>
      </c>
      <c r="E15775" s="2">
        <v>7.8340150462962957E-2</v>
      </c>
      <c r="F15775" s="1">
        <v>7.8333333333333324E-2</v>
      </c>
      <c r="G15775">
        <v>589</v>
      </c>
      <c r="H15775">
        <v>6768.59</v>
      </c>
      <c r="I15775">
        <v>0</v>
      </c>
      <c r="J15775" t="s">
        <v>6914</v>
      </c>
      <c r="K15775" t="s">
        <v>22</v>
      </c>
      <c r="L15775">
        <v>1</v>
      </c>
      <c r="N15775" t="s">
        <v>23</v>
      </c>
      <c r="O15775" t="s">
        <v>36</v>
      </c>
      <c r="P15775" t="s">
        <v>28</v>
      </c>
      <c r="R15775" t="s">
        <v>26</v>
      </c>
      <c r="S15775">
        <v>18.5</v>
      </c>
      <c r="T15775">
        <v>17.600000000000001</v>
      </c>
      <c r="U15775">
        <v>17.7</v>
      </c>
      <c r="V15775">
        <v>0.9</v>
      </c>
      <c r="W15775">
        <v>0.8</v>
      </c>
      <c r="AB15775">
        <f t="shared" si="309"/>
        <v>6481.1500000000005</v>
      </c>
    </row>
    <row r="15776" spans="1:28" x14ac:dyDescent="0.25">
      <c r="A15776" t="s">
        <v>6962</v>
      </c>
      <c r="B15776" t="s">
        <v>6913</v>
      </c>
      <c r="C15776" s="1">
        <v>0.68120370370370376</v>
      </c>
      <c r="D15776">
        <v>281</v>
      </c>
      <c r="E15776" s="2">
        <v>8.0420416666666661E-2</v>
      </c>
      <c r="F15776" s="1">
        <v>8.0416666666666664E-2</v>
      </c>
      <c r="G15776">
        <v>324</v>
      </c>
      <c r="H15776">
        <v>6948.32</v>
      </c>
      <c r="I15776">
        <v>0</v>
      </c>
      <c r="J15776" t="s">
        <v>6914</v>
      </c>
      <c r="K15776" t="s">
        <v>22</v>
      </c>
      <c r="L15776">
        <v>1</v>
      </c>
      <c r="N15776" t="s">
        <v>23</v>
      </c>
      <c r="O15776" t="s">
        <v>46</v>
      </c>
      <c r="P15776" t="s">
        <v>28</v>
      </c>
      <c r="R15776" t="s">
        <v>26</v>
      </c>
      <c r="S15776">
        <v>18.2</v>
      </c>
      <c r="T15776">
        <v>17.600000000000001</v>
      </c>
      <c r="U15776">
        <v>17.600000000000001</v>
      </c>
      <c r="V15776">
        <v>0.6</v>
      </c>
      <c r="W15776">
        <v>0.6</v>
      </c>
      <c r="AB15776">
        <f t="shared" si="309"/>
        <v>6660.88</v>
      </c>
    </row>
    <row r="15777" spans="1:28" x14ac:dyDescent="0.25">
      <c r="A15777" t="s">
        <v>6962</v>
      </c>
      <c r="B15777" t="s">
        <v>6913</v>
      </c>
      <c r="C15777" s="1">
        <v>0.68120370370370376</v>
      </c>
      <c r="D15777">
        <v>281</v>
      </c>
      <c r="E15777" s="2">
        <v>8.0420416666666661E-2</v>
      </c>
      <c r="F15777" s="1">
        <v>8.0416666666666664E-2</v>
      </c>
      <c r="G15777">
        <v>324</v>
      </c>
      <c r="H15777">
        <v>6948.32</v>
      </c>
      <c r="I15777">
        <v>0</v>
      </c>
      <c r="J15777" t="s">
        <v>6914</v>
      </c>
      <c r="K15777" t="s">
        <v>22</v>
      </c>
      <c r="L15777">
        <v>1</v>
      </c>
      <c r="N15777" t="s">
        <v>23</v>
      </c>
      <c r="O15777" t="s">
        <v>24</v>
      </c>
      <c r="P15777" t="s">
        <v>28</v>
      </c>
      <c r="R15777" t="s">
        <v>26</v>
      </c>
      <c r="S15777">
        <v>18.399999999999999</v>
      </c>
      <c r="T15777">
        <v>17.600000000000001</v>
      </c>
      <c r="U15777">
        <v>17.600000000000001</v>
      </c>
      <c r="V15777">
        <v>0.8</v>
      </c>
      <c r="W15777">
        <v>0.8</v>
      </c>
      <c r="AB15777">
        <f t="shared" si="309"/>
        <v>6660.88</v>
      </c>
    </row>
    <row r="15778" spans="1:28" x14ac:dyDescent="0.25">
      <c r="A15778" t="s">
        <v>6962</v>
      </c>
      <c r="B15778" t="s">
        <v>6913</v>
      </c>
      <c r="C15778" s="1">
        <v>0.68120370370370376</v>
      </c>
      <c r="D15778">
        <v>281</v>
      </c>
      <c r="E15778" s="2">
        <v>8.0420416666666661E-2</v>
      </c>
      <c r="F15778" s="1">
        <v>8.0416666666666664E-2</v>
      </c>
      <c r="G15778">
        <v>324</v>
      </c>
      <c r="H15778">
        <v>6948.32</v>
      </c>
      <c r="I15778">
        <v>0</v>
      </c>
      <c r="J15778" t="s">
        <v>6914</v>
      </c>
      <c r="K15778" t="s">
        <v>22</v>
      </c>
      <c r="L15778">
        <v>1</v>
      </c>
      <c r="N15778" t="s">
        <v>23</v>
      </c>
      <c r="O15778" t="s">
        <v>36</v>
      </c>
      <c r="P15778" t="s">
        <v>28</v>
      </c>
      <c r="R15778" t="s">
        <v>26</v>
      </c>
      <c r="S15778">
        <v>18.600000000000001</v>
      </c>
      <c r="T15778">
        <v>17.600000000000001</v>
      </c>
      <c r="U15778">
        <v>17.600000000000001</v>
      </c>
      <c r="V15778">
        <v>1</v>
      </c>
      <c r="W15778">
        <v>1</v>
      </c>
      <c r="AB15778">
        <f t="shared" si="309"/>
        <v>6660.88</v>
      </c>
    </row>
    <row r="15779" spans="1:28" x14ac:dyDescent="0.25">
      <c r="A15779" t="s">
        <v>6962</v>
      </c>
      <c r="B15779" t="s">
        <v>6913</v>
      </c>
      <c r="C15779" s="1">
        <v>0.68120370370370376</v>
      </c>
      <c r="D15779">
        <v>281</v>
      </c>
      <c r="E15779" s="2">
        <v>8.0420416666666661E-2</v>
      </c>
      <c r="F15779" s="1">
        <v>8.0416666666666664E-2</v>
      </c>
      <c r="G15779">
        <v>324</v>
      </c>
      <c r="H15779">
        <v>6948.32</v>
      </c>
      <c r="I15779">
        <v>0</v>
      </c>
      <c r="J15779" t="s">
        <v>6914</v>
      </c>
      <c r="K15779" t="s">
        <v>22</v>
      </c>
      <c r="L15779">
        <v>1</v>
      </c>
      <c r="N15779" t="s">
        <v>23</v>
      </c>
      <c r="O15779" t="s">
        <v>31</v>
      </c>
      <c r="P15779" t="s">
        <v>28</v>
      </c>
      <c r="R15779" t="s">
        <v>26</v>
      </c>
      <c r="S15779">
        <v>18.600000000000001</v>
      </c>
      <c r="T15779">
        <v>17.600000000000001</v>
      </c>
      <c r="U15779">
        <v>17.600000000000001</v>
      </c>
      <c r="V15779">
        <v>1</v>
      </c>
      <c r="W15779">
        <v>1</v>
      </c>
      <c r="AB15779">
        <f t="shared" si="309"/>
        <v>6660.88</v>
      </c>
    </row>
    <row r="15780" spans="1:28" x14ac:dyDescent="0.25">
      <c r="A15780" t="s">
        <v>6963</v>
      </c>
      <c r="B15780" t="s">
        <v>6913</v>
      </c>
      <c r="C15780" s="1">
        <v>0.68328703703703697</v>
      </c>
      <c r="D15780">
        <v>383</v>
      </c>
      <c r="E15780" s="2">
        <v>8.2504930555555564E-2</v>
      </c>
      <c r="F15780" s="1">
        <v>8.2500000000000004E-2</v>
      </c>
      <c r="G15780">
        <v>426</v>
      </c>
      <c r="H15780">
        <v>7128.43</v>
      </c>
      <c r="I15780">
        <v>0</v>
      </c>
      <c r="J15780" t="s">
        <v>6914</v>
      </c>
      <c r="K15780" t="s">
        <v>22</v>
      </c>
      <c r="L15780">
        <v>1</v>
      </c>
      <c r="N15780" t="s">
        <v>23</v>
      </c>
      <c r="O15780" t="s">
        <v>46</v>
      </c>
      <c r="P15780" t="s">
        <v>28</v>
      </c>
      <c r="R15780" t="s">
        <v>26</v>
      </c>
      <c r="S15780">
        <v>18.2</v>
      </c>
      <c r="T15780">
        <v>17.7</v>
      </c>
      <c r="U15780">
        <v>17.7</v>
      </c>
      <c r="V15780">
        <v>0.5</v>
      </c>
      <c r="W15780">
        <v>0.5</v>
      </c>
      <c r="AB15780">
        <f t="shared" si="309"/>
        <v>6840.9900000000007</v>
      </c>
    </row>
    <row r="15781" spans="1:28" x14ac:dyDescent="0.25">
      <c r="A15781" t="s">
        <v>6963</v>
      </c>
      <c r="B15781" t="s">
        <v>6913</v>
      </c>
      <c r="C15781" s="1">
        <v>0.68328703703703697</v>
      </c>
      <c r="D15781">
        <v>383</v>
      </c>
      <c r="E15781" s="2">
        <v>8.2504930555555564E-2</v>
      </c>
      <c r="F15781" s="1">
        <v>8.2500000000000004E-2</v>
      </c>
      <c r="G15781">
        <v>426</v>
      </c>
      <c r="H15781">
        <v>7128.43</v>
      </c>
      <c r="I15781">
        <v>0</v>
      </c>
      <c r="J15781" t="s">
        <v>6914</v>
      </c>
      <c r="K15781" t="s">
        <v>22</v>
      </c>
      <c r="L15781">
        <v>1</v>
      </c>
      <c r="N15781" t="s">
        <v>23</v>
      </c>
      <c r="O15781" t="s">
        <v>36</v>
      </c>
      <c r="P15781" t="s">
        <v>28</v>
      </c>
      <c r="R15781" t="s">
        <v>26</v>
      </c>
      <c r="S15781">
        <v>18.899999999999999</v>
      </c>
      <c r="T15781">
        <v>17.7</v>
      </c>
      <c r="U15781">
        <v>17.7</v>
      </c>
      <c r="V15781">
        <v>1.2</v>
      </c>
      <c r="W15781">
        <v>1.2</v>
      </c>
      <c r="AB15781">
        <f t="shared" si="309"/>
        <v>6840.9900000000007</v>
      </c>
    </row>
    <row r="15782" spans="1:28" x14ac:dyDescent="0.25">
      <c r="A15782" t="s">
        <v>6963</v>
      </c>
      <c r="B15782" t="s">
        <v>6913</v>
      </c>
      <c r="C15782" s="1">
        <v>0.68328703703703697</v>
      </c>
      <c r="D15782">
        <v>383</v>
      </c>
      <c r="E15782" s="2">
        <v>8.2504930555555564E-2</v>
      </c>
      <c r="F15782" s="1">
        <v>8.2500000000000004E-2</v>
      </c>
      <c r="G15782">
        <v>426</v>
      </c>
      <c r="H15782">
        <v>7128.43</v>
      </c>
      <c r="I15782">
        <v>0</v>
      </c>
      <c r="J15782" t="s">
        <v>6914</v>
      </c>
      <c r="K15782" t="s">
        <v>22</v>
      </c>
      <c r="L15782">
        <v>1</v>
      </c>
      <c r="N15782" t="s">
        <v>23</v>
      </c>
      <c r="O15782" t="s">
        <v>24</v>
      </c>
      <c r="P15782" t="s">
        <v>28</v>
      </c>
      <c r="R15782" t="s">
        <v>26</v>
      </c>
      <c r="S15782">
        <v>18.5</v>
      </c>
      <c r="T15782">
        <v>17.7</v>
      </c>
      <c r="U15782">
        <v>17.7</v>
      </c>
      <c r="V15782">
        <v>0.8</v>
      </c>
      <c r="W15782">
        <v>0.8</v>
      </c>
      <c r="AB15782">
        <f t="shared" si="309"/>
        <v>6840.9900000000007</v>
      </c>
    </row>
    <row r="15783" spans="1:28" x14ac:dyDescent="0.25">
      <c r="A15783" t="s">
        <v>6964</v>
      </c>
      <c r="B15783" t="s">
        <v>6913</v>
      </c>
      <c r="C15783" s="1">
        <v>0.6853703703703703</v>
      </c>
      <c r="D15783">
        <v>552</v>
      </c>
      <c r="E15783" s="2">
        <v>8.4590219907407407E-2</v>
      </c>
      <c r="F15783" s="1">
        <v>8.458333333333333E-2</v>
      </c>
      <c r="G15783">
        <v>595</v>
      </c>
      <c r="H15783">
        <v>7308.6</v>
      </c>
      <c r="I15783">
        <v>0</v>
      </c>
      <c r="J15783" t="s">
        <v>6914</v>
      </c>
      <c r="K15783" t="s">
        <v>22</v>
      </c>
      <c r="L15783">
        <v>1</v>
      </c>
      <c r="N15783" t="s">
        <v>23</v>
      </c>
      <c r="O15783" t="s">
        <v>46</v>
      </c>
      <c r="P15783" t="s">
        <v>28</v>
      </c>
      <c r="R15783" t="s">
        <v>26</v>
      </c>
      <c r="S15783">
        <v>18.100000000000001</v>
      </c>
      <c r="T15783">
        <v>17.600000000000001</v>
      </c>
      <c r="U15783">
        <v>17.600000000000001</v>
      </c>
      <c r="V15783">
        <v>0.5</v>
      </c>
      <c r="W15783">
        <v>0.5</v>
      </c>
      <c r="AB15783">
        <f t="shared" si="309"/>
        <v>7021.1600000000008</v>
      </c>
    </row>
    <row r="15784" spans="1:28" x14ac:dyDescent="0.25">
      <c r="A15784" t="s">
        <v>6964</v>
      </c>
      <c r="B15784" t="s">
        <v>6913</v>
      </c>
      <c r="C15784" s="1">
        <v>0.6853703703703703</v>
      </c>
      <c r="D15784">
        <v>552</v>
      </c>
      <c r="E15784" s="2">
        <v>8.4590219907407407E-2</v>
      </c>
      <c r="F15784" s="1">
        <v>8.458333333333333E-2</v>
      </c>
      <c r="G15784">
        <v>595</v>
      </c>
      <c r="H15784">
        <v>7308.6</v>
      </c>
      <c r="I15784">
        <v>0</v>
      </c>
      <c r="J15784" t="s">
        <v>6914</v>
      </c>
      <c r="K15784" t="s">
        <v>22</v>
      </c>
      <c r="L15784">
        <v>1</v>
      </c>
      <c r="N15784" t="s">
        <v>23</v>
      </c>
      <c r="O15784" t="s">
        <v>31</v>
      </c>
      <c r="P15784" t="s">
        <v>28</v>
      </c>
      <c r="R15784" t="s">
        <v>26</v>
      </c>
      <c r="S15784">
        <v>18.600000000000001</v>
      </c>
      <c r="T15784">
        <v>17.600000000000001</v>
      </c>
      <c r="U15784">
        <v>17.600000000000001</v>
      </c>
      <c r="V15784">
        <v>1</v>
      </c>
      <c r="W15784">
        <v>1</v>
      </c>
      <c r="AB15784">
        <f t="shared" si="309"/>
        <v>7021.1600000000008</v>
      </c>
    </row>
    <row r="15785" spans="1:28" x14ac:dyDescent="0.25">
      <c r="A15785" t="s">
        <v>6965</v>
      </c>
      <c r="B15785" t="s">
        <v>6913</v>
      </c>
      <c r="C15785" s="1">
        <v>0.68745370370370373</v>
      </c>
      <c r="D15785">
        <v>488</v>
      </c>
      <c r="E15785" s="2">
        <v>8.6672800925925927E-2</v>
      </c>
      <c r="F15785" s="1">
        <v>8.666666666666667E-2</v>
      </c>
      <c r="G15785">
        <v>530</v>
      </c>
      <c r="H15785">
        <v>7488.53</v>
      </c>
      <c r="I15785">
        <v>0</v>
      </c>
      <c r="J15785" t="s">
        <v>6914</v>
      </c>
      <c r="K15785" t="s">
        <v>22</v>
      </c>
      <c r="L15785">
        <v>1</v>
      </c>
      <c r="N15785" t="s">
        <v>23</v>
      </c>
      <c r="O15785" t="s">
        <v>46</v>
      </c>
      <c r="P15785" t="s">
        <v>28</v>
      </c>
      <c r="R15785" t="s">
        <v>26</v>
      </c>
      <c r="S15785">
        <v>18.100000000000001</v>
      </c>
      <c r="T15785">
        <v>17.600000000000001</v>
      </c>
      <c r="U15785">
        <v>17.600000000000001</v>
      </c>
      <c r="V15785">
        <v>0.5</v>
      </c>
      <c r="W15785">
        <v>0.5</v>
      </c>
      <c r="AB15785">
        <f t="shared" si="309"/>
        <v>7201.09</v>
      </c>
    </row>
    <row r="15786" spans="1:28" x14ac:dyDescent="0.25">
      <c r="A15786" t="s">
        <v>6966</v>
      </c>
      <c r="B15786" t="s">
        <v>6913</v>
      </c>
      <c r="C15786" s="1">
        <v>0.68953703703703706</v>
      </c>
      <c r="D15786">
        <v>423</v>
      </c>
      <c r="E15786" s="2">
        <v>8.8755393518518522E-2</v>
      </c>
      <c r="F15786" s="1">
        <v>8.8749999999999996E-2</v>
      </c>
      <c r="G15786">
        <v>466</v>
      </c>
      <c r="H15786">
        <v>7668.47</v>
      </c>
      <c r="I15786">
        <v>0</v>
      </c>
      <c r="J15786" t="s">
        <v>6914</v>
      </c>
      <c r="K15786" t="s">
        <v>22</v>
      </c>
      <c r="L15786">
        <v>1</v>
      </c>
      <c r="N15786" t="s">
        <v>23</v>
      </c>
      <c r="O15786" t="s">
        <v>46</v>
      </c>
      <c r="P15786" t="s">
        <v>28</v>
      </c>
      <c r="R15786" t="s">
        <v>26</v>
      </c>
      <c r="S15786">
        <v>18.399999999999999</v>
      </c>
      <c r="T15786">
        <v>17.600000000000001</v>
      </c>
      <c r="U15786">
        <v>17.600000000000001</v>
      </c>
      <c r="V15786">
        <v>0.8</v>
      </c>
      <c r="W15786">
        <v>0.8</v>
      </c>
      <c r="AB15786">
        <f t="shared" si="309"/>
        <v>7381.0300000000007</v>
      </c>
    </row>
    <row r="15787" spans="1:28" x14ac:dyDescent="0.25">
      <c r="A15787" t="s">
        <v>6966</v>
      </c>
      <c r="B15787" t="s">
        <v>6913</v>
      </c>
      <c r="C15787" s="1">
        <v>0.68953703703703706</v>
      </c>
      <c r="D15787">
        <v>423</v>
      </c>
      <c r="E15787" s="2">
        <v>8.8755393518518522E-2</v>
      </c>
      <c r="F15787" s="1">
        <v>8.8749999999999996E-2</v>
      </c>
      <c r="G15787">
        <v>466</v>
      </c>
      <c r="H15787">
        <v>7668.47</v>
      </c>
      <c r="I15787">
        <v>0</v>
      </c>
      <c r="J15787" t="s">
        <v>6914</v>
      </c>
      <c r="K15787" t="s">
        <v>22</v>
      </c>
      <c r="L15787">
        <v>1</v>
      </c>
      <c r="N15787" t="s">
        <v>23</v>
      </c>
      <c r="O15787" t="s">
        <v>31</v>
      </c>
      <c r="P15787" t="s">
        <v>28</v>
      </c>
      <c r="R15787" t="s">
        <v>26</v>
      </c>
      <c r="S15787">
        <v>18.3</v>
      </c>
      <c r="T15787">
        <v>17.600000000000001</v>
      </c>
      <c r="U15787">
        <v>17.600000000000001</v>
      </c>
      <c r="V15787">
        <v>0.7</v>
      </c>
      <c r="W15787">
        <v>0.7</v>
      </c>
      <c r="AB15787">
        <f t="shared" si="309"/>
        <v>7381.0300000000007</v>
      </c>
    </row>
    <row r="15788" spans="1:28" x14ac:dyDescent="0.25">
      <c r="A15788" t="s">
        <v>6966</v>
      </c>
      <c r="B15788" t="s">
        <v>6913</v>
      </c>
      <c r="C15788" s="1">
        <v>0.68953703703703706</v>
      </c>
      <c r="D15788">
        <v>423</v>
      </c>
      <c r="E15788" s="2">
        <v>8.8755393518518522E-2</v>
      </c>
      <c r="F15788" s="1">
        <v>8.8749999999999996E-2</v>
      </c>
      <c r="G15788">
        <v>466</v>
      </c>
      <c r="H15788">
        <v>7668.47</v>
      </c>
      <c r="I15788">
        <v>0</v>
      </c>
      <c r="J15788" t="s">
        <v>6914</v>
      </c>
      <c r="K15788" t="s">
        <v>22</v>
      </c>
      <c r="L15788">
        <v>1</v>
      </c>
      <c r="N15788" t="s">
        <v>23</v>
      </c>
      <c r="O15788" t="s">
        <v>36</v>
      </c>
      <c r="P15788" t="s">
        <v>28</v>
      </c>
      <c r="R15788" t="s">
        <v>26</v>
      </c>
      <c r="S15788">
        <v>17.7</v>
      </c>
      <c r="T15788">
        <v>17.600000000000001</v>
      </c>
      <c r="U15788">
        <v>17.600000000000001</v>
      </c>
      <c r="V15788">
        <v>0.1</v>
      </c>
      <c r="W15788">
        <v>0.1</v>
      </c>
      <c r="AB15788">
        <f t="shared" si="309"/>
        <v>7381.0300000000007</v>
      </c>
    </row>
    <row r="15789" spans="1:28" x14ac:dyDescent="0.25">
      <c r="A15789" t="s">
        <v>6967</v>
      </c>
      <c r="B15789" t="s">
        <v>6913</v>
      </c>
      <c r="C15789" s="1">
        <v>0.69162037037037039</v>
      </c>
      <c r="D15789">
        <v>592</v>
      </c>
      <c r="E15789" s="2">
        <v>9.0840682870370379E-2</v>
      </c>
      <c r="F15789" s="1">
        <v>9.0833333333333335E-2</v>
      </c>
      <c r="G15789">
        <v>635</v>
      </c>
      <c r="H15789">
        <v>7848.63</v>
      </c>
      <c r="I15789">
        <v>0</v>
      </c>
      <c r="J15789" t="s">
        <v>6914</v>
      </c>
      <c r="K15789" t="s">
        <v>22</v>
      </c>
      <c r="L15789">
        <v>1</v>
      </c>
      <c r="N15789" t="s">
        <v>23</v>
      </c>
      <c r="O15789" t="s">
        <v>46</v>
      </c>
      <c r="P15789" t="s">
        <v>28</v>
      </c>
      <c r="R15789" t="s">
        <v>26</v>
      </c>
      <c r="S15789">
        <v>18.399999999999999</v>
      </c>
      <c r="T15789">
        <v>17.5</v>
      </c>
      <c r="U15789">
        <v>17.5</v>
      </c>
      <c r="V15789">
        <v>0.9</v>
      </c>
      <c r="W15789">
        <v>0.9</v>
      </c>
      <c r="AB15789">
        <f t="shared" si="309"/>
        <v>7561.1900000000005</v>
      </c>
    </row>
    <row r="15790" spans="1:28" x14ac:dyDescent="0.25">
      <c r="A15790" t="s">
        <v>6968</v>
      </c>
      <c r="B15790" t="s">
        <v>6913</v>
      </c>
      <c r="C15790" s="1">
        <v>0.6937037037037036</v>
      </c>
      <c r="D15790">
        <v>394</v>
      </c>
      <c r="E15790" s="2">
        <v>9.2921724537037023E-2</v>
      </c>
      <c r="F15790" s="1">
        <v>9.2916666666666661E-2</v>
      </c>
      <c r="G15790">
        <v>437</v>
      </c>
      <c r="H15790">
        <v>8028.44</v>
      </c>
      <c r="I15790">
        <v>0</v>
      </c>
      <c r="J15790" t="s">
        <v>6914</v>
      </c>
      <c r="K15790" t="s">
        <v>22</v>
      </c>
      <c r="L15790">
        <v>1</v>
      </c>
      <c r="N15790" t="s">
        <v>23</v>
      </c>
      <c r="O15790" t="s">
        <v>46</v>
      </c>
      <c r="P15790" t="s">
        <v>28</v>
      </c>
      <c r="R15790" t="s">
        <v>26</v>
      </c>
      <c r="S15790">
        <v>17.7</v>
      </c>
      <c r="T15790">
        <v>17.3</v>
      </c>
      <c r="U15790">
        <v>17.2</v>
      </c>
      <c r="V15790">
        <v>0.4</v>
      </c>
      <c r="W15790">
        <v>0.5</v>
      </c>
      <c r="AB15790">
        <f t="shared" si="309"/>
        <v>7741</v>
      </c>
    </row>
    <row r="15791" spans="1:28" x14ac:dyDescent="0.25">
      <c r="A15791" t="s">
        <v>6968</v>
      </c>
      <c r="B15791" t="s">
        <v>6913</v>
      </c>
      <c r="C15791" s="1">
        <v>0.6937037037037036</v>
      </c>
      <c r="D15791">
        <v>394</v>
      </c>
      <c r="E15791" s="2">
        <v>9.2921724537037023E-2</v>
      </c>
      <c r="F15791" s="1">
        <v>9.2916666666666661E-2</v>
      </c>
      <c r="G15791">
        <v>437</v>
      </c>
      <c r="H15791">
        <v>8028.44</v>
      </c>
      <c r="I15791">
        <v>0</v>
      </c>
      <c r="J15791" t="s">
        <v>6914</v>
      </c>
      <c r="K15791" t="s">
        <v>22</v>
      </c>
      <c r="L15791">
        <v>1</v>
      </c>
      <c r="N15791" t="s">
        <v>23</v>
      </c>
      <c r="O15791" t="s">
        <v>36</v>
      </c>
      <c r="P15791" t="s">
        <v>28</v>
      </c>
      <c r="R15791" t="s">
        <v>26</v>
      </c>
      <c r="S15791">
        <v>17.100000000000001</v>
      </c>
      <c r="T15791">
        <v>17.3</v>
      </c>
      <c r="U15791">
        <v>17.2</v>
      </c>
      <c r="V15791">
        <v>-0.2</v>
      </c>
      <c r="W15791">
        <v>-0.1</v>
      </c>
      <c r="AB15791">
        <f t="shared" si="309"/>
        <v>7741</v>
      </c>
    </row>
    <row r="15792" spans="1:28" x14ac:dyDescent="0.25">
      <c r="A15792" t="s">
        <v>6968</v>
      </c>
      <c r="B15792" t="s">
        <v>6913</v>
      </c>
      <c r="C15792" s="1">
        <v>0.6937037037037036</v>
      </c>
      <c r="D15792">
        <v>394</v>
      </c>
      <c r="E15792" s="2">
        <v>9.2921724537037023E-2</v>
      </c>
      <c r="F15792" s="1">
        <v>9.2916666666666661E-2</v>
      </c>
      <c r="G15792">
        <v>437</v>
      </c>
      <c r="H15792">
        <v>8028.44</v>
      </c>
      <c r="I15792">
        <v>0</v>
      </c>
      <c r="J15792" t="s">
        <v>6914</v>
      </c>
      <c r="K15792" t="s">
        <v>22</v>
      </c>
      <c r="L15792">
        <v>1</v>
      </c>
      <c r="N15792" t="s">
        <v>23</v>
      </c>
      <c r="O15792" t="s">
        <v>24</v>
      </c>
      <c r="P15792" t="s">
        <v>28</v>
      </c>
      <c r="R15792" t="s">
        <v>26</v>
      </c>
      <c r="S15792">
        <v>18.100000000000001</v>
      </c>
      <c r="T15792">
        <v>17.3</v>
      </c>
      <c r="U15792">
        <v>17.2</v>
      </c>
      <c r="V15792">
        <v>0.8</v>
      </c>
      <c r="W15792">
        <v>0.9</v>
      </c>
      <c r="AB15792">
        <f t="shared" si="309"/>
        <v>7741</v>
      </c>
    </row>
    <row r="15793" spans="1:28" x14ac:dyDescent="0.25">
      <c r="A15793" t="s">
        <v>6969</v>
      </c>
      <c r="B15793" t="s">
        <v>6913</v>
      </c>
      <c r="C15793" s="1">
        <v>0.69578703703703704</v>
      </c>
      <c r="D15793">
        <v>897</v>
      </c>
      <c r="E15793" s="2">
        <v>9.5010879629629619E-2</v>
      </c>
      <c r="F15793" s="1">
        <v>9.5000000000000015E-2</v>
      </c>
      <c r="G15793">
        <v>940</v>
      </c>
      <c r="H15793">
        <v>8208.94</v>
      </c>
      <c r="I15793">
        <v>0</v>
      </c>
      <c r="J15793" t="s">
        <v>6914</v>
      </c>
      <c r="K15793" t="s">
        <v>22</v>
      </c>
      <c r="L15793">
        <v>1</v>
      </c>
      <c r="N15793" t="s">
        <v>23</v>
      </c>
      <c r="O15793" t="s">
        <v>24</v>
      </c>
      <c r="P15793" t="s">
        <v>28</v>
      </c>
      <c r="R15793" t="s">
        <v>26</v>
      </c>
      <c r="S15793">
        <v>18</v>
      </c>
      <c r="T15793">
        <v>17</v>
      </c>
      <c r="U15793">
        <v>16.899999999999999</v>
      </c>
      <c r="V15793">
        <v>1</v>
      </c>
      <c r="W15793">
        <v>1.1000000000000001</v>
      </c>
      <c r="AB15793">
        <f t="shared" si="309"/>
        <v>7921.5000000000009</v>
      </c>
    </row>
    <row r="15794" spans="1:28" x14ac:dyDescent="0.25">
      <c r="A15794" t="s">
        <v>6970</v>
      </c>
      <c r="B15794" t="s">
        <v>6913</v>
      </c>
      <c r="C15794" s="1">
        <v>0.69787037037037036</v>
      </c>
      <c r="D15794">
        <v>665</v>
      </c>
      <c r="E15794" s="2">
        <v>9.7091527777777784E-2</v>
      </c>
      <c r="F15794" s="1">
        <v>9.7083333333333341E-2</v>
      </c>
      <c r="G15794">
        <v>708</v>
      </c>
      <c r="H15794">
        <v>8388.7099999999991</v>
      </c>
      <c r="I15794">
        <v>0</v>
      </c>
      <c r="J15794" t="s">
        <v>6914</v>
      </c>
      <c r="K15794" t="s">
        <v>22</v>
      </c>
      <c r="L15794">
        <v>1</v>
      </c>
      <c r="N15794" t="s">
        <v>23</v>
      </c>
      <c r="O15794" t="s">
        <v>46</v>
      </c>
      <c r="P15794" t="s">
        <v>28</v>
      </c>
      <c r="R15794" t="s">
        <v>26</v>
      </c>
      <c r="S15794">
        <v>17</v>
      </c>
      <c r="T15794">
        <v>16.899999999999999</v>
      </c>
      <c r="U15794">
        <v>16.7</v>
      </c>
      <c r="V15794">
        <v>0.1</v>
      </c>
      <c r="W15794">
        <v>0.3</v>
      </c>
      <c r="AB15794">
        <f t="shared" si="309"/>
        <v>8101.2699999999995</v>
      </c>
    </row>
    <row r="15795" spans="1:28" x14ac:dyDescent="0.25">
      <c r="A15795" t="s">
        <v>6970</v>
      </c>
      <c r="B15795" t="s">
        <v>6913</v>
      </c>
      <c r="C15795" s="1">
        <v>0.69787037037037036</v>
      </c>
      <c r="D15795">
        <v>665</v>
      </c>
      <c r="E15795" s="2">
        <v>9.7091527777777784E-2</v>
      </c>
      <c r="F15795" s="1">
        <v>9.7083333333333341E-2</v>
      </c>
      <c r="G15795">
        <v>708</v>
      </c>
      <c r="H15795">
        <v>8388.7099999999991</v>
      </c>
      <c r="I15795">
        <v>0</v>
      </c>
      <c r="J15795" t="s">
        <v>6914</v>
      </c>
      <c r="K15795" t="s">
        <v>22</v>
      </c>
      <c r="L15795">
        <v>1</v>
      </c>
      <c r="N15795" t="s">
        <v>23</v>
      </c>
      <c r="O15795" t="s">
        <v>31</v>
      </c>
      <c r="P15795" t="s">
        <v>28</v>
      </c>
      <c r="R15795" t="s">
        <v>26</v>
      </c>
      <c r="S15795">
        <v>18.600000000000001</v>
      </c>
      <c r="T15795">
        <v>16.899999999999999</v>
      </c>
      <c r="U15795">
        <v>16.7</v>
      </c>
      <c r="V15795">
        <v>1.7</v>
      </c>
      <c r="W15795">
        <v>1.9</v>
      </c>
      <c r="AB15795">
        <f t="shared" si="309"/>
        <v>8101.2699999999995</v>
      </c>
    </row>
    <row r="15796" spans="1:28" x14ac:dyDescent="0.25">
      <c r="A15796" t="s">
        <v>6970</v>
      </c>
      <c r="B15796" t="s">
        <v>6913</v>
      </c>
      <c r="C15796" s="1">
        <v>0.69787037037037036</v>
      </c>
      <c r="D15796">
        <v>665</v>
      </c>
      <c r="E15796" s="2">
        <v>9.7091527777777784E-2</v>
      </c>
      <c r="F15796" s="1">
        <v>9.7083333333333341E-2</v>
      </c>
      <c r="G15796">
        <v>708</v>
      </c>
      <c r="H15796">
        <v>8388.7099999999991</v>
      </c>
      <c r="I15796">
        <v>0</v>
      </c>
      <c r="J15796" t="s">
        <v>6914</v>
      </c>
      <c r="K15796" t="s">
        <v>22</v>
      </c>
      <c r="L15796">
        <v>1</v>
      </c>
      <c r="N15796" t="s">
        <v>23</v>
      </c>
      <c r="O15796" t="s">
        <v>24</v>
      </c>
      <c r="P15796" t="s">
        <v>28</v>
      </c>
      <c r="R15796" t="s">
        <v>26</v>
      </c>
      <c r="S15796">
        <v>17.600000000000001</v>
      </c>
      <c r="T15796">
        <v>16.899999999999999</v>
      </c>
      <c r="U15796">
        <v>16.7</v>
      </c>
      <c r="V15796">
        <v>0.7</v>
      </c>
      <c r="W15796">
        <v>0.9</v>
      </c>
      <c r="AB15796">
        <f t="shared" si="309"/>
        <v>8101.2699999999995</v>
      </c>
    </row>
    <row r="15797" spans="1:28" x14ac:dyDescent="0.25">
      <c r="A15797" t="s">
        <v>6971</v>
      </c>
      <c r="B15797" t="s">
        <v>6913</v>
      </c>
      <c r="C15797" s="1">
        <v>0.69862268518518522</v>
      </c>
      <c r="D15797">
        <v>996</v>
      </c>
      <c r="E15797" s="2">
        <v>9.7847673611111116E-2</v>
      </c>
      <c r="F15797" s="1">
        <v>9.784722222222221E-2</v>
      </c>
      <c r="G15797">
        <v>39</v>
      </c>
      <c r="H15797">
        <v>8454.0400000000009</v>
      </c>
      <c r="I15797">
        <v>0</v>
      </c>
      <c r="J15797" t="s">
        <v>6914</v>
      </c>
      <c r="K15797" t="s">
        <v>22</v>
      </c>
      <c r="L15797">
        <v>1</v>
      </c>
      <c r="N15797" t="s">
        <v>23</v>
      </c>
      <c r="O15797" t="s">
        <v>78</v>
      </c>
      <c r="P15797" t="s">
        <v>79</v>
      </c>
      <c r="R15797" t="s">
        <v>88</v>
      </c>
      <c r="AB15797">
        <f t="shared" si="309"/>
        <v>8166.6000000000013</v>
      </c>
    </row>
    <row r="15798" spans="1:28" x14ac:dyDescent="0.25">
      <c r="A15798" t="s">
        <v>6971</v>
      </c>
      <c r="B15798" t="s">
        <v>6913</v>
      </c>
      <c r="C15798" s="1">
        <v>0.69862268518518522</v>
      </c>
      <c r="D15798">
        <v>996</v>
      </c>
      <c r="E15798" s="2">
        <v>9.7847673611111116E-2</v>
      </c>
      <c r="F15798" s="1">
        <v>9.784722222222221E-2</v>
      </c>
      <c r="G15798">
        <v>39</v>
      </c>
      <c r="H15798">
        <v>8454.0400000000009</v>
      </c>
      <c r="I15798">
        <v>0</v>
      </c>
      <c r="J15798" t="s">
        <v>6914</v>
      </c>
      <c r="K15798" t="s">
        <v>22</v>
      </c>
      <c r="L15798">
        <v>1</v>
      </c>
      <c r="N15798" t="s">
        <v>23</v>
      </c>
      <c r="O15798" t="s">
        <v>81</v>
      </c>
      <c r="P15798" t="s">
        <v>79</v>
      </c>
      <c r="R15798" t="s">
        <v>88</v>
      </c>
      <c r="AB15798">
        <f t="shared" si="309"/>
        <v>8166.6000000000013</v>
      </c>
    </row>
    <row r="15799" spans="1:28" x14ac:dyDescent="0.25">
      <c r="A15799" t="s">
        <v>6972</v>
      </c>
      <c r="B15799" t="s">
        <v>6973</v>
      </c>
      <c r="C15799" s="1">
        <v>0.61490740740740735</v>
      </c>
      <c r="D15799">
        <v>4</v>
      </c>
      <c r="E15799" s="2">
        <v>0</v>
      </c>
      <c r="F15799" s="1">
        <v>0</v>
      </c>
      <c r="G15799">
        <v>0</v>
      </c>
      <c r="H15799">
        <v>0</v>
      </c>
      <c r="I15799">
        <v>8296.2999999999993</v>
      </c>
      <c r="J15799" t="s">
        <v>6974</v>
      </c>
      <c r="K15799" t="s">
        <v>22</v>
      </c>
      <c r="L15799">
        <v>1</v>
      </c>
      <c r="N15799" t="s">
        <v>23</v>
      </c>
      <c r="O15799" t="s">
        <v>78</v>
      </c>
      <c r="P15799" t="s">
        <v>79</v>
      </c>
      <c r="R15799" t="s">
        <v>80</v>
      </c>
      <c r="AB15799">
        <f>H15799-303.93</f>
        <v>-303.93</v>
      </c>
    </row>
    <row r="15800" spans="1:28" x14ac:dyDescent="0.25">
      <c r="A15800" t="s">
        <v>6972</v>
      </c>
      <c r="B15800" t="s">
        <v>6973</v>
      </c>
      <c r="C15800" s="1">
        <v>0.61490740740740735</v>
      </c>
      <c r="D15800">
        <v>4</v>
      </c>
      <c r="E15800" s="2">
        <v>0</v>
      </c>
      <c r="F15800" s="1">
        <v>0</v>
      </c>
      <c r="G15800">
        <v>0</v>
      </c>
      <c r="H15800">
        <v>0</v>
      </c>
      <c r="I15800">
        <v>8296.2999999999993</v>
      </c>
      <c r="J15800" t="s">
        <v>6974</v>
      </c>
      <c r="K15800" t="s">
        <v>22</v>
      </c>
      <c r="L15800">
        <v>1</v>
      </c>
      <c r="N15800" t="s">
        <v>23</v>
      </c>
      <c r="O15800" t="s">
        <v>81</v>
      </c>
      <c r="P15800" t="s">
        <v>79</v>
      </c>
      <c r="R15800" t="s">
        <v>80</v>
      </c>
      <c r="AB15800">
        <f t="shared" ref="AB15800:AB15863" si="310">H15800-303.93</f>
        <v>-303.93</v>
      </c>
    </row>
    <row r="15801" spans="1:28" x14ac:dyDescent="0.25">
      <c r="A15801" t="s">
        <v>6975</v>
      </c>
      <c r="B15801" t="s">
        <v>6973</v>
      </c>
      <c r="C15801" s="1">
        <v>0.61841435185185178</v>
      </c>
      <c r="D15801">
        <v>835</v>
      </c>
      <c r="E15801" s="2">
        <v>3.5165625000000002E-3</v>
      </c>
      <c r="F15801" s="1">
        <v>3.5069444444444445E-3</v>
      </c>
      <c r="G15801">
        <v>831</v>
      </c>
      <c r="H15801">
        <v>303.83100000000002</v>
      </c>
      <c r="I15801">
        <v>0</v>
      </c>
      <c r="J15801" t="s">
        <v>6974</v>
      </c>
      <c r="K15801" t="s">
        <v>22</v>
      </c>
      <c r="L15801">
        <v>1</v>
      </c>
      <c r="N15801" t="s">
        <v>23</v>
      </c>
      <c r="O15801" t="s">
        <v>33</v>
      </c>
      <c r="P15801" t="s">
        <v>25</v>
      </c>
      <c r="R15801" t="s">
        <v>26</v>
      </c>
      <c r="S15801">
        <v>18.899999999999999</v>
      </c>
      <c r="T15801">
        <v>19</v>
      </c>
      <c r="U15801">
        <v>18.899999999999999</v>
      </c>
      <c r="V15801">
        <v>-0.1</v>
      </c>
      <c r="W15801">
        <v>0</v>
      </c>
      <c r="AB15801">
        <f t="shared" si="310"/>
        <v>-9.8999999999989541E-2</v>
      </c>
    </row>
    <row r="15802" spans="1:28" x14ac:dyDescent="0.25">
      <c r="A15802" t="s">
        <v>6975</v>
      </c>
      <c r="B15802" t="s">
        <v>6973</v>
      </c>
      <c r="C15802" s="1">
        <v>0.61841435185185178</v>
      </c>
      <c r="D15802">
        <v>835</v>
      </c>
      <c r="E15802" s="2">
        <v>3.5165625000000002E-3</v>
      </c>
      <c r="F15802" s="1">
        <v>3.5069444444444445E-3</v>
      </c>
      <c r="G15802">
        <v>831</v>
      </c>
      <c r="H15802">
        <v>303.83100000000002</v>
      </c>
      <c r="I15802">
        <v>0</v>
      </c>
      <c r="J15802" t="s">
        <v>6974</v>
      </c>
      <c r="K15802" t="s">
        <v>22</v>
      </c>
      <c r="L15802">
        <v>1</v>
      </c>
      <c r="N15802" t="s">
        <v>23</v>
      </c>
      <c r="O15802" t="s">
        <v>36</v>
      </c>
      <c r="P15802" t="s">
        <v>25</v>
      </c>
      <c r="R15802" t="s">
        <v>26</v>
      </c>
      <c r="S15802">
        <v>19.3</v>
      </c>
      <c r="T15802">
        <v>19</v>
      </c>
      <c r="U15802">
        <v>18.899999999999999</v>
      </c>
      <c r="V15802">
        <v>0.3</v>
      </c>
      <c r="W15802">
        <v>0.4</v>
      </c>
      <c r="AB15802">
        <f t="shared" si="310"/>
        <v>-9.8999999999989541E-2</v>
      </c>
    </row>
    <row r="15803" spans="1:28" x14ac:dyDescent="0.25">
      <c r="A15803" t="s">
        <v>6976</v>
      </c>
      <c r="B15803" t="s">
        <v>6973</v>
      </c>
      <c r="C15803" s="1">
        <v>0.62153935185185183</v>
      </c>
      <c r="D15803">
        <v>555</v>
      </c>
      <c r="E15803" s="2">
        <v>6.6383101851851846E-3</v>
      </c>
      <c r="F15803" s="1">
        <v>6.6319444444444446E-3</v>
      </c>
      <c r="G15803">
        <v>550</v>
      </c>
      <c r="H15803">
        <v>573.54999999999995</v>
      </c>
      <c r="I15803">
        <v>0</v>
      </c>
      <c r="J15803" t="s">
        <v>6974</v>
      </c>
      <c r="K15803" t="s">
        <v>22</v>
      </c>
      <c r="L15803">
        <v>1</v>
      </c>
      <c r="N15803" t="s">
        <v>23</v>
      </c>
      <c r="O15803" t="s">
        <v>24</v>
      </c>
      <c r="P15803" t="s">
        <v>25</v>
      </c>
      <c r="R15803" t="s">
        <v>26</v>
      </c>
      <c r="S15803">
        <v>20.9</v>
      </c>
      <c r="T15803">
        <v>19</v>
      </c>
      <c r="U15803">
        <v>18.899999999999999</v>
      </c>
      <c r="V15803">
        <v>1.9</v>
      </c>
      <c r="W15803">
        <v>2</v>
      </c>
      <c r="AB15803">
        <f t="shared" si="310"/>
        <v>269.61999999999995</v>
      </c>
    </row>
    <row r="15804" spans="1:28" x14ac:dyDescent="0.25">
      <c r="A15804" t="s">
        <v>6977</v>
      </c>
      <c r="B15804" t="s">
        <v>6973</v>
      </c>
      <c r="C15804" s="1">
        <v>0.62159722222222225</v>
      </c>
      <c r="D15804">
        <v>595</v>
      </c>
      <c r="E15804" s="2">
        <v>6.6966435185185193E-3</v>
      </c>
      <c r="F15804" s="1">
        <v>6.6898148148148142E-3</v>
      </c>
      <c r="G15804">
        <v>590</v>
      </c>
      <c r="H15804">
        <v>578.59</v>
      </c>
      <c r="I15804">
        <v>0</v>
      </c>
      <c r="J15804" t="s">
        <v>6974</v>
      </c>
      <c r="K15804" t="s">
        <v>22</v>
      </c>
      <c r="L15804">
        <v>1</v>
      </c>
      <c r="N15804" t="s">
        <v>23</v>
      </c>
      <c r="O15804" t="s">
        <v>33</v>
      </c>
      <c r="P15804" t="s">
        <v>25</v>
      </c>
      <c r="R15804" t="s">
        <v>26</v>
      </c>
      <c r="S15804">
        <v>18.8</v>
      </c>
      <c r="T15804">
        <v>18.899999999999999</v>
      </c>
      <c r="U15804">
        <v>18.8</v>
      </c>
      <c r="V15804">
        <v>-0.1</v>
      </c>
      <c r="W15804">
        <v>0</v>
      </c>
      <c r="AB15804">
        <f t="shared" si="310"/>
        <v>274.66000000000003</v>
      </c>
    </row>
    <row r="15805" spans="1:28" x14ac:dyDescent="0.25">
      <c r="A15805" t="s">
        <v>6978</v>
      </c>
      <c r="B15805" t="s">
        <v>6973</v>
      </c>
      <c r="C15805" s="1">
        <v>0.62164351851851851</v>
      </c>
      <c r="D15805">
        <v>133</v>
      </c>
      <c r="E15805" s="2">
        <v>6.7375925925925936E-3</v>
      </c>
      <c r="F15805" s="1">
        <v>6.7361111111111103E-3</v>
      </c>
      <c r="G15805">
        <v>128</v>
      </c>
      <c r="H15805">
        <v>582.12800000000004</v>
      </c>
      <c r="I15805">
        <v>0</v>
      </c>
      <c r="J15805" t="s">
        <v>6974</v>
      </c>
      <c r="K15805" t="s">
        <v>22</v>
      </c>
      <c r="L15805">
        <v>1</v>
      </c>
      <c r="N15805" t="s">
        <v>23</v>
      </c>
      <c r="O15805" t="s">
        <v>33</v>
      </c>
      <c r="P15805" t="s">
        <v>28</v>
      </c>
      <c r="R15805" t="s">
        <v>26</v>
      </c>
      <c r="S15805">
        <v>18.8</v>
      </c>
      <c r="T15805">
        <v>18.899999999999999</v>
      </c>
      <c r="U15805">
        <v>18.8</v>
      </c>
      <c r="V15805">
        <v>-0.1</v>
      </c>
      <c r="W15805">
        <v>0</v>
      </c>
      <c r="AB15805">
        <f t="shared" si="310"/>
        <v>278.19800000000004</v>
      </c>
    </row>
    <row r="15806" spans="1:28" x14ac:dyDescent="0.25">
      <c r="A15806" t="s">
        <v>6979</v>
      </c>
      <c r="B15806" t="s">
        <v>6973</v>
      </c>
      <c r="C15806" s="1">
        <v>0.62175925925925923</v>
      </c>
      <c r="D15806">
        <v>813</v>
      </c>
      <c r="E15806" s="2">
        <v>6.8612152777777777E-3</v>
      </c>
      <c r="F15806" s="1">
        <v>6.851851851851852E-3</v>
      </c>
      <c r="G15806">
        <v>809</v>
      </c>
      <c r="H15806">
        <v>592.80899999999997</v>
      </c>
      <c r="I15806">
        <v>0</v>
      </c>
      <c r="J15806" t="s">
        <v>6974</v>
      </c>
      <c r="K15806" t="s">
        <v>22</v>
      </c>
      <c r="L15806">
        <v>1</v>
      </c>
      <c r="N15806" t="s">
        <v>23</v>
      </c>
      <c r="O15806" t="s">
        <v>24</v>
      </c>
      <c r="P15806" t="s">
        <v>28</v>
      </c>
      <c r="R15806" t="s">
        <v>26</v>
      </c>
      <c r="S15806">
        <v>20.7</v>
      </c>
      <c r="T15806">
        <v>19</v>
      </c>
      <c r="U15806">
        <v>18.899999999999999</v>
      </c>
      <c r="V15806">
        <v>1.7</v>
      </c>
      <c r="W15806">
        <v>1.8</v>
      </c>
      <c r="AB15806">
        <f t="shared" si="310"/>
        <v>288.87899999999996</v>
      </c>
    </row>
    <row r="15807" spans="1:28" x14ac:dyDescent="0.25">
      <c r="A15807" t="s">
        <v>6980</v>
      </c>
      <c r="B15807" t="s">
        <v>6973</v>
      </c>
      <c r="C15807" s="1">
        <v>0.62258101851851855</v>
      </c>
      <c r="D15807">
        <v>539</v>
      </c>
      <c r="E15807" s="2">
        <v>7.6798032407407414E-3</v>
      </c>
      <c r="F15807" s="1">
        <v>7.6736111111111111E-3</v>
      </c>
      <c r="G15807">
        <v>535</v>
      </c>
      <c r="H15807">
        <v>663.53499999999997</v>
      </c>
      <c r="I15807">
        <v>0</v>
      </c>
      <c r="J15807" t="s">
        <v>6974</v>
      </c>
      <c r="K15807" t="s">
        <v>22</v>
      </c>
      <c r="L15807">
        <v>1</v>
      </c>
      <c r="N15807" t="s">
        <v>23</v>
      </c>
      <c r="O15807" t="s">
        <v>24</v>
      </c>
      <c r="P15807" t="s">
        <v>28</v>
      </c>
      <c r="R15807" t="s">
        <v>26</v>
      </c>
      <c r="S15807">
        <v>20.3</v>
      </c>
      <c r="T15807">
        <v>19</v>
      </c>
      <c r="U15807">
        <v>18.899999999999999</v>
      </c>
      <c r="V15807">
        <v>1.3</v>
      </c>
      <c r="W15807">
        <v>1.4</v>
      </c>
      <c r="AB15807">
        <f t="shared" si="310"/>
        <v>359.60499999999996</v>
      </c>
    </row>
    <row r="15808" spans="1:28" x14ac:dyDescent="0.25">
      <c r="A15808" t="s">
        <v>6981</v>
      </c>
      <c r="B15808" t="s">
        <v>6973</v>
      </c>
      <c r="C15808" s="1">
        <v>0.62333333333333341</v>
      </c>
      <c r="D15808">
        <v>124</v>
      </c>
      <c r="E15808" s="2">
        <v>8.4273032407407404E-3</v>
      </c>
      <c r="F15808" s="1">
        <v>8.4259259259259253E-3</v>
      </c>
      <c r="G15808">
        <v>119</v>
      </c>
      <c r="H15808">
        <v>728.11900000000003</v>
      </c>
      <c r="I15808">
        <v>0</v>
      </c>
      <c r="J15808" t="s">
        <v>6974</v>
      </c>
      <c r="K15808" t="s">
        <v>22</v>
      </c>
      <c r="L15808">
        <v>1</v>
      </c>
      <c r="N15808" t="s">
        <v>23</v>
      </c>
      <c r="O15808" t="s">
        <v>36</v>
      </c>
      <c r="P15808" t="s">
        <v>25</v>
      </c>
      <c r="R15808" t="s">
        <v>26</v>
      </c>
      <c r="S15808">
        <v>19.7</v>
      </c>
      <c r="T15808">
        <v>18.899999999999999</v>
      </c>
      <c r="U15808">
        <v>18.8</v>
      </c>
      <c r="V15808">
        <v>0.8</v>
      </c>
      <c r="W15808">
        <v>0.9</v>
      </c>
      <c r="AB15808">
        <f t="shared" si="310"/>
        <v>424.18900000000002</v>
      </c>
    </row>
    <row r="15809" spans="1:28" x14ac:dyDescent="0.25">
      <c r="A15809" t="s">
        <v>6982</v>
      </c>
      <c r="B15809" t="s">
        <v>6973</v>
      </c>
      <c r="C15809" s="1">
        <v>0.6234143518518519</v>
      </c>
      <c r="D15809">
        <v>867</v>
      </c>
      <c r="E15809" s="2">
        <v>8.5169328703703692E-3</v>
      </c>
      <c r="F15809" s="1">
        <v>8.5069444444444437E-3</v>
      </c>
      <c r="G15809">
        <v>863</v>
      </c>
      <c r="H15809">
        <v>735.86300000000006</v>
      </c>
      <c r="I15809">
        <v>0</v>
      </c>
      <c r="J15809" t="s">
        <v>6974</v>
      </c>
      <c r="K15809" t="s">
        <v>22</v>
      </c>
      <c r="L15809">
        <v>1</v>
      </c>
      <c r="N15809" t="s">
        <v>23</v>
      </c>
      <c r="O15809" t="s">
        <v>36</v>
      </c>
      <c r="P15809" t="s">
        <v>28</v>
      </c>
      <c r="R15809" t="s">
        <v>26</v>
      </c>
      <c r="S15809">
        <v>19.3</v>
      </c>
      <c r="T15809">
        <v>19</v>
      </c>
      <c r="U15809">
        <v>18.899999999999999</v>
      </c>
      <c r="V15809">
        <v>0.3</v>
      </c>
      <c r="W15809">
        <v>0.4</v>
      </c>
      <c r="AB15809">
        <f t="shared" si="310"/>
        <v>431.93300000000005</v>
      </c>
    </row>
    <row r="15810" spans="1:28" x14ac:dyDescent="0.25">
      <c r="A15810" t="s">
        <v>6983</v>
      </c>
      <c r="B15810" t="s">
        <v>6973</v>
      </c>
      <c r="C15810" s="1">
        <v>0.62466435185185187</v>
      </c>
      <c r="D15810">
        <v>675</v>
      </c>
      <c r="E15810" s="2">
        <v>9.7646990740740732E-3</v>
      </c>
      <c r="F15810" s="1">
        <v>9.7569444444444448E-3</v>
      </c>
      <c r="G15810">
        <v>670</v>
      </c>
      <c r="H15810">
        <v>843.67</v>
      </c>
      <c r="I15810">
        <v>0</v>
      </c>
      <c r="J15810" t="s">
        <v>6974</v>
      </c>
      <c r="K15810" t="s">
        <v>22</v>
      </c>
      <c r="L15810">
        <v>1</v>
      </c>
      <c r="N15810" t="s">
        <v>23</v>
      </c>
      <c r="O15810" t="s">
        <v>36</v>
      </c>
      <c r="P15810" t="s">
        <v>28</v>
      </c>
      <c r="R15810" t="s">
        <v>26</v>
      </c>
      <c r="S15810">
        <v>20.100000000000001</v>
      </c>
      <c r="T15810">
        <v>18.899999999999999</v>
      </c>
      <c r="U15810">
        <v>18.8</v>
      </c>
      <c r="V15810">
        <v>1.2</v>
      </c>
      <c r="W15810">
        <v>1.3</v>
      </c>
      <c r="AB15810">
        <f t="shared" si="310"/>
        <v>539.74</v>
      </c>
    </row>
    <row r="15811" spans="1:28" x14ac:dyDescent="0.25">
      <c r="A15811" t="s">
        <v>6983</v>
      </c>
      <c r="B15811" t="s">
        <v>6973</v>
      </c>
      <c r="C15811" s="1">
        <v>0.62466435185185187</v>
      </c>
      <c r="D15811">
        <v>675</v>
      </c>
      <c r="E15811" s="2">
        <v>9.7646990740740732E-3</v>
      </c>
      <c r="F15811" s="1">
        <v>9.7569444444444448E-3</v>
      </c>
      <c r="G15811">
        <v>670</v>
      </c>
      <c r="H15811">
        <v>843.67</v>
      </c>
      <c r="I15811">
        <v>0</v>
      </c>
      <c r="J15811" t="s">
        <v>6974</v>
      </c>
      <c r="K15811" t="s">
        <v>22</v>
      </c>
      <c r="L15811">
        <v>1</v>
      </c>
      <c r="N15811" t="s">
        <v>23</v>
      </c>
      <c r="O15811" t="s">
        <v>24</v>
      </c>
      <c r="P15811" t="s">
        <v>28</v>
      </c>
      <c r="R15811" t="s">
        <v>26</v>
      </c>
      <c r="S15811">
        <v>21</v>
      </c>
      <c r="T15811">
        <v>18.899999999999999</v>
      </c>
      <c r="U15811">
        <v>18.8</v>
      </c>
      <c r="V15811">
        <v>2.1</v>
      </c>
      <c r="W15811">
        <v>2.2000000000000002</v>
      </c>
      <c r="AB15811">
        <f t="shared" si="310"/>
        <v>539.74</v>
      </c>
    </row>
    <row r="15812" spans="1:28" x14ac:dyDescent="0.25">
      <c r="A15812" t="s">
        <v>6984</v>
      </c>
      <c r="B15812" t="s">
        <v>6973</v>
      </c>
      <c r="C15812" s="1">
        <v>0.62612268518518521</v>
      </c>
      <c r="D15812">
        <v>907</v>
      </c>
      <c r="E15812" s="2">
        <v>1.1225717592592594E-2</v>
      </c>
      <c r="F15812" s="1">
        <v>1.1215277777777777E-2</v>
      </c>
      <c r="G15812">
        <v>902</v>
      </c>
      <c r="H15812">
        <v>969.90200000000004</v>
      </c>
      <c r="I15812">
        <v>0</v>
      </c>
      <c r="J15812" t="s">
        <v>6974</v>
      </c>
      <c r="K15812" t="s">
        <v>22</v>
      </c>
      <c r="L15812">
        <v>1</v>
      </c>
      <c r="N15812" t="s">
        <v>23</v>
      </c>
      <c r="O15812" t="s">
        <v>46</v>
      </c>
      <c r="P15812" t="s">
        <v>25</v>
      </c>
      <c r="R15812" t="s">
        <v>26</v>
      </c>
      <c r="S15812">
        <v>18.2</v>
      </c>
      <c r="T15812">
        <v>18.8</v>
      </c>
      <c r="U15812">
        <v>18.7</v>
      </c>
      <c r="V15812">
        <v>-0.6</v>
      </c>
      <c r="W15812">
        <v>-0.5</v>
      </c>
      <c r="AB15812">
        <f t="shared" si="310"/>
        <v>665.97199999999998</v>
      </c>
    </row>
    <row r="15813" spans="1:28" x14ac:dyDescent="0.25">
      <c r="A15813" t="s">
        <v>6984</v>
      </c>
      <c r="B15813" t="s">
        <v>6973</v>
      </c>
      <c r="C15813" s="1">
        <v>0.62612268518518521</v>
      </c>
      <c r="D15813">
        <v>907</v>
      </c>
      <c r="E15813" s="2">
        <v>1.1225717592592594E-2</v>
      </c>
      <c r="F15813" s="1">
        <v>1.1215277777777777E-2</v>
      </c>
      <c r="G15813">
        <v>902</v>
      </c>
      <c r="H15813">
        <v>969.90200000000004</v>
      </c>
      <c r="I15813">
        <v>0</v>
      </c>
      <c r="J15813" t="s">
        <v>6974</v>
      </c>
      <c r="K15813" t="s">
        <v>22</v>
      </c>
      <c r="L15813">
        <v>1</v>
      </c>
      <c r="N15813" t="s">
        <v>23</v>
      </c>
      <c r="O15813" t="s">
        <v>31</v>
      </c>
      <c r="P15813" t="s">
        <v>25</v>
      </c>
      <c r="R15813" t="s">
        <v>26</v>
      </c>
      <c r="S15813">
        <v>18.399999999999999</v>
      </c>
      <c r="T15813">
        <v>18.8</v>
      </c>
      <c r="U15813">
        <v>18.7</v>
      </c>
      <c r="V15813">
        <v>-0.4</v>
      </c>
      <c r="W15813">
        <v>-0.3</v>
      </c>
      <c r="AB15813">
        <f t="shared" si="310"/>
        <v>665.97199999999998</v>
      </c>
    </row>
    <row r="15814" spans="1:28" x14ac:dyDescent="0.25">
      <c r="A15814" t="s">
        <v>6985</v>
      </c>
      <c r="B15814" t="s">
        <v>6973</v>
      </c>
      <c r="C15814" s="1">
        <v>0.62626157407407412</v>
      </c>
      <c r="D15814">
        <v>622</v>
      </c>
      <c r="E15814" s="2">
        <v>1.1361319444444443E-2</v>
      </c>
      <c r="F15814" s="1">
        <v>1.1354166666666667E-2</v>
      </c>
      <c r="G15814">
        <v>618</v>
      </c>
      <c r="H15814">
        <v>981.61800000000005</v>
      </c>
      <c r="I15814">
        <v>0</v>
      </c>
      <c r="J15814" t="s">
        <v>6974</v>
      </c>
      <c r="K15814" t="s">
        <v>22</v>
      </c>
      <c r="L15814">
        <v>1</v>
      </c>
      <c r="N15814" t="s">
        <v>23</v>
      </c>
      <c r="O15814" t="s">
        <v>46</v>
      </c>
      <c r="P15814" t="s">
        <v>28</v>
      </c>
      <c r="R15814" t="s">
        <v>26</v>
      </c>
      <c r="S15814">
        <v>18.3</v>
      </c>
      <c r="T15814">
        <v>18.8</v>
      </c>
      <c r="U15814">
        <v>18.600000000000001</v>
      </c>
      <c r="V15814">
        <v>-0.5</v>
      </c>
      <c r="W15814">
        <v>-0.3</v>
      </c>
      <c r="AB15814">
        <f t="shared" si="310"/>
        <v>677.6880000000001</v>
      </c>
    </row>
    <row r="15815" spans="1:28" x14ac:dyDescent="0.25">
      <c r="A15815" t="s">
        <v>6985</v>
      </c>
      <c r="B15815" t="s">
        <v>6973</v>
      </c>
      <c r="C15815" s="1">
        <v>0.62626157407407412</v>
      </c>
      <c r="D15815">
        <v>622</v>
      </c>
      <c r="E15815" s="2">
        <v>1.1361319444444443E-2</v>
      </c>
      <c r="F15815" s="1">
        <v>1.1354166666666667E-2</v>
      </c>
      <c r="G15815">
        <v>618</v>
      </c>
      <c r="H15815">
        <v>981.61800000000005</v>
      </c>
      <c r="I15815">
        <v>0</v>
      </c>
      <c r="J15815" t="s">
        <v>6974</v>
      </c>
      <c r="K15815" t="s">
        <v>22</v>
      </c>
      <c r="L15815">
        <v>1</v>
      </c>
      <c r="N15815" t="s">
        <v>23</v>
      </c>
      <c r="O15815" t="s">
        <v>31</v>
      </c>
      <c r="P15815" t="s">
        <v>28</v>
      </c>
      <c r="R15815" t="s">
        <v>26</v>
      </c>
      <c r="S15815">
        <v>18.100000000000001</v>
      </c>
      <c r="T15815">
        <v>18.8</v>
      </c>
      <c r="U15815">
        <v>18.600000000000001</v>
      </c>
      <c r="V15815">
        <v>-0.7</v>
      </c>
      <c r="W15815">
        <v>-0.5</v>
      </c>
      <c r="AB15815">
        <f t="shared" si="310"/>
        <v>677.6880000000001</v>
      </c>
    </row>
    <row r="15816" spans="1:28" x14ac:dyDescent="0.25">
      <c r="A15816" t="s">
        <v>6986</v>
      </c>
      <c r="B15816" t="s">
        <v>6973</v>
      </c>
      <c r="C15816" s="1">
        <v>0.6267476851851852</v>
      </c>
      <c r="D15816">
        <v>844</v>
      </c>
      <c r="E15816" s="2">
        <v>1.1849988425925925E-2</v>
      </c>
      <c r="F15816" s="1">
        <v>1.1840277777777778E-2</v>
      </c>
      <c r="G15816">
        <v>839</v>
      </c>
      <c r="H15816">
        <v>1023.84</v>
      </c>
      <c r="I15816">
        <v>0</v>
      </c>
      <c r="J15816" t="s">
        <v>6974</v>
      </c>
      <c r="K15816" t="s">
        <v>22</v>
      </c>
      <c r="L15816">
        <v>1</v>
      </c>
      <c r="N15816" t="s">
        <v>23</v>
      </c>
      <c r="O15816" t="s">
        <v>46</v>
      </c>
      <c r="P15816" t="s">
        <v>28</v>
      </c>
      <c r="R15816" t="s">
        <v>26</v>
      </c>
      <c r="S15816">
        <v>18.5</v>
      </c>
      <c r="T15816">
        <v>18.8</v>
      </c>
      <c r="U15816">
        <v>18.7</v>
      </c>
      <c r="V15816">
        <v>-0.3</v>
      </c>
      <c r="W15816">
        <v>-0.2</v>
      </c>
      <c r="AB15816">
        <f t="shared" si="310"/>
        <v>719.91000000000008</v>
      </c>
    </row>
    <row r="15817" spans="1:28" x14ac:dyDescent="0.25">
      <c r="A15817" t="s">
        <v>6986</v>
      </c>
      <c r="B15817" t="s">
        <v>6973</v>
      </c>
      <c r="C15817" s="1">
        <v>0.6267476851851852</v>
      </c>
      <c r="D15817">
        <v>844</v>
      </c>
      <c r="E15817" s="2">
        <v>1.1849988425925925E-2</v>
      </c>
      <c r="F15817" s="1">
        <v>1.1840277777777778E-2</v>
      </c>
      <c r="G15817">
        <v>839</v>
      </c>
      <c r="H15817">
        <v>1023.84</v>
      </c>
      <c r="I15817">
        <v>0</v>
      </c>
      <c r="J15817" t="s">
        <v>6974</v>
      </c>
      <c r="K15817" t="s">
        <v>22</v>
      </c>
      <c r="L15817">
        <v>1</v>
      </c>
      <c r="N15817" t="s">
        <v>23</v>
      </c>
      <c r="O15817" t="s">
        <v>33</v>
      </c>
      <c r="P15817" t="s">
        <v>28</v>
      </c>
      <c r="R15817" t="s">
        <v>26</v>
      </c>
      <c r="S15817">
        <v>19.399999999999999</v>
      </c>
      <c r="T15817">
        <v>18.8</v>
      </c>
      <c r="U15817">
        <v>18.7</v>
      </c>
      <c r="V15817">
        <v>0.6</v>
      </c>
      <c r="W15817">
        <v>0.7</v>
      </c>
      <c r="AB15817">
        <f t="shared" si="310"/>
        <v>719.91000000000008</v>
      </c>
    </row>
    <row r="15818" spans="1:28" x14ac:dyDescent="0.25">
      <c r="A15818" t="s">
        <v>6987</v>
      </c>
      <c r="B15818" t="s">
        <v>6973</v>
      </c>
      <c r="C15818" s="1">
        <v>0.62738425925925922</v>
      </c>
      <c r="D15818">
        <v>544</v>
      </c>
      <c r="E15818" s="2">
        <v>1.2483101851851851E-2</v>
      </c>
      <c r="F15818" s="1">
        <v>1.247685185185185E-2</v>
      </c>
      <c r="G15818">
        <v>540</v>
      </c>
      <c r="H15818">
        <v>1078.54</v>
      </c>
      <c r="I15818">
        <v>0</v>
      </c>
      <c r="J15818" t="s">
        <v>6974</v>
      </c>
      <c r="K15818" t="s">
        <v>22</v>
      </c>
      <c r="L15818">
        <v>1</v>
      </c>
      <c r="N15818" t="s">
        <v>23</v>
      </c>
      <c r="O15818" t="s">
        <v>42</v>
      </c>
      <c r="P15818" t="s">
        <v>25</v>
      </c>
      <c r="R15818" t="s">
        <v>26</v>
      </c>
      <c r="S15818">
        <v>19.399999999999999</v>
      </c>
      <c r="T15818">
        <v>18.899999999999999</v>
      </c>
      <c r="U15818">
        <v>18.8</v>
      </c>
      <c r="V15818">
        <v>0.5</v>
      </c>
      <c r="W15818">
        <v>0.6</v>
      </c>
      <c r="AB15818">
        <f t="shared" si="310"/>
        <v>774.6099999999999</v>
      </c>
    </row>
    <row r="15819" spans="1:28" x14ac:dyDescent="0.25">
      <c r="A15819" t="s">
        <v>6988</v>
      </c>
      <c r="B15819" t="s">
        <v>6973</v>
      </c>
      <c r="C15819" s="1">
        <v>0.62746527777777772</v>
      </c>
      <c r="D15819">
        <v>825</v>
      </c>
      <c r="E15819" s="2">
        <v>1.2567372685185185E-2</v>
      </c>
      <c r="F15819" s="1">
        <v>1.255787037037037E-2</v>
      </c>
      <c r="G15819">
        <v>821</v>
      </c>
      <c r="H15819">
        <v>1085.82</v>
      </c>
      <c r="I15819">
        <v>0</v>
      </c>
      <c r="J15819" t="s">
        <v>6974</v>
      </c>
      <c r="K15819" t="s">
        <v>22</v>
      </c>
      <c r="L15819">
        <v>1</v>
      </c>
      <c r="N15819" t="s">
        <v>23</v>
      </c>
      <c r="O15819" t="s">
        <v>42</v>
      </c>
      <c r="P15819" t="s">
        <v>28</v>
      </c>
      <c r="R15819" t="s">
        <v>26</v>
      </c>
      <c r="S15819">
        <v>19.5</v>
      </c>
      <c r="T15819">
        <v>18.899999999999999</v>
      </c>
      <c r="U15819">
        <v>18.8</v>
      </c>
      <c r="V15819">
        <v>0.6</v>
      </c>
      <c r="W15819">
        <v>0.7</v>
      </c>
      <c r="AB15819">
        <f t="shared" si="310"/>
        <v>781.88999999999987</v>
      </c>
    </row>
    <row r="15820" spans="1:28" x14ac:dyDescent="0.25">
      <c r="A15820" t="s">
        <v>6989</v>
      </c>
      <c r="B15820" t="s">
        <v>6973</v>
      </c>
      <c r="C15820" s="1">
        <v>0.62883101851851853</v>
      </c>
      <c r="D15820">
        <v>612</v>
      </c>
      <c r="E15820" s="2">
        <v>1.3930648148148149E-2</v>
      </c>
      <c r="F15820" s="1">
        <v>1.3923611111111111E-2</v>
      </c>
      <c r="G15820">
        <v>608</v>
      </c>
      <c r="H15820">
        <v>1203.6099999999999</v>
      </c>
      <c r="I15820">
        <v>0</v>
      </c>
      <c r="J15820" t="s">
        <v>6974</v>
      </c>
      <c r="K15820" t="s">
        <v>22</v>
      </c>
      <c r="L15820">
        <v>1</v>
      </c>
      <c r="N15820" t="s">
        <v>23</v>
      </c>
      <c r="O15820" t="s">
        <v>46</v>
      </c>
      <c r="P15820" t="s">
        <v>28</v>
      </c>
      <c r="R15820" t="s">
        <v>26</v>
      </c>
      <c r="S15820">
        <v>19.399999999999999</v>
      </c>
      <c r="T15820">
        <v>18.899999999999999</v>
      </c>
      <c r="U15820">
        <v>18.8</v>
      </c>
      <c r="V15820">
        <v>0.5</v>
      </c>
      <c r="W15820">
        <v>0.6</v>
      </c>
      <c r="AB15820">
        <f t="shared" si="310"/>
        <v>899.67999999999984</v>
      </c>
    </row>
    <row r="15821" spans="1:28" x14ac:dyDescent="0.25">
      <c r="A15821" t="s">
        <v>6989</v>
      </c>
      <c r="B15821" t="s">
        <v>6973</v>
      </c>
      <c r="C15821" s="1">
        <v>0.62883101851851853</v>
      </c>
      <c r="D15821">
        <v>612</v>
      </c>
      <c r="E15821" s="2">
        <v>1.3930648148148149E-2</v>
      </c>
      <c r="F15821" s="1">
        <v>1.3923611111111111E-2</v>
      </c>
      <c r="G15821">
        <v>608</v>
      </c>
      <c r="H15821">
        <v>1203.6099999999999</v>
      </c>
      <c r="I15821">
        <v>0</v>
      </c>
      <c r="J15821" t="s">
        <v>6974</v>
      </c>
      <c r="K15821" t="s">
        <v>22</v>
      </c>
      <c r="L15821">
        <v>1</v>
      </c>
      <c r="N15821" t="s">
        <v>23</v>
      </c>
      <c r="O15821" t="s">
        <v>42</v>
      </c>
      <c r="P15821" t="s">
        <v>28</v>
      </c>
      <c r="R15821" t="s">
        <v>26</v>
      </c>
      <c r="S15821">
        <v>19.600000000000001</v>
      </c>
      <c r="T15821">
        <v>18.899999999999999</v>
      </c>
      <c r="U15821">
        <v>18.8</v>
      </c>
      <c r="V15821">
        <v>0.7</v>
      </c>
      <c r="W15821">
        <v>0.8</v>
      </c>
      <c r="AB15821">
        <f t="shared" si="310"/>
        <v>899.67999999999984</v>
      </c>
    </row>
    <row r="15822" spans="1:28" x14ac:dyDescent="0.25">
      <c r="A15822" t="s">
        <v>6989</v>
      </c>
      <c r="B15822" t="s">
        <v>6973</v>
      </c>
      <c r="C15822" s="1">
        <v>0.62883101851851853</v>
      </c>
      <c r="D15822">
        <v>612</v>
      </c>
      <c r="E15822" s="2">
        <v>1.3930648148148149E-2</v>
      </c>
      <c r="F15822" s="1">
        <v>1.3923611111111111E-2</v>
      </c>
      <c r="G15822">
        <v>608</v>
      </c>
      <c r="H15822">
        <v>1203.6099999999999</v>
      </c>
      <c r="I15822">
        <v>0</v>
      </c>
      <c r="J15822" t="s">
        <v>6974</v>
      </c>
      <c r="K15822" t="s">
        <v>22</v>
      </c>
      <c r="L15822">
        <v>1</v>
      </c>
      <c r="N15822" t="s">
        <v>23</v>
      </c>
      <c r="O15822" t="s">
        <v>33</v>
      </c>
      <c r="P15822" t="s">
        <v>28</v>
      </c>
      <c r="R15822" t="s">
        <v>26</v>
      </c>
      <c r="S15822">
        <v>19.5</v>
      </c>
      <c r="T15822">
        <v>18.899999999999999</v>
      </c>
      <c r="U15822">
        <v>18.8</v>
      </c>
      <c r="V15822">
        <v>0.6</v>
      </c>
      <c r="W15822">
        <v>0.7</v>
      </c>
      <c r="AB15822">
        <f t="shared" si="310"/>
        <v>899.67999999999984</v>
      </c>
    </row>
    <row r="15823" spans="1:28" x14ac:dyDescent="0.25">
      <c r="A15823" t="s">
        <v>6989</v>
      </c>
      <c r="B15823" t="s">
        <v>6973</v>
      </c>
      <c r="C15823" s="1">
        <v>0.62883101851851853</v>
      </c>
      <c r="D15823">
        <v>612</v>
      </c>
      <c r="E15823" s="2">
        <v>1.3930648148148149E-2</v>
      </c>
      <c r="F15823" s="1">
        <v>1.3923611111111111E-2</v>
      </c>
      <c r="G15823">
        <v>608</v>
      </c>
      <c r="H15823">
        <v>1203.6099999999999</v>
      </c>
      <c r="I15823">
        <v>0</v>
      </c>
      <c r="J15823" t="s">
        <v>6974</v>
      </c>
      <c r="K15823" t="s">
        <v>22</v>
      </c>
      <c r="L15823">
        <v>1</v>
      </c>
      <c r="N15823" t="s">
        <v>23</v>
      </c>
      <c r="O15823" t="s">
        <v>31</v>
      </c>
      <c r="P15823" t="s">
        <v>28</v>
      </c>
      <c r="R15823" t="s">
        <v>26</v>
      </c>
      <c r="S15823">
        <v>21.6</v>
      </c>
      <c r="T15823">
        <v>18.899999999999999</v>
      </c>
      <c r="U15823">
        <v>18.8</v>
      </c>
      <c r="V15823">
        <v>2.7</v>
      </c>
      <c r="W15823">
        <v>2.8</v>
      </c>
      <c r="AB15823">
        <f t="shared" si="310"/>
        <v>899.67999999999984</v>
      </c>
    </row>
    <row r="15824" spans="1:28" x14ac:dyDescent="0.25">
      <c r="A15824" t="s">
        <v>6989</v>
      </c>
      <c r="B15824" t="s">
        <v>6973</v>
      </c>
      <c r="C15824" s="1">
        <v>0.62883101851851853</v>
      </c>
      <c r="D15824">
        <v>612</v>
      </c>
      <c r="E15824" s="2">
        <v>1.3930648148148149E-2</v>
      </c>
      <c r="F15824" s="1">
        <v>1.3923611111111111E-2</v>
      </c>
      <c r="G15824">
        <v>608</v>
      </c>
      <c r="H15824">
        <v>1203.6099999999999</v>
      </c>
      <c r="I15824">
        <v>0</v>
      </c>
      <c r="J15824" t="s">
        <v>6974</v>
      </c>
      <c r="K15824" t="s">
        <v>22</v>
      </c>
      <c r="L15824">
        <v>1</v>
      </c>
      <c r="N15824" t="s">
        <v>23</v>
      </c>
      <c r="O15824" t="s">
        <v>36</v>
      </c>
      <c r="P15824" t="s">
        <v>28</v>
      </c>
      <c r="R15824" t="s">
        <v>26</v>
      </c>
      <c r="S15824">
        <v>20.399999999999999</v>
      </c>
      <c r="T15824">
        <v>18.899999999999999</v>
      </c>
      <c r="U15824">
        <v>18.8</v>
      </c>
      <c r="V15824">
        <v>1.5</v>
      </c>
      <c r="W15824">
        <v>1.6</v>
      </c>
      <c r="AB15824">
        <f t="shared" si="310"/>
        <v>899.67999999999984</v>
      </c>
    </row>
    <row r="15825" spans="1:28" x14ac:dyDescent="0.25">
      <c r="A15825" t="s">
        <v>6989</v>
      </c>
      <c r="B15825" t="s">
        <v>6973</v>
      </c>
      <c r="C15825" s="1">
        <v>0.62883101851851853</v>
      </c>
      <c r="D15825">
        <v>612</v>
      </c>
      <c r="E15825" s="2">
        <v>1.3930648148148149E-2</v>
      </c>
      <c r="F15825" s="1">
        <v>1.3923611111111111E-2</v>
      </c>
      <c r="G15825">
        <v>608</v>
      </c>
      <c r="H15825">
        <v>1203.6099999999999</v>
      </c>
      <c r="I15825">
        <v>0</v>
      </c>
      <c r="J15825" t="s">
        <v>6974</v>
      </c>
      <c r="K15825" t="s">
        <v>22</v>
      </c>
      <c r="L15825">
        <v>1</v>
      </c>
      <c r="N15825" t="s">
        <v>23</v>
      </c>
      <c r="O15825" t="s">
        <v>24</v>
      </c>
      <c r="P15825" t="s">
        <v>28</v>
      </c>
      <c r="R15825" t="s">
        <v>26</v>
      </c>
      <c r="S15825">
        <v>21.9</v>
      </c>
      <c r="T15825">
        <v>18.899999999999999</v>
      </c>
      <c r="U15825">
        <v>18.8</v>
      </c>
      <c r="V15825">
        <v>3</v>
      </c>
      <c r="W15825">
        <v>3.1</v>
      </c>
      <c r="AB15825">
        <f t="shared" si="310"/>
        <v>899.67999999999984</v>
      </c>
    </row>
    <row r="15826" spans="1:28" x14ac:dyDescent="0.25">
      <c r="A15826" t="s">
        <v>6990</v>
      </c>
      <c r="B15826" t="s">
        <v>6973</v>
      </c>
      <c r="C15826" s="1">
        <v>0.63091435185185185</v>
      </c>
      <c r="D15826">
        <v>815</v>
      </c>
      <c r="E15826" s="2">
        <v>1.6016319444444444E-2</v>
      </c>
      <c r="F15826" s="1">
        <v>1.6006944444444445E-2</v>
      </c>
      <c r="G15826">
        <v>810</v>
      </c>
      <c r="H15826">
        <v>1383.81</v>
      </c>
      <c r="I15826">
        <v>0</v>
      </c>
      <c r="J15826" t="s">
        <v>6974</v>
      </c>
      <c r="K15826" t="s">
        <v>22</v>
      </c>
      <c r="L15826">
        <v>1</v>
      </c>
      <c r="N15826" t="s">
        <v>23</v>
      </c>
      <c r="O15826" t="s">
        <v>42</v>
      </c>
      <c r="P15826" t="s">
        <v>28</v>
      </c>
      <c r="R15826" t="s">
        <v>26</v>
      </c>
      <c r="S15826">
        <v>19.399999999999999</v>
      </c>
      <c r="T15826">
        <v>18.7</v>
      </c>
      <c r="U15826">
        <v>18.600000000000001</v>
      </c>
      <c r="V15826">
        <v>0.7</v>
      </c>
      <c r="W15826">
        <v>0.8</v>
      </c>
      <c r="AB15826">
        <f t="shared" si="310"/>
        <v>1079.8799999999999</v>
      </c>
    </row>
    <row r="15827" spans="1:28" x14ac:dyDescent="0.25">
      <c r="A15827" t="s">
        <v>6990</v>
      </c>
      <c r="B15827" t="s">
        <v>6973</v>
      </c>
      <c r="C15827" s="1">
        <v>0.63091435185185185</v>
      </c>
      <c r="D15827">
        <v>815</v>
      </c>
      <c r="E15827" s="2">
        <v>1.6016319444444444E-2</v>
      </c>
      <c r="F15827" s="1">
        <v>1.6006944444444445E-2</v>
      </c>
      <c r="G15827">
        <v>810</v>
      </c>
      <c r="H15827">
        <v>1383.81</v>
      </c>
      <c r="I15827">
        <v>0</v>
      </c>
      <c r="J15827" t="s">
        <v>6974</v>
      </c>
      <c r="K15827" t="s">
        <v>22</v>
      </c>
      <c r="L15827">
        <v>1</v>
      </c>
      <c r="N15827" t="s">
        <v>23</v>
      </c>
      <c r="O15827" t="s">
        <v>36</v>
      </c>
      <c r="P15827" t="s">
        <v>28</v>
      </c>
      <c r="R15827" t="s">
        <v>26</v>
      </c>
      <c r="S15827">
        <v>22.2</v>
      </c>
      <c r="T15827">
        <v>18.7</v>
      </c>
      <c r="U15827">
        <v>18.600000000000001</v>
      </c>
      <c r="V15827">
        <v>3.5</v>
      </c>
      <c r="W15827">
        <v>3.6</v>
      </c>
      <c r="X15827" t="s">
        <v>489</v>
      </c>
      <c r="AB15827">
        <f t="shared" si="310"/>
        <v>1079.8799999999999</v>
      </c>
    </row>
    <row r="15828" spans="1:28" x14ac:dyDescent="0.25">
      <c r="A15828" t="s">
        <v>6990</v>
      </c>
      <c r="B15828" t="s">
        <v>6973</v>
      </c>
      <c r="C15828" s="1">
        <v>0.63091435185185185</v>
      </c>
      <c r="D15828">
        <v>815</v>
      </c>
      <c r="E15828" s="2">
        <v>1.6016319444444444E-2</v>
      </c>
      <c r="F15828" s="1">
        <v>1.6006944444444445E-2</v>
      </c>
      <c r="G15828">
        <v>810</v>
      </c>
      <c r="H15828">
        <v>1383.81</v>
      </c>
      <c r="I15828">
        <v>0</v>
      </c>
      <c r="J15828" t="s">
        <v>6974</v>
      </c>
      <c r="K15828" t="s">
        <v>22</v>
      </c>
      <c r="L15828">
        <v>1</v>
      </c>
      <c r="N15828" t="s">
        <v>23</v>
      </c>
      <c r="O15828" t="s">
        <v>24</v>
      </c>
      <c r="P15828" t="s">
        <v>28</v>
      </c>
      <c r="R15828" t="s">
        <v>26</v>
      </c>
      <c r="S15828">
        <v>22.6</v>
      </c>
      <c r="T15828">
        <v>18.7</v>
      </c>
      <c r="U15828">
        <v>18.600000000000001</v>
      </c>
      <c r="V15828">
        <v>3.9</v>
      </c>
      <c r="W15828">
        <v>4</v>
      </c>
      <c r="X15828" t="s">
        <v>489</v>
      </c>
      <c r="AB15828">
        <f t="shared" si="310"/>
        <v>1079.8799999999999</v>
      </c>
    </row>
    <row r="15829" spans="1:28" x14ac:dyDescent="0.25">
      <c r="A15829" t="s">
        <v>6991</v>
      </c>
      <c r="B15829" t="s">
        <v>6973</v>
      </c>
      <c r="C15829" s="1">
        <v>0.63300925925925922</v>
      </c>
      <c r="D15829">
        <v>17</v>
      </c>
      <c r="E15829" s="2">
        <v>1.8102002314814816E-2</v>
      </c>
      <c r="F15829" s="1">
        <v>1.8101851851851852E-2</v>
      </c>
      <c r="G15829">
        <v>13</v>
      </c>
      <c r="H15829">
        <v>1564.01</v>
      </c>
      <c r="I15829">
        <v>0</v>
      </c>
      <c r="J15829" t="s">
        <v>6974</v>
      </c>
      <c r="K15829" t="s">
        <v>22</v>
      </c>
      <c r="L15829">
        <v>1</v>
      </c>
      <c r="N15829" t="s">
        <v>23</v>
      </c>
      <c r="O15829" t="s">
        <v>46</v>
      </c>
      <c r="P15829" t="s">
        <v>28</v>
      </c>
      <c r="R15829" t="s">
        <v>26</v>
      </c>
      <c r="S15829">
        <v>19.100000000000001</v>
      </c>
      <c r="T15829">
        <v>18.8</v>
      </c>
      <c r="U15829">
        <v>18.600000000000001</v>
      </c>
      <c r="V15829">
        <v>0.3</v>
      </c>
      <c r="W15829">
        <v>0.5</v>
      </c>
      <c r="AB15829">
        <f t="shared" si="310"/>
        <v>1260.08</v>
      </c>
    </row>
    <row r="15830" spans="1:28" x14ac:dyDescent="0.25">
      <c r="A15830" t="s">
        <v>6991</v>
      </c>
      <c r="B15830" t="s">
        <v>6973</v>
      </c>
      <c r="C15830" s="1">
        <v>0.63300925925925922</v>
      </c>
      <c r="D15830">
        <v>17</v>
      </c>
      <c r="E15830" s="2">
        <v>1.8102002314814816E-2</v>
      </c>
      <c r="F15830" s="1">
        <v>1.8101851851851852E-2</v>
      </c>
      <c r="G15830">
        <v>13</v>
      </c>
      <c r="H15830">
        <v>1564.01</v>
      </c>
      <c r="I15830">
        <v>0</v>
      </c>
      <c r="J15830" t="s">
        <v>6974</v>
      </c>
      <c r="K15830" t="s">
        <v>22</v>
      </c>
      <c r="L15830">
        <v>1</v>
      </c>
      <c r="N15830" t="s">
        <v>23</v>
      </c>
      <c r="O15830" t="s">
        <v>42</v>
      </c>
      <c r="P15830" t="s">
        <v>28</v>
      </c>
      <c r="R15830" t="s">
        <v>26</v>
      </c>
      <c r="S15830">
        <v>19</v>
      </c>
      <c r="T15830">
        <v>18.8</v>
      </c>
      <c r="U15830">
        <v>18.600000000000001</v>
      </c>
      <c r="V15830">
        <v>0.2</v>
      </c>
      <c r="W15830">
        <v>0.4</v>
      </c>
      <c r="AB15830">
        <f t="shared" si="310"/>
        <v>1260.08</v>
      </c>
    </row>
    <row r="15831" spans="1:28" x14ac:dyDescent="0.25">
      <c r="A15831" t="s">
        <v>6991</v>
      </c>
      <c r="B15831" t="s">
        <v>6973</v>
      </c>
      <c r="C15831" s="1">
        <v>0.63300925925925922</v>
      </c>
      <c r="D15831">
        <v>17</v>
      </c>
      <c r="E15831" s="2">
        <v>1.8102002314814816E-2</v>
      </c>
      <c r="F15831" s="1">
        <v>1.8101851851851852E-2</v>
      </c>
      <c r="G15831">
        <v>13</v>
      </c>
      <c r="H15831">
        <v>1564.01</v>
      </c>
      <c r="I15831">
        <v>0</v>
      </c>
      <c r="J15831" t="s">
        <v>6974</v>
      </c>
      <c r="K15831" t="s">
        <v>22</v>
      </c>
      <c r="L15831">
        <v>1</v>
      </c>
      <c r="N15831" t="s">
        <v>23</v>
      </c>
      <c r="O15831" t="s">
        <v>33</v>
      </c>
      <c r="P15831" t="s">
        <v>28</v>
      </c>
      <c r="R15831" t="s">
        <v>26</v>
      </c>
      <c r="S15831">
        <v>19.100000000000001</v>
      </c>
      <c r="T15831">
        <v>18.8</v>
      </c>
      <c r="U15831">
        <v>18.600000000000001</v>
      </c>
      <c r="V15831">
        <v>0.3</v>
      </c>
      <c r="W15831">
        <v>0.5</v>
      </c>
      <c r="AB15831">
        <f t="shared" si="310"/>
        <v>1260.08</v>
      </c>
    </row>
    <row r="15832" spans="1:28" x14ac:dyDescent="0.25">
      <c r="A15832" t="s">
        <v>6991</v>
      </c>
      <c r="B15832" t="s">
        <v>6973</v>
      </c>
      <c r="C15832" s="1">
        <v>0.63300925925925922</v>
      </c>
      <c r="D15832">
        <v>17</v>
      </c>
      <c r="E15832" s="2">
        <v>1.8102002314814816E-2</v>
      </c>
      <c r="F15832" s="1">
        <v>1.8101851851851852E-2</v>
      </c>
      <c r="G15832">
        <v>13</v>
      </c>
      <c r="H15832">
        <v>1564.01</v>
      </c>
      <c r="I15832">
        <v>0</v>
      </c>
      <c r="J15832" t="s">
        <v>6974</v>
      </c>
      <c r="K15832" t="s">
        <v>22</v>
      </c>
      <c r="L15832">
        <v>1</v>
      </c>
      <c r="N15832" t="s">
        <v>23</v>
      </c>
      <c r="O15832" t="s">
        <v>36</v>
      </c>
      <c r="P15832" t="s">
        <v>28</v>
      </c>
      <c r="R15832" t="s">
        <v>26</v>
      </c>
      <c r="S15832">
        <v>22.6</v>
      </c>
      <c r="T15832">
        <v>18.8</v>
      </c>
      <c r="U15832">
        <v>18.600000000000001</v>
      </c>
      <c r="V15832">
        <v>3.8</v>
      </c>
      <c r="W15832">
        <v>4</v>
      </c>
      <c r="X15832" t="s">
        <v>489</v>
      </c>
      <c r="AB15832">
        <f t="shared" si="310"/>
        <v>1260.08</v>
      </c>
    </row>
    <row r="15833" spans="1:28" x14ac:dyDescent="0.25">
      <c r="A15833" t="s">
        <v>6991</v>
      </c>
      <c r="B15833" t="s">
        <v>6973</v>
      </c>
      <c r="C15833" s="1">
        <v>0.63300925925925922</v>
      </c>
      <c r="D15833">
        <v>17</v>
      </c>
      <c r="E15833" s="2">
        <v>1.8102002314814816E-2</v>
      </c>
      <c r="F15833" s="1">
        <v>1.8101851851851852E-2</v>
      </c>
      <c r="G15833">
        <v>13</v>
      </c>
      <c r="H15833">
        <v>1564.01</v>
      </c>
      <c r="I15833">
        <v>0</v>
      </c>
      <c r="J15833" t="s">
        <v>6974</v>
      </c>
      <c r="K15833" t="s">
        <v>22</v>
      </c>
      <c r="L15833">
        <v>1</v>
      </c>
      <c r="N15833" t="s">
        <v>23</v>
      </c>
      <c r="O15833" t="s">
        <v>24</v>
      </c>
      <c r="P15833" t="s">
        <v>28</v>
      </c>
      <c r="R15833" t="s">
        <v>26</v>
      </c>
      <c r="S15833">
        <v>22.2</v>
      </c>
      <c r="T15833">
        <v>18.8</v>
      </c>
      <c r="U15833">
        <v>18.600000000000001</v>
      </c>
      <c r="V15833">
        <v>3.4</v>
      </c>
      <c r="W15833">
        <v>3.6</v>
      </c>
      <c r="X15833" t="s">
        <v>489</v>
      </c>
      <c r="AB15833">
        <f t="shared" si="310"/>
        <v>1260.08</v>
      </c>
    </row>
    <row r="15834" spans="1:28" x14ac:dyDescent="0.25">
      <c r="A15834" t="s">
        <v>6992</v>
      </c>
      <c r="B15834" t="s">
        <v>6973</v>
      </c>
      <c r="C15834" s="1">
        <v>0.6350810185185185</v>
      </c>
      <c r="D15834">
        <v>986</v>
      </c>
      <c r="E15834" s="2">
        <v>2.0184976851851853E-2</v>
      </c>
      <c r="F15834" s="1">
        <v>2.0173611111111111E-2</v>
      </c>
      <c r="G15834">
        <v>982</v>
      </c>
      <c r="H15834">
        <v>1743.98</v>
      </c>
      <c r="I15834">
        <v>0</v>
      </c>
      <c r="J15834" t="s">
        <v>6974</v>
      </c>
      <c r="K15834" t="s">
        <v>22</v>
      </c>
      <c r="L15834">
        <v>1</v>
      </c>
      <c r="N15834" t="s">
        <v>23</v>
      </c>
      <c r="O15834" t="s">
        <v>46</v>
      </c>
      <c r="P15834" t="s">
        <v>28</v>
      </c>
      <c r="R15834" t="s">
        <v>26</v>
      </c>
      <c r="S15834">
        <v>19.3</v>
      </c>
      <c r="T15834">
        <v>18.600000000000001</v>
      </c>
      <c r="U15834">
        <v>18.5</v>
      </c>
      <c r="V15834">
        <v>0.7</v>
      </c>
      <c r="W15834">
        <v>0.8</v>
      </c>
      <c r="AB15834">
        <f t="shared" si="310"/>
        <v>1440.05</v>
      </c>
    </row>
    <row r="15835" spans="1:28" x14ac:dyDescent="0.25">
      <c r="A15835" t="s">
        <v>6992</v>
      </c>
      <c r="B15835" t="s">
        <v>6973</v>
      </c>
      <c r="C15835" s="1">
        <v>0.6350810185185185</v>
      </c>
      <c r="D15835">
        <v>986</v>
      </c>
      <c r="E15835" s="2">
        <v>2.0184976851851853E-2</v>
      </c>
      <c r="F15835" s="1">
        <v>2.0173611111111111E-2</v>
      </c>
      <c r="G15835">
        <v>982</v>
      </c>
      <c r="H15835">
        <v>1743.98</v>
      </c>
      <c r="I15835">
        <v>0</v>
      </c>
      <c r="J15835" t="s">
        <v>6974</v>
      </c>
      <c r="K15835" t="s">
        <v>22</v>
      </c>
      <c r="L15835">
        <v>1</v>
      </c>
      <c r="N15835" t="s">
        <v>23</v>
      </c>
      <c r="O15835" t="s">
        <v>36</v>
      </c>
      <c r="P15835" t="s">
        <v>28</v>
      </c>
      <c r="R15835" t="s">
        <v>26</v>
      </c>
      <c r="S15835">
        <v>21.7</v>
      </c>
      <c r="T15835">
        <v>18.600000000000001</v>
      </c>
      <c r="U15835">
        <v>18.5</v>
      </c>
      <c r="V15835">
        <v>3.1</v>
      </c>
      <c r="W15835">
        <v>3.2</v>
      </c>
      <c r="X15835" t="s">
        <v>489</v>
      </c>
      <c r="AB15835">
        <f t="shared" si="310"/>
        <v>1440.05</v>
      </c>
    </row>
    <row r="15836" spans="1:28" x14ac:dyDescent="0.25">
      <c r="A15836" t="s">
        <v>6992</v>
      </c>
      <c r="B15836" t="s">
        <v>6973</v>
      </c>
      <c r="C15836" s="1">
        <v>0.6350810185185185</v>
      </c>
      <c r="D15836">
        <v>986</v>
      </c>
      <c r="E15836" s="2">
        <v>2.0184976851851853E-2</v>
      </c>
      <c r="F15836" s="1">
        <v>2.0173611111111111E-2</v>
      </c>
      <c r="G15836">
        <v>982</v>
      </c>
      <c r="H15836">
        <v>1743.98</v>
      </c>
      <c r="I15836">
        <v>0</v>
      </c>
      <c r="J15836" t="s">
        <v>6974</v>
      </c>
      <c r="K15836" t="s">
        <v>22</v>
      </c>
      <c r="L15836">
        <v>1</v>
      </c>
      <c r="N15836" t="s">
        <v>23</v>
      </c>
      <c r="O15836" t="s">
        <v>24</v>
      </c>
      <c r="P15836" t="s">
        <v>28</v>
      </c>
      <c r="R15836" t="s">
        <v>26</v>
      </c>
      <c r="S15836">
        <v>21.8</v>
      </c>
      <c r="T15836">
        <v>18.600000000000001</v>
      </c>
      <c r="U15836">
        <v>18.5</v>
      </c>
      <c r="V15836">
        <v>3.2</v>
      </c>
      <c r="W15836">
        <v>3.3</v>
      </c>
      <c r="X15836" t="s">
        <v>489</v>
      </c>
      <c r="AB15836">
        <f t="shared" si="310"/>
        <v>1440.05</v>
      </c>
    </row>
    <row r="15837" spans="1:28" x14ac:dyDescent="0.25">
      <c r="A15837" t="s">
        <v>6993</v>
      </c>
      <c r="B15837" t="s">
        <v>6973</v>
      </c>
      <c r="C15837" s="1">
        <v>0.63716435185185183</v>
      </c>
      <c r="D15837">
        <v>588</v>
      </c>
      <c r="E15837" s="2">
        <v>2.2263692129629628E-2</v>
      </c>
      <c r="F15837" s="1">
        <v>2.225694444444444E-2</v>
      </c>
      <c r="G15837">
        <v>583</v>
      </c>
      <c r="H15837">
        <v>1923.58</v>
      </c>
      <c r="I15837">
        <v>0</v>
      </c>
      <c r="J15837" t="s">
        <v>6974</v>
      </c>
      <c r="K15837" t="s">
        <v>22</v>
      </c>
      <c r="L15837">
        <v>1</v>
      </c>
      <c r="N15837" t="s">
        <v>23</v>
      </c>
      <c r="O15837" t="s">
        <v>46</v>
      </c>
      <c r="P15837" t="s">
        <v>28</v>
      </c>
      <c r="R15837" t="s">
        <v>26</v>
      </c>
      <c r="S15837">
        <v>19.100000000000001</v>
      </c>
      <c r="T15837">
        <v>18.7</v>
      </c>
      <c r="U15837">
        <v>18.600000000000001</v>
      </c>
      <c r="V15837">
        <v>0.4</v>
      </c>
      <c r="W15837">
        <v>0.5</v>
      </c>
      <c r="AB15837">
        <f t="shared" si="310"/>
        <v>1619.6499999999999</v>
      </c>
    </row>
    <row r="15838" spans="1:28" x14ac:dyDescent="0.25">
      <c r="A15838" t="s">
        <v>6994</v>
      </c>
      <c r="B15838" t="s">
        <v>6973</v>
      </c>
      <c r="C15838" s="1">
        <v>0.6392592592592593</v>
      </c>
      <c r="D15838">
        <v>191</v>
      </c>
      <c r="E15838" s="2">
        <v>2.4354004629629628E-2</v>
      </c>
      <c r="F15838" s="1">
        <v>2.4351851851851857E-2</v>
      </c>
      <c r="G15838">
        <v>186</v>
      </c>
      <c r="H15838">
        <v>2104.19</v>
      </c>
      <c r="I15838">
        <v>0</v>
      </c>
      <c r="J15838" t="s">
        <v>6974</v>
      </c>
      <c r="K15838" t="s">
        <v>22</v>
      </c>
      <c r="L15838">
        <v>1</v>
      </c>
      <c r="N15838" t="s">
        <v>23</v>
      </c>
      <c r="O15838" t="s">
        <v>36</v>
      </c>
      <c r="P15838" t="s">
        <v>28</v>
      </c>
      <c r="R15838" t="s">
        <v>26</v>
      </c>
      <c r="S15838">
        <v>20</v>
      </c>
      <c r="T15838">
        <v>18.600000000000001</v>
      </c>
      <c r="U15838">
        <v>18.5</v>
      </c>
      <c r="V15838">
        <v>1.4</v>
      </c>
      <c r="W15838">
        <v>1.5</v>
      </c>
      <c r="AB15838">
        <f t="shared" si="310"/>
        <v>1800.26</v>
      </c>
    </row>
    <row r="15839" spans="1:28" x14ac:dyDescent="0.25">
      <c r="A15839" t="s">
        <v>6994</v>
      </c>
      <c r="B15839" t="s">
        <v>6973</v>
      </c>
      <c r="C15839" s="1">
        <v>0.6392592592592593</v>
      </c>
      <c r="D15839">
        <v>191</v>
      </c>
      <c r="E15839" s="2">
        <v>2.4354004629629628E-2</v>
      </c>
      <c r="F15839" s="1">
        <v>2.4351851851851857E-2</v>
      </c>
      <c r="G15839">
        <v>186</v>
      </c>
      <c r="H15839">
        <v>2104.19</v>
      </c>
      <c r="I15839">
        <v>0</v>
      </c>
      <c r="J15839" t="s">
        <v>6974</v>
      </c>
      <c r="K15839" t="s">
        <v>22</v>
      </c>
      <c r="L15839">
        <v>1</v>
      </c>
      <c r="N15839" t="s">
        <v>23</v>
      </c>
      <c r="O15839" t="s">
        <v>24</v>
      </c>
      <c r="P15839" t="s">
        <v>28</v>
      </c>
      <c r="R15839" t="s">
        <v>26</v>
      </c>
      <c r="S15839">
        <v>21.7</v>
      </c>
      <c r="T15839">
        <v>18.600000000000001</v>
      </c>
      <c r="U15839">
        <v>18.5</v>
      </c>
      <c r="V15839">
        <v>3.1</v>
      </c>
      <c r="W15839">
        <v>3.2</v>
      </c>
      <c r="AB15839">
        <f t="shared" si="310"/>
        <v>1800.26</v>
      </c>
    </row>
    <row r="15840" spans="1:28" x14ac:dyDescent="0.25">
      <c r="A15840" t="s">
        <v>6994</v>
      </c>
      <c r="B15840" t="s">
        <v>6973</v>
      </c>
      <c r="C15840" s="1">
        <v>0.6392592592592593</v>
      </c>
      <c r="D15840">
        <v>191</v>
      </c>
      <c r="E15840" s="2">
        <v>2.4354004629629628E-2</v>
      </c>
      <c r="F15840" s="1">
        <v>2.4351851851851857E-2</v>
      </c>
      <c r="G15840">
        <v>186</v>
      </c>
      <c r="H15840">
        <v>2104.19</v>
      </c>
      <c r="I15840">
        <v>0</v>
      </c>
      <c r="J15840" t="s">
        <v>6974</v>
      </c>
      <c r="K15840" t="s">
        <v>22</v>
      </c>
      <c r="L15840">
        <v>1</v>
      </c>
      <c r="N15840" t="s">
        <v>23</v>
      </c>
      <c r="O15840" t="s">
        <v>33</v>
      </c>
      <c r="P15840" t="s">
        <v>28</v>
      </c>
      <c r="R15840" t="s">
        <v>26</v>
      </c>
      <c r="S15840">
        <v>19.5</v>
      </c>
      <c r="T15840">
        <v>18.600000000000001</v>
      </c>
      <c r="U15840">
        <v>18.5</v>
      </c>
      <c r="V15840">
        <v>0.9</v>
      </c>
      <c r="W15840">
        <v>1</v>
      </c>
      <c r="AB15840">
        <f t="shared" si="310"/>
        <v>1800.26</v>
      </c>
    </row>
    <row r="15841" spans="1:28" x14ac:dyDescent="0.25">
      <c r="A15841" t="s">
        <v>6994</v>
      </c>
      <c r="B15841" t="s">
        <v>6973</v>
      </c>
      <c r="C15841" s="1">
        <v>0.6392592592592593</v>
      </c>
      <c r="D15841">
        <v>191</v>
      </c>
      <c r="E15841" s="2">
        <v>2.4354004629629628E-2</v>
      </c>
      <c r="F15841" s="1">
        <v>2.4351851851851857E-2</v>
      </c>
      <c r="G15841">
        <v>186</v>
      </c>
      <c r="H15841">
        <v>2104.19</v>
      </c>
      <c r="I15841">
        <v>0</v>
      </c>
      <c r="J15841" t="s">
        <v>6974</v>
      </c>
      <c r="K15841" t="s">
        <v>22</v>
      </c>
      <c r="L15841">
        <v>1</v>
      </c>
      <c r="N15841" t="s">
        <v>23</v>
      </c>
      <c r="O15841" t="s">
        <v>46</v>
      </c>
      <c r="P15841" t="s">
        <v>28</v>
      </c>
      <c r="R15841" t="s">
        <v>26</v>
      </c>
      <c r="S15841">
        <v>19.3</v>
      </c>
      <c r="T15841">
        <v>18.600000000000001</v>
      </c>
      <c r="U15841">
        <v>18.5</v>
      </c>
      <c r="V15841">
        <v>0.7</v>
      </c>
      <c r="W15841">
        <v>0.8</v>
      </c>
      <c r="AB15841">
        <f t="shared" si="310"/>
        <v>1800.26</v>
      </c>
    </row>
    <row r="15842" spans="1:28" x14ac:dyDescent="0.25">
      <c r="A15842" t="s">
        <v>6995</v>
      </c>
      <c r="B15842" t="s">
        <v>6973</v>
      </c>
      <c r="C15842" s="1">
        <v>0.64134259259259263</v>
      </c>
      <c r="D15842">
        <v>426</v>
      </c>
      <c r="E15842" s="2">
        <v>2.6440069444444447E-2</v>
      </c>
      <c r="F15842" s="1">
        <v>2.6435185185185187E-2</v>
      </c>
      <c r="G15842">
        <v>422</v>
      </c>
      <c r="H15842">
        <v>2284.42</v>
      </c>
      <c r="I15842">
        <v>0</v>
      </c>
      <c r="J15842" t="s">
        <v>6974</v>
      </c>
      <c r="K15842" t="s">
        <v>22</v>
      </c>
      <c r="L15842">
        <v>1</v>
      </c>
      <c r="N15842" t="s">
        <v>23</v>
      </c>
      <c r="O15842" t="s">
        <v>46</v>
      </c>
      <c r="P15842" t="s">
        <v>28</v>
      </c>
      <c r="R15842" t="s">
        <v>26</v>
      </c>
      <c r="S15842">
        <v>18.7</v>
      </c>
      <c r="T15842">
        <v>18.5</v>
      </c>
      <c r="U15842">
        <v>18.399999999999999</v>
      </c>
      <c r="V15842">
        <v>0.2</v>
      </c>
      <c r="W15842">
        <v>0.3</v>
      </c>
      <c r="AB15842">
        <f t="shared" si="310"/>
        <v>1980.49</v>
      </c>
    </row>
    <row r="15843" spans="1:28" x14ac:dyDescent="0.25">
      <c r="A15843" t="s">
        <v>6995</v>
      </c>
      <c r="B15843" t="s">
        <v>6973</v>
      </c>
      <c r="C15843" s="1">
        <v>0.64134259259259263</v>
      </c>
      <c r="D15843">
        <v>426</v>
      </c>
      <c r="E15843" s="2">
        <v>2.6440069444444447E-2</v>
      </c>
      <c r="F15843" s="1">
        <v>2.6435185185185187E-2</v>
      </c>
      <c r="G15843">
        <v>422</v>
      </c>
      <c r="H15843">
        <v>2284.42</v>
      </c>
      <c r="I15843">
        <v>0</v>
      </c>
      <c r="J15843" t="s">
        <v>6974</v>
      </c>
      <c r="K15843" t="s">
        <v>22</v>
      </c>
      <c r="L15843">
        <v>1</v>
      </c>
      <c r="N15843" t="s">
        <v>23</v>
      </c>
      <c r="O15843" t="s">
        <v>24</v>
      </c>
      <c r="P15843" t="s">
        <v>28</v>
      </c>
      <c r="R15843" t="s">
        <v>26</v>
      </c>
      <c r="S15843">
        <v>21.4</v>
      </c>
      <c r="T15843">
        <v>18.5</v>
      </c>
      <c r="U15843">
        <v>18.399999999999999</v>
      </c>
      <c r="V15843">
        <v>2.9</v>
      </c>
      <c r="W15843">
        <v>3</v>
      </c>
      <c r="AB15843">
        <f t="shared" si="310"/>
        <v>1980.49</v>
      </c>
    </row>
    <row r="15844" spans="1:28" x14ac:dyDescent="0.25">
      <c r="A15844" t="s">
        <v>6995</v>
      </c>
      <c r="B15844" t="s">
        <v>6973</v>
      </c>
      <c r="C15844" s="1">
        <v>0.64134259259259263</v>
      </c>
      <c r="D15844">
        <v>426</v>
      </c>
      <c r="E15844" s="2">
        <v>2.6440069444444447E-2</v>
      </c>
      <c r="F15844" s="1">
        <v>2.6435185185185187E-2</v>
      </c>
      <c r="G15844">
        <v>422</v>
      </c>
      <c r="H15844">
        <v>2284.42</v>
      </c>
      <c r="I15844">
        <v>0</v>
      </c>
      <c r="J15844" t="s">
        <v>6974</v>
      </c>
      <c r="K15844" t="s">
        <v>22</v>
      </c>
      <c r="L15844">
        <v>1</v>
      </c>
      <c r="N15844" t="s">
        <v>23</v>
      </c>
      <c r="O15844" t="s">
        <v>42</v>
      </c>
      <c r="P15844" t="s">
        <v>28</v>
      </c>
      <c r="R15844" t="s">
        <v>26</v>
      </c>
      <c r="S15844">
        <v>19</v>
      </c>
      <c r="T15844">
        <v>18.5</v>
      </c>
      <c r="U15844">
        <v>18.399999999999999</v>
      </c>
      <c r="V15844">
        <v>0.5</v>
      </c>
      <c r="W15844">
        <v>0.6</v>
      </c>
      <c r="AB15844">
        <f t="shared" si="310"/>
        <v>1980.49</v>
      </c>
    </row>
    <row r="15845" spans="1:28" x14ac:dyDescent="0.25">
      <c r="A15845" t="s">
        <v>6996</v>
      </c>
      <c r="B15845" t="s">
        <v>6973</v>
      </c>
      <c r="C15845" s="1">
        <v>0.64342592592592596</v>
      </c>
      <c r="D15845">
        <v>128</v>
      </c>
      <c r="E15845" s="2">
        <v>2.8519953703703704E-2</v>
      </c>
      <c r="F15845" s="1">
        <v>2.8518518518518523E-2</v>
      </c>
      <c r="G15845">
        <v>124</v>
      </c>
      <c r="H15845">
        <v>2464.12</v>
      </c>
      <c r="I15845">
        <v>0</v>
      </c>
      <c r="J15845" t="s">
        <v>6974</v>
      </c>
      <c r="K15845" t="s">
        <v>22</v>
      </c>
      <c r="L15845">
        <v>1</v>
      </c>
      <c r="N15845" t="s">
        <v>23</v>
      </c>
      <c r="O15845" t="s">
        <v>33</v>
      </c>
      <c r="P15845" t="s">
        <v>28</v>
      </c>
      <c r="R15845" t="s">
        <v>26</v>
      </c>
      <c r="S15845">
        <v>19.3</v>
      </c>
      <c r="T15845">
        <v>18.5</v>
      </c>
      <c r="U15845">
        <v>18.3</v>
      </c>
      <c r="V15845">
        <v>0.8</v>
      </c>
      <c r="W15845">
        <v>1</v>
      </c>
      <c r="AB15845">
        <f t="shared" si="310"/>
        <v>2160.19</v>
      </c>
    </row>
    <row r="15846" spans="1:28" x14ac:dyDescent="0.25">
      <c r="A15846" t="s">
        <v>6997</v>
      </c>
      <c r="B15846" t="s">
        <v>6973</v>
      </c>
      <c r="C15846" s="1">
        <v>0.64550925925925928</v>
      </c>
      <c r="D15846">
        <v>598</v>
      </c>
      <c r="E15846" s="2">
        <v>3.0608715277777778E-2</v>
      </c>
      <c r="F15846" s="1">
        <v>3.0601851851851852E-2</v>
      </c>
      <c r="G15846">
        <v>593</v>
      </c>
      <c r="H15846">
        <v>2644.59</v>
      </c>
      <c r="I15846">
        <v>0</v>
      </c>
      <c r="J15846" t="s">
        <v>6974</v>
      </c>
      <c r="K15846" t="s">
        <v>22</v>
      </c>
      <c r="L15846">
        <v>1</v>
      </c>
      <c r="N15846" t="s">
        <v>23</v>
      </c>
      <c r="O15846" t="s">
        <v>33</v>
      </c>
      <c r="P15846" t="s">
        <v>28</v>
      </c>
      <c r="R15846" t="s">
        <v>26</v>
      </c>
      <c r="S15846">
        <v>18.8</v>
      </c>
      <c r="T15846">
        <v>18.5</v>
      </c>
      <c r="U15846">
        <v>18.399999999999999</v>
      </c>
      <c r="V15846">
        <v>0.3</v>
      </c>
      <c r="W15846">
        <v>0.4</v>
      </c>
      <c r="AB15846">
        <f t="shared" si="310"/>
        <v>2340.6600000000003</v>
      </c>
    </row>
    <row r="15847" spans="1:28" x14ac:dyDescent="0.25">
      <c r="A15847" t="s">
        <v>6997</v>
      </c>
      <c r="B15847" t="s">
        <v>6973</v>
      </c>
      <c r="C15847" s="1">
        <v>0.64550925925925928</v>
      </c>
      <c r="D15847">
        <v>598</v>
      </c>
      <c r="E15847" s="2">
        <v>3.0608715277777778E-2</v>
      </c>
      <c r="F15847" s="1">
        <v>3.0601851851851852E-2</v>
      </c>
      <c r="G15847">
        <v>593</v>
      </c>
      <c r="H15847">
        <v>2644.59</v>
      </c>
      <c r="I15847">
        <v>0</v>
      </c>
      <c r="J15847" t="s">
        <v>6974</v>
      </c>
      <c r="K15847" t="s">
        <v>22</v>
      </c>
      <c r="L15847">
        <v>1</v>
      </c>
      <c r="N15847" t="s">
        <v>23</v>
      </c>
      <c r="O15847" t="s">
        <v>24</v>
      </c>
      <c r="P15847" t="s">
        <v>28</v>
      </c>
      <c r="R15847" t="s">
        <v>26</v>
      </c>
      <c r="S15847">
        <v>21</v>
      </c>
      <c r="T15847">
        <v>18.5</v>
      </c>
      <c r="U15847">
        <v>18.399999999999999</v>
      </c>
      <c r="V15847">
        <v>2.5</v>
      </c>
      <c r="W15847">
        <v>2.6</v>
      </c>
      <c r="AB15847">
        <f t="shared" si="310"/>
        <v>2340.6600000000003</v>
      </c>
    </row>
    <row r="15848" spans="1:28" x14ac:dyDescent="0.25">
      <c r="A15848" t="s">
        <v>6998</v>
      </c>
      <c r="B15848" t="s">
        <v>6973</v>
      </c>
      <c r="C15848" s="1">
        <v>0.64759259259259261</v>
      </c>
      <c r="D15848">
        <v>133</v>
      </c>
      <c r="E15848" s="2">
        <v>3.2686666666666669E-2</v>
      </c>
      <c r="F15848" s="1">
        <v>3.2685185185185185E-2</v>
      </c>
      <c r="G15848">
        <v>128</v>
      </c>
      <c r="H15848">
        <v>2824.13</v>
      </c>
      <c r="I15848">
        <v>0</v>
      </c>
      <c r="J15848" t="s">
        <v>6974</v>
      </c>
      <c r="K15848" t="s">
        <v>22</v>
      </c>
      <c r="L15848">
        <v>1</v>
      </c>
      <c r="N15848" t="s">
        <v>23</v>
      </c>
      <c r="O15848" t="s">
        <v>36</v>
      </c>
      <c r="P15848" t="s">
        <v>28</v>
      </c>
      <c r="R15848" t="s">
        <v>26</v>
      </c>
      <c r="S15848">
        <v>22.2</v>
      </c>
      <c r="T15848">
        <v>18.7</v>
      </c>
      <c r="U15848">
        <v>18.5</v>
      </c>
      <c r="V15848">
        <v>3.5</v>
      </c>
      <c r="W15848">
        <v>3.7</v>
      </c>
      <c r="AB15848">
        <f t="shared" si="310"/>
        <v>2520.2000000000003</v>
      </c>
    </row>
    <row r="15849" spans="1:28" x14ac:dyDescent="0.25">
      <c r="A15849" t="s">
        <v>6998</v>
      </c>
      <c r="B15849" t="s">
        <v>6973</v>
      </c>
      <c r="C15849" s="1">
        <v>0.64759259259259261</v>
      </c>
      <c r="D15849">
        <v>133</v>
      </c>
      <c r="E15849" s="2">
        <v>3.2686666666666669E-2</v>
      </c>
      <c r="F15849" s="1">
        <v>3.2685185185185185E-2</v>
      </c>
      <c r="G15849">
        <v>128</v>
      </c>
      <c r="H15849">
        <v>2824.13</v>
      </c>
      <c r="I15849">
        <v>0</v>
      </c>
      <c r="J15849" t="s">
        <v>6974</v>
      </c>
      <c r="K15849" t="s">
        <v>22</v>
      </c>
      <c r="L15849">
        <v>1</v>
      </c>
      <c r="N15849" t="s">
        <v>23</v>
      </c>
      <c r="O15849" t="s">
        <v>24</v>
      </c>
      <c r="P15849" t="s">
        <v>28</v>
      </c>
      <c r="R15849" t="s">
        <v>26</v>
      </c>
      <c r="S15849">
        <v>22.2</v>
      </c>
      <c r="T15849">
        <v>18.7</v>
      </c>
      <c r="U15849">
        <v>18.5</v>
      </c>
      <c r="V15849">
        <v>3.5</v>
      </c>
      <c r="W15849">
        <v>3.7</v>
      </c>
      <c r="AB15849">
        <f t="shared" si="310"/>
        <v>2520.2000000000003</v>
      </c>
    </row>
    <row r="15850" spans="1:28" x14ac:dyDescent="0.25">
      <c r="A15850" t="s">
        <v>6999</v>
      </c>
      <c r="B15850" t="s">
        <v>6973</v>
      </c>
      <c r="C15850" s="1">
        <v>0.64967592592592593</v>
      </c>
      <c r="D15850">
        <v>201</v>
      </c>
      <c r="E15850" s="2">
        <v>3.4770798611111112E-2</v>
      </c>
      <c r="F15850" s="1">
        <v>3.4768518518518525E-2</v>
      </c>
      <c r="G15850">
        <v>197</v>
      </c>
      <c r="H15850">
        <v>3004.2</v>
      </c>
      <c r="I15850">
        <v>0</v>
      </c>
      <c r="J15850" t="s">
        <v>6974</v>
      </c>
      <c r="K15850" t="s">
        <v>22</v>
      </c>
      <c r="L15850">
        <v>1</v>
      </c>
      <c r="N15850" t="s">
        <v>23</v>
      </c>
      <c r="O15850" t="s">
        <v>42</v>
      </c>
      <c r="P15850" t="s">
        <v>28</v>
      </c>
      <c r="R15850" t="s">
        <v>26</v>
      </c>
      <c r="S15850">
        <v>19.2</v>
      </c>
      <c r="T15850">
        <v>18.600000000000001</v>
      </c>
      <c r="U15850">
        <v>18.5</v>
      </c>
      <c r="V15850">
        <v>0.6</v>
      </c>
      <c r="W15850">
        <v>0.7</v>
      </c>
      <c r="AB15850">
        <f t="shared" si="310"/>
        <v>2700.27</v>
      </c>
    </row>
    <row r="15851" spans="1:28" x14ac:dyDescent="0.25">
      <c r="A15851" t="s">
        <v>6999</v>
      </c>
      <c r="B15851" t="s">
        <v>6973</v>
      </c>
      <c r="C15851" s="1">
        <v>0.64967592592592593</v>
      </c>
      <c r="D15851">
        <v>201</v>
      </c>
      <c r="E15851" s="2">
        <v>3.4770798611111112E-2</v>
      </c>
      <c r="F15851" s="1">
        <v>3.4768518518518525E-2</v>
      </c>
      <c r="G15851">
        <v>197</v>
      </c>
      <c r="H15851">
        <v>3004.2</v>
      </c>
      <c r="I15851">
        <v>0</v>
      </c>
      <c r="J15851" t="s">
        <v>6974</v>
      </c>
      <c r="K15851" t="s">
        <v>22</v>
      </c>
      <c r="L15851">
        <v>1</v>
      </c>
      <c r="N15851" t="s">
        <v>23</v>
      </c>
      <c r="O15851" t="s">
        <v>36</v>
      </c>
      <c r="P15851" t="s">
        <v>28</v>
      </c>
      <c r="R15851" t="s">
        <v>26</v>
      </c>
      <c r="S15851">
        <v>23.9</v>
      </c>
      <c r="T15851">
        <v>18.600000000000001</v>
      </c>
      <c r="U15851">
        <v>18.5</v>
      </c>
      <c r="V15851">
        <v>5.3</v>
      </c>
      <c r="W15851">
        <v>5.4</v>
      </c>
      <c r="AB15851">
        <f t="shared" si="310"/>
        <v>2700.27</v>
      </c>
    </row>
    <row r="15852" spans="1:28" x14ac:dyDescent="0.25">
      <c r="A15852" t="s">
        <v>6999</v>
      </c>
      <c r="B15852" t="s">
        <v>6973</v>
      </c>
      <c r="C15852" s="1">
        <v>0.64967592592592593</v>
      </c>
      <c r="D15852">
        <v>201</v>
      </c>
      <c r="E15852" s="2">
        <v>3.4770798611111112E-2</v>
      </c>
      <c r="F15852" s="1">
        <v>3.4768518518518525E-2</v>
      </c>
      <c r="G15852">
        <v>197</v>
      </c>
      <c r="H15852">
        <v>3004.2</v>
      </c>
      <c r="I15852">
        <v>0</v>
      </c>
      <c r="J15852" t="s">
        <v>6974</v>
      </c>
      <c r="K15852" t="s">
        <v>22</v>
      </c>
      <c r="L15852">
        <v>1</v>
      </c>
      <c r="N15852" t="s">
        <v>23</v>
      </c>
      <c r="O15852" t="s">
        <v>24</v>
      </c>
      <c r="P15852" t="s">
        <v>28</v>
      </c>
      <c r="R15852" t="s">
        <v>26</v>
      </c>
      <c r="S15852">
        <v>23.7</v>
      </c>
      <c r="T15852">
        <v>18.600000000000001</v>
      </c>
      <c r="U15852">
        <v>18.5</v>
      </c>
      <c r="V15852">
        <v>5.0999999999999996</v>
      </c>
      <c r="W15852">
        <v>5.2</v>
      </c>
      <c r="AB15852">
        <f t="shared" si="310"/>
        <v>2700.27</v>
      </c>
    </row>
    <row r="15853" spans="1:28" x14ac:dyDescent="0.25">
      <c r="A15853" t="s">
        <v>7000</v>
      </c>
      <c r="B15853" t="s">
        <v>6973</v>
      </c>
      <c r="C15853" s="1">
        <v>0.65175925925925926</v>
      </c>
      <c r="D15853">
        <v>304</v>
      </c>
      <c r="E15853" s="2">
        <v>3.6855312500000001E-2</v>
      </c>
      <c r="F15853" s="1">
        <v>3.6851851851851851E-2</v>
      </c>
      <c r="G15853">
        <v>299</v>
      </c>
      <c r="H15853">
        <v>3184.3</v>
      </c>
      <c r="I15853">
        <v>0</v>
      </c>
      <c r="J15853" t="s">
        <v>6974</v>
      </c>
      <c r="K15853" t="s">
        <v>22</v>
      </c>
      <c r="L15853">
        <v>1</v>
      </c>
      <c r="N15853" t="s">
        <v>23</v>
      </c>
      <c r="O15853" t="s">
        <v>42</v>
      </c>
      <c r="P15853" t="s">
        <v>28</v>
      </c>
      <c r="R15853" t="s">
        <v>26</v>
      </c>
      <c r="S15853">
        <v>19.2</v>
      </c>
      <c r="T15853">
        <v>18.600000000000001</v>
      </c>
      <c r="U15853">
        <v>18.5</v>
      </c>
      <c r="V15853">
        <v>0.6</v>
      </c>
      <c r="W15853">
        <v>0.7</v>
      </c>
      <c r="AB15853">
        <f t="shared" si="310"/>
        <v>2880.3700000000003</v>
      </c>
    </row>
    <row r="15854" spans="1:28" x14ac:dyDescent="0.25">
      <c r="A15854" t="s">
        <v>7001</v>
      </c>
      <c r="B15854" t="s">
        <v>6973</v>
      </c>
      <c r="C15854" s="1">
        <v>0.65384259259259259</v>
      </c>
      <c r="D15854">
        <v>573</v>
      </c>
      <c r="E15854" s="2">
        <v>3.8941759259259259E-2</v>
      </c>
      <c r="F15854" s="1">
        <v>3.8935185185185191E-2</v>
      </c>
      <c r="G15854">
        <v>568</v>
      </c>
      <c r="H15854">
        <v>3364.57</v>
      </c>
      <c r="I15854">
        <v>0</v>
      </c>
      <c r="J15854" t="s">
        <v>6974</v>
      </c>
      <c r="K15854" t="s">
        <v>22</v>
      </c>
      <c r="L15854">
        <v>1</v>
      </c>
      <c r="N15854" t="s">
        <v>23</v>
      </c>
      <c r="O15854" t="s">
        <v>42</v>
      </c>
      <c r="P15854" t="s">
        <v>28</v>
      </c>
      <c r="R15854" t="s">
        <v>26</v>
      </c>
      <c r="S15854">
        <v>18.899999999999999</v>
      </c>
      <c r="T15854">
        <v>18.600000000000001</v>
      </c>
      <c r="U15854">
        <v>18.5</v>
      </c>
      <c r="V15854">
        <v>0.3</v>
      </c>
      <c r="W15854">
        <v>0.4</v>
      </c>
      <c r="AB15854">
        <f t="shared" si="310"/>
        <v>3060.6400000000003</v>
      </c>
    </row>
    <row r="15855" spans="1:28" x14ac:dyDescent="0.25">
      <c r="A15855" t="s">
        <v>7001</v>
      </c>
      <c r="B15855" t="s">
        <v>6973</v>
      </c>
      <c r="C15855" s="1">
        <v>0.65384259259259259</v>
      </c>
      <c r="D15855">
        <v>573</v>
      </c>
      <c r="E15855" s="2">
        <v>3.8941759259259259E-2</v>
      </c>
      <c r="F15855" s="1">
        <v>3.8935185185185191E-2</v>
      </c>
      <c r="G15855">
        <v>568</v>
      </c>
      <c r="H15855">
        <v>3364.57</v>
      </c>
      <c r="I15855">
        <v>0</v>
      </c>
      <c r="J15855" t="s">
        <v>6974</v>
      </c>
      <c r="K15855" t="s">
        <v>22</v>
      </c>
      <c r="L15855">
        <v>1</v>
      </c>
      <c r="N15855" t="s">
        <v>23</v>
      </c>
      <c r="O15855" t="s">
        <v>33</v>
      </c>
      <c r="P15855" t="s">
        <v>28</v>
      </c>
      <c r="R15855" t="s">
        <v>26</v>
      </c>
      <c r="S15855">
        <v>18.5</v>
      </c>
      <c r="T15855">
        <v>18.600000000000001</v>
      </c>
      <c r="U15855">
        <v>18.5</v>
      </c>
      <c r="V15855">
        <v>-0.1</v>
      </c>
      <c r="W15855">
        <v>0</v>
      </c>
      <c r="AB15855">
        <f t="shared" si="310"/>
        <v>3060.6400000000003</v>
      </c>
    </row>
    <row r="15856" spans="1:28" x14ac:dyDescent="0.25">
      <c r="A15856" t="s">
        <v>7001</v>
      </c>
      <c r="B15856" t="s">
        <v>6973</v>
      </c>
      <c r="C15856" s="1">
        <v>0.65384259259259259</v>
      </c>
      <c r="D15856">
        <v>573</v>
      </c>
      <c r="E15856" s="2">
        <v>3.8941759259259259E-2</v>
      </c>
      <c r="F15856" s="1">
        <v>3.8935185185185191E-2</v>
      </c>
      <c r="G15856">
        <v>568</v>
      </c>
      <c r="H15856">
        <v>3364.57</v>
      </c>
      <c r="I15856">
        <v>0</v>
      </c>
      <c r="J15856" t="s">
        <v>6974</v>
      </c>
      <c r="K15856" t="s">
        <v>22</v>
      </c>
      <c r="L15856">
        <v>1</v>
      </c>
      <c r="N15856" t="s">
        <v>23</v>
      </c>
      <c r="O15856" t="s">
        <v>31</v>
      </c>
      <c r="P15856" t="s">
        <v>28</v>
      </c>
      <c r="R15856" t="s">
        <v>26</v>
      </c>
      <c r="S15856">
        <v>18.899999999999999</v>
      </c>
      <c r="T15856">
        <v>18.600000000000001</v>
      </c>
      <c r="U15856">
        <v>18.5</v>
      </c>
      <c r="V15856">
        <v>0.3</v>
      </c>
      <c r="W15856">
        <v>0.4</v>
      </c>
      <c r="AB15856">
        <f t="shared" si="310"/>
        <v>3060.6400000000003</v>
      </c>
    </row>
    <row r="15857" spans="1:28" x14ac:dyDescent="0.25">
      <c r="A15857" t="s">
        <v>7001</v>
      </c>
      <c r="B15857" t="s">
        <v>6973</v>
      </c>
      <c r="C15857" s="1">
        <v>0.65384259259259259</v>
      </c>
      <c r="D15857">
        <v>573</v>
      </c>
      <c r="E15857" s="2">
        <v>3.8941759259259259E-2</v>
      </c>
      <c r="F15857" s="1">
        <v>3.8935185185185191E-2</v>
      </c>
      <c r="G15857">
        <v>568</v>
      </c>
      <c r="H15857">
        <v>3364.57</v>
      </c>
      <c r="I15857">
        <v>0</v>
      </c>
      <c r="J15857" t="s">
        <v>6974</v>
      </c>
      <c r="K15857" t="s">
        <v>22</v>
      </c>
      <c r="L15857">
        <v>1</v>
      </c>
      <c r="N15857" t="s">
        <v>23</v>
      </c>
      <c r="O15857" t="s">
        <v>46</v>
      </c>
      <c r="P15857" t="s">
        <v>28</v>
      </c>
      <c r="R15857" t="s">
        <v>26</v>
      </c>
      <c r="S15857">
        <v>19.2</v>
      </c>
      <c r="T15857">
        <v>18.600000000000001</v>
      </c>
      <c r="U15857">
        <v>18.5</v>
      </c>
      <c r="V15857">
        <v>0.6</v>
      </c>
      <c r="W15857">
        <v>0.7</v>
      </c>
      <c r="AB15857">
        <f t="shared" si="310"/>
        <v>3060.6400000000003</v>
      </c>
    </row>
    <row r="15858" spans="1:28" x14ac:dyDescent="0.25">
      <c r="A15858" t="s">
        <v>7002</v>
      </c>
      <c r="B15858" t="s">
        <v>6973</v>
      </c>
      <c r="C15858" s="1">
        <v>0.65592592592592591</v>
      </c>
      <c r="D15858">
        <v>508</v>
      </c>
      <c r="E15858" s="2">
        <v>4.1024351851851847E-2</v>
      </c>
      <c r="F15858" s="1">
        <v>4.1018518518518517E-2</v>
      </c>
      <c r="G15858">
        <v>504</v>
      </c>
      <c r="H15858">
        <v>3544.5</v>
      </c>
      <c r="I15858">
        <v>0</v>
      </c>
      <c r="J15858" t="s">
        <v>6974</v>
      </c>
      <c r="K15858" t="s">
        <v>22</v>
      </c>
      <c r="L15858">
        <v>1</v>
      </c>
      <c r="N15858" t="s">
        <v>23</v>
      </c>
      <c r="O15858" t="s">
        <v>46</v>
      </c>
      <c r="P15858" t="s">
        <v>28</v>
      </c>
      <c r="R15858" t="s">
        <v>26</v>
      </c>
      <c r="S15858">
        <v>18.8</v>
      </c>
      <c r="T15858">
        <v>18.5</v>
      </c>
      <c r="U15858">
        <v>18.399999999999999</v>
      </c>
      <c r="V15858">
        <v>0.3</v>
      </c>
      <c r="W15858">
        <v>0.4</v>
      </c>
      <c r="AB15858">
        <f t="shared" si="310"/>
        <v>3240.57</v>
      </c>
    </row>
    <row r="15859" spans="1:28" x14ac:dyDescent="0.25">
      <c r="A15859" t="s">
        <v>7002</v>
      </c>
      <c r="B15859" t="s">
        <v>6973</v>
      </c>
      <c r="C15859" s="1">
        <v>0.65592592592592591</v>
      </c>
      <c r="D15859">
        <v>508</v>
      </c>
      <c r="E15859" s="2">
        <v>4.1024351851851847E-2</v>
      </c>
      <c r="F15859" s="1">
        <v>4.1018518518518517E-2</v>
      </c>
      <c r="G15859">
        <v>504</v>
      </c>
      <c r="H15859">
        <v>3544.5</v>
      </c>
      <c r="I15859">
        <v>0</v>
      </c>
      <c r="J15859" t="s">
        <v>6974</v>
      </c>
      <c r="K15859" t="s">
        <v>22</v>
      </c>
      <c r="L15859">
        <v>1</v>
      </c>
      <c r="N15859" t="s">
        <v>23</v>
      </c>
      <c r="O15859" t="s">
        <v>31</v>
      </c>
      <c r="P15859" t="s">
        <v>28</v>
      </c>
      <c r="R15859" t="s">
        <v>26</v>
      </c>
      <c r="S15859">
        <v>19.2</v>
      </c>
      <c r="T15859">
        <v>18.5</v>
      </c>
      <c r="U15859">
        <v>18.399999999999999</v>
      </c>
      <c r="V15859">
        <v>0.7</v>
      </c>
      <c r="W15859">
        <v>0.8</v>
      </c>
      <c r="AB15859">
        <f t="shared" si="310"/>
        <v>3240.57</v>
      </c>
    </row>
    <row r="15860" spans="1:28" x14ac:dyDescent="0.25">
      <c r="A15860" t="s">
        <v>7002</v>
      </c>
      <c r="B15860" t="s">
        <v>6973</v>
      </c>
      <c r="C15860" s="1">
        <v>0.65592592592592591</v>
      </c>
      <c r="D15860">
        <v>508</v>
      </c>
      <c r="E15860" s="2">
        <v>4.1024351851851847E-2</v>
      </c>
      <c r="F15860" s="1">
        <v>4.1018518518518517E-2</v>
      </c>
      <c r="G15860">
        <v>504</v>
      </c>
      <c r="H15860">
        <v>3544.5</v>
      </c>
      <c r="I15860">
        <v>0</v>
      </c>
      <c r="J15860" t="s">
        <v>6974</v>
      </c>
      <c r="K15860" t="s">
        <v>22</v>
      </c>
      <c r="L15860">
        <v>1</v>
      </c>
      <c r="N15860" t="s">
        <v>23</v>
      </c>
      <c r="O15860" t="s">
        <v>36</v>
      </c>
      <c r="P15860" t="s">
        <v>28</v>
      </c>
      <c r="R15860" t="s">
        <v>26</v>
      </c>
      <c r="S15860">
        <v>20.3</v>
      </c>
      <c r="T15860">
        <v>18.5</v>
      </c>
      <c r="U15860">
        <v>18.399999999999999</v>
      </c>
      <c r="V15860">
        <v>1.8</v>
      </c>
      <c r="W15860">
        <v>1.9</v>
      </c>
      <c r="AB15860">
        <f t="shared" si="310"/>
        <v>3240.57</v>
      </c>
    </row>
    <row r="15861" spans="1:28" x14ac:dyDescent="0.25">
      <c r="A15861" t="s">
        <v>7002</v>
      </c>
      <c r="B15861" t="s">
        <v>6973</v>
      </c>
      <c r="C15861" s="1">
        <v>0.65592592592592591</v>
      </c>
      <c r="D15861">
        <v>508</v>
      </c>
      <c r="E15861" s="2">
        <v>4.1024351851851847E-2</v>
      </c>
      <c r="F15861" s="1">
        <v>4.1018518518518517E-2</v>
      </c>
      <c r="G15861">
        <v>504</v>
      </c>
      <c r="H15861">
        <v>3544.5</v>
      </c>
      <c r="I15861">
        <v>0</v>
      </c>
      <c r="J15861" t="s">
        <v>6974</v>
      </c>
      <c r="K15861" t="s">
        <v>22</v>
      </c>
      <c r="L15861">
        <v>1</v>
      </c>
      <c r="N15861" t="s">
        <v>23</v>
      </c>
      <c r="O15861" t="s">
        <v>24</v>
      </c>
      <c r="P15861" t="s">
        <v>28</v>
      </c>
      <c r="R15861" t="s">
        <v>26</v>
      </c>
      <c r="S15861">
        <v>22.1</v>
      </c>
      <c r="T15861">
        <v>18.5</v>
      </c>
      <c r="U15861">
        <v>18.399999999999999</v>
      </c>
      <c r="V15861">
        <v>3.6</v>
      </c>
      <c r="W15861">
        <v>3.7</v>
      </c>
      <c r="AB15861">
        <f t="shared" si="310"/>
        <v>3240.57</v>
      </c>
    </row>
    <row r="15862" spans="1:28" x14ac:dyDescent="0.25">
      <c r="A15862" t="s">
        <v>7002</v>
      </c>
      <c r="B15862" t="s">
        <v>6973</v>
      </c>
      <c r="C15862" s="1">
        <v>0.65592592592592591</v>
      </c>
      <c r="D15862">
        <v>508</v>
      </c>
      <c r="E15862" s="2">
        <v>4.1024351851851847E-2</v>
      </c>
      <c r="F15862" s="1">
        <v>4.1018518518518517E-2</v>
      </c>
      <c r="G15862">
        <v>504</v>
      </c>
      <c r="H15862">
        <v>3544.5</v>
      </c>
      <c r="I15862">
        <v>0</v>
      </c>
      <c r="J15862" t="s">
        <v>6974</v>
      </c>
      <c r="K15862" t="s">
        <v>22</v>
      </c>
      <c r="L15862">
        <v>1</v>
      </c>
      <c r="N15862" t="s">
        <v>23</v>
      </c>
      <c r="O15862" t="s">
        <v>33</v>
      </c>
      <c r="P15862" t="s">
        <v>28</v>
      </c>
      <c r="R15862" t="s">
        <v>26</v>
      </c>
      <c r="S15862">
        <v>18.8</v>
      </c>
      <c r="T15862">
        <v>18.5</v>
      </c>
      <c r="U15862">
        <v>18.399999999999999</v>
      </c>
      <c r="V15862">
        <v>0.3</v>
      </c>
      <c r="W15862">
        <v>0.4</v>
      </c>
      <c r="AB15862">
        <f t="shared" si="310"/>
        <v>3240.57</v>
      </c>
    </row>
    <row r="15863" spans="1:28" x14ac:dyDescent="0.25">
      <c r="A15863" t="s">
        <v>7003</v>
      </c>
      <c r="B15863" t="s">
        <v>6973</v>
      </c>
      <c r="C15863" s="1">
        <v>0.65800925925925924</v>
      </c>
      <c r="D15863">
        <v>544</v>
      </c>
      <c r="E15863" s="2">
        <v>4.3108090277777782E-2</v>
      </c>
      <c r="F15863" s="1">
        <v>4.3101851851851856E-2</v>
      </c>
      <c r="G15863">
        <v>539</v>
      </c>
      <c r="H15863">
        <v>3724.54</v>
      </c>
      <c r="I15863">
        <v>0</v>
      </c>
      <c r="J15863" t="s">
        <v>6974</v>
      </c>
      <c r="K15863" t="s">
        <v>22</v>
      </c>
      <c r="L15863">
        <v>1</v>
      </c>
      <c r="N15863" t="s">
        <v>23</v>
      </c>
      <c r="O15863" t="s">
        <v>46</v>
      </c>
      <c r="P15863" t="s">
        <v>28</v>
      </c>
      <c r="R15863" t="s">
        <v>26</v>
      </c>
      <c r="S15863">
        <v>18.7</v>
      </c>
      <c r="T15863">
        <v>18.600000000000001</v>
      </c>
      <c r="U15863">
        <v>18.5</v>
      </c>
      <c r="V15863">
        <v>0.1</v>
      </c>
      <c r="W15863">
        <v>0.2</v>
      </c>
      <c r="AB15863">
        <f t="shared" si="310"/>
        <v>3420.61</v>
      </c>
    </row>
    <row r="15864" spans="1:28" x14ac:dyDescent="0.25">
      <c r="A15864" t="s">
        <v>7003</v>
      </c>
      <c r="B15864" t="s">
        <v>6973</v>
      </c>
      <c r="C15864" s="1">
        <v>0.65800925925925924</v>
      </c>
      <c r="D15864">
        <v>544</v>
      </c>
      <c r="E15864" s="2">
        <v>4.3108090277777782E-2</v>
      </c>
      <c r="F15864" s="1">
        <v>4.3101851851851856E-2</v>
      </c>
      <c r="G15864">
        <v>539</v>
      </c>
      <c r="H15864">
        <v>3724.54</v>
      </c>
      <c r="I15864">
        <v>0</v>
      </c>
      <c r="J15864" t="s">
        <v>6974</v>
      </c>
      <c r="K15864" t="s">
        <v>22</v>
      </c>
      <c r="L15864">
        <v>1</v>
      </c>
      <c r="N15864" t="s">
        <v>23</v>
      </c>
      <c r="O15864" t="s">
        <v>33</v>
      </c>
      <c r="P15864" t="s">
        <v>28</v>
      </c>
      <c r="R15864" t="s">
        <v>26</v>
      </c>
      <c r="S15864">
        <v>18.7</v>
      </c>
      <c r="T15864">
        <v>18.600000000000001</v>
      </c>
      <c r="U15864">
        <v>18.5</v>
      </c>
      <c r="V15864">
        <v>0.1</v>
      </c>
      <c r="W15864">
        <v>0.2</v>
      </c>
      <c r="AB15864">
        <f t="shared" ref="AB15864:AB15927" si="311">H15864-303.93</f>
        <v>3420.61</v>
      </c>
    </row>
    <row r="15865" spans="1:28" x14ac:dyDescent="0.25">
      <c r="A15865" t="s">
        <v>7003</v>
      </c>
      <c r="B15865" t="s">
        <v>6973</v>
      </c>
      <c r="C15865" s="1">
        <v>0.65800925925925924</v>
      </c>
      <c r="D15865">
        <v>544</v>
      </c>
      <c r="E15865" s="2">
        <v>4.3108090277777782E-2</v>
      </c>
      <c r="F15865" s="1">
        <v>4.3101851851851856E-2</v>
      </c>
      <c r="G15865">
        <v>539</v>
      </c>
      <c r="H15865">
        <v>3724.54</v>
      </c>
      <c r="I15865">
        <v>0</v>
      </c>
      <c r="J15865" t="s">
        <v>6974</v>
      </c>
      <c r="K15865" t="s">
        <v>22</v>
      </c>
      <c r="L15865">
        <v>1</v>
      </c>
      <c r="N15865" t="s">
        <v>23</v>
      </c>
      <c r="O15865" t="s">
        <v>31</v>
      </c>
      <c r="P15865" t="s">
        <v>28</v>
      </c>
      <c r="R15865" t="s">
        <v>26</v>
      </c>
      <c r="S15865">
        <v>19.100000000000001</v>
      </c>
      <c r="T15865">
        <v>18.600000000000001</v>
      </c>
      <c r="U15865">
        <v>18.5</v>
      </c>
      <c r="V15865">
        <v>0.5</v>
      </c>
      <c r="W15865">
        <v>0.6</v>
      </c>
      <c r="AB15865">
        <f t="shared" si="311"/>
        <v>3420.61</v>
      </c>
    </row>
    <row r="15866" spans="1:28" x14ac:dyDescent="0.25">
      <c r="A15866" t="s">
        <v>7003</v>
      </c>
      <c r="B15866" t="s">
        <v>6973</v>
      </c>
      <c r="C15866" s="1">
        <v>0.65800925925925924</v>
      </c>
      <c r="D15866">
        <v>544</v>
      </c>
      <c r="E15866" s="2">
        <v>4.3108090277777782E-2</v>
      </c>
      <c r="F15866" s="1">
        <v>4.3101851851851856E-2</v>
      </c>
      <c r="G15866">
        <v>539</v>
      </c>
      <c r="H15866">
        <v>3724.54</v>
      </c>
      <c r="I15866">
        <v>0</v>
      </c>
      <c r="J15866" t="s">
        <v>6974</v>
      </c>
      <c r="K15866" t="s">
        <v>22</v>
      </c>
      <c r="L15866">
        <v>1</v>
      </c>
      <c r="N15866" t="s">
        <v>23</v>
      </c>
      <c r="O15866" t="s">
        <v>36</v>
      </c>
      <c r="P15866" t="s">
        <v>28</v>
      </c>
      <c r="R15866" t="s">
        <v>26</v>
      </c>
      <c r="S15866">
        <v>19.600000000000001</v>
      </c>
      <c r="T15866">
        <v>18.600000000000001</v>
      </c>
      <c r="U15866">
        <v>18.5</v>
      </c>
      <c r="V15866">
        <v>1</v>
      </c>
      <c r="W15866">
        <v>1.1000000000000001</v>
      </c>
      <c r="AB15866">
        <f t="shared" si="311"/>
        <v>3420.61</v>
      </c>
    </row>
    <row r="15867" spans="1:28" x14ac:dyDescent="0.25">
      <c r="A15867" t="s">
        <v>7003</v>
      </c>
      <c r="B15867" t="s">
        <v>6973</v>
      </c>
      <c r="C15867" s="1">
        <v>0.65800925925925924</v>
      </c>
      <c r="D15867">
        <v>544</v>
      </c>
      <c r="E15867" s="2">
        <v>4.3108090277777782E-2</v>
      </c>
      <c r="F15867" s="1">
        <v>4.3101851851851856E-2</v>
      </c>
      <c r="G15867">
        <v>539</v>
      </c>
      <c r="H15867">
        <v>3724.54</v>
      </c>
      <c r="I15867">
        <v>0</v>
      </c>
      <c r="J15867" t="s">
        <v>6974</v>
      </c>
      <c r="K15867" t="s">
        <v>22</v>
      </c>
      <c r="L15867">
        <v>1</v>
      </c>
      <c r="N15867" t="s">
        <v>23</v>
      </c>
      <c r="O15867" t="s">
        <v>24</v>
      </c>
      <c r="P15867" t="s">
        <v>28</v>
      </c>
      <c r="R15867" t="s">
        <v>26</v>
      </c>
      <c r="S15867">
        <v>20.9</v>
      </c>
      <c r="T15867">
        <v>18.600000000000001</v>
      </c>
      <c r="U15867">
        <v>18.5</v>
      </c>
      <c r="V15867">
        <v>2.2999999999999998</v>
      </c>
      <c r="W15867">
        <v>2.4</v>
      </c>
      <c r="AB15867">
        <f t="shared" si="311"/>
        <v>3420.61</v>
      </c>
    </row>
    <row r="15868" spans="1:28" x14ac:dyDescent="0.25">
      <c r="A15868" t="s">
        <v>7004</v>
      </c>
      <c r="B15868" t="s">
        <v>6973</v>
      </c>
      <c r="C15868" s="1">
        <v>0.66009259259259256</v>
      </c>
      <c r="D15868">
        <v>479</v>
      </c>
      <c r="E15868" s="2">
        <v>4.5190682870370369E-2</v>
      </c>
      <c r="F15868" s="1">
        <v>4.5185185185185189E-2</v>
      </c>
      <c r="G15868">
        <v>475</v>
      </c>
      <c r="H15868">
        <v>3904.47</v>
      </c>
      <c r="I15868">
        <v>0</v>
      </c>
      <c r="J15868" t="s">
        <v>6974</v>
      </c>
      <c r="K15868" t="s">
        <v>22</v>
      </c>
      <c r="L15868">
        <v>1</v>
      </c>
      <c r="N15868" t="s">
        <v>23</v>
      </c>
      <c r="O15868" t="s">
        <v>46</v>
      </c>
      <c r="P15868" t="s">
        <v>28</v>
      </c>
      <c r="R15868" t="s">
        <v>26</v>
      </c>
      <c r="S15868">
        <v>18.600000000000001</v>
      </c>
      <c r="T15868">
        <v>18.600000000000001</v>
      </c>
      <c r="U15868">
        <v>18.5</v>
      </c>
      <c r="V15868">
        <v>0</v>
      </c>
      <c r="W15868">
        <v>0.1</v>
      </c>
      <c r="AB15868">
        <f t="shared" si="311"/>
        <v>3600.54</v>
      </c>
    </row>
    <row r="15869" spans="1:28" x14ac:dyDescent="0.25">
      <c r="A15869" t="s">
        <v>7004</v>
      </c>
      <c r="B15869" t="s">
        <v>6973</v>
      </c>
      <c r="C15869" s="1">
        <v>0.66009259259259256</v>
      </c>
      <c r="D15869">
        <v>479</v>
      </c>
      <c r="E15869" s="2">
        <v>4.5190682870370369E-2</v>
      </c>
      <c r="F15869" s="1">
        <v>4.5185185185185189E-2</v>
      </c>
      <c r="G15869">
        <v>475</v>
      </c>
      <c r="H15869">
        <v>3904.47</v>
      </c>
      <c r="I15869">
        <v>0</v>
      </c>
      <c r="J15869" t="s">
        <v>6974</v>
      </c>
      <c r="K15869" t="s">
        <v>22</v>
      </c>
      <c r="L15869">
        <v>1</v>
      </c>
      <c r="N15869" t="s">
        <v>23</v>
      </c>
      <c r="O15869" t="s">
        <v>33</v>
      </c>
      <c r="P15869" t="s">
        <v>28</v>
      </c>
      <c r="R15869" t="s">
        <v>26</v>
      </c>
      <c r="S15869">
        <v>18.899999999999999</v>
      </c>
      <c r="T15869">
        <v>18.600000000000001</v>
      </c>
      <c r="U15869">
        <v>18.5</v>
      </c>
      <c r="V15869">
        <v>0.3</v>
      </c>
      <c r="W15869">
        <v>0.4</v>
      </c>
      <c r="AB15869">
        <f t="shared" si="311"/>
        <v>3600.54</v>
      </c>
    </row>
    <row r="15870" spans="1:28" x14ac:dyDescent="0.25">
      <c r="A15870" t="s">
        <v>7004</v>
      </c>
      <c r="B15870" t="s">
        <v>6973</v>
      </c>
      <c r="C15870" s="1">
        <v>0.66009259259259256</v>
      </c>
      <c r="D15870">
        <v>479</v>
      </c>
      <c r="E15870" s="2">
        <v>4.5190682870370369E-2</v>
      </c>
      <c r="F15870" s="1">
        <v>4.5185185185185189E-2</v>
      </c>
      <c r="G15870">
        <v>475</v>
      </c>
      <c r="H15870">
        <v>3904.47</v>
      </c>
      <c r="I15870">
        <v>0</v>
      </c>
      <c r="J15870" t="s">
        <v>6974</v>
      </c>
      <c r="K15870" t="s">
        <v>22</v>
      </c>
      <c r="L15870">
        <v>1</v>
      </c>
      <c r="N15870" t="s">
        <v>23</v>
      </c>
      <c r="O15870" t="s">
        <v>24</v>
      </c>
      <c r="P15870" t="s">
        <v>28</v>
      </c>
      <c r="R15870" t="s">
        <v>26</v>
      </c>
      <c r="S15870">
        <v>21.8</v>
      </c>
      <c r="T15870">
        <v>18.600000000000001</v>
      </c>
      <c r="U15870">
        <v>18.5</v>
      </c>
      <c r="V15870">
        <v>3.2</v>
      </c>
      <c r="W15870">
        <v>3.3</v>
      </c>
      <c r="AB15870">
        <f t="shared" si="311"/>
        <v>3600.54</v>
      </c>
    </row>
    <row r="15871" spans="1:28" x14ac:dyDescent="0.25">
      <c r="A15871" t="s">
        <v>7005</v>
      </c>
      <c r="B15871" t="s">
        <v>6973</v>
      </c>
      <c r="C15871" s="1">
        <v>0.66217592592592589</v>
      </c>
      <c r="D15871">
        <v>582</v>
      </c>
      <c r="E15871" s="2">
        <v>4.7275196759259258E-2</v>
      </c>
      <c r="F15871" s="1">
        <v>4.7268518518518515E-2</v>
      </c>
      <c r="G15871">
        <v>577</v>
      </c>
      <c r="H15871">
        <v>4084.58</v>
      </c>
      <c r="I15871">
        <v>0</v>
      </c>
      <c r="J15871" t="s">
        <v>6974</v>
      </c>
      <c r="K15871" t="s">
        <v>22</v>
      </c>
      <c r="L15871">
        <v>1</v>
      </c>
      <c r="N15871" t="s">
        <v>23</v>
      </c>
      <c r="O15871" t="s">
        <v>46</v>
      </c>
      <c r="P15871" t="s">
        <v>28</v>
      </c>
      <c r="R15871" t="s">
        <v>26</v>
      </c>
      <c r="S15871">
        <v>18.5</v>
      </c>
      <c r="T15871">
        <v>18.399999999999999</v>
      </c>
      <c r="U15871">
        <v>18.3</v>
      </c>
      <c r="V15871">
        <v>0.1</v>
      </c>
      <c r="W15871">
        <v>0.2</v>
      </c>
      <c r="AB15871">
        <f t="shared" si="311"/>
        <v>3780.65</v>
      </c>
    </row>
    <row r="15872" spans="1:28" x14ac:dyDescent="0.25">
      <c r="A15872" t="s">
        <v>7005</v>
      </c>
      <c r="B15872" t="s">
        <v>6973</v>
      </c>
      <c r="C15872" s="1">
        <v>0.66217592592592589</v>
      </c>
      <c r="D15872">
        <v>582</v>
      </c>
      <c r="E15872" s="2">
        <v>4.7275196759259258E-2</v>
      </c>
      <c r="F15872" s="1">
        <v>4.7268518518518515E-2</v>
      </c>
      <c r="G15872">
        <v>577</v>
      </c>
      <c r="H15872">
        <v>4084.58</v>
      </c>
      <c r="I15872">
        <v>0</v>
      </c>
      <c r="J15872" t="s">
        <v>6974</v>
      </c>
      <c r="K15872" t="s">
        <v>22</v>
      </c>
      <c r="L15872">
        <v>1</v>
      </c>
      <c r="N15872" t="s">
        <v>23</v>
      </c>
      <c r="O15872" t="s">
        <v>42</v>
      </c>
      <c r="P15872" t="s">
        <v>28</v>
      </c>
      <c r="R15872" t="s">
        <v>26</v>
      </c>
      <c r="S15872">
        <v>18.8</v>
      </c>
      <c r="T15872">
        <v>18.399999999999999</v>
      </c>
      <c r="U15872">
        <v>18.3</v>
      </c>
      <c r="V15872">
        <v>0.4</v>
      </c>
      <c r="W15872">
        <v>0.5</v>
      </c>
      <c r="AB15872">
        <f t="shared" si="311"/>
        <v>3780.65</v>
      </c>
    </row>
    <row r="15873" spans="1:28" x14ac:dyDescent="0.25">
      <c r="A15873" t="s">
        <v>7005</v>
      </c>
      <c r="B15873" t="s">
        <v>6973</v>
      </c>
      <c r="C15873" s="1">
        <v>0.66217592592592589</v>
      </c>
      <c r="D15873">
        <v>582</v>
      </c>
      <c r="E15873" s="2">
        <v>4.7275196759259258E-2</v>
      </c>
      <c r="F15873" s="1">
        <v>4.7268518518518515E-2</v>
      </c>
      <c r="G15873">
        <v>577</v>
      </c>
      <c r="H15873">
        <v>4084.58</v>
      </c>
      <c r="I15873">
        <v>0</v>
      </c>
      <c r="J15873" t="s">
        <v>6974</v>
      </c>
      <c r="K15873" t="s">
        <v>22</v>
      </c>
      <c r="L15873">
        <v>1</v>
      </c>
      <c r="N15873" t="s">
        <v>23</v>
      </c>
      <c r="O15873" t="s">
        <v>33</v>
      </c>
      <c r="P15873" t="s">
        <v>28</v>
      </c>
      <c r="R15873" t="s">
        <v>26</v>
      </c>
      <c r="S15873">
        <v>18.600000000000001</v>
      </c>
      <c r="T15873">
        <v>18.399999999999999</v>
      </c>
      <c r="U15873">
        <v>18.3</v>
      </c>
      <c r="V15873">
        <v>0.2</v>
      </c>
      <c r="W15873">
        <v>0.3</v>
      </c>
      <c r="AB15873">
        <f t="shared" si="311"/>
        <v>3780.65</v>
      </c>
    </row>
    <row r="15874" spans="1:28" x14ac:dyDescent="0.25">
      <c r="A15874" t="s">
        <v>7005</v>
      </c>
      <c r="B15874" t="s">
        <v>6973</v>
      </c>
      <c r="C15874" s="1">
        <v>0.66217592592592589</v>
      </c>
      <c r="D15874">
        <v>582</v>
      </c>
      <c r="E15874" s="2">
        <v>4.7275196759259258E-2</v>
      </c>
      <c r="F15874" s="1">
        <v>4.7268518518518515E-2</v>
      </c>
      <c r="G15874">
        <v>577</v>
      </c>
      <c r="H15874">
        <v>4084.58</v>
      </c>
      <c r="I15874">
        <v>0</v>
      </c>
      <c r="J15874" t="s">
        <v>6974</v>
      </c>
      <c r="K15874" t="s">
        <v>22</v>
      </c>
      <c r="L15874">
        <v>1</v>
      </c>
      <c r="N15874" t="s">
        <v>23</v>
      </c>
      <c r="O15874" t="s">
        <v>31</v>
      </c>
      <c r="P15874" t="s">
        <v>28</v>
      </c>
      <c r="R15874" t="s">
        <v>26</v>
      </c>
      <c r="S15874">
        <v>21.1</v>
      </c>
      <c r="T15874">
        <v>18.399999999999999</v>
      </c>
      <c r="U15874">
        <v>18.3</v>
      </c>
      <c r="V15874">
        <v>2.7</v>
      </c>
      <c r="W15874">
        <v>2.8</v>
      </c>
      <c r="AB15874">
        <f t="shared" si="311"/>
        <v>3780.65</v>
      </c>
    </row>
    <row r="15875" spans="1:28" x14ac:dyDescent="0.25">
      <c r="A15875" t="s">
        <v>7005</v>
      </c>
      <c r="B15875" t="s">
        <v>6973</v>
      </c>
      <c r="C15875" s="1">
        <v>0.66217592592592589</v>
      </c>
      <c r="D15875">
        <v>582</v>
      </c>
      <c r="E15875" s="2">
        <v>4.7275196759259258E-2</v>
      </c>
      <c r="F15875" s="1">
        <v>4.7268518518518515E-2</v>
      </c>
      <c r="G15875">
        <v>577</v>
      </c>
      <c r="H15875">
        <v>4084.58</v>
      </c>
      <c r="I15875">
        <v>0</v>
      </c>
      <c r="J15875" t="s">
        <v>6974</v>
      </c>
      <c r="K15875" t="s">
        <v>22</v>
      </c>
      <c r="L15875">
        <v>1</v>
      </c>
      <c r="N15875" t="s">
        <v>23</v>
      </c>
      <c r="O15875" t="s">
        <v>24</v>
      </c>
      <c r="P15875" t="s">
        <v>28</v>
      </c>
      <c r="R15875" t="s">
        <v>26</v>
      </c>
      <c r="S15875">
        <v>21.8</v>
      </c>
      <c r="T15875">
        <v>18.399999999999999</v>
      </c>
      <c r="U15875">
        <v>18.3</v>
      </c>
      <c r="V15875">
        <v>3.4</v>
      </c>
      <c r="W15875">
        <v>3.5</v>
      </c>
      <c r="AB15875">
        <f t="shared" si="311"/>
        <v>3780.65</v>
      </c>
    </row>
    <row r="15876" spans="1:28" x14ac:dyDescent="0.25">
      <c r="A15876" t="s">
        <v>7006</v>
      </c>
      <c r="B15876" t="s">
        <v>6973</v>
      </c>
      <c r="C15876" s="1">
        <v>0.66425925925925922</v>
      </c>
      <c r="D15876">
        <v>550</v>
      </c>
      <c r="E15876" s="2">
        <v>4.9358171296296299E-2</v>
      </c>
      <c r="F15876" s="1">
        <v>4.9351851851851848E-2</v>
      </c>
      <c r="G15876">
        <v>546</v>
      </c>
      <c r="H15876">
        <v>4264.55</v>
      </c>
      <c r="I15876">
        <v>0</v>
      </c>
      <c r="J15876" t="s">
        <v>6974</v>
      </c>
      <c r="K15876" t="s">
        <v>22</v>
      </c>
      <c r="L15876">
        <v>1</v>
      </c>
      <c r="N15876" t="s">
        <v>23</v>
      </c>
      <c r="O15876" t="s">
        <v>46</v>
      </c>
      <c r="P15876" t="s">
        <v>28</v>
      </c>
      <c r="R15876" t="s">
        <v>26</v>
      </c>
      <c r="S15876">
        <v>18.600000000000001</v>
      </c>
      <c r="T15876">
        <v>18.600000000000001</v>
      </c>
      <c r="U15876">
        <v>18.5</v>
      </c>
      <c r="V15876">
        <v>0</v>
      </c>
      <c r="W15876">
        <v>0.1</v>
      </c>
      <c r="AB15876">
        <f t="shared" si="311"/>
        <v>3960.6200000000003</v>
      </c>
    </row>
    <row r="15877" spans="1:28" x14ac:dyDescent="0.25">
      <c r="A15877" t="s">
        <v>7006</v>
      </c>
      <c r="B15877" t="s">
        <v>6973</v>
      </c>
      <c r="C15877" s="1">
        <v>0.66425925925925922</v>
      </c>
      <c r="D15877">
        <v>550</v>
      </c>
      <c r="E15877" s="2">
        <v>4.9358171296296299E-2</v>
      </c>
      <c r="F15877" s="1">
        <v>4.9351851851851848E-2</v>
      </c>
      <c r="G15877">
        <v>546</v>
      </c>
      <c r="H15877">
        <v>4264.55</v>
      </c>
      <c r="I15877">
        <v>0</v>
      </c>
      <c r="J15877" t="s">
        <v>6974</v>
      </c>
      <c r="K15877" t="s">
        <v>22</v>
      </c>
      <c r="L15877">
        <v>1</v>
      </c>
      <c r="N15877" t="s">
        <v>23</v>
      </c>
      <c r="O15877" t="s">
        <v>42</v>
      </c>
      <c r="P15877" t="s">
        <v>28</v>
      </c>
      <c r="R15877" t="s">
        <v>26</v>
      </c>
      <c r="S15877">
        <v>19.399999999999999</v>
      </c>
      <c r="T15877">
        <v>18.600000000000001</v>
      </c>
      <c r="U15877">
        <v>18.5</v>
      </c>
      <c r="V15877">
        <v>0.8</v>
      </c>
      <c r="W15877">
        <v>0.9</v>
      </c>
      <c r="AB15877">
        <f t="shared" si="311"/>
        <v>3960.6200000000003</v>
      </c>
    </row>
    <row r="15878" spans="1:28" x14ac:dyDescent="0.25">
      <c r="A15878" t="s">
        <v>7006</v>
      </c>
      <c r="B15878" t="s">
        <v>6973</v>
      </c>
      <c r="C15878" s="1">
        <v>0.66425925925925922</v>
      </c>
      <c r="D15878">
        <v>550</v>
      </c>
      <c r="E15878" s="2">
        <v>4.9358171296296299E-2</v>
      </c>
      <c r="F15878" s="1">
        <v>4.9351851851851848E-2</v>
      </c>
      <c r="G15878">
        <v>546</v>
      </c>
      <c r="H15878">
        <v>4264.55</v>
      </c>
      <c r="I15878">
        <v>0</v>
      </c>
      <c r="J15878" t="s">
        <v>6974</v>
      </c>
      <c r="K15878" t="s">
        <v>22</v>
      </c>
      <c r="L15878">
        <v>1</v>
      </c>
      <c r="N15878" t="s">
        <v>23</v>
      </c>
      <c r="O15878" t="s">
        <v>33</v>
      </c>
      <c r="P15878" t="s">
        <v>28</v>
      </c>
      <c r="R15878" t="s">
        <v>26</v>
      </c>
      <c r="S15878">
        <v>18.8</v>
      </c>
      <c r="T15878">
        <v>18.600000000000001</v>
      </c>
      <c r="U15878">
        <v>18.5</v>
      </c>
      <c r="V15878">
        <v>0.2</v>
      </c>
      <c r="W15878">
        <v>0.3</v>
      </c>
      <c r="AB15878">
        <f t="shared" si="311"/>
        <v>3960.6200000000003</v>
      </c>
    </row>
    <row r="15879" spans="1:28" x14ac:dyDescent="0.25">
      <c r="A15879" t="s">
        <v>7006</v>
      </c>
      <c r="B15879" t="s">
        <v>6973</v>
      </c>
      <c r="C15879" s="1">
        <v>0.66425925925925922</v>
      </c>
      <c r="D15879">
        <v>550</v>
      </c>
      <c r="E15879" s="2">
        <v>4.9358171296296299E-2</v>
      </c>
      <c r="F15879" s="1">
        <v>4.9351851851851848E-2</v>
      </c>
      <c r="G15879">
        <v>546</v>
      </c>
      <c r="H15879">
        <v>4264.55</v>
      </c>
      <c r="I15879">
        <v>0</v>
      </c>
      <c r="J15879" t="s">
        <v>6974</v>
      </c>
      <c r="K15879" t="s">
        <v>22</v>
      </c>
      <c r="L15879">
        <v>1</v>
      </c>
      <c r="N15879" t="s">
        <v>23</v>
      </c>
      <c r="O15879" t="s">
        <v>31</v>
      </c>
      <c r="P15879" t="s">
        <v>28</v>
      </c>
      <c r="R15879" t="s">
        <v>26</v>
      </c>
      <c r="S15879">
        <v>21.8</v>
      </c>
      <c r="T15879">
        <v>18.600000000000001</v>
      </c>
      <c r="U15879">
        <v>18.5</v>
      </c>
      <c r="V15879">
        <v>3.2</v>
      </c>
      <c r="W15879">
        <v>3.3</v>
      </c>
      <c r="AB15879">
        <f t="shared" si="311"/>
        <v>3960.6200000000003</v>
      </c>
    </row>
    <row r="15880" spans="1:28" x14ac:dyDescent="0.25">
      <c r="A15880" t="s">
        <v>7006</v>
      </c>
      <c r="B15880" t="s">
        <v>6973</v>
      </c>
      <c r="C15880" s="1">
        <v>0.66425925925925922</v>
      </c>
      <c r="D15880">
        <v>550</v>
      </c>
      <c r="E15880" s="2">
        <v>4.9358171296296299E-2</v>
      </c>
      <c r="F15880" s="1">
        <v>4.9351851851851848E-2</v>
      </c>
      <c r="G15880">
        <v>546</v>
      </c>
      <c r="H15880">
        <v>4264.55</v>
      </c>
      <c r="I15880">
        <v>0</v>
      </c>
      <c r="J15880" t="s">
        <v>6974</v>
      </c>
      <c r="K15880" t="s">
        <v>22</v>
      </c>
      <c r="L15880">
        <v>1</v>
      </c>
      <c r="N15880" t="s">
        <v>23</v>
      </c>
      <c r="O15880" t="s">
        <v>36</v>
      </c>
      <c r="P15880" t="s">
        <v>28</v>
      </c>
      <c r="R15880" t="s">
        <v>26</v>
      </c>
      <c r="S15880">
        <v>21.3</v>
      </c>
      <c r="T15880">
        <v>18.600000000000001</v>
      </c>
      <c r="U15880">
        <v>18.5</v>
      </c>
      <c r="V15880">
        <v>2.7</v>
      </c>
      <c r="W15880">
        <v>2.8</v>
      </c>
      <c r="AB15880">
        <f t="shared" si="311"/>
        <v>3960.6200000000003</v>
      </c>
    </row>
    <row r="15881" spans="1:28" x14ac:dyDescent="0.25">
      <c r="A15881" t="s">
        <v>7007</v>
      </c>
      <c r="B15881" t="s">
        <v>6973</v>
      </c>
      <c r="C15881" s="1">
        <v>0.66634259259259265</v>
      </c>
      <c r="D15881">
        <v>586</v>
      </c>
      <c r="E15881" s="2">
        <v>5.1441909722222227E-2</v>
      </c>
      <c r="F15881" s="1">
        <v>5.1435185185185188E-2</v>
      </c>
      <c r="G15881">
        <v>581</v>
      </c>
      <c r="H15881">
        <v>4444.58</v>
      </c>
      <c r="I15881">
        <v>0</v>
      </c>
      <c r="J15881" t="s">
        <v>6974</v>
      </c>
      <c r="K15881" t="s">
        <v>22</v>
      </c>
      <c r="L15881">
        <v>1</v>
      </c>
      <c r="N15881" t="s">
        <v>23</v>
      </c>
      <c r="O15881" t="s">
        <v>46</v>
      </c>
      <c r="P15881" t="s">
        <v>28</v>
      </c>
      <c r="R15881" t="s">
        <v>26</v>
      </c>
      <c r="S15881">
        <v>18.600000000000001</v>
      </c>
      <c r="T15881">
        <v>18.5</v>
      </c>
      <c r="U15881">
        <v>18.5</v>
      </c>
      <c r="V15881">
        <v>0.1</v>
      </c>
      <c r="W15881">
        <v>0.1</v>
      </c>
      <c r="AB15881">
        <f t="shared" si="311"/>
        <v>4140.6499999999996</v>
      </c>
    </row>
    <row r="15882" spans="1:28" x14ac:dyDescent="0.25">
      <c r="A15882" t="s">
        <v>7007</v>
      </c>
      <c r="B15882" t="s">
        <v>6973</v>
      </c>
      <c r="C15882" s="1">
        <v>0.66634259259259265</v>
      </c>
      <c r="D15882">
        <v>586</v>
      </c>
      <c r="E15882" s="2">
        <v>5.1441909722222227E-2</v>
      </c>
      <c r="F15882" s="1">
        <v>5.1435185185185188E-2</v>
      </c>
      <c r="G15882">
        <v>581</v>
      </c>
      <c r="H15882">
        <v>4444.58</v>
      </c>
      <c r="I15882">
        <v>0</v>
      </c>
      <c r="J15882" t="s">
        <v>6974</v>
      </c>
      <c r="K15882" t="s">
        <v>22</v>
      </c>
      <c r="L15882">
        <v>1</v>
      </c>
      <c r="N15882" t="s">
        <v>23</v>
      </c>
      <c r="O15882" t="s">
        <v>42</v>
      </c>
      <c r="P15882" t="s">
        <v>28</v>
      </c>
      <c r="R15882" t="s">
        <v>26</v>
      </c>
      <c r="S15882">
        <v>18.7</v>
      </c>
      <c r="T15882">
        <v>18.5</v>
      </c>
      <c r="U15882">
        <v>18.5</v>
      </c>
      <c r="V15882">
        <v>0.2</v>
      </c>
      <c r="W15882">
        <v>0.2</v>
      </c>
      <c r="AB15882">
        <f t="shared" si="311"/>
        <v>4140.6499999999996</v>
      </c>
    </row>
    <row r="15883" spans="1:28" x14ac:dyDescent="0.25">
      <c r="A15883" t="s">
        <v>7007</v>
      </c>
      <c r="B15883" t="s">
        <v>6973</v>
      </c>
      <c r="C15883" s="1">
        <v>0.66634259259259265</v>
      </c>
      <c r="D15883">
        <v>586</v>
      </c>
      <c r="E15883" s="2">
        <v>5.1441909722222227E-2</v>
      </c>
      <c r="F15883" s="1">
        <v>5.1435185185185188E-2</v>
      </c>
      <c r="G15883">
        <v>581</v>
      </c>
      <c r="H15883">
        <v>4444.58</v>
      </c>
      <c r="I15883">
        <v>0</v>
      </c>
      <c r="J15883" t="s">
        <v>6974</v>
      </c>
      <c r="K15883" t="s">
        <v>22</v>
      </c>
      <c r="L15883">
        <v>1</v>
      </c>
      <c r="N15883" t="s">
        <v>23</v>
      </c>
      <c r="O15883" t="s">
        <v>33</v>
      </c>
      <c r="P15883" t="s">
        <v>28</v>
      </c>
      <c r="R15883" t="s">
        <v>26</v>
      </c>
      <c r="S15883">
        <v>18.5</v>
      </c>
      <c r="T15883">
        <v>18.5</v>
      </c>
      <c r="U15883">
        <v>18.5</v>
      </c>
      <c r="V15883">
        <v>0</v>
      </c>
      <c r="W15883">
        <v>0</v>
      </c>
      <c r="AB15883">
        <f t="shared" si="311"/>
        <v>4140.6499999999996</v>
      </c>
    </row>
    <row r="15884" spans="1:28" x14ac:dyDescent="0.25">
      <c r="A15884" t="s">
        <v>7007</v>
      </c>
      <c r="B15884" t="s">
        <v>6973</v>
      </c>
      <c r="C15884" s="1">
        <v>0.66634259259259265</v>
      </c>
      <c r="D15884">
        <v>586</v>
      </c>
      <c r="E15884" s="2">
        <v>5.1441909722222227E-2</v>
      </c>
      <c r="F15884" s="1">
        <v>5.1435185185185188E-2</v>
      </c>
      <c r="G15884">
        <v>581</v>
      </c>
      <c r="H15884">
        <v>4444.58</v>
      </c>
      <c r="I15884">
        <v>0</v>
      </c>
      <c r="J15884" t="s">
        <v>6974</v>
      </c>
      <c r="K15884" t="s">
        <v>22</v>
      </c>
      <c r="L15884">
        <v>1</v>
      </c>
      <c r="N15884" t="s">
        <v>23</v>
      </c>
      <c r="O15884" t="s">
        <v>31</v>
      </c>
      <c r="P15884" t="s">
        <v>28</v>
      </c>
      <c r="R15884" t="s">
        <v>26</v>
      </c>
      <c r="S15884">
        <v>21.3</v>
      </c>
      <c r="T15884">
        <v>18.5</v>
      </c>
      <c r="U15884">
        <v>18.5</v>
      </c>
      <c r="V15884">
        <v>2.8</v>
      </c>
      <c r="W15884">
        <v>2.8</v>
      </c>
      <c r="AB15884">
        <f t="shared" si="311"/>
        <v>4140.6499999999996</v>
      </c>
    </row>
    <row r="15885" spans="1:28" x14ac:dyDescent="0.25">
      <c r="A15885" t="s">
        <v>7008</v>
      </c>
      <c r="B15885" t="s">
        <v>6973</v>
      </c>
      <c r="C15885" s="1">
        <v>0.66842592592592587</v>
      </c>
      <c r="D15885">
        <v>555</v>
      </c>
      <c r="E15885" s="2">
        <v>5.3524884259259255E-2</v>
      </c>
      <c r="F15885" s="1">
        <v>5.3518518518518521E-2</v>
      </c>
      <c r="G15885">
        <v>550</v>
      </c>
      <c r="H15885">
        <v>4624.55</v>
      </c>
      <c r="I15885">
        <v>0</v>
      </c>
      <c r="J15885" t="s">
        <v>6974</v>
      </c>
      <c r="K15885" t="s">
        <v>22</v>
      </c>
      <c r="L15885">
        <v>1</v>
      </c>
      <c r="N15885" t="s">
        <v>23</v>
      </c>
      <c r="O15885" t="s">
        <v>42</v>
      </c>
      <c r="P15885" t="s">
        <v>28</v>
      </c>
      <c r="R15885" t="s">
        <v>26</v>
      </c>
      <c r="S15885">
        <v>18.600000000000001</v>
      </c>
      <c r="T15885">
        <v>18.3</v>
      </c>
      <c r="U15885">
        <v>18.3</v>
      </c>
      <c r="V15885">
        <v>0.3</v>
      </c>
      <c r="W15885">
        <v>0.3</v>
      </c>
      <c r="AB15885">
        <f t="shared" si="311"/>
        <v>4320.62</v>
      </c>
    </row>
    <row r="15886" spans="1:28" x14ac:dyDescent="0.25">
      <c r="A15886" t="s">
        <v>7008</v>
      </c>
      <c r="B15886" t="s">
        <v>6973</v>
      </c>
      <c r="C15886" s="1">
        <v>0.66842592592592587</v>
      </c>
      <c r="D15886">
        <v>555</v>
      </c>
      <c r="E15886" s="2">
        <v>5.3524884259259255E-2</v>
      </c>
      <c r="F15886" s="1">
        <v>5.3518518518518521E-2</v>
      </c>
      <c r="G15886">
        <v>550</v>
      </c>
      <c r="H15886">
        <v>4624.55</v>
      </c>
      <c r="I15886">
        <v>0</v>
      </c>
      <c r="J15886" t="s">
        <v>6974</v>
      </c>
      <c r="K15886" t="s">
        <v>22</v>
      </c>
      <c r="L15886">
        <v>1</v>
      </c>
      <c r="N15886" t="s">
        <v>23</v>
      </c>
      <c r="O15886" t="s">
        <v>33</v>
      </c>
      <c r="P15886" t="s">
        <v>28</v>
      </c>
      <c r="R15886" t="s">
        <v>26</v>
      </c>
      <c r="S15886">
        <v>18.3</v>
      </c>
      <c r="T15886">
        <v>18.3</v>
      </c>
      <c r="U15886">
        <v>18.3</v>
      </c>
      <c r="V15886">
        <v>0</v>
      </c>
      <c r="W15886">
        <v>0</v>
      </c>
      <c r="AB15886">
        <f t="shared" si="311"/>
        <v>4320.62</v>
      </c>
    </row>
    <row r="15887" spans="1:28" x14ac:dyDescent="0.25">
      <c r="A15887" t="s">
        <v>7008</v>
      </c>
      <c r="B15887" t="s">
        <v>6973</v>
      </c>
      <c r="C15887" s="1">
        <v>0.66842592592592587</v>
      </c>
      <c r="D15887">
        <v>555</v>
      </c>
      <c r="E15887" s="2">
        <v>5.3524884259259255E-2</v>
      </c>
      <c r="F15887" s="1">
        <v>5.3518518518518521E-2</v>
      </c>
      <c r="G15887">
        <v>550</v>
      </c>
      <c r="H15887">
        <v>4624.55</v>
      </c>
      <c r="I15887">
        <v>0</v>
      </c>
      <c r="J15887" t="s">
        <v>6974</v>
      </c>
      <c r="K15887" t="s">
        <v>22</v>
      </c>
      <c r="L15887">
        <v>1</v>
      </c>
      <c r="N15887" t="s">
        <v>23</v>
      </c>
      <c r="O15887" t="s">
        <v>46</v>
      </c>
      <c r="P15887" t="s">
        <v>28</v>
      </c>
      <c r="R15887" t="s">
        <v>26</v>
      </c>
      <c r="S15887">
        <v>18.600000000000001</v>
      </c>
      <c r="T15887">
        <v>18.3</v>
      </c>
      <c r="U15887">
        <v>18.3</v>
      </c>
      <c r="V15887">
        <v>0.3</v>
      </c>
      <c r="W15887">
        <v>0.3</v>
      </c>
      <c r="AB15887">
        <f t="shared" si="311"/>
        <v>4320.62</v>
      </c>
    </row>
    <row r="15888" spans="1:28" x14ac:dyDescent="0.25">
      <c r="A15888" t="s">
        <v>7009</v>
      </c>
      <c r="B15888" t="s">
        <v>6973</v>
      </c>
      <c r="C15888" s="1">
        <v>0.67052083333333334</v>
      </c>
      <c r="D15888">
        <v>191</v>
      </c>
      <c r="E15888" s="2">
        <v>5.5615590277777772E-2</v>
      </c>
      <c r="F15888" s="1">
        <v>5.561342592592592E-2</v>
      </c>
      <c r="G15888">
        <v>187</v>
      </c>
      <c r="H15888">
        <v>4805.1899999999996</v>
      </c>
      <c r="I15888">
        <v>0</v>
      </c>
      <c r="J15888" t="s">
        <v>6974</v>
      </c>
      <c r="K15888" t="s">
        <v>22</v>
      </c>
      <c r="L15888">
        <v>1</v>
      </c>
      <c r="N15888" t="s">
        <v>23</v>
      </c>
      <c r="O15888" t="s">
        <v>46</v>
      </c>
      <c r="P15888" t="s">
        <v>28</v>
      </c>
      <c r="R15888" t="s">
        <v>26</v>
      </c>
      <c r="S15888">
        <v>18.7</v>
      </c>
      <c r="T15888">
        <v>18.399999999999999</v>
      </c>
      <c r="U15888">
        <v>18.3</v>
      </c>
      <c r="V15888">
        <v>0.3</v>
      </c>
      <c r="W15888">
        <v>0.4</v>
      </c>
      <c r="AB15888">
        <f t="shared" si="311"/>
        <v>4501.2599999999993</v>
      </c>
    </row>
    <row r="15889" spans="1:28" x14ac:dyDescent="0.25">
      <c r="A15889" t="s">
        <v>7009</v>
      </c>
      <c r="B15889" t="s">
        <v>6973</v>
      </c>
      <c r="C15889" s="1">
        <v>0.67052083333333334</v>
      </c>
      <c r="D15889">
        <v>191</v>
      </c>
      <c r="E15889" s="2">
        <v>5.5615590277777772E-2</v>
      </c>
      <c r="F15889" s="1">
        <v>5.561342592592592E-2</v>
      </c>
      <c r="G15889">
        <v>187</v>
      </c>
      <c r="H15889">
        <v>4805.1899999999996</v>
      </c>
      <c r="I15889">
        <v>0</v>
      </c>
      <c r="J15889" t="s">
        <v>6974</v>
      </c>
      <c r="K15889" t="s">
        <v>22</v>
      </c>
      <c r="L15889">
        <v>1</v>
      </c>
      <c r="N15889" t="s">
        <v>23</v>
      </c>
      <c r="O15889" t="s">
        <v>33</v>
      </c>
      <c r="P15889" t="s">
        <v>28</v>
      </c>
      <c r="R15889" t="s">
        <v>26</v>
      </c>
      <c r="S15889">
        <v>18.600000000000001</v>
      </c>
      <c r="T15889">
        <v>18.399999999999999</v>
      </c>
      <c r="U15889">
        <v>18.3</v>
      </c>
      <c r="V15889">
        <v>0.2</v>
      </c>
      <c r="W15889">
        <v>0.3</v>
      </c>
      <c r="AB15889">
        <f t="shared" si="311"/>
        <v>4501.2599999999993</v>
      </c>
    </row>
    <row r="15890" spans="1:28" x14ac:dyDescent="0.25">
      <c r="A15890" t="s">
        <v>7009</v>
      </c>
      <c r="B15890" t="s">
        <v>6973</v>
      </c>
      <c r="C15890" s="1">
        <v>0.67052083333333334</v>
      </c>
      <c r="D15890">
        <v>191</v>
      </c>
      <c r="E15890" s="2">
        <v>5.5615590277777772E-2</v>
      </c>
      <c r="F15890" s="1">
        <v>5.561342592592592E-2</v>
      </c>
      <c r="G15890">
        <v>187</v>
      </c>
      <c r="H15890">
        <v>4805.1899999999996</v>
      </c>
      <c r="I15890">
        <v>0</v>
      </c>
      <c r="J15890" t="s">
        <v>6974</v>
      </c>
      <c r="K15890" t="s">
        <v>22</v>
      </c>
      <c r="L15890">
        <v>1</v>
      </c>
      <c r="N15890" t="s">
        <v>23</v>
      </c>
      <c r="O15890" t="s">
        <v>31</v>
      </c>
      <c r="P15890" t="s">
        <v>28</v>
      </c>
      <c r="R15890" t="s">
        <v>26</v>
      </c>
      <c r="S15890">
        <v>19.3</v>
      </c>
      <c r="T15890">
        <v>18.399999999999999</v>
      </c>
      <c r="U15890">
        <v>18.3</v>
      </c>
      <c r="V15890">
        <v>0.9</v>
      </c>
      <c r="W15890">
        <v>1</v>
      </c>
      <c r="AB15890">
        <f t="shared" si="311"/>
        <v>4501.2599999999993</v>
      </c>
    </row>
    <row r="15891" spans="1:28" x14ac:dyDescent="0.25">
      <c r="A15891" t="s">
        <v>7009</v>
      </c>
      <c r="B15891" t="s">
        <v>6973</v>
      </c>
      <c r="C15891" s="1">
        <v>0.67052083333333334</v>
      </c>
      <c r="D15891">
        <v>191</v>
      </c>
      <c r="E15891" s="2">
        <v>5.5615590277777772E-2</v>
      </c>
      <c r="F15891" s="1">
        <v>5.561342592592592E-2</v>
      </c>
      <c r="G15891">
        <v>187</v>
      </c>
      <c r="H15891">
        <v>4805.1899999999996</v>
      </c>
      <c r="I15891">
        <v>0</v>
      </c>
      <c r="J15891" t="s">
        <v>6974</v>
      </c>
      <c r="K15891" t="s">
        <v>22</v>
      </c>
      <c r="L15891">
        <v>1</v>
      </c>
      <c r="N15891" t="s">
        <v>23</v>
      </c>
      <c r="O15891" t="s">
        <v>36</v>
      </c>
      <c r="P15891" t="s">
        <v>28</v>
      </c>
      <c r="R15891" t="s">
        <v>26</v>
      </c>
      <c r="S15891">
        <v>18.600000000000001</v>
      </c>
      <c r="T15891">
        <v>18.399999999999999</v>
      </c>
      <c r="U15891">
        <v>18.3</v>
      </c>
      <c r="V15891">
        <v>0.2</v>
      </c>
      <c r="W15891">
        <v>0.3</v>
      </c>
      <c r="AB15891">
        <f t="shared" si="311"/>
        <v>4501.2599999999993</v>
      </c>
    </row>
    <row r="15892" spans="1:28" x14ac:dyDescent="0.25">
      <c r="A15892" t="s">
        <v>7009</v>
      </c>
      <c r="B15892" t="s">
        <v>6973</v>
      </c>
      <c r="C15892" s="1">
        <v>0.67052083333333334</v>
      </c>
      <c r="D15892">
        <v>191</v>
      </c>
      <c r="E15892" s="2">
        <v>5.5615590277777772E-2</v>
      </c>
      <c r="F15892" s="1">
        <v>5.561342592592592E-2</v>
      </c>
      <c r="G15892">
        <v>187</v>
      </c>
      <c r="H15892">
        <v>4805.1899999999996</v>
      </c>
      <c r="I15892">
        <v>0</v>
      </c>
      <c r="J15892" t="s">
        <v>6974</v>
      </c>
      <c r="K15892" t="s">
        <v>22</v>
      </c>
      <c r="L15892">
        <v>1</v>
      </c>
      <c r="N15892" t="s">
        <v>23</v>
      </c>
      <c r="O15892" t="s">
        <v>24</v>
      </c>
      <c r="P15892" t="s">
        <v>28</v>
      </c>
      <c r="R15892" t="s">
        <v>26</v>
      </c>
      <c r="S15892">
        <v>18.600000000000001</v>
      </c>
      <c r="T15892">
        <v>18.399999999999999</v>
      </c>
      <c r="U15892">
        <v>18.3</v>
      </c>
      <c r="V15892">
        <v>0.2</v>
      </c>
      <c r="W15892">
        <v>0.3</v>
      </c>
      <c r="AB15892">
        <f t="shared" si="311"/>
        <v>4501.2599999999993</v>
      </c>
    </row>
    <row r="15893" spans="1:28" x14ac:dyDescent="0.25">
      <c r="A15893" t="s">
        <v>7010</v>
      </c>
      <c r="B15893" t="s">
        <v>6973</v>
      </c>
      <c r="C15893" s="1">
        <v>0.67259259259259263</v>
      </c>
      <c r="D15893">
        <v>893</v>
      </c>
      <c r="E15893" s="2">
        <v>5.7695462962962962E-2</v>
      </c>
      <c r="F15893" s="1">
        <v>5.768518518518518E-2</v>
      </c>
      <c r="G15893">
        <v>888</v>
      </c>
      <c r="H15893">
        <v>4984.8900000000003</v>
      </c>
      <c r="I15893">
        <v>0</v>
      </c>
      <c r="J15893" t="s">
        <v>6974</v>
      </c>
      <c r="K15893" t="s">
        <v>22</v>
      </c>
      <c r="L15893">
        <v>1</v>
      </c>
      <c r="N15893" t="s">
        <v>23</v>
      </c>
      <c r="O15893" t="s">
        <v>33</v>
      </c>
      <c r="P15893" t="s">
        <v>28</v>
      </c>
      <c r="R15893" t="s">
        <v>26</v>
      </c>
      <c r="S15893">
        <v>18.600000000000001</v>
      </c>
      <c r="T15893">
        <v>18.399999999999999</v>
      </c>
      <c r="U15893">
        <v>18.3</v>
      </c>
      <c r="V15893">
        <v>0.2</v>
      </c>
      <c r="W15893">
        <v>0.3</v>
      </c>
      <c r="AB15893">
        <f t="shared" si="311"/>
        <v>4680.96</v>
      </c>
    </row>
    <row r="15894" spans="1:28" x14ac:dyDescent="0.25">
      <c r="A15894" t="s">
        <v>7010</v>
      </c>
      <c r="B15894" t="s">
        <v>6973</v>
      </c>
      <c r="C15894" s="1">
        <v>0.67259259259259263</v>
      </c>
      <c r="D15894">
        <v>893</v>
      </c>
      <c r="E15894" s="2">
        <v>5.7695462962962962E-2</v>
      </c>
      <c r="F15894" s="1">
        <v>5.768518518518518E-2</v>
      </c>
      <c r="G15894">
        <v>888</v>
      </c>
      <c r="H15894">
        <v>4984.8900000000003</v>
      </c>
      <c r="I15894">
        <v>0</v>
      </c>
      <c r="J15894" t="s">
        <v>6974</v>
      </c>
      <c r="K15894" t="s">
        <v>22</v>
      </c>
      <c r="L15894">
        <v>1</v>
      </c>
      <c r="N15894" t="s">
        <v>23</v>
      </c>
      <c r="O15894" t="s">
        <v>31</v>
      </c>
      <c r="P15894" t="s">
        <v>28</v>
      </c>
      <c r="R15894" t="s">
        <v>26</v>
      </c>
      <c r="S15894">
        <v>19</v>
      </c>
      <c r="T15894">
        <v>18.399999999999999</v>
      </c>
      <c r="U15894">
        <v>18.3</v>
      </c>
      <c r="V15894">
        <v>0.6</v>
      </c>
      <c r="W15894">
        <v>0.7</v>
      </c>
      <c r="AB15894">
        <f t="shared" si="311"/>
        <v>4680.96</v>
      </c>
    </row>
    <row r="15895" spans="1:28" x14ac:dyDescent="0.25">
      <c r="A15895" t="s">
        <v>7010</v>
      </c>
      <c r="B15895" t="s">
        <v>6973</v>
      </c>
      <c r="C15895" s="1">
        <v>0.67259259259259263</v>
      </c>
      <c r="D15895">
        <v>893</v>
      </c>
      <c r="E15895" s="2">
        <v>5.7695462962962962E-2</v>
      </c>
      <c r="F15895" s="1">
        <v>5.768518518518518E-2</v>
      </c>
      <c r="G15895">
        <v>888</v>
      </c>
      <c r="H15895">
        <v>4984.8900000000003</v>
      </c>
      <c r="I15895">
        <v>0</v>
      </c>
      <c r="J15895" t="s">
        <v>6974</v>
      </c>
      <c r="K15895" t="s">
        <v>22</v>
      </c>
      <c r="L15895">
        <v>1</v>
      </c>
      <c r="N15895" t="s">
        <v>23</v>
      </c>
      <c r="O15895" t="s">
        <v>46</v>
      </c>
      <c r="P15895" t="s">
        <v>28</v>
      </c>
      <c r="R15895" t="s">
        <v>26</v>
      </c>
      <c r="S15895">
        <v>18.7</v>
      </c>
      <c r="T15895">
        <v>18.399999999999999</v>
      </c>
      <c r="U15895">
        <v>18.3</v>
      </c>
      <c r="V15895">
        <v>0.3</v>
      </c>
      <c r="W15895">
        <v>0.4</v>
      </c>
      <c r="AB15895">
        <f t="shared" si="311"/>
        <v>4680.96</v>
      </c>
    </row>
    <row r="15896" spans="1:28" x14ac:dyDescent="0.25">
      <c r="A15896" t="s">
        <v>7011</v>
      </c>
      <c r="B15896" t="s">
        <v>6973</v>
      </c>
      <c r="C15896" s="1">
        <v>0.6746875</v>
      </c>
      <c r="D15896">
        <v>162</v>
      </c>
      <c r="E15896" s="2">
        <v>5.9781921296296302E-2</v>
      </c>
      <c r="F15896" s="1">
        <v>5.9780092592592593E-2</v>
      </c>
      <c r="G15896">
        <v>158</v>
      </c>
      <c r="H15896">
        <v>5165.16</v>
      </c>
      <c r="I15896">
        <v>0</v>
      </c>
      <c r="J15896" t="s">
        <v>6974</v>
      </c>
      <c r="K15896" t="s">
        <v>22</v>
      </c>
      <c r="L15896">
        <v>1</v>
      </c>
      <c r="N15896" t="s">
        <v>23</v>
      </c>
      <c r="O15896" t="s">
        <v>46</v>
      </c>
      <c r="P15896" t="s">
        <v>28</v>
      </c>
      <c r="R15896" t="s">
        <v>26</v>
      </c>
      <c r="S15896">
        <v>18.8</v>
      </c>
      <c r="T15896">
        <v>18.5</v>
      </c>
      <c r="U15896">
        <v>18.5</v>
      </c>
      <c r="V15896">
        <v>0.3</v>
      </c>
      <c r="W15896">
        <v>0.3</v>
      </c>
      <c r="AB15896">
        <f t="shared" si="311"/>
        <v>4861.2299999999996</v>
      </c>
    </row>
    <row r="15897" spans="1:28" x14ac:dyDescent="0.25">
      <c r="A15897" t="s">
        <v>7011</v>
      </c>
      <c r="B15897" t="s">
        <v>6973</v>
      </c>
      <c r="C15897" s="1">
        <v>0.6746875</v>
      </c>
      <c r="D15897">
        <v>162</v>
      </c>
      <c r="E15897" s="2">
        <v>5.9781921296296302E-2</v>
      </c>
      <c r="F15897" s="1">
        <v>5.9780092592592593E-2</v>
      </c>
      <c r="G15897">
        <v>158</v>
      </c>
      <c r="H15897">
        <v>5165.16</v>
      </c>
      <c r="I15897">
        <v>0</v>
      </c>
      <c r="J15897" t="s">
        <v>6974</v>
      </c>
      <c r="K15897" t="s">
        <v>22</v>
      </c>
      <c r="L15897">
        <v>1</v>
      </c>
      <c r="N15897" t="s">
        <v>23</v>
      </c>
      <c r="O15897" t="s">
        <v>33</v>
      </c>
      <c r="P15897" t="s">
        <v>28</v>
      </c>
      <c r="R15897" t="s">
        <v>26</v>
      </c>
      <c r="S15897">
        <v>18.600000000000001</v>
      </c>
      <c r="T15897">
        <v>18.5</v>
      </c>
      <c r="U15897">
        <v>18.5</v>
      </c>
      <c r="V15897">
        <v>0.1</v>
      </c>
      <c r="W15897">
        <v>0.1</v>
      </c>
      <c r="AB15897">
        <f t="shared" si="311"/>
        <v>4861.2299999999996</v>
      </c>
    </row>
    <row r="15898" spans="1:28" x14ac:dyDescent="0.25">
      <c r="A15898" t="s">
        <v>7011</v>
      </c>
      <c r="B15898" t="s">
        <v>6973</v>
      </c>
      <c r="C15898" s="1">
        <v>0.6746875</v>
      </c>
      <c r="D15898">
        <v>162</v>
      </c>
      <c r="E15898" s="2">
        <v>5.9781921296296302E-2</v>
      </c>
      <c r="F15898" s="1">
        <v>5.9780092592592593E-2</v>
      </c>
      <c r="G15898">
        <v>158</v>
      </c>
      <c r="H15898">
        <v>5165.16</v>
      </c>
      <c r="I15898">
        <v>0</v>
      </c>
      <c r="J15898" t="s">
        <v>6974</v>
      </c>
      <c r="K15898" t="s">
        <v>22</v>
      </c>
      <c r="L15898">
        <v>1</v>
      </c>
      <c r="N15898" t="s">
        <v>23</v>
      </c>
      <c r="O15898" t="s">
        <v>31</v>
      </c>
      <c r="P15898" t="s">
        <v>28</v>
      </c>
      <c r="R15898" t="s">
        <v>26</v>
      </c>
      <c r="S15898">
        <v>19.2</v>
      </c>
      <c r="T15898">
        <v>18.5</v>
      </c>
      <c r="U15898">
        <v>18.5</v>
      </c>
      <c r="V15898">
        <v>0.7</v>
      </c>
      <c r="W15898">
        <v>0.7</v>
      </c>
      <c r="AB15898">
        <f t="shared" si="311"/>
        <v>4861.2299999999996</v>
      </c>
    </row>
    <row r="15899" spans="1:28" x14ac:dyDescent="0.25">
      <c r="A15899" t="s">
        <v>7011</v>
      </c>
      <c r="B15899" t="s">
        <v>6973</v>
      </c>
      <c r="C15899" s="1">
        <v>0.6746875</v>
      </c>
      <c r="D15899">
        <v>162</v>
      </c>
      <c r="E15899" s="2">
        <v>5.9781921296296302E-2</v>
      </c>
      <c r="F15899" s="1">
        <v>5.9780092592592593E-2</v>
      </c>
      <c r="G15899">
        <v>158</v>
      </c>
      <c r="H15899">
        <v>5165.16</v>
      </c>
      <c r="I15899">
        <v>0</v>
      </c>
      <c r="J15899" t="s">
        <v>6974</v>
      </c>
      <c r="K15899" t="s">
        <v>22</v>
      </c>
      <c r="L15899">
        <v>1</v>
      </c>
      <c r="N15899" t="s">
        <v>23</v>
      </c>
      <c r="O15899" t="s">
        <v>36</v>
      </c>
      <c r="P15899" t="s">
        <v>28</v>
      </c>
      <c r="R15899" t="s">
        <v>26</v>
      </c>
      <c r="S15899">
        <v>19</v>
      </c>
      <c r="T15899">
        <v>18.5</v>
      </c>
      <c r="U15899">
        <v>18.5</v>
      </c>
      <c r="V15899">
        <v>0.5</v>
      </c>
      <c r="W15899">
        <v>0.5</v>
      </c>
      <c r="AB15899">
        <f t="shared" si="311"/>
        <v>4861.2299999999996</v>
      </c>
    </row>
    <row r="15900" spans="1:28" x14ac:dyDescent="0.25">
      <c r="A15900" t="s">
        <v>7012</v>
      </c>
      <c r="B15900" t="s">
        <v>6973</v>
      </c>
      <c r="C15900" s="1">
        <v>0.67675925925925917</v>
      </c>
      <c r="D15900">
        <v>730</v>
      </c>
      <c r="E15900" s="2">
        <v>6.186025462962963E-2</v>
      </c>
      <c r="F15900" s="1">
        <v>6.1851851851851852E-2</v>
      </c>
      <c r="G15900">
        <v>726</v>
      </c>
      <c r="H15900">
        <v>5344.73</v>
      </c>
      <c r="I15900">
        <v>0</v>
      </c>
      <c r="J15900" t="s">
        <v>6974</v>
      </c>
      <c r="K15900" t="s">
        <v>22</v>
      </c>
      <c r="L15900">
        <v>1</v>
      </c>
      <c r="N15900" t="s">
        <v>23</v>
      </c>
      <c r="O15900" t="s">
        <v>46</v>
      </c>
      <c r="P15900" t="s">
        <v>28</v>
      </c>
      <c r="R15900" t="s">
        <v>26</v>
      </c>
      <c r="S15900">
        <v>18.399999999999999</v>
      </c>
      <c r="T15900">
        <v>18.399999999999999</v>
      </c>
      <c r="U15900">
        <v>18.3</v>
      </c>
      <c r="V15900">
        <v>0</v>
      </c>
      <c r="W15900">
        <v>0.1</v>
      </c>
      <c r="AB15900">
        <f t="shared" si="311"/>
        <v>5040.7999999999993</v>
      </c>
    </row>
    <row r="15901" spans="1:28" x14ac:dyDescent="0.25">
      <c r="A15901" t="s">
        <v>7012</v>
      </c>
      <c r="B15901" t="s">
        <v>6973</v>
      </c>
      <c r="C15901" s="1">
        <v>0.67675925925925917</v>
      </c>
      <c r="D15901">
        <v>730</v>
      </c>
      <c r="E15901" s="2">
        <v>6.186025462962963E-2</v>
      </c>
      <c r="F15901" s="1">
        <v>6.1851851851851852E-2</v>
      </c>
      <c r="G15901">
        <v>726</v>
      </c>
      <c r="H15901">
        <v>5344.73</v>
      </c>
      <c r="I15901">
        <v>0</v>
      </c>
      <c r="J15901" t="s">
        <v>6974</v>
      </c>
      <c r="K15901" t="s">
        <v>22</v>
      </c>
      <c r="L15901">
        <v>1</v>
      </c>
      <c r="N15901" t="s">
        <v>23</v>
      </c>
      <c r="O15901" t="s">
        <v>31</v>
      </c>
      <c r="P15901" t="s">
        <v>28</v>
      </c>
      <c r="R15901" t="s">
        <v>26</v>
      </c>
      <c r="S15901">
        <v>18.899999999999999</v>
      </c>
      <c r="T15901">
        <v>18.399999999999999</v>
      </c>
      <c r="U15901">
        <v>18.3</v>
      </c>
      <c r="V15901">
        <v>0.5</v>
      </c>
      <c r="W15901">
        <v>0.6</v>
      </c>
      <c r="AB15901">
        <f t="shared" si="311"/>
        <v>5040.7999999999993</v>
      </c>
    </row>
    <row r="15902" spans="1:28" x14ac:dyDescent="0.25">
      <c r="A15902" t="s">
        <v>7012</v>
      </c>
      <c r="B15902" t="s">
        <v>6973</v>
      </c>
      <c r="C15902" s="1">
        <v>0.67675925925925917</v>
      </c>
      <c r="D15902">
        <v>730</v>
      </c>
      <c r="E15902" s="2">
        <v>6.186025462962963E-2</v>
      </c>
      <c r="F15902" s="1">
        <v>6.1851851851851852E-2</v>
      </c>
      <c r="G15902">
        <v>726</v>
      </c>
      <c r="H15902">
        <v>5344.73</v>
      </c>
      <c r="I15902">
        <v>0</v>
      </c>
      <c r="J15902" t="s">
        <v>6974</v>
      </c>
      <c r="K15902" t="s">
        <v>22</v>
      </c>
      <c r="L15902">
        <v>1</v>
      </c>
      <c r="N15902" t="s">
        <v>23</v>
      </c>
      <c r="O15902" t="s">
        <v>36</v>
      </c>
      <c r="P15902" t="s">
        <v>28</v>
      </c>
      <c r="R15902" t="s">
        <v>26</v>
      </c>
      <c r="S15902">
        <v>19</v>
      </c>
      <c r="T15902">
        <v>18.399999999999999</v>
      </c>
      <c r="U15902">
        <v>18.3</v>
      </c>
      <c r="V15902">
        <v>0.6</v>
      </c>
      <c r="W15902">
        <v>0.7</v>
      </c>
      <c r="AB15902">
        <f t="shared" si="311"/>
        <v>5040.7999999999993</v>
      </c>
    </row>
    <row r="15903" spans="1:28" x14ac:dyDescent="0.25">
      <c r="A15903" t="s">
        <v>7013</v>
      </c>
      <c r="B15903" t="s">
        <v>6973</v>
      </c>
      <c r="C15903" s="1">
        <v>0.67884259259259261</v>
      </c>
      <c r="D15903">
        <v>933</v>
      </c>
      <c r="E15903" s="2">
        <v>6.394592592592592E-2</v>
      </c>
      <c r="F15903" s="1">
        <v>6.3935185185185192E-2</v>
      </c>
      <c r="G15903">
        <v>928</v>
      </c>
      <c r="H15903">
        <v>5524.93</v>
      </c>
      <c r="I15903">
        <v>0</v>
      </c>
      <c r="J15903" t="s">
        <v>6974</v>
      </c>
      <c r="K15903" t="s">
        <v>22</v>
      </c>
      <c r="L15903">
        <v>1</v>
      </c>
      <c r="N15903" t="s">
        <v>23</v>
      </c>
      <c r="O15903" t="s">
        <v>42</v>
      </c>
      <c r="P15903" t="s">
        <v>28</v>
      </c>
      <c r="R15903" t="s">
        <v>26</v>
      </c>
      <c r="S15903">
        <v>18.899999999999999</v>
      </c>
      <c r="T15903">
        <v>18.399999999999999</v>
      </c>
      <c r="U15903">
        <v>18.3</v>
      </c>
      <c r="V15903">
        <v>0.5</v>
      </c>
      <c r="W15903">
        <v>0.6</v>
      </c>
      <c r="AB15903">
        <f t="shared" si="311"/>
        <v>5221</v>
      </c>
    </row>
    <row r="15904" spans="1:28" x14ac:dyDescent="0.25">
      <c r="A15904" t="s">
        <v>7013</v>
      </c>
      <c r="B15904" t="s">
        <v>6973</v>
      </c>
      <c r="C15904" s="1">
        <v>0.67884259259259261</v>
      </c>
      <c r="D15904">
        <v>933</v>
      </c>
      <c r="E15904" s="2">
        <v>6.394592592592592E-2</v>
      </c>
      <c r="F15904" s="1">
        <v>6.3935185185185192E-2</v>
      </c>
      <c r="G15904">
        <v>928</v>
      </c>
      <c r="H15904">
        <v>5524.93</v>
      </c>
      <c r="I15904">
        <v>0</v>
      </c>
      <c r="J15904" t="s">
        <v>6974</v>
      </c>
      <c r="K15904" t="s">
        <v>22</v>
      </c>
      <c r="L15904">
        <v>1</v>
      </c>
      <c r="N15904" t="s">
        <v>23</v>
      </c>
      <c r="O15904" t="s">
        <v>31</v>
      </c>
      <c r="P15904" t="s">
        <v>28</v>
      </c>
      <c r="R15904" t="s">
        <v>26</v>
      </c>
      <c r="S15904">
        <v>18.8</v>
      </c>
      <c r="T15904">
        <v>18.399999999999999</v>
      </c>
      <c r="U15904">
        <v>18.3</v>
      </c>
      <c r="V15904">
        <v>0.4</v>
      </c>
      <c r="W15904">
        <v>0.5</v>
      </c>
      <c r="AB15904">
        <f t="shared" si="311"/>
        <v>5221</v>
      </c>
    </row>
    <row r="15905" spans="1:28" x14ac:dyDescent="0.25">
      <c r="A15905" t="s">
        <v>7014</v>
      </c>
      <c r="B15905" t="s">
        <v>6973</v>
      </c>
      <c r="C15905" s="1">
        <v>0.68093750000000008</v>
      </c>
      <c r="D15905">
        <v>35</v>
      </c>
      <c r="E15905" s="2">
        <v>6.6030439814814809E-2</v>
      </c>
      <c r="F15905" s="1">
        <v>6.6030092592592585E-2</v>
      </c>
      <c r="G15905">
        <v>30</v>
      </c>
      <c r="H15905">
        <v>5705.03</v>
      </c>
      <c r="I15905">
        <v>0</v>
      </c>
      <c r="J15905" t="s">
        <v>6974</v>
      </c>
      <c r="K15905" t="s">
        <v>22</v>
      </c>
      <c r="L15905">
        <v>1</v>
      </c>
      <c r="N15905" t="s">
        <v>23</v>
      </c>
      <c r="O15905" t="s">
        <v>31</v>
      </c>
      <c r="P15905" t="s">
        <v>28</v>
      </c>
      <c r="R15905" t="s">
        <v>26</v>
      </c>
      <c r="S15905">
        <v>18.899999999999999</v>
      </c>
      <c r="T15905">
        <v>18.399999999999999</v>
      </c>
      <c r="U15905">
        <v>18.3</v>
      </c>
      <c r="V15905">
        <v>0.5</v>
      </c>
      <c r="W15905">
        <v>0.6</v>
      </c>
      <c r="AB15905">
        <f t="shared" si="311"/>
        <v>5401.0999999999995</v>
      </c>
    </row>
    <row r="15906" spans="1:28" x14ac:dyDescent="0.25">
      <c r="A15906" t="s">
        <v>7014</v>
      </c>
      <c r="B15906" t="s">
        <v>6973</v>
      </c>
      <c r="C15906" s="1">
        <v>0.68093750000000008</v>
      </c>
      <c r="D15906">
        <v>35</v>
      </c>
      <c r="E15906" s="2">
        <v>6.6030439814814809E-2</v>
      </c>
      <c r="F15906" s="1">
        <v>6.6030092592592585E-2</v>
      </c>
      <c r="G15906">
        <v>30</v>
      </c>
      <c r="H15906">
        <v>5705.03</v>
      </c>
      <c r="I15906">
        <v>0</v>
      </c>
      <c r="J15906" t="s">
        <v>6974</v>
      </c>
      <c r="K15906" t="s">
        <v>22</v>
      </c>
      <c r="L15906">
        <v>1</v>
      </c>
      <c r="N15906" t="s">
        <v>23</v>
      </c>
      <c r="O15906" t="s">
        <v>36</v>
      </c>
      <c r="P15906" t="s">
        <v>28</v>
      </c>
      <c r="R15906" t="s">
        <v>26</v>
      </c>
      <c r="S15906">
        <v>18.7</v>
      </c>
      <c r="T15906">
        <v>18.399999999999999</v>
      </c>
      <c r="U15906">
        <v>18.3</v>
      </c>
      <c r="V15906">
        <v>0.3</v>
      </c>
      <c r="W15906">
        <v>0.4</v>
      </c>
      <c r="AB15906">
        <f t="shared" si="311"/>
        <v>5401.0999999999995</v>
      </c>
    </row>
    <row r="15907" spans="1:28" x14ac:dyDescent="0.25">
      <c r="A15907" t="s">
        <v>7015</v>
      </c>
      <c r="B15907" t="s">
        <v>6973</v>
      </c>
      <c r="C15907" s="1">
        <v>0.68300925925925926</v>
      </c>
      <c r="D15907">
        <v>870</v>
      </c>
      <c r="E15907" s="2">
        <v>6.8111875000000002E-2</v>
      </c>
      <c r="F15907" s="1">
        <v>6.8101851851851858E-2</v>
      </c>
      <c r="G15907">
        <v>866</v>
      </c>
      <c r="H15907">
        <v>5884.87</v>
      </c>
      <c r="I15907">
        <v>0</v>
      </c>
      <c r="J15907" t="s">
        <v>6974</v>
      </c>
      <c r="K15907" t="s">
        <v>22</v>
      </c>
      <c r="L15907">
        <v>1</v>
      </c>
      <c r="N15907" t="s">
        <v>23</v>
      </c>
      <c r="O15907" t="s">
        <v>31</v>
      </c>
      <c r="P15907" t="s">
        <v>28</v>
      </c>
      <c r="R15907" t="s">
        <v>26</v>
      </c>
      <c r="S15907">
        <v>18.8</v>
      </c>
      <c r="T15907">
        <v>18.399999999999999</v>
      </c>
      <c r="U15907">
        <v>18.3</v>
      </c>
      <c r="V15907">
        <v>0.4</v>
      </c>
      <c r="W15907">
        <v>0.5</v>
      </c>
      <c r="AB15907">
        <f t="shared" si="311"/>
        <v>5580.94</v>
      </c>
    </row>
    <row r="15908" spans="1:28" x14ac:dyDescent="0.25">
      <c r="A15908" t="s">
        <v>7016</v>
      </c>
      <c r="B15908" t="s">
        <v>6973</v>
      </c>
      <c r="C15908" s="1">
        <v>0.68510416666666663</v>
      </c>
      <c r="D15908">
        <v>139</v>
      </c>
      <c r="E15908" s="2">
        <v>7.0198321759259261E-2</v>
      </c>
      <c r="F15908" s="1">
        <v>7.0196759259259264E-2</v>
      </c>
      <c r="G15908">
        <v>135</v>
      </c>
      <c r="H15908">
        <v>6065.13</v>
      </c>
      <c r="I15908">
        <v>0</v>
      </c>
      <c r="J15908" t="s">
        <v>6974</v>
      </c>
      <c r="K15908" t="s">
        <v>22</v>
      </c>
      <c r="L15908">
        <v>1</v>
      </c>
      <c r="N15908" t="s">
        <v>23</v>
      </c>
      <c r="O15908" t="s">
        <v>46</v>
      </c>
      <c r="P15908" t="s">
        <v>28</v>
      </c>
      <c r="R15908" t="s">
        <v>26</v>
      </c>
      <c r="S15908">
        <v>18.399999999999999</v>
      </c>
      <c r="T15908">
        <v>18.2</v>
      </c>
      <c r="U15908">
        <v>18.100000000000001</v>
      </c>
      <c r="V15908">
        <v>0.2</v>
      </c>
      <c r="W15908">
        <v>0.3</v>
      </c>
      <c r="AB15908">
        <f t="shared" si="311"/>
        <v>5761.2</v>
      </c>
    </row>
    <row r="15909" spans="1:28" x14ac:dyDescent="0.25">
      <c r="A15909" t="s">
        <v>7016</v>
      </c>
      <c r="B15909" t="s">
        <v>6973</v>
      </c>
      <c r="C15909" s="1">
        <v>0.68510416666666663</v>
      </c>
      <c r="D15909">
        <v>139</v>
      </c>
      <c r="E15909" s="2">
        <v>7.0198321759259261E-2</v>
      </c>
      <c r="F15909" s="1">
        <v>7.0196759259259264E-2</v>
      </c>
      <c r="G15909">
        <v>135</v>
      </c>
      <c r="H15909">
        <v>6065.13</v>
      </c>
      <c r="I15909">
        <v>0</v>
      </c>
      <c r="J15909" t="s">
        <v>6974</v>
      </c>
      <c r="K15909" t="s">
        <v>22</v>
      </c>
      <c r="L15909">
        <v>1</v>
      </c>
      <c r="N15909" t="s">
        <v>23</v>
      </c>
      <c r="O15909" t="s">
        <v>31</v>
      </c>
      <c r="P15909" t="s">
        <v>28</v>
      </c>
      <c r="R15909" t="s">
        <v>26</v>
      </c>
      <c r="S15909">
        <v>18.399999999999999</v>
      </c>
      <c r="T15909">
        <v>18.2</v>
      </c>
      <c r="U15909">
        <v>18.100000000000001</v>
      </c>
      <c r="V15909">
        <v>0.2</v>
      </c>
      <c r="W15909">
        <v>0.3</v>
      </c>
      <c r="AB15909">
        <f t="shared" si="311"/>
        <v>5761.2</v>
      </c>
    </row>
    <row r="15910" spans="1:28" x14ac:dyDescent="0.25">
      <c r="A15910" t="s">
        <v>7016</v>
      </c>
      <c r="B15910" t="s">
        <v>6973</v>
      </c>
      <c r="C15910" s="1">
        <v>0.68510416666666663</v>
      </c>
      <c r="D15910">
        <v>139</v>
      </c>
      <c r="E15910" s="2">
        <v>7.0198321759259261E-2</v>
      </c>
      <c r="F15910" s="1">
        <v>7.0196759259259264E-2</v>
      </c>
      <c r="G15910">
        <v>135</v>
      </c>
      <c r="H15910">
        <v>6065.13</v>
      </c>
      <c r="I15910">
        <v>0</v>
      </c>
      <c r="J15910" t="s">
        <v>6974</v>
      </c>
      <c r="K15910" t="s">
        <v>22</v>
      </c>
      <c r="L15910">
        <v>1</v>
      </c>
      <c r="N15910" t="s">
        <v>23</v>
      </c>
      <c r="O15910" t="s">
        <v>36</v>
      </c>
      <c r="P15910" t="s">
        <v>28</v>
      </c>
      <c r="R15910" t="s">
        <v>26</v>
      </c>
      <c r="S15910">
        <v>18.600000000000001</v>
      </c>
      <c r="T15910">
        <v>18.2</v>
      </c>
      <c r="U15910">
        <v>18.100000000000001</v>
      </c>
      <c r="V15910">
        <v>0.4</v>
      </c>
      <c r="W15910">
        <v>0.5</v>
      </c>
      <c r="AB15910">
        <f t="shared" si="311"/>
        <v>5761.2</v>
      </c>
    </row>
    <row r="15911" spans="1:28" x14ac:dyDescent="0.25">
      <c r="A15911" t="s">
        <v>7017</v>
      </c>
      <c r="B15911" t="s">
        <v>6973</v>
      </c>
      <c r="C15911" s="1">
        <v>0.68718749999999995</v>
      </c>
      <c r="D15911">
        <v>242</v>
      </c>
      <c r="E15911" s="2">
        <v>7.228283564814815E-2</v>
      </c>
      <c r="F15911" s="1">
        <v>7.228009259259259E-2</v>
      </c>
      <c r="G15911">
        <v>237</v>
      </c>
      <c r="H15911">
        <v>6245.24</v>
      </c>
      <c r="I15911">
        <v>0</v>
      </c>
      <c r="J15911" t="s">
        <v>6974</v>
      </c>
      <c r="K15911" t="s">
        <v>22</v>
      </c>
      <c r="L15911">
        <v>1</v>
      </c>
      <c r="N15911" t="s">
        <v>23</v>
      </c>
      <c r="O15911" t="s">
        <v>46</v>
      </c>
      <c r="P15911" t="s">
        <v>28</v>
      </c>
      <c r="R15911" t="s">
        <v>26</v>
      </c>
      <c r="S15911">
        <v>18.399999999999999</v>
      </c>
      <c r="T15911">
        <v>18.3</v>
      </c>
      <c r="U15911">
        <v>18.2</v>
      </c>
      <c r="V15911">
        <v>0.1</v>
      </c>
      <c r="W15911">
        <v>0.2</v>
      </c>
      <c r="AB15911">
        <f t="shared" si="311"/>
        <v>5941.3099999999995</v>
      </c>
    </row>
    <row r="15912" spans="1:28" x14ac:dyDescent="0.25">
      <c r="A15912" t="s">
        <v>7017</v>
      </c>
      <c r="B15912" t="s">
        <v>6973</v>
      </c>
      <c r="C15912" s="1">
        <v>0.68718749999999995</v>
      </c>
      <c r="D15912">
        <v>242</v>
      </c>
      <c r="E15912" s="2">
        <v>7.228283564814815E-2</v>
      </c>
      <c r="F15912" s="1">
        <v>7.228009259259259E-2</v>
      </c>
      <c r="G15912">
        <v>237</v>
      </c>
      <c r="H15912">
        <v>6245.24</v>
      </c>
      <c r="I15912">
        <v>0</v>
      </c>
      <c r="J15912" t="s">
        <v>6974</v>
      </c>
      <c r="K15912" t="s">
        <v>22</v>
      </c>
      <c r="L15912">
        <v>1</v>
      </c>
      <c r="N15912" t="s">
        <v>23</v>
      </c>
      <c r="O15912" t="s">
        <v>31</v>
      </c>
      <c r="P15912" t="s">
        <v>28</v>
      </c>
      <c r="R15912" t="s">
        <v>26</v>
      </c>
      <c r="S15912">
        <v>18.600000000000001</v>
      </c>
      <c r="T15912">
        <v>18.3</v>
      </c>
      <c r="U15912">
        <v>18.2</v>
      </c>
      <c r="V15912">
        <v>0.3</v>
      </c>
      <c r="W15912">
        <v>0.4</v>
      </c>
      <c r="AB15912">
        <f t="shared" si="311"/>
        <v>5941.3099999999995</v>
      </c>
    </row>
    <row r="15913" spans="1:28" x14ac:dyDescent="0.25">
      <c r="A15913" t="s">
        <v>7018</v>
      </c>
      <c r="B15913" t="s">
        <v>6973</v>
      </c>
      <c r="C15913" s="1">
        <v>0.68927083333333339</v>
      </c>
      <c r="D15913">
        <v>110</v>
      </c>
      <c r="E15913" s="2">
        <v>7.4364652777777776E-2</v>
      </c>
      <c r="F15913" s="1">
        <v>7.436342592592593E-2</v>
      </c>
      <c r="G15913">
        <v>106</v>
      </c>
      <c r="H15913">
        <v>6425.11</v>
      </c>
      <c r="I15913">
        <v>0</v>
      </c>
      <c r="J15913" t="s">
        <v>6974</v>
      </c>
      <c r="K15913" t="s">
        <v>22</v>
      </c>
      <c r="L15913">
        <v>1</v>
      </c>
      <c r="N15913" t="s">
        <v>23</v>
      </c>
      <c r="O15913" t="s">
        <v>46</v>
      </c>
      <c r="P15913" t="s">
        <v>28</v>
      </c>
      <c r="R15913" t="s">
        <v>26</v>
      </c>
      <c r="S15913">
        <v>19</v>
      </c>
      <c r="T15913">
        <v>18.399999999999999</v>
      </c>
      <c r="U15913">
        <v>18.399999999999999</v>
      </c>
      <c r="V15913">
        <v>0.6</v>
      </c>
      <c r="W15913">
        <v>0.6</v>
      </c>
      <c r="AB15913">
        <f t="shared" si="311"/>
        <v>6121.1799999999994</v>
      </c>
    </row>
    <row r="15914" spans="1:28" x14ac:dyDescent="0.25">
      <c r="A15914" t="s">
        <v>7018</v>
      </c>
      <c r="B15914" t="s">
        <v>6973</v>
      </c>
      <c r="C15914" s="1">
        <v>0.68927083333333339</v>
      </c>
      <c r="D15914">
        <v>110</v>
      </c>
      <c r="E15914" s="2">
        <v>7.4364652777777776E-2</v>
      </c>
      <c r="F15914" s="1">
        <v>7.436342592592593E-2</v>
      </c>
      <c r="G15914">
        <v>106</v>
      </c>
      <c r="H15914">
        <v>6425.11</v>
      </c>
      <c r="I15914">
        <v>0</v>
      </c>
      <c r="J15914" t="s">
        <v>6974</v>
      </c>
      <c r="K15914" t="s">
        <v>22</v>
      </c>
      <c r="L15914">
        <v>1</v>
      </c>
      <c r="N15914" t="s">
        <v>23</v>
      </c>
      <c r="O15914" t="s">
        <v>42</v>
      </c>
      <c r="P15914" t="s">
        <v>28</v>
      </c>
      <c r="R15914" t="s">
        <v>26</v>
      </c>
      <c r="S15914">
        <v>18.899999999999999</v>
      </c>
      <c r="T15914">
        <v>18.399999999999999</v>
      </c>
      <c r="U15914">
        <v>18.399999999999999</v>
      </c>
      <c r="V15914">
        <v>0.5</v>
      </c>
      <c r="W15914">
        <v>0.5</v>
      </c>
      <c r="AB15914">
        <f t="shared" si="311"/>
        <v>6121.1799999999994</v>
      </c>
    </row>
    <row r="15915" spans="1:28" x14ac:dyDescent="0.25">
      <c r="A15915" t="s">
        <v>7018</v>
      </c>
      <c r="B15915" t="s">
        <v>6973</v>
      </c>
      <c r="C15915" s="1">
        <v>0.68927083333333339</v>
      </c>
      <c r="D15915">
        <v>110</v>
      </c>
      <c r="E15915" s="2">
        <v>7.4364652777777776E-2</v>
      </c>
      <c r="F15915" s="1">
        <v>7.436342592592593E-2</v>
      </c>
      <c r="G15915">
        <v>106</v>
      </c>
      <c r="H15915">
        <v>6425.11</v>
      </c>
      <c r="I15915">
        <v>0</v>
      </c>
      <c r="J15915" t="s">
        <v>6974</v>
      </c>
      <c r="K15915" t="s">
        <v>22</v>
      </c>
      <c r="L15915">
        <v>1</v>
      </c>
      <c r="N15915" t="s">
        <v>23</v>
      </c>
      <c r="O15915" t="s">
        <v>31</v>
      </c>
      <c r="P15915" t="s">
        <v>28</v>
      </c>
      <c r="R15915" t="s">
        <v>26</v>
      </c>
      <c r="S15915">
        <v>18.8</v>
      </c>
      <c r="T15915">
        <v>18.399999999999999</v>
      </c>
      <c r="U15915">
        <v>18.399999999999999</v>
      </c>
      <c r="V15915">
        <v>0.4</v>
      </c>
      <c r="W15915">
        <v>0.4</v>
      </c>
      <c r="AB15915">
        <f t="shared" si="311"/>
        <v>6121.1799999999994</v>
      </c>
    </row>
    <row r="15916" spans="1:28" x14ac:dyDescent="0.25">
      <c r="A15916" t="s">
        <v>7018</v>
      </c>
      <c r="B15916" t="s">
        <v>6973</v>
      </c>
      <c r="C15916" s="1">
        <v>0.68927083333333339</v>
      </c>
      <c r="D15916">
        <v>110</v>
      </c>
      <c r="E15916" s="2">
        <v>7.4364652777777776E-2</v>
      </c>
      <c r="F15916" s="1">
        <v>7.436342592592593E-2</v>
      </c>
      <c r="G15916">
        <v>106</v>
      </c>
      <c r="H15916">
        <v>6425.11</v>
      </c>
      <c r="I15916">
        <v>0</v>
      </c>
      <c r="J15916" t="s">
        <v>6974</v>
      </c>
      <c r="K15916" t="s">
        <v>22</v>
      </c>
      <c r="L15916">
        <v>1</v>
      </c>
      <c r="N15916" t="s">
        <v>23</v>
      </c>
      <c r="O15916" t="s">
        <v>36</v>
      </c>
      <c r="P15916" t="s">
        <v>28</v>
      </c>
      <c r="R15916" t="s">
        <v>26</v>
      </c>
      <c r="S15916">
        <v>18.399999999999999</v>
      </c>
      <c r="T15916">
        <v>18.399999999999999</v>
      </c>
      <c r="U15916">
        <v>18.399999999999999</v>
      </c>
      <c r="V15916">
        <v>0</v>
      </c>
      <c r="W15916">
        <v>0</v>
      </c>
      <c r="AB15916">
        <f t="shared" si="311"/>
        <v>6121.1799999999994</v>
      </c>
    </row>
    <row r="15917" spans="1:28" x14ac:dyDescent="0.25">
      <c r="A15917" t="s">
        <v>7019</v>
      </c>
      <c r="B15917" t="s">
        <v>6973</v>
      </c>
      <c r="C15917" s="1">
        <v>0.69135416666666671</v>
      </c>
      <c r="D15917">
        <v>647</v>
      </c>
      <c r="E15917" s="2">
        <v>7.6454189814814819E-2</v>
      </c>
      <c r="F15917" s="1">
        <v>7.6446759259259256E-2</v>
      </c>
      <c r="G15917">
        <v>642</v>
      </c>
      <c r="H15917">
        <v>6605.64</v>
      </c>
      <c r="I15917">
        <v>0</v>
      </c>
      <c r="J15917" t="s">
        <v>6974</v>
      </c>
      <c r="K15917" t="s">
        <v>22</v>
      </c>
      <c r="L15917">
        <v>1</v>
      </c>
      <c r="N15917" t="s">
        <v>23</v>
      </c>
      <c r="O15917" t="s">
        <v>46</v>
      </c>
      <c r="P15917" t="s">
        <v>28</v>
      </c>
      <c r="R15917" t="s">
        <v>26</v>
      </c>
      <c r="S15917">
        <v>19.2</v>
      </c>
      <c r="T15917">
        <v>18.399999999999999</v>
      </c>
      <c r="U15917">
        <v>18.399999999999999</v>
      </c>
      <c r="V15917">
        <v>0.8</v>
      </c>
      <c r="W15917">
        <v>0.8</v>
      </c>
      <c r="AB15917">
        <f t="shared" si="311"/>
        <v>6301.71</v>
      </c>
    </row>
    <row r="15918" spans="1:28" x14ac:dyDescent="0.25">
      <c r="A15918" t="s">
        <v>7019</v>
      </c>
      <c r="B15918" t="s">
        <v>6973</v>
      </c>
      <c r="C15918" s="1">
        <v>0.69135416666666671</v>
      </c>
      <c r="D15918">
        <v>647</v>
      </c>
      <c r="E15918" s="2">
        <v>7.6454189814814819E-2</v>
      </c>
      <c r="F15918" s="1">
        <v>7.6446759259259256E-2</v>
      </c>
      <c r="G15918">
        <v>642</v>
      </c>
      <c r="H15918">
        <v>6605.64</v>
      </c>
      <c r="I15918">
        <v>0</v>
      </c>
      <c r="J15918" t="s">
        <v>6974</v>
      </c>
      <c r="K15918" t="s">
        <v>22</v>
      </c>
      <c r="L15918">
        <v>1</v>
      </c>
      <c r="N15918" t="s">
        <v>23</v>
      </c>
      <c r="O15918" t="s">
        <v>42</v>
      </c>
      <c r="P15918" t="s">
        <v>28</v>
      </c>
      <c r="R15918" t="s">
        <v>26</v>
      </c>
      <c r="S15918">
        <v>19.100000000000001</v>
      </c>
      <c r="T15918">
        <v>18.399999999999999</v>
      </c>
      <c r="U15918">
        <v>18.399999999999999</v>
      </c>
      <c r="V15918">
        <v>0.7</v>
      </c>
      <c r="W15918">
        <v>0.7</v>
      </c>
      <c r="AB15918">
        <f t="shared" si="311"/>
        <v>6301.71</v>
      </c>
    </row>
    <row r="15919" spans="1:28" x14ac:dyDescent="0.25">
      <c r="A15919" t="s">
        <v>7019</v>
      </c>
      <c r="B15919" t="s">
        <v>6973</v>
      </c>
      <c r="C15919" s="1">
        <v>0.69135416666666671</v>
      </c>
      <c r="D15919">
        <v>647</v>
      </c>
      <c r="E15919" s="2">
        <v>7.6454189814814819E-2</v>
      </c>
      <c r="F15919" s="1">
        <v>7.6446759259259256E-2</v>
      </c>
      <c r="G15919">
        <v>642</v>
      </c>
      <c r="H15919">
        <v>6605.64</v>
      </c>
      <c r="I15919">
        <v>0</v>
      </c>
      <c r="J15919" t="s">
        <v>6974</v>
      </c>
      <c r="K15919" t="s">
        <v>22</v>
      </c>
      <c r="L15919">
        <v>1</v>
      </c>
      <c r="N15919" t="s">
        <v>23</v>
      </c>
      <c r="O15919" t="s">
        <v>33</v>
      </c>
      <c r="P15919" t="s">
        <v>28</v>
      </c>
      <c r="R15919" t="s">
        <v>26</v>
      </c>
      <c r="S15919">
        <v>18.7</v>
      </c>
      <c r="T15919">
        <v>18.399999999999999</v>
      </c>
      <c r="U15919">
        <v>18.399999999999999</v>
      </c>
      <c r="V15919">
        <v>0.3</v>
      </c>
      <c r="W15919">
        <v>0.3</v>
      </c>
      <c r="AB15919">
        <f t="shared" si="311"/>
        <v>6301.71</v>
      </c>
    </row>
    <row r="15920" spans="1:28" x14ac:dyDescent="0.25">
      <c r="A15920" t="s">
        <v>7019</v>
      </c>
      <c r="B15920" t="s">
        <v>6973</v>
      </c>
      <c r="C15920" s="1">
        <v>0.69135416666666671</v>
      </c>
      <c r="D15920">
        <v>647</v>
      </c>
      <c r="E15920" s="2">
        <v>7.6454189814814819E-2</v>
      </c>
      <c r="F15920" s="1">
        <v>7.6446759259259256E-2</v>
      </c>
      <c r="G15920">
        <v>642</v>
      </c>
      <c r="H15920">
        <v>6605.64</v>
      </c>
      <c r="I15920">
        <v>0</v>
      </c>
      <c r="J15920" t="s">
        <v>6974</v>
      </c>
      <c r="K15920" t="s">
        <v>22</v>
      </c>
      <c r="L15920">
        <v>1</v>
      </c>
      <c r="N15920" t="s">
        <v>23</v>
      </c>
      <c r="O15920" t="s">
        <v>31</v>
      </c>
      <c r="P15920" t="s">
        <v>28</v>
      </c>
      <c r="R15920" t="s">
        <v>26</v>
      </c>
      <c r="S15920">
        <v>18.7</v>
      </c>
      <c r="T15920">
        <v>18.399999999999999</v>
      </c>
      <c r="U15920">
        <v>18.399999999999999</v>
      </c>
      <c r="V15920">
        <v>0.3</v>
      </c>
      <c r="W15920">
        <v>0.3</v>
      </c>
      <c r="AB15920">
        <f t="shared" si="311"/>
        <v>6301.71</v>
      </c>
    </row>
    <row r="15921" spans="1:28" x14ac:dyDescent="0.25">
      <c r="A15921" t="s">
        <v>7020</v>
      </c>
      <c r="B15921" t="s">
        <v>6973</v>
      </c>
      <c r="C15921" s="1">
        <v>0.69274305555555549</v>
      </c>
      <c r="D15921">
        <v>537</v>
      </c>
      <c r="E15921" s="2">
        <v>7.7841805555555546E-2</v>
      </c>
      <c r="F15921" s="1">
        <v>7.7835648148148154E-2</v>
      </c>
      <c r="G15921">
        <v>532</v>
      </c>
      <c r="H15921">
        <v>6725.53</v>
      </c>
      <c r="I15921">
        <v>0</v>
      </c>
      <c r="J15921" t="s">
        <v>6974</v>
      </c>
      <c r="K15921" t="s">
        <v>22</v>
      </c>
      <c r="L15921">
        <v>1</v>
      </c>
      <c r="N15921" t="s">
        <v>23</v>
      </c>
      <c r="O15921" t="s">
        <v>33</v>
      </c>
      <c r="P15921" t="s">
        <v>28</v>
      </c>
      <c r="R15921" t="s">
        <v>26</v>
      </c>
      <c r="S15921">
        <v>18.600000000000001</v>
      </c>
      <c r="T15921">
        <v>18.399999999999999</v>
      </c>
      <c r="U15921">
        <v>18.3</v>
      </c>
      <c r="V15921">
        <v>0.2</v>
      </c>
      <c r="W15921">
        <v>0.3</v>
      </c>
      <c r="AB15921">
        <f t="shared" si="311"/>
        <v>6421.5999999999995</v>
      </c>
    </row>
    <row r="15922" spans="1:28" x14ac:dyDescent="0.25">
      <c r="A15922" t="s">
        <v>7020</v>
      </c>
      <c r="B15922" t="s">
        <v>6973</v>
      </c>
      <c r="C15922" s="1">
        <v>0.69274305555555549</v>
      </c>
      <c r="D15922">
        <v>537</v>
      </c>
      <c r="E15922" s="2">
        <v>7.7841805555555546E-2</v>
      </c>
      <c r="F15922" s="1">
        <v>7.7835648148148154E-2</v>
      </c>
      <c r="G15922">
        <v>532</v>
      </c>
      <c r="H15922">
        <v>6725.53</v>
      </c>
      <c r="I15922">
        <v>0</v>
      </c>
      <c r="J15922" t="s">
        <v>6974</v>
      </c>
      <c r="K15922" t="s">
        <v>22</v>
      </c>
      <c r="L15922">
        <v>1</v>
      </c>
      <c r="N15922" t="s">
        <v>23</v>
      </c>
      <c r="O15922" t="s">
        <v>31</v>
      </c>
      <c r="P15922" t="s">
        <v>28</v>
      </c>
      <c r="R15922" t="s">
        <v>26</v>
      </c>
      <c r="S15922">
        <v>18.8</v>
      </c>
      <c r="T15922">
        <v>18.399999999999999</v>
      </c>
      <c r="U15922">
        <v>18.3</v>
      </c>
      <c r="V15922">
        <v>0.4</v>
      </c>
      <c r="W15922">
        <v>0.5</v>
      </c>
      <c r="AB15922">
        <f t="shared" si="311"/>
        <v>6421.5999999999995</v>
      </c>
    </row>
    <row r="15923" spans="1:28" x14ac:dyDescent="0.25">
      <c r="A15923" t="s">
        <v>7020</v>
      </c>
      <c r="B15923" t="s">
        <v>6973</v>
      </c>
      <c r="C15923" s="1">
        <v>0.69274305555555549</v>
      </c>
      <c r="D15923">
        <v>537</v>
      </c>
      <c r="E15923" s="2">
        <v>7.7841805555555546E-2</v>
      </c>
      <c r="F15923" s="1">
        <v>7.7835648148148154E-2</v>
      </c>
      <c r="G15923">
        <v>532</v>
      </c>
      <c r="H15923">
        <v>6725.53</v>
      </c>
      <c r="I15923">
        <v>0</v>
      </c>
      <c r="J15923" t="s">
        <v>6974</v>
      </c>
      <c r="K15923" t="s">
        <v>22</v>
      </c>
      <c r="L15923">
        <v>1</v>
      </c>
      <c r="N15923" t="s">
        <v>23</v>
      </c>
      <c r="O15923" t="s">
        <v>36</v>
      </c>
      <c r="P15923" t="s">
        <v>28</v>
      </c>
      <c r="R15923" t="s">
        <v>26</v>
      </c>
      <c r="S15923">
        <v>18.8</v>
      </c>
      <c r="T15923">
        <v>18.399999999999999</v>
      </c>
      <c r="U15923">
        <v>18.3</v>
      </c>
      <c r="V15923">
        <v>0.4</v>
      </c>
      <c r="W15923">
        <v>0.5</v>
      </c>
      <c r="AB15923">
        <f t="shared" si="311"/>
        <v>6421.5999999999995</v>
      </c>
    </row>
    <row r="15924" spans="1:28" x14ac:dyDescent="0.25">
      <c r="A15924" t="s">
        <v>7021</v>
      </c>
      <c r="B15924" t="s">
        <v>6973</v>
      </c>
      <c r="C15924" s="1">
        <v>0.69343749999999993</v>
      </c>
      <c r="D15924">
        <v>615</v>
      </c>
      <c r="E15924" s="2">
        <v>7.853716435185186E-2</v>
      </c>
      <c r="F15924" s="1">
        <v>7.8530092592592596E-2</v>
      </c>
      <c r="G15924">
        <v>611</v>
      </c>
      <c r="H15924">
        <v>6785.61</v>
      </c>
      <c r="I15924">
        <v>0</v>
      </c>
      <c r="J15924" t="s">
        <v>6974</v>
      </c>
      <c r="K15924" t="s">
        <v>22</v>
      </c>
      <c r="L15924">
        <v>1</v>
      </c>
      <c r="N15924" t="s">
        <v>23</v>
      </c>
      <c r="O15924" t="s">
        <v>42</v>
      </c>
      <c r="P15924" t="s">
        <v>28</v>
      </c>
      <c r="R15924" t="s">
        <v>26</v>
      </c>
      <c r="S15924">
        <v>19.2</v>
      </c>
      <c r="T15924">
        <v>18.3</v>
      </c>
      <c r="U15924">
        <v>18.3</v>
      </c>
      <c r="V15924">
        <v>0.9</v>
      </c>
      <c r="W15924">
        <v>0.9</v>
      </c>
      <c r="AB15924">
        <f t="shared" si="311"/>
        <v>6481.6799999999994</v>
      </c>
    </row>
    <row r="15925" spans="1:28" x14ac:dyDescent="0.25">
      <c r="A15925" t="s">
        <v>7021</v>
      </c>
      <c r="B15925" t="s">
        <v>6973</v>
      </c>
      <c r="C15925" s="1">
        <v>0.69343749999999993</v>
      </c>
      <c r="D15925">
        <v>615</v>
      </c>
      <c r="E15925" s="2">
        <v>7.853716435185186E-2</v>
      </c>
      <c r="F15925" s="1">
        <v>7.8530092592592596E-2</v>
      </c>
      <c r="G15925">
        <v>611</v>
      </c>
      <c r="H15925">
        <v>6785.61</v>
      </c>
      <c r="I15925">
        <v>0</v>
      </c>
      <c r="J15925" t="s">
        <v>6974</v>
      </c>
      <c r="K15925" t="s">
        <v>22</v>
      </c>
      <c r="L15925">
        <v>1</v>
      </c>
      <c r="N15925" t="s">
        <v>23</v>
      </c>
      <c r="O15925" t="s">
        <v>33</v>
      </c>
      <c r="P15925" t="s">
        <v>28</v>
      </c>
      <c r="R15925" t="s">
        <v>26</v>
      </c>
      <c r="S15925">
        <v>18.3</v>
      </c>
      <c r="T15925">
        <v>18.3</v>
      </c>
      <c r="U15925">
        <v>18.3</v>
      </c>
      <c r="V15925">
        <v>0</v>
      </c>
      <c r="W15925">
        <v>0</v>
      </c>
      <c r="AB15925">
        <f t="shared" si="311"/>
        <v>6481.6799999999994</v>
      </c>
    </row>
    <row r="15926" spans="1:28" x14ac:dyDescent="0.25">
      <c r="A15926" t="s">
        <v>7021</v>
      </c>
      <c r="B15926" t="s">
        <v>6973</v>
      </c>
      <c r="C15926" s="1">
        <v>0.69343749999999993</v>
      </c>
      <c r="D15926">
        <v>615</v>
      </c>
      <c r="E15926" s="2">
        <v>7.853716435185186E-2</v>
      </c>
      <c r="F15926" s="1">
        <v>7.8530092592592596E-2</v>
      </c>
      <c r="G15926">
        <v>611</v>
      </c>
      <c r="H15926">
        <v>6785.61</v>
      </c>
      <c r="I15926">
        <v>0</v>
      </c>
      <c r="J15926" t="s">
        <v>6974</v>
      </c>
      <c r="K15926" t="s">
        <v>22</v>
      </c>
      <c r="L15926">
        <v>1</v>
      </c>
      <c r="N15926" t="s">
        <v>23</v>
      </c>
      <c r="O15926" t="s">
        <v>31</v>
      </c>
      <c r="P15926" t="s">
        <v>28</v>
      </c>
      <c r="R15926" t="s">
        <v>26</v>
      </c>
      <c r="S15926">
        <v>18.5</v>
      </c>
      <c r="T15926">
        <v>18.3</v>
      </c>
      <c r="U15926">
        <v>18.3</v>
      </c>
      <c r="V15926">
        <v>0.2</v>
      </c>
      <c r="W15926">
        <v>0.2</v>
      </c>
      <c r="AB15926">
        <f t="shared" si="311"/>
        <v>6481.6799999999994</v>
      </c>
    </row>
    <row r="15927" spans="1:28" x14ac:dyDescent="0.25">
      <c r="A15927" t="s">
        <v>7021</v>
      </c>
      <c r="B15927" t="s">
        <v>6973</v>
      </c>
      <c r="C15927" s="1">
        <v>0.69343749999999993</v>
      </c>
      <c r="D15927">
        <v>615</v>
      </c>
      <c r="E15927" s="2">
        <v>7.853716435185186E-2</v>
      </c>
      <c r="F15927" s="1">
        <v>7.8530092592592596E-2</v>
      </c>
      <c r="G15927">
        <v>611</v>
      </c>
      <c r="H15927">
        <v>6785.61</v>
      </c>
      <c r="I15927">
        <v>0</v>
      </c>
      <c r="J15927" t="s">
        <v>6974</v>
      </c>
      <c r="K15927" t="s">
        <v>22</v>
      </c>
      <c r="L15927">
        <v>1</v>
      </c>
      <c r="N15927" t="s">
        <v>23</v>
      </c>
      <c r="O15927" t="s">
        <v>36</v>
      </c>
      <c r="P15927" t="s">
        <v>28</v>
      </c>
      <c r="R15927" t="s">
        <v>26</v>
      </c>
      <c r="S15927">
        <v>18.5</v>
      </c>
      <c r="T15927">
        <v>18.3</v>
      </c>
      <c r="U15927">
        <v>18.3</v>
      </c>
      <c r="V15927">
        <v>0.2</v>
      </c>
      <c r="W15927">
        <v>0.2</v>
      </c>
      <c r="AB15927">
        <f t="shared" si="311"/>
        <v>6481.6799999999994</v>
      </c>
    </row>
    <row r="15928" spans="1:28" x14ac:dyDescent="0.25">
      <c r="A15928" t="s">
        <v>7022</v>
      </c>
      <c r="B15928" t="s">
        <v>6973</v>
      </c>
      <c r="C15928" s="1">
        <v>0.69552083333333325</v>
      </c>
      <c r="D15928">
        <v>284</v>
      </c>
      <c r="E15928" s="2">
        <v>8.0616655092592596E-2</v>
      </c>
      <c r="F15928" s="1">
        <v>8.0613425925925922E-2</v>
      </c>
      <c r="G15928">
        <v>279</v>
      </c>
      <c r="H15928">
        <v>6965.28</v>
      </c>
      <c r="I15928">
        <v>0</v>
      </c>
      <c r="J15928" t="s">
        <v>6974</v>
      </c>
      <c r="K15928" t="s">
        <v>22</v>
      </c>
      <c r="L15928">
        <v>1</v>
      </c>
      <c r="N15928" t="s">
        <v>23</v>
      </c>
      <c r="O15928" t="s">
        <v>31</v>
      </c>
      <c r="P15928" t="s">
        <v>28</v>
      </c>
      <c r="R15928" t="s">
        <v>26</v>
      </c>
      <c r="S15928">
        <v>18.7</v>
      </c>
      <c r="T15928">
        <v>18.3</v>
      </c>
      <c r="U15928">
        <v>18.2</v>
      </c>
      <c r="V15928">
        <v>0.4</v>
      </c>
      <c r="W15928">
        <v>0.5</v>
      </c>
      <c r="AB15928">
        <f t="shared" ref="AB15928:AB15956" si="312">H15928-303.93</f>
        <v>6661.3499999999995</v>
      </c>
    </row>
    <row r="15929" spans="1:28" x14ac:dyDescent="0.25">
      <c r="A15929" t="s">
        <v>7022</v>
      </c>
      <c r="B15929" t="s">
        <v>6973</v>
      </c>
      <c r="C15929" s="1">
        <v>0.69552083333333325</v>
      </c>
      <c r="D15929">
        <v>284</v>
      </c>
      <c r="E15929" s="2">
        <v>8.0616655092592596E-2</v>
      </c>
      <c r="F15929" s="1">
        <v>8.0613425925925922E-2</v>
      </c>
      <c r="G15929">
        <v>279</v>
      </c>
      <c r="H15929">
        <v>6965.28</v>
      </c>
      <c r="I15929">
        <v>0</v>
      </c>
      <c r="J15929" t="s">
        <v>6974</v>
      </c>
      <c r="K15929" t="s">
        <v>22</v>
      </c>
      <c r="L15929">
        <v>1</v>
      </c>
      <c r="N15929" t="s">
        <v>23</v>
      </c>
      <c r="O15929" t="s">
        <v>36</v>
      </c>
      <c r="P15929" t="s">
        <v>28</v>
      </c>
      <c r="R15929" t="s">
        <v>26</v>
      </c>
      <c r="S15929">
        <v>18.8</v>
      </c>
      <c r="T15929">
        <v>18.3</v>
      </c>
      <c r="U15929">
        <v>18.2</v>
      </c>
      <c r="V15929">
        <v>0.5</v>
      </c>
      <c r="W15929">
        <v>0.6</v>
      </c>
      <c r="AB15929">
        <f t="shared" si="312"/>
        <v>6661.3499999999995</v>
      </c>
    </row>
    <row r="15930" spans="1:28" x14ac:dyDescent="0.25">
      <c r="A15930" t="s">
        <v>7023</v>
      </c>
      <c r="B15930" t="s">
        <v>6973</v>
      </c>
      <c r="C15930" s="1">
        <v>0.69760416666666669</v>
      </c>
      <c r="D15930">
        <v>620</v>
      </c>
      <c r="E15930" s="2">
        <v>8.2703877314814822E-2</v>
      </c>
      <c r="F15930" s="1">
        <v>8.2696759259259262E-2</v>
      </c>
      <c r="G15930">
        <v>615</v>
      </c>
      <c r="H15930">
        <v>7145.62</v>
      </c>
      <c r="I15930">
        <v>0</v>
      </c>
      <c r="J15930" t="s">
        <v>6974</v>
      </c>
      <c r="K15930" t="s">
        <v>22</v>
      </c>
      <c r="L15930">
        <v>1</v>
      </c>
      <c r="N15930" t="s">
        <v>23</v>
      </c>
      <c r="O15930" t="s">
        <v>46</v>
      </c>
      <c r="P15930" t="s">
        <v>28</v>
      </c>
      <c r="R15930" t="s">
        <v>26</v>
      </c>
      <c r="S15930">
        <v>19.2</v>
      </c>
      <c r="T15930">
        <v>18.399999999999999</v>
      </c>
      <c r="U15930">
        <v>18.3</v>
      </c>
      <c r="V15930">
        <v>0.8</v>
      </c>
      <c r="W15930">
        <v>0.9</v>
      </c>
      <c r="AB15930">
        <f t="shared" si="312"/>
        <v>6841.69</v>
      </c>
    </row>
    <row r="15931" spans="1:28" x14ac:dyDescent="0.25">
      <c r="A15931" t="s">
        <v>7023</v>
      </c>
      <c r="B15931" t="s">
        <v>6973</v>
      </c>
      <c r="C15931" s="1">
        <v>0.69760416666666669</v>
      </c>
      <c r="D15931">
        <v>620</v>
      </c>
      <c r="E15931" s="2">
        <v>8.2703877314814822E-2</v>
      </c>
      <c r="F15931" s="1">
        <v>8.2696759259259262E-2</v>
      </c>
      <c r="G15931">
        <v>615</v>
      </c>
      <c r="H15931">
        <v>7145.62</v>
      </c>
      <c r="I15931">
        <v>0</v>
      </c>
      <c r="J15931" t="s">
        <v>6974</v>
      </c>
      <c r="K15931" t="s">
        <v>22</v>
      </c>
      <c r="L15931">
        <v>1</v>
      </c>
      <c r="N15931" t="s">
        <v>23</v>
      </c>
      <c r="O15931" t="s">
        <v>33</v>
      </c>
      <c r="P15931" t="s">
        <v>28</v>
      </c>
      <c r="R15931" t="s">
        <v>26</v>
      </c>
      <c r="S15931">
        <v>18.5</v>
      </c>
      <c r="T15931">
        <v>18.399999999999999</v>
      </c>
      <c r="U15931">
        <v>18.3</v>
      </c>
      <c r="V15931">
        <v>0.1</v>
      </c>
      <c r="W15931">
        <v>0.2</v>
      </c>
      <c r="AB15931">
        <f t="shared" si="312"/>
        <v>6841.69</v>
      </c>
    </row>
    <row r="15932" spans="1:28" x14ac:dyDescent="0.25">
      <c r="A15932" t="s">
        <v>7023</v>
      </c>
      <c r="B15932" t="s">
        <v>6973</v>
      </c>
      <c r="C15932" s="1">
        <v>0.69760416666666669</v>
      </c>
      <c r="D15932">
        <v>620</v>
      </c>
      <c r="E15932" s="2">
        <v>8.2703877314814822E-2</v>
      </c>
      <c r="F15932" s="1">
        <v>8.2696759259259262E-2</v>
      </c>
      <c r="G15932">
        <v>615</v>
      </c>
      <c r="H15932">
        <v>7145.62</v>
      </c>
      <c r="I15932">
        <v>0</v>
      </c>
      <c r="J15932" t="s">
        <v>6974</v>
      </c>
      <c r="K15932" t="s">
        <v>22</v>
      </c>
      <c r="L15932">
        <v>1</v>
      </c>
      <c r="N15932" t="s">
        <v>23</v>
      </c>
      <c r="O15932" t="s">
        <v>31</v>
      </c>
      <c r="P15932" t="s">
        <v>28</v>
      </c>
      <c r="R15932" t="s">
        <v>26</v>
      </c>
      <c r="S15932">
        <v>18.5</v>
      </c>
      <c r="T15932">
        <v>18.399999999999999</v>
      </c>
      <c r="U15932">
        <v>18.3</v>
      </c>
      <c r="V15932">
        <v>0.1</v>
      </c>
      <c r="W15932">
        <v>0.2</v>
      </c>
      <c r="AB15932">
        <f t="shared" si="312"/>
        <v>6841.69</v>
      </c>
    </row>
    <row r="15933" spans="1:28" x14ac:dyDescent="0.25">
      <c r="A15933" t="s">
        <v>7024</v>
      </c>
      <c r="B15933" t="s">
        <v>6973</v>
      </c>
      <c r="C15933" s="1">
        <v>0.69968750000000002</v>
      </c>
      <c r="D15933">
        <v>522</v>
      </c>
      <c r="E15933" s="2">
        <v>8.4786076388888895E-2</v>
      </c>
      <c r="F15933" s="1">
        <v>8.4780092592592601E-2</v>
      </c>
      <c r="G15933">
        <v>517</v>
      </c>
      <c r="H15933">
        <v>7325.52</v>
      </c>
      <c r="I15933">
        <v>0</v>
      </c>
      <c r="J15933" t="s">
        <v>6974</v>
      </c>
      <c r="K15933" t="s">
        <v>22</v>
      </c>
      <c r="L15933">
        <v>1</v>
      </c>
      <c r="N15933" t="s">
        <v>23</v>
      </c>
      <c r="O15933" t="s">
        <v>46</v>
      </c>
      <c r="P15933" t="s">
        <v>28</v>
      </c>
      <c r="R15933" t="s">
        <v>26</v>
      </c>
      <c r="S15933">
        <v>18.600000000000001</v>
      </c>
      <c r="T15933">
        <v>18.3</v>
      </c>
      <c r="U15933">
        <v>18.2</v>
      </c>
      <c r="V15933">
        <v>0.3</v>
      </c>
      <c r="W15933">
        <v>0.4</v>
      </c>
      <c r="AB15933">
        <f t="shared" si="312"/>
        <v>7021.59</v>
      </c>
    </row>
    <row r="15934" spans="1:28" x14ac:dyDescent="0.25">
      <c r="A15934" t="s">
        <v>7024</v>
      </c>
      <c r="B15934" t="s">
        <v>6973</v>
      </c>
      <c r="C15934" s="1">
        <v>0.69968750000000002</v>
      </c>
      <c r="D15934">
        <v>522</v>
      </c>
      <c r="E15934" s="2">
        <v>8.4786076388888895E-2</v>
      </c>
      <c r="F15934" s="1">
        <v>8.4780092592592601E-2</v>
      </c>
      <c r="G15934">
        <v>517</v>
      </c>
      <c r="H15934">
        <v>7325.52</v>
      </c>
      <c r="I15934">
        <v>0</v>
      </c>
      <c r="J15934" t="s">
        <v>6974</v>
      </c>
      <c r="K15934" t="s">
        <v>22</v>
      </c>
      <c r="L15934">
        <v>1</v>
      </c>
      <c r="N15934" t="s">
        <v>23</v>
      </c>
      <c r="O15934" t="s">
        <v>42</v>
      </c>
      <c r="P15934" t="s">
        <v>28</v>
      </c>
      <c r="R15934" t="s">
        <v>26</v>
      </c>
      <c r="S15934">
        <v>18.600000000000001</v>
      </c>
      <c r="T15934">
        <v>18.3</v>
      </c>
      <c r="U15934">
        <v>18.2</v>
      </c>
      <c r="V15934">
        <v>0.3</v>
      </c>
      <c r="W15934">
        <v>0.4</v>
      </c>
      <c r="AB15934">
        <f t="shared" si="312"/>
        <v>7021.59</v>
      </c>
    </row>
    <row r="15935" spans="1:28" x14ac:dyDescent="0.25">
      <c r="A15935" t="s">
        <v>7024</v>
      </c>
      <c r="B15935" t="s">
        <v>6973</v>
      </c>
      <c r="C15935" s="1">
        <v>0.69968750000000002</v>
      </c>
      <c r="D15935">
        <v>522</v>
      </c>
      <c r="E15935" s="2">
        <v>8.4786076388888895E-2</v>
      </c>
      <c r="F15935" s="1">
        <v>8.4780092592592601E-2</v>
      </c>
      <c r="G15935">
        <v>517</v>
      </c>
      <c r="H15935">
        <v>7325.52</v>
      </c>
      <c r="I15935">
        <v>0</v>
      </c>
      <c r="J15935" t="s">
        <v>6974</v>
      </c>
      <c r="K15935" t="s">
        <v>22</v>
      </c>
      <c r="L15935">
        <v>1</v>
      </c>
      <c r="N15935" t="s">
        <v>23</v>
      </c>
      <c r="O15935" t="s">
        <v>31</v>
      </c>
      <c r="P15935" t="s">
        <v>28</v>
      </c>
      <c r="R15935" t="s">
        <v>26</v>
      </c>
      <c r="S15935">
        <v>18.899999999999999</v>
      </c>
      <c r="T15935">
        <v>18.3</v>
      </c>
      <c r="U15935">
        <v>18.2</v>
      </c>
      <c r="V15935">
        <v>0.6</v>
      </c>
      <c r="W15935">
        <v>0.7</v>
      </c>
      <c r="AB15935">
        <f t="shared" si="312"/>
        <v>7021.59</v>
      </c>
    </row>
    <row r="15936" spans="1:28" x14ac:dyDescent="0.25">
      <c r="A15936" t="s">
        <v>7025</v>
      </c>
      <c r="B15936" t="s">
        <v>6973</v>
      </c>
      <c r="C15936" s="1">
        <v>0.70177083333333334</v>
      </c>
      <c r="D15936">
        <v>557</v>
      </c>
      <c r="E15936" s="2">
        <v>8.6869826388888891E-2</v>
      </c>
      <c r="F15936" s="1">
        <v>8.6863425925925927E-2</v>
      </c>
      <c r="G15936">
        <v>553</v>
      </c>
      <c r="H15936">
        <v>7505.55</v>
      </c>
      <c r="I15936">
        <v>0</v>
      </c>
      <c r="J15936" t="s">
        <v>6974</v>
      </c>
      <c r="K15936" t="s">
        <v>22</v>
      </c>
      <c r="L15936">
        <v>1</v>
      </c>
      <c r="N15936" t="s">
        <v>23</v>
      </c>
      <c r="O15936" t="s">
        <v>42</v>
      </c>
      <c r="P15936" t="s">
        <v>28</v>
      </c>
      <c r="R15936" t="s">
        <v>26</v>
      </c>
      <c r="S15936">
        <v>18.5</v>
      </c>
      <c r="T15936">
        <v>18.2</v>
      </c>
      <c r="U15936">
        <v>18.100000000000001</v>
      </c>
      <c r="V15936">
        <v>0.3</v>
      </c>
      <c r="W15936">
        <v>0.4</v>
      </c>
      <c r="AB15936">
        <f t="shared" si="312"/>
        <v>7201.62</v>
      </c>
    </row>
    <row r="15937" spans="1:28" x14ac:dyDescent="0.25">
      <c r="A15937" t="s">
        <v>7025</v>
      </c>
      <c r="B15937" t="s">
        <v>6973</v>
      </c>
      <c r="C15937" s="1">
        <v>0.70177083333333334</v>
      </c>
      <c r="D15937">
        <v>557</v>
      </c>
      <c r="E15937" s="2">
        <v>8.6869826388888891E-2</v>
      </c>
      <c r="F15937" s="1">
        <v>8.6863425925925927E-2</v>
      </c>
      <c r="G15937">
        <v>553</v>
      </c>
      <c r="H15937">
        <v>7505.55</v>
      </c>
      <c r="I15937">
        <v>0</v>
      </c>
      <c r="J15937" t="s">
        <v>6974</v>
      </c>
      <c r="K15937" t="s">
        <v>22</v>
      </c>
      <c r="L15937">
        <v>1</v>
      </c>
      <c r="N15937" t="s">
        <v>23</v>
      </c>
      <c r="O15937" t="s">
        <v>33</v>
      </c>
      <c r="P15937" t="s">
        <v>28</v>
      </c>
      <c r="R15937" t="s">
        <v>26</v>
      </c>
      <c r="S15937">
        <v>18.5</v>
      </c>
      <c r="T15937">
        <v>18.2</v>
      </c>
      <c r="U15937">
        <v>18.100000000000001</v>
      </c>
      <c r="V15937">
        <v>0.3</v>
      </c>
      <c r="W15937">
        <v>0.4</v>
      </c>
      <c r="AB15937">
        <f t="shared" si="312"/>
        <v>7201.62</v>
      </c>
    </row>
    <row r="15938" spans="1:28" x14ac:dyDescent="0.25">
      <c r="A15938" t="s">
        <v>7025</v>
      </c>
      <c r="B15938" t="s">
        <v>6973</v>
      </c>
      <c r="C15938" s="1">
        <v>0.70177083333333334</v>
      </c>
      <c r="D15938">
        <v>557</v>
      </c>
      <c r="E15938" s="2">
        <v>8.6869826388888891E-2</v>
      </c>
      <c r="F15938" s="1">
        <v>8.6863425925925927E-2</v>
      </c>
      <c r="G15938">
        <v>553</v>
      </c>
      <c r="H15938">
        <v>7505.55</v>
      </c>
      <c r="I15938">
        <v>0</v>
      </c>
      <c r="J15938" t="s">
        <v>6974</v>
      </c>
      <c r="K15938" t="s">
        <v>22</v>
      </c>
      <c r="L15938">
        <v>1</v>
      </c>
      <c r="N15938" t="s">
        <v>23</v>
      </c>
      <c r="O15938" t="s">
        <v>31</v>
      </c>
      <c r="P15938" t="s">
        <v>28</v>
      </c>
      <c r="R15938" t="s">
        <v>26</v>
      </c>
      <c r="S15938">
        <v>18.5</v>
      </c>
      <c r="T15938">
        <v>18.2</v>
      </c>
      <c r="U15938">
        <v>18.100000000000001</v>
      </c>
      <c r="V15938">
        <v>0.3</v>
      </c>
      <c r="W15938">
        <v>0.4</v>
      </c>
      <c r="AB15938">
        <f t="shared" si="312"/>
        <v>7201.62</v>
      </c>
    </row>
    <row r="15939" spans="1:28" x14ac:dyDescent="0.25">
      <c r="A15939" t="s">
        <v>7026</v>
      </c>
      <c r="B15939" t="s">
        <v>6973</v>
      </c>
      <c r="C15939" s="1">
        <v>0.70384259259259263</v>
      </c>
      <c r="D15939">
        <v>992</v>
      </c>
      <c r="E15939" s="2">
        <v>8.8946608796296289E-2</v>
      </c>
      <c r="F15939" s="1">
        <v>8.8935185185185187E-2</v>
      </c>
      <c r="G15939">
        <v>987</v>
      </c>
      <c r="H15939">
        <v>7684.99</v>
      </c>
      <c r="I15939">
        <v>0</v>
      </c>
      <c r="J15939" t="s">
        <v>6974</v>
      </c>
      <c r="K15939" t="s">
        <v>22</v>
      </c>
      <c r="L15939">
        <v>1</v>
      </c>
      <c r="N15939" t="s">
        <v>23</v>
      </c>
      <c r="O15939" t="s">
        <v>46</v>
      </c>
      <c r="P15939" t="s">
        <v>28</v>
      </c>
      <c r="R15939" t="s">
        <v>26</v>
      </c>
      <c r="S15939">
        <v>18.399999999999999</v>
      </c>
      <c r="T15939">
        <v>18.3</v>
      </c>
      <c r="U15939">
        <v>18.2</v>
      </c>
      <c r="V15939">
        <v>0.1</v>
      </c>
      <c r="W15939">
        <v>0.2</v>
      </c>
      <c r="AB15939">
        <f t="shared" si="312"/>
        <v>7381.0599999999995</v>
      </c>
    </row>
    <row r="15940" spans="1:28" x14ac:dyDescent="0.25">
      <c r="A15940" t="s">
        <v>7026</v>
      </c>
      <c r="B15940" t="s">
        <v>6973</v>
      </c>
      <c r="C15940" s="1">
        <v>0.70384259259259263</v>
      </c>
      <c r="D15940">
        <v>992</v>
      </c>
      <c r="E15940" s="2">
        <v>8.8946608796296289E-2</v>
      </c>
      <c r="F15940" s="1">
        <v>8.8935185185185187E-2</v>
      </c>
      <c r="G15940">
        <v>987</v>
      </c>
      <c r="H15940">
        <v>7684.99</v>
      </c>
      <c r="I15940">
        <v>0</v>
      </c>
      <c r="J15940" t="s">
        <v>6974</v>
      </c>
      <c r="K15940" t="s">
        <v>22</v>
      </c>
      <c r="L15940">
        <v>1</v>
      </c>
      <c r="N15940" t="s">
        <v>23</v>
      </c>
      <c r="O15940" t="s">
        <v>42</v>
      </c>
      <c r="P15940" t="s">
        <v>28</v>
      </c>
      <c r="R15940" t="s">
        <v>26</v>
      </c>
      <c r="S15940">
        <v>18.7</v>
      </c>
      <c r="T15940">
        <v>18.3</v>
      </c>
      <c r="U15940">
        <v>18.2</v>
      </c>
      <c r="V15940">
        <v>0.4</v>
      </c>
      <c r="W15940">
        <v>0.5</v>
      </c>
      <c r="AB15940">
        <f t="shared" si="312"/>
        <v>7381.0599999999995</v>
      </c>
    </row>
    <row r="15941" spans="1:28" x14ac:dyDescent="0.25">
      <c r="A15941" t="s">
        <v>7026</v>
      </c>
      <c r="B15941" t="s">
        <v>6973</v>
      </c>
      <c r="C15941" s="1">
        <v>0.70384259259259263</v>
      </c>
      <c r="D15941">
        <v>992</v>
      </c>
      <c r="E15941" s="2">
        <v>8.8946608796296289E-2</v>
      </c>
      <c r="F15941" s="1">
        <v>8.8935185185185187E-2</v>
      </c>
      <c r="G15941">
        <v>987</v>
      </c>
      <c r="H15941">
        <v>7684.99</v>
      </c>
      <c r="I15941">
        <v>0</v>
      </c>
      <c r="J15941" t="s">
        <v>6974</v>
      </c>
      <c r="K15941" t="s">
        <v>22</v>
      </c>
      <c r="L15941">
        <v>1</v>
      </c>
      <c r="N15941" t="s">
        <v>23</v>
      </c>
      <c r="O15941" t="s">
        <v>33</v>
      </c>
      <c r="P15941" t="s">
        <v>28</v>
      </c>
      <c r="R15941" t="s">
        <v>26</v>
      </c>
      <c r="S15941">
        <v>18.2</v>
      </c>
      <c r="T15941">
        <v>18.3</v>
      </c>
      <c r="U15941">
        <v>18.2</v>
      </c>
      <c r="V15941">
        <v>-0.1</v>
      </c>
      <c r="W15941">
        <v>0</v>
      </c>
      <c r="AB15941">
        <f t="shared" si="312"/>
        <v>7381.0599999999995</v>
      </c>
    </row>
    <row r="15942" spans="1:28" x14ac:dyDescent="0.25">
      <c r="A15942" t="s">
        <v>7026</v>
      </c>
      <c r="B15942" t="s">
        <v>6973</v>
      </c>
      <c r="C15942" s="1">
        <v>0.70384259259259263</v>
      </c>
      <c r="D15942">
        <v>992</v>
      </c>
      <c r="E15942" s="2">
        <v>8.8946608796296289E-2</v>
      </c>
      <c r="F15942" s="1">
        <v>8.8935185185185187E-2</v>
      </c>
      <c r="G15942">
        <v>987</v>
      </c>
      <c r="H15942">
        <v>7684.99</v>
      </c>
      <c r="I15942">
        <v>0</v>
      </c>
      <c r="J15942" t="s">
        <v>6974</v>
      </c>
      <c r="K15942" t="s">
        <v>22</v>
      </c>
      <c r="L15942">
        <v>1</v>
      </c>
      <c r="N15942" t="s">
        <v>23</v>
      </c>
      <c r="O15942" t="s">
        <v>31</v>
      </c>
      <c r="P15942" t="s">
        <v>28</v>
      </c>
      <c r="R15942" t="s">
        <v>26</v>
      </c>
      <c r="S15942">
        <v>18.5</v>
      </c>
      <c r="T15942">
        <v>18.3</v>
      </c>
      <c r="U15942">
        <v>18.2</v>
      </c>
      <c r="V15942">
        <v>0.2</v>
      </c>
      <c r="W15942">
        <v>0.3</v>
      </c>
      <c r="AB15942">
        <f t="shared" si="312"/>
        <v>7381.0599999999995</v>
      </c>
    </row>
    <row r="15943" spans="1:28" x14ac:dyDescent="0.25">
      <c r="A15943" t="s">
        <v>7027</v>
      </c>
      <c r="B15943" t="s">
        <v>6973</v>
      </c>
      <c r="C15943" s="1">
        <v>0.70592592592592596</v>
      </c>
      <c r="D15943">
        <v>961</v>
      </c>
      <c r="E15943" s="2">
        <v>9.102958333333333E-2</v>
      </c>
      <c r="F15943" s="1">
        <v>9.1018518518518512E-2</v>
      </c>
      <c r="G15943">
        <v>956</v>
      </c>
      <c r="H15943">
        <v>7864.96</v>
      </c>
      <c r="I15943">
        <v>0</v>
      </c>
      <c r="J15943" t="s">
        <v>6974</v>
      </c>
      <c r="K15943" t="s">
        <v>22</v>
      </c>
      <c r="L15943">
        <v>1</v>
      </c>
      <c r="N15943" t="s">
        <v>23</v>
      </c>
      <c r="O15943" t="s">
        <v>46</v>
      </c>
      <c r="P15943" t="s">
        <v>28</v>
      </c>
      <c r="R15943" t="s">
        <v>26</v>
      </c>
      <c r="S15943">
        <v>18.5</v>
      </c>
      <c r="T15943">
        <v>18.2</v>
      </c>
      <c r="U15943">
        <v>18.100000000000001</v>
      </c>
      <c r="V15943">
        <v>0.3</v>
      </c>
      <c r="W15943">
        <v>0.4</v>
      </c>
      <c r="AB15943">
        <f t="shared" si="312"/>
        <v>7561.03</v>
      </c>
    </row>
    <row r="15944" spans="1:28" x14ac:dyDescent="0.25">
      <c r="A15944" t="s">
        <v>7027</v>
      </c>
      <c r="B15944" t="s">
        <v>6973</v>
      </c>
      <c r="C15944" s="1">
        <v>0.70592592592592596</v>
      </c>
      <c r="D15944">
        <v>961</v>
      </c>
      <c r="E15944" s="2">
        <v>9.102958333333333E-2</v>
      </c>
      <c r="F15944" s="1">
        <v>9.1018518518518512E-2</v>
      </c>
      <c r="G15944">
        <v>956</v>
      </c>
      <c r="H15944">
        <v>7864.96</v>
      </c>
      <c r="I15944">
        <v>0</v>
      </c>
      <c r="J15944" t="s">
        <v>6974</v>
      </c>
      <c r="K15944" t="s">
        <v>22</v>
      </c>
      <c r="L15944">
        <v>1</v>
      </c>
      <c r="N15944" t="s">
        <v>23</v>
      </c>
      <c r="O15944" t="s">
        <v>42</v>
      </c>
      <c r="P15944" t="s">
        <v>28</v>
      </c>
      <c r="R15944" t="s">
        <v>26</v>
      </c>
      <c r="S15944">
        <v>18.600000000000001</v>
      </c>
      <c r="T15944">
        <v>18.2</v>
      </c>
      <c r="U15944">
        <v>18.100000000000001</v>
      </c>
      <c r="V15944">
        <v>0.4</v>
      </c>
      <c r="W15944">
        <v>0.5</v>
      </c>
      <c r="AB15944">
        <f t="shared" si="312"/>
        <v>7561.03</v>
      </c>
    </row>
    <row r="15945" spans="1:28" x14ac:dyDescent="0.25">
      <c r="A15945" t="s">
        <v>7027</v>
      </c>
      <c r="B15945" t="s">
        <v>6973</v>
      </c>
      <c r="C15945" s="1">
        <v>0.70592592592592596</v>
      </c>
      <c r="D15945">
        <v>961</v>
      </c>
      <c r="E15945" s="2">
        <v>9.102958333333333E-2</v>
      </c>
      <c r="F15945" s="1">
        <v>9.1018518518518512E-2</v>
      </c>
      <c r="G15945">
        <v>956</v>
      </c>
      <c r="H15945">
        <v>7864.96</v>
      </c>
      <c r="I15945">
        <v>0</v>
      </c>
      <c r="J15945" t="s">
        <v>6974</v>
      </c>
      <c r="K15945" t="s">
        <v>22</v>
      </c>
      <c r="L15945">
        <v>1</v>
      </c>
      <c r="N15945" t="s">
        <v>23</v>
      </c>
      <c r="O15945" t="s">
        <v>33</v>
      </c>
      <c r="P15945" t="s">
        <v>28</v>
      </c>
      <c r="R15945" t="s">
        <v>26</v>
      </c>
      <c r="S15945">
        <v>18.100000000000001</v>
      </c>
      <c r="T15945">
        <v>18.2</v>
      </c>
      <c r="U15945">
        <v>18.100000000000001</v>
      </c>
      <c r="V15945">
        <v>-0.1</v>
      </c>
      <c r="W15945">
        <v>0</v>
      </c>
      <c r="AB15945">
        <f t="shared" si="312"/>
        <v>7561.03</v>
      </c>
    </row>
    <row r="15946" spans="1:28" x14ac:dyDescent="0.25">
      <c r="A15946" t="s">
        <v>7027</v>
      </c>
      <c r="B15946" t="s">
        <v>6973</v>
      </c>
      <c r="C15946" s="1">
        <v>0.70592592592592596</v>
      </c>
      <c r="D15946">
        <v>961</v>
      </c>
      <c r="E15946" s="2">
        <v>9.102958333333333E-2</v>
      </c>
      <c r="F15946" s="1">
        <v>9.1018518518518512E-2</v>
      </c>
      <c r="G15946">
        <v>956</v>
      </c>
      <c r="H15946">
        <v>7864.96</v>
      </c>
      <c r="I15946">
        <v>0</v>
      </c>
      <c r="J15946" t="s">
        <v>6974</v>
      </c>
      <c r="K15946" t="s">
        <v>22</v>
      </c>
      <c r="L15946">
        <v>1</v>
      </c>
      <c r="N15946" t="s">
        <v>23</v>
      </c>
      <c r="O15946" t="s">
        <v>31</v>
      </c>
      <c r="P15946" t="s">
        <v>28</v>
      </c>
      <c r="R15946" t="s">
        <v>26</v>
      </c>
      <c r="S15946">
        <v>18.2</v>
      </c>
      <c r="T15946">
        <v>18.2</v>
      </c>
      <c r="U15946">
        <v>18.100000000000001</v>
      </c>
      <c r="V15946">
        <v>0</v>
      </c>
      <c r="W15946">
        <v>0.1</v>
      </c>
      <c r="AB15946">
        <f t="shared" si="312"/>
        <v>7561.03</v>
      </c>
    </row>
    <row r="15947" spans="1:28" x14ac:dyDescent="0.25">
      <c r="A15947" t="s">
        <v>7028</v>
      </c>
      <c r="B15947" t="s">
        <v>6973</v>
      </c>
      <c r="C15947" s="1">
        <v>0.70802083333333332</v>
      </c>
      <c r="D15947">
        <v>130</v>
      </c>
      <c r="E15947" s="2">
        <v>9.3114872685185188E-2</v>
      </c>
      <c r="F15947" s="1">
        <v>9.3113425925925919E-2</v>
      </c>
      <c r="G15947">
        <v>125</v>
      </c>
      <c r="H15947">
        <v>8045.13</v>
      </c>
      <c r="I15947">
        <v>0</v>
      </c>
      <c r="J15947" t="s">
        <v>6974</v>
      </c>
      <c r="K15947" t="s">
        <v>22</v>
      </c>
      <c r="L15947">
        <v>1</v>
      </c>
      <c r="N15947" t="s">
        <v>23</v>
      </c>
      <c r="O15947" t="s">
        <v>46</v>
      </c>
      <c r="P15947" t="s">
        <v>28</v>
      </c>
      <c r="R15947" t="s">
        <v>26</v>
      </c>
      <c r="S15947">
        <v>18.5</v>
      </c>
      <c r="T15947">
        <v>18.100000000000001</v>
      </c>
      <c r="U15947">
        <v>17.899999999999999</v>
      </c>
      <c r="V15947">
        <v>0.4</v>
      </c>
      <c r="W15947">
        <v>0.6</v>
      </c>
      <c r="AB15947">
        <f t="shared" si="312"/>
        <v>7741.2</v>
      </c>
    </row>
    <row r="15948" spans="1:28" x14ac:dyDescent="0.25">
      <c r="A15948" t="s">
        <v>7028</v>
      </c>
      <c r="B15948" t="s">
        <v>6973</v>
      </c>
      <c r="C15948" s="1">
        <v>0.70802083333333332</v>
      </c>
      <c r="D15948">
        <v>130</v>
      </c>
      <c r="E15948" s="2">
        <v>9.3114872685185188E-2</v>
      </c>
      <c r="F15948" s="1">
        <v>9.3113425925925919E-2</v>
      </c>
      <c r="G15948">
        <v>125</v>
      </c>
      <c r="H15948">
        <v>8045.13</v>
      </c>
      <c r="I15948">
        <v>0</v>
      </c>
      <c r="J15948" t="s">
        <v>6974</v>
      </c>
      <c r="K15948" t="s">
        <v>22</v>
      </c>
      <c r="L15948">
        <v>1</v>
      </c>
      <c r="N15948" t="s">
        <v>23</v>
      </c>
      <c r="O15948" t="s">
        <v>33</v>
      </c>
      <c r="P15948" t="s">
        <v>28</v>
      </c>
      <c r="R15948" t="s">
        <v>26</v>
      </c>
      <c r="S15948">
        <v>18.2</v>
      </c>
      <c r="T15948">
        <v>18.100000000000001</v>
      </c>
      <c r="U15948">
        <v>17.899999999999999</v>
      </c>
      <c r="V15948">
        <v>0.1</v>
      </c>
      <c r="W15948">
        <v>0.3</v>
      </c>
      <c r="AB15948">
        <f t="shared" si="312"/>
        <v>7741.2</v>
      </c>
    </row>
    <row r="15949" spans="1:28" x14ac:dyDescent="0.25">
      <c r="A15949" t="s">
        <v>7028</v>
      </c>
      <c r="B15949" t="s">
        <v>6973</v>
      </c>
      <c r="C15949" s="1">
        <v>0.70802083333333332</v>
      </c>
      <c r="D15949">
        <v>130</v>
      </c>
      <c r="E15949" s="2">
        <v>9.3114872685185188E-2</v>
      </c>
      <c r="F15949" s="1">
        <v>9.3113425925925919E-2</v>
      </c>
      <c r="G15949">
        <v>125</v>
      </c>
      <c r="H15949">
        <v>8045.13</v>
      </c>
      <c r="I15949">
        <v>0</v>
      </c>
      <c r="J15949" t="s">
        <v>6974</v>
      </c>
      <c r="K15949" t="s">
        <v>22</v>
      </c>
      <c r="L15949">
        <v>1</v>
      </c>
      <c r="N15949" t="s">
        <v>23</v>
      </c>
      <c r="O15949" t="s">
        <v>31</v>
      </c>
      <c r="P15949" t="s">
        <v>28</v>
      </c>
      <c r="R15949" t="s">
        <v>26</v>
      </c>
      <c r="S15949">
        <v>18.2</v>
      </c>
      <c r="T15949">
        <v>18.100000000000001</v>
      </c>
      <c r="U15949">
        <v>17.899999999999999</v>
      </c>
      <c r="V15949">
        <v>0.1</v>
      </c>
      <c r="W15949">
        <v>0.3</v>
      </c>
      <c r="AB15949">
        <f t="shared" si="312"/>
        <v>7741.2</v>
      </c>
    </row>
    <row r="15950" spans="1:28" x14ac:dyDescent="0.25">
      <c r="A15950" t="s">
        <v>7028</v>
      </c>
      <c r="B15950" t="s">
        <v>6973</v>
      </c>
      <c r="C15950" s="1">
        <v>0.70802083333333332</v>
      </c>
      <c r="D15950">
        <v>130</v>
      </c>
      <c r="E15950" s="2">
        <v>9.3114872685185188E-2</v>
      </c>
      <c r="F15950" s="1">
        <v>9.3113425925925919E-2</v>
      </c>
      <c r="G15950">
        <v>125</v>
      </c>
      <c r="H15950">
        <v>8045.13</v>
      </c>
      <c r="I15950">
        <v>0</v>
      </c>
      <c r="J15950" t="s">
        <v>6974</v>
      </c>
      <c r="K15950" t="s">
        <v>22</v>
      </c>
      <c r="L15950">
        <v>1</v>
      </c>
      <c r="N15950" t="s">
        <v>23</v>
      </c>
      <c r="O15950" t="s">
        <v>24</v>
      </c>
      <c r="P15950" t="s">
        <v>28</v>
      </c>
      <c r="R15950" t="s">
        <v>26</v>
      </c>
      <c r="S15950">
        <v>17.7</v>
      </c>
      <c r="T15950">
        <v>18.100000000000001</v>
      </c>
      <c r="U15950">
        <v>17.899999999999999</v>
      </c>
      <c r="V15950">
        <v>-0.4</v>
      </c>
      <c r="W15950">
        <v>-0.2</v>
      </c>
      <c r="AB15950">
        <f t="shared" si="312"/>
        <v>7741.2</v>
      </c>
    </row>
    <row r="15951" spans="1:28" x14ac:dyDescent="0.25">
      <c r="A15951" t="s">
        <v>7028</v>
      </c>
      <c r="B15951" t="s">
        <v>6973</v>
      </c>
      <c r="C15951" s="1">
        <v>0.70802083333333332</v>
      </c>
      <c r="D15951">
        <v>130</v>
      </c>
      <c r="E15951" s="2">
        <v>9.3114872685185188E-2</v>
      </c>
      <c r="F15951" s="1">
        <v>9.3113425925925919E-2</v>
      </c>
      <c r="G15951">
        <v>125</v>
      </c>
      <c r="H15951">
        <v>8045.13</v>
      </c>
      <c r="I15951">
        <v>0</v>
      </c>
      <c r="J15951" t="s">
        <v>6974</v>
      </c>
      <c r="K15951" t="s">
        <v>22</v>
      </c>
      <c r="L15951">
        <v>1</v>
      </c>
      <c r="N15951" t="s">
        <v>23</v>
      </c>
      <c r="O15951" t="s">
        <v>42</v>
      </c>
      <c r="P15951" t="s">
        <v>28</v>
      </c>
      <c r="R15951" t="s">
        <v>26</v>
      </c>
      <c r="S15951">
        <v>18.8</v>
      </c>
      <c r="T15951">
        <v>18.100000000000001</v>
      </c>
      <c r="U15951">
        <v>17.899999999999999</v>
      </c>
      <c r="V15951">
        <v>0.7</v>
      </c>
      <c r="W15951">
        <v>0.9</v>
      </c>
      <c r="AB15951">
        <f t="shared" si="312"/>
        <v>7741.2</v>
      </c>
    </row>
    <row r="15952" spans="1:28" x14ac:dyDescent="0.25">
      <c r="A15952" t="s">
        <v>7029</v>
      </c>
      <c r="B15952" t="s">
        <v>6973</v>
      </c>
      <c r="C15952" s="1">
        <v>0.71010416666666665</v>
      </c>
      <c r="D15952">
        <v>399</v>
      </c>
      <c r="E15952" s="2">
        <v>9.520133101851852E-2</v>
      </c>
      <c r="F15952" s="1">
        <v>9.5196759259259259E-2</v>
      </c>
      <c r="G15952">
        <v>395</v>
      </c>
      <c r="H15952">
        <v>8225.39</v>
      </c>
      <c r="I15952">
        <v>0</v>
      </c>
      <c r="J15952" t="s">
        <v>6974</v>
      </c>
      <c r="K15952" t="s">
        <v>22</v>
      </c>
      <c r="L15952">
        <v>1</v>
      </c>
      <c r="N15952" t="s">
        <v>23</v>
      </c>
      <c r="O15952" t="s">
        <v>46</v>
      </c>
      <c r="P15952" t="s">
        <v>28</v>
      </c>
      <c r="R15952" t="s">
        <v>26</v>
      </c>
      <c r="S15952">
        <v>17.899999999999999</v>
      </c>
      <c r="T15952">
        <v>18</v>
      </c>
      <c r="U15952">
        <v>17.899999999999999</v>
      </c>
      <c r="V15952">
        <v>-0.1</v>
      </c>
      <c r="W15952">
        <v>0</v>
      </c>
      <c r="AB15952">
        <f t="shared" si="312"/>
        <v>7921.4599999999991</v>
      </c>
    </row>
    <row r="15953" spans="1:28" x14ac:dyDescent="0.25">
      <c r="A15953" t="s">
        <v>7029</v>
      </c>
      <c r="B15953" t="s">
        <v>6973</v>
      </c>
      <c r="C15953" s="1">
        <v>0.71010416666666665</v>
      </c>
      <c r="D15953">
        <v>399</v>
      </c>
      <c r="E15953" s="2">
        <v>9.520133101851852E-2</v>
      </c>
      <c r="F15953" s="1">
        <v>9.5196759259259259E-2</v>
      </c>
      <c r="G15953">
        <v>395</v>
      </c>
      <c r="H15953">
        <v>8225.39</v>
      </c>
      <c r="I15953">
        <v>0</v>
      </c>
      <c r="J15953" t="s">
        <v>6974</v>
      </c>
      <c r="K15953" t="s">
        <v>22</v>
      </c>
      <c r="L15953">
        <v>1</v>
      </c>
      <c r="N15953" t="s">
        <v>23</v>
      </c>
      <c r="O15953" t="s">
        <v>33</v>
      </c>
      <c r="P15953" t="s">
        <v>28</v>
      </c>
      <c r="R15953" t="s">
        <v>26</v>
      </c>
      <c r="S15953">
        <v>18</v>
      </c>
      <c r="T15953">
        <v>18</v>
      </c>
      <c r="U15953">
        <v>17.899999999999999</v>
      </c>
      <c r="V15953">
        <v>0</v>
      </c>
      <c r="W15953">
        <v>0.1</v>
      </c>
      <c r="AB15953">
        <f t="shared" si="312"/>
        <v>7921.4599999999991</v>
      </c>
    </row>
    <row r="15954" spans="1:28" x14ac:dyDescent="0.25">
      <c r="A15954" t="s">
        <v>7029</v>
      </c>
      <c r="B15954" t="s">
        <v>6973</v>
      </c>
      <c r="C15954" s="1">
        <v>0.71010416666666665</v>
      </c>
      <c r="D15954">
        <v>399</v>
      </c>
      <c r="E15954" s="2">
        <v>9.520133101851852E-2</v>
      </c>
      <c r="F15954" s="1">
        <v>9.5196759259259259E-2</v>
      </c>
      <c r="G15954">
        <v>395</v>
      </c>
      <c r="H15954">
        <v>8225.39</v>
      </c>
      <c r="I15954">
        <v>0</v>
      </c>
      <c r="J15954" t="s">
        <v>6974</v>
      </c>
      <c r="K15954" t="s">
        <v>22</v>
      </c>
      <c r="L15954">
        <v>1</v>
      </c>
      <c r="N15954" t="s">
        <v>23</v>
      </c>
      <c r="O15954" t="s">
        <v>31</v>
      </c>
      <c r="P15954" t="s">
        <v>28</v>
      </c>
      <c r="R15954" t="s">
        <v>26</v>
      </c>
      <c r="S15954">
        <v>18.2</v>
      </c>
      <c r="T15954">
        <v>18</v>
      </c>
      <c r="U15954">
        <v>17.899999999999999</v>
      </c>
      <c r="V15954">
        <v>0.2</v>
      </c>
      <c r="W15954">
        <v>0.3</v>
      </c>
      <c r="AB15954">
        <f t="shared" si="312"/>
        <v>7921.4599999999991</v>
      </c>
    </row>
    <row r="15955" spans="1:28" x14ac:dyDescent="0.25">
      <c r="A15955" t="s">
        <v>7030</v>
      </c>
      <c r="B15955" t="s">
        <v>6973</v>
      </c>
      <c r="C15955" s="1">
        <v>0.71092592592592585</v>
      </c>
      <c r="D15955">
        <v>300</v>
      </c>
      <c r="E15955" s="2">
        <v>9.6021932870370363E-2</v>
      </c>
      <c r="F15955" s="1">
        <v>9.6018518518518517E-2</v>
      </c>
      <c r="G15955">
        <v>295</v>
      </c>
      <c r="H15955">
        <v>8296.2999999999993</v>
      </c>
      <c r="I15955">
        <v>0</v>
      </c>
      <c r="J15955" t="s">
        <v>6974</v>
      </c>
      <c r="K15955" t="s">
        <v>22</v>
      </c>
      <c r="L15955">
        <v>1</v>
      </c>
      <c r="N15955" t="s">
        <v>23</v>
      </c>
      <c r="O15955" t="s">
        <v>78</v>
      </c>
      <c r="P15955" t="s">
        <v>79</v>
      </c>
      <c r="R15955" t="s">
        <v>88</v>
      </c>
      <c r="AB15955">
        <f t="shared" si="312"/>
        <v>7992.369999999999</v>
      </c>
    </row>
    <row r="15956" spans="1:28" x14ac:dyDescent="0.25">
      <c r="A15956" t="s">
        <v>7030</v>
      </c>
      <c r="B15956" t="s">
        <v>6973</v>
      </c>
      <c r="C15956" s="1">
        <v>0.71092592592592585</v>
      </c>
      <c r="D15956">
        <v>300</v>
      </c>
      <c r="E15956" s="2">
        <v>9.6021932870370363E-2</v>
      </c>
      <c r="F15956" s="1">
        <v>9.6018518518518517E-2</v>
      </c>
      <c r="G15956">
        <v>295</v>
      </c>
      <c r="H15956">
        <v>8296.2999999999993</v>
      </c>
      <c r="I15956">
        <v>0</v>
      </c>
      <c r="J15956" t="s">
        <v>6974</v>
      </c>
      <c r="K15956" t="s">
        <v>22</v>
      </c>
      <c r="L15956">
        <v>1</v>
      </c>
      <c r="N15956" t="s">
        <v>23</v>
      </c>
      <c r="O15956" t="s">
        <v>81</v>
      </c>
      <c r="P15956" t="s">
        <v>79</v>
      </c>
      <c r="R15956" t="s">
        <v>88</v>
      </c>
      <c r="AB15956">
        <f t="shared" si="312"/>
        <v>7992.369999999999</v>
      </c>
    </row>
    <row r="15957" spans="1:28" x14ac:dyDescent="0.25">
      <c r="A15957" t="s">
        <v>7031</v>
      </c>
      <c r="B15957" t="s">
        <v>6684</v>
      </c>
      <c r="C15957" s="1">
        <v>0.46104166666666663</v>
      </c>
      <c r="D15957">
        <v>904</v>
      </c>
      <c r="E15957" s="2">
        <v>0</v>
      </c>
      <c r="F15957" s="1">
        <v>0</v>
      </c>
      <c r="G15957">
        <v>0</v>
      </c>
      <c r="H15957">
        <v>0</v>
      </c>
      <c r="I15957">
        <v>9493.09</v>
      </c>
      <c r="J15957" t="s">
        <v>7032</v>
      </c>
      <c r="K15957" t="s">
        <v>22</v>
      </c>
      <c r="L15957">
        <v>1</v>
      </c>
      <c r="N15957" t="s">
        <v>23</v>
      </c>
      <c r="O15957" t="s">
        <v>78</v>
      </c>
      <c r="P15957" t="s">
        <v>79</v>
      </c>
      <c r="R15957" t="s">
        <v>80</v>
      </c>
      <c r="AB15957">
        <f>H15957-171.22</f>
        <v>-171.22</v>
      </c>
    </row>
    <row r="15958" spans="1:28" x14ac:dyDescent="0.25">
      <c r="A15958" t="s">
        <v>7031</v>
      </c>
      <c r="B15958" t="s">
        <v>6684</v>
      </c>
      <c r="C15958" s="1">
        <v>0.46104166666666663</v>
      </c>
      <c r="D15958">
        <v>904</v>
      </c>
      <c r="E15958" s="2">
        <v>0</v>
      </c>
      <c r="F15958" s="1">
        <v>0</v>
      </c>
      <c r="G15958">
        <v>0</v>
      </c>
      <c r="H15958">
        <v>0</v>
      </c>
      <c r="I15958">
        <v>9493.09</v>
      </c>
      <c r="J15958" t="s">
        <v>7032</v>
      </c>
      <c r="K15958" t="s">
        <v>22</v>
      </c>
      <c r="L15958">
        <v>1</v>
      </c>
      <c r="N15958" t="s">
        <v>23</v>
      </c>
      <c r="O15958" t="s">
        <v>81</v>
      </c>
      <c r="P15958" t="s">
        <v>79</v>
      </c>
      <c r="R15958" t="s">
        <v>80</v>
      </c>
      <c r="AB15958">
        <f t="shared" ref="AB15958:AB16021" si="313">H15958-171.22</f>
        <v>-171.22</v>
      </c>
    </row>
    <row r="15959" spans="1:28" x14ac:dyDescent="0.25">
      <c r="A15959" t="s">
        <v>7033</v>
      </c>
      <c r="B15959" t="s">
        <v>6684</v>
      </c>
      <c r="C15959" s="1">
        <v>0.46510416666666665</v>
      </c>
      <c r="D15959">
        <v>563</v>
      </c>
      <c r="E15959" s="2">
        <v>4.058553240740741E-3</v>
      </c>
      <c r="F15959" s="1">
        <v>4.0509259259259257E-3</v>
      </c>
      <c r="G15959">
        <v>659</v>
      </c>
      <c r="H15959">
        <v>350.65899999999999</v>
      </c>
      <c r="I15959">
        <v>0</v>
      </c>
      <c r="J15959" t="s">
        <v>7032</v>
      </c>
      <c r="K15959" t="s">
        <v>22</v>
      </c>
      <c r="L15959">
        <v>1</v>
      </c>
      <c r="N15959" t="s">
        <v>23</v>
      </c>
      <c r="O15959" t="s">
        <v>24</v>
      </c>
      <c r="P15959" t="s">
        <v>25</v>
      </c>
      <c r="R15959" t="s">
        <v>26</v>
      </c>
      <c r="S15959">
        <v>21.4</v>
      </c>
      <c r="T15959">
        <v>18.5</v>
      </c>
      <c r="U15959">
        <v>18.399999999999999</v>
      </c>
      <c r="V15959">
        <v>2.9</v>
      </c>
      <c r="W15959">
        <v>3</v>
      </c>
      <c r="AB15959">
        <f t="shared" si="313"/>
        <v>179.43899999999999</v>
      </c>
    </row>
    <row r="15960" spans="1:28" x14ac:dyDescent="0.25">
      <c r="A15960" t="s">
        <v>7034</v>
      </c>
      <c r="B15960" t="s">
        <v>6684</v>
      </c>
      <c r="C15960" s="1">
        <v>0.46718750000000003</v>
      </c>
      <c r="D15960">
        <v>565</v>
      </c>
      <c r="E15960" s="2">
        <v>6.1419097222222231E-3</v>
      </c>
      <c r="F15960" s="1">
        <v>6.1342592592592594E-3</v>
      </c>
      <c r="G15960">
        <v>661</v>
      </c>
      <c r="H15960">
        <v>530.66099999999994</v>
      </c>
      <c r="I15960">
        <v>0</v>
      </c>
      <c r="J15960" t="s">
        <v>7032</v>
      </c>
      <c r="K15960" t="s">
        <v>22</v>
      </c>
      <c r="L15960">
        <v>1</v>
      </c>
      <c r="N15960" t="s">
        <v>23</v>
      </c>
      <c r="O15960" t="s">
        <v>24</v>
      </c>
      <c r="P15960" t="s">
        <v>25</v>
      </c>
      <c r="R15960" t="s">
        <v>26</v>
      </c>
      <c r="S15960">
        <v>19</v>
      </c>
      <c r="T15960">
        <v>18.600000000000001</v>
      </c>
      <c r="U15960">
        <v>18.5</v>
      </c>
      <c r="V15960">
        <v>0.4</v>
      </c>
      <c r="W15960">
        <v>0.5</v>
      </c>
      <c r="AB15960">
        <f t="shared" si="313"/>
        <v>359.44099999999992</v>
      </c>
    </row>
    <row r="15961" spans="1:28" x14ac:dyDescent="0.25">
      <c r="A15961" t="s">
        <v>7034</v>
      </c>
      <c r="B15961" t="s">
        <v>6684</v>
      </c>
      <c r="C15961" s="1">
        <v>0.46718750000000003</v>
      </c>
      <c r="D15961">
        <v>565</v>
      </c>
      <c r="E15961" s="2">
        <v>6.1419097222222231E-3</v>
      </c>
      <c r="F15961" s="1">
        <v>6.1342592592592594E-3</v>
      </c>
      <c r="G15961">
        <v>661</v>
      </c>
      <c r="H15961">
        <v>530.66099999999994</v>
      </c>
      <c r="I15961">
        <v>0</v>
      </c>
      <c r="J15961" t="s">
        <v>7032</v>
      </c>
      <c r="K15961" t="s">
        <v>22</v>
      </c>
      <c r="L15961">
        <v>1</v>
      </c>
      <c r="N15961" t="s">
        <v>23</v>
      </c>
      <c r="O15961" t="s">
        <v>46</v>
      </c>
      <c r="P15961" t="s">
        <v>25</v>
      </c>
      <c r="R15961" t="s">
        <v>26</v>
      </c>
      <c r="S15961">
        <v>19</v>
      </c>
      <c r="T15961">
        <v>18.600000000000001</v>
      </c>
      <c r="U15961">
        <v>18.5</v>
      </c>
      <c r="V15961">
        <v>0.4</v>
      </c>
      <c r="W15961">
        <v>0.5</v>
      </c>
      <c r="AB15961">
        <f t="shared" si="313"/>
        <v>359.44099999999992</v>
      </c>
    </row>
    <row r="15962" spans="1:28" x14ac:dyDescent="0.25">
      <c r="A15962" t="s">
        <v>7034</v>
      </c>
      <c r="B15962" t="s">
        <v>6684</v>
      </c>
      <c r="C15962" s="1">
        <v>0.46718750000000003</v>
      </c>
      <c r="D15962">
        <v>565</v>
      </c>
      <c r="E15962" s="2">
        <v>6.1419097222222231E-3</v>
      </c>
      <c r="F15962" s="1">
        <v>6.1342592592592594E-3</v>
      </c>
      <c r="G15962">
        <v>661</v>
      </c>
      <c r="H15962">
        <v>530.66099999999994</v>
      </c>
      <c r="I15962">
        <v>0</v>
      </c>
      <c r="J15962" t="s">
        <v>7032</v>
      </c>
      <c r="K15962" t="s">
        <v>22</v>
      </c>
      <c r="L15962">
        <v>1</v>
      </c>
      <c r="N15962" t="s">
        <v>23</v>
      </c>
      <c r="O15962" t="s">
        <v>33</v>
      </c>
      <c r="P15962" t="s">
        <v>25</v>
      </c>
      <c r="R15962" t="s">
        <v>26</v>
      </c>
      <c r="S15962">
        <v>18.7</v>
      </c>
      <c r="T15962">
        <v>18.600000000000001</v>
      </c>
      <c r="U15962">
        <v>18.5</v>
      </c>
      <c r="V15962">
        <v>0.1</v>
      </c>
      <c r="W15962">
        <v>0.2</v>
      </c>
      <c r="AB15962">
        <f t="shared" si="313"/>
        <v>359.44099999999992</v>
      </c>
    </row>
    <row r="15963" spans="1:28" x14ac:dyDescent="0.25">
      <c r="A15963" t="s">
        <v>7035</v>
      </c>
      <c r="B15963" t="s">
        <v>6684</v>
      </c>
      <c r="C15963" s="1">
        <v>0.46774305555555556</v>
      </c>
      <c r="D15963">
        <v>428</v>
      </c>
      <c r="E15963" s="2">
        <v>6.6958796296296289E-3</v>
      </c>
      <c r="F15963" s="1">
        <v>6.6898148148148142E-3</v>
      </c>
      <c r="G15963">
        <v>524</v>
      </c>
      <c r="H15963">
        <v>578.524</v>
      </c>
      <c r="I15963">
        <v>0</v>
      </c>
      <c r="J15963" t="s">
        <v>7032</v>
      </c>
      <c r="K15963" t="s">
        <v>22</v>
      </c>
      <c r="L15963">
        <v>1</v>
      </c>
      <c r="N15963" t="s">
        <v>23</v>
      </c>
      <c r="O15963" t="s">
        <v>33</v>
      </c>
      <c r="P15963" t="s">
        <v>25</v>
      </c>
      <c r="R15963" t="s">
        <v>26</v>
      </c>
      <c r="S15963">
        <v>19.100000000000001</v>
      </c>
      <c r="T15963">
        <v>18.5</v>
      </c>
      <c r="U15963">
        <v>18.399999999999999</v>
      </c>
      <c r="V15963">
        <v>0.6</v>
      </c>
      <c r="W15963">
        <v>0.7</v>
      </c>
      <c r="AB15963">
        <f t="shared" si="313"/>
        <v>407.30399999999997</v>
      </c>
    </row>
    <row r="15964" spans="1:28" x14ac:dyDescent="0.25">
      <c r="A15964" t="s">
        <v>7035</v>
      </c>
      <c r="B15964" t="s">
        <v>6684</v>
      </c>
      <c r="C15964" s="1">
        <v>0.46774305555555556</v>
      </c>
      <c r="D15964">
        <v>428</v>
      </c>
      <c r="E15964" s="2">
        <v>6.6958796296296289E-3</v>
      </c>
      <c r="F15964" s="1">
        <v>6.6898148148148142E-3</v>
      </c>
      <c r="G15964">
        <v>524</v>
      </c>
      <c r="H15964">
        <v>578.524</v>
      </c>
      <c r="I15964">
        <v>0</v>
      </c>
      <c r="J15964" t="s">
        <v>7032</v>
      </c>
      <c r="K15964" t="s">
        <v>22</v>
      </c>
      <c r="L15964">
        <v>1</v>
      </c>
      <c r="N15964" t="s">
        <v>23</v>
      </c>
      <c r="O15964" t="s">
        <v>46</v>
      </c>
      <c r="P15964" t="s">
        <v>25</v>
      </c>
      <c r="R15964" t="s">
        <v>26</v>
      </c>
      <c r="S15964">
        <v>19.100000000000001</v>
      </c>
      <c r="T15964">
        <v>18.5</v>
      </c>
      <c r="U15964">
        <v>18.399999999999999</v>
      </c>
      <c r="V15964">
        <v>0.6</v>
      </c>
      <c r="W15964">
        <v>0.7</v>
      </c>
      <c r="AB15964">
        <f t="shared" si="313"/>
        <v>407.30399999999997</v>
      </c>
    </row>
    <row r="15965" spans="1:28" x14ac:dyDescent="0.25">
      <c r="A15965" t="s">
        <v>7036</v>
      </c>
      <c r="B15965" t="s">
        <v>6684</v>
      </c>
      <c r="C15965" s="1">
        <v>0.46784722222222225</v>
      </c>
      <c r="D15965">
        <v>273</v>
      </c>
      <c r="E15965" s="2">
        <v>6.7982407407407401E-3</v>
      </c>
      <c r="F15965" s="1">
        <v>6.7939814814814816E-3</v>
      </c>
      <c r="G15965">
        <v>368</v>
      </c>
      <c r="H15965">
        <v>587.36800000000005</v>
      </c>
      <c r="I15965">
        <v>0</v>
      </c>
      <c r="J15965" t="s">
        <v>7032</v>
      </c>
      <c r="K15965" t="s">
        <v>22</v>
      </c>
      <c r="L15965">
        <v>1</v>
      </c>
      <c r="N15965" t="s">
        <v>23</v>
      </c>
      <c r="O15965" t="s">
        <v>33</v>
      </c>
      <c r="P15965" t="s">
        <v>28</v>
      </c>
      <c r="R15965" t="s">
        <v>26</v>
      </c>
      <c r="S15965">
        <v>19.2</v>
      </c>
      <c r="T15965">
        <v>18.5</v>
      </c>
      <c r="U15965">
        <v>18.399999999999999</v>
      </c>
      <c r="V15965">
        <v>0.7</v>
      </c>
      <c r="W15965">
        <v>0.8</v>
      </c>
      <c r="AB15965">
        <f t="shared" si="313"/>
        <v>416.14800000000002</v>
      </c>
    </row>
    <row r="15966" spans="1:28" x14ac:dyDescent="0.25">
      <c r="A15966" t="s">
        <v>7037</v>
      </c>
      <c r="B15966" t="s">
        <v>6684</v>
      </c>
      <c r="C15966" s="1">
        <v>0.46785879629629629</v>
      </c>
      <c r="D15966">
        <v>374</v>
      </c>
      <c r="E15966" s="2">
        <v>6.81099537037037E-3</v>
      </c>
      <c r="F15966" s="1">
        <v>6.8055555555555569E-3</v>
      </c>
      <c r="G15966">
        <v>470</v>
      </c>
      <c r="H15966">
        <v>588.47</v>
      </c>
      <c r="I15966">
        <v>0</v>
      </c>
      <c r="J15966" t="s">
        <v>7032</v>
      </c>
      <c r="K15966" t="s">
        <v>22</v>
      </c>
      <c r="L15966">
        <v>1</v>
      </c>
      <c r="N15966" t="s">
        <v>23</v>
      </c>
      <c r="O15966" t="s">
        <v>46</v>
      </c>
      <c r="P15966" t="s">
        <v>28</v>
      </c>
      <c r="R15966" t="s">
        <v>26</v>
      </c>
      <c r="S15966">
        <v>19.3</v>
      </c>
      <c r="T15966">
        <v>18.5</v>
      </c>
      <c r="U15966">
        <v>18.399999999999999</v>
      </c>
      <c r="V15966">
        <v>0.8</v>
      </c>
      <c r="W15966">
        <v>0.9</v>
      </c>
      <c r="AB15966">
        <f t="shared" si="313"/>
        <v>417.25</v>
      </c>
    </row>
    <row r="15967" spans="1:28" x14ac:dyDescent="0.25">
      <c r="A15967" t="s">
        <v>7038</v>
      </c>
      <c r="B15967" t="s">
        <v>6684</v>
      </c>
      <c r="C15967" s="1">
        <v>0.4692708333333333</v>
      </c>
      <c r="D15967">
        <v>501</v>
      </c>
      <c r="E15967" s="2">
        <v>8.2244907407407405E-3</v>
      </c>
      <c r="F15967" s="1">
        <v>8.217592592592594E-3</v>
      </c>
      <c r="G15967">
        <v>596</v>
      </c>
      <c r="H15967">
        <v>710.596</v>
      </c>
      <c r="I15967">
        <v>0</v>
      </c>
      <c r="J15967" t="s">
        <v>7032</v>
      </c>
      <c r="K15967" t="s">
        <v>22</v>
      </c>
      <c r="L15967">
        <v>1</v>
      </c>
      <c r="N15967" t="s">
        <v>23</v>
      </c>
      <c r="O15967" t="s">
        <v>46</v>
      </c>
      <c r="P15967" t="s">
        <v>28</v>
      </c>
      <c r="R15967" t="s">
        <v>26</v>
      </c>
      <c r="S15967">
        <v>19.399999999999999</v>
      </c>
      <c r="T15967">
        <v>18.5</v>
      </c>
      <c r="U15967">
        <v>18.399999999999999</v>
      </c>
      <c r="V15967">
        <v>0.9</v>
      </c>
      <c r="W15967">
        <v>1</v>
      </c>
      <c r="AB15967">
        <f t="shared" si="313"/>
        <v>539.37599999999998</v>
      </c>
    </row>
    <row r="15968" spans="1:28" x14ac:dyDescent="0.25">
      <c r="A15968" t="s">
        <v>7038</v>
      </c>
      <c r="B15968" t="s">
        <v>6684</v>
      </c>
      <c r="C15968" s="1">
        <v>0.4692708333333333</v>
      </c>
      <c r="D15968">
        <v>501</v>
      </c>
      <c r="E15968" s="2">
        <v>8.2244907407407405E-3</v>
      </c>
      <c r="F15968" s="1">
        <v>8.217592592592594E-3</v>
      </c>
      <c r="G15968">
        <v>596</v>
      </c>
      <c r="H15968">
        <v>710.596</v>
      </c>
      <c r="I15968">
        <v>0</v>
      </c>
      <c r="J15968" t="s">
        <v>7032</v>
      </c>
      <c r="K15968" t="s">
        <v>22</v>
      </c>
      <c r="L15968">
        <v>1</v>
      </c>
      <c r="N15968" t="s">
        <v>23</v>
      </c>
      <c r="O15968" t="s">
        <v>33</v>
      </c>
      <c r="P15968" t="s">
        <v>28</v>
      </c>
      <c r="R15968" t="s">
        <v>26</v>
      </c>
      <c r="S15968">
        <v>20.9</v>
      </c>
      <c r="T15968">
        <v>18.5</v>
      </c>
      <c r="U15968">
        <v>18.399999999999999</v>
      </c>
      <c r="V15968">
        <v>2.4</v>
      </c>
      <c r="W15968">
        <v>2.5</v>
      </c>
      <c r="AB15968">
        <f t="shared" si="313"/>
        <v>539.37599999999998</v>
      </c>
    </row>
    <row r="15969" spans="1:28" x14ac:dyDescent="0.25">
      <c r="A15969" t="s">
        <v>7038</v>
      </c>
      <c r="B15969" t="s">
        <v>6684</v>
      </c>
      <c r="C15969" s="1">
        <v>0.4692708333333333</v>
      </c>
      <c r="D15969">
        <v>501</v>
      </c>
      <c r="E15969" s="2">
        <v>8.2244907407407405E-3</v>
      </c>
      <c r="F15969" s="1">
        <v>8.217592592592594E-3</v>
      </c>
      <c r="G15969">
        <v>596</v>
      </c>
      <c r="H15969">
        <v>710.596</v>
      </c>
      <c r="I15969">
        <v>0</v>
      </c>
      <c r="J15969" t="s">
        <v>7032</v>
      </c>
      <c r="K15969" t="s">
        <v>22</v>
      </c>
      <c r="L15969">
        <v>1</v>
      </c>
      <c r="N15969" t="s">
        <v>23</v>
      </c>
      <c r="O15969" t="s">
        <v>42</v>
      </c>
      <c r="P15969" t="s">
        <v>25</v>
      </c>
      <c r="R15969" t="s">
        <v>26</v>
      </c>
      <c r="S15969">
        <v>19</v>
      </c>
      <c r="T15969">
        <v>18.5</v>
      </c>
      <c r="U15969">
        <v>18.399999999999999</v>
      </c>
      <c r="V15969">
        <v>0.5</v>
      </c>
      <c r="W15969">
        <v>0.6</v>
      </c>
      <c r="AB15969">
        <f t="shared" si="313"/>
        <v>539.37599999999998</v>
      </c>
    </row>
    <row r="15970" spans="1:28" x14ac:dyDescent="0.25">
      <c r="A15970" t="s">
        <v>7038</v>
      </c>
      <c r="B15970" t="s">
        <v>6684</v>
      </c>
      <c r="C15970" s="1">
        <v>0.4692708333333333</v>
      </c>
      <c r="D15970">
        <v>501</v>
      </c>
      <c r="E15970" s="2">
        <v>8.2244907407407405E-3</v>
      </c>
      <c r="F15970" s="1">
        <v>8.217592592592594E-3</v>
      </c>
      <c r="G15970">
        <v>596</v>
      </c>
      <c r="H15970">
        <v>710.596</v>
      </c>
      <c r="I15970">
        <v>0</v>
      </c>
      <c r="J15970" t="s">
        <v>7032</v>
      </c>
      <c r="K15970" t="s">
        <v>22</v>
      </c>
      <c r="L15970">
        <v>1</v>
      </c>
      <c r="N15970" t="s">
        <v>23</v>
      </c>
      <c r="O15970" t="s">
        <v>24</v>
      </c>
      <c r="P15970" t="s">
        <v>25</v>
      </c>
      <c r="R15970" t="s">
        <v>26</v>
      </c>
      <c r="S15970">
        <v>19.399999999999999</v>
      </c>
      <c r="T15970">
        <v>18.5</v>
      </c>
      <c r="U15970">
        <v>18.399999999999999</v>
      </c>
      <c r="V15970">
        <v>0.9</v>
      </c>
      <c r="W15970">
        <v>1</v>
      </c>
      <c r="AB15970">
        <f t="shared" si="313"/>
        <v>539.37599999999998</v>
      </c>
    </row>
    <row r="15971" spans="1:28" x14ac:dyDescent="0.25">
      <c r="A15971" t="s">
        <v>7039</v>
      </c>
      <c r="B15971" t="s">
        <v>6684</v>
      </c>
      <c r="C15971" s="1">
        <v>0.4695833333333333</v>
      </c>
      <c r="D15971">
        <v>569</v>
      </c>
      <c r="E15971" s="2">
        <v>8.537789351851852E-3</v>
      </c>
      <c r="F15971" s="1">
        <v>8.5300925925925926E-3</v>
      </c>
      <c r="G15971">
        <v>665</v>
      </c>
      <c r="H15971">
        <v>737.66499999999996</v>
      </c>
      <c r="I15971">
        <v>0</v>
      </c>
      <c r="J15971" t="s">
        <v>7032</v>
      </c>
      <c r="K15971" t="s">
        <v>22</v>
      </c>
      <c r="L15971">
        <v>1</v>
      </c>
      <c r="N15971" t="s">
        <v>23</v>
      </c>
      <c r="O15971" t="s">
        <v>24</v>
      </c>
      <c r="P15971" t="s">
        <v>28</v>
      </c>
      <c r="R15971" t="s">
        <v>26</v>
      </c>
      <c r="S15971">
        <v>19.2</v>
      </c>
      <c r="T15971">
        <v>18.5</v>
      </c>
      <c r="U15971">
        <v>18.399999999999999</v>
      </c>
      <c r="V15971">
        <v>0.7</v>
      </c>
      <c r="W15971">
        <v>0.8</v>
      </c>
      <c r="AB15971">
        <f t="shared" si="313"/>
        <v>566.44499999999994</v>
      </c>
    </row>
    <row r="15972" spans="1:28" x14ac:dyDescent="0.25">
      <c r="A15972" t="s">
        <v>7039</v>
      </c>
      <c r="B15972" t="s">
        <v>6684</v>
      </c>
      <c r="C15972" s="1">
        <v>0.4695833333333333</v>
      </c>
      <c r="D15972">
        <v>569</v>
      </c>
      <c r="E15972" s="2">
        <v>8.537789351851852E-3</v>
      </c>
      <c r="F15972" s="1">
        <v>8.5300925925925926E-3</v>
      </c>
      <c r="G15972">
        <v>665</v>
      </c>
      <c r="H15972">
        <v>737.66499999999996</v>
      </c>
      <c r="I15972">
        <v>0</v>
      </c>
      <c r="J15972" t="s">
        <v>7032</v>
      </c>
      <c r="K15972" t="s">
        <v>22</v>
      </c>
      <c r="L15972">
        <v>1</v>
      </c>
      <c r="N15972" t="s">
        <v>23</v>
      </c>
      <c r="O15972" t="s">
        <v>42</v>
      </c>
      <c r="P15972" t="s">
        <v>25</v>
      </c>
      <c r="R15972" t="s">
        <v>26</v>
      </c>
      <c r="S15972">
        <v>18.7</v>
      </c>
      <c r="T15972">
        <v>18.5</v>
      </c>
      <c r="U15972">
        <v>18.399999999999999</v>
      </c>
      <c r="V15972">
        <v>0.2</v>
      </c>
      <c r="W15972">
        <v>0.3</v>
      </c>
      <c r="AB15972">
        <f t="shared" si="313"/>
        <v>566.44499999999994</v>
      </c>
    </row>
    <row r="15973" spans="1:28" x14ac:dyDescent="0.25">
      <c r="A15973" t="s">
        <v>7040</v>
      </c>
      <c r="B15973" t="s">
        <v>6684</v>
      </c>
      <c r="C15973" s="1">
        <v>0.46981481481481485</v>
      </c>
      <c r="D15973">
        <v>796</v>
      </c>
      <c r="E15973" s="2">
        <v>8.7718981481481485E-3</v>
      </c>
      <c r="F15973" s="1">
        <v>8.7615740740740744E-3</v>
      </c>
      <c r="G15973">
        <v>892</v>
      </c>
      <c r="H15973">
        <v>757.89200000000005</v>
      </c>
      <c r="I15973">
        <v>0</v>
      </c>
      <c r="J15973" t="s">
        <v>7032</v>
      </c>
      <c r="K15973" t="s">
        <v>22</v>
      </c>
      <c r="L15973">
        <v>1</v>
      </c>
      <c r="N15973" t="s">
        <v>23</v>
      </c>
      <c r="O15973" t="s">
        <v>42</v>
      </c>
      <c r="P15973" t="s">
        <v>28</v>
      </c>
      <c r="R15973" t="s">
        <v>26</v>
      </c>
      <c r="S15973">
        <v>18.899999999999999</v>
      </c>
      <c r="T15973">
        <v>18.5</v>
      </c>
      <c r="U15973">
        <v>18.399999999999999</v>
      </c>
      <c r="V15973">
        <v>0.4</v>
      </c>
      <c r="W15973">
        <v>0.5</v>
      </c>
      <c r="AB15973">
        <f t="shared" si="313"/>
        <v>586.67200000000003</v>
      </c>
    </row>
    <row r="15974" spans="1:28" x14ac:dyDescent="0.25">
      <c r="A15974" t="s">
        <v>7041</v>
      </c>
      <c r="B15974" t="s">
        <v>6684</v>
      </c>
      <c r="C15974" s="1">
        <v>0.47135416666666669</v>
      </c>
      <c r="D15974">
        <v>870</v>
      </c>
      <c r="E15974" s="2">
        <v>1.0312106481481483E-2</v>
      </c>
      <c r="F15974" s="1">
        <v>1.0300925925925927E-2</v>
      </c>
      <c r="G15974">
        <v>966</v>
      </c>
      <c r="H15974">
        <v>890.96600000000001</v>
      </c>
      <c r="I15974">
        <v>0</v>
      </c>
      <c r="J15974" t="s">
        <v>7032</v>
      </c>
      <c r="K15974" t="s">
        <v>22</v>
      </c>
      <c r="L15974">
        <v>1</v>
      </c>
      <c r="N15974" t="s">
        <v>23</v>
      </c>
      <c r="O15974" t="s">
        <v>46</v>
      </c>
      <c r="P15974" t="s">
        <v>28</v>
      </c>
      <c r="R15974" t="s">
        <v>26</v>
      </c>
      <c r="S15974">
        <v>18.899999999999999</v>
      </c>
      <c r="T15974">
        <v>18.3</v>
      </c>
      <c r="U15974">
        <v>18.2</v>
      </c>
      <c r="V15974">
        <v>0.6</v>
      </c>
      <c r="W15974">
        <v>0.7</v>
      </c>
      <c r="AB15974">
        <f t="shared" si="313"/>
        <v>719.74599999999998</v>
      </c>
    </row>
    <row r="15975" spans="1:28" x14ac:dyDescent="0.25">
      <c r="A15975" t="s">
        <v>7041</v>
      </c>
      <c r="B15975" t="s">
        <v>6684</v>
      </c>
      <c r="C15975" s="1">
        <v>0.47135416666666669</v>
      </c>
      <c r="D15975">
        <v>870</v>
      </c>
      <c r="E15975" s="2">
        <v>1.0312106481481483E-2</v>
      </c>
      <c r="F15975" s="1">
        <v>1.0300925925925927E-2</v>
      </c>
      <c r="G15975">
        <v>966</v>
      </c>
      <c r="H15975">
        <v>890.96600000000001</v>
      </c>
      <c r="I15975">
        <v>0</v>
      </c>
      <c r="J15975" t="s">
        <v>7032</v>
      </c>
      <c r="K15975" t="s">
        <v>22</v>
      </c>
      <c r="L15975">
        <v>1</v>
      </c>
      <c r="N15975" t="s">
        <v>23</v>
      </c>
      <c r="O15975" t="s">
        <v>33</v>
      </c>
      <c r="P15975" t="s">
        <v>28</v>
      </c>
      <c r="R15975" t="s">
        <v>26</v>
      </c>
      <c r="S15975">
        <v>19.3</v>
      </c>
      <c r="T15975">
        <v>18.3</v>
      </c>
      <c r="U15975">
        <v>18.2</v>
      </c>
      <c r="V15975">
        <v>1</v>
      </c>
      <c r="W15975">
        <v>1.1000000000000001</v>
      </c>
      <c r="AB15975">
        <f t="shared" si="313"/>
        <v>719.74599999999998</v>
      </c>
    </row>
    <row r="15976" spans="1:28" x14ac:dyDescent="0.25">
      <c r="A15976" t="s">
        <v>7041</v>
      </c>
      <c r="B15976" t="s">
        <v>6684</v>
      </c>
      <c r="C15976" s="1">
        <v>0.47135416666666669</v>
      </c>
      <c r="D15976">
        <v>870</v>
      </c>
      <c r="E15976" s="2">
        <v>1.0312106481481483E-2</v>
      </c>
      <c r="F15976" s="1">
        <v>1.0300925925925927E-2</v>
      </c>
      <c r="G15976">
        <v>966</v>
      </c>
      <c r="H15976">
        <v>890.96600000000001</v>
      </c>
      <c r="I15976">
        <v>0</v>
      </c>
      <c r="J15976" t="s">
        <v>7032</v>
      </c>
      <c r="K15976" t="s">
        <v>22</v>
      </c>
      <c r="L15976">
        <v>1</v>
      </c>
      <c r="N15976" t="s">
        <v>23</v>
      </c>
      <c r="O15976" t="s">
        <v>42</v>
      </c>
      <c r="P15976" t="s">
        <v>28</v>
      </c>
      <c r="R15976" t="s">
        <v>26</v>
      </c>
      <c r="S15976">
        <v>19.2</v>
      </c>
      <c r="T15976">
        <v>18.399999999999999</v>
      </c>
      <c r="U15976">
        <v>18.3</v>
      </c>
      <c r="V15976">
        <v>0.8</v>
      </c>
      <c r="W15976">
        <v>0.9</v>
      </c>
      <c r="AB15976">
        <f t="shared" si="313"/>
        <v>719.74599999999998</v>
      </c>
    </row>
    <row r="15977" spans="1:28" x14ac:dyDescent="0.25">
      <c r="A15977" t="s">
        <v>7042</v>
      </c>
      <c r="B15977" t="s">
        <v>6684</v>
      </c>
      <c r="C15977" s="1">
        <v>0.47343750000000001</v>
      </c>
      <c r="D15977">
        <v>772</v>
      </c>
      <c r="E15977" s="2">
        <v>1.2394305555555554E-2</v>
      </c>
      <c r="F15977" s="1">
        <v>1.238425925925926E-2</v>
      </c>
      <c r="G15977">
        <v>868</v>
      </c>
      <c r="H15977">
        <v>1070.8699999999999</v>
      </c>
      <c r="I15977">
        <v>0</v>
      </c>
      <c r="J15977" t="s">
        <v>7032</v>
      </c>
      <c r="K15977" t="s">
        <v>22</v>
      </c>
      <c r="L15977">
        <v>1</v>
      </c>
      <c r="N15977" t="s">
        <v>23</v>
      </c>
      <c r="O15977" t="s">
        <v>46</v>
      </c>
      <c r="P15977" t="s">
        <v>28</v>
      </c>
      <c r="R15977" t="s">
        <v>26</v>
      </c>
      <c r="S15977">
        <v>19.399999999999999</v>
      </c>
      <c r="T15977">
        <v>18.5</v>
      </c>
      <c r="U15977">
        <v>18.399999999999999</v>
      </c>
      <c r="V15977">
        <v>0.9</v>
      </c>
      <c r="W15977">
        <v>1</v>
      </c>
      <c r="AB15977">
        <f t="shared" si="313"/>
        <v>899.64999999999986</v>
      </c>
    </row>
    <row r="15978" spans="1:28" x14ac:dyDescent="0.25">
      <c r="A15978" t="s">
        <v>7042</v>
      </c>
      <c r="B15978" t="s">
        <v>6684</v>
      </c>
      <c r="C15978" s="1">
        <v>0.47343750000000001</v>
      </c>
      <c r="D15978">
        <v>772</v>
      </c>
      <c r="E15978" s="2">
        <v>1.2394305555555554E-2</v>
      </c>
      <c r="F15978" s="1">
        <v>1.238425925925926E-2</v>
      </c>
      <c r="G15978">
        <v>868</v>
      </c>
      <c r="H15978">
        <v>1070.8699999999999</v>
      </c>
      <c r="I15978">
        <v>0</v>
      </c>
      <c r="J15978" t="s">
        <v>7032</v>
      </c>
      <c r="K15978" t="s">
        <v>22</v>
      </c>
      <c r="L15978">
        <v>1</v>
      </c>
      <c r="N15978" t="s">
        <v>23</v>
      </c>
      <c r="O15978" t="s">
        <v>42</v>
      </c>
      <c r="P15978" t="s">
        <v>28</v>
      </c>
      <c r="R15978" t="s">
        <v>26</v>
      </c>
      <c r="S15978">
        <v>20.3</v>
      </c>
      <c r="T15978">
        <v>18.399999999999999</v>
      </c>
      <c r="U15978">
        <v>18.3</v>
      </c>
      <c r="V15978">
        <v>1.9</v>
      </c>
      <c r="W15978">
        <v>2</v>
      </c>
      <c r="AB15978">
        <f t="shared" si="313"/>
        <v>899.64999999999986</v>
      </c>
    </row>
    <row r="15979" spans="1:28" x14ac:dyDescent="0.25">
      <c r="A15979" t="s">
        <v>7043</v>
      </c>
      <c r="B15979" t="s">
        <v>6684</v>
      </c>
      <c r="C15979" s="1">
        <v>0.47371527777777778</v>
      </c>
      <c r="D15979">
        <v>303</v>
      </c>
      <c r="E15979" s="2">
        <v>1.2666643518518518E-2</v>
      </c>
      <c r="F15979" s="1">
        <v>1.2662037037037039E-2</v>
      </c>
      <c r="G15979">
        <v>398</v>
      </c>
      <c r="H15979">
        <v>1094.4000000000001</v>
      </c>
      <c r="I15979">
        <v>0</v>
      </c>
      <c r="J15979" t="s">
        <v>7032</v>
      </c>
      <c r="K15979" t="s">
        <v>22</v>
      </c>
      <c r="L15979">
        <v>1</v>
      </c>
      <c r="N15979" t="s">
        <v>23</v>
      </c>
      <c r="O15979" t="s">
        <v>36</v>
      </c>
      <c r="P15979" t="s">
        <v>25</v>
      </c>
      <c r="R15979" t="s">
        <v>26</v>
      </c>
      <c r="S15979">
        <v>18.100000000000001</v>
      </c>
      <c r="T15979">
        <v>18.600000000000001</v>
      </c>
      <c r="U15979">
        <v>18.5</v>
      </c>
      <c r="V15979">
        <v>-0.5</v>
      </c>
      <c r="W15979">
        <v>-0.4</v>
      </c>
      <c r="AB15979">
        <f t="shared" si="313"/>
        <v>923.18000000000006</v>
      </c>
    </row>
    <row r="15980" spans="1:28" x14ac:dyDescent="0.25">
      <c r="A15980" t="s">
        <v>7044</v>
      </c>
      <c r="B15980" t="s">
        <v>6684</v>
      </c>
      <c r="C15980" s="1">
        <v>0.47373842592592591</v>
      </c>
      <c r="D15980">
        <v>839</v>
      </c>
      <c r="E15980" s="2">
        <v>1.2696006944444444E-2</v>
      </c>
      <c r="F15980" s="1">
        <v>1.2685185185185183E-2</v>
      </c>
      <c r="G15980">
        <v>935</v>
      </c>
      <c r="H15980">
        <v>1096.94</v>
      </c>
      <c r="I15980">
        <v>0</v>
      </c>
      <c r="J15980" t="s">
        <v>7032</v>
      </c>
      <c r="K15980" t="s">
        <v>22</v>
      </c>
      <c r="L15980">
        <v>1</v>
      </c>
      <c r="N15980" t="s">
        <v>23</v>
      </c>
      <c r="O15980" t="s">
        <v>36</v>
      </c>
      <c r="P15980" t="s">
        <v>28</v>
      </c>
      <c r="R15980" t="s">
        <v>26</v>
      </c>
      <c r="S15980">
        <v>18.5</v>
      </c>
      <c r="T15980">
        <v>18.5</v>
      </c>
      <c r="U15980">
        <v>18.399999999999999</v>
      </c>
      <c r="V15980">
        <v>0</v>
      </c>
      <c r="W15980">
        <v>0.1</v>
      </c>
      <c r="AB15980">
        <f t="shared" si="313"/>
        <v>925.72</v>
      </c>
    </row>
    <row r="15981" spans="1:28" x14ac:dyDescent="0.25">
      <c r="A15981" t="s">
        <v>7045</v>
      </c>
      <c r="B15981" t="s">
        <v>6684</v>
      </c>
      <c r="C15981" s="1">
        <v>0.47552083333333334</v>
      </c>
      <c r="D15981">
        <v>707</v>
      </c>
      <c r="E15981" s="2">
        <v>1.4476886574074074E-2</v>
      </c>
      <c r="F15981" s="1">
        <v>1.4467592592592593E-2</v>
      </c>
      <c r="G15981">
        <v>803</v>
      </c>
      <c r="H15981">
        <v>1250.8</v>
      </c>
      <c r="I15981">
        <v>0</v>
      </c>
      <c r="J15981" t="s">
        <v>7032</v>
      </c>
      <c r="K15981" t="s">
        <v>22</v>
      </c>
      <c r="L15981">
        <v>1</v>
      </c>
      <c r="N15981" t="s">
        <v>23</v>
      </c>
      <c r="O15981" t="s">
        <v>46</v>
      </c>
      <c r="P15981" t="s">
        <v>28</v>
      </c>
      <c r="R15981" t="s">
        <v>26</v>
      </c>
      <c r="S15981">
        <v>19.899999999999999</v>
      </c>
      <c r="T15981">
        <v>18.399999999999999</v>
      </c>
      <c r="U15981">
        <v>18.399999999999999</v>
      </c>
      <c r="V15981">
        <v>1.5</v>
      </c>
      <c r="W15981">
        <v>1.5</v>
      </c>
      <c r="AB15981">
        <f t="shared" si="313"/>
        <v>1079.58</v>
      </c>
    </row>
    <row r="15982" spans="1:28" x14ac:dyDescent="0.25">
      <c r="A15982" t="s">
        <v>7045</v>
      </c>
      <c r="B15982" t="s">
        <v>6684</v>
      </c>
      <c r="C15982" s="1">
        <v>0.47552083333333334</v>
      </c>
      <c r="D15982">
        <v>707</v>
      </c>
      <c r="E15982" s="2">
        <v>1.4476886574074074E-2</v>
      </c>
      <c r="F15982" s="1">
        <v>1.4467592592592593E-2</v>
      </c>
      <c r="G15982">
        <v>803</v>
      </c>
      <c r="H15982">
        <v>1250.8</v>
      </c>
      <c r="I15982">
        <v>0</v>
      </c>
      <c r="J15982" t="s">
        <v>7032</v>
      </c>
      <c r="K15982" t="s">
        <v>22</v>
      </c>
      <c r="L15982">
        <v>1</v>
      </c>
      <c r="N15982" t="s">
        <v>23</v>
      </c>
      <c r="O15982" t="s">
        <v>33</v>
      </c>
      <c r="P15982" t="s">
        <v>28</v>
      </c>
      <c r="R15982" t="s">
        <v>26</v>
      </c>
      <c r="S15982">
        <v>18.399999999999999</v>
      </c>
      <c r="T15982">
        <v>18.399999999999999</v>
      </c>
      <c r="U15982">
        <v>18.399999999999999</v>
      </c>
      <c r="V15982">
        <v>0</v>
      </c>
      <c r="W15982">
        <v>0</v>
      </c>
      <c r="AB15982">
        <f t="shared" si="313"/>
        <v>1079.58</v>
      </c>
    </row>
    <row r="15983" spans="1:28" x14ac:dyDescent="0.25">
      <c r="A15983" t="s">
        <v>7045</v>
      </c>
      <c r="B15983" t="s">
        <v>6684</v>
      </c>
      <c r="C15983" s="1">
        <v>0.47552083333333334</v>
      </c>
      <c r="D15983">
        <v>707</v>
      </c>
      <c r="E15983" s="2">
        <v>1.4476886574074074E-2</v>
      </c>
      <c r="F15983" s="1">
        <v>1.4467592592592593E-2</v>
      </c>
      <c r="G15983">
        <v>803</v>
      </c>
      <c r="H15983">
        <v>1250.8</v>
      </c>
      <c r="I15983">
        <v>0</v>
      </c>
      <c r="J15983" t="s">
        <v>7032</v>
      </c>
      <c r="K15983" t="s">
        <v>22</v>
      </c>
      <c r="L15983">
        <v>1</v>
      </c>
      <c r="N15983" t="s">
        <v>23</v>
      </c>
      <c r="O15983" t="s">
        <v>36</v>
      </c>
      <c r="P15983" t="s">
        <v>28</v>
      </c>
      <c r="R15983" t="s">
        <v>26</v>
      </c>
      <c r="S15983">
        <v>18.899999999999999</v>
      </c>
      <c r="T15983">
        <v>18.399999999999999</v>
      </c>
      <c r="U15983">
        <v>18.399999999999999</v>
      </c>
      <c r="V15983">
        <v>0.5</v>
      </c>
      <c r="W15983">
        <v>0.5</v>
      </c>
      <c r="AB15983">
        <f t="shared" si="313"/>
        <v>1079.58</v>
      </c>
    </row>
    <row r="15984" spans="1:28" x14ac:dyDescent="0.25">
      <c r="A15984" t="s">
        <v>7045</v>
      </c>
      <c r="B15984" t="s">
        <v>6684</v>
      </c>
      <c r="C15984" s="1">
        <v>0.47552083333333334</v>
      </c>
      <c r="D15984">
        <v>707</v>
      </c>
      <c r="E15984" s="2">
        <v>1.4476886574074074E-2</v>
      </c>
      <c r="F15984" s="1">
        <v>1.4467592592592593E-2</v>
      </c>
      <c r="G15984">
        <v>803</v>
      </c>
      <c r="H15984">
        <v>1250.8</v>
      </c>
      <c r="I15984">
        <v>0</v>
      </c>
      <c r="J15984" t="s">
        <v>7032</v>
      </c>
      <c r="K15984" t="s">
        <v>22</v>
      </c>
      <c r="L15984">
        <v>1</v>
      </c>
      <c r="N15984" t="s">
        <v>23</v>
      </c>
      <c r="O15984" t="s">
        <v>24</v>
      </c>
      <c r="P15984" t="s">
        <v>28</v>
      </c>
      <c r="R15984" t="s">
        <v>26</v>
      </c>
      <c r="S15984">
        <v>18.899999999999999</v>
      </c>
      <c r="T15984">
        <v>18.399999999999999</v>
      </c>
      <c r="U15984">
        <v>18.399999999999999</v>
      </c>
      <c r="V15984">
        <v>0.5</v>
      </c>
      <c r="W15984">
        <v>0.5</v>
      </c>
      <c r="AB15984">
        <f t="shared" si="313"/>
        <v>1079.58</v>
      </c>
    </row>
    <row r="15985" spans="1:28" x14ac:dyDescent="0.25">
      <c r="A15985" t="s">
        <v>7046</v>
      </c>
      <c r="B15985" t="s">
        <v>6684</v>
      </c>
      <c r="C15985" s="1">
        <v>0.47646990740740741</v>
      </c>
      <c r="D15985">
        <v>548</v>
      </c>
      <c r="E15985" s="2">
        <v>1.5424108796296297E-2</v>
      </c>
      <c r="F15985" s="1">
        <v>1.5416666666666667E-2</v>
      </c>
      <c r="G15985">
        <v>643</v>
      </c>
      <c r="H15985">
        <v>1332.64</v>
      </c>
      <c r="I15985">
        <v>0</v>
      </c>
      <c r="J15985" t="s">
        <v>7032</v>
      </c>
      <c r="K15985" t="s">
        <v>22</v>
      </c>
      <c r="L15985">
        <v>1</v>
      </c>
      <c r="N15985" t="s">
        <v>23</v>
      </c>
      <c r="O15985" t="s">
        <v>31</v>
      </c>
      <c r="P15985" t="s">
        <v>25</v>
      </c>
      <c r="R15985" t="s">
        <v>26</v>
      </c>
      <c r="S15985">
        <v>18.100000000000001</v>
      </c>
      <c r="T15985">
        <v>18.399999999999999</v>
      </c>
      <c r="U15985">
        <v>18.399999999999999</v>
      </c>
      <c r="V15985">
        <v>-0.3</v>
      </c>
      <c r="W15985">
        <v>-0.3</v>
      </c>
      <c r="AB15985">
        <f t="shared" si="313"/>
        <v>1161.42</v>
      </c>
    </row>
    <row r="15986" spans="1:28" x14ac:dyDescent="0.25">
      <c r="A15986" t="s">
        <v>7047</v>
      </c>
      <c r="B15986" t="s">
        <v>6684</v>
      </c>
      <c r="C15986" s="1">
        <v>0.47672453703703704</v>
      </c>
      <c r="D15986">
        <v>76</v>
      </c>
      <c r="E15986" s="2">
        <v>1.5673287037037038E-2</v>
      </c>
      <c r="F15986" s="1">
        <v>1.5671296296296298E-2</v>
      </c>
      <c r="G15986">
        <v>172</v>
      </c>
      <c r="H15986">
        <v>1354.17</v>
      </c>
      <c r="I15986">
        <v>0</v>
      </c>
      <c r="J15986" t="s">
        <v>7032</v>
      </c>
      <c r="K15986" t="s">
        <v>22</v>
      </c>
      <c r="L15986">
        <v>1</v>
      </c>
      <c r="N15986" t="s">
        <v>23</v>
      </c>
      <c r="O15986" t="s">
        <v>31</v>
      </c>
      <c r="P15986" t="s">
        <v>28</v>
      </c>
      <c r="R15986" t="s">
        <v>26</v>
      </c>
      <c r="S15986">
        <v>18.5</v>
      </c>
      <c r="T15986">
        <v>18.399999999999999</v>
      </c>
      <c r="U15986">
        <v>18.399999999999999</v>
      </c>
      <c r="V15986">
        <v>0.1</v>
      </c>
      <c r="W15986">
        <v>0.1</v>
      </c>
      <c r="AB15986">
        <f t="shared" si="313"/>
        <v>1182.95</v>
      </c>
    </row>
    <row r="15987" spans="1:28" x14ac:dyDescent="0.25">
      <c r="A15987" t="s">
        <v>7048</v>
      </c>
      <c r="B15987" t="s">
        <v>6684</v>
      </c>
      <c r="C15987" s="1">
        <v>0.47760416666666666</v>
      </c>
      <c r="D15987">
        <v>876</v>
      </c>
      <c r="E15987" s="2">
        <v>1.6562175925925928E-2</v>
      </c>
      <c r="F15987" s="1">
        <v>1.6550925925925924E-2</v>
      </c>
      <c r="G15987">
        <v>972</v>
      </c>
      <c r="H15987">
        <v>1430.97</v>
      </c>
      <c r="I15987">
        <v>0</v>
      </c>
      <c r="J15987" t="s">
        <v>7032</v>
      </c>
      <c r="K15987" t="s">
        <v>22</v>
      </c>
      <c r="L15987">
        <v>1</v>
      </c>
      <c r="N15987" t="s">
        <v>23</v>
      </c>
      <c r="O15987" t="s">
        <v>46</v>
      </c>
      <c r="P15987" t="s">
        <v>28</v>
      </c>
      <c r="R15987" t="s">
        <v>26</v>
      </c>
      <c r="S15987">
        <v>18.899999999999999</v>
      </c>
      <c r="T15987">
        <v>18.3</v>
      </c>
      <c r="U15987">
        <v>18.2</v>
      </c>
      <c r="V15987">
        <v>0.6</v>
      </c>
      <c r="W15987">
        <v>0.7</v>
      </c>
      <c r="AB15987">
        <f t="shared" si="313"/>
        <v>1259.75</v>
      </c>
    </row>
    <row r="15988" spans="1:28" x14ac:dyDescent="0.25">
      <c r="A15988" t="s">
        <v>7048</v>
      </c>
      <c r="B15988" t="s">
        <v>6684</v>
      </c>
      <c r="C15988" s="1">
        <v>0.47760416666666666</v>
      </c>
      <c r="D15988">
        <v>876</v>
      </c>
      <c r="E15988" s="2">
        <v>1.6562175925925928E-2</v>
      </c>
      <c r="F15988" s="1">
        <v>1.6550925925925924E-2</v>
      </c>
      <c r="G15988">
        <v>972</v>
      </c>
      <c r="H15988">
        <v>1430.97</v>
      </c>
      <c r="I15988">
        <v>0</v>
      </c>
      <c r="J15988" t="s">
        <v>7032</v>
      </c>
      <c r="K15988" t="s">
        <v>22</v>
      </c>
      <c r="L15988">
        <v>1</v>
      </c>
      <c r="N15988" t="s">
        <v>23</v>
      </c>
      <c r="O15988" t="s">
        <v>33</v>
      </c>
      <c r="P15988" t="s">
        <v>28</v>
      </c>
      <c r="R15988" t="s">
        <v>26</v>
      </c>
      <c r="S15988">
        <v>18.399999999999999</v>
      </c>
      <c r="T15988">
        <v>18.3</v>
      </c>
      <c r="U15988">
        <v>18.2</v>
      </c>
      <c r="V15988">
        <v>0.1</v>
      </c>
      <c r="W15988">
        <v>0.2</v>
      </c>
      <c r="AB15988">
        <f t="shared" si="313"/>
        <v>1259.75</v>
      </c>
    </row>
    <row r="15989" spans="1:28" x14ac:dyDescent="0.25">
      <c r="A15989" t="s">
        <v>7048</v>
      </c>
      <c r="B15989" t="s">
        <v>6684</v>
      </c>
      <c r="C15989" s="1">
        <v>0.47760416666666666</v>
      </c>
      <c r="D15989">
        <v>876</v>
      </c>
      <c r="E15989" s="2">
        <v>1.6562175925925928E-2</v>
      </c>
      <c r="F15989" s="1">
        <v>1.6550925925925924E-2</v>
      </c>
      <c r="G15989">
        <v>972</v>
      </c>
      <c r="H15989">
        <v>1430.97</v>
      </c>
      <c r="I15989">
        <v>0</v>
      </c>
      <c r="J15989" t="s">
        <v>7032</v>
      </c>
      <c r="K15989" t="s">
        <v>22</v>
      </c>
      <c r="L15989">
        <v>1</v>
      </c>
      <c r="N15989" t="s">
        <v>23</v>
      </c>
      <c r="O15989" t="s">
        <v>24</v>
      </c>
      <c r="P15989" t="s">
        <v>28</v>
      </c>
      <c r="R15989" t="s">
        <v>26</v>
      </c>
      <c r="S15989">
        <v>18.8</v>
      </c>
      <c r="T15989">
        <v>18.3</v>
      </c>
      <c r="U15989">
        <v>18.2</v>
      </c>
      <c r="V15989">
        <v>0.5</v>
      </c>
      <c r="W15989">
        <v>0.6</v>
      </c>
      <c r="AB15989">
        <f t="shared" si="313"/>
        <v>1259.75</v>
      </c>
    </row>
    <row r="15990" spans="1:28" x14ac:dyDescent="0.25">
      <c r="A15990" t="s">
        <v>7049</v>
      </c>
      <c r="B15990" t="s">
        <v>6684</v>
      </c>
      <c r="C15990" s="1">
        <v>0.47968749999999999</v>
      </c>
      <c r="D15990">
        <v>912</v>
      </c>
      <c r="E15990" s="2">
        <v>1.8645925925925923E-2</v>
      </c>
      <c r="F15990" s="1">
        <v>1.8645833333333334E-2</v>
      </c>
      <c r="G15990">
        <v>8</v>
      </c>
      <c r="H15990">
        <v>1611.01</v>
      </c>
      <c r="I15990">
        <v>0</v>
      </c>
      <c r="J15990" t="s">
        <v>7032</v>
      </c>
      <c r="K15990" t="s">
        <v>22</v>
      </c>
      <c r="L15990">
        <v>1</v>
      </c>
      <c r="N15990" t="s">
        <v>23</v>
      </c>
      <c r="O15990" t="s">
        <v>46</v>
      </c>
      <c r="P15990" t="s">
        <v>28</v>
      </c>
      <c r="R15990" t="s">
        <v>26</v>
      </c>
      <c r="S15990">
        <v>18.7</v>
      </c>
      <c r="T15990">
        <v>18.399999999999999</v>
      </c>
      <c r="U15990">
        <v>18.3</v>
      </c>
      <c r="V15990">
        <v>0.3</v>
      </c>
      <c r="W15990">
        <v>0.4</v>
      </c>
      <c r="AB15990">
        <f t="shared" si="313"/>
        <v>1439.79</v>
      </c>
    </row>
    <row r="15991" spans="1:28" x14ac:dyDescent="0.25">
      <c r="A15991" t="s">
        <v>7049</v>
      </c>
      <c r="B15991" t="s">
        <v>6684</v>
      </c>
      <c r="C15991" s="1">
        <v>0.47968749999999999</v>
      </c>
      <c r="D15991">
        <v>912</v>
      </c>
      <c r="E15991" s="2">
        <v>1.8645925925925923E-2</v>
      </c>
      <c r="F15991" s="1">
        <v>1.8645833333333334E-2</v>
      </c>
      <c r="G15991">
        <v>8</v>
      </c>
      <c r="H15991">
        <v>1611.01</v>
      </c>
      <c r="I15991">
        <v>0</v>
      </c>
      <c r="J15991" t="s">
        <v>7032</v>
      </c>
      <c r="K15991" t="s">
        <v>22</v>
      </c>
      <c r="L15991">
        <v>1</v>
      </c>
      <c r="N15991" t="s">
        <v>23</v>
      </c>
      <c r="O15991" t="s">
        <v>33</v>
      </c>
      <c r="P15991" t="s">
        <v>28</v>
      </c>
      <c r="R15991" t="s">
        <v>26</v>
      </c>
      <c r="S15991">
        <v>18.600000000000001</v>
      </c>
      <c r="T15991">
        <v>18.399999999999999</v>
      </c>
      <c r="U15991">
        <v>18.3</v>
      </c>
      <c r="V15991">
        <v>0.2</v>
      </c>
      <c r="W15991">
        <v>0.3</v>
      </c>
      <c r="AB15991">
        <f t="shared" si="313"/>
        <v>1439.79</v>
      </c>
    </row>
    <row r="15992" spans="1:28" x14ac:dyDescent="0.25">
      <c r="A15992" t="s">
        <v>7049</v>
      </c>
      <c r="B15992" t="s">
        <v>6684</v>
      </c>
      <c r="C15992" s="1">
        <v>0.47968749999999999</v>
      </c>
      <c r="D15992">
        <v>912</v>
      </c>
      <c r="E15992" s="2">
        <v>1.8645925925925923E-2</v>
      </c>
      <c r="F15992" s="1">
        <v>1.8645833333333334E-2</v>
      </c>
      <c r="G15992">
        <v>8</v>
      </c>
      <c r="H15992">
        <v>1611.01</v>
      </c>
      <c r="I15992">
        <v>0</v>
      </c>
      <c r="J15992" t="s">
        <v>7032</v>
      </c>
      <c r="K15992" t="s">
        <v>22</v>
      </c>
      <c r="L15992">
        <v>1</v>
      </c>
      <c r="N15992" t="s">
        <v>23</v>
      </c>
      <c r="O15992" t="s">
        <v>31</v>
      </c>
      <c r="P15992" t="s">
        <v>28</v>
      </c>
      <c r="R15992" t="s">
        <v>26</v>
      </c>
      <c r="S15992">
        <v>19.399999999999999</v>
      </c>
      <c r="T15992">
        <v>18.399999999999999</v>
      </c>
      <c r="U15992">
        <v>18.3</v>
      </c>
      <c r="V15992">
        <v>1</v>
      </c>
      <c r="W15992">
        <v>1.1000000000000001</v>
      </c>
      <c r="AB15992">
        <f t="shared" si="313"/>
        <v>1439.79</v>
      </c>
    </row>
    <row r="15993" spans="1:28" x14ac:dyDescent="0.25">
      <c r="A15993" t="s">
        <v>7049</v>
      </c>
      <c r="B15993" t="s">
        <v>6684</v>
      </c>
      <c r="C15993" s="1">
        <v>0.47968749999999999</v>
      </c>
      <c r="D15993">
        <v>912</v>
      </c>
      <c r="E15993" s="2">
        <v>1.8645925925925923E-2</v>
      </c>
      <c r="F15993" s="1">
        <v>1.8645833333333334E-2</v>
      </c>
      <c r="G15993">
        <v>8</v>
      </c>
      <c r="H15993">
        <v>1611.01</v>
      </c>
      <c r="I15993">
        <v>0</v>
      </c>
      <c r="J15993" t="s">
        <v>7032</v>
      </c>
      <c r="K15993" t="s">
        <v>22</v>
      </c>
      <c r="L15993">
        <v>1</v>
      </c>
      <c r="N15993" t="s">
        <v>23</v>
      </c>
      <c r="O15993" t="s">
        <v>36</v>
      </c>
      <c r="P15993" t="s">
        <v>28</v>
      </c>
      <c r="R15993" t="s">
        <v>26</v>
      </c>
      <c r="S15993">
        <v>19.100000000000001</v>
      </c>
      <c r="T15993">
        <v>18.399999999999999</v>
      </c>
      <c r="U15993">
        <v>18.3</v>
      </c>
      <c r="V15993">
        <v>0.7</v>
      </c>
      <c r="W15993">
        <v>0.8</v>
      </c>
      <c r="AB15993">
        <f t="shared" si="313"/>
        <v>1439.79</v>
      </c>
    </row>
    <row r="15994" spans="1:28" x14ac:dyDescent="0.25">
      <c r="A15994" t="s">
        <v>7049</v>
      </c>
      <c r="B15994" t="s">
        <v>6684</v>
      </c>
      <c r="C15994" s="1">
        <v>0.47968749999999999</v>
      </c>
      <c r="D15994">
        <v>912</v>
      </c>
      <c r="E15994" s="2">
        <v>1.8645925925925923E-2</v>
      </c>
      <c r="F15994" s="1">
        <v>1.8645833333333334E-2</v>
      </c>
      <c r="G15994">
        <v>8</v>
      </c>
      <c r="H15994">
        <v>1611.01</v>
      </c>
      <c r="I15994">
        <v>0</v>
      </c>
      <c r="J15994" t="s">
        <v>7032</v>
      </c>
      <c r="K15994" t="s">
        <v>22</v>
      </c>
      <c r="L15994">
        <v>1</v>
      </c>
      <c r="N15994" t="s">
        <v>23</v>
      </c>
      <c r="O15994" t="s">
        <v>24</v>
      </c>
      <c r="P15994" t="s">
        <v>28</v>
      </c>
      <c r="R15994" t="s">
        <v>26</v>
      </c>
      <c r="S15994">
        <v>19.8</v>
      </c>
      <c r="T15994">
        <v>18.399999999999999</v>
      </c>
      <c r="U15994">
        <v>18.3</v>
      </c>
      <c r="V15994">
        <v>1.4</v>
      </c>
      <c r="W15994">
        <v>1.5</v>
      </c>
      <c r="AB15994">
        <f t="shared" si="313"/>
        <v>1439.79</v>
      </c>
    </row>
    <row r="15995" spans="1:28" x14ac:dyDescent="0.25">
      <c r="A15995" t="s">
        <v>7050</v>
      </c>
      <c r="B15995" t="s">
        <v>6684</v>
      </c>
      <c r="C15995" s="1">
        <v>0.48178240740740735</v>
      </c>
      <c r="D15995">
        <v>14</v>
      </c>
      <c r="E15995" s="2">
        <v>2.0730439814814813E-2</v>
      </c>
      <c r="F15995" s="1">
        <v>2.0729166666666667E-2</v>
      </c>
      <c r="G15995">
        <v>110</v>
      </c>
      <c r="H15995">
        <v>1791.11</v>
      </c>
      <c r="I15995">
        <v>0</v>
      </c>
      <c r="J15995" t="s">
        <v>7032</v>
      </c>
      <c r="K15995" t="s">
        <v>22</v>
      </c>
      <c r="L15995">
        <v>1</v>
      </c>
      <c r="N15995" t="s">
        <v>23</v>
      </c>
      <c r="O15995" t="s">
        <v>46</v>
      </c>
      <c r="P15995" t="s">
        <v>28</v>
      </c>
      <c r="R15995" t="s">
        <v>26</v>
      </c>
      <c r="S15995">
        <v>18.5</v>
      </c>
      <c r="T15995">
        <v>18.3</v>
      </c>
      <c r="U15995">
        <v>18.2</v>
      </c>
      <c r="V15995">
        <v>0.2</v>
      </c>
      <c r="W15995">
        <v>0.3</v>
      </c>
      <c r="AB15995">
        <f t="shared" si="313"/>
        <v>1619.8899999999999</v>
      </c>
    </row>
    <row r="15996" spans="1:28" x14ac:dyDescent="0.25">
      <c r="A15996" t="s">
        <v>7050</v>
      </c>
      <c r="B15996" t="s">
        <v>6684</v>
      </c>
      <c r="C15996" s="1">
        <v>0.48178240740740735</v>
      </c>
      <c r="D15996">
        <v>14</v>
      </c>
      <c r="E15996" s="2">
        <v>2.0730439814814813E-2</v>
      </c>
      <c r="F15996" s="1">
        <v>2.0729166666666667E-2</v>
      </c>
      <c r="G15996">
        <v>110</v>
      </c>
      <c r="H15996">
        <v>1791.11</v>
      </c>
      <c r="I15996">
        <v>0</v>
      </c>
      <c r="J15996" t="s">
        <v>7032</v>
      </c>
      <c r="K15996" t="s">
        <v>22</v>
      </c>
      <c r="L15996">
        <v>1</v>
      </c>
      <c r="N15996" t="s">
        <v>23</v>
      </c>
      <c r="O15996" t="s">
        <v>33</v>
      </c>
      <c r="P15996" t="s">
        <v>28</v>
      </c>
      <c r="R15996" t="s">
        <v>26</v>
      </c>
      <c r="S15996">
        <v>18.5</v>
      </c>
      <c r="T15996">
        <v>18.3</v>
      </c>
      <c r="U15996">
        <v>18.2</v>
      </c>
      <c r="V15996">
        <v>0.2</v>
      </c>
      <c r="W15996">
        <v>0.3</v>
      </c>
      <c r="AB15996">
        <f t="shared" si="313"/>
        <v>1619.8899999999999</v>
      </c>
    </row>
    <row r="15997" spans="1:28" x14ac:dyDescent="0.25">
      <c r="A15997" t="s">
        <v>7050</v>
      </c>
      <c r="B15997" t="s">
        <v>6684</v>
      </c>
      <c r="C15997" s="1">
        <v>0.48178240740740735</v>
      </c>
      <c r="D15997">
        <v>14</v>
      </c>
      <c r="E15997" s="2">
        <v>2.0730439814814813E-2</v>
      </c>
      <c r="F15997" s="1">
        <v>2.0729166666666667E-2</v>
      </c>
      <c r="G15997">
        <v>110</v>
      </c>
      <c r="H15997">
        <v>1791.11</v>
      </c>
      <c r="I15997">
        <v>0</v>
      </c>
      <c r="J15997" t="s">
        <v>7032</v>
      </c>
      <c r="K15997" t="s">
        <v>22</v>
      </c>
      <c r="L15997">
        <v>1</v>
      </c>
      <c r="N15997" t="s">
        <v>23</v>
      </c>
      <c r="O15997" t="s">
        <v>36</v>
      </c>
      <c r="P15997" t="s">
        <v>28</v>
      </c>
      <c r="R15997" t="s">
        <v>26</v>
      </c>
      <c r="S15997">
        <v>18.399999999999999</v>
      </c>
      <c r="T15997">
        <v>18.3</v>
      </c>
      <c r="U15997">
        <v>18.2</v>
      </c>
      <c r="V15997">
        <v>0.1</v>
      </c>
      <c r="W15997">
        <v>0.2</v>
      </c>
      <c r="AB15997">
        <f t="shared" si="313"/>
        <v>1619.8899999999999</v>
      </c>
    </row>
    <row r="15998" spans="1:28" x14ac:dyDescent="0.25">
      <c r="A15998" t="s">
        <v>7050</v>
      </c>
      <c r="B15998" t="s">
        <v>6684</v>
      </c>
      <c r="C15998" s="1">
        <v>0.48178240740740735</v>
      </c>
      <c r="D15998">
        <v>14</v>
      </c>
      <c r="E15998" s="2">
        <v>2.0730439814814813E-2</v>
      </c>
      <c r="F15998" s="1">
        <v>2.0729166666666667E-2</v>
      </c>
      <c r="G15998">
        <v>110</v>
      </c>
      <c r="H15998">
        <v>1791.11</v>
      </c>
      <c r="I15998">
        <v>0</v>
      </c>
      <c r="J15998" t="s">
        <v>7032</v>
      </c>
      <c r="K15998" t="s">
        <v>22</v>
      </c>
      <c r="L15998">
        <v>1</v>
      </c>
      <c r="N15998" t="s">
        <v>23</v>
      </c>
      <c r="O15998" t="s">
        <v>31</v>
      </c>
      <c r="P15998" t="s">
        <v>28</v>
      </c>
      <c r="R15998" t="s">
        <v>26</v>
      </c>
      <c r="S15998">
        <v>21.7</v>
      </c>
      <c r="T15998">
        <v>18.3</v>
      </c>
      <c r="U15998">
        <v>18.2</v>
      </c>
      <c r="V15998">
        <v>3.4</v>
      </c>
      <c r="W15998">
        <v>3.5</v>
      </c>
      <c r="X15998" t="s">
        <v>489</v>
      </c>
      <c r="AB15998">
        <f t="shared" si="313"/>
        <v>1619.8899999999999</v>
      </c>
    </row>
    <row r="15999" spans="1:28" x14ac:dyDescent="0.25">
      <c r="A15999" t="s">
        <v>7050</v>
      </c>
      <c r="B15999" t="s">
        <v>6684</v>
      </c>
      <c r="C15999" s="1">
        <v>0.48178240740740735</v>
      </c>
      <c r="D15999">
        <v>14</v>
      </c>
      <c r="E15999" s="2">
        <v>2.0730439814814813E-2</v>
      </c>
      <c r="F15999" s="1">
        <v>2.0729166666666667E-2</v>
      </c>
      <c r="G15999">
        <v>110</v>
      </c>
      <c r="H15999">
        <v>1791.11</v>
      </c>
      <c r="I15999">
        <v>0</v>
      </c>
      <c r="J15999" t="s">
        <v>7032</v>
      </c>
      <c r="K15999" t="s">
        <v>22</v>
      </c>
      <c r="L15999">
        <v>1</v>
      </c>
      <c r="N15999" t="s">
        <v>23</v>
      </c>
      <c r="O15999" t="s">
        <v>24</v>
      </c>
      <c r="P15999" t="s">
        <v>28</v>
      </c>
      <c r="R15999" t="s">
        <v>26</v>
      </c>
      <c r="S15999">
        <v>21.4</v>
      </c>
      <c r="T15999">
        <v>18.3</v>
      </c>
      <c r="U15999">
        <v>18.2</v>
      </c>
      <c r="V15999">
        <v>3.1</v>
      </c>
      <c r="W15999">
        <v>3.2</v>
      </c>
      <c r="X15999" t="s">
        <v>489</v>
      </c>
      <c r="AB15999">
        <f t="shared" si="313"/>
        <v>1619.8899999999999</v>
      </c>
    </row>
    <row r="16000" spans="1:28" x14ac:dyDescent="0.25">
      <c r="A16000" t="s">
        <v>7051</v>
      </c>
      <c r="B16000" t="s">
        <v>6684</v>
      </c>
      <c r="C16000" s="1">
        <v>0.4838541666666667</v>
      </c>
      <c r="D16000">
        <v>849</v>
      </c>
      <c r="E16000" s="2">
        <v>2.2811863425925925E-2</v>
      </c>
      <c r="F16000" s="1">
        <v>2.2800925925925929E-2</v>
      </c>
      <c r="G16000">
        <v>945</v>
      </c>
      <c r="H16000">
        <v>1970.95</v>
      </c>
      <c r="I16000">
        <v>0</v>
      </c>
      <c r="J16000" t="s">
        <v>7032</v>
      </c>
      <c r="K16000" t="s">
        <v>22</v>
      </c>
      <c r="L16000">
        <v>1</v>
      </c>
      <c r="N16000" t="s">
        <v>23</v>
      </c>
      <c r="O16000" t="s">
        <v>46</v>
      </c>
      <c r="P16000" t="s">
        <v>28</v>
      </c>
      <c r="R16000" t="s">
        <v>26</v>
      </c>
      <c r="S16000">
        <v>18.600000000000001</v>
      </c>
      <c r="T16000">
        <v>18.3</v>
      </c>
      <c r="U16000">
        <v>18.2</v>
      </c>
      <c r="V16000">
        <v>0.3</v>
      </c>
      <c r="W16000">
        <v>0.4</v>
      </c>
      <c r="AB16000">
        <f t="shared" si="313"/>
        <v>1799.73</v>
      </c>
    </row>
    <row r="16001" spans="1:28" x14ac:dyDescent="0.25">
      <c r="A16001" t="s">
        <v>7051</v>
      </c>
      <c r="B16001" t="s">
        <v>6684</v>
      </c>
      <c r="C16001" s="1">
        <v>0.4838541666666667</v>
      </c>
      <c r="D16001">
        <v>849</v>
      </c>
      <c r="E16001" s="2">
        <v>2.2811863425925925E-2</v>
      </c>
      <c r="F16001" s="1">
        <v>2.2800925925925929E-2</v>
      </c>
      <c r="G16001">
        <v>945</v>
      </c>
      <c r="H16001">
        <v>1970.95</v>
      </c>
      <c r="I16001">
        <v>0</v>
      </c>
      <c r="J16001" t="s">
        <v>7032</v>
      </c>
      <c r="K16001" t="s">
        <v>22</v>
      </c>
      <c r="L16001">
        <v>1</v>
      </c>
      <c r="N16001" t="s">
        <v>23</v>
      </c>
      <c r="O16001" t="s">
        <v>33</v>
      </c>
      <c r="P16001" t="s">
        <v>28</v>
      </c>
      <c r="R16001" t="s">
        <v>26</v>
      </c>
      <c r="S16001">
        <v>18.399999999999999</v>
      </c>
      <c r="T16001">
        <v>18.3</v>
      </c>
      <c r="U16001">
        <v>18.2</v>
      </c>
      <c r="V16001">
        <v>0.1</v>
      </c>
      <c r="W16001">
        <v>0.2</v>
      </c>
      <c r="AB16001">
        <f t="shared" si="313"/>
        <v>1799.73</v>
      </c>
    </row>
    <row r="16002" spans="1:28" x14ac:dyDescent="0.25">
      <c r="A16002" t="s">
        <v>7051</v>
      </c>
      <c r="B16002" t="s">
        <v>6684</v>
      </c>
      <c r="C16002" s="1">
        <v>0.4838541666666667</v>
      </c>
      <c r="D16002">
        <v>849</v>
      </c>
      <c r="E16002" s="2">
        <v>2.2811863425925925E-2</v>
      </c>
      <c r="F16002" s="1">
        <v>2.2800925925925929E-2</v>
      </c>
      <c r="G16002">
        <v>945</v>
      </c>
      <c r="H16002">
        <v>1970.95</v>
      </c>
      <c r="I16002">
        <v>0</v>
      </c>
      <c r="J16002" t="s">
        <v>7032</v>
      </c>
      <c r="K16002" t="s">
        <v>22</v>
      </c>
      <c r="L16002">
        <v>1</v>
      </c>
      <c r="N16002" t="s">
        <v>23</v>
      </c>
      <c r="O16002" t="s">
        <v>31</v>
      </c>
      <c r="P16002" t="s">
        <v>28</v>
      </c>
      <c r="R16002" t="s">
        <v>26</v>
      </c>
      <c r="S16002">
        <v>21.4</v>
      </c>
      <c r="T16002">
        <v>18.3</v>
      </c>
      <c r="U16002">
        <v>18.2</v>
      </c>
      <c r="V16002">
        <v>3.1</v>
      </c>
      <c r="W16002">
        <v>3.2</v>
      </c>
      <c r="X16002" t="s">
        <v>489</v>
      </c>
      <c r="AB16002">
        <f t="shared" si="313"/>
        <v>1799.73</v>
      </c>
    </row>
    <row r="16003" spans="1:28" x14ac:dyDescent="0.25">
      <c r="A16003" t="s">
        <v>7051</v>
      </c>
      <c r="B16003" t="s">
        <v>6684</v>
      </c>
      <c r="C16003" s="1">
        <v>0.4838541666666667</v>
      </c>
      <c r="D16003">
        <v>849</v>
      </c>
      <c r="E16003" s="2">
        <v>2.2811863425925925E-2</v>
      </c>
      <c r="F16003" s="1">
        <v>2.2800925925925929E-2</v>
      </c>
      <c r="G16003">
        <v>945</v>
      </c>
      <c r="H16003">
        <v>1970.95</v>
      </c>
      <c r="I16003">
        <v>0</v>
      </c>
      <c r="J16003" t="s">
        <v>7032</v>
      </c>
      <c r="K16003" t="s">
        <v>22</v>
      </c>
      <c r="L16003">
        <v>1</v>
      </c>
      <c r="N16003" t="s">
        <v>23</v>
      </c>
      <c r="O16003" t="s">
        <v>36</v>
      </c>
      <c r="P16003" t="s">
        <v>28</v>
      </c>
      <c r="R16003" t="s">
        <v>26</v>
      </c>
      <c r="S16003">
        <v>21.4</v>
      </c>
      <c r="T16003">
        <v>18.3</v>
      </c>
      <c r="U16003">
        <v>18.2</v>
      </c>
      <c r="V16003">
        <v>3.1</v>
      </c>
      <c r="W16003">
        <v>3.2</v>
      </c>
      <c r="X16003" t="s">
        <v>489</v>
      </c>
      <c r="AB16003">
        <f t="shared" si="313"/>
        <v>1799.73</v>
      </c>
    </row>
    <row r="16004" spans="1:28" x14ac:dyDescent="0.25">
      <c r="A16004" t="s">
        <v>7051</v>
      </c>
      <c r="B16004" t="s">
        <v>6684</v>
      </c>
      <c r="C16004" s="1">
        <v>0.4838541666666667</v>
      </c>
      <c r="D16004">
        <v>849</v>
      </c>
      <c r="E16004" s="2">
        <v>2.2811863425925925E-2</v>
      </c>
      <c r="F16004" s="1">
        <v>2.2800925925925929E-2</v>
      </c>
      <c r="G16004">
        <v>945</v>
      </c>
      <c r="H16004">
        <v>1970.95</v>
      </c>
      <c r="I16004">
        <v>0</v>
      </c>
      <c r="J16004" t="s">
        <v>7032</v>
      </c>
      <c r="K16004" t="s">
        <v>22</v>
      </c>
      <c r="L16004">
        <v>1</v>
      </c>
      <c r="N16004" t="s">
        <v>23</v>
      </c>
      <c r="O16004" t="s">
        <v>24</v>
      </c>
      <c r="P16004" t="s">
        <v>28</v>
      </c>
      <c r="R16004" t="s">
        <v>26</v>
      </c>
      <c r="S16004">
        <v>20.2</v>
      </c>
      <c r="T16004">
        <v>18.3</v>
      </c>
      <c r="U16004">
        <v>18.2</v>
      </c>
      <c r="V16004">
        <v>1.9</v>
      </c>
      <c r="W16004">
        <v>2</v>
      </c>
      <c r="AB16004">
        <f t="shared" si="313"/>
        <v>1799.73</v>
      </c>
    </row>
    <row r="16005" spans="1:28" x14ac:dyDescent="0.25">
      <c r="A16005" t="s">
        <v>7052</v>
      </c>
      <c r="B16005" t="s">
        <v>6684</v>
      </c>
      <c r="C16005" s="1">
        <v>0.48594907407407412</v>
      </c>
      <c r="D16005">
        <v>185</v>
      </c>
      <c r="E16005" s="2">
        <v>2.4899085648148148E-2</v>
      </c>
      <c r="F16005" s="1">
        <v>2.4895833333333336E-2</v>
      </c>
      <c r="G16005">
        <v>281</v>
      </c>
      <c r="H16005">
        <v>2151.2800000000002</v>
      </c>
      <c r="I16005">
        <v>0</v>
      </c>
      <c r="J16005" t="s">
        <v>7032</v>
      </c>
      <c r="K16005" t="s">
        <v>22</v>
      </c>
      <c r="L16005">
        <v>1</v>
      </c>
      <c r="N16005" t="s">
        <v>23</v>
      </c>
      <c r="O16005" t="s">
        <v>46</v>
      </c>
      <c r="P16005" t="s">
        <v>28</v>
      </c>
      <c r="R16005" t="s">
        <v>26</v>
      </c>
      <c r="S16005">
        <v>18.399999999999999</v>
      </c>
      <c r="T16005">
        <v>18.2</v>
      </c>
      <c r="U16005">
        <v>18.100000000000001</v>
      </c>
      <c r="V16005">
        <v>0.2</v>
      </c>
      <c r="W16005">
        <v>0.3</v>
      </c>
      <c r="AB16005">
        <f t="shared" si="313"/>
        <v>1980.0600000000002</v>
      </c>
    </row>
    <row r="16006" spans="1:28" x14ac:dyDescent="0.25">
      <c r="A16006" t="s">
        <v>7052</v>
      </c>
      <c r="B16006" t="s">
        <v>6684</v>
      </c>
      <c r="C16006" s="1">
        <v>0.48594907407407412</v>
      </c>
      <c r="D16006">
        <v>185</v>
      </c>
      <c r="E16006" s="2">
        <v>2.4899085648148148E-2</v>
      </c>
      <c r="F16006" s="1">
        <v>2.4895833333333336E-2</v>
      </c>
      <c r="G16006">
        <v>281</v>
      </c>
      <c r="H16006">
        <v>2151.2800000000002</v>
      </c>
      <c r="I16006">
        <v>0</v>
      </c>
      <c r="J16006" t="s">
        <v>7032</v>
      </c>
      <c r="K16006" t="s">
        <v>22</v>
      </c>
      <c r="L16006">
        <v>1</v>
      </c>
      <c r="N16006" t="s">
        <v>23</v>
      </c>
      <c r="O16006" t="s">
        <v>33</v>
      </c>
      <c r="P16006" t="s">
        <v>28</v>
      </c>
      <c r="R16006" t="s">
        <v>26</v>
      </c>
      <c r="S16006">
        <v>18.3</v>
      </c>
      <c r="T16006">
        <v>18.2</v>
      </c>
      <c r="U16006">
        <v>18.100000000000001</v>
      </c>
      <c r="V16006">
        <v>0.1</v>
      </c>
      <c r="W16006">
        <v>0.2</v>
      </c>
      <c r="AB16006">
        <f t="shared" si="313"/>
        <v>1980.0600000000002</v>
      </c>
    </row>
    <row r="16007" spans="1:28" x14ac:dyDescent="0.25">
      <c r="A16007" t="s">
        <v>7052</v>
      </c>
      <c r="B16007" t="s">
        <v>6684</v>
      </c>
      <c r="C16007" s="1">
        <v>0.48594907407407412</v>
      </c>
      <c r="D16007">
        <v>185</v>
      </c>
      <c r="E16007" s="2">
        <v>2.4899085648148148E-2</v>
      </c>
      <c r="F16007" s="1">
        <v>2.4895833333333336E-2</v>
      </c>
      <c r="G16007">
        <v>281</v>
      </c>
      <c r="H16007">
        <v>2151.2800000000002</v>
      </c>
      <c r="I16007">
        <v>0</v>
      </c>
      <c r="J16007" t="s">
        <v>7032</v>
      </c>
      <c r="K16007" t="s">
        <v>22</v>
      </c>
      <c r="L16007">
        <v>1</v>
      </c>
      <c r="N16007" t="s">
        <v>23</v>
      </c>
      <c r="O16007" t="s">
        <v>31</v>
      </c>
      <c r="P16007" t="s">
        <v>28</v>
      </c>
      <c r="R16007" t="s">
        <v>26</v>
      </c>
      <c r="S16007">
        <v>21.4</v>
      </c>
      <c r="T16007">
        <v>18.2</v>
      </c>
      <c r="U16007">
        <v>18.100000000000001</v>
      </c>
      <c r="V16007">
        <v>3.2</v>
      </c>
      <c r="W16007">
        <v>3.3</v>
      </c>
      <c r="X16007" t="s">
        <v>489</v>
      </c>
      <c r="AB16007">
        <f t="shared" si="313"/>
        <v>1980.0600000000002</v>
      </c>
    </row>
    <row r="16008" spans="1:28" x14ac:dyDescent="0.25">
      <c r="A16008" t="s">
        <v>7052</v>
      </c>
      <c r="B16008" t="s">
        <v>6684</v>
      </c>
      <c r="C16008" s="1">
        <v>0.48594907407407412</v>
      </c>
      <c r="D16008">
        <v>185</v>
      </c>
      <c r="E16008" s="2">
        <v>2.4899085648148148E-2</v>
      </c>
      <c r="F16008" s="1">
        <v>2.4895833333333336E-2</v>
      </c>
      <c r="G16008">
        <v>281</v>
      </c>
      <c r="H16008">
        <v>2151.2800000000002</v>
      </c>
      <c r="I16008">
        <v>0</v>
      </c>
      <c r="J16008" t="s">
        <v>7032</v>
      </c>
      <c r="K16008" t="s">
        <v>22</v>
      </c>
      <c r="L16008">
        <v>1</v>
      </c>
      <c r="N16008" t="s">
        <v>23</v>
      </c>
      <c r="O16008" t="s">
        <v>36</v>
      </c>
      <c r="P16008" t="s">
        <v>28</v>
      </c>
      <c r="R16008" t="s">
        <v>26</v>
      </c>
      <c r="S16008">
        <v>21.7</v>
      </c>
      <c r="T16008">
        <v>18.2</v>
      </c>
      <c r="U16008">
        <v>18.100000000000001</v>
      </c>
      <c r="V16008">
        <v>3.5</v>
      </c>
      <c r="W16008">
        <v>3.6</v>
      </c>
      <c r="X16008" t="s">
        <v>489</v>
      </c>
      <c r="AB16008">
        <f t="shared" si="313"/>
        <v>1980.0600000000002</v>
      </c>
    </row>
    <row r="16009" spans="1:28" x14ac:dyDescent="0.25">
      <c r="A16009" t="s">
        <v>7052</v>
      </c>
      <c r="B16009" t="s">
        <v>6684</v>
      </c>
      <c r="C16009" s="1">
        <v>0.48594907407407412</v>
      </c>
      <c r="D16009">
        <v>185</v>
      </c>
      <c r="E16009" s="2">
        <v>2.4899085648148148E-2</v>
      </c>
      <c r="F16009" s="1">
        <v>2.4895833333333336E-2</v>
      </c>
      <c r="G16009">
        <v>281</v>
      </c>
      <c r="H16009">
        <v>2151.2800000000002</v>
      </c>
      <c r="I16009">
        <v>0</v>
      </c>
      <c r="J16009" t="s">
        <v>7032</v>
      </c>
      <c r="K16009" t="s">
        <v>22</v>
      </c>
      <c r="L16009">
        <v>1</v>
      </c>
      <c r="N16009" t="s">
        <v>23</v>
      </c>
      <c r="O16009" t="s">
        <v>24</v>
      </c>
      <c r="P16009" t="s">
        <v>28</v>
      </c>
      <c r="R16009" t="s">
        <v>26</v>
      </c>
      <c r="S16009">
        <v>21.3</v>
      </c>
      <c r="T16009">
        <v>18.2</v>
      </c>
      <c r="U16009">
        <v>18.100000000000001</v>
      </c>
      <c r="V16009">
        <v>3.1</v>
      </c>
      <c r="W16009">
        <v>3.2</v>
      </c>
      <c r="AB16009">
        <f t="shared" si="313"/>
        <v>1980.0600000000002</v>
      </c>
    </row>
    <row r="16010" spans="1:28" x14ac:dyDescent="0.25">
      <c r="A16010" t="s">
        <v>7053</v>
      </c>
      <c r="B16010" t="s">
        <v>6684</v>
      </c>
      <c r="C16010" s="1">
        <v>0.48803240740740739</v>
      </c>
      <c r="D16010">
        <v>321</v>
      </c>
      <c r="E16010" s="2">
        <v>2.6983993055555554E-2</v>
      </c>
      <c r="F16010" s="1">
        <v>2.6979166666666669E-2</v>
      </c>
      <c r="G16010">
        <v>417</v>
      </c>
      <c r="H16010">
        <v>2331.42</v>
      </c>
      <c r="I16010">
        <v>0</v>
      </c>
      <c r="J16010" t="s">
        <v>7032</v>
      </c>
      <c r="K16010" t="s">
        <v>22</v>
      </c>
      <c r="L16010">
        <v>1</v>
      </c>
      <c r="N16010" t="s">
        <v>23</v>
      </c>
      <c r="O16010" t="s">
        <v>36</v>
      </c>
      <c r="P16010" t="s">
        <v>28</v>
      </c>
      <c r="R16010" t="s">
        <v>26</v>
      </c>
      <c r="S16010">
        <v>20.8</v>
      </c>
      <c r="T16010">
        <v>18.2</v>
      </c>
      <c r="U16010">
        <v>18.100000000000001</v>
      </c>
      <c r="V16010">
        <v>2.6</v>
      </c>
      <c r="W16010">
        <v>2.7</v>
      </c>
      <c r="AB16010">
        <f t="shared" si="313"/>
        <v>2160.2000000000003</v>
      </c>
    </row>
    <row r="16011" spans="1:28" x14ac:dyDescent="0.25">
      <c r="A16011" t="s">
        <v>7053</v>
      </c>
      <c r="B16011" t="s">
        <v>6684</v>
      </c>
      <c r="C16011" s="1">
        <v>0.48803240740740739</v>
      </c>
      <c r="D16011">
        <v>321</v>
      </c>
      <c r="E16011" s="2">
        <v>2.6983993055555554E-2</v>
      </c>
      <c r="F16011" s="1">
        <v>2.6979166666666669E-2</v>
      </c>
      <c r="G16011">
        <v>417</v>
      </c>
      <c r="H16011">
        <v>2331.42</v>
      </c>
      <c r="I16011">
        <v>0</v>
      </c>
      <c r="J16011" t="s">
        <v>7032</v>
      </c>
      <c r="K16011" t="s">
        <v>22</v>
      </c>
      <c r="L16011">
        <v>1</v>
      </c>
      <c r="N16011" t="s">
        <v>23</v>
      </c>
      <c r="O16011" t="s">
        <v>24</v>
      </c>
      <c r="P16011" t="s">
        <v>28</v>
      </c>
      <c r="R16011" t="s">
        <v>26</v>
      </c>
      <c r="S16011">
        <v>19.7</v>
      </c>
      <c r="T16011">
        <v>18.2</v>
      </c>
      <c r="U16011">
        <v>18.100000000000001</v>
      </c>
      <c r="V16011">
        <v>1.5</v>
      </c>
      <c r="W16011">
        <v>1.6</v>
      </c>
      <c r="AB16011">
        <f t="shared" si="313"/>
        <v>2160.2000000000003</v>
      </c>
    </row>
    <row r="16012" spans="1:28" x14ac:dyDescent="0.25">
      <c r="A16012" t="s">
        <v>7054</v>
      </c>
      <c r="B16012" t="s">
        <v>6684</v>
      </c>
      <c r="C16012" s="1">
        <v>0.49011574074074077</v>
      </c>
      <c r="D16012">
        <v>156</v>
      </c>
      <c r="E16012" s="2">
        <v>2.9065416666666666E-2</v>
      </c>
      <c r="F16012" s="1">
        <v>2.9062500000000002E-2</v>
      </c>
      <c r="G16012">
        <v>252</v>
      </c>
      <c r="H16012">
        <v>2511.25</v>
      </c>
      <c r="I16012">
        <v>0</v>
      </c>
      <c r="J16012" t="s">
        <v>7032</v>
      </c>
      <c r="K16012" t="s">
        <v>22</v>
      </c>
      <c r="L16012">
        <v>1</v>
      </c>
      <c r="N16012" t="s">
        <v>23</v>
      </c>
      <c r="O16012" t="s">
        <v>46</v>
      </c>
      <c r="P16012" t="s">
        <v>28</v>
      </c>
      <c r="R16012" t="s">
        <v>26</v>
      </c>
      <c r="S16012">
        <v>18.399999999999999</v>
      </c>
      <c r="T16012">
        <v>18.2</v>
      </c>
      <c r="U16012">
        <v>18.2</v>
      </c>
      <c r="V16012">
        <v>0.2</v>
      </c>
      <c r="W16012">
        <v>0.2</v>
      </c>
      <c r="AB16012">
        <f t="shared" si="313"/>
        <v>2340.0300000000002</v>
      </c>
    </row>
    <row r="16013" spans="1:28" x14ac:dyDescent="0.25">
      <c r="A16013" t="s">
        <v>7054</v>
      </c>
      <c r="B16013" t="s">
        <v>6684</v>
      </c>
      <c r="C16013" s="1">
        <v>0.49011574074074077</v>
      </c>
      <c r="D16013">
        <v>156</v>
      </c>
      <c r="E16013" s="2">
        <v>2.9065416666666666E-2</v>
      </c>
      <c r="F16013" s="1">
        <v>2.9062500000000002E-2</v>
      </c>
      <c r="G16013">
        <v>252</v>
      </c>
      <c r="H16013">
        <v>2511.25</v>
      </c>
      <c r="I16013">
        <v>0</v>
      </c>
      <c r="J16013" t="s">
        <v>7032</v>
      </c>
      <c r="K16013" t="s">
        <v>22</v>
      </c>
      <c r="L16013">
        <v>1</v>
      </c>
      <c r="N16013" t="s">
        <v>23</v>
      </c>
      <c r="O16013" t="s">
        <v>33</v>
      </c>
      <c r="P16013" t="s">
        <v>28</v>
      </c>
      <c r="R16013" t="s">
        <v>26</v>
      </c>
      <c r="S16013">
        <v>18.5</v>
      </c>
      <c r="T16013">
        <v>18.2</v>
      </c>
      <c r="U16013">
        <v>18.2</v>
      </c>
      <c r="V16013">
        <v>0.3</v>
      </c>
      <c r="W16013">
        <v>0.3</v>
      </c>
      <c r="AB16013">
        <f t="shared" si="313"/>
        <v>2340.0300000000002</v>
      </c>
    </row>
    <row r="16014" spans="1:28" x14ac:dyDescent="0.25">
      <c r="A16014" t="s">
        <v>7054</v>
      </c>
      <c r="B16014" t="s">
        <v>6684</v>
      </c>
      <c r="C16014" s="1">
        <v>0.49011574074074077</v>
      </c>
      <c r="D16014">
        <v>156</v>
      </c>
      <c r="E16014" s="2">
        <v>2.9065416666666666E-2</v>
      </c>
      <c r="F16014" s="1">
        <v>2.9062500000000002E-2</v>
      </c>
      <c r="G16014">
        <v>252</v>
      </c>
      <c r="H16014">
        <v>2511.25</v>
      </c>
      <c r="I16014">
        <v>0</v>
      </c>
      <c r="J16014" t="s">
        <v>7032</v>
      </c>
      <c r="K16014" t="s">
        <v>22</v>
      </c>
      <c r="L16014">
        <v>1</v>
      </c>
      <c r="N16014" t="s">
        <v>23</v>
      </c>
      <c r="O16014" t="s">
        <v>24</v>
      </c>
      <c r="P16014" t="s">
        <v>28</v>
      </c>
      <c r="R16014" t="s">
        <v>26</v>
      </c>
      <c r="S16014">
        <v>20.6</v>
      </c>
      <c r="T16014">
        <v>18.2</v>
      </c>
      <c r="U16014">
        <v>18.2</v>
      </c>
      <c r="V16014">
        <v>2.4</v>
      </c>
      <c r="W16014">
        <v>2.4</v>
      </c>
      <c r="AB16014">
        <f t="shared" si="313"/>
        <v>2340.0300000000002</v>
      </c>
    </row>
    <row r="16015" spans="1:28" x14ac:dyDescent="0.25">
      <c r="A16015" t="s">
        <v>7054</v>
      </c>
      <c r="B16015" t="s">
        <v>6684</v>
      </c>
      <c r="C16015" s="1">
        <v>0.49011574074074077</v>
      </c>
      <c r="D16015">
        <v>156</v>
      </c>
      <c r="E16015" s="2">
        <v>2.9065416666666666E-2</v>
      </c>
      <c r="F16015" s="1">
        <v>2.9062500000000002E-2</v>
      </c>
      <c r="G16015">
        <v>252</v>
      </c>
      <c r="H16015">
        <v>2511.25</v>
      </c>
      <c r="I16015">
        <v>0</v>
      </c>
      <c r="J16015" t="s">
        <v>7032</v>
      </c>
      <c r="K16015" t="s">
        <v>22</v>
      </c>
      <c r="L16015">
        <v>1</v>
      </c>
      <c r="N16015" t="s">
        <v>23</v>
      </c>
      <c r="O16015" t="s">
        <v>36</v>
      </c>
      <c r="P16015" t="s">
        <v>28</v>
      </c>
      <c r="R16015" t="s">
        <v>26</v>
      </c>
      <c r="S16015">
        <v>19.100000000000001</v>
      </c>
      <c r="T16015">
        <v>18.2</v>
      </c>
      <c r="U16015">
        <v>18.2</v>
      </c>
      <c r="V16015">
        <v>0.9</v>
      </c>
      <c r="W16015">
        <v>0.9</v>
      </c>
      <c r="AB16015">
        <f t="shared" si="313"/>
        <v>2340.0300000000002</v>
      </c>
    </row>
    <row r="16016" spans="1:28" x14ac:dyDescent="0.25">
      <c r="A16016" t="s">
        <v>7055</v>
      </c>
      <c r="B16016" t="s">
        <v>6684</v>
      </c>
      <c r="C16016" s="1">
        <v>0.49219907407407404</v>
      </c>
      <c r="D16016">
        <v>125</v>
      </c>
      <c r="E16016" s="2">
        <v>3.1148391203703704E-2</v>
      </c>
      <c r="F16016" s="1">
        <v>3.1145833333333334E-2</v>
      </c>
      <c r="G16016">
        <v>221</v>
      </c>
      <c r="H16016">
        <v>2691.22</v>
      </c>
      <c r="I16016">
        <v>0</v>
      </c>
      <c r="J16016" t="s">
        <v>7032</v>
      </c>
      <c r="K16016" t="s">
        <v>22</v>
      </c>
      <c r="L16016">
        <v>1</v>
      </c>
      <c r="N16016" t="s">
        <v>23</v>
      </c>
      <c r="O16016" t="s">
        <v>46</v>
      </c>
      <c r="P16016" t="s">
        <v>28</v>
      </c>
      <c r="R16016" t="s">
        <v>26</v>
      </c>
      <c r="S16016">
        <v>18.100000000000001</v>
      </c>
      <c r="T16016">
        <v>18.100000000000001</v>
      </c>
      <c r="U16016">
        <v>18.100000000000001</v>
      </c>
      <c r="V16016">
        <v>0</v>
      </c>
      <c r="W16016">
        <v>0</v>
      </c>
      <c r="AB16016">
        <f t="shared" si="313"/>
        <v>2520</v>
      </c>
    </row>
    <row r="16017" spans="1:28" x14ac:dyDescent="0.25">
      <c r="A16017" t="s">
        <v>7055</v>
      </c>
      <c r="B16017" t="s">
        <v>6684</v>
      </c>
      <c r="C16017" s="1">
        <v>0.49219907407407404</v>
      </c>
      <c r="D16017">
        <v>125</v>
      </c>
      <c r="E16017" s="2">
        <v>3.1148391203703704E-2</v>
      </c>
      <c r="F16017" s="1">
        <v>3.1145833333333334E-2</v>
      </c>
      <c r="G16017">
        <v>221</v>
      </c>
      <c r="H16017">
        <v>2691.22</v>
      </c>
      <c r="I16017">
        <v>0</v>
      </c>
      <c r="J16017" t="s">
        <v>7032</v>
      </c>
      <c r="K16017" t="s">
        <v>22</v>
      </c>
      <c r="L16017">
        <v>1</v>
      </c>
      <c r="N16017" t="s">
        <v>23</v>
      </c>
      <c r="O16017" t="s">
        <v>33</v>
      </c>
      <c r="P16017" t="s">
        <v>28</v>
      </c>
      <c r="R16017" t="s">
        <v>26</v>
      </c>
      <c r="S16017">
        <v>18.600000000000001</v>
      </c>
      <c r="T16017">
        <v>18.100000000000001</v>
      </c>
      <c r="U16017">
        <v>18.100000000000001</v>
      </c>
      <c r="V16017">
        <v>0.5</v>
      </c>
      <c r="W16017">
        <v>0.5</v>
      </c>
      <c r="AB16017">
        <f t="shared" si="313"/>
        <v>2520</v>
      </c>
    </row>
    <row r="16018" spans="1:28" x14ac:dyDescent="0.25">
      <c r="A16018" t="s">
        <v>7055</v>
      </c>
      <c r="B16018" t="s">
        <v>6684</v>
      </c>
      <c r="C16018" s="1">
        <v>0.49219907407407404</v>
      </c>
      <c r="D16018">
        <v>125</v>
      </c>
      <c r="E16018" s="2">
        <v>3.1148391203703704E-2</v>
      </c>
      <c r="F16018" s="1">
        <v>3.1145833333333334E-2</v>
      </c>
      <c r="G16018">
        <v>221</v>
      </c>
      <c r="H16018">
        <v>2691.22</v>
      </c>
      <c r="I16018">
        <v>0</v>
      </c>
      <c r="J16018" t="s">
        <v>7032</v>
      </c>
      <c r="K16018" t="s">
        <v>22</v>
      </c>
      <c r="L16018">
        <v>1</v>
      </c>
      <c r="N16018" t="s">
        <v>23</v>
      </c>
      <c r="O16018" t="s">
        <v>36</v>
      </c>
      <c r="P16018" t="s">
        <v>28</v>
      </c>
      <c r="R16018" t="s">
        <v>26</v>
      </c>
      <c r="S16018">
        <v>19</v>
      </c>
      <c r="T16018">
        <v>18.100000000000001</v>
      </c>
      <c r="U16018">
        <v>18.100000000000001</v>
      </c>
      <c r="V16018">
        <v>0.9</v>
      </c>
      <c r="W16018">
        <v>0.9</v>
      </c>
      <c r="AB16018">
        <f t="shared" si="313"/>
        <v>2520</v>
      </c>
    </row>
    <row r="16019" spans="1:28" x14ac:dyDescent="0.25">
      <c r="A16019" t="s">
        <v>7055</v>
      </c>
      <c r="B16019" t="s">
        <v>6684</v>
      </c>
      <c r="C16019" s="1">
        <v>0.49219907407407404</v>
      </c>
      <c r="D16019">
        <v>125</v>
      </c>
      <c r="E16019" s="2">
        <v>3.1148391203703704E-2</v>
      </c>
      <c r="F16019" s="1">
        <v>3.1145833333333334E-2</v>
      </c>
      <c r="G16019">
        <v>221</v>
      </c>
      <c r="H16019">
        <v>2691.22</v>
      </c>
      <c r="I16019">
        <v>0</v>
      </c>
      <c r="J16019" t="s">
        <v>7032</v>
      </c>
      <c r="K16019" t="s">
        <v>22</v>
      </c>
      <c r="L16019">
        <v>1</v>
      </c>
      <c r="N16019" t="s">
        <v>23</v>
      </c>
      <c r="O16019" t="s">
        <v>24</v>
      </c>
      <c r="P16019" t="s">
        <v>28</v>
      </c>
      <c r="R16019" t="s">
        <v>26</v>
      </c>
      <c r="S16019">
        <v>18.5</v>
      </c>
      <c r="T16019">
        <v>18.100000000000001</v>
      </c>
      <c r="U16019">
        <v>18.100000000000001</v>
      </c>
      <c r="V16019">
        <v>0.4</v>
      </c>
      <c r="W16019">
        <v>0.4</v>
      </c>
      <c r="AB16019">
        <f t="shared" si="313"/>
        <v>2520</v>
      </c>
    </row>
    <row r="16020" spans="1:28" x14ac:dyDescent="0.25">
      <c r="A16020" t="s">
        <v>7056</v>
      </c>
      <c r="B16020" t="s">
        <v>6684</v>
      </c>
      <c r="C16020" s="1">
        <v>0.49428240740740742</v>
      </c>
      <c r="D16020">
        <v>27</v>
      </c>
      <c r="E16020" s="2">
        <v>3.3230590277777777E-2</v>
      </c>
      <c r="F16020" s="1">
        <v>3.3229166666666664E-2</v>
      </c>
      <c r="G16020">
        <v>123</v>
      </c>
      <c r="H16020">
        <v>2871.12</v>
      </c>
      <c r="I16020">
        <v>0</v>
      </c>
      <c r="J16020" t="s">
        <v>7032</v>
      </c>
      <c r="K16020" t="s">
        <v>22</v>
      </c>
      <c r="L16020">
        <v>1</v>
      </c>
      <c r="N16020" t="s">
        <v>23</v>
      </c>
      <c r="O16020" t="s">
        <v>46</v>
      </c>
      <c r="P16020" t="s">
        <v>28</v>
      </c>
      <c r="R16020" t="s">
        <v>26</v>
      </c>
      <c r="S16020">
        <v>18.399999999999999</v>
      </c>
      <c r="T16020">
        <v>18.2</v>
      </c>
      <c r="U16020">
        <v>18.100000000000001</v>
      </c>
      <c r="V16020">
        <v>0.2</v>
      </c>
      <c r="W16020">
        <v>0.3</v>
      </c>
      <c r="AB16020">
        <f t="shared" si="313"/>
        <v>2699.9</v>
      </c>
    </row>
    <row r="16021" spans="1:28" x14ac:dyDescent="0.25">
      <c r="A16021" t="s">
        <v>7056</v>
      </c>
      <c r="B16021" t="s">
        <v>6684</v>
      </c>
      <c r="C16021" s="1">
        <v>0.49428240740740742</v>
      </c>
      <c r="D16021">
        <v>27</v>
      </c>
      <c r="E16021" s="2">
        <v>3.3230590277777777E-2</v>
      </c>
      <c r="F16021" s="1">
        <v>3.3229166666666664E-2</v>
      </c>
      <c r="G16021">
        <v>123</v>
      </c>
      <c r="H16021">
        <v>2871.12</v>
      </c>
      <c r="I16021">
        <v>0</v>
      </c>
      <c r="J16021" t="s">
        <v>7032</v>
      </c>
      <c r="K16021" t="s">
        <v>22</v>
      </c>
      <c r="L16021">
        <v>1</v>
      </c>
      <c r="N16021" t="s">
        <v>23</v>
      </c>
      <c r="O16021" t="s">
        <v>33</v>
      </c>
      <c r="P16021" t="s">
        <v>28</v>
      </c>
      <c r="R16021" t="s">
        <v>26</v>
      </c>
      <c r="S16021">
        <v>18.899999999999999</v>
      </c>
      <c r="T16021">
        <v>18.2</v>
      </c>
      <c r="U16021">
        <v>18.100000000000001</v>
      </c>
      <c r="V16021">
        <v>0.7</v>
      </c>
      <c r="W16021">
        <v>0.8</v>
      </c>
      <c r="AB16021">
        <f t="shared" si="313"/>
        <v>2699.9</v>
      </c>
    </row>
    <row r="16022" spans="1:28" x14ac:dyDescent="0.25">
      <c r="A16022" t="s">
        <v>7056</v>
      </c>
      <c r="B16022" t="s">
        <v>6684</v>
      </c>
      <c r="C16022" s="1">
        <v>0.49428240740740742</v>
      </c>
      <c r="D16022">
        <v>27</v>
      </c>
      <c r="E16022" s="2">
        <v>3.3230590277777777E-2</v>
      </c>
      <c r="F16022" s="1">
        <v>3.3229166666666664E-2</v>
      </c>
      <c r="G16022">
        <v>123</v>
      </c>
      <c r="H16022">
        <v>2871.12</v>
      </c>
      <c r="I16022">
        <v>0</v>
      </c>
      <c r="J16022" t="s">
        <v>7032</v>
      </c>
      <c r="K16022" t="s">
        <v>22</v>
      </c>
      <c r="L16022">
        <v>1</v>
      </c>
      <c r="N16022" t="s">
        <v>23</v>
      </c>
      <c r="O16022" t="s">
        <v>36</v>
      </c>
      <c r="P16022" t="s">
        <v>28</v>
      </c>
      <c r="R16022" t="s">
        <v>26</v>
      </c>
      <c r="S16022">
        <v>19.5</v>
      </c>
      <c r="T16022">
        <v>18.2</v>
      </c>
      <c r="U16022">
        <v>18.100000000000001</v>
      </c>
      <c r="V16022">
        <v>1.3</v>
      </c>
      <c r="W16022">
        <v>1.4</v>
      </c>
      <c r="AB16022">
        <f t="shared" ref="AB16022:AB16085" si="314">H16022-171.22</f>
        <v>2699.9</v>
      </c>
    </row>
    <row r="16023" spans="1:28" x14ac:dyDescent="0.25">
      <c r="A16023" t="s">
        <v>7056</v>
      </c>
      <c r="B16023" t="s">
        <v>6684</v>
      </c>
      <c r="C16023" s="1">
        <v>0.49428240740740742</v>
      </c>
      <c r="D16023">
        <v>27</v>
      </c>
      <c r="E16023" s="2">
        <v>3.3230590277777777E-2</v>
      </c>
      <c r="F16023" s="1">
        <v>3.3229166666666664E-2</v>
      </c>
      <c r="G16023">
        <v>123</v>
      </c>
      <c r="H16023">
        <v>2871.12</v>
      </c>
      <c r="I16023">
        <v>0</v>
      </c>
      <c r="J16023" t="s">
        <v>7032</v>
      </c>
      <c r="K16023" t="s">
        <v>22</v>
      </c>
      <c r="L16023">
        <v>1</v>
      </c>
      <c r="N16023" t="s">
        <v>23</v>
      </c>
      <c r="O16023" t="s">
        <v>24</v>
      </c>
      <c r="P16023" t="s">
        <v>28</v>
      </c>
      <c r="R16023" t="s">
        <v>26</v>
      </c>
      <c r="S16023">
        <v>18.600000000000001</v>
      </c>
      <c r="T16023">
        <v>18.2</v>
      </c>
      <c r="U16023">
        <v>18.100000000000001</v>
      </c>
      <c r="V16023">
        <v>0.4</v>
      </c>
      <c r="W16023">
        <v>0.5</v>
      </c>
      <c r="AB16023">
        <f t="shared" si="314"/>
        <v>2699.9</v>
      </c>
    </row>
    <row r="16024" spans="1:28" x14ac:dyDescent="0.25">
      <c r="A16024" t="s">
        <v>7057</v>
      </c>
      <c r="B16024" t="s">
        <v>6684</v>
      </c>
      <c r="C16024" s="1">
        <v>0.49636574074074075</v>
      </c>
      <c r="D16024">
        <v>230</v>
      </c>
      <c r="E16024" s="2">
        <v>3.5316261574074075E-2</v>
      </c>
      <c r="F16024" s="1">
        <v>3.5312500000000004E-2</v>
      </c>
      <c r="G16024">
        <v>325</v>
      </c>
      <c r="H16024">
        <v>3051.33</v>
      </c>
      <c r="I16024">
        <v>0</v>
      </c>
      <c r="J16024" t="s">
        <v>7032</v>
      </c>
      <c r="K16024" t="s">
        <v>22</v>
      </c>
      <c r="L16024">
        <v>1</v>
      </c>
      <c r="N16024" t="s">
        <v>23</v>
      </c>
      <c r="O16024" t="s">
        <v>46</v>
      </c>
      <c r="P16024" t="s">
        <v>28</v>
      </c>
      <c r="R16024" t="s">
        <v>26</v>
      </c>
      <c r="S16024">
        <v>18.3</v>
      </c>
      <c r="T16024">
        <v>18</v>
      </c>
      <c r="U16024">
        <v>18</v>
      </c>
      <c r="V16024">
        <v>0.3</v>
      </c>
      <c r="W16024">
        <v>0.3</v>
      </c>
      <c r="AB16024">
        <f t="shared" si="314"/>
        <v>2880.11</v>
      </c>
    </row>
    <row r="16025" spans="1:28" x14ac:dyDescent="0.25">
      <c r="A16025" t="s">
        <v>7057</v>
      </c>
      <c r="B16025" t="s">
        <v>6684</v>
      </c>
      <c r="C16025" s="1">
        <v>0.49636574074074075</v>
      </c>
      <c r="D16025">
        <v>230</v>
      </c>
      <c r="E16025" s="2">
        <v>3.5316261574074075E-2</v>
      </c>
      <c r="F16025" s="1">
        <v>3.5312500000000004E-2</v>
      </c>
      <c r="G16025">
        <v>325</v>
      </c>
      <c r="H16025">
        <v>3051.33</v>
      </c>
      <c r="I16025">
        <v>0</v>
      </c>
      <c r="J16025" t="s">
        <v>7032</v>
      </c>
      <c r="K16025" t="s">
        <v>22</v>
      </c>
      <c r="L16025">
        <v>1</v>
      </c>
      <c r="N16025" t="s">
        <v>23</v>
      </c>
      <c r="O16025" t="s">
        <v>42</v>
      </c>
      <c r="P16025" t="s">
        <v>28</v>
      </c>
      <c r="R16025" t="s">
        <v>26</v>
      </c>
      <c r="S16025">
        <v>18.7</v>
      </c>
      <c r="T16025">
        <v>18</v>
      </c>
      <c r="U16025">
        <v>18</v>
      </c>
      <c r="V16025">
        <v>0.7</v>
      </c>
      <c r="W16025">
        <v>0.7</v>
      </c>
      <c r="AB16025">
        <f t="shared" si="314"/>
        <v>2880.11</v>
      </c>
    </row>
    <row r="16026" spans="1:28" x14ac:dyDescent="0.25">
      <c r="A16026" t="s">
        <v>7057</v>
      </c>
      <c r="B16026" t="s">
        <v>6684</v>
      </c>
      <c r="C16026" s="1">
        <v>0.49636574074074075</v>
      </c>
      <c r="D16026">
        <v>230</v>
      </c>
      <c r="E16026" s="2">
        <v>3.5316261574074075E-2</v>
      </c>
      <c r="F16026" s="1">
        <v>3.5312500000000004E-2</v>
      </c>
      <c r="G16026">
        <v>325</v>
      </c>
      <c r="H16026">
        <v>3051.33</v>
      </c>
      <c r="I16026">
        <v>0</v>
      </c>
      <c r="J16026" t="s">
        <v>7032</v>
      </c>
      <c r="K16026" t="s">
        <v>22</v>
      </c>
      <c r="L16026">
        <v>1</v>
      </c>
      <c r="N16026" t="s">
        <v>23</v>
      </c>
      <c r="O16026" t="s">
        <v>33</v>
      </c>
      <c r="P16026" t="s">
        <v>28</v>
      </c>
      <c r="R16026" t="s">
        <v>26</v>
      </c>
      <c r="S16026">
        <v>18.899999999999999</v>
      </c>
      <c r="T16026">
        <v>18</v>
      </c>
      <c r="U16026">
        <v>18</v>
      </c>
      <c r="V16026">
        <v>0.9</v>
      </c>
      <c r="W16026">
        <v>0.9</v>
      </c>
      <c r="AB16026">
        <f t="shared" si="314"/>
        <v>2880.11</v>
      </c>
    </row>
    <row r="16027" spans="1:28" x14ac:dyDescent="0.25">
      <c r="A16027" t="s">
        <v>7057</v>
      </c>
      <c r="B16027" t="s">
        <v>6684</v>
      </c>
      <c r="C16027" s="1">
        <v>0.49636574074074075</v>
      </c>
      <c r="D16027">
        <v>230</v>
      </c>
      <c r="E16027" s="2">
        <v>3.5316261574074075E-2</v>
      </c>
      <c r="F16027" s="1">
        <v>3.5312500000000004E-2</v>
      </c>
      <c r="G16027">
        <v>325</v>
      </c>
      <c r="H16027">
        <v>3051.33</v>
      </c>
      <c r="I16027">
        <v>0</v>
      </c>
      <c r="J16027" t="s">
        <v>7032</v>
      </c>
      <c r="K16027" t="s">
        <v>22</v>
      </c>
      <c r="L16027">
        <v>1</v>
      </c>
      <c r="N16027" t="s">
        <v>23</v>
      </c>
      <c r="O16027" t="s">
        <v>36</v>
      </c>
      <c r="P16027" t="s">
        <v>28</v>
      </c>
      <c r="R16027" t="s">
        <v>26</v>
      </c>
      <c r="S16027">
        <v>19.5</v>
      </c>
      <c r="T16027">
        <v>18</v>
      </c>
      <c r="U16027">
        <v>18</v>
      </c>
      <c r="V16027">
        <v>1.5</v>
      </c>
      <c r="W16027">
        <v>1.5</v>
      </c>
      <c r="AB16027">
        <f t="shared" si="314"/>
        <v>2880.11</v>
      </c>
    </row>
    <row r="16028" spans="1:28" x14ac:dyDescent="0.25">
      <c r="A16028" t="s">
        <v>7058</v>
      </c>
      <c r="B16028" t="s">
        <v>6684</v>
      </c>
      <c r="C16028" s="1">
        <v>0.49844907407407407</v>
      </c>
      <c r="D16028">
        <v>265</v>
      </c>
      <c r="E16028" s="2">
        <v>3.7400011574074077E-2</v>
      </c>
      <c r="F16028" s="1">
        <v>3.7395833333333336E-2</v>
      </c>
      <c r="G16028">
        <v>361</v>
      </c>
      <c r="H16028">
        <v>3231.36</v>
      </c>
      <c r="I16028">
        <v>0</v>
      </c>
      <c r="J16028" t="s">
        <v>7032</v>
      </c>
      <c r="K16028" t="s">
        <v>22</v>
      </c>
      <c r="L16028">
        <v>1</v>
      </c>
      <c r="N16028" t="s">
        <v>23</v>
      </c>
      <c r="O16028" t="s">
        <v>46</v>
      </c>
      <c r="P16028" t="s">
        <v>28</v>
      </c>
      <c r="R16028" t="s">
        <v>26</v>
      </c>
      <c r="S16028">
        <v>18</v>
      </c>
      <c r="T16028">
        <v>18</v>
      </c>
      <c r="U16028">
        <v>18</v>
      </c>
      <c r="V16028">
        <v>0</v>
      </c>
      <c r="W16028">
        <v>0</v>
      </c>
      <c r="AB16028">
        <f t="shared" si="314"/>
        <v>3060.1400000000003</v>
      </c>
    </row>
    <row r="16029" spans="1:28" x14ac:dyDescent="0.25">
      <c r="A16029" t="s">
        <v>7058</v>
      </c>
      <c r="B16029" t="s">
        <v>6684</v>
      </c>
      <c r="C16029" s="1">
        <v>0.49844907407407407</v>
      </c>
      <c r="D16029">
        <v>265</v>
      </c>
      <c r="E16029" s="2">
        <v>3.7400011574074077E-2</v>
      </c>
      <c r="F16029" s="1">
        <v>3.7395833333333336E-2</v>
      </c>
      <c r="G16029">
        <v>361</v>
      </c>
      <c r="H16029">
        <v>3231.36</v>
      </c>
      <c r="I16029">
        <v>0</v>
      </c>
      <c r="J16029" t="s">
        <v>7032</v>
      </c>
      <c r="K16029" t="s">
        <v>22</v>
      </c>
      <c r="L16029">
        <v>1</v>
      </c>
      <c r="N16029" t="s">
        <v>23</v>
      </c>
      <c r="O16029" t="s">
        <v>33</v>
      </c>
      <c r="P16029" t="s">
        <v>28</v>
      </c>
      <c r="R16029" t="s">
        <v>26</v>
      </c>
      <c r="S16029">
        <v>18.8</v>
      </c>
      <c r="T16029">
        <v>18</v>
      </c>
      <c r="U16029">
        <v>18</v>
      </c>
      <c r="V16029">
        <v>0.8</v>
      </c>
      <c r="W16029">
        <v>0.8</v>
      </c>
      <c r="AB16029">
        <f t="shared" si="314"/>
        <v>3060.1400000000003</v>
      </c>
    </row>
    <row r="16030" spans="1:28" x14ac:dyDescent="0.25">
      <c r="A16030" t="s">
        <v>7058</v>
      </c>
      <c r="B16030" t="s">
        <v>6684</v>
      </c>
      <c r="C16030" s="1">
        <v>0.49844907407407407</v>
      </c>
      <c r="D16030">
        <v>265</v>
      </c>
      <c r="E16030" s="2">
        <v>3.7400011574074077E-2</v>
      </c>
      <c r="F16030" s="1">
        <v>3.7395833333333336E-2</v>
      </c>
      <c r="G16030">
        <v>361</v>
      </c>
      <c r="H16030">
        <v>3231.36</v>
      </c>
      <c r="I16030">
        <v>0</v>
      </c>
      <c r="J16030" t="s">
        <v>7032</v>
      </c>
      <c r="K16030" t="s">
        <v>22</v>
      </c>
      <c r="L16030">
        <v>1</v>
      </c>
      <c r="N16030" t="s">
        <v>23</v>
      </c>
      <c r="O16030" t="s">
        <v>31</v>
      </c>
      <c r="P16030" t="s">
        <v>28</v>
      </c>
      <c r="R16030" t="s">
        <v>26</v>
      </c>
      <c r="S16030">
        <v>18.8</v>
      </c>
      <c r="T16030">
        <v>18</v>
      </c>
      <c r="U16030">
        <v>18</v>
      </c>
      <c r="V16030">
        <v>0.8</v>
      </c>
      <c r="W16030">
        <v>0.8</v>
      </c>
      <c r="AB16030">
        <f t="shared" si="314"/>
        <v>3060.1400000000003</v>
      </c>
    </row>
    <row r="16031" spans="1:28" x14ac:dyDescent="0.25">
      <c r="A16031" t="s">
        <v>7058</v>
      </c>
      <c r="B16031" t="s">
        <v>6684</v>
      </c>
      <c r="C16031" s="1">
        <v>0.49844907407407407</v>
      </c>
      <c r="D16031">
        <v>265</v>
      </c>
      <c r="E16031" s="2">
        <v>3.7400011574074077E-2</v>
      </c>
      <c r="F16031" s="1">
        <v>3.7395833333333336E-2</v>
      </c>
      <c r="G16031">
        <v>361</v>
      </c>
      <c r="H16031">
        <v>3231.36</v>
      </c>
      <c r="I16031">
        <v>0</v>
      </c>
      <c r="J16031" t="s">
        <v>7032</v>
      </c>
      <c r="K16031" t="s">
        <v>22</v>
      </c>
      <c r="L16031">
        <v>1</v>
      </c>
      <c r="N16031" t="s">
        <v>23</v>
      </c>
      <c r="O16031" t="s">
        <v>36</v>
      </c>
      <c r="P16031" t="s">
        <v>28</v>
      </c>
      <c r="R16031" t="s">
        <v>26</v>
      </c>
      <c r="S16031">
        <v>19.8</v>
      </c>
      <c r="T16031">
        <v>18</v>
      </c>
      <c r="U16031">
        <v>18</v>
      </c>
      <c r="V16031">
        <v>1.8</v>
      </c>
      <c r="W16031">
        <v>1.8</v>
      </c>
      <c r="AB16031">
        <f t="shared" si="314"/>
        <v>3060.1400000000003</v>
      </c>
    </row>
    <row r="16032" spans="1:28" x14ac:dyDescent="0.25">
      <c r="A16032" t="s">
        <v>7059</v>
      </c>
      <c r="B16032" t="s">
        <v>6684</v>
      </c>
      <c r="C16032" s="1">
        <v>0.50053240740740745</v>
      </c>
      <c r="D16032">
        <v>234</v>
      </c>
      <c r="E16032" s="2">
        <v>3.9482986111111111E-2</v>
      </c>
      <c r="F16032" s="1">
        <v>3.9479166666666669E-2</v>
      </c>
      <c r="G16032">
        <v>330</v>
      </c>
      <c r="H16032">
        <v>3411.33</v>
      </c>
      <c r="I16032">
        <v>0</v>
      </c>
      <c r="J16032" t="s">
        <v>7032</v>
      </c>
      <c r="K16032" t="s">
        <v>22</v>
      </c>
      <c r="L16032">
        <v>1</v>
      </c>
      <c r="N16032" t="s">
        <v>23</v>
      </c>
      <c r="O16032" t="s">
        <v>42</v>
      </c>
      <c r="P16032" t="s">
        <v>28</v>
      </c>
      <c r="R16032" t="s">
        <v>26</v>
      </c>
      <c r="S16032">
        <v>18.5</v>
      </c>
      <c r="T16032">
        <v>18</v>
      </c>
      <c r="U16032">
        <v>18</v>
      </c>
      <c r="V16032">
        <v>0.5</v>
      </c>
      <c r="W16032">
        <v>0.5</v>
      </c>
      <c r="AB16032">
        <f t="shared" si="314"/>
        <v>3240.11</v>
      </c>
    </row>
    <row r="16033" spans="1:28" x14ac:dyDescent="0.25">
      <c r="A16033" t="s">
        <v>7059</v>
      </c>
      <c r="B16033" t="s">
        <v>6684</v>
      </c>
      <c r="C16033" s="1">
        <v>0.50053240740740745</v>
      </c>
      <c r="D16033">
        <v>234</v>
      </c>
      <c r="E16033" s="2">
        <v>3.9482986111111111E-2</v>
      </c>
      <c r="F16033" s="1">
        <v>3.9479166666666669E-2</v>
      </c>
      <c r="G16033">
        <v>330</v>
      </c>
      <c r="H16033">
        <v>3411.33</v>
      </c>
      <c r="I16033">
        <v>0</v>
      </c>
      <c r="J16033" t="s">
        <v>7032</v>
      </c>
      <c r="K16033" t="s">
        <v>22</v>
      </c>
      <c r="L16033">
        <v>1</v>
      </c>
      <c r="N16033" t="s">
        <v>23</v>
      </c>
      <c r="O16033" t="s">
        <v>33</v>
      </c>
      <c r="P16033" t="s">
        <v>28</v>
      </c>
      <c r="R16033" t="s">
        <v>26</v>
      </c>
      <c r="S16033">
        <v>18.899999999999999</v>
      </c>
      <c r="T16033">
        <v>18</v>
      </c>
      <c r="U16033">
        <v>18</v>
      </c>
      <c r="V16033">
        <v>0.9</v>
      </c>
      <c r="W16033">
        <v>0.9</v>
      </c>
      <c r="AB16033">
        <f t="shared" si="314"/>
        <v>3240.11</v>
      </c>
    </row>
    <row r="16034" spans="1:28" x14ac:dyDescent="0.25">
      <c r="A16034" t="s">
        <v>7059</v>
      </c>
      <c r="B16034" t="s">
        <v>6684</v>
      </c>
      <c r="C16034" s="1">
        <v>0.50053240740740745</v>
      </c>
      <c r="D16034">
        <v>234</v>
      </c>
      <c r="E16034" s="2">
        <v>3.9482986111111111E-2</v>
      </c>
      <c r="F16034" s="1">
        <v>3.9479166666666669E-2</v>
      </c>
      <c r="G16034">
        <v>330</v>
      </c>
      <c r="H16034">
        <v>3411.33</v>
      </c>
      <c r="I16034">
        <v>0</v>
      </c>
      <c r="J16034" t="s">
        <v>7032</v>
      </c>
      <c r="K16034" t="s">
        <v>22</v>
      </c>
      <c r="L16034">
        <v>1</v>
      </c>
      <c r="N16034" t="s">
        <v>23</v>
      </c>
      <c r="O16034" t="s">
        <v>36</v>
      </c>
      <c r="P16034" t="s">
        <v>28</v>
      </c>
      <c r="R16034" t="s">
        <v>26</v>
      </c>
      <c r="S16034">
        <v>19.399999999999999</v>
      </c>
      <c r="T16034">
        <v>18</v>
      </c>
      <c r="U16034">
        <v>18</v>
      </c>
      <c r="V16034">
        <v>1.4</v>
      </c>
      <c r="W16034">
        <v>1.4</v>
      </c>
      <c r="AB16034">
        <f t="shared" si="314"/>
        <v>3240.11</v>
      </c>
    </row>
    <row r="16035" spans="1:28" x14ac:dyDescent="0.25">
      <c r="A16035" t="s">
        <v>7060</v>
      </c>
      <c r="B16035" t="s">
        <v>6684</v>
      </c>
      <c r="C16035" s="1">
        <v>0.50261574074074067</v>
      </c>
      <c r="D16035">
        <v>603</v>
      </c>
      <c r="E16035" s="2">
        <v>4.1570590277777777E-2</v>
      </c>
      <c r="F16035" s="1">
        <v>4.1562500000000002E-2</v>
      </c>
      <c r="G16035">
        <v>699</v>
      </c>
      <c r="H16035">
        <v>3591.7</v>
      </c>
      <c r="I16035">
        <v>0</v>
      </c>
      <c r="J16035" t="s">
        <v>7032</v>
      </c>
      <c r="K16035" t="s">
        <v>22</v>
      </c>
      <c r="L16035">
        <v>1</v>
      </c>
      <c r="N16035" t="s">
        <v>23</v>
      </c>
      <c r="O16035" t="s">
        <v>42</v>
      </c>
      <c r="P16035" t="s">
        <v>28</v>
      </c>
      <c r="R16035" t="s">
        <v>26</v>
      </c>
      <c r="S16035">
        <v>18.3</v>
      </c>
      <c r="T16035">
        <v>18</v>
      </c>
      <c r="U16035">
        <v>17.899999999999999</v>
      </c>
      <c r="V16035">
        <v>0.3</v>
      </c>
      <c r="W16035">
        <v>0.4</v>
      </c>
      <c r="AB16035">
        <f t="shared" si="314"/>
        <v>3420.48</v>
      </c>
    </row>
    <row r="16036" spans="1:28" x14ac:dyDescent="0.25">
      <c r="A16036" t="s">
        <v>7060</v>
      </c>
      <c r="B16036" t="s">
        <v>6684</v>
      </c>
      <c r="C16036" s="1">
        <v>0.50261574074074067</v>
      </c>
      <c r="D16036">
        <v>603</v>
      </c>
      <c r="E16036" s="2">
        <v>4.1570590277777777E-2</v>
      </c>
      <c r="F16036" s="1">
        <v>4.1562500000000002E-2</v>
      </c>
      <c r="G16036">
        <v>699</v>
      </c>
      <c r="H16036">
        <v>3591.7</v>
      </c>
      <c r="I16036">
        <v>0</v>
      </c>
      <c r="J16036" t="s">
        <v>7032</v>
      </c>
      <c r="K16036" t="s">
        <v>22</v>
      </c>
      <c r="L16036">
        <v>1</v>
      </c>
      <c r="N16036" t="s">
        <v>23</v>
      </c>
      <c r="O16036" t="s">
        <v>36</v>
      </c>
      <c r="P16036" t="s">
        <v>28</v>
      </c>
      <c r="R16036" t="s">
        <v>26</v>
      </c>
      <c r="S16036">
        <v>19</v>
      </c>
      <c r="T16036">
        <v>18</v>
      </c>
      <c r="U16036">
        <v>17.899999999999999</v>
      </c>
      <c r="V16036">
        <v>1</v>
      </c>
      <c r="W16036">
        <v>1.1000000000000001</v>
      </c>
      <c r="AB16036">
        <f t="shared" si="314"/>
        <v>3420.48</v>
      </c>
    </row>
    <row r="16037" spans="1:28" x14ac:dyDescent="0.25">
      <c r="A16037" t="s">
        <v>7060</v>
      </c>
      <c r="B16037" t="s">
        <v>6684</v>
      </c>
      <c r="C16037" s="1">
        <v>0.50261574074074067</v>
      </c>
      <c r="D16037">
        <v>603</v>
      </c>
      <c r="E16037" s="2">
        <v>4.1570590277777777E-2</v>
      </c>
      <c r="F16037" s="1">
        <v>4.1562500000000002E-2</v>
      </c>
      <c r="G16037">
        <v>699</v>
      </c>
      <c r="H16037">
        <v>3591.7</v>
      </c>
      <c r="I16037">
        <v>0</v>
      </c>
      <c r="J16037" t="s">
        <v>7032</v>
      </c>
      <c r="K16037" t="s">
        <v>22</v>
      </c>
      <c r="L16037">
        <v>1</v>
      </c>
      <c r="N16037" t="s">
        <v>23</v>
      </c>
      <c r="O16037" t="s">
        <v>33</v>
      </c>
      <c r="P16037" t="s">
        <v>28</v>
      </c>
      <c r="R16037" t="s">
        <v>26</v>
      </c>
      <c r="S16037">
        <v>18.7</v>
      </c>
      <c r="T16037">
        <v>18</v>
      </c>
      <c r="U16037">
        <v>17.899999999999999</v>
      </c>
      <c r="V16037">
        <v>0.7</v>
      </c>
      <c r="W16037">
        <v>0.8</v>
      </c>
      <c r="AB16037">
        <f t="shared" si="314"/>
        <v>3420.48</v>
      </c>
    </row>
    <row r="16038" spans="1:28" x14ac:dyDescent="0.25">
      <c r="A16038" t="s">
        <v>7061</v>
      </c>
      <c r="B16038" t="s">
        <v>6684</v>
      </c>
      <c r="C16038" s="1">
        <v>0.50468750000000007</v>
      </c>
      <c r="D16038">
        <v>971</v>
      </c>
      <c r="E16038" s="2">
        <v>4.3646608796296303E-2</v>
      </c>
      <c r="F16038" s="1">
        <v>4.3645833333333335E-2</v>
      </c>
      <c r="G16038">
        <v>67</v>
      </c>
      <c r="H16038">
        <v>3771.07</v>
      </c>
      <c r="I16038">
        <v>0</v>
      </c>
      <c r="J16038" t="s">
        <v>7032</v>
      </c>
      <c r="K16038" t="s">
        <v>22</v>
      </c>
      <c r="L16038">
        <v>1</v>
      </c>
      <c r="N16038" t="s">
        <v>23</v>
      </c>
      <c r="O16038" t="s">
        <v>42</v>
      </c>
      <c r="P16038" t="s">
        <v>28</v>
      </c>
      <c r="R16038" t="s">
        <v>26</v>
      </c>
      <c r="S16038">
        <v>18.5</v>
      </c>
      <c r="T16038">
        <v>18.2</v>
      </c>
      <c r="U16038">
        <v>18.100000000000001</v>
      </c>
      <c r="V16038">
        <v>0.3</v>
      </c>
      <c r="W16038">
        <v>0.4</v>
      </c>
      <c r="AB16038">
        <f t="shared" si="314"/>
        <v>3599.8500000000004</v>
      </c>
    </row>
    <row r="16039" spans="1:28" x14ac:dyDescent="0.25">
      <c r="A16039" t="s">
        <v>7061</v>
      </c>
      <c r="B16039" t="s">
        <v>6684</v>
      </c>
      <c r="C16039" s="1">
        <v>0.50468750000000007</v>
      </c>
      <c r="D16039">
        <v>971</v>
      </c>
      <c r="E16039" s="2">
        <v>4.3646608796296303E-2</v>
      </c>
      <c r="F16039" s="1">
        <v>4.3645833333333335E-2</v>
      </c>
      <c r="G16039">
        <v>67</v>
      </c>
      <c r="H16039">
        <v>3771.07</v>
      </c>
      <c r="I16039">
        <v>0</v>
      </c>
      <c r="J16039" t="s">
        <v>7032</v>
      </c>
      <c r="K16039" t="s">
        <v>22</v>
      </c>
      <c r="L16039">
        <v>1</v>
      </c>
      <c r="N16039" t="s">
        <v>23</v>
      </c>
      <c r="O16039" t="s">
        <v>33</v>
      </c>
      <c r="P16039" t="s">
        <v>28</v>
      </c>
      <c r="R16039" t="s">
        <v>26</v>
      </c>
      <c r="S16039">
        <v>19</v>
      </c>
      <c r="T16039">
        <v>18.2</v>
      </c>
      <c r="U16039">
        <v>18.100000000000001</v>
      </c>
      <c r="V16039">
        <v>0.8</v>
      </c>
      <c r="W16039">
        <v>0.9</v>
      </c>
      <c r="AB16039">
        <f t="shared" si="314"/>
        <v>3599.8500000000004</v>
      </c>
    </row>
    <row r="16040" spans="1:28" x14ac:dyDescent="0.25">
      <c r="A16040" t="s">
        <v>7061</v>
      </c>
      <c r="B16040" t="s">
        <v>6684</v>
      </c>
      <c r="C16040" s="1">
        <v>0.50468750000000007</v>
      </c>
      <c r="D16040">
        <v>971</v>
      </c>
      <c r="E16040" s="2">
        <v>4.3646608796296303E-2</v>
      </c>
      <c r="F16040" s="1">
        <v>4.3645833333333335E-2</v>
      </c>
      <c r="G16040">
        <v>67</v>
      </c>
      <c r="H16040">
        <v>3771.07</v>
      </c>
      <c r="I16040">
        <v>0</v>
      </c>
      <c r="J16040" t="s">
        <v>7032</v>
      </c>
      <c r="K16040" t="s">
        <v>22</v>
      </c>
      <c r="L16040">
        <v>1</v>
      </c>
      <c r="N16040" t="s">
        <v>23</v>
      </c>
      <c r="O16040" t="s">
        <v>31</v>
      </c>
      <c r="P16040" t="s">
        <v>28</v>
      </c>
      <c r="R16040" t="s">
        <v>26</v>
      </c>
      <c r="S16040">
        <v>19.100000000000001</v>
      </c>
      <c r="T16040">
        <v>18.2</v>
      </c>
      <c r="U16040">
        <v>18.100000000000001</v>
      </c>
      <c r="V16040">
        <v>0.9</v>
      </c>
      <c r="W16040">
        <v>1</v>
      </c>
      <c r="AB16040">
        <f t="shared" si="314"/>
        <v>3599.8500000000004</v>
      </c>
    </row>
    <row r="16041" spans="1:28" x14ac:dyDescent="0.25">
      <c r="A16041" t="s">
        <v>7061</v>
      </c>
      <c r="B16041" t="s">
        <v>6684</v>
      </c>
      <c r="C16041" s="1">
        <v>0.50468750000000007</v>
      </c>
      <c r="D16041">
        <v>971</v>
      </c>
      <c r="E16041" s="2">
        <v>4.3646608796296303E-2</v>
      </c>
      <c r="F16041" s="1">
        <v>4.3645833333333335E-2</v>
      </c>
      <c r="G16041">
        <v>67</v>
      </c>
      <c r="H16041">
        <v>3771.07</v>
      </c>
      <c r="I16041">
        <v>0</v>
      </c>
      <c r="J16041" t="s">
        <v>7032</v>
      </c>
      <c r="K16041" t="s">
        <v>22</v>
      </c>
      <c r="L16041">
        <v>1</v>
      </c>
      <c r="N16041" t="s">
        <v>23</v>
      </c>
      <c r="O16041" t="s">
        <v>36</v>
      </c>
      <c r="P16041" t="s">
        <v>28</v>
      </c>
      <c r="R16041" t="s">
        <v>26</v>
      </c>
      <c r="S16041">
        <v>21.1</v>
      </c>
      <c r="T16041">
        <v>18.2</v>
      </c>
      <c r="U16041">
        <v>18.100000000000001</v>
      </c>
      <c r="V16041">
        <v>2.9</v>
      </c>
      <c r="W16041">
        <v>3</v>
      </c>
      <c r="AB16041">
        <f t="shared" si="314"/>
        <v>3599.8500000000004</v>
      </c>
    </row>
    <row r="16042" spans="1:28" x14ac:dyDescent="0.25">
      <c r="A16042" t="s">
        <v>7061</v>
      </c>
      <c r="B16042" t="s">
        <v>6684</v>
      </c>
      <c r="C16042" s="1">
        <v>0.50468750000000007</v>
      </c>
      <c r="D16042">
        <v>971</v>
      </c>
      <c r="E16042" s="2">
        <v>4.3646608796296303E-2</v>
      </c>
      <c r="F16042" s="1">
        <v>4.3645833333333335E-2</v>
      </c>
      <c r="G16042">
        <v>67</v>
      </c>
      <c r="H16042">
        <v>3771.07</v>
      </c>
      <c r="I16042">
        <v>0</v>
      </c>
      <c r="J16042" t="s">
        <v>7032</v>
      </c>
      <c r="K16042" t="s">
        <v>22</v>
      </c>
      <c r="L16042">
        <v>1</v>
      </c>
      <c r="N16042" t="s">
        <v>23</v>
      </c>
      <c r="O16042" t="s">
        <v>24</v>
      </c>
      <c r="P16042" t="s">
        <v>28</v>
      </c>
      <c r="R16042" t="s">
        <v>26</v>
      </c>
      <c r="S16042">
        <v>19.3</v>
      </c>
      <c r="T16042">
        <v>18.2</v>
      </c>
      <c r="U16042">
        <v>18.100000000000001</v>
      </c>
      <c r="V16042">
        <v>1.1000000000000001</v>
      </c>
      <c r="W16042">
        <v>1.2</v>
      </c>
      <c r="AB16042">
        <f t="shared" si="314"/>
        <v>3599.8500000000004</v>
      </c>
    </row>
    <row r="16043" spans="1:28" x14ac:dyDescent="0.25">
      <c r="A16043" t="s">
        <v>7062</v>
      </c>
      <c r="B16043" t="s">
        <v>6684</v>
      </c>
      <c r="C16043" s="1">
        <v>0.50678240740740743</v>
      </c>
      <c r="D16043">
        <v>307</v>
      </c>
      <c r="E16043" s="2">
        <v>4.5733831018518523E-2</v>
      </c>
      <c r="F16043" s="1">
        <v>4.5729166666666661E-2</v>
      </c>
      <c r="G16043">
        <v>403</v>
      </c>
      <c r="H16043">
        <v>3951.4</v>
      </c>
      <c r="I16043">
        <v>0</v>
      </c>
      <c r="J16043" t="s">
        <v>7032</v>
      </c>
      <c r="K16043" t="s">
        <v>22</v>
      </c>
      <c r="L16043">
        <v>1</v>
      </c>
      <c r="N16043" t="s">
        <v>23</v>
      </c>
      <c r="O16043" t="s">
        <v>42</v>
      </c>
      <c r="P16043" t="s">
        <v>28</v>
      </c>
      <c r="R16043" t="s">
        <v>26</v>
      </c>
      <c r="S16043">
        <v>18.399999999999999</v>
      </c>
      <c r="T16043">
        <v>18.100000000000001</v>
      </c>
      <c r="U16043">
        <v>18.100000000000001</v>
      </c>
      <c r="V16043">
        <v>0.3</v>
      </c>
      <c r="W16043">
        <v>0.3</v>
      </c>
      <c r="AB16043">
        <f t="shared" si="314"/>
        <v>3780.1800000000003</v>
      </c>
    </row>
    <row r="16044" spans="1:28" x14ac:dyDescent="0.25">
      <c r="A16044" t="s">
        <v>7062</v>
      </c>
      <c r="B16044" t="s">
        <v>6684</v>
      </c>
      <c r="C16044" s="1">
        <v>0.50678240740740743</v>
      </c>
      <c r="D16044">
        <v>307</v>
      </c>
      <c r="E16044" s="2">
        <v>4.5733831018518523E-2</v>
      </c>
      <c r="F16044" s="1">
        <v>4.5729166666666661E-2</v>
      </c>
      <c r="G16044">
        <v>403</v>
      </c>
      <c r="H16044">
        <v>3951.4</v>
      </c>
      <c r="I16044">
        <v>0</v>
      </c>
      <c r="J16044" t="s">
        <v>7032</v>
      </c>
      <c r="K16044" t="s">
        <v>22</v>
      </c>
      <c r="L16044">
        <v>1</v>
      </c>
      <c r="N16044" t="s">
        <v>23</v>
      </c>
      <c r="O16044" t="s">
        <v>33</v>
      </c>
      <c r="P16044" t="s">
        <v>28</v>
      </c>
      <c r="R16044" t="s">
        <v>26</v>
      </c>
      <c r="S16044">
        <v>19.100000000000001</v>
      </c>
      <c r="T16044">
        <v>18.100000000000001</v>
      </c>
      <c r="U16044">
        <v>18.100000000000001</v>
      </c>
      <c r="V16044">
        <v>1</v>
      </c>
      <c r="W16044">
        <v>1</v>
      </c>
      <c r="AB16044">
        <f t="shared" si="314"/>
        <v>3780.1800000000003</v>
      </c>
    </row>
    <row r="16045" spans="1:28" x14ac:dyDescent="0.25">
      <c r="A16045" t="s">
        <v>7062</v>
      </c>
      <c r="B16045" t="s">
        <v>6684</v>
      </c>
      <c r="C16045" s="1">
        <v>0.50678240740740743</v>
      </c>
      <c r="D16045">
        <v>307</v>
      </c>
      <c r="E16045" s="2">
        <v>4.5733831018518523E-2</v>
      </c>
      <c r="F16045" s="1">
        <v>4.5729166666666661E-2</v>
      </c>
      <c r="G16045">
        <v>403</v>
      </c>
      <c r="H16045">
        <v>3951.4</v>
      </c>
      <c r="I16045">
        <v>0</v>
      </c>
      <c r="J16045" t="s">
        <v>7032</v>
      </c>
      <c r="K16045" t="s">
        <v>22</v>
      </c>
      <c r="L16045">
        <v>1</v>
      </c>
      <c r="N16045" t="s">
        <v>23</v>
      </c>
      <c r="O16045" t="s">
        <v>36</v>
      </c>
      <c r="P16045" t="s">
        <v>28</v>
      </c>
      <c r="R16045" t="s">
        <v>26</v>
      </c>
      <c r="S16045">
        <v>19.600000000000001</v>
      </c>
      <c r="T16045">
        <v>18.100000000000001</v>
      </c>
      <c r="U16045">
        <v>18.100000000000001</v>
      </c>
      <c r="V16045">
        <v>1.5</v>
      </c>
      <c r="W16045">
        <v>1.5</v>
      </c>
      <c r="AB16045">
        <f t="shared" si="314"/>
        <v>3780.1800000000003</v>
      </c>
    </row>
    <row r="16046" spans="1:28" x14ac:dyDescent="0.25">
      <c r="A16046" t="s">
        <v>7063</v>
      </c>
      <c r="B16046" t="s">
        <v>6684</v>
      </c>
      <c r="C16046" s="1">
        <v>0.50886574074074076</v>
      </c>
      <c r="D16046">
        <v>9</v>
      </c>
      <c r="E16046" s="2">
        <v>4.781371527777778E-2</v>
      </c>
      <c r="F16046" s="1">
        <v>4.7812500000000001E-2</v>
      </c>
      <c r="G16046">
        <v>105</v>
      </c>
      <c r="H16046">
        <v>4131.1000000000004</v>
      </c>
      <c r="I16046">
        <v>0</v>
      </c>
      <c r="J16046" t="s">
        <v>7032</v>
      </c>
      <c r="K16046" t="s">
        <v>22</v>
      </c>
      <c r="L16046">
        <v>1</v>
      </c>
      <c r="N16046" t="s">
        <v>23</v>
      </c>
      <c r="O16046" t="s">
        <v>42</v>
      </c>
      <c r="P16046" t="s">
        <v>28</v>
      </c>
      <c r="R16046" t="s">
        <v>26</v>
      </c>
      <c r="S16046">
        <v>18.3</v>
      </c>
      <c r="T16046">
        <v>18.100000000000001</v>
      </c>
      <c r="U16046">
        <v>18.100000000000001</v>
      </c>
      <c r="V16046">
        <v>0.2</v>
      </c>
      <c r="W16046">
        <v>0.2</v>
      </c>
      <c r="AB16046">
        <f t="shared" si="314"/>
        <v>3959.8800000000006</v>
      </c>
    </row>
    <row r="16047" spans="1:28" x14ac:dyDescent="0.25">
      <c r="A16047" t="s">
        <v>7063</v>
      </c>
      <c r="B16047" t="s">
        <v>6684</v>
      </c>
      <c r="C16047" s="1">
        <v>0.50886574074074076</v>
      </c>
      <c r="D16047">
        <v>9</v>
      </c>
      <c r="E16047" s="2">
        <v>4.781371527777778E-2</v>
      </c>
      <c r="F16047" s="1">
        <v>4.7812500000000001E-2</v>
      </c>
      <c r="G16047">
        <v>105</v>
      </c>
      <c r="H16047">
        <v>4131.1000000000004</v>
      </c>
      <c r="I16047">
        <v>0</v>
      </c>
      <c r="J16047" t="s">
        <v>7032</v>
      </c>
      <c r="K16047" t="s">
        <v>22</v>
      </c>
      <c r="L16047">
        <v>1</v>
      </c>
      <c r="N16047" t="s">
        <v>23</v>
      </c>
      <c r="O16047" t="s">
        <v>31</v>
      </c>
      <c r="P16047" t="s">
        <v>28</v>
      </c>
      <c r="R16047" t="s">
        <v>26</v>
      </c>
      <c r="S16047">
        <v>17.899999999999999</v>
      </c>
      <c r="T16047">
        <v>18.100000000000001</v>
      </c>
      <c r="U16047">
        <v>18.100000000000001</v>
      </c>
      <c r="V16047">
        <v>-0.2</v>
      </c>
      <c r="W16047">
        <v>-0.2</v>
      </c>
      <c r="AB16047">
        <f t="shared" si="314"/>
        <v>3959.8800000000006</v>
      </c>
    </row>
    <row r="16048" spans="1:28" x14ac:dyDescent="0.25">
      <c r="A16048" t="s">
        <v>7063</v>
      </c>
      <c r="B16048" t="s">
        <v>6684</v>
      </c>
      <c r="C16048" s="1">
        <v>0.50886574074074076</v>
      </c>
      <c r="D16048">
        <v>9</v>
      </c>
      <c r="E16048" s="2">
        <v>4.781371527777778E-2</v>
      </c>
      <c r="F16048" s="1">
        <v>4.7812500000000001E-2</v>
      </c>
      <c r="G16048">
        <v>105</v>
      </c>
      <c r="H16048">
        <v>4131.1000000000004</v>
      </c>
      <c r="I16048">
        <v>0</v>
      </c>
      <c r="J16048" t="s">
        <v>7032</v>
      </c>
      <c r="K16048" t="s">
        <v>22</v>
      </c>
      <c r="L16048">
        <v>1</v>
      </c>
      <c r="N16048" t="s">
        <v>23</v>
      </c>
      <c r="O16048" t="s">
        <v>24</v>
      </c>
      <c r="P16048" t="s">
        <v>28</v>
      </c>
      <c r="R16048" t="s">
        <v>26</v>
      </c>
      <c r="S16048">
        <v>19.7</v>
      </c>
      <c r="T16048">
        <v>18.100000000000001</v>
      </c>
      <c r="U16048">
        <v>18.100000000000001</v>
      </c>
      <c r="V16048">
        <v>1.6</v>
      </c>
      <c r="W16048">
        <v>1.6</v>
      </c>
      <c r="X16048" t="s">
        <v>226</v>
      </c>
      <c r="AB16048">
        <f t="shared" si="314"/>
        <v>3959.8800000000006</v>
      </c>
    </row>
    <row r="16049" spans="1:28" x14ac:dyDescent="0.25">
      <c r="A16049" t="s">
        <v>7064</v>
      </c>
      <c r="B16049" t="s">
        <v>6684</v>
      </c>
      <c r="C16049" s="1">
        <v>0.51094907407407408</v>
      </c>
      <c r="D16049">
        <v>412</v>
      </c>
      <c r="E16049" s="2">
        <v>4.9901701388888886E-2</v>
      </c>
      <c r="F16049" s="1">
        <v>4.9895833333333334E-2</v>
      </c>
      <c r="G16049">
        <v>507</v>
      </c>
      <c r="H16049">
        <v>4311.51</v>
      </c>
      <c r="I16049">
        <v>0</v>
      </c>
      <c r="J16049" t="s">
        <v>7032</v>
      </c>
      <c r="K16049" t="s">
        <v>22</v>
      </c>
      <c r="L16049">
        <v>1</v>
      </c>
      <c r="N16049" t="s">
        <v>23</v>
      </c>
      <c r="O16049" t="s">
        <v>42</v>
      </c>
      <c r="P16049" t="s">
        <v>28</v>
      </c>
      <c r="R16049" t="s">
        <v>26</v>
      </c>
      <c r="S16049">
        <v>18.600000000000001</v>
      </c>
      <c r="T16049">
        <v>18</v>
      </c>
      <c r="U16049">
        <v>18</v>
      </c>
      <c r="V16049">
        <v>0.6</v>
      </c>
      <c r="W16049">
        <v>0.6</v>
      </c>
      <c r="AB16049">
        <f t="shared" si="314"/>
        <v>4140.29</v>
      </c>
    </row>
    <row r="16050" spans="1:28" x14ac:dyDescent="0.25">
      <c r="A16050" t="s">
        <v>7064</v>
      </c>
      <c r="B16050" t="s">
        <v>6684</v>
      </c>
      <c r="C16050" s="1">
        <v>0.51094907407407408</v>
      </c>
      <c r="D16050">
        <v>412</v>
      </c>
      <c r="E16050" s="2">
        <v>4.9901701388888886E-2</v>
      </c>
      <c r="F16050" s="1">
        <v>4.9895833333333334E-2</v>
      </c>
      <c r="G16050">
        <v>507</v>
      </c>
      <c r="H16050">
        <v>4311.51</v>
      </c>
      <c r="I16050">
        <v>0</v>
      </c>
      <c r="J16050" t="s">
        <v>7032</v>
      </c>
      <c r="K16050" t="s">
        <v>22</v>
      </c>
      <c r="L16050">
        <v>1</v>
      </c>
      <c r="N16050" t="s">
        <v>23</v>
      </c>
      <c r="O16050" t="s">
        <v>36</v>
      </c>
      <c r="P16050" t="s">
        <v>28</v>
      </c>
      <c r="R16050" t="s">
        <v>26</v>
      </c>
      <c r="S16050">
        <v>18.7</v>
      </c>
      <c r="T16050">
        <v>18</v>
      </c>
      <c r="U16050">
        <v>18</v>
      </c>
      <c r="V16050">
        <v>0.7</v>
      </c>
      <c r="W16050">
        <v>0.7</v>
      </c>
      <c r="AB16050">
        <f t="shared" si="314"/>
        <v>4140.29</v>
      </c>
    </row>
    <row r="16051" spans="1:28" x14ac:dyDescent="0.25">
      <c r="A16051" t="s">
        <v>7064</v>
      </c>
      <c r="B16051" t="s">
        <v>6684</v>
      </c>
      <c r="C16051" s="1">
        <v>0.51094907407407408</v>
      </c>
      <c r="D16051">
        <v>412</v>
      </c>
      <c r="E16051" s="2">
        <v>4.9901701388888886E-2</v>
      </c>
      <c r="F16051" s="1">
        <v>4.9895833333333334E-2</v>
      </c>
      <c r="G16051">
        <v>507</v>
      </c>
      <c r="H16051">
        <v>4311.51</v>
      </c>
      <c r="I16051">
        <v>0</v>
      </c>
      <c r="J16051" t="s">
        <v>7032</v>
      </c>
      <c r="K16051" t="s">
        <v>22</v>
      </c>
      <c r="L16051">
        <v>1</v>
      </c>
      <c r="N16051" t="s">
        <v>23</v>
      </c>
      <c r="O16051" t="s">
        <v>31</v>
      </c>
      <c r="P16051" t="s">
        <v>28</v>
      </c>
      <c r="R16051" t="s">
        <v>26</v>
      </c>
      <c r="S16051">
        <v>18.100000000000001</v>
      </c>
      <c r="T16051">
        <v>18</v>
      </c>
      <c r="U16051">
        <v>18</v>
      </c>
      <c r="V16051">
        <v>0.1</v>
      </c>
      <c r="W16051">
        <v>0.1</v>
      </c>
      <c r="AB16051">
        <f t="shared" si="314"/>
        <v>4140.29</v>
      </c>
    </row>
    <row r="16052" spans="1:28" x14ac:dyDescent="0.25">
      <c r="A16052" t="s">
        <v>7064</v>
      </c>
      <c r="B16052" t="s">
        <v>6684</v>
      </c>
      <c r="C16052" s="1">
        <v>0.51094907407407408</v>
      </c>
      <c r="D16052">
        <v>412</v>
      </c>
      <c r="E16052" s="2">
        <v>4.9901701388888886E-2</v>
      </c>
      <c r="F16052" s="1">
        <v>4.9895833333333334E-2</v>
      </c>
      <c r="G16052">
        <v>507</v>
      </c>
      <c r="H16052">
        <v>4311.51</v>
      </c>
      <c r="I16052">
        <v>0</v>
      </c>
      <c r="J16052" t="s">
        <v>7032</v>
      </c>
      <c r="K16052" t="s">
        <v>22</v>
      </c>
      <c r="L16052">
        <v>1</v>
      </c>
      <c r="N16052" t="s">
        <v>23</v>
      </c>
      <c r="O16052" t="s">
        <v>33</v>
      </c>
      <c r="P16052" t="s">
        <v>28</v>
      </c>
      <c r="R16052" t="s">
        <v>26</v>
      </c>
      <c r="S16052">
        <v>18.7</v>
      </c>
      <c r="T16052">
        <v>18</v>
      </c>
      <c r="U16052">
        <v>18</v>
      </c>
      <c r="V16052">
        <v>0.7</v>
      </c>
      <c r="W16052">
        <v>0.7</v>
      </c>
      <c r="AB16052">
        <f t="shared" si="314"/>
        <v>4140.29</v>
      </c>
    </row>
    <row r="16053" spans="1:28" x14ac:dyDescent="0.25">
      <c r="A16053" t="s">
        <v>7065</v>
      </c>
      <c r="B16053" t="s">
        <v>6684</v>
      </c>
      <c r="C16053" s="1">
        <v>0.51303240740740741</v>
      </c>
      <c r="D16053">
        <v>113</v>
      </c>
      <c r="E16053" s="2">
        <v>5.1981585648148143E-2</v>
      </c>
      <c r="F16053" s="1">
        <v>5.1979166666666667E-2</v>
      </c>
      <c r="G16053">
        <v>209</v>
      </c>
      <c r="H16053">
        <v>4491.21</v>
      </c>
      <c r="I16053">
        <v>0</v>
      </c>
      <c r="J16053" t="s">
        <v>7032</v>
      </c>
      <c r="K16053" t="s">
        <v>22</v>
      </c>
      <c r="L16053">
        <v>1</v>
      </c>
      <c r="N16053" t="s">
        <v>23</v>
      </c>
      <c r="O16053" t="s">
        <v>46</v>
      </c>
      <c r="P16053" t="s">
        <v>28</v>
      </c>
      <c r="R16053" t="s">
        <v>26</v>
      </c>
      <c r="S16053">
        <v>18.3</v>
      </c>
      <c r="T16053">
        <v>18</v>
      </c>
      <c r="U16053">
        <v>17.899999999999999</v>
      </c>
      <c r="V16053">
        <v>0.3</v>
      </c>
      <c r="W16053">
        <v>0.4</v>
      </c>
      <c r="AB16053">
        <f t="shared" si="314"/>
        <v>4319.99</v>
      </c>
    </row>
    <row r="16054" spans="1:28" x14ac:dyDescent="0.25">
      <c r="A16054" t="s">
        <v>7065</v>
      </c>
      <c r="B16054" t="s">
        <v>6684</v>
      </c>
      <c r="C16054" s="1">
        <v>0.51303240740740741</v>
      </c>
      <c r="D16054">
        <v>113</v>
      </c>
      <c r="E16054" s="2">
        <v>5.1981585648148143E-2</v>
      </c>
      <c r="F16054" s="1">
        <v>5.1979166666666667E-2</v>
      </c>
      <c r="G16054">
        <v>209</v>
      </c>
      <c r="H16054">
        <v>4491.21</v>
      </c>
      <c r="I16054">
        <v>0</v>
      </c>
      <c r="J16054" t="s">
        <v>7032</v>
      </c>
      <c r="K16054" t="s">
        <v>22</v>
      </c>
      <c r="L16054">
        <v>1</v>
      </c>
      <c r="N16054" t="s">
        <v>23</v>
      </c>
      <c r="O16054" t="s">
        <v>42</v>
      </c>
      <c r="P16054" t="s">
        <v>28</v>
      </c>
      <c r="R16054" t="s">
        <v>26</v>
      </c>
      <c r="S16054">
        <v>18.7</v>
      </c>
      <c r="T16054">
        <v>18</v>
      </c>
      <c r="U16054">
        <v>17.899999999999999</v>
      </c>
      <c r="V16054">
        <v>0.7</v>
      </c>
      <c r="W16054">
        <v>0.8</v>
      </c>
      <c r="AB16054">
        <f t="shared" si="314"/>
        <v>4319.99</v>
      </c>
    </row>
    <row r="16055" spans="1:28" x14ac:dyDescent="0.25">
      <c r="A16055" t="s">
        <v>7065</v>
      </c>
      <c r="B16055" t="s">
        <v>6684</v>
      </c>
      <c r="C16055" s="1">
        <v>0.51303240740740741</v>
      </c>
      <c r="D16055">
        <v>113</v>
      </c>
      <c r="E16055" s="2">
        <v>5.1981585648148143E-2</v>
      </c>
      <c r="F16055" s="1">
        <v>5.1979166666666667E-2</v>
      </c>
      <c r="G16055">
        <v>209</v>
      </c>
      <c r="H16055">
        <v>4491.21</v>
      </c>
      <c r="I16055">
        <v>0</v>
      </c>
      <c r="J16055" t="s">
        <v>7032</v>
      </c>
      <c r="K16055" t="s">
        <v>22</v>
      </c>
      <c r="L16055">
        <v>1</v>
      </c>
      <c r="N16055" t="s">
        <v>23</v>
      </c>
      <c r="O16055" t="s">
        <v>33</v>
      </c>
      <c r="P16055" t="s">
        <v>28</v>
      </c>
      <c r="R16055" t="s">
        <v>26</v>
      </c>
      <c r="S16055">
        <v>18.7</v>
      </c>
      <c r="T16055">
        <v>18</v>
      </c>
      <c r="U16055">
        <v>17.899999999999999</v>
      </c>
      <c r="V16055">
        <v>0.7</v>
      </c>
      <c r="W16055">
        <v>0.8</v>
      </c>
      <c r="AB16055">
        <f t="shared" si="314"/>
        <v>4319.99</v>
      </c>
    </row>
    <row r="16056" spans="1:28" x14ac:dyDescent="0.25">
      <c r="A16056" t="s">
        <v>7065</v>
      </c>
      <c r="B16056" t="s">
        <v>6684</v>
      </c>
      <c r="C16056" s="1">
        <v>0.51303240740740741</v>
      </c>
      <c r="D16056">
        <v>113</v>
      </c>
      <c r="E16056" s="2">
        <v>5.1981585648148143E-2</v>
      </c>
      <c r="F16056" s="1">
        <v>5.1979166666666667E-2</v>
      </c>
      <c r="G16056">
        <v>209</v>
      </c>
      <c r="H16056">
        <v>4491.21</v>
      </c>
      <c r="I16056">
        <v>0</v>
      </c>
      <c r="J16056" t="s">
        <v>7032</v>
      </c>
      <c r="K16056" t="s">
        <v>22</v>
      </c>
      <c r="L16056">
        <v>1</v>
      </c>
      <c r="N16056" t="s">
        <v>23</v>
      </c>
      <c r="O16056" t="s">
        <v>31</v>
      </c>
      <c r="P16056" t="s">
        <v>28</v>
      </c>
      <c r="R16056" t="s">
        <v>26</v>
      </c>
      <c r="S16056">
        <v>18.100000000000001</v>
      </c>
      <c r="T16056">
        <v>18</v>
      </c>
      <c r="U16056">
        <v>17.899999999999999</v>
      </c>
      <c r="V16056">
        <v>0.1</v>
      </c>
      <c r="W16056">
        <v>0.2</v>
      </c>
      <c r="AB16056">
        <f t="shared" si="314"/>
        <v>4319.99</v>
      </c>
    </row>
    <row r="16057" spans="1:28" x14ac:dyDescent="0.25">
      <c r="A16057" t="s">
        <v>7065</v>
      </c>
      <c r="B16057" t="s">
        <v>6684</v>
      </c>
      <c r="C16057" s="1">
        <v>0.51303240740740741</v>
      </c>
      <c r="D16057">
        <v>113</v>
      </c>
      <c r="E16057" s="2">
        <v>5.1981585648148143E-2</v>
      </c>
      <c r="F16057" s="1">
        <v>5.1979166666666667E-2</v>
      </c>
      <c r="G16057">
        <v>209</v>
      </c>
      <c r="H16057">
        <v>4491.21</v>
      </c>
      <c r="I16057">
        <v>0</v>
      </c>
      <c r="J16057" t="s">
        <v>7032</v>
      </c>
      <c r="K16057" t="s">
        <v>22</v>
      </c>
      <c r="L16057">
        <v>1</v>
      </c>
      <c r="N16057" t="s">
        <v>23</v>
      </c>
      <c r="O16057" t="s">
        <v>36</v>
      </c>
      <c r="P16057" t="s">
        <v>28</v>
      </c>
      <c r="R16057" t="s">
        <v>26</v>
      </c>
      <c r="S16057">
        <v>18.8</v>
      </c>
      <c r="T16057">
        <v>18</v>
      </c>
      <c r="U16057">
        <v>17.899999999999999</v>
      </c>
      <c r="V16057">
        <v>0.8</v>
      </c>
      <c r="W16057">
        <v>0.9</v>
      </c>
      <c r="AB16057">
        <f t="shared" si="314"/>
        <v>4319.99</v>
      </c>
    </row>
    <row r="16058" spans="1:28" x14ac:dyDescent="0.25">
      <c r="A16058" t="s">
        <v>7066</v>
      </c>
      <c r="B16058" t="s">
        <v>6684</v>
      </c>
      <c r="C16058" s="1">
        <v>0.51511574074074074</v>
      </c>
      <c r="D16058">
        <v>182</v>
      </c>
      <c r="E16058" s="2">
        <v>5.4065717592592592E-2</v>
      </c>
      <c r="F16058" s="1">
        <v>5.4062500000000006E-2</v>
      </c>
      <c r="G16058">
        <v>278</v>
      </c>
      <c r="H16058">
        <v>4671.28</v>
      </c>
      <c r="I16058">
        <v>0</v>
      </c>
      <c r="J16058" t="s">
        <v>7032</v>
      </c>
      <c r="K16058" t="s">
        <v>22</v>
      </c>
      <c r="L16058">
        <v>1</v>
      </c>
      <c r="N16058" t="s">
        <v>23</v>
      </c>
      <c r="O16058" t="s">
        <v>46</v>
      </c>
      <c r="P16058" t="s">
        <v>28</v>
      </c>
      <c r="R16058" t="s">
        <v>26</v>
      </c>
      <c r="S16058">
        <v>18.100000000000001</v>
      </c>
      <c r="T16058">
        <v>17.899999999999999</v>
      </c>
      <c r="U16058">
        <v>18</v>
      </c>
      <c r="V16058">
        <v>0.2</v>
      </c>
      <c r="W16058">
        <v>0.1</v>
      </c>
      <c r="AB16058">
        <f t="shared" si="314"/>
        <v>4500.0599999999995</v>
      </c>
    </row>
    <row r="16059" spans="1:28" x14ac:dyDescent="0.25">
      <c r="A16059" t="s">
        <v>7066</v>
      </c>
      <c r="B16059" t="s">
        <v>6684</v>
      </c>
      <c r="C16059" s="1">
        <v>0.51511574074074074</v>
      </c>
      <c r="D16059">
        <v>182</v>
      </c>
      <c r="E16059" s="2">
        <v>5.4065717592592592E-2</v>
      </c>
      <c r="F16059" s="1">
        <v>5.4062500000000006E-2</v>
      </c>
      <c r="G16059">
        <v>278</v>
      </c>
      <c r="H16059">
        <v>4671.28</v>
      </c>
      <c r="I16059">
        <v>0</v>
      </c>
      <c r="J16059" t="s">
        <v>7032</v>
      </c>
      <c r="K16059" t="s">
        <v>22</v>
      </c>
      <c r="L16059">
        <v>1</v>
      </c>
      <c r="N16059" t="s">
        <v>23</v>
      </c>
      <c r="O16059" t="s">
        <v>42</v>
      </c>
      <c r="P16059" t="s">
        <v>28</v>
      </c>
      <c r="R16059" t="s">
        <v>26</v>
      </c>
      <c r="S16059">
        <v>18.600000000000001</v>
      </c>
      <c r="T16059">
        <v>17.899999999999999</v>
      </c>
      <c r="U16059">
        <v>18</v>
      </c>
      <c r="V16059">
        <v>0.7</v>
      </c>
      <c r="W16059">
        <v>0.6</v>
      </c>
      <c r="AB16059">
        <f t="shared" si="314"/>
        <v>4500.0599999999995</v>
      </c>
    </row>
    <row r="16060" spans="1:28" x14ac:dyDescent="0.25">
      <c r="A16060" t="s">
        <v>7066</v>
      </c>
      <c r="B16060" t="s">
        <v>6684</v>
      </c>
      <c r="C16060" s="1">
        <v>0.51511574074074074</v>
      </c>
      <c r="D16060">
        <v>182</v>
      </c>
      <c r="E16060" s="2">
        <v>5.4065717592592592E-2</v>
      </c>
      <c r="F16060" s="1">
        <v>5.4062500000000006E-2</v>
      </c>
      <c r="G16060">
        <v>278</v>
      </c>
      <c r="H16060">
        <v>4671.28</v>
      </c>
      <c r="I16060">
        <v>0</v>
      </c>
      <c r="J16060" t="s">
        <v>7032</v>
      </c>
      <c r="K16060" t="s">
        <v>22</v>
      </c>
      <c r="L16060">
        <v>1</v>
      </c>
      <c r="N16060" t="s">
        <v>23</v>
      </c>
      <c r="O16060" t="s">
        <v>33</v>
      </c>
      <c r="P16060" t="s">
        <v>28</v>
      </c>
      <c r="R16060" t="s">
        <v>26</v>
      </c>
      <c r="S16060">
        <v>18.600000000000001</v>
      </c>
      <c r="T16060">
        <v>17.899999999999999</v>
      </c>
      <c r="U16060">
        <v>18</v>
      </c>
      <c r="V16060">
        <v>0.7</v>
      </c>
      <c r="W16060">
        <v>0.6</v>
      </c>
      <c r="AB16060">
        <f t="shared" si="314"/>
        <v>4500.0599999999995</v>
      </c>
    </row>
    <row r="16061" spans="1:28" x14ac:dyDescent="0.25">
      <c r="A16061" t="s">
        <v>7066</v>
      </c>
      <c r="B16061" t="s">
        <v>6684</v>
      </c>
      <c r="C16061" s="1">
        <v>0.51511574074074074</v>
      </c>
      <c r="D16061">
        <v>182</v>
      </c>
      <c r="E16061" s="2">
        <v>5.4065717592592592E-2</v>
      </c>
      <c r="F16061" s="1">
        <v>5.4062500000000006E-2</v>
      </c>
      <c r="G16061">
        <v>278</v>
      </c>
      <c r="H16061">
        <v>4671.28</v>
      </c>
      <c r="I16061">
        <v>0</v>
      </c>
      <c r="J16061" t="s">
        <v>7032</v>
      </c>
      <c r="K16061" t="s">
        <v>22</v>
      </c>
      <c r="L16061">
        <v>1</v>
      </c>
      <c r="N16061" t="s">
        <v>23</v>
      </c>
      <c r="O16061" t="s">
        <v>31</v>
      </c>
      <c r="P16061" t="s">
        <v>28</v>
      </c>
      <c r="R16061" t="s">
        <v>26</v>
      </c>
      <c r="S16061">
        <v>17.899999999999999</v>
      </c>
      <c r="T16061">
        <v>17.899999999999999</v>
      </c>
      <c r="U16061">
        <v>18</v>
      </c>
      <c r="V16061">
        <v>0</v>
      </c>
      <c r="W16061">
        <v>-0.1</v>
      </c>
      <c r="AB16061">
        <f t="shared" si="314"/>
        <v>4500.0599999999995</v>
      </c>
    </row>
    <row r="16062" spans="1:28" x14ac:dyDescent="0.25">
      <c r="A16062" t="s">
        <v>7066</v>
      </c>
      <c r="B16062" t="s">
        <v>6684</v>
      </c>
      <c r="C16062" s="1">
        <v>0.51511574074074074</v>
      </c>
      <c r="D16062">
        <v>182</v>
      </c>
      <c r="E16062" s="2">
        <v>5.4065717592592592E-2</v>
      </c>
      <c r="F16062" s="1">
        <v>5.4062500000000006E-2</v>
      </c>
      <c r="G16062">
        <v>278</v>
      </c>
      <c r="H16062">
        <v>4671.28</v>
      </c>
      <c r="I16062">
        <v>0</v>
      </c>
      <c r="J16062" t="s">
        <v>7032</v>
      </c>
      <c r="K16062" t="s">
        <v>22</v>
      </c>
      <c r="L16062">
        <v>1</v>
      </c>
      <c r="N16062" t="s">
        <v>23</v>
      </c>
      <c r="O16062" t="s">
        <v>36</v>
      </c>
      <c r="P16062" t="s">
        <v>28</v>
      </c>
      <c r="R16062" t="s">
        <v>26</v>
      </c>
      <c r="S16062">
        <v>18.7</v>
      </c>
      <c r="T16062">
        <v>17.899999999999999</v>
      </c>
      <c r="U16062">
        <v>18</v>
      </c>
      <c r="V16062">
        <v>0.8</v>
      </c>
      <c r="W16062">
        <v>0.7</v>
      </c>
      <c r="AB16062">
        <f t="shared" si="314"/>
        <v>4500.0599999999995</v>
      </c>
    </row>
    <row r="16063" spans="1:28" x14ac:dyDescent="0.25">
      <c r="A16063" t="s">
        <v>7067</v>
      </c>
      <c r="B16063" t="s">
        <v>6684</v>
      </c>
      <c r="C16063" s="1">
        <v>0.51719907407407406</v>
      </c>
      <c r="D16063">
        <v>84</v>
      </c>
      <c r="E16063" s="2">
        <v>5.6147916666666665E-2</v>
      </c>
      <c r="F16063" s="1">
        <v>5.6145833333333339E-2</v>
      </c>
      <c r="G16063">
        <v>180</v>
      </c>
      <c r="H16063">
        <v>4851.18</v>
      </c>
      <c r="I16063">
        <v>0</v>
      </c>
      <c r="J16063" t="s">
        <v>7032</v>
      </c>
      <c r="K16063" t="s">
        <v>22</v>
      </c>
      <c r="L16063">
        <v>1</v>
      </c>
      <c r="N16063" t="s">
        <v>23</v>
      </c>
      <c r="O16063" t="s">
        <v>46</v>
      </c>
      <c r="P16063" t="s">
        <v>28</v>
      </c>
      <c r="R16063" t="s">
        <v>26</v>
      </c>
      <c r="S16063">
        <v>18.100000000000001</v>
      </c>
      <c r="T16063">
        <v>18</v>
      </c>
      <c r="U16063">
        <v>18</v>
      </c>
      <c r="V16063">
        <v>0.1</v>
      </c>
      <c r="W16063">
        <v>0.1</v>
      </c>
      <c r="AB16063">
        <f t="shared" si="314"/>
        <v>4679.96</v>
      </c>
    </row>
    <row r="16064" spans="1:28" x14ac:dyDescent="0.25">
      <c r="A16064" t="s">
        <v>7067</v>
      </c>
      <c r="B16064" t="s">
        <v>6684</v>
      </c>
      <c r="C16064" s="1">
        <v>0.51719907407407406</v>
      </c>
      <c r="D16064">
        <v>84</v>
      </c>
      <c r="E16064" s="2">
        <v>5.6147916666666665E-2</v>
      </c>
      <c r="F16064" s="1">
        <v>5.6145833333333339E-2</v>
      </c>
      <c r="G16064">
        <v>180</v>
      </c>
      <c r="H16064">
        <v>4851.18</v>
      </c>
      <c r="I16064">
        <v>0</v>
      </c>
      <c r="J16064" t="s">
        <v>7032</v>
      </c>
      <c r="K16064" t="s">
        <v>22</v>
      </c>
      <c r="L16064">
        <v>1</v>
      </c>
      <c r="N16064" t="s">
        <v>23</v>
      </c>
      <c r="O16064" t="s">
        <v>36</v>
      </c>
      <c r="P16064" t="s">
        <v>28</v>
      </c>
      <c r="R16064" t="s">
        <v>26</v>
      </c>
      <c r="S16064">
        <v>18.7</v>
      </c>
      <c r="T16064">
        <v>18</v>
      </c>
      <c r="U16064">
        <v>18</v>
      </c>
      <c r="V16064">
        <v>0.7</v>
      </c>
      <c r="W16064">
        <v>0.7</v>
      </c>
      <c r="AB16064">
        <f t="shared" si="314"/>
        <v>4679.96</v>
      </c>
    </row>
    <row r="16065" spans="1:28" x14ac:dyDescent="0.25">
      <c r="A16065" t="s">
        <v>7068</v>
      </c>
      <c r="B16065" t="s">
        <v>6684</v>
      </c>
      <c r="C16065" s="1">
        <v>0.51928240740740739</v>
      </c>
      <c r="D16065">
        <v>187</v>
      </c>
      <c r="E16065" s="2">
        <v>5.8232430555555555E-2</v>
      </c>
      <c r="F16065" s="1">
        <v>5.8229166666666665E-2</v>
      </c>
      <c r="G16065">
        <v>282</v>
      </c>
      <c r="H16065">
        <v>5031.28</v>
      </c>
      <c r="I16065">
        <v>0</v>
      </c>
      <c r="J16065" t="s">
        <v>7032</v>
      </c>
      <c r="K16065" t="s">
        <v>22</v>
      </c>
      <c r="L16065">
        <v>1</v>
      </c>
      <c r="N16065" t="s">
        <v>23</v>
      </c>
      <c r="O16065" t="s">
        <v>46</v>
      </c>
      <c r="P16065" t="s">
        <v>28</v>
      </c>
      <c r="R16065" t="s">
        <v>26</v>
      </c>
      <c r="S16065">
        <v>18.100000000000001</v>
      </c>
      <c r="T16065">
        <v>17.899999999999999</v>
      </c>
      <c r="U16065">
        <v>17.899999999999999</v>
      </c>
      <c r="V16065">
        <v>0.2</v>
      </c>
      <c r="W16065">
        <v>0.2</v>
      </c>
      <c r="AB16065">
        <f t="shared" si="314"/>
        <v>4860.0599999999995</v>
      </c>
    </row>
    <row r="16066" spans="1:28" x14ac:dyDescent="0.25">
      <c r="A16066" t="s">
        <v>7068</v>
      </c>
      <c r="B16066" t="s">
        <v>6684</v>
      </c>
      <c r="C16066" s="1">
        <v>0.51928240740740739</v>
      </c>
      <c r="D16066">
        <v>187</v>
      </c>
      <c r="E16066" s="2">
        <v>5.8232430555555555E-2</v>
      </c>
      <c r="F16066" s="1">
        <v>5.8229166666666665E-2</v>
      </c>
      <c r="G16066">
        <v>282</v>
      </c>
      <c r="H16066">
        <v>5031.28</v>
      </c>
      <c r="I16066">
        <v>0</v>
      </c>
      <c r="J16066" t="s">
        <v>7032</v>
      </c>
      <c r="K16066" t="s">
        <v>22</v>
      </c>
      <c r="L16066">
        <v>1</v>
      </c>
      <c r="N16066" t="s">
        <v>23</v>
      </c>
      <c r="O16066" t="s">
        <v>33</v>
      </c>
      <c r="P16066" t="s">
        <v>28</v>
      </c>
      <c r="R16066" t="s">
        <v>26</v>
      </c>
      <c r="S16066">
        <v>18.7</v>
      </c>
      <c r="T16066">
        <v>17.899999999999999</v>
      </c>
      <c r="U16066">
        <v>17.899999999999999</v>
      </c>
      <c r="V16066">
        <v>0.8</v>
      </c>
      <c r="W16066">
        <v>0.8</v>
      </c>
      <c r="AB16066">
        <f t="shared" si="314"/>
        <v>4860.0599999999995</v>
      </c>
    </row>
    <row r="16067" spans="1:28" x14ac:dyDescent="0.25">
      <c r="A16067" t="s">
        <v>7068</v>
      </c>
      <c r="B16067" t="s">
        <v>6684</v>
      </c>
      <c r="C16067" s="1">
        <v>0.51928240740740739</v>
      </c>
      <c r="D16067">
        <v>187</v>
      </c>
      <c r="E16067" s="2">
        <v>5.8232430555555555E-2</v>
      </c>
      <c r="F16067" s="1">
        <v>5.8229166666666665E-2</v>
      </c>
      <c r="G16067">
        <v>282</v>
      </c>
      <c r="H16067">
        <v>5031.28</v>
      </c>
      <c r="I16067">
        <v>0</v>
      </c>
      <c r="J16067" t="s">
        <v>7032</v>
      </c>
      <c r="K16067" t="s">
        <v>22</v>
      </c>
      <c r="L16067">
        <v>1</v>
      </c>
      <c r="N16067" t="s">
        <v>23</v>
      </c>
      <c r="O16067" t="s">
        <v>31</v>
      </c>
      <c r="P16067" t="s">
        <v>28</v>
      </c>
      <c r="R16067" t="s">
        <v>26</v>
      </c>
      <c r="S16067">
        <v>17.899999999999999</v>
      </c>
      <c r="T16067">
        <v>17.899999999999999</v>
      </c>
      <c r="U16067">
        <v>17.899999999999999</v>
      </c>
      <c r="V16067">
        <v>0</v>
      </c>
      <c r="W16067">
        <v>0</v>
      </c>
      <c r="AB16067">
        <f t="shared" si="314"/>
        <v>4860.0599999999995</v>
      </c>
    </row>
    <row r="16068" spans="1:28" x14ac:dyDescent="0.25">
      <c r="A16068" t="s">
        <v>7068</v>
      </c>
      <c r="B16068" t="s">
        <v>6684</v>
      </c>
      <c r="C16068" s="1">
        <v>0.51928240740740739</v>
      </c>
      <c r="D16068">
        <v>187</v>
      </c>
      <c r="E16068" s="2">
        <v>5.8232430555555555E-2</v>
      </c>
      <c r="F16068" s="1">
        <v>5.8229166666666665E-2</v>
      </c>
      <c r="G16068">
        <v>282</v>
      </c>
      <c r="H16068">
        <v>5031.28</v>
      </c>
      <c r="I16068">
        <v>0</v>
      </c>
      <c r="J16068" t="s">
        <v>7032</v>
      </c>
      <c r="K16068" t="s">
        <v>22</v>
      </c>
      <c r="L16068">
        <v>1</v>
      </c>
      <c r="N16068" t="s">
        <v>23</v>
      </c>
      <c r="O16068" t="s">
        <v>36</v>
      </c>
      <c r="P16068" t="s">
        <v>28</v>
      </c>
      <c r="R16068" t="s">
        <v>26</v>
      </c>
      <c r="S16068">
        <v>18.399999999999999</v>
      </c>
      <c r="T16068">
        <v>17.899999999999999</v>
      </c>
      <c r="U16068">
        <v>17.899999999999999</v>
      </c>
      <c r="V16068">
        <v>0.5</v>
      </c>
      <c r="W16068">
        <v>0.5</v>
      </c>
      <c r="AB16068">
        <f t="shared" si="314"/>
        <v>4860.0599999999995</v>
      </c>
    </row>
    <row r="16069" spans="1:28" x14ac:dyDescent="0.25">
      <c r="A16069" t="s">
        <v>7069</v>
      </c>
      <c r="B16069" t="s">
        <v>6684</v>
      </c>
      <c r="C16069" s="1">
        <v>0.52136574074074071</v>
      </c>
      <c r="D16069">
        <v>356</v>
      </c>
      <c r="E16069" s="2">
        <v>6.0317719907407412E-2</v>
      </c>
      <c r="F16069" s="1">
        <v>6.0312499999999998E-2</v>
      </c>
      <c r="G16069">
        <v>451</v>
      </c>
      <c r="H16069">
        <v>5211.45</v>
      </c>
      <c r="I16069">
        <v>0</v>
      </c>
      <c r="J16069" t="s">
        <v>7032</v>
      </c>
      <c r="K16069" t="s">
        <v>22</v>
      </c>
      <c r="L16069">
        <v>1</v>
      </c>
      <c r="N16069" t="s">
        <v>23</v>
      </c>
      <c r="O16069" t="s">
        <v>46</v>
      </c>
      <c r="P16069" t="s">
        <v>28</v>
      </c>
      <c r="R16069" t="s">
        <v>26</v>
      </c>
      <c r="S16069">
        <v>18</v>
      </c>
      <c r="T16069">
        <v>17.899999999999999</v>
      </c>
      <c r="U16069">
        <v>17.899999999999999</v>
      </c>
      <c r="V16069">
        <v>0.1</v>
      </c>
      <c r="W16069">
        <v>0.1</v>
      </c>
      <c r="AB16069">
        <f t="shared" si="314"/>
        <v>5040.2299999999996</v>
      </c>
    </row>
    <row r="16070" spans="1:28" x14ac:dyDescent="0.25">
      <c r="A16070" t="s">
        <v>7069</v>
      </c>
      <c r="B16070" t="s">
        <v>6684</v>
      </c>
      <c r="C16070" s="1">
        <v>0.52136574074074071</v>
      </c>
      <c r="D16070">
        <v>356</v>
      </c>
      <c r="E16070" s="2">
        <v>6.0317719907407412E-2</v>
      </c>
      <c r="F16070" s="1">
        <v>6.0312499999999998E-2</v>
      </c>
      <c r="G16070">
        <v>451</v>
      </c>
      <c r="H16070">
        <v>5211.45</v>
      </c>
      <c r="I16070">
        <v>0</v>
      </c>
      <c r="J16070" t="s">
        <v>7032</v>
      </c>
      <c r="K16070" t="s">
        <v>22</v>
      </c>
      <c r="L16070">
        <v>1</v>
      </c>
      <c r="N16070" t="s">
        <v>23</v>
      </c>
      <c r="O16070" t="s">
        <v>42</v>
      </c>
      <c r="P16070" t="s">
        <v>28</v>
      </c>
      <c r="R16070" t="s">
        <v>26</v>
      </c>
      <c r="S16070">
        <v>18.899999999999999</v>
      </c>
      <c r="T16070">
        <v>17.899999999999999</v>
      </c>
      <c r="U16070">
        <v>17.899999999999999</v>
      </c>
      <c r="V16070">
        <v>1</v>
      </c>
      <c r="W16070">
        <v>1</v>
      </c>
      <c r="AB16070">
        <f t="shared" si="314"/>
        <v>5040.2299999999996</v>
      </c>
    </row>
    <row r="16071" spans="1:28" x14ac:dyDescent="0.25">
      <c r="A16071" t="s">
        <v>7069</v>
      </c>
      <c r="B16071" t="s">
        <v>6684</v>
      </c>
      <c r="C16071" s="1">
        <v>0.52136574074074071</v>
      </c>
      <c r="D16071">
        <v>356</v>
      </c>
      <c r="E16071" s="2">
        <v>6.0317719907407412E-2</v>
      </c>
      <c r="F16071" s="1">
        <v>6.0312499999999998E-2</v>
      </c>
      <c r="G16071">
        <v>451</v>
      </c>
      <c r="H16071">
        <v>5211.45</v>
      </c>
      <c r="I16071">
        <v>0</v>
      </c>
      <c r="J16071" t="s">
        <v>7032</v>
      </c>
      <c r="K16071" t="s">
        <v>22</v>
      </c>
      <c r="L16071">
        <v>1</v>
      </c>
      <c r="N16071" t="s">
        <v>23</v>
      </c>
      <c r="O16071" t="s">
        <v>33</v>
      </c>
      <c r="P16071" t="s">
        <v>28</v>
      </c>
      <c r="R16071" t="s">
        <v>26</v>
      </c>
      <c r="S16071">
        <v>18.399999999999999</v>
      </c>
      <c r="T16071">
        <v>17.899999999999999</v>
      </c>
      <c r="U16071">
        <v>17.899999999999999</v>
      </c>
      <c r="V16071">
        <v>0.5</v>
      </c>
      <c r="W16071">
        <v>0.5</v>
      </c>
      <c r="AB16071">
        <f t="shared" si="314"/>
        <v>5040.2299999999996</v>
      </c>
    </row>
    <row r="16072" spans="1:28" x14ac:dyDescent="0.25">
      <c r="A16072" t="s">
        <v>7069</v>
      </c>
      <c r="B16072" t="s">
        <v>6684</v>
      </c>
      <c r="C16072" s="1">
        <v>0.52136574074074071</v>
      </c>
      <c r="D16072">
        <v>356</v>
      </c>
      <c r="E16072" s="2">
        <v>6.0317719907407412E-2</v>
      </c>
      <c r="F16072" s="1">
        <v>6.0312499999999998E-2</v>
      </c>
      <c r="G16072">
        <v>451</v>
      </c>
      <c r="H16072">
        <v>5211.45</v>
      </c>
      <c r="I16072">
        <v>0</v>
      </c>
      <c r="J16072" t="s">
        <v>7032</v>
      </c>
      <c r="K16072" t="s">
        <v>22</v>
      </c>
      <c r="L16072">
        <v>1</v>
      </c>
      <c r="N16072" t="s">
        <v>23</v>
      </c>
      <c r="O16072" t="s">
        <v>31</v>
      </c>
      <c r="P16072" t="s">
        <v>28</v>
      </c>
      <c r="R16072" t="s">
        <v>26</v>
      </c>
      <c r="S16072">
        <v>18.7</v>
      </c>
      <c r="T16072">
        <v>17.899999999999999</v>
      </c>
      <c r="U16072">
        <v>17.899999999999999</v>
      </c>
      <c r="V16072">
        <v>0.8</v>
      </c>
      <c r="W16072">
        <v>0.8</v>
      </c>
      <c r="AB16072">
        <f t="shared" si="314"/>
        <v>5040.2299999999996</v>
      </c>
    </row>
    <row r="16073" spans="1:28" x14ac:dyDescent="0.25">
      <c r="A16073" t="s">
        <v>7069</v>
      </c>
      <c r="B16073" t="s">
        <v>6684</v>
      </c>
      <c r="C16073" s="1">
        <v>0.52136574074074071</v>
      </c>
      <c r="D16073">
        <v>356</v>
      </c>
      <c r="E16073" s="2">
        <v>6.0317719907407412E-2</v>
      </c>
      <c r="F16073" s="1">
        <v>6.0312499999999998E-2</v>
      </c>
      <c r="G16073">
        <v>451</v>
      </c>
      <c r="H16073">
        <v>5211.45</v>
      </c>
      <c r="I16073">
        <v>0</v>
      </c>
      <c r="J16073" t="s">
        <v>7032</v>
      </c>
      <c r="K16073" t="s">
        <v>22</v>
      </c>
      <c r="L16073">
        <v>1</v>
      </c>
      <c r="N16073" t="s">
        <v>23</v>
      </c>
      <c r="O16073" t="s">
        <v>36</v>
      </c>
      <c r="P16073" t="s">
        <v>28</v>
      </c>
      <c r="R16073" t="s">
        <v>26</v>
      </c>
      <c r="S16073">
        <v>18.5</v>
      </c>
      <c r="T16073">
        <v>17.899999999999999</v>
      </c>
      <c r="U16073">
        <v>17.899999999999999</v>
      </c>
      <c r="V16073">
        <v>0.6</v>
      </c>
      <c r="W16073">
        <v>0.6</v>
      </c>
      <c r="AB16073">
        <f t="shared" si="314"/>
        <v>5040.2299999999996</v>
      </c>
    </row>
    <row r="16074" spans="1:28" x14ac:dyDescent="0.25">
      <c r="A16074" t="s">
        <v>7069</v>
      </c>
      <c r="B16074" t="s">
        <v>6684</v>
      </c>
      <c r="C16074" s="1">
        <v>0.52136574074074071</v>
      </c>
      <c r="D16074">
        <v>356</v>
      </c>
      <c r="E16074" s="2">
        <v>6.0317719907407412E-2</v>
      </c>
      <c r="F16074" s="1">
        <v>6.0312499999999998E-2</v>
      </c>
      <c r="G16074">
        <v>451</v>
      </c>
      <c r="H16074">
        <v>5211.45</v>
      </c>
      <c r="I16074">
        <v>0</v>
      </c>
      <c r="J16074" t="s">
        <v>7032</v>
      </c>
      <c r="K16074" t="s">
        <v>22</v>
      </c>
      <c r="L16074">
        <v>1</v>
      </c>
      <c r="N16074" t="s">
        <v>23</v>
      </c>
      <c r="O16074" t="s">
        <v>24</v>
      </c>
      <c r="P16074" t="s">
        <v>28</v>
      </c>
      <c r="R16074" t="s">
        <v>26</v>
      </c>
      <c r="S16074">
        <v>18.7</v>
      </c>
      <c r="T16074">
        <v>17.899999999999999</v>
      </c>
      <c r="U16074">
        <v>17.899999999999999</v>
      </c>
      <c r="V16074">
        <v>0.8</v>
      </c>
      <c r="W16074">
        <v>0.8</v>
      </c>
      <c r="AB16074">
        <f t="shared" si="314"/>
        <v>5040.2299999999996</v>
      </c>
    </row>
    <row r="16075" spans="1:28" x14ac:dyDescent="0.25">
      <c r="A16075" t="s">
        <v>7070</v>
      </c>
      <c r="B16075" t="s">
        <v>6684</v>
      </c>
      <c r="C16075" s="1">
        <v>0.52344907407407404</v>
      </c>
      <c r="D16075">
        <v>391</v>
      </c>
      <c r="E16075" s="2">
        <v>6.2401469907407407E-2</v>
      </c>
      <c r="F16075" s="1">
        <v>6.2395833333333338E-2</v>
      </c>
      <c r="G16075">
        <v>487</v>
      </c>
      <c r="H16075">
        <v>5391.49</v>
      </c>
      <c r="I16075">
        <v>0</v>
      </c>
      <c r="J16075" t="s">
        <v>7032</v>
      </c>
      <c r="K16075" t="s">
        <v>22</v>
      </c>
      <c r="L16075">
        <v>1</v>
      </c>
      <c r="N16075" t="s">
        <v>23</v>
      </c>
      <c r="O16075" t="s">
        <v>42</v>
      </c>
      <c r="P16075" t="s">
        <v>28</v>
      </c>
      <c r="R16075" t="s">
        <v>26</v>
      </c>
      <c r="S16075">
        <v>18.399999999999999</v>
      </c>
      <c r="T16075">
        <v>17.899999999999999</v>
      </c>
      <c r="U16075">
        <v>17.8</v>
      </c>
      <c r="V16075">
        <v>0.5</v>
      </c>
      <c r="W16075">
        <v>0.6</v>
      </c>
      <c r="AB16075">
        <f t="shared" si="314"/>
        <v>5220.2699999999995</v>
      </c>
    </row>
    <row r="16076" spans="1:28" x14ac:dyDescent="0.25">
      <c r="A16076" t="s">
        <v>7071</v>
      </c>
      <c r="B16076" t="s">
        <v>6684</v>
      </c>
      <c r="C16076" s="1">
        <v>0.52553240740740736</v>
      </c>
      <c r="D16076">
        <v>393</v>
      </c>
      <c r="E16076" s="2">
        <v>6.4484826388888888E-2</v>
      </c>
      <c r="F16076" s="1">
        <v>6.4479166666666657E-2</v>
      </c>
      <c r="G16076">
        <v>489</v>
      </c>
      <c r="H16076">
        <v>5571.49</v>
      </c>
      <c r="I16076">
        <v>0</v>
      </c>
      <c r="J16076" t="s">
        <v>7032</v>
      </c>
      <c r="K16076" t="s">
        <v>22</v>
      </c>
      <c r="L16076">
        <v>1</v>
      </c>
      <c r="N16076" t="s">
        <v>23</v>
      </c>
      <c r="O16076" t="s">
        <v>42</v>
      </c>
      <c r="P16076" t="s">
        <v>28</v>
      </c>
      <c r="R16076" t="s">
        <v>26</v>
      </c>
      <c r="S16076">
        <v>18.399999999999999</v>
      </c>
      <c r="T16076">
        <v>18</v>
      </c>
      <c r="U16076">
        <v>18</v>
      </c>
      <c r="V16076">
        <v>0.4</v>
      </c>
      <c r="W16076">
        <v>0.4</v>
      </c>
      <c r="AB16076">
        <f t="shared" si="314"/>
        <v>5400.2699999999995</v>
      </c>
    </row>
    <row r="16077" spans="1:28" x14ac:dyDescent="0.25">
      <c r="A16077" t="s">
        <v>7071</v>
      </c>
      <c r="B16077" t="s">
        <v>6684</v>
      </c>
      <c r="C16077" s="1">
        <v>0.52553240740740736</v>
      </c>
      <c r="D16077">
        <v>393</v>
      </c>
      <c r="E16077" s="2">
        <v>6.4484826388888888E-2</v>
      </c>
      <c r="F16077" s="1">
        <v>6.4479166666666657E-2</v>
      </c>
      <c r="G16077">
        <v>489</v>
      </c>
      <c r="H16077">
        <v>5571.49</v>
      </c>
      <c r="I16077">
        <v>0</v>
      </c>
      <c r="J16077" t="s">
        <v>7032</v>
      </c>
      <c r="K16077" t="s">
        <v>22</v>
      </c>
      <c r="L16077">
        <v>1</v>
      </c>
      <c r="N16077" t="s">
        <v>23</v>
      </c>
      <c r="O16077" t="s">
        <v>33</v>
      </c>
      <c r="P16077" t="s">
        <v>28</v>
      </c>
      <c r="R16077" t="s">
        <v>26</v>
      </c>
      <c r="S16077">
        <v>18.3</v>
      </c>
      <c r="T16077">
        <v>18</v>
      </c>
      <c r="U16077">
        <v>18</v>
      </c>
      <c r="V16077">
        <v>0.3</v>
      </c>
      <c r="W16077">
        <v>0.3</v>
      </c>
      <c r="AB16077">
        <f t="shared" si="314"/>
        <v>5400.2699999999995</v>
      </c>
    </row>
    <row r="16078" spans="1:28" x14ac:dyDescent="0.25">
      <c r="A16078" t="s">
        <v>7071</v>
      </c>
      <c r="B16078" t="s">
        <v>6684</v>
      </c>
      <c r="C16078" s="1">
        <v>0.52553240740740736</v>
      </c>
      <c r="D16078">
        <v>393</v>
      </c>
      <c r="E16078" s="2">
        <v>6.4484826388888888E-2</v>
      </c>
      <c r="F16078" s="1">
        <v>6.4479166666666657E-2</v>
      </c>
      <c r="G16078">
        <v>489</v>
      </c>
      <c r="H16078">
        <v>5571.49</v>
      </c>
      <c r="I16078">
        <v>0</v>
      </c>
      <c r="J16078" t="s">
        <v>7032</v>
      </c>
      <c r="K16078" t="s">
        <v>22</v>
      </c>
      <c r="L16078">
        <v>1</v>
      </c>
      <c r="N16078" t="s">
        <v>23</v>
      </c>
      <c r="O16078" t="s">
        <v>31</v>
      </c>
      <c r="P16078" t="s">
        <v>28</v>
      </c>
      <c r="R16078" t="s">
        <v>26</v>
      </c>
      <c r="S16078">
        <v>18.3</v>
      </c>
      <c r="T16078">
        <v>18</v>
      </c>
      <c r="U16078">
        <v>18</v>
      </c>
      <c r="V16078">
        <v>0.3</v>
      </c>
      <c r="W16078">
        <v>0.3</v>
      </c>
      <c r="AB16078">
        <f t="shared" si="314"/>
        <v>5400.2699999999995</v>
      </c>
    </row>
    <row r="16079" spans="1:28" x14ac:dyDescent="0.25">
      <c r="A16079" t="s">
        <v>7071</v>
      </c>
      <c r="B16079" t="s">
        <v>6684</v>
      </c>
      <c r="C16079" s="1">
        <v>0.52553240740740736</v>
      </c>
      <c r="D16079">
        <v>393</v>
      </c>
      <c r="E16079" s="2">
        <v>6.4484826388888888E-2</v>
      </c>
      <c r="F16079" s="1">
        <v>6.4479166666666657E-2</v>
      </c>
      <c r="G16079">
        <v>489</v>
      </c>
      <c r="H16079">
        <v>5571.49</v>
      </c>
      <c r="I16079">
        <v>0</v>
      </c>
      <c r="J16079" t="s">
        <v>7032</v>
      </c>
      <c r="K16079" t="s">
        <v>22</v>
      </c>
      <c r="L16079">
        <v>1</v>
      </c>
      <c r="N16079" t="s">
        <v>23</v>
      </c>
      <c r="O16079" t="s">
        <v>36</v>
      </c>
      <c r="P16079" t="s">
        <v>28</v>
      </c>
      <c r="R16079" t="s">
        <v>26</v>
      </c>
      <c r="S16079">
        <v>18.8</v>
      </c>
      <c r="T16079">
        <v>18</v>
      </c>
      <c r="U16079">
        <v>18</v>
      </c>
      <c r="V16079">
        <v>0.8</v>
      </c>
      <c r="W16079">
        <v>0.8</v>
      </c>
      <c r="AB16079">
        <f t="shared" si="314"/>
        <v>5400.2699999999995</v>
      </c>
    </row>
    <row r="16080" spans="1:28" x14ac:dyDescent="0.25">
      <c r="A16080" t="s">
        <v>7071</v>
      </c>
      <c r="B16080" t="s">
        <v>6684</v>
      </c>
      <c r="C16080" s="1">
        <v>0.52553240740740736</v>
      </c>
      <c r="D16080">
        <v>393</v>
      </c>
      <c r="E16080" s="2">
        <v>6.4484826388888888E-2</v>
      </c>
      <c r="F16080" s="1">
        <v>6.4479166666666657E-2</v>
      </c>
      <c r="G16080">
        <v>489</v>
      </c>
      <c r="H16080">
        <v>5571.49</v>
      </c>
      <c r="I16080">
        <v>0</v>
      </c>
      <c r="J16080" t="s">
        <v>7032</v>
      </c>
      <c r="K16080" t="s">
        <v>22</v>
      </c>
      <c r="L16080">
        <v>1</v>
      </c>
      <c r="N16080" t="s">
        <v>23</v>
      </c>
      <c r="O16080" t="s">
        <v>46</v>
      </c>
      <c r="P16080" t="s">
        <v>28</v>
      </c>
      <c r="R16080" t="s">
        <v>26</v>
      </c>
      <c r="S16080">
        <v>18.100000000000001</v>
      </c>
      <c r="T16080">
        <v>18</v>
      </c>
      <c r="U16080">
        <v>18</v>
      </c>
      <c r="V16080">
        <v>0.1</v>
      </c>
      <c r="W16080">
        <v>0.1</v>
      </c>
      <c r="AB16080">
        <f t="shared" si="314"/>
        <v>5400.2699999999995</v>
      </c>
    </row>
    <row r="16081" spans="1:28" x14ac:dyDescent="0.25">
      <c r="A16081" t="s">
        <v>7072</v>
      </c>
      <c r="B16081" t="s">
        <v>6684</v>
      </c>
      <c r="C16081" s="1">
        <v>0.5276157407407408</v>
      </c>
      <c r="D16081">
        <v>696</v>
      </c>
      <c r="E16081" s="2">
        <v>6.6571666666666668E-2</v>
      </c>
      <c r="F16081" s="1">
        <v>6.6562500000000011E-2</v>
      </c>
      <c r="G16081">
        <v>792</v>
      </c>
      <c r="H16081">
        <v>5751.79</v>
      </c>
      <c r="I16081">
        <v>0</v>
      </c>
      <c r="J16081" t="s">
        <v>7032</v>
      </c>
      <c r="K16081" t="s">
        <v>22</v>
      </c>
      <c r="L16081">
        <v>1</v>
      </c>
      <c r="N16081" t="s">
        <v>23</v>
      </c>
      <c r="O16081" t="s">
        <v>46</v>
      </c>
      <c r="P16081" t="s">
        <v>28</v>
      </c>
      <c r="R16081" t="s">
        <v>26</v>
      </c>
      <c r="S16081">
        <v>18.2</v>
      </c>
      <c r="T16081">
        <v>18</v>
      </c>
      <c r="U16081">
        <v>17.899999999999999</v>
      </c>
      <c r="V16081">
        <v>0.2</v>
      </c>
      <c r="W16081">
        <v>0.3</v>
      </c>
      <c r="AB16081">
        <f t="shared" si="314"/>
        <v>5580.57</v>
      </c>
    </row>
    <row r="16082" spans="1:28" x14ac:dyDescent="0.25">
      <c r="A16082" t="s">
        <v>7072</v>
      </c>
      <c r="B16082" t="s">
        <v>6684</v>
      </c>
      <c r="C16082" s="1">
        <v>0.5276157407407408</v>
      </c>
      <c r="D16082">
        <v>696</v>
      </c>
      <c r="E16082" s="2">
        <v>6.6571666666666668E-2</v>
      </c>
      <c r="F16082" s="1">
        <v>6.6562500000000011E-2</v>
      </c>
      <c r="G16082">
        <v>792</v>
      </c>
      <c r="H16082">
        <v>5751.79</v>
      </c>
      <c r="I16082">
        <v>0</v>
      </c>
      <c r="J16082" t="s">
        <v>7032</v>
      </c>
      <c r="K16082" t="s">
        <v>22</v>
      </c>
      <c r="L16082">
        <v>1</v>
      </c>
      <c r="N16082" t="s">
        <v>23</v>
      </c>
      <c r="O16082" t="s">
        <v>42</v>
      </c>
      <c r="P16082" t="s">
        <v>28</v>
      </c>
      <c r="R16082" t="s">
        <v>26</v>
      </c>
      <c r="S16082">
        <v>18.3</v>
      </c>
      <c r="T16082">
        <v>18</v>
      </c>
      <c r="U16082">
        <v>17.899999999999999</v>
      </c>
      <c r="V16082">
        <v>0.3</v>
      </c>
      <c r="W16082">
        <v>0.4</v>
      </c>
      <c r="AB16082">
        <f t="shared" si="314"/>
        <v>5580.57</v>
      </c>
    </row>
    <row r="16083" spans="1:28" x14ac:dyDescent="0.25">
      <c r="A16083" t="s">
        <v>7072</v>
      </c>
      <c r="B16083" t="s">
        <v>6684</v>
      </c>
      <c r="C16083" s="1">
        <v>0.5276157407407408</v>
      </c>
      <c r="D16083">
        <v>696</v>
      </c>
      <c r="E16083" s="2">
        <v>6.6571666666666668E-2</v>
      </c>
      <c r="F16083" s="1">
        <v>6.6562500000000011E-2</v>
      </c>
      <c r="G16083">
        <v>792</v>
      </c>
      <c r="H16083">
        <v>5751.79</v>
      </c>
      <c r="I16083">
        <v>0</v>
      </c>
      <c r="J16083" t="s">
        <v>7032</v>
      </c>
      <c r="K16083" t="s">
        <v>22</v>
      </c>
      <c r="L16083">
        <v>1</v>
      </c>
      <c r="N16083" t="s">
        <v>23</v>
      </c>
      <c r="O16083" t="s">
        <v>33</v>
      </c>
      <c r="P16083" t="s">
        <v>28</v>
      </c>
      <c r="R16083" t="s">
        <v>26</v>
      </c>
      <c r="S16083">
        <v>18.3</v>
      </c>
      <c r="T16083">
        <v>18</v>
      </c>
      <c r="U16083">
        <v>17.899999999999999</v>
      </c>
      <c r="V16083">
        <v>0.3</v>
      </c>
      <c r="W16083">
        <v>0.4</v>
      </c>
      <c r="AB16083">
        <f t="shared" si="314"/>
        <v>5580.57</v>
      </c>
    </row>
    <row r="16084" spans="1:28" x14ac:dyDescent="0.25">
      <c r="A16084" t="s">
        <v>7072</v>
      </c>
      <c r="B16084" t="s">
        <v>6684</v>
      </c>
      <c r="C16084" s="1">
        <v>0.5276157407407408</v>
      </c>
      <c r="D16084">
        <v>696</v>
      </c>
      <c r="E16084" s="2">
        <v>6.6571666666666668E-2</v>
      </c>
      <c r="F16084" s="1">
        <v>6.6562500000000011E-2</v>
      </c>
      <c r="G16084">
        <v>792</v>
      </c>
      <c r="H16084">
        <v>5751.79</v>
      </c>
      <c r="I16084">
        <v>0</v>
      </c>
      <c r="J16084" t="s">
        <v>7032</v>
      </c>
      <c r="K16084" t="s">
        <v>22</v>
      </c>
      <c r="L16084">
        <v>1</v>
      </c>
      <c r="N16084" t="s">
        <v>23</v>
      </c>
      <c r="O16084" t="s">
        <v>36</v>
      </c>
      <c r="P16084" t="s">
        <v>28</v>
      </c>
      <c r="R16084" t="s">
        <v>26</v>
      </c>
      <c r="S16084">
        <v>19</v>
      </c>
      <c r="T16084">
        <v>18</v>
      </c>
      <c r="U16084">
        <v>17.899999999999999</v>
      </c>
      <c r="V16084">
        <v>1</v>
      </c>
      <c r="W16084">
        <v>1.1000000000000001</v>
      </c>
      <c r="AB16084">
        <f t="shared" si="314"/>
        <v>5580.57</v>
      </c>
    </row>
    <row r="16085" spans="1:28" x14ac:dyDescent="0.25">
      <c r="A16085" t="s">
        <v>7073</v>
      </c>
      <c r="B16085" t="s">
        <v>6684</v>
      </c>
      <c r="C16085" s="1">
        <v>0.52969907407407402</v>
      </c>
      <c r="D16085">
        <v>631</v>
      </c>
      <c r="E16085" s="2">
        <v>6.8654247685185188E-2</v>
      </c>
      <c r="F16085" s="1">
        <v>6.8645833333333336E-2</v>
      </c>
      <c r="G16085">
        <v>727</v>
      </c>
      <c r="H16085">
        <v>5931.73</v>
      </c>
      <c r="I16085">
        <v>0</v>
      </c>
      <c r="J16085" t="s">
        <v>7032</v>
      </c>
      <c r="K16085" t="s">
        <v>22</v>
      </c>
      <c r="L16085">
        <v>1</v>
      </c>
      <c r="N16085" t="s">
        <v>23</v>
      </c>
      <c r="O16085" t="s">
        <v>33</v>
      </c>
      <c r="P16085" t="s">
        <v>28</v>
      </c>
      <c r="R16085" t="s">
        <v>26</v>
      </c>
      <c r="S16085">
        <v>18.399999999999999</v>
      </c>
      <c r="T16085">
        <v>17.899999999999999</v>
      </c>
      <c r="U16085">
        <v>17.899999999999999</v>
      </c>
      <c r="V16085">
        <v>0.5</v>
      </c>
      <c r="W16085">
        <v>0.5</v>
      </c>
      <c r="AB16085">
        <f t="shared" si="314"/>
        <v>5760.5099999999993</v>
      </c>
    </row>
    <row r="16086" spans="1:28" x14ac:dyDescent="0.25">
      <c r="A16086" t="s">
        <v>7073</v>
      </c>
      <c r="B16086" t="s">
        <v>6684</v>
      </c>
      <c r="C16086" s="1">
        <v>0.52969907407407402</v>
      </c>
      <c r="D16086">
        <v>631</v>
      </c>
      <c r="E16086" s="2">
        <v>6.8654247685185188E-2</v>
      </c>
      <c r="F16086" s="1">
        <v>6.8645833333333336E-2</v>
      </c>
      <c r="G16086">
        <v>727</v>
      </c>
      <c r="H16086">
        <v>5931.73</v>
      </c>
      <c r="I16086">
        <v>0</v>
      </c>
      <c r="J16086" t="s">
        <v>7032</v>
      </c>
      <c r="K16086" t="s">
        <v>22</v>
      </c>
      <c r="L16086">
        <v>1</v>
      </c>
      <c r="N16086" t="s">
        <v>23</v>
      </c>
      <c r="O16086" t="s">
        <v>36</v>
      </c>
      <c r="P16086" t="s">
        <v>28</v>
      </c>
      <c r="R16086" t="s">
        <v>26</v>
      </c>
      <c r="S16086">
        <v>18.5</v>
      </c>
      <c r="T16086">
        <v>17.899999999999999</v>
      </c>
      <c r="U16086">
        <v>17.899999999999999</v>
      </c>
      <c r="V16086">
        <v>0.6</v>
      </c>
      <c r="W16086">
        <v>0.6</v>
      </c>
      <c r="AB16086">
        <f t="shared" ref="AB16086:AB16149" si="315">H16086-171.22</f>
        <v>5760.5099999999993</v>
      </c>
    </row>
    <row r="16087" spans="1:28" x14ac:dyDescent="0.25">
      <c r="A16087" t="s">
        <v>7074</v>
      </c>
      <c r="B16087" t="s">
        <v>6684</v>
      </c>
      <c r="C16087" s="1">
        <v>0.53178240740740745</v>
      </c>
      <c r="D16087">
        <v>533</v>
      </c>
      <c r="E16087" s="2">
        <v>7.0736446759259261E-2</v>
      </c>
      <c r="F16087" s="1">
        <v>7.0729166666666662E-2</v>
      </c>
      <c r="G16087">
        <v>629</v>
      </c>
      <c r="H16087">
        <v>6111.63</v>
      </c>
      <c r="I16087">
        <v>0</v>
      </c>
      <c r="J16087" t="s">
        <v>7032</v>
      </c>
      <c r="K16087" t="s">
        <v>22</v>
      </c>
      <c r="L16087">
        <v>1</v>
      </c>
      <c r="N16087" t="s">
        <v>23</v>
      </c>
      <c r="O16087" t="s">
        <v>33</v>
      </c>
      <c r="P16087" t="s">
        <v>28</v>
      </c>
      <c r="R16087" t="s">
        <v>26</v>
      </c>
      <c r="S16087">
        <v>18.399999999999999</v>
      </c>
      <c r="T16087">
        <v>17.899999999999999</v>
      </c>
      <c r="U16087">
        <v>17.8</v>
      </c>
      <c r="V16087">
        <v>0.5</v>
      </c>
      <c r="W16087">
        <v>0.6</v>
      </c>
      <c r="AB16087">
        <f t="shared" si="315"/>
        <v>5940.41</v>
      </c>
    </row>
    <row r="16088" spans="1:28" x14ac:dyDescent="0.25">
      <c r="A16088" t="s">
        <v>7074</v>
      </c>
      <c r="B16088" t="s">
        <v>6684</v>
      </c>
      <c r="C16088" s="1">
        <v>0.53178240740740745</v>
      </c>
      <c r="D16088">
        <v>533</v>
      </c>
      <c r="E16088" s="2">
        <v>7.0736446759259261E-2</v>
      </c>
      <c r="F16088" s="1">
        <v>7.0729166666666662E-2</v>
      </c>
      <c r="G16088">
        <v>629</v>
      </c>
      <c r="H16088">
        <v>6111.63</v>
      </c>
      <c r="I16088">
        <v>0</v>
      </c>
      <c r="J16088" t="s">
        <v>7032</v>
      </c>
      <c r="K16088" t="s">
        <v>22</v>
      </c>
      <c r="L16088">
        <v>1</v>
      </c>
      <c r="N16088" t="s">
        <v>23</v>
      </c>
      <c r="O16088" t="s">
        <v>36</v>
      </c>
      <c r="P16088" t="s">
        <v>28</v>
      </c>
      <c r="R16088" t="s">
        <v>26</v>
      </c>
      <c r="S16088">
        <v>18.399999999999999</v>
      </c>
      <c r="T16088">
        <v>17.899999999999999</v>
      </c>
      <c r="U16088">
        <v>17.8</v>
      </c>
      <c r="V16088">
        <v>0.5</v>
      </c>
      <c r="W16088">
        <v>0.6</v>
      </c>
      <c r="AB16088">
        <f t="shared" si="315"/>
        <v>5940.41</v>
      </c>
    </row>
    <row r="16089" spans="1:28" x14ac:dyDescent="0.25">
      <c r="A16089" t="s">
        <v>7074</v>
      </c>
      <c r="B16089" t="s">
        <v>6684</v>
      </c>
      <c r="C16089" s="1">
        <v>0.53178240740740745</v>
      </c>
      <c r="D16089">
        <v>533</v>
      </c>
      <c r="E16089" s="2">
        <v>7.0736446759259261E-2</v>
      </c>
      <c r="F16089" s="1">
        <v>7.0729166666666662E-2</v>
      </c>
      <c r="G16089">
        <v>629</v>
      </c>
      <c r="H16089">
        <v>6111.63</v>
      </c>
      <c r="I16089">
        <v>0</v>
      </c>
      <c r="J16089" t="s">
        <v>7032</v>
      </c>
      <c r="K16089" t="s">
        <v>22</v>
      </c>
      <c r="L16089">
        <v>1</v>
      </c>
      <c r="N16089" t="s">
        <v>23</v>
      </c>
      <c r="O16089" t="s">
        <v>46</v>
      </c>
      <c r="P16089" t="s">
        <v>28</v>
      </c>
      <c r="R16089" t="s">
        <v>26</v>
      </c>
      <c r="S16089">
        <v>18.3</v>
      </c>
      <c r="T16089">
        <v>17.899999999999999</v>
      </c>
      <c r="U16089">
        <v>17.8</v>
      </c>
      <c r="V16089">
        <v>0.4</v>
      </c>
      <c r="W16089">
        <v>0.5</v>
      </c>
      <c r="AB16089">
        <f t="shared" si="315"/>
        <v>5940.41</v>
      </c>
    </row>
    <row r="16090" spans="1:28" x14ac:dyDescent="0.25">
      <c r="A16090" t="s">
        <v>7075</v>
      </c>
      <c r="B16090" t="s">
        <v>6684</v>
      </c>
      <c r="C16090" s="1">
        <v>0.53386574074074067</v>
      </c>
      <c r="D16090">
        <v>569</v>
      </c>
      <c r="E16090" s="2">
        <v>7.2820196759259256E-2</v>
      </c>
      <c r="F16090" s="1">
        <v>7.2812500000000002E-2</v>
      </c>
      <c r="G16090">
        <v>665</v>
      </c>
      <c r="H16090">
        <v>6291.66</v>
      </c>
      <c r="I16090">
        <v>0</v>
      </c>
      <c r="J16090" t="s">
        <v>7032</v>
      </c>
      <c r="K16090" t="s">
        <v>22</v>
      </c>
      <c r="L16090">
        <v>1</v>
      </c>
      <c r="N16090" t="s">
        <v>23</v>
      </c>
      <c r="O16090" t="s">
        <v>46</v>
      </c>
      <c r="P16090" t="s">
        <v>28</v>
      </c>
      <c r="R16090" t="s">
        <v>26</v>
      </c>
      <c r="S16090">
        <v>18.399999999999999</v>
      </c>
      <c r="T16090">
        <v>18</v>
      </c>
      <c r="U16090">
        <v>18</v>
      </c>
      <c r="V16090">
        <v>0.4</v>
      </c>
      <c r="W16090">
        <v>0.4</v>
      </c>
      <c r="AB16090">
        <f t="shared" si="315"/>
        <v>6120.44</v>
      </c>
    </row>
    <row r="16091" spans="1:28" x14ac:dyDescent="0.25">
      <c r="A16091" t="s">
        <v>7075</v>
      </c>
      <c r="B16091" t="s">
        <v>6684</v>
      </c>
      <c r="C16091" s="1">
        <v>0.53386574074074067</v>
      </c>
      <c r="D16091">
        <v>569</v>
      </c>
      <c r="E16091" s="2">
        <v>7.2820196759259256E-2</v>
      </c>
      <c r="F16091" s="1">
        <v>7.2812500000000002E-2</v>
      </c>
      <c r="G16091">
        <v>665</v>
      </c>
      <c r="H16091">
        <v>6291.66</v>
      </c>
      <c r="I16091">
        <v>0</v>
      </c>
      <c r="J16091" t="s">
        <v>7032</v>
      </c>
      <c r="K16091" t="s">
        <v>22</v>
      </c>
      <c r="L16091">
        <v>1</v>
      </c>
      <c r="N16091" t="s">
        <v>23</v>
      </c>
      <c r="O16091" t="s">
        <v>36</v>
      </c>
      <c r="P16091" t="s">
        <v>28</v>
      </c>
      <c r="R16091" t="s">
        <v>26</v>
      </c>
      <c r="S16091">
        <v>18.399999999999999</v>
      </c>
      <c r="T16091">
        <v>18</v>
      </c>
      <c r="U16091">
        <v>18</v>
      </c>
      <c r="V16091">
        <v>0.4</v>
      </c>
      <c r="W16091">
        <v>0.4</v>
      </c>
      <c r="AB16091">
        <f t="shared" si="315"/>
        <v>6120.44</v>
      </c>
    </row>
    <row r="16092" spans="1:28" x14ac:dyDescent="0.25">
      <c r="A16092" t="s">
        <v>7075</v>
      </c>
      <c r="B16092" t="s">
        <v>6684</v>
      </c>
      <c r="C16092" s="1">
        <v>0.53386574074074067</v>
      </c>
      <c r="D16092">
        <v>569</v>
      </c>
      <c r="E16092" s="2">
        <v>7.2820196759259256E-2</v>
      </c>
      <c r="F16092" s="1">
        <v>7.2812500000000002E-2</v>
      </c>
      <c r="G16092">
        <v>665</v>
      </c>
      <c r="H16092">
        <v>6291.66</v>
      </c>
      <c r="I16092">
        <v>0</v>
      </c>
      <c r="J16092" t="s">
        <v>7032</v>
      </c>
      <c r="K16092" t="s">
        <v>22</v>
      </c>
      <c r="L16092">
        <v>1</v>
      </c>
      <c r="N16092" t="s">
        <v>23</v>
      </c>
      <c r="O16092" t="s">
        <v>24</v>
      </c>
      <c r="P16092" t="s">
        <v>28</v>
      </c>
      <c r="R16092" t="s">
        <v>26</v>
      </c>
      <c r="S16092">
        <v>19.7</v>
      </c>
      <c r="T16092">
        <v>18</v>
      </c>
      <c r="U16092">
        <v>18</v>
      </c>
      <c r="V16092">
        <v>1.7</v>
      </c>
      <c r="W16092">
        <v>1.7</v>
      </c>
      <c r="X16092" t="s">
        <v>7076</v>
      </c>
      <c r="AB16092">
        <f t="shared" si="315"/>
        <v>6120.44</v>
      </c>
    </row>
    <row r="16093" spans="1:28" x14ac:dyDescent="0.25">
      <c r="A16093" t="s">
        <v>7077</v>
      </c>
      <c r="B16093" t="s">
        <v>6684</v>
      </c>
      <c r="C16093" s="1">
        <v>0.53594907407407411</v>
      </c>
      <c r="D16093">
        <v>771</v>
      </c>
      <c r="E16093" s="2">
        <v>7.4905868055555561E-2</v>
      </c>
      <c r="F16093" s="1">
        <v>7.4895833333333328E-2</v>
      </c>
      <c r="G16093">
        <v>867</v>
      </c>
      <c r="H16093">
        <v>6471.87</v>
      </c>
      <c r="I16093">
        <v>0</v>
      </c>
      <c r="J16093" t="s">
        <v>7032</v>
      </c>
      <c r="K16093" t="s">
        <v>22</v>
      </c>
      <c r="L16093">
        <v>1</v>
      </c>
      <c r="N16093" t="s">
        <v>23</v>
      </c>
      <c r="O16093" t="s">
        <v>33</v>
      </c>
      <c r="P16093" t="s">
        <v>28</v>
      </c>
      <c r="R16093" t="s">
        <v>26</v>
      </c>
      <c r="S16093">
        <v>18.3</v>
      </c>
      <c r="T16093">
        <v>17.899999999999999</v>
      </c>
      <c r="U16093">
        <v>17.899999999999999</v>
      </c>
      <c r="V16093">
        <v>0.4</v>
      </c>
      <c r="W16093">
        <v>0.4</v>
      </c>
      <c r="AB16093">
        <f t="shared" si="315"/>
        <v>6300.65</v>
      </c>
    </row>
    <row r="16094" spans="1:28" x14ac:dyDescent="0.25">
      <c r="A16094" t="s">
        <v>7077</v>
      </c>
      <c r="B16094" t="s">
        <v>6684</v>
      </c>
      <c r="C16094" s="1">
        <v>0.53594907407407411</v>
      </c>
      <c r="D16094">
        <v>771</v>
      </c>
      <c r="E16094" s="2">
        <v>7.4905868055555561E-2</v>
      </c>
      <c r="F16094" s="1">
        <v>7.4895833333333328E-2</v>
      </c>
      <c r="G16094">
        <v>867</v>
      </c>
      <c r="H16094">
        <v>6471.87</v>
      </c>
      <c r="I16094">
        <v>0</v>
      </c>
      <c r="J16094" t="s">
        <v>7032</v>
      </c>
      <c r="K16094" t="s">
        <v>22</v>
      </c>
      <c r="L16094">
        <v>1</v>
      </c>
      <c r="N16094" t="s">
        <v>23</v>
      </c>
      <c r="O16094" t="s">
        <v>24</v>
      </c>
      <c r="P16094" t="s">
        <v>28</v>
      </c>
      <c r="R16094" t="s">
        <v>26</v>
      </c>
      <c r="S16094">
        <v>20</v>
      </c>
      <c r="T16094">
        <v>17.899999999999999</v>
      </c>
      <c r="U16094">
        <v>17.899999999999999</v>
      </c>
      <c r="V16094">
        <v>2.1</v>
      </c>
      <c r="W16094">
        <v>2.1</v>
      </c>
      <c r="X16094" t="s">
        <v>226</v>
      </c>
      <c r="AB16094">
        <f t="shared" si="315"/>
        <v>6300.65</v>
      </c>
    </row>
    <row r="16095" spans="1:28" x14ac:dyDescent="0.25">
      <c r="A16095" t="s">
        <v>7077</v>
      </c>
      <c r="B16095" t="s">
        <v>6684</v>
      </c>
      <c r="C16095" s="1">
        <v>0.53594907407407411</v>
      </c>
      <c r="D16095">
        <v>771</v>
      </c>
      <c r="E16095" s="2">
        <v>7.4905868055555561E-2</v>
      </c>
      <c r="F16095" s="1">
        <v>7.4895833333333328E-2</v>
      </c>
      <c r="G16095">
        <v>867</v>
      </c>
      <c r="H16095">
        <v>6471.87</v>
      </c>
      <c r="I16095">
        <v>0</v>
      </c>
      <c r="J16095" t="s">
        <v>7032</v>
      </c>
      <c r="K16095" t="s">
        <v>22</v>
      </c>
      <c r="L16095">
        <v>1</v>
      </c>
      <c r="N16095" t="s">
        <v>23</v>
      </c>
      <c r="O16095" t="s">
        <v>46</v>
      </c>
      <c r="P16095" t="s">
        <v>28</v>
      </c>
      <c r="R16095" t="s">
        <v>26</v>
      </c>
      <c r="S16095">
        <v>18.100000000000001</v>
      </c>
      <c r="T16095">
        <v>17.899999999999999</v>
      </c>
      <c r="U16095">
        <v>17.899999999999999</v>
      </c>
      <c r="V16095">
        <v>0.2</v>
      </c>
      <c r="W16095">
        <v>0.2</v>
      </c>
      <c r="AB16095">
        <f t="shared" si="315"/>
        <v>6300.65</v>
      </c>
    </row>
    <row r="16096" spans="1:28" x14ac:dyDescent="0.25">
      <c r="A16096" t="s">
        <v>7078</v>
      </c>
      <c r="B16096" t="s">
        <v>6684</v>
      </c>
      <c r="C16096" s="1">
        <v>0.53803240740740743</v>
      </c>
      <c r="D16096">
        <v>874</v>
      </c>
      <c r="E16096" s="2">
        <v>7.699038194444445E-2</v>
      </c>
      <c r="F16096" s="1">
        <v>7.6979166666666668E-2</v>
      </c>
      <c r="G16096">
        <v>969</v>
      </c>
      <c r="H16096">
        <v>6651.97</v>
      </c>
      <c r="I16096">
        <v>0</v>
      </c>
      <c r="J16096" t="s">
        <v>7032</v>
      </c>
      <c r="K16096" t="s">
        <v>22</v>
      </c>
      <c r="L16096">
        <v>1</v>
      </c>
      <c r="N16096" t="s">
        <v>23</v>
      </c>
      <c r="O16096" t="s">
        <v>42</v>
      </c>
      <c r="P16096" t="s">
        <v>28</v>
      </c>
      <c r="R16096" t="s">
        <v>26</v>
      </c>
      <c r="S16096">
        <v>18.3</v>
      </c>
      <c r="T16096">
        <v>17.899999999999999</v>
      </c>
      <c r="U16096">
        <v>17.8</v>
      </c>
      <c r="V16096">
        <v>0.4</v>
      </c>
      <c r="W16096">
        <v>0.5</v>
      </c>
      <c r="AB16096">
        <f t="shared" si="315"/>
        <v>6480.75</v>
      </c>
    </row>
    <row r="16097" spans="1:28" x14ac:dyDescent="0.25">
      <c r="A16097" t="s">
        <v>7078</v>
      </c>
      <c r="B16097" t="s">
        <v>6684</v>
      </c>
      <c r="C16097" s="1">
        <v>0.53803240740740743</v>
      </c>
      <c r="D16097">
        <v>874</v>
      </c>
      <c r="E16097" s="2">
        <v>7.699038194444445E-2</v>
      </c>
      <c r="F16097" s="1">
        <v>7.6979166666666668E-2</v>
      </c>
      <c r="G16097">
        <v>969</v>
      </c>
      <c r="H16097">
        <v>6651.97</v>
      </c>
      <c r="I16097">
        <v>0</v>
      </c>
      <c r="J16097" t="s">
        <v>7032</v>
      </c>
      <c r="K16097" t="s">
        <v>22</v>
      </c>
      <c r="L16097">
        <v>1</v>
      </c>
      <c r="N16097" t="s">
        <v>23</v>
      </c>
      <c r="O16097" t="s">
        <v>33</v>
      </c>
      <c r="P16097" t="s">
        <v>28</v>
      </c>
      <c r="R16097" t="s">
        <v>26</v>
      </c>
      <c r="S16097">
        <v>18.3</v>
      </c>
      <c r="T16097">
        <v>17.899999999999999</v>
      </c>
      <c r="U16097">
        <v>17.8</v>
      </c>
      <c r="V16097">
        <v>0.4</v>
      </c>
      <c r="W16097">
        <v>0.5</v>
      </c>
      <c r="AB16097">
        <f t="shared" si="315"/>
        <v>6480.75</v>
      </c>
    </row>
    <row r="16098" spans="1:28" x14ac:dyDescent="0.25">
      <c r="A16098" t="s">
        <v>7078</v>
      </c>
      <c r="B16098" t="s">
        <v>6684</v>
      </c>
      <c r="C16098" s="1">
        <v>0.53803240740740743</v>
      </c>
      <c r="D16098">
        <v>874</v>
      </c>
      <c r="E16098" s="2">
        <v>7.699038194444445E-2</v>
      </c>
      <c r="F16098" s="1">
        <v>7.6979166666666668E-2</v>
      </c>
      <c r="G16098">
        <v>969</v>
      </c>
      <c r="H16098">
        <v>6651.97</v>
      </c>
      <c r="I16098">
        <v>0</v>
      </c>
      <c r="J16098" t="s">
        <v>7032</v>
      </c>
      <c r="K16098" t="s">
        <v>22</v>
      </c>
      <c r="L16098">
        <v>1</v>
      </c>
      <c r="N16098" t="s">
        <v>23</v>
      </c>
      <c r="O16098" t="s">
        <v>36</v>
      </c>
      <c r="P16098" t="s">
        <v>28</v>
      </c>
      <c r="R16098" t="s">
        <v>26</v>
      </c>
      <c r="S16098">
        <v>18.2</v>
      </c>
      <c r="T16098">
        <v>17.899999999999999</v>
      </c>
      <c r="U16098">
        <v>17.8</v>
      </c>
      <c r="V16098">
        <v>0.3</v>
      </c>
      <c r="W16098">
        <v>0.4</v>
      </c>
      <c r="AB16098">
        <f t="shared" si="315"/>
        <v>6480.75</v>
      </c>
    </row>
    <row r="16099" spans="1:28" x14ac:dyDescent="0.25">
      <c r="A16099" t="s">
        <v>7079</v>
      </c>
      <c r="B16099" t="s">
        <v>6684</v>
      </c>
      <c r="C16099" s="1">
        <v>0.54011574074074076</v>
      </c>
      <c r="D16099">
        <v>709</v>
      </c>
      <c r="E16099" s="2">
        <v>7.9071817129629629E-2</v>
      </c>
      <c r="F16099" s="1">
        <v>7.9062499999999994E-2</v>
      </c>
      <c r="G16099">
        <v>805</v>
      </c>
      <c r="H16099">
        <v>6831.8</v>
      </c>
      <c r="I16099">
        <v>0</v>
      </c>
      <c r="J16099" t="s">
        <v>7032</v>
      </c>
      <c r="K16099" t="s">
        <v>22</v>
      </c>
      <c r="L16099">
        <v>1</v>
      </c>
      <c r="N16099" t="s">
        <v>23</v>
      </c>
      <c r="O16099" t="s">
        <v>46</v>
      </c>
      <c r="P16099" t="s">
        <v>28</v>
      </c>
      <c r="R16099" t="s">
        <v>26</v>
      </c>
      <c r="S16099">
        <v>18</v>
      </c>
      <c r="T16099">
        <v>17.8</v>
      </c>
      <c r="U16099">
        <v>17.8</v>
      </c>
      <c r="V16099">
        <v>0.2</v>
      </c>
      <c r="W16099">
        <v>0.2</v>
      </c>
      <c r="AB16099">
        <f t="shared" si="315"/>
        <v>6660.58</v>
      </c>
    </row>
    <row r="16100" spans="1:28" x14ac:dyDescent="0.25">
      <c r="A16100" t="s">
        <v>7079</v>
      </c>
      <c r="B16100" t="s">
        <v>6684</v>
      </c>
      <c r="C16100" s="1">
        <v>0.54011574074074076</v>
      </c>
      <c r="D16100">
        <v>709</v>
      </c>
      <c r="E16100" s="2">
        <v>7.9071817129629629E-2</v>
      </c>
      <c r="F16100" s="1">
        <v>7.9062499999999994E-2</v>
      </c>
      <c r="G16100">
        <v>805</v>
      </c>
      <c r="H16100">
        <v>6831.8</v>
      </c>
      <c r="I16100">
        <v>0</v>
      </c>
      <c r="J16100" t="s">
        <v>7032</v>
      </c>
      <c r="K16100" t="s">
        <v>22</v>
      </c>
      <c r="L16100">
        <v>1</v>
      </c>
      <c r="N16100" t="s">
        <v>23</v>
      </c>
      <c r="O16100" t="s">
        <v>42</v>
      </c>
      <c r="P16100" t="s">
        <v>28</v>
      </c>
      <c r="R16100" t="s">
        <v>26</v>
      </c>
      <c r="S16100">
        <v>18</v>
      </c>
      <c r="T16100">
        <v>17.8</v>
      </c>
      <c r="U16100">
        <v>17.8</v>
      </c>
      <c r="V16100">
        <v>0.2</v>
      </c>
      <c r="W16100">
        <v>0.2</v>
      </c>
      <c r="AB16100">
        <f t="shared" si="315"/>
        <v>6660.58</v>
      </c>
    </row>
    <row r="16101" spans="1:28" x14ac:dyDescent="0.25">
      <c r="A16101" t="s">
        <v>7079</v>
      </c>
      <c r="B16101" t="s">
        <v>6684</v>
      </c>
      <c r="C16101" s="1">
        <v>0.54011574074074076</v>
      </c>
      <c r="D16101">
        <v>709</v>
      </c>
      <c r="E16101" s="2">
        <v>7.9071817129629629E-2</v>
      </c>
      <c r="F16101" s="1">
        <v>7.9062499999999994E-2</v>
      </c>
      <c r="G16101">
        <v>805</v>
      </c>
      <c r="H16101">
        <v>6831.8</v>
      </c>
      <c r="I16101">
        <v>0</v>
      </c>
      <c r="J16101" t="s">
        <v>7032</v>
      </c>
      <c r="K16101" t="s">
        <v>22</v>
      </c>
      <c r="L16101">
        <v>1</v>
      </c>
      <c r="N16101" t="s">
        <v>23</v>
      </c>
      <c r="O16101" t="s">
        <v>33</v>
      </c>
      <c r="P16101" t="s">
        <v>28</v>
      </c>
      <c r="R16101" t="s">
        <v>26</v>
      </c>
      <c r="S16101">
        <v>18.399999999999999</v>
      </c>
      <c r="T16101">
        <v>17.8</v>
      </c>
      <c r="U16101">
        <v>17.8</v>
      </c>
      <c r="V16101">
        <v>0.6</v>
      </c>
      <c r="W16101">
        <v>0.6</v>
      </c>
      <c r="AB16101">
        <f t="shared" si="315"/>
        <v>6660.58</v>
      </c>
    </row>
    <row r="16102" spans="1:28" x14ac:dyDescent="0.25">
      <c r="A16102" t="s">
        <v>7079</v>
      </c>
      <c r="B16102" t="s">
        <v>6684</v>
      </c>
      <c r="C16102" s="1">
        <v>0.54011574074074076</v>
      </c>
      <c r="D16102">
        <v>709</v>
      </c>
      <c r="E16102" s="2">
        <v>7.9071817129629629E-2</v>
      </c>
      <c r="F16102" s="1">
        <v>7.9062499999999994E-2</v>
      </c>
      <c r="G16102">
        <v>805</v>
      </c>
      <c r="H16102">
        <v>6831.8</v>
      </c>
      <c r="I16102">
        <v>0</v>
      </c>
      <c r="J16102" t="s">
        <v>7032</v>
      </c>
      <c r="K16102" t="s">
        <v>22</v>
      </c>
      <c r="L16102">
        <v>1</v>
      </c>
      <c r="N16102" t="s">
        <v>23</v>
      </c>
      <c r="O16102" t="s">
        <v>36</v>
      </c>
      <c r="P16102" t="s">
        <v>28</v>
      </c>
      <c r="R16102" t="s">
        <v>26</v>
      </c>
      <c r="S16102">
        <v>18.100000000000001</v>
      </c>
      <c r="T16102">
        <v>17.8</v>
      </c>
      <c r="U16102">
        <v>17.8</v>
      </c>
      <c r="V16102">
        <v>0.3</v>
      </c>
      <c r="W16102">
        <v>0.3</v>
      </c>
      <c r="AB16102">
        <f t="shared" si="315"/>
        <v>6660.58</v>
      </c>
    </row>
    <row r="16103" spans="1:28" x14ac:dyDescent="0.25">
      <c r="A16103" t="s">
        <v>7080</v>
      </c>
      <c r="B16103" t="s">
        <v>6684</v>
      </c>
      <c r="C16103" s="1">
        <v>0.54219907407407408</v>
      </c>
      <c r="D16103">
        <v>811</v>
      </c>
      <c r="E16103" s="2">
        <v>8.1156331018518518E-2</v>
      </c>
      <c r="F16103" s="1">
        <v>8.1145833333333334E-2</v>
      </c>
      <c r="G16103">
        <v>907</v>
      </c>
      <c r="H16103">
        <v>7011.91</v>
      </c>
      <c r="I16103">
        <v>0</v>
      </c>
      <c r="J16103" t="s">
        <v>7032</v>
      </c>
      <c r="K16103" t="s">
        <v>22</v>
      </c>
      <c r="L16103">
        <v>1</v>
      </c>
      <c r="N16103" t="s">
        <v>23</v>
      </c>
      <c r="O16103" t="s">
        <v>42</v>
      </c>
      <c r="P16103" t="s">
        <v>28</v>
      </c>
      <c r="R16103" t="s">
        <v>26</v>
      </c>
      <c r="S16103">
        <v>18.2</v>
      </c>
      <c r="T16103">
        <v>17.899999999999999</v>
      </c>
      <c r="U16103">
        <v>17.899999999999999</v>
      </c>
      <c r="V16103">
        <v>0.3</v>
      </c>
      <c r="W16103">
        <v>0.3</v>
      </c>
      <c r="AB16103">
        <f t="shared" si="315"/>
        <v>6840.69</v>
      </c>
    </row>
    <row r="16104" spans="1:28" x14ac:dyDescent="0.25">
      <c r="A16104" t="s">
        <v>7080</v>
      </c>
      <c r="B16104" t="s">
        <v>6684</v>
      </c>
      <c r="C16104" s="1">
        <v>0.54219907407407408</v>
      </c>
      <c r="D16104">
        <v>811</v>
      </c>
      <c r="E16104" s="2">
        <v>8.1156331018518518E-2</v>
      </c>
      <c r="F16104" s="1">
        <v>8.1145833333333334E-2</v>
      </c>
      <c r="G16104">
        <v>907</v>
      </c>
      <c r="H16104">
        <v>7011.91</v>
      </c>
      <c r="I16104">
        <v>0</v>
      </c>
      <c r="J16104" t="s">
        <v>7032</v>
      </c>
      <c r="K16104" t="s">
        <v>22</v>
      </c>
      <c r="L16104">
        <v>1</v>
      </c>
      <c r="N16104" t="s">
        <v>23</v>
      </c>
      <c r="O16104" t="s">
        <v>33</v>
      </c>
      <c r="P16104" t="s">
        <v>28</v>
      </c>
      <c r="R16104" t="s">
        <v>26</v>
      </c>
      <c r="S16104">
        <v>18.3</v>
      </c>
      <c r="T16104">
        <v>17.899999999999999</v>
      </c>
      <c r="U16104">
        <v>17.899999999999999</v>
      </c>
      <c r="V16104">
        <v>0.4</v>
      </c>
      <c r="W16104">
        <v>0.4</v>
      </c>
      <c r="AB16104">
        <f t="shared" si="315"/>
        <v>6840.69</v>
      </c>
    </row>
    <row r="16105" spans="1:28" x14ac:dyDescent="0.25">
      <c r="A16105" t="s">
        <v>7080</v>
      </c>
      <c r="B16105" t="s">
        <v>6684</v>
      </c>
      <c r="C16105" s="1">
        <v>0.54219907407407408</v>
      </c>
      <c r="D16105">
        <v>811</v>
      </c>
      <c r="E16105" s="2">
        <v>8.1156331018518518E-2</v>
      </c>
      <c r="F16105" s="1">
        <v>8.1145833333333334E-2</v>
      </c>
      <c r="G16105">
        <v>907</v>
      </c>
      <c r="H16105">
        <v>7011.91</v>
      </c>
      <c r="I16105">
        <v>0</v>
      </c>
      <c r="J16105" t="s">
        <v>7032</v>
      </c>
      <c r="K16105" t="s">
        <v>22</v>
      </c>
      <c r="L16105">
        <v>1</v>
      </c>
      <c r="N16105" t="s">
        <v>23</v>
      </c>
      <c r="O16105" t="s">
        <v>36</v>
      </c>
      <c r="P16105" t="s">
        <v>28</v>
      </c>
      <c r="R16105" t="s">
        <v>26</v>
      </c>
      <c r="S16105">
        <v>18.2</v>
      </c>
      <c r="T16105">
        <v>17.899999999999999</v>
      </c>
      <c r="U16105">
        <v>17.899999999999999</v>
      </c>
      <c r="V16105">
        <v>0.3</v>
      </c>
      <c r="W16105">
        <v>0.3</v>
      </c>
      <c r="AB16105">
        <f t="shared" si="315"/>
        <v>6840.69</v>
      </c>
    </row>
    <row r="16106" spans="1:28" x14ac:dyDescent="0.25">
      <c r="A16106" t="s">
        <v>7080</v>
      </c>
      <c r="B16106" t="s">
        <v>6684</v>
      </c>
      <c r="C16106" s="1">
        <v>0.54219907407407408</v>
      </c>
      <c r="D16106">
        <v>811</v>
      </c>
      <c r="E16106" s="2">
        <v>8.1156331018518518E-2</v>
      </c>
      <c r="F16106" s="1">
        <v>8.1145833333333334E-2</v>
      </c>
      <c r="G16106">
        <v>907</v>
      </c>
      <c r="H16106">
        <v>7011.91</v>
      </c>
      <c r="I16106">
        <v>0</v>
      </c>
      <c r="J16106" t="s">
        <v>7032</v>
      </c>
      <c r="K16106" t="s">
        <v>22</v>
      </c>
      <c r="L16106">
        <v>1</v>
      </c>
      <c r="N16106" t="s">
        <v>23</v>
      </c>
      <c r="O16106" t="s">
        <v>24</v>
      </c>
      <c r="P16106" t="s">
        <v>28</v>
      </c>
      <c r="R16106" t="s">
        <v>26</v>
      </c>
      <c r="S16106">
        <v>19.399999999999999</v>
      </c>
      <c r="T16106">
        <v>17.899999999999999</v>
      </c>
      <c r="U16106">
        <v>17.899999999999999</v>
      </c>
      <c r="V16106">
        <v>1.5</v>
      </c>
      <c r="W16106">
        <v>1.5</v>
      </c>
      <c r="AB16106">
        <f t="shared" si="315"/>
        <v>6840.69</v>
      </c>
    </row>
    <row r="16107" spans="1:28" x14ac:dyDescent="0.25">
      <c r="A16107" t="s">
        <v>7081</v>
      </c>
      <c r="B16107" t="s">
        <v>6684</v>
      </c>
      <c r="C16107" s="1">
        <v>0.54429398148148145</v>
      </c>
      <c r="D16107">
        <v>114</v>
      </c>
      <c r="E16107" s="2">
        <v>8.3243159722222224E-2</v>
      </c>
      <c r="F16107" s="1">
        <v>8.324074074074074E-2</v>
      </c>
      <c r="G16107">
        <v>209</v>
      </c>
      <c r="H16107">
        <v>7192.21</v>
      </c>
      <c r="I16107">
        <v>0</v>
      </c>
      <c r="J16107" t="s">
        <v>7032</v>
      </c>
      <c r="K16107" t="s">
        <v>22</v>
      </c>
      <c r="L16107">
        <v>1</v>
      </c>
      <c r="N16107" t="s">
        <v>23</v>
      </c>
      <c r="O16107" t="s">
        <v>46</v>
      </c>
      <c r="P16107" t="s">
        <v>28</v>
      </c>
      <c r="R16107" t="s">
        <v>26</v>
      </c>
      <c r="S16107">
        <v>18.3</v>
      </c>
      <c r="T16107">
        <v>17.899999999999999</v>
      </c>
      <c r="U16107">
        <v>17.8</v>
      </c>
      <c r="V16107">
        <v>0.4</v>
      </c>
      <c r="W16107">
        <v>0.5</v>
      </c>
      <c r="AB16107">
        <f t="shared" si="315"/>
        <v>7020.99</v>
      </c>
    </row>
    <row r="16108" spans="1:28" x14ac:dyDescent="0.25">
      <c r="A16108" t="s">
        <v>7081</v>
      </c>
      <c r="B16108" t="s">
        <v>6684</v>
      </c>
      <c r="C16108" s="1">
        <v>0.54429398148148145</v>
      </c>
      <c r="D16108">
        <v>114</v>
      </c>
      <c r="E16108" s="2">
        <v>8.3243159722222224E-2</v>
      </c>
      <c r="F16108" s="1">
        <v>8.324074074074074E-2</v>
      </c>
      <c r="G16108">
        <v>209</v>
      </c>
      <c r="H16108">
        <v>7192.21</v>
      </c>
      <c r="I16108">
        <v>0</v>
      </c>
      <c r="J16108" t="s">
        <v>7032</v>
      </c>
      <c r="K16108" t="s">
        <v>22</v>
      </c>
      <c r="L16108">
        <v>1</v>
      </c>
      <c r="N16108" t="s">
        <v>23</v>
      </c>
      <c r="O16108" t="s">
        <v>42</v>
      </c>
      <c r="P16108" t="s">
        <v>28</v>
      </c>
      <c r="R16108" t="s">
        <v>26</v>
      </c>
      <c r="S16108">
        <v>18.100000000000001</v>
      </c>
      <c r="T16108">
        <v>17.899999999999999</v>
      </c>
      <c r="U16108">
        <v>17.8</v>
      </c>
      <c r="V16108">
        <v>0.2</v>
      </c>
      <c r="W16108">
        <v>0.3</v>
      </c>
      <c r="AB16108">
        <f t="shared" si="315"/>
        <v>7020.99</v>
      </c>
    </row>
    <row r="16109" spans="1:28" x14ac:dyDescent="0.25">
      <c r="A16109" t="s">
        <v>7081</v>
      </c>
      <c r="B16109" t="s">
        <v>6684</v>
      </c>
      <c r="C16109" s="1">
        <v>0.54429398148148145</v>
      </c>
      <c r="D16109">
        <v>114</v>
      </c>
      <c r="E16109" s="2">
        <v>8.3243159722222224E-2</v>
      </c>
      <c r="F16109" s="1">
        <v>8.324074074074074E-2</v>
      </c>
      <c r="G16109">
        <v>209</v>
      </c>
      <c r="H16109">
        <v>7192.21</v>
      </c>
      <c r="I16109">
        <v>0</v>
      </c>
      <c r="J16109" t="s">
        <v>7032</v>
      </c>
      <c r="K16109" t="s">
        <v>22</v>
      </c>
      <c r="L16109">
        <v>1</v>
      </c>
      <c r="N16109" t="s">
        <v>23</v>
      </c>
      <c r="O16109" t="s">
        <v>33</v>
      </c>
      <c r="P16109" t="s">
        <v>28</v>
      </c>
      <c r="R16109" t="s">
        <v>26</v>
      </c>
      <c r="S16109">
        <v>18.2</v>
      </c>
      <c r="T16109">
        <v>17.899999999999999</v>
      </c>
      <c r="U16109">
        <v>17.8</v>
      </c>
      <c r="V16109">
        <v>0.3</v>
      </c>
      <c r="W16109">
        <v>0.4</v>
      </c>
      <c r="AB16109">
        <f t="shared" si="315"/>
        <v>7020.99</v>
      </c>
    </row>
    <row r="16110" spans="1:28" x14ac:dyDescent="0.25">
      <c r="A16110" t="s">
        <v>7081</v>
      </c>
      <c r="B16110" t="s">
        <v>6684</v>
      </c>
      <c r="C16110" s="1">
        <v>0.54429398148148145</v>
      </c>
      <c r="D16110">
        <v>114</v>
      </c>
      <c r="E16110" s="2">
        <v>8.3243159722222224E-2</v>
      </c>
      <c r="F16110" s="1">
        <v>8.324074074074074E-2</v>
      </c>
      <c r="G16110">
        <v>209</v>
      </c>
      <c r="H16110">
        <v>7192.21</v>
      </c>
      <c r="I16110">
        <v>0</v>
      </c>
      <c r="J16110" t="s">
        <v>7032</v>
      </c>
      <c r="K16110" t="s">
        <v>22</v>
      </c>
      <c r="L16110">
        <v>1</v>
      </c>
      <c r="N16110" t="s">
        <v>23</v>
      </c>
      <c r="O16110" t="s">
        <v>31</v>
      </c>
      <c r="P16110" t="s">
        <v>28</v>
      </c>
      <c r="R16110" t="s">
        <v>26</v>
      </c>
      <c r="S16110">
        <v>18.2</v>
      </c>
      <c r="T16110">
        <v>17.899999999999999</v>
      </c>
      <c r="U16110">
        <v>17.8</v>
      </c>
      <c r="V16110">
        <v>0.3</v>
      </c>
      <c r="W16110">
        <v>0.4</v>
      </c>
      <c r="AB16110">
        <f t="shared" si="315"/>
        <v>7020.99</v>
      </c>
    </row>
    <row r="16111" spans="1:28" x14ac:dyDescent="0.25">
      <c r="A16111" t="s">
        <v>7081</v>
      </c>
      <c r="B16111" t="s">
        <v>6684</v>
      </c>
      <c r="C16111" s="1">
        <v>0.54429398148148145</v>
      </c>
      <c r="D16111">
        <v>114</v>
      </c>
      <c r="E16111" s="2">
        <v>8.3243159722222224E-2</v>
      </c>
      <c r="F16111" s="1">
        <v>8.324074074074074E-2</v>
      </c>
      <c r="G16111">
        <v>209</v>
      </c>
      <c r="H16111">
        <v>7192.21</v>
      </c>
      <c r="I16111">
        <v>0</v>
      </c>
      <c r="J16111" t="s">
        <v>7032</v>
      </c>
      <c r="K16111" t="s">
        <v>22</v>
      </c>
      <c r="L16111">
        <v>1</v>
      </c>
      <c r="N16111" t="s">
        <v>23</v>
      </c>
      <c r="O16111" t="s">
        <v>36</v>
      </c>
      <c r="P16111" t="s">
        <v>28</v>
      </c>
      <c r="R16111" t="s">
        <v>26</v>
      </c>
      <c r="S16111">
        <v>18.2</v>
      </c>
      <c r="T16111">
        <v>17.899999999999999</v>
      </c>
      <c r="U16111">
        <v>17.8</v>
      </c>
      <c r="V16111">
        <v>0.3</v>
      </c>
      <c r="W16111">
        <v>0.4</v>
      </c>
      <c r="AB16111">
        <f t="shared" si="315"/>
        <v>7020.99</v>
      </c>
    </row>
    <row r="16112" spans="1:28" x14ac:dyDescent="0.25">
      <c r="A16112" t="s">
        <v>7082</v>
      </c>
      <c r="B16112" t="s">
        <v>6684</v>
      </c>
      <c r="C16112" s="1">
        <v>0.54636574074074074</v>
      </c>
      <c r="D16112">
        <v>849</v>
      </c>
      <c r="E16112" s="2">
        <v>8.5323437500000002E-2</v>
      </c>
      <c r="F16112" s="1">
        <v>8.5312499999999999E-2</v>
      </c>
      <c r="G16112">
        <v>945</v>
      </c>
      <c r="H16112">
        <v>7371.94</v>
      </c>
      <c r="I16112">
        <v>0</v>
      </c>
      <c r="J16112" t="s">
        <v>7032</v>
      </c>
      <c r="K16112" t="s">
        <v>22</v>
      </c>
      <c r="L16112">
        <v>1</v>
      </c>
      <c r="N16112" t="s">
        <v>23</v>
      </c>
      <c r="O16112" t="s">
        <v>42</v>
      </c>
      <c r="P16112" t="s">
        <v>28</v>
      </c>
      <c r="R16112" t="s">
        <v>26</v>
      </c>
      <c r="S16112">
        <v>17.8</v>
      </c>
      <c r="T16112">
        <v>17.8</v>
      </c>
      <c r="U16112">
        <v>17.8</v>
      </c>
      <c r="V16112">
        <v>0</v>
      </c>
      <c r="W16112">
        <v>0</v>
      </c>
      <c r="AB16112">
        <f t="shared" si="315"/>
        <v>7200.7199999999993</v>
      </c>
    </row>
    <row r="16113" spans="1:28" x14ac:dyDescent="0.25">
      <c r="A16113" t="s">
        <v>7082</v>
      </c>
      <c r="B16113" t="s">
        <v>6684</v>
      </c>
      <c r="C16113" s="1">
        <v>0.54636574074074074</v>
      </c>
      <c r="D16113">
        <v>849</v>
      </c>
      <c r="E16113" s="2">
        <v>8.5323437500000002E-2</v>
      </c>
      <c r="F16113" s="1">
        <v>8.5312499999999999E-2</v>
      </c>
      <c r="G16113">
        <v>945</v>
      </c>
      <c r="H16113">
        <v>7371.94</v>
      </c>
      <c r="I16113">
        <v>0</v>
      </c>
      <c r="J16113" t="s">
        <v>7032</v>
      </c>
      <c r="K16113" t="s">
        <v>22</v>
      </c>
      <c r="L16113">
        <v>1</v>
      </c>
      <c r="N16113" t="s">
        <v>23</v>
      </c>
      <c r="O16113" t="s">
        <v>33</v>
      </c>
      <c r="P16113" t="s">
        <v>28</v>
      </c>
      <c r="R16113" t="s">
        <v>26</v>
      </c>
      <c r="S16113">
        <v>17.899999999999999</v>
      </c>
      <c r="T16113">
        <v>17.8</v>
      </c>
      <c r="U16113">
        <v>17.8</v>
      </c>
      <c r="V16113">
        <v>0.1</v>
      </c>
      <c r="W16113">
        <v>0.1</v>
      </c>
      <c r="AB16113">
        <f t="shared" si="315"/>
        <v>7200.7199999999993</v>
      </c>
    </row>
    <row r="16114" spans="1:28" x14ac:dyDescent="0.25">
      <c r="A16114" t="s">
        <v>7082</v>
      </c>
      <c r="B16114" t="s">
        <v>6684</v>
      </c>
      <c r="C16114" s="1">
        <v>0.54636574074074074</v>
      </c>
      <c r="D16114">
        <v>849</v>
      </c>
      <c r="E16114" s="2">
        <v>8.5323437500000002E-2</v>
      </c>
      <c r="F16114" s="1">
        <v>8.5312499999999999E-2</v>
      </c>
      <c r="G16114">
        <v>945</v>
      </c>
      <c r="H16114">
        <v>7371.94</v>
      </c>
      <c r="I16114">
        <v>0</v>
      </c>
      <c r="J16114" t="s">
        <v>7032</v>
      </c>
      <c r="K16114" t="s">
        <v>22</v>
      </c>
      <c r="L16114">
        <v>1</v>
      </c>
      <c r="N16114" t="s">
        <v>23</v>
      </c>
      <c r="O16114" t="s">
        <v>36</v>
      </c>
      <c r="P16114" t="s">
        <v>28</v>
      </c>
      <c r="R16114" t="s">
        <v>26</v>
      </c>
      <c r="S16114">
        <v>18</v>
      </c>
      <c r="T16114">
        <v>17.8</v>
      </c>
      <c r="U16114">
        <v>17.8</v>
      </c>
      <c r="V16114">
        <v>0.2</v>
      </c>
      <c r="W16114">
        <v>0.2</v>
      </c>
      <c r="AB16114">
        <f t="shared" si="315"/>
        <v>7200.7199999999993</v>
      </c>
    </row>
    <row r="16115" spans="1:28" x14ac:dyDescent="0.25">
      <c r="A16115" t="s">
        <v>7083</v>
      </c>
      <c r="B16115" t="s">
        <v>6684</v>
      </c>
      <c r="C16115" s="1">
        <v>0.54844907407407406</v>
      </c>
      <c r="D16115">
        <v>951</v>
      </c>
      <c r="E16115" s="2">
        <v>8.7407951388888891E-2</v>
      </c>
      <c r="F16115" s="1">
        <v>8.740740740740742E-2</v>
      </c>
      <c r="G16115">
        <v>47</v>
      </c>
      <c r="H16115">
        <v>7552.05</v>
      </c>
      <c r="I16115">
        <v>0</v>
      </c>
      <c r="J16115" t="s">
        <v>7032</v>
      </c>
      <c r="K16115" t="s">
        <v>22</v>
      </c>
      <c r="L16115">
        <v>1</v>
      </c>
      <c r="N16115" t="s">
        <v>23</v>
      </c>
      <c r="O16115" t="s">
        <v>46</v>
      </c>
      <c r="P16115" t="s">
        <v>28</v>
      </c>
      <c r="R16115" t="s">
        <v>26</v>
      </c>
      <c r="S16115">
        <v>18.3</v>
      </c>
      <c r="T16115">
        <v>17.8</v>
      </c>
      <c r="U16115">
        <v>17.7</v>
      </c>
      <c r="V16115">
        <v>0.5</v>
      </c>
      <c r="W16115">
        <v>0.6</v>
      </c>
      <c r="AB16115">
        <f t="shared" si="315"/>
        <v>7380.83</v>
      </c>
    </row>
    <row r="16116" spans="1:28" x14ac:dyDescent="0.25">
      <c r="A16116" t="s">
        <v>7083</v>
      </c>
      <c r="B16116" t="s">
        <v>6684</v>
      </c>
      <c r="C16116" s="1">
        <v>0.54844907407407406</v>
      </c>
      <c r="D16116">
        <v>951</v>
      </c>
      <c r="E16116" s="2">
        <v>8.7407951388888891E-2</v>
      </c>
      <c r="F16116" s="1">
        <v>8.740740740740742E-2</v>
      </c>
      <c r="G16116">
        <v>47</v>
      </c>
      <c r="H16116">
        <v>7552.05</v>
      </c>
      <c r="I16116">
        <v>0</v>
      </c>
      <c r="J16116" t="s">
        <v>7032</v>
      </c>
      <c r="K16116" t="s">
        <v>22</v>
      </c>
      <c r="L16116">
        <v>1</v>
      </c>
      <c r="N16116" t="s">
        <v>23</v>
      </c>
      <c r="O16116" t="s">
        <v>42</v>
      </c>
      <c r="P16116" t="s">
        <v>28</v>
      </c>
      <c r="R16116" t="s">
        <v>26</v>
      </c>
      <c r="S16116">
        <v>18</v>
      </c>
      <c r="T16116">
        <v>17.8</v>
      </c>
      <c r="U16116">
        <v>17.7</v>
      </c>
      <c r="V16116">
        <v>0.2</v>
      </c>
      <c r="W16116">
        <v>0.3</v>
      </c>
      <c r="AB16116">
        <f t="shared" si="315"/>
        <v>7380.83</v>
      </c>
    </row>
    <row r="16117" spans="1:28" x14ac:dyDescent="0.25">
      <c r="A16117" t="s">
        <v>7083</v>
      </c>
      <c r="B16117" t="s">
        <v>6684</v>
      </c>
      <c r="C16117" s="1">
        <v>0.54844907407407406</v>
      </c>
      <c r="D16117">
        <v>951</v>
      </c>
      <c r="E16117" s="2">
        <v>8.7407951388888891E-2</v>
      </c>
      <c r="F16117" s="1">
        <v>8.740740740740742E-2</v>
      </c>
      <c r="G16117">
        <v>47</v>
      </c>
      <c r="H16117">
        <v>7552.05</v>
      </c>
      <c r="I16117">
        <v>0</v>
      </c>
      <c r="J16117" t="s">
        <v>7032</v>
      </c>
      <c r="K16117" t="s">
        <v>22</v>
      </c>
      <c r="L16117">
        <v>1</v>
      </c>
      <c r="N16117" t="s">
        <v>23</v>
      </c>
      <c r="O16117" t="s">
        <v>33</v>
      </c>
      <c r="P16117" t="s">
        <v>28</v>
      </c>
      <c r="R16117" t="s">
        <v>26</v>
      </c>
      <c r="S16117">
        <v>17.899999999999999</v>
      </c>
      <c r="T16117">
        <v>17.8</v>
      </c>
      <c r="U16117">
        <v>17.7</v>
      </c>
      <c r="V16117">
        <v>0.1</v>
      </c>
      <c r="W16117">
        <v>0.2</v>
      </c>
      <c r="AB16117">
        <f t="shared" si="315"/>
        <v>7380.83</v>
      </c>
    </row>
    <row r="16118" spans="1:28" x14ac:dyDescent="0.25">
      <c r="A16118" t="s">
        <v>7083</v>
      </c>
      <c r="B16118" t="s">
        <v>6684</v>
      </c>
      <c r="C16118" s="1">
        <v>0.54844907407407406</v>
      </c>
      <c r="D16118">
        <v>951</v>
      </c>
      <c r="E16118" s="2">
        <v>8.7407951388888891E-2</v>
      </c>
      <c r="F16118" s="1">
        <v>8.740740740740742E-2</v>
      </c>
      <c r="G16118">
        <v>47</v>
      </c>
      <c r="H16118">
        <v>7552.05</v>
      </c>
      <c r="I16118">
        <v>0</v>
      </c>
      <c r="J16118" t="s">
        <v>7032</v>
      </c>
      <c r="K16118" t="s">
        <v>22</v>
      </c>
      <c r="L16118">
        <v>1</v>
      </c>
      <c r="N16118" t="s">
        <v>23</v>
      </c>
      <c r="O16118" t="s">
        <v>36</v>
      </c>
      <c r="P16118" t="s">
        <v>28</v>
      </c>
      <c r="R16118" t="s">
        <v>26</v>
      </c>
      <c r="S16118">
        <v>18.100000000000001</v>
      </c>
      <c r="T16118">
        <v>17.8</v>
      </c>
      <c r="U16118">
        <v>17.7</v>
      </c>
      <c r="V16118">
        <v>0.3</v>
      </c>
      <c r="W16118">
        <v>0.4</v>
      </c>
      <c r="AB16118">
        <f t="shared" si="315"/>
        <v>7380.83</v>
      </c>
    </row>
    <row r="16119" spans="1:28" x14ac:dyDescent="0.25">
      <c r="A16119" t="s">
        <v>7084</v>
      </c>
      <c r="B16119" t="s">
        <v>6684</v>
      </c>
      <c r="C16119" s="1">
        <v>0.55053240740740739</v>
      </c>
      <c r="D16119">
        <v>653</v>
      </c>
      <c r="E16119" s="2">
        <v>8.9487835648148148E-2</v>
      </c>
      <c r="F16119" s="1">
        <v>8.9479166666666665E-2</v>
      </c>
      <c r="G16119">
        <v>749</v>
      </c>
      <c r="H16119">
        <v>7731.75</v>
      </c>
      <c r="I16119">
        <v>0</v>
      </c>
      <c r="J16119" t="s">
        <v>7032</v>
      </c>
      <c r="K16119" t="s">
        <v>22</v>
      </c>
      <c r="L16119">
        <v>1</v>
      </c>
      <c r="N16119" t="s">
        <v>23</v>
      </c>
      <c r="O16119" t="s">
        <v>46</v>
      </c>
      <c r="P16119" t="s">
        <v>28</v>
      </c>
      <c r="R16119" t="s">
        <v>26</v>
      </c>
      <c r="S16119">
        <v>18.2</v>
      </c>
      <c r="T16119">
        <v>17.8</v>
      </c>
      <c r="U16119">
        <v>17.7</v>
      </c>
      <c r="V16119">
        <v>0.4</v>
      </c>
      <c r="W16119">
        <v>0.5</v>
      </c>
      <c r="AB16119">
        <f t="shared" si="315"/>
        <v>7560.53</v>
      </c>
    </row>
    <row r="16120" spans="1:28" x14ac:dyDescent="0.25">
      <c r="A16120" t="s">
        <v>7084</v>
      </c>
      <c r="B16120" t="s">
        <v>6684</v>
      </c>
      <c r="C16120" s="1">
        <v>0.55053240740740739</v>
      </c>
      <c r="D16120">
        <v>653</v>
      </c>
      <c r="E16120" s="2">
        <v>8.9487835648148148E-2</v>
      </c>
      <c r="F16120" s="1">
        <v>8.9479166666666665E-2</v>
      </c>
      <c r="G16120">
        <v>749</v>
      </c>
      <c r="H16120">
        <v>7731.75</v>
      </c>
      <c r="I16120">
        <v>0</v>
      </c>
      <c r="J16120" t="s">
        <v>7032</v>
      </c>
      <c r="K16120" t="s">
        <v>22</v>
      </c>
      <c r="L16120">
        <v>1</v>
      </c>
      <c r="N16120" t="s">
        <v>23</v>
      </c>
      <c r="O16120" t="s">
        <v>42</v>
      </c>
      <c r="P16120" t="s">
        <v>28</v>
      </c>
      <c r="R16120" t="s">
        <v>26</v>
      </c>
      <c r="S16120">
        <v>17.899999999999999</v>
      </c>
      <c r="T16120">
        <v>17.8</v>
      </c>
      <c r="U16120">
        <v>17.7</v>
      </c>
      <c r="V16120">
        <v>0.1</v>
      </c>
      <c r="W16120">
        <v>0.2</v>
      </c>
      <c r="AB16120">
        <f t="shared" si="315"/>
        <v>7560.53</v>
      </c>
    </row>
    <row r="16121" spans="1:28" x14ac:dyDescent="0.25">
      <c r="A16121" t="s">
        <v>7084</v>
      </c>
      <c r="B16121" t="s">
        <v>6684</v>
      </c>
      <c r="C16121" s="1">
        <v>0.55053240740740739</v>
      </c>
      <c r="D16121">
        <v>653</v>
      </c>
      <c r="E16121" s="2">
        <v>8.9487835648148148E-2</v>
      </c>
      <c r="F16121" s="1">
        <v>8.9479166666666665E-2</v>
      </c>
      <c r="G16121">
        <v>749</v>
      </c>
      <c r="H16121">
        <v>7731.75</v>
      </c>
      <c r="I16121">
        <v>0</v>
      </c>
      <c r="J16121" t="s">
        <v>7032</v>
      </c>
      <c r="K16121" t="s">
        <v>22</v>
      </c>
      <c r="L16121">
        <v>1</v>
      </c>
      <c r="N16121" t="s">
        <v>23</v>
      </c>
      <c r="O16121" t="s">
        <v>31</v>
      </c>
      <c r="P16121" t="s">
        <v>28</v>
      </c>
      <c r="R16121" t="s">
        <v>26</v>
      </c>
      <c r="S16121">
        <v>17.8</v>
      </c>
      <c r="T16121">
        <v>17.8</v>
      </c>
      <c r="U16121">
        <v>17.7</v>
      </c>
      <c r="V16121">
        <v>0</v>
      </c>
      <c r="W16121">
        <v>0.1</v>
      </c>
      <c r="AB16121">
        <f t="shared" si="315"/>
        <v>7560.53</v>
      </c>
    </row>
    <row r="16122" spans="1:28" x14ac:dyDescent="0.25">
      <c r="A16122" t="s">
        <v>7084</v>
      </c>
      <c r="B16122" t="s">
        <v>6684</v>
      </c>
      <c r="C16122" s="1">
        <v>0.55053240740740739</v>
      </c>
      <c r="D16122">
        <v>653</v>
      </c>
      <c r="E16122" s="2">
        <v>8.9487835648148148E-2</v>
      </c>
      <c r="F16122" s="1">
        <v>8.9479166666666665E-2</v>
      </c>
      <c r="G16122">
        <v>749</v>
      </c>
      <c r="H16122">
        <v>7731.75</v>
      </c>
      <c r="I16122">
        <v>0</v>
      </c>
      <c r="J16122" t="s">
        <v>7032</v>
      </c>
      <c r="K16122" t="s">
        <v>22</v>
      </c>
      <c r="L16122">
        <v>1</v>
      </c>
      <c r="N16122" t="s">
        <v>23</v>
      </c>
      <c r="O16122" t="s">
        <v>36</v>
      </c>
      <c r="P16122" t="s">
        <v>28</v>
      </c>
      <c r="R16122" t="s">
        <v>26</v>
      </c>
      <c r="S16122">
        <v>18.2</v>
      </c>
      <c r="T16122">
        <v>17.8</v>
      </c>
      <c r="U16122">
        <v>17.7</v>
      </c>
      <c r="V16122">
        <v>0.4</v>
      </c>
      <c r="W16122">
        <v>0.5</v>
      </c>
      <c r="AB16122">
        <f t="shared" si="315"/>
        <v>7560.53</v>
      </c>
    </row>
    <row r="16123" spans="1:28" x14ac:dyDescent="0.25">
      <c r="A16123" t="s">
        <v>7085</v>
      </c>
      <c r="B16123" t="s">
        <v>6684</v>
      </c>
      <c r="C16123" s="1">
        <v>0.55262731481481475</v>
      </c>
      <c r="D16123">
        <v>56</v>
      </c>
      <c r="E16123" s="2">
        <v>9.1575821759259268E-2</v>
      </c>
      <c r="F16123" s="1">
        <v>9.1574074074074072E-2</v>
      </c>
      <c r="G16123">
        <v>151</v>
      </c>
      <c r="H16123">
        <v>7912.15</v>
      </c>
      <c r="I16123">
        <v>0</v>
      </c>
      <c r="J16123" t="s">
        <v>7032</v>
      </c>
      <c r="K16123" t="s">
        <v>22</v>
      </c>
      <c r="L16123">
        <v>1</v>
      </c>
      <c r="N16123" t="s">
        <v>23</v>
      </c>
      <c r="O16123" t="s">
        <v>46</v>
      </c>
      <c r="P16123" t="s">
        <v>28</v>
      </c>
      <c r="R16123" t="s">
        <v>26</v>
      </c>
      <c r="S16123">
        <v>18.3</v>
      </c>
      <c r="T16123">
        <v>17.600000000000001</v>
      </c>
      <c r="U16123">
        <v>17.600000000000001</v>
      </c>
      <c r="V16123">
        <v>0.7</v>
      </c>
      <c r="W16123">
        <v>0.7</v>
      </c>
      <c r="AB16123">
        <f t="shared" si="315"/>
        <v>7740.9299999999994</v>
      </c>
    </row>
    <row r="16124" spans="1:28" x14ac:dyDescent="0.25">
      <c r="A16124" t="s">
        <v>7085</v>
      </c>
      <c r="B16124" t="s">
        <v>6684</v>
      </c>
      <c r="C16124" s="1">
        <v>0.55262731481481475</v>
      </c>
      <c r="D16124">
        <v>56</v>
      </c>
      <c r="E16124" s="2">
        <v>9.1575821759259268E-2</v>
      </c>
      <c r="F16124" s="1">
        <v>9.1574074074074072E-2</v>
      </c>
      <c r="G16124">
        <v>151</v>
      </c>
      <c r="H16124">
        <v>7912.15</v>
      </c>
      <c r="I16124">
        <v>0</v>
      </c>
      <c r="J16124" t="s">
        <v>7032</v>
      </c>
      <c r="K16124" t="s">
        <v>22</v>
      </c>
      <c r="L16124">
        <v>1</v>
      </c>
      <c r="N16124" t="s">
        <v>23</v>
      </c>
      <c r="O16124" t="s">
        <v>42</v>
      </c>
      <c r="P16124" t="s">
        <v>28</v>
      </c>
      <c r="R16124" t="s">
        <v>26</v>
      </c>
      <c r="S16124">
        <v>17.7</v>
      </c>
      <c r="T16124">
        <v>17.600000000000001</v>
      </c>
      <c r="U16124">
        <v>17.600000000000001</v>
      </c>
      <c r="V16124">
        <v>0.1</v>
      </c>
      <c r="W16124">
        <v>0.1</v>
      </c>
      <c r="AB16124">
        <f t="shared" si="315"/>
        <v>7740.9299999999994</v>
      </c>
    </row>
    <row r="16125" spans="1:28" x14ac:dyDescent="0.25">
      <c r="A16125" t="s">
        <v>7085</v>
      </c>
      <c r="B16125" t="s">
        <v>6684</v>
      </c>
      <c r="C16125" s="1">
        <v>0.55262731481481475</v>
      </c>
      <c r="D16125">
        <v>56</v>
      </c>
      <c r="E16125" s="2">
        <v>9.1575821759259268E-2</v>
      </c>
      <c r="F16125" s="1">
        <v>9.1574074074074072E-2</v>
      </c>
      <c r="G16125">
        <v>151</v>
      </c>
      <c r="H16125">
        <v>7912.15</v>
      </c>
      <c r="I16125">
        <v>0</v>
      </c>
      <c r="J16125" t="s">
        <v>7032</v>
      </c>
      <c r="K16125" t="s">
        <v>22</v>
      </c>
      <c r="L16125">
        <v>1</v>
      </c>
      <c r="N16125" t="s">
        <v>23</v>
      </c>
      <c r="O16125" t="s">
        <v>31</v>
      </c>
      <c r="P16125" t="s">
        <v>28</v>
      </c>
      <c r="R16125" t="s">
        <v>26</v>
      </c>
      <c r="S16125">
        <v>17.7</v>
      </c>
      <c r="T16125">
        <v>17.600000000000001</v>
      </c>
      <c r="U16125">
        <v>17.600000000000001</v>
      </c>
      <c r="V16125">
        <v>0.1</v>
      </c>
      <c r="W16125">
        <v>0.1</v>
      </c>
      <c r="AB16125">
        <f t="shared" si="315"/>
        <v>7740.9299999999994</v>
      </c>
    </row>
    <row r="16126" spans="1:28" x14ac:dyDescent="0.25">
      <c r="A16126" t="s">
        <v>7086</v>
      </c>
      <c r="B16126" t="s">
        <v>6684</v>
      </c>
      <c r="C16126" s="1">
        <v>0.55469907407407404</v>
      </c>
      <c r="D16126">
        <v>958</v>
      </c>
      <c r="E16126" s="2">
        <v>9.3658020833333341E-2</v>
      </c>
      <c r="F16126" s="1">
        <v>9.3657407407407411E-2</v>
      </c>
      <c r="G16126">
        <v>53</v>
      </c>
      <c r="H16126">
        <v>8092.05</v>
      </c>
      <c r="I16126">
        <v>0</v>
      </c>
      <c r="J16126" t="s">
        <v>7032</v>
      </c>
      <c r="K16126" t="s">
        <v>22</v>
      </c>
      <c r="L16126">
        <v>1</v>
      </c>
      <c r="N16126" t="s">
        <v>23</v>
      </c>
      <c r="O16126" t="s">
        <v>46</v>
      </c>
      <c r="P16126" t="s">
        <v>28</v>
      </c>
      <c r="R16126" t="s">
        <v>26</v>
      </c>
      <c r="S16126">
        <v>17.600000000000001</v>
      </c>
      <c r="T16126">
        <v>17.399999999999999</v>
      </c>
      <c r="U16126">
        <v>17.3</v>
      </c>
      <c r="V16126">
        <v>0.2</v>
      </c>
      <c r="W16126">
        <v>0.3</v>
      </c>
      <c r="AB16126">
        <f t="shared" si="315"/>
        <v>7920.83</v>
      </c>
    </row>
    <row r="16127" spans="1:28" x14ac:dyDescent="0.25">
      <c r="A16127" t="s">
        <v>7086</v>
      </c>
      <c r="B16127" t="s">
        <v>6684</v>
      </c>
      <c r="C16127" s="1">
        <v>0.55469907407407404</v>
      </c>
      <c r="D16127">
        <v>958</v>
      </c>
      <c r="E16127" s="2">
        <v>9.3658020833333341E-2</v>
      </c>
      <c r="F16127" s="1">
        <v>9.3657407407407411E-2</v>
      </c>
      <c r="G16127">
        <v>53</v>
      </c>
      <c r="H16127">
        <v>8092.05</v>
      </c>
      <c r="I16127">
        <v>0</v>
      </c>
      <c r="J16127" t="s">
        <v>7032</v>
      </c>
      <c r="K16127" t="s">
        <v>22</v>
      </c>
      <c r="L16127">
        <v>1</v>
      </c>
      <c r="N16127" t="s">
        <v>23</v>
      </c>
      <c r="O16127" t="s">
        <v>42</v>
      </c>
      <c r="P16127" t="s">
        <v>28</v>
      </c>
      <c r="R16127" t="s">
        <v>26</v>
      </c>
      <c r="S16127">
        <v>17.600000000000001</v>
      </c>
      <c r="T16127">
        <v>17.399999999999999</v>
      </c>
      <c r="U16127">
        <v>17.3</v>
      </c>
      <c r="V16127">
        <v>0.2</v>
      </c>
      <c r="W16127">
        <v>0.3</v>
      </c>
      <c r="AB16127">
        <f t="shared" si="315"/>
        <v>7920.83</v>
      </c>
    </row>
    <row r="16128" spans="1:28" x14ac:dyDescent="0.25">
      <c r="A16128" t="s">
        <v>7086</v>
      </c>
      <c r="B16128" t="s">
        <v>6684</v>
      </c>
      <c r="C16128" s="1">
        <v>0.55469907407407404</v>
      </c>
      <c r="D16128">
        <v>958</v>
      </c>
      <c r="E16128" s="2">
        <v>9.3658020833333341E-2</v>
      </c>
      <c r="F16128" s="1">
        <v>9.3657407407407411E-2</v>
      </c>
      <c r="G16128">
        <v>53</v>
      </c>
      <c r="H16128">
        <v>8092.05</v>
      </c>
      <c r="I16128">
        <v>0</v>
      </c>
      <c r="J16128" t="s">
        <v>7032</v>
      </c>
      <c r="K16128" t="s">
        <v>22</v>
      </c>
      <c r="L16128">
        <v>1</v>
      </c>
      <c r="N16128" t="s">
        <v>23</v>
      </c>
      <c r="O16128" t="s">
        <v>31</v>
      </c>
      <c r="P16128" t="s">
        <v>28</v>
      </c>
      <c r="R16128" t="s">
        <v>26</v>
      </c>
      <c r="S16128">
        <v>17.600000000000001</v>
      </c>
      <c r="T16128">
        <v>17.399999999999999</v>
      </c>
      <c r="U16128">
        <v>17.3</v>
      </c>
      <c r="V16128">
        <v>0.2</v>
      </c>
      <c r="W16128">
        <v>0.3</v>
      </c>
      <c r="AB16128">
        <f t="shared" si="315"/>
        <v>7920.83</v>
      </c>
    </row>
    <row r="16129" spans="1:28" x14ac:dyDescent="0.25">
      <c r="A16129" t="s">
        <v>7086</v>
      </c>
      <c r="B16129" t="s">
        <v>6684</v>
      </c>
      <c r="C16129" s="1">
        <v>0.55469907407407404</v>
      </c>
      <c r="D16129">
        <v>958</v>
      </c>
      <c r="E16129" s="2">
        <v>9.3658020833333341E-2</v>
      </c>
      <c r="F16129" s="1">
        <v>9.3657407407407411E-2</v>
      </c>
      <c r="G16129">
        <v>53</v>
      </c>
      <c r="H16129">
        <v>8092.05</v>
      </c>
      <c r="I16129">
        <v>0</v>
      </c>
      <c r="J16129" t="s">
        <v>7032</v>
      </c>
      <c r="K16129" t="s">
        <v>22</v>
      </c>
      <c r="L16129">
        <v>1</v>
      </c>
      <c r="N16129" t="s">
        <v>23</v>
      </c>
      <c r="O16129" t="s">
        <v>36</v>
      </c>
      <c r="P16129" t="s">
        <v>28</v>
      </c>
      <c r="R16129" t="s">
        <v>26</v>
      </c>
      <c r="S16129">
        <v>17.600000000000001</v>
      </c>
      <c r="T16129">
        <v>17.399999999999999</v>
      </c>
      <c r="U16129">
        <v>17.3</v>
      </c>
      <c r="V16129">
        <v>0.2</v>
      </c>
      <c r="W16129">
        <v>0.3</v>
      </c>
      <c r="AB16129">
        <f t="shared" si="315"/>
        <v>7920.83</v>
      </c>
    </row>
    <row r="16130" spans="1:28" x14ac:dyDescent="0.25">
      <c r="A16130" t="s">
        <v>7087</v>
      </c>
      <c r="B16130" t="s">
        <v>6684</v>
      </c>
      <c r="C16130" s="1">
        <v>0.55679398148148151</v>
      </c>
      <c r="D16130">
        <v>60</v>
      </c>
      <c r="E16130" s="2">
        <v>9.5742546296296305E-2</v>
      </c>
      <c r="F16130" s="1">
        <v>9.5740740740740737E-2</v>
      </c>
      <c r="G16130">
        <v>156</v>
      </c>
      <c r="H16130">
        <v>8272.16</v>
      </c>
      <c r="I16130">
        <v>0</v>
      </c>
      <c r="J16130" t="s">
        <v>7032</v>
      </c>
      <c r="K16130" t="s">
        <v>22</v>
      </c>
      <c r="L16130">
        <v>1</v>
      </c>
      <c r="N16130" t="s">
        <v>23</v>
      </c>
      <c r="O16130" t="s">
        <v>33</v>
      </c>
      <c r="P16130" t="s">
        <v>28</v>
      </c>
      <c r="R16130" t="s">
        <v>26</v>
      </c>
      <c r="S16130">
        <v>17.100000000000001</v>
      </c>
      <c r="T16130">
        <v>17.3</v>
      </c>
      <c r="U16130">
        <v>17.100000000000001</v>
      </c>
      <c r="V16130">
        <v>-0.2</v>
      </c>
      <c r="W16130">
        <v>0</v>
      </c>
      <c r="AB16130">
        <f t="shared" si="315"/>
        <v>8100.94</v>
      </c>
    </row>
    <row r="16131" spans="1:28" x14ac:dyDescent="0.25">
      <c r="A16131" t="s">
        <v>7087</v>
      </c>
      <c r="B16131" t="s">
        <v>6684</v>
      </c>
      <c r="C16131" s="1">
        <v>0.55679398148148151</v>
      </c>
      <c r="D16131">
        <v>60</v>
      </c>
      <c r="E16131" s="2">
        <v>9.5742546296296305E-2</v>
      </c>
      <c r="F16131" s="1">
        <v>9.5740740740740737E-2</v>
      </c>
      <c r="G16131">
        <v>156</v>
      </c>
      <c r="H16131">
        <v>8272.16</v>
      </c>
      <c r="I16131">
        <v>0</v>
      </c>
      <c r="J16131" t="s">
        <v>7032</v>
      </c>
      <c r="K16131" t="s">
        <v>22</v>
      </c>
      <c r="L16131">
        <v>1</v>
      </c>
      <c r="N16131" t="s">
        <v>23</v>
      </c>
      <c r="O16131" t="s">
        <v>31</v>
      </c>
      <c r="P16131" t="s">
        <v>28</v>
      </c>
      <c r="R16131" t="s">
        <v>26</v>
      </c>
      <c r="S16131">
        <v>17.7</v>
      </c>
      <c r="T16131">
        <v>17.3</v>
      </c>
      <c r="U16131">
        <v>17.100000000000001</v>
      </c>
      <c r="V16131">
        <v>0.4</v>
      </c>
      <c r="W16131">
        <v>0.6</v>
      </c>
      <c r="AB16131">
        <f t="shared" si="315"/>
        <v>8100.94</v>
      </c>
    </row>
    <row r="16132" spans="1:28" x14ac:dyDescent="0.25">
      <c r="A16132" t="s">
        <v>7087</v>
      </c>
      <c r="B16132" t="s">
        <v>6684</v>
      </c>
      <c r="C16132" s="1">
        <v>0.55679398148148151</v>
      </c>
      <c r="D16132">
        <v>60</v>
      </c>
      <c r="E16132" s="2">
        <v>9.5742546296296305E-2</v>
      </c>
      <c r="F16132" s="1">
        <v>9.5740740740740737E-2</v>
      </c>
      <c r="G16132">
        <v>156</v>
      </c>
      <c r="H16132">
        <v>8272.16</v>
      </c>
      <c r="I16132">
        <v>0</v>
      </c>
      <c r="J16132" t="s">
        <v>7032</v>
      </c>
      <c r="K16132" t="s">
        <v>22</v>
      </c>
      <c r="L16132">
        <v>1</v>
      </c>
      <c r="N16132" t="s">
        <v>23</v>
      </c>
      <c r="O16132" t="s">
        <v>36</v>
      </c>
      <c r="P16132" t="s">
        <v>28</v>
      </c>
      <c r="R16132" t="s">
        <v>26</v>
      </c>
      <c r="S16132">
        <v>17.2</v>
      </c>
      <c r="T16132">
        <v>17.3</v>
      </c>
      <c r="U16132">
        <v>17.100000000000001</v>
      </c>
      <c r="V16132">
        <v>-0.1</v>
      </c>
      <c r="W16132">
        <v>0.1</v>
      </c>
      <c r="AB16132">
        <f t="shared" si="315"/>
        <v>8100.94</v>
      </c>
    </row>
    <row r="16133" spans="1:28" x14ac:dyDescent="0.25">
      <c r="A16133" t="s">
        <v>7088</v>
      </c>
      <c r="B16133" t="s">
        <v>6684</v>
      </c>
      <c r="C16133" s="1">
        <v>0.55887731481481484</v>
      </c>
      <c r="D16133">
        <v>29</v>
      </c>
      <c r="E16133" s="2">
        <v>9.7825509259259258E-2</v>
      </c>
      <c r="F16133" s="1">
        <v>9.7824074074074077E-2</v>
      </c>
      <c r="G16133">
        <v>124</v>
      </c>
      <c r="H16133">
        <v>8452.1200000000008</v>
      </c>
      <c r="I16133">
        <v>0</v>
      </c>
      <c r="J16133" t="s">
        <v>7032</v>
      </c>
      <c r="K16133" t="s">
        <v>22</v>
      </c>
      <c r="L16133">
        <v>1</v>
      </c>
      <c r="N16133" t="s">
        <v>23</v>
      </c>
      <c r="O16133" t="s">
        <v>46</v>
      </c>
      <c r="P16133" t="s">
        <v>28</v>
      </c>
      <c r="R16133" t="s">
        <v>26</v>
      </c>
      <c r="S16133">
        <v>17</v>
      </c>
      <c r="T16133">
        <v>17.100000000000001</v>
      </c>
      <c r="U16133">
        <v>17.100000000000001</v>
      </c>
      <c r="V16133">
        <v>-0.1</v>
      </c>
      <c r="W16133">
        <v>-0.1</v>
      </c>
      <c r="AB16133">
        <f t="shared" si="315"/>
        <v>8280.9000000000015</v>
      </c>
    </row>
    <row r="16134" spans="1:28" x14ac:dyDescent="0.25">
      <c r="A16134" t="s">
        <v>7088</v>
      </c>
      <c r="B16134" t="s">
        <v>6684</v>
      </c>
      <c r="C16134" s="1">
        <v>0.55887731481481484</v>
      </c>
      <c r="D16134">
        <v>29</v>
      </c>
      <c r="E16134" s="2">
        <v>9.7825509259259258E-2</v>
      </c>
      <c r="F16134" s="1">
        <v>9.7824074074074077E-2</v>
      </c>
      <c r="G16134">
        <v>124</v>
      </c>
      <c r="H16134">
        <v>8452.1200000000008</v>
      </c>
      <c r="I16134">
        <v>0</v>
      </c>
      <c r="J16134" t="s">
        <v>7032</v>
      </c>
      <c r="K16134" t="s">
        <v>22</v>
      </c>
      <c r="L16134">
        <v>1</v>
      </c>
      <c r="N16134" t="s">
        <v>23</v>
      </c>
      <c r="O16134" t="s">
        <v>31</v>
      </c>
      <c r="P16134" t="s">
        <v>28</v>
      </c>
      <c r="R16134" t="s">
        <v>26</v>
      </c>
      <c r="S16134">
        <v>17.600000000000001</v>
      </c>
      <c r="T16134">
        <v>17.100000000000001</v>
      </c>
      <c r="U16134">
        <v>17</v>
      </c>
      <c r="V16134">
        <v>0.5</v>
      </c>
      <c r="W16134">
        <v>0.6</v>
      </c>
      <c r="AB16134">
        <f t="shared" si="315"/>
        <v>8280.9000000000015</v>
      </c>
    </row>
    <row r="16135" spans="1:28" x14ac:dyDescent="0.25">
      <c r="A16135" t="s">
        <v>7089</v>
      </c>
      <c r="B16135" t="s">
        <v>6684</v>
      </c>
      <c r="C16135" s="1">
        <v>0.56096064814814817</v>
      </c>
      <c r="D16135">
        <v>164</v>
      </c>
      <c r="E16135" s="2">
        <v>9.9910416666666668E-2</v>
      </c>
      <c r="F16135" s="1">
        <v>9.9907407407407403E-2</v>
      </c>
      <c r="G16135">
        <v>260</v>
      </c>
      <c r="H16135">
        <v>8632.26</v>
      </c>
      <c r="I16135">
        <v>0</v>
      </c>
      <c r="J16135" t="s">
        <v>7032</v>
      </c>
      <c r="K16135" t="s">
        <v>22</v>
      </c>
      <c r="L16135">
        <v>1</v>
      </c>
      <c r="N16135" t="s">
        <v>23</v>
      </c>
      <c r="O16135" t="s">
        <v>46</v>
      </c>
      <c r="P16135" t="s">
        <v>28</v>
      </c>
      <c r="R16135" t="s">
        <v>26</v>
      </c>
      <c r="S16135">
        <v>17.2</v>
      </c>
      <c r="T16135">
        <v>17</v>
      </c>
      <c r="U16135">
        <v>16.8</v>
      </c>
      <c r="V16135">
        <v>0.2</v>
      </c>
      <c r="W16135">
        <v>0.4</v>
      </c>
      <c r="AB16135">
        <f t="shared" si="315"/>
        <v>8461.0400000000009</v>
      </c>
    </row>
    <row r="16136" spans="1:28" x14ac:dyDescent="0.25">
      <c r="A16136" t="s">
        <v>7089</v>
      </c>
      <c r="B16136" t="s">
        <v>6684</v>
      </c>
      <c r="C16136" s="1">
        <v>0.56096064814814817</v>
      </c>
      <c r="D16136">
        <v>164</v>
      </c>
      <c r="E16136" s="2">
        <v>9.9910416666666668E-2</v>
      </c>
      <c r="F16136" s="1">
        <v>9.9907407407407403E-2</v>
      </c>
      <c r="G16136">
        <v>260</v>
      </c>
      <c r="H16136">
        <v>8632.26</v>
      </c>
      <c r="I16136">
        <v>0</v>
      </c>
      <c r="J16136" t="s">
        <v>7032</v>
      </c>
      <c r="K16136" t="s">
        <v>22</v>
      </c>
      <c r="L16136">
        <v>1</v>
      </c>
      <c r="N16136" t="s">
        <v>23</v>
      </c>
      <c r="O16136" t="s">
        <v>33</v>
      </c>
      <c r="P16136" t="s">
        <v>28</v>
      </c>
      <c r="R16136" t="s">
        <v>26</v>
      </c>
      <c r="S16136">
        <v>17.100000000000001</v>
      </c>
      <c r="T16136">
        <v>17</v>
      </c>
      <c r="U16136">
        <v>16.8</v>
      </c>
      <c r="V16136">
        <v>0.1</v>
      </c>
      <c r="W16136">
        <v>0.3</v>
      </c>
      <c r="AB16136">
        <f t="shared" si="315"/>
        <v>8461.0400000000009</v>
      </c>
    </row>
    <row r="16137" spans="1:28" x14ac:dyDescent="0.25">
      <c r="A16137" t="s">
        <v>7089</v>
      </c>
      <c r="B16137" t="s">
        <v>6684</v>
      </c>
      <c r="C16137" s="1">
        <v>0.56096064814814817</v>
      </c>
      <c r="D16137">
        <v>164</v>
      </c>
      <c r="E16137" s="2">
        <v>9.9910416666666668E-2</v>
      </c>
      <c r="F16137" s="1">
        <v>9.9907407407407403E-2</v>
      </c>
      <c r="G16137">
        <v>260</v>
      </c>
      <c r="H16137">
        <v>8632.26</v>
      </c>
      <c r="I16137">
        <v>0</v>
      </c>
      <c r="J16137" t="s">
        <v>7032</v>
      </c>
      <c r="K16137" t="s">
        <v>22</v>
      </c>
      <c r="L16137">
        <v>1</v>
      </c>
      <c r="N16137" t="s">
        <v>23</v>
      </c>
      <c r="O16137" t="s">
        <v>31</v>
      </c>
      <c r="P16137" t="s">
        <v>28</v>
      </c>
      <c r="R16137" t="s">
        <v>26</v>
      </c>
      <c r="S16137">
        <v>17.5</v>
      </c>
      <c r="T16137">
        <v>17</v>
      </c>
      <c r="U16137">
        <v>16.8</v>
      </c>
      <c r="V16137">
        <v>0.5</v>
      </c>
      <c r="W16137">
        <v>0.7</v>
      </c>
      <c r="AB16137">
        <f t="shared" si="315"/>
        <v>8461.0400000000009</v>
      </c>
    </row>
    <row r="16138" spans="1:28" x14ac:dyDescent="0.25">
      <c r="A16138" t="s">
        <v>7089</v>
      </c>
      <c r="B16138" t="s">
        <v>6684</v>
      </c>
      <c r="C16138" s="1">
        <v>0.56096064814814817</v>
      </c>
      <c r="D16138">
        <v>164</v>
      </c>
      <c r="E16138" s="2">
        <v>9.9910416666666668E-2</v>
      </c>
      <c r="F16138" s="1">
        <v>9.9907407407407403E-2</v>
      </c>
      <c r="G16138">
        <v>260</v>
      </c>
      <c r="H16138">
        <v>8632.26</v>
      </c>
      <c r="I16138">
        <v>0</v>
      </c>
      <c r="J16138" t="s">
        <v>7032</v>
      </c>
      <c r="K16138" t="s">
        <v>22</v>
      </c>
      <c r="L16138">
        <v>1</v>
      </c>
      <c r="N16138" t="s">
        <v>23</v>
      </c>
      <c r="O16138" t="s">
        <v>36</v>
      </c>
      <c r="P16138" t="s">
        <v>28</v>
      </c>
      <c r="R16138" t="s">
        <v>26</v>
      </c>
      <c r="S16138">
        <v>17.2</v>
      </c>
      <c r="T16138">
        <v>17</v>
      </c>
      <c r="U16138">
        <v>16.8</v>
      </c>
      <c r="V16138">
        <v>0.2</v>
      </c>
      <c r="W16138">
        <v>0.4</v>
      </c>
      <c r="AB16138">
        <f t="shared" si="315"/>
        <v>8461.0400000000009</v>
      </c>
    </row>
    <row r="16139" spans="1:28" x14ac:dyDescent="0.25">
      <c r="A16139" t="s">
        <v>7090</v>
      </c>
      <c r="B16139" t="s">
        <v>6684</v>
      </c>
      <c r="C16139" s="1">
        <v>0.56304398148148149</v>
      </c>
      <c r="D16139">
        <v>367</v>
      </c>
      <c r="E16139" s="2">
        <v>0.10199609953703703</v>
      </c>
      <c r="F16139" s="1">
        <v>0.10199074074074073</v>
      </c>
      <c r="G16139">
        <v>463</v>
      </c>
      <c r="H16139">
        <v>8812.4599999999991</v>
      </c>
      <c r="I16139">
        <v>0</v>
      </c>
      <c r="J16139" t="s">
        <v>7032</v>
      </c>
      <c r="K16139" t="s">
        <v>22</v>
      </c>
      <c r="L16139">
        <v>1</v>
      </c>
      <c r="N16139" t="s">
        <v>23</v>
      </c>
      <c r="O16139" t="s">
        <v>46</v>
      </c>
      <c r="P16139" t="s">
        <v>28</v>
      </c>
      <c r="R16139" t="s">
        <v>26</v>
      </c>
      <c r="S16139">
        <v>17.100000000000001</v>
      </c>
      <c r="T16139">
        <v>17</v>
      </c>
      <c r="U16139">
        <v>16.8</v>
      </c>
      <c r="V16139">
        <v>0.1</v>
      </c>
      <c r="W16139">
        <v>0.3</v>
      </c>
      <c r="AB16139">
        <f t="shared" si="315"/>
        <v>8641.24</v>
      </c>
    </row>
    <row r="16140" spans="1:28" x14ac:dyDescent="0.25">
      <c r="A16140" t="s">
        <v>7090</v>
      </c>
      <c r="B16140" t="s">
        <v>6684</v>
      </c>
      <c r="C16140" s="1">
        <v>0.56304398148148149</v>
      </c>
      <c r="D16140">
        <v>367</v>
      </c>
      <c r="E16140" s="2">
        <v>0.10199609953703703</v>
      </c>
      <c r="F16140" s="1">
        <v>0.10199074074074073</v>
      </c>
      <c r="G16140">
        <v>463</v>
      </c>
      <c r="H16140">
        <v>8812.4599999999991</v>
      </c>
      <c r="I16140">
        <v>0</v>
      </c>
      <c r="J16140" t="s">
        <v>7032</v>
      </c>
      <c r="K16140" t="s">
        <v>22</v>
      </c>
      <c r="L16140">
        <v>1</v>
      </c>
      <c r="N16140" t="s">
        <v>23</v>
      </c>
      <c r="O16140" t="s">
        <v>33</v>
      </c>
      <c r="P16140" t="s">
        <v>28</v>
      </c>
      <c r="R16140" t="s">
        <v>26</v>
      </c>
      <c r="S16140">
        <v>17.100000000000001</v>
      </c>
      <c r="T16140">
        <v>17</v>
      </c>
      <c r="U16140">
        <v>16.8</v>
      </c>
      <c r="V16140">
        <v>0.1</v>
      </c>
      <c r="W16140">
        <v>0.3</v>
      </c>
      <c r="AB16140">
        <f t="shared" si="315"/>
        <v>8641.24</v>
      </c>
    </row>
    <row r="16141" spans="1:28" x14ac:dyDescent="0.25">
      <c r="A16141" t="s">
        <v>7090</v>
      </c>
      <c r="B16141" t="s">
        <v>6684</v>
      </c>
      <c r="C16141" s="1">
        <v>0.56304398148148149</v>
      </c>
      <c r="D16141">
        <v>367</v>
      </c>
      <c r="E16141" s="2">
        <v>0.10199609953703703</v>
      </c>
      <c r="F16141" s="1">
        <v>0.10199074074074073</v>
      </c>
      <c r="G16141">
        <v>463</v>
      </c>
      <c r="H16141">
        <v>8812.4599999999991</v>
      </c>
      <c r="I16141">
        <v>0</v>
      </c>
      <c r="J16141" t="s">
        <v>7032</v>
      </c>
      <c r="K16141" t="s">
        <v>22</v>
      </c>
      <c r="L16141">
        <v>1</v>
      </c>
      <c r="N16141" t="s">
        <v>23</v>
      </c>
      <c r="O16141" t="s">
        <v>31</v>
      </c>
      <c r="P16141" t="s">
        <v>28</v>
      </c>
      <c r="R16141" t="s">
        <v>26</v>
      </c>
      <c r="S16141">
        <v>17.600000000000001</v>
      </c>
      <c r="T16141">
        <v>17</v>
      </c>
      <c r="U16141">
        <v>16.8</v>
      </c>
      <c r="V16141">
        <v>0.6</v>
      </c>
      <c r="W16141">
        <v>0.8</v>
      </c>
      <c r="AB16141">
        <f t="shared" si="315"/>
        <v>8641.24</v>
      </c>
    </row>
    <row r="16142" spans="1:28" x14ac:dyDescent="0.25">
      <c r="A16142" t="s">
        <v>7091</v>
      </c>
      <c r="B16142" t="s">
        <v>6684</v>
      </c>
      <c r="C16142" s="1">
        <v>0.56512731481481482</v>
      </c>
      <c r="D16142">
        <v>235</v>
      </c>
      <c r="E16142" s="2">
        <v>0.10407790509259258</v>
      </c>
      <c r="F16142" s="1">
        <v>0.10407407407407408</v>
      </c>
      <c r="G16142">
        <v>331</v>
      </c>
      <c r="H16142">
        <v>8992.33</v>
      </c>
      <c r="I16142">
        <v>0</v>
      </c>
      <c r="J16142" t="s">
        <v>7032</v>
      </c>
      <c r="K16142" t="s">
        <v>22</v>
      </c>
      <c r="L16142">
        <v>1</v>
      </c>
      <c r="N16142" t="s">
        <v>23</v>
      </c>
      <c r="O16142" t="s">
        <v>46</v>
      </c>
      <c r="P16142" t="s">
        <v>28</v>
      </c>
      <c r="R16142" t="s">
        <v>26</v>
      </c>
      <c r="S16142">
        <v>17.2</v>
      </c>
      <c r="T16142">
        <v>16.7</v>
      </c>
      <c r="U16142">
        <v>16.600000000000001</v>
      </c>
      <c r="V16142">
        <v>0.5</v>
      </c>
      <c r="W16142">
        <v>0.6</v>
      </c>
      <c r="AB16142">
        <f t="shared" si="315"/>
        <v>8821.11</v>
      </c>
    </row>
    <row r="16143" spans="1:28" x14ac:dyDescent="0.25">
      <c r="A16143" t="s">
        <v>7092</v>
      </c>
      <c r="B16143" t="s">
        <v>6684</v>
      </c>
      <c r="C16143" s="1">
        <v>0.56721064814814814</v>
      </c>
      <c r="D16143">
        <v>4</v>
      </c>
      <c r="E16143" s="2">
        <v>0.10615856481481482</v>
      </c>
      <c r="F16143" s="1">
        <v>0.10615740740740741</v>
      </c>
      <c r="G16143">
        <v>100</v>
      </c>
      <c r="H16143">
        <v>9172.1</v>
      </c>
      <c r="I16143">
        <v>0</v>
      </c>
      <c r="J16143" t="s">
        <v>7032</v>
      </c>
      <c r="K16143" t="s">
        <v>22</v>
      </c>
      <c r="L16143">
        <v>1</v>
      </c>
      <c r="N16143" t="s">
        <v>23</v>
      </c>
      <c r="O16143" t="s">
        <v>33</v>
      </c>
      <c r="P16143" t="s">
        <v>28</v>
      </c>
      <c r="R16143" t="s">
        <v>26</v>
      </c>
      <c r="S16143">
        <v>17</v>
      </c>
      <c r="T16143">
        <v>17.100000000000001</v>
      </c>
      <c r="U16143">
        <v>16.899999999999999</v>
      </c>
      <c r="V16143">
        <v>-0.1</v>
      </c>
      <c r="W16143">
        <v>0.1</v>
      </c>
      <c r="AB16143">
        <f t="shared" si="315"/>
        <v>9000.880000000001</v>
      </c>
    </row>
    <row r="16144" spans="1:28" x14ac:dyDescent="0.25">
      <c r="A16144" t="s">
        <v>7092</v>
      </c>
      <c r="B16144" t="s">
        <v>6684</v>
      </c>
      <c r="C16144" s="1">
        <v>0.56721064814814814</v>
      </c>
      <c r="D16144">
        <v>4</v>
      </c>
      <c r="E16144" s="2">
        <v>0.10615856481481482</v>
      </c>
      <c r="F16144" s="1">
        <v>0.10615740740740741</v>
      </c>
      <c r="G16144">
        <v>100</v>
      </c>
      <c r="H16144">
        <v>9172.1</v>
      </c>
      <c r="I16144">
        <v>0</v>
      </c>
      <c r="J16144" t="s">
        <v>7032</v>
      </c>
      <c r="K16144" t="s">
        <v>22</v>
      </c>
      <c r="L16144">
        <v>1</v>
      </c>
      <c r="N16144" t="s">
        <v>23</v>
      </c>
      <c r="O16144" t="s">
        <v>36</v>
      </c>
      <c r="P16144" t="s">
        <v>28</v>
      </c>
      <c r="R16144" t="s">
        <v>26</v>
      </c>
      <c r="AB16144">
        <f t="shared" si="315"/>
        <v>9000.880000000001</v>
      </c>
    </row>
    <row r="16145" spans="1:28" x14ac:dyDescent="0.25">
      <c r="A16145" t="s">
        <v>7093</v>
      </c>
      <c r="B16145" t="s">
        <v>6684</v>
      </c>
      <c r="C16145" s="1">
        <v>0.56929398148148147</v>
      </c>
      <c r="D16145">
        <v>173</v>
      </c>
      <c r="E16145" s="2">
        <v>0.10824385416666667</v>
      </c>
      <c r="F16145" s="1">
        <v>0.10824074074074075</v>
      </c>
      <c r="G16145">
        <v>269</v>
      </c>
      <c r="H16145">
        <v>9352.27</v>
      </c>
      <c r="I16145">
        <v>0</v>
      </c>
      <c r="J16145" t="s">
        <v>7032</v>
      </c>
      <c r="K16145" t="s">
        <v>22</v>
      </c>
      <c r="L16145">
        <v>1</v>
      </c>
      <c r="N16145" t="s">
        <v>23</v>
      </c>
      <c r="O16145" t="s">
        <v>46</v>
      </c>
      <c r="P16145" t="s">
        <v>28</v>
      </c>
      <c r="R16145" t="s">
        <v>26</v>
      </c>
      <c r="S16145">
        <v>17.2</v>
      </c>
      <c r="T16145">
        <v>17</v>
      </c>
      <c r="U16145">
        <v>16.8</v>
      </c>
      <c r="V16145">
        <v>0.2</v>
      </c>
      <c r="W16145">
        <v>0.4</v>
      </c>
      <c r="AB16145">
        <f t="shared" si="315"/>
        <v>9181.0500000000011</v>
      </c>
    </row>
    <row r="16146" spans="1:28" x14ac:dyDescent="0.25">
      <c r="A16146" t="s">
        <v>7093</v>
      </c>
      <c r="B16146" t="s">
        <v>6684</v>
      </c>
      <c r="C16146" s="1">
        <v>0.56929398148148147</v>
      </c>
      <c r="D16146">
        <v>173</v>
      </c>
      <c r="E16146" s="2">
        <v>0.10824385416666667</v>
      </c>
      <c r="F16146" s="1">
        <v>0.10824074074074075</v>
      </c>
      <c r="G16146">
        <v>269</v>
      </c>
      <c r="H16146">
        <v>9352.27</v>
      </c>
      <c r="I16146">
        <v>0</v>
      </c>
      <c r="J16146" t="s">
        <v>7032</v>
      </c>
      <c r="K16146" t="s">
        <v>22</v>
      </c>
      <c r="L16146">
        <v>1</v>
      </c>
      <c r="N16146" t="s">
        <v>23</v>
      </c>
      <c r="O16146" t="s">
        <v>33</v>
      </c>
      <c r="P16146" t="s">
        <v>28</v>
      </c>
      <c r="R16146" t="s">
        <v>26</v>
      </c>
      <c r="S16146">
        <v>16.899999999999999</v>
      </c>
      <c r="T16146">
        <v>17</v>
      </c>
      <c r="U16146">
        <v>16.8</v>
      </c>
      <c r="V16146">
        <v>-0.1</v>
      </c>
      <c r="W16146">
        <v>0.1</v>
      </c>
      <c r="AB16146">
        <f t="shared" si="315"/>
        <v>9181.0500000000011</v>
      </c>
    </row>
    <row r="16147" spans="1:28" x14ac:dyDescent="0.25">
      <c r="A16147" t="s">
        <v>7093</v>
      </c>
      <c r="B16147" t="s">
        <v>6684</v>
      </c>
      <c r="C16147" s="1">
        <v>0.56929398148148147</v>
      </c>
      <c r="D16147">
        <v>173</v>
      </c>
      <c r="E16147" s="2">
        <v>0.10824385416666667</v>
      </c>
      <c r="F16147" s="1">
        <v>0.10824074074074075</v>
      </c>
      <c r="G16147">
        <v>269</v>
      </c>
      <c r="H16147">
        <v>9352.27</v>
      </c>
      <c r="I16147">
        <v>0</v>
      </c>
      <c r="J16147" t="s">
        <v>7032</v>
      </c>
      <c r="K16147" t="s">
        <v>22</v>
      </c>
      <c r="L16147">
        <v>1</v>
      </c>
      <c r="N16147" t="s">
        <v>23</v>
      </c>
      <c r="O16147" t="s">
        <v>36</v>
      </c>
      <c r="P16147" t="s">
        <v>28</v>
      </c>
      <c r="R16147" t="s">
        <v>26</v>
      </c>
      <c r="S16147">
        <v>17.600000000000001</v>
      </c>
      <c r="T16147">
        <v>17</v>
      </c>
      <c r="U16147">
        <v>16.8</v>
      </c>
      <c r="V16147">
        <v>0.6</v>
      </c>
      <c r="W16147">
        <v>0.8</v>
      </c>
      <c r="AB16147">
        <f t="shared" si="315"/>
        <v>9181.0500000000011</v>
      </c>
    </row>
    <row r="16148" spans="1:28" x14ac:dyDescent="0.25">
      <c r="A16148" t="s">
        <v>7094</v>
      </c>
      <c r="B16148" t="s">
        <v>6684</v>
      </c>
      <c r="C16148" s="1">
        <v>0.57091435185185191</v>
      </c>
      <c r="D16148">
        <v>995</v>
      </c>
      <c r="E16148" s="2">
        <v>0.10987373842592592</v>
      </c>
      <c r="F16148" s="1">
        <v>0.10987268518518518</v>
      </c>
      <c r="G16148">
        <v>91</v>
      </c>
      <c r="H16148">
        <v>9493.09</v>
      </c>
      <c r="I16148">
        <v>0</v>
      </c>
      <c r="J16148" t="s">
        <v>7032</v>
      </c>
      <c r="K16148" t="s">
        <v>22</v>
      </c>
      <c r="L16148">
        <v>1</v>
      </c>
      <c r="N16148" t="s">
        <v>23</v>
      </c>
      <c r="O16148" t="s">
        <v>78</v>
      </c>
      <c r="P16148" t="s">
        <v>79</v>
      </c>
      <c r="R16148" t="s">
        <v>88</v>
      </c>
      <c r="AB16148">
        <f t="shared" si="315"/>
        <v>9321.8700000000008</v>
      </c>
    </row>
    <row r="16149" spans="1:28" x14ac:dyDescent="0.25">
      <c r="A16149" t="s">
        <v>7094</v>
      </c>
      <c r="B16149" t="s">
        <v>6684</v>
      </c>
      <c r="C16149" s="1">
        <v>0.57091435185185191</v>
      </c>
      <c r="D16149">
        <v>995</v>
      </c>
      <c r="E16149" s="2">
        <v>0.10987373842592592</v>
      </c>
      <c r="F16149" s="1">
        <v>0.10987268518518518</v>
      </c>
      <c r="G16149">
        <v>91</v>
      </c>
      <c r="H16149">
        <v>9493.09</v>
      </c>
      <c r="I16149">
        <v>0</v>
      </c>
      <c r="J16149" t="s">
        <v>7032</v>
      </c>
      <c r="K16149" t="s">
        <v>22</v>
      </c>
      <c r="L16149">
        <v>1</v>
      </c>
      <c r="N16149" t="s">
        <v>23</v>
      </c>
      <c r="O16149" t="s">
        <v>81</v>
      </c>
      <c r="P16149" t="s">
        <v>79</v>
      </c>
      <c r="R16149" t="s">
        <v>88</v>
      </c>
      <c r="AB16149">
        <f t="shared" si="315"/>
        <v>9321.8700000000008</v>
      </c>
    </row>
    <row r="16150" spans="1:28" x14ac:dyDescent="0.25">
      <c r="A16150" t="s">
        <v>7095</v>
      </c>
      <c r="B16150" t="s">
        <v>5148</v>
      </c>
      <c r="C16150" s="1">
        <v>0.62622685185185178</v>
      </c>
      <c r="D16150">
        <v>265</v>
      </c>
      <c r="E16150" s="2">
        <v>0</v>
      </c>
      <c r="F16150" s="1">
        <v>0</v>
      </c>
      <c r="G16150">
        <v>0</v>
      </c>
      <c r="H16150">
        <v>0</v>
      </c>
      <c r="I16150">
        <v>7724.93</v>
      </c>
      <c r="J16150" t="s">
        <v>7096</v>
      </c>
      <c r="K16150" t="s">
        <v>22</v>
      </c>
      <c r="L16150">
        <v>1</v>
      </c>
      <c r="M16150" t="s">
        <v>1661</v>
      </c>
      <c r="N16150" t="s">
        <v>23</v>
      </c>
      <c r="O16150" t="s">
        <v>78</v>
      </c>
      <c r="P16150" t="s">
        <v>79</v>
      </c>
      <c r="R16150" t="s">
        <v>80</v>
      </c>
      <c r="AB16150">
        <f>H16150-291.78</f>
        <v>-291.77999999999997</v>
      </c>
    </row>
    <row r="16151" spans="1:28" x14ac:dyDescent="0.25">
      <c r="A16151" t="s">
        <v>7095</v>
      </c>
      <c r="B16151" t="s">
        <v>5148</v>
      </c>
      <c r="C16151" s="1">
        <v>0.62622685185185178</v>
      </c>
      <c r="D16151">
        <v>265</v>
      </c>
      <c r="E16151" s="2">
        <v>0</v>
      </c>
      <c r="F16151" s="1">
        <v>0</v>
      </c>
      <c r="G16151">
        <v>0</v>
      </c>
      <c r="H16151">
        <v>0</v>
      </c>
      <c r="I16151">
        <v>7724.93</v>
      </c>
      <c r="J16151" t="s">
        <v>7096</v>
      </c>
      <c r="K16151" t="s">
        <v>22</v>
      </c>
      <c r="L16151">
        <v>1</v>
      </c>
      <c r="M16151" t="s">
        <v>1661</v>
      </c>
      <c r="N16151" t="s">
        <v>23</v>
      </c>
      <c r="O16151" t="s">
        <v>81</v>
      </c>
      <c r="P16151" t="s">
        <v>79</v>
      </c>
      <c r="R16151" t="s">
        <v>80</v>
      </c>
      <c r="AB16151">
        <f t="shared" ref="AB16151:AB16214" si="316">H16151-291.78</f>
        <v>-291.77999999999997</v>
      </c>
    </row>
    <row r="16152" spans="1:28" x14ac:dyDescent="0.25">
      <c r="A16152" t="s">
        <v>7097</v>
      </c>
      <c r="B16152" t="s">
        <v>5148</v>
      </c>
      <c r="C16152" s="1">
        <v>0.62994212962962959</v>
      </c>
      <c r="D16152">
        <v>285</v>
      </c>
      <c r="E16152" s="2">
        <v>3.7155092592592591E-3</v>
      </c>
      <c r="F16152" s="1">
        <v>3.7152777777777774E-3</v>
      </c>
      <c r="G16152">
        <v>20</v>
      </c>
      <c r="H16152">
        <v>321.02</v>
      </c>
      <c r="I16152">
        <v>0</v>
      </c>
      <c r="J16152" t="s">
        <v>7096</v>
      </c>
      <c r="K16152" t="s">
        <v>22</v>
      </c>
      <c r="L16152">
        <v>1</v>
      </c>
      <c r="M16152" t="s">
        <v>1661</v>
      </c>
      <c r="N16152" t="s">
        <v>23</v>
      </c>
      <c r="O16152" t="s">
        <v>42</v>
      </c>
      <c r="P16152" t="s">
        <v>25</v>
      </c>
      <c r="R16152" t="s">
        <v>26</v>
      </c>
      <c r="S16152">
        <v>18.600000000000001</v>
      </c>
      <c r="T16152">
        <v>18.7</v>
      </c>
      <c r="U16152">
        <v>18.8</v>
      </c>
      <c r="V16152">
        <v>-0.1</v>
      </c>
      <c r="W16152">
        <v>-0.2</v>
      </c>
      <c r="AB16152">
        <f t="shared" si="316"/>
        <v>29.240000000000009</v>
      </c>
    </row>
    <row r="16153" spans="1:28" x14ac:dyDescent="0.25">
      <c r="A16153" t="s">
        <v>7098</v>
      </c>
      <c r="B16153" t="s">
        <v>5148</v>
      </c>
      <c r="C16153" s="1">
        <v>0.62998842592592597</v>
      </c>
      <c r="D16153">
        <v>725</v>
      </c>
      <c r="E16153" s="2">
        <v>3.766886574074074E-3</v>
      </c>
      <c r="F16153" s="1">
        <v>3.7615740740740739E-3</v>
      </c>
      <c r="G16153">
        <v>459</v>
      </c>
      <c r="H16153">
        <v>325.459</v>
      </c>
      <c r="I16153">
        <v>0</v>
      </c>
      <c r="J16153" t="s">
        <v>7096</v>
      </c>
      <c r="K16153" t="s">
        <v>22</v>
      </c>
      <c r="L16153">
        <v>1</v>
      </c>
      <c r="M16153" t="s">
        <v>1661</v>
      </c>
      <c r="N16153" t="s">
        <v>23</v>
      </c>
      <c r="O16153" t="s">
        <v>42</v>
      </c>
      <c r="P16153" t="s">
        <v>28</v>
      </c>
      <c r="R16153" t="s">
        <v>26</v>
      </c>
      <c r="S16153">
        <v>18.7</v>
      </c>
      <c r="T16153">
        <v>18.7</v>
      </c>
      <c r="U16153">
        <v>18.899999999999999</v>
      </c>
      <c r="V16153">
        <v>0</v>
      </c>
      <c r="W16153">
        <v>-0.2</v>
      </c>
      <c r="AB16153">
        <f t="shared" si="316"/>
        <v>33.67900000000003</v>
      </c>
    </row>
    <row r="16154" spans="1:28" x14ac:dyDescent="0.25">
      <c r="A16154" t="s">
        <v>7099</v>
      </c>
      <c r="B16154" t="s">
        <v>5148</v>
      </c>
      <c r="C16154" s="1">
        <v>0.63009259259259254</v>
      </c>
      <c r="D16154">
        <v>670</v>
      </c>
      <c r="E16154" s="2">
        <v>3.8704166666666665E-3</v>
      </c>
      <c r="F16154" s="1">
        <v>3.8657407407407408E-3</v>
      </c>
      <c r="G16154">
        <v>404</v>
      </c>
      <c r="H16154">
        <v>334.404</v>
      </c>
      <c r="I16154">
        <v>0</v>
      </c>
      <c r="J16154" t="s">
        <v>7096</v>
      </c>
      <c r="K16154" t="s">
        <v>22</v>
      </c>
      <c r="L16154">
        <v>1</v>
      </c>
      <c r="M16154" t="s">
        <v>1661</v>
      </c>
      <c r="N16154" t="s">
        <v>23</v>
      </c>
      <c r="O16154" t="s">
        <v>46</v>
      </c>
      <c r="P16154" t="s">
        <v>25</v>
      </c>
      <c r="R16154" t="s">
        <v>26</v>
      </c>
      <c r="S16154">
        <v>18.8</v>
      </c>
      <c r="T16154">
        <v>18.8</v>
      </c>
      <c r="U16154">
        <v>18.899999999999999</v>
      </c>
      <c r="V16154">
        <v>0</v>
      </c>
      <c r="W16154">
        <v>-0.1</v>
      </c>
      <c r="AB16154">
        <f t="shared" si="316"/>
        <v>42.624000000000024</v>
      </c>
    </row>
    <row r="16155" spans="1:28" x14ac:dyDescent="0.25">
      <c r="A16155" t="s">
        <v>7100</v>
      </c>
      <c r="B16155" t="s">
        <v>5148</v>
      </c>
      <c r="C16155" s="1">
        <v>0.63016203703703699</v>
      </c>
      <c r="D16155">
        <v>163</v>
      </c>
      <c r="E16155" s="2">
        <v>3.933993055555556E-3</v>
      </c>
      <c r="F16155" s="1">
        <v>3.9236111111111112E-3</v>
      </c>
      <c r="G16155">
        <v>897</v>
      </c>
      <c r="H16155">
        <v>339.89699999999999</v>
      </c>
      <c r="I16155">
        <v>0</v>
      </c>
      <c r="J16155" t="s">
        <v>7096</v>
      </c>
      <c r="K16155" t="s">
        <v>22</v>
      </c>
      <c r="L16155">
        <v>1</v>
      </c>
      <c r="M16155" t="s">
        <v>1661</v>
      </c>
      <c r="N16155" t="s">
        <v>23</v>
      </c>
      <c r="O16155" t="s">
        <v>33</v>
      </c>
      <c r="P16155" t="s">
        <v>25</v>
      </c>
      <c r="R16155" t="s">
        <v>26</v>
      </c>
      <c r="S16155">
        <v>18.3</v>
      </c>
      <c r="T16155">
        <v>18.7</v>
      </c>
      <c r="U16155">
        <v>18.8</v>
      </c>
      <c r="V16155">
        <v>-0.4</v>
      </c>
      <c r="W16155">
        <v>-0.5</v>
      </c>
      <c r="AB16155">
        <f t="shared" si="316"/>
        <v>48.117000000000019</v>
      </c>
    </row>
    <row r="16156" spans="1:28" x14ac:dyDescent="0.25">
      <c r="A16156" t="s">
        <v>7101</v>
      </c>
      <c r="B16156" t="s">
        <v>5148</v>
      </c>
      <c r="C16156" s="1">
        <v>0.63027777777777783</v>
      </c>
      <c r="D16156">
        <v>724</v>
      </c>
      <c r="E16156" s="2">
        <v>4.0562268518518517E-3</v>
      </c>
      <c r="F16156" s="1">
        <v>4.0509259259259257E-3</v>
      </c>
      <c r="G16156">
        <v>459</v>
      </c>
      <c r="H16156">
        <v>350.459</v>
      </c>
      <c r="I16156">
        <v>0</v>
      </c>
      <c r="J16156" t="s">
        <v>7096</v>
      </c>
      <c r="K16156" t="s">
        <v>22</v>
      </c>
      <c r="L16156">
        <v>1</v>
      </c>
      <c r="M16156" t="s">
        <v>1661</v>
      </c>
      <c r="N16156" t="s">
        <v>23</v>
      </c>
      <c r="O16156" t="s">
        <v>46</v>
      </c>
      <c r="P16156" t="s">
        <v>28</v>
      </c>
      <c r="R16156" t="s">
        <v>26</v>
      </c>
      <c r="S16156">
        <v>19.399999999999999</v>
      </c>
      <c r="T16156">
        <v>18.8</v>
      </c>
      <c r="U16156">
        <v>18.899999999999999</v>
      </c>
      <c r="V16156">
        <v>0.6</v>
      </c>
      <c r="W16156">
        <v>0.5</v>
      </c>
      <c r="AB16156">
        <f t="shared" si="316"/>
        <v>58.67900000000003</v>
      </c>
    </row>
    <row r="16157" spans="1:28" x14ac:dyDescent="0.25">
      <c r="A16157" t="s">
        <v>7102</v>
      </c>
      <c r="B16157" t="s">
        <v>5148</v>
      </c>
      <c r="C16157" s="1">
        <v>0.63168981481481479</v>
      </c>
      <c r="D16157">
        <v>16</v>
      </c>
      <c r="E16157" s="2">
        <v>5.4600810185185186E-3</v>
      </c>
      <c r="F16157" s="1">
        <v>5.4513888888888884E-3</v>
      </c>
      <c r="G16157">
        <v>751</v>
      </c>
      <c r="H16157">
        <v>471.75099999999998</v>
      </c>
      <c r="I16157">
        <v>0</v>
      </c>
      <c r="J16157" t="s">
        <v>7096</v>
      </c>
      <c r="K16157" t="s">
        <v>22</v>
      </c>
      <c r="L16157">
        <v>1</v>
      </c>
      <c r="M16157" t="s">
        <v>1661</v>
      </c>
      <c r="N16157" t="s">
        <v>23</v>
      </c>
      <c r="O16157" t="s">
        <v>42</v>
      </c>
      <c r="P16157" t="s">
        <v>28</v>
      </c>
      <c r="R16157" t="s">
        <v>26</v>
      </c>
      <c r="S16157">
        <v>18.8</v>
      </c>
      <c r="T16157">
        <v>18.7</v>
      </c>
      <c r="U16157">
        <v>18.8</v>
      </c>
      <c r="V16157">
        <v>0.1</v>
      </c>
      <c r="W16157">
        <v>0</v>
      </c>
      <c r="AB16157">
        <f t="shared" si="316"/>
        <v>179.971</v>
      </c>
    </row>
    <row r="16158" spans="1:28" x14ac:dyDescent="0.25">
      <c r="A16158" t="s">
        <v>7103</v>
      </c>
      <c r="B16158" t="s">
        <v>5148</v>
      </c>
      <c r="C16158" s="1">
        <v>0.63276620370370373</v>
      </c>
      <c r="D16158">
        <v>939</v>
      </c>
      <c r="E16158" s="2">
        <v>6.5471412037037035E-3</v>
      </c>
      <c r="F16158" s="1">
        <v>6.5393518518518517E-3</v>
      </c>
      <c r="G16158">
        <v>673</v>
      </c>
      <c r="H16158">
        <v>565.673</v>
      </c>
      <c r="I16158">
        <v>0</v>
      </c>
      <c r="J16158" t="s">
        <v>7096</v>
      </c>
      <c r="K16158" t="s">
        <v>22</v>
      </c>
      <c r="L16158">
        <v>1</v>
      </c>
      <c r="M16158" t="s">
        <v>1661</v>
      </c>
      <c r="N16158" t="s">
        <v>23</v>
      </c>
      <c r="O16158" t="s">
        <v>36</v>
      </c>
      <c r="P16158" t="s">
        <v>25</v>
      </c>
      <c r="R16158" t="s">
        <v>26</v>
      </c>
      <c r="S16158">
        <v>18.3</v>
      </c>
      <c r="T16158">
        <v>18.600000000000001</v>
      </c>
      <c r="U16158">
        <v>18.7</v>
      </c>
      <c r="V16158">
        <v>-0.3</v>
      </c>
      <c r="W16158">
        <v>-0.4</v>
      </c>
      <c r="AB16158">
        <f t="shared" si="316"/>
        <v>273.89300000000003</v>
      </c>
    </row>
    <row r="16159" spans="1:28" x14ac:dyDescent="0.25">
      <c r="A16159" t="s">
        <v>7104</v>
      </c>
      <c r="B16159" t="s">
        <v>5148</v>
      </c>
      <c r="C16159" s="1">
        <v>0.63377314814814811</v>
      </c>
      <c r="D16159">
        <v>52</v>
      </c>
      <c r="E16159" s="2">
        <v>7.5438194444444441E-3</v>
      </c>
      <c r="F16159" s="1">
        <v>7.5347222222222213E-3</v>
      </c>
      <c r="G16159">
        <v>786</v>
      </c>
      <c r="H16159">
        <v>651.78599999999994</v>
      </c>
      <c r="I16159">
        <v>0</v>
      </c>
      <c r="J16159" t="s">
        <v>7096</v>
      </c>
      <c r="K16159" t="s">
        <v>22</v>
      </c>
      <c r="L16159">
        <v>1</v>
      </c>
      <c r="M16159" t="s">
        <v>1661</v>
      </c>
      <c r="N16159" t="s">
        <v>23</v>
      </c>
      <c r="O16159" t="s">
        <v>42</v>
      </c>
      <c r="P16159" t="s">
        <v>28</v>
      </c>
      <c r="R16159" t="s">
        <v>26</v>
      </c>
      <c r="S16159">
        <v>18.8</v>
      </c>
      <c r="T16159">
        <v>18.7</v>
      </c>
      <c r="U16159">
        <v>18.8</v>
      </c>
      <c r="V16159">
        <v>0.1</v>
      </c>
      <c r="W16159">
        <v>0</v>
      </c>
      <c r="AB16159">
        <f t="shared" si="316"/>
        <v>360.00599999999997</v>
      </c>
    </row>
    <row r="16160" spans="1:28" x14ac:dyDescent="0.25">
      <c r="A16160" t="s">
        <v>7105</v>
      </c>
      <c r="B16160" t="s">
        <v>5148</v>
      </c>
      <c r="C16160" s="1">
        <v>0.6358449074074074</v>
      </c>
      <c r="D16160">
        <v>19</v>
      </c>
      <c r="E16160" s="2">
        <v>9.6152083333333332E-3</v>
      </c>
      <c r="F16160" s="1">
        <v>9.6064814814814815E-3</v>
      </c>
      <c r="G16160">
        <v>754</v>
      </c>
      <c r="H16160">
        <v>830.75400000000002</v>
      </c>
      <c r="I16160">
        <v>0</v>
      </c>
      <c r="J16160" t="s">
        <v>7096</v>
      </c>
      <c r="K16160" t="s">
        <v>22</v>
      </c>
      <c r="L16160">
        <v>1</v>
      </c>
      <c r="M16160" t="s">
        <v>1661</v>
      </c>
      <c r="N16160" t="s">
        <v>23</v>
      </c>
      <c r="O16160" t="s">
        <v>42</v>
      </c>
      <c r="P16160" t="s">
        <v>28</v>
      </c>
      <c r="R16160" t="s">
        <v>26</v>
      </c>
      <c r="S16160">
        <v>19.399999999999999</v>
      </c>
      <c r="T16160">
        <v>18.7</v>
      </c>
      <c r="U16160">
        <v>18.899999999999999</v>
      </c>
      <c r="V16160">
        <v>0.7</v>
      </c>
      <c r="W16160">
        <v>0.5</v>
      </c>
      <c r="AB16160">
        <f t="shared" si="316"/>
        <v>538.97400000000005</v>
      </c>
    </row>
    <row r="16161" spans="1:28" x14ac:dyDescent="0.25">
      <c r="A16161" t="s">
        <v>7106</v>
      </c>
      <c r="B16161" t="s">
        <v>5148</v>
      </c>
      <c r="C16161" s="1">
        <v>0.63649305555555558</v>
      </c>
      <c r="D16161">
        <v>293</v>
      </c>
      <c r="E16161" s="2">
        <v>1.0266516203703705E-2</v>
      </c>
      <c r="F16161" s="1">
        <v>1.0266203703703703E-2</v>
      </c>
      <c r="G16161">
        <v>27</v>
      </c>
      <c r="H16161">
        <v>887.02700000000004</v>
      </c>
      <c r="I16161">
        <v>0</v>
      </c>
      <c r="J16161" t="s">
        <v>7096</v>
      </c>
      <c r="K16161" t="s">
        <v>22</v>
      </c>
      <c r="L16161">
        <v>1</v>
      </c>
      <c r="M16161" t="s">
        <v>1661</v>
      </c>
      <c r="N16161" t="s">
        <v>23</v>
      </c>
      <c r="O16161" t="s">
        <v>24</v>
      </c>
      <c r="P16161" t="s">
        <v>25</v>
      </c>
      <c r="R16161" t="s">
        <v>26</v>
      </c>
      <c r="S16161">
        <v>18.600000000000001</v>
      </c>
      <c r="T16161">
        <v>18.7</v>
      </c>
      <c r="U16161">
        <v>18.8</v>
      </c>
      <c r="V16161">
        <v>-0.1</v>
      </c>
      <c r="W16161">
        <v>-0.2</v>
      </c>
      <c r="AB16161">
        <f t="shared" si="316"/>
        <v>595.24700000000007</v>
      </c>
    </row>
    <row r="16162" spans="1:28" x14ac:dyDescent="0.25">
      <c r="A16162" t="s">
        <v>7107</v>
      </c>
      <c r="B16162" t="s">
        <v>5148</v>
      </c>
      <c r="C16162" s="1">
        <v>0.63658564814814811</v>
      </c>
      <c r="D16162">
        <v>937</v>
      </c>
      <c r="E16162" s="2">
        <v>1.0366574074074075E-2</v>
      </c>
      <c r="F16162" s="1">
        <v>1.0358796296296295E-2</v>
      </c>
      <c r="G16162">
        <v>672</v>
      </c>
      <c r="H16162">
        <v>895.67200000000003</v>
      </c>
      <c r="I16162">
        <v>0</v>
      </c>
      <c r="J16162" t="s">
        <v>7096</v>
      </c>
      <c r="K16162" t="s">
        <v>22</v>
      </c>
      <c r="L16162">
        <v>1</v>
      </c>
      <c r="M16162" t="s">
        <v>1661</v>
      </c>
      <c r="N16162" t="s">
        <v>23</v>
      </c>
      <c r="O16162" t="s">
        <v>24</v>
      </c>
      <c r="P16162" t="s">
        <v>28</v>
      </c>
      <c r="R16162" t="s">
        <v>26</v>
      </c>
      <c r="S16162">
        <v>18.5</v>
      </c>
      <c r="T16162">
        <v>18.7</v>
      </c>
      <c r="U16162">
        <v>18.899999999999999</v>
      </c>
      <c r="V16162">
        <v>-0.2</v>
      </c>
      <c r="W16162">
        <v>-0.4</v>
      </c>
      <c r="AB16162">
        <f t="shared" si="316"/>
        <v>603.89200000000005</v>
      </c>
    </row>
    <row r="16163" spans="1:28" x14ac:dyDescent="0.25">
      <c r="A16163" t="s">
        <v>7108</v>
      </c>
      <c r="B16163" t="s">
        <v>5148</v>
      </c>
      <c r="C16163" s="1">
        <v>0.63681712962962966</v>
      </c>
      <c r="D16163">
        <v>563</v>
      </c>
      <c r="E16163" s="2">
        <v>1.0593715277777778E-2</v>
      </c>
      <c r="F16163" s="1">
        <v>1.0590277777777777E-2</v>
      </c>
      <c r="G16163">
        <v>297</v>
      </c>
      <c r="H16163">
        <v>915.29700000000003</v>
      </c>
      <c r="I16163">
        <v>0</v>
      </c>
      <c r="J16163" t="s">
        <v>7096</v>
      </c>
      <c r="K16163" t="s">
        <v>22</v>
      </c>
      <c r="L16163">
        <v>1</v>
      </c>
      <c r="M16163" t="s">
        <v>1661</v>
      </c>
      <c r="N16163" t="s">
        <v>23</v>
      </c>
      <c r="O16163" t="s">
        <v>33</v>
      </c>
      <c r="P16163" t="s">
        <v>28</v>
      </c>
      <c r="R16163" t="s">
        <v>26</v>
      </c>
      <c r="S16163">
        <v>18.2</v>
      </c>
      <c r="T16163">
        <v>18.7</v>
      </c>
      <c r="U16163">
        <v>18.899999999999999</v>
      </c>
      <c r="V16163">
        <v>-0.5</v>
      </c>
      <c r="W16163">
        <v>-0.7</v>
      </c>
      <c r="AB16163">
        <f t="shared" si="316"/>
        <v>623.51700000000005</v>
      </c>
    </row>
    <row r="16164" spans="1:28" x14ac:dyDescent="0.25">
      <c r="A16164" t="s">
        <v>7109</v>
      </c>
      <c r="B16164" t="s">
        <v>5148</v>
      </c>
      <c r="C16164" s="1">
        <v>0.63990740740740737</v>
      </c>
      <c r="D16164">
        <v>112</v>
      </c>
      <c r="E16164" s="2">
        <v>1.3678773148148147E-2</v>
      </c>
      <c r="F16164" s="1">
        <v>1.3668981481481482E-2</v>
      </c>
      <c r="G16164">
        <v>846</v>
      </c>
      <c r="H16164">
        <v>1181.8499999999999</v>
      </c>
      <c r="I16164">
        <v>0</v>
      </c>
      <c r="J16164" t="s">
        <v>7096</v>
      </c>
      <c r="K16164" t="s">
        <v>22</v>
      </c>
      <c r="L16164">
        <v>1</v>
      </c>
      <c r="M16164" t="s">
        <v>1661</v>
      </c>
      <c r="N16164" t="s">
        <v>23</v>
      </c>
      <c r="O16164" t="s">
        <v>36</v>
      </c>
      <c r="P16164" t="s">
        <v>28</v>
      </c>
      <c r="R16164" t="s">
        <v>26</v>
      </c>
      <c r="S16164">
        <v>18.5</v>
      </c>
      <c r="T16164">
        <v>18.7</v>
      </c>
      <c r="U16164">
        <v>18.899999999999999</v>
      </c>
      <c r="V16164">
        <v>-0.2</v>
      </c>
      <c r="W16164">
        <v>-0.4</v>
      </c>
      <c r="AB16164">
        <f t="shared" si="316"/>
        <v>890.06999999999994</v>
      </c>
    </row>
    <row r="16165" spans="1:28" x14ac:dyDescent="0.25">
      <c r="A16165" t="s">
        <v>7110</v>
      </c>
      <c r="B16165" t="s">
        <v>5148</v>
      </c>
      <c r="C16165" s="1">
        <v>0.64001157407407405</v>
      </c>
      <c r="D16165">
        <v>691</v>
      </c>
      <c r="E16165" s="2">
        <v>1.3789641203703703E-2</v>
      </c>
      <c r="F16165" s="1">
        <v>1.3784722222222224E-2</v>
      </c>
      <c r="G16165">
        <v>425</v>
      </c>
      <c r="H16165">
        <v>1191.43</v>
      </c>
      <c r="I16165">
        <v>0</v>
      </c>
      <c r="J16165" t="s">
        <v>7096</v>
      </c>
      <c r="K16165" t="s">
        <v>22</v>
      </c>
      <c r="L16165">
        <v>1</v>
      </c>
      <c r="M16165" t="s">
        <v>1661</v>
      </c>
      <c r="N16165" t="s">
        <v>23</v>
      </c>
      <c r="O16165" t="s">
        <v>46</v>
      </c>
      <c r="P16165" t="s">
        <v>28</v>
      </c>
      <c r="R16165" t="s">
        <v>26</v>
      </c>
      <c r="S16165">
        <v>21.3</v>
      </c>
      <c r="T16165">
        <v>18.600000000000001</v>
      </c>
      <c r="U16165">
        <v>18.8</v>
      </c>
      <c r="V16165">
        <v>2.7</v>
      </c>
      <c r="W16165">
        <v>2.5</v>
      </c>
      <c r="AB16165">
        <f t="shared" si="316"/>
        <v>899.65000000000009</v>
      </c>
    </row>
    <row r="16166" spans="1:28" x14ac:dyDescent="0.25">
      <c r="A16166" t="s">
        <v>7111</v>
      </c>
      <c r="B16166" t="s">
        <v>5148</v>
      </c>
      <c r="C16166" s="1">
        <v>0.64083333333333337</v>
      </c>
      <c r="D16166">
        <v>417</v>
      </c>
      <c r="E16166" s="2">
        <v>1.4608229166666667E-2</v>
      </c>
      <c r="F16166" s="1">
        <v>1.4606481481481482E-2</v>
      </c>
      <c r="G16166">
        <v>151</v>
      </c>
      <c r="H16166">
        <v>1262.1500000000001</v>
      </c>
      <c r="I16166">
        <v>0</v>
      </c>
      <c r="J16166" t="s">
        <v>7096</v>
      </c>
      <c r="K16166" t="s">
        <v>22</v>
      </c>
      <c r="L16166">
        <v>1</v>
      </c>
      <c r="M16166" t="s">
        <v>1661</v>
      </c>
      <c r="N16166" t="s">
        <v>23</v>
      </c>
      <c r="O16166" t="s">
        <v>46</v>
      </c>
      <c r="P16166" t="s">
        <v>28</v>
      </c>
      <c r="R16166" t="s">
        <v>26</v>
      </c>
      <c r="S16166">
        <v>18.7</v>
      </c>
      <c r="T16166">
        <v>18.7</v>
      </c>
      <c r="U16166">
        <v>19</v>
      </c>
      <c r="V16166">
        <v>0</v>
      </c>
      <c r="W16166">
        <v>-0.3</v>
      </c>
      <c r="AB16166">
        <f t="shared" si="316"/>
        <v>970.37000000000012</v>
      </c>
    </row>
    <row r="16167" spans="1:28" x14ac:dyDescent="0.25">
      <c r="A16167" t="s">
        <v>7112</v>
      </c>
      <c r="B16167" t="s">
        <v>5148</v>
      </c>
      <c r="C16167" s="1">
        <v>0.6419907407407407</v>
      </c>
      <c r="D16167">
        <v>514</v>
      </c>
      <c r="E16167" s="2">
        <v>1.5766770833333332E-2</v>
      </c>
      <c r="F16167" s="1">
        <v>1.5763888888888886E-2</v>
      </c>
      <c r="G16167">
        <v>249</v>
      </c>
      <c r="H16167">
        <v>1362.25</v>
      </c>
      <c r="I16167">
        <v>0</v>
      </c>
      <c r="J16167" t="s">
        <v>7096</v>
      </c>
      <c r="K16167" t="s">
        <v>22</v>
      </c>
      <c r="L16167">
        <v>1</v>
      </c>
      <c r="M16167" t="s">
        <v>1661</v>
      </c>
      <c r="N16167" t="s">
        <v>23</v>
      </c>
      <c r="O16167" t="s">
        <v>36</v>
      </c>
      <c r="P16167" t="s">
        <v>28</v>
      </c>
      <c r="R16167" t="s">
        <v>26</v>
      </c>
      <c r="S16167">
        <v>20</v>
      </c>
      <c r="T16167">
        <v>18.7</v>
      </c>
      <c r="U16167">
        <v>19</v>
      </c>
      <c r="V16167">
        <v>1.3</v>
      </c>
      <c r="W16167">
        <v>1</v>
      </c>
      <c r="AB16167">
        <f t="shared" si="316"/>
        <v>1070.47</v>
      </c>
    </row>
    <row r="16168" spans="1:28" x14ac:dyDescent="0.25">
      <c r="A16168" t="s">
        <v>7113</v>
      </c>
      <c r="B16168" t="s">
        <v>5148</v>
      </c>
      <c r="C16168" s="1">
        <v>0.64207175925925919</v>
      </c>
      <c r="D16168">
        <v>457</v>
      </c>
      <c r="E16168" s="2">
        <v>1.5847118055555557E-2</v>
      </c>
      <c r="F16168" s="1">
        <v>1.5844907407407408E-2</v>
      </c>
      <c r="G16168">
        <v>191</v>
      </c>
      <c r="H16168">
        <v>1369.19</v>
      </c>
      <c r="I16168">
        <v>0</v>
      </c>
      <c r="J16168" t="s">
        <v>7096</v>
      </c>
      <c r="K16168" t="s">
        <v>22</v>
      </c>
      <c r="L16168">
        <v>1</v>
      </c>
      <c r="M16168" t="s">
        <v>1661</v>
      </c>
      <c r="N16168" t="s">
        <v>23</v>
      </c>
      <c r="O16168" t="s">
        <v>42</v>
      </c>
      <c r="P16168" t="s">
        <v>28</v>
      </c>
      <c r="R16168" t="s">
        <v>26</v>
      </c>
      <c r="S16168">
        <v>20.3</v>
      </c>
      <c r="T16168">
        <v>18.7</v>
      </c>
      <c r="U16168">
        <v>19</v>
      </c>
      <c r="V16168">
        <v>1.6</v>
      </c>
      <c r="W16168">
        <v>1.3</v>
      </c>
      <c r="AB16168">
        <f t="shared" si="316"/>
        <v>1077.4100000000001</v>
      </c>
    </row>
    <row r="16169" spans="1:28" x14ac:dyDescent="0.25">
      <c r="A16169" t="s">
        <v>7113</v>
      </c>
      <c r="B16169" t="s">
        <v>5148</v>
      </c>
      <c r="C16169" s="1">
        <v>0.64207175925925919</v>
      </c>
      <c r="D16169">
        <v>457</v>
      </c>
      <c r="E16169" s="2">
        <v>1.5847118055555557E-2</v>
      </c>
      <c r="F16169" s="1">
        <v>1.5844907407407408E-2</v>
      </c>
      <c r="G16169">
        <v>191</v>
      </c>
      <c r="H16169">
        <v>1369.19</v>
      </c>
      <c r="I16169">
        <v>0</v>
      </c>
      <c r="J16169" t="s">
        <v>7096</v>
      </c>
      <c r="K16169" t="s">
        <v>22</v>
      </c>
      <c r="L16169">
        <v>1</v>
      </c>
      <c r="M16169" t="s">
        <v>1661</v>
      </c>
      <c r="N16169" t="s">
        <v>23</v>
      </c>
      <c r="O16169" t="s">
        <v>24</v>
      </c>
      <c r="P16169" t="s">
        <v>28</v>
      </c>
      <c r="R16169" t="s">
        <v>26</v>
      </c>
      <c r="S16169">
        <v>19.8</v>
      </c>
      <c r="T16169">
        <v>18.7</v>
      </c>
      <c r="U16169">
        <v>19</v>
      </c>
      <c r="V16169">
        <v>1.1000000000000001</v>
      </c>
      <c r="W16169">
        <v>0.8</v>
      </c>
      <c r="AB16169">
        <f t="shared" si="316"/>
        <v>1077.4100000000001</v>
      </c>
    </row>
    <row r="16170" spans="1:28" x14ac:dyDescent="0.25">
      <c r="A16170" t="s">
        <v>7114</v>
      </c>
      <c r="B16170" t="s">
        <v>5148</v>
      </c>
      <c r="C16170" s="1">
        <v>0.64210648148148153</v>
      </c>
      <c r="D16170">
        <v>461</v>
      </c>
      <c r="E16170" s="2">
        <v>1.5881886574074074E-2</v>
      </c>
      <c r="F16170" s="1">
        <v>1.5879629629629629E-2</v>
      </c>
      <c r="G16170">
        <v>195</v>
      </c>
      <c r="H16170">
        <v>1372.2</v>
      </c>
      <c r="I16170">
        <v>0</v>
      </c>
      <c r="J16170" t="s">
        <v>7096</v>
      </c>
      <c r="K16170" t="s">
        <v>22</v>
      </c>
      <c r="L16170">
        <v>1</v>
      </c>
      <c r="M16170" t="s">
        <v>1661</v>
      </c>
      <c r="N16170" t="s">
        <v>23</v>
      </c>
      <c r="O16170" t="s">
        <v>24</v>
      </c>
      <c r="P16170" t="s">
        <v>25</v>
      </c>
      <c r="R16170" t="s">
        <v>26</v>
      </c>
      <c r="S16170">
        <v>20.100000000000001</v>
      </c>
      <c r="T16170">
        <v>18.7</v>
      </c>
      <c r="U16170">
        <v>19</v>
      </c>
      <c r="V16170">
        <v>1.4</v>
      </c>
      <c r="W16170">
        <v>1.1000000000000001</v>
      </c>
      <c r="AB16170">
        <f t="shared" si="316"/>
        <v>1080.42</v>
      </c>
    </row>
    <row r="16171" spans="1:28" x14ac:dyDescent="0.25">
      <c r="A16171" t="s">
        <v>7114</v>
      </c>
      <c r="B16171" t="s">
        <v>5148</v>
      </c>
      <c r="C16171" s="1">
        <v>0.64210648148148153</v>
      </c>
      <c r="D16171">
        <v>461</v>
      </c>
      <c r="E16171" s="2">
        <v>1.5881886574074074E-2</v>
      </c>
      <c r="F16171" s="1">
        <v>1.5879629629629629E-2</v>
      </c>
      <c r="G16171">
        <v>195</v>
      </c>
      <c r="H16171">
        <v>1372.2</v>
      </c>
      <c r="I16171">
        <v>0</v>
      </c>
      <c r="J16171" t="s">
        <v>7096</v>
      </c>
      <c r="K16171" t="s">
        <v>22</v>
      </c>
      <c r="L16171">
        <v>1</v>
      </c>
      <c r="M16171" t="s">
        <v>1661</v>
      </c>
      <c r="N16171" t="s">
        <v>23</v>
      </c>
      <c r="O16171" t="s">
        <v>46</v>
      </c>
      <c r="P16171" t="s">
        <v>28</v>
      </c>
      <c r="R16171" t="s">
        <v>26</v>
      </c>
      <c r="S16171">
        <v>19.399999999999999</v>
      </c>
      <c r="T16171">
        <v>18.7</v>
      </c>
      <c r="U16171">
        <v>19</v>
      </c>
      <c r="V16171">
        <v>0.7</v>
      </c>
      <c r="W16171">
        <v>0.4</v>
      </c>
      <c r="AB16171">
        <f t="shared" si="316"/>
        <v>1080.42</v>
      </c>
    </row>
    <row r="16172" spans="1:28" x14ac:dyDescent="0.25">
      <c r="A16172" t="s">
        <v>7115</v>
      </c>
      <c r="B16172" t="s">
        <v>5148</v>
      </c>
      <c r="C16172" s="1">
        <v>0.64349537037037041</v>
      </c>
      <c r="D16172">
        <v>251</v>
      </c>
      <c r="E16172" s="2">
        <v>1.7268344907407408E-2</v>
      </c>
      <c r="F16172" s="1">
        <v>1.7256944444444446E-2</v>
      </c>
      <c r="G16172">
        <v>985</v>
      </c>
      <c r="H16172">
        <v>1491.99</v>
      </c>
      <c r="I16172">
        <v>0</v>
      </c>
      <c r="J16172" t="s">
        <v>7096</v>
      </c>
      <c r="K16172" t="s">
        <v>22</v>
      </c>
      <c r="L16172">
        <v>1</v>
      </c>
      <c r="M16172" t="s">
        <v>1661</v>
      </c>
      <c r="N16172" t="s">
        <v>23</v>
      </c>
      <c r="O16172" t="s">
        <v>36</v>
      </c>
      <c r="P16172" t="s">
        <v>28</v>
      </c>
      <c r="R16172" t="s">
        <v>26</v>
      </c>
      <c r="S16172">
        <v>20.8</v>
      </c>
      <c r="T16172">
        <v>18.7</v>
      </c>
      <c r="U16172">
        <v>19</v>
      </c>
      <c r="V16172">
        <v>2.1</v>
      </c>
      <c r="W16172">
        <v>1.8</v>
      </c>
      <c r="AB16172">
        <f t="shared" si="316"/>
        <v>1200.21</v>
      </c>
    </row>
    <row r="16173" spans="1:28" x14ac:dyDescent="0.25">
      <c r="A16173" t="s">
        <v>7116</v>
      </c>
      <c r="B16173" t="s">
        <v>5148</v>
      </c>
      <c r="C16173" s="1">
        <v>0.64418981481481474</v>
      </c>
      <c r="D16173">
        <v>263</v>
      </c>
      <c r="E16173" s="2">
        <v>1.7962928240740739E-2</v>
      </c>
      <c r="F16173" s="1">
        <v>1.7951388888888888E-2</v>
      </c>
      <c r="G16173">
        <v>997</v>
      </c>
      <c r="H16173">
        <v>1552</v>
      </c>
      <c r="I16173">
        <v>0</v>
      </c>
      <c r="J16173" t="s">
        <v>7096</v>
      </c>
      <c r="K16173" t="s">
        <v>22</v>
      </c>
      <c r="L16173">
        <v>1</v>
      </c>
      <c r="M16173" t="s">
        <v>1661</v>
      </c>
      <c r="N16173" t="s">
        <v>23</v>
      </c>
      <c r="O16173" t="s">
        <v>42</v>
      </c>
      <c r="P16173" t="s">
        <v>28</v>
      </c>
      <c r="R16173" t="s">
        <v>26</v>
      </c>
      <c r="S16173">
        <v>19.100000000000001</v>
      </c>
      <c r="T16173">
        <v>18.600000000000001</v>
      </c>
      <c r="U16173">
        <v>18.899999999999999</v>
      </c>
      <c r="V16173">
        <v>0.5</v>
      </c>
      <c r="W16173">
        <v>0.2</v>
      </c>
      <c r="AB16173">
        <f t="shared" si="316"/>
        <v>1260.22</v>
      </c>
    </row>
    <row r="16174" spans="1:28" x14ac:dyDescent="0.25">
      <c r="A16174" t="s">
        <v>7116</v>
      </c>
      <c r="B16174" t="s">
        <v>5148</v>
      </c>
      <c r="C16174" s="1">
        <v>0.64418981481481474</v>
      </c>
      <c r="D16174">
        <v>263</v>
      </c>
      <c r="E16174" s="2">
        <v>1.7962928240740739E-2</v>
      </c>
      <c r="F16174" s="1">
        <v>1.7951388888888888E-2</v>
      </c>
      <c r="G16174">
        <v>997</v>
      </c>
      <c r="H16174">
        <v>1552</v>
      </c>
      <c r="I16174">
        <v>0</v>
      </c>
      <c r="J16174" t="s">
        <v>7096</v>
      </c>
      <c r="K16174" t="s">
        <v>22</v>
      </c>
      <c r="L16174">
        <v>1</v>
      </c>
      <c r="M16174" t="s">
        <v>1661</v>
      </c>
      <c r="N16174" t="s">
        <v>23</v>
      </c>
      <c r="O16174" t="s">
        <v>24</v>
      </c>
      <c r="P16174" t="s">
        <v>28</v>
      </c>
      <c r="R16174" t="s">
        <v>26</v>
      </c>
      <c r="S16174">
        <v>20.9</v>
      </c>
      <c r="T16174">
        <v>18.7</v>
      </c>
      <c r="U16174">
        <v>19</v>
      </c>
      <c r="V16174">
        <v>2.2000000000000002</v>
      </c>
      <c r="W16174">
        <v>1.9</v>
      </c>
      <c r="AB16174">
        <f t="shared" si="316"/>
        <v>1260.22</v>
      </c>
    </row>
    <row r="16175" spans="1:28" x14ac:dyDescent="0.25">
      <c r="A16175" t="s">
        <v>7117</v>
      </c>
      <c r="B16175" t="s">
        <v>5148</v>
      </c>
      <c r="C16175" s="1">
        <v>0.64626157407407414</v>
      </c>
      <c r="D16175">
        <v>330</v>
      </c>
      <c r="E16175" s="2">
        <v>2.0035474537037034E-2</v>
      </c>
      <c r="F16175" s="1">
        <v>2.0034722222222221E-2</v>
      </c>
      <c r="G16175">
        <v>65</v>
      </c>
      <c r="H16175">
        <v>1731.06</v>
      </c>
      <c r="I16175">
        <v>0</v>
      </c>
      <c r="J16175" t="s">
        <v>7096</v>
      </c>
      <c r="K16175" t="s">
        <v>22</v>
      </c>
      <c r="L16175">
        <v>1</v>
      </c>
      <c r="M16175" t="s">
        <v>1661</v>
      </c>
      <c r="N16175" t="s">
        <v>23</v>
      </c>
      <c r="O16175" t="s">
        <v>33</v>
      </c>
      <c r="P16175" t="s">
        <v>28</v>
      </c>
      <c r="R16175" t="s">
        <v>26</v>
      </c>
      <c r="S16175">
        <v>19.7</v>
      </c>
      <c r="T16175">
        <v>18.7</v>
      </c>
      <c r="U16175">
        <v>19</v>
      </c>
      <c r="V16175">
        <v>1</v>
      </c>
      <c r="W16175">
        <v>0.7</v>
      </c>
      <c r="AB16175">
        <f t="shared" si="316"/>
        <v>1439.28</v>
      </c>
    </row>
    <row r="16176" spans="1:28" x14ac:dyDescent="0.25">
      <c r="A16176" t="s">
        <v>7118</v>
      </c>
      <c r="B16176" t="s">
        <v>5148</v>
      </c>
      <c r="C16176" s="1">
        <v>0.64834490740740736</v>
      </c>
      <c r="D16176">
        <v>900</v>
      </c>
      <c r="E16176" s="2">
        <v>2.2125393518518516E-2</v>
      </c>
      <c r="F16176" s="1">
        <v>2.2118055555555557E-2</v>
      </c>
      <c r="G16176">
        <v>634</v>
      </c>
      <c r="H16176">
        <v>1911.63</v>
      </c>
      <c r="I16176">
        <v>0</v>
      </c>
      <c r="J16176" t="s">
        <v>7096</v>
      </c>
      <c r="K16176" t="s">
        <v>22</v>
      </c>
      <c r="L16176">
        <v>1</v>
      </c>
      <c r="M16176" t="s">
        <v>1661</v>
      </c>
      <c r="N16176" t="s">
        <v>23</v>
      </c>
      <c r="O16176" t="s">
        <v>24</v>
      </c>
      <c r="P16176" t="s">
        <v>28</v>
      </c>
      <c r="R16176" t="s">
        <v>26</v>
      </c>
      <c r="S16176">
        <v>20</v>
      </c>
      <c r="T16176">
        <v>18.399999999999999</v>
      </c>
      <c r="U16176">
        <v>18.7</v>
      </c>
      <c r="V16176">
        <v>1.6</v>
      </c>
      <c r="W16176">
        <v>1.3</v>
      </c>
      <c r="AB16176">
        <f t="shared" si="316"/>
        <v>1619.8500000000001</v>
      </c>
    </row>
    <row r="16177" spans="1:28" x14ac:dyDescent="0.25">
      <c r="A16177" t="s">
        <v>7118</v>
      </c>
      <c r="B16177" t="s">
        <v>5148</v>
      </c>
      <c r="C16177" s="1">
        <v>0.64834490740740736</v>
      </c>
      <c r="D16177">
        <v>900</v>
      </c>
      <c r="E16177" s="2">
        <v>2.2125393518518516E-2</v>
      </c>
      <c r="F16177" s="1">
        <v>2.2118055555555557E-2</v>
      </c>
      <c r="G16177">
        <v>634</v>
      </c>
      <c r="H16177">
        <v>1911.63</v>
      </c>
      <c r="I16177">
        <v>0</v>
      </c>
      <c r="J16177" t="s">
        <v>7096</v>
      </c>
      <c r="K16177" t="s">
        <v>22</v>
      </c>
      <c r="L16177">
        <v>1</v>
      </c>
      <c r="M16177" t="s">
        <v>1661</v>
      </c>
      <c r="N16177" t="s">
        <v>23</v>
      </c>
      <c r="O16177" t="s">
        <v>46</v>
      </c>
      <c r="P16177" t="s">
        <v>28</v>
      </c>
      <c r="R16177" t="s">
        <v>26</v>
      </c>
      <c r="S16177">
        <v>21.7</v>
      </c>
      <c r="T16177">
        <v>18.399999999999999</v>
      </c>
      <c r="U16177">
        <v>18.7</v>
      </c>
      <c r="V16177">
        <v>3.3</v>
      </c>
      <c r="W16177">
        <v>3</v>
      </c>
      <c r="AB16177">
        <f t="shared" si="316"/>
        <v>1619.8500000000001</v>
      </c>
    </row>
    <row r="16178" spans="1:28" x14ac:dyDescent="0.25">
      <c r="A16178" t="s">
        <v>7119</v>
      </c>
      <c r="B16178" t="s">
        <v>5148</v>
      </c>
      <c r="C16178" s="1">
        <v>0.65042824074074079</v>
      </c>
      <c r="D16178">
        <v>902</v>
      </c>
      <c r="E16178" s="2">
        <v>2.4208749999999998E-2</v>
      </c>
      <c r="F16178" s="1">
        <v>2.4201388888888887E-2</v>
      </c>
      <c r="G16178">
        <v>636</v>
      </c>
      <c r="H16178">
        <v>2091.64</v>
      </c>
      <c r="I16178">
        <v>0</v>
      </c>
      <c r="J16178" t="s">
        <v>7096</v>
      </c>
      <c r="K16178" t="s">
        <v>22</v>
      </c>
      <c r="L16178">
        <v>1</v>
      </c>
      <c r="M16178" t="s">
        <v>1661</v>
      </c>
      <c r="N16178" t="s">
        <v>23</v>
      </c>
      <c r="O16178" t="s">
        <v>46</v>
      </c>
      <c r="P16178" t="s">
        <v>28</v>
      </c>
      <c r="R16178" t="s">
        <v>26</v>
      </c>
      <c r="S16178">
        <v>20.7</v>
      </c>
      <c r="T16178">
        <v>18.7</v>
      </c>
      <c r="U16178">
        <v>18.899999999999999</v>
      </c>
      <c r="V16178">
        <v>2</v>
      </c>
      <c r="W16178">
        <v>1.8</v>
      </c>
      <c r="AB16178">
        <f t="shared" si="316"/>
        <v>1799.86</v>
      </c>
    </row>
    <row r="16179" spans="1:28" x14ac:dyDescent="0.25">
      <c r="A16179" t="s">
        <v>7119</v>
      </c>
      <c r="B16179" t="s">
        <v>5148</v>
      </c>
      <c r="C16179" s="1">
        <v>0.65042824074074079</v>
      </c>
      <c r="D16179">
        <v>902</v>
      </c>
      <c r="E16179" s="2">
        <v>2.4208749999999998E-2</v>
      </c>
      <c r="F16179" s="1">
        <v>2.4201388888888887E-2</v>
      </c>
      <c r="G16179">
        <v>636</v>
      </c>
      <c r="H16179">
        <v>2091.64</v>
      </c>
      <c r="I16179">
        <v>0</v>
      </c>
      <c r="J16179" t="s">
        <v>7096</v>
      </c>
      <c r="K16179" t="s">
        <v>22</v>
      </c>
      <c r="L16179">
        <v>1</v>
      </c>
      <c r="M16179" t="s">
        <v>1661</v>
      </c>
      <c r="N16179" t="s">
        <v>23</v>
      </c>
      <c r="O16179" t="s">
        <v>33</v>
      </c>
      <c r="P16179" t="s">
        <v>28</v>
      </c>
      <c r="R16179" t="s">
        <v>26</v>
      </c>
      <c r="S16179">
        <v>19.3</v>
      </c>
      <c r="T16179">
        <v>18.7</v>
      </c>
      <c r="U16179">
        <v>18.899999999999999</v>
      </c>
      <c r="V16179">
        <v>0.6</v>
      </c>
      <c r="W16179">
        <v>0.4</v>
      </c>
      <c r="AB16179">
        <f t="shared" si="316"/>
        <v>1799.86</v>
      </c>
    </row>
    <row r="16180" spans="1:28" x14ac:dyDescent="0.25">
      <c r="A16180" t="s">
        <v>7119</v>
      </c>
      <c r="B16180" t="s">
        <v>5148</v>
      </c>
      <c r="C16180" s="1">
        <v>0.65042824074074079</v>
      </c>
      <c r="D16180">
        <v>902</v>
      </c>
      <c r="E16180" s="2">
        <v>2.4208749999999998E-2</v>
      </c>
      <c r="F16180" s="1">
        <v>2.4201388888888887E-2</v>
      </c>
      <c r="G16180">
        <v>636</v>
      </c>
      <c r="H16180">
        <v>2091.64</v>
      </c>
      <c r="I16180">
        <v>0</v>
      </c>
      <c r="J16180" t="s">
        <v>7096</v>
      </c>
      <c r="K16180" t="s">
        <v>22</v>
      </c>
      <c r="L16180">
        <v>1</v>
      </c>
      <c r="M16180" t="s">
        <v>1661</v>
      </c>
      <c r="N16180" t="s">
        <v>23</v>
      </c>
      <c r="O16180" t="s">
        <v>24</v>
      </c>
      <c r="P16180" t="s">
        <v>28</v>
      </c>
      <c r="R16180" t="s">
        <v>26</v>
      </c>
      <c r="S16180">
        <v>21.5</v>
      </c>
      <c r="T16180">
        <v>18.7</v>
      </c>
      <c r="U16180">
        <v>18.899999999999999</v>
      </c>
      <c r="V16180">
        <v>2.8</v>
      </c>
      <c r="W16180">
        <v>2.6</v>
      </c>
      <c r="AB16180">
        <f t="shared" si="316"/>
        <v>1799.86</v>
      </c>
    </row>
    <row r="16181" spans="1:28" x14ac:dyDescent="0.25">
      <c r="A16181" t="s">
        <v>7119</v>
      </c>
      <c r="B16181" t="s">
        <v>5148</v>
      </c>
      <c r="C16181" s="1">
        <v>0.65042824074074079</v>
      </c>
      <c r="D16181">
        <v>902</v>
      </c>
      <c r="E16181" s="2">
        <v>2.4208749999999998E-2</v>
      </c>
      <c r="F16181" s="1">
        <v>2.4201388888888887E-2</v>
      </c>
      <c r="G16181">
        <v>636</v>
      </c>
      <c r="H16181">
        <v>2091.64</v>
      </c>
      <c r="I16181">
        <v>0</v>
      </c>
      <c r="J16181" t="s">
        <v>7096</v>
      </c>
      <c r="K16181" t="s">
        <v>22</v>
      </c>
      <c r="L16181">
        <v>1</v>
      </c>
      <c r="M16181" t="s">
        <v>1661</v>
      </c>
      <c r="N16181" t="s">
        <v>23</v>
      </c>
      <c r="O16181" t="s">
        <v>36</v>
      </c>
      <c r="P16181" t="s">
        <v>28</v>
      </c>
      <c r="R16181" t="s">
        <v>26</v>
      </c>
      <c r="S16181">
        <v>22.2</v>
      </c>
      <c r="T16181">
        <v>18.8</v>
      </c>
      <c r="U16181">
        <v>19.100000000000001</v>
      </c>
      <c r="V16181">
        <v>3.4</v>
      </c>
      <c r="W16181">
        <v>3.1</v>
      </c>
      <c r="AB16181">
        <f t="shared" si="316"/>
        <v>1799.86</v>
      </c>
    </row>
    <row r="16182" spans="1:28" x14ac:dyDescent="0.25">
      <c r="A16182" t="s">
        <v>7120</v>
      </c>
      <c r="B16182" t="s">
        <v>5148</v>
      </c>
      <c r="C16182" s="1">
        <v>0.65252314814814816</v>
      </c>
      <c r="D16182">
        <v>235</v>
      </c>
      <c r="E16182" s="2">
        <v>2.6295949074074076E-2</v>
      </c>
      <c r="F16182" s="1">
        <v>2.6284722222222223E-2</v>
      </c>
      <c r="G16182">
        <v>970</v>
      </c>
      <c r="H16182">
        <v>2271.9699999999998</v>
      </c>
      <c r="I16182">
        <v>0</v>
      </c>
      <c r="J16182" t="s">
        <v>7096</v>
      </c>
      <c r="K16182" t="s">
        <v>22</v>
      </c>
      <c r="L16182">
        <v>1</v>
      </c>
      <c r="M16182" t="s">
        <v>1661</v>
      </c>
      <c r="N16182" t="s">
        <v>23</v>
      </c>
      <c r="O16182" t="s">
        <v>42</v>
      </c>
      <c r="P16182" t="s">
        <v>28</v>
      </c>
      <c r="R16182" t="s">
        <v>26</v>
      </c>
      <c r="S16182">
        <v>20.399999999999999</v>
      </c>
      <c r="T16182">
        <v>18.600000000000001</v>
      </c>
      <c r="U16182">
        <v>18.899999999999999</v>
      </c>
      <c r="V16182">
        <v>1.8</v>
      </c>
      <c r="W16182">
        <v>1.5</v>
      </c>
      <c r="AB16182">
        <f t="shared" si="316"/>
        <v>1980.1899999999998</v>
      </c>
    </row>
    <row r="16183" spans="1:28" x14ac:dyDescent="0.25">
      <c r="A16183" t="s">
        <v>7120</v>
      </c>
      <c r="B16183" t="s">
        <v>5148</v>
      </c>
      <c r="C16183" s="1">
        <v>0.65252314814814816</v>
      </c>
      <c r="D16183">
        <v>235</v>
      </c>
      <c r="E16183" s="2">
        <v>2.6295949074074076E-2</v>
      </c>
      <c r="F16183" s="1">
        <v>2.6284722222222223E-2</v>
      </c>
      <c r="G16183">
        <v>970</v>
      </c>
      <c r="H16183">
        <v>2271.9699999999998</v>
      </c>
      <c r="I16183">
        <v>0</v>
      </c>
      <c r="J16183" t="s">
        <v>7096</v>
      </c>
      <c r="K16183" t="s">
        <v>22</v>
      </c>
      <c r="L16183">
        <v>1</v>
      </c>
      <c r="M16183" t="s">
        <v>1661</v>
      </c>
      <c r="N16183" t="s">
        <v>23</v>
      </c>
      <c r="O16183" t="s">
        <v>24</v>
      </c>
      <c r="P16183" t="s">
        <v>28</v>
      </c>
      <c r="R16183" t="s">
        <v>26</v>
      </c>
      <c r="S16183">
        <v>20.6</v>
      </c>
      <c r="T16183">
        <v>18.600000000000001</v>
      </c>
      <c r="U16183">
        <v>18.899999999999999</v>
      </c>
      <c r="V16183">
        <v>2</v>
      </c>
      <c r="W16183">
        <v>1.7</v>
      </c>
      <c r="AB16183">
        <f t="shared" si="316"/>
        <v>1980.1899999999998</v>
      </c>
    </row>
    <row r="16184" spans="1:28" x14ac:dyDescent="0.25">
      <c r="A16184" t="s">
        <v>7121</v>
      </c>
      <c r="B16184" t="s">
        <v>5148</v>
      </c>
      <c r="C16184" s="1">
        <v>0.65252314814814816</v>
      </c>
      <c r="D16184">
        <v>238</v>
      </c>
      <c r="E16184" s="2">
        <v>2.6295972222222224E-2</v>
      </c>
      <c r="F16184" s="1">
        <v>2.6284722222222223E-2</v>
      </c>
      <c r="G16184">
        <v>972</v>
      </c>
      <c r="H16184">
        <v>2271.9699999999998</v>
      </c>
      <c r="I16184">
        <v>0</v>
      </c>
      <c r="J16184" t="s">
        <v>7096</v>
      </c>
      <c r="K16184" t="s">
        <v>22</v>
      </c>
      <c r="L16184">
        <v>1</v>
      </c>
      <c r="M16184" t="s">
        <v>1661</v>
      </c>
      <c r="N16184" t="s">
        <v>23</v>
      </c>
      <c r="O16184" t="s">
        <v>33</v>
      </c>
      <c r="P16184" t="s">
        <v>28</v>
      </c>
      <c r="R16184" t="s">
        <v>26</v>
      </c>
      <c r="S16184">
        <v>19</v>
      </c>
      <c r="T16184">
        <v>18.600000000000001</v>
      </c>
      <c r="U16184">
        <v>18.899999999999999</v>
      </c>
      <c r="V16184">
        <v>0.4</v>
      </c>
      <c r="W16184">
        <v>0.1</v>
      </c>
      <c r="AB16184">
        <f t="shared" si="316"/>
        <v>1980.1899999999998</v>
      </c>
    </row>
    <row r="16185" spans="1:28" x14ac:dyDescent="0.25">
      <c r="A16185" t="s">
        <v>7121</v>
      </c>
      <c r="B16185" t="s">
        <v>5148</v>
      </c>
      <c r="C16185" s="1">
        <v>0.65252314814814816</v>
      </c>
      <c r="D16185">
        <v>238</v>
      </c>
      <c r="E16185" s="2">
        <v>2.6295972222222224E-2</v>
      </c>
      <c r="F16185" s="1">
        <v>2.6284722222222223E-2</v>
      </c>
      <c r="G16185">
        <v>972</v>
      </c>
      <c r="H16185">
        <v>2271.9699999999998</v>
      </c>
      <c r="I16185">
        <v>0</v>
      </c>
      <c r="J16185" t="s">
        <v>7096</v>
      </c>
      <c r="K16185" t="s">
        <v>22</v>
      </c>
      <c r="L16185">
        <v>1</v>
      </c>
      <c r="M16185" t="s">
        <v>1661</v>
      </c>
      <c r="N16185" t="s">
        <v>23</v>
      </c>
      <c r="O16185" t="s">
        <v>46</v>
      </c>
      <c r="P16185" t="s">
        <v>28</v>
      </c>
      <c r="R16185" t="s">
        <v>26</v>
      </c>
      <c r="S16185">
        <v>19.7</v>
      </c>
      <c r="T16185">
        <v>18.600000000000001</v>
      </c>
      <c r="U16185">
        <v>18.899999999999999</v>
      </c>
      <c r="V16185">
        <v>1.1000000000000001</v>
      </c>
      <c r="W16185">
        <v>0.8</v>
      </c>
      <c r="AB16185">
        <f t="shared" si="316"/>
        <v>1980.1899999999998</v>
      </c>
    </row>
    <row r="16186" spans="1:28" x14ac:dyDescent="0.25">
      <c r="A16186" t="s">
        <v>7121</v>
      </c>
      <c r="B16186" t="s">
        <v>5148</v>
      </c>
      <c r="C16186" s="1">
        <v>0.65252314814814816</v>
      </c>
      <c r="D16186">
        <v>238</v>
      </c>
      <c r="E16186" s="2">
        <v>2.6295972222222224E-2</v>
      </c>
      <c r="F16186" s="1">
        <v>2.6284722222222223E-2</v>
      </c>
      <c r="G16186">
        <v>972</v>
      </c>
      <c r="H16186">
        <v>2271.9699999999998</v>
      </c>
      <c r="I16186">
        <v>0</v>
      </c>
      <c r="J16186" t="s">
        <v>7096</v>
      </c>
      <c r="K16186" t="s">
        <v>22</v>
      </c>
      <c r="L16186">
        <v>1</v>
      </c>
      <c r="M16186" t="s">
        <v>1661</v>
      </c>
      <c r="N16186" t="s">
        <v>23</v>
      </c>
      <c r="O16186" t="s">
        <v>36</v>
      </c>
      <c r="P16186" t="s">
        <v>28</v>
      </c>
      <c r="R16186" t="s">
        <v>26</v>
      </c>
      <c r="S16186">
        <v>21.7</v>
      </c>
      <c r="T16186">
        <v>18.600000000000001</v>
      </c>
      <c r="U16186">
        <v>18.899999999999999</v>
      </c>
      <c r="V16186">
        <v>3.1</v>
      </c>
      <c r="W16186">
        <v>2.8</v>
      </c>
      <c r="AB16186">
        <f t="shared" si="316"/>
        <v>1980.1899999999998</v>
      </c>
    </row>
    <row r="16187" spans="1:28" x14ac:dyDescent="0.25">
      <c r="A16187" t="s">
        <v>7122</v>
      </c>
      <c r="B16187" t="s">
        <v>5148</v>
      </c>
      <c r="C16187" s="1">
        <v>0.65394675925925927</v>
      </c>
      <c r="D16187">
        <v>699</v>
      </c>
      <c r="E16187" s="2">
        <v>2.7724930555555558E-2</v>
      </c>
      <c r="F16187" s="1">
        <v>2.7719907407407405E-2</v>
      </c>
      <c r="G16187">
        <v>434</v>
      </c>
      <c r="H16187">
        <v>2395.4299999999998</v>
      </c>
      <c r="I16187">
        <v>0</v>
      </c>
      <c r="J16187" t="s">
        <v>7096</v>
      </c>
      <c r="K16187" t="s">
        <v>22</v>
      </c>
      <c r="L16187">
        <v>1</v>
      </c>
      <c r="M16187" t="s">
        <v>1661</v>
      </c>
      <c r="N16187" t="s">
        <v>23</v>
      </c>
      <c r="O16187" t="s">
        <v>31</v>
      </c>
      <c r="P16187" t="s">
        <v>25</v>
      </c>
      <c r="R16187" t="s">
        <v>26</v>
      </c>
      <c r="S16187">
        <v>17.899999999999999</v>
      </c>
      <c r="T16187">
        <v>18.5</v>
      </c>
      <c r="U16187">
        <v>18.8</v>
      </c>
      <c r="V16187">
        <v>-0.6</v>
      </c>
      <c r="W16187">
        <v>-0.9</v>
      </c>
      <c r="AB16187">
        <f t="shared" si="316"/>
        <v>2103.6499999999996</v>
      </c>
    </row>
    <row r="16188" spans="1:28" x14ac:dyDescent="0.25">
      <c r="A16188" t="s">
        <v>7123</v>
      </c>
      <c r="B16188" t="s">
        <v>5148</v>
      </c>
      <c r="C16188" s="1">
        <v>0.65406249999999999</v>
      </c>
      <c r="D16188">
        <v>145</v>
      </c>
      <c r="E16188" s="2">
        <v>2.7834259259259257E-2</v>
      </c>
      <c r="F16188" s="1">
        <v>2.7824074074074074E-2</v>
      </c>
      <c r="G16188">
        <v>880</v>
      </c>
      <c r="H16188">
        <v>2404.88</v>
      </c>
      <c r="I16188">
        <v>0</v>
      </c>
      <c r="J16188" t="s">
        <v>7096</v>
      </c>
      <c r="K16188" t="s">
        <v>22</v>
      </c>
      <c r="L16188">
        <v>1</v>
      </c>
      <c r="M16188" t="s">
        <v>1661</v>
      </c>
      <c r="N16188" t="s">
        <v>23</v>
      </c>
      <c r="O16188" t="s">
        <v>31</v>
      </c>
      <c r="P16188" t="s">
        <v>28</v>
      </c>
      <c r="R16188" t="s">
        <v>26</v>
      </c>
      <c r="S16188">
        <v>17.600000000000001</v>
      </c>
      <c r="T16188">
        <v>18.600000000000001</v>
      </c>
      <c r="U16188">
        <v>18.899999999999999</v>
      </c>
      <c r="V16188">
        <v>-1</v>
      </c>
      <c r="W16188">
        <v>-1.3</v>
      </c>
      <c r="AB16188">
        <f t="shared" si="316"/>
        <v>2113.1000000000004</v>
      </c>
    </row>
    <row r="16189" spans="1:28" x14ac:dyDescent="0.25">
      <c r="A16189" t="s">
        <v>7124</v>
      </c>
      <c r="B16189" t="s">
        <v>5148</v>
      </c>
      <c r="C16189" s="1">
        <v>0.65460648148148148</v>
      </c>
      <c r="D16189">
        <v>574</v>
      </c>
      <c r="E16189" s="2">
        <v>2.8383194444444444E-2</v>
      </c>
      <c r="F16189" s="1">
        <v>2.837962962962963E-2</v>
      </c>
      <c r="G16189">
        <v>308</v>
      </c>
      <c r="H16189">
        <v>2452.31</v>
      </c>
      <c r="I16189">
        <v>0</v>
      </c>
      <c r="J16189" t="s">
        <v>7096</v>
      </c>
      <c r="K16189" t="s">
        <v>22</v>
      </c>
      <c r="L16189">
        <v>1</v>
      </c>
      <c r="M16189" t="s">
        <v>1661</v>
      </c>
      <c r="N16189" t="s">
        <v>23</v>
      </c>
      <c r="O16189" t="s">
        <v>36</v>
      </c>
      <c r="P16189" t="s">
        <v>28</v>
      </c>
      <c r="R16189" t="s">
        <v>26</v>
      </c>
      <c r="S16189">
        <v>21.2</v>
      </c>
      <c r="T16189">
        <v>18.600000000000001</v>
      </c>
      <c r="U16189">
        <v>18.899999999999999</v>
      </c>
      <c r="V16189">
        <v>2.6</v>
      </c>
      <c r="W16189">
        <v>2.2999999999999998</v>
      </c>
      <c r="AB16189">
        <f t="shared" si="316"/>
        <v>2160.5299999999997</v>
      </c>
    </row>
    <row r="16190" spans="1:28" x14ac:dyDescent="0.25">
      <c r="A16190" t="s">
        <v>7124</v>
      </c>
      <c r="B16190" t="s">
        <v>5148</v>
      </c>
      <c r="C16190" s="1">
        <v>0.65460648148148148</v>
      </c>
      <c r="D16190">
        <v>574</v>
      </c>
      <c r="E16190" s="2">
        <v>2.8383194444444444E-2</v>
      </c>
      <c r="F16190" s="1">
        <v>2.837962962962963E-2</v>
      </c>
      <c r="G16190">
        <v>308</v>
      </c>
      <c r="H16190">
        <v>2452.31</v>
      </c>
      <c r="I16190">
        <v>0</v>
      </c>
      <c r="J16190" t="s">
        <v>7096</v>
      </c>
      <c r="K16190" t="s">
        <v>22</v>
      </c>
      <c r="L16190">
        <v>1</v>
      </c>
      <c r="M16190" t="s">
        <v>1661</v>
      </c>
      <c r="N16190" t="s">
        <v>23</v>
      </c>
      <c r="O16190" t="s">
        <v>24</v>
      </c>
      <c r="P16190" t="s">
        <v>28</v>
      </c>
      <c r="R16190" t="s">
        <v>26</v>
      </c>
      <c r="S16190">
        <v>22</v>
      </c>
      <c r="T16190">
        <v>18.600000000000001</v>
      </c>
      <c r="U16190">
        <v>18.899999999999999</v>
      </c>
      <c r="V16190">
        <v>3.4</v>
      </c>
      <c r="W16190">
        <v>3.1</v>
      </c>
      <c r="AB16190">
        <f t="shared" si="316"/>
        <v>2160.5299999999997</v>
      </c>
    </row>
    <row r="16191" spans="1:28" x14ac:dyDescent="0.25">
      <c r="A16191" t="s">
        <v>7124</v>
      </c>
      <c r="B16191" t="s">
        <v>5148</v>
      </c>
      <c r="C16191" s="1">
        <v>0.65460648148148148</v>
      </c>
      <c r="D16191">
        <v>574</v>
      </c>
      <c r="E16191" s="2">
        <v>2.8383194444444444E-2</v>
      </c>
      <c r="F16191" s="1">
        <v>2.837962962962963E-2</v>
      </c>
      <c r="G16191">
        <v>308</v>
      </c>
      <c r="H16191">
        <v>2452.31</v>
      </c>
      <c r="I16191">
        <v>0</v>
      </c>
      <c r="J16191" t="s">
        <v>7096</v>
      </c>
      <c r="K16191" t="s">
        <v>22</v>
      </c>
      <c r="L16191">
        <v>1</v>
      </c>
      <c r="M16191" t="s">
        <v>1661</v>
      </c>
      <c r="N16191" t="s">
        <v>23</v>
      </c>
      <c r="O16191" t="s">
        <v>46</v>
      </c>
      <c r="P16191" t="s">
        <v>28</v>
      </c>
      <c r="R16191" t="s">
        <v>26</v>
      </c>
      <c r="S16191">
        <v>20.100000000000001</v>
      </c>
      <c r="T16191">
        <v>18.600000000000001</v>
      </c>
      <c r="U16191">
        <v>18.899999999999999</v>
      </c>
      <c r="V16191">
        <v>1.5</v>
      </c>
      <c r="W16191">
        <v>1.2</v>
      </c>
      <c r="AB16191">
        <f t="shared" si="316"/>
        <v>2160.5299999999997</v>
      </c>
    </row>
    <row r="16192" spans="1:28" x14ac:dyDescent="0.25">
      <c r="A16192" t="s">
        <v>7124</v>
      </c>
      <c r="B16192" t="s">
        <v>5148</v>
      </c>
      <c r="C16192" s="1">
        <v>0.65460648148148148</v>
      </c>
      <c r="D16192">
        <v>574</v>
      </c>
      <c r="E16192" s="2">
        <v>2.8383194444444444E-2</v>
      </c>
      <c r="F16192" s="1">
        <v>2.837962962962963E-2</v>
      </c>
      <c r="G16192">
        <v>308</v>
      </c>
      <c r="H16192">
        <v>2452.31</v>
      </c>
      <c r="I16192">
        <v>0</v>
      </c>
      <c r="J16192" t="s">
        <v>7096</v>
      </c>
      <c r="K16192" t="s">
        <v>22</v>
      </c>
      <c r="L16192">
        <v>1</v>
      </c>
      <c r="M16192" t="s">
        <v>1661</v>
      </c>
      <c r="N16192" t="s">
        <v>23</v>
      </c>
      <c r="O16192" t="s">
        <v>42</v>
      </c>
      <c r="P16192" t="s">
        <v>28</v>
      </c>
      <c r="R16192" t="s">
        <v>26</v>
      </c>
      <c r="S16192">
        <v>19.399999999999999</v>
      </c>
      <c r="T16192">
        <v>18.600000000000001</v>
      </c>
      <c r="U16192">
        <v>18.899999999999999</v>
      </c>
      <c r="V16192">
        <v>0.8</v>
      </c>
      <c r="W16192">
        <v>0.5</v>
      </c>
      <c r="AB16192">
        <f t="shared" si="316"/>
        <v>2160.5299999999997</v>
      </c>
    </row>
    <row r="16193" spans="1:28" x14ac:dyDescent="0.25">
      <c r="A16193" t="s">
        <v>7125</v>
      </c>
      <c r="B16193" t="s">
        <v>5148</v>
      </c>
      <c r="C16193" s="1">
        <v>0.65670138888888896</v>
      </c>
      <c r="D16193">
        <v>110</v>
      </c>
      <c r="E16193" s="2">
        <v>3.0472743055555557E-2</v>
      </c>
      <c r="F16193" s="1">
        <v>3.0462962962962966E-2</v>
      </c>
      <c r="G16193">
        <v>845</v>
      </c>
      <c r="H16193">
        <v>2632.84</v>
      </c>
      <c r="I16193">
        <v>0</v>
      </c>
      <c r="J16193" t="s">
        <v>7096</v>
      </c>
      <c r="K16193" t="s">
        <v>22</v>
      </c>
      <c r="L16193">
        <v>1</v>
      </c>
      <c r="M16193" t="s">
        <v>1661</v>
      </c>
      <c r="N16193" t="s">
        <v>23</v>
      </c>
      <c r="O16193" t="s">
        <v>36</v>
      </c>
      <c r="P16193" t="s">
        <v>28</v>
      </c>
      <c r="R16193" t="s">
        <v>26</v>
      </c>
      <c r="S16193">
        <v>23.3</v>
      </c>
      <c r="T16193">
        <v>18.5</v>
      </c>
      <c r="U16193">
        <v>18.899999999999999</v>
      </c>
      <c r="V16193">
        <v>4.8</v>
      </c>
      <c r="W16193">
        <v>4.4000000000000004</v>
      </c>
      <c r="AB16193">
        <f t="shared" si="316"/>
        <v>2341.0600000000004</v>
      </c>
    </row>
    <row r="16194" spans="1:28" x14ac:dyDescent="0.25">
      <c r="A16194" t="s">
        <v>7125</v>
      </c>
      <c r="B16194" t="s">
        <v>5148</v>
      </c>
      <c r="C16194" s="1">
        <v>0.65670138888888896</v>
      </c>
      <c r="D16194">
        <v>110</v>
      </c>
      <c r="E16194" s="2">
        <v>3.0472743055555557E-2</v>
      </c>
      <c r="F16194" s="1">
        <v>3.0462962962962966E-2</v>
      </c>
      <c r="G16194">
        <v>845</v>
      </c>
      <c r="H16194">
        <v>2632.84</v>
      </c>
      <c r="I16194">
        <v>0</v>
      </c>
      <c r="J16194" t="s">
        <v>7096</v>
      </c>
      <c r="K16194" t="s">
        <v>22</v>
      </c>
      <c r="L16194">
        <v>1</v>
      </c>
      <c r="M16194" t="s">
        <v>1661</v>
      </c>
      <c r="N16194" t="s">
        <v>23</v>
      </c>
      <c r="O16194" t="s">
        <v>24</v>
      </c>
      <c r="P16194" t="s">
        <v>28</v>
      </c>
      <c r="R16194" t="s">
        <v>26</v>
      </c>
      <c r="S16194">
        <v>22.5</v>
      </c>
      <c r="T16194">
        <v>18.5</v>
      </c>
      <c r="U16194">
        <v>18.899999999999999</v>
      </c>
      <c r="V16194">
        <v>4</v>
      </c>
      <c r="W16194">
        <v>3.6</v>
      </c>
      <c r="AB16194">
        <f t="shared" si="316"/>
        <v>2341.0600000000004</v>
      </c>
    </row>
    <row r="16195" spans="1:28" x14ac:dyDescent="0.25">
      <c r="A16195" t="s">
        <v>7125</v>
      </c>
      <c r="B16195" t="s">
        <v>5148</v>
      </c>
      <c r="C16195" s="1">
        <v>0.65670138888888896</v>
      </c>
      <c r="D16195">
        <v>110</v>
      </c>
      <c r="E16195" s="2">
        <v>3.0472743055555557E-2</v>
      </c>
      <c r="F16195" s="1">
        <v>3.0462962962962966E-2</v>
      </c>
      <c r="G16195">
        <v>845</v>
      </c>
      <c r="H16195">
        <v>2632.84</v>
      </c>
      <c r="I16195">
        <v>0</v>
      </c>
      <c r="J16195" t="s">
        <v>7096</v>
      </c>
      <c r="K16195" t="s">
        <v>22</v>
      </c>
      <c r="L16195">
        <v>1</v>
      </c>
      <c r="M16195" t="s">
        <v>1661</v>
      </c>
      <c r="N16195" t="s">
        <v>23</v>
      </c>
      <c r="O16195" t="s">
        <v>46</v>
      </c>
      <c r="P16195" t="s">
        <v>28</v>
      </c>
      <c r="R16195" t="s">
        <v>26</v>
      </c>
      <c r="S16195">
        <v>21</v>
      </c>
      <c r="T16195">
        <v>18.5</v>
      </c>
      <c r="U16195">
        <v>18.899999999999999</v>
      </c>
      <c r="V16195">
        <v>2.5</v>
      </c>
      <c r="W16195">
        <v>2.1</v>
      </c>
      <c r="AB16195">
        <f t="shared" si="316"/>
        <v>2341.0600000000004</v>
      </c>
    </row>
    <row r="16196" spans="1:28" x14ac:dyDescent="0.25">
      <c r="A16196" t="s">
        <v>7125</v>
      </c>
      <c r="B16196" t="s">
        <v>5148</v>
      </c>
      <c r="C16196" s="1">
        <v>0.65670138888888896</v>
      </c>
      <c r="D16196">
        <v>110</v>
      </c>
      <c r="E16196" s="2">
        <v>3.0472743055555557E-2</v>
      </c>
      <c r="F16196" s="1">
        <v>3.0462962962962966E-2</v>
      </c>
      <c r="G16196">
        <v>845</v>
      </c>
      <c r="H16196">
        <v>2632.84</v>
      </c>
      <c r="I16196">
        <v>0</v>
      </c>
      <c r="J16196" t="s">
        <v>7096</v>
      </c>
      <c r="K16196" t="s">
        <v>22</v>
      </c>
      <c r="L16196">
        <v>1</v>
      </c>
      <c r="M16196" t="s">
        <v>1661</v>
      </c>
      <c r="N16196" t="s">
        <v>23</v>
      </c>
      <c r="O16196" t="s">
        <v>42</v>
      </c>
      <c r="P16196" t="s">
        <v>28</v>
      </c>
      <c r="R16196" t="s">
        <v>26</v>
      </c>
      <c r="S16196">
        <v>19.5</v>
      </c>
      <c r="T16196">
        <v>18.5</v>
      </c>
      <c r="U16196">
        <v>18.899999999999999</v>
      </c>
      <c r="V16196">
        <v>1</v>
      </c>
      <c r="W16196">
        <v>0.6</v>
      </c>
      <c r="AB16196">
        <f t="shared" si="316"/>
        <v>2341.0600000000004</v>
      </c>
    </row>
    <row r="16197" spans="1:28" x14ac:dyDescent="0.25">
      <c r="A16197" t="s">
        <v>7126</v>
      </c>
      <c r="B16197" t="s">
        <v>5148</v>
      </c>
      <c r="C16197" s="1">
        <v>0.65877314814814814</v>
      </c>
      <c r="D16197">
        <v>278</v>
      </c>
      <c r="E16197" s="2">
        <v>3.2546435185185185E-2</v>
      </c>
      <c r="F16197" s="1">
        <v>3.2546296296296295E-2</v>
      </c>
      <c r="G16197">
        <v>12</v>
      </c>
      <c r="H16197">
        <v>2812.01</v>
      </c>
      <c r="I16197">
        <v>0</v>
      </c>
      <c r="J16197" t="s">
        <v>7096</v>
      </c>
      <c r="K16197" t="s">
        <v>22</v>
      </c>
      <c r="L16197">
        <v>1</v>
      </c>
      <c r="M16197" t="s">
        <v>1661</v>
      </c>
      <c r="N16197" t="s">
        <v>23</v>
      </c>
      <c r="O16197" t="s">
        <v>42</v>
      </c>
      <c r="P16197" t="s">
        <v>28</v>
      </c>
      <c r="R16197" t="s">
        <v>26</v>
      </c>
      <c r="S16197">
        <v>19.2</v>
      </c>
      <c r="T16197">
        <v>18.600000000000001</v>
      </c>
      <c r="U16197">
        <v>19</v>
      </c>
      <c r="V16197">
        <v>0.6</v>
      </c>
      <c r="W16197">
        <v>0.2</v>
      </c>
      <c r="AB16197">
        <f t="shared" si="316"/>
        <v>2520.2300000000005</v>
      </c>
    </row>
    <row r="16198" spans="1:28" x14ac:dyDescent="0.25">
      <c r="A16198" t="s">
        <v>7127</v>
      </c>
      <c r="B16198" t="s">
        <v>5148</v>
      </c>
      <c r="C16198" s="1">
        <v>0.65877314814814814</v>
      </c>
      <c r="D16198">
        <v>311</v>
      </c>
      <c r="E16198" s="2">
        <v>3.2546828703703699E-2</v>
      </c>
      <c r="F16198" s="1">
        <v>3.2546296296296295E-2</v>
      </c>
      <c r="G16198">
        <v>46</v>
      </c>
      <c r="H16198">
        <v>2812.05</v>
      </c>
      <c r="I16198">
        <v>0</v>
      </c>
      <c r="J16198" t="s">
        <v>7096</v>
      </c>
      <c r="K16198" t="s">
        <v>22</v>
      </c>
      <c r="L16198">
        <v>1</v>
      </c>
      <c r="M16198" t="s">
        <v>1661</v>
      </c>
      <c r="N16198" t="s">
        <v>23</v>
      </c>
      <c r="O16198" t="s">
        <v>36</v>
      </c>
      <c r="P16198" t="s">
        <v>28</v>
      </c>
      <c r="R16198" t="s">
        <v>26</v>
      </c>
      <c r="S16198">
        <v>21.7</v>
      </c>
      <c r="T16198">
        <v>18.600000000000001</v>
      </c>
      <c r="U16198">
        <v>19</v>
      </c>
      <c r="V16198">
        <v>3.1</v>
      </c>
      <c r="W16198">
        <v>2.7</v>
      </c>
      <c r="AB16198">
        <f t="shared" si="316"/>
        <v>2520.2700000000004</v>
      </c>
    </row>
    <row r="16199" spans="1:28" x14ac:dyDescent="0.25">
      <c r="A16199" t="s">
        <v>7127</v>
      </c>
      <c r="B16199" t="s">
        <v>5148</v>
      </c>
      <c r="C16199" s="1">
        <v>0.65877314814814814</v>
      </c>
      <c r="D16199">
        <v>311</v>
      </c>
      <c r="E16199" s="2">
        <v>3.2546828703703699E-2</v>
      </c>
      <c r="F16199" s="1">
        <v>3.2546296296296295E-2</v>
      </c>
      <c r="G16199">
        <v>46</v>
      </c>
      <c r="H16199">
        <v>2812.05</v>
      </c>
      <c r="I16199">
        <v>0</v>
      </c>
      <c r="J16199" t="s">
        <v>7096</v>
      </c>
      <c r="K16199" t="s">
        <v>22</v>
      </c>
      <c r="L16199">
        <v>1</v>
      </c>
      <c r="M16199" t="s">
        <v>1661</v>
      </c>
      <c r="N16199" t="s">
        <v>23</v>
      </c>
      <c r="O16199" t="s">
        <v>24</v>
      </c>
      <c r="P16199" t="s">
        <v>28</v>
      </c>
      <c r="R16199" t="s">
        <v>26</v>
      </c>
      <c r="S16199">
        <v>20.3</v>
      </c>
      <c r="T16199">
        <v>18.600000000000001</v>
      </c>
      <c r="U16199">
        <v>19</v>
      </c>
      <c r="V16199">
        <v>1.7</v>
      </c>
      <c r="W16199">
        <v>1.3</v>
      </c>
      <c r="AB16199">
        <f t="shared" si="316"/>
        <v>2520.2700000000004</v>
      </c>
    </row>
    <row r="16200" spans="1:28" x14ac:dyDescent="0.25">
      <c r="A16200" t="s">
        <v>7127</v>
      </c>
      <c r="B16200" t="s">
        <v>5148</v>
      </c>
      <c r="C16200" s="1">
        <v>0.65877314814814814</v>
      </c>
      <c r="D16200">
        <v>311</v>
      </c>
      <c r="E16200" s="2">
        <v>3.2546828703703699E-2</v>
      </c>
      <c r="F16200" s="1">
        <v>3.2546296296296295E-2</v>
      </c>
      <c r="G16200">
        <v>46</v>
      </c>
      <c r="H16200">
        <v>2812.05</v>
      </c>
      <c r="I16200">
        <v>0</v>
      </c>
      <c r="J16200" t="s">
        <v>7096</v>
      </c>
      <c r="K16200" t="s">
        <v>22</v>
      </c>
      <c r="L16200">
        <v>1</v>
      </c>
      <c r="M16200" t="s">
        <v>1661</v>
      </c>
      <c r="N16200" t="s">
        <v>23</v>
      </c>
      <c r="O16200" t="s">
        <v>46</v>
      </c>
      <c r="P16200" t="s">
        <v>28</v>
      </c>
      <c r="R16200" t="s">
        <v>26</v>
      </c>
      <c r="S16200">
        <v>21.6</v>
      </c>
      <c r="T16200">
        <v>18.600000000000001</v>
      </c>
      <c r="U16200">
        <v>19</v>
      </c>
      <c r="V16200">
        <v>3</v>
      </c>
      <c r="W16200">
        <v>2.6</v>
      </c>
      <c r="AB16200">
        <f t="shared" si="316"/>
        <v>2520.2700000000004</v>
      </c>
    </row>
    <row r="16201" spans="1:28" x14ac:dyDescent="0.25">
      <c r="A16201" t="s">
        <v>7128</v>
      </c>
      <c r="B16201" t="s">
        <v>5148</v>
      </c>
      <c r="C16201" s="1">
        <v>0.66084490740740742</v>
      </c>
      <c r="D16201">
        <v>979</v>
      </c>
      <c r="E16201" s="2">
        <v>3.4626319444444442E-2</v>
      </c>
      <c r="F16201" s="1">
        <v>3.4618055555555555E-2</v>
      </c>
      <c r="G16201">
        <v>714</v>
      </c>
      <c r="H16201">
        <v>2991.71</v>
      </c>
      <c r="I16201">
        <v>0</v>
      </c>
      <c r="J16201" t="s">
        <v>7096</v>
      </c>
      <c r="K16201" t="s">
        <v>22</v>
      </c>
      <c r="L16201">
        <v>1</v>
      </c>
      <c r="M16201" t="s">
        <v>1661</v>
      </c>
      <c r="N16201" t="s">
        <v>23</v>
      </c>
      <c r="O16201" t="s">
        <v>36</v>
      </c>
      <c r="P16201" t="s">
        <v>28</v>
      </c>
      <c r="R16201" t="s">
        <v>26</v>
      </c>
      <c r="S16201">
        <v>20.9</v>
      </c>
      <c r="T16201">
        <v>18.600000000000001</v>
      </c>
      <c r="U16201">
        <v>19</v>
      </c>
      <c r="V16201">
        <v>2.2999999999999998</v>
      </c>
      <c r="W16201">
        <v>1.9</v>
      </c>
      <c r="AB16201">
        <f t="shared" si="316"/>
        <v>2699.9300000000003</v>
      </c>
    </row>
    <row r="16202" spans="1:28" x14ac:dyDescent="0.25">
      <c r="A16202" t="s">
        <v>7129</v>
      </c>
      <c r="B16202" t="s">
        <v>5148</v>
      </c>
      <c r="C16202" s="1">
        <v>0.66085648148148146</v>
      </c>
      <c r="D16202">
        <v>13</v>
      </c>
      <c r="E16202" s="2">
        <v>3.4626701388888889E-2</v>
      </c>
      <c r="F16202" s="1">
        <v>3.4618055555555555E-2</v>
      </c>
      <c r="G16202">
        <v>747</v>
      </c>
      <c r="H16202">
        <v>2991.75</v>
      </c>
      <c r="I16202">
        <v>0</v>
      </c>
      <c r="J16202" t="s">
        <v>7096</v>
      </c>
      <c r="K16202" t="s">
        <v>22</v>
      </c>
      <c r="L16202">
        <v>1</v>
      </c>
      <c r="M16202" t="s">
        <v>1661</v>
      </c>
      <c r="N16202" t="s">
        <v>23</v>
      </c>
      <c r="O16202" t="s">
        <v>46</v>
      </c>
      <c r="P16202" t="s">
        <v>28</v>
      </c>
      <c r="R16202" t="s">
        <v>26</v>
      </c>
      <c r="S16202">
        <v>19.8</v>
      </c>
      <c r="T16202">
        <v>18.600000000000001</v>
      </c>
      <c r="U16202">
        <v>18.899999999999999</v>
      </c>
      <c r="V16202">
        <v>1.2</v>
      </c>
      <c r="W16202">
        <v>0.9</v>
      </c>
      <c r="AB16202">
        <f t="shared" si="316"/>
        <v>2699.9700000000003</v>
      </c>
    </row>
    <row r="16203" spans="1:28" x14ac:dyDescent="0.25">
      <c r="A16203" t="s">
        <v>7130</v>
      </c>
      <c r="B16203" t="s">
        <v>5148</v>
      </c>
      <c r="C16203" s="1">
        <v>0.66293981481481479</v>
      </c>
      <c r="D16203">
        <v>783</v>
      </c>
      <c r="E16203" s="2">
        <v>3.6718946759259262E-2</v>
      </c>
      <c r="F16203" s="1">
        <v>3.6712962962962961E-2</v>
      </c>
      <c r="G16203">
        <v>517</v>
      </c>
      <c r="H16203">
        <v>3172.52</v>
      </c>
      <c r="I16203">
        <v>0</v>
      </c>
      <c r="J16203" t="s">
        <v>7096</v>
      </c>
      <c r="K16203" t="s">
        <v>22</v>
      </c>
      <c r="L16203">
        <v>1</v>
      </c>
      <c r="M16203" t="s">
        <v>1661</v>
      </c>
      <c r="N16203" t="s">
        <v>23</v>
      </c>
      <c r="O16203" t="s">
        <v>36</v>
      </c>
      <c r="P16203" t="s">
        <v>28</v>
      </c>
      <c r="R16203" t="s">
        <v>26</v>
      </c>
      <c r="S16203">
        <v>20.100000000000001</v>
      </c>
      <c r="T16203">
        <v>18.600000000000001</v>
      </c>
      <c r="U16203">
        <v>18.899999999999999</v>
      </c>
      <c r="V16203">
        <v>1.5</v>
      </c>
      <c r="W16203">
        <v>1.2</v>
      </c>
      <c r="AB16203">
        <f t="shared" si="316"/>
        <v>2880.74</v>
      </c>
    </row>
    <row r="16204" spans="1:28" x14ac:dyDescent="0.25">
      <c r="A16204" t="s">
        <v>7130</v>
      </c>
      <c r="B16204" t="s">
        <v>5148</v>
      </c>
      <c r="C16204" s="1">
        <v>0.66293981481481479</v>
      </c>
      <c r="D16204">
        <v>783</v>
      </c>
      <c r="E16204" s="2">
        <v>3.6718946759259262E-2</v>
      </c>
      <c r="F16204" s="1">
        <v>3.6712962962962961E-2</v>
      </c>
      <c r="G16204">
        <v>517</v>
      </c>
      <c r="H16204">
        <v>3172.52</v>
      </c>
      <c r="I16204">
        <v>0</v>
      </c>
      <c r="J16204" t="s">
        <v>7096</v>
      </c>
      <c r="K16204" t="s">
        <v>22</v>
      </c>
      <c r="L16204">
        <v>1</v>
      </c>
      <c r="M16204" t="s">
        <v>1661</v>
      </c>
      <c r="N16204" t="s">
        <v>23</v>
      </c>
      <c r="O16204" t="s">
        <v>46</v>
      </c>
      <c r="P16204" t="s">
        <v>28</v>
      </c>
      <c r="R16204" t="s">
        <v>26</v>
      </c>
      <c r="S16204">
        <v>19.7</v>
      </c>
      <c r="T16204">
        <v>18.600000000000001</v>
      </c>
      <c r="U16204">
        <v>18.899999999999999</v>
      </c>
      <c r="V16204">
        <v>1.1000000000000001</v>
      </c>
      <c r="W16204">
        <v>0.8</v>
      </c>
      <c r="AB16204">
        <f t="shared" si="316"/>
        <v>2880.74</v>
      </c>
    </row>
    <row r="16205" spans="1:28" x14ac:dyDescent="0.25">
      <c r="A16205" t="s">
        <v>7131</v>
      </c>
      <c r="B16205" t="s">
        <v>5148</v>
      </c>
      <c r="C16205" s="1">
        <v>0.66502314814814811</v>
      </c>
      <c r="D16205">
        <v>651</v>
      </c>
      <c r="E16205" s="2">
        <v>3.8800763888888888E-2</v>
      </c>
      <c r="F16205" s="1">
        <v>3.8796296296296294E-2</v>
      </c>
      <c r="G16205">
        <v>386</v>
      </c>
      <c r="H16205">
        <v>3352.39</v>
      </c>
      <c r="I16205">
        <v>0</v>
      </c>
      <c r="J16205" t="s">
        <v>7096</v>
      </c>
      <c r="K16205" t="s">
        <v>22</v>
      </c>
      <c r="L16205">
        <v>1</v>
      </c>
      <c r="M16205" t="s">
        <v>1661</v>
      </c>
      <c r="N16205" t="s">
        <v>23</v>
      </c>
      <c r="O16205" t="s">
        <v>46</v>
      </c>
      <c r="P16205" t="s">
        <v>28</v>
      </c>
      <c r="R16205" t="s">
        <v>26</v>
      </c>
      <c r="S16205">
        <v>19</v>
      </c>
      <c r="T16205">
        <v>18.5</v>
      </c>
      <c r="U16205">
        <v>18.899999999999999</v>
      </c>
      <c r="V16205">
        <v>0.5</v>
      </c>
      <c r="W16205">
        <v>0.1</v>
      </c>
      <c r="AB16205">
        <f t="shared" si="316"/>
        <v>3060.6099999999997</v>
      </c>
    </row>
    <row r="16206" spans="1:28" x14ac:dyDescent="0.25">
      <c r="A16206" t="s">
        <v>7131</v>
      </c>
      <c r="B16206" t="s">
        <v>5148</v>
      </c>
      <c r="C16206" s="1">
        <v>0.66502314814814811</v>
      </c>
      <c r="D16206">
        <v>651</v>
      </c>
      <c r="E16206" s="2">
        <v>3.8800763888888888E-2</v>
      </c>
      <c r="F16206" s="1">
        <v>3.8796296296296294E-2</v>
      </c>
      <c r="G16206">
        <v>386</v>
      </c>
      <c r="H16206">
        <v>3352.39</v>
      </c>
      <c r="I16206">
        <v>0</v>
      </c>
      <c r="J16206" t="s">
        <v>7096</v>
      </c>
      <c r="K16206" t="s">
        <v>22</v>
      </c>
      <c r="L16206">
        <v>1</v>
      </c>
      <c r="M16206" t="s">
        <v>1661</v>
      </c>
      <c r="N16206" t="s">
        <v>23</v>
      </c>
      <c r="O16206" t="s">
        <v>36</v>
      </c>
      <c r="P16206" t="s">
        <v>28</v>
      </c>
      <c r="R16206" t="s">
        <v>26</v>
      </c>
      <c r="S16206">
        <v>20.3</v>
      </c>
      <c r="T16206">
        <v>18.5</v>
      </c>
      <c r="U16206">
        <v>18.899999999999999</v>
      </c>
      <c r="V16206">
        <v>1.8</v>
      </c>
      <c r="W16206">
        <v>1.4</v>
      </c>
      <c r="AB16206">
        <f t="shared" si="316"/>
        <v>3060.6099999999997</v>
      </c>
    </row>
    <row r="16207" spans="1:28" x14ac:dyDescent="0.25">
      <c r="A16207" t="s">
        <v>7131</v>
      </c>
      <c r="B16207" t="s">
        <v>5148</v>
      </c>
      <c r="C16207" s="1">
        <v>0.66502314814814811</v>
      </c>
      <c r="D16207">
        <v>651</v>
      </c>
      <c r="E16207" s="2">
        <v>3.8800763888888888E-2</v>
      </c>
      <c r="F16207" s="1">
        <v>3.8796296296296294E-2</v>
      </c>
      <c r="G16207">
        <v>386</v>
      </c>
      <c r="H16207">
        <v>3352.39</v>
      </c>
      <c r="I16207">
        <v>0</v>
      </c>
      <c r="J16207" t="s">
        <v>7096</v>
      </c>
      <c r="K16207" t="s">
        <v>22</v>
      </c>
      <c r="L16207">
        <v>1</v>
      </c>
      <c r="M16207" t="s">
        <v>1661</v>
      </c>
      <c r="N16207" t="s">
        <v>23</v>
      </c>
      <c r="O16207" t="s">
        <v>24</v>
      </c>
      <c r="P16207" t="s">
        <v>28</v>
      </c>
      <c r="R16207" t="s">
        <v>26</v>
      </c>
      <c r="S16207">
        <v>19.3</v>
      </c>
      <c r="T16207">
        <v>18.5</v>
      </c>
      <c r="U16207">
        <v>18.8</v>
      </c>
      <c r="V16207">
        <v>0.8</v>
      </c>
      <c r="W16207">
        <v>0.5</v>
      </c>
      <c r="AB16207">
        <f t="shared" si="316"/>
        <v>3060.6099999999997</v>
      </c>
    </row>
    <row r="16208" spans="1:28" x14ac:dyDescent="0.25">
      <c r="A16208" t="s">
        <v>7132</v>
      </c>
      <c r="B16208" t="s">
        <v>5148</v>
      </c>
      <c r="C16208" s="1">
        <v>0.66710648148148144</v>
      </c>
      <c r="D16208">
        <v>487</v>
      </c>
      <c r="E16208" s="2">
        <v>4.08821875E-2</v>
      </c>
      <c r="F16208" s="1">
        <v>4.0879629629629634E-2</v>
      </c>
      <c r="G16208">
        <v>221</v>
      </c>
      <c r="H16208">
        <v>3532.22</v>
      </c>
      <c r="I16208">
        <v>0</v>
      </c>
      <c r="J16208" t="s">
        <v>7096</v>
      </c>
      <c r="K16208" t="s">
        <v>22</v>
      </c>
      <c r="L16208">
        <v>1</v>
      </c>
      <c r="M16208" t="s">
        <v>1661</v>
      </c>
      <c r="N16208" t="s">
        <v>23</v>
      </c>
      <c r="O16208" t="s">
        <v>42</v>
      </c>
      <c r="P16208" t="s">
        <v>28</v>
      </c>
      <c r="R16208" t="s">
        <v>26</v>
      </c>
      <c r="S16208">
        <v>19.100000000000001</v>
      </c>
      <c r="T16208">
        <v>18.5</v>
      </c>
      <c r="U16208">
        <v>18.899999999999999</v>
      </c>
      <c r="V16208">
        <v>0.6</v>
      </c>
      <c r="W16208">
        <v>0.2</v>
      </c>
      <c r="AB16208">
        <f t="shared" si="316"/>
        <v>3240.4399999999996</v>
      </c>
    </row>
    <row r="16209" spans="1:28" x14ac:dyDescent="0.25">
      <c r="A16209" t="s">
        <v>7133</v>
      </c>
      <c r="B16209" t="s">
        <v>5148</v>
      </c>
      <c r="C16209" s="1">
        <v>0.66918981481481488</v>
      </c>
      <c r="D16209">
        <v>722</v>
      </c>
      <c r="E16209" s="2">
        <v>4.2968252314814818E-2</v>
      </c>
      <c r="F16209" s="1">
        <v>4.296296296296296E-2</v>
      </c>
      <c r="G16209">
        <v>457</v>
      </c>
      <c r="H16209">
        <v>3712.46</v>
      </c>
      <c r="I16209">
        <v>0</v>
      </c>
      <c r="J16209" t="s">
        <v>7096</v>
      </c>
      <c r="K16209" t="s">
        <v>22</v>
      </c>
      <c r="L16209">
        <v>1</v>
      </c>
      <c r="M16209" t="s">
        <v>1661</v>
      </c>
      <c r="N16209" t="s">
        <v>23</v>
      </c>
      <c r="O16209" t="s">
        <v>24</v>
      </c>
      <c r="P16209" t="s">
        <v>28</v>
      </c>
      <c r="R16209" t="s">
        <v>26</v>
      </c>
      <c r="S16209">
        <v>19</v>
      </c>
      <c r="T16209">
        <v>18.5</v>
      </c>
      <c r="U16209">
        <v>18.7</v>
      </c>
      <c r="V16209">
        <v>0.5</v>
      </c>
      <c r="W16209">
        <v>0.3</v>
      </c>
      <c r="AB16209">
        <f t="shared" si="316"/>
        <v>3420.6800000000003</v>
      </c>
    </row>
    <row r="16210" spans="1:28" x14ac:dyDescent="0.25">
      <c r="A16210" t="s">
        <v>7133</v>
      </c>
      <c r="B16210" t="s">
        <v>5148</v>
      </c>
      <c r="C16210" s="1">
        <v>0.66918981481481488</v>
      </c>
      <c r="D16210">
        <v>722</v>
      </c>
      <c r="E16210" s="2">
        <v>4.2968252314814818E-2</v>
      </c>
      <c r="F16210" s="1">
        <v>4.296296296296296E-2</v>
      </c>
      <c r="G16210">
        <v>457</v>
      </c>
      <c r="H16210">
        <v>3712.46</v>
      </c>
      <c r="I16210">
        <v>0</v>
      </c>
      <c r="J16210" t="s">
        <v>7096</v>
      </c>
      <c r="K16210" t="s">
        <v>22</v>
      </c>
      <c r="L16210">
        <v>1</v>
      </c>
      <c r="M16210" t="s">
        <v>1661</v>
      </c>
      <c r="N16210" t="s">
        <v>23</v>
      </c>
      <c r="O16210" t="s">
        <v>33</v>
      </c>
      <c r="P16210" t="s">
        <v>28</v>
      </c>
      <c r="R16210" t="s">
        <v>26</v>
      </c>
      <c r="S16210">
        <v>18.8</v>
      </c>
      <c r="T16210">
        <v>18.5</v>
      </c>
      <c r="U16210">
        <v>18.7</v>
      </c>
      <c r="V16210">
        <v>0.3</v>
      </c>
      <c r="W16210">
        <v>0.1</v>
      </c>
      <c r="AB16210">
        <f t="shared" si="316"/>
        <v>3420.6800000000003</v>
      </c>
    </row>
    <row r="16211" spans="1:28" x14ac:dyDescent="0.25">
      <c r="A16211" t="s">
        <v>7133</v>
      </c>
      <c r="B16211" t="s">
        <v>5148</v>
      </c>
      <c r="C16211" s="1">
        <v>0.66918981481481488</v>
      </c>
      <c r="D16211">
        <v>722</v>
      </c>
      <c r="E16211" s="2">
        <v>4.2968252314814818E-2</v>
      </c>
      <c r="F16211" s="1">
        <v>4.296296296296296E-2</v>
      </c>
      <c r="G16211">
        <v>457</v>
      </c>
      <c r="H16211">
        <v>3712.46</v>
      </c>
      <c r="I16211">
        <v>0</v>
      </c>
      <c r="J16211" t="s">
        <v>7096</v>
      </c>
      <c r="K16211" t="s">
        <v>22</v>
      </c>
      <c r="L16211">
        <v>1</v>
      </c>
      <c r="M16211" t="s">
        <v>1661</v>
      </c>
      <c r="N16211" t="s">
        <v>23</v>
      </c>
      <c r="O16211" t="s">
        <v>42</v>
      </c>
      <c r="P16211" t="s">
        <v>28</v>
      </c>
      <c r="R16211" t="s">
        <v>26</v>
      </c>
      <c r="S16211">
        <v>20</v>
      </c>
      <c r="T16211">
        <v>18.5</v>
      </c>
      <c r="U16211">
        <v>18.7</v>
      </c>
      <c r="V16211">
        <v>1.5</v>
      </c>
      <c r="W16211">
        <v>1.3</v>
      </c>
      <c r="AB16211">
        <f t="shared" si="316"/>
        <v>3420.6800000000003</v>
      </c>
    </row>
    <row r="16212" spans="1:28" x14ac:dyDescent="0.25">
      <c r="A16212" t="s">
        <v>7134</v>
      </c>
      <c r="B16212" t="s">
        <v>5148</v>
      </c>
      <c r="C16212" s="1">
        <v>0.6712731481481482</v>
      </c>
      <c r="D16212">
        <v>191</v>
      </c>
      <c r="E16212" s="2">
        <v>4.5045428240740738E-2</v>
      </c>
      <c r="F16212" s="1">
        <v>4.5034722222222219E-2</v>
      </c>
      <c r="G16212">
        <v>925</v>
      </c>
      <c r="H16212">
        <v>3891.93</v>
      </c>
      <c r="I16212">
        <v>0</v>
      </c>
      <c r="J16212" t="s">
        <v>7096</v>
      </c>
      <c r="K16212" t="s">
        <v>22</v>
      </c>
      <c r="L16212">
        <v>1</v>
      </c>
      <c r="M16212" t="s">
        <v>1661</v>
      </c>
      <c r="N16212" t="s">
        <v>23</v>
      </c>
      <c r="O16212" t="s">
        <v>46</v>
      </c>
      <c r="P16212" t="s">
        <v>28</v>
      </c>
      <c r="R16212" t="s">
        <v>26</v>
      </c>
      <c r="S16212">
        <v>19.2</v>
      </c>
      <c r="T16212">
        <v>18.399999999999999</v>
      </c>
      <c r="U16212">
        <v>18.7</v>
      </c>
      <c r="V16212">
        <v>0.8</v>
      </c>
      <c r="W16212">
        <v>0.5</v>
      </c>
      <c r="AB16212">
        <f t="shared" si="316"/>
        <v>3600.1499999999996</v>
      </c>
    </row>
    <row r="16213" spans="1:28" x14ac:dyDescent="0.25">
      <c r="A16213" t="s">
        <v>7134</v>
      </c>
      <c r="B16213" t="s">
        <v>5148</v>
      </c>
      <c r="C16213" s="1">
        <v>0.6712731481481482</v>
      </c>
      <c r="D16213">
        <v>191</v>
      </c>
      <c r="E16213" s="2">
        <v>4.5045428240740738E-2</v>
      </c>
      <c r="F16213" s="1">
        <v>4.5034722222222219E-2</v>
      </c>
      <c r="G16213">
        <v>925</v>
      </c>
      <c r="H16213">
        <v>3891.93</v>
      </c>
      <c r="I16213">
        <v>0</v>
      </c>
      <c r="J16213" t="s">
        <v>7096</v>
      </c>
      <c r="K16213" t="s">
        <v>22</v>
      </c>
      <c r="L16213">
        <v>1</v>
      </c>
      <c r="M16213" t="s">
        <v>1661</v>
      </c>
      <c r="N16213" t="s">
        <v>23</v>
      </c>
      <c r="O16213" t="s">
        <v>42</v>
      </c>
      <c r="P16213" t="s">
        <v>28</v>
      </c>
      <c r="R16213" t="s">
        <v>26</v>
      </c>
      <c r="S16213">
        <v>19.2</v>
      </c>
      <c r="T16213">
        <v>18.399999999999999</v>
      </c>
      <c r="U16213">
        <v>18.7</v>
      </c>
      <c r="V16213">
        <v>0.8</v>
      </c>
      <c r="W16213">
        <v>0.5</v>
      </c>
      <c r="AB16213">
        <f t="shared" si="316"/>
        <v>3600.1499999999996</v>
      </c>
    </row>
    <row r="16214" spans="1:28" x14ac:dyDescent="0.25">
      <c r="A16214" t="s">
        <v>7134</v>
      </c>
      <c r="B16214" t="s">
        <v>5148</v>
      </c>
      <c r="C16214" s="1">
        <v>0.6712731481481482</v>
      </c>
      <c r="D16214">
        <v>191</v>
      </c>
      <c r="E16214" s="2">
        <v>4.5045428240740738E-2</v>
      </c>
      <c r="F16214" s="1">
        <v>4.5034722222222219E-2</v>
      </c>
      <c r="G16214">
        <v>925</v>
      </c>
      <c r="H16214">
        <v>3891.93</v>
      </c>
      <c r="I16214">
        <v>0</v>
      </c>
      <c r="J16214" t="s">
        <v>7096</v>
      </c>
      <c r="K16214" t="s">
        <v>22</v>
      </c>
      <c r="L16214">
        <v>1</v>
      </c>
      <c r="M16214" t="s">
        <v>1661</v>
      </c>
      <c r="N16214" t="s">
        <v>23</v>
      </c>
      <c r="O16214" t="s">
        <v>24</v>
      </c>
      <c r="P16214" t="s">
        <v>28</v>
      </c>
      <c r="R16214" t="s">
        <v>26</v>
      </c>
      <c r="S16214">
        <v>18.7</v>
      </c>
      <c r="T16214">
        <v>18.399999999999999</v>
      </c>
      <c r="U16214">
        <v>18.7</v>
      </c>
      <c r="V16214">
        <v>0.3</v>
      </c>
      <c r="W16214">
        <v>0</v>
      </c>
      <c r="AB16214">
        <f t="shared" si="316"/>
        <v>3600.1499999999996</v>
      </c>
    </row>
    <row r="16215" spans="1:28" x14ac:dyDescent="0.25">
      <c r="A16215" t="s">
        <v>7134</v>
      </c>
      <c r="B16215" t="s">
        <v>5148</v>
      </c>
      <c r="C16215" s="1">
        <v>0.6712731481481482</v>
      </c>
      <c r="D16215">
        <v>191</v>
      </c>
      <c r="E16215" s="2">
        <v>4.5045428240740738E-2</v>
      </c>
      <c r="F16215" s="1">
        <v>4.5034722222222219E-2</v>
      </c>
      <c r="G16215">
        <v>925</v>
      </c>
      <c r="H16215">
        <v>3891.93</v>
      </c>
      <c r="I16215">
        <v>0</v>
      </c>
      <c r="J16215" t="s">
        <v>7096</v>
      </c>
      <c r="K16215" t="s">
        <v>22</v>
      </c>
      <c r="L16215">
        <v>1</v>
      </c>
      <c r="M16215" t="s">
        <v>1661</v>
      </c>
      <c r="N16215" t="s">
        <v>23</v>
      </c>
      <c r="O16215" t="s">
        <v>31</v>
      </c>
      <c r="P16215" t="s">
        <v>28</v>
      </c>
      <c r="R16215" t="s">
        <v>26</v>
      </c>
      <c r="S16215">
        <v>20</v>
      </c>
      <c r="T16215">
        <v>18.399999999999999</v>
      </c>
      <c r="U16215">
        <v>18.7</v>
      </c>
      <c r="V16215">
        <v>1.6</v>
      </c>
      <c r="W16215">
        <v>1.3</v>
      </c>
      <c r="AB16215">
        <f t="shared" ref="AB16215:AB16278" si="317">H16215-291.78</f>
        <v>3600.1499999999996</v>
      </c>
    </row>
    <row r="16216" spans="1:28" x14ac:dyDescent="0.25">
      <c r="A16216" t="s">
        <v>7135</v>
      </c>
      <c r="B16216" t="s">
        <v>5148</v>
      </c>
      <c r="C16216" s="1">
        <v>0.67335648148148142</v>
      </c>
      <c r="D16216">
        <v>693</v>
      </c>
      <c r="E16216" s="2">
        <v>4.7134583333333334E-2</v>
      </c>
      <c r="F16216" s="1">
        <v>4.7129629629629632E-2</v>
      </c>
      <c r="G16216">
        <v>428</v>
      </c>
      <c r="H16216">
        <v>4072.43</v>
      </c>
      <c r="I16216">
        <v>0</v>
      </c>
      <c r="J16216" t="s">
        <v>7096</v>
      </c>
      <c r="K16216" t="s">
        <v>22</v>
      </c>
      <c r="L16216">
        <v>1</v>
      </c>
      <c r="M16216" t="s">
        <v>1661</v>
      </c>
      <c r="N16216" t="s">
        <v>23</v>
      </c>
      <c r="O16216" t="s">
        <v>24</v>
      </c>
      <c r="P16216" t="s">
        <v>28</v>
      </c>
      <c r="R16216" t="s">
        <v>26</v>
      </c>
      <c r="S16216">
        <v>18.8</v>
      </c>
      <c r="T16216">
        <v>18.399999999999999</v>
      </c>
      <c r="U16216">
        <v>18.8</v>
      </c>
      <c r="V16216">
        <v>0.4</v>
      </c>
      <c r="W16216">
        <v>0</v>
      </c>
      <c r="AB16216">
        <f t="shared" si="317"/>
        <v>3780.6499999999996</v>
      </c>
    </row>
    <row r="16217" spans="1:28" x14ac:dyDescent="0.25">
      <c r="A16217" t="s">
        <v>7135</v>
      </c>
      <c r="B16217" t="s">
        <v>5148</v>
      </c>
      <c r="C16217" s="1">
        <v>0.67335648148148142</v>
      </c>
      <c r="D16217">
        <v>693</v>
      </c>
      <c r="E16217" s="2">
        <v>4.7134583333333334E-2</v>
      </c>
      <c r="F16217" s="1">
        <v>4.7129629629629632E-2</v>
      </c>
      <c r="G16217">
        <v>428</v>
      </c>
      <c r="H16217">
        <v>4072.43</v>
      </c>
      <c r="I16217">
        <v>0</v>
      </c>
      <c r="J16217" t="s">
        <v>7096</v>
      </c>
      <c r="K16217" t="s">
        <v>22</v>
      </c>
      <c r="L16217">
        <v>1</v>
      </c>
      <c r="M16217" t="s">
        <v>1661</v>
      </c>
      <c r="N16217" t="s">
        <v>23</v>
      </c>
      <c r="O16217" t="s">
        <v>36</v>
      </c>
      <c r="P16217" t="s">
        <v>28</v>
      </c>
      <c r="R16217" t="s">
        <v>26</v>
      </c>
      <c r="S16217">
        <v>19.5</v>
      </c>
      <c r="T16217">
        <v>18.399999999999999</v>
      </c>
      <c r="U16217">
        <v>18.8</v>
      </c>
      <c r="V16217">
        <v>1.1000000000000001</v>
      </c>
      <c r="W16217">
        <v>0.7</v>
      </c>
      <c r="AB16217">
        <f t="shared" si="317"/>
        <v>3780.6499999999996</v>
      </c>
    </row>
    <row r="16218" spans="1:28" x14ac:dyDescent="0.25">
      <c r="A16218" t="s">
        <v>7135</v>
      </c>
      <c r="B16218" t="s">
        <v>5148</v>
      </c>
      <c r="C16218" s="1">
        <v>0.67335648148148142</v>
      </c>
      <c r="D16218">
        <v>693</v>
      </c>
      <c r="E16218" s="2">
        <v>4.7134583333333334E-2</v>
      </c>
      <c r="F16218" s="1">
        <v>4.7129629629629632E-2</v>
      </c>
      <c r="G16218">
        <v>428</v>
      </c>
      <c r="H16218">
        <v>4072.43</v>
      </c>
      <c r="I16218">
        <v>0</v>
      </c>
      <c r="J16218" t="s">
        <v>7096</v>
      </c>
      <c r="K16218" t="s">
        <v>22</v>
      </c>
      <c r="L16218">
        <v>1</v>
      </c>
      <c r="M16218" t="s">
        <v>1661</v>
      </c>
      <c r="N16218" t="s">
        <v>23</v>
      </c>
      <c r="O16218" t="s">
        <v>33</v>
      </c>
      <c r="P16218" t="s">
        <v>28</v>
      </c>
      <c r="R16218" t="s">
        <v>26</v>
      </c>
      <c r="S16218">
        <v>19.399999999999999</v>
      </c>
      <c r="T16218">
        <v>18.399999999999999</v>
      </c>
      <c r="U16218">
        <v>18.8</v>
      </c>
      <c r="V16218">
        <v>1</v>
      </c>
      <c r="W16218">
        <v>0.6</v>
      </c>
      <c r="AB16218">
        <f t="shared" si="317"/>
        <v>3780.6499999999996</v>
      </c>
    </row>
    <row r="16219" spans="1:28" x14ac:dyDescent="0.25">
      <c r="A16219" t="s">
        <v>7135</v>
      </c>
      <c r="B16219" t="s">
        <v>5148</v>
      </c>
      <c r="C16219" s="1">
        <v>0.67335648148148142</v>
      </c>
      <c r="D16219">
        <v>693</v>
      </c>
      <c r="E16219" s="2">
        <v>4.7134583333333334E-2</v>
      </c>
      <c r="F16219" s="1">
        <v>4.7129629629629632E-2</v>
      </c>
      <c r="G16219">
        <v>428</v>
      </c>
      <c r="H16219">
        <v>4072.43</v>
      </c>
      <c r="I16219">
        <v>0</v>
      </c>
      <c r="J16219" t="s">
        <v>7096</v>
      </c>
      <c r="K16219" t="s">
        <v>22</v>
      </c>
      <c r="L16219">
        <v>1</v>
      </c>
      <c r="M16219" t="s">
        <v>1661</v>
      </c>
      <c r="N16219" t="s">
        <v>23</v>
      </c>
      <c r="O16219" t="s">
        <v>31</v>
      </c>
      <c r="P16219" t="s">
        <v>28</v>
      </c>
      <c r="R16219" t="s">
        <v>26</v>
      </c>
      <c r="S16219">
        <v>19.399999999999999</v>
      </c>
      <c r="T16219">
        <v>18.399999999999999</v>
      </c>
      <c r="U16219">
        <v>18.8</v>
      </c>
      <c r="V16219">
        <v>1</v>
      </c>
      <c r="W16219">
        <v>0.6</v>
      </c>
      <c r="AB16219">
        <f t="shared" si="317"/>
        <v>3780.6499999999996</v>
      </c>
    </row>
    <row r="16220" spans="1:28" x14ac:dyDescent="0.25">
      <c r="A16220" t="s">
        <v>7135</v>
      </c>
      <c r="B16220" t="s">
        <v>5148</v>
      </c>
      <c r="C16220" s="1">
        <v>0.67335648148148142</v>
      </c>
      <c r="D16220">
        <v>693</v>
      </c>
      <c r="E16220" s="2">
        <v>4.7134583333333334E-2</v>
      </c>
      <c r="F16220" s="1">
        <v>4.7129629629629632E-2</v>
      </c>
      <c r="G16220">
        <v>428</v>
      </c>
      <c r="H16220">
        <v>4072.43</v>
      </c>
      <c r="I16220">
        <v>0</v>
      </c>
      <c r="J16220" t="s">
        <v>7096</v>
      </c>
      <c r="K16220" t="s">
        <v>22</v>
      </c>
      <c r="L16220">
        <v>1</v>
      </c>
      <c r="M16220" t="s">
        <v>1661</v>
      </c>
      <c r="N16220" t="s">
        <v>23</v>
      </c>
      <c r="O16220" t="s">
        <v>46</v>
      </c>
      <c r="P16220" t="s">
        <v>28</v>
      </c>
      <c r="R16220" t="s">
        <v>26</v>
      </c>
      <c r="S16220">
        <v>19.399999999999999</v>
      </c>
      <c r="T16220">
        <v>18.399999999999999</v>
      </c>
      <c r="U16220">
        <v>18.8</v>
      </c>
      <c r="V16220">
        <v>1</v>
      </c>
      <c r="W16220">
        <v>0.6</v>
      </c>
      <c r="AB16220">
        <f t="shared" si="317"/>
        <v>3780.6499999999996</v>
      </c>
    </row>
    <row r="16221" spans="1:28" x14ac:dyDescent="0.25">
      <c r="A16221" t="s">
        <v>7135</v>
      </c>
      <c r="B16221" t="s">
        <v>5148</v>
      </c>
      <c r="C16221" s="1">
        <v>0.67335648148148142</v>
      </c>
      <c r="D16221">
        <v>693</v>
      </c>
      <c r="E16221" s="2">
        <v>4.7134583333333334E-2</v>
      </c>
      <c r="F16221" s="1">
        <v>4.7129629629629632E-2</v>
      </c>
      <c r="G16221">
        <v>428</v>
      </c>
      <c r="H16221">
        <v>4072.43</v>
      </c>
      <c r="I16221">
        <v>0</v>
      </c>
      <c r="J16221" t="s">
        <v>7096</v>
      </c>
      <c r="K16221" t="s">
        <v>22</v>
      </c>
      <c r="L16221">
        <v>1</v>
      </c>
      <c r="M16221" t="s">
        <v>1661</v>
      </c>
      <c r="N16221" t="s">
        <v>23</v>
      </c>
      <c r="O16221" t="s">
        <v>42</v>
      </c>
      <c r="P16221" t="s">
        <v>28</v>
      </c>
      <c r="R16221" t="s">
        <v>26</v>
      </c>
      <c r="AB16221">
        <f t="shared" si="317"/>
        <v>3780.6499999999996</v>
      </c>
    </row>
    <row r="16222" spans="1:28" x14ac:dyDescent="0.25">
      <c r="A16222" t="s">
        <v>7136</v>
      </c>
      <c r="B16222" t="s">
        <v>5148</v>
      </c>
      <c r="C16222" s="1">
        <v>0.67543981481481474</v>
      </c>
      <c r="D16222">
        <v>996</v>
      </c>
      <c r="E16222" s="2">
        <v>4.9221412037037039E-2</v>
      </c>
      <c r="F16222" s="1">
        <v>4.9212962962962958E-2</v>
      </c>
      <c r="G16222">
        <v>730</v>
      </c>
      <c r="H16222">
        <v>4252.7299999999996</v>
      </c>
      <c r="I16222">
        <v>0</v>
      </c>
      <c r="J16222" t="s">
        <v>7096</v>
      </c>
      <c r="K16222" t="s">
        <v>22</v>
      </c>
      <c r="L16222">
        <v>1</v>
      </c>
      <c r="M16222" t="s">
        <v>1661</v>
      </c>
      <c r="N16222" t="s">
        <v>23</v>
      </c>
      <c r="O16222" t="s">
        <v>42</v>
      </c>
      <c r="P16222" t="s">
        <v>28</v>
      </c>
      <c r="R16222" t="s">
        <v>26</v>
      </c>
      <c r="S16222">
        <v>18.600000000000001</v>
      </c>
      <c r="T16222">
        <v>18.5</v>
      </c>
      <c r="U16222">
        <v>18.8</v>
      </c>
      <c r="V16222">
        <v>0.1</v>
      </c>
      <c r="W16222">
        <v>-0.2</v>
      </c>
      <c r="AB16222">
        <f t="shared" si="317"/>
        <v>3960.95</v>
      </c>
    </row>
    <row r="16223" spans="1:28" x14ac:dyDescent="0.25">
      <c r="A16223" t="s">
        <v>7136</v>
      </c>
      <c r="B16223" t="s">
        <v>5148</v>
      </c>
      <c r="C16223" s="1">
        <v>0.67543981481481474</v>
      </c>
      <c r="D16223">
        <v>996</v>
      </c>
      <c r="E16223" s="2">
        <v>4.9221412037037039E-2</v>
      </c>
      <c r="F16223" s="1">
        <v>4.9212962962962958E-2</v>
      </c>
      <c r="G16223">
        <v>730</v>
      </c>
      <c r="H16223">
        <v>4252.7299999999996</v>
      </c>
      <c r="I16223">
        <v>0</v>
      </c>
      <c r="J16223" t="s">
        <v>7096</v>
      </c>
      <c r="K16223" t="s">
        <v>22</v>
      </c>
      <c r="L16223">
        <v>1</v>
      </c>
      <c r="M16223" t="s">
        <v>1661</v>
      </c>
      <c r="N16223" t="s">
        <v>23</v>
      </c>
      <c r="O16223" t="s">
        <v>33</v>
      </c>
      <c r="P16223" t="s">
        <v>28</v>
      </c>
      <c r="R16223" t="s">
        <v>26</v>
      </c>
      <c r="S16223">
        <v>18.7</v>
      </c>
      <c r="T16223">
        <v>18.5</v>
      </c>
      <c r="U16223">
        <v>18.8</v>
      </c>
      <c r="V16223">
        <v>0.2</v>
      </c>
      <c r="W16223">
        <v>-0.1</v>
      </c>
      <c r="AB16223">
        <f t="shared" si="317"/>
        <v>3960.95</v>
      </c>
    </row>
    <row r="16224" spans="1:28" x14ac:dyDescent="0.25">
      <c r="A16224" t="s">
        <v>7136</v>
      </c>
      <c r="B16224" t="s">
        <v>5148</v>
      </c>
      <c r="C16224" s="1">
        <v>0.67543981481481474</v>
      </c>
      <c r="D16224">
        <v>996</v>
      </c>
      <c r="E16224" s="2">
        <v>4.9221412037037039E-2</v>
      </c>
      <c r="F16224" s="1">
        <v>4.9212962962962958E-2</v>
      </c>
      <c r="G16224">
        <v>730</v>
      </c>
      <c r="H16224">
        <v>4252.7299999999996</v>
      </c>
      <c r="I16224">
        <v>0</v>
      </c>
      <c r="J16224" t="s">
        <v>7096</v>
      </c>
      <c r="K16224" t="s">
        <v>22</v>
      </c>
      <c r="L16224">
        <v>1</v>
      </c>
      <c r="M16224" t="s">
        <v>1661</v>
      </c>
      <c r="N16224" t="s">
        <v>23</v>
      </c>
      <c r="O16224" t="s">
        <v>24</v>
      </c>
      <c r="P16224" t="s">
        <v>28</v>
      </c>
      <c r="R16224" t="s">
        <v>26</v>
      </c>
      <c r="S16224">
        <v>19.8</v>
      </c>
      <c r="T16224">
        <v>18.5</v>
      </c>
      <c r="U16224">
        <v>18.8</v>
      </c>
      <c r="V16224">
        <v>1.3</v>
      </c>
      <c r="W16224">
        <v>1</v>
      </c>
      <c r="AB16224">
        <f t="shared" si="317"/>
        <v>3960.95</v>
      </c>
    </row>
    <row r="16225" spans="1:28" x14ac:dyDescent="0.25">
      <c r="A16225" t="s">
        <v>7137</v>
      </c>
      <c r="B16225" t="s">
        <v>5148</v>
      </c>
      <c r="C16225" s="1">
        <v>0.67753472222222222</v>
      </c>
      <c r="D16225">
        <v>31</v>
      </c>
      <c r="E16225" s="2">
        <v>5.1305162037037035E-2</v>
      </c>
      <c r="F16225" s="1">
        <v>5.1296296296296291E-2</v>
      </c>
      <c r="G16225">
        <v>766</v>
      </c>
      <c r="H16225">
        <v>4432.7700000000004</v>
      </c>
      <c r="I16225">
        <v>0</v>
      </c>
      <c r="J16225" t="s">
        <v>7096</v>
      </c>
      <c r="K16225" t="s">
        <v>22</v>
      </c>
      <c r="L16225">
        <v>1</v>
      </c>
      <c r="M16225" t="s">
        <v>1661</v>
      </c>
      <c r="N16225" t="s">
        <v>23</v>
      </c>
      <c r="O16225" t="s">
        <v>24</v>
      </c>
      <c r="P16225" t="s">
        <v>28</v>
      </c>
      <c r="R16225" t="s">
        <v>26</v>
      </c>
      <c r="S16225">
        <v>18.899999999999999</v>
      </c>
      <c r="T16225">
        <v>18.5</v>
      </c>
      <c r="U16225">
        <v>18.8</v>
      </c>
      <c r="V16225">
        <v>0.4</v>
      </c>
      <c r="W16225">
        <v>0.1</v>
      </c>
      <c r="AB16225">
        <f t="shared" si="317"/>
        <v>4140.9900000000007</v>
      </c>
    </row>
    <row r="16226" spans="1:28" x14ac:dyDescent="0.25">
      <c r="A16226" t="s">
        <v>7137</v>
      </c>
      <c r="B16226" t="s">
        <v>5148</v>
      </c>
      <c r="C16226" s="1">
        <v>0.67753472222222222</v>
      </c>
      <c r="D16226">
        <v>31</v>
      </c>
      <c r="E16226" s="2">
        <v>5.1305162037037035E-2</v>
      </c>
      <c r="F16226" s="1">
        <v>5.1296296296296291E-2</v>
      </c>
      <c r="G16226">
        <v>766</v>
      </c>
      <c r="H16226">
        <v>4432.7700000000004</v>
      </c>
      <c r="I16226">
        <v>0</v>
      </c>
      <c r="J16226" t="s">
        <v>7096</v>
      </c>
      <c r="K16226" t="s">
        <v>22</v>
      </c>
      <c r="L16226">
        <v>1</v>
      </c>
      <c r="M16226" t="s">
        <v>1661</v>
      </c>
      <c r="N16226" t="s">
        <v>23</v>
      </c>
      <c r="O16226" t="s">
        <v>31</v>
      </c>
      <c r="P16226" t="s">
        <v>28</v>
      </c>
      <c r="R16226" t="s">
        <v>26</v>
      </c>
      <c r="S16226">
        <v>21.8</v>
      </c>
      <c r="T16226">
        <v>18.600000000000001</v>
      </c>
      <c r="U16226">
        <v>18.899999999999999</v>
      </c>
      <c r="V16226">
        <v>3.2</v>
      </c>
      <c r="W16226">
        <v>2.9</v>
      </c>
      <c r="AB16226">
        <f t="shared" si="317"/>
        <v>4140.9900000000007</v>
      </c>
    </row>
    <row r="16227" spans="1:28" x14ac:dyDescent="0.25">
      <c r="A16227" t="s">
        <v>7137</v>
      </c>
      <c r="B16227" t="s">
        <v>5148</v>
      </c>
      <c r="C16227" s="1">
        <v>0.67753472222222222</v>
      </c>
      <c r="D16227">
        <v>31</v>
      </c>
      <c r="E16227" s="2">
        <v>5.1305162037037035E-2</v>
      </c>
      <c r="F16227" s="1">
        <v>5.1296296296296291E-2</v>
      </c>
      <c r="G16227">
        <v>766</v>
      </c>
      <c r="H16227">
        <v>4432.7700000000004</v>
      </c>
      <c r="I16227">
        <v>0</v>
      </c>
      <c r="J16227" t="s">
        <v>7096</v>
      </c>
      <c r="K16227" t="s">
        <v>22</v>
      </c>
      <c r="L16227">
        <v>1</v>
      </c>
      <c r="M16227" t="s">
        <v>1661</v>
      </c>
      <c r="N16227" t="s">
        <v>23</v>
      </c>
      <c r="O16227" t="s">
        <v>33</v>
      </c>
      <c r="P16227" t="s">
        <v>28</v>
      </c>
      <c r="R16227" t="s">
        <v>26</v>
      </c>
      <c r="S16227">
        <v>20.9</v>
      </c>
      <c r="T16227">
        <v>18.600000000000001</v>
      </c>
      <c r="U16227">
        <v>18.899999999999999</v>
      </c>
      <c r="V16227">
        <v>2.2999999999999998</v>
      </c>
      <c r="W16227">
        <v>2</v>
      </c>
      <c r="AB16227">
        <f t="shared" si="317"/>
        <v>4140.9900000000007</v>
      </c>
    </row>
    <row r="16228" spans="1:28" x14ac:dyDescent="0.25">
      <c r="A16228" t="s">
        <v>7137</v>
      </c>
      <c r="B16228" t="s">
        <v>5148</v>
      </c>
      <c r="C16228" s="1">
        <v>0.67753472222222222</v>
      </c>
      <c r="D16228">
        <v>31</v>
      </c>
      <c r="E16228" s="2">
        <v>5.1305162037037035E-2</v>
      </c>
      <c r="F16228" s="1">
        <v>5.1296296296296291E-2</v>
      </c>
      <c r="G16228">
        <v>766</v>
      </c>
      <c r="H16228">
        <v>4432.7700000000004</v>
      </c>
      <c r="I16228">
        <v>0</v>
      </c>
      <c r="J16228" t="s">
        <v>7096</v>
      </c>
      <c r="K16228" t="s">
        <v>22</v>
      </c>
      <c r="L16228">
        <v>1</v>
      </c>
      <c r="M16228" t="s">
        <v>1661</v>
      </c>
      <c r="N16228" t="s">
        <v>23</v>
      </c>
      <c r="O16228" t="s">
        <v>46</v>
      </c>
      <c r="P16228" t="s">
        <v>28</v>
      </c>
      <c r="R16228" t="s">
        <v>26</v>
      </c>
      <c r="S16228">
        <v>19.3</v>
      </c>
      <c r="T16228">
        <v>18.600000000000001</v>
      </c>
      <c r="U16228">
        <v>18.899999999999999</v>
      </c>
      <c r="V16228">
        <v>0.7</v>
      </c>
      <c r="W16228">
        <v>0.4</v>
      </c>
      <c r="AB16228">
        <f t="shared" si="317"/>
        <v>4140.9900000000007</v>
      </c>
    </row>
    <row r="16229" spans="1:28" x14ac:dyDescent="0.25">
      <c r="A16229" t="s">
        <v>7138</v>
      </c>
      <c r="B16229" t="s">
        <v>5148</v>
      </c>
      <c r="C16229" s="1">
        <v>0.67961805555555566</v>
      </c>
      <c r="D16229">
        <v>134</v>
      </c>
      <c r="E16229" s="2">
        <v>5.3389675925925924E-2</v>
      </c>
      <c r="F16229" s="1">
        <v>5.3379629629629631E-2</v>
      </c>
      <c r="G16229">
        <v>868</v>
      </c>
      <c r="H16229">
        <v>4612.87</v>
      </c>
      <c r="I16229">
        <v>0</v>
      </c>
      <c r="J16229" t="s">
        <v>7096</v>
      </c>
      <c r="K16229" t="s">
        <v>22</v>
      </c>
      <c r="L16229">
        <v>1</v>
      </c>
      <c r="M16229" t="s">
        <v>1661</v>
      </c>
      <c r="N16229" t="s">
        <v>23</v>
      </c>
      <c r="O16229" t="s">
        <v>36</v>
      </c>
      <c r="P16229" t="s">
        <v>28</v>
      </c>
      <c r="R16229" t="s">
        <v>26</v>
      </c>
      <c r="S16229">
        <v>21.1</v>
      </c>
      <c r="T16229">
        <v>18.5</v>
      </c>
      <c r="U16229">
        <v>18.8</v>
      </c>
      <c r="V16229">
        <v>2.6</v>
      </c>
      <c r="W16229">
        <v>2.2999999999999998</v>
      </c>
      <c r="AB16229">
        <f t="shared" si="317"/>
        <v>4321.09</v>
      </c>
    </row>
    <row r="16230" spans="1:28" x14ac:dyDescent="0.25">
      <c r="A16230" t="s">
        <v>7138</v>
      </c>
      <c r="B16230" t="s">
        <v>5148</v>
      </c>
      <c r="C16230" s="1">
        <v>0.67961805555555566</v>
      </c>
      <c r="D16230">
        <v>134</v>
      </c>
      <c r="E16230" s="2">
        <v>5.3389675925925924E-2</v>
      </c>
      <c r="F16230" s="1">
        <v>5.3379629629629631E-2</v>
      </c>
      <c r="G16230">
        <v>868</v>
      </c>
      <c r="H16230">
        <v>4612.87</v>
      </c>
      <c r="I16230">
        <v>0</v>
      </c>
      <c r="J16230" t="s">
        <v>7096</v>
      </c>
      <c r="K16230" t="s">
        <v>22</v>
      </c>
      <c r="L16230">
        <v>1</v>
      </c>
      <c r="M16230" t="s">
        <v>1661</v>
      </c>
      <c r="N16230" t="s">
        <v>23</v>
      </c>
      <c r="O16230" t="s">
        <v>46</v>
      </c>
      <c r="P16230" t="s">
        <v>28</v>
      </c>
      <c r="R16230" t="s">
        <v>26</v>
      </c>
      <c r="S16230">
        <v>21.3</v>
      </c>
      <c r="T16230">
        <v>18.5</v>
      </c>
      <c r="U16230">
        <v>18.8</v>
      </c>
      <c r="V16230">
        <v>2.8</v>
      </c>
      <c r="W16230">
        <v>2.5</v>
      </c>
      <c r="AB16230">
        <f t="shared" si="317"/>
        <v>4321.09</v>
      </c>
    </row>
    <row r="16231" spans="1:28" x14ac:dyDescent="0.25">
      <c r="A16231" t="s">
        <v>7138</v>
      </c>
      <c r="B16231" t="s">
        <v>5148</v>
      </c>
      <c r="C16231" s="1">
        <v>0.67961805555555566</v>
      </c>
      <c r="D16231">
        <v>134</v>
      </c>
      <c r="E16231" s="2">
        <v>5.3389675925925924E-2</v>
      </c>
      <c r="F16231" s="1">
        <v>5.3379629629629631E-2</v>
      </c>
      <c r="G16231">
        <v>868</v>
      </c>
      <c r="H16231">
        <v>4612.87</v>
      </c>
      <c r="I16231">
        <v>0</v>
      </c>
      <c r="J16231" t="s">
        <v>7096</v>
      </c>
      <c r="K16231" t="s">
        <v>22</v>
      </c>
      <c r="L16231">
        <v>1</v>
      </c>
      <c r="M16231" t="s">
        <v>1661</v>
      </c>
      <c r="N16231" t="s">
        <v>23</v>
      </c>
      <c r="O16231" t="s">
        <v>42</v>
      </c>
      <c r="P16231" t="s">
        <v>28</v>
      </c>
      <c r="R16231" t="s">
        <v>26</v>
      </c>
      <c r="S16231">
        <v>19.3</v>
      </c>
      <c r="T16231">
        <v>18.5</v>
      </c>
      <c r="U16231">
        <v>18.8</v>
      </c>
      <c r="V16231">
        <v>0.8</v>
      </c>
      <c r="W16231">
        <v>0.5</v>
      </c>
      <c r="AB16231">
        <f t="shared" si="317"/>
        <v>4321.09</v>
      </c>
    </row>
    <row r="16232" spans="1:28" x14ac:dyDescent="0.25">
      <c r="A16232" t="s">
        <v>7138</v>
      </c>
      <c r="B16232" t="s">
        <v>5148</v>
      </c>
      <c r="C16232" s="1">
        <v>0.67961805555555566</v>
      </c>
      <c r="D16232">
        <v>134</v>
      </c>
      <c r="E16232" s="2">
        <v>5.3389675925925924E-2</v>
      </c>
      <c r="F16232" s="1">
        <v>5.3379629629629631E-2</v>
      </c>
      <c r="G16232">
        <v>868</v>
      </c>
      <c r="H16232">
        <v>4612.87</v>
      </c>
      <c r="I16232">
        <v>0</v>
      </c>
      <c r="J16232" t="s">
        <v>7096</v>
      </c>
      <c r="K16232" t="s">
        <v>22</v>
      </c>
      <c r="L16232">
        <v>1</v>
      </c>
      <c r="M16232" t="s">
        <v>1661</v>
      </c>
      <c r="N16232" t="s">
        <v>23</v>
      </c>
      <c r="O16232" t="s">
        <v>24</v>
      </c>
      <c r="P16232" t="s">
        <v>28</v>
      </c>
      <c r="R16232" t="s">
        <v>26</v>
      </c>
      <c r="S16232">
        <v>20</v>
      </c>
      <c r="T16232">
        <v>15.8</v>
      </c>
      <c r="U16232">
        <v>18.8</v>
      </c>
      <c r="V16232">
        <v>4.2</v>
      </c>
      <c r="W16232">
        <v>1.2</v>
      </c>
      <c r="AB16232">
        <f t="shared" si="317"/>
        <v>4321.09</v>
      </c>
    </row>
    <row r="16233" spans="1:28" x14ac:dyDescent="0.25">
      <c r="A16233" t="s">
        <v>7139</v>
      </c>
      <c r="B16233" t="s">
        <v>5148</v>
      </c>
      <c r="C16233" s="1">
        <v>0.68168981481481483</v>
      </c>
      <c r="D16233">
        <v>535</v>
      </c>
      <c r="E16233" s="2">
        <v>5.5466087962962964E-2</v>
      </c>
      <c r="F16233" s="1">
        <v>5.5462962962962964E-2</v>
      </c>
      <c r="G16233">
        <v>270</v>
      </c>
      <c r="H16233">
        <v>4792.2700000000004</v>
      </c>
      <c r="I16233">
        <v>0</v>
      </c>
      <c r="J16233" t="s">
        <v>7096</v>
      </c>
      <c r="K16233" t="s">
        <v>22</v>
      </c>
      <c r="L16233">
        <v>1</v>
      </c>
      <c r="M16233" t="s">
        <v>1661</v>
      </c>
      <c r="N16233" t="s">
        <v>23</v>
      </c>
      <c r="O16233" t="s">
        <v>33</v>
      </c>
      <c r="P16233" t="s">
        <v>28</v>
      </c>
      <c r="R16233" t="s">
        <v>26</v>
      </c>
      <c r="S16233">
        <v>19.600000000000001</v>
      </c>
      <c r="T16233">
        <v>18.399999999999999</v>
      </c>
      <c r="U16233">
        <v>18.7</v>
      </c>
      <c r="V16233">
        <v>1.2</v>
      </c>
      <c r="W16233">
        <v>0.9</v>
      </c>
      <c r="AB16233">
        <f t="shared" si="317"/>
        <v>4500.4900000000007</v>
      </c>
    </row>
    <row r="16234" spans="1:28" x14ac:dyDescent="0.25">
      <c r="A16234" t="s">
        <v>7139</v>
      </c>
      <c r="B16234" t="s">
        <v>5148</v>
      </c>
      <c r="C16234" s="1">
        <v>0.68168981481481483</v>
      </c>
      <c r="D16234">
        <v>535</v>
      </c>
      <c r="E16234" s="2">
        <v>5.5466087962962964E-2</v>
      </c>
      <c r="F16234" s="1">
        <v>5.5462962962962964E-2</v>
      </c>
      <c r="G16234">
        <v>270</v>
      </c>
      <c r="H16234">
        <v>4792.2700000000004</v>
      </c>
      <c r="I16234">
        <v>0</v>
      </c>
      <c r="J16234" t="s">
        <v>7096</v>
      </c>
      <c r="K16234" t="s">
        <v>22</v>
      </c>
      <c r="L16234">
        <v>1</v>
      </c>
      <c r="M16234" t="s">
        <v>1661</v>
      </c>
      <c r="N16234" t="s">
        <v>23</v>
      </c>
      <c r="O16234" t="s">
        <v>46</v>
      </c>
      <c r="P16234" t="s">
        <v>28</v>
      </c>
      <c r="R16234" t="s">
        <v>26</v>
      </c>
      <c r="S16234">
        <v>19.100000000000001</v>
      </c>
      <c r="T16234">
        <v>18.399999999999999</v>
      </c>
      <c r="U16234">
        <v>18.7</v>
      </c>
      <c r="V16234">
        <v>0.7</v>
      </c>
      <c r="W16234">
        <v>0.4</v>
      </c>
      <c r="AB16234">
        <f t="shared" si="317"/>
        <v>4500.4900000000007</v>
      </c>
    </row>
    <row r="16235" spans="1:28" x14ac:dyDescent="0.25">
      <c r="A16235" t="s">
        <v>7139</v>
      </c>
      <c r="B16235" t="s">
        <v>5148</v>
      </c>
      <c r="C16235" s="1">
        <v>0.68168981481481483</v>
      </c>
      <c r="D16235">
        <v>535</v>
      </c>
      <c r="E16235" s="2">
        <v>5.5466087962962964E-2</v>
      </c>
      <c r="F16235" s="1">
        <v>5.5462962962962964E-2</v>
      </c>
      <c r="G16235">
        <v>270</v>
      </c>
      <c r="H16235">
        <v>4792.2700000000004</v>
      </c>
      <c r="I16235">
        <v>0</v>
      </c>
      <c r="J16235" t="s">
        <v>7096</v>
      </c>
      <c r="K16235" t="s">
        <v>22</v>
      </c>
      <c r="L16235">
        <v>1</v>
      </c>
      <c r="M16235" t="s">
        <v>1661</v>
      </c>
      <c r="N16235" t="s">
        <v>23</v>
      </c>
      <c r="O16235" t="s">
        <v>24</v>
      </c>
      <c r="P16235" t="s">
        <v>28</v>
      </c>
      <c r="R16235" t="s">
        <v>26</v>
      </c>
      <c r="S16235">
        <v>19.899999999999999</v>
      </c>
      <c r="T16235">
        <v>18.399999999999999</v>
      </c>
      <c r="U16235">
        <v>18.7</v>
      </c>
      <c r="V16235">
        <v>1.5</v>
      </c>
      <c r="W16235">
        <v>1.2</v>
      </c>
      <c r="AB16235">
        <f t="shared" si="317"/>
        <v>4500.4900000000007</v>
      </c>
    </row>
    <row r="16236" spans="1:28" x14ac:dyDescent="0.25">
      <c r="A16236" t="s">
        <v>7139</v>
      </c>
      <c r="B16236" t="s">
        <v>5148</v>
      </c>
      <c r="C16236" s="1">
        <v>0.68168981481481483</v>
      </c>
      <c r="D16236">
        <v>535</v>
      </c>
      <c r="E16236" s="2">
        <v>5.5466087962962964E-2</v>
      </c>
      <c r="F16236" s="1">
        <v>5.5462962962962964E-2</v>
      </c>
      <c r="G16236">
        <v>270</v>
      </c>
      <c r="H16236">
        <v>4792.2700000000004</v>
      </c>
      <c r="I16236">
        <v>0</v>
      </c>
      <c r="J16236" t="s">
        <v>7096</v>
      </c>
      <c r="K16236" t="s">
        <v>22</v>
      </c>
      <c r="L16236">
        <v>1</v>
      </c>
      <c r="M16236" t="s">
        <v>1661</v>
      </c>
      <c r="N16236" t="s">
        <v>23</v>
      </c>
      <c r="O16236" t="s">
        <v>36</v>
      </c>
      <c r="P16236" t="s">
        <v>28</v>
      </c>
      <c r="R16236" t="s">
        <v>26</v>
      </c>
      <c r="S16236">
        <v>19.8</v>
      </c>
      <c r="T16236">
        <v>18.399999999999999</v>
      </c>
      <c r="U16236">
        <v>18.7</v>
      </c>
      <c r="V16236">
        <v>1.4</v>
      </c>
      <c r="W16236">
        <v>1.1000000000000001</v>
      </c>
      <c r="AB16236">
        <f t="shared" si="317"/>
        <v>4500.4900000000007</v>
      </c>
    </row>
    <row r="16237" spans="1:28" x14ac:dyDescent="0.25">
      <c r="A16237" t="s">
        <v>7140</v>
      </c>
      <c r="B16237" t="s">
        <v>5148</v>
      </c>
      <c r="C16237" s="1">
        <v>0.68377314814814805</v>
      </c>
      <c r="D16237">
        <v>971</v>
      </c>
      <c r="E16237" s="2">
        <v>5.7554467592592591E-2</v>
      </c>
      <c r="F16237" s="1">
        <v>5.7546296296296297E-2</v>
      </c>
      <c r="G16237">
        <v>706</v>
      </c>
      <c r="H16237">
        <v>4972.71</v>
      </c>
      <c r="I16237">
        <v>0</v>
      </c>
      <c r="J16237" t="s">
        <v>7096</v>
      </c>
      <c r="K16237" t="s">
        <v>22</v>
      </c>
      <c r="L16237">
        <v>1</v>
      </c>
      <c r="M16237" t="s">
        <v>1661</v>
      </c>
      <c r="N16237" t="s">
        <v>23</v>
      </c>
      <c r="O16237" t="s">
        <v>42</v>
      </c>
      <c r="P16237" t="s">
        <v>28</v>
      </c>
      <c r="R16237" t="s">
        <v>26</v>
      </c>
      <c r="S16237">
        <v>18.8</v>
      </c>
      <c r="T16237">
        <v>18.399999999999999</v>
      </c>
      <c r="U16237">
        <v>18.7</v>
      </c>
      <c r="V16237">
        <v>0.4</v>
      </c>
      <c r="W16237">
        <v>0.1</v>
      </c>
      <c r="AB16237">
        <f t="shared" si="317"/>
        <v>4680.93</v>
      </c>
    </row>
    <row r="16238" spans="1:28" x14ac:dyDescent="0.25">
      <c r="A16238" t="s">
        <v>7140</v>
      </c>
      <c r="B16238" t="s">
        <v>5148</v>
      </c>
      <c r="C16238" s="1">
        <v>0.68377314814814805</v>
      </c>
      <c r="D16238">
        <v>971</v>
      </c>
      <c r="E16238" s="2">
        <v>5.7554467592592591E-2</v>
      </c>
      <c r="F16238" s="1">
        <v>5.7546296296296297E-2</v>
      </c>
      <c r="G16238">
        <v>706</v>
      </c>
      <c r="H16238">
        <v>4972.71</v>
      </c>
      <c r="I16238">
        <v>0</v>
      </c>
      <c r="J16238" t="s">
        <v>7096</v>
      </c>
      <c r="K16238" t="s">
        <v>22</v>
      </c>
      <c r="L16238">
        <v>1</v>
      </c>
      <c r="M16238" t="s">
        <v>1661</v>
      </c>
      <c r="N16238" t="s">
        <v>23</v>
      </c>
      <c r="O16238" t="s">
        <v>36</v>
      </c>
      <c r="P16238" t="s">
        <v>28</v>
      </c>
      <c r="R16238" t="s">
        <v>26</v>
      </c>
      <c r="S16238">
        <v>21.5</v>
      </c>
      <c r="T16238">
        <v>18.5</v>
      </c>
      <c r="U16238">
        <v>18.899999999999999</v>
      </c>
      <c r="V16238">
        <v>3</v>
      </c>
      <c r="W16238">
        <v>2.6</v>
      </c>
      <c r="AB16238">
        <f t="shared" si="317"/>
        <v>4680.93</v>
      </c>
    </row>
    <row r="16239" spans="1:28" x14ac:dyDescent="0.25">
      <c r="A16239" t="s">
        <v>7140</v>
      </c>
      <c r="B16239" t="s">
        <v>5148</v>
      </c>
      <c r="C16239" s="1">
        <v>0.68377314814814805</v>
      </c>
      <c r="D16239">
        <v>971</v>
      </c>
      <c r="E16239" s="2">
        <v>5.7554467592592591E-2</v>
      </c>
      <c r="F16239" s="1">
        <v>5.7546296296296297E-2</v>
      </c>
      <c r="G16239">
        <v>706</v>
      </c>
      <c r="H16239">
        <v>4972.71</v>
      </c>
      <c r="I16239">
        <v>0</v>
      </c>
      <c r="J16239" t="s">
        <v>7096</v>
      </c>
      <c r="K16239" t="s">
        <v>22</v>
      </c>
      <c r="L16239">
        <v>1</v>
      </c>
      <c r="M16239" t="s">
        <v>1661</v>
      </c>
      <c r="N16239" t="s">
        <v>23</v>
      </c>
      <c r="O16239" t="s">
        <v>31</v>
      </c>
      <c r="P16239" t="s">
        <v>28</v>
      </c>
      <c r="R16239" t="s">
        <v>26</v>
      </c>
      <c r="S16239">
        <v>19.3</v>
      </c>
      <c r="T16239">
        <v>18.5</v>
      </c>
      <c r="U16239">
        <v>18.899999999999999</v>
      </c>
      <c r="V16239">
        <v>0.8</v>
      </c>
      <c r="W16239">
        <v>0.4</v>
      </c>
      <c r="AB16239">
        <f t="shared" si="317"/>
        <v>4680.93</v>
      </c>
    </row>
    <row r="16240" spans="1:28" x14ac:dyDescent="0.25">
      <c r="A16240" t="s">
        <v>7140</v>
      </c>
      <c r="B16240" t="s">
        <v>5148</v>
      </c>
      <c r="C16240" s="1">
        <v>0.68377314814814805</v>
      </c>
      <c r="D16240">
        <v>971</v>
      </c>
      <c r="E16240" s="2">
        <v>5.7554467592592591E-2</v>
      </c>
      <c r="F16240" s="1">
        <v>5.7546296296296297E-2</v>
      </c>
      <c r="G16240">
        <v>706</v>
      </c>
      <c r="H16240">
        <v>4972.71</v>
      </c>
      <c r="I16240">
        <v>0</v>
      </c>
      <c r="J16240" t="s">
        <v>7096</v>
      </c>
      <c r="K16240" t="s">
        <v>22</v>
      </c>
      <c r="L16240">
        <v>1</v>
      </c>
      <c r="M16240" t="s">
        <v>1661</v>
      </c>
      <c r="N16240" t="s">
        <v>23</v>
      </c>
      <c r="O16240" t="s">
        <v>46</v>
      </c>
      <c r="P16240" t="s">
        <v>28</v>
      </c>
      <c r="R16240" t="s">
        <v>26</v>
      </c>
      <c r="S16240">
        <v>21.5</v>
      </c>
      <c r="T16240">
        <v>18.5</v>
      </c>
      <c r="U16240">
        <v>18.899999999999999</v>
      </c>
      <c r="V16240">
        <v>3</v>
      </c>
      <c r="W16240">
        <v>2.6</v>
      </c>
      <c r="AB16240">
        <f t="shared" si="317"/>
        <v>4680.93</v>
      </c>
    </row>
    <row r="16241" spans="1:28" x14ac:dyDescent="0.25">
      <c r="A16241" t="s">
        <v>7141</v>
      </c>
      <c r="B16241" t="s">
        <v>5148</v>
      </c>
      <c r="C16241" s="1">
        <v>0.68586805555555552</v>
      </c>
      <c r="D16241">
        <v>207</v>
      </c>
      <c r="E16241" s="2">
        <v>5.9640532407407409E-2</v>
      </c>
      <c r="F16241" s="1">
        <v>5.9629629629629623E-2</v>
      </c>
      <c r="G16241">
        <v>942</v>
      </c>
      <c r="H16241">
        <v>5152.9399999999996</v>
      </c>
      <c r="I16241">
        <v>0</v>
      </c>
      <c r="J16241" t="s">
        <v>7096</v>
      </c>
      <c r="K16241" t="s">
        <v>22</v>
      </c>
      <c r="L16241">
        <v>1</v>
      </c>
      <c r="M16241" t="s">
        <v>1661</v>
      </c>
      <c r="N16241" t="s">
        <v>23</v>
      </c>
      <c r="O16241" t="s">
        <v>42</v>
      </c>
      <c r="P16241" t="s">
        <v>28</v>
      </c>
      <c r="R16241" t="s">
        <v>26</v>
      </c>
      <c r="S16241">
        <v>19</v>
      </c>
      <c r="T16241">
        <v>18.3</v>
      </c>
      <c r="U16241">
        <v>18.7</v>
      </c>
      <c r="V16241">
        <v>0.7</v>
      </c>
      <c r="W16241">
        <v>0.3</v>
      </c>
      <c r="AB16241">
        <f t="shared" si="317"/>
        <v>4861.16</v>
      </c>
    </row>
    <row r="16242" spans="1:28" x14ac:dyDescent="0.25">
      <c r="A16242" t="s">
        <v>7141</v>
      </c>
      <c r="B16242" t="s">
        <v>5148</v>
      </c>
      <c r="C16242" s="1">
        <v>0.68586805555555552</v>
      </c>
      <c r="D16242">
        <v>207</v>
      </c>
      <c r="E16242" s="2">
        <v>5.9640532407407409E-2</v>
      </c>
      <c r="F16242" s="1">
        <v>5.9629629629629623E-2</v>
      </c>
      <c r="G16242">
        <v>942</v>
      </c>
      <c r="H16242">
        <v>5152.9399999999996</v>
      </c>
      <c r="I16242">
        <v>0</v>
      </c>
      <c r="J16242" t="s">
        <v>7096</v>
      </c>
      <c r="K16242" t="s">
        <v>22</v>
      </c>
      <c r="L16242">
        <v>1</v>
      </c>
      <c r="M16242" t="s">
        <v>1661</v>
      </c>
      <c r="N16242" t="s">
        <v>23</v>
      </c>
      <c r="O16242" t="s">
        <v>46</v>
      </c>
      <c r="P16242" t="s">
        <v>28</v>
      </c>
      <c r="R16242" t="s">
        <v>26</v>
      </c>
      <c r="S16242">
        <v>19.2</v>
      </c>
      <c r="T16242">
        <v>18.3</v>
      </c>
      <c r="U16242">
        <v>18.7</v>
      </c>
      <c r="V16242">
        <v>0.9</v>
      </c>
      <c r="W16242">
        <v>0.5</v>
      </c>
      <c r="AB16242">
        <f t="shared" si="317"/>
        <v>4861.16</v>
      </c>
    </row>
    <row r="16243" spans="1:28" x14ac:dyDescent="0.25">
      <c r="A16243" t="s">
        <v>7142</v>
      </c>
      <c r="B16243" t="s">
        <v>5148</v>
      </c>
      <c r="C16243" s="1">
        <v>0.68793981481481481</v>
      </c>
      <c r="D16243">
        <v>775</v>
      </c>
      <c r="E16243" s="2">
        <v>6.1718865740740737E-2</v>
      </c>
      <c r="F16243" s="1">
        <v>6.1712962962962963E-2</v>
      </c>
      <c r="G16243">
        <v>510</v>
      </c>
      <c r="H16243">
        <v>5332.51</v>
      </c>
      <c r="I16243">
        <v>0</v>
      </c>
      <c r="J16243" t="s">
        <v>7096</v>
      </c>
      <c r="K16243" t="s">
        <v>22</v>
      </c>
      <c r="L16243">
        <v>1</v>
      </c>
      <c r="M16243" t="s">
        <v>1661</v>
      </c>
      <c r="N16243" t="s">
        <v>23</v>
      </c>
      <c r="O16243" t="s">
        <v>46</v>
      </c>
      <c r="P16243" t="s">
        <v>28</v>
      </c>
      <c r="R16243" t="s">
        <v>26</v>
      </c>
      <c r="S16243">
        <v>18.899999999999999</v>
      </c>
      <c r="T16243">
        <v>18.399999999999999</v>
      </c>
      <c r="U16243">
        <v>18.7</v>
      </c>
      <c r="V16243">
        <v>0.5</v>
      </c>
      <c r="W16243">
        <v>0.2</v>
      </c>
      <c r="AB16243">
        <f t="shared" si="317"/>
        <v>5040.7300000000005</v>
      </c>
    </row>
    <row r="16244" spans="1:28" x14ac:dyDescent="0.25">
      <c r="A16244" t="s">
        <v>7142</v>
      </c>
      <c r="B16244" t="s">
        <v>5148</v>
      </c>
      <c r="C16244" s="1">
        <v>0.68793981481481481</v>
      </c>
      <c r="D16244">
        <v>775</v>
      </c>
      <c r="E16244" s="2">
        <v>6.1718865740740737E-2</v>
      </c>
      <c r="F16244" s="1">
        <v>6.1712962962962963E-2</v>
      </c>
      <c r="G16244">
        <v>510</v>
      </c>
      <c r="H16244">
        <v>5332.51</v>
      </c>
      <c r="I16244">
        <v>0</v>
      </c>
      <c r="J16244" t="s">
        <v>7096</v>
      </c>
      <c r="K16244" t="s">
        <v>22</v>
      </c>
      <c r="L16244">
        <v>1</v>
      </c>
      <c r="M16244" t="s">
        <v>1661</v>
      </c>
      <c r="N16244" t="s">
        <v>23</v>
      </c>
      <c r="O16244" t="s">
        <v>36</v>
      </c>
      <c r="P16244" t="s">
        <v>28</v>
      </c>
      <c r="R16244" t="s">
        <v>26</v>
      </c>
      <c r="S16244">
        <v>18.7</v>
      </c>
      <c r="T16244">
        <v>18.399999999999999</v>
      </c>
      <c r="U16244">
        <v>18.7</v>
      </c>
      <c r="V16244">
        <v>0.3</v>
      </c>
      <c r="W16244">
        <v>0</v>
      </c>
      <c r="AB16244">
        <f t="shared" si="317"/>
        <v>5040.7300000000005</v>
      </c>
    </row>
    <row r="16245" spans="1:28" x14ac:dyDescent="0.25">
      <c r="A16245" t="s">
        <v>7142</v>
      </c>
      <c r="B16245" t="s">
        <v>5148</v>
      </c>
      <c r="C16245" s="1">
        <v>0.68793981481481481</v>
      </c>
      <c r="D16245">
        <v>775</v>
      </c>
      <c r="E16245" s="2">
        <v>6.1718865740740737E-2</v>
      </c>
      <c r="F16245" s="1">
        <v>6.1712962962962963E-2</v>
      </c>
      <c r="G16245">
        <v>510</v>
      </c>
      <c r="H16245">
        <v>5332.51</v>
      </c>
      <c r="I16245">
        <v>0</v>
      </c>
      <c r="J16245" t="s">
        <v>7096</v>
      </c>
      <c r="K16245" t="s">
        <v>22</v>
      </c>
      <c r="L16245">
        <v>1</v>
      </c>
      <c r="M16245" t="s">
        <v>1661</v>
      </c>
      <c r="N16245" t="s">
        <v>23</v>
      </c>
      <c r="O16245" t="s">
        <v>31</v>
      </c>
      <c r="P16245" t="s">
        <v>28</v>
      </c>
      <c r="R16245" t="s">
        <v>26</v>
      </c>
      <c r="S16245">
        <v>19.3</v>
      </c>
      <c r="T16245">
        <v>18.399999999999999</v>
      </c>
      <c r="U16245">
        <v>18.7</v>
      </c>
      <c r="V16245">
        <v>0.9</v>
      </c>
      <c r="W16245">
        <v>0.6</v>
      </c>
      <c r="AB16245">
        <f t="shared" si="317"/>
        <v>5040.7300000000005</v>
      </c>
    </row>
    <row r="16246" spans="1:28" x14ac:dyDescent="0.25">
      <c r="A16246" t="s">
        <v>7142</v>
      </c>
      <c r="B16246" t="s">
        <v>5148</v>
      </c>
      <c r="C16246" s="1">
        <v>0.68793981481481481</v>
      </c>
      <c r="D16246">
        <v>775</v>
      </c>
      <c r="E16246" s="2">
        <v>6.1718865740740737E-2</v>
      </c>
      <c r="F16246" s="1">
        <v>6.1712962962962963E-2</v>
      </c>
      <c r="G16246">
        <v>510</v>
      </c>
      <c r="H16246">
        <v>5332.51</v>
      </c>
      <c r="I16246">
        <v>0</v>
      </c>
      <c r="J16246" t="s">
        <v>7096</v>
      </c>
      <c r="K16246" t="s">
        <v>22</v>
      </c>
      <c r="L16246">
        <v>1</v>
      </c>
      <c r="M16246" t="s">
        <v>1661</v>
      </c>
      <c r="N16246" t="s">
        <v>23</v>
      </c>
      <c r="O16246" t="s">
        <v>24</v>
      </c>
      <c r="P16246" t="s">
        <v>28</v>
      </c>
      <c r="R16246" t="s">
        <v>26</v>
      </c>
      <c r="S16246">
        <v>19.3</v>
      </c>
      <c r="T16246">
        <v>18.399999999999999</v>
      </c>
      <c r="U16246">
        <v>18.7</v>
      </c>
      <c r="V16246">
        <v>0.9</v>
      </c>
      <c r="W16246">
        <v>0.6</v>
      </c>
      <c r="AB16246">
        <f t="shared" si="317"/>
        <v>5040.7300000000005</v>
      </c>
    </row>
    <row r="16247" spans="1:28" x14ac:dyDescent="0.25">
      <c r="A16247" t="s">
        <v>7143</v>
      </c>
      <c r="B16247" t="s">
        <v>5148</v>
      </c>
      <c r="C16247" s="1">
        <v>0.69003472222222229</v>
      </c>
      <c r="D16247">
        <v>445</v>
      </c>
      <c r="E16247" s="2">
        <v>6.3809942129629635E-2</v>
      </c>
      <c r="F16247" s="1">
        <v>6.3807870370370376E-2</v>
      </c>
      <c r="G16247">
        <v>179</v>
      </c>
      <c r="H16247">
        <v>5513.18</v>
      </c>
      <c r="I16247">
        <v>0</v>
      </c>
      <c r="J16247" t="s">
        <v>7096</v>
      </c>
      <c r="K16247" t="s">
        <v>22</v>
      </c>
      <c r="L16247">
        <v>1</v>
      </c>
      <c r="M16247" t="s">
        <v>1661</v>
      </c>
      <c r="N16247" t="s">
        <v>23</v>
      </c>
      <c r="O16247" t="s">
        <v>46</v>
      </c>
      <c r="P16247" t="s">
        <v>28</v>
      </c>
      <c r="R16247" t="s">
        <v>26</v>
      </c>
      <c r="S16247">
        <v>19</v>
      </c>
      <c r="T16247">
        <v>18.399999999999999</v>
      </c>
      <c r="U16247">
        <v>18.8</v>
      </c>
      <c r="V16247">
        <v>0.6</v>
      </c>
      <c r="W16247">
        <v>0.2</v>
      </c>
      <c r="AB16247">
        <f t="shared" si="317"/>
        <v>5221.4000000000005</v>
      </c>
    </row>
    <row r="16248" spans="1:28" x14ac:dyDescent="0.25">
      <c r="A16248" t="s">
        <v>7143</v>
      </c>
      <c r="B16248" t="s">
        <v>5148</v>
      </c>
      <c r="C16248" s="1">
        <v>0.69003472222222229</v>
      </c>
      <c r="D16248">
        <v>445</v>
      </c>
      <c r="E16248" s="2">
        <v>6.3809942129629635E-2</v>
      </c>
      <c r="F16248" s="1">
        <v>6.3807870370370376E-2</v>
      </c>
      <c r="G16248">
        <v>179</v>
      </c>
      <c r="H16248">
        <v>5513.18</v>
      </c>
      <c r="I16248">
        <v>0</v>
      </c>
      <c r="J16248" t="s">
        <v>7096</v>
      </c>
      <c r="K16248" t="s">
        <v>22</v>
      </c>
      <c r="L16248">
        <v>1</v>
      </c>
      <c r="M16248" t="s">
        <v>1661</v>
      </c>
      <c r="N16248" t="s">
        <v>23</v>
      </c>
      <c r="O16248" t="s">
        <v>42</v>
      </c>
      <c r="P16248" t="s">
        <v>28</v>
      </c>
      <c r="R16248" t="s">
        <v>26</v>
      </c>
      <c r="S16248">
        <v>19.5</v>
      </c>
      <c r="T16248">
        <v>18.399999999999999</v>
      </c>
      <c r="U16248">
        <v>18.8</v>
      </c>
      <c r="V16248">
        <v>1.1000000000000001</v>
      </c>
      <c r="W16248">
        <v>0.7</v>
      </c>
      <c r="AB16248">
        <f t="shared" si="317"/>
        <v>5221.4000000000005</v>
      </c>
    </row>
    <row r="16249" spans="1:28" x14ac:dyDescent="0.25">
      <c r="A16249" t="s">
        <v>7143</v>
      </c>
      <c r="B16249" t="s">
        <v>5148</v>
      </c>
      <c r="C16249" s="1">
        <v>0.69003472222222229</v>
      </c>
      <c r="D16249">
        <v>445</v>
      </c>
      <c r="E16249" s="2">
        <v>6.3809942129629635E-2</v>
      </c>
      <c r="F16249" s="1">
        <v>6.3807870370370376E-2</v>
      </c>
      <c r="G16249">
        <v>179</v>
      </c>
      <c r="H16249">
        <v>5513.18</v>
      </c>
      <c r="I16249">
        <v>0</v>
      </c>
      <c r="J16249" t="s">
        <v>7096</v>
      </c>
      <c r="K16249" t="s">
        <v>22</v>
      </c>
      <c r="L16249">
        <v>1</v>
      </c>
      <c r="M16249" t="s">
        <v>1661</v>
      </c>
      <c r="N16249" t="s">
        <v>23</v>
      </c>
      <c r="O16249" t="s">
        <v>33</v>
      </c>
      <c r="P16249" t="s">
        <v>28</v>
      </c>
      <c r="R16249" t="s">
        <v>26</v>
      </c>
      <c r="S16249">
        <v>19</v>
      </c>
      <c r="T16249">
        <v>18.399999999999999</v>
      </c>
      <c r="U16249">
        <v>18.8</v>
      </c>
      <c r="V16249">
        <v>0.6</v>
      </c>
      <c r="W16249">
        <v>0.2</v>
      </c>
      <c r="AB16249">
        <f t="shared" si="317"/>
        <v>5221.4000000000005</v>
      </c>
    </row>
    <row r="16250" spans="1:28" x14ac:dyDescent="0.25">
      <c r="A16250" t="s">
        <v>7144</v>
      </c>
      <c r="B16250" t="s">
        <v>5148</v>
      </c>
      <c r="C16250" s="1">
        <v>0.69009259259259259</v>
      </c>
      <c r="D16250">
        <v>552</v>
      </c>
      <c r="E16250" s="2">
        <v>6.386905092592593E-2</v>
      </c>
      <c r="F16250" s="1">
        <v>6.3865740740740737E-2</v>
      </c>
      <c r="G16250">
        <v>286</v>
      </c>
      <c r="H16250">
        <v>5518.29</v>
      </c>
      <c r="I16250">
        <v>0</v>
      </c>
      <c r="J16250" t="s">
        <v>7096</v>
      </c>
      <c r="K16250" t="s">
        <v>22</v>
      </c>
      <c r="L16250">
        <v>1</v>
      </c>
      <c r="M16250" t="s">
        <v>1661</v>
      </c>
      <c r="N16250" t="s">
        <v>23</v>
      </c>
      <c r="O16250" t="s">
        <v>24</v>
      </c>
      <c r="P16250" t="s">
        <v>28</v>
      </c>
      <c r="R16250" t="s">
        <v>26</v>
      </c>
      <c r="S16250">
        <v>18.899999999999999</v>
      </c>
      <c r="T16250">
        <v>18.399999999999999</v>
      </c>
      <c r="U16250">
        <v>18.7</v>
      </c>
      <c r="V16250">
        <v>0.5</v>
      </c>
      <c r="W16250">
        <v>0.2</v>
      </c>
      <c r="AB16250">
        <f t="shared" si="317"/>
        <v>5226.51</v>
      </c>
    </row>
    <row r="16251" spans="1:28" x14ac:dyDescent="0.25">
      <c r="A16251" t="s">
        <v>7145</v>
      </c>
      <c r="B16251" t="s">
        <v>5148</v>
      </c>
      <c r="C16251" s="1">
        <v>0.6921180555555555</v>
      </c>
      <c r="D16251">
        <v>314</v>
      </c>
      <c r="E16251" s="2">
        <v>6.5891759259259261E-2</v>
      </c>
      <c r="F16251" s="1">
        <v>6.5891203703703702E-2</v>
      </c>
      <c r="G16251">
        <v>48</v>
      </c>
      <c r="H16251">
        <v>5693.05</v>
      </c>
      <c r="I16251">
        <v>0</v>
      </c>
      <c r="J16251" t="s">
        <v>7096</v>
      </c>
      <c r="K16251" t="s">
        <v>22</v>
      </c>
      <c r="L16251">
        <v>1</v>
      </c>
      <c r="M16251" t="s">
        <v>1661</v>
      </c>
      <c r="N16251" t="s">
        <v>23</v>
      </c>
      <c r="O16251" t="s">
        <v>42</v>
      </c>
      <c r="P16251" t="s">
        <v>28</v>
      </c>
      <c r="R16251" t="s">
        <v>26</v>
      </c>
      <c r="S16251">
        <v>18.899999999999999</v>
      </c>
      <c r="T16251">
        <v>18.3</v>
      </c>
      <c r="U16251">
        <v>18.600000000000001</v>
      </c>
      <c r="V16251">
        <v>0.6</v>
      </c>
      <c r="W16251">
        <v>0.3</v>
      </c>
      <c r="AB16251">
        <f t="shared" si="317"/>
        <v>5401.27</v>
      </c>
    </row>
    <row r="16252" spans="1:28" x14ac:dyDescent="0.25">
      <c r="A16252" t="s">
        <v>7145</v>
      </c>
      <c r="B16252" t="s">
        <v>5148</v>
      </c>
      <c r="C16252" s="1">
        <v>0.6921180555555555</v>
      </c>
      <c r="D16252">
        <v>314</v>
      </c>
      <c r="E16252" s="2">
        <v>6.5891759259259261E-2</v>
      </c>
      <c r="F16252" s="1">
        <v>6.5891203703703702E-2</v>
      </c>
      <c r="G16252">
        <v>48</v>
      </c>
      <c r="H16252">
        <v>5693.05</v>
      </c>
      <c r="I16252">
        <v>0</v>
      </c>
      <c r="J16252" t="s">
        <v>7096</v>
      </c>
      <c r="K16252" t="s">
        <v>22</v>
      </c>
      <c r="L16252">
        <v>1</v>
      </c>
      <c r="M16252" t="s">
        <v>1661</v>
      </c>
      <c r="N16252" t="s">
        <v>23</v>
      </c>
      <c r="O16252" t="s">
        <v>46</v>
      </c>
      <c r="P16252" t="s">
        <v>28</v>
      </c>
      <c r="R16252" t="s">
        <v>26</v>
      </c>
      <c r="S16252">
        <v>19</v>
      </c>
      <c r="T16252">
        <v>18.3</v>
      </c>
      <c r="U16252">
        <v>18.600000000000001</v>
      </c>
      <c r="V16252">
        <v>0.7</v>
      </c>
      <c r="W16252">
        <v>0.4</v>
      </c>
      <c r="AB16252">
        <f t="shared" si="317"/>
        <v>5401.27</v>
      </c>
    </row>
    <row r="16253" spans="1:28" x14ac:dyDescent="0.25">
      <c r="A16253" t="s">
        <v>7145</v>
      </c>
      <c r="B16253" t="s">
        <v>5148</v>
      </c>
      <c r="C16253" s="1">
        <v>0.6921180555555555</v>
      </c>
      <c r="D16253">
        <v>314</v>
      </c>
      <c r="E16253" s="2">
        <v>6.5891759259259261E-2</v>
      </c>
      <c r="F16253" s="1">
        <v>6.5891203703703702E-2</v>
      </c>
      <c r="G16253">
        <v>48</v>
      </c>
      <c r="H16253">
        <v>5693.05</v>
      </c>
      <c r="I16253">
        <v>0</v>
      </c>
      <c r="J16253" t="s">
        <v>7096</v>
      </c>
      <c r="K16253" t="s">
        <v>22</v>
      </c>
      <c r="L16253">
        <v>1</v>
      </c>
      <c r="M16253" t="s">
        <v>1661</v>
      </c>
      <c r="N16253" t="s">
        <v>23</v>
      </c>
      <c r="O16253" t="s">
        <v>24</v>
      </c>
      <c r="P16253" t="s">
        <v>28</v>
      </c>
      <c r="R16253" t="s">
        <v>26</v>
      </c>
      <c r="S16253">
        <v>19.2</v>
      </c>
      <c r="T16253">
        <v>18.3</v>
      </c>
      <c r="U16253">
        <v>18.7</v>
      </c>
      <c r="V16253">
        <v>0.9</v>
      </c>
      <c r="W16253">
        <v>0.5</v>
      </c>
      <c r="AB16253">
        <f t="shared" si="317"/>
        <v>5401.27</v>
      </c>
    </row>
    <row r="16254" spans="1:28" x14ac:dyDescent="0.25">
      <c r="A16254" t="s">
        <v>7146</v>
      </c>
      <c r="B16254" t="s">
        <v>5148</v>
      </c>
      <c r="C16254" s="1">
        <v>0.69418981481481479</v>
      </c>
      <c r="D16254">
        <v>815</v>
      </c>
      <c r="E16254" s="2">
        <v>6.7969328703703702E-2</v>
      </c>
      <c r="F16254" s="1">
        <v>6.7962962962962961E-2</v>
      </c>
      <c r="G16254">
        <v>550</v>
      </c>
      <c r="H16254">
        <v>5872.55</v>
      </c>
      <c r="I16254">
        <v>0</v>
      </c>
      <c r="J16254" t="s">
        <v>7096</v>
      </c>
      <c r="K16254" t="s">
        <v>22</v>
      </c>
      <c r="L16254">
        <v>1</v>
      </c>
      <c r="M16254" t="s">
        <v>1661</v>
      </c>
      <c r="N16254" t="s">
        <v>23</v>
      </c>
      <c r="O16254" t="s">
        <v>31</v>
      </c>
      <c r="P16254" t="s">
        <v>28</v>
      </c>
      <c r="R16254" t="s">
        <v>26</v>
      </c>
      <c r="S16254">
        <v>18.899999999999999</v>
      </c>
      <c r="T16254">
        <v>18.3</v>
      </c>
      <c r="U16254">
        <v>18.7</v>
      </c>
      <c r="V16254">
        <v>0.6</v>
      </c>
      <c r="W16254">
        <v>0.2</v>
      </c>
      <c r="AB16254">
        <f t="shared" si="317"/>
        <v>5580.77</v>
      </c>
    </row>
    <row r="16255" spans="1:28" x14ac:dyDescent="0.25">
      <c r="A16255" t="s">
        <v>7146</v>
      </c>
      <c r="B16255" t="s">
        <v>5148</v>
      </c>
      <c r="C16255" s="1">
        <v>0.69418981481481479</v>
      </c>
      <c r="D16255">
        <v>815</v>
      </c>
      <c r="E16255" s="2">
        <v>6.7969328703703702E-2</v>
      </c>
      <c r="F16255" s="1">
        <v>6.7962962962962961E-2</v>
      </c>
      <c r="G16255">
        <v>550</v>
      </c>
      <c r="H16255">
        <v>5872.55</v>
      </c>
      <c r="I16255">
        <v>0</v>
      </c>
      <c r="J16255" t="s">
        <v>7096</v>
      </c>
      <c r="K16255" t="s">
        <v>22</v>
      </c>
      <c r="L16255">
        <v>1</v>
      </c>
      <c r="M16255" t="s">
        <v>1661</v>
      </c>
      <c r="N16255" t="s">
        <v>23</v>
      </c>
      <c r="O16255" t="s">
        <v>42</v>
      </c>
      <c r="P16255" t="s">
        <v>28</v>
      </c>
      <c r="R16255" t="s">
        <v>26</v>
      </c>
      <c r="S16255">
        <v>18.600000000000001</v>
      </c>
      <c r="T16255">
        <v>18.3</v>
      </c>
      <c r="U16255">
        <v>18.7</v>
      </c>
      <c r="V16255">
        <v>0.3</v>
      </c>
      <c r="W16255">
        <v>-0.1</v>
      </c>
      <c r="AB16255">
        <f t="shared" si="317"/>
        <v>5580.77</v>
      </c>
    </row>
    <row r="16256" spans="1:28" x14ac:dyDescent="0.25">
      <c r="A16256" t="s">
        <v>7146</v>
      </c>
      <c r="B16256" t="s">
        <v>5148</v>
      </c>
      <c r="C16256" s="1">
        <v>0.69418981481481479</v>
      </c>
      <c r="D16256">
        <v>815</v>
      </c>
      <c r="E16256" s="2">
        <v>6.7969328703703702E-2</v>
      </c>
      <c r="F16256" s="1">
        <v>6.7962962962962961E-2</v>
      </c>
      <c r="G16256">
        <v>550</v>
      </c>
      <c r="H16256">
        <v>5872.55</v>
      </c>
      <c r="I16256">
        <v>0</v>
      </c>
      <c r="J16256" t="s">
        <v>7096</v>
      </c>
      <c r="K16256" t="s">
        <v>22</v>
      </c>
      <c r="L16256">
        <v>1</v>
      </c>
      <c r="M16256" t="s">
        <v>1661</v>
      </c>
      <c r="N16256" t="s">
        <v>23</v>
      </c>
      <c r="O16256" t="s">
        <v>33</v>
      </c>
      <c r="P16256" t="s">
        <v>28</v>
      </c>
      <c r="R16256" t="s">
        <v>26</v>
      </c>
      <c r="S16256">
        <v>18.7</v>
      </c>
      <c r="T16256">
        <v>18.3</v>
      </c>
      <c r="U16256">
        <v>18.7</v>
      </c>
      <c r="V16256">
        <v>0.4</v>
      </c>
      <c r="W16256">
        <v>0</v>
      </c>
      <c r="AB16256">
        <f t="shared" si="317"/>
        <v>5580.77</v>
      </c>
    </row>
    <row r="16257" spans="1:28" x14ac:dyDescent="0.25">
      <c r="A16257" t="s">
        <v>7146</v>
      </c>
      <c r="B16257" t="s">
        <v>5148</v>
      </c>
      <c r="C16257" s="1">
        <v>0.69418981481481479</v>
      </c>
      <c r="D16257">
        <v>815</v>
      </c>
      <c r="E16257" s="2">
        <v>6.7969328703703702E-2</v>
      </c>
      <c r="F16257" s="1">
        <v>6.7962962962962961E-2</v>
      </c>
      <c r="G16257">
        <v>550</v>
      </c>
      <c r="H16257">
        <v>5872.55</v>
      </c>
      <c r="I16257">
        <v>0</v>
      </c>
      <c r="J16257" t="s">
        <v>7096</v>
      </c>
      <c r="K16257" t="s">
        <v>22</v>
      </c>
      <c r="L16257">
        <v>1</v>
      </c>
      <c r="M16257" t="s">
        <v>1661</v>
      </c>
      <c r="N16257" t="s">
        <v>23</v>
      </c>
      <c r="O16257" t="s">
        <v>46</v>
      </c>
      <c r="P16257" t="s">
        <v>28</v>
      </c>
      <c r="R16257" t="s">
        <v>26</v>
      </c>
      <c r="S16257">
        <v>19.600000000000001</v>
      </c>
      <c r="T16257">
        <v>18.3</v>
      </c>
      <c r="U16257">
        <v>18.7</v>
      </c>
      <c r="V16257">
        <v>1.3</v>
      </c>
      <c r="W16257">
        <v>0.9</v>
      </c>
      <c r="AB16257">
        <f t="shared" si="317"/>
        <v>5580.77</v>
      </c>
    </row>
    <row r="16258" spans="1:28" x14ac:dyDescent="0.25">
      <c r="A16258" t="s">
        <v>7146</v>
      </c>
      <c r="B16258" t="s">
        <v>5148</v>
      </c>
      <c r="C16258" s="1">
        <v>0.69418981481481479</v>
      </c>
      <c r="D16258">
        <v>815</v>
      </c>
      <c r="E16258" s="2">
        <v>6.7969328703703702E-2</v>
      </c>
      <c r="F16258" s="1">
        <v>6.7962962962962961E-2</v>
      </c>
      <c r="G16258">
        <v>550</v>
      </c>
      <c r="H16258">
        <v>5872.55</v>
      </c>
      <c r="I16258">
        <v>0</v>
      </c>
      <c r="J16258" t="s">
        <v>7096</v>
      </c>
      <c r="K16258" t="s">
        <v>22</v>
      </c>
      <c r="L16258">
        <v>1</v>
      </c>
      <c r="M16258" t="s">
        <v>1661</v>
      </c>
      <c r="N16258" t="s">
        <v>23</v>
      </c>
      <c r="O16258" t="s">
        <v>36</v>
      </c>
      <c r="P16258" t="s">
        <v>28</v>
      </c>
      <c r="R16258" t="s">
        <v>26</v>
      </c>
      <c r="S16258">
        <v>19</v>
      </c>
      <c r="T16258">
        <v>18.3</v>
      </c>
      <c r="U16258">
        <v>18.7</v>
      </c>
      <c r="V16258">
        <v>0.7</v>
      </c>
      <c r="W16258">
        <v>0.3</v>
      </c>
      <c r="AB16258">
        <f t="shared" si="317"/>
        <v>5580.77</v>
      </c>
    </row>
    <row r="16259" spans="1:28" x14ac:dyDescent="0.25">
      <c r="A16259" t="s">
        <v>7147</v>
      </c>
      <c r="B16259" t="s">
        <v>5148</v>
      </c>
      <c r="C16259" s="1">
        <v>0.69628472222222226</v>
      </c>
      <c r="D16259">
        <v>251</v>
      </c>
      <c r="E16259" s="2">
        <v>7.0057708333333343E-2</v>
      </c>
      <c r="F16259" s="1">
        <v>7.0046296296296287E-2</v>
      </c>
      <c r="G16259">
        <v>986</v>
      </c>
      <c r="H16259">
        <v>6052.99</v>
      </c>
      <c r="I16259">
        <v>0</v>
      </c>
      <c r="J16259" t="s">
        <v>7096</v>
      </c>
      <c r="K16259" t="s">
        <v>22</v>
      </c>
      <c r="L16259">
        <v>1</v>
      </c>
      <c r="M16259" t="s">
        <v>1661</v>
      </c>
      <c r="N16259" t="s">
        <v>23</v>
      </c>
      <c r="O16259" t="s">
        <v>31</v>
      </c>
      <c r="P16259" t="s">
        <v>28</v>
      </c>
      <c r="R16259" t="s">
        <v>26</v>
      </c>
      <c r="S16259">
        <v>18.7</v>
      </c>
      <c r="T16259">
        <v>18.3</v>
      </c>
      <c r="U16259">
        <v>18.7</v>
      </c>
      <c r="V16259">
        <v>0.4</v>
      </c>
      <c r="W16259">
        <v>0</v>
      </c>
      <c r="AB16259">
        <f t="shared" si="317"/>
        <v>5761.21</v>
      </c>
    </row>
    <row r="16260" spans="1:28" x14ac:dyDescent="0.25">
      <c r="A16260" t="s">
        <v>7147</v>
      </c>
      <c r="B16260" t="s">
        <v>5148</v>
      </c>
      <c r="C16260" s="1">
        <v>0.69628472222222226</v>
      </c>
      <c r="D16260">
        <v>251</v>
      </c>
      <c r="E16260" s="2">
        <v>7.0057708333333343E-2</v>
      </c>
      <c r="F16260" s="1">
        <v>7.0046296296296287E-2</v>
      </c>
      <c r="G16260">
        <v>986</v>
      </c>
      <c r="H16260">
        <v>6052.99</v>
      </c>
      <c r="I16260">
        <v>0</v>
      </c>
      <c r="J16260" t="s">
        <v>7096</v>
      </c>
      <c r="K16260" t="s">
        <v>22</v>
      </c>
      <c r="L16260">
        <v>1</v>
      </c>
      <c r="M16260" t="s">
        <v>1661</v>
      </c>
      <c r="N16260" t="s">
        <v>23</v>
      </c>
      <c r="O16260" t="s">
        <v>42</v>
      </c>
      <c r="P16260" t="s">
        <v>28</v>
      </c>
      <c r="R16260" t="s">
        <v>26</v>
      </c>
      <c r="S16260">
        <v>18.399999999999999</v>
      </c>
      <c r="T16260">
        <v>18.3</v>
      </c>
      <c r="U16260">
        <v>18.7</v>
      </c>
      <c r="V16260">
        <v>0.1</v>
      </c>
      <c r="W16260">
        <v>-0.3</v>
      </c>
      <c r="AB16260">
        <f t="shared" si="317"/>
        <v>5761.21</v>
      </c>
    </row>
    <row r="16261" spans="1:28" x14ac:dyDescent="0.25">
      <c r="A16261" t="s">
        <v>7147</v>
      </c>
      <c r="B16261" t="s">
        <v>5148</v>
      </c>
      <c r="C16261" s="1">
        <v>0.69628472222222226</v>
      </c>
      <c r="D16261">
        <v>251</v>
      </c>
      <c r="E16261" s="2">
        <v>7.0057708333333343E-2</v>
      </c>
      <c r="F16261" s="1">
        <v>7.0046296296296287E-2</v>
      </c>
      <c r="G16261">
        <v>986</v>
      </c>
      <c r="H16261">
        <v>6052.99</v>
      </c>
      <c r="I16261">
        <v>0</v>
      </c>
      <c r="J16261" t="s">
        <v>7096</v>
      </c>
      <c r="K16261" t="s">
        <v>22</v>
      </c>
      <c r="L16261">
        <v>1</v>
      </c>
      <c r="M16261" t="s">
        <v>1661</v>
      </c>
      <c r="N16261" t="s">
        <v>23</v>
      </c>
      <c r="O16261" t="s">
        <v>46</v>
      </c>
      <c r="P16261" t="s">
        <v>28</v>
      </c>
      <c r="R16261" t="s">
        <v>26</v>
      </c>
      <c r="S16261">
        <v>19.2</v>
      </c>
      <c r="T16261">
        <v>18.3</v>
      </c>
      <c r="U16261">
        <v>18.7</v>
      </c>
      <c r="V16261">
        <v>0.9</v>
      </c>
      <c r="W16261">
        <v>0.5</v>
      </c>
      <c r="AB16261">
        <f t="shared" si="317"/>
        <v>5761.21</v>
      </c>
    </row>
    <row r="16262" spans="1:28" x14ac:dyDescent="0.25">
      <c r="A16262" t="s">
        <v>7147</v>
      </c>
      <c r="B16262" t="s">
        <v>5148</v>
      </c>
      <c r="C16262" s="1">
        <v>0.69628472222222226</v>
      </c>
      <c r="D16262">
        <v>251</v>
      </c>
      <c r="E16262" s="2">
        <v>7.0057708333333343E-2</v>
      </c>
      <c r="F16262" s="1">
        <v>7.0046296296296287E-2</v>
      </c>
      <c r="G16262">
        <v>986</v>
      </c>
      <c r="H16262">
        <v>6052.99</v>
      </c>
      <c r="I16262">
        <v>0</v>
      </c>
      <c r="J16262" t="s">
        <v>7096</v>
      </c>
      <c r="K16262" t="s">
        <v>22</v>
      </c>
      <c r="L16262">
        <v>1</v>
      </c>
      <c r="M16262" t="s">
        <v>1661</v>
      </c>
      <c r="N16262" t="s">
        <v>23</v>
      </c>
      <c r="O16262" t="s">
        <v>36</v>
      </c>
      <c r="P16262" t="s">
        <v>28</v>
      </c>
      <c r="R16262" t="s">
        <v>26</v>
      </c>
      <c r="S16262">
        <v>19.100000000000001</v>
      </c>
      <c r="T16262">
        <v>18.3</v>
      </c>
      <c r="U16262">
        <v>18.7</v>
      </c>
      <c r="V16262">
        <v>0.8</v>
      </c>
      <c r="W16262">
        <v>0.4</v>
      </c>
      <c r="AB16262">
        <f t="shared" si="317"/>
        <v>5761.21</v>
      </c>
    </row>
    <row r="16263" spans="1:28" x14ac:dyDescent="0.25">
      <c r="A16263" t="s">
        <v>7148</v>
      </c>
      <c r="B16263" t="s">
        <v>5148</v>
      </c>
      <c r="C16263" s="1">
        <v>0.69836805555555559</v>
      </c>
      <c r="D16263">
        <v>687</v>
      </c>
      <c r="E16263" s="2">
        <v>7.2146087962962957E-2</v>
      </c>
      <c r="F16263" s="1">
        <v>7.2141203703703707E-2</v>
      </c>
      <c r="G16263">
        <v>422</v>
      </c>
      <c r="H16263">
        <v>6233.42</v>
      </c>
      <c r="I16263">
        <v>0</v>
      </c>
      <c r="J16263" t="s">
        <v>7096</v>
      </c>
      <c r="K16263" t="s">
        <v>22</v>
      </c>
      <c r="L16263">
        <v>1</v>
      </c>
      <c r="M16263" t="s">
        <v>1661</v>
      </c>
      <c r="N16263" t="s">
        <v>23</v>
      </c>
      <c r="O16263" t="s">
        <v>36</v>
      </c>
      <c r="P16263" t="s">
        <v>28</v>
      </c>
      <c r="R16263" t="s">
        <v>26</v>
      </c>
      <c r="S16263">
        <v>19.2</v>
      </c>
      <c r="T16263">
        <v>18.3</v>
      </c>
      <c r="U16263">
        <v>18.7</v>
      </c>
      <c r="V16263">
        <v>0.9</v>
      </c>
      <c r="W16263">
        <v>0.5</v>
      </c>
      <c r="AB16263">
        <f t="shared" si="317"/>
        <v>5941.64</v>
      </c>
    </row>
    <row r="16264" spans="1:28" x14ac:dyDescent="0.25">
      <c r="A16264" t="s">
        <v>7148</v>
      </c>
      <c r="B16264" t="s">
        <v>5148</v>
      </c>
      <c r="C16264" s="1">
        <v>0.69836805555555559</v>
      </c>
      <c r="D16264">
        <v>687</v>
      </c>
      <c r="E16264" s="2">
        <v>7.2146087962962957E-2</v>
      </c>
      <c r="F16264" s="1">
        <v>7.2141203703703707E-2</v>
      </c>
      <c r="G16264">
        <v>422</v>
      </c>
      <c r="H16264">
        <v>6233.42</v>
      </c>
      <c r="I16264">
        <v>0</v>
      </c>
      <c r="J16264" t="s">
        <v>7096</v>
      </c>
      <c r="K16264" t="s">
        <v>22</v>
      </c>
      <c r="L16264">
        <v>1</v>
      </c>
      <c r="M16264" t="s">
        <v>1661</v>
      </c>
      <c r="N16264" t="s">
        <v>23</v>
      </c>
      <c r="O16264" t="s">
        <v>31</v>
      </c>
      <c r="P16264" t="s">
        <v>28</v>
      </c>
      <c r="R16264" t="s">
        <v>26</v>
      </c>
      <c r="S16264">
        <v>18.8</v>
      </c>
      <c r="T16264">
        <v>18.3</v>
      </c>
      <c r="U16264">
        <v>18.7</v>
      </c>
      <c r="V16264">
        <v>0.5</v>
      </c>
      <c r="W16264">
        <v>0.1</v>
      </c>
      <c r="AB16264">
        <f t="shared" si="317"/>
        <v>5941.64</v>
      </c>
    </row>
    <row r="16265" spans="1:28" x14ac:dyDescent="0.25">
      <c r="A16265" t="s">
        <v>7148</v>
      </c>
      <c r="B16265" t="s">
        <v>5148</v>
      </c>
      <c r="C16265" s="1">
        <v>0.69836805555555559</v>
      </c>
      <c r="D16265">
        <v>687</v>
      </c>
      <c r="E16265" s="2">
        <v>7.2146087962962957E-2</v>
      </c>
      <c r="F16265" s="1">
        <v>7.2141203703703707E-2</v>
      </c>
      <c r="G16265">
        <v>422</v>
      </c>
      <c r="H16265">
        <v>6233.42</v>
      </c>
      <c r="I16265">
        <v>0</v>
      </c>
      <c r="J16265" t="s">
        <v>7096</v>
      </c>
      <c r="K16265" t="s">
        <v>22</v>
      </c>
      <c r="L16265">
        <v>1</v>
      </c>
      <c r="M16265" t="s">
        <v>1661</v>
      </c>
      <c r="N16265" t="s">
        <v>23</v>
      </c>
      <c r="O16265" t="s">
        <v>42</v>
      </c>
      <c r="P16265" t="s">
        <v>28</v>
      </c>
      <c r="R16265" t="s">
        <v>26</v>
      </c>
      <c r="S16265">
        <v>19</v>
      </c>
      <c r="T16265">
        <v>18.3</v>
      </c>
      <c r="U16265">
        <v>18.7</v>
      </c>
      <c r="V16265">
        <v>0.7</v>
      </c>
      <c r="W16265">
        <v>0.3</v>
      </c>
      <c r="AB16265">
        <f t="shared" si="317"/>
        <v>5941.64</v>
      </c>
    </row>
    <row r="16266" spans="1:28" x14ac:dyDescent="0.25">
      <c r="A16266" t="s">
        <v>7148</v>
      </c>
      <c r="B16266" t="s">
        <v>5148</v>
      </c>
      <c r="C16266" s="1">
        <v>0.69836805555555559</v>
      </c>
      <c r="D16266">
        <v>687</v>
      </c>
      <c r="E16266" s="2">
        <v>7.2146087962962957E-2</v>
      </c>
      <c r="F16266" s="1">
        <v>7.2141203703703707E-2</v>
      </c>
      <c r="G16266">
        <v>422</v>
      </c>
      <c r="H16266">
        <v>6233.42</v>
      </c>
      <c r="I16266">
        <v>0</v>
      </c>
      <c r="J16266" t="s">
        <v>7096</v>
      </c>
      <c r="K16266" t="s">
        <v>22</v>
      </c>
      <c r="L16266">
        <v>1</v>
      </c>
      <c r="M16266" t="s">
        <v>1661</v>
      </c>
      <c r="N16266" t="s">
        <v>23</v>
      </c>
      <c r="O16266" t="s">
        <v>46</v>
      </c>
      <c r="P16266" t="s">
        <v>28</v>
      </c>
      <c r="R16266" t="s">
        <v>26</v>
      </c>
      <c r="S16266">
        <v>19.2</v>
      </c>
      <c r="T16266">
        <v>18.3</v>
      </c>
      <c r="U16266">
        <v>18.7</v>
      </c>
      <c r="V16266">
        <v>0.9</v>
      </c>
      <c r="W16266">
        <v>0.5</v>
      </c>
      <c r="AB16266">
        <f t="shared" si="317"/>
        <v>5941.64</v>
      </c>
    </row>
    <row r="16267" spans="1:28" x14ac:dyDescent="0.25">
      <c r="A16267" t="s">
        <v>7149</v>
      </c>
      <c r="B16267" t="s">
        <v>5148</v>
      </c>
      <c r="C16267" s="1">
        <v>0.70045138888888892</v>
      </c>
      <c r="D16267">
        <v>489</v>
      </c>
      <c r="E16267" s="2">
        <v>7.4227129629629629E-2</v>
      </c>
      <c r="F16267" s="1">
        <v>7.4224537037037033E-2</v>
      </c>
      <c r="G16267">
        <v>224</v>
      </c>
      <c r="H16267">
        <v>6413.22</v>
      </c>
      <c r="I16267">
        <v>0</v>
      </c>
      <c r="J16267" t="s">
        <v>7096</v>
      </c>
      <c r="K16267" t="s">
        <v>22</v>
      </c>
      <c r="L16267">
        <v>1</v>
      </c>
      <c r="M16267" t="s">
        <v>1661</v>
      </c>
      <c r="N16267" t="s">
        <v>23</v>
      </c>
      <c r="O16267" t="s">
        <v>31</v>
      </c>
      <c r="P16267" t="s">
        <v>28</v>
      </c>
      <c r="R16267" t="s">
        <v>26</v>
      </c>
      <c r="S16267">
        <v>18.5</v>
      </c>
      <c r="T16267">
        <v>18.3</v>
      </c>
      <c r="U16267">
        <v>18.600000000000001</v>
      </c>
      <c r="V16267">
        <v>0.2</v>
      </c>
      <c r="W16267">
        <v>-0.1</v>
      </c>
      <c r="AB16267">
        <f t="shared" si="317"/>
        <v>6121.4400000000005</v>
      </c>
    </row>
    <row r="16268" spans="1:28" x14ac:dyDescent="0.25">
      <c r="A16268" t="s">
        <v>7149</v>
      </c>
      <c r="B16268" t="s">
        <v>5148</v>
      </c>
      <c r="C16268" s="1">
        <v>0.70045138888888892</v>
      </c>
      <c r="D16268">
        <v>489</v>
      </c>
      <c r="E16268" s="2">
        <v>7.4227129629629629E-2</v>
      </c>
      <c r="F16268" s="1">
        <v>7.4224537037037033E-2</v>
      </c>
      <c r="G16268">
        <v>224</v>
      </c>
      <c r="H16268">
        <v>6413.22</v>
      </c>
      <c r="I16268">
        <v>0</v>
      </c>
      <c r="J16268" t="s">
        <v>7096</v>
      </c>
      <c r="K16268" t="s">
        <v>22</v>
      </c>
      <c r="L16268">
        <v>1</v>
      </c>
      <c r="M16268" t="s">
        <v>1661</v>
      </c>
      <c r="N16268" t="s">
        <v>23</v>
      </c>
      <c r="O16268" t="s">
        <v>33</v>
      </c>
      <c r="P16268" t="s">
        <v>28</v>
      </c>
      <c r="R16268" t="s">
        <v>26</v>
      </c>
      <c r="S16268">
        <v>18.5</v>
      </c>
      <c r="T16268">
        <v>18.3</v>
      </c>
      <c r="U16268">
        <v>18.600000000000001</v>
      </c>
      <c r="V16268">
        <v>0.2</v>
      </c>
      <c r="W16268">
        <v>-0.1</v>
      </c>
      <c r="AB16268">
        <f t="shared" si="317"/>
        <v>6121.4400000000005</v>
      </c>
    </row>
    <row r="16269" spans="1:28" x14ac:dyDescent="0.25">
      <c r="A16269" t="s">
        <v>7149</v>
      </c>
      <c r="B16269" t="s">
        <v>5148</v>
      </c>
      <c r="C16269" s="1">
        <v>0.70045138888888892</v>
      </c>
      <c r="D16269">
        <v>489</v>
      </c>
      <c r="E16269" s="2">
        <v>7.4227129629629629E-2</v>
      </c>
      <c r="F16269" s="1">
        <v>7.4224537037037033E-2</v>
      </c>
      <c r="G16269">
        <v>224</v>
      </c>
      <c r="H16269">
        <v>6413.22</v>
      </c>
      <c r="I16269">
        <v>0</v>
      </c>
      <c r="J16269" t="s">
        <v>7096</v>
      </c>
      <c r="K16269" t="s">
        <v>22</v>
      </c>
      <c r="L16269">
        <v>1</v>
      </c>
      <c r="M16269" t="s">
        <v>1661</v>
      </c>
      <c r="N16269" t="s">
        <v>23</v>
      </c>
      <c r="O16269" t="s">
        <v>36</v>
      </c>
      <c r="P16269" t="s">
        <v>28</v>
      </c>
      <c r="R16269" t="s">
        <v>26</v>
      </c>
      <c r="S16269">
        <v>18.8</v>
      </c>
      <c r="T16269">
        <v>18.3</v>
      </c>
      <c r="U16269">
        <v>18.600000000000001</v>
      </c>
      <c r="V16269">
        <v>0.5</v>
      </c>
      <c r="W16269">
        <v>0.2</v>
      </c>
      <c r="AB16269">
        <f t="shared" si="317"/>
        <v>6121.4400000000005</v>
      </c>
    </row>
    <row r="16270" spans="1:28" x14ac:dyDescent="0.25">
      <c r="A16270" t="s">
        <v>7150</v>
      </c>
      <c r="B16270" t="s">
        <v>5148</v>
      </c>
      <c r="C16270" s="1">
        <v>0.70045138888888892</v>
      </c>
      <c r="D16270">
        <v>723</v>
      </c>
      <c r="E16270" s="2">
        <v>7.4229826388888878E-2</v>
      </c>
      <c r="F16270" s="1">
        <v>7.4224537037037033E-2</v>
      </c>
      <c r="G16270">
        <v>457</v>
      </c>
      <c r="H16270">
        <v>6413.46</v>
      </c>
      <c r="I16270">
        <v>0</v>
      </c>
      <c r="J16270" t="s">
        <v>7096</v>
      </c>
      <c r="K16270" t="s">
        <v>22</v>
      </c>
      <c r="L16270">
        <v>1</v>
      </c>
      <c r="M16270" t="s">
        <v>1661</v>
      </c>
      <c r="N16270" t="s">
        <v>23</v>
      </c>
      <c r="O16270" t="s">
        <v>42</v>
      </c>
      <c r="P16270" t="s">
        <v>28</v>
      </c>
      <c r="R16270" t="s">
        <v>26</v>
      </c>
      <c r="S16270">
        <v>18.7</v>
      </c>
      <c r="T16270">
        <v>18.3</v>
      </c>
      <c r="U16270">
        <v>18.600000000000001</v>
      </c>
      <c r="V16270">
        <v>0.4</v>
      </c>
      <c r="W16270">
        <v>0.1</v>
      </c>
      <c r="AB16270">
        <f t="shared" si="317"/>
        <v>6121.68</v>
      </c>
    </row>
    <row r="16271" spans="1:28" x14ac:dyDescent="0.25">
      <c r="A16271" t="s">
        <v>7151</v>
      </c>
      <c r="B16271" t="s">
        <v>5148</v>
      </c>
      <c r="C16271" s="1">
        <v>0.70253472222222213</v>
      </c>
      <c r="D16271">
        <v>792</v>
      </c>
      <c r="E16271" s="2">
        <v>7.6313958333333334E-2</v>
      </c>
      <c r="F16271" s="1">
        <v>7.6307870370370359E-2</v>
      </c>
      <c r="G16271">
        <v>526</v>
      </c>
      <c r="H16271">
        <v>6593.53</v>
      </c>
      <c r="I16271">
        <v>0</v>
      </c>
      <c r="J16271" t="s">
        <v>7096</v>
      </c>
      <c r="K16271" t="s">
        <v>22</v>
      </c>
      <c r="L16271">
        <v>1</v>
      </c>
      <c r="M16271" t="s">
        <v>1661</v>
      </c>
      <c r="N16271" t="s">
        <v>23</v>
      </c>
      <c r="O16271" t="s">
        <v>33</v>
      </c>
      <c r="P16271" t="s">
        <v>28</v>
      </c>
      <c r="R16271" t="s">
        <v>26</v>
      </c>
      <c r="S16271">
        <v>18.7</v>
      </c>
      <c r="T16271">
        <v>18.100000000000001</v>
      </c>
      <c r="U16271">
        <v>18.399999999999999</v>
      </c>
      <c r="V16271">
        <v>0.6</v>
      </c>
      <c r="W16271">
        <v>0.3</v>
      </c>
      <c r="AB16271">
        <f t="shared" si="317"/>
        <v>6301.75</v>
      </c>
    </row>
    <row r="16272" spans="1:28" x14ac:dyDescent="0.25">
      <c r="A16272" t="s">
        <v>7151</v>
      </c>
      <c r="B16272" t="s">
        <v>5148</v>
      </c>
      <c r="C16272" s="1">
        <v>0.70253472222222213</v>
      </c>
      <c r="D16272">
        <v>792</v>
      </c>
      <c r="E16272" s="2">
        <v>7.6313958333333334E-2</v>
      </c>
      <c r="F16272" s="1">
        <v>7.6307870370370359E-2</v>
      </c>
      <c r="G16272">
        <v>526</v>
      </c>
      <c r="H16272">
        <v>6593.53</v>
      </c>
      <c r="I16272">
        <v>0</v>
      </c>
      <c r="J16272" t="s">
        <v>7096</v>
      </c>
      <c r="K16272" t="s">
        <v>22</v>
      </c>
      <c r="L16272">
        <v>1</v>
      </c>
      <c r="M16272" t="s">
        <v>1661</v>
      </c>
      <c r="N16272" t="s">
        <v>23</v>
      </c>
      <c r="O16272" t="s">
        <v>24</v>
      </c>
      <c r="P16272" t="s">
        <v>28</v>
      </c>
      <c r="R16272" t="s">
        <v>26</v>
      </c>
      <c r="S16272">
        <v>18.5</v>
      </c>
      <c r="T16272">
        <v>18.100000000000001</v>
      </c>
      <c r="U16272">
        <v>18.399999999999999</v>
      </c>
      <c r="V16272">
        <v>0.4</v>
      </c>
      <c r="W16272">
        <v>0.1</v>
      </c>
      <c r="AB16272">
        <f t="shared" si="317"/>
        <v>6301.75</v>
      </c>
    </row>
    <row r="16273" spans="1:28" x14ac:dyDescent="0.25">
      <c r="A16273" t="s">
        <v>7151</v>
      </c>
      <c r="B16273" t="s">
        <v>5148</v>
      </c>
      <c r="C16273" s="1">
        <v>0.70253472222222213</v>
      </c>
      <c r="D16273">
        <v>792</v>
      </c>
      <c r="E16273" s="2">
        <v>7.6313958333333334E-2</v>
      </c>
      <c r="F16273" s="1">
        <v>7.6307870370370359E-2</v>
      </c>
      <c r="G16273">
        <v>526</v>
      </c>
      <c r="H16273">
        <v>6593.53</v>
      </c>
      <c r="I16273">
        <v>0</v>
      </c>
      <c r="J16273" t="s">
        <v>7096</v>
      </c>
      <c r="K16273" t="s">
        <v>22</v>
      </c>
      <c r="L16273">
        <v>1</v>
      </c>
      <c r="M16273" t="s">
        <v>1661</v>
      </c>
      <c r="N16273" t="s">
        <v>23</v>
      </c>
      <c r="O16273" t="s">
        <v>31</v>
      </c>
      <c r="P16273" t="s">
        <v>28</v>
      </c>
      <c r="R16273" t="s">
        <v>26</v>
      </c>
      <c r="S16273">
        <v>19</v>
      </c>
      <c r="T16273">
        <v>18.2</v>
      </c>
      <c r="U16273">
        <v>18.399999999999999</v>
      </c>
      <c r="V16273">
        <v>0.8</v>
      </c>
      <c r="W16273">
        <v>0.6</v>
      </c>
      <c r="AB16273">
        <f t="shared" si="317"/>
        <v>6301.75</v>
      </c>
    </row>
    <row r="16274" spans="1:28" x14ac:dyDescent="0.25">
      <c r="A16274" t="s">
        <v>7152</v>
      </c>
      <c r="B16274" t="s">
        <v>5148</v>
      </c>
      <c r="C16274" s="1">
        <v>0.70461805555555557</v>
      </c>
      <c r="D16274">
        <v>360</v>
      </c>
      <c r="E16274" s="2">
        <v>7.8392291666666669E-2</v>
      </c>
      <c r="F16274" s="1">
        <v>7.8391203703703713E-2</v>
      </c>
      <c r="G16274">
        <v>94</v>
      </c>
      <c r="H16274">
        <v>6773.09</v>
      </c>
      <c r="I16274">
        <v>0</v>
      </c>
      <c r="J16274" t="s">
        <v>7096</v>
      </c>
      <c r="K16274" t="s">
        <v>22</v>
      </c>
      <c r="L16274">
        <v>1</v>
      </c>
      <c r="M16274" t="s">
        <v>1661</v>
      </c>
      <c r="N16274" t="s">
        <v>23</v>
      </c>
      <c r="O16274" t="s">
        <v>24</v>
      </c>
      <c r="P16274" t="s">
        <v>28</v>
      </c>
      <c r="R16274" t="s">
        <v>26</v>
      </c>
      <c r="S16274">
        <v>18.600000000000001</v>
      </c>
      <c r="T16274">
        <v>18.100000000000001</v>
      </c>
      <c r="U16274">
        <v>18.399999999999999</v>
      </c>
      <c r="V16274">
        <v>0.5</v>
      </c>
      <c r="W16274">
        <v>0.2</v>
      </c>
      <c r="AB16274">
        <f t="shared" si="317"/>
        <v>6481.31</v>
      </c>
    </row>
    <row r="16275" spans="1:28" x14ac:dyDescent="0.25">
      <c r="A16275" t="s">
        <v>7152</v>
      </c>
      <c r="B16275" t="s">
        <v>5148</v>
      </c>
      <c r="C16275" s="1">
        <v>0.70461805555555557</v>
      </c>
      <c r="D16275">
        <v>360</v>
      </c>
      <c r="E16275" s="2">
        <v>7.8392291666666669E-2</v>
      </c>
      <c r="F16275" s="1">
        <v>7.8391203703703713E-2</v>
      </c>
      <c r="G16275">
        <v>94</v>
      </c>
      <c r="H16275">
        <v>6773.09</v>
      </c>
      <c r="I16275">
        <v>0</v>
      </c>
      <c r="J16275" t="s">
        <v>7096</v>
      </c>
      <c r="K16275" t="s">
        <v>22</v>
      </c>
      <c r="L16275">
        <v>1</v>
      </c>
      <c r="M16275" t="s">
        <v>1661</v>
      </c>
      <c r="N16275" t="s">
        <v>23</v>
      </c>
      <c r="O16275" t="s">
        <v>33</v>
      </c>
      <c r="P16275" t="s">
        <v>28</v>
      </c>
      <c r="R16275" t="s">
        <v>26</v>
      </c>
      <c r="S16275">
        <v>18.7</v>
      </c>
      <c r="T16275">
        <v>18.100000000000001</v>
      </c>
      <c r="U16275">
        <v>18.399999999999999</v>
      </c>
      <c r="V16275">
        <v>0.6</v>
      </c>
      <c r="W16275">
        <v>0.3</v>
      </c>
      <c r="AB16275">
        <f t="shared" si="317"/>
        <v>6481.31</v>
      </c>
    </row>
    <row r="16276" spans="1:28" x14ac:dyDescent="0.25">
      <c r="A16276" t="s">
        <v>7152</v>
      </c>
      <c r="B16276" t="s">
        <v>5148</v>
      </c>
      <c r="C16276" s="1">
        <v>0.70461805555555557</v>
      </c>
      <c r="D16276">
        <v>360</v>
      </c>
      <c r="E16276" s="2">
        <v>7.8392291666666669E-2</v>
      </c>
      <c r="F16276" s="1">
        <v>7.8391203703703713E-2</v>
      </c>
      <c r="G16276">
        <v>94</v>
      </c>
      <c r="H16276">
        <v>6773.09</v>
      </c>
      <c r="I16276">
        <v>0</v>
      </c>
      <c r="J16276" t="s">
        <v>7096</v>
      </c>
      <c r="K16276" t="s">
        <v>22</v>
      </c>
      <c r="L16276">
        <v>1</v>
      </c>
      <c r="M16276" t="s">
        <v>1661</v>
      </c>
      <c r="N16276" t="s">
        <v>23</v>
      </c>
      <c r="O16276" t="s">
        <v>42</v>
      </c>
      <c r="P16276" t="s">
        <v>28</v>
      </c>
      <c r="R16276" t="s">
        <v>26</v>
      </c>
      <c r="S16276">
        <v>19.3</v>
      </c>
      <c r="T16276">
        <v>18.100000000000001</v>
      </c>
      <c r="U16276">
        <v>18.399999999999999</v>
      </c>
      <c r="V16276">
        <v>1.2</v>
      </c>
      <c r="W16276">
        <v>0.9</v>
      </c>
      <c r="AB16276">
        <f t="shared" si="317"/>
        <v>6481.31</v>
      </c>
    </row>
    <row r="16277" spans="1:28" x14ac:dyDescent="0.25">
      <c r="A16277" t="s">
        <v>7153</v>
      </c>
      <c r="B16277" t="s">
        <v>5148</v>
      </c>
      <c r="C16277" s="1">
        <v>0.70670138888888889</v>
      </c>
      <c r="D16277">
        <v>395</v>
      </c>
      <c r="E16277" s="2">
        <v>8.0476041666666664E-2</v>
      </c>
      <c r="F16277" s="1">
        <v>8.0474537037037039E-2</v>
      </c>
      <c r="G16277">
        <v>130</v>
      </c>
      <c r="H16277">
        <v>6953.13</v>
      </c>
      <c r="I16277">
        <v>0</v>
      </c>
      <c r="J16277" t="s">
        <v>7096</v>
      </c>
      <c r="K16277" t="s">
        <v>22</v>
      </c>
      <c r="L16277">
        <v>1</v>
      </c>
      <c r="M16277" t="s">
        <v>1661</v>
      </c>
      <c r="N16277" t="s">
        <v>23</v>
      </c>
      <c r="O16277" t="s">
        <v>31</v>
      </c>
      <c r="P16277" t="s">
        <v>28</v>
      </c>
      <c r="R16277" t="s">
        <v>26</v>
      </c>
      <c r="S16277">
        <v>18.8</v>
      </c>
      <c r="T16277">
        <v>18.100000000000001</v>
      </c>
      <c r="U16277">
        <v>18.399999999999999</v>
      </c>
      <c r="V16277">
        <v>0.7</v>
      </c>
      <c r="W16277">
        <v>0.4</v>
      </c>
      <c r="AB16277">
        <f t="shared" si="317"/>
        <v>6661.35</v>
      </c>
    </row>
    <row r="16278" spans="1:28" x14ac:dyDescent="0.25">
      <c r="A16278" t="s">
        <v>7153</v>
      </c>
      <c r="B16278" t="s">
        <v>5148</v>
      </c>
      <c r="C16278" s="1">
        <v>0.70670138888888889</v>
      </c>
      <c r="D16278">
        <v>395</v>
      </c>
      <c r="E16278" s="2">
        <v>8.0476041666666664E-2</v>
      </c>
      <c r="F16278" s="1">
        <v>8.0474537037037039E-2</v>
      </c>
      <c r="G16278">
        <v>130</v>
      </c>
      <c r="H16278">
        <v>6953.13</v>
      </c>
      <c r="I16278">
        <v>0</v>
      </c>
      <c r="J16278" t="s">
        <v>7096</v>
      </c>
      <c r="K16278" t="s">
        <v>22</v>
      </c>
      <c r="L16278">
        <v>1</v>
      </c>
      <c r="M16278" t="s">
        <v>1661</v>
      </c>
      <c r="N16278" t="s">
        <v>23</v>
      </c>
      <c r="O16278" t="s">
        <v>46</v>
      </c>
      <c r="P16278" t="s">
        <v>28</v>
      </c>
      <c r="R16278" t="s">
        <v>26</v>
      </c>
      <c r="S16278">
        <v>19</v>
      </c>
      <c r="T16278">
        <v>18.100000000000001</v>
      </c>
      <c r="U16278">
        <v>18.399999999999999</v>
      </c>
      <c r="V16278">
        <v>0.9</v>
      </c>
      <c r="W16278">
        <v>0.6</v>
      </c>
      <c r="AB16278">
        <f t="shared" si="317"/>
        <v>6661.35</v>
      </c>
    </row>
    <row r="16279" spans="1:28" x14ac:dyDescent="0.25">
      <c r="A16279" t="s">
        <v>7153</v>
      </c>
      <c r="B16279" t="s">
        <v>5148</v>
      </c>
      <c r="C16279" s="1">
        <v>0.70670138888888889</v>
      </c>
      <c r="D16279">
        <v>395</v>
      </c>
      <c r="E16279" s="2">
        <v>8.0476041666666664E-2</v>
      </c>
      <c r="F16279" s="1">
        <v>8.0474537037037039E-2</v>
      </c>
      <c r="G16279">
        <v>130</v>
      </c>
      <c r="H16279">
        <v>6953.13</v>
      </c>
      <c r="I16279">
        <v>0</v>
      </c>
      <c r="J16279" t="s">
        <v>7096</v>
      </c>
      <c r="K16279" t="s">
        <v>22</v>
      </c>
      <c r="L16279">
        <v>1</v>
      </c>
      <c r="M16279" t="s">
        <v>1661</v>
      </c>
      <c r="N16279" t="s">
        <v>23</v>
      </c>
      <c r="O16279" t="s">
        <v>24</v>
      </c>
      <c r="P16279" t="s">
        <v>28</v>
      </c>
      <c r="R16279" t="s">
        <v>26</v>
      </c>
      <c r="S16279">
        <v>19.600000000000001</v>
      </c>
      <c r="T16279">
        <v>18.100000000000001</v>
      </c>
      <c r="U16279">
        <v>18.399999999999999</v>
      </c>
      <c r="V16279">
        <v>1.5</v>
      </c>
      <c r="W16279">
        <v>1.2</v>
      </c>
      <c r="AB16279">
        <f t="shared" ref="AB16279:AB16296" si="318">H16279-291.78</f>
        <v>6661.35</v>
      </c>
    </row>
    <row r="16280" spans="1:28" x14ac:dyDescent="0.25">
      <c r="A16280" t="s">
        <v>7153</v>
      </c>
      <c r="B16280" t="s">
        <v>5148</v>
      </c>
      <c r="C16280" s="1">
        <v>0.70670138888888889</v>
      </c>
      <c r="D16280">
        <v>395</v>
      </c>
      <c r="E16280" s="2">
        <v>8.0476041666666664E-2</v>
      </c>
      <c r="F16280" s="1">
        <v>8.0474537037037039E-2</v>
      </c>
      <c r="G16280">
        <v>130</v>
      </c>
      <c r="H16280">
        <v>6953.13</v>
      </c>
      <c r="I16280">
        <v>0</v>
      </c>
      <c r="J16280" t="s">
        <v>7096</v>
      </c>
      <c r="K16280" t="s">
        <v>22</v>
      </c>
      <c r="L16280">
        <v>1</v>
      </c>
      <c r="M16280" t="s">
        <v>1661</v>
      </c>
      <c r="N16280" t="s">
        <v>23</v>
      </c>
      <c r="O16280" t="s">
        <v>33</v>
      </c>
      <c r="P16280" t="s">
        <v>28</v>
      </c>
      <c r="R16280" t="s">
        <v>26</v>
      </c>
      <c r="S16280">
        <v>18.8</v>
      </c>
      <c r="T16280">
        <v>18.100000000000001</v>
      </c>
      <c r="U16280">
        <v>18.399999999999999</v>
      </c>
      <c r="V16280">
        <v>0.7</v>
      </c>
      <c r="W16280">
        <v>0.4</v>
      </c>
      <c r="AB16280">
        <f t="shared" si="318"/>
        <v>6661.35</v>
      </c>
    </row>
    <row r="16281" spans="1:28" x14ac:dyDescent="0.25">
      <c r="A16281" t="s">
        <v>7154</v>
      </c>
      <c r="B16281" t="s">
        <v>5148</v>
      </c>
      <c r="C16281" s="1">
        <v>0.70878472222222222</v>
      </c>
      <c r="D16281">
        <v>498</v>
      </c>
      <c r="E16281" s="2">
        <v>8.2560555555555554E-2</v>
      </c>
      <c r="F16281" s="1">
        <v>8.2557870370370365E-2</v>
      </c>
      <c r="G16281">
        <v>232</v>
      </c>
      <c r="H16281">
        <v>7133.23</v>
      </c>
      <c r="I16281">
        <v>0</v>
      </c>
      <c r="J16281" t="s">
        <v>7096</v>
      </c>
      <c r="K16281" t="s">
        <v>22</v>
      </c>
      <c r="L16281">
        <v>1</v>
      </c>
      <c r="M16281" t="s">
        <v>1661</v>
      </c>
      <c r="N16281" t="s">
        <v>23</v>
      </c>
      <c r="O16281" t="s">
        <v>24</v>
      </c>
      <c r="P16281" t="s">
        <v>28</v>
      </c>
      <c r="R16281" t="s">
        <v>26</v>
      </c>
      <c r="S16281">
        <v>19.600000000000001</v>
      </c>
      <c r="T16281">
        <v>18.100000000000001</v>
      </c>
      <c r="U16281">
        <v>18.5</v>
      </c>
      <c r="V16281">
        <v>1.5</v>
      </c>
      <c r="W16281">
        <v>1.1000000000000001</v>
      </c>
      <c r="AB16281">
        <f t="shared" si="318"/>
        <v>6841.45</v>
      </c>
    </row>
    <row r="16282" spans="1:28" x14ac:dyDescent="0.25">
      <c r="A16282" t="s">
        <v>7154</v>
      </c>
      <c r="B16282" t="s">
        <v>5148</v>
      </c>
      <c r="C16282" s="1">
        <v>0.70878472222222222</v>
      </c>
      <c r="D16282">
        <v>498</v>
      </c>
      <c r="E16282" s="2">
        <v>8.2560555555555554E-2</v>
      </c>
      <c r="F16282" s="1">
        <v>8.2557870370370365E-2</v>
      </c>
      <c r="G16282">
        <v>232</v>
      </c>
      <c r="H16282">
        <v>7133.23</v>
      </c>
      <c r="I16282">
        <v>0</v>
      </c>
      <c r="J16282" t="s">
        <v>7096</v>
      </c>
      <c r="K16282" t="s">
        <v>22</v>
      </c>
      <c r="L16282">
        <v>1</v>
      </c>
      <c r="M16282" t="s">
        <v>1661</v>
      </c>
      <c r="N16282" t="s">
        <v>23</v>
      </c>
      <c r="O16282" t="s">
        <v>31</v>
      </c>
      <c r="P16282" t="s">
        <v>28</v>
      </c>
      <c r="R16282" t="s">
        <v>26</v>
      </c>
      <c r="S16282">
        <v>18.3</v>
      </c>
      <c r="T16282">
        <v>18.100000000000001</v>
      </c>
      <c r="U16282">
        <v>18.5</v>
      </c>
      <c r="V16282">
        <v>0.2</v>
      </c>
      <c r="W16282">
        <v>-0.2</v>
      </c>
      <c r="AB16282">
        <f t="shared" si="318"/>
        <v>6841.45</v>
      </c>
    </row>
    <row r="16283" spans="1:28" x14ac:dyDescent="0.25">
      <c r="A16283" t="s">
        <v>7154</v>
      </c>
      <c r="B16283" t="s">
        <v>5148</v>
      </c>
      <c r="C16283" s="1">
        <v>0.70878472222222222</v>
      </c>
      <c r="D16283">
        <v>498</v>
      </c>
      <c r="E16283" s="2">
        <v>8.2560555555555554E-2</v>
      </c>
      <c r="F16283" s="1">
        <v>8.2557870370370365E-2</v>
      </c>
      <c r="G16283">
        <v>232</v>
      </c>
      <c r="H16283">
        <v>7133.23</v>
      </c>
      <c r="I16283">
        <v>0</v>
      </c>
      <c r="J16283" t="s">
        <v>7096</v>
      </c>
      <c r="K16283" t="s">
        <v>22</v>
      </c>
      <c r="L16283">
        <v>1</v>
      </c>
      <c r="M16283" t="s">
        <v>1661</v>
      </c>
      <c r="N16283" t="s">
        <v>23</v>
      </c>
      <c r="O16283" t="s">
        <v>33</v>
      </c>
      <c r="P16283" t="s">
        <v>28</v>
      </c>
      <c r="R16283" t="s">
        <v>26</v>
      </c>
      <c r="S16283">
        <v>18</v>
      </c>
      <c r="T16283">
        <v>18.100000000000001</v>
      </c>
      <c r="U16283">
        <v>18.5</v>
      </c>
      <c r="V16283">
        <v>-0.1</v>
      </c>
      <c r="W16283">
        <v>-0.5</v>
      </c>
      <c r="AB16283">
        <f t="shared" si="318"/>
        <v>6841.45</v>
      </c>
    </row>
    <row r="16284" spans="1:28" x14ac:dyDescent="0.25">
      <c r="A16284" t="s">
        <v>7155</v>
      </c>
      <c r="B16284" t="s">
        <v>5148</v>
      </c>
      <c r="C16284" s="1">
        <v>0.71086805555555566</v>
      </c>
      <c r="D16284">
        <v>400</v>
      </c>
      <c r="E16284" s="2">
        <v>8.4642754629629627E-2</v>
      </c>
      <c r="F16284" s="1">
        <v>8.4641203703703705E-2</v>
      </c>
      <c r="G16284">
        <v>134</v>
      </c>
      <c r="H16284">
        <v>7313.13</v>
      </c>
      <c r="I16284">
        <v>0</v>
      </c>
      <c r="J16284" t="s">
        <v>7096</v>
      </c>
      <c r="K16284" t="s">
        <v>22</v>
      </c>
      <c r="L16284">
        <v>1</v>
      </c>
      <c r="M16284" t="s">
        <v>1661</v>
      </c>
      <c r="N16284" t="s">
        <v>23</v>
      </c>
      <c r="O16284" t="s">
        <v>46</v>
      </c>
      <c r="P16284" t="s">
        <v>28</v>
      </c>
      <c r="R16284" t="s">
        <v>26</v>
      </c>
      <c r="S16284">
        <v>19.2</v>
      </c>
      <c r="T16284">
        <v>18.2</v>
      </c>
      <c r="U16284">
        <v>18.5</v>
      </c>
      <c r="V16284">
        <v>1</v>
      </c>
      <c r="W16284">
        <v>0.7</v>
      </c>
      <c r="AB16284">
        <f t="shared" si="318"/>
        <v>7021.35</v>
      </c>
    </row>
    <row r="16285" spans="1:28" x14ac:dyDescent="0.25">
      <c r="A16285" t="s">
        <v>7155</v>
      </c>
      <c r="B16285" t="s">
        <v>5148</v>
      </c>
      <c r="C16285" s="1">
        <v>0.71086805555555566</v>
      </c>
      <c r="D16285">
        <v>400</v>
      </c>
      <c r="E16285" s="2">
        <v>8.4642754629629627E-2</v>
      </c>
      <c r="F16285" s="1">
        <v>8.4641203703703705E-2</v>
      </c>
      <c r="G16285">
        <v>134</v>
      </c>
      <c r="H16285">
        <v>7313.13</v>
      </c>
      <c r="I16285">
        <v>0</v>
      </c>
      <c r="J16285" t="s">
        <v>7096</v>
      </c>
      <c r="K16285" t="s">
        <v>22</v>
      </c>
      <c r="L16285">
        <v>1</v>
      </c>
      <c r="M16285" t="s">
        <v>1661</v>
      </c>
      <c r="N16285" t="s">
        <v>23</v>
      </c>
      <c r="O16285" t="s">
        <v>24</v>
      </c>
      <c r="P16285" t="s">
        <v>28</v>
      </c>
      <c r="R16285" t="s">
        <v>26</v>
      </c>
      <c r="S16285">
        <v>18.399999999999999</v>
      </c>
      <c r="T16285">
        <v>18.2</v>
      </c>
      <c r="U16285">
        <v>18.5</v>
      </c>
      <c r="V16285">
        <v>0.2</v>
      </c>
      <c r="W16285">
        <v>-0.1</v>
      </c>
      <c r="AB16285">
        <f t="shared" si="318"/>
        <v>7021.35</v>
      </c>
    </row>
    <row r="16286" spans="1:28" x14ac:dyDescent="0.25">
      <c r="A16286" t="s">
        <v>7155</v>
      </c>
      <c r="B16286" t="s">
        <v>5148</v>
      </c>
      <c r="C16286" s="1">
        <v>0.71086805555555566</v>
      </c>
      <c r="D16286">
        <v>400</v>
      </c>
      <c r="E16286" s="2">
        <v>8.4642754629629627E-2</v>
      </c>
      <c r="F16286" s="1">
        <v>8.4641203703703705E-2</v>
      </c>
      <c r="G16286">
        <v>134</v>
      </c>
      <c r="H16286">
        <v>7313.13</v>
      </c>
      <c r="I16286">
        <v>0</v>
      </c>
      <c r="J16286" t="s">
        <v>7096</v>
      </c>
      <c r="K16286" t="s">
        <v>22</v>
      </c>
      <c r="L16286">
        <v>1</v>
      </c>
      <c r="M16286" t="s">
        <v>1661</v>
      </c>
      <c r="N16286" t="s">
        <v>23</v>
      </c>
      <c r="O16286" t="s">
        <v>31</v>
      </c>
      <c r="P16286" t="s">
        <v>28</v>
      </c>
      <c r="R16286" t="s">
        <v>26</v>
      </c>
      <c r="S16286">
        <v>18.600000000000001</v>
      </c>
      <c r="T16286">
        <v>18.2</v>
      </c>
      <c r="U16286">
        <v>18.5</v>
      </c>
      <c r="V16286">
        <v>0.4</v>
      </c>
      <c r="W16286">
        <v>0.1</v>
      </c>
      <c r="AB16286">
        <f t="shared" si="318"/>
        <v>7021.35</v>
      </c>
    </row>
    <row r="16287" spans="1:28" x14ac:dyDescent="0.25">
      <c r="A16287" t="s">
        <v>7155</v>
      </c>
      <c r="B16287" t="s">
        <v>5148</v>
      </c>
      <c r="C16287" s="1">
        <v>0.71086805555555566</v>
      </c>
      <c r="D16287">
        <v>400</v>
      </c>
      <c r="E16287" s="2">
        <v>8.4642754629629627E-2</v>
      </c>
      <c r="F16287" s="1">
        <v>8.4641203703703705E-2</v>
      </c>
      <c r="G16287">
        <v>134</v>
      </c>
      <c r="H16287">
        <v>7313.13</v>
      </c>
      <c r="I16287">
        <v>0</v>
      </c>
      <c r="J16287" t="s">
        <v>7096</v>
      </c>
      <c r="K16287" t="s">
        <v>22</v>
      </c>
      <c r="L16287">
        <v>1</v>
      </c>
      <c r="M16287" t="s">
        <v>1661</v>
      </c>
      <c r="N16287" t="s">
        <v>23</v>
      </c>
      <c r="O16287" t="s">
        <v>36</v>
      </c>
      <c r="P16287" t="s">
        <v>28</v>
      </c>
      <c r="R16287" t="s">
        <v>26</v>
      </c>
      <c r="S16287">
        <v>18.8</v>
      </c>
      <c r="T16287">
        <v>18.2</v>
      </c>
      <c r="U16287">
        <v>18.5</v>
      </c>
      <c r="V16287">
        <v>0.6</v>
      </c>
      <c r="W16287">
        <v>0.3</v>
      </c>
      <c r="AB16287">
        <f t="shared" si="318"/>
        <v>7021.35</v>
      </c>
    </row>
    <row r="16288" spans="1:28" x14ac:dyDescent="0.25">
      <c r="A16288" t="s">
        <v>7156</v>
      </c>
      <c r="B16288" t="s">
        <v>5148</v>
      </c>
      <c r="C16288" s="1">
        <v>0.71295138888888887</v>
      </c>
      <c r="D16288">
        <v>769</v>
      </c>
      <c r="E16288" s="2">
        <v>8.673037037037036E-2</v>
      </c>
      <c r="F16288" s="1">
        <v>8.6724537037037031E-2</v>
      </c>
      <c r="G16288">
        <v>504</v>
      </c>
      <c r="H16288">
        <v>7493.5</v>
      </c>
      <c r="I16288">
        <v>0</v>
      </c>
      <c r="J16288" t="s">
        <v>7096</v>
      </c>
      <c r="K16288" t="s">
        <v>22</v>
      </c>
      <c r="L16288">
        <v>1</v>
      </c>
      <c r="M16288" t="s">
        <v>1661</v>
      </c>
      <c r="N16288" t="s">
        <v>23</v>
      </c>
      <c r="O16288" t="s">
        <v>24</v>
      </c>
      <c r="P16288" t="s">
        <v>28</v>
      </c>
      <c r="R16288" t="s">
        <v>26</v>
      </c>
      <c r="S16288">
        <v>18.600000000000001</v>
      </c>
      <c r="T16288">
        <v>18.3</v>
      </c>
      <c r="U16288">
        <v>18.600000000000001</v>
      </c>
      <c r="V16288">
        <v>0.3</v>
      </c>
      <c r="W16288">
        <v>0</v>
      </c>
      <c r="AB16288">
        <f t="shared" si="318"/>
        <v>7201.72</v>
      </c>
    </row>
    <row r="16289" spans="1:28" x14ac:dyDescent="0.25">
      <c r="A16289" t="s">
        <v>7156</v>
      </c>
      <c r="B16289" t="s">
        <v>5148</v>
      </c>
      <c r="C16289" s="1">
        <v>0.71295138888888887</v>
      </c>
      <c r="D16289">
        <v>769</v>
      </c>
      <c r="E16289" s="2">
        <v>8.673037037037036E-2</v>
      </c>
      <c r="F16289" s="1">
        <v>8.6724537037037031E-2</v>
      </c>
      <c r="G16289">
        <v>504</v>
      </c>
      <c r="H16289">
        <v>7493.5</v>
      </c>
      <c r="I16289">
        <v>0</v>
      </c>
      <c r="J16289" t="s">
        <v>7096</v>
      </c>
      <c r="K16289" t="s">
        <v>22</v>
      </c>
      <c r="L16289">
        <v>1</v>
      </c>
      <c r="M16289" t="s">
        <v>1661</v>
      </c>
      <c r="N16289" t="s">
        <v>23</v>
      </c>
      <c r="O16289" t="s">
        <v>36</v>
      </c>
      <c r="P16289" t="s">
        <v>28</v>
      </c>
      <c r="R16289" t="s">
        <v>26</v>
      </c>
      <c r="S16289">
        <v>20</v>
      </c>
      <c r="T16289">
        <v>18.3</v>
      </c>
      <c r="U16289">
        <v>18.600000000000001</v>
      </c>
      <c r="V16289">
        <v>1.7</v>
      </c>
      <c r="W16289">
        <v>1.4</v>
      </c>
      <c r="AB16289">
        <f t="shared" si="318"/>
        <v>7201.72</v>
      </c>
    </row>
    <row r="16290" spans="1:28" x14ac:dyDescent="0.25">
      <c r="A16290" t="s">
        <v>7156</v>
      </c>
      <c r="B16290" t="s">
        <v>5148</v>
      </c>
      <c r="C16290" s="1">
        <v>0.71295138888888887</v>
      </c>
      <c r="D16290">
        <v>769</v>
      </c>
      <c r="E16290" s="2">
        <v>8.673037037037036E-2</v>
      </c>
      <c r="F16290" s="1">
        <v>8.6724537037037031E-2</v>
      </c>
      <c r="G16290">
        <v>504</v>
      </c>
      <c r="H16290">
        <v>7493.5</v>
      </c>
      <c r="I16290">
        <v>0</v>
      </c>
      <c r="J16290" t="s">
        <v>7096</v>
      </c>
      <c r="K16290" t="s">
        <v>22</v>
      </c>
      <c r="L16290">
        <v>1</v>
      </c>
      <c r="M16290" t="s">
        <v>1661</v>
      </c>
      <c r="N16290" t="s">
        <v>23</v>
      </c>
      <c r="O16290" t="s">
        <v>42</v>
      </c>
      <c r="P16290" t="s">
        <v>28</v>
      </c>
      <c r="R16290" t="s">
        <v>26</v>
      </c>
      <c r="S16290">
        <v>21.1</v>
      </c>
      <c r="T16290">
        <v>18.3</v>
      </c>
      <c r="U16290">
        <v>18.600000000000001</v>
      </c>
      <c r="V16290">
        <v>2.8</v>
      </c>
      <c r="W16290">
        <v>2.5</v>
      </c>
      <c r="AB16290">
        <f t="shared" si="318"/>
        <v>7201.72</v>
      </c>
    </row>
    <row r="16291" spans="1:28" x14ac:dyDescent="0.25">
      <c r="A16291" t="s">
        <v>7156</v>
      </c>
      <c r="B16291" t="s">
        <v>5148</v>
      </c>
      <c r="C16291" s="1">
        <v>0.71295138888888887</v>
      </c>
      <c r="D16291">
        <v>769</v>
      </c>
      <c r="E16291" s="2">
        <v>8.673037037037036E-2</v>
      </c>
      <c r="F16291" s="1">
        <v>8.6724537037037031E-2</v>
      </c>
      <c r="G16291">
        <v>504</v>
      </c>
      <c r="H16291">
        <v>7493.5</v>
      </c>
      <c r="I16291">
        <v>0</v>
      </c>
      <c r="J16291" t="s">
        <v>7096</v>
      </c>
      <c r="K16291" t="s">
        <v>22</v>
      </c>
      <c r="L16291">
        <v>1</v>
      </c>
      <c r="M16291" t="s">
        <v>1661</v>
      </c>
      <c r="N16291" t="s">
        <v>23</v>
      </c>
      <c r="O16291" t="s">
        <v>46</v>
      </c>
      <c r="P16291" t="s">
        <v>28</v>
      </c>
      <c r="R16291" t="s">
        <v>26</v>
      </c>
      <c r="S16291">
        <v>19.8</v>
      </c>
      <c r="T16291">
        <v>18.3</v>
      </c>
      <c r="U16291">
        <v>18.600000000000001</v>
      </c>
      <c r="V16291">
        <v>1.5</v>
      </c>
      <c r="W16291">
        <v>1.2</v>
      </c>
      <c r="AB16291">
        <f t="shared" si="318"/>
        <v>7201.72</v>
      </c>
    </row>
    <row r="16292" spans="1:28" x14ac:dyDescent="0.25">
      <c r="A16292" t="s">
        <v>7157</v>
      </c>
      <c r="B16292" t="s">
        <v>5148</v>
      </c>
      <c r="C16292" s="1">
        <v>0.7150347222222222</v>
      </c>
      <c r="D16292">
        <v>204</v>
      </c>
      <c r="E16292" s="2">
        <v>8.8807152777777773E-2</v>
      </c>
      <c r="F16292" s="1">
        <v>8.8796296296296304E-2</v>
      </c>
      <c r="G16292">
        <v>938</v>
      </c>
      <c r="H16292">
        <v>7672.94</v>
      </c>
      <c r="I16292">
        <v>0</v>
      </c>
      <c r="J16292" t="s">
        <v>7096</v>
      </c>
      <c r="K16292" t="s">
        <v>22</v>
      </c>
      <c r="L16292">
        <v>1</v>
      </c>
      <c r="M16292" t="s">
        <v>1661</v>
      </c>
      <c r="N16292" t="s">
        <v>23</v>
      </c>
      <c r="O16292" t="s">
        <v>31</v>
      </c>
      <c r="P16292" t="s">
        <v>28</v>
      </c>
      <c r="R16292" t="s">
        <v>26</v>
      </c>
      <c r="S16292">
        <v>19</v>
      </c>
      <c r="T16292">
        <v>18.2</v>
      </c>
      <c r="U16292">
        <v>18.5</v>
      </c>
      <c r="V16292">
        <v>0.8</v>
      </c>
      <c r="W16292">
        <v>0.5</v>
      </c>
      <c r="AB16292">
        <f t="shared" si="318"/>
        <v>7381.16</v>
      </c>
    </row>
    <row r="16293" spans="1:28" x14ac:dyDescent="0.25">
      <c r="A16293" t="s">
        <v>7157</v>
      </c>
      <c r="B16293" t="s">
        <v>5148</v>
      </c>
      <c r="C16293" s="1">
        <v>0.7150347222222222</v>
      </c>
      <c r="D16293">
        <v>204</v>
      </c>
      <c r="E16293" s="2">
        <v>8.8807152777777773E-2</v>
      </c>
      <c r="F16293" s="1">
        <v>8.8796296296296304E-2</v>
      </c>
      <c r="G16293">
        <v>938</v>
      </c>
      <c r="H16293">
        <v>7672.94</v>
      </c>
      <c r="I16293">
        <v>0</v>
      </c>
      <c r="J16293" t="s">
        <v>7096</v>
      </c>
      <c r="K16293" t="s">
        <v>22</v>
      </c>
      <c r="L16293">
        <v>1</v>
      </c>
      <c r="M16293" t="s">
        <v>1661</v>
      </c>
      <c r="N16293" t="s">
        <v>23</v>
      </c>
      <c r="O16293" t="s">
        <v>46</v>
      </c>
      <c r="P16293" t="s">
        <v>28</v>
      </c>
      <c r="R16293" t="s">
        <v>26</v>
      </c>
      <c r="S16293">
        <v>20</v>
      </c>
      <c r="T16293">
        <v>18.2</v>
      </c>
      <c r="U16293">
        <v>18.5</v>
      </c>
      <c r="V16293">
        <v>1.8</v>
      </c>
      <c r="W16293">
        <v>1.5</v>
      </c>
      <c r="AB16293">
        <f t="shared" si="318"/>
        <v>7381.16</v>
      </c>
    </row>
    <row r="16294" spans="1:28" x14ac:dyDescent="0.25">
      <c r="A16294" t="s">
        <v>7157</v>
      </c>
      <c r="B16294" t="s">
        <v>5148</v>
      </c>
      <c r="C16294" s="1">
        <v>0.7150347222222222</v>
      </c>
      <c r="D16294">
        <v>204</v>
      </c>
      <c r="E16294" s="2">
        <v>8.8807152777777773E-2</v>
      </c>
      <c r="F16294" s="1">
        <v>8.8796296296296304E-2</v>
      </c>
      <c r="G16294">
        <v>938</v>
      </c>
      <c r="H16294">
        <v>7672.94</v>
      </c>
      <c r="I16294">
        <v>0</v>
      </c>
      <c r="J16294" t="s">
        <v>7096</v>
      </c>
      <c r="K16294" t="s">
        <v>22</v>
      </c>
      <c r="L16294">
        <v>1</v>
      </c>
      <c r="M16294" t="s">
        <v>1661</v>
      </c>
      <c r="N16294" t="s">
        <v>23</v>
      </c>
      <c r="O16294" t="s">
        <v>42</v>
      </c>
      <c r="P16294" t="s">
        <v>28</v>
      </c>
      <c r="R16294" t="s">
        <v>26</v>
      </c>
      <c r="S16294">
        <v>20.399999999999999</v>
      </c>
      <c r="T16294">
        <v>18.2</v>
      </c>
      <c r="U16294">
        <v>18.5</v>
      </c>
      <c r="V16294">
        <v>2.2000000000000002</v>
      </c>
      <c r="W16294">
        <v>1.9</v>
      </c>
      <c r="AB16294">
        <f t="shared" si="318"/>
        <v>7381.16</v>
      </c>
    </row>
    <row r="16295" spans="1:28" x14ac:dyDescent="0.25">
      <c r="A16295" t="s">
        <v>7158</v>
      </c>
      <c r="B16295" t="s">
        <v>5148</v>
      </c>
      <c r="C16295" s="1">
        <v>0.71563657407407411</v>
      </c>
      <c r="D16295">
        <v>199</v>
      </c>
      <c r="E16295" s="2">
        <v>8.9408946759259256E-2</v>
      </c>
      <c r="F16295" s="1">
        <v>8.9398148148148157E-2</v>
      </c>
      <c r="G16295">
        <v>933</v>
      </c>
      <c r="H16295">
        <v>7724.93</v>
      </c>
      <c r="I16295">
        <v>0</v>
      </c>
      <c r="J16295" t="s">
        <v>7096</v>
      </c>
      <c r="K16295" t="s">
        <v>22</v>
      </c>
      <c r="L16295">
        <v>1</v>
      </c>
      <c r="M16295" t="s">
        <v>1661</v>
      </c>
      <c r="N16295" t="s">
        <v>23</v>
      </c>
      <c r="O16295" t="s">
        <v>78</v>
      </c>
      <c r="P16295" t="s">
        <v>79</v>
      </c>
      <c r="R16295" t="s">
        <v>88</v>
      </c>
      <c r="AB16295">
        <f t="shared" si="318"/>
        <v>7433.1500000000005</v>
      </c>
    </row>
    <row r="16296" spans="1:28" x14ac:dyDescent="0.25">
      <c r="A16296" t="s">
        <v>7158</v>
      </c>
      <c r="B16296" t="s">
        <v>5148</v>
      </c>
      <c r="C16296" s="1">
        <v>0.71563657407407411</v>
      </c>
      <c r="D16296">
        <v>199</v>
      </c>
      <c r="E16296" s="2">
        <v>8.9408946759259256E-2</v>
      </c>
      <c r="F16296" s="1">
        <v>8.9398148148148157E-2</v>
      </c>
      <c r="G16296">
        <v>933</v>
      </c>
      <c r="H16296">
        <v>7724.93</v>
      </c>
      <c r="I16296">
        <v>0</v>
      </c>
      <c r="J16296" t="s">
        <v>7096</v>
      </c>
      <c r="K16296" t="s">
        <v>22</v>
      </c>
      <c r="L16296">
        <v>1</v>
      </c>
      <c r="M16296" t="s">
        <v>1661</v>
      </c>
      <c r="N16296" t="s">
        <v>23</v>
      </c>
      <c r="O16296" t="s">
        <v>81</v>
      </c>
      <c r="P16296" t="s">
        <v>79</v>
      </c>
      <c r="R16296" t="s">
        <v>88</v>
      </c>
      <c r="AB16296">
        <f t="shared" si="318"/>
        <v>7433.1500000000005</v>
      </c>
    </row>
    <row r="16297" spans="1:28" x14ac:dyDescent="0.25">
      <c r="A16297" t="s">
        <v>7159</v>
      </c>
      <c r="B16297" t="s">
        <v>7160</v>
      </c>
      <c r="C16297" s="1">
        <v>0.4715509259259259</v>
      </c>
      <c r="D16297">
        <v>219</v>
      </c>
      <c r="E16297" s="2">
        <v>0</v>
      </c>
      <c r="F16297" s="1">
        <v>0</v>
      </c>
      <c r="G16297">
        <v>0</v>
      </c>
      <c r="H16297">
        <v>0</v>
      </c>
      <c r="I16297">
        <v>9243.02</v>
      </c>
      <c r="J16297" t="s">
        <v>7161</v>
      </c>
      <c r="K16297" t="s">
        <v>22</v>
      </c>
      <c r="L16297">
        <v>1</v>
      </c>
      <c r="M16297" t="s">
        <v>1661</v>
      </c>
      <c r="N16297" t="s">
        <v>23</v>
      </c>
      <c r="O16297" t="s">
        <v>78</v>
      </c>
      <c r="P16297" t="s">
        <v>79</v>
      </c>
      <c r="R16297" t="s">
        <v>80</v>
      </c>
      <c r="AB16297">
        <f>H16297-277.7</f>
        <v>-277.7</v>
      </c>
    </row>
    <row r="16298" spans="1:28" x14ac:dyDescent="0.25">
      <c r="A16298" t="s">
        <v>7159</v>
      </c>
      <c r="B16298" t="s">
        <v>7160</v>
      </c>
      <c r="C16298" s="1">
        <v>0.4715509259259259</v>
      </c>
      <c r="D16298">
        <v>219</v>
      </c>
      <c r="E16298" s="2">
        <v>0</v>
      </c>
      <c r="F16298" s="1">
        <v>0</v>
      </c>
      <c r="G16298">
        <v>0</v>
      </c>
      <c r="H16298">
        <v>0</v>
      </c>
      <c r="I16298">
        <v>9243.02</v>
      </c>
      <c r="J16298" t="s">
        <v>7161</v>
      </c>
      <c r="K16298" t="s">
        <v>22</v>
      </c>
      <c r="L16298">
        <v>1</v>
      </c>
      <c r="M16298" t="s">
        <v>1661</v>
      </c>
      <c r="N16298" t="s">
        <v>23</v>
      </c>
      <c r="O16298" t="s">
        <v>81</v>
      </c>
      <c r="P16298" t="s">
        <v>79</v>
      </c>
      <c r="R16298" t="s">
        <v>80</v>
      </c>
      <c r="AB16298">
        <f t="shared" ref="AB16298:AB16361" si="319">H16298-277.7</f>
        <v>-277.7</v>
      </c>
    </row>
    <row r="16299" spans="1:28" x14ac:dyDescent="0.25">
      <c r="A16299" t="s">
        <v>7162</v>
      </c>
      <c r="B16299" t="s">
        <v>7160</v>
      </c>
      <c r="C16299" s="1">
        <v>0.47417824074074072</v>
      </c>
      <c r="D16299">
        <v>483</v>
      </c>
      <c r="E16299" s="2">
        <v>2.6303703703703702E-3</v>
      </c>
      <c r="F16299" s="1">
        <v>2.627314814814815E-3</v>
      </c>
      <c r="G16299">
        <v>264</v>
      </c>
      <c r="H16299">
        <v>227.26400000000001</v>
      </c>
      <c r="I16299">
        <v>0</v>
      </c>
      <c r="J16299" t="s">
        <v>7161</v>
      </c>
      <c r="K16299" t="s">
        <v>22</v>
      </c>
      <c r="L16299">
        <v>1</v>
      </c>
      <c r="M16299" t="s">
        <v>1661</v>
      </c>
      <c r="N16299" t="s">
        <v>23</v>
      </c>
      <c r="O16299" t="s">
        <v>36</v>
      </c>
      <c r="P16299" t="s">
        <v>25</v>
      </c>
      <c r="R16299" t="s">
        <v>26</v>
      </c>
      <c r="S16299">
        <v>18.2</v>
      </c>
      <c r="T16299">
        <v>18.399999999999999</v>
      </c>
      <c r="U16299">
        <v>18.3</v>
      </c>
      <c r="V16299">
        <v>-0.2</v>
      </c>
      <c r="W16299">
        <v>-0.1</v>
      </c>
      <c r="AB16299">
        <f t="shared" si="319"/>
        <v>-50.435999999999979</v>
      </c>
    </row>
    <row r="16300" spans="1:28" x14ac:dyDescent="0.25">
      <c r="A16300" t="s">
        <v>7163</v>
      </c>
      <c r="B16300" t="s">
        <v>7160</v>
      </c>
      <c r="C16300" s="1">
        <v>0.47454861111111107</v>
      </c>
      <c r="D16300">
        <v>691</v>
      </c>
      <c r="E16300" s="2">
        <v>3.0031597222222226E-3</v>
      </c>
      <c r="F16300" s="1">
        <v>2.9976851851851848E-3</v>
      </c>
      <c r="G16300">
        <v>473</v>
      </c>
      <c r="H16300">
        <v>259.47300000000001</v>
      </c>
      <c r="I16300">
        <v>0</v>
      </c>
      <c r="J16300" t="s">
        <v>7161</v>
      </c>
      <c r="K16300" t="s">
        <v>22</v>
      </c>
      <c r="L16300">
        <v>1</v>
      </c>
      <c r="M16300" t="s">
        <v>1661</v>
      </c>
      <c r="N16300" t="s">
        <v>23</v>
      </c>
      <c r="O16300" t="s">
        <v>46</v>
      </c>
      <c r="P16300" t="s">
        <v>25</v>
      </c>
      <c r="R16300" t="s">
        <v>26</v>
      </c>
      <c r="S16300">
        <v>17.899999999999999</v>
      </c>
      <c r="T16300">
        <v>18.399999999999999</v>
      </c>
      <c r="U16300">
        <v>18.3</v>
      </c>
      <c r="V16300">
        <v>-0.5</v>
      </c>
      <c r="W16300">
        <v>-0.4</v>
      </c>
      <c r="AB16300">
        <f t="shared" si="319"/>
        <v>-18.226999999999975</v>
      </c>
    </row>
    <row r="16301" spans="1:28" x14ac:dyDescent="0.25">
      <c r="A16301" t="s">
        <v>7164</v>
      </c>
      <c r="B16301" t="s">
        <v>7160</v>
      </c>
      <c r="C16301" s="1">
        <v>0.47472222222222221</v>
      </c>
      <c r="D16301">
        <v>210</v>
      </c>
      <c r="E16301" s="2">
        <v>3.1712037037037034E-3</v>
      </c>
      <c r="F16301" s="1">
        <v>3.1597222222222222E-3</v>
      </c>
      <c r="G16301">
        <v>992</v>
      </c>
      <c r="H16301">
        <v>273.99200000000002</v>
      </c>
      <c r="I16301">
        <v>0</v>
      </c>
      <c r="J16301" t="s">
        <v>7161</v>
      </c>
      <c r="K16301" t="s">
        <v>22</v>
      </c>
      <c r="L16301">
        <v>1</v>
      </c>
      <c r="M16301" t="s">
        <v>1661</v>
      </c>
      <c r="N16301" t="s">
        <v>23</v>
      </c>
      <c r="O16301" t="s">
        <v>36</v>
      </c>
      <c r="P16301" t="s">
        <v>28</v>
      </c>
      <c r="R16301" t="s">
        <v>26</v>
      </c>
      <c r="S16301">
        <v>18.3</v>
      </c>
      <c r="T16301">
        <v>18.3</v>
      </c>
      <c r="U16301">
        <v>18.3</v>
      </c>
      <c r="V16301">
        <v>0</v>
      </c>
      <c r="W16301">
        <v>0</v>
      </c>
      <c r="AB16301">
        <f t="shared" si="319"/>
        <v>-3.70799999999997</v>
      </c>
    </row>
    <row r="16302" spans="1:28" x14ac:dyDescent="0.25">
      <c r="A16302" t="s">
        <v>7165</v>
      </c>
      <c r="B16302" t="s">
        <v>7160</v>
      </c>
      <c r="C16302" s="1">
        <v>0.47644675925925922</v>
      </c>
      <c r="D16302">
        <v>706</v>
      </c>
      <c r="E16302" s="2">
        <v>4.9014699074074073E-3</v>
      </c>
      <c r="F16302" s="1">
        <v>4.8958333333333328E-3</v>
      </c>
      <c r="G16302">
        <v>487</v>
      </c>
      <c r="H16302">
        <v>423.48700000000002</v>
      </c>
      <c r="I16302">
        <v>0</v>
      </c>
      <c r="J16302" t="s">
        <v>7161</v>
      </c>
      <c r="K16302" t="s">
        <v>22</v>
      </c>
      <c r="L16302">
        <v>1</v>
      </c>
      <c r="M16302" t="s">
        <v>1661</v>
      </c>
      <c r="N16302" t="s">
        <v>23</v>
      </c>
      <c r="O16302" t="s">
        <v>31</v>
      </c>
      <c r="P16302" t="s">
        <v>25</v>
      </c>
      <c r="R16302" t="s">
        <v>26</v>
      </c>
      <c r="S16302">
        <v>18.399999999999999</v>
      </c>
      <c r="T16302">
        <v>18.3</v>
      </c>
      <c r="U16302">
        <v>18.3</v>
      </c>
      <c r="V16302">
        <v>0.1</v>
      </c>
      <c r="W16302">
        <v>0.1</v>
      </c>
      <c r="AB16302">
        <f t="shared" si="319"/>
        <v>145.78700000000003</v>
      </c>
    </row>
    <row r="16303" spans="1:28" x14ac:dyDescent="0.25">
      <c r="A16303" t="s">
        <v>7166</v>
      </c>
      <c r="B16303" t="s">
        <v>7160</v>
      </c>
      <c r="C16303" s="1">
        <v>0.47657407407407404</v>
      </c>
      <c r="D16303">
        <v>520</v>
      </c>
      <c r="E16303" s="2">
        <v>5.0266435185185188E-3</v>
      </c>
      <c r="F16303" s="1">
        <v>5.0231481481481481E-3</v>
      </c>
      <c r="G16303">
        <v>302</v>
      </c>
      <c r="H16303">
        <v>434.30200000000002</v>
      </c>
      <c r="I16303">
        <v>0</v>
      </c>
      <c r="J16303" t="s">
        <v>7161</v>
      </c>
      <c r="K16303" t="s">
        <v>22</v>
      </c>
      <c r="L16303">
        <v>1</v>
      </c>
      <c r="M16303" t="s">
        <v>1661</v>
      </c>
      <c r="N16303" t="s">
        <v>23</v>
      </c>
      <c r="O16303" t="s">
        <v>31</v>
      </c>
      <c r="P16303" t="s">
        <v>28</v>
      </c>
      <c r="R16303" t="s">
        <v>26</v>
      </c>
      <c r="S16303">
        <v>18.3</v>
      </c>
      <c r="T16303">
        <v>18.3</v>
      </c>
      <c r="U16303">
        <v>18.3</v>
      </c>
      <c r="V16303">
        <v>0</v>
      </c>
      <c r="W16303">
        <v>0</v>
      </c>
      <c r="AB16303">
        <f t="shared" si="319"/>
        <v>156.60200000000003</v>
      </c>
    </row>
    <row r="16304" spans="1:28" x14ac:dyDescent="0.25">
      <c r="A16304" t="s">
        <v>7167</v>
      </c>
      <c r="B16304" t="s">
        <v>7160</v>
      </c>
      <c r="C16304" s="1">
        <v>0.47684027777777777</v>
      </c>
      <c r="D16304">
        <v>884</v>
      </c>
      <c r="E16304" s="2">
        <v>5.2970486111111109E-3</v>
      </c>
      <c r="F16304" s="1">
        <v>5.2893518518518515E-3</v>
      </c>
      <c r="G16304">
        <v>665</v>
      </c>
      <c r="H16304">
        <v>457.66500000000002</v>
      </c>
      <c r="I16304">
        <v>0</v>
      </c>
      <c r="J16304" t="s">
        <v>7161</v>
      </c>
      <c r="K16304" t="s">
        <v>22</v>
      </c>
      <c r="L16304">
        <v>1</v>
      </c>
      <c r="M16304" t="s">
        <v>1661</v>
      </c>
      <c r="N16304" t="s">
        <v>23</v>
      </c>
      <c r="O16304" t="s">
        <v>36</v>
      </c>
      <c r="P16304" t="s">
        <v>28</v>
      </c>
      <c r="R16304" t="s">
        <v>26</v>
      </c>
      <c r="S16304">
        <v>19.399999999999999</v>
      </c>
      <c r="T16304">
        <v>18.399999999999999</v>
      </c>
      <c r="U16304">
        <v>18.399999999999999</v>
      </c>
      <c r="V16304">
        <v>1</v>
      </c>
      <c r="W16304">
        <v>1</v>
      </c>
      <c r="AB16304">
        <f t="shared" si="319"/>
        <v>179.96500000000003</v>
      </c>
    </row>
    <row r="16305" spans="1:28" x14ac:dyDescent="0.25">
      <c r="A16305" t="s">
        <v>7168</v>
      </c>
      <c r="B16305" t="s">
        <v>7160</v>
      </c>
      <c r="C16305" s="1">
        <v>0.47706018518518517</v>
      </c>
      <c r="D16305">
        <v>709</v>
      </c>
      <c r="E16305" s="2">
        <v>5.514930555555555E-3</v>
      </c>
      <c r="F16305" s="1">
        <v>5.5092592592592589E-3</v>
      </c>
      <c r="G16305">
        <v>490</v>
      </c>
      <c r="H16305">
        <v>476.49</v>
      </c>
      <c r="I16305">
        <v>0</v>
      </c>
      <c r="J16305" t="s">
        <v>7161</v>
      </c>
      <c r="K16305" t="s">
        <v>22</v>
      </c>
      <c r="L16305">
        <v>1</v>
      </c>
      <c r="M16305" t="s">
        <v>1661</v>
      </c>
      <c r="N16305" t="s">
        <v>23</v>
      </c>
      <c r="O16305" t="s">
        <v>24</v>
      </c>
      <c r="P16305" t="s">
        <v>25</v>
      </c>
      <c r="R16305" t="s">
        <v>26</v>
      </c>
      <c r="S16305">
        <v>18</v>
      </c>
      <c r="T16305">
        <v>18.399999999999999</v>
      </c>
      <c r="U16305">
        <v>18.399999999999999</v>
      </c>
      <c r="V16305">
        <v>-0.4</v>
      </c>
      <c r="W16305">
        <v>-0.4</v>
      </c>
      <c r="AB16305">
        <f t="shared" si="319"/>
        <v>198.79000000000002</v>
      </c>
    </row>
    <row r="16306" spans="1:28" x14ac:dyDescent="0.25">
      <c r="A16306" t="s">
        <v>7169</v>
      </c>
      <c r="B16306" t="s">
        <v>7160</v>
      </c>
      <c r="C16306" s="1">
        <v>0.47714120370370372</v>
      </c>
      <c r="D16306">
        <v>518</v>
      </c>
      <c r="E16306" s="2">
        <v>5.5937384259259247E-3</v>
      </c>
      <c r="F16306" s="1">
        <v>5.5902777777777782E-3</v>
      </c>
      <c r="G16306">
        <v>299</v>
      </c>
      <c r="H16306">
        <v>483.29899999999998</v>
      </c>
      <c r="I16306">
        <v>0</v>
      </c>
      <c r="J16306" t="s">
        <v>7161</v>
      </c>
      <c r="K16306" t="s">
        <v>22</v>
      </c>
      <c r="L16306">
        <v>1</v>
      </c>
      <c r="M16306" t="s">
        <v>1661</v>
      </c>
      <c r="N16306" t="s">
        <v>23</v>
      </c>
      <c r="O16306" t="s">
        <v>24</v>
      </c>
      <c r="P16306" t="s">
        <v>28</v>
      </c>
      <c r="R16306" t="s">
        <v>26</v>
      </c>
      <c r="S16306">
        <v>18.3</v>
      </c>
      <c r="T16306">
        <v>18.3</v>
      </c>
      <c r="U16306">
        <v>18.3</v>
      </c>
      <c r="V16306">
        <v>0</v>
      </c>
      <c r="W16306">
        <v>0</v>
      </c>
      <c r="AB16306">
        <f t="shared" si="319"/>
        <v>205.59899999999999</v>
      </c>
    </row>
    <row r="16307" spans="1:28" x14ac:dyDescent="0.25">
      <c r="A16307" t="s">
        <v>7170</v>
      </c>
      <c r="B16307" t="s">
        <v>7160</v>
      </c>
      <c r="C16307" s="1">
        <v>0.47865740740740742</v>
      </c>
      <c r="D16307">
        <v>589</v>
      </c>
      <c r="E16307" s="2">
        <v>7.1107638888888887E-3</v>
      </c>
      <c r="F16307" s="1">
        <v>7.106481481481481E-3</v>
      </c>
      <c r="G16307">
        <v>370</v>
      </c>
      <c r="H16307">
        <v>614.37</v>
      </c>
      <c r="I16307">
        <v>0</v>
      </c>
      <c r="J16307" t="s">
        <v>7161</v>
      </c>
      <c r="K16307" t="s">
        <v>22</v>
      </c>
      <c r="L16307">
        <v>1</v>
      </c>
      <c r="M16307" t="s">
        <v>1661</v>
      </c>
      <c r="N16307" t="s">
        <v>23</v>
      </c>
      <c r="O16307" t="s">
        <v>33</v>
      </c>
      <c r="P16307" t="s">
        <v>25</v>
      </c>
      <c r="R16307" t="s">
        <v>26</v>
      </c>
      <c r="S16307">
        <v>20.399999999999999</v>
      </c>
      <c r="T16307">
        <v>18.100000000000001</v>
      </c>
      <c r="U16307">
        <v>18.399999999999999</v>
      </c>
      <c r="V16307">
        <v>2.2999999999999998</v>
      </c>
      <c r="W16307">
        <v>2</v>
      </c>
      <c r="AB16307">
        <f t="shared" si="319"/>
        <v>336.67</v>
      </c>
    </row>
    <row r="16308" spans="1:28" x14ac:dyDescent="0.25">
      <c r="A16308" t="s">
        <v>7171</v>
      </c>
      <c r="B16308" t="s">
        <v>7160</v>
      </c>
      <c r="C16308" s="1">
        <v>0.47873842592592591</v>
      </c>
      <c r="D16308">
        <v>331</v>
      </c>
      <c r="E16308" s="2">
        <v>7.1888078703703706E-3</v>
      </c>
      <c r="F16308" s="1">
        <v>7.1874999999999994E-3</v>
      </c>
      <c r="G16308">
        <v>113</v>
      </c>
      <c r="H16308">
        <v>621.11300000000006</v>
      </c>
      <c r="I16308">
        <v>0</v>
      </c>
      <c r="J16308" t="s">
        <v>7161</v>
      </c>
      <c r="K16308" t="s">
        <v>22</v>
      </c>
      <c r="L16308">
        <v>1</v>
      </c>
      <c r="M16308" t="s">
        <v>1661</v>
      </c>
      <c r="N16308" t="s">
        <v>23</v>
      </c>
      <c r="O16308" t="s">
        <v>42</v>
      </c>
      <c r="P16308" t="s">
        <v>25</v>
      </c>
      <c r="R16308" t="s">
        <v>26</v>
      </c>
      <c r="S16308">
        <v>18.399999999999999</v>
      </c>
      <c r="T16308">
        <v>18.399999999999999</v>
      </c>
      <c r="U16308">
        <v>18.399999999999999</v>
      </c>
      <c r="V16308">
        <v>0</v>
      </c>
      <c r="W16308">
        <v>0</v>
      </c>
      <c r="AB16308">
        <f t="shared" si="319"/>
        <v>343.41300000000007</v>
      </c>
    </row>
    <row r="16309" spans="1:28" x14ac:dyDescent="0.25">
      <c r="A16309" t="s">
        <v>7172</v>
      </c>
      <c r="B16309" t="s">
        <v>7160</v>
      </c>
      <c r="C16309" s="1">
        <v>0.47893518518518513</v>
      </c>
      <c r="D16309">
        <v>387</v>
      </c>
      <c r="E16309" s="2">
        <v>7.3862037037037039E-3</v>
      </c>
      <c r="F16309" s="1">
        <v>7.3842592592592597E-3</v>
      </c>
      <c r="G16309">
        <v>168</v>
      </c>
      <c r="H16309">
        <v>638.16800000000001</v>
      </c>
      <c r="I16309">
        <v>0</v>
      </c>
      <c r="J16309" t="s">
        <v>7161</v>
      </c>
      <c r="K16309" t="s">
        <v>22</v>
      </c>
      <c r="L16309">
        <v>1</v>
      </c>
      <c r="M16309" t="s">
        <v>1661</v>
      </c>
      <c r="N16309" t="s">
        <v>23</v>
      </c>
      <c r="O16309" t="s">
        <v>24</v>
      </c>
      <c r="P16309" t="s">
        <v>28</v>
      </c>
      <c r="R16309" t="s">
        <v>26</v>
      </c>
      <c r="S16309">
        <v>19.399999999999999</v>
      </c>
      <c r="T16309">
        <v>18.3</v>
      </c>
      <c r="U16309">
        <v>18.3</v>
      </c>
      <c r="V16309">
        <v>1.1000000000000001</v>
      </c>
      <c r="W16309">
        <v>1.1000000000000001</v>
      </c>
      <c r="AB16309">
        <f t="shared" si="319"/>
        <v>360.46800000000002</v>
      </c>
    </row>
    <row r="16310" spans="1:28" x14ac:dyDescent="0.25">
      <c r="A16310" t="s">
        <v>7172</v>
      </c>
      <c r="B16310" t="s">
        <v>7160</v>
      </c>
      <c r="C16310" s="1">
        <v>0.47893518518518513</v>
      </c>
      <c r="D16310">
        <v>387</v>
      </c>
      <c r="E16310" s="2">
        <v>7.3862037037037039E-3</v>
      </c>
      <c r="F16310" s="1">
        <v>7.3842592592592597E-3</v>
      </c>
      <c r="G16310">
        <v>168</v>
      </c>
      <c r="H16310">
        <v>638.16800000000001</v>
      </c>
      <c r="I16310">
        <v>0</v>
      </c>
      <c r="J16310" t="s">
        <v>7161</v>
      </c>
      <c r="K16310" t="s">
        <v>22</v>
      </c>
      <c r="L16310">
        <v>1</v>
      </c>
      <c r="M16310" t="s">
        <v>1661</v>
      </c>
      <c r="N16310" t="s">
        <v>23</v>
      </c>
      <c r="O16310" t="s">
        <v>36</v>
      </c>
      <c r="P16310" t="s">
        <v>28</v>
      </c>
      <c r="R16310" t="s">
        <v>26</v>
      </c>
      <c r="S16310">
        <v>19.399999999999999</v>
      </c>
      <c r="T16310">
        <v>18.3</v>
      </c>
      <c r="U16310">
        <v>18.3</v>
      </c>
      <c r="V16310">
        <v>1.1000000000000001</v>
      </c>
      <c r="W16310">
        <v>1.1000000000000001</v>
      </c>
      <c r="AB16310">
        <f t="shared" si="319"/>
        <v>360.46800000000002</v>
      </c>
    </row>
    <row r="16311" spans="1:28" x14ac:dyDescent="0.25">
      <c r="A16311" t="s">
        <v>7173</v>
      </c>
      <c r="B16311" t="s">
        <v>7160</v>
      </c>
      <c r="C16311" s="1">
        <v>0.47951388888888885</v>
      </c>
      <c r="D16311">
        <v>219</v>
      </c>
      <c r="E16311" s="2">
        <v>7.9629629629629634E-3</v>
      </c>
      <c r="F16311" s="1">
        <v>7.9629629629629634E-3</v>
      </c>
      <c r="G16311">
        <v>0</v>
      </c>
      <c r="H16311">
        <v>688</v>
      </c>
      <c r="I16311">
        <v>0</v>
      </c>
      <c r="J16311" t="s">
        <v>7161</v>
      </c>
      <c r="K16311" t="s">
        <v>22</v>
      </c>
      <c r="L16311">
        <v>1</v>
      </c>
      <c r="M16311" t="s">
        <v>1661</v>
      </c>
      <c r="N16311" t="s">
        <v>23</v>
      </c>
      <c r="O16311" t="s">
        <v>46</v>
      </c>
      <c r="P16311" t="s">
        <v>28</v>
      </c>
      <c r="R16311" t="s">
        <v>26</v>
      </c>
      <c r="S16311">
        <v>19.399999999999999</v>
      </c>
      <c r="T16311">
        <v>18.399999999999999</v>
      </c>
      <c r="U16311">
        <v>18.399999999999999</v>
      </c>
      <c r="V16311">
        <v>1</v>
      </c>
      <c r="W16311">
        <v>1</v>
      </c>
      <c r="AB16311">
        <f t="shared" si="319"/>
        <v>410.3</v>
      </c>
    </row>
    <row r="16312" spans="1:28" x14ac:dyDescent="0.25">
      <c r="A16312" t="s">
        <v>7174</v>
      </c>
      <c r="B16312" t="s">
        <v>7160</v>
      </c>
      <c r="C16312" s="1">
        <v>0.48099537037037038</v>
      </c>
      <c r="D16312">
        <v>259</v>
      </c>
      <c r="E16312" s="2">
        <v>9.4449074074074071E-3</v>
      </c>
      <c r="F16312" s="1">
        <v>9.4444444444444445E-3</v>
      </c>
      <c r="G16312">
        <v>40</v>
      </c>
      <c r="H16312">
        <v>816.04</v>
      </c>
      <c r="I16312">
        <v>0</v>
      </c>
      <c r="J16312" t="s">
        <v>7161</v>
      </c>
      <c r="K16312" t="s">
        <v>22</v>
      </c>
      <c r="L16312">
        <v>1</v>
      </c>
      <c r="M16312" t="s">
        <v>1661</v>
      </c>
      <c r="N16312" t="s">
        <v>23</v>
      </c>
      <c r="O16312" t="s">
        <v>46</v>
      </c>
      <c r="P16312" t="s">
        <v>28</v>
      </c>
      <c r="R16312" t="s">
        <v>26</v>
      </c>
      <c r="S16312">
        <v>20.6</v>
      </c>
      <c r="T16312">
        <v>18.3</v>
      </c>
      <c r="U16312">
        <v>18.3</v>
      </c>
      <c r="V16312">
        <v>2.2999999999999998</v>
      </c>
      <c r="W16312">
        <v>2.2999999999999998</v>
      </c>
      <c r="AB16312">
        <f t="shared" si="319"/>
        <v>538.33999999999992</v>
      </c>
    </row>
    <row r="16313" spans="1:28" x14ac:dyDescent="0.25">
      <c r="A16313" t="s">
        <v>7175</v>
      </c>
      <c r="B16313" t="s">
        <v>7160</v>
      </c>
      <c r="C16313" s="1">
        <v>0.48101851851851851</v>
      </c>
      <c r="D16313">
        <v>255</v>
      </c>
      <c r="E16313" s="2">
        <v>9.4680208333333335E-3</v>
      </c>
      <c r="F16313" s="1">
        <v>9.4675925925925917E-3</v>
      </c>
      <c r="G16313">
        <v>37</v>
      </c>
      <c r="H16313">
        <v>818.03700000000003</v>
      </c>
      <c r="I16313">
        <v>0</v>
      </c>
      <c r="J16313" t="s">
        <v>7161</v>
      </c>
      <c r="K16313" t="s">
        <v>22</v>
      </c>
      <c r="L16313">
        <v>1</v>
      </c>
      <c r="M16313" t="s">
        <v>1661</v>
      </c>
      <c r="N16313" t="s">
        <v>23</v>
      </c>
      <c r="O16313" t="s">
        <v>31</v>
      </c>
      <c r="P16313" t="s">
        <v>28</v>
      </c>
      <c r="R16313" t="s">
        <v>26</v>
      </c>
      <c r="S16313">
        <v>18.899999999999999</v>
      </c>
      <c r="T16313">
        <v>18.3</v>
      </c>
      <c r="U16313">
        <v>18.3</v>
      </c>
      <c r="V16313">
        <v>0.6</v>
      </c>
      <c r="W16313">
        <v>0.6</v>
      </c>
      <c r="AB16313">
        <f t="shared" si="319"/>
        <v>540.33699999999999</v>
      </c>
    </row>
    <row r="16314" spans="1:28" x14ac:dyDescent="0.25">
      <c r="A16314" t="s">
        <v>7176</v>
      </c>
      <c r="B16314" t="s">
        <v>7160</v>
      </c>
      <c r="C16314" s="1">
        <v>0.48101851851851851</v>
      </c>
      <c r="D16314">
        <v>259</v>
      </c>
      <c r="E16314" s="2">
        <v>9.4680555555555559E-3</v>
      </c>
      <c r="F16314" s="1">
        <v>9.4675925925925917E-3</v>
      </c>
      <c r="G16314">
        <v>40</v>
      </c>
      <c r="H16314">
        <v>818.04</v>
      </c>
      <c r="I16314">
        <v>0</v>
      </c>
      <c r="J16314" t="s">
        <v>7161</v>
      </c>
      <c r="K16314" t="s">
        <v>22</v>
      </c>
      <c r="L16314">
        <v>1</v>
      </c>
      <c r="M16314" t="s">
        <v>1661</v>
      </c>
      <c r="N16314" t="s">
        <v>23</v>
      </c>
      <c r="O16314" t="s">
        <v>24</v>
      </c>
      <c r="P16314" t="s">
        <v>28</v>
      </c>
      <c r="R16314" t="s">
        <v>26</v>
      </c>
      <c r="S16314">
        <v>19.399999999999999</v>
      </c>
      <c r="T16314">
        <v>18.3</v>
      </c>
      <c r="U16314">
        <v>18.3</v>
      </c>
      <c r="V16314">
        <v>1.1000000000000001</v>
      </c>
      <c r="W16314">
        <v>1.1000000000000001</v>
      </c>
      <c r="AB16314">
        <f t="shared" si="319"/>
        <v>540.33999999999992</v>
      </c>
    </row>
    <row r="16315" spans="1:28" x14ac:dyDescent="0.25">
      <c r="A16315" t="s">
        <v>7177</v>
      </c>
      <c r="B16315" t="s">
        <v>7160</v>
      </c>
      <c r="C16315" s="1">
        <v>0.4810532407407408</v>
      </c>
      <c r="D16315">
        <v>927</v>
      </c>
      <c r="E16315" s="2">
        <v>9.5105092592592585E-3</v>
      </c>
      <c r="F16315" s="1">
        <v>9.5023148148148159E-3</v>
      </c>
      <c r="G16315">
        <v>708</v>
      </c>
      <c r="H16315">
        <v>821.70799999999997</v>
      </c>
      <c r="I16315">
        <v>0</v>
      </c>
      <c r="J16315" t="s">
        <v>7161</v>
      </c>
      <c r="K16315" t="s">
        <v>22</v>
      </c>
      <c r="L16315">
        <v>1</v>
      </c>
      <c r="M16315" t="s">
        <v>1661</v>
      </c>
      <c r="N16315" t="s">
        <v>23</v>
      </c>
      <c r="O16315" t="s">
        <v>33</v>
      </c>
      <c r="P16315" t="s">
        <v>28</v>
      </c>
      <c r="R16315" t="s">
        <v>26</v>
      </c>
      <c r="S16315">
        <v>22.1</v>
      </c>
      <c r="T16315">
        <v>18.399999999999999</v>
      </c>
      <c r="U16315">
        <v>18.3</v>
      </c>
      <c r="V16315">
        <v>3.7</v>
      </c>
      <c r="W16315">
        <v>3.8</v>
      </c>
      <c r="AB16315">
        <f t="shared" si="319"/>
        <v>544.00800000000004</v>
      </c>
    </row>
    <row r="16316" spans="1:28" x14ac:dyDescent="0.25">
      <c r="A16316" t="s">
        <v>7178</v>
      </c>
      <c r="B16316" t="s">
        <v>7160</v>
      </c>
      <c r="C16316" s="1">
        <v>0.48309027777777774</v>
      </c>
      <c r="D16316">
        <v>924</v>
      </c>
      <c r="E16316" s="2">
        <v>1.1547511574074075E-2</v>
      </c>
      <c r="F16316" s="1">
        <v>1.1539351851851851E-2</v>
      </c>
      <c r="G16316">
        <v>705</v>
      </c>
      <c r="H16316">
        <v>997.70500000000004</v>
      </c>
      <c r="I16316">
        <v>0</v>
      </c>
      <c r="J16316" t="s">
        <v>7161</v>
      </c>
      <c r="K16316" t="s">
        <v>22</v>
      </c>
      <c r="L16316">
        <v>1</v>
      </c>
      <c r="M16316" t="s">
        <v>1661</v>
      </c>
      <c r="N16316" t="s">
        <v>23</v>
      </c>
      <c r="O16316" t="s">
        <v>24</v>
      </c>
      <c r="P16316" t="s">
        <v>28</v>
      </c>
      <c r="R16316" t="s">
        <v>26</v>
      </c>
      <c r="S16316">
        <v>21.8</v>
      </c>
      <c r="T16316">
        <v>18.3</v>
      </c>
      <c r="U16316">
        <v>18.3</v>
      </c>
      <c r="V16316">
        <v>3.5</v>
      </c>
      <c r="W16316">
        <v>3.5</v>
      </c>
      <c r="AB16316">
        <f t="shared" si="319"/>
        <v>720.00500000000011</v>
      </c>
    </row>
    <row r="16317" spans="1:28" x14ac:dyDescent="0.25">
      <c r="A16317" t="s">
        <v>7178</v>
      </c>
      <c r="B16317" t="s">
        <v>7160</v>
      </c>
      <c r="C16317" s="1">
        <v>0.48309027777777774</v>
      </c>
      <c r="D16317">
        <v>924</v>
      </c>
      <c r="E16317" s="2">
        <v>1.1547511574074075E-2</v>
      </c>
      <c r="F16317" s="1">
        <v>1.1539351851851851E-2</v>
      </c>
      <c r="G16317">
        <v>705</v>
      </c>
      <c r="H16317">
        <v>997.70500000000004</v>
      </c>
      <c r="I16317">
        <v>0</v>
      </c>
      <c r="J16317" t="s">
        <v>7161</v>
      </c>
      <c r="K16317" t="s">
        <v>22</v>
      </c>
      <c r="L16317">
        <v>1</v>
      </c>
      <c r="M16317" t="s">
        <v>1661</v>
      </c>
      <c r="N16317" t="s">
        <v>23</v>
      </c>
      <c r="O16317" t="s">
        <v>46</v>
      </c>
      <c r="P16317" t="s">
        <v>28</v>
      </c>
      <c r="R16317" t="s">
        <v>26</v>
      </c>
      <c r="S16317">
        <v>19.399999999999999</v>
      </c>
      <c r="T16317">
        <v>18.3</v>
      </c>
      <c r="U16317">
        <v>18.3</v>
      </c>
      <c r="V16317">
        <v>1.1000000000000001</v>
      </c>
      <c r="W16317">
        <v>1.1000000000000001</v>
      </c>
      <c r="AB16317">
        <f t="shared" si="319"/>
        <v>720.00500000000011</v>
      </c>
    </row>
    <row r="16318" spans="1:28" x14ac:dyDescent="0.25">
      <c r="A16318" t="s">
        <v>7179</v>
      </c>
      <c r="B16318" t="s">
        <v>7160</v>
      </c>
      <c r="C16318" s="1">
        <v>0.48517361111111112</v>
      </c>
      <c r="D16318">
        <v>893</v>
      </c>
      <c r="E16318" s="2">
        <v>1.3630486111111111E-2</v>
      </c>
      <c r="F16318" s="1">
        <v>1.3622685185185184E-2</v>
      </c>
      <c r="G16318">
        <v>674</v>
      </c>
      <c r="H16318">
        <v>1177.67</v>
      </c>
      <c r="I16318">
        <v>0</v>
      </c>
      <c r="J16318" t="s">
        <v>7161</v>
      </c>
      <c r="K16318" t="s">
        <v>22</v>
      </c>
      <c r="L16318">
        <v>1</v>
      </c>
      <c r="M16318" t="s">
        <v>1661</v>
      </c>
      <c r="N16318" t="s">
        <v>23</v>
      </c>
      <c r="O16318" t="s">
        <v>31</v>
      </c>
      <c r="P16318" t="s">
        <v>28</v>
      </c>
      <c r="R16318" t="s">
        <v>26</v>
      </c>
      <c r="S16318">
        <v>20.2</v>
      </c>
      <c r="T16318">
        <v>18.3</v>
      </c>
      <c r="U16318">
        <v>18.3</v>
      </c>
      <c r="V16318">
        <v>1.9</v>
      </c>
      <c r="W16318">
        <v>1.9</v>
      </c>
      <c r="AB16318">
        <f t="shared" si="319"/>
        <v>899.97</v>
      </c>
    </row>
    <row r="16319" spans="1:28" x14ac:dyDescent="0.25">
      <c r="A16319" t="s">
        <v>7179</v>
      </c>
      <c r="B16319" t="s">
        <v>7160</v>
      </c>
      <c r="C16319" s="1">
        <v>0.48517361111111112</v>
      </c>
      <c r="D16319">
        <v>893</v>
      </c>
      <c r="E16319" s="2">
        <v>1.3630486111111111E-2</v>
      </c>
      <c r="F16319" s="1">
        <v>1.3622685185185184E-2</v>
      </c>
      <c r="G16319">
        <v>674</v>
      </c>
      <c r="H16319">
        <v>1177.67</v>
      </c>
      <c r="I16319">
        <v>0</v>
      </c>
      <c r="J16319" t="s">
        <v>7161</v>
      </c>
      <c r="K16319" t="s">
        <v>22</v>
      </c>
      <c r="L16319">
        <v>1</v>
      </c>
      <c r="M16319" t="s">
        <v>1661</v>
      </c>
      <c r="N16319" t="s">
        <v>23</v>
      </c>
      <c r="O16319" t="s">
        <v>46</v>
      </c>
      <c r="P16319" t="s">
        <v>28</v>
      </c>
      <c r="R16319" t="s">
        <v>26</v>
      </c>
      <c r="S16319">
        <v>22.2</v>
      </c>
      <c r="T16319">
        <v>18.3</v>
      </c>
      <c r="U16319">
        <v>18.3</v>
      </c>
      <c r="V16319">
        <v>3.9</v>
      </c>
      <c r="W16319">
        <v>3.9</v>
      </c>
      <c r="AB16319">
        <f t="shared" si="319"/>
        <v>899.97</v>
      </c>
    </row>
    <row r="16320" spans="1:28" x14ac:dyDescent="0.25">
      <c r="A16320" t="s">
        <v>7179</v>
      </c>
      <c r="B16320" t="s">
        <v>7160</v>
      </c>
      <c r="C16320" s="1">
        <v>0.48517361111111112</v>
      </c>
      <c r="D16320">
        <v>893</v>
      </c>
      <c r="E16320" s="2">
        <v>1.3630486111111111E-2</v>
      </c>
      <c r="F16320" s="1">
        <v>1.3622685185185184E-2</v>
      </c>
      <c r="G16320">
        <v>674</v>
      </c>
      <c r="H16320">
        <v>1177.67</v>
      </c>
      <c r="I16320">
        <v>0</v>
      </c>
      <c r="J16320" t="s">
        <v>7161</v>
      </c>
      <c r="K16320" t="s">
        <v>22</v>
      </c>
      <c r="L16320">
        <v>1</v>
      </c>
      <c r="M16320" t="s">
        <v>1661</v>
      </c>
      <c r="N16320" t="s">
        <v>23</v>
      </c>
      <c r="O16320" t="s">
        <v>33</v>
      </c>
      <c r="P16320" t="s">
        <v>28</v>
      </c>
      <c r="R16320" t="s">
        <v>26</v>
      </c>
      <c r="S16320">
        <v>20.8</v>
      </c>
      <c r="T16320">
        <v>18.3</v>
      </c>
      <c r="U16320">
        <v>18.3</v>
      </c>
      <c r="V16320">
        <v>2.5</v>
      </c>
      <c r="W16320">
        <v>2.5</v>
      </c>
      <c r="AB16320">
        <f t="shared" si="319"/>
        <v>899.97</v>
      </c>
    </row>
    <row r="16321" spans="1:28" x14ac:dyDescent="0.25">
      <c r="A16321" t="s">
        <v>7179</v>
      </c>
      <c r="B16321" t="s">
        <v>7160</v>
      </c>
      <c r="C16321" s="1">
        <v>0.48517361111111112</v>
      </c>
      <c r="D16321">
        <v>893</v>
      </c>
      <c r="E16321" s="2">
        <v>1.3630486111111111E-2</v>
      </c>
      <c r="F16321" s="1">
        <v>1.3622685185185184E-2</v>
      </c>
      <c r="G16321">
        <v>674</v>
      </c>
      <c r="H16321">
        <v>1177.67</v>
      </c>
      <c r="I16321">
        <v>0</v>
      </c>
      <c r="J16321" t="s">
        <v>7161</v>
      </c>
      <c r="K16321" t="s">
        <v>22</v>
      </c>
      <c r="L16321">
        <v>1</v>
      </c>
      <c r="M16321" t="s">
        <v>1661</v>
      </c>
      <c r="N16321" t="s">
        <v>23</v>
      </c>
      <c r="O16321" t="s">
        <v>42</v>
      </c>
      <c r="P16321" t="s">
        <v>28</v>
      </c>
      <c r="R16321" t="s">
        <v>26</v>
      </c>
      <c r="S16321">
        <v>19.3</v>
      </c>
      <c r="T16321">
        <v>18.3</v>
      </c>
      <c r="U16321">
        <v>18.399999999999999</v>
      </c>
      <c r="V16321">
        <v>1</v>
      </c>
      <c r="W16321">
        <v>0.9</v>
      </c>
      <c r="AB16321">
        <f t="shared" si="319"/>
        <v>899.97</v>
      </c>
    </row>
    <row r="16322" spans="1:28" x14ac:dyDescent="0.25">
      <c r="A16322" t="s">
        <v>7180</v>
      </c>
      <c r="B16322" t="s">
        <v>7160</v>
      </c>
      <c r="C16322" s="1">
        <v>0.48726851851851855</v>
      </c>
      <c r="D16322">
        <v>529</v>
      </c>
      <c r="E16322" s="2">
        <v>1.5721180555555558E-2</v>
      </c>
      <c r="F16322" s="1">
        <v>1.5717592592592592E-2</v>
      </c>
      <c r="G16322">
        <v>310</v>
      </c>
      <c r="H16322">
        <v>1358.31</v>
      </c>
      <c r="I16322">
        <v>0</v>
      </c>
      <c r="J16322" t="s">
        <v>7161</v>
      </c>
      <c r="K16322" t="s">
        <v>22</v>
      </c>
      <c r="L16322">
        <v>1</v>
      </c>
      <c r="M16322" t="s">
        <v>1661</v>
      </c>
      <c r="N16322" t="s">
        <v>23</v>
      </c>
      <c r="O16322" t="s">
        <v>46</v>
      </c>
      <c r="P16322" t="s">
        <v>28</v>
      </c>
      <c r="R16322" t="s">
        <v>26</v>
      </c>
      <c r="S16322">
        <v>22</v>
      </c>
      <c r="T16322">
        <v>18.3</v>
      </c>
      <c r="U16322">
        <v>18.399999999999999</v>
      </c>
      <c r="V16322">
        <v>3.7</v>
      </c>
      <c r="W16322">
        <v>3.6</v>
      </c>
      <c r="AB16322">
        <f t="shared" si="319"/>
        <v>1080.6099999999999</v>
      </c>
    </row>
    <row r="16323" spans="1:28" x14ac:dyDescent="0.25">
      <c r="A16323" t="s">
        <v>7180</v>
      </c>
      <c r="B16323" t="s">
        <v>7160</v>
      </c>
      <c r="C16323" s="1">
        <v>0.48726851851851855</v>
      </c>
      <c r="D16323">
        <v>529</v>
      </c>
      <c r="E16323" s="2">
        <v>1.5721180555555558E-2</v>
      </c>
      <c r="F16323" s="1">
        <v>1.5717592592592592E-2</v>
      </c>
      <c r="G16323">
        <v>310</v>
      </c>
      <c r="H16323">
        <v>1358.31</v>
      </c>
      <c r="I16323">
        <v>0</v>
      </c>
      <c r="J16323" t="s">
        <v>7161</v>
      </c>
      <c r="K16323" t="s">
        <v>22</v>
      </c>
      <c r="L16323">
        <v>1</v>
      </c>
      <c r="M16323" t="s">
        <v>1661</v>
      </c>
      <c r="N16323" t="s">
        <v>23</v>
      </c>
      <c r="O16323" t="s">
        <v>31</v>
      </c>
      <c r="P16323" t="s">
        <v>28</v>
      </c>
      <c r="R16323" t="s">
        <v>26</v>
      </c>
      <c r="S16323">
        <v>20.100000000000001</v>
      </c>
      <c r="T16323">
        <v>18.3</v>
      </c>
      <c r="U16323">
        <v>18.399999999999999</v>
      </c>
      <c r="V16323">
        <v>1.8</v>
      </c>
      <c r="W16323">
        <v>1.7</v>
      </c>
      <c r="AB16323">
        <f t="shared" si="319"/>
        <v>1080.6099999999999</v>
      </c>
    </row>
    <row r="16324" spans="1:28" x14ac:dyDescent="0.25">
      <c r="A16324" t="s">
        <v>7180</v>
      </c>
      <c r="B16324" t="s">
        <v>7160</v>
      </c>
      <c r="C16324" s="1">
        <v>0.48726851851851855</v>
      </c>
      <c r="D16324">
        <v>529</v>
      </c>
      <c r="E16324" s="2">
        <v>1.5721180555555558E-2</v>
      </c>
      <c r="F16324" s="1">
        <v>1.5717592592592592E-2</v>
      </c>
      <c r="G16324">
        <v>310</v>
      </c>
      <c r="H16324">
        <v>1358.31</v>
      </c>
      <c r="I16324">
        <v>0</v>
      </c>
      <c r="J16324" t="s">
        <v>7161</v>
      </c>
      <c r="K16324" t="s">
        <v>22</v>
      </c>
      <c r="L16324">
        <v>1</v>
      </c>
      <c r="M16324" t="s">
        <v>1661</v>
      </c>
      <c r="N16324" t="s">
        <v>23</v>
      </c>
      <c r="O16324" t="s">
        <v>42</v>
      </c>
      <c r="P16324" t="s">
        <v>28</v>
      </c>
      <c r="R16324" t="s">
        <v>26</v>
      </c>
      <c r="S16324">
        <v>18.600000000000001</v>
      </c>
      <c r="T16324">
        <v>18.3</v>
      </c>
      <c r="U16324">
        <v>18.5</v>
      </c>
      <c r="V16324">
        <v>0.3</v>
      </c>
      <c r="W16324">
        <v>0.1</v>
      </c>
      <c r="X16324" t="s">
        <v>226</v>
      </c>
      <c r="AB16324">
        <f t="shared" si="319"/>
        <v>1080.6099999999999</v>
      </c>
    </row>
    <row r="16325" spans="1:28" x14ac:dyDescent="0.25">
      <c r="A16325" t="s">
        <v>7180</v>
      </c>
      <c r="B16325" t="s">
        <v>7160</v>
      </c>
      <c r="C16325" s="1">
        <v>0.48726851851851855</v>
      </c>
      <c r="D16325">
        <v>529</v>
      </c>
      <c r="E16325" s="2">
        <v>1.5721180555555558E-2</v>
      </c>
      <c r="F16325" s="1">
        <v>1.5717592592592592E-2</v>
      </c>
      <c r="G16325">
        <v>310</v>
      </c>
      <c r="H16325">
        <v>1358.31</v>
      </c>
      <c r="I16325">
        <v>0</v>
      </c>
      <c r="J16325" t="s">
        <v>7161</v>
      </c>
      <c r="K16325" t="s">
        <v>22</v>
      </c>
      <c r="L16325">
        <v>1</v>
      </c>
      <c r="M16325" t="s">
        <v>1661</v>
      </c>
      <c r="N16325" t="s">
        <v>23</v>
      </c>
      <c r="O16325" t="s">
        <v>33</v>
      </c>
      <c r="P16325" t="s">
        <v>28</v>
      </c>
      <c r="R16325" t="s">
        <v>26</v>
      </c>
      <c r="S16325">
        <v>19.899999999999999</v>
      </c>
      <c r="T16325">
        <v>18.3</v>
      </c>
      <c r="U16325">
        <v>18.399999999999999</v>
      </c>
      <c r="V16325">
        <v>1.6</v>
      </c>
      <c r="W16325">
        <v>1.5</v>
      </c>
      <c r="AB16325">
        <f t="shared" si="319"/>
        <v>1080.6099999999999</v>
      </c>
    </row>
    <row r="16326" spans="1:28" x14ac:dyDescent="0.25">
      <c r="A16326" t="s">
        <v>7181</v>
      </c>
      <c r="B16326" t="s">
        <v>7160</v>
      </c>
      <c r="C16326" s="1">
        <v>0.48935185185185182</v>
      </c>
      <c r="D16326">
        <v>298</v>
      </c>
      <c r="E16326" s="2">
        <v>1.7801840277777779E-2</v>
      </c>
      <c r="F16326" s="1">
        <v>1.7800925925925925E-2</v>
      </c>
      <c r="G16326">
        <v>79</v>
      </c>
      <c r="H16326">
        <v>1538.08</v>
      </c>
      <c r="I16326">
        <v>0</v>
      </c>
      <c r="J16326" t="s">
        <v>7161</v>
      </c>
      <c r="K16326" t="s">
        <v>22</v>
      </c>
      <c r="L16326">
        <v>1</v>
      </c>
      <c r="M16326" t="s">
        <v>1661</v>
      </c>
      <c r="N16326" t="s">
        <v>23</v>
      </c>
      <c r="O16326" t="s">
        <v>24</v>
      </c>
      <c r="P16326" t="s">
        <v>28</v>
      </c>
      <c r="R16326" t="s">
        <v>26</v>
      </c>
      <c r="S16326">
        <v>19.8</v>
      </c>
      <c r="T16326">
        <v>18.3</v>
      </c>
      <c r="U16326">
        <v>18.399999999999999</v>
      </c>
      <c r="V16326">
        <v>1.5</v>
      </c>
      <c r="W16326">
        <v>1.4</v>
      </c>
      <c r="AB16326">
        <f t="shared" si="319"/>
        <v>1260.3799999999999</v>
      </c>
    </row>
    <row r="16327" spans="1:28" x14ac:dyDescent="0.25">
      <c r="A16327" t="s">
        <v>7181</v>
      </c>
      <c r="B16327" t="s">
        <v>7160</v>
      </c>
      <c r="C16327" s="1">
        <v>0.48935185185185182</v>
      </c>
      <c r="D16327">
        <v>298</v>
      </c>
      <c r="E16327" s="2">
        <v>1.7801840277777779E-2</v>
      </c>
      <c r="F16327" s="1">
        <v>1.7800925925925925E-2</v>
      </c>
      <c r="G16327">
        <v>79</v>
      </c>
      <c r="H16327">
        <v>1538.08</v>
      </c>
      <c r="I16327">
        <v>0</v>
      </c>
      <c r="J16327" t="s">
        <v>7161</v>
      </c>
      <c r="K16327" t="s">
        <v>22</v>
      </c>
      <c r="L16327">
        <v>1</v>
      </c>
      <c r="M16327" t="s">
        <v>1661</v>
      </c>
      <c r="N16327" t="s">
        <v>23</v>
      </c>
      <c r="O16327" t="s">
        <v>46</v>
      </c>
      <c r="P16327" t="s">
        <v>28</v>
      </c>
      <c r="R16327" t="s">
        <v>26</v>
      </c>
      <c r="S16327">
        <v>19</v>
      </c>
      <c r="T16327">
        <v>18.3</v>
      </c>
      <c r="U16327">
        <v>18.399999999999999</v>
      </c>
      <c r="V16327">
        <v>0.7</v>
      </c>
      <c r="W16327">
        <v>0.6</v>
      </c>
      <c r="AB16327">
        <f t="shared" si="319"/>
        <v>1260.3799999999999</v>
      </c>
    </row>
    <row r="16328" spans="1:28" x14ac:dyDescent="0.25">
      <c r="A16328" t="s">
        <v>7181</v>
      </c>
      <c r="B16328" t="s">
        <v>7160</v>
      </c>
      <c r="C16328" s="1">
        <v>0.48935185185185182</v>
      </c>
      <c r="D16328">
        <v>298</v>
      </c>
      <c r="E16328" s="2">
        <v>1.7801840277777779E-2</v>
      </c>
      <c r="F16328" s="1">
        <v>1.7800925925925925E-2</v>
      </c>
      <c r="G16328">
        <v>79</v>
      </c>
      <c r="H16328">
        <v>1538.08</v>
      </c>
      <c r="I16328">
        <v>0</v>
      </c>
      <c r="J16328" t="s">
        <v>7161</v>
      </c>
      <c r="K16328" t="s">
        <v>22</v>
      </c>
      <c r="L16328">
        <v>1</v>
      </c>
      <c r="M16328" t="s">
        <v>1661</v>
      </c>
      <c r="N16328" t="s">
        <v>23</v>
      </c>
      <c r="O16328" t="s">
        <v>36</v>
      </c>
      <c r="P16328" t="s">
        <v>28</v>
      </c>
      <c r="R16328" t="s">
        <v>26</v>
      </c>
      <c r="S16328">
        <v>19.2</v>
      </c>
      <c r="T16328">
        <v>18.3</v>
      </c>
      <c r="U16328">
        <v>18.399999999999999</v>
      </c>
      <c r="V16328">
        <v>0.9</v>
      </c>
      <c r="W16328">
        <v>0.8</v>
      </c>
      <c r="AB16328">
        <f t="shared" si="319"/>
        <v>1260.3799999999999</v>
      </c>
    </row>
    <row r="16329" spans="1:28" x14ac:dyDescent="0.25">
      <c r="A16329" t="s">
        <v>7182</v>
      </c>
      <c r="B16329" t="s">
        <v>7160</v>
      </c>
      <c r="C16329" s="1">
        <v>0.48935185185185182</v>
      </c>
      <c r="D16329">
        <v>464</v>
      </c>
      <c r="E16329" s="2">
        <v>1.7803773148148148E-2</v>
      </c>
      <c r="F16329" s="1">
        <v>1.7800925925925925E-2</v>
      </c>
      <c r="G16329">
        <v>246</v>
      </c>
      <c r="H16329">
        <v>1538.25</v>
      </c>
      <c r="I16329">
        <v>0</v>
      </c>
      <c r="J16329" t="s">
        <v>7161</v>
      </c>
      <c r="K16329" t="s">
        <v>22</v>
      </c>
      <c r="L16329">
        <v>1</v>
      </c>
      <c r="M16329" t="s">
        <v>1661</v>
      </c>
      <c r="N16329" t="s">
        <v>23</v>
      </c>
      <c r="O16329" t="s">
        <v>42</v>
      </c>
      <c r="P16329" t="s">
        <v>28</v>
      </c>
      <c r="R16329" t="s">
        <v>26</v>
      </c>
      <c r="S16329">
        <v>20</v>
      </c>
      <c r="T16329">
        <v>18.3</v>
      </c>
      <c r="U16329">
        <v>18.399999999999999</v>
      </c>
      <c r="V16329">
        <v>1.7</v>
      </c>
      <c r="W16329">
        <v>1.6</v>
      </c>
      <c r="AB16329">
        <f t="shared" si="319"/>
        <v>1260.55</v>
      </c>
    </row>
    <row r="16330" spans="1:28" x14ac:dyDescent="0.25">
      <c r="A16330" t="s">
        <v>7183</v>
      </c>
      <c r="B16330" t="s">
        <v>7160</v>
      </c>
      <c r="C16330" s="1">
        <v>0.4914351851851852</v>
      </c>
      <c r="D16330">
        <v>633</v>
      </c>
      <c r="E16330" s="2">
        <v>1.9889062500000002E-2</v>
      </c>
      <c r="F16330" s="1">
        <v>1.9884259259259258E-2</v>
      </c>
      <c r="G16330">
        <v>415</v>
      </c>
      <c r="H16330">
        <v>1718.41</v>
      </c>
      <c r="I16330">
        <v>0</v>
      </c>
      <c r="J16330" t="s">
        <v>7161</v>
      </c>
      <c r="K16330" t="s">
        <v>22</v>
      </c>
      <c r="L16330">
        <v>1</v>
      </c>
      <c r="M16330" t="s">
        <v>1661</v>
      </c>
      <c r="N16330" t="s">
        <v>23</v>
      </c>
      <c r="O16330" t="s">
        <v>42</v>
      </c>
      <c r="P16330" t="s">
        <v>28</v>
      </c>
      <c r="R16330" t="s">
        <v>26</v>
      </c>
      <c r="S16330">
        <v>19.399999999999999</v>
      </c>
      <c r="T16330">
        <v>18.3</v>
      </c>
      <c r="U16330">
        <v>18.399999999999999</v>
      </c>
      <c r="V16330">
        <v>1.1000000000000001</v>
      </c>
      <c r="W16330">
        <v>1</v>
      </c>
      <c r="AB16330">
        <f t="shared" si="319"/>
        <v>1440.71</v>
      </c>
    </row>
    <row r="16331" spans="1:28" x14ac:dyDescent="0.25">
      <c r="A16331" t="s">
        <v>7183</v>
      </c>
      <c r="B16331" t="s">
        <v>7160</v>
      </c>
      <c r="C16331" s="1">
        <v>0.4914351851851852</v>
      </c>
      <c r="D16331">
        <v>633</v>
      </c>
      <c r="E16331" s="2">
        <v>1.9889062500000002E-2</v>
      </c>
      <c r="F16331" s="1">
        <v>1.9884259259259258E-2</v>
      </c>
      <c r="G16331">
        <v>415</v>
      </c>
      <c r="H16331">
        <v>1718.41</v>
      </c>
      <c r="I16331">
        <v>0</v>
      </c>
      <c r="J16331" t="s">
        <v>7161</v>
      </c>
      <c r="K16331" t="s">
        <v>22</v>
      </c>
      <c r="L16331">
        <v>1</v>
      </c>
      <c r="M16331" t="s">
        <v>1661</v>
      </c>
      <c r="N16331" t="s">
        <v>23</v>
      </c>
      <c r="O16331" t="s">
        <v>46</v>
      </c>
      <c r="P16331" t="s">
        <v>28</v>
      </c>
      <c r="R16331" t="s">
        <v>26</v>
      </c>
      <c r="S16331">
        <v>19.100000000000001</v>
      </c>
      <c r="T16331">
        <v>18.3</v>
      </c>
      <c r="U16331">
        <v>18.399999999999999</v>
      </c>
      <c r="V16331">
        <v>0.8</v>
      </c>
      <c r="W16331">
        <v>0.7</v>
      </c>
      <c r="AB16331">
        <f t="shared" si="319"/>
        <v>1440.71</v>
      </c>
    </row>
    <row r="16332" spans="1:28" x14ac:dyDescent="0.25">
      <c r="A16332" t="s">
        <v>7183</v>
      </c>
      <c r="B16332" t="s">
        <v>7160</v>
      </c>
      <c r="C16332" s="1">
        <v>0.4914351851851852</v>
      </c>
      <c r="D16332">
        <v>633</v>
      </c>
      <c r="E16332" s="2">
        <v>1.9889062500000002E-2</v>
      </c>
      <c r="F16332" s="1">
        <v>1.9884259259259258E-2</v>
      </c>
      <c r="G16332">
        <v>415</v>
      </c>
      <c r="H16332">
        <v>1718.41</v>
      </c>
      <c r="I16332">
        <v>0</v>
      </c>
      <c r="J16332" t="s">
        <v>7161</v>
      </c>
      <c r="K16332" t="s">
        <v>22</v>
      </c>
      <c r="L16332">
        <v>1</v>
      </c>
      <c r="M16332" t="s">
        <v>1661</v>
      </c>
      <c r="N16332" t="s">
        <v>23</v>
      </c>
      <c r="O16332" t="s">
        <v>24</v>
      </c>
      <c r="P16332" t="s">
        <v>28</v>
      </c>
      <c r="R16332" t="s">
        <v>26</v>
      </c>
      <c r="S16332">
        <v>22.1</v>
      </c>
      <c r="T16332">
        <v>18.3</v>
      </c>
      <c r="U16332">
        <v>18.399999999999999</v>
      </c>
      <c r="V16332">
        <v>3.8</v>
      </c>
      <c r="W16332">
        <v>3.7</v>
      </c>
      <c r="AB16332">
        <f t="shared" si="319"/>
        <v>1440.71</v>
      </c>
    </row>
    <row r="16333" spans="1:28" x14ac:dyDescent="0.25">
      <c r="A16333" t="s">
        <v>7183</v>
      </c>
      <c r="B16333" t="s">
        <v>7160</v>
      </c>
      <c r="C16333" s="1">
        <v>0.4914351851851852</v>
      </c>
      <c r="D16333">
        <v>633</v>
      </c>
      <c r="E16333" s="2">
        <v>1.9889062500000002E-2</v>
      </c>
      <c r="F16333" s="1">
        <v>1.9884259259259258E-2</v>
      </c>
      <c r="G16333">
        <v>415</v>
      </c>
      <c r="H16333">
        <v>1718.41</v>
      </c>
      <c r="I16333">
        <v>0</v>
      </c>
      <c r="J16333" t="s">
        <v>7161</v>
      </c>
      <c r="K16333" t="s">
        <v>22</v>
      </c>
      <c r="L16333">
        <v>1</v>
      </c>
      <c r="M16333" t="s">
        <v>1661</v>
      </c>
      <c r="N16333" t="s">
        <v>23</v>
      </c>
      <c r="O16333" t="s">
        <v>36</v>
      </c>
      <c r="P16333" t="s">
        <v>28</v>
      </c>
      <c r="R16333" t="s">
        <v>26</v>
      </c>
      <c r="S16333">
        <v>19.100000000000001</v>
      </c>
      <c r="T16333">
        <v>18.2</v>
      </c>
      <c r="U16333">
        <v>18.3</v>
      </c>
      <c r="V16333">
        <v>0.9</v>
      </c>
      <c r="W16333">
        <v>0.8</v>
      </c>
      <c r="AB16333">
        <f t="shared" si="319"/>
        <v>1440.71</v>
      </c>
    </row>
    <row r="16334" spans="1:28" x14ac:dyDescent="0.25">
      <c r="A16334" t="s">
        <v>7184</v>
      </c>
      <c r="B16334" t="s">
        <v>7160</v>
      </c>
      <c r="C16334" s="1">
        <v>0.49351851851851852</v>
      </c>
      <c r="D16334">
        <v>135</v>
      </c>
      <c r="E16334" s="2">
        <v>2.1966620370370369E-2</v>
      </c>
      <c r="F16334" s="1">
        <v>2.1956018518518517E-2</v>
      </c>
      <c r="G16334">
        <v>916</v>
      </c>
      <c r="H16334">
        <v>1897.92</v>
      </c>
      <c r="I16334">
        <v>0</v>
      </c>
      <c r="J16334" t="s">
        <v>7161</v>
      </c>
      <c r="K16334" t="s">
        <v>22</v>
      </c>
      <c r="L16334">
        <v>1</v>
      </c>
      <c r="M16334" t="s">
        <v>1661</v>
      </c>
      <c r="N16334" t="s">
        <v>23</v>
      </c>
      <c r="O16334" t="s">
        <v>46</v>
      </c>
      <c r="P16334" t="s">
        <v>28</v>
      </c>
      <c r="R16334" t="s">
        <v>26</v>
      </c>
      <c r="S16334">
        <v>18.8</v>
      </c>
      <c r="T16334">
        <v>18.3</v>
      </c>
      <c r="U16334">
        <v>18.399999999999999</v>
      </c>
      <c r="V16334">
        <v>0.5</v>
      </c>
      <c r="W16334">
        <v>0.4</v>
      </c>
      <c r="AB16334">
        <f t="shared" si="319"/>
        <v>1620.22</v>
      </c>
    </row>
    <row r="16335" spans="1:28" x14ac:dyDescent="0.25">
      <c r="A16335" t="s">
        <v>7185</v>
      </c>
      <c r="B16335" t="s">
        <v>7160</v>
      </c>
      <c r="C16335" s="1">
        <v>0.49353009259259256</v>
      </c>
      <c r="D16335">
        <v>904</v>
      </c>
      <c r="E16335" s="2">
        <v>2.1987094907407408E-2</v>
      </c>
      <c r="F16335" s="1">
        <v>2.1979166666666664E-2</v>
      </c>
      <c r="G16335">
        <v>685</v>
      </c>
      <c r="H16335">
        <v>1899.69</v>
      </c>
      <c r="I16335">
        <v>0</v>
      </c>
      <c r="J16335" t="s">
        <v>7161</v>
      </c>
      <c r="K16335" t="s">
        <v>22</v>
      </c>
      <c r="L16335">
        <v>1</v>
      </c>
      <c r="M16335" t="s">
        <v>1661</v>
      </c>
      <c r="N16335" t="s">
        <v>23</v>
      </c>
      <c r="O16335" t="s">
        <v>36</v>
      </c>
      <c r="P16335" t="s">
        <v>28</v>
      </c>
      <c r="R16335" t="s">
        <v>26</v>
      </c>
      <c r="S16335">
        <v>22.8</v>
      </c>
      <c r="T16335">
        <v>18.3</v>
      </c>
      <c r="U16335">
        <v>18.399999999999999</v>
      </c>
      <c r="V16335">
        <v>4.5</v>
      </c>
      <c r="W16335">
        <v>4.4000000000000004</v>
      </c>
      <c r="AB16335">
        <f t="shared" si="319"/>
        <v>1621.99</v>
      </c>
    </row>
    <row r="16336" spans="1:28" x14ac:dyDescent="0.25">
      <c r="A16336" t="s">
        <v>7186</v>
      </c>
      <c r="B16336" t="s">
        <v>7160</v>
      </c>
      <c r="C16336" s="1">
        <v>0.49354166666666671</v>
      </c>
      <c r="D16336">
        <v>738</v>
      </c>
      <c r="E16336" s="2">
        <v>2.1996759259259261E-2</v>
      </c>
      <c r="F16336" s="1">
        <v>2.1990740740740741E-2</v>
      </c>
      <c r="G16336">
        <v>520</v>
      </c>
      <c r="H16336">
        <v>1900.52</v>
      </c>
      <c r="I16336">
        <v>0</v>
      </c>
      <c r="J16336" t="s">
        <v>7161</v>
      </c>
      <c r="K16336" t="s">
        <v>22</v>
      </c>
      <c r="L16336">
        <v>1</v>
      </c>
      <c r="M16336" t="s">
        <v>1661</v>
      </c>
      <c r="N16336" t="s">
        <v>23</v>
      </c>
      <c r="O16336" t="s">
        <v>24</v>
      </c>
      <c r="P16336" t="s">
        <v>28</v>
      </c>
      <c r="R16336" t="s">
        <v>26</v>
      </c>
      <c r="S16336">
        <v>22.9</v>
      </c>
      <c r="T16336">
        <v>18.3</v>
      </c>
      <c r="U16336">
        <v>18.399999999999999</v>
      </c>
      <c r="V16336">
        <v>4.5999999999999996</v>
      </c>
      <c r="W16336">
        <v>4.5</v>
      </c>
      <c r="AB16336">
        <f t="shared" si="319"/>
        <v>1622.82</v>
      </c>
    </row>
    <row r="16337" spans="1:28" x14ac:dyDescent="0.25">
      <c r="A16337" t="s">
        <v>7187</v>
      </c>
      <c r="B16337" t="s">
        <v>7160</v>
      </c>
      <c r="C16337" s="1">
        <v>0.49559027777777781</v>
      </c>
      <c r="D16337">
        <v>937</v>
      </c>
      <c r="E16337" s="2">
        <v>2.4047662037037038E-2</v>
      </c>
      <c r="F16337" s="1">
        <v>2.4039351851851853E-2</v>
      </c>
      <c r="G16337">
        <v>718</v>
      </c>
      <c r="H16337">
        <v>2077.7199999999998</v>
      </c>
      <c r="I16337">
        <v>0</v>
      </c>
      <c r="J16337" t="s">
        <v>7161</v>
      </c>
      <c r="K16337" t="s">
        <v>22</v>
      </c>
      <c r="L16337">
        <v>1</v>
      </c>
      <c r="M16337" t="s">
        <v>1661</v>
      </c>
      <c r="N16337" t="s">
        <v>23</v>
      </c>
      <c r="O16337" t="s">
        <v>33</v>
      </c>
      <c r="P16337" t="s">
        <v>28</v>
      </c>
      <c r="R16337" t="s">
        <v>26</v>
      </c>
      <c r="S16337">
        <v>18.5</v>
      </c>
      <c r="T16337">
        <v>18.2</v>
      </c>
      <c r="U16337">
        <v>18.3</v>
      </c>
      <c r="V16337">
        <v>0.3</v>
      </c>
      <c r="W16337">
        <v>0.2</v>
      </c>
      <c r="AB16337">
        <f t="shared" si="319"/>
        <v>1800.0199999999998</v>
      </c>
    </row>
    <row r="16338" spans="1:28" x14ac:dyDescent="0.25">
      <c r="A16338" t="s">
        <v>7187</v>
      </c>
      <c r="B16338" t="s">
        <v>7160</v>
      </c>
      <c r="C16338" s="1">
        <v>0.49559027777777781</v>
      </c>
      <c r="D16338">
        <v>937</v>
      </c>
      <c r="E16338" s="2">
        <v>2.4047662037037038E-2</v>
      </c>
      <c r="F16338" s="1">
        <v>2.4039351851851853E-2</v>
      </c>
      <c r="G16338">
        <v>718</v>
      </c>
      <c r="H16338">
        <v>2077.7199999999998</v>
      </c>
      <c r="I16338">
        <v>0</v>
      </c>
      <c r="J16338" t="s">
        <v>7161</v>
      </c>
      <c r="K16338" t="s">
        <v>22</v>
      </c>
      <c r="L16338">
        <v>1</v>
      </c>
      <c r="M16338" t="s">
        <v>1661</v>
      </c>
      <c r="N16338" t="s">
        <v>23</v>
      </c>
      <c r="O16338" t="s">
        <v>24</v>
      </c>
      <c r="P16338" t="s">
        <v>28</v>
      </c>
      <c r="R16338" t="s">
        <v>26</v>
      </c>
      <c r="S16338">
        <v>19.899999999999999</v>
      </c>
      <c r="T16338">
        <v>18.2</v>
      </c>
      <c r="U16338">
        <v>18.3</v>
      </c>
      <c r="V16338">
        <v>1.7</v>
      </c>
      <c r="W16338">
        <v>1.6</v>
      </c>
      <c r="AB16338">
        <f t="shared" si="319"/>
        <v>1800.0199999999998</v>
      </c>
    </row>
    <row r="16339" spans="1:28" x14ac:dyDescent="0.25">
      <c r="A16339" t="s">
        <v>7187</v>
      </c>
      <c r="B16339" t="s">
        <v>7160</v>
      </c>
      <c r="C16339" s="1">
        <v>0.49559027777777781</v>
      </c>
      <c r="D16339">
        <v>937</v>
      </c>
      <c r="E16339" s="2">
        <v>2.4047662037037038E-2</v>
      </c>
      <c r="F16339" s="1">
        <v>2.4039351851851853E-2</v>
      </c>
      <c r="G16339">
        <v>718</v>
      </c>
      <c r="H16339">
        <v>2077.7199999999998</v>
      </c>
      <c r="I16339">
        <v>0</v>
      </c>
      <c r="J16339" t="s">
        <v>7161</v>
      </c>
      <c r="K16339" t="s">
        <v>22</v>
      </c>
      <c r="L16339">
        <v>1</v>
      </c>
      <c r="M16339" t="s">
        <v>1661</v>
      </c>
      <c r="N16339" t="s">
        <v>23</v>
      </c>
      <c r="O16339" t="s">
        <v>31</v>
      </c>
      <c r="P16339" t="s">
        <v>28</v>
      </c>
      <c r="R16339" t="s">
        <v>26</v>
      </c>
      <c r="S16339">
        <v>21.2</v>
      </c>
      <c r="T16339">
        <v>18.2</v>
      </c>
      <c r="U16339">
        <v>18.3</v>
      </c>
      <c r="V16339">
        <v>3</v>
      </c>
      <c r="W16339">
        <v>2.9</v>
      </c>
      <c r="AB16339">
        <f t="shared" si="319"/>
        <v>1800.0199999999998</v>
      </c>
    </row>
    <row r="16340" spans="1:28" x14ac:dyDescent="0.25">
      <c r="A16340" t="s">
        <v>7187</v>
      </c>
      <c r="B16340" t="s">
        <v>7160</v>
      </c>
      <c r="C16340" s="1">
        <v>0.49559027777777781</v>
      </c>
      <c r="D16340">
        <v>937</v>
      </c>
      <c r="E16340" s="2">
        <v>2.4047662037037038E-2</v>
      </c>
      <c r="F16340" s="1">
        <v>2.4039351851851853E-2</v>
      </c>
      <c r="G16340">
        <v>718</v>
      </c>
      <c r="H16340">
        <v>2077.7199999999998</v>
      </c>
      <c r="I16340">
        <v>0</v>
      </c>
      <c r="J16340" t="s">
        <v>7161</v>
      </c>
      <c r="K16340" t="s">
        <v>22</v>
      </c>
      <c r="L16340">
        <v>1</v>
      </c>
      <c r="M16340" t="s">
        <v>1661</v>
      </c>
      <c r="N16340" t="s">
        <v>23</v>
      </c>
      <c r="O16340" t="s">
        <v>46</v>
      </c>
      <c r="P16340" t="s">
        <v>28</v>
      </c>
      <c r="R16340" t="s">
        <v>26</v>
      </c>
      <c r="S16340">
        <v>19.2</v>
      </c>
      <c r="T16340">
        <v>18.2</v>
      </c>
      <c r="U16340">
        <v>18.3</v>
      </c>
      <c r="V16340">
        <v>1</v>
      </c>
      <c r="W16340">
        <v>0.9</v>
      </c>
      <c r="AB16340">
        <f t="shared" si="319"/>
        <v>1800.0199999999998</v>
      </c>
    </row>
    <row r="16341" spans="1:28" x14ac:dyDescent="0.25">
      <c r="A16341" t="s">
        <v>7187</v>
      </c>
      <c r="B16341" t="s">
        <v>7160</v>
      </c>
      <c r="C16341" s="1">
        <v>0.49559027777777781</v>
      </c>
      <c r="D16341">
        <v>937</v>
      </c>
      <c r="E16341" s="2">
        <v>2.4047662037037038E-2</v>
      </c>
      <c r="F16341" s="1">
        <v>2.4039351851851853E-2</v>
      </c>
      <c r="G16341">
        <v>718</v>
      </c>
      <c r="H16341">
        <v>2077.7199999999998</v>
      </c>
      <c r="I16341">
        <v>0</v>
      </c>
      <c r="J16341" t="s">
        <v>7161</v>
      </c>
      <c r="K16341" t="s">
        <v>22</v>
      </c>
      <c r="L16341">
        <v>1</v>
      </c>
      <c r="M16341" t="s">
        <v>1661</v>
      </c>
      <c r="N16341" t="s">
        <v>23</v>
      </c>
      <c r="O16341" t="s">
        <v>42</v>
      </c>
      <c r="P16341" t="s">
        <v>28</v>
      </c>
      <c r="R16341" t="s">
        <v>26</v>
      </c>
      <c r="S16341">
        <v>19.899999999999999</v>
      </c>
      <c r="T16341">
        <v>18.100000000000001</v>
      </c>
      <c r="U16341">
        <v>18.2</v>
      </c>
      <c r="V16341">
        <v>1.8</v>
      </c>
      <c r="W16341">
        <v>1.7</v>
      </c>
      <c r="AB16341">
        <f t="shared" si="319"/>
        <v>1800.0199999999998</v>
      </c>
    </row>
    <row r="16342" spans="1:28" x14ac:dyDescent="0.25">
      <c r="A16342" t="s">
        <v>7188</v>
      </c>
      <c r="B16342" t="s">
        <v>7160</v>
      </c>
      <c r="C16342" s="1">
        <v>0.49768518518518517</v>
      </c>
      <c r="D16342">
        <v>569</v>
      </c>
      <c r="E16342" s="2">
        <v>2.6138310185185185E-2</v>
      </c>
      <c r="F16342" s="1">
        <v>2.613425925925926E-2</v>
      </c>
      <c r="G16342">
        <v>350</v>
      </c>
      <c r="H16342">
        <v>2258.35</v>
      </c>
      <c r="I16342">
        <v>0</v>
      </c>
      <c r="J16342" t="s">
        <v>7161</v>
      </c>
      <c r="K16342" t="s">
        <v>22</v>
      </c>
      <c r="L16342">
        <v>1</v>
      </c>
      <c r="M16342" t="s">
        <v>1661</v>
      </c>
      <c r="N16342" t="s">
        <v>23</v>
      </c>
      <c r="O16342" t="s">
        <v>31</v>
      </c>
      <c r="P16342" t="s">
        <v>28</v>
      </c>
      <c r="R16342" t="s">
        <v>26</v>
      </c>
      <c r="S16342">
        <v>21.6</v>
      </c>
      <c r="T16342">
        <v>18.2</v>
      </c>
      <c r="U16342">
        <v>18.3</v>
      </c>
      <c r="V16342">
        <v>3.4</v>
      </c>
      <c r="W16342">
        <v>3.3</v>
      </c>
      <c r="AB16342">
        <f t="shared" si="319"/>
        <v>1980.6499999999999</v>
      </c>
    </row>
    <row r="16343" spans="1:28" x14ac:dyDescent="0.25">
      <c r="A16343" t="s">
        <v>7188</v>
      </c>
      <c r="B16343" t="s">
        <v>7160</v>
      </c>
      <c r="C16343" s="1">
        <v>0.49768518518518517</v>
      </c>
      <c r="D16343">
        <v>569</v>
      </c>
      <c r="E16343" s="2">
        <v>2.6138310185185185E-2</v>
      </c>
      <c r="F16343" s="1">
        <v>2.613425925925926E-2</v>
      </c>
      <c r="G16343">
        <v>350</v>
      </c>
      <c r="H16343">
        <v>2258.35</v>
      </c>
      <c r="I16343">
        <v>0</v>
      </c>
      <c r="J16343" t="s">
        <v>7161</v>
      </c>
      <c r="K16343" t="s">
        <v>22</v>
      </c>
      <c r="L16343">
        <v>1</v>
      </c>
      <c r="M16343" t="s">
        <v>1661</v>
      </c>
      <c r="N16343" t="s">
        <v>23</v>
      </c>
      <c r="O16343" t="s">
        <v>36</v>
      </c>
      <c r="P16343" t="s">
        <v>28</v>
      </c>
      <c r="R16343" t="s">
        <v>26</v>
      </c>
      <c r="S16343">
        <v>21.7</v>
      </c>
      <c r="T16343">
        <v>18.2</v>
      </c>
      <c r="U16343">
        <v>18.3</v>
      </c>
      <c r="V16343">
        <v>3.5</v>
      </c>
      <c r="W16343">
        <v>3.4</v>
      </c>
      <c r="AB16343">
        <f t="shared" si="319"/>
        <v>1980.6499999999999</v>
      </c>
    </row>
    <row r="16344" spans="1:28" x14ac:dyDescent="0.25">
      <c r="A16344" t="s">
        <v>7189</v>
      </c>
      <c r="B16344" t="s">
        <v>7160</v>
      </c>
      <c r="C16344" s="1">
        <v>0.49768518518518517</v>
      </c>
      <c r="D16344">
        <v>573</v>
      </c>
      <c r="E16344" s="2">
        <v>2.6138368055555555E-2</v>
      </c>
      <c r="F16344" s="1">
        <v>2.613425925925926E-2</v>
      </c>
      <c r="G16344">
        <v>355</v>
      </c>
      <c r="H16344">
        <v>2258.35</v>
      </c>
      <c r="I16344">
        <v>0</v>
      </c>
      <c r="J16344" t="s">
        <v>7161</v>
      </c>
      <c r="K16344" t="s">
        <v>22</v>
      </c>
      <c r="L16344">
        <v>1</v>
      </c>
      <c r="M16344" t="s">
        <v>1661</v>
      </c>
      <c r="N16344" t="s">
        <v>23</v>
      </c>
      <c r="O16344" t="s">
        <v>46</v>
      </c>
      <c r="P16344" t="s">
        <v>28</v>
      </c>
      <c r="R16344" t="s">
        <v>26</v>
      </c>
      <c r="S16344">
        <v>18.899999999999999</v>
      </c>
      <c r="T16344">
        <v>18.2</v>
      </c>
      <c r="U16344">
        <v>18.3</v>
      </c>
      <c r="V16344">
        <v>0.7</v>
      </c>
      <c r="W16344">
        <v>0.6</v>
      </c>
      <c r="AB16344">
        <f t="shared" si="319"/>
        <v>1980.6499999999999</v>
      </c>
    </row>
    <row r="16345" spans="1:28" x14ac:dyDescent="0.25">
      <c r="A16345" t="s">
        <v>7189</v>
      </c>
      <c r="B16345" t="s">
        <v>7160</v>
      </c>
      <c r="C16345" s="1">
        <v>0.49768518518518517</v>
      </c>
      <c r="D16345">
        <v>573</v>
      </c>
      <c r="E16345" s="2">
        <v>2.6138368055555555E-2</v>
      </c>
      <c r="F16345" s="1">
        <v>2.613425925925926E-2</v>
      </c>
      <c r="G16345">
        <v>355</v>
      </c>
      <c r="H16345">
        <v>2258.35</v>
      </c>
      <c r="I16345">
        <v>0</v>
      </c>
      <c r="J16345" t="s">
        <v>7161</v>
      </c>
      <c r="K16345" t="s">
        <v>22</v>
      </c>
      <c r="L16345">
        <v>1</v>
      </c>
      <c r="M16345" t="s">
        <v>1661</v>
      </c>
      <c r="N16345" t="s">
        <v>23</v>
      </c>
      <c r="O16345" t="s">
        <v>24</v>
      </c>
      <c r="P16345" t="s">
        <v>28</v>
      </c>
      <c r="R16345" t="s">
        <v>26</v>
      </c>
      <c r="S16345">
        <v>21.9</v>
      </c>
      <c r="T16345">
        <v>18.3</v>
      </c>
      <c r="U16345">
        <v>18.3</v>
      </c>
      <c r="V16345">
        <v>3.6</v>
      </c>
      <c r="W16345">
        <v>3.6</v>
      </c>
      <c r="AB16345">
        <f t="shared" si="319"/>
        <v>1980.6499999999999</v>
      </c>
    </row>
    <row r="16346" spans="1:28" x14ac:dyDescent="0.25">
      <c r="A16346" t="s">
        <v>7190</v>
      </c>
      <c r="B16346" t="s">
        <v>7160</v>
      </c>
      <c r="C16346" s="1">
        <v>0.4997685185185185</v>
      </c>
      <c r="D16346">
        <v>442</v>
      </c>
      <c r="E16346" s="2">
        <v>2.8220173611111111E-2</v>
      </c>
      <c r="F16346" s="1">
        <v>2.8217592592592589E-2</v>
      </c>
      <c r="G16346">
        <v>223</v>
      </c>
      <c r="H16346">
        <v>2438.2199999999998</v>
      </c>
      <c r="I16346">
        <v>0</v>
      </c>
      <c r="J16346" t="s">
        <v>7161</v>
      </c>
      <c r="K16346" t="s">
        <v>22</v>
      </c>
      <c r="L16346">
        <v>1</v>
      </c>
      <c r="M16346" t="s">
        <v>1661</v>
      </c>
      <c r="N16346" t="s">
        <v>23</v>
      </c>
      <c r="O16346" t="s">
        <v>31</v>
      </c>
      <c r="P16346" t="s">
        <v>28</v>
      </c>
      <c r="R16346" t="s">
        <v>26</v>
      </c>
      <c r="S16346">
        <v>21.4</v>
      </c>
      <c r="T16346">
        <v>18.2</v>
      </c>
      <c r="U16346">
        <v>18.3</v>
      </c>
      <c r="V16346">
        <v>3.2</v>
      </c>
      <c r="W16346">
        <v>3.1</v>
      </c>
      <c r="AB16346">
        <f t="shared" si="319"/>
        <v>2160.52</v>
      </c>
    </row>
    <row r="16347" spans="1:28" x14ac:dyDescent="0.25">
      <c r="A16347" t="s">
        <v>7190</v>
      </c>
      <c r="B16347" t="s">
        <v>7160</v>
      </c>
      <c r="C16347" s="1">
        <v>0.4997685185185185</v>
      </c>
      <c r="D16347">
        <v>442</v>
      </c>
      <c r="E16347" s="2">
        <v>2.8220173611111111E-2</v>
      </c>
      <c r="F16347" s="1">
        <v>2.8217592592592589E-2</v>
      </c>
      <c r="G16347">
        <v>223</v>
      </c>
      <c r="H16347">
        <v>2438.2199999999998</v>
      </c>
      <c r="I16347">
        <v>0</v>
      </c>
      <c r="J16347" t="s">
        <v>7161</v>
      </c>
      <c r="K16347" t="s">
        <v>22</v>
      </c>
      <c r="L16347">
        <v>1</v>
      </c>
      <c r="M16347" t="s">
        <v>1661</v>
      </c>
      <c r="N16347" t="s">
        <v>23</v>
      </c>
      <c r="O16347" t="s">
        <v>24</v>
      </c>
      <c r="P16347" t="s">
        <v>28</v>
      </c>
      <c r="R16347" t="s">
        <v>26</v>
      </c>
      <c r="S16347">
        <v>21.4</v>
      </c>
      <c r="T16347">
        <v>18.2</v>
      </c>
      <c r="U16347">
        <v>18.3</v>
      </c>
      <c r="V16347">
        <v>3.2</v>
      </c>
      <c r="W16347">
        <v>3.1</v>
      </c>
      <c r="AB16347">
        <f t="shared" si="319"/>
        <v>2160.52</v>
      </c>
    </row>
    <row r="16348" spans="1:28" x14ac:dyDescent="0.25">
      <c r="A16348" t="s">
        <v>7191</v>
      </c>
      <c r="B16348" t="s">
        <v>7160</v>
      </c>
      <c r="C16348" s="1">
        <v>0.4997800925925926</v>
      </c>
      <c r="D16348">
        <v>76</v>
      </c>
      <c r="E16348" s="2">
        <v>2.8227511574074073E-2</v>
      </c>
      <c r="F16348" s="1">
        <v>2.8217592592592589E-2</v>
      </c>
      <c r="G16348">
        <v>857</v>
      </c>
      <c r="H16348">
        <v>2438.86</v>
      </c>
      <c r="I16348">
        <v>0</v>
      </c>
      <c r="J16348" t="s">
        <v>7161</v>
      </c>
      <c r="K16348" t="s">
        <v>22</v>
      </c>
      <c r="L16348">
        <v>1</v>
      </c>
      <c r="M16348" t="s">
        <v>1661</v>
      </c>
      <c r="N16348" t="s">
        <v>23</v>
      </c>
      <c r="O16348" t="s">
        <v>36</v>
      </c>
      <c r="P16348" t="s">
        <v>28</v>
      </c>
      <c r="R16348" t="s">
        <v>26</v>
      </c>
      <c r="S16348">
        <v>18.8</v>
      </c>
      <c r="T16348">
        <v>18.2</v>
      </c>
      <c r="U16348">
        <v>18.3</v>
      </c>
      <c r="V16348">
        <v>0.6</v>
      </c>
      <c r="W16348">
        <v>0.5</v>
      </c>
      <c r="AB16348">
        <f t="shared" si="319"/>
        <v>2161.1600000000003</v>
      </c>
    </row>
    <row r="16349" spans="1:28" x14ac:dyDescent="0.25">
      <c r="A16349" t="s">
        <v>7191</v>
      </c>
      <c r="B16349" t="s">
        <v>7160</v>
      </c>
      <c r="C16349" s="1">
        <v>0.4997800925925926</v>
      </c>
      <c r="D16349">
        <v>76</v>
      </c>
      <c r="E16349" s="2">
        <v>2.8227511574074073E-2</v>
      </c>
      <c r="F16349" s="1">
        <v>2.8217592592592589E-2</v>
      </c>
      <c r="G16349">
        <v>857</v>
      </c>
      <c r="H16349">
        <v>2438.86</v>
      </c>
      <c r="I16349">
        <v>0</v>
      </c>
      <c r="J16349" t="s">
        <v>7161</v>
      </c>
      <c r="K16349" t="s">
        <v>22</v>
      </c>
      <c r="L16349">
        <v>1</v>
      </c>
      <c r="M16349" t="s">
        <v>1661</v>
      </c>
      <c r="N16349" t="s">
        <v>23</v>
      </c>
      <c r="O16349" t="s">
        <v>46</v>
      </c>
      <c r="P16349" t="s">
        <v>28</v>
      </c>
      <c r="R16349" t="s">
        <v>26</v>
      </c>
      <c r="S16349">
        <v>19.100000000000001</v>
      </c>
      <c r="T16349">
        <v>18.3</v>
      </c>
      <c r="U16349">
        <v>18.3</v>
      </c>
      <c r="V16349">
        <v>0.8</v>
      </c>
      <c r="W16349">
        <v>0.8</v>
      </c>
      <c r="AB16349">
        <f t="shared" si="319"/>
        <v>2161.1600000000003</v>
      </c>
    </row>
    <row r="16350" spans="1:28" x14ac:dyDescent="0.25">
      <c r="A16350" t="s">
        <v>7192</v>
      </c>
      <c r="B16350" t="s">
        <v>7160</v>
      </c>
      <c r="C16350" s="1">
        <v>0.50186342592592592</v>
      </c>
      <c r="D16350">
        <v>278</v>
      </c>
      <c r="E16350" s="2">
        <v>3.0313194444444445E-2</v>
      </c>
      <c r="F16350" s="1">
        <v>3.0312499999999996E-2</v>
      </c>
      <c r="G16350">
        <v>60</v>
      </c>
      <c r="H16350">
        <v>2619.06</v>
      </c>
      <c r="I16350">
        <v>0</v>
      </c>
      <c r="J16350" t="s">
        <v>7161</v>
      </c>
      <c r="K16350" t="s">
        <v>22</v>
      </c>
      <c r="L16350">
        <v>1</v>
      </c>
      <c r="M16350" t="s">
        <v>1661</v>
      </c>
      <c r="N16350" t="s">
        <v>23</v>
      </c>
      <c r="O16350" t="s">
        <v>24</v>
      </c>
      <c r="P16350" t="s">
        <v>28</v>
      </c>
      <c r="R16350" t="s">
        <v>26</v>
      </c>
      <c r="S16350">
        <v>21.1</v>
      </c>
      <c r="T16350">
        <v>18.2</v>
      </c>
      <c r="U16350">
        <v>18.3</v>
      </c>
      <c r="V16350">
        <v>2.9</v>
      </c>
      <c r="W16350">
        <v>2.8</v>
      </c>
      <c r="AB16350">
        <f t="shared" si="319"/>
        <v>2341.36</v>
      </c>
    </row>
    <row r="16351" spans="1:28" x14ac:dyDescent="0.25">
      <c r="A16351" t="s">
        <v>7192</v>
      </c>
      <c r="B16351" t="s">
        <v>7160</v>
      </c>
      <c r="C16351" s="1">
        <v>0.50186342592592592</v>
      </c>
      <c r="D16351">
        <v>278</v>
      </c>
      <c r="E16351" s="2">
        <v>3.0313194444444445E-2</v>
      </c>
      <c r="F16351" s="1">
        <v>3.0312499999999996E-2</v>
      </c>
      <c r="G16351">
        <v>60</v>
      </c>
      <c r="H16351">
        <v>2619.06</v>
      </c>
      <c r="I16351">
        <v>0</v>
      </c>
      <c r="J16351" t="s">
        <v>7161</v>
      </c>
      <c r="K16351" t="s">
        <v>22</v>
      </c>
      <c r="L16351">
        <v>1</v>
      </c>
      <c r="M16351" t="s">
        <v>1661</v>
      </c>
      <c r="N16351" t="s">
        <v>23</v>
      </c>
      <c r="O16351" t="s">
        <v>31</v>
      </c>
      <c r="P16351" t="s">
        <v>28</v>
      </c>
      <c r="R16351" t="s">
        <v>26</v>
      </c>
      <c r="S16351">
        <v>21.4</v>
      </c>
      <c r="T16351">
        <v>18.100000000000001</v>
      </c>
      <c r="U16351">
        <v>18.2</v>
      </c>
      <c r="V16351">
        <v>3.3</v>
      </c>
      <c r="W16351">
        <v>3.2</v>
      </c>
      <c r="AB16351">
        <f t="shared" si="319"/>
        <v>2341.36</v>
      </c>
    </row>
    <row r="16352" spans="1:28" x14ac:dyDescent="0.25">
      <c r="A16352" t="s">
        <v>7192</v>
      </c>
      <c r="B16352" t="s">
        <v>7160</v>
      </c>
      <c r="C16352" s="1">
        <v>0.50186342592592592</v>
      </c>
      <c r="D16352">
        <v>278</v>
      </c>
      <c r="E16352" s="2">
        <v>3.0313194444444445E-2</v>
      </c>
      <c r="F16352" s="1">
        <v>3.0312499999999996E-2</v>
      </c>
      <c r="G16352">
        <v>60</v>
      </c>
      <c r="H16352">
        <v>2619.06</v>
      </c>
      <c r="I16352">
        <v>0</v>
      </c>
      <c r="J16352" t="s">
        <v>7161</v>
      </c>
      <c r="K16352" t="s">
        <v>22</v>
      </c>
      <c r="L16352">
        <v>1</v>
      </c>
      <c r="M16352" t="s">
        <v>1661</v>
      </c>
      <c r="N16352" t="s">
        <v>23</v>
      </c>
      <c r="O16352" t="s">
        <v>36</v>
      </c>
      <c r="P16352" t="s">
        <v>28</v>
      </c>
      <c r="R16352" t="s">
        <v>26</v>
      </c>
      <c r="S16352">
        <v>19</v>
      </c>
      <c r="T16352">
        <v>18.100000000000001</v>
      </c>
      <c r="U16352">
        <v>18.100000000000001</v>
      </c>
      <c r="V16352">
        <v>0.9</v>
      </c>
      <c r="W16352">
        <v>0.9</v>
      </c>
      <c r="AB16352">
        <f t="shared" si="319"/>
        <v>2341.36</v>
      </c>
    </row>
    <row r="16353" spans="1:28" x14ac:dyDescent="0.25">
      <c r="A16353" t="s">
        <v>7193</v>
      </c>
      <c r="B16353" t="s">
        <v>7160</v>
      </c>
      <c r="C16353" s="1">
        <v>0.50392361111111106</v>
      </c>
      <c r="D16353">
        <v>912</v>
      </c>
      <c r="E16353" s="2">
        <v>3.2380717592592596E-2</v>
      </c>
      <c r="F16353" s="1">
        <v>3.2372685185185185E-2</v>
      </c>
      <c r="G16353">
        <v>694</v>
      </c>
      <c r="H16353">
        <v>2797.69</v>
      </c>
      <c r="I16353">
        <v>0</v>
      </c>
      <c r="J16353" t="s">
        <v>7161</v>
      </c>
      <c r="K16353" t="s">
        <v>22</v>
      </c>
      <c r="L16353">
        <v>1</v>
      </c>
      <c r="M16353" t="s">
        <v>1661</v>
      </c>
      <c r="N16353" t="s">
        <v>23</v>
      </c>
      <c r="O16353" t="s">
        <v>31</v>
      </c>
      <c r="P16353" t="s">
        <v>28</v>
      </c>
      <c r="R16353" t="s">
        <v>26</v>
      </c>
      <c r="S16353">
        <v>22.5</v>
      </c>
      <c r="T16353">
        <v>18.2</v>
      </c>
      <c r="U16353">
        <v>18.3</v>
      </c>
      <c r="V16353">
        <v>4.3</v>
      </c>
      <c r="W16353">
        <v>4.2</v>
      </c>
      <c r="AB16353">
        <f t="shared" si="319"/>
        <v>2519.9900000000002</v>
      </c>
    </row>
    <row r="16354" spans="1:28" x14ac:dyDescent="0.25">
      <c r="A16354" t="s">
        <v>7193</v>
      </c>
      <c r="B16354" t="s">
        <v>7160</v>
      </c>
      <c r="C16354" s="1">
        <v>0.50392361111111106</v>
      </c>
      <c r="D16354">
        <v>912</v>
      </c>
      <c r="E16354" s="2">
        <v>3.2380717592592596E-2</v>
      </c>
      <c r="F16354" s="1">
        <v>3.2372685185185185E-2</v>
      </c>
      <c r="G16354">
        <v>694</v>
      </c>
      <c r="H16354">
        <v>2797.69</v>
      </c>
      <c r="I16354">
        <v>0</v>
      </c>
      <c r="J16354" t="s">
        <v>7161</v>
      </c>
      <c r="K16354" t="s">
        <v>22</v>
      </c>
      <c r="L16354">
        <v>1</v>
      </c>
      <c r="M16354" t="s">
        <v>1661</v>
      </c>
      <c r="N16354" t="s">
        <v>23</v>
      </c>
      <c r="O16354" t="s">
        <v>24</v>
      </c>
      <c r="P16354" t="s">
        <v>28</v>
      </c>
      <c r="R16354" t="s">
        <v>26</v>
      </c>
      <c r="S16354">
        <v>22.3</v>
      </c>
      <c r="T16354">
        <v>18.2</v>
      </c>
      <c r="U16354">
        <v>18.3</v>
      </c>
      <c r="V16354">
        <v>4.0999999999999996</v>
      </c>
      <c r="W16354">
        <v>4</v>
      </c>
      <c r="AB16354">
        <f t="shared" si="319"/>
        <v>2519.9900000000002</v>
      </c>
    </row>
    <row r="16355" spans="1:28" x14ac:dyDescent="0.25">
      <c r="A16355" t="s">
        <v>7193</v>
      </c>
      <c r="B16355" t="s">
        <v>7160</v>
      </c>
      <c r="C16355" s="1">
        <v>0.50392361111111106</v>
      </c>
      <c r="D16355">
        <v>912</v>
      </c>
      <c r="E16355" s="2">
        <v>3.2380717592592596E-2</v>
      </c>
      <c r="F16355" s="1">
        <v>3.2372685185185185E-2</v>
      </c>
      <c r="G16355">
        <v>694</v>
      </c>
      <c r="H16355">
        <v>2797.69</v>
      </c>
      <c r="I16355">
        <v>0</v>
      </c>
      <c r="J16355" t="s">
        <v>7161</v>
      </c>
      <c r="K16355" t="s">
        <v>22</v>
      </c>
      <c r="L16355">
        <v>1</v>
      </c>
      <c r="M16355" t="s">
        <v>1661</v>
      </c>
      <c r="N16355" t="s">
        <v>23</v>
      </c>
      <c r="O16355" t="s">
        <v>33</v>
      </c>
      <c r="P16355" t="s">
        <v>28</v>
      </c>
      <c r="R16355" t="s">
        <v>26</v>
      </c>
      <c r="S16355">
        <v>18.2</v>
      </c>
      <c r="T16355">
        <v>18.2</v>
      </c>
      <c r="U16355">
        <v>18.3</v>
      </c>
      <c r="V16355">
        <v>0</v>
      </c>
      <c r="W16355">
        <v>-0.1</v>
      </c>
      <c r="AB16355">
        <f t="shared" si="319"/>
        <v>2519.9900000000002</v>
      </c>
    </row>
    <row r="16356" spans="1:28" x14ac:dyDescent="0.25">
      <c r="A16356" t="s">
        <v>7193</v>
      </c>
      <c r="B16356" t="s">
        <v>7160</v>
      </c>
      <c r="C16356" s="1">
        <v>0.50392361111111106</v>
      </c>
      <c r="D16356">
        <v>912</v>
      </c>
      <c r="E16356" s="2">
        <v>3.2380717592592596E-2</v>
      </c>
      <c r="F16356" s="1">
        <v>3.2372685185185185E-2</v>
      </c>
      <c r="G16356">
        <v>694</v>
      </c>
      <c r="H16356">
        <v>2797.69</v>
      </c>
      <c r="I16356">
        <v>0</v>
      </c>
      <c r="J16356" t="s">
        <v>7161</v>
      </c>
      <c r="K16356" t="s">
        <v>22</v>
      </c>
      <c r="L16356">
        <v>1</v>
      </c>
      <c r="M16356" t="s">
        <v>1661</v>
      </c>
      <c r="N16356" t="s">
        <v>23</v>
      </c>
      <c r="O16356" t="s">
        <v>46</v>
      </c>
      <c r="P16356" t="s">
        <v>28</v>
      </c>
      <c r="R16356" t="s">
        <v>26</v>
      </c>
      <c r="S16356">
        <v>18.8</v>
      </c>
      <c r="T16356">
        <v>18.2</v>
      </c>
      <c r="U16356">
        <v>18.3</v>
      </c>
      <c r="V16356">
        <v>0.6</v>
      </c>
      <c r="W16356">
        <v>0.5</v>
      </c>
      <c r="AB16356">
        <f t="shared" si="319"/>
        <v>2519.9900000000002</v>
      </c>
    </row>
    <row r="16357" spans="1:28" x14ac:dyDescent="0.25">
      <c r="A16357" t="s">
        <v>7194</v>
      </c>
      <c r="B16357" t="s">
        <v>7160</v>
      </c>
      <c r="C16357" s="1">
        <v>0.50601851851851853</v>
      </c>
      <c r="D16357">
        <v>649</v>
      </c>
      <c r="E16357" s="2">
        <v>3.4472569444444448E-2</v>
      </c>
      <c r="F16357" s="1">
        <v>3.4467592592592591E-2</v>
      </c>
      <c r="G16357">
        <v>430</v>
      </c>
      <c r="H16357">
        <v>2978.43</v>
      </c>
      <c r="I16357">
        <v>0</v>
      </c>
      <c r="J16357" t="s">
        <v>7161</v>
      </c>
      <c r="K16357" t="s">
        <v>22</v>
      </c>
      <c r="L16357">
        <v>1</v>
      </c>
      <c r="M16357" t="s">
        <v>1661</v>
      </c>
      <c r="N16357" t="s">
        <v>23</v>
      </c>
      <c r="O16357" t="s">
        <v>24</v>
      </c>
      <c r="P16357" t="s">
        <v>28</v>
      </c>
      <c r="R16357" t="s">
        <v>26</v>
      </c>
      <c r="S16357">
        <v>22</v>
      </c>
      <c r="T16357">
        <v>18.2</v>
      </c>
      <c r="U16357">
        <v>18.3</v>
      </c>
      <c r="V16357">
        <v>3.8</v>
      </c>
      <c r="W16357">
        <v>3.7</v>
      </c>
      <c r="AB16357">
        <f t="shared" si="319"/>
        <v>2700.73</v>
      </c>
    </row>
    <row r="16358" spans="1:28" x14ac:dyDescent="0.25">
      <c r="A16358" t="s">
        <v>7194</v>
      </c>
      <c r="B16358" t="s">
        <v>7160</v>
      </c>
      <c r="C16358" s="1">
        <v>0.50601851851851853</v>
      </c>
      <c r="D16358">
        <v>649</v>
      </c>
      <c r="E16358" s="2">
        <v>3.4472569444444448E-2</v>
      </c>
      <c r="F16358" s="1">
        <v>3.4467592592592591E-2</v>
      </c>
      <c r="G16358">
        <v>430</v>
      </c>
      <c r="H16358">
        <v>2978.43</v>
      </c>
      <c r="I16358">
        <v>0</v>
      </c>
      <c r="J16358" t="s">
        <v>7161</v>
      </c>
      <c r="K16358" t="s">
        <v>22</v>
      </c>
      <c r="L16358">
        <v>1</v>
      </c>
      <c r="M16358" t="s">
        <v>1661</v>
      </c>
      <c r="N16358" t="s">
        <v>23</v>
      </c>
      <c r="O16358" t="s">
        <v>31</v>
      </c>
      <c r="P16358" t="s">
        <v>28</v>
      </c>
      <c r="R16358" t="s">
        <v>26</v>
      </c>
      <c r="S16358">
        <v>18.8</v>
      </c>
      <c r="T16358">
        <v>18.2</v>
      </c>
      <c r="U16358">
        <v>18.3</v>
      </c>
      <c r="V16358">
        <v>0.6</v>
      </c>
      <c r="W16358">
        <v>0.5</v>
      </c>
      <c r="AB16358">
        <f t="shared" si="319"/>
        <v>2700.73</v>
      </c>
    </row>
    <row r="16359" spans="1:28" x14ac:dyDescent="0.25">
      <c r="A16359" t="s">
        <v>7194</v>
      </c>
      <c r="B16359" t="s">
        <v>7160</v>
      </c>
      <c r="C16359" s="1">
        <v>0.50601851851851853</v>
      </c>
      <c r="D16359">
        <v>649</v>
      </c>
      <c r="E16359" s="2">
        <v>3.4472569444444448E-2</v>
      </c>
      <c r="F16359" s="1">
        <v>3.4467592592592591E-2</v>
      </c>
      <c r="G16359">
        <v>430</v>
      </c>
      <c r="H16359">
        <v>2978.43</v>
      </c>
      <c r="I16359">
        <v>0</v>
      </c>
      <c r="J16359" t="s">
        <v>7161</v>
      </c>
      <c r="K16359" t="s">
        <v>22</v>
      </c>
      <c r="L16359">
        <v>1</v>
      </c>
      <c r="M16359" t="s">
        <v>1661</v>
      </c>
      <c r="N16359" t="s">
        <v>23</v>
      </c>
      <c r="O16359" t="s">
        <v>46</v>
      </c>
      <c r="P16359" t="s">
        <v>28</v>
      </c>
      <c r="R16359" t="s">
        <v>26</v>
      </c>
      <c r="S16359">
        <v>18.399999999999999</v>
      </c>
      <c r="T16359">
        <v>18.3</v>
      </c>
      <c r="U16359">
        <v>18.3</v>
      </c>
      <c r="V16359">
        <v>0.1</v>
      </c>
      <c r="W16359">
        <v>0.1</v>
      </c>
      <c r="AB16359">
        <f t="shared" si="319"/>
        <v>2700.73</v>
      </c>
    </row>
    <row r="16360" spans="1:28" x14ac:dyDescent="0.25">
      <c r="A16360" t="s">
        <v>7195</v>
      </c>
      <c r="B16360" t="s">
        <v>7160</v>
      </c>
      <c r="C16360" s="1">
        <v>0.50810185185185186</v>
      </c>
      <c r="D16360">
        <v>717</v>
      </c>
      <c r="E16360" s="2">
        <v>3.6556701388888883E-2</v>
      </c>
      <c r="F16360" s="1">
        <v>3.6550925925925924E-2</v>
      </c>
      <c r="G16360">
        <v>499</v>
      </c>
      <c r="H16360">
        <v>3158.5</v>
      </c>
      <c r="I16360">
        <v>0</v>
      </c>
      <c r="J16360" t="s">
        <v>7161</v>
      </c>
      <c r="K16360" t="s">
        <v>22</v>
      </c>
      <c r="L16360">
        <v>1</v>
      </c>
      <c r="M16360" t="s">
        <v>1661</v>
      </c>
      <c r="N16360" t="s">
        <v>23</v>
      </c>
      <c r="O16360" t="s">
        <v>46</v>
      </c>
      <c r="P16360" t="s">
        <v>28</v>
      </c>
      <c r="R16360" t="s">
        <v>26</v>
      </c>
      <c r="S16360">
        <v>18.5</v>
      </c>
      <c r="T16360">
        <v>18.2</v>
      </c>
      <c r="U16360">
        <v>18.3</v>
      </c>
      <c r="V16360">
        <v>0.3</v>
      </c>
      <c r="W16360">
        <v>0.2</v>
      </c>
      <c r="AB16360">
        <f t="shared" si="319"/>
        <v>2880.8</v>
      </c>
    </row>
    <row r="16361" spans="1:28" x14ac:dyDescent="0.25">
      <c r="A16361" t="s">
        <v>7195</v>
      </c>
      <c r="B16361" t="s">
        <v>7160</v>
      </c>
      <c r="C16361" s="1">
        <v>0.50810185185185186</v>
      </c>
      <c r="D16361">
        <v>717</v>
      </c>
      <c r="E16361" s="2">
        <v>3.6556701388888883E-2</v>
      </c>
      <c r="F16361" s="1">
        <v>3.6550925925925924E-2</v>
      </c>
      <c r="G16361">
        <v>499</v>
      </c>
      <c r="H16361">
        <v>3158.5</v>
      </c>
      <c r="I16361">
        <v>0</v>
      </c>
      <c r="J16361" t="s">
        <v>7161</v>
      </c>
      <c r="K16361" t="s">
        <v>22</v>
      </c>
      <c r="L16361">
        <v>1</v>
      </c>
      <c r="M16361" t="s">
        <v>1661</v>
      </c>
      <c r="N16361" t="s">
        <v>23</v>
      </c>
      <c r="O16361" t="s">
        <v>24</v>
      </c>
      <c r="P16361" t="s">
        <v>28</v>
      </c>
      <c r="R16361" t="s">
        <v>26</v>
      </c>
      <c r="S16361">
        <v>23.3</v>
      </c>
      <c r="T16361">
        <v>18.2</v>
      </c>
      <c r="U16361">
        <v>18.3</v>
      </c>
      <c r="V16361">
        <v>5.0999999999999996</v>
      </c>
      <c r="W16361">
        <v>5</v>
      </c>
      <c r="AB16361">
        <f t="shared" si="319"/>
        <v>2880.8</v>
      </c>
    </row>
    <row r="16362" spans="1:28" x14ac:dyDescent="0.25">
      <c r="A16362" t="s">
        <v>7195</v>
      </c>
      <c r="B16362" t="s">
        <v>7160</v>
      </c>
      <c r="C16362" s="1">
        <v>0.50810185185185186</v>
      </c>
      <c r="D16362">
        <v>717</v>
      </c>
      <c r="E16362" s="2">
        <v>3.6556701388888883E-2</v>
      </c>
      <c r="F16362" s="1">
        <v>3.6550925925925924E-2</v>
      </c>
      <c r="G16362">
        <v>499</v>
      </c>
      <c r="H16362">
        <v>3158.5</v>
      </c>
      <c r="I16362">
        <v>0</v>
      </c>
      <c r="J16362" t="s">
        <v>7161</v>
      </c>
      <c r="K16362" t="s">
        <v>22</v>
      </c>
      <c r="L16362">
        <v>1</v>
      </c>
      <c r="M16362" t="s">
        <v>1661</v>
      </c>
      <c r="N16362" t="s">
        <v>23</v>
      </c>
      <c r="O16362" t="s">
        <v>31</v>
      </c>
      <c r="P16362" t="s">
        <v>28</v>
      </c>
      <c r="R16362" t="s">
        <v>26</v>
      </c>
      <c r="S16362">
        <v>22.5</v>
      </c>
      <c r="T16362">
        <v>18.2</v>
      </c>
      <c r="U16362">
        <v>18.3</v>
      </c>
      <c r="V16362">
        <v>4.3</v>
      </c>
      <c r="W16362">
        <v>4.2</v>
      </c>
      <c r="AB16362">
        <f t="shared" ref="AB16362:AB16425" si="320">H16362-277.7</f>
        <v>2880.8</v>
      </c>
    </row>
    <row r="16363" spans="1:28" x14ac:dyDescent="0.25">
      <c r="A16363" t="s">
        <v>7196</v>
      </c>
      <c r="B16363" t="s">
        <v>7160</v>
      </c>
      <c r="C16363" s="1">
        <v>0.51019675925925922</v>
      </c>
      <c r="D16363">
        <v>120</v>
      </c>
      <c r="E16363" s="2">
        <v>3.8644699074074078E-2</v>
      </c>
      <c r="F16363" s="1">
        <v>3.8634259259259257E-2</v>
      </c>
      <c r="G16363">
        <v>902</v>
      </c>
      <c r="H16363">
        <v>3338.9</v>
      </c>
      <c r="I16363">
        <v>0</v>
      </c>
      <c r="J16363" t="s">
        <v>7161</v>
      </c>
      <c r="K16363" t="s">
        <v>22</v>
      </c>
      <c r="L16363">
        <v>1</v>
      </c>
      <c r="M16363" t="s">
        <v>1661</v>
      </c>
      <c r="N16363" t="s">
        <v>23</v>
      </c>
      <c r="O16363" t="s">
        <v>24</v>
      </c>
      <c r="P16363" t="s">
        <v>28</v>
      </c>
      <c r="R16363" t="s">
        <v>26</v>
      </c>
      <c r="S16363">
        <v>23.1</v>
      </c>
      <c r="T16363">
        <v>18.2</v>
      </c>
      <c r="U16363">
        <v>18.3</v>
      </c>
      <c r="V16363">
        <v>4.9000000000000004</v>
      </c>
      <c r="W16363">
        <v>4.8</v>
      </c>
      <c r="AB16363">
        <f t="shared" si="320"/>
        <v>3061.2000000000003</v>
      </c>
    </row>
    <row r="16364" spans="1:28" x14ac:dyDescent="0.25">
      <c r="A16364" t="s">
        <v>7196</v>
      </c>
      <c r="B16364" t="s">
        <v>7160</v>
      </c>
      <c r="C16364" s="1">
        <v>0.51019675925925922</v>
      </c>
      <c r="D16364">
        <v>120</v>
      </c>
      <c r="E16364" s="2">
        <v>3.8644699074074078E-2</v>
      </c>
      <c r="F16364" s="1">
        <v>3.8634259259259257E-2</v>
      </c>
      <c r="G16364">
        <v>902</v>
      </c>
      <c r="H16364">
        <v>3338.9</v>
      </c>
      <c r="I16364">
        <v>0</v>
      </c>
      <c r="J16364" t="s">
        <v>7161</v>
      </c>
      <c r="K16364" t="s">
        <v>22</v>
      </c>
      <c r="L16364">
        <v>1</v>
      </c>
      <c r="M16364" t="s">
        <v>1661</v>
      </c>
      <c r="N16364" t="s">
        <v>23</v>
      </c>
      <c r="O16364" t="s">
        <v>31</v>
      </c>
      <c r="P16364" t="s">
        <v>28</v>
      </c>
      <c r="R16364" t="s">
        <v>26</v>
      </c>
      <c r="S16364">
        <v>22.4</v>
      </c>
      <c r="T16364">
        <v>18.2</v>
      </c>
      <c r="U16364">
        <v>18.3</v>
      </c>
      <c r="V16364">
        <v>4.2</v>
      </c>
      <c r="W16364">
        <v>4.0999999999999996</v>
      </c>
      <c r="AB16364">
        <f t="shared" si="320"/>
        <v>3061.2000000000003</v>
      </c>
    </row>
    <row r="16365" spans="1:28" x14ac:dyDescent="0.25">
      <c r="A16365" t="s">
        <v>7196</v>
      </c>
      <c r="B16365" t="s">
        <v>7160</v>
      </c>
      <c r="C16365" s="1">
        <v>0.51019675925925922</v>
      </c>
      <c r="D16365">
        <v>120</v>
      </c>
      <c r="E16365" s="2">
        <v>3.8644699074074078E-2</v>
      </c>
      <c r="F16365" s="1">
        <v>3.8634259259259257E-2</v>
      </c>
      <c r="G16365">
        <v>902</v>
      </c>
      <c r="H16365">
        <v>3338.9</v>
      </c>
      <c r="I16365">
        <v>0</v>
      </c>
      <c r="J16365" t="s">
        <v>7161</v>
      </c>
      <c r="K16365" t="s">
        <v>22</v>
      </c>
      <c r="L16365">
        <v>1</v>
      </c>
      <c r="M16365" t="s">
        <v>1661</v>
      </c>
      <c r="N16365" t="s">
        <v>23</v>
      </c>
      <c r="O16365" t="s">
        <v>46</v>
      </c>
      <c r="P16365" t="s">
        <v>28</v>
      </c>
      <c r="R16365" t="s">
        <v>26</v>
      </c>
      <c r="S16365">
        <v>18.5</v>
      </c>
      <c r="T16365">
        <v>18.100000000000001</v>
      </c>
      <c r="U16365">
        <v>18.2</v>
      </c>
      <c r="V16365">
        <v>0.4</v>
      </c>
      <c r="W16365">
        <v>0.3</v>
      </c>
      <c r="AB16365">
        <f t="shared" si="320"/>
        <v>3061.2000000000003</v>
      </c>
    </row>
    <row r="16366" spans="1:28" x14ac:dyDescent="0.25">
      <c r="A16366" t="s">
        <v>7197</v>
      </c>
      <c r="B16366" t="s">
        <v>7160</v>
      </c>
      <c r="C16366" s="1">
        <v>0.51228009259259266</v>
      </c>
      <c r="D16366">
        <v>56</v>
      </c>
      <c r="E16366" s="2">
        <v>4.0727280092592591E-2</v>
      </c>
      <c r="F16366" s="1">
        <v>4.071759259259259E-2</v>
      </c>
      <c r="G16366">
        <v>837</v>
      </c>
      <c r="H16366">
        <v>3518.84</v>
      </c>
      <c r="I16366">
        <v>0</v>
      </c>
      <c r="J16366" t="s">
        <v>7161</v>
      </c>
      <c r="K16366" t="s">
        <v>22</v>
      </c>
      <c r="L16366">
        <v>1</v>
      </c>
      <c r="M16366" t="s">
        <v>1661</v>
      </c>
      <c r="N16366" t="s">
        <v>23</v>
      </c>
      <c r="O16366" t="s">
        <v>24</v>
      </c>
      <c r="P16366" t="s">
        <v>28</v>
      </c>
      <c r="R16366" t="s">
        <v>26</v>
      </c>
      <c r="S16366">
        <v>23</v>
      </c>
      <c r="T16366">
        <v>18</v>
      </c>
      <c r="U16366">
        <v>18</v>
      </c>
      <c r="V16366">
        <v>5</v>
      </c>
      <c r="W16366">
        <v>5</v>
      </c>
      <c r="AB16366">
        <f t="shared" si="320"/>
        <v>3241.1400000000003</v>
      </c>
    </row>
    <row r="16367" spans="1:28" x14ac:dyDescent="0.25">
      <c r="A16367" t="s">
        <v>7197</v>
      </c>
      <c r="B16367" t="s">
        <v>7160</v>
      </c>
      <c r="C16367" s="1">
        <v>0.51228009259259266</v>
      </c>
      <c r="D16367">
        <v>56</v>
      </c>
      <c r="E16367" s="2">
        <v>4.0727280092592591E-2</v>
      </c>
      <c r="F16367" s="1">
        <v>4.071759259259259E-2</v>
      </c>
      <c r="G16367">
        <v>837</v>
      </c>
      <c r="H16367">
        <v>3518.84</v>
      </c>
      <c r="I16367">
        <v>0</v>
      </c>
      <c r="J16367" t="s">
        <v>7161</v>
      </c>
      <c r="K16367" t="s">
        <v>22</v>
      </c>
      <c r="L16367">
        <v>1</v>
      </c>
      <c r="M16367" t="s">
        <v>1661</v>
      </c>
      <c r="N16367" t="s">
        <v>23</v>
      </c>
      <c r="O16367" t="s">
        <v>31</v>
      </c>
      <c r="P16367" t="s">
        <v>28</v>
      </c>
      <c r="R16367" t="s">
        <v>26</v>
      </c>
      <c r="S16367">
        <v>21.7</v>
      </c>
      <c r="T16367">
        <v>18</v>
      </c>
      <c r="U16367">
        <v>18</v>
      </c>
      <c r="V16367">
        <v>3.7</v>
      </c>
      <c r="W16367">
        <v>3.7</v>
      </c>
      <c r="AB16367">
        <f t="shared" si="320"/>
        <v>3241.1400000000003</v>
      </c>
    </row>
    <row r="16368" spans="1:28" x14ac:dyDescent="0.25">
      <c r="A16368" t="s">
        <v>7198</v>
      </c>
      <c r="B16368" t="s">
        <v>7160</v>
      </c>
      <c r="C16368" s="1">
        <v>0.51436342592592588</v>
      </c>
      <c r="D16368">
        <v>125</v>
      </c>
      <c r="E16368" s="2">
        <v>4.2811412037037033E-2</v>
      </c>
      <c r="F16368" s="1">
        <v>4.280092592592593E-2</v>
      </c>
      <c r="G16368">
        <v>906</v>
      </c>
      <c r="H16368">
        <v>3698.91</v>
      </c>
      <c r="I16368">
        <v>0</v>
      </c>
      <c r="J16368" t="s">
        <v>7161</v>
      </c>
      <c r="K16368" t="s">
        <v>22</v>
      </c>
      <c r="L16368">
        <v>1</v>
      </c>
      <c r="M16368" t="s">
        <v>1661</v>
      </c>
      <c r="N16368" t="s">
        <v>23</v>
      </c>
      <c r="O16368" t="s">
        <v>46</v>
      </c>
      <c r="P16368" t="s">
        <v>28</v>
      </c>
      <c r="R16368" t="s">
        <v>26</v>
      </c>
      <c r="S16368">
        <v>18.7</v>
      </c>
      <c r="T16368">
        <v>18.100000000000001</v>
      </c>
      <c r="U16368">
        <v>18.2</v>
      </c>
      <c r="V16368">
        <v>0.6</v>
      </c>
      <c r="W16368">
        <v>0.5</v>
      </c>
      <c r="AB16368">
        <f t="shared" si="320"/>
        <v>3421.21</v>
      </c>
    </row>
    <row r="16369" spans="1:28" x14ac:dyDescent="0.25">
      <c r="A16369" t="s">
        <v>7198</v>
      </c>
      <c r="B16369" t="s">
        <v>7160</v>
      </c>
      <c r="C16369" s="1">
        <v>0.51436342592592588</v>
      </c>
      <c r="D16369">
        <v>125</v>
      </c>
      <c r="E16369" s="2">
        <v>4.2811412037037033E-2</v>
      </c>
      <c r="F16369" s="1">
        <v>4.280092592592593E-2</v>
      </c>
      <c r="G16369">
        <v>906</v>
      </c>
      <c r="H16369">
        <v>3698.91</v>
      </c>
      <c r="I16369">
        <v>0</v>
      </c>
      <c r="J16369" t="s">
        <v>7161</v>
      </c>
      <c r="K16369" t="s">
        <v>22</v>
      </c>
      <c r="L16369">
        <v>1</v>
      </c>
      <c r="M16369" t="s">
        <v>1661</v>
      </c>
      <c r="N16369" t="s">
        <v>23</v>
      </c>
      <c r="O16369" t="s">
        <v>24</v>
      </c>
      <c r="P16369" t="s">
        <v>28</v>
      </c>
      <c r="R16369" t="s">
        <v>26</v>
      </c>
      <c r="S16369">
        <v>22.2</v>
      </c>
      <c r="T16369">
        <v>18.100000000000001</v>
      </c>
      <c r="U16369">
        <v>18.2</v>
      </c>
      <c r="V16369">
        <v>4.0999999999999996</v>
      </c>
      <c r="W16369">
        <v>4</v>
      </c>
      <c r="AB16369">
        <f t="shared" si="320"/>
        <v>3421.21</v>
      </c>
    </row>
    <row r="16370" spans="1:28" x14ac:dyDescent="0.25">
      <c r="A16370" t="s">
        <v>7198</v>
      </c>
      <c r="B16370" t="s">
        <v>7160</v>
      </c>
      <c r="C16370" s="1">
        <v>0.51436342592592588</v>
      </c>
      <c r="D16370">
        <v>125</v>
      </c>
      <c r="E16370" s="2">
        <v>4.2811412037037033E-2</v>
      </c>
      <c r="F16370" s="1">
        <v>4.280092592592593E-2</v>
      </c>
      <c r="G16370">
        <v>906</v>
      </c>
      <c r="H16370">
        <v>3698.91</v>
      </c>
      <c r="I16370">
        <v>0</v>
      </c>
      <c r="J16370" t="s">
        <v>7161</v>
      </c>
      <c r="K16370" t="s">
        <v>22</v>
      </c>
      <c r="L16370">
        <v>1</v>
      </c>
      <c r="M16370" t="s">
        <v>1661</v>
      </c>
      <c r="N16370" t="s">
        <v>23</v>
      </c>
      <c r="O16370" t="s">
        <v>31</v>
      </c>
      <c r="P16370" t="s">
        <v>28</v>
      </c>
      <c r="R16370" t="s">
        <v>26</v>
      </c>
      <c r="S16370">
        <v>21.8</v>
      </c>
      <c r="T16370">
        <v>18</v>
      </c>
      <c r="U16370">
        <v>18.100000000000001</v>
      </c>
      <c r="V16370">
        <v>3.8</v>
      </c>
      <c r="W16370">
        <v>3.7</v>
      </c>
      <c r="AB16370">
        <f t="shared" si="320"/>
        <v>3421.21</v>
      </c>
    </row>
    <row r="16371" spans="1:28" x14ac:dyDescent="0.25">
      <c r="A16371" t="s">
        <v>7199</v>
      </c>
      <c r="B16371" t="s">
        <v>7160</v>
      </c>
      <c r="C16371" s="1">
        <v>0.51643518518518516</v>
      </c>
      <c r="D16371">
        <v>726</v>
      </c>
      <c r="E16371" s="2">
        <v>4.4890138888888882E-2</v>
      </c>
      <c r="F16371" s="1">
        <v>4.4884259259259263E-2</v>
      </c>
      <c r="G16371">
        <v>508</v>
      </c>
      <c r="H16371">
        <v>3878.51</v>
      </c>
      <c r="I16371">
        <v>0</v>
      </c>
      <c r="J16371" t="s">
        <v>7161</v>
      </c>
      <c r="K16371" t="s">
        <v>22</v>
      </c>
      <c r="L16371">
        <v>1</v>
      </c>
      <c r="M16371" t="s">
        <v>1661</v>
      </c>
      <c r="N16371" t="s">
        <v>23</v>
      </c>
      <c r="O16371" t="s">
        <v>33</v>
      </c>
      <c r="P16371" t="s">
        <v>28</v>
      </c>
      <c r="R16371" t="s">
        <v>26</v>
      </c>
      <c r="S16371">
        <v>18.100000000000001</v>
      </c>
      <c r="T16371">
        <v>18.100000000000001</v>
      </c>
      <c r="U16371">
        <v>18.2</v>
      </c>
      <c r="V16371">
        <v>0</v>
      </c>
      <c r="W16371">
        <v>-0.1</v>
      </c>
      <c r="AB16371">
        <f t="shared" si="320"/>
        <v>3600.8100000000004</v>
      </c>
    </row>
    <row r="16372" spans="1:28" x14ac:dyDescent="0.25">
      <c r="A16372" t="s">
        <v>7199</v>
      </c>
      <c r="B16372" t="s">
        <v>7160</v>
      </c>
      <c r="C16372" s="1">
        <v>0.51643518518518516</v>
      </c>
      <c r="D16372">
        <v>726</v>
      </c>
      <c r="E16372" s="2">
        <v>4.4890138888888882E-2</v>
      </c>
      <c r="F16372" s="1">
        <v>4.4884259259259263E-2</v>
      </c>
      <c r="G16372">
        <v>508</v>
      </c>
      <c r="H16372">
        <v>3878.51</v>
      </c>
      <c r="I16372">
        <v>0</v>
      </c>
      <c r="J16372" t="s">
        <v>7161</v>
      </c>
      <c r="K16372" t="s">
        <v>22</v>
      </c>
      <c r="L16372">
        <v>1</v>
      </c>
      <c r="M16372" t="s">
        <v>1661</v>
      </c>
      <c r="N16372" t="s">
        <v>23</v>
      </c>
      <c r="O16372" t="s">
        <v>31</v>
      </c>
      <c r="P16372" t="s">
        <v>28</v>
      </c>
      <c r="R16372" t="s">
        <v>26</v>
      </c>
      <c r="S16372">
        <v>20.7</v>
      </c>
      <c r="T16372">
        <v>18.100000000000001</v>
      </c>
      <c r="U16372">
        <v>18.2</v>
      </c>
      <c r="V16372">
        <v>2.6</v>
      </c>
      <c r="W16372">
        <v>2.5</v>
      </c>
      <c r="AB16372">
        <f t="shared" si="320"/>
        <v>3600.8100000000004</v>
      </c>
    </row>
    <row r="16373" spans="1:28" x14ac:dyDescent="0.25">
      <c r="A16373" t="s">
        <v>7199</v>
      </c>
      <c r="B16373" t="s">
        <v>7160</v>
      </c>
      <c r="C16373" s="1">
        <v>0.51643518518518516</v>
      </c>
      <c r="D16373">
        <v>726</v>
      </c>
      <c r="E16373" s="2">
        <v>4.4890138888888882E-2</v>
      </c>
      <c r="F16373" s="1">
        <v>4.4884259259259263E-2</v>
      </c>
      <c r="G16373">
        <v>508</v>
      </c>
      <c r="H16373">
        <v>3878.51</v>
      </c>
      <c r="I16373">
        <v>0</v>
      </c>
      <c r="J16373" t="s">
        <v>7161</v>
      </c>
      <c r="K16373" t="s">
        <v>22</v>
      </c>
      <c r="L16373">
        <v>1</v>
      </c>
      <c r="M16373" t="s">
        <v>1661</v>
      </c>
      <c r="N16373" t="s">
        <v>23</v>
      </c>
      <c r="O16373" t="s">
        <v>46</v>
      </c>
      <c r="P16373" t="s">
        <v>28</v>
      </c>
      <c r="R16373" t="s">
        <v>26</v>
      </c>
      <c r="S16373">
        <v>21.5</v>
      </c>
      <c r="T16373">
        <v>18.100000000000001</v>
      </c>
      <c r="U16373">
        <v>18.2</v>
      </c>
      <c r="V16373">
        <v>3.4</v>
      </c>
      <c r="W16373">
        <v>3.3</v>
      </c>
      <c r="AB16373">
        <f t="shared" si="320"/>
        <v>3600.8100000000004</v>
      </c>
    </row>
    <row r="16374" spans="1:28" x14ac:dyDescent="0.25">
      <c r="A16374" t="s">
        <v>7199</v>
      </c>
      <c r="B16374" t="s">
        <v>7160</v>
      </c>
      <c r="C16374" s="1">
        <v>0.51643518518518516</v>
      </c>
      <c r="D16374">
        <v>726</v>
      </c>
      <c r="E16374" s="2">
        <v>4.4890138888888882E-2</v>
      </c>
      <c r="F16374" s="1">
        <v>4.4884259259259263E-2</v>
      </c>
      <c r="G16374">
        <v>508</v>
      </c>
      <c r="H16374">
        <v>3878.51</v>
      </c>
      <c r="I16374">
        <v>0</v>
      </c>
      <c r="J16374" t="s">
        <v>7161</v>
      </c>
      <c r="K16374" t="s">
        <v>22</v>
      </c>
      <c r="L16374">
        <v>1</v>
      </c>
      <c r="M16374" t="s">
        <v>1661</v>
      </c>
      <c r="N16374" t="s">
        <v>23</v>
      </c>
      <c r="O16374" t="s">
        <v>24</v>
      </c>
      <c r="P16374" t="s">
        <v>28</v>
      </c>
      <c r="R16374" t="s">
        <v>26</v>
      </c>
      <c r="S16374">
        <v>18.5</v>
      </c>
      <c r="T16374">
        <v>18.100000000000001</v>
      </c>
      <c r="U16374">
        <v>18.2</v>
      </c>
      <c r="V16374">
        <v>0.4</v>
      </c>
      <c r="W16374">
        <v>0.3</v>
      </c>
      <c r="AB16374">
        <f t="shared" si="320"/>
        <v>3600.8100000000004</v>
      </c>
    </row>
    <row r="16375" spans="1:28" x14ac:dyDescent="0.25">
      <c r="A16375" t="s">
        <v>7200</v>
      </c>
      <c r="B16375" t="s">
        <v>7160</v>
      </c>
      <c r="C16375" s="1">
        <v>0.51851851851851849</v>
      </c>
      <c r="D16375">
        <v>762</v>
      </c>
      <c r="E16375" s="2">
        <v>4.6973877314814817E-2</v>
      </c>
      <c r="F16375" s="1">
        <v>4.6967592592592589E-2</v>
      </c>
      <c r="G16375">
        <v>543</v>
      </c>
      <c r="H16375">
        <v>4058.54</v>
      </c>
      <c r="I16375">
        <v>0</v>
      </c>
      <c r="J16375" t="s">
        <v>7161</v>
      </c>
      <c r="K16375" t="s">
        <v>22</v>
      </c>
      <c r="L16375">
        <v>1</v>
      </c>
      <c r="M16375" t="s">
        <v>1661</v>
      </c>
      <c r="N16375" t="s">
        <v>23</v>
      </c>
      <c r="O16375" t="s">
        <v>31</v>
      </c>
      <c r="P16375" t="s">
        <v>28</v>
      </c>
      <c r="R16375" t="s">
        <v>26</v>
      </c>
      <c r="S16375">
        <v>21.6</v>
      </c>
      <c r="T16375">
        <v>18</v>
      </c>
      <c r="U16375">
        <v>18.100000000000001</v>
      </c>
      <c r="V16375">
        <v>3.6</v>
      </c>
      <c r="W16375">
        <v>3.5</v>
      </c>
      <c r="AB16375">
        <f t="shared" si="320"/>
        <v>3780.84</v>
      </c>
    </row>
    <row r="16376" spans="1:28" x14ac:dyDescent="0.25">
      <c r="A16376" t="s">
        <v>7200</v>
      </c>
      <c r="B16376" t="s">
        <v>7160</v>
      </c>
      <c r="C16376" s="1">
        <v>0.51851851851851849</v>
      </c>
      <c r="D16376">
        <v>762</v>
      </c>
      <c r="E16376" s="2">
        <v>4.6973877314814817E-2</v>
      </c>
      <c r="F16376" s="1">
        <v>4.6967592592592589E-2</v>
      </c>
      <c r="G16376">
        <v>543</v>
      </c>
      <c r="H16376">
        <v>4058.54</v>
      </c>
      <c r="I16376">
        <v>0</v>
      </c>
      <c r="J16376" t="s">
        <v>7161</v>
      </c>
      <c r="K16376" t="s">
        <v>22</v>
      </c>
      <c r="L16376">
        <v>1</v>
      </c>
      <c r="M16376" t="s">
        <v>1661</v>
      </c>
      <c r="N16376" t="s">
        <v>23</v>
      </c>
      <c r="O16376" t="s">
        <v>46</v>
      </c>
      <c r="P16376" t="s">
        <v>28</v>
      </c>
      <c r="R16376" t="s">
        <v>26</v>
      </c>
      <c r="S16376">
        <v>18.7</v>
      </c>
      <c r="T16376">
        <v>18</v>
      </c>
      <c r="U16376">
        <v>18.100000000000001</v>
      </c>
      <c r="V16376">
        <v>0.7</v>
      </c>
      <c r="W16376">
        <v>0.6</v>
      </c>
      <c r="AB16376">
        <f t="shared" si="320"/>
        <v>3780.84</v>
      </c>
    </row>
    <row r="16377" spans="1:28" x14ac:dyDescent="0.25">
      <c r="A16377" t="s">
        <v>7201</v>
      </c>
      <c r="B16377" t="s">
        <v>7160</v>
      </c>
      <c r="C16377" s="1">
        <v>0.52060185185185182</v>
      </c>
      <c r="D16377">
        <v>564</v>
      </c>
      <c r="E16377" s="2">
        <v>4.9054918981481482E-2</v>
      </c>
      <c r="F16377" s="1">
        <v>4.9050925925925921E-2</v>
      </c>
      <c r="G16377">
        <v>345</v>
      </c>
      <c r="H16377">
        <v>4238.34</v>
      </c>
      <c r="I16377">
        <v>0</v>
      </c>
      <c r="J16377" t="s">
        <v>7161</v>
      </c>
      <c r="K16377" t="s">
        <v>22</v>
      </c>
      <c r="L16377">
        <v>1</v>
      </c>
      <c r="M16377" t="s">
        <v>1661</v>
      </c>
      <c r="N16377" t="s">
        <v>23</v>
      </c>
      <c r="O16377" t="s">
        <v>31</v>
      </c>
      <c r="P16377" t="s">
        <v>28</v>
      </c>
      <c r="R16377" t="s">
        <v>26</v>
      </c>
      <c r="S16377">
        <v>22.3</v>
      </c>
      <c r="T16377">
        <v>18</v>
      </c>
      <c r="U16377">
        <v>18.100000000000001</v>
      </c>
      <c r="V16377">
        <v>4.3</v>
      </c>
      <c r="W16377">
        <v>4.2</v>
      </c>
      <c r="AB16377">
        <f t="shared" si="320"/>
        <v>3960.6400000000003</v>
      </c>
    </row>
    <row r="16378" spans="1:28" x14ac:dyDescent="0.25">
      <c r="A16378" t="s">
        <v>7201</v>
      </c>
      <c r="B16378" t="s">
        <v>7160</v>
      </c>
      <c r="C16378" s="1">
        <v>0.52060185185185182</v>
      </c>
      <c r="D16378">
        <v>564</v>
      </c>
      <c r="E16378" s="2">
        <v>4.9054918981481482E-2</v>
      </c>
      <c r="F16378" s="1">
        <v>4.9050925925925921E-2</v>
      </c>
      <c r="G16378">
        <v>345</v>
      </c>
      <c r="H16378">
        <v>4238.34</v>
      </c>
      <c r="I16378">
        <v>0</v>
      </c>
      <c r="J16378" t="s">
        <v>7161</v>
      </c>
      <c r="K16378" t="s">
        <v>22</v>
      </c>
      <c r="L16378">
        <v>1</v>
      </c>
      <c r="M16378" t="s">
        <v>1661</v>
      </c>
      <c r="N16378" t="s">
        <v>23</v>
      </c>
      <c r="O16378" t="s">
        <v>46</v>
      </c>
      <c r="P16378" t="s">
        <v>28</v>
      </c>
      <c r="R16378" t="s">
        <v>26</v>
      </c>
      <c r="S16378">
        <v>18.7</v>
      </c>
      <c r="T16378">
        <v>18.100000000000001</v>
      </c>
      <c r="U16378">
        <v>18.3</v>
      </c>
      <c r="V16378">
        <v>0.6</v>
      </c>
      <c r="W16378">
        <v>0.4</v>
      </c>
      <c r="AB16378">
        <f t="shared" si="320"/>
        <v>3960.6400000000003</v>
      </c>
    </row>
    <row r="16379" spans="1:28" x14ac:dyDescent="0.25">
      <c r="A16379" t="s">
        <v>7202</v>
      </c>
      <c r="B16379" t="s">
        <v>7160</v>
      </c>
      <c r="C16379" s="1">
        <v>0.52268518518518514</v>
      </c>
      <c r="D16379">
        <v>966</v>
      </c>
      <c r="E16379" s="2">
        <v>5.114291666666667E-2</v>
      </c>
      <c r="F16379" s="1">
        <v>5.1134259259259261E-2</v>
      </c>
      <c r="G16379">
        <v>748</v>
      </c>
      <c r="H16379">
        <v>4418.75</v>
      </c>
      <c r="I16379">
        <v>0</v>
      </c>
      <c r="J16379" t="s">
        <v>7161</v>
      </c>
      <c r="K16379" t="s">
        <v>22</v>
      </c>
      <c r="L16379">
        <v>1</v>
      </c>
      <c r="M16379" t="s">
        <v>1661</v>
      </c>
      <c r="N16379" t="s">
        <v>23</v>
      </c>
      <c r="O16379" t="s">
        <v>24</v>
      </c>
      <c r="P16379" t="s">
        <v>28</v>
      </c>
      <c r="R16379" t="s">
        <v>26</v>
      </c>
      <c r="S16379">
        <v>21.7</v>
      </c>
      <c r="T16379">
        <v>18</v>
      </c>
      <c r="U16379">
        <v>18.399999999999999</v>
      </c>
      <c r="V16379">
        <v>3.7</v>
      </c>
      <c r="W16379">
        <v>3.3</v>
      </c>
      <c r="AB16379">
        <f t="shared" si="320"/>
        <v>4141.05</v>
      </c>
    </row>
    <row r="16380" spans="1:28" x14ac:dyDescent="0.25">
      <c r="A16380" t="s">
        <v>7202</v>
      </c>
      <c r="B16380" t="s">
        <v>7160</v>
      </c>
      <c r="C16380" s="1">
        <v>0.52268518518518514</v>
      </c>
      <c r="D16380">
        <v>966</v>
      </c>
      <c r="E16380" s="2">
        <v>5.114291666666667E-2</v>
      </c>
      <c r="F16380" s="1">
        <v>5.1134259259259261E-2</v>
      </c>
      <c r="G16380">
        <v>748</v>
      </c>
      <c r="H16380">
        <v>4418.75</v>
      </c>
      <c r="I16380">
        <v>0</v>
      </c>
      <c r="J16380" t="s">
        <v>7161</v>
      </c>
      <c r="K16380" t="s">
        <v>22</v>
      </c>
      <c r="L16380">
        <v>1</v>
      </c>
      <c r="M16380" t="s">
        <v>1661</v>
      </c>
      <c r="N16380" t="s">
        <v>23</v>
      </c>
      <c r="O16380" t="s">
        <v>31</v>
      </c>
      <c r="P16380" t="s">
        <v>28</v>
      </c>
      <c r="R16380" t="s">
        <v>26</v>
      </c>
      <c r="S16380">
        <v>22.3</v>
      </c>
      <c r="T16380">
        <v>18</v>
      </c>
      <c r="U16380">
        <v>18.399999999999999</v>
      </c>
      <c r="V16380">
        <v>4.3</v>
      </c>
      <c r="W16380">
        <v>3.9</v>
      </c>
      <c r="AB16380">
        <f t="shared" si="320"/>
        <v>4141.05</v>
      </c>
    </row>
    <row r="16381" spans="1:28" x14ac:dyDescent="0.25">
      <c r="A16381" t="s">
        <v>7202</v>
      </c>
      <c r="B16381" t="s">
        <v>7160</v>
      </c>
      <c r="C16381" s="1">
        <v>0.52268518518518514</v>
      </c>
      <c r="D16381">
        <v>966</v>
      </c>
      <c r="E16381" s="2">
        <v>5.114291666666667E-2</v>
      </c>
      <c r="F16381" s="1">
        <v>5.1134259259259261E-2</v>
      </c>
      <c r="G16381">
        <v>748</v>
      </c>
      <c r="H16381">
        <v>4418.75</v>
      </c>
      <c r="I16381">
        <v>0</v>
      </c>
      <c r="J16381" t="s">
        <v>7161</v>
      </c>
      <c r="K16381" t="s">
        <v>22</v>
      </c>
      <c r="L16381">
        <v>1</v>
      </c>
      <c r="M16381" t="s">
        <v>1661</v>
      </c>
      <c r="N16381" t="s">
        <v>23</v>
      </c>
      <c r="O16381" t="s">
        <v>46</v>
      </c>
      <c r="P16381" t="s">
        <v>28</v>
      </c>
      <c r="R16381" t="s">
        <v>26</v>
      </c>
      <c r="S16381">
        <v>18.600000000000001</v>
      </c>
      <c r="T16381">
        <v>18</v>
      </c>
      <c r="U16381">
        <v>18.399999999999999</v>
      </c>
      <c r="V16381">
        <v>0.6</v>
      </c>
      <c r="W16381">
        <v>0.2</v>
      </c>
      <c r="AB16381">
        <f t="shared" si="320"/>
        <v>4141.05</v>
      </c>
    </row>
    <row r="16382" spans="1:28" x14ac:dyDescent="0.25">
      <c r="A16382" t="s">
        <v>7203</v>
      </c>
      <c r="B16382" t="s">
        <v>7160</v>
      </c>
      <c r="C16382" s="1">
        <v>0.52478009259259262</v>
      </c>
      <c r="D16382">
        <v>369</v>
      </c>
      <c r="E16382" s="2">
        <v>5.3230902777777776E-2</v>
      </c>
      <c r="F16382" s="1">
        <v>5.3229166666666661E-2</v>
      </c>
      <c r="G16382">
        <v>150</v>
      </c>
      <c r="H16382">
        <v>4599.1499999999996</v>
      </c>
      <c r="I16382">
        <v>0</v>
      </c>
      <c r="J16382" t="s">
        <v>7161</v>
      </c>
      <c r="K16382" t="s">
        <v>22</v>
      </c>
      <c r="L16382">
        <v>1</v>
      </c>
      <c r="M16382" t="s">
        <v>1661</v>
      </c>
      <c r="N16382" t="s">
        <v>23</v>
      </c>
      <c r="O16382" t="s">
        <v>31</v>
      </c>
      <c r="P16382" t="s">
        <v>28</v>
      </c>
      <c r="R16382" t="s">
        <v>26</v>
      </c>
      <c r="S16382">
        <v>22.4</v>
      </c>
      <c r="T16382">
        <v>18.100000000000001</v>
      </c>
      <c r="U16382">
        <v>18.3</v>
      </c>
      <c r="V16382">
        <v>4.3</v>
      </c>
      <c r="W16382">
        <v>4.0999999999999996</v>
      </c>
      <c r="AB16382">
        <f t="shared" si="320"/>
        <v>4321.45</v>
      </c>
    </row>
    <row r="16383" spans="1:28" x14ac:dyDescent="0.25">
      <c r="A16383" t="s">
        <v>7203</v>
      </c>
      <c r="B16383" t="s">
        <v>7160</v>
      </c>
      <c r="C16383" s="1">
        <v>0.52478009259259262</v>
      </c>
      <c r="D16383">
        <v>369</v>
      </c>
      <c r="E16383" s="2">
        <v>5.3230902777777776E-2</v>
      </c>
      <c r="F16383" s="1">
        <v>5.3229166666666661E-2</v>
      </c>
      <c r="G16383">
        <v>150</v>
      </c>
      <c r="H16383">
        <v>4599.1499999999996</v>
      </c>
      <c r="I16383">
        <v>0</v>
      </c>
      <c r="J16383" t="s">
        <v>7161</v>
      </c>
      <c r="K16383" t="s">
        <v>22</v>
      </c>
      <c r="L16383">
        <v>1</v>
      </c>
      <c r="M16383" t="s">
        <v>1661</v>
      </c>
      <c r="N16383" t="s">
        <v>23</v>
      </c>
      <c r="O16383" t="s">
        <v>46</v>
      </c>
      <c r="P16383" t="s">
        <v>28</v>
      </c>
      <c r="R16383" t="s">
        <v>26</v>
      </c>
      <c r="S16383">
        <v>18.7</v>
      </c>
      <c r="T16383">
        <v>18.100000000000001</v>
      </c>
      <c r="U16383">
        <v>18.3</v>
      </c>
      <c r="V16383">
        <v>0.6</v>
      </c>
      <c r="W16383">
        <v>0.4</v>
      </c>
      <c r="AB16383">
        <f t="shared" si="320"/>
        <v>4321.45</v>
      </c>
    </row>
    <row r="16384" spans="1:28" x14ac:dyDescent="0.25">
      <c r="A16384" t="s">
        <v>7204</v>
      </c>
      <c r="B16384" t="s">
        <v>7160</v>
      </c>
      <c r="C16384" s="1">
        <v>0.52685185185185179</v>
      </c>
      <c r="D16384">
        <v>437</v>
      </c>
      <c r="E16384" s="2">
        <v>5.5303449074074078E-2</v>
      </c>
      <c r="F16384" s="1">
        <v>5.5300925925925927E-2</v>
      </c>
      <c r="G16384">
        <v>218</v>
      </c>
      <c r="H16384">
        <v>4778.22</v>
      </c>
      <c r="I16384">
        <v>0</v>
      </c>
      <c r="J16384" t="s">
        <v>7161</v>
      </c>
      <c r="K16384" t="s">
        <v>22</v>
      </c>
      <c r="L16384">
        <v>1</v>
      </c>
      <c r="M16384" t="s">
        <v>1661</v>
      </c>
      <c r="N16384" t="s">
        <v>23</v>
      </c>
      <c r="O16384" t="s">
        <v>46</v>
      </c>
      <c r="P16384" t="s">
        <v>28</v>
      </c>
      <c r="R16384" t="s">
        <v>26</v>
      </c>
      <c r="S16384">
        <v>18.3</v>
      </c>
      <c r="T16384">
        <v>18</v>
      </c>
      <c r="U16384">
        <v>18.3</v>
      </c>
      <c r="V16384">
        <v>0.3</v>
      </c>
      <c r="W16384">
        <v>0</v>
      </c>
      <c r="AB16384">
        <f t="shared" si="320"/>
        <v>4500.5200000000004</v>
      </c>
    </row>
    <row r="16385" spans="1:28" x14ac:dyDescent="0.25">
      <c r="A16385" t="s">
        <v>7204</v>
      </c>
      <c r="B16385" t="s">
        <v>7160</v>
      </c>
      <c r="C16385" s="1">
        <v>0.52685185185185179</v>
      </c>
      <c r="D16385">
        <v>437</v>
      </c>
      <c r="E16385" s="2">
        <v>5.5303449074074078E-2</v>
      </c>
      <c r="F16385" s="1">
        <v>5.5300925925925927E-2</v>
      </c>
      <c r="G16385">
        <v>218</v>
      </c>
      <c r="H16385">
        <v>4778.22</v>
      </c>
      <c r="I16385">
        <v>0</v>
      </c>
      <c r="J16385" t="s">
        <v>7161</v>
      </c>
      <c r="K16385" t="s">
        <v>22</v>
      </c>
      <c r="L16385">
        <v>1</v>
      </c>
      <c r="M16385" t="s">
        <v>1661</v>
      </c>
      <c r="N16385" t="s">
        <v>23</v>
      </c>
      <c r="O16385" t="s">
        <v>31</v>
      </c>
      <c r="P16385" t="s">
        <v>28</v>
      </c>
      <c r="R16385" t="s">
        <v>26</v>
      </c>
      <c r="S16385">
        <v>22.3</v>
      </c>
      <c r="T16385">
        <v>18</v>
      </c>
      <c r="U16385">
        <v>18.3</v>
      </c>
      <c r="V16385">
        <v>4.3</v>
      </c>
      <c r="W16385">
        <v>4</v>
      </c>
      <c r="AB16385">
        <f t="shared" si="320"/>
        <v>4500.5200000000004</v>
      </c>
    </row>
    <row r="16386" spans="1:28" x14ac:dyDescent="0.25">
      <c r="A16386" t="s">
        <v>7205</v>
      </c>
      <c r="B16386" t="s">
        <v>7160</v>
      </c>
      <c r="C16386" s="1">
        <v>0.52893518518518523</v>
      </c>
      <c r="D16386">
        <v>973</v>
      </c>
      <c r="E16386" s="2">
        <v>5.7392986111111106E-2</v>
      </c>
      <c r="F16386" s="1">
        <v>5.7384259259259253E-2</v>
      </c>
      <c r="G16386">
        <v>754</v>
      </c>
      <c r="H16386">
        <v>4958.75</v>
      </c>
      <c r="I16386">
        <v>0</v>
      </c>
      <c r="J16386" t="s">
        <v>7161</v>
      </c>
      <c r="K16386" t="s">
        <v>22</v>
      </c>
      <c r="L16386">
        <v>1</v>
      </c>
      <c r="M16386" t="s">
        <v>1661</v>
      </c>
      <c r="N16386" t="s">
        <v>23</v>
      </c>
      <c r="O16386" t="s">
        <v>46</v>
      </c>
      <c r="P16386" t="s">
        <v>28</v>
      </c>
      <c r="R16386" t="s">
        <v>26</v>
      </c>
      <c r="S16386">
        <v>18.8</v>
      </c>
      <c r="T16386">
        <v>18</v>
      </c>
      <c r="U16386">
        <v>18.3</v>
      </c>
      <c r="V16386">
        <v>0.8</v>
      </c>
      <c r="W16386">
        <v>0.5</v>
      </c>
      <c r="AB16386">
        <f t="shared" si="320"/>
        <v>4681.05</v>
      </c>
    </row>
    <row r="16387" spans="1:28" x14ac:dyDescent="0.25">
      <c r="A16387" t="s">
        <v>7205</v>
      </c>
      <c r="B16387" t="s">
        <v>7160</v>
      </c>
      <c r="C16387" s="1">
        <v>0.52893518518518523</v>
      </c>
      <c r="D16387">
        <v>973</v>
      </c>
      <c r="E16387" s="2">
        <v>5.7392986111111106E-2</v>
      </c>
      <c r="F16387" s="1">
        <v>5.7384259259259253E-2</v>
      </c>
      <c r="G16387">
        <v>754</v>
      </c>
      <c r="H16387">
        <v>4958.75</v>
      </c>
      <c r="I16387">
        <v>0</v>
      </c>
      <c r="J16387" t="s">
        <v>7161</v>
      </c>
      <c r="K16387" t="s">
        <v>22</v>
      </c>
      <c r="L16387">
        <v>1</v>
      </c>
      <c r="M16387" t="s">
        <v>1661</v>
      </c>
      <c r="N16387" t="s">
        <v>23</v>
      </c>
      <c r="O16387" t="s">
        <v>31</v>
      </c>
      <c r="P16387" t="s">
        <v>28</v>
      </c>
      <c r="R16387" t="s">
        <v>26</v>
      </c>
      <c r="S16387">
        <v>22.9</v>
      </c>
      <c r="T16387">
        <v>18</v>
      </c>
      <c r="U16387">
        <v>18.3</v>
      </c>
      <c r="V16387">
        <v>4.9000000000000004</v>
      </c>
      <c r="W16387">
        <v>4.5999999999999996</v>
      </c>
      <c r="AB16387">
        <f t="shared" si="320"/>
        <v>4681.05</v>
      </c>
    </row>
    <row r="16388" spans="1:28" x14ac:dyDescent="0.25">
      <c r="A16388" t="s">
        <v>7206</v>
      </c>
      <c r="B16388" t="s">
        <v>7160</v>
      </c>
      <c r="C16388" s="1">
        <v>0.53101851851851845</v>
      </c>
      <c r="D16388">
        <v>574</v>
      </c>
      <c r="E16388" s="2">
        <v>5.9471712962962962E-2</v>
      </c>
      <c r="F16388" s="1">
        <v>5.9467592592592593E-2</v>
      </c>
      <c r="G16388">
        <v>356</v>
      </c>
      <c r="H16388">
        <v>5138.3599999999997</v>
      </c>
      <c r="I16388">
        <v>0</v>
      </c>
      <c r="J16388" t="s">
        <v>7161</v>
      </c>
      <c r="K16388" t="s">
        <v>22</v>
      </c>
      <c r="L16388">
        <v>1</v>
      </c>
      <c r="M16388" t="s">
        <v>1661</v>
      </c>
      <c r="N16388" t="s">
        <v>23</v>
      </c>
      <c r="O16388" t="s">
        <v>46</v>
      </c>
      <c r="P16388" t="s">
        <v>28</v>
      </c>
      <c r="R16388" t="s">
        <v>26</v>
      </c>
      <c r="S16388">
        <v>18.600000000000001</v>
      </c>
      <c r="T16388">
        <v>17.899999999999999</v>
      </c>
      <c r="U16388">
        <v>18.2</v>
      </c>
      <c r="V16388">
        <v>0.7</v>
      </c>
      <c r="W16388">
        <v>0.4</v>
      </c>
      <c r="AB16388">
        <f t="shared" si="320"/>
        <v>4860.66</v>
      </c>
    </row>
    <row r="16389" spans="1:28" x14ac:dyDescent="0.25">
      <c r="A16389" t="s">
        <v>7207</v>
      </c>
      <c r="B16389" t="s">
        <v>7160</v>
      </c>
      <c r="C16389" s="1">
        <v>0.53101851851851845</v>
      </c>
      <c r="D16389">
        <v>575</v>
      </c>
      <c r="E16389" s="2">
        <v>5.9471712962962962E-2</v>
      </c>
      <c r="F16389" s="1">
        <v>5.9467592592592593E-2</v>
      </c>
      <c r="G16389">
        <v>356</v>
      </c>
      <c r="H16389">
        <v>5138.3599999999997</v>
      </c>
      <c r="I16389">
        <v>0</v>
      </c>
      <c r="J16389" t="s">
        <v>7161</v>
      </c>
      <c r="K16389" t="s">
        <v>22</v>
      </c>
      <c r="L16389">
        <v>1</v>
      </c>
      <c r="M16389" t="s">
        <v>1661</v>
      </c>
      <c r="N16389" t="s">
        <v>23</v>
      </c>
      <c r="O16389" t="s">
        <v>31</v>
      </c>
      <c r="P16389" t="s">
        <v>28</v>
      </c>
      <c r="R16389" t="s">
        <v>26</v>
      </c>
      <c r="S16389">
        <v>21.9</v>
      </c>
      <c r="T16389">
        <v>17.899999999999999</v>
      </c>
      <c r="U16389">
        <v>18.2</v>
      </c>
      <c r="V16389">
        <v>4</v>
      </c>
      <c r="W16389">
        <v>3.7</v>
      </c>
      <c r="AB16389">
        <f t="shared" si="320"/>
        <v>4860.66</v>
      </c>
    </row>
    <row r="16390" spans="1:28" x14ac:dyDescent="0.25">
      <c r="A16390" t="s">
        <v>7208</v>
      </c>
      <c r="B16390" t="s">
        <v>7160</v>
      </c>
      <c r="C16390" s="1">
        <v>0.53311342592592592</v>
      </c>
      <c r="D16390">
        <v>10</v>
      </c>
      <c r="E16390" s="2">
        <v>6.1560092592592597E-2</v>
      </c>
      <c r="F16390" s="1">
        <v>6.1550925925925926E-2</v>
      </c>
      <c r="G16390">
        <v>792</v>
      </c>
      <c r="H16390">
        <v>5318.79</v>
      </c>
      <c r="I16390">
        <v>0</v>
      </c>
      <c r="J16390" t="s">
        <v>7161</v>
      </c>
      <c r="K16390" t="s">
        <v>22</v>
      </c>
      <c r="L16390">
        <v>1</v>
      </c>
      <c r="M16390" t="s">
        <v>1661</v>
      </c>
      <c r="N16390" t="s">
        <v>23</v>
      </c>
      <c r="O16390" t="s">
        <v>46</v>
      </c>
      <c r="P16390" t="s">
        <v>28</v>
      </c>
      <c r="R16390" t="s">
        <v>26</v>
      </c>
      <c r="S16390">
        <v>18.5</v>
      </c>
      <c r="T16390">
        <v>18</v>
      </c>
      <c r="U16390">
        <v>18.2</v>
      </c>
      <c r="V16390">
        <v>0.5</v>
      </c>
      <c r="W16390">
        <v>0.3</v>
      </c>
      <c r="AB16390">
        <f t="shared" si="320"/>
        <v>5041.09</v>
      </c>
    </row>
    <row r="16391" spans="1:28" x14ac:dyDescent="0.25">
      <c r="A16391" t="s">
        <v>7209</v>
      </c>
      <c r="B16391" t="s">
        <v>7160</v>
      </c>
      <c r="C16391" s="1">
        <v>0.53314814814814815</v>
      </c>
      <c r="D16391">
        <v>382</v>
      </c>
      <c r="E16391" s="2">
        <v>6.1599108796296299E-2</v>
      </c>
      <c r="F16391" s="1">
        <v>6.159722222222222E-2</v>
      </c>
      <c r="G16391">
        <v>163</v>
      </c>
      <c r="H16391">
        <v>5322.16</v>
      </c>
      <c r="I16391">
        <v>0</v>
      </c>
      <c r="J16391" t="s">
        <v>7161</v>
      </c>
      <c r="K16391" t="s">
        <v>22</v>
      </c>
      <c r="L16391">
        <v>1</v>
      </c>
      <c r="M16391" t="s">
        <v>1661</v>
      </c>
      <c r="N16391" t="s">
        <v>23</v>
      </c>
      <c r="O16391" t="s">
        <v>31</v>
      </c>
      <c r="P16391" t="s">
        <v>28</v>
      </c>
      <c r="R16391" t="s">
        <v>26</v>
      </c>
      <c r="S16391">
        <v>21.9</v>
      </c>
      <c r="T16391">
        <v>18</v>
      </c>
      <c r="U16391">
        <v>18.2</v>
      </c>
      <c r="V16391">
        <v>3.9</v>
      </c>
      <c r="W16391">
        <v>3.7</v>
      </c>
      <c r="AB16391">
        <f t="shared" si="320"/>
        <v>5044.46</v>
      </c>
    </row>
    <row r="16392" spans="1:28" x14ac:dyDescent="0.25">
      <c r="A16392" t="s">
        <v>7210</v>
      </c>
      <c r="B16392" t="s">
        <v>7160</v>
      </c>
      <c r="C16392" s="1">
        <v>0.53314814814814815</v>
      </c>
      <c r="D16392">
        <v>383</v>
      </c>
      <c r="E16392" s="2">
        <v>6.1599120370370374E-2</v>
      </c>
      <c r="F16392" s="1">
        <v>6.159722222222222E-2</v>
      </c>
      <c r="G16392">
        <v>164</v>
      </c>
      <c r="H16392">
        <v>5322.16</v>
      </c>
      <c r="I16392">
        <v>0</v>
      </c>
      <c r="J16392" t="s">
        <v>7161</v>
      </c>
      <c r="K16392" t="s">
        <v>22</v>
      </c>
      <c r="L16392">
        <v>1</v>
      </c>
      <c r="M16392" t="s">
        <v>1661</v>
      </c>
      <c r="N16392" t="s">
        <v>23</v>
      </c>
      <c r="O16392" t="s">
        <v>36</v>
      </c>
      <c r="P16392" t="s">
        <v>28</v>
      </c>
      <c r="R16392" t="s">
        <v>26</v>
      </c>
      <c r="S16392">
        <v>18.5</v>
      </c>
      <c r="T16392">
        <v>18</v>
      </c>
      <c r="U16392">
        <v>18.2</v>
      </c>
      <c r="V16392">
        <v>0.5</v>
      </c>
      <c r="W16392">
        <v>0.3</v>
      </c>
      <c r="AB16392">
        <f t="shared" si="320"/>
        <v>5044.46</v>
      </c>
    </row>
    <row r="16393" spans="1:28" x14ac:dyDescent="0.25">
      <c r="A16393" t="s">
        <v>7211</v>
      </c>
      <c r="B16393" t="s">
        <v>7160</v>
      </c>
      <c r="C16393" s="1">
        <v>0.53519675925925925</v>
      </c>
      <c r="D16393">
        <v>346</v>
      </c>
      <c r="E16393" s="2">
        <v>6.3647314814814823E-2</v>
      </c>
      <c r="F16393" s="1">
        <v>6.3645833333333332E-2</v>
      </c>
      <c r="G16393">
        <v>128</v>
      </c>
      <c r="H16393">
        <v>5499.13</v>
      </c>
      <c r="I16393">
        <v>0</v>
      </c>
      <c r="J16393" t="s">
        <v>7161</v>
      </c>
      <c r="K16393" t="s">
        <v>22</v>
      </c>
      <c r="L16393">
        <v>1</v>
      </c>
      <c r="M16393" t="s">
        <v>1661</v>
      </c>
      <c r="N16393" t="s">
        <v>23</v>
      </c>
      <c r="O16393" t="s">
        <v>31</v>
      </c>
      <c r="P16393" t="s">
        <v>28</v>
      </c>
      <c r="R16393" t="s">
        <v>26</v>
      </c>
      <c r="S16393">
        <v>22.3</v>
      </c>
      <c r="T16393">
        <v>18</v>
      </c>
      <c r="U16393">
        <v>18.100000000000001</v>
      </c>
      <c r="V16393">
        <v>4.3</v>
      </c>
      <c r="W16393">
        <v>4.2</v>
      </c>
      <c r="AB16393">
        <f t="shared" si="320"/>
        <v>5221.43</v>
      </c>
    </row>
    <row r="16394" spans="1:28" x14ac:dyDescent="0.25">
      <c r="A16394" t="s">
        <v>7212</v>
      </c>
      <c r="B16394" t="s">
        <v>7160</v>
      </c>
      <c r="C16394" s="1">
        <v>0.53726851851851853</v>
      </c>
      <c r="D16394">
        <v>815</v>
      </c>
      <c r="E16394" s="2">
        <v>6.5724490740740743E-2</v>
      </c>
      <c r="F16394" s="1">
        <v>6.5717592592592591E-2</v>
      </c>
      <c r="G16394">
        <v>596</v>
      </c>
      <c r="H16394">
        <v>5678.6</v>
      </c>
      <c r="I16394">
        <v>0</v>
      </c>
      <c r="J16394" t="s">
        <v>7161</v>
      </c>
      <c r="K16394" t="s">
        <v>22</v>
      </c>
      <c r="L16394">
        <v>1</v>
      </c>
      <c r="M16394" t="s">
        <v>1661</v>
      </c>
      <c r="N16394" t="s">
        <v>23</v>
      </c>
      <c r="O16394" t="s">
        <v>46</v>
      </c>
      <c r="P16394" t="s">
        <v>28</v>
      </c>
      <c r="R16394" t="s">
        <v>26</v>
      </c>
      <c r="S16394">
        <v>22.1</v>
      </c>
      <c r="T16394">
        <v>18.100000000000001</v>
      </c>
      <c r="U16394">
        <v>18.3</v>
      </c>
      <c r="V16394">
        <v>4</v>
      </c>
      <c r="W16394">
        <v>3.8</v>
      </c>
      <c r="AB16394">
        <f t="shared" si="320"/>
        <v>5400.9000000000005</v>
      </c>
    </row>
    <row r="16395" spans="1:28" x14ac:dyDescent="0.25">
      <c r="A16395" t="s">
        <v>7212</v>
      </c>
      <c r="B16395" t="s">
        <v>7160</v>
      </c>
      <c r="C16395" s="1">
        <v>0.53726851851851853</v>
      </c>
      <c r="D16395">
        <v>815</v>
      </c>
      <c r="E16395" s="2">
        <v>6.5724490740740743E-2</v>
      </c>
      <c r="F16395" s="1">
        <v>6.5717592592592591E-2</v>
      </c>
      <c r="G16395">
        <v>596</v>
      </c>
      <c r="H16395">
        <v>5678.6</v>
      </c>
      <c r="I16395">
        <v>0</v>
      </c>
      <c r="J16395" t="s">
        <v>7161</v>
      </c>
      <c r="K16395" t="s">
        <v>22</v>
      </c>
      <c r="L16395">
        <v>1</v>
      </c>
      <c r="M16395" t="s">
        <v>1661</v>
      </c>
      <c r="N16395" t="s">
        <v>23</v>
      </c>
      <c r="O16395" t="s">
        <v>36</v>
      </c>
      <c r="P16395" t="s">
        <v>28</v>
      </c>
      <c r="R16395" t="s">
        <v>26</v>
      </c>
      <c r="S16395">
        <v>18.899999999999999</v>
      </c>
      <c r="T16395">
        <v>18.100000000000001</v>
      </c>
      <c r="U16395">
        <v>18.3</v>
      </c>
      <c r="V16395">
        <v>0.8</v>
      </c>
      <c r="W16395">
        <v>0.6</v>
      </c>
      <c r="AB16395">
        <f t="shared" si="320"/>
        <v>5400.9000000000005</v>
      </c>
    </row>
    <row r="16396" spans="1:28" x14ac:dyDescent="0.25">
      <c r="A16396" t="s">
        <v>7213</v>
      </c>
      <c r="B16396" t="s">
        <v>7160</v>
      </c>
      <c r="C16396" s="1">
        <v>0.5393634259259259</v>
      </c>
      <c r="D16396">
        <v>184</v>
      </c>
      <c r="E16396" s="2">
        <v>6.7812094907407403E-2</v>
      </c>
      <c r="F16396" s="1">
        <v>6.7800925925925917E-2</v>
      </c>
      <c r="G16396">
        <v>965</v>
      </c>
      <c r="H16396">
        <v>5858.97</v>
      </c>
      <c r="I16396">
        <v>0</v>
      </c>
      <c r="J16396" t="s">
        <v>7161</v>
      </c>
      <c r="K16396" t="s">
        <v>22</v>
      </c>
      <c r="L16396">
        <v>1</v>
      </c>
      <c r="M16396" t="s">
        <v>1661</v>
      </c>
      <c r="N16396" t="s">
        <v>23</v>
      </c>
      <c r="O16396" t="s">
        <v>46</v>
      </c>
      <c r="P16396" t="s">
        <v>28</v>
      </c>
      <c r="R16396" t="s">
        <v>26</v>
      </c>
      <c r="S16396">
        <v>22</v>
      </c>
      <c r="T16396">
        <v>18.100000000000001</v>
      </c>
      <c r="U16396">
        <v>18.2</v>
      </c>
      <c r="V16396">
        <v>3.9</v>
      </c>
      <c r="W16396">
        <v>3.8</v>
      </c>
      <c r="AB16396">
        <f t="shared" si="320"/>
        <v>5581.27</v>
      </c>
    </row>
    <row r="16397" spans="1:28" x14ac:dyDescent="0.25">
      <c r="A16397" t="s">
        <v>7214</v>
      </c>
      <c r="B16397" t="s">
        <v>7160</v>
      </c>
      <c r="C16397" s="1">
        <v>0.5393634259259259</v>
      </c>
      <c r="D16397">
        <v>186</v>
      </c>
      <c r="E16397" s="2">
        <v>6.7812129629629625E-2</v>
      </c>
      <c r="F16397" s="1">
        <v>6.7800925925925917E-2</v>
      </c>
      <c r="G16397">
        <v>968</v>
      </c>
      <c r="H16397">
        <v>5858.97</v>
      </c>
      <c r="I16397">
        <v>0</v>
      </c>
      <c r="J16397" t="s">
        <v>7161</v>
      </c>
      <c r="K16397" t="s">
        <v>22</v>
      </c>
      <c r="L16397">
        <v>1</v>
      </c>
      <c r="M16397" t="s">
        <v>1661</v>
      </c>
      <c r="N16397" t="s">
        <v>23</v>
      </c>
      <c r="O16397" t="s">
        <v>31</v>
      </c>
      <c r="P16397" t="s">
        <v>28</v>
      </c>
      <c r="R16397" t="s">
        <v>26</v>
      </c>
      <c r="S16397">
        <v>18.600000000000001</v>
      </c>
      <c r="T16397">
        <v>18.100000000000001</v>
      </c>
      <c r="U16397">
        <v>18.2</v>
      </c>
      <c r="V16397">
        <v>0.5</v>
      </c>
      <c r="W16397">
        <v>0.4</v>
      </c>
      <c r="AB16397">
        <f t="shared" si="320"/>
        <v>5581.27</v>
      </c>
    </row>
    <row r="16398" spans="1:28" x14ac:dyDescent="0.25">
      <c r="A16398" t="s">
        <v>7215</v>
      </c>
      <c r="B16398" t="s">
        <v>7160</v>
      </c>
      <c r="C16398" s="1">
        <v>0.54144675925925922</v>
      </c>
      <c r="D16398">
        <v>620</v>
      </c>
      <c r="E16398" s="2">
        <v>6.9900486111111118E-2</v>
      </c>
      <c r="F16398" s="1">
        <v>6.9895833333333338E-2</v>
      </c>
      <c r="G16398">
        <v>402</v>
      </c>
      <c r="H16398">
        <v>6039.4</v>
      </c>
      <c r="I16398">
        <v>0</v>
      </c>
      <c r="J16398" t="s">
        <v>7161</v>
      </c>
      <c r="K16398" t="s">
        <v>22</v>
      </c>
      <c r="L16398">
        <v>1</v>
      </c>
      <c r="M16398" t="s">
        <v>1661</v>
      </c>
      <c r="N16398" t="s">
        <v>23</v>
      </c>
      <c r="O16398" t="s">
        <v>31</v>
      </c>
      <c r="P16398" t="s">
        <v>28</v>
      </c>
      <c r="R16398" t="s">
        <v>26</v>
      </c>
      <c r="S16398">
        <v>21.8</v>
      </c>
      <c r="T16398">
        <v>17.899999999999999</v>
      </c>
      <c r="U16398">
        <v>18.2</v>
      </c>
      <c r="V16398">
        <v>3.9</v>
      </c>
      <c r="W16398">
        <v>3.6</v>
      </c>
      <c r="AB16398">
        <f t="shared" si="320"/>
        <v>5761.7</v>
      </c>
    </row>
    <row r="16399" spans="1:28" x14ac:dyDescent="0.25">
      <c r="A16399" t="s">
        <v>7216</v>
      </c>
      <c r="B16399" t="s">
        <v>7160</v>
      </c>
      <c r="C16399" s="1">
        <v>0.54561342592592588</v>
      </c>
      <c r="D16399">
        <v>763</v>
      </c>
      <c r="E16399" s="2">
        <v>7.4068796296296299E-2</v>
      </c>
      <c r="F16399" s="1">
        <v>7.4062499999999989E-2</v>
      </c>
      <c r="G16399">
        <v>544</v>
      </c>
      <c r="H16399">
        <v>6399.54</v>
      </c>
      <c r="I16399">
        <v>0</v>
      </c>
      <c r="J16399" t="s">
        <v>7161</v>
      </c>
      <c r="K16399" t="s">
        <v>22</v>
      </c>
      <c r="L16399">
        <v>1</v>
      </c>
      <c r="M16399" t="s">
        <v>1661</v>
      </c>
      <c r="N16399" t="s">
        <v>23</v>
      </c>
      <c r="O16399" t="s">
        <v>31</v>
      </c>
      <c r="P16399" t="s">
        <v>28</v>
      </c>
      <c r="R16399" t="s">
        <v>26</v>
      </c>
      <c r="S16399">
        <v>19.899999999999999</v>
      </c>
      <c r="T16399">
        <v>17.899999999999999</v>
      </c>
      <c r="U16399">
        <v>18</v>
      </c>
      <c r="V16399">
        <v>2</v>
      </c>
      <c r="W16399">
        <v>1.9</v>
      </c>
      <c r="AB16399">
        <f t="shared" si="320"/>
        <v>6121.84</v>
      </c>
    </row>
    <row r="16400" spans="1:28" x14ac:dyDescent="0.25">
      <c r="A16400" t="s">
        <v>7217</v>
      </c>
      <c r="B16400" t="s">
        <v>7160</v>
      </c>
      <c r="C16400" s="1">
        <v>0.54769675925925931</v>
      </c>
      <c r="D16400">
        <v>793</v>
      </c>
      <c r="E16400" s="2">
        <v>7.6152488425925924E-2</v>
      </c>
      <c r="F16400" s="1">
        <v>7.6145833333333343E-2</v>
      </c>
      <c r="G16400">
        <v>575</v>
      </c>
      <c r="H16400">
        <v>6579.57</v>
      </c>
      <c r="I16400">
        <v>0</v>
      </c>
      <c r="J16400" t="s">
        <v>7161</v>
      </c>
      <c r="K16400" t="s">
        <v>22</v>
      </c>
      <c r="L16400">
        <v>1</v>
      </c>
      <c r="M16400" t="s">
        <v>1661</v>
      </c>
      <c r="N16400" t="s">
        <v>23</v>
      </c>
      <c r="O16400" t="s">
        <v>36</v>
      </c>
      <c r="P16400" t="s">
        <v>28</v>
      </c>
      <c r="R16400" t="s">
        <v>26</v>
      </c>
      <c r="S16400">
        <v>18.3</v>
      </c>
      <c r="T16400">
        <v>17.899999999999999</v>
      </c>
      <c r="U16400">
        <v>18.100000000000001</v>
      </c>
      <c r="V16400">
        <v>0.4</v>
      </c>
      <c r="W16400">
        <v>0.2</v>
      </c>
      <c r="AB16400">
        <f t="shared" si="320"/>
        <v>6301.87</v>
      </c>
    </row>
    <row r="16401" spans="1:28" x14ac:dyDescent="0.25">
      <c r="A16401" t="s">
        <v>7218</v>
      </c>
      <c r="B16401" t="s">
        <v>7160</v>
      </c>
      <c r="C16401" s="1">
        <v>0.54778935185185185</v>
      </c>
      <c r="D16401">
        <v>971</v>
      </c>
      <c r="E16401" s="2">
        <v>7.6247129629629637E-2</v>
      </c>
      <c r="F16401" s="1">
        <v>7.6238425925925932E-2</v>
      </c>
      <c r="G16401">
        <v>752</v>
      </c>
      <c r="H16401">
        <v>6587.75</v>
      </c>
      <c r="I16401">
        <v>0</v>
      </c>
      <c r="J16401" t="s">
        <v>7161</v>
      </c>
      <c r="K16401" t="s">
        <v>22</v>
      </c>
      <c r="L16401">
        <v>1</v>
      </c>
      <c r="M16401" t="s">
        <v>1661</v>
      </c>
      <c r="N16401" t="s">
        <v>23</v>
      </c>
      <c r="O16401" t="s">
        <v>31</v>
      </c>
      <c r="P16401" t="s">
        <v>28</v>
      </c>
      <c r="R16401" t="s">
        <v>26</v>
      </c>
      <c r="S16401">
        <v>20.7</v>
      </c>
      <c r="T16401">
        <v>17.899999999999999</v>
      </c>
      <c r="U16401">
        <v>18.100000000000001</v>
      </c>
      <c r="V16401">
        <v>2.8</v>
      </c>
      <c r="W16401">
        <v>2.6</v>
      </c>
      <c r="AB16401">
        <f t="shared" si="320"/>
        <v>6310.05</v>
      </c>
    </row>
    <row r="16402" spans="1:28" x14ac:dyDescent="0.25">
      <c r="A16402" t="s">
        <v>7219</v>
      </c>
      <c r="B16402" t="s">
        <v>7160</v>
      </c>
      <c r="C16402" s="1">
        <v>0.54976851851851849</v>
      </c>
      <c r="D16402">
        <v>694</v>
      </c>
      <c r="E16402" s="2">
        <v>7.8223090277777782E-2</v>
      </c>
      <c r="F16402" s="1">
        <v>7.8217592592592589E-2</v>
      </c>
      <c r="G16402">
        <v>475</v>
      </c>
      <c r="H16402">
        <v>6758.48</v>
      </c>
      <c r="I16402">
        <v>0</v>
      </c>
      <c r="J16402" t="s">
        <v>7161</v>
      </c>
      <c r="K16402" t="s">
        <v>22</v>
      </c>
      <c r="L16402">
        <v>1</v>
      </c>
      <c r="M16402" t="s">
        <v>1661</v>
      </c>
      <c r="N16402" t="s">
        <v>23</v>
      </c>
      <c r="O16402" t="s">
        <v>31</v>
      </c>
      <c r="P16402" t="s">
        <v>28</v>
      </c>
      <c r="R16402" t="s">
        <v>26</v>
      </c>
      <c r="S16402">
        <v>21.8</v>
      </c>
      <c r="T16402">
        <v>17.899999999999999</v>
      </c>
      <c r="U16402">
        <v>18.100000000000001</v>
      </c>
      <c r="V16402">
        <v>3.9</v>
      </c>
      <c r="W16402">
        <v>3.7</v>
      </c>
      <c r="AB16402">
        <f t="shared" si="320"/>
        <v>6480.78</v>
      </c>
    </row>
    <row r="16403" spans="1:28" x14ac:dyDescent="0.25">
      <c r="A16403" t="s">
        <v>7220</v>
      </c>
      <c r="B16403" t="s">
        <v>7160</v>
      </c>
      <c r="C16403" s="1">
        <v>0.54982638888888891</v>
      </c>
      <c r="D16403">
        <v>567</v>
      </c>
      <c r="E16403" s="2">
        <v>7.827949074074074E-2</v>
      </c>
      <c r="F16403" s="1">
        <v>7.8275462962962963E-2</v>
      </c>
      <c r="G16403">
        <v>348</v>
      </c>
      <c r="H16403">
        <v>6763.35</v>
      </c>
      <c r="I16403">
        <v>0</v>
      </c>
      <c r="J16403" t="s">
        <v>7161</v>
      </c>
      <c r="K16403" t="s">
        <v>22</v>
      </c>
      <c r="L16403">
        <v>1</v>
      </c>
      <c r="M16403" t="s">
        <v>1661</v>
      </c>
      <c r="N16403" t="s">
        <v>23</v>
      </c>
      <c r="O16403" t="s">
        <v>46</v>
      </c>
      <c r="P16403" t="s">
        <v>28</v>
      </c>
      <c r="R16403" t="s">
        <v>26</v>
      </c>
      <c r="S16403">
        <v>18.2</v>
      </c>
      <c r="T16403">
        <v>17.899999999999999</v>
      </c>
      <c r="U16403">
        <v>18.100000000000001</v>
      </c>
      <c r="V16403">
        <v>0.3</v>
      </c>
      <c r="W16403">
        <v>0.1</v>
      </c>
      <c r="AB16403">
        <f t="shared" si="320"/>
        <v>6485.6500000000005</v>
      </c>
    </row>
    <row r="16404" spans="1:28" x14ac:dyDescent="0.25">
      <c r="A16404" t="s">
        <v>7221</v>
      </c>
      <c r="B16404" t="s">
        <v>7160</v>
      </c>
      <c r="C16404" s="1">
        <v>0.55186342592592597</v>
      </c>
      <c r="D16404">
        <v>636</v>
      </c>
      <c r="E16404" s="2">
        <v>8.0317326388888888E-2</v>
      </c>
      <c r="F16404" s="1">
        <v>8.0312499999999995E-2</v>
      </c>
      <c r="G16404">
        <v>417</v>
      </c>
      <c r="H16404">
        <v>6939.42</v>
      </c>
      <c r="I16404">
        <v>0</v>
      </c>
      <c r="J16404" t="s">
        <v>7161</v>
      </c>
      <c r="K16404" t="s">
        <v>22</v>
      </c>
      <c r="L16404">
        <v>1</v>
      </c>
      <c r="M16404" t="s">
        <v>1661</v>
      </c>
      <c r="N16404" t="s">
        <v>23</v>
      </c>
      <c r="O16404" t="s">
        <v>46</v>
      </c>
      <c r="P16404" t="s">
        <v>28</v>
      </c>
      <c r="R16404" t="s">
        <v>26</v>
      </c>
      <c r="S16404">
        <v>18.7</v>
      </c>
      <c r="T16404">
        <v>17.899999999999999</v>
      </c>
      <c r="U16404">
        <v>18</v>
      </c>
      <c r="V16404">
        <v>0.8</v>
      </c>
      <c r="W16404">
        <v>0.7</v>
      </c>
      <c r="AB16404">
        <f t="shared" si="320"/>
        <v>6661.72</v>
      </c>
    </row>
    <row r="16405" spans="1:28" x14ac:dyDescent="0.25">
      <c r="A16405" t="s">
        <v>7222</v>
      </c>
      <c r="B16405" t="s">
        <v>7160</v>
      </c>
      <c r="C16405" s="1">
        <v>0.55394675925925929</v>
      </c>
      <c r="D16405">
        <v>499</v>
      </c>
      <c r="E16405" s="2">
        <v>8.2399085648148143E-2</v>
      </c>
      <c r="F16405" s="1">
        <v>8.2395833333333335E-2</v>
      </c>
      <c r="G16405">
        <v>281</v>
      </c>
      <c r="H16405">
        <v>7119.28</v>
      </c>
      <c r="I16405">
        <v>0</v>
      </c>
      <c r="J16405" t="s">
        <v>7161</v>
      </c>
      <c r="K16405" t="s">
        <v>22</v>
      </c>
      <c r="L16405">
        <v>1</v>
      </c>
      <c r="M16405" t="s">
        <v>1661</v>
      </c>
      <c r="N16405" t="s">
        <v>23</v>
      </c>
      <c r="O16405" t="s">
        <v>31</v>
      </c>
      <c r="P16405" t="s">
        <v>28</v>
      </c>
      <c r="R16405" t="s">
        <v>26</v>
      </c>
      <c r="S16405">
        <v>18.8</v>
      </c>
      <c r="T16405">
        <v>17.899999999999999</v>
      </c>
      <c r="U16405">
        <v>18.100000000000001</v>
      </c>
      <c r="V16405">
        <v>0.9</v>
      </c>
      <c r="W16405">
        <v>0.7</v>
      </c>
      <c r="AB16405">
        <f t="shared" si="320"/>
        <v>6841.58</v>
      </c>
    </row>
    <row r="16406" spans="1:28" x14ac:dyDescent="0.25">
      <c r="A16406" t="s">
        <v>7223</v>
      </c>
      <c r="B16406" t="s">
        <v>7160</v>
      </c>
      <c r="C16406" s="1">
        <v>0.55394675925925929</v>
      </c>
      <c r="D16406">
        <v>504</v>
      </c>
      <c r="E16406" s="2">
        <v>8.2399143518518514E-2</v>
      </c>
      <c r="F16406" s="1">
        <v>8.2395833333333335E-2</v>
      </c>
      <c r="G16406">
        <v>286</v>
      </c>
      <c r="H16406">
        <v>7119.29</v>
      </c>
      <c r="I16406">
        <v>0</v>
      </c>
      <c r="J16406" t="s">
        <v>7161</v>
      </c>
      <c r="K16406" t="s">
        <v>22</v>
      </c>
      <c r="L16406">
        <v>1</v>
      </c>
      <c r="M16406" t="s">
        <v>1661</v>
      </c>
      <c r="N16406" t="s">
        <v>23</v>
      </c>
      <c r="O16406" t="s">
        <v>46</v>
      </c>
      <c r="P16406" t="s">
        <v>28</v>
      </c>
      <c r="R16406" t="s">
        <v>26</v>
      </c>
      <c r="S16406">
        <v>19.7</v>
      </c>
      <c r="T16406">
        <v>17.899999999999999</v>
      </c>
      <c r="U16406">
        <v>18.100000000000001</v>
      </c>
      <c r="V16406">
        <v>1.8</v>
      </c>
      <c r="W16406">
        <v>1.6</v>
      </c>
      <c r="AB16406">
        <f t="shared" si="320"/>
        <v>6841.59</v>
      </c>
    </row>
    <row r="16407" spans="1:28" x14ac:dyDescent="0.25">
      <c r="A16407" t="s">
        <v>7224</v>
      </c>
      <c r="B16407" t="s">
        <v>7160</v>
      </c>
      <c r="C16407" s="1">
        <v>0.55399305555555556</v>
      </c>
      <c r="D16407">
        <v>877</v>
      </c>
      <c r="E16407" s="2">
        <v>8.2449756944444438E-2</v>
      </c>
      <c r="F16407" s="1">
        <v>8.2442129629629629E-2</v>
      </c>
      <c r="G16407">
        <v>659</v>
      </c>
      <c r="H16407">
        <v>7123.66</v>
      </c>
      <c r="I16407">
        <v>0</v>
      </c>
      <c r="J16407" t="s">
        <v>7161</v>
      </c>
      <c r="K16407" t="s">
        <v>22</v>
      </c>
      <c r="L16407">
        <v>1</v>
      </c>
      <c r="M16407" t="s">
        <v>1661</v>
      </c>
      <c r="N16407" t="s">
        <v>23</v>
      </c>
      <c r="O16407" t="s">
        <v>24</v>
      </c>
      <c r="P16407" t="s">
        <v>28</v>
      </c>
      <c r="R16407" t="s">
        <v>26</v>
      </c>
      <c r="S16407">
        <v>18.899999999999999</v>
      </c>
      <c r="T16407">
        <v>17.899999999999999</v>
      </c>
      <c r="U16407">
        <v>18.100000000000001</v>
      </c>
      <c r="V16407">
        <v>1</v>
      </c>
      <c r="W16407">
        <v>0.8</v>
      </c>
      <c r="AB16407">
        <f t="shared" si="320"/>
        <v>6845.96</v>
      </c>
    </row>
    <row r="16408" spans="1:28" x14ac:dyDescent="0.25">
      <c r="A16408" t="s">
        <v>7225</v>
      </c>
      <c r="B16408" t="s">
        <v>7160</v>
      </c>
      <c r="C16408" s="1">
        <v>0.55603009259259262</v>
      </c>
      <c r="D16408">
        <v>501</v>
      </c>
      <c r="E16408" s="2">
        <v>8.4482442129629631E-2</v>
      </c>
      <c r="F16408" s="1">
        <v>8.4479166666666661E-2</v>
      </c>
      <c r="G16408">
        <v>283</v>
      </c>
      <c r="H16408">
        <v>7299.28</v>
      </c>
      <c r="I16408">
        <v>0</v>
      </c>
      <c r="J16408" t="s">
        <v>7161</v>
      </c>
      <c r="K16408" t="s">
        <v>22</v>
      </c>
      <c r="L16408">
        <v>1</v>
      </c>
      <c r="M16408" t="s">
        <v>1661</v>
      </c>
      <c r="N16408" t="s">
        <v>23</v>
      </c>
      <c r="O16408" t="s">
        <v>31</v>
      </c>
      <c r="P16408" t="s">
        <v>28</v>
      </c>
      <c r="R16408" t="s">
        <v>26</v>
      </c>
      <c r="S16408">
        <v>20.7</v>
      </c>
      <c r="T16408">
        <v>18</v>
      </c>
      <c r="U16408">
        <v>18.100000000000001</v>
      </c>
      <c r="V16408">
        <v>2.7</v>
      </c>
      <c r="W16408">
        <v>2.6</v>
      </c>
      <c r="AB16408">
        <f t="shared" si="320"/>
        <v>7021.58</v>
      </c>
    </row>
    <row r="16409" spans="1:28" x14ac:dyDescent="0.25">
      <c r="A16409" t="s">
        <v>7226</v>
      </c>
      <c r="B16409" t="s">
        <v>7160</v>
      </c>
      <c r="C16409" s="1">
        <v>0.55603009259259262</v>
      </c>
      <c r="D16409">
        <v>506</v>
      </c>
      <c r="E16409" s="2">
        <v>8.4482500000000002E-2</v>
      </c>
      <c r="F16409" s="1">
        <v>8.4479166666666661E-2</v>
      </c>
      <c r="G16409">
        <v>288</v>
      </c>
      <c r="H16409">
        <v>7299.29</v>
      </c>
      <c r="I16409">
        <v>0</v>
      </c>
      <c r="J16409" t="s">
        <v>7161</v>
      </c>
      <c r="K16409" t="s">
        <v>22</v>
      </c>
      <c r="L16409">
        <v>1</v>
      </c>
      <c r="M16409" t="s">
        <v>1661</v>
      </c>
      <c r="N16409" t="s">
        <v>23</v>
      </c>
      <c r="O16409" t="s">
        <v>46</v>
      </c>
      <c r="P16409" t="s">
        <v>28</v>
      </c>
      <c r="R16409" t="s">
        <v>26</v>
      </c>
      <c r="S16409">
        <v>18.7</v>
      </c>
      <c r="T16409">
        <v>18</v>
      </c>
      <c r="U16409">
        <v>18.100000000000001</v>
      </c>
      <c r="V16409">
        <v>0.7</v>
      </c>
      <c r="W16409">
        <v>0.6</v>
      </c>
      <c r="AB16409">
        <f t="shared" si="320"/>
        <v>7021.59</v>
      </c>
    </row>
    <row r="16410" spans="1:28" x14ac:dyDescent="0.25">
      <c r="A16410" t="s">
        <v>7227</v>
      </c>
      <c r="B16410" t="s">
        <v>7160</v>
      </c>
      <c r="C16410" s="1">
        <v>0.55811342592592594</v>
      </c>
      <c r="D16410">
        <v>637</v>
      </c>
      <c r="E16410" s="2">
        <v>8.6567349537037042E-2</v>
      </c>
      <c r="F16410" s="1">
        <v>8.6562500000000001E-2</v>
      </c>
      <c r="G16410">
        <v>419</v>
      </c>
      <c r="H16410">
        <v>7479.42</v>
      </c>
      <c r="I16410">
        <v>0</v>
      </c>
      <c r="J16410" t="s">
        <v>7161</v>
      </c>
      <c r="K16410" t="s">
        <v>22</v>
      </c>
      <c r="L16410">
        <v>1</v>
      </c>
      <c r="M16410" t="s">
        <v>1661</v>
      </c>
      <c r="N16410" t="s">
        <v>23</v>
      </c>
      <c r="O16410" t="s">
        <v>46</v>
      </c>
      <c r="P16410" t="s">
        <v>28</v>
      </c>
      <c r="R16410" t="s">
        <v>26</v>
      </c>
      <c r="S16410">
        <v>18.899999999999999</v>
      </c>
      <c r="T16410">
        <v>17.899999999999999</v>
      </c>
      <c r="U16410">
        <v>18.100000000000001</v>
      </c>
      <c r="V16410">
        <v>1</v>
      </c>
      <c r="W16410">
        <v>0.8</v>
      </c>
      <c r="AB16410">
        <f t="shared" si="320"/>
        <v>7201.72</v>
      </c>
    </row>
    <row r="16411" spans="1:28" x14ac:dyDescent="0.25">
      <c r="A16411" t="s">
        <v>7227</v>
      </c>
      <c r="B16411" t="s">
        <v>7160</v>
      </c>
      <c r="C16411" s="1">
        <v>0.55811342592592594</v>
      </c>
      <c r="D16411">
        <v>637</v>
      </c>
      <c r="E16411" s="2">
        <v>8.6567349537037042E-2</v>
      </c>
      <c r="F16411" s="1">
        <v>8.6562500000000001E-2</v>
      </c>
      <c r="G16411">
        <v>419</v>
      </c>
      <c r="H16411">
        <v>7479.42</v>
      </c>
      <c r="I16411">
        <v>0</v>
      </c>
      <c r="J16411" t="s">
        <v>7161</v>
      </c>
      <c r="K16411" t="s">
        <v>22</v>
      </c>
      <c r="L16411">
        <v>1</v>
      </c>
      <c r="M16411" t="s">
        <v>1661</v>
      </c>
      <c r="N16411" t="s">
        <v>23</v>
      </c>
      <c r="O16411" t="s">
        <v>42</v>
      </c>
      <c r="P16411" t="s">
        <v>28</v>
      </c>
      <c r="R16411" t="s">
        <v>26</v>
      </c>
      <c r="S16411">
        <v>18.7</v>
      </c>
      <c r="T16411">
        <v>17.899999999999999</v>
      </c>
      <c r="U16411">
        <v>18.100000000000001</v>
      </c>
      <c r="V16411">
        <v>0.8</v>
      </c>
      <c r="W16411">
        <v>0.6</v>
      </c>
      <c r="AB16411">
        <f t="shared" si="320"/>
        <v>7201.72</v>
      </c>
    </row>
    <row r="16412" spans="1:28" x14ac:dyDescent="0.25">
      <c r="A16412" t="s">
        <v>7227</v>
      </c>
      <c r="B16412" t="s">
        <v>7160</v>
      </c>
      <c r="C16412" s="1">
        <v>0.55811342592592594</v>
      </c>
      <c r="D16412">
        <v>637</v>
      </c>
      <c r="E16412" s="2">
        <v>8.6567349537037042E-2</v>
      </c>
      <c r="F16412" s="1">
        <v>8.6562500000000001E-2</v>
      </c>
      <c r="G16412">
        <v>419</v>
      </c>
      <c r="H16412">
        <v>7479.42</v>
      </c>
      <c r="I16412">
        <v>0</v>
      </c>
      <c r="J16412" t="s">
        <v>7161</v>
      </c>
      <c r="K16412" t="s">
        <v>22</v>
      </c>
      <c r="L16412">
        <v>1</v>
      </c>
      <c r="M16412" t="s">
        <v>1661</v>
      </c>
      <c r="N16412" t="s">
        <v>23</v>
      </c>
      <c r="O16412" t="s">
        <v>31</v>
      </c>
      <c r="P16412" t="s">
        <v>28</v>
      </c>
      <c r="R16412" t="s">
        <v>26</v>
      </c>
      <c r="S16412">
        <v>21.2</v>
      </c>
      <c r="T16412">
        <v>17.899999999999999</v>
      </c>
      <c r="U16412">
        <v>18.100000000000001</v>
      </c>
      <c r="V16412">
        <v>3.3</v>
      </c>
      <c r="W16412">
        <v>3.1</v>
      </c>
      <c r="AB16412">
        <f t="shared" si="320"/>
        <v>7201.72</v>
      </c>
    </row>
    <row r="16413" spans="1:28" x14ac:dyDescent="0.25">
      <c r="A16413" t="s">
        <v>7228</v>
      </c>
      <c r="B16413" t="s">
        <v>7160</v>
      </c>
      <c r="C16413" s="1">
        <v>0.56018518518518523</v>
      </c>
      <c r="D16413">
        <v>705</v>
      </c>
      <c r="E16413" s="2">
        <v>8.8639884259259269E-2</v>
      </c>
      <c r="F16413" s="1">
        <v>8.863425925925926E-2</v>
      </c>
      <c r="G16413">
        <v>486</v>
      </c>
      <c r="H16413">
        <v>7658.49</v>
      </c>
      <c r="I16413">
        <v>0</v>
      </c>
      <c r="J16413" t="s">
        <v>7161</v>
      </c>
      <c r="K16413" t="s">
        <v>22</v>
      </c>
      <c r="L16413">
        <v>1</v>
      </c>
      <c r="M16413" t="s">
        <v>1661</v>
      </c>
      <c r="N16413" t="s">
        <v>23</v>
      </c>
      <c r="O16413" t="s">
        <v>31</v>
      </c>
      <c r="P16413" t="s">
        <v>28</v>
      </c>
      <c r="R16413" t="s">
        <v>26</v>
      </c>
      <c r="S16413">
        <v>20.2</v>
      </c>
      <c r="T16413">
        <v>17.899999999999999</v>
      </c>
      <c r="U16413">
        <v>18</v>
      </c>
      <c r="V16413">
        <v>2.2999999999999998</v>
      </c>
      <c r="W16413">
        <v>2.2000000000000002</v>
      </c>
      <c r="AB16413">
        <f t="shared" si="320"/>
        <v>7380.79</v>
      </c>
    </row>
    <row r="16414" spans="1:28" x14ac:dyDescent="0.25">
      <c r="A16414" t="s">
        <v>7228</v>
      </c>
      <c r="B16414" t="s">
        <v>7160</v>
      </c>
      <c r="C16414" s="1">
        <v>0.56018518518518523</v>
      </c>
      <c r="D16414">
        <v>705</v>
      </c>
      <c r="E16414" s="2">
        <v>8.8639884259259269E-2</v>
      </c>
      <c r="F16414" s="1">
        <v>8.863425925925926E-2</v>
      </c>
      <c r="G16414">
        <v>486</v>
      </c>
      <c r="H16414">
        <v>7658.49</v>
      </c>
      <c r="I16414">
        <v>0</v>
      </c>
      <c r="J16414" t="s">
        <v>7161</v>
      </c>
      <c r="K16414" t="s">
        <v>22</v>
      </c>
      <c r="L16414">
        <v>1</v>
      </c>
      <c r="M16414" t="s">
        <v>1661</v>
      </c>
      <c r="N16414" t="s">
        <v>23</v>
      </c>
      <c r="O16414" t="s">
        <v>24</v>
      </c>
      <c r="P16414" t="s">
        <v>28</v>
      </c>
      <c r="R16414" t="s">
        <v>26</v>
      </c>
      <c r="S16414">
        <v>19.3</v>
      </c>
      <c r="T16414">
        <v>17.899999999999999</v>
      </c>
      <c r="U16414">
        <v>18</v>
      </c>
      <c r="V16414">
        <v>1.4</v>
      </c>
      <c r="W16414">
        <v>1.3</v>
      </c>
      <c r="AB16414">
        <f t="shared" si="320"/>
        <v>7380.79</v>
      </c>
    </row>
    <row r="16415" spans="1:28" x14ac:dyDescent="0.25">
      <c r="A16415" t="s">
        <v>7228</v>
      </c>
      <c r="B16415" t="s">
        <v>7160</v>
      </c>
      <c r="C16415" s="1">
        <v>0.56018518518518523</v>
      </c>
      <c r="D16415">
        <v>705</v>
      </c>
      <c r="E16415" s="2">
        <v>8.8639884259259269E-2</v>
      </c>
      <c r="F16415" s="1">
        <v>8.863425925925926E-2</v>
      </c>
      <c r="G16415">
        <v>486</v>
      </c>
      <c r="H16415">
        <v>7658.49</v>
      </c>
      <c r="I16415">
        <v>0</v>
      </c>
      <c r="J16415" t="s">
        <v>7161</v>
      </c>
      <c r="K16415" t="s">
        <v>22</v>
      </c>
      <c r="L16415">
        <v>1</v>
      </c>
      <c r="M16415" t="s">
        <v>1661</v>
      </c>
      <c r="N16415" t="s">
        <v>23</v>
      </c>
      <c r="O16415" t="s">
        <v>46</v>
      </c>
      <c r="P16415" t="s">
        <v>28</v>
      </c>
      <c r="R16415" t="s">
        <v>26</v>
      </c>
      <c r="S16415">
        <v>18.600000000000001</v>
      </c>
      <c r="T16415">
        <v>17.899999999999999</v>
      </c>
      <c r="U16415">
        <v>18</v>
      </c>
      <c r="V16415">
        <v>0.7</v>
      </c>
      <c r="W16415">
        <v>0.6</v>
      </c>
      <c r="AB16415">
        <f t="shared" si="320"/>
        <v>7380.79</v>
      </c>
    </row>
    <row r="16416" spans="1:28" x14ac:dyDescent="0.25">
      <c r="A16416" t="s">
        <v>7229</v>
      </c>
      <c r="B16416" t="s">
        <v>7160</v>
      </c>
      <c r="C16416" s="1">
        <v>0.56226851851851845</v>
      </c>
      <c r="D16416">
        <v>640</v>
      </c>
      <c r="E16416" s="2">
        <v>9.0722476851851849E-2</v>
      </c>
      <c r="F16416" s="1">
        <v>9.07175925925926E-2</v>
      </c>
      <c r="G16416">
        <v>422</v>
      </c>
      <c r="H16416">
        <v>7838.42</v>
      </c>
      <c r="I16416">
        <v>0</v>
      </c>
      <c r="J16416" t="s">
        <v>7161</v>
      </c>
      <c r="K16416" t="s">
        <v>22</v>
      </c>
      <c r="L16416">
        <v>1</v>
      </c>
      <c r="M16416" t="s">
        <v>1661</v>
      </c>
      <c r="N16416" t="s">
        <v>23</v>
      </c>
      <c r="O16416" t="s">
        <v>31</v>
      </c>
      <c r="P16416" t="s">
        <v>28</v>
      </c>
      <c r="R16416" t="s">
        <v>26</v>
      </c>
      <c r="S16416">
        <v>20.100000000000001</v>
      </c>
      <c r="T16416">
        <v>17.899999999999999</v>
      </c>
      <c r="U16416">
        <v>18</v>
      </c>
      <c r="V16416">
        <v>2.2000000000000002</v>
      </c>
      <c r="W16416">
        <v>2.1</v>
      </c>
      <c r="AB16416">
        <f t="shared" si="320"/>
        <v>7560.72</v>
      </c>
    </row>
    <row r="16417" spans="1:28" x14ac:dyDescent="0.25">
      <c r="A16417" t="s">
        <v>7229</v>
      </c>
      <c r="B16417" t="s">
        <v>7160</v>
      </c>
      <c r="C16417" s="1">
        <v>0.56226851851851845</v>
      </c>
      <c r="D16417">
        <v>640</v>
      </c>
      <c r="E16417" s="2">
        <v>9.0722476851851849E-2</v>
      </c>
      <c r="F16417" s="1">
        <v>9.07175925925926E-2</v>
      </c>
      <c r="G16417">
        <v>422</v>
      </c>
      <c r="H16417">
        <v>7838.42</v>
      </c>
      <c r="I16417">
        <v>0</v>
      </c>
      <c r="J16417" t="s">
        <v>7161</v>
      </c>
      <c r="K16417" t="s">
        <v>22</v>
      </c>
      <c r="L16417">
        <v>1</v>
      </c>
      <c r="M16417" t="s">
        <v>1661</v>
      </c>
      <c r="N16417" t="s">
        <v>23</v>
      </c>
      <c r="O16417" t="s">
        <v>42</v>
      </c>
      <c r="P16417" t="s">
        <v>28</v>
      </c>
      <c r="R16417" t="s">
        <v>26</v>
      </c>
      <c r="S16417">
        <v>19</v>
      </c>
      <c r="T16417">
        <v>17.899999999999999</v>
      </c>
      <c r="U16417">
        <v>18</v>
      </c>
      <c r="V16417">
        <v>1.1000000000000001</v>
      </c>
      <c r="W16417">
        <v>1</v>
      </c>
      <c r="AB16417">
        <f t="shared" si="320"/>
        <v>7560.72</v>
      </c>
    </row>
    <row r="16418" spans="1:28" x14ac:dyDescent="0.25">
      <c r="A16418" t="s">
        <v>7230</v>
      </c>
      <c r="B16418" t="s">
        <v>7160</v>
      </c>
      <c r="C16418" s="1">
        <v>0.56241898148148151</v>
      </c>
      <c r="D16418">
        <v>390</v>
      </c>
      <c r="E16418" s="2">
        <v>9.0870046296296303E-2</v>
      </c>
      <c r="F16418" s="1">
        <v>9.0868055555555549E-2</v>
      </c>
      <c r="G16418">
        <v>172</v>
      </c>
      <c r="H16418">
        <v>7851.17</v>
      </c>
      <c r="I16418">
        <v>0</v>
      </c>
      <c r="J16418" t="s">
        <v>7161</v>
      </c>
      <c r="K16418" t="s">
        <v>22</v>
      </c>
      <c r="L16418">
        <v>1</v>
      </c>
      <c r="M16418" t="s">
        <v>1661</v>
      </c>
      <c r="N16418" t="s">
        <v>23</v>
      </c>
      <c r="O16418" t="s">
        <v>24</v>
      </c>
      <c r="P16418" t="s">
        <v>28</v>
      </c>
      <c r="R16418" t="s">
        <v>26</v>
      </c>
      <c r="S16418">
        <v>19</v>
      </c>
      <c r="T16418">
        <v>17.899999999999999</v>
      </c>
      <c r="U16418">
        <v>18</v>
      </c>
      <c r="V16418">
        <v>1.1000000000000001</v>
      </c>
      <c r="W16418">
        <v>1</v>
      </c>
      <c r="AB16418">
        <f t="shared" si="320"/>
        <v>7573.47</v>
      </c>
    </row>
    <row r="16419" spans="1:28" x14ac:dyDescent="0.25">
      <c r="A16419" t="s">
        <v>7231</v>
      </c>
      <c r="B16419" t="s">
        <v>7160</v>
      </c>
      <c r="C16419" s="1">
        <v>0.56435185185185188</v>
      </c>
      <c r="D16419">
        <v>609</v>
      </c>
      <c r="E16419" s="2">
        <v>9.2805439814814816E-2</v>
      </c>
      <c r="F16419" s="1">
        <v>9.2800925925925926E-2</v>
      </c>
      <c r="G16419">
        <v>390</v>
      </c>
      <c r="H16419">
        <v>8018.39</v>
      </c>
      <c r="I16419">
        <v>0</v>
      </c>
      <c r="J16419" t="s">
        <v>7161</v>
      </c>
      <c r="K16419" t="s">
        <v>22</v>
      </c>
      <c r="L16419">
        <v>1</v>
      </c>
      <c r="M16419" t="s">
        <v>1661</v>
      </c>
      <c r="N16419" t="s">
        <v>23</v>
      </c>
      <c r="O16419" t="s">
        <v>31</v>
      </c>
      <c r="P16419" t="s">
        <v>28</v>
      </c>
      <c r="R16419" t="s">
        <v>26</v>
      </c>
      <c r="S16419">
        <v>20.6</v>
      </c>
      <c r="T16419">
        <v>17.899999999999999</v>
      </c>
      <c r="U16419">
        <v>18</v>
      </c>
      <c r="V16419">
        <v>2.7</v>
      </c>
      <c r="W16419">
        <v>2.6</v>
      </c>
      <c r="AB16419">
        <f t="shared" si="320"/>
        <v>7740.6900000000005</v>
      </c>
    </row>
    <row r="16420" spans="1:28" x14ac:dyDescent="0.25">
      <c r="A16420" t="s">
        <v>7232</v>
      </c>
      <c r="B16420" t="s">
        <v>7160</v>
      </c>
      <c r="C16420" s="1">
        <v>0.56435185185185188</v>
      </c>
      <c r="D16420">
        <v>614</v>
      </c>
      <c r="E16420" s="2">
        <v>9.2805509259259247E-2</v>
      </c>
      <c r="F16420" s="1">
        <v>9.2800925925925926E-2</v>
      </c>
      <c r="G16420">
        <v>396</v>
      </c>
      <c r="H16420">
        <v>8018.4</v>
      </c>
      <c r="I16420">
        <v>0</v>
      </c>
      <c r="J16420" t="s">
        <v>7161</v>
      </c>
      <c r="K16420" t="s">
        <v>22</v>
      </c>
      <c r="L16420">
        <v>1</v>
      </c>
      <c r="M16420" t="s">
        <v>1661</v>
      </c>
      <c r="N16420" t="s">
        <v>23</v>
      </c>
      <c r="O16420" t="s">
        <v>46</v>
      </c>
      <c r="P16420" t="s">
        <v>28</v>
      </c>
      <c r="R16420" t="s">
        <v>26</v>
      </c>
      <c r="S16420">
        <v>20.2</v>
      </c>
      <c r="T16420">
        <v>17.899999999999999</v>
      </c>
      <c r="U16420">
        <v>18</v>
      </c>
      <c r="V16420">
        <v>2.2999999999999998</v>
      </c>
      <c r="W16420">
        <v>2.2000000000000002</v>
      </c>
      <c r="AB16420">
        <f t="shared" si="320"/>
        <v>7740.7</v>
      </c>
    </row>
    <row r="16421" spans="1:28" x14ac:dyDescent="0.25">
      <c r="A16421" t="s">
        <v>7233</v>
      </c>
      <c r="B16421" t="s">
        <v>7160</v>
      </c>
      <c r="C16421" s="1">
        <v>0.56644675925925925</v>
      </c>
      <c r="D16421">
        <v>117</v>
      </c>
      <c r="E16421" s="2">
        <v>9.4894664351851857E-2</v>
      </c>
      <c r="F16421" s="1">
        <v>9.4884259259259252E-2</v>
      </c>
      <c r="G16421">
        <v>899</v>
      </c>
      <c r="H16421">
        <v>8198.9</v>
      </c>
      <c r="I16421">
        <v>0</v>
      </c>
      <c r="J16421" t="s">
        <v>7161</v>
      </c>
      <c r="K16421" t="s">
        <v>22</v>
      </c>
      <c r="L16421">
        <v>1</v>
      </c>
      <c r="M16421" t="s">
        <v>1661</v>
      </c>
      <c r="N16421" t="s">
        <v>23</v>
      </c>
      <c r="O16421" t="s">
        <v>33</v>
      </c>
      <c r="P16421" t="s">
        <v>28</v>
      </c>
      <c r="R16421" t="s">
        <v>26</v>
      </c>
      <c r="S16421">
        <v>17.3</v>
      </c>
      <c r="T16421">
        <v>17.5</v>
      </c>
      <c r="U16421">
        <v>17.7</v>
      </c>
      <c r="V16421">
        <v>-0.2</v>
      </c>
      <c r="W16421">
        <v>-0.4</v>
      </c>
      <c r="AB16421">
        <f t="shared" si="320"/>
        <v>7921.2</v>
      </c>
    </row>
    <row r="16422" spans="1:28" x14ac:dyDescent="0.25">
      <c r="A16422" t="s">
        <v>7234</v>
      </c>
      <c r="B16422" t="s">
        <v>7160</v>
      </c>
      <c r="C16422" s="1">
        <v>0.56853009259259257</v>
      </c>
      <c r="D16422">
        <v>247</v>
      </c>
      <c r="E16422" s="2">
        <v>9.6979502314814822E-2</v>
      </c>
      <c r="F16422" s="1">
        <v>9.6979166666666672E-2</v>
      </c>
      <c r="G16422">
        <v>29</v>
      </c>
      <c r="H16422">
        <v>8379.0300000000007</v>
      </c>
      <c r="I16422">
        <v>0</v>
      </c>
      <c r="J16422" t="s">
        <v>7161</v>
      </c>
      <c r="K16422" t="s">
        <v>22</v>
      </c>
      <c r="L16422">
        <v>1</v>
      </c>
      <c r="M16422" t="s">
        <v>1661</v>
      </c>
      <c r="N16422" t="s">
        <v>23</v>
      </c>
      <c r="O16422" t="s">
        <v>33</v>
      </c>
      <c r="P16422" t="s">
        <v>28</v>
      </c>
      <c r="R16422" t="s">
        <v>26</v>
      </c>
      <c r="S16422">
        <v>17.5</v>
      </c>
      <c r="T16422">
        <v>17.5</v>
      </c>
      <c r="U16422">
        <v>17.600000000000001</v>
      </c>
      <c r="V16422">
        <v>0</v>
      </c>
      <c r="W16422">
        <v>-0.1</v>
      </c>
      <c r="AB16422">
        <f t="shared" si="320"/>
        <v>8101.3300000000008</v>
      </c>
    </row>
    <row r="16423" spans="1:28" x14ac:dyDescent="0.25">
      <c r="A16423" t="s">
        <v>7234</v>
      </c>
      <c r="B16423" t="s">
        <v>7160</v>
      </c>
      <c r="C16423" s="1">
        <v>0.56853009259259257</v>
      </c>
      <c r="D16423">
        <v>247</v>
      </c>
      <c r="E16423" s="2">
        <v>9.6979502314814822E-2</v>
      </c>
      <c r="F16423" s="1">
        <v>9.6979166666666672E-2</v>
      </c>
      <c r="G16423">
        <v>29</v>
      </c>
      <c r="H16423">
        <v>8379.0300000000007</v>
      </c>
      <c r="I16423">
        <v>0</v>
      </c>
      <c r="J16423" t="s">
        <v>7161</v>
      </c>
      <c r="K16423" t="s">
        <v>22</v>
      </c>
      <c r="L16423">
        <v>1</v>
      </c>
      <c r="M16423" t="s">
        <v>1661</v>
      </c>
      <c r="N16423" t="s">
        <v>23</v>
      </c>
      <c r="O16423" t="s">
        <v>31</v>
      </c>
      <c r="P16423" t="s">
        <v>28</v>
      </c>
      <c r="R16423" t="s">
        <v>26</v>
      </c>
      <c r="S16423">
        <v>20</v>
      </c>
      <c r="T16423">
        <v>17.5</v>
      </c>
      <c r="U16423">
        <v>17.600000000000001</v>
      </c>
      <c r="V16423">
        <v>2.5</v>
      </c>
      <c r="W16423">
        <v>2.4</v>
      </c>
      <c r="AB16423">
        <f t="shared" si="320"/>
        <v>8101.3300000000008</v>
      </c>
    </row>
    <row r="16424" spans="1:28" x14ac:dyDescent="0.25">
      <c r="A16424" t="s">
        <v>7235</v>
      </c>
      <c r="B16424" t="s">
        <v>7160</v>
      </c>
      <c r="C16424" s="1">
        <v>0.57060185185185186</v>
      </c>
      <c r="D16424">
        <v>682</v>
      </c>
      <c r="E16424" s="2">
        <v>9.9056296296296295E-2</v>
      </c>
      <c r="F16424" s="1">
        <v>9.9050925925925917E-2</v>
      </c>
      <c r="G16424">
        <v>464</v>
      </c>
      <c r="H16424">
        <v>8558.4599999999991</v>
      </c>
      <c r="I16424">
        <v>0</v>
      </c>
      <c r="J16424" t="s">
        <v>7161</v>
      </c>
      <c r="K16424" t="s">
        <v>22</v>
      </c>
      <c r="L16424">
        <v>1</v>
      </c>
      <c r="M16424" t="s">
        <v>1661</v>
      </c>
      <c r="N16424" t="s">
        <v>23</v>
      </c>
      <c r="O16424" t="s">
        <v>46</v>
      </c>
      <c r="P16424" t="s">
        <v>28</v>
      </c>
      <c r="R16424" t="s">
        <v>26</v>
      </c>
      <c r="S16424">
        <v>18.8</v>
      </c>
      <c r="T16424">
        <v>17.3</v>
      </c>
      <c r="U16424">
        <v>17.5</v>
      </c>
      <c r="V16424">
        <v>1.5</v>
      </c>
      <c r="W16424">
        <v>1.3</v>
      </c>
      <c r="AB16424">
        <f t="shared" si="320"/>
        <v>8280.7599999999984</v>
      </c>
    </row>
    <row r="16425" spans="1:28" x14ac:dyDescent="0.25">
      <c r="A16425" t="s">
        <v>7236</v>
      </c>
      <c r="B16425" t="s">
        <v>7160</v>
      </c>
      <c r="C16425" s="1">
        <v>0.57268518518518519</v>
      </c>
      <c r="D16425">
        <v>718</v>
      </c>
      <c r="E16425" s="2">
        <v>0.10114003472222222</v>
      </c>
      <c r="F16425" s="1">
        <v>0.10113425925925927</v>
      </c>
      <c r="G16425">
        <v>499</v>
      </c>
      <c r="H16425">
        <v>8738.5</v>
      </c>
      <c r="I16425">
        <v>0</v>
      </c>
      <c r="J16425" t="s">
        <v>7161</v>
      </c>
      <c r="K16425" t="s">
        <v>22</v>
      </c>
      <c r="L16425">
        <v>1</v>
      </c>
      <c r="M16425" t="s">
        <v>1661</v>
      </c>
      <c r="N16425" t="s">
        <v>23</v>
      </c>
      <c r="O16425" t="s">
        <v>31</v>
      </c>
      <c r="P16425" t="s">
        <v>28</v>
      </c>
      <c r="R16425" t="s">
        <v>26</v>
      </c>
      <c r="S16425">
        <v>19.7</v>
      </c>
      <c r="T16425">
        <v>17.399999999999999</v>
      </c>
      <c r="U16425">
        <v>17.600000000000001</v>
      </c>
      <c r="V16425">
        <v>2.2999999999999998</v>
      </c>
      <c r="W16425">
        <v>2.1</v>
      </c>
      <c r="AB16425">
        <f t="shared" si="320"/>
        <v>8460.7999999999993</v>
      </c>
    </row>
    <row r="16426" spans="1:28" x14ac:dyDescent="0.25">
      <c r="A16426" t="s">
        <v>7237</v>
      </c>
      <c r="B16426" t="s">
        <v>7160</v>
      </c>
      <c r="C16426" s="1">
        <v>0.57478009259259266</v>
      </c>
      <c r="D16426">
        <v>421</v>
      </c>
      <c r="E16426" s="2">
        <v>0.10323150462962964</v>
      </c>
      <c r="F16426" s="1">
        <v>0.10322916666666666</v>
      </c>
      <c r="G16426">
        <v>202</v>
      </c>
      <c r="H16426">
        <v>8919.2000000000007</v>
      </c>
      <c r="I16426">
        <v>0</v>
      </c>
      <c r="J16426" t="s">
        <v>7161</v>
      </c>
      <c r="K16426" t="s">
        <v>22</v>
      </c>
      <c r="L16426">
        <v>1</v>
      </c>
      <c r="M16426" t="s">
        <v>1661</v>
      </c>
      <c r="N16426" t="s">
        <v>23</v>
      </c>
      <c r="O16426" t="s">
        <v>31</v>
      </c>
      <c r="P16426" t="s">
        <v>28</v>
      </c>
      <c r="R16426" t="s">
        <v>26</v>
      </c>
      <c r="S16426">
        <v>19.899999999999999</v>
      </c>
      <c r="T16426">
        <v>17.100000000000001</v>
      </c>
      <c r="U16426">
        <v>17.399999999999999</v>
      </c>
      <c r="V16426">
        <v>2.8</v>
      </c>
      <c r="W16426">
        <v>2.5</v>
      </c>
      <c r="AB16426">
        <f t="shared" ref="AB16426:AB16430" si="321">H16426-277.7</f>
        <v>8641.5</v>
      </c>
    </row>
    <row r="16427" spans="1:28" x14ac:dyDescent="0.25">
      <c r="A16427" t="s">
        <v>7238</v>
      </c>
      <c r="B16427" t="s">
        <v>7160</v>
      </c>
      <c r="C16427" s="1">
        <v>0.57686342592592588</v>
      </c>
      <c r="D16427">
        <v>757</v>
      </c>
      <c r="E16427" s="2">
        <v>0.10531872685185185</v>
      </c>
      <c r="F16427" s="1">
        <v>0.10531249999999999</v>
      </c>
      <c r="G16427">
        <v>538</v>
      </c>
      <c r="H16427">
        <v>9099.5400000000009</v>
      </c>
      <c r="I16427">
        <v>0</v>
      </c>
      <c r="J16427" t="s">
        <v>7161</v>
      </c>
      <c r="K16427" t="s">
        <v>22</v>
      </c>
      <c r="L16427">
        <v>1</v>
      </c>
      <c r="M16427" t="s">
        <v>1661</v>
      </c>
      <c r="N16427" t="s">
        <v>23</v>
      </c>
      <c r="O16427" t="s">
        <v>31</v>
      </c>
      <c r="P16427" t="s">
        <v>28</v>
      </c>
      <c r="R16427" t="s">
        <v>26</v>
      </c>
      <c r="S16427">
        <v>19.100000000000001</v>
      </c>
      <c r="T16427">
        <v>17.100000000000001</v>
      </c>
      <c r="U16427">
        <v>17.3</v>
      </c>
      <c r="V16427">
        <v>2</v>
      </c>
      <c r="W16427">
        <v>1.8</v>
      </c>
      <c r="AB16427">
        <f t="shared" si="321"/>
        <v>8821.84</v>
      </c>
    </row>
    <row r="16428" spans="1:28" x14ac:dyDescent="0.25">
      <c r="A16428" t="s">
        <v>7239</v>
      </c>
      <c r="B16428" t="s">
        <v>7160</v>
      </c>
      <c r="C16428" s="1">
        <v>0.57825231481481476</v>
      </c>
      <c r="D16428">
        <v>881</v>
      </c>
      <c r="E16428" s="2">
        <v>0.10670905092592593</v>
      </c>
      <c r="F16428" s="1">
        <v>0.10670138888888887</v>
      </c>
      <c r="G16428">
        <v>662</v>
      </c>
      <c r="H16428">
        <v>9219.66</v>
      </c>
      <c r="I16428">
        <v>0</v>
      </c>
      <c r="J16428" t="s">
        <v>7161</v>
      </c>
      <c r="K16428" t="s">
        <v>22</v>
      </c>
      <c r="L16428">
        <v>1</v>
      </c>
      <c r="M16428" t="s">
        <v>1661</v>
      </c>
      <c r="N16428" t="s">
        <v>23</v>
      </c>
      <c r="O16428" t="s">
        <v>31</v>
      </c>
      <c r="P16428" t="s">
        <v>28</v>
      </c>
      <c r="R16428" t="s">
        <v>26</v>
      </c>
      <c r="S16428">
        <v>18.3</v>
      </c>
      <c r="T16428">
        <v>17.2</v>
      </c>
      <c r="U16428">
        <v>17.2</v>
      </c>
      <c r="V16428">
        <v>1.1000000000000001</v>
      </c>
      <c r="W16428">
        <v>1.1000000000000001</v>
      </c>
      <c r="AB16428">
        <f t="shared" si="321"/>
        <v>8941.9599999999991</v>
      </c>
    </row>
    <row r="16429" spans="1:28" x14ac:dyDescent="0.25">
      <c r="A16429" t="s">
        <v>7240</v>
      </c>
      <c r="B16429" t="s">
        <v>7160</v>
      </c>
      <c r="C16429" s="1">
        <v>0.57853009259259258</v>
      </c>
      <c r="D16429">
        <v>243</v>
      </c>
      <c r="E16429" s="2">
        <v>0.10697944444444445</v>
      </c>
      <c r="F16429" s="1">
        <v>0.10697916666666667</v>
      </c>
      <c r="G16429">
        <v>24</v>
      </c>
      <c r="H16429">
        <v>9243.02</v>
      </c>
      <c r="I16429">
        <v>0</v>
      </c>
      <c r="J16429" t="s">
        <v>7161</v>
      </c>
      <c r="K16429" t="s">
        <v>22</v>
      </c>
      <c r="L16429">
        <v>1</v>
      </c>
      <c r="M16429" t="s">
        <v>1661</v>
      </c>
      <c r="N16429" t="s">
        <v>23</v>
      </c>
      <c r="O16429" t="s">
        <v>78</v>
      </c>
      <c r="P16429" t="s">
        <v>79</v>
      </c>
      <c r="R16429" t="s">
        <v>88</v>
      </c>
      <c r="AB16429">
        <f t="shared" si="321"/>
        <v>8965.32</v>
      </c>
    </row>
    <row r="16430" spans="1:28" x14ac:dyDescent="0.25">
      <c r="A16430" t="s">
        <v>7240</v>
      </c>
      <c r="B16430" t="s">
        <v>7160</v>
      </c>
      <c r="C16430" s="1">
        <v>0.57853009259259258</v>
      </c>
      <c r="D16430">
        <v>243</v>
      </c>
      <c r="E16430" s="2">
        <v>0.10697944444444445</v>
      </c>
      <c r="F16430" s="1">
        <v>0.10697916666666667</v>
      </c>
      <c r="G16430">
        <v>24</v>
      </c>
      <c r="H16430">
        <v>9243.02</v>
      </c>
      <c r="I16430">
        <v>0</v>
      </c>
      <c r="J16430" t="s">
        <v>7161</v>
      </c>
      <c r="K16430" t="s">
        <v>22</v>
      </c>
      <c r="L16430">
        <v>1</v>
      </c>
      <c r="M16430" t="s">
        <v>1661</v>
      </c>
      <c r="N16430" t="s">
        <v>23</v>
      </c>
      <c r="O16430" t="s">
        <v>81</v>
      </c>
      <c r="P16430" t="s">
        <v>79</v>
      </c>
      <c r="R16430" t="s">
        <v>88</v>
      </c>
      <c r="AB16430">
        <f t="shared" si="321"/>
        <v>8965.32</v>
      </c>
    </row>
  </sheetData>
  <autoFilter ref="A1:AA16430"/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 chemical thermal 2017080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BFChen</dc:creator>
  <cp:lastModifiedBy>BFChen</cp:lastModifiedBy>
  <dcterms:created xsi:type="dcterms:W3CDTF">2017-08-10T07:37:55Z</dcterms:created>
  <dcterms:modified xsi:type="dcterms:W3CDTF">2017-08-17T04:02:01Z</dcterms:modified>
</cp:coreProperties>
</file>